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https://d.docs.live.net/9200765edd8223da/Projects/LongSpine/"/>
    </mc:Choice>
  </mc:AlternateContent>
  <xr:revisionPtr revIDLastSave="3" documentId="14_{BC45D1C6-5FB1-F542-B27F-58EEF3AF936C}" xr6:coauthVersionLast="36" xr6:coauthVersionMax="36" xr10:uidLastSave="{E5BEA34B-704C-DD41-9586-2015973CABA0}"/>
  <bookViews>
    <workbookView xWindow="1680" yWindow="460" windowWidth="36720" windowHeight="23540" tabRatio="370" activeTab="1" xr2:uid="{00000000-000D-0000-FFFF-FFFF00000000}"/>
  </bookViews>
  <sheets>
    <sheet name="Original" sheetId="1" r:id="rId1"/>
    <sheet name="CP" sheetId="4" r:id="rId2"/>
    <sheet name="CP2" sheetId="5" r:id="rId3"/>
    <sheet name="CO" sheetId="3" r:id="rId4"/>
    <sheet name="CA" sheetId="2" r:id="rId5"/>
  </sheets>
  <calcPr calcId="162913"/>
</workbook>
</file>

<file path=xl/calcChain.xml><?xml version="1.0" encoding="utf-8"?>
<calcChain xmlns="http://schemas.openxmlformats.org/spreadsheetml/2006/main">
  <c r="A2" i="5" l="1"/>
  <c r="B84" i="5"/>
  <c r="B68" i="5"/>
  <c r="B44" i="5"/>
  <c r="B36" i="5"/>
  <c r="B20" i="5"/>
  <c r="B13" i="5"/>
  <c r="B12" i="5"/>
  <c r="B5" i="5"/>
  <c r="B4" i="5"/>
  <c r="B6" i="5"/>
  <c r="B7" i="5"/>
  <c r="B8" i="5"/>
  <c r="B9" i="5"/>
  <c r="B10" i="5"/>
  <c r="B14" i="5"/>
  <c r="B18" i="5"/>
  <c r="B19" i="5"/>
  <c r="B21" i="5"/>
  <c r="B22" i="5"/>
  <c r="B23" i="5"/>
  <c r="B24" i="5"/>
  <c r="B25" i="5"/>
  <c r="B26" i="5"/>
  <c r="B29" i="5"/>
  <c r="B30" i="5"/>
  <c r="B31" i="5"/>
  <c r="B32" i="5"/>
  <c r="B34" i="5"/>
  <c r="B35" i="5"/>
  <c r="B37" i="5"/>
  <c r="B38" i="5"/>
  <c r="B39" i="5"/>
  <c r="B41" i="5"/>
  <c r="B43" i="5"/>
  <c r="B45" i="5"/>
  <c r="B46" i="5"/>
  <c r="B47" i="5"/>
  <c r="B48" i="5"/>
  <c r="B49" i="5"/>
  <c r="B50" i="5"/>
  <c r="B51" i="5"/>
  <c r="B54" i="5"/>
  <c r="B55" i="5"/>
  <c r="B56" i="5"/>
  <c r="B57" i="5"/>
  <c r="B58" i="5"/>
  <c r="B59" i="5"/>
  <c r="B60" i="5"/>
  <c r="B61" i="5"/>
  <c r="B62" i="5"/>
  <c r="B64" i="5"/>
  <c r="B66" i="5"/>
  <c r="B67" i="5"/>
  <c r="B72" i="5"/>
  <c r="B73" i="5"/>
  <c r="B77" i="5"/>
  <c r="B79" i="5"/>
  <c r="B81" i="5"/>
  <c r="B86" i="5"/>
  <c r="B89" i="5"/>
  <c r="B91" i="5"/>
  <c r="B93" i="5"/>
  <c r="B95" i="5"/>
  <c r="B97" i="5"/>
  <c r="B99" i="5"/>
  <c r="B106" i="5"/>
  <c r="B115" i="5"/>
  <c r="B122" i="5"/>
  <c r="B127" i="5"/>
  <c r="B136" i="5"/>
  <c r="B137" i="5"/>
  <c r="B141" i="5"/>
  <c r="B142" i="5"/>
  <c r="B146" i="5"/>
  <c r="B155" i="5"/>
  <c r="B156" i="5"/>
  <c r="B158" i="5"/>
  <c r="B161" i="5"/>
  <c r="B164" i="5"/>
  <c r="B168" i="5"/>
  <c r="B169" i="5"/>
  <c r="B172" i="5"/>
  <c r="B173" i="5"/>
  <c r="B175" i="5"/>
  <c r="B176" i="5"/>
  <c r="B185" i="5"/>
  <c r="B187" i="5"/>
  <c r="B190" i="5"/>
  <c r="B191" i="5"/>
  <c r="B193" i="5"/>
  <c r="B194" i="5"/>
  <c r="B196" i="5"/>
  <c r="B197" i="5"/>
  <c r="B200" i="5"/>
  <c r="B202" i="5"/>
  <c r="B208" i="5"/>
  <c r="B209" i="5"/>
  <c r="B210" i="5"/>
  <c r="B211" i="5"/>
  <c r="B212" i="5"/>
  <c r="B213" i="5"/>
  <c r="B215" i="5"/>
  <c r="B217" i="5"/>
  <c r="B218" i="5"/>
  <c r="B219" i="5"/>
  <c r="B221" i="5"/>
  <c r="B222" i="5"/>
  <c r="B224" i="5"/>
  <c r="B229" i="5"/>
  <c r="B242" i="5"/>
  <c r="B252" i="5"/>
  <c r="B265" i="5"/>
  <c r="B266" i="5"/>
  <c r="B267" i="5"/>
  <c r="B268" i="5"/>
  <c r="B269" i="5"/>
  <c r="B273" i="5"/>
  <c r="B274" i="5"/>
  <c r="B277" i="5"/>
  <c r="B278" i="5"/>
  <c r="B280" i="5"/>
  <c r="B281" i="5"/>
  <c r="B284" i="5"/>
  <c r="B285" i="5"/>
  <c r="B286" i="5"/>
  <c r="B287" i="5"/>
  <c r="B289" i="5"/>
  <c r="B290" i="5"/>
  <c r="B291" i="5"/>
  <c r="B292" i="5"/>
  <c r="B296" i="5"/>
  <c r="B297" i="5"/>
  <c r="B298" i="5"/>
  <c r="B300" i="5"/>
  <c r="B302" i="5"/>
  <c r="B304" i="5"/>
  <c r="B306" i="5"/>
  <c r="B308" i="5"/>
  <c r="B311" i="5"/>
  <c r="B315" i="5"/>
  <c r="B317" i="5"/>
  <c r="B322" i="5"/>
  <c r="B323" i="5"/>
  <c r="B324" i="5"/>
  <c r="B328" i="5"/>
  <c r="B331" i="5"/>
  <c r="B335" i="5"/>
  <c r="B336" i="5"/>
  <c r="B337" i="5"/>
  <c r="B338" i="5"/>
  <c r="B339" i="5"/>
  <c r="B340" i="5"/>
  <c r="B342" i="5"/>
  <c r="B343" i="5"/>
  <c r="B344" i="5"/>
  <c r="B345" i="5"/>
  <c r="B346" i="5"/>
  <c r="B347" i="5"/>
  <c r="B349" i="5"/>
  <c r="B350" i="5"/>
  <c r="B352" i="5"/>
  <c r="B355" i="5"/>
  <c r="B357" i="5"/>
  <c r="B358" i="5"/>
  <c r="B359" i="5"/>
  <c r="B360" i="5"/>
  <c r="B361" i="5"/>
  <c r="B362" i="5"/>
  <c r="B364" i="5"/>
  <c r="B365" i="5"/>
  <c r="B369" i="5"/>
  <c r="B370" i="5"/>
  <c r="B372" i="5"/>
  <c r="B373" i="5"/>
  <c r="B377" i="5"/>
  <c r="B383" i="5"/>
  <c r="B384" i="5"/>
  <c r="B386" i="5"/>
  <c r="B387" i="5"/>
  <c r="B389" i="5"/>
  <c r="B390" i="5"/>
  <c r="B392" i="5"/>
  <c r="B393" i="5"/>
  <c r="B394" i="5"/>
  <c r="B395" i="5"/>
  <c r="B396" i="5"/>
  <c r="B397" i="5"/>
  <c r="B399" i="5"/>
  <c r="B401" i="5"/>
  <c r="B403" i="5"/>
  <c r="B405" i="5"/>
  <c r="B406" i="5"/>
  <c r="B407" i="5"/>
  <c r="B409" i="5"/>
  <c r="B410" i="5"/>
  <c r="B411" i="5"/>
  <c r="B413" i="5"/>
  <c r="B414" i="5"/>
  <c r="B415" i="5"/>
  <c r="B416" i="5"/>
  <c r="B421" i="5"/>
  <c r="B422" i="5"/>
  <c r="B423" i="5"/>
  <c r="B424" i="5"/>
  <c r="B428" i="5"/>
  <c r="B429" i="5"/>
  <c r="B431" i="5"/>
  <c r="B432" i="5"/>
  <c r="B433" i="5"/>
  <c r="B434" i="5"/>
  <c r="B439" i="5"/>
  <c r="B440" i="5"/>
  <c r="B442" i="5"/>
  <c r="B443" i="5"/>
  <c r="B444" i="5"/>
  <c r="B445" i="5"/>
  <c r="B448" i="5"/>
  <c r="B449" i="5"/>
  <c r="B450" i="5"/>
  <c r="B451" i="5"/>
  <c r="B452" i="5"/>
  <c r="B457" i="5"/>
  <c r="B459" i="5"/>
  <c r="B460" i="5"/>
  <c r="B463" i="5"/>
  <c r="B464" i="5"/>
  <c r="B465" i="5"/>
  <c r="B466" i="5"/>
  <c r="B467" i="5"/>
  <c r="B469" i="5"/>
  <c r="B472" i="5"/>
  <c r="B473" i="5"/>
  <c r="B476" i="5"/>
  <c r="B477" i="5"/>
  <c r="B478" i="5"/>
  <c r="B479" i="5"/>
  <c r="B481" i="5"/>
  <c r="B482" i="5"/>
  <c r="B483" i="5"/>
  <c r="B484" i="5"/>
  <c r="B487" i="5"/>
  <c r="B490" i="5"/>
  <c r="B491" i="5"/>
  <c r="B493" i="5"/>
  <c r="B496" i="5"/>
  <c r="B497" i="5"/>
  <c r="B499" i="5"/>
  <c r="B501" i="5"/>
  <c r="B505" i="5"/>
  <c r="B506" i="5"/>
  <c r="B511" i="5"/>
  <c r="B513" i="5"/>
  <c r="B514" i="5"/>
  <c r="B518" i="5"/>
  <c r="B519" i="5"/>
  <c r="B521" i="5"/>
  <c r="B522" i="5"/>
  <c r="B523" i="5"/>
  <c r="B525" i="5"/>
  <c r="B526" i="5"/>
  <c r="B527" i="5"/>
  <c r="B528" i="5"/>
  <c r="B529" i="5"/>
  <c r="B530" i="5"/>
  <c r="B531" i="5"/>
  <c r="B533" i="5"/>
  <c r="B537" i="5"/>
  <c r="B539" i="5"/>
  <c r="B540" i="5"/>
  <c r="B541" i="5"/>
  <c r="B543" i="5"/>
  <c r="B544" i="5"/>
  <c r="B545" i="5"/>
  <c r="B546" i="5"/>
  <c r="B549" i="5"/>
  <c r="B551" i="5"/>
  <c r="B552" i="5"/>
  <c r="B553" i="5"/>
  <c r="B554" i="5"/>
  <c r="B555" i="5"/>
  <c r="B558" i="5"/>
  <c r="B560" i="5"/>
  <c r="B561" i="5"/>
  <c r="B562" i="5"/>
  <c r="B564" i="5"/>
  <c r="B565" i="5"/>
  <c r="B568" i="5"/>
  <c r="B569" i="5"/>
  <c r="B571" i="5"/>
  <c r="B572" i="5"/>
  <c r="B574" i="5"/>
  <c r="B575" i="5"/>
  <c r="B577" i="5"/>
  <c r="B579" i="5"/>
  <c r="B580" i="5"/>
  <c r="B581" i="5"/>
  <c r="B582" i="5"/>
  <c r="B583" i="5"/>
  <c r="B585" i="5"/>
  <c r="B586" i="5"/>
  <c r="B588" i="5"/>
  <c r="B589" i="5"/>
  <c r="B591" i="5"/>
  <c r="B593" i="5"/>
  <c r="B596" i="5"/>
  <c r="B597" i="5"/>
  <c r="B601" i="5"/>
  <c r="B602" i="5"/>
  <c r="B604" i="5"/>
  <c r="B605" i="5"/>
  <c r="B606" i="5"/>
  <c r="B607" i="5"/>
  <c r="B608" i="5"/>
  <c r="B609" i="5"/>
  <c r="B610" i="5"/>
  <c r="B611" i="5"/>
  <c r="B612" i="5"/>
  <c r="B613" i="5"/>
  <c r="B615" i="5"/>
  <c r="B616" i="5"/>
  <c r="B617" i="5"/>
  <c r="B618" i="5"/>
  <c r="B619" i="5"/>
  <c r="B620" i="5"/>
  <c r="B621" i="5"/>
  <c r="B622" i="5"/>
  <c r="B623" i="5"/>
  <c r="B626" i="5"/>
  <c r="B630" i="5"/>
  <c r="B631" i="5"/>
  <c r="B634" i="5"/>
  <c r="B636" i="5"/>
  <c r="B637" i="5"/>
  <c r="B638" i="5"/>
  <c r="B640" i="5"/>
  <c r="B641" i="5"/>
  <c r="B642" i="5"/>
  <c r="B643" i="5"/>
  <c r="B645" i="5"/>
  <c r="B647" i="5"/>
  <c r="B649" i="5"/>
  <c r="B650" i="5"/>
  <c r="B651" i="5"/>
  <c r="B664" i="5"/>
  <c r="B671" i="5"/>
  <c r="B676" i="5"/>
  <c r="B678" i="5"/>
  <c r="B688" i="5"/>
  <c r="B696" i="5"/>
  <c r="B700" i="5"/>
  <c r="B711" i="5"/>
  <c r="B712" i="5"/>
  <c r="B717" i="5"/>
  <c r="B719" i="5"/>
  <c r="B721" i="5"/>
  <c r="B728" i="5"/>
  <c r="B729" i="5"/>
  <c r="B730" i="5"/>
  <c r="B731" i="5"/>
  <c r="B734" i="5"/>
  <c r="B735" i="5"/>
  <c r="B736" i="5"/>
  <c r="B737" i="5"/>
  <c r="B738" i="5"/>
  <c r="B739" i="5"/>
  <c r="B740" i="5"/>
  <c r="B741" i="5"/>
  <c r="B742" i="5"/>
  <c r="B747" i="5"/>
  <c r="B749" i="5"/>
  <c r="B750" i="5"/>
  <c r="B751" i="5"/>
  <c r="B754" i="5"/>
  <c r="B755" i="5"/>
  <c r="B756" i="5"/>
  <c r="B758" i="5"/>
  <c r="B759" i="5"/>
  <c r="B761" i="5"/>
  <c r="B762" i="5"/>
  <c r="B763" i="5"/>
  <c r="Q4" i="4"/>
  <c r="Q5" i="4"/>
  <c r="Q6" i="4"/>
  <c r="Q7" i="4"/>
  <c r="Q8" i="4"/>
  <c r="Q9" i="4"/>
  <c r="Q10" i="4"/>
  <c r="Q12" i="4"/>
  <c r="Q13" i="4"/>
  <c r="Q14" i="4"/>
  <c r="Q18" i="4"/>
  <c r="Q19" i="4"/>
  <c r="Q20" i="4"/>
  <c r="Q21" i="4"/>
  <c r="Q22" i="4"/>
  <c r="Q23" i="4"/>
  <c r="Q24" i="4"/>
  <c r="Q25" i="4"/>
  <c r="Q26" i="4"/>
  <c r="Q29" i="4"/>
  <c r="Q30" i="4"/>
  <c r="Q31" i="4"/>
  <c r="Q32" i="4"/>
  <c r="Q34" i="4"/>
  <c r="Q35" i="4"/>
  <c r="Q36" i="4"/>
  <c r="Q37" i="4"/>
  <c r="Q38" i="4"/>
  <c r="Q39" i="4"/>
  <c r="Q41" i="4"/>
  <c r="Q43" i="4"/>
  <c r="Q44" i="4"/>
  <c r="Q45" i="4"/>
  <c r="Q46" i="4"/>
  <c r="Q47" i="4"/>
  <c r="Q48" i="4"/>
  <c r="Q49" i="4"/>
  <c r="Q50" i="4"/>
  <c r="Q51" i="4"/>
  <c r="Q54" i="4"/>
  <c r="Q55" i="4"/>
  <c r="Q56" i="4"/>
  <c r="Q57" i="4"/>
  <c r="Q58" i="4"/>
  <c r="Q59" i="4"/>
  <c r="Q60" i="4"/>
  <c r="Q61" i="4"/>
  <c r="Q62" i="4"/>
  <c r="Q64" i="4"/>
  <c r="Q66" i="4"/>
  <c r="Q67" i="4"/>
  <c r="Q68" i="4"/>
  <c r="Q72" i="4"/>
  <c r="Q73" i="4"/>
  <c r="Q77" i="4"/>
  <c r="Q79" i="4"/>
  <c r="Q81" i="4"/>
  <c r="Q84" i="4"/>
  <c r="Q86" i="4"/>
  <c r="Q89" i="4"/>
  <c r="Q91" i="4"/>
  <c r="Q93" i="4"/>
  <c r="Q95" i="4"/>
  <c r="Q97" i="4"/>
  <c r="Q99" i="4"/>
  <c r="Q106" i="4"/>
  <c r="Q115" i="4"/>
  <c r="Q122" i="4"/>
  <c r="Q127" i="4"/>
  <c r="Q136" i="4"/>
  <c r="Q137" i="4"/>
  <c r="Q141" i="4"/>
  <c r="Q142" i="4"/>
  <c r="Q146" i="4"/>
  <c r="Q155" i="4"/>
  <c r="Q156" i="4"/>
  <c r="Q158" i="4"/>
  <c r="Q161" i="4"/>
  <c r="Q164" i="4"/>
  <c r="Q168" i="4"/>
  <c r="Q169" i="4"/>
  <c r="Q172" i="4"/>
  <c r="Q173" i="4"/>
  <c r="Q175" i="4"/>
  <c r="Q176" i="4"/>
  <c r="Q185" i="4"/>
  <c r="Q187" i="4"/>
  <c r="Q190" i="4"/>
  <c r="Q191" i="4"/>
  <c r="Q193" i="4"/>
  <c r="Q194" i="4"/>
  <c r="Q196" i="4"/>
  <c r="Q197" i="4"/>
  <c r="Q200" i="4"/>
  <c r="Q202" i="4"/>
  <c r="Q208" i="4"/>
  <c r="Q209" i="4"/>
  <c r="Q210" i="4"/>
  <c r="Q211" i="4"/>
  <c r="Q212" i="4"/>
  <c r="Q213" i="4"/>
  <c r="Q215" i="4"/>
  <c r="Q217" i="4"/>
  <c r="Q218" i="4"/>
  <c r="Q219" i="4"/>
  <c r="Q221" i="4"/>
  <c r="Q222" i="4"/>
  <c r="Q224" i="4"/>
  <c r="Q229" i="4"/>
  <c r="Q242" i="4"/>
  <c r="Q252" i="4"/>
  <c r="Q265" i="4"/>
  <c r="Q266" i="4"/>
  <c r="Q267" i="4"/>
  <c r="Q268" i="4"/>
  <c r="Q269" i="4"/>
  <c r="Q273" i="4"/>
  <c r="Q274" i="4"/>
  <c r="Q277" i="4"/>
  <c r="Q278" i="4"/>
  <c r="Q280" i="4"/>
  <c r="Q281" i="4"/>
  <c r="Q284" i="4"/>
  <c r="Q285" i="4"/>
  <c r="Q286" i="4"/>
  <c r="Q287" i="4"/>
  <c r="Q289" i="4"/>
  <c r="Q290" i="4"/>
  <c r="Q291" i="4"/>
  <c r="Q292" i="4"/>
  <c r="Q296" i="4"/>
  <c r="Q297" i="4"/>
  <c r="Q298" i="4"/>
  <c r="Q300" i="4"/>
  <c r="Q302" i="4"/>
  <c r="Q304" i="4"/>
  <c r="Q306" i="4"/>
  <c r="Q308" i="4"/>
  <c r="Q311" i="4"/>
  <c r="Q315" i="4"/>
  <c r="Q317" i="4"/>
  <c r="Q322" i="4"/>
  <c r="Q323" i="4"/>
  <c r="Q324" i="4"/>
  <c r="Q328" i="4"/>
  <c r="Q331" i="4"/>
  <c r="Q335" i="4"/>
  <c r="Q336" i="4"/>
  <c r="Q337" i="4"/>
  <c r="Q338" i="4"/>
  <c r="Q339" i="4"/>
  <c r="Q340" i="4"/>
  <c r="Q342" i="4"/>
  <c r="Q343" i="4"/>
  <c r="Q344" i="4"/>
  <c r="Q345" i="4"/>
  <c r="Q346" i="4"/>
  <c r="Q347" i="4"/>
  <c r="Q349" i="4"/>
  <c r="Q350" i="4"/>
  <c r="Q352" i="4"/>
  <c r="Q355" i="4"/>
  <c r="Q357" i="4"/>
  <c r="Q358" i="4"/>
  <c r="Q359" i="4"/>
  <c r="Q360" i="4"/>
  <c r="Q361" i="4"/>
  <c r="Q362" i="4"/>
  <c r="Q364" i="4"/>
  <c r="Q365" i="4"/>
  <c r="Q369" i="4"/>
  <c r="Q370" i="4"/>
  <c r="Q372" i="4"/>
  <c r="Q373" i="4"/>
  <c r="Q377" i="4"/>
  <c r="Q383" i="4"/>
  <c r="Q384" i="4"/>
  <c r="Q386" i="4"/>
  <c r="Q387" i="4"/>
  <c r="Q389" i="4"/>
  <c r="Q390" i="4"/>
  <c r="Q392" i="4"/>
  <c r="Q393" i="4"/>
  <c r="Q394" i="4"/>
  <c r="Q395" i="4"/>
  <c r="Q396" i="4"/>
  <c r="Q397" i="4"/>
  <c r="Q399" i="4"/>
  <c r="Q401" i="4"/>
  <c r="Q403" i="4"/>
  <c r="Q405" i="4"/>
  <c r="Q406" i="4"/>
  <c r="Q407" i="4"/>
  <c r="Q409" i="4"/>
  <c r="Q410" i="4"/>
  <c r="Q411" i="4"/>
  <c r="Q413" i="4"/>
  <c r="Q414" i="4"/>
  <c r="Q415" i="4"/>
  <c r="Q416" i="4"/>
  <c r="Q421" i="4"/>
  <c r="Q422" i="4"/>
  <c r="Q423" i="4"/>
  <c r="Q424" i="4"/>
  <c r="Q428" i="4"/>
  <c r="Q429" i="4"/>
  <c r="Q431" i="4"/>
  <c r="Q432" i="4"/>
  <c r="Q433" i="4"/>
  <c r="Q434" i="4"/>
  <c r="Q439" i="4"/>
  <c r="Q440" i="4"/>
  <c r="Q442" i="4"/>
  <c r="Q443" i="4"/>
  <c r="Q444" i="4"/>
  <c r="Q445" i="4"/>
  <c r="Q448" i="4"/>
  <c r="Q449" i="4"/>
  <c r="Q450" i="4"/>
  <c r="Q451" i="4"/>
  <c r="Q452" i="4"/>
  <c r="Q457" i="4"/>
  <c r="Q459" i="4"/>
  <c r="Q460" i="4"/>
  <c r="Q463" i="4"/>
  <c r="Q464" i="4"/>
  <c r="Q465" i="4"/>
  <c r="Q466" i="4"/>
  <c r="Q467" i="4"/>
  <c r="Q469" i="4"/>
  <c r="Q472" i="4"/>
  <c r="Q473" i="4"/>
  <c r="Q476" i="4"/>
  <c r="Q477" i="4"/>
  <c r="Q478" i="4"/>
  <c r="Q479" i="4"/>
  <c r="Q481" i="4"/>
  <c r="Q482" i="4"/>
  <c r="Q483" i="4"/>
  <c r="Q484" i="4"/>
  <c r="Q487" i="4"/>
  <c r="Q490" i="4"/>
  <c r="Q491" i="4"/>
  <c r="Q493" i="4"/>
  <c r="Q496" i="4"/>
  <c r="Q497" i="4"/>
  <c r="Q499" i="4"/>
  <c r="Q501" i="4"/>
  <c r="Q505" i="4"/>
  <c r="Q506" i="4"/>
  <c r="Q511" i="4"/>
  <c r="Q513" i="4"/>
  <c r="Q514" i="4"/>
  <c r="Q518" i="4"/>
  <c r="Q519" i="4"/>
  <c r="Q521" i="4"/>
  <c r="Q522" i="4"/>
  <c r="Q523" i="4"/>
  <c r="Q525" i="4"/>
  <c r="Q526" i="4"/>
  <c r="Q527" i="4"/>
  <c r="Q528" i="4"/>
  <c r="Q529" i="4"/>
  <c r="Q530" i="4"/>
  <c r="Q531" i="4"/>
  <c r="Q533" i="4"/>
  <c r="Q537" i="4"/>
  <c r="Q539" i="4"/>
  <c r="Q540" i="4"/>
  <c r="Q541" i="4"/>
  <c r="Q543" i="4"/>
  <c r="Q544" i="4"/>
  <c r="Q545" i="4"/>
  <c r="Q546" i="4"/>
  <c r="Q549" i="4"/>
  <c r="Q551" i="4"/>
  <c r="Q552" i="4"/>
  <c r="Q553" i="4"/>
  <c r="Q554" i="4"/>
  <c r="Q555" i="4"/>
  <c r="Q558" i="4"/>
  <c r="Q560" i="4"/>
  <c r="Q561" i="4"/>
  <c r="Q562" i="4"/>
  <c r="Q564" i="4"/>
  <c r="Q565" i="4"/>
  <c r="Q568" i="4"/>
  <c r="Q569" i="4"/>
  <c r="Q571" i="4"/>
  <c r="Q572" i="4"/>
  <c r="Q574" i="4"/>
  <c r="Q575" i="4"/>
  <c r="Q577" i="4"/>
  <c r="Q579" i="4"/>
  <c r="Q580" i="4"/>
  <c r="Q581" i="4"/>
  <c r="Q582" i="4"/>
  <c r="Q583" i="4"/>
  <c r="Q585" i="4"/>
  <c r="Q586" i="4"/>
  <c r="Q588" i="4"/>
  <c r="Q589" i="4"/>
  <c r="Q591" i="4"/>
  <c r="Q593" i="4"/>
  <c r="Q596" i="4"/>
  <c r="Q597" i="4"/>
  <c r="Q601" i="4"/>
  <c r="Q602" i="4"/>
  <c r="Q604" i="4"/>
  <c r="Q605" i="4"/>
  <c r="Q606" i="4"/>
  <c r="Q607" i="4"/>
  <c r="Q608" i="4"/>
  <c r="Q609" i="4"/>
  <c r="Q610" i="4"/>
  <c r="Q611" i="4"/>
  <c r="Q612" i="4"/>
  <c r="Q613" i="4"/>
  <c r="Q615" i="4"/>
  <c r="Q616" i="4"/>
  <c r="Q617" i="4"/>
  <c r="Q618" i="4"/>
  <c r="Q619" i="4"/>
  <c r="Q620" i="4"/>
  <c r="Q621" i="4"/>
  <c r="Q622" i="4"/>
  <c r="Q623" i="4"/>
  <c r="Q626" i="4"/>
  <c r="Q630" i="4"/>
  <c r="Q631" i="4"/>
  <c r="Q634" i="4"/>
  <c r="Q636" i="4"/>
  <c r="Q637" i="4"/>
  <c r="Q638" i="4"/>
  <c r="Q640" i="4"/>
  <c r="Q641" i="4"/>
  <c r="Q642" i="4"/>
  <c r="Q643" i="4"/>
  <c r="Q645" i="4"/>
  <c r="Q647" i="4"/>
  <c r="Q649" i="4"/>
  <c r="Q650" i="4"/>
  <c r="Q651" i="4"/>
  <c r="Q664" i="4"/>
  <c r="Q671" i="4"/>
  <c r="Q676" i="4"/>
  <c r="Q678" i="4"/>
  <c r="Q688" i="4"/>
  <c r="Q696" i="4"/>
  <c r="Q700" i="4"/>
  <c r="Q711" i="4"/>
  <c r="Q712" i="4"/>
  <c r="Q717" i="4"/>
  <c r="Q719" i="4"/>
  <c r="Q721" i="4"/>
  <c r="Q728" i="4"/>
  <c r="Q729" i="4"/>
  <c r="Q730" i="4"/>
  <c r="Q731" i="4"/>
  <c r="Q734" i="4"/>
  <c r="Q735" i="4"/>
  <c r="Q736" i="4"/>
  <c r="Q737" i="4"/>
  <c r="Q738" i="4"/>
  <c r="Q739" i="4"/>
  <c r="Q740" i="4"/>
  <c r="Q741" i="4"/>
  <c r="Q742" i="4"/>
  <c r="Q747" i="4"/>
  <c r="Q749" i="4"/>
  <c r="Q750" i="4"/>
  <c r="Q751" i="4"/>
  <c r="Q754" i="4"/>
  <c r="Q755" i="4"/>
  <c r="Q756" i="4"/>
  <c r="Q758" i="4"/>
  <c r="Q759" i="4"/>
  <c r="Q761" i="4"/>
  <c r="Q762" i="4"/>
  <c r="Q763"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2" i="4"/>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3"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38" i="2"/>
  <c r="K6539" i="2"/>
  <c r="K6540" i="2"/>
  <c r="K6541" i="2"/>
  <c r="K6542" i="2"/>
  <c r="K6543" i="2"/>
  <c r="K6544" i="2"/>
  <c r="K6545" i="2"/>
  <c r="K6546" i="2"/>
  <c r="K6547" i="2"/>
  <c r="K6548"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596" i="2"/>
  <c r="K6597" i="2"/>
  <c r="K6598" i="2"/>
  <c r="K6599" i="2"/>
  <c r="K6600" i="2"/>
  <c r="K6601" i="2"/>
  <c r="K6602" i="2"/>
  <c r="K6603" i="2"/>
  <c r="K6604" i="2"/>
  <c r="K6605" i="2"/>
  <c r="K6606" i="2"/>
  <c r="K6607" i="2"/>
  <c r="K6608" i="2"/>
  <c r="K6609" i="2"/>
  <c r="K6610" i="2"/>
  <c r="K6611" i="2"/>
  <c r="K6612" i="2"/>
  <c r="K6613" i="2"/>
  <c r="K6614" i="2"/>
  <c r="K6615" i="2"/>
  <c r="K6616" i="2"/>
  <c r="K6617" i="2"/>
  <c r="K6618" i="2"/>
  <c r="K6619" i="2"/>
  <c r="K6620" i="2"/>
  <c r="K6621" i="2"/>
  <c r="K6622" i="2"/>
  <c r="K6623" i="2"/>
  <c r="K6624" i="2"/>
  <c r="K6625" i="2"/>
  <c r="K6626" i="2"/>
  <c r="K6627" i="2"/>
  <c r="K6628" i="2"/>
  <c r="K6629" i="2"/>
  <c r="K6630" i="2"/>
  <c r="K6631" i="2"/>
  <c r="K6632"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38" i="2"/>
  <c r="K6739" i="2"/>
  <c r="K6740" i="2"/>
  <c r="K6741" i="2"/>
  <c r="K6742" i="2"/>
  <c r="K6743" i="2"/>
  <c r="K6744" i="2"/>
  <c r="K6745" i="2"/>
  <c r="K6746" i="2"/>
  <c r="K6747" i="2"/>
  <c r="K6748" i="2"/>
  <c r="K6749" i="2"/>
  <c r="K6750" i="2"/>
  <c r="K6751" i="2"/>
  <c r="K6752" i="2"/>
  <c r="K6753" i="2"/>
  <c r="K6754" i="2"/>
  <c r="K6755" i="2"/>
  <c r="K6756" i="2"/>
  <c r="K6757" i="2"/>
  <c r="K6758" i="2"/>
  <c r="K6759" i="2"/>
  <c r="K6760" i="2"/>
  <c r="K6761" i="2"/>
  <c r="K6762" i="2"/>
  <c r="K6763" i="2"/>
  <c r="K6764" i="2"/>
  <c r="K6765" i="2"/>
  <c r="K6766" i="2"/>
  <c r="K6767" i="2"/>
  <c r="K6768" i="2"/>
  <c r="K6769" i="2"/>
  <c r="K6770" i="2"/>
  <c r="K6771" i="2"/>
  <c r="K6772" i="2"/>
  <c r="K6773" i="2"/>
  <c r="K6774" i="2"/>
  <c r="K6775" i="2"/>
  <c r="K6776" i="2"/>
  <c r="K6777" i="2"/>
  <c r="K6778" i="2"/>
  <c r="K6779" i="2"/>
  <c r="K6780" i="2"/>
  <c r="K6781" i="2"/>
  <c r="K6782" i="2"/>
  <c r="K6783" i="2"/>
  <c r="K6784" i="2"/>
  <c r="K6785" i="2"/>
  <c r="K6786" i="2"/>
  <c r="K6787" i="2"/>
  <c r="K6788" i="2"/>
  <c r="K6789" i="2"/>
  <c r="K6790" i="2"/>
  <c r="K6791" i="2"/>
  <c r="K6792" i="2"/>
  <c r="K6793" i="2"/>
  <c r="K6794" i="2"/>
  <c r="K6795" i="2"/>
  <c r="K6796" i="2"/>
  <c r="K6797" i="2"/>
  <c r="K6798" i="2"/>
  <c r="K6799" i="2"/>
  <c r="K6800" i="2"/>
  <c r="K6801" i="2"/>
  <c r="K6802" i="2"/>
  <c r="K6803" i="2"/>
  <c r="K6804" i="2"/>
  <c r="K6805" i="2"/>
  <c r="K6806" i="2"/>
  <c r="K6807" i="2"/>
  <c r="K6808" i="2"/>
  <c r="K6809" i="2"/>
  <c r="K6810" i="2"/>
  <c r="K6811" i="2"/>
  <c r="K6812" i="2"/>
  <c r="K6813" i="2"/>
  <c r="K6814" i="2"/>
  <c r="K6815" i="2"/>
  <c r="K6816" i="2"/>
  <c r="K6817" i="2"/>
  <c r="K6818" i="2"/>
  <c r="K6819" i="2"/>
  <c r="K6820" i="2"/>
  <c r="K6821" i="2"/>
  <c r="K6822" i="2"/>
  <c r="K6823" i="2"/>
  <c r="K6824" i="2"/>
  <c r="K6825" i="2"/>
  <c r="K6826" i="2"/>
  <c r="K6827" i="2"/>
  <c r="K6828" i="2"/>
  <c r="K6829" i="2"/>
  <c r="K6830" i="2"/>
  <c r="K6831" i="2"/>
  <c r="K6832" i="2"/>
  <c r="K6833" i="2"/>
  <c r="K6834" i="2"/>
  <c r="K6835" i="2"/>
  <c r="K6836" i="2"/>
  <c r="K6837" i="2"/>
  <c r="K6838" i="2"/>
  <c r="K6839" i="2"/>
  <c r="K6840" i="2"/>
  <c r="K6841" i="2"/>
  <c r="K6842" i="2"/>
  <c r="K6843" i="2"/>
  <c r="K6844" i="2"/>
  <c r="K6845" i="2"/>
  <c r="K6846" i="2"/>
  <c r="K6847" i="2"/>
  <c r="K6848" i="2"/>
  <c r="K6849" i="2"/>
  <c r="K6850" i="2"/>
  <c r="K6851" i="2"/>
  <c r="K6852" i="2"/>
  <c r="K6853" i="2"/>
  <c r="K6854" i="2"/>
  <c r="K6855" i="2"/>
  <c r="K6856" i="2"/>
  <c r="K6857" i="2"/>
  <c r="K6858" i="2"/>
  <c r="K6859" i="2"/>
  <c r="K6860" i="2"/>
  <c r="K6861" i="2"/>
  <c r="K6862" i="2"/>
  <c r="K6863" i="2"/>
  <c r="K6864" i="2"/>
  <c r="K6865" i="2"/>
  <c r="K6866" i="2"/>
  <c r="K6867"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6897" i="2"/>
  <c r="K6898" i="2"/>
  <c r="K6899" i="2"/>
  <c r="K6900" i="2"/>
  <c r="K6901" i="2"/>
  <c r="K6902" i="2"/>
  <c r="K6903" i="2"/>
  <c r="K6904" i="2"/>
  <c r="K6905" i="2"/>
  <c r="K6906" i="2"/>
  <c r="K6907" i="2"/>
  <c r="K6908" i="2"/>
  <c r="K6909" i="2"/>
  <c r="K6910" i="2"/>
  <c r="K6911" i="2"/>
  <c r="K6912" i="2"/>
  <c r="K6913" i="2"/>
  <c r="K6914" i="2"/>
  <c r="K6915" i="2"/>
  <c r="K6916" i="2"/>
  <c r="K6917" i="2"/>
  <c r="K6918" i="2"/>
  <c r="K6919" i="2"/>
  <c r="K6920" i="2"/>
  <c r="K6921" i="2"/>
  <c r="K6922" i="2"/>
  <c r="K6923" i="2"/>
  <c r="K6924" i="2"/>
  <c r="K6925" i="2"/>
  <c r="K6926" i="2"/>
  <c r="K6927" i="2"/>
  <c r="K6928" i="2"/>
  <c r="K6929" i="2"/>
  <c r="K6930" i="2"/>
  <c r="K6931" i="2"/>
  <c r="K6932" i="2"/>
  <c r="K6933" i="2"/>
  <c r="K6934" i="2"/>
  <c r="K6935" i="2"/>
  <c r="K6936" i="2"/>
  <c r="K6937" i="2"/>
  <c r="K6938" i="2"/>
  <c r="K6939" i="2"/>
  <c r="K6940" i="2"/>
  <c r="K6941" i="2"/>
  <c r="K6942" i="2"/>
  <c r="K6943" i="2"/>
  <c r="K6944" i="2"/>
  <c r="K6945" i="2"/>
  <c r="K6946" i="2"/>
  <c r="K6947" i="2"/>
  <c r="K6948" i="2"/>
  <c r="K6949" i="2"/>
  <c r="K6950" i="2"/>
  <c r="K6951" i="2"/>
  <c r="K6952" i="2"/>
  <c r="K6953" i="2"/>
  <c r="K6954" i="2"/>
  <c r="K6955" i="2"/>
  <c r="K6956" i="2"/>
  <c r="K6957" i="2"/>
  <c r="K6958" i="2"/>
  <c r="K6959" i="2"/>
  <c r="K6960" i="2"/>
  <c r="K6961" i="2"/>
  <c r="K6962" i="2"/>
  <c r="K6963" i="2"/>
  <c r="K6964" i="2"/>
  <c r="K6965" i="2"/>
  <c r="K6966" i="2"/>
  <c r="K6967" i="2"/>
  <c r="K6968" i="2"/>
  <c r="K6969" i="2"/>
  <c r="K6970" i="2"/>
  <c r="K6971" i="2"/>
  <c r="K6972" i="2"/>
  <c r="K6973" i="2"/>
  <c r="K6974" i="2"/>
  <c r="K6975" i="2"/>
  <c r="K6976" i="2"/>
  <c r="K6977" i="2"/>
  <c r="K6978" i="2"/>
  <c r="K6979" i="2"/>
  <c r="K6980" i="2"/>
  <c r="K6981" i="2"/>
  <c r="K6982" i="2"/>
  <c r="K6983" i="2"/>
  <c r="K6984" i="2"/>
  <c r="K6985" i="2"/>
  <c r="K6986" i="2"/>
  <c r="K6987" i="2"/>
  <c r="K6988" i="2"/>
  <c r="K6989" i="2"/>
  <c r="K6990" i="2"/>
  <c r="K6991" i="2"/>
  <c r="K6992" i="2"/>
  <c r="K6993" i="2"/>
  <c r="K6994" i="2"/>
  <c r="K6995" i="2"/>
  <c r="K6996" i="2"/>
  <c r="K6997" i="2"/>
  <c r="K6998" i="2"/>
  <c r="K6999" i="2"/>
  <c r="K7000" i="2"/>
  <c r="K7001" i="2"/>
  <c r="K7002" i="2"/>
  <c r="K7003" i="2"/>
  <c r="K7004" i="2"/>
  <c r="K7005" i="2"/>
  <c r="K7006" i="2"/>
  <c r="K7007" i="2"/>
  <c r="K7008" i="2"/>
  <c r="K7009" i="2"/>
  <c r="K7010" i="2"/>
  <c r="K7011" i="2"/>
  <c r="K7012" i="2"/>
  <c r="K7013" i="2"/>
  <c r="K7014" i="2"/>
  <c r="K7015" i="2"/>
  <c r="K7016" i="2"/>
  <c r="K7017" i="2"/>
  <c r="K7018" i="2"/>
  <c r="K7019" i="2"/>
  <c r="K7020" i="2"/>
  <c r="K7021" i="2"/>
  <c r="K7022" i="2"/>
  <c r="K7023" i="2"/>
  <c r="K7024" i="2"/>
  <c r="K7025" i="2"/>
  <c r="K7026" i="2"/>
  <c r="K7027" i="2"/>
  <c r="K7028" i="2"/>
  <c r="K7029" i="2"/>
  <c r="K7030" i="2"/>
  <c r="K7031" i="2"/>
  <c r="K7032" i="2"/>
  <c r="K7033" i="2"/>
  <c r="K7034" i="2"/>
  <c r="K7035" i="2"/>
  <c r="K7036" i="2"/>
  <c r="K7037" i="2"/>
  <c r="K7038" i="2"/>
  <c r="K7039" i="2"/>
  <c r="K7040" i="2"/>
  <c r="K7041" i="2"/>
  <c r="K7042" i="2"/>
  <c r="K7043" i="2"/>
  <c r="K7044" i="2"/>
  <c r="K7045" i="2"/>
  <c r="K7046" i="2"/>
  <c r="K7047" i="2"/>
  <c r="K7048" i="2"/>
  <c r="K7049" i="2"/>
  <c r="K7050" i="2"/>
  <c r="K7051" i="2"/>
  <c r="K7052" i="2"/>
  <c r="K7053" i="2"/>
  <c r="K7054" i="2"/>
  <c r="K7055" i="2"/>
  <c r="K7056" i="2"/>
  <c r="K7057" i="2"/>
  <c r="K7058" i="2"/>
  <c r="K7059" i="2"/>
  <c r="K7060" i="2"/>
  <c r="K7061" i="2"/>
  <c r="K7062" i="2"/>
  <c r="K7063" i="2"/>
  <c r="K7064" i="2"/>
  <c r="K7065" i="2"/>
  <c r="K7066" i="2"/>
  <c r="K7067" i="2"/>
  <c r="K7068" i="2"/>
  <c r="K7069" i="2"/>
  <c r="K7070" i="2"/>
  <c r="K7071" i="2"/>
  <c r="K7072" i="2"/>
  <c r="K7073" i="2"/>
  <c r="K7074" i="2"/>
  <c r="K7075" i="2"/>
  <c r="K7076" i="2"/>
  <c r="K7077" i="2"/>
  <c r="K7078" i="2"/>
  <c r="K7079" i="2"/>
  <c r="K7080" i="2"/>
  <c r="K7081" i="2"/>
  <c r="K7082" i="2"/>
  <c r="K7083" i="2"/>
  <c r="K7084" i="2"/>
  <c r="K7085" i="2"/>
  <c r="K7086" i="2"/>
  <c r="K7087" i="2"/>
  <c r="K7088" i="2"/>
  <c r="K7089" i="2"/>
  <c r="K7090" i="2"/>
  <c r="K7091" i="2"/>
  <c r="K7092" i="2"/>
  <c r="K7093" i="2"/>
  <c r="K7094" i="2"/>
  <c r="K7095" i="2"/>
  <c r="K7096" i="2"/>
  <c r="K7097" i="2"/>
  <c r="K7098" i="2"/>
  <c r="K7099" i="2"/>
  <c r="K7100" i="2"/>
  <c r="K7101" i="2"/>
  <c r="K7102" i="2"/>
  <c r="K7103" i="2"/>
  <c r="K7104" i="2"/>
  <c r="K7105" i="2"/>
  <c r="K7106" i="2"/>
  <c r="K7107" i="2"/>
  <c r="K7108" i="2"/>
  <c r="K7109" i="2"/>
  <c r="K7110" i="2"/>
  <c r="K7111" i="2"/>
  <c r="K7112" i="2"/>
  <c r="K7113" i="2"/>
  <c r="K7114" i="2"/>
  <c r="K7115" i="2"/>
  <c r="K7116" i="2"/>
  <c r="K7117" i="2"/>
  <c r="K7118" i="2"/>
  <c r="K7119" i="2"/>
  <c r="K7120" i="2"/>
  <c r="K7121" i="2"/>
  <c r="K7122" i="2"/>
  <c r="K7123" i="2"/>
  <c r="K7124" i="2"/>
  <c r="K7125" i="2"/>
  <c r="K7126" i="2"/>
  <c r="K7127" i="2"/>
  <c r="K7128" i="2"/>
  <c r="K7129" i="2"/>
  <c r="K7130" i="2"/>
  <c r="K7131" i="2"/>
  <c r="K7132" i="2"/>
  <c r="K7133" i="2"/>
  <c r="K7134" i="2"/>
  <c r="K7135" i="2"/>
  <c r="K7136" i="2"/>
  <c r="K7137" i="2"/>
  <c r="K7138" i="2"/>
  <c r="K7139" i="2"/>
  <c r="K7140" i="2"/>
  <c r="K7141" i="2"/>
  <c r="K7142" i="2"/>
  <c r="K7143" i="2"/>
  <c r="K7144" i="2"/>
  <c r="K7145" i="2"/>
  <c r="K7146" i="2"/>
  <c r="K7147" i="2"/>
  <c r="K7148" i="2"/>
  <c r="K7149" i="2"/>
  <c r="K7150" i="2"/>
  <c r="K7151" i="2"/>
  <c r="K7152" i="2"/>
  <c r="K7153" i="2"/>
  <c r="K7154" i="2"/>
  <c r="K7155" i="2"/>
  <c r="K7156" i="2"/>
  <c r="K7157" i="2"/>
  <c r="K7158" i="2"/>
  <c r="K7159" i="2"/>
  <c r="K7160" i="2"/>
  <c r="K7161" i="2"/>
  <c r="K7162" i="2"/>
  <c r="K7163" i="2"/>
  <c r="K7164" i="2"/>
  <c r="K7165" i="2"/>
  <c r="K7166" i="2"/>
  <c r="K7167" i="2"/>
  <c r="K7168" i="2"/>
  <c r="K7169" i="2"/>
  <c r="K7170" i="2"/>
  <c r="K7171" i="2"/>
  <c r="K7172" i="2"/>
  <c r="K7173" i="2"/>
  <c r="K7174" i="2"/>
  <c r="K7175" i="2"/>
  <c r="K7176" i="2"/>
  <c r="K7177" i="2"/>
  <c r="K7178" i="2"/>
  <c r="K7179" i="2"/>
  <c r="K7180" i="2"/>
  <c r="K7181" i="2"/>
  <c r="K7182" i="2"/>
  <c r="K7183" i="2"/>
  <c r="K7184" i="2"/>
  <c r="K7185" i="2"/>
  <c r="K7186" i="2"/>
  <c r="K7187" i="2"/>
  <c r="K7188" i="2"/>
  <c r="K7189" i="2"/>
  <c r="K7190" i="2"/>
  <c r="K7191" i="2"/>
  <c r="K7192" i="2"/>
  <c r="K7193" i="2"/>
  <c r="K7194" i="2"/>
  <c r="K7195" i="2"/>
  <c r="K7196" i="2"/>
  <c r="K7197" i="2"/>
  <c r="K7198" i="2"/>
  <c r="K7199" i="2"/>
  <c r="K7200" i="2"/>
  <c r="K7201" i="2"/>
  <c r="K7202" i="2"/>
  <c r="K7203" i="2"/>
  <c r="K7204" i="2"/>
  <c r="K7205" i="2"/>
  <c r="K7206" i="2"/>
  <c r="K7207" i="2"/>
  <c r="K7208" i="2"/>
  <c r="K7209" i="2"/>
  <c r="K7210" i="2"/>
  <c r="K7211" i="2"/>
  <c r="K7212" i="2"/>
  <c r="K7213" i="2"/>
  <c r="K7214" i="2"/>
  <c r="K7215" i="2"/>
  <c r="K7216" i="2"/>
  <c r="K7217" i="2"/>
  <c r="K7218" i="2"/>
  <c r="K7219" i="2"/>
  <c r="K7220" i="2"/>
  <c r="K7221" i="2"/>
  <c r="K7222" i="2"/>
  <c r="K7223" i="2"/>
  <c r="K7224" i="2"/>
  <c r="K7225" i="2"/>
  <c r="K7226" i="2"/>
  <c r="K7227" i="2"/>
  <c r="K7228" i="2"/>
  <c r="K7229" i="2"/>
  <c r="K7230" i="2"/>
  <c r="K7231" i="2"/>
  <c r="K7232" i="2"/>
  <c r="K7233" i="2"/>
  <c r="K7234" i="2"/>
  <c r="K7235" i="2"/>
  <c r="K7236" i="2"/>
  <c r="K7237" i="2"/>
  <c r="K7238" i="2"/>
  <c r="K7239" i="2"/>
  <c r="K7240" i="2"/>
  <c r="K7241" i="2"/>
  <c r="K7242" i="2"/>
  <c r="K7243" i="2"/>
  <c r="K7244" i="2"/>
  <c r="K7245" i="2"/>
  <c r="K7246" i="2"/>
  <c r="K7247" i="2"/>
  <c r="K7248" i="2"/>
  <c r="K7249" i="2"/>
  <c r="K7250" i="2"/>
  <c r="K7251" i="2"/>
  <c r="K7252" i="2"/>
  <c r="K7253" i="2"/>
  <c r="K7254" i="2"/>
  <c r="K7255" i="2"/>
  <c r="K7256" i="2"/>
  <c r="K7257" i="2"/>
  <c r="K7258" i="2"/>
  <c r="K7259" i="2"/>
  <c r="K7260" i="2"/>
  <c r="K7261" i="2"/>
  <c r="K7262" i="2"/>
  <c r="K7263" i="2"/>
  <c r="K7264" i="2"/>
  <c r="K7265" i="2"/>
  <c r="K7266" i="2"/>
  <c r="K7267" i="2"/>
  <c r="K7268" i="2"/>
  <c r="K7269" i="2"/>
  <c r="K7270" i="2"/>
  <c r="K7271" i="2"/>
  <c r="K7272" i="2"/>
  <c r="K7273" i="2"/>
  <c r="K7274" i="2"/>
  <c r="K7275" i="2"/>
  <c r="K7276" i="2"/>
  <c r="K7277" i="2"/>
  <c r="K7278" i="2"/>
  <c r="K7279" i="2"/>
  <c r="K7280" i="2"/>
  <c r="K7281" i="2"/>
  <c r="K7282" i="2"/>
  <c r="K7283" i="2"/>
  <c r="K7284" i="2"/>
  <c r="K7285" i="2"/>
  <c r="K7286" i="2"/>
  <c r="K7287" i="2"/>
  <c r="K7288" i="2"/>
  <c r="K7289" i="2"/>
  <c r="K7290" i="2"/>
  <c r="K7291" i="2"/>
  <c r="K7292" i="2"/>
  <c r="K7293" i="2"/>
  <c r="K7294" i="2"/>
  <c r="K7295" i="2"/>
  <c r="K7296" i="2"/>
  <c r="K7297" i="2"/>
  <c r="K7298" i="2"/>
  <c r="K7299" i="2"/>
  <c r="K7300" i="2"/>
  <c r="K7301" i="2"/>
  <c r="K7302" i="2"/>
  <c r="K7303" i="2"/>
  <c r="K7304" i="2"/>
  <c r="K7305" i="2"/>
  <c r="K7306" i="2"/>
  <c r="K7307" i="2"/>
  <c r="K7308" i="2"/>
  <c r="K7309" i="2"/>
  <c r="K7310" i="2"/>
  <c r="K7311" i="2"/>
  <c r="K7312" i="2"/>
  <c r="K7313" i="2"/>
  <c r="K7314" i="2"/>
  <c r="K7315" i="2"/>
  <c r="K7316" i="2"/>
  <c r="K7317" i="2"/>
  <c r="K7318" i="2"/>
  <c r="K7319" i="2"/>
  <c r="K7320" i="2"/>
  <c r="K7321" i="2"/>
  <c r="K7322" i="2"/>
  <c r="K7323" i="2"/>
  <c r="K7324" i="2"/>
  <c r="K7325" i="2"/>
  <c r="K7326" i="2"/>
  <c r="K7327" i="2"/>
  <c r="K7328" i="2"/>
  <c r="K7329" i="2"/>
  <c r="K7330" i="2"/>
  <c r="K7331" i="2"/>
  <c r="K7332" i="2"/>
  <c r="K7333" i="2"/>
  <c r="K7334" i="2"/>
  <c r="K7335" i="2"/>
  <c r="K7336" i="2"/>
  <c r="K7337" i="2"/>
  <c r="K7338" i="2"/>
  <c r="K7339" i="2"/>
  <c r="K7340" i="2"/>
  <c r="K7341" i="2"/>
  <c r="K7342" i="2"/>
  <c r="K7343" i="2"/>
  <c r="K7344" i="2"/>
  <c r="K7345" i="2"/>
  <c r="K7346" i="2"/>
  <c r="K7347" i="2"/>
  <c r="K7348" i="2"/>
  <c r="K7349" i="2"/>
  <c r="K7350" i="2"/>
  <c r="K7351" i="2"/>
  <c r="K7352" i="2"/>
  <c r="K7353" i="2"/>
  <c r="K7354" i="2"/>
  <c r="K7355" i="2"/>
  <c r="K7356" i="2"/>
  <c r="K7357" i="2"/>
  <c r="K7358" i="2"/>
  <c r="K7359" i="2"/>
  <c r="K7360" i="2"/>
  <c r="K7361" i="2"/>
  <c r="K7362" i="2"/>
  <c r="K7363" i="2"/>
  <c r="K7364" i="2"/>
  <c r="K7365" i="2"/>
  <c r="K7366" i="2"/>
  <c r="K7367" i="2"/>
  <c r="K7368" i="2"/>
  <c r="K7369" i="2"/>
  <c r="K7370" i="2"/>
  <c r="K7371" i="2"/>
  <c r="K7372" i="2"/>
  <c r="K7373" i="2"/>
  <c r="K7374" i="2"/>
  <c r="K7375" i="2"/>
  <c r="K7376" i="2"/>
  <c r="K7377" i="2"/>
  <c r="K7378" i="2"/>
  <c r="K7379" i="2"/>
  <c r="K7380" i="2"/>
  <c r="K7381" i="2"/>
  <c r="K7382" i="2"/>
  <c r="K7383" i="2"/>
  <c r="K7384" i="2"/>
  <c r="K7385" i="2"/>
  <c r="K7386" i="2"/>
  <c r="K7387" i="2"/>
  <c r="K7388" i="2"/>
  <c r="K7389" i="2"/>
  <c r="K7390" i="2"/>
  <c r="K7391" i="2"/>
  <c r="K7392" i="2"/>
  <c r="K7393" i="2"/>
  <c r="K7394" i="2"/>
  <c r="K7395" i="2"/>
  <c r="K7396" i="2"/>
  <c r="K7397" i="2"/>
  <c r="K7398" i="2"/>
  <c r="K7399" i="2"/>
  <c r="K7400" i="2"/>
  <c r="K7401" i="2"/>
  <c r="K7402" i="2"/>
  <c r="K7403" i="2"/>
  <c r="K7404" i="2"/>
  <c r="K7405" i="2"/>
  <c r="K7406" i="2"/>
  <c r="K7407" i="2"/>
  <c r="K7408" i="2"/>
  <c r="K7409" i="2"/>
  <c r="K7410" i="2"/>
  <c r="K7411" i="2"/>
  <c r="K7412" i="2"/>
  <c r="K7413" i="2"/>
  <c r="K7414" i="2"/>
  <c r="K7415" i="2"/>
  <c r="K7416" i="2"/>
  <c r="K7417" i="2"/>
  <c r="K7418" i="2"/>
  <c r="K7419" i="2"/>
  <c r="K7420" i="2"/>
  <c r="K7421" i="2"/>
  <c r="K7422" i="2"/>
  <c r="K7423" i="2"/>
  <c r="K7424" i="2"/>
  <c r="K7425" i="2"/>
  <c r="K7426" i="2"/>
  <c r="K7427" i="2"/>
  <c r="K7428" i="2"/>
  <c r="K7429" i="2"/>
  <c r="K7430" i="2"/>
  <c r="K7431" i="2"/>
  <c r="K7432" i="2"/>
  <c r="K7433" i="2"/>
  <c r="K7434" i="2"/>
  <c r="K7435" i="2"/>
  <c r="K7436" i="2"/>
  <c r="K7437" i="2"/>
  <c r="K7438" i="2"/>
  <c r="K7439" i="2"/>
  <c r="K7440" i="2"/>
  <c r="K7441" i="2"/>
  <c r="K7442" i="2"/>
  <c r="K7443" i="2"/>
  <c r="K7444" i="2"/>
  <c r="K7445" i="2"/>
  <c r="K7446" i="2"/>
  <c r="K7447" i="2"/>
  <c r="K7448" i="2"/>
  <c r="K7449" i="2"/>
  <c r="K7450" i="2"/>
  <c r="K7451" i="2"/>
  <c r="K7452" i="2"/>
  <c r="K7453" i="2"/>
  <c r="K7454" i="2"/>
  <c r="K7455" i="2"/>
  <c r="K7456" i="2"/>
  <c r="K7457" i="2"/>
  <c r="K7458" i="2"/>
  <c r="K7459" i="2"/>
  <c r="K7460" i="2"/>
  <c r="K7461" i="2"/>
  <c r="K7462" i="2"/>
  <c r="K7463" i="2"/>
  <c r="K7464" i="2"/>
  <c r="K7465" i="2"/>
  <c r="K7466" i="2"/>
  <c r="K7467" i="2"/>
  <c r="K7468" i="2"/>
  <c r="K7469" i="2"/>
  <c r="K7470" i="2"/>
  <c r="K7471" i="2"/>
  <c r="K7472" i="2"/>
  <c r="K7473" i="2"/>
  <c r="K7474" i="2"/>
  <c r="K7475" i="2"/>
  <c r="K7476" i="2"/>
  <c r="K7477" i="2"/>
  <c r="K7478" i="2"/>
  <c r="K7479" i="2"/>
  <c r="K7480" i="2"/>
  <c r="K7481" i="2"/>
  <c r="K7482" i="2"/>
  <c r="K7483" i="2"/>
  <c r="K7484" i="2"/>
  <c r="K7485" i="2"/>
  <c r="K7486" i="2"/>
  <c r="K7487" i="2"/>
  <c r="K7488" i="2"/>
  <c r="K7489" i="2"/>
  <c r="K7490" i="2"/>
  <c r="K7491" i="2"/>
  <c r="K7492" i="2"/>
  <c r="K7493" i="2"/>
  <c r="K7494" i="2"/>
  <c r="K7495" i="2"/>
  <c r="K7496" i="2"/>
  <c r="K7497" i="2"/>
  <c r="K7498" i="2"/>
  <c r="K7499" i="2"/>
  <c r="K7500" i="2"/>
  <c r="K7501" i="2"/>
  <c r="K7502" i="2"/>
  <c r="K7503" i="2"/>
  <c r="K7504" i="2"/>
  <c r="K7505" i="2"/>
  <c r="K7506" i="2"/>
  <c r="K7507" i="2"/>
  <c r="K7508" i="2"/>
  <c r="K7509" i="2"/>
  <c r="K7510" i="2"/>
  <c r="K7511" i="2"/>
  <c r="K7512" i="2"/>
  <c r="K7513" i="2"/>
  <c r="K7514" i="2"/>
  <c r="K7515" i="2"/>
  <c r="K7516" i="2"/>
  <c r="K7517" i="2"/>
  <c r="K7518" i="2"/>
  <c r="K7519" i="2"/>
  <c r="K7520" i="2"/>
  <c r="K7521" i="2"/>
  <c r="K7522" i="2"/>
  <c r="K7523" i="2"/>
  <c r="K7524" i="2"/>
  <c r="K7525" i="2"/>
  <c r="K7526" i="2"/>
  <c r="K7527" i="2"/>
  <c r="K7528" i="2"/>
  <c r="K7529" i="2"/>
  <c r="K7530" i="2"/>
  <c r="K7531" i="2"/>
  <c r="K7532" i="2"/>
  <c r="K7533" i="2"/>
  <c r="K7534" i="2"/>
  <c r="K7535" i="2"/>
  <c r="K7536" i="2"/>
  <c r="K7537" i="2"/>
  <c r="K7538" i="2"/>
  <c r="K7539" i="2"/>
  <c r="K7540" i="2"/>
  <c r="K7541" i="2"/>
  <c r="K7542" i="2"/>
  <c r="K7543" i="2"/>
  <c r="K7544" i="2"/>
  <c r="K7545" i="2"/>
  <c r="K7546" i="2"/>
  <c r="K7547" i="2"/>
  <c r="K7548" i="2"/>
  <c r="K7549" i="2"/>
  <c r="K7550" i="2"/>
  <c r="K7551" i="2"/>
  <c r="K7552" i="2"/>
  <c r="K7553" i="2"/>
  <c r="K7554" i="2"/>
  <c r="K7555" i="2"/>
  <c r="K7556" i="2"/>
  <c r="K7557" i="2"/>
  <c r="K7558" i="2"/>
  <c r="K7559" i="2"/>
  <c r="K7560" i="2"/>
  <c r="K7561" i="2"/>
  <c r="K7562" i="2"/>
  <c r="K7563" i="2"/>
  <c r="K7564" i="2"/>
  <c r="K7565" i="2"/>
  <c r="K7566" i="2"/>
  <c r="K7567" i="2"/>
  <c r="K7568" i="2"/>
  <c r="K7569" i="2"/>
  <c r="K7570" i="2"/>
  <c r="K7571" i="2"/>
  <c r="K7572" i="2"/>
  <c r="K7573" i="2"/>
  <c r="K7574" i="2"/>
  <c r="K7575" i="2"/>
  <c r="K7576" i="2"/>
  <c r="K7577" i="2"/>
  <c r="K7578" i="2"/>
  <c r="K7579" i="2"/>
  <c r="K7580" i="2"/>
  <c r="K7581" i="2"/>
  <c r="K7582" i="2"/>
  <c r="K7583" i="2"/>
  <c r="K7584" i="2"/>
  <c r="K7585" i="2"/>
  <c r="K7586" i="2"/>
  <c r="K7587" i="2"/>
  <c r="K7588" i="2"/>
  <c r="K7589" i="2"/>
  <c r="K7590" i="2"/>
  <c r="K7591" i="2"/>
  <c r="K7592" i="2"/>
  <c r="K7593" i="2"/>
  <c r="K7594" i="2"/>
  <c r="K7595" i="2"/>
  <c r="K7596" i="2"/>
  <c r="K7597" i="2"/>
  <c r="K7598" i="2"/>
  <c r="K7599" i="2"/>
  <c r="K7600" i="2"/>
  <c r="K7601" i="2"/>
  <c r="K7602" i="2"/>
  <c r="K7603" i="2"/>
  <c r="K7604" i="2"/>
  <c r="K7605" i="2"/>
  <c r="K7606" i="2"/>
  <c r="K7607" i="2"/>
  <c r="K7608" i="2"/>
  <c r="K7609" i="2"/>
  <c r="K7610" i="2"/>
  <c r="K7611" i="2"/>
  <c r="K7612" i="2"/>
  <c r="K7613" i="2"/>
  <c r="K7614" i="2"/>
  <c r="K7615" i="2"/>
  <c r="K7616" i="2"/>
  <c r="K7617" i="2"/>
  <c r="K7618" i="2"/>
  <c r="K7619" i="2"/>
  <c r="K7620"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47" i="2"/>
  <c r="K7848" i="2"/>
  <c r="K7849" i="2"/>
  <c r="K7850" i="2"/>
  <c r="K7851" i="2"/>
  <c r="K7852" i="2"/>
  <c r="K7853" i="2"/>
  <c r="K7854" i="2"/>
  <c r="K7855" i="2"/>
  <c r="K7856" i="2"/>
  <c r="K7857" i="2"/>
  <c r="K7858" i="2"/>
  <c r="K7859" i="2"/>
  <c r="K7860" i="2"/>
  <c r="K7861" i="2"/>
  <c r="K7862" i="2"/>
  <c r="K7863" i="2"/>
  <c r="K7864" i="2"/>
  <c r="K7865" i="2"/>
  <c r="K7866" i="2"/>
  <c r="K7867" i="2"/>
  <c r="K7868" i="2"/>
  <c r="K7869" i="2"/>
  <c r="K7870" i="2"/>
  <c r="K7871" i="2"/>
  <c r="K7872" i="2"/>
  <c r="K7873" i="2"/>
  <c r="K7874" i="2"/>
  <c r="K7875" i="2"/>
  <c r="K7876" i="2"/>
  <c r="K7877" i="2"/>
  <c r="K7878" i="2"/>
  <c r="K7879" i="2"/>
  <c r="K7880" i="2"/>
  <c r="K7881" i="2"/>
  <c r="K7882" i="2"/>
  <c r="K7883" i="2"/>
  <c r="K7884" i="2"/>
  <c r="K7885" i="2"/>
  <c r="K7886" i="2"/>
  <c r="K7887"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8" i="2"/>
  <c r="K7949" i="2"/>
  <c r="K7950" i="2"/>
  <c r="K7951" i="2"/>
  <c r="K7952" i="2"/>
  <c r="K7953" i="2"/>
  <c r="K7954" i="2"/>
  <c r="K7955" i="2"/>
  <c r="K7956" i="2"/>
  <c r="K7957" i="2"/>
  <c r="K7958" i="2"/>
  <c r="K7959" i="2"/>
  <c r="K7960" i="2"/>
  <c r="K7961" i="2"/>
  <c r="K7962" i="2"/>
  <c r="K7963" i="2"/>
  <c r="K7964" i="2"/>
  <c r="K7965" i="2"/>
  <c r="K7966" i="2"/>
  <c r="K7967" i="2"/>
  <c r="K7968" i="2"/>
  <c r="K7969" i="2"/>
  <c r="K7970" i="2"/>
  <c r="K7971" i="2"/>
  <c r="K7972" i="2"/>
  <c r="K7973" i="2"/>
  <c r="K7974" i="2"/>
  <c r="K7975" i="2"/>
  <c r="K7976" i="2"/>
  <c r="K7977" i="2"/>
  <c r="K7978" i="2"/>
  <c r="K7979" i="2"/>
  <c r="K7980" i="2"/>
  <c r="K7981" i="2"/>
  <c r="K7982" i="2"/>
  <c r="K7983" i="2"/>
  <c r="K7984"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34" i="2"/>
  <c r="K8035" i="2"/>
  <c r="K8036" i="2"/>
  <c r="K8037" i="2"/>
  <c r="K8038" i="2"/>
  <c r="K8039" i="2"/>
  <c r="K8040" i="2"/>
  <c r="K8041" i="2"/>
  <c r="K8042" i="2"/>
  <c r="K8043" i="2"/>
  <c r="K8044" i="2"/>
  <c r="K8045" i="2"/>
  <c r="K8046" i="2"/>
  <c r="K8047" i="2"/>
  <c r="K8048" i="2"/>
  <c r="K8049" i="2"/>
  <c r="K8050" i="2"/>
  <c r="K8051" i="2"/>
  <c r="K8052" i="2"/>
  <c r="K8053" i="2"/>
  <c r="K8054" i="2"/>
  <c r="K8055" i="2"/>
  <c r="K8056" i="2"/>
  <c r="K8057" i="2"/>
  <c r="K8058" i="2"/>
  <c r="K8059" i="2"/>
  <c r="K8060" i="2"/>
  <c r="K8061" i="2"/>
  <c r="K8062" i="2"/>
  <c r="K8063" i="2"/>
  <c r="K8064" i="2"/>
  <c r="K8065" i="2"/>
  <c r="K8066" i="2"/>
  <c r="K8067" i="2"/>
  <c r="K8068" i="2"/>
  <c r="K8069" i="2"/>
  <c r="K8070" i="2"/>
  <c r="K8071" i="2"/>
  <c r="K8072" i="2"/>
  <c r="K8073" i="2"/>
  <c r="K8074" i="2"/>
  <c r="K8075" i="2"/>
  <c r="K8076" i="2"/>
  <c r="K8077" i="2"/>
  <c r="K8078" i="2"/>
  <c r="K8079" i="2"/>
  <c r="K8080" i="2"/>
  <c r="K8081" i="2"/>
  <c r="K8082" i="2"/>
  <c r="K8083" i="2"/>
  <c r="K8084" i="2"/>
  <c r="K8085" i="2"/>
  <c r="K8086" i="2"/>
  <c r="K8087" i="2"/>
  <c r="K8088" i="2"/>
  <c r="K8089" i="2"/>
  <c r="K8090" i="2"/>
  <c r="K8091" i="2"/>
  <c r="K8092" i="2"/>
  <c r="K8093" i="2"/>
  <c r="K8094" i="2"/>
  <c r="K8095" i="2"/>
  <c r="K8096" i="2"/>
  <c r="K8097" i="2"/>
  <c r="K8098" i="2"/>
  <c r="K8099" i="2"/>
  <c r="K8100" i="2"/>
  <c r="K8101" i="2"/>
  <c r="K8102" i="2"/>
  <c r="K8103" i="2"/>
  <c r="K8104" i="2"/>
  <c r="K8105" i="2"/>
  <c r="K8106" i="2"/>
  <c r="K8107" i="2"/>
  <c r="K8108" i="2"/>
  <c r="K8109" i="2"/>
  <c r="K8110" i="2"/>
  <c r="K8111" i="2"/>
  <c r="K8112" i="2"/>
  <c r="K8113" i="2"/>
  <c r="K8114" i="2"/>
  <c r="K8115" i="2"/>
  <c r="K8116" i="2"/>
  <c r="K8117" i="2"/>
  <c r="K8118" i="2"/>
  <c r="K8119" i="2"/>
  <c r="K8120" i="2"/>
  <c r="K8121" i="2"/>
  <c r="K8122" i="2"/>
  <c r="K8123" i="2"/>
  <c r="K8124" i="2"/>
  <c r="K8125" i="2"/>
  <c r="K8126" i="2"/>
  <c r="K8127" i="2"/>
  <c r="K8128" i="2"/>
  <c r="K8129" i="2"/>
  <c r="K8130" i="2"/>
  <c r="K8131" i="2"/>
  <c r="K8132" i="2"/>
  <c r="K8133" i="2"/>
  <c r="K8134" i="2"/>
  <c r="K8135" i="2"/>
  <c r="K8136" i="2"/>
  <c r="K8137" i="2"/>
  <c r="K8138" i="2"/>
  <c r="K8139" i="2"/>
  <c r="K8140" i="2"/>
  <c r="K8141" i="2"/>
  <c r="K8142" i="2"/>
  <c r="K8143" i="2"/>
  <c r="K8144" i="2"/>
  <c r="K8145" i="2"/>
  <c r="K8146" i="2"/>
  <c r="K8147" i="2"/>
  <c r="K8148" i="2"/>
  <c r="K8149" i="2"/>
  <c r="K8150" i="2"/>
  <c r="K8151" i="2"/>
  <c r="K8152" i="2"/>
  <c r="K8153" i="2"/>
  <c r="K8154" i="2"/>
  <c r="K8155" i="2"/>
  <c r="K8156" i="2"/>
  <c r="K8157" i="2"/>
  <c r="K8158" i="2"/>
  <c r="K8159" i="2"/>
  <c r="K8160" i="2"/>
  <c r="K8161" i="2"/>
  <c r="K8162" i="2"/>
  <c r="K8163" i="2"/>
  <c r="K8164" i="2"/>
  <c r="K8165" i="2"/>
  <c r="K8166" i="2"/>
  <c r="K8167" i="2"/>
  <c r="K8168" i="2"/>
  <c r="K8169" i="2"/>
  <c r="K8170" i="2"/>
  <c r="K8171" i="2"/>
  <c r="K8172" i="2"/>
  <c r="K8173" i="2"/>
  <c r="K8174" i="2"/>
  <c r="K8175" i="2"/>
  <c r="K8176" i="2"/>
  <c r="K8177" i="2"/>
  <c r="K8178" i="2"/>
  <c r="K8179" i="2"/>
  <c r="K8180" i="2"/>
  <c r="K8181" i="2"/>
  <c r="K8182" i="2"/>
  <c r="K8183" i="2"/>
  <c r="K8184" i="2"/>
  <c r="K8185" i="2"/>
  <c r="K8186" i="2"/>
  <c r="K8187" i="2"/>
  <c r="K8188" i="2"/>
  <c r="K8189" i="2"/>
  <c r="K8190" i="2"/>
  <c r="K8191" i="2"/>
  <c r="K8192" i="2"/>
  <c r="K8193" i="2"/>
  <c r="K8194" i="2"/>
  <c r="K8195" i="2"/>
  <c r="K8196" i="2"/>
  <c r="K8197" i="2"/>
  <c r="K8198" i="2"/>
  <c r="K8199" i="2"/>
  <c r="K8200" i="2"/>
  <c r="K8201" i="2"/>
  <c r="K8202" i="2"/>
  <c r="K8203" i="2"/>
  <c r="K8204" i="2"/>
  <c r="K8205" i="2"/>
  <c r="K8206" i="2"/>
  <c r="K8207" i="2"/>
  <c r="K8208" i="2"/>
  <c r="K8209" i="2"/>
  <c r="K8210" i="2"/>
  <c r="K8211" i="2"/>
  <c r="K8212" i="2"/>
  <c r="K8213" i="2"/>
  <c r="K8214" i="2"/>
  <c r="K8215" i="2"/>
  <c r="K8216" i="2"/>
  <c r="K8217" i="2"/>
  <c r="K8218" i="2"/>
  <c r="K8219" i="2"/>
  <c r="K8220" i="2"/>
  <c r="K8221" i="2"/>
  <c r="K8222" i="2"/>
  <c r="K8223" i="2"/>
  <c r="K8224" i="2"/>
  <c r="K8225" i="2"/>
  <c r="K8226" i="2"/>
  <c r="K8227" i="2"/>
  <c r="K8228" i="2"/>
  <c r="K8229" i="2"/>
  <c r="K8230" i="2"/>
  <c r="K8231" i="2"/>
  <c r="K8232" i="2"/>
  <c r="K8233" i="2"/>
  <c r="K8234" i="2"/>
  <c r="K8235" i="2"/>
  <c r="K8236" i="2"/>
  <c r="K8237" i="2"/>
  <c r="K8238" i="2"/>
  <c r="K8239" i="2"/>
  <c r="K8240" i="2"/>
  <c r="K8241" i="2"/>
  <c r="K8242" i="2"/>
  <c r="K8243" i="2"/>
  <c r="K8244" i="2"/>
  <c r="K8245" i="2"/>
  <c r="K8246" i="2"/>
  <c r="K8247" i="2"/>
  <c r="K8248" i="2"/>
  <c r="K8249" i="2"/>
  <c r="K8250" i="2"/>
  <c r="K8251" i="2"/>
  <c r="K8252" i="2"/>
  <c r="K8253" i="2"/>
  <c r="K8254" i="2"/>
  <c r="K8255" i="2"/>
  <c r="K8256" i="2"/>
  <c r="K8257" i="2"/>
  <c r="K8258" i="2"/>
  <c r="K8259" i="2"/>
  <c r="K8260" i="2"/>
  <c r="K8261" i="2"/>
  <c r="K8262" i="2"/>
  <c r="K8263" i="2"/>
  <c r="K8264" i="2"/>
  <c r="K8265" i="2"/>
  <c r="K8266" i="2"/>
  <c r="K8267" i="2"/>
  <c r="K8268" i="2"/>
  <c r="K8269" i="2"/>
  <c r="K8270" i="2"/>
  <c r="K8271" i="2"/>
  <c r="K8272" i="2"/>
  <c r="K8273" i="2"/>
  <c r="K8274" i="2"/>
  <c r="K8275" i="2"/>
  <c r="K8276" i="2"/>
  <c r="K8277" i="2"/>
  <c r="K8278" i="2"/>
  <c r="K8279" i="2"/>
  <c r="K8280" i="2"/>
  <c r="K8281" i="2"/>
  <c r="K8282" i="2"/>
  <c r="K8283" i="2"/>
  <c r="K8284" i="2"/>
  <c r="K8285" i="2"/>
  <c r="K8286" i="2"/>
  <c r="K8287" i="2"/>
  <c r="K8288" i="2"/>
  <c r="K8289" i="2"/>
  <c r="K8290" i="2"/>
  <c r="K8291" i="2"/>
  <c r="K8292" i="2"/>
  <c r="K8293" i="2"/>
  <c r="K8294" i="2"/>
  <c r="K8295" i="2"/>
  <c r="K8296" i="2"/>
  <c r="K8297" i="2"/>
  <c r="K8298" i="2"/>
  <c r="K8299" i="2"/>
  <c r="K8300" i="2"/>
  <c r="K8301" i="2"/>
  <c r="K8302" i="2"/>
  <c r="K8303" i="2"/>
  <c r="K8304" i="2"/>
  <c r="K8305" i="2"/>
  <c r="K8306" i="2"/>
  <c r="K8307" i="2"/>
  <c r="K8308" i="2"/>
  <c r="K8309" i="2"/>
  <c r="K8310" i="2"/>
  <c r="K8311" i="2"/>
  <c r="K8312" i="2"/>
  <c r="K8313" i="2"/>
  <c r="K8314" i="2"/>
  <c r="K8315" i="2"/>
  <c r="K8316" i="2"/>
  <c r="K8317" i="2"/>
  <c r="K8318" i="2"/>
  <c r="K8319" i="2"/>
  <c r="K8320" i="2"/>
  <c r="K8321" i="2"/>
  <c r="K8322" i="2"/>
  <c r="K8323" i="2"/>
  <c r="K8324" i="2"/>
  <c r="K8325" i="2"/>
  <c r="K8326" i="2"/>
  <c r="K8327" i="2"/>
  <c r="K8328" i="2"/>
  <c r="K8329" i="2"/>
  <c r="K8330" i="2"/>
  <c r="K8331" i="2"/>
  <c r="K8332" i="2"/>
  <c r="K8333" i="2"/>
  <c r="K8334" i="2"/>
  <c r="K8335" i="2"/>
  <c r="K8336" i="2"/>
  <c r="K8337" i="2"/>
  <c r="K8338" i="2"/>
  <c r="K8339" i="2"/>
  <c r="K8340" i="2"/>
  <c r="K8341" i="2"/>
  <c r="K8342" i="2"/>
  <c r="K8343" i="2"/>
  <c r="K8344" i="2"/>
  <c r="K8345" i="2"/>
  <c r="K8346" i="2"/>
  <c r="K8347" i="2"/>
  <c r="K8348" i="2"/>
  <c r="K8349" i="2"/>
  <c r="K8350" i="2"/>
  <c r="K8351" i="2"/>
  <c r="K8352" i="2"/>
  <c r="K8353" i="2"/>
  <c r="K8354" i="2"/>
  <c r="K8355" i="2"/>
  <c r="K8356" i="2"/>
  <c r="K8357" i="2"/>
  <c r="K8358" i="2"/>
  <c r="K8359" i="2"/>
  <c r="K8360" i="2"/>
  <c r="K8361" i="2"/>
  <c r="K8362" i="2"/>
  <c r="K8363" i="2"/>
  <c r="K8364" i="2"/>
  <c r="K8365" i="2"/>
  <c r="K8366" i="2"/>
  <c r="K8367" i="2"/>
  <c r="K8368" i="2"/>
  <c r="K8369" i="2"/>
  <c r="K8370" i="2"/>
  <c r="K8371" i="2"/>
  <c r="K8372" i="2"/>
  <c r="K8373" i="2"/>
  <c r="K8374" i="2"/>
  <c r="K8375" i="2"/>
  <c r="K8376" i="2"/>
  <c r="K8377" i="2"/>
  <c r="K8378" i="2"/>
  <c r="K8379" i="2"/>
  <c r="K8380" i="2"/>
  <c r="K8381" i="2"/>
  <c r="K8382" i="2"/>
  <c r="K8383" i="2"/>
  <c r="K8384" i="2"/>
  <c r="K8385" i="2"/>
  <c r="K8386" i="2"/>
  <c r="K8387" i="2"/>
  <c r="K8388" i="2"/>
  <c r="K8389" i="2"/>
  <c r="K8390" i="2"/>
  <c r="K8391" i="2"/>
  <c r="K8392" i="2"/>
  <c r="K8393" i="2"/>
  <c r="K8394" i="2"/>
  <c r="K8395" i="2"/>
  <c r="K8396" i="2"/>
  <c r="K8397" i="2"/>
  <c r="K8398" i="2"/>
  <c r="K8399" i="2"/>
  <c r="K8400" i="2"/>
  <c r="K8401" i="2"/>
  <c r="K8402" i="2"/>
  <c r="K8403" i="2"/>
  <c r="K8404" i="2"/>
  <c r="K8405" i="2"/>
  <c r="K8406" i="2"/>
  <c r="K8407" i="2"/>
  <c r="K8408" i="2"/>
  <c r="K8409" i="2"/>
  <c r="K8410" i="2"/>
  <c r="K8411" i="2"/>
  <c r="K8412" i="2"/>
  <c r="K8413" i="2"/>
  <c r="K8414" i="2"/>
  <c r="K8415" i="2"/>
  <c r="K8416" i="2"/>
  <c r="K8417" i="2"/>
  <c r="K8418" i="2"/>
  <c r="K8419" i="2"/>
  <c r="K8420" i="2"/>
  <c r="K8421" i="2"/>
  <c r="K8422" i="2"/>
  <c r="K8423" i="2"/>
  <c r="K8424" i="2"/>
  <c r="K8425" i="2"/>
  <c r="K8426" i="2"/>
  <c r="K8427" i="2"/>
  <c r="K8428" i="2"/>
  <c r="K8429" i="2"/>
  <c r="K8430" i="2"/>
  <c r="K8431" i="2"/>
  <c r="K8432" i="2"/>
  <c r="K8433" i="2"/>
  <c r="K8434" i="2"/>
  <c r="K8435" i="2"/>
  <c r="K8436" i="2"/>
  <c r="K8437" i="2"/>
  <c r="K8438" i="2"/>
  <c r="K8439" i="2"/>
  <c r="K8440" i="2"/>
  <c r="K8441" i="2"/>
  <c r="K8442" i="2"/>
  <c r="K8443" i="2"/>
  <c r="K8444" i="2"/>
  <c r="K8445" i="2"/>
  <c r="K8446" i="2"/>
  <c r="K8447" i="2"/>
  <c r="K8448" i="2"/>
  <c r="K8449" i="2"/>
  <c r="K8450" i="2"/>
  <c r="K8451" i="2"/>
  <c r="K8452" i="2"/>
  <c r="K8453" i="2"/>
  <c r="K8454" i="2"/>
  <c r="K8455" i="2"/>
  <c r="K8456" i="2"/>
  <c r="K8457" i="2"/>
  <c r="K8458" i="2"/>
  <c r="K8459" i="2"/>
  <c r="K8460" i="2"/>
  <c r="K8461" i="2"/>
  <c r="K8462" i="2"/>
  <c r="K8463" i="2"/>
  <c r="K8464" i="2"/>
  <c r="K8465" i="2"/>
  <c r="K8466" i="2"/>
  <c r="K8467" i="2"/>
  <c r="K8468" i="2"/>
  <c r="K8469" i="2"/>
  <c r="K8470" i="2"/>
  <c r="K8471" i="2"/>
  <c r="K8472" i="2"/>
  <c r="K8473" i="2"/>
  <c r="K8474" i="2"/>
  <c r="K8475" i="2"/>
  <c r="K8476" i="2"/>
  <c r="K8477" i="2"/>
  <c r="K8478" i="2"/>
  <c r="K8479" i="2"/>
  <c r="K8480" i="2"/>
  <c r="K8481" i="2"/>
  <c r="K8482" i="2"/>
  <c r="K8483" i="2"/>
  <c r="K8484" i="2"/>
  <c r="K8485" i="2"/>
  <c r="K8486" i="2"/>
  <c r="K8487" i="2"/>
  <c r="K8488" i="2"/>
  <c r="K8489" i="2"/>
  <c r="K8490" i="2"/>
  <c r="K8491" i="2"/>
  <c r="K8492" i="2"/>
  <c r="K8493" i="2"/>
  <c r="K8494" i="2"/>
  <c r="K8495" i="2"/>
  <c r="K8496" i="2"/>
  <c r="K8497" i="2"/>
  <c r="K8498" i="2"/>
  <c r="K8499" i="2"/>
  <c r="K8500" i="2"/>
  <c r="K8501" i="2"/>
  <c r="K8502" i="2"/>
  <c r="K8503" i="2"/>
  <c r="K8504" i="2"/>
  <c r="K8505" i="2"/>
  <c r="K8506" i="2"/>
  <c r="K8507" i="2"/>
  <c r="K8508" i="2"/>
  <c r="K8509" i="2"/>
  <c r="K8510" i="2"/>
  <c r="K8511" i="2"/>
  <c r="K8512" i="2"/>
  <c r="K8513" i="2"/>
  <c r="K8514" i="2"/>
  <c r="K8515" i="2"/>
  <c r="K8516" i="2"/>
  <c r="K8517" i="2"/>
  <c r="K8518" i="2"/>
  <c r="K8519" i="2"/>
  <c r="K8520" i="2"/>
  <c r="K8521" i="2"/>
  <c r="K8522" i="2"/>
  <c r="K8523" i="2"/>
  <c r="K8524" i="2"/>
  <c r="K8525" i="2"/>
  <c r="K8526" i="2"/>
  <c r="K8527" i="2"/>
  <c r="K8528" i="2"/>
  <c r="K8529" i="2"/>
  <c r="K8530" i="2"/>
  <c r="K8531" i="2"/>
  <c r="K8532" i="2"/>
  <c r="K8533" i="2"/>
  <c r="K8534"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5045"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5334" i="2"/>
  <c r="J5335"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394" i="2"/>
  <c r="J5395" i="2"/>
  <c r="J5396" i="2"/>
  <c r="J5397" i="2"/>
  <c r="J5398" i="2"/>
  <c r="J5399" i="2"/>
  <c r="J5400" i="2"/>
  <c r="J5401" i="2"/>
  <c r="J5402" i="2"/>
  <c r="J5403" i="2"/>
  <c r="J5404" i="2"/>
  <c r="J5405" i="2"/>
  <c r="J5406" i="2"/>
  <c r="J5407" i="2"/>
  <c r="J5408" i="2"/>
  <c r="J5409" i="2"/>
  <c r="J5410" i="2"/>
  <c r="J5411" i="2"/>
  <c r="J5412" i="2"/>
  <c r="J5413" i="2"/>
  <c r="J5414" i="2"/>
  <c r="J5415" i="2"/>
  <c r="J5416" i="2"/>
  <c r="J5417"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478" i="2"/>
  <c r="J5479" i="2"/>
  <c r="J5480" i="2"/>
  <c r="J5481" i="2"/>
  <c r="J5482" i="2"/>
  <c r="J5483" i="2"/>
  <c r="J5484" i="2"/>
  <c r="J5485" i="2"/>
  <c r="J5486" i="2"/>
  <c r="J5487" i="2"/>
  <c r="J5488" i="2"/>
  <c r="J5489" i="2"/>
  <c r="J5490" i="2"/>
  <c r="J5491" i="2"/>
  <c r="J5492" i="2"/>
  <c r="J5493" i="2"/>
  <c r="J5494" i="2"/>
  <c r="J5495" i="2"/>
  <c r="J5496" i="2"/>
  <c r="J5497" i="2"/>
  <c r="J5498" i="2"/>
  <c r="J5499" i="2"/>
  <c r="J5500" i="2"/>
  <c r="J5501"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62" i="2"/>
  <c r="J5563" i="2"/>
  <c r="J5564" i="2"/>
  <c r="J5565" i="2"/>
  <c r="J5566" i="2"/>
  <c r="J5567" i="2"/>
  <c r="J5568" i="2"/>
  <c r="J5569" i="2"/>
  <c r="J5570" i="2"/>
  <c r="J5571" i="2"/>
  <c r="J5572" i="2"/>
  <c r="J5573" i="2"/>
  <c r="J5574" i="2"/>
  <c r="J5575" i="2"/>
  <c r="J5576" i="2"/>
  <c r="J5577" i="2"/>
  <c r="J5578" i="2"/>
  <c r="J5579" i="2"/>
  <c r="J5580" i="2"/>
  <c r="J5581" i="2"/>
  <c r="J5582" i="2"/>
  <c r="J5583" i="2"/>
  <c r="J5584" i="2"/>
  <c r="J5585"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5646" i="2"/>
  <c r="J5647" i="2"/>
  <c r="J5648" i="2"/>
  <c r="J5649" i="2"/>
  <c r="J5650" i="2"/>
  <c r="J5651" i="2"/>
  <c r="J5652" i="2"/>
  <c r="J5653" i="2"/>
  <c r="J5654" i="2"/>
  <c r="J5655" i="2"/>
  <c r="J5656" i="2"/>
  <c r="J5657" i="2"/>
  <c r="J5658" i="2"/>
  <c r="J5659" i="2"/>
  <c r="J5660" i="2"/>
  <c r="J5661" i="2"/>
  <c r="J5662" i="2"/>
  <c r="J5663" i="2"/>
  <c r="J5664" i="2"/>
  <c r="J5665" i="2"/>
  <c r="J5666" i="2"/>
  <c r="J5667" i="2"/>
  <c r="J5668" i="2"/>
  <c r="J5669" i="2"/>
  <c r="J5670"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5903" i="2"/>
  <c r="J5904" i="2"/>
  <c r="J5905" i="2"/>
  <c r="J5906" i="2"/>
  <c r="J5907" i="2"/>
  <c r="J5908" i="2"/>
  <c r="J5909" i="2"/>
  <c r="J5910" i="2"/>
  <c r="J5911" i="2"/>
  <c r="J5912" i="2"/>
  <c r="J5913" i="2"/>
  <c r="J5914" i="2"/>
  <c r="J5915" i="2"/>
  <c r="J5916" i="2"/>
  <c r="J5917" i="2"/>
  <c r="J5918" i="2"/>
  <c r="J5919" i="2"/>
  <c r="J5920" i="2"/>
  <c r="J5921" i="2"/>
  <c r="J5922" i="2"/>
  <c r="J5923" i="2"/>
  <c r="J5924" i="2"/>
  <c r="J5925" i="2"/>
  <c r="J5926" i="2"/>
  <c r="J5927" i="2"/>
  <c r="J5928" i="2"/>
  <c r="J5929" i="2"/>
  <c r="J5930" i="2"/>
  <c r="J5931" i="2"/>
  <c r="J5932" i="2"/>
  <c r="J5933" i="2"/>
  <c r="J5934" i="2"/>
  <c r="J5935" i="2"/>
  <c r="J5936" i="2"/>
  <c r="J5937" i="2"/>
  <c r="J5938" i="2"/>
  <c r="J5939" i="2"/>
  <c r="J5940" i="2"/>
  <c r="J5941" i="2"/>
  <c r="J5942" i="2"/>
  <c r="J5943" i="2"/>
  <c r="J5944" i="2"/>
  <c r="J5945" i="2"/>
  <c r="J5946" i="2"/>
  <c r="J5947" i="2"/>
  <c r="J5948" i="2"/>
  <c r="J5949" i="2"/>
  <c r="J5950" i="2"/>
  <c r="J5951" i="2"/>
  <c r="J5952" i="2"/>
  <c r="J5953" i="2"/>
  <c r="J5954" i="2"/>
  <c r="J5955" i="2"/>
  <c r="J5956" i="2"/>
  <c r="J5957" i="2"/>
  <c r="J5958" i="2"/>
  <c r="J5959" i="2"/>
  <c r="J5960" i="2"/>
  <c r="J5961" i="2"/>
  <c r="J5962" i="2"/>
  <c r="J5963" i="2"/>
  <c r="J5964" i="2"/>
  <c r="J5965" i="2"/>
  <c r="J5966" i="2"/>
  <c r="J5967" i="2"/>
  <c r="J5968" i="2"/>
  <c r="J5969" i="2"/>
  <c r="J5970" i="2"/>
  <c r="J5971" i="2"/>
  <c r="J5972" i="2"/>
  <c r="J5973" i="2"/>
  <c r="J5974" i="2"/>
  <c r="J5975" i="2"/>
  <c r="J5976" i="2"/>
  <c r="J5977" i="2"/>
  <c r="J5978" i="2"/>
  <c r="J5979" i="2"/>
  <c r="J5980" i="2"/>
  <c r="J5981" i="2"/>
  <c r="J5982" i="2"/>
  <c r="J5983" i="2"/>
  <c r="J5984" i="2"/>
  <c r="J5985" i="2"/>
  <c r="J5986" i="2"/>
  <c r="J5987" i="2"/>
  <c r="J5988" i="2"/>
  <c r="J5989" i="2"/>
  <c r="J5990" i="2"/>
  <c r="J5991" i="2"/>
  <c r="J5992" i="2"/>
  <c r="J5993" i="2"/>
  <c r="J5994" i="2"/>
  <c r="J5995" i="2"/>
  <c r="J5996" i="2"/>
  <c r="J5997" i="2"/>
  <c r="J5998" i="2"/>
  <c r="J5999" i="2"/>
  <c r="J6000" i="2"/>
  <c r="J6001" i="2"/>
  <c r="J6002" i="2"/>
  <c r="J6003" i="2"/>
  <c r="J6004" i="2"/>
  <c r="J6005" i="2"/>
  <c r="J6006" i="2"/>
  <c r="J6007" i="2"/>
  <c r="J6008" i="2"/>
  <c r="J6009" i="2"/>
  <c r="J6010" i="2"/>
  <c r="J6011" i="2"/>
  <c r="J6012" i="2"/>
  <c r="J6013" i="2"/>
  <c r="J6014" i="2"/>
  <c r="J6015" i="2"/>
  <c r="J6016" i="2"/>
  <c r="J6017" i="2"/>
  <c r="J6018" i="2"/>
  <c r="J6019" i="2"/>
  <c r="J6020" i="2"/>
  <c r="J6021" i="2"/>
  <c r="J6022" i="2"/>
  <c r="J6023" i="2"/>
  <c r="J6024" i="2"/>
  <c r="J6025" i="2"/>
  <c r="J6026" i="2"/>
  <c r="J6027" i="2"/>
  <c r="J6028" i="2"/>
  <c r="J6029" i="2"/>
  <c r="J6030" i="2"/>
  <c r="J6031" i="2"/>
  <c r="J6032" i="2"/>
  <c r="J6033" i="2"/>
  <c r="J6034" i="2"/>
  <c r="J6035" i="2"/>
  <c r="J6036" i="2"/>
  <c r="J6037" i="2"/>
  <c r="J6038" i="2"/>
  <c r="J6039" i="2"/>
  <c r="J6040" i="2"/>
  <c r="J6041" i="2"/>
  <c r="J6042" i="2"/>
  <c r="J6043" i="2"/>
  <c r="J6044" i="2"/>
  <c r="J6045" i="2"/>
  <c r="J6046" i="2"/>
  <c r="J6047" i="2"/>
  <c r="J6048" i="2"/>
  <c r="J6049" i="2"/>
  <c r="J6050" i="2"/>
  <c r="J6051" i="2"/>
  <c r="J6052" i="2"/>
  <c r="J6053" i="2"/>
  <c r="J6054" i="2"/>
  <c r="J6055" i="2"/>
  <c r="J6056" i="2"/>
  <c r="J6057" i="2"/>
  <c r="J6058" i="2"/>
  <c r="J6059" i="2"/>
  <c r="J6060" i="2"/>
  <c r="J6061" i="2"/>
  <c r="J6062" i="2"/>
  <c r="J6063" i="2"/>
  <c r="J6064" i="2"/>
  <c r="J6065" i="2"/>
  <c r="J6066" i="2"/>
  <c r="J6067" i="2"/>
  <c r="J6068" i="2"/>
  <c r="J6069" i="2"/>
  <c r="J6070" i="2"/>
  <c r="J6071" i="2"/>
  <c r="J6072" i="2"/>
  <c r="J6073" i="2"/>
  <c r="J6074" i="2"/>
  <c r="J6075" i="2"/>
  <c r="J6076" i="2"/>
  <c r="J6077" i="2"/>
  <c r="J6078" i="2"/>
  <c r="J6079" i="2"/>
  <c r="J6080" i="2"/>
  <c r="J6081" i="2"/>
  <c r="J6082" i="2"/>
  <c r="J6083" i="2"/>
  <c r="J6084" i="2"/>
  <c r="J6085" i="2"/>
  <c r="J6086" i="2"/>
  <c r="J6087" i="2"/>
  <c r="J6088" i="2"/>
  <c r="J6089" i="2"/>
  <c r="J6090" i="2"/>
  <c r="J6091" i="2"/>
  <c r="J6092" i="2"/>
  <c r="J6093" i="2"/>
  <c r="J6094" i="2"/>
  <c r="J6095" i="2"/>
  <c r="J6096" i="2"/>
  <c r="J6097" i="2"/>
  <c r="J6098" i="2"/>
  <c r="J6099" i="2"/>
  <c r="J6100" i="2"/>
  <c r="J6101" i="2"/>
  <c r="J6102" i="2"/>
  <c r="J6103" i="2"/>
  <c r="J6104" i="2"/>
  <c r="J6105" i="2"/>
  <c r="J6106" i="2"/>
  <c r="J6107" i="2"/>
  <c r="J6108" i="2"/>
  <c r="J6109" i="2"/>
  <c r="J6110" i="2"/>
  <c r="J6111" i="2"/>
  <c r="J6112" i="2"/>
  <c r="J6113" i="2"/>
  <c r="J6114" i="2"/>
  <c r="J6115" i="2"/>
  <c r="J6116" i="2"/>
  <c r="J6117" i="2"/>
  <c r="J6118" i="2"/>
  <c r="J6119" i="2"/>
  <c r="J6120" i="2"/>
  <c r="J6121" i="2"/>
  <c r="J6122" i="2"/>
  <c r="J6123" i="2"/>
  <c r="J6124" i="2"/>
  <c r="J6125" i="2"/>
  <c r="J6126" i="2"/>
  <c r="J6127" i="2"/>
  <c r="J6128" i="2"/>
  <c r="J6129" i="2"/>
  <c r="J6130" i="2"/>
  <c r="J6131" i="2"/>
  <c r="J6132" i="2"/>
  <c r="J6133" i="2"/>
  <c r="J6134" i="2"/>
  <c r="J6135" i="2"/>
  <c r="J6136" i="2"/>
  <c r="J6137" i="2"/>
  <c r="J6138" i="2"/>
  <c r="J6139" i="2"/>
  <c r="J6140" i="2"/>
  <c r="J6141" i="2"/>
  <c r="J6142" i="2"/>
  <c r="J6143" i="2"/>
  <c r="J6144" i="2"/>
  <c r="J6145" i="2"/>
  <c r="J6146" i="2"/>
  <c r="J6147" i="2"/>
  <c r="J6148" i="2"/>
  <c r="J6149" i="2"/>
  <c r="J6150" i="2"/>
  <c r="J6151" i="2"/>
  <c r="J6152" i="2"/>
  <c r="J6153" i="2"/>
  <c r="J6154" i="2"/>
  <c r="J6155" i="2"/>
  <c r="J6156" i="2"/>
  <c r="J6157" i="2"/>
  <c r="J6158" i="2"/>
  <c r="J6159" i="2"/>
  <c r="J6160" i="2"/>
  <c r="J6161" i="2"/>
  <c r="J6162" i="2"/>
  <c r="J6163" i="2"/>
  <c r="J6164" i="2"/>
  <c r="J6165" i="2"/>
  <c r="J6166" i="2"/>
  <c r="J6167" i="2"/>
  <c r="J6168" i="2"/>
  <c r="J6169" i="2"/>
  <c r="J6170" i="2"/>
  <c r="J6171" i="2"/>
  <c r="J6172" i="2"/>
  <c r="J6173" i="2"/>
  <c r="J6174" i="2"/>
  <c r="J6175" i="2"/>
  <c r="J6176" i="2"/>
  <c r="J6177" i="2"/>
  <c r="J6178" i="2"/>
  <c r="J6179" i="2"/>
  <c r="J6180" i="2"/>
  <c r="J6181" i="2"/>
  <c r="J6182" i="2"/>
  <c r="J6183" i="2"/>
  <c r="J6184" i="2"/>
  <c r="J6185" i="2"/>
  <c r="J6186" i="2"/>
  <c r="J6187" i="2"/>
  <c r="J6188" i="2"/>
  <c r="J6189" i="2"/>
  <c r="J6190" i="2"/>
  <c r="J6191" i="2"/>
  <c r="J6192" i="2"/>
  <c r="J6193" i="2"/>
  <c r="J6194" i="2"/>
  <c r="J6195" i="2"/>
  <c r="J6196" i="2"/>
  <c r="J6197" i="2"/>
  <c r="J6198" i="2"/>
  <c r="J6199" i="2"/>
  <c r="J6200" i="2"/>
  <c r="J6201" i="2"/>
  <c r="J6202" i="2"/>
  <c r="J6203" i="2"/>
  <c r="J6204" i="2"/>
  <c r="J6205" i="2"/>
  <c r="J6206" i="2"/>
  <c r="J6207" i="2"/>
  <c r="J6208" i="2"/>
  <c r="J6209" i="2"/>
  <c r="J6210" i="2"/>
  <c r="J6211" i="2"/>
  <c r="J6212" i="2"/>
  <c r="J6213" i="2"/>
  <c r="J6214" i="2"/>
  <c r="J6215" i="2"/>
  <c r="J6216" i="2"/>
  <c r="J6217" i="2"/>
  <c r="J6218" i="2"/>
  <c r="J6219" i="2"/>
  <c r="J6220" i="2"/>
  <c r="J6221" i="2"/>
  <c r="J6222" i="2"/>
  <c r="J6223" i="2"/>
  <c r="J6224" i="2"/>
  <c r="J6225" i="2"/>
  <c r="J6226" i="2"/>
  <c r="J6227" i="2"/>
  <c r="J6228" i="2"/>
  <c r="J6229" i="2"/>
  <c r="J6230" i="2"/>
  <c r="J6231" i="2"/>
  <c r="J6232" i="2"/>
  <c r="J6233" i="2"/>
  <c r="J6234" i="2"/>
  <c r="J6235" i="2"/>
  <c r="J6236" i="2"/>
  <c r="J6237" i="2"/>
  <c r="J6238" i="2"/>
  <c r="J6239" i="2"/>
  <c r="J6240" i="2"/>
  <c r="J6241" i="2"/>
  <c r="J6242" i="2"/>
  <c r="J6243" i="2"/>
  <c r="J6244" i="2"/>
  <c r="J6245" i="2"/>
  <c r="J6246" i="2"/>
  <c r="J6247" i="2"/>
  <c r="J6248" i="2"/>
  <c r="J6249" i="2"/>
  <c r="J6250" i="2"/>
  <c r="J6251" i="2"/>
  <c r="J6252" i="2"/>
  <c r="J6253" i="2"/>
  <c r="J6254" i="2"/>
  <c r="J6255" i="2"/>
  <c r="J6256" i="2"/>
  <c r="J6257" i="2"/>
  <c r="J6258" i="2"/>
  <c r="J6259" i="2"/>
  <c r="J6260" i="2"/>
  <c r="J6261" i="2"/>
  <c r="J6262" i="2"/>
  <c r="J6263" i="2"/>
  <c r="J6264" i="2"/>
  <c r="J6265" i="2"/>
  <c r="J6266" i="2"/>
  <c r="J6267" i="2"/>
  <c r="J6268" i="2"/>
  <c r="J6269" i="2"/>
  <c r="J6270" i="2"/>
  <c r="J6271" i="2"/>
  <c r="J6272" i="2"/>
  <c r="J6273" i="2"/>
  <c r="J6274" i="2"/>
  <c r="J6275" i="2"/>
  <c r="J6276" i="2"/>
  <c r="J6277" i="2"/>
  <c r="J6278" i="2"/>
  <c r="J6279" i="2"/>
  <c r="J6280" i="2"/>
  <c r="J6281" i="2"/>
  <c r="J6282" i="2"/>
  <c r="J6283" i="2"/>
  <c r="J6284" i="2"/>
  <c r="J6285" i="2"/>
  <c r="J6286" i="2"/>
  <c r="J6287" i="2"/>
  <c r="J6288" i="2"/>
  <c r="J6289" i="2"/>
  <c r="J6290" i="2"/>
  <c r="J6291" i="2"/>
  <c r="J6292" i="2"/>
  <c r="J6293" i="2"/>
  <c r="J6294" i="2"/>
  <c r="J6295" i="2"/>
  <c r="J6296" i="2"/>
  <c r="J6297" i="2"/>
  <c r="J6298" i="2"/>
  <c r="J6299" i="2"/>
  <c r="J6300" i="2"/>
  <c r="J6301" i="2"/>
  <c r="J6302" i="2"/>
  <c r="J6303" i="2"/>
  <c r="J6304" i="2"/>
  <c r="J6305" i="2"/>
  <c r="J6306" i="2"/>
  <c r="J6307" i="2"/>
  <c r="J6308" i="2"/>
  <c r="J6309" i="2"/>
  <c r="J6310" i="2"/>
  <c r="J6311" i="2"/>
  <c r="J6312" i="2"/>
  <c r="J6313" i="2"/>
  <c r="J6314" i="2"/>
  <c r="J6315" i="2"/>
  <c r="J6316" i="2"/>
  <c r="J6317" i="2"/>
  <c r="J6318" i="2"/>
  <c r="J6319" i="2"/>
  <c r="J6320" i="2"/>
  <c r="J6321" i="2"/>
  <c r="J6322" i="2"/>
  <c r="J6323" i="2"/>
  <c r="J6324" i="2"/>
  <c r="J6325" i="2"/>
  <c r="J6326" i="2"/>
  <c r="J6327" i="2"/>
  <c r="J6328" i="2"/>
  <c r="J6329" i="2"/>
  <c r="J6330" i="2"/>
  <c r="J6331" i="2"/>
  <c r="J6332" i="2"/>
  <c r="J6333" i="2"/>
  <c r="J6334" i="2"/>
  <c r="J6335" i="2"/>
  <c r="J6336" i="2"/>
  <c r="J6337" i="2"/>
  <c r="J6338" i="2"/>
  <c r="J6339" i="2"/>
  <c r="J6340" i="2"/>
  <c r="J6341" i="2"/>
  <c r="J6342" i="2"/>
  <c r="J6343" i="2"/>
  <c r="J6344" i="2"/>
  <c r="J6345" i="2"/>
  <c r="J6346" i="2"/>
  <c r="J6347" i="2"/>
  <c r="J6348" i="2"/>
  <c r="J6349" i="2"/>
  <c r="J6350" i="2"/>
  <c r="J6351" i="2"/>
  <c r="J6352" i="2"/>
  <c r="J6353" i="2"/>
  <c r="J6354" i="2"/>
  <c r="J6355" i="2"/>
  <c r="J6356" i="2"/>
  <c r="J6357" i="2"/>
  <c r="J6358" i="2"/>
  <c r="J6359" i="2"/>
  <c r="J6360" i="2"/>
  <c r="J6361" i="2"/>
  <c r="J6362" i="2"/>
  <c r="J6363" i="2"/>
  <c r="J6364" i="2"/>
  <c r="J6365" i="2"/>
  <c r="J6366" i="2"/>
  <c r="J6367" i="2"/>
  <c r="J6368" i="2"/>
  <c r="J6369" i="2"/>
  <c r="J6370" i="2"/>
  <c r="J6371" i="2"/>
  <c r="J6372" i="2"/>
  <c r="J6373" i="2"/>
  <c r="J6374" i="2"/>
  <c r="J6375" i="2"/>
  <c r="J6376" i="2"/>
  <c r="J6377" i="2"/>
  <c r="J6378" i="2"/>
  <c r="J6379" i="2"/>
  <c r="J6380" i="2"/>
  <c r="J6381" i="2"/>
  <c r="J6382" i="2"/>
  <c r="J6383" i="2"/>
  <c r="J6384" i="2"/>
  <c r="J6385" i="2"/>
  <c r="J6386" i="2"/>
  <c r="J6387" i="2"/>
  <c r="J6388" i="2"/>
  <c r="J6389" i="2"/>
  <c r="J6390" i="2"/>
  <c r="J6391" i="2"/>
  <c r="J6392" i="2"/>
  <c r="J6393" i="2"/>
  <c r="J6394" i="2"/>
  <c r="J6395" i="2"/>
  <c r="J6396" i="2"/>
  <c r="J6397" i="2"/>
  <c r="J6398" i="2"/>
  <c r="J6399" i="2"/>
  <c r="J6400" i="2"/>
  <c r="J6401" i="2"/>
  <c r="J6402" i="2"/>
  <c r="J6403" i="2"/>
  <c r="J6404" i="2"/>
  <c r="J6405" i="2"/>
  <c r="J6406" i="2"/>
  <c r="J6407" i="2"/>
  <c r="J6408" i="2"/>
  <c r="J6409" i="2"/>
  <c r="J6410" i="2"/>
  <c r="J6411" i="2"/>
  <c r="J6412" i="2"/>
  <c r="J6413" i="2"/>
  <c r="J6414" i="2"/>
  <c r="J6415" i="2"/>
  <c r="J6416" i="2"/>
  <c r="J6417" i="2"/>
  <c r="J6418" i="2"/>
  <c r="J6419" i="2"/>
  <c r="J6420" i="2"/>
  <c r="J6421" i="2"/>
  <c r="J6422" i="2"/>
  <c r="J6423" i="2"/>
  <c r="J6424" i="2"/>
  <c r="J6425" i="2"/>
  <c r="J6426" i="2"/>
  <c r="J6427" i="2"/>
  <c r="J6428" i="2"/>
  <c r="J6429" i="2"/>
  <c r="J6430" i="2"/>
  <c r="J6431" i="2"/>
  <c r="J6432" i="2"/>
  <c r="J6433" i="2"/>
  <c r="J6434" i="2"/>
  <c r="J6435" i="2"/>
  <c r="J6436" i="2"/>
  <c r="J6437" i="2"/>
  <c r="J6438" i="2"/>
  <c r="J6439" i="2"/>
  <c r="J6440" i="2"/>
  <c r="J6441" i="2"/>
  <c r="J6442" i="2"/>
  <c r="J6443" i="2"/>
  <c r="J6444" i="2"/>
  <c r="J6445" i="2"/>
  <c r="J6446" i="2"/>
  <c r="J6447" i="2"/>
  <c r="J6448" i="2"/>
  <c r="J6449" i="2"/>
  <c r="J6450" i="2"/>
  <c r="J6451" i="2"/>
  <c r="J6452" i="2"/>
  <c r="J6453" i="2"/>
  <c r="J6454" i="2"/>
  <c r="J6455" i="2"/>
  <c r="J6456" i="2"/>
  <c r="J6457" i="2"/>
  <c r="J6458" i="2"/>
  <c r="J6459" i="2"/>
  <c r="J6460" i="2"/>
  <c r="J6461" i="2"/>
  <c r="J6462" i="2"/>
  <c r="J6463" i="2"/>
  <c r="J6464" i="2"/>
  <c r="J6465" i="2"/>
  <c r="J6466" i="2"/>
  <c r="J6467" i="2"/>
  <c r="J6468" i="2"/>
  <c r="J6469" i="2"/>
  <c r="J6470" i="2"/>
  <c r="J6471" i="2"/>
  <c r="J6472" i="2"/>
  <c r="J6473" i="2"/>
  <c r="J6474" i="2"/>
  <c r="J6475" i="2"/>
  <c r="J6476" i="2"/>
  <c r="J6477" i="2"/>
  <c r="J6478" i="2"/>
  <c r="J6479" i="2"/>
  <c r="J6480" i="2"/>
  <c r="J6481" i="2"/>
  <c r="J6482" i="2"/>
  <c r="J6483" i="2"/>
  <c r="J6484" i="2"/>
  <c r="J6485" i="2"/>
  <c r="J6486" i="2"/>
  <c r="J6487" i="2"/>
  <c r="J6488" i="2"/>
  <c r="J6489" i="2"/>
  <c r="J6490" i="2"/>
  <c r="J6491" i="2"/>
  <c r="J6492" i="2"/>
  <c r="J6493" i="2"/>
  <c r="J6494" i="2"/>
  <c r="J6495" i="2"/>
  <c r="J6496" i="2"/>
  <c r="J6497" i="2"/>
  <c r="J6498" i="2"/>
  <c r="J6499" i="2"/>
  <c r="J6500" i="2"/>
  <c r="J6501" i="2"/>
  <c r="J6502" i="2"/>
  <c r="J6503" i="2"/>
  <c r="J6504" i="2"/>
  <c r="J6505" i="2"/>
  <c r="J6506" i="2"/>
  <c r="J6507" i="2"/>
  <c r="J6508" i="2"/>
  <c r="J6509" i="2"/>
  <c r="J6510" i="2"/>
  <c r="J6511" i="2"/>
  <c r="J6512" i="2"/>
  <c r="J6513" i="2"/>
  <c r="J6514" i="2"/>
  <c r="J6515" i="2"/>
  <c r="J6516" i="2"/>
  <c r="J6517" i="2"/>
  <c r="J6518" i="2"/>
  <c r="J6519" i="2"/>
  <c r="J6520" i="2"/>
  <c r="J6521" i="2"/>
  <c r="J6522" i="2"/>
  <c r="J6523" i="2"/>
  <c r="J6524" i="2"/>
  <c r="J6525" i="2"/>
  <c r="J6526" i="2"/>
  <c r="J6527" i="2"/>
  <c r="J6528" i="2"/>
  <c r="J6529" i="2"/>
  <c r="J6530" i="2"/>
  <c r="J6531" i="2"/>
  <c r="J6532" i="2"/>
  <c r="J6533" i="2"/>
  <c r="J6534" i="2"/>
  <c r="J6535" i="2"/>
  <c r="J6536" i="2"/>
  <c r="J6537" i="2"/>
  <c r="J6538" i="2"/>
  <c r="J6539" i="2"/>
  <c r="J6540" i="2"/>
  <c r="J6541" i="2"/>
  <c r="J6542" i="2"/>
  <c r="J6543" i="2"/>
  <c r="J6544" i="2"/>
  <c r="J6545" i="2"/>
  <c r="J6546" i="2"/>
  <c r="J6547" i="2"/>
  <c r="J6548" i="2"/>
  <c r="J6549" i="2"/>
  <c r="J6550" i="2"/>
  <c r="J6551" i="2"/>
  <c r="J6552" i="2"/>
  <c r="J6553" i="2"/>
  <c r="J6554" i="2"/>
  <c r="J6555" i="2"/>
  <c r="J6556" i="2"/>
  <c r="J6557" i="2"/>
  <c r="J6558" i="2"/>
  <c r="J6559" i="2"/>
  <c r="J6560" i="2"/>
  <c r="J6561" i="2"/>
  <c r="J6562" i="2"/>
  <c r="J6563" i="2"/>
  <c r="J6564" i="2"/>
  <c r="J6565" i="2"/>
  <c r="J6566" i="2"/>
  <c r="J6567" i="2"/>
  <c r="J6568" i="2"/>
  <c r="J6569" i="2"/>
  <c r="J6570" i="2"/>
  <c r="J6571" i="2"/>
  <c r="J6572" i="2"/>
  <c r="J6573" i="2"/>
  <c r="J6574" i="2"/>
  <c r="J6575" i="2"/>
  <c r="J6576" i="2"/>
  <c r="J6577" i="2"/>
  <c r="J6578" i="2"/>
  <c r="J6579" i="2"/>
  <c r="J6580" i="2"/>
  <c r="J6581" i="2"/>
  <c r="J6582" i="2"/>
  <c r="J6583" i="2"/>
  <c r="J6584" i="2"/>
  <c r="J6585" i="2"/>
  <c r="J6586" i="2"/>
  <c r="J6587" i="2"/>
  <c r="J6588" i="2"/>
  <c r="J6589" i="2"/>
  <c r="J6590" i="2"/>
  <c r="J6591" i="2"/>
  <c r="J6592" i="2"/>
  <c r="J6593" i="2"/>
  <c r="J6594" i="2"/>
  <c r="J6595" i="2"/>
  <c r="J6596" i="2"/>
  <c r="J6597" i="2"/>
  <c r="J6598" i="2"/>
  <c r="J6599" i="2"/>
  <c r="J6600" i="2"/>
  <c r="J6601" i="2"/>
  <c r="J6602" i="2"/>
  <c r="J6603" i="2"/>
  <c r="J6604" i="2"/>
  <c r="J6605" i="2"/>
  <c r="J6606" i="2"/>
  <c r="J6607" i="2"/>
  <c r="J6608" i="2"/>
  <c r="J6609" i="2"/>
  <c r="J6610" i="2"/>
  <c r="J6611" i="2"/>
  <c r="J6612" i="2"/>
  <c r="J6613" i="2"/>
  <c r="J6614" i="2"/>
  <c r="J6615" i="2"/>
  <c r="J6616" i="2"/>
  <c r="J6617" i="2"/>
  <c r="J6618" i="2"/>
  <c r="J6619" i="2"/>
  <c r="J6620" i="2"/>
  <c r="J6621" i="2"/>
  <c r="J6622" i="2"/>
  <c r="J6623" i="2"/>
  <c r="J6624" i="2"/>
  <c r="J6625" i="2"/>
  <c r="J6626" i="2"/>
  <c r="J6627" i="2"/>
  <c r="J6628" i="2"/>
  <c r="J6629" i="2"/>
  <c r="J6630" i="2"/>
  <c r="J6631" i="2"/>
  <c r="J6632" i="2"/>
  <c r="J6633" i="2"/>
  <c r="J6634" i="2"/>
  <c r="J6635" i="2"/>
  <c r="J6636" i="2"/>
  <c r="J6637" i="2"/>
  <c r="J6638" i="2"/>
  <c r="J6639" i="2"/>
  <c r="J6640" i="2"/>
  <c r="J6641" i="2"/>
  <c r="J6642" i="2"/>
  <c r="J6643" i="2"/>
  <c r="J6644" i="2"/>
  <c r="J6645" i="2"/>
  <c r="J6646" i="2"/>
  <c r="J6647" i="2"/>
  <c r="J6648" i="2"/>
  <c r="J6649" i="2"/>
  <c r="J6650" i="2"/>
  <c r="J6651" i="2"/>
  <c r="J6652" i="2"/>
  <c r="J6653" i="2"/>
  <c r="J6654" i="2"/>
  <c r="J6655" i="2"/>
  <c r="J6656" i="2"/>
  <c r="J6657" i="2"/>
  <c r="J6658" i="2"/>
  <c r="J6659" i="2"/>
  <c r="J6660" i="2"/>
  <c r="J6661" i="2"/>
  <c r="J6662" i="2"/>
  <c r="J6663" i="2"/>
  <c r="J6664" i="2"/>
  <c r="J6665" i="2"/>
  <c r="J6666" i="2"/>
  <c r="J6667" i="2"/>
  <c r="J6668" i="2"/>
  <c r="J6669" i="2"/>
  <c r="J6670" i="2"/>
  <c r="J6671" i="2"/>
  <c r="J6672" i="2"/>
  <c r="J6673" i="2"/>
  <c r="J6674" i="2"/>
  <c r="J6675" i="2"/>
  <c r="J6676" i="2"/>
  <c r="J6677" i="2"/>
  <c r="J6678" i="2"/>
  <c r="J6679" i="2"/>
  <c r="J6680" i="2"/>
  <c r="J6681" i="2"/>
  <c r="J6682" i="2"/>
  <c r="J6683" i="2"/>
  <c r="J6684" i="2"/>
  <c r="J6685" i="2"/>
  <c r="J6686" i="2"/>
  <c r="J6687" i="2"/>
  <c r="J6688" i="2"/>
  <c r="J6689" i="2"/>
  <c r="J6690" i="2"/>
  <c r="J6691" i="2"/>
  <c r="J6692" i="2"/>
  <c r="J6693" i="2"/>
  <c r="J6694" i="2"/>
  <c r="J6695" i="2"/>
  <c r="J6696" i="2"/>
  <c r="J6697" i="2"/>
  <c r="J6698" i="2"/>
  <c r="J6699" i="2"/>
  <c r="J6700" i="2"/>
  <c r="J6701" i="2"/>
  <c r="J6702" i="2"/>
  <c r="J6703" i="2"/>
  <c r="J6704" i="2"/>
  <c r="J6705" i="2"/>
  <c r="J6706" i="2"/>
  <c r="J6707" i="2"/>
  <c r="J6708" i="2"/>
  <c r="J6709" i="2"/>
  <c r="J6710" i="2"/>
  <c r="J6711" i="2"/>
  <c r="J6712" i="2"/>
  <c r="J6713" i="2"/>
  <c r="J6714" i="2"/>
  <c r="J6715" i="2"/>
  <c r="J6716" i="2"/>
  <c r="J6717" i="2"/>
  <c r="J6718" i="2"/>
  <c r="J6719" i="2"/>
  <c r="J6720" i="2"/>
  <c r="J6721" i="2"/>
  <c r="J6722" i="2"/>
  <c r="J6723" i="2"/>
  <c r="J6724" i="2"/>
  <c r="J6725" i="2"/>
  <c r="J6726" i="2"/>
  <c r="J6727" i="2"/>
  <c r="J6728" i="2"/>
  <c r="J6729" i="2"/>
  <c r="J6730" i="2"/>
  <c r="J6731" i="2"/>
  <c r="J6732" i="2"/>
  <c r="J6733" i="2"/>
  <c r="J6734" i="2"/>
  <c r="J6735" i="2"/>
  <c r="J6736" i="2"/>
  <c r="J6737" i="2"/>
  <c r="J6738" i="2"/>
  <c r="J6739" i="2"/>
  <c r="J6740" i="2"/>
  <c r="J6741" i="2"/>
  <c r="J6742" i="2"/>
  <c r="J6743" i="2"/>
  <c r="J6744" i="2"/>
  <c r="J6745" i="2"/>
  <c r="J6746" i="2"/>
  <c r="J6747" i="2"/>
  <c r="J6748" i="2"/>
  <c r="J6749" i="2"/>
  <c r="J6750" i="2"/>
  <c r="J6751" i="2"/>
  <c r="J6752" i="2"/>
  <c r="J6753" i="2"/>
  <c r="J6754" i="2"/>
  <c r="J6755" i="2"/>
  <c r="J6756" i="2"/>
  <c r="J6757" i="2"/>
  <c r="J6758" i="2"/>
  <c r="J6759" i="2"/>
  <c r="J6760" i="2"/>
  <c r="J6761" i="2"/>
  <c r="J6762" i="2"/>
  <c r="J6763" i="2"/>
  <c r="J6764" i="2"/>
  <c r="J6765" i="2"/>
  <c r="J6766" i="2"/>
  <c r="J6767" i="2"/>
  <c r="J6768" i="2"/>
  <c r="J6769" i="2"/>
  <c r="J6770" i="2"/>
  <c r="J6771" i="2"/>
  <c r="J6772" i="2"/>
  <c r="J6773" i="2"/>
  <c r="J6774" i="2"/>
  <c r="J6775" i="2"/>
  <c r="J6776" i="2"/>
  <c r="J6777" i="2"/>
  <c r="J6778" i="2"/>
  <c r="J6779" i="2"/>
  <c r="J6780" i="2"/>
  <c r="J6781" i="2"/>
  <c r="J6782" i="2"/>
  <c r="J6783" i="2"/>
  <c r="J6784" i="2"/>
  <c r="J6785" i="2"/>
  <c r="J6786" i="2"/>
  <c r="J6787" i="2"/>
  <c r="J6788" i="2"/>
  <c r="J6789" i="2"/>
  <c r="J6790" i="2"/>
  <c r="J6791" i="2"/>
  <c r="J6792" i="2"/>
  <c r="J6793" i="2"/>
  <c r="J6794" i="2"/>
  <c r="J6795" i="2"/>
  <c r="J6796" i="2"/>
  <c r="J6797" i="2"/>
  <c r="J6798" i="2"/>
  <c r="J6799" i="2"/>
  <c r="J6800" i="2"/>
  <c r="J6801" i="2"/>
  <c r="J6802" i="2"/>
  <c r="J6803" i="2"/>
  <c r="J6804" i="2"/>
  <c r="J6805" i="2"/>
  <c r="J6806" i="2"/>
  <c r="J6807" i="2"/>
  <c r="J6808" i="2"/>
  <c r="J6809" i="2"/>
  <c r="J6810" i="2"/>
  <c r="J6811" i="2"/>
  <c r="J6812" i="2"/>
  <c r="J6813" i="2"/>
  <c r="J6814" i="2"/>
  <c r="J6815" i="2"/>
  <c r="J6816" i="2"/>
  <c r="J6817" i="2"/>
  <c r="J6818" i="2"/>
  <c r="J6819" i="2"/>
  <c r="J6820" i="2"/>
  <c r="J6821" i="2"/>
  <c r="J6822" i="2"/>
  <c r="J6823" i="2"/>
  <c r="J6824" i="2"/>
  <c r="J6825" i="2"/>
  <c r="J6826" i="2"/>
  <c r="J6827" i="2"/>
  <c r="J6828" i="2"/>
  <c r="J6829" i="2"/>
  <c r="J6830" i="2"/>
  <c r="J6831" i="2"/>
  <c r="J6832" i="2"/>
  <c r="J6833" i="2"/>
  <c r="J6834" i="2"/>
  <c r="J6835" i="2"/>
  <c r="J6836" i="2"/>
  <c r="J6837" i="2"/>
  <c r="J6838" i="2"/>
  <c r="J6839" i="2"/>
  <c r="J6840" i="2"/>
  <c r="J6841" i="2"/>
  <c r="J6842" i="2"/>
  <c r="J6843" i="2"/>
  <c r="J6844" i="2"/>
  <c r="J6845" i="2"/>
  <c r="J6846" i="2"/>
  <c r="J6847" i="2"/>
  <c r="J6848" i="2"/>
  <c r="J6849" i="2"/>
  <c r="J6850" i="2"/>
  <c r="J6851" i="2"/>
  <c r="J6852" i="2"/>
  <c r="J6853" i="2"/>
  <c r="J6854" i="2"/>
  <c r="J6855" i="2"/>
  <c r="J6856" i="2"/>
  <c r="J6857" i="2"/>
  <c r="J6858" i="2"/>
  <c r="J6859" i="2"/>
  <c r="J6860" i="2"/>
  <c r="J6861" i="2"/>
  <c r="J6862" i="2"/>
  <c r="J6863" i="2"/>
  <c r="J6864" i="2"/>
  <c r="J6865" i="2"/>
  <c r="J6866" i="2"/>
  <c r="J6867" i="2"/>
  <c r="J6868" i="2"/>
  <c r="J6869" i="2"/>
  <c r="J6870" i="2"/>
  <c r="J6871" i="2"/>
  <c r="J6872" i="2"/>
  <c r="J6873" i="2"/>
  <c r="J6874" i="2"/>
  <c r="J6875" i="2"/>
  <c r="J6876" i="2"/>
  <c r="J6877" i="2"/>
  <c r="J6878" i="2"/>
  <c r="J6879" i="2"/>
  <c r="J6880" i="2"/>
  <c r="J6881" i="2"/>
  <c r="J6882" i="2"/>
  <c r="J6883" i="2"/>
  <c r="J6884" i="2"/>
  <c r="J6885" i="2"/>
  <c r="J6886" i="2"/>
  <c r="J6887" i="2"/>
  <c r="J6888" i="2"/>
  <c r="J6889" i="2"/>
  <c r="J6890" i="2"/>
  <c r="J6891" i="2"/>
  <c r="J6892" i="2"/>
  <c r="J6893" i="2"/>
  <c r="J6894" i="2"/>
  <c r="J6895" i="2"/>
  <c r="J6896" i="2"/>
  <c r="J6897" i="2"/>
  <c r="J6898" i="2"/>
  <c r="J6899" i="2"/>
  <c r="J6900" i="2"/>
  <c r="J6901" i="2"/>
  <c r="J6902" i="2"/>
  <c r="J6903" i="2"/>
  <c r="J6904" i="2"/>
  <c r="J6905" i="2"/>
  <c r="J6906" i="2"/>
  <c r="J6907" i="2"/>
  <c r="J6908" i="2"/>
  <c r="J6909" i="2"/>
  <c r="J6910" i="2"/>
  <c r="J6911" i="2"/>
  <c r="J6912" i="2"/>
  <c r="J6913" i="2"/>
  <c r="J6914" i="2"/>
  <c r="J6915" i="2"/>
  <c r="J6916" i="2"/>
  <c r="J6917" i="2"/>
  <c r="J6918" i="2"/>
  <c r="J6919" i="2"/>
  <c r="J6920" i="2"/>
  <c r="J6921" i="2"/>
  <c r="J6922" i="2"/>
  <c r="J6923" i="2"/>
  <c r="J6924" i="2"/>
  <c r="J6925" i="2"/>
  <c r="J6926" i="2"/>
  <c r="J6927" i="2"/>
  <c r="J6928" i="2"/>
  <c r="J6929" i="2"/>
  <c r="J6930" i="2"/>
  <c r="J6931" i="2"/>
  <c r="J6932" i="2"/>
  <c r="J6933" i="2"/>
  <c r="J6934" i="2"/>
  <c r="J6935" i="2"/>
  <c r="J6936" i="2"/>
  <c r="J6937" i="2"/>
  <c r="J6938" i="2"/>
  <c r="J6939" i="2"/>
  <c r="J6940" i="2"/>
  <c r="J6941" i="2"/>
  <c r="J6942" i="2"/>
  <c r="J6943" i="2"/>
  <c r="J6944" i="2"/>
  <c r="J6945" i="2"/>
  <c r="J6946" i="2"/>
  <c r="J6947" i="2"/>
  <c r="J6948" i="2"/>
  <c r="J6949" i="2"/>
  <c r="J6950" i="2"/>
  <c r="J6951" i="2"/>
  <c r="J6952" i="2"/>
  <c r="J6953" i="2"/>
  <c r="J6954" i="2"/>
  <c r="J6955" i="2"/>
  <c r="J6956" i="2"/>
  <c r="J6957" i="2"/>
  <c r="J6958" i="2"/>
  <c r="J6959" i="2"/>
  <c r="J6960" i="2"/>
  <c r="J6961" i="2"/>
  <c r="J6962" i="2"/>
  <c r="J6963" i="2"/>
  <c r="J6964" i="2"/>
  <c r="J6965" i="2"/>
  <c r="J6966" i="2"/>
  <c r="J6967" i="2"/>
  <c r="J6968" i="2"/>
  <c r="J6969" i="2"/>
  <c r="J6970" i="2"/>
  <c r="J6971" i="2"/>
  <c r="J6972" i="2"/>
  <c r="J6973" i="2"/>
  <c r="J6974" i="2"/>
  <c r="J6975" i="2"/>
  <c r="J6976" i="2"/>
  <c r="J6977" i="2"/>
  <c r="J6978" i="2"/>
  <c r="J6979" i="2"/>
  <c r="J6980" i="2"/>
  <c r="J6981" i="2"/>
  <c r="J6982" i="2"/>
  <c r="J6983" i="2"/>
  <c r="J6984" i="2"/>
  <c r="J6985" i="2"/>
  <c r="J6986" i="2"/>
  <c r="J6987" i="2"/>
  <c r="J6988" i="2"/>
  <c r="J6989" i="2"/>
  <c r="J6990" i="2"/>
  <c r="J6991" i="2"/>
  <c r="J6992" i="2"/>
  <c r="J6993" i="2"/>
  <c r="J6994" i="2"/>
  <c r="J6995" i="2"/>
  <c r="J6996" i="2"/>
  <c r="J6997" i="2"/>
  <c r="J6998" i="2"/>
  <c r="J6999" i="2"/>
  <c r="J7000" i="2"/>
  <c r="J7001" i="2"/>
  <c r="J7002" i="2"/>
  <c r="J7003" i="2"/>
  <c r="J7004" i="2"/>
  <c r="J7005" i="2"/>
  <c r="J7006" i="2"/>
  <c r="J7007" i="2"/>
  <c r="J7008" i="2"/>
  <c r="J7009" i="2"/>
  <c r="J7010" i="2"/>
  <c r="J7011" i="2"/>
  <c r="J7012" i="2"/>
  <c r="J7013" i="2"/>
  <c r="J7014" i="2"/>
  <c r="J7015" i="2"/>
  <c r="J7016" i="2"/>
  <c r="J7017" i="2"/>
  <c r="J7018" i="2"/>
  <c r="J7019" i="2"/>
  <c r="J7020" i="2"/>
  <c r="J7021" i="2"/>
  <c r="J7022" i="2"/>
  <c r="J7023" i="2"/>
  <c r="J7024" i="2"/>
  <c r="J7025" i="2"/>
  <c r="J7026" i="2"/>
  <c r="J7027" i="2"/>
  <c r="J7028" i="2"/>
  <c r="J7029" i="2"/>
  <c r="J7030" i="2"/>
  <c r="J7031" i="2"/>
  <c r="J7032" i="2"/>
  <c r="J7033" i="2"/>
  <c r="J7034" i="2"/>
  <c r="J7035" i="2"/>
  <c r="J7036" i="2"/>
  <c r="J7037" i="2"/>
  <c r="J7038" i="2"/>
  <c r="J7039" i="2"/>
  <c r="J7040" i="2"/>
  <c r="J7041" i="2"/>
  <c r="J7042" i="2"/>
  <c r="J7043" i="2"/>
  <c r="J7044" i="2"/>
  <c r="J7045" i="2"/>
  <c r="J7046" i="2"/>
  <c r="J7047" i="2"/>
  <c r="J7048" i="2"/>
  <c r="J7049" i="2"/>
  <c r="J7050" i="2"/>
  <c r="J7051" i="2"/>
  <c r="J7052" i="2"/>
  <c r="J7053" i="2"/>
  <c r="J7054" i="2"/>
  <c r="J7055" i="2"/>
  <c r="J7056" i="2"/>
  <c r="J7057" i="2"/>
  <c r="J7058" i="2"/>
  <c r="J7059" i="2"/>
  <c r="J7060" i="2"/>
  <c r="J7061" i="2"/>
  <c r="J7062" i="2"/>
  <c r="J7063" i="2"/>
  <c r="J7064" i="2"/>
  <c r="J7065" i="2"/>
  <c r="J7066" i="2"/>
  <c r="J7067" i="2"/>
  <c r="J7068" i="2"/>
  <c r="J7069" i="2"/>
  <c r="J7070" i="2"/>
  <c r="J7071" i="2"/>
  <c r="J7072" i="2"/>
  <c r="J7073" i="2"/>
  <c r="J7074" i="2"/>
  <c r="J7075" i="2"/>
  <c r="J7076" i="2"/>
  <c r="J7077" i="2"/>
  <c r="J7078" i="2"/>
  <c r="J7079" i="2"/>
  <c r="J7080" i="2"/>
  <c r="J7081" i="2"/>
  <c r="J7082" i="2"/>
  <c r="J7083" i="2"/>
  <c r="J7084" i="2"/>
  <c r="J7085" i="2"/>
  <c r="J7086" i="2"/>
  <c r="J7087" i="2"/>
  <c r="J7088" i="2"/>
  <c r="J7089" i="2"/>
  <c r="J7090" i="2"/>
  <c r="J7091" i="2"/>
  <c r="J7092" i="2"/>
  <c r="J7093" i="2"/>
  <c r="J7094" i="2"/>
  <c r="J7095" i="2"/>
  <c r="J7096" i="2"/>
  <c r="J7097" i="2"/>
  <c r="J7098" i="2"/>
  <c r="J7099" i="2"/>
  <c r="J7100" i="2"/>
  <c r="J7101" i="2"/>
  <c r="J7102" i="2"/>
  <c r="J7103" i="2"/>
  <c r="J7104" i="2"/>
  <c r="J7105" i="2"/>
  <c r="J7106" i="2"/>
  <c r="J7107" i="2"/>
  <c r="J7108" i="2"/>
  <c r="J7109" i="2"/>
  <c r="J7110" i="2"/>
  <c r="J7111" i="2"/>
  <c r="J7112" i="2"/>
  <c r="J7113" i="2"/>
  <c r="J7114" i="2"/>
  <c r="J7115" i="2"/>
  <c r="J7116" i="2"/>
  <c r="J7117" i="2"/>
  <c r="J7118" i="2"/>
  <c r="J7119" i="2"/>
  <c r="J7120" i="2"/>
  <c r="J7121" i="2"/>
  <c r="J7122" i="2"/>
  <c r="J7123" i="2"/>
  <c r="J7124" i="2"/>
  <c r="J7125" i="2"/>
  <c r="J7126" i="2"/>
  <c r="J7127" i="2"/>
  <c r="J7128" i="2"/>
  <c r="J7129" i="2"/>
  <c r="J7130" i="2"/>
  <c r="J7131" i="2"/>
  <c r="J7132" i="2"/>
  <c r="J7133" i="2"/>
  <c r="J7134" i="2"/>
  <c r="J7135" i="2"/>
  <c r="J7136" i="2"/>
  <c r="J7137" i="2"/>
  <c r="J7138" i="2"/>
  <c r="J7139" i="2"/>
  <c r="J7140" i="2"/>
  <c r="J7141" i="2"/>
  <c r="J7142" i="2"/>
  <c r="J7143" i="2"/>
  <c r="J7144" i="2"/>
  <c r="J7145" i="2"/>
  <c r="J7146" i="2"/>
  <c r="J7147" i="2"/>
  <c r="J7148" i="2"/>
  <c r="J7149" i="2"/>
  <c r="J7150" i="2"/>
  <c r="J7151" i="2"/>
  <c r="J7152" i="2"/>
  <c r="J7153" i="2"/>
  <c r="J7154" i="2"/>
  <c r="J7155" i="2"/>
  <c r="J7156" i="2"/>
  <c r="J7157" i="2"/>
  <c r="J7158" i="2"/>
  <c r="J7159" i="2"/>
  <c r="J7160" i="2"/>
  <c r="J7161" i="2"/>
  <c r="J7162" i="2"/>
  <c r="J7163" i="2"/>
  <c r="J7164" i="2"/>
  <c r="J7165" i="2"/>
  <c r="J7166" i="2"/>
  <c r="J7167" i="2"/>
  <c r="J7168" i="2"/>
  <c r="J7169" i="2"/>
  <c r="J7170" i="2"/>
  <c r="J7171" i="2"/>
  <c r="J7172" i="2"/>
  <c r="J7173" i="2"/>
  <c r="J7174" i="2"/>
  <c r="J7175" i="2"/>
  <c r="J7176" i="2"/>
  <c r="J7177" i="2"/>
  <c r="J7178" i="2"/>
  <c r="J7179" i="2"/>
  <c r="J7180" i="2"/>
  <c r="J7181" i="2"/>
  <c r="J7182" i="2"/>
  <c r="J7183" i="2"/>
  <c r="J7184" i="2"/>
  <c r="J7185" i="2"/>
  <c r="J7186" i="2"/>
  <c r="J7187" i="2"/>
  <c r="J7188" i="2"/>
  <c r="J7189" i="2"/>
  <c r="J7190" i="2"/>
  <c r="J7191" i="2"/>
  <c r="J7192" i="2"/>
  <c r="J7193" i="2"/>
  <c r="J7194" i="2"/>
  <c r="J7195" i="2"/>
  <c r="J7196" i="2"/>
  <c r="J7197" i="2"/>
  <c r="J7198" i="2"/>
  <c r="J7199" i="2"/>
  <c r="J7200" i="2"/>
  <c r="J7201" i="2"/>
  <c r="J7202" i="2"/>
  <c r="J7203" i="2"/>
  <c r="J7204" i="2"/>
  <c r="J7205" i="2"/>
  <c r="J7206" i="2"/>
  <c r="J7207" i="2"/>
  <c r="J7208" i="2"/>
  <c r="J7209" i="2"/>
  <c r="J7210" i="2"/>
  <c r="J7211" i="2"/>
  <c r="J7212" i="2"/>
  <c r="J7213" i="2"/>
  <c r="J7214" i="2"/>
  <c r="J7215" i="2"/>
  <c r="J7216" i="2"/>
  <c r="J7217" i="2"/>
  <c r="J7218" i="2"/>
  <c r="J7219" i="2"/>
  <c r="J7220" i="2"/>
  <c r="J7221" i="2"/>
  <c r="J7222" i="2"/>
  <c r="J7223" i="2"/>
  <c r="J7224" i="2"/>
  <c r="J7225" i="2"/>
  <c r="J7226" i="2"/>
  <c r="J7227" i="2"/>
  <c r="J7228" i="2"/>
  <c r="J7229" i="2"/>
  <c r="J7230" i="2"/>
  <c r="J7231" i="2"/>
  <c r="J7232" i="2"/>
  <c r="J7233" i="2"/>
  <c r="J7234" i="2"/>
  <c r="J7235" i="2"/>
  <c r="J7236" i="2"/>
  <c r="J7237" i="2"/>
  <c r="J7238" i="2"/>
  <c r="J7239" i="2"/>
  <c r="J7240" i="2"/>
  <c r="J7241" i="2"/>
  <c r="J7242" i="2"/>
  <c r="J7243" i="2"/>
  <c r="J7244" i="2"/>
  <c r="J7245" i="2"/>
  <c r="J7246" i="2"/>
  <c r="J7247" i="2"/>
  <c r="J7248" i="2"/>
  <c r="J7249" i="2"/>
  <c r="J7250" i="2"/>
  <c r="J7251" i="2"/>
  <c r="J7252" i="2"/>
  <c r="J7253" i="2"/>
  <c r="J7254" i="2"/>
  <c r="J7255" i="2"/>
  <c r="J7256" i="2"/>
  <c r="J7257" i="2"/>
  <c r="J7258" i="2"/>
  <c r="J7259" i="2"/>
  <c r="J7260" i="2"/>
  <c r="J7261" i="2"/>
  <c r="J7262" i="2"/>
  <c r="J7263" i="2"/>
  <c r="J7264" i="2"/>
  <c r="J7265" i="2"/>
  <c r="J7266" i="2"/>
  <c r="J7267" i="2"/>
  <c r="J7268" i="2"/>
  <c r="J7269" i="2"/>
  <c r="J7270" i="2"/>
  <c r="J7271" i="2"/>
  <c r="J7272" i="2"/>
  <c r="J7273" i="2"/>
  <c r="J7274" i="2"/>
  <c r="J7275" i="2"/>
  <c r="J7276" i="2"/>
  <c r="J7277" i="2"/>
  <c r="J7278" i="2"/>
  <c r="J7279" i="2"/>
  <c r="J7280" i="2"/>
  <c r="J7281" i="2"/>
  <c r="J7282" i="2"/>
  <c r="J7283" i="2"/>
  <c r="J7284" i="2"/>
  <c r="J7285" i="2"/>
  <c r="J7286" i="2"/>
  <c r="J7287" i="2"/>
  <c r="J7288" i="2"/>
  <c r="J7289" i="2"/>
  <c r="J7290" i="2"/>
  <c r="J7291" i="2"/>
  <c r="J7292" i="2"/>
  <c r="J7293" i="2"/>
  <c r="J7294" i="2"/>
  <c r="J7295" i="2"/>
  <c r="J7296" i="2"/>
  <c r="J7297" i="2"/>
  <c r="J7298" i="2"/>
  <c r="J7299" i="2"/>
  <c r="J7300" i="2"/>
  <c r="J7301" i="2"/>
  <c r="J7302" i="2"/>
  <c r="J7303" i="2"/>
  <c r="J7304" i="2"/>
  <c r="J7305" i="2"/>
  <c r="J7306" i="2"/>
  <c r="J7307" i="2"/>
  <c r="J7308" i="2"/>
  <c r="J7309" i="2"/>
  <c r="J7310" i="2"/>
  <c r="J7311" i="2"/>
  <c r="J7312" i="2"/>
  <c r="J7313" i="2"/>
  <c r="J7314" i="2"/>
  <c r="J7315" i="2"/>
  <c r="J7316" i="2"/>
  <c r="J7317" i="2"/>
  <c r="J7318" i="2"/>
  <c r="J7319" i="2"/>
  <c r="J7320" i="2"/>
  <c r="J7321" i="2"/>
  <c r="J7322" i="2"/>
  <c r="J7323" i="2"/>
  <c r="J7324" i="2"/>
  <c r="J7325" i="2"/>
  <c r="J7326" i="2"/>
  <c r="J7327" i="2"/>
  <c r="J7328" i="2"/>
  <c r="J7329" i="2"/>
  <c r="J7330" i="2"/>
  <c r="J7331" i="2"/>
  <c r="J7332" i="2"/>
  <c r="J7333" i="2"/>
  <c r="J7334" i="2"/>
  <c r="J7335" i="2"/>
  <c r="J7336" i="2"/>
  <c r="J7337" i="2"/>
  <c r="J7338" i="2"/>
  <c r="J7339" i="2"/>
  <c r="J7340" i="2"/>
  <c r="J7341" i="2"/>
  <c r="J7342" i="2"/>
  <c r="J7343" i="2"/>
  <c r="J7344" i="2"/>
  <c r="J7345" i="2"/>
  <c r="J7346" i="2"/>
  <c r="J7347" i="2"/>
  <c r="J7348" i="2"/>
  <c r="J7349" i="2"/>
  <c r="J7350" i="2"/>
  <c r="J7351" i="2"/>
  <c r="J7352" i="2"/>
  <c r="J7353" i="2"/>
  <c r="J7354" i="2"/>
  <c r="J7355" i="2"/>
  <c r="J7356" i="2"/>
  <c r="J7357" i="2"/>
  <c r="J7358" i="2"/>
  <c r="J7359" i="2"/>
  <c r="J7360" i="2"/>
  <c r="J7361" i="2"/>
  <c r="J7362" i="2"/>
  <c r="J7363" i="2"/>
  <c r="J7364" i="2"/>
  <c r="J7365" i="2"/>
  <c r="J7366" i="2"/>
  <c r="J7367" i="2"/>
  <c r="J7368" i="2"/>
  <c r="J7369" i="2"/>
  <c r="J7370" i="2"/>
  <c r="J7371" i="2"/>
  <c r="J7372" i="2"/>
  <c r="J7373" i="2"/>
  <c r="J7374" i="2"/>
  <c r="J7375" i="2"/>
  <c r="J7376" i="2"/>
  <c r="J7377" i="2"/>
  <c r="J7378" i="2"/>
  <c r="J7379" i="2"/>
  <c r="J7380" i="2"/>
  <c r="J7381" i="2"/>
  <c r="J7382" i="2"/>
  <c r="J7383" i="2"/>
  <c r="J7384" i="2"/>
  <c r="J7385" i="2"/>
  <c r="J7386" i="2"/>
  <c r="J7387" i="2"/>
  <c r="J7388" i="2"/>
  <c r="J7389" i="2"/>
  <c r="J7390" i="2"/>
  <c r="J7391" i="2"/>
  <c r="J7392" i="2"/>
  <c r="J7393" i="2"/>
  <c r="J7394" i="2"/>
  <c r="J7395" i="2"/>
  <c r="J7396" i="2"/>
  <c r="J7397" i="2"/>
  <c r="J7398" i="2"/>
  <c r="J7399" i="2"/>
  <c r="J7400" i="2"/>
  <c r="J7401" i="2"/>
  <c r="J7402" i="2"/>
  <c r="J7403" i="2"/>
  <c r="J7404" i="2"/>
  <c r="J7405" i="2"/>
  <c r="J7406" i="2"/>
  <c r="J7407" i="2"/>
  <c r="J7408" i="2"/>
  <c r="J7409" i="2"/>
  <c r="J7410" i="2"/>
  <c r="J7411" i="2"/>
  <c r="J7412" i="2"/>
  <c r="J7413" i="2"/>
  <c r="J7414" i="2"/>
  <c r="J7415" i="2"/>
  <c r="J7416" i="2"/>
  <c r="J7417" i="2"/>
  <c r="J7418" i="2"/>
  <c r="J7419" i="2"/>
  <c r="J7420" i="2"/>
  <c r="J7421" i="2"/>
  <c r="J7422" i="2"/>
  <c r="J7423" i="2"/>
  <c r="J7424" i="2"/>
  <c r="J7425" i="2"/>
  <c r="J7426" i="2"/>
  <c r="J7427" i="2"/>
  <c r="J7428" i="2"/>
  <c r="J7429" i="2"/>
  <c r="J7430" i="2"/>
  <c r="J7431" i="2"/>
  <c r="J7432" i="2"/>
  <c r="J7433" i="2"/>
  <c r="J7434" i="2"/>
  <c r="J7435" i="2"/>
  <c r="J7436" i="2"/>
  <c r="J7437" i="2"/>
  <c r="J7438" i="2"/>
  <c r="J7439" i="2"/>
  <c r="J7440" i="2"/>
  <c r="J7441" i="2"/>
  <c r="J7442" i="2"/>
  <c r="J7443" i="2"/>
  <c r="J7444" i="2"/>
  <c r="J7445" i="2"/>
  <c r="J7446" i="2"/>
  <c r="J7447" i="2"/>
  <c r="J7448" i="2"/>
  <c r="J7449" i="2"/>
  <c r="J7450" i="2"/>
  <c r="J7451" i="2"/>
  <c r="J7452" i="2"/>
  <c r="J7453" i="2"/>
  <c r="J7454" i="2"/>
  <c r="J7455" i="2"/>
  <c r="J7456" i="2"/>
  <c r="J7457" i="2"/>
  <c r="J7458" i="2"/>
  <c r="J7459" i="2"/>
  <c r="J7460" i="2"/>
  <c r="J7461" i="2"/>
  <c r="J7462" i="2"/>
  <c r="J7463" i="2"/>
  <c r="J7464" i="2"/>
  <c r="J7465" i="2"/>
  <c r="J7466" i="2"/>
  <c r="J7467" i="2"/>
  <c r="J7468" i="2"/>
  <c r="J7469" i="2"/>
  <c r="J7470" i="2"/>
  <c r="J7471" i="2"/>
  <c r="J7472" i="2"/>
  <c r="J7473" i="2"/>
  <c r="J7474" i="2"/>
  <c r="J7475" i="2"/>
  <c r="J7476" i="2"/>
  <c r="J7477" i="2"/>
  <c r="J7478" i="2"/>
  <c r="J7479" i="2"/>
  <c r="J7480" i="2"/>
  <c r="J7481" i="2"/>
  <c r="J7482" i="2"/>
  <c r="J7483" i="2"/>
  <c r="J7484" i="2"/>
  <c r="J7485" i="2"/>
  <c r="J7486" i="2"/>
  <c r="J7487" i="2"/>
  <c r="J7488" i="2"/>
  <c r="J7489" i="2"/>
  <c r="J7490" i="2"/>
  <c r="J7491" i="2"/>
  <c r="J7492" i="2"/>
  <c r="J7493" i="2"/>
  <c r="J7494" i="2"/>
  <c r="J7495" i="2"/>
  <c r="J7496" i="2"/>
  <c r="J7497" i="2"/>
  <c r="J7498" i="2"/>
  <c r="J7499" i="2"/>
  <c r="J7500" i="2"/>
  <c r="J7501" i="2"/>
  <c r="J7502" i="2"/>
  <c r="J7503" i="2"/>
  <c r="J7504" i="2"/>
  <c r="J7505" i="2"/>
  <c r="J7506" i="2"/>
  <c r="J7507" i="2"/>
  <c r="J7508" i="2"/>
  <c r="J7509" i="2"/>
  <c r="J7510" i="2"/>
  <c r="J7511" i="2"/>
  <c r="J7512" i="2"/>
  <c r="J7513" i="2"/>
  <c r="J7514" i="2"/>
  <c r="J7515" i="2"/>
  <c r="J7516" i="2"/>
  <c r="J7517" i="2"/>
  <c r="J7518" i="2"/>
  <c r="J7519" i="2"/>
  <c r="J7520" i="2"/>
  <c r="J7521" i="2"/>
  <c r="J7522" i="2"/>
  <c r="J7523" i="2"/>
  <c r="J7524" i="2"/>
  <c r="J7525" i="2"/>
  <c r="J7526" i="2"/>
  <c r="J7527" i="2"/>
  <c r="J7528" i="2"/>
  <c r="J7529" i="2"/>
  <c r="J7530" i="2"/>
  <c r="J7531" i="2"/>
  <c r="J7532" i="2"/>
  <c r="J7533" i="2"/>
  <c r="J7534" i="2"/>
  <c r="J7535" i="2"/>
  <c r="J7536" i="2"/>
  <c r="J7537" i="2"/>
  <c r="J7538" i="2"/>
  <c r="J7539" i="2"/>
  <c r="J7540" i="2"/>
  <c r="J7541" i="2"/>
  <c r="J7542" i="2"/>
  <c r="J7543" i="2"/>
  <c r="J7544" i="2"/>
  <c r="J7545" i="2"/>
  <c r="J7546" i="2"/>
  <c r="J7547" i="2"/>
  <c r="J7548" i="2"/>
  <c r="J7549" i="2"/>
  <c r="J7550" i="2"/>
  <c r="J7551" i="2"/>
  <c r="J7552" i="2"/>
  <c r="J7553" i="2"/>
  <c r="J7554" i="2"/>
  <c r="J7555" i="2"/>
  <c r="J7556" i="2"/>
  <c r="J7557" i="2"/>
  <c r="J7558" i="2"/>
  <c r="J7559" i="2"/>
  <c r="J7560" i="2"/>
  <c r="J7561" i="2"/>
  <c r="J7562" i="2"/>
  <c r="J7563" i="2"/>
  <c r="J7564" i="2"/>
  <c r="J7565" i="2"/>
  <c r="J7566" i="2"/>
  <c r="J7567" i="2"/>
  <c r="J7568" i="2"/>
  <c r="J7569" i="2"/>
  <c r="J7570" i="2"/>
  <c r="J7571" i="2"/>
  <c r="J7572" i="2"/>
  <c r="J7573" i="2"/>
  <c r="J7574" i="2"/>
  <c r="J7575" i="2"/>
  <c r="J7576" i="2"/>
  <c r="J7577" i="2"/>
  <c r="J7578" i="2"/>
  <c r="J7579" i="2"/>
  <c r="J7580" i="2"/>
  <c r="J7581" i="2"/>
  <c r="J7582" i="2"/>
  <c r="J7583" i="2"/>
  <c r="J7584" i="2"/>
  <c r="J7585" i="2"/>
  <c r="J7586" i="2"/>
  <c r="J7587" i="2"/>
  <c r="J7588" i="2"/>
  <c r="J7589" i="2"/>
  <c r="J7590" i="2"/>
  <c r="J7591" i="2"/>
  <c r="J7592" i="2"/>
  <c r="J7593" i="2"/>
  <c r="J7594" i="2"/>
  <c r="J7595" i="2"/>
  <c r="J7596" i="2"/>
  <c r="J7597" i="2"/>
  <c r="J7598" i="2"/>
  <c r="J7599" i="2"/>
  <c r="J7600" i="2"/>
  <c r="J7601" i="2"/>
  <c r="J7602" i="2"/>
  <c r="J7603" i="2"/>
  <c r="J7604" i="2"/>
  <c r="J7605" i="2"/>
  <c r="J7606" i="2"/>
  <c r="J7607" i="2"/>
  <c r="J7608" i="2"/>
  <c r="J7609" i="2"/>
  <c r="J7610" i="2"/>
  <c r="J7611" i="2"/>
  <c r="J7612" i="2"/>
  <c r="J7613" i="2"/>
  <c r="J7614" i="2"/>
  <c r="J7615" i="2"/>
  <c r="J7616" i="2"/>
  <c r="J7617" i="2"/>
  <c r="J7618" i="2"/>
  <c r="J7619" i="2"/>
  <c r="J7620" i="2"/>
  <c r="J7621" i="2"/>
  <c r="J7622" i="2"/>
  <c r="J7623" i="2"/>
  <c r="J7624" i="2"/>
  <c r="J7625" i="2"/>
  <c r="J7626" i="2"/>
  <c r="J7627" i="2"/>
  <c r="J7628" i="2"/>
  <c r="J7629" i="2"/>
  <c r="J7630" i="2"/>
  <c r="J7631" i="2"/>
  <c r="J7632" i="2"/>
  <c r="J7633" i="2"/>
  <c r="J7634" i="2"/>
  <c r="J7635" i="2"/>
  <c r="J7636" i="2"/>
  <c r="J7637" i="2"/>
  <c r="J7638" i="2"/>
  <c r="J7639" i="2"/>
  <c r="J7640" i="2"/>
  <c r="J7641" i="2"/>
  <c r="J7642" i="2"/>
  <c r="J7643" i="2"/>
  <c r="J7644" i="2"/>
  <c r="J7645" i="2"/>
  <c r="J7646" i="2"/>
  <c r="J7647" i="2"/>
  <c r="J7648" i="2"/>
  <c r="J7649" i="2"/>
  <c r="J7650" i="2"/>
  <c r="J7651" i="2"/>
  <c r="J7652" i="2"/>
  <c r="J7653" i="2"/>
  <c r="J7654" i="2"/>
  <c r="J7655" i="2"/>
  <c r="J7656" i="2"/>
  <c r="J7657" i="2"/>
  <c r="J7658" i="2"/>
  <c r="J7659" i="2"/>
  <c r="J7660" i="2"/>
  <c r="J7661" i="2"/>
  <c r="J7662" i="2"/>
  <c r="J7663" i="2"/>
  <c r="J7664" i="2"/>
  <c r="J7665" i="2"/>
  <c r="J7666" i="2"/>
  <c r="J7667" i="2"/>
  <c r="J7668" i="2"/>
  <c r="J7669" i="2"/>
  <c r="J7670" i="2"/>
  <c r="J7671" i="2"/>
  <c r="J7672" i="2"/>
  <c r="J7673" i="2"/>
  <c r="J7674" i="2"/>
  <c r="J7675" i="2"/>
  <c r="J7676" i="2"/>
  <c r="J7677" i="2"/>
  <c r="J7678" i="2"/>
  <c r="J7679" i="2"/>
  <c r="J7680" i="2"/>
  <c r="J7681" i="2"/>
  <c r="J7682" i="2"/>
  <c r="J7683" i="2"/>
  <c r="J7684" i="2"/>
  <c r="J7685" i="2"/>
  <c r="J7686" i="2"/>
  <c r="J7687" i="2"/>
  <c r="J7688" i="2"/>
  <c r="J7689" i="2"/>
  <c r="J7690" i="2"/>
  <c r="J7691" i="2"/>
  <c r="J7692" i="2"/>
  <c r="J7693" i="2"/>
  <c r="J7694" i="2"/>
  <c r="J7695" i="2"/>
  <c r="J7696" i="2"/>
  <c r="J7697" i="2"/>
  <c r="J7698" i="2"/>
  <c r="J7699" i="2"/>
  <c r="J7700" i="2"/>
  <c r="J7701" i="2"/>
  <c r="J7702" i="2"/>
  <c r="J7703" i="2"/>
  <c r="J7704" i="2"/>
  <c r="J7705" i="2"/>
  <c r="J7706" i="2"/>
  <c r="J7707" i="2"/>
  <c r="J7708" i="2"/>
  <c r="J7709" i="2"/>
  <c r="J7710" i="2"/>
  <c r="J7711" i="2"/>
  <c r="J7712" i="2"/>
  <c r="J7713" i="2"/>
  <c r="J7714" i="2"/>
  <c r="J7715" i="2"/>
  <c r="J7716" i="2"/>
  <c r="J7717" i="2"/>
  <c r="J7718" i="2"/>
  <c r="J7719" i="2"/>
  <c r="J7720" i="2"/>
  <c r="J7721" i="2"/>
  <c r="J7722" i="2"/>
  <c r="J7723" i="2"/>
  <c r="J7724" i="2"/>
  <c r="J7725" i="2"/>
  <c r="J7726" i="2"/>
  <c r="J7727" i="2"/>
  <c r="J7728" i="2"/>
  <c r="J7729" i="2"/>
  <c r="J7730" i="2"/>
  <c r="J7731" i="2"/>
  <c r="J7732" i="2"/>
  <c r="J7733" i="2"/>
  <c r="J7734" i="2"/>
  <c r="J7735" i="2"/>
  <c r="J7736" i="2"/>
  <c r="J7737" i="2"/>
  <c r="J7738" i="2"/>
  <c r="J7739" i="2"/>
  <c r="J7740" i="2"/>
  <c r="J7741" i="2"/>
  <c r="J7742" i="2"/>
  <c r="J7743" i="2"/>
  <c r="J7744" i="2"/>
  <c r="J7745" i="2"/>
  <c r="J7746" i="2"/>
  <c r="J7747" i="2"/>
  <c r="J7748" i="2"/>
  <c r="J7749" i="2"/>
  <c r="J7750" i="2"/>
  <c r="J7751" i="2"/>
  <c r="J7752" i="2"/>
  <c r="J7753" i="2"/>
  <c r="J7754" i="2"/>
  <c r="J7755" i="2"/>
  <c r="J7756" i="2"/>
  <c r="J7757" i="2"/>
  <c r="J7758" i="2"/>
  <c r="J7759" i="2"/>
  <c r="J7760" i="2"/>
  <c r="J7761" i="2"/>
  <c r="J7762" i="2"/>
  <c r="J7763" i="2"/>
  <c r="J7764" i="2"/>
  <c r="J7765" i="2"/>
  <c r="J7766" i="2"/>
  <c r="J7767" i="2"/>
  <c r="J7768" i="2"/>
  <c r="J7769" i="2"/>
  <c r="J7770" i="2"/>
  <c r="J7771" i="2"/>
  <c r="J7772" i="2"/>
  <c r="J7773" i="2"/>
  <c r="J7774" i="2"/>
  <c r="J7775" i="2"/>
  <c r="J7776" i="2"/>
  <c r="J7777" i="2"/>
  <c r="J7778" i="2"/>
  <c r="J7779" i="2"/>
  <c r="J7780" i="2"/>
  <c r="J7781" i="2"/>
  <c r="J7782" i="2"/>
  <c r="J7783" i="2"/>
  <c r="J7784" i="2"/>
  <c r="J7785" i="2"/>
  <c r="J7786" i="2"/>
  <c r="J7787" i="2"/>
  <c r="J7788" i="2"/>
  <c r="J7789" i="2"/>
  <c r="J7790" i="2"/>
  <c r="J7791" i="2"/>
  <c r="J7792" i="2"/>
  <c r="J7793" i="2"/>
  <c r="J7794" i="2"/>
  <c r="J7795" i="2"/>
  <c r="J7796" i="2"/>
  <c r="J7797" i="2"/>
  <c r="J7798" i="2"/>
  <c r="J7799" i="2"/>
  <c r="J7800" i="2"/>
  <c r="J7801" i="2"/>
  <c r="J7802" i="2"/>
  <c r="J7803" i="2"/>
  <c r="J7804" i="2"/>
  <c r="J7805" i="2"/>
  <c r="J7806" i="2"/>
  <c r="J7807" i="2"/>
  <c r="J7808" i="2"/>
  <c r="J7809" i="2"/>
  <c r="J7810" i="2"/>
  <c r="J7811" i="2"/>
  <c r="J7812" i="2"/>
  <c r="J7813" i="2"/>
  <c r="J7814" i="2"/>
  <c r="J7815" i="2"/>
  <c r="J7816" i="2"/>
  <c r="J7817" i="2"/>
  <c r="J7818" i="2"/>
  <c r="J7819" i="2"/>
  <c r="J7820" i="2"/>
  <c r="J7821" i="2"/>
  <c r="J7822" i="2"/>
  <c r="J7823" i="2"/>
  <c r="J7824" i="2"/>
  <c r="J7825" i="2"/>
  <c r="J7826" i="2"/>
  <c r="J7827" i="2"/>
  <c r="J7828" i="2"/>
  <c r="J7829" i="2"/>
  <c r="J7830" i="2"/>
  <c r="J7831" i="2"/>
  <c r="J7832" i="2"/>
  <c r="J7833" i="2"/>
  <c r="J7834" i="2"/>
  <c r="J7835" i="2"/>
  <c r="J7836" i="2"/>
  <c r="J7837" i="2"/>
  <c r="J7838" i="2"/>
  <c r="J7839" i="2"/>
  <c r="J7840" i="2"/>
  <c r="J7841" i="2"/>
  <c r="J7842" i="2"/>
  <c r="J7843" i="2"/>
  <c r="J7844" i="2"/>
  <c r="J7845" i="2"/>
  <c r="J7846" i="2"/>
  <c r="J7847" i="2"/>
  <c r="J7848" i="2"/>
  <c r="J7849" i="2"/>
  <c r="J7850" i="2"/>
  <c r="J7851" i="2"/>
  <c r="J7852" i="2"/>
  <c r="J7853" i="2"/>
  <c r="J7854" i="2"/>
  <c r="J7855" i="2"/>
  <c r="J7856" i="2"/>
  <c r="J7857" i="2"/>
  <c r="J7858" i="2"/>
  <c r="J7859" i="2"/>
  <c r="J7860" i="2"/>
  <c r="J7861" i="2"/>
  <c r="J7862" i="2"/>
  <c r="J7863" i="2"/>
  <c r="J7864" i="2"/>
  <c r="J7865" i="2"/>
  <c r="J7866" i="2"/>
  <c r="J7867" i="2"/>
  <c r="J7868" i="2"/>
  <c r="J7869" i="2"/>
  <c r="J7870" i="2"/>
  <c r="J7871" i="2"/>
  <c r="J7872" i="2"/>
  <c r="J7873" i="2"/>
  <c r="J7874" i="2"/>
  <c r="J7875" i="2"/>
  <c r="J7876" i="2"/>
  <c r="J7877" i="2"/>
  <c r="J7878" i="2"/>
  <c r="J7879" i="2"/>
  <c r="J7880" i="2"/>
  <c r="J7881" i="2"/>
  <c r="J7882" i="2"/>
  <c r="J7883" i="2"/>
  <c r="J7884" i="2"/>
  <c r="J7885" i="2"/>
  <c r="J7886" i="2"/>
  <c r="J7887" i="2"/>
  <c r="J7888" i="2"/>
  <c r="J7889" i="2"/>
  <c r="J7890" i="2"/>
  <c r="J7891" i="2"/>
  <c r="J7892" i="2"/>
  <c r="J7893" i="2"/>
  <c r="J7894" i="2"/>
  <c r="J7895" i="2"/>
  <c r="J7896" i="2"/>
  <c r="J7897" i="2"/>
  <c r="J7898" i="2"/>
  <c r="J7899" i="2"/>
  <c r="J7900" i="2"/>
  <c r="J7901" i="2"/>
  <c r="J7902" i="2"/>
  <c r="J7903" i="2"/>
  <c r="J7904" i="2"/>
  <c r="J7905" i="2"/>
  <c r="J7906" i="2"/>
  <c r="J7907" i="2"/>
  <c r="J7908" i="2"/>
  <c r="J7909" i="2"/>
  <c r="J7910" i="2"/>
  <c r="J7911" i="2"/>
  <c r="J7912" i="2"/>
  <c r="J7913" i="2"/>
  <c r="J7914" i="2"/>
  <c r="J7915" i="2"/>
  <c r="J7916" i="2"/>
  <c r="J7917" i="2"/>
  <c r="J7918" i="2"/>
  <c r="J7919" i="2"/>
  <c r="J7920" i="2"/>
  <c r="J7921" i="2"/>
  <c r="J7922" i="2"/>
  <c r="J7923" i="2"/>
  <c r="J7924" i="2"/>
  <c r="J7925" i="2"/>
  <c r="J7926" i="2"/>
  <c r="J7927" i="2"/>
  <c r="J7928" i="2"/>
  <c r="J7929" i="2"/>
  <c r="J7930" i="2"/>
  <c r="J7931" i="2"/>
  <c r="J7932" i="2"/>
  <c r="J7933" i="2"/>
  <c r="J7934" i="2"/>
  <c r="J7935" i="2"/>
  <c r="J7936" i="2"/>
  <c r="J7937" i="2"/>
  <c r="J7938" i="2"/>
  <c r="J7939" i="2"/>
  <c r="J7940" i="2"/>
  <c r="J7941" i="2"/>
  <c r="J7942" i="2"/>
  <c r="J7943" i="2"/>
  <c r="J7944" i="2"/>
  <c r="J7945" i="2"/>
  <c r="J7946" i="2"/>
  <c r="J7947" i="2"/>
  <c r="J7948" i="2"/>
  <c r="J7949" i="2"/>
  <c r="J7950" i="2"/>
  <c r="J7951" i="2"/>
  <c r="J7952" i="2"/>
  <c r="J7953" i="2"/>
  <c r="J7954" i="2"/>
  <c r="J7955" i="2"/>
  <c r="J7956" i="2"/>
  <c r="J7957" i="2"/>
  <c r="J7958" i="2"/>
  <c r="J7959" i="2"/>
  <c r="J7960" i="2"/>
  <c r="J7961" i="2"/>
  <c r="J7962" i="2"/>
  <c r="J7963" i="2"/>
  <c r="J7964" i="2"/>
  <c r="J7965" i="2"/>
  <c r="J7966" i="2"/>
  <c r="J7967" i="2"/>
  <c r="J7968" i="2"/>
  <c r="J7969" i="2"/>
  <c r="J7970" i="2"/>
  <c r="J7971" i="2"/>
  <c r="J7972" i="2"/>
  <c r="J7973" i="2"/>
  <c r="J7974" i="2"/>
  <c r="J7975" i="2"/>
  <c r="J7976" i="2"/>
  <c r="J7977" i="2"/>
  <c r="J7978" i="2"/>
  <c r="J7979" i="2"/>
  <c r="J7980" i="2"/>
  <c r="J7981" i="2"/>
  <c r="J7982" i="2"/>
  <c r="J7983" i="2"/>
  <c r="J7984" i="2"/>
  <c r="J7985" i="2"/>
  <c r="J7986" i="2"/>
  <c r="J7987" i="2"/>
  <c r="J7988" i="2"/>
  <c r="J7989" i="2"/>
  <c r="J7990" i="2"/>
  <c r="J7991" i="2"/>
  <c r="J7992" i="2"/>
  <c r="J7993" i="2"/>
  <c r="J7994" i="2"/>
  <c r="J7995" i="2"/>
  <c r="J7996" i="2"/>
  <c r="J7997" i="2"/>
  <c r="J7998" i="2"/>
  <c r="J7999" i="2"/>
  <c r="J8000" i="2"/>
  <c r="J8001" i="2"/>
  <c r="J8002" i="2"/>
  <c r="J8003" i="2"/>
  <c r="J8004" i="2"/>
  <c r="J8005" i="2"/>
  <c r="J8006" i="2"/>
  <c r="J8007" i="2"/>
  <c r="J8008" i="2"/>
  <c r="J8009" i="2"/>
  <c r="J8010" i="2"/>
  <c r="J8011" i="2"/>
  <c r="J8012" i="2"/>
  <c r="J8013" i="2"/>
  <c r="J8014" i="2"/>
  <c r="J8015" i="2"/>
  <c r="J8016" i="2"/>
  <c r="J8017" i="2"/>
  <c r="J8018" i="2"/>
  <c r="J8019" i="2"/>
  <c r="J8020" i="2"/>
  <c r="J8021" i="2"/>
  <c r="J8022" i="2"/>
  <c r="J8023" i="2"/>
  <c r="J8024" i="2"/>
  <c r="J8025" i="2"/>
  <c r="J8026" i="2"/>
  <c r="J8027" i="2"/>
  <c r="J8028" i="2"/>
  <c r="J8029" i="2"/>
  <c r="J8030" i="2"/>
  <c r="J8031" i="2"/>
  <c r="J8032" i="2"/>
  <c r="J8033" i="2"/>
  <c r="J8034" i="2"/>
  <c r="J8035" i="2"/>
  <c r="J8036" i="2"/>
  <c r="J8037" i="2"/>
  <c r="J8038" i="2"/>
  <c r="J8039" i="2"/>
  <c r="J8040" i="2"/>
  <c r="J8041" i="2"/>
  <c r="J8042" i="2"/>
  <c r="J8043" i="2"/>
  <c r="J8044" i="2"/>
  <c r="J8045" i="2"/>
  <c r="J8046" i="2"/>
  <c r="J8047" i="2"/>
  <c r="J8048" i="2"/>
  <c r="J8049" i="2"/>
  <c r="J8050" i="2"/>
  <c r="J8051" i="2"/>
  <c r="J8052" i="2"/>
  <c r="J8053" i="2"/>
  <c r="J8054" i="2"/>
  <c r="J8055" i="2"/>
  <c r="J8056" i="2"/>
  <c r="J8057" i="2"/>
  <c r="J8058" i="2"/>
  <c r="J8059" i="2"/>
  <c r="J8060" i="2"/>
  <c r="J8061" i="2"/>
  <c r="J8062" i="2"/>
  <c r="J8063" i="2"/>
  <c r="J8064" i="2"/>
  <c r="J8065" i="2"/>
  <c r="J8066" i="2"/>
  <c r="J8067" i="2"/>
  <c r="J8068" i="2"/>
  <c r="J8069" i="2"/>
  <c r="J8070" i="2"/>
  <c r="J8071" i="2"/>
  <c r="J8072" i="2"/>
  <c r="J8073" i="2"/>
  <c r="J8074" i="2"/>
  <c r="J8075" i="2"/>
  <c r="J8076" i="2"/>
  <c r="J8077" i="2"/>
  <c r="J8078" i="2"/>
  <c r="J8079" i="2"/>
  <c r="J8080" i="2"/>
  <c r="J8081" i="2"/>
  <c r="J8082" i="2"/>
  <c r="J8083" i="2"/>
  <c r="J8084" i="2"/>
  <c r="J8085" i="2"/>
  <c r="J8086" i="2"/>
  <c r="J8087" i="2"/>
  <c r="J8088" i="2"/>
  <c r="J8089" i="2"/>
  <c r="J8090" i="2"/>
  <c r="J8091" i="2"/>
  <c r="J8092" i="2"/>
  <c r="J8093" i="2"/>
  <c r="J8094" i="2"/>
  <c r="J8095" i="2"/>
  <c r="J8096" i="2"/>
  <c r="J8097" i="2"/>
  <c r="J8098" i="2"/>
  <c r="J8099" i="2"/>
  <c r="J8100" i="2"/>
  <c r="J8101" i="2"/>
  <c r="J8102" i="2"/>
  <c r="J8103" i="2"/>
  <c r="J8104" i="2"/>
  <c r="J8105" i="2"/>
  <c r="J8106" i="2"/>
  <c r="J8107" i="2"/>
  <c r="J8108" i="2"/>
  <c r="J8109" i="2"/>
  <c r="J8110" i="2"/>
  <c r="J8111" i="2"/>
  <c r="J8112" i="2"/>
  <c r="J8113" i="2"/>
  <c r="J8114" i="2"/>
  <c r="J8115" i="2"/>
  <c r="J8116" i="2"/>
  <c r="J8117" i="2"/>
  <c r="J8118" i="2"/>
  <c r="J8119" i="2"/>
  <c r="J8120" i="2"/>
  <c r="J8121" i="2"/>
  <c r="J8122" i="2"/>
  <c r="J8123" i="2"/>
  <c r="J8124" i="2"/>
  <c r="J8125" i="2"/>
  <c r="J8126" i="2"/>
  <c r="J8127" i="2"/>
  <c r="J8128" i="2"/>
  <c r="J8129" i="2"/>
  <c r="J8130" i="2"/>
  <c r="J8131" i="2"/>
  <c r="J8132" i="2"/>
  <c r="J8133" i="2"/>
  <c r="J8134" i="2"/>
  <c r="J8135" i="2"/>
  <c r="J8136" i="2"/>
  <c r="J8137" i="2"/>
  <c r="J8138" i="2"/>
  <c r="J8139" i="2"/>
  <c r="J8140" i="2"/>
  <c r="J8141" i="2"/>
  <c r="J8142" i="2"/>
  <c r="J8143" i="2"/>
  <c r="J8144" i="2"/>
  <c r="J8145" i="2"/>
  <c r="J8146" i="2"/>
  <c r="J8147" i="2"/>
  <c r="J8148" i="2"/>
  <c r="J8149" i="2"/>
  <c r="J8150" i="2"/>
  <c r="J8151" i="2"/>
  <c r="J8152" i="2"/>
  <c r="J8153" i="2"/>
  <c r="J8154" i="2"/>
  <c r="J8155" i="2"/>
  <c r="J8156" i="2"/>
  <c r="J8157" i="2"/>
  <c r="J8158" i="2"/>
  <c r="J8159" i="2"/>
  <c r="J8160" i="2"/>
  <c r="J8161" i="2"/>
  <c r="J8162" i="2"/>
  <c r="J8163" i="2"/>
  <c r="J8164" i="2"/>
  <c r="J8165" i="2"/>
  <c r="J8166" i="2"/>
  <c r="J8167" i="2"/>
  <c r="J8168" i="2"/>
  <c r="J8169" i="2"/>
  <c r="J8170" i="2"/>
  <c r="J8171" i="2"/>
  <c r="J8172" i="2"/>
  <c r="J8173" i="2"/>
  <c r="J8174" i="2"/>
  <c r="J8175" i="2"/>
  <c r="J8176" i="2"/>
  <c r="J8177" i="2"/>
  <c r="J8178" i="2"/>
  <c r="J8179" i="2"/>
  <c r="J8180" i="2"/>
  <c r="J8181" i="2"/>
  <c r="J8182" i="2"/>
  <c r="J8183" i="2"/>
  <c r="J8184" i="2"/>
  <c r="J8185" i="2"/>
  <c r="J8186" i="2"/>
  <c r="J8187" i="2"/>
  <c r="J8188" i="2"/>
  <c r="J8189" i="2"/>
  <c r="J8190" i="2"/>
  <c r="J8191" i="2"/>
  <c r="J8192" i="2"/>
  <c r="J8193" i="2"/>
  <c r="J8194" i="2"/>
  <c r="J8195" i="2"/>
  <c r="J8196" i="2"/>
  <c r="J8197" i="2"/>
  <c r="J8198" i="2"/>
  <c r="J8199" i="2"/>
  <c r="J8200" i="2"/>
  <c r="J8201" i="2"/>
  <c r="J8202" i="2"/>
  <c r="J8203" i="2"/>
  <c r="J8204" i="2"/>
  <c r="J8205" i="2"/>
  <c r="J8206" i="2"/>
  <c r="J8207" i="2"/>
  <c r="J8208" i="2"/>
  <c r="J8209" i="2"/>
  <c r="J8210" i="2"/>
  <c r="J8211" i="2"/>
  <c r="J8212" i="2"/>
  <c r="J8213" i="2"/>
  <c r="J8214" i="2"/>
  <c r="J8215" i="2"/>
  <c r="J8216" i="2"/>
  <c r="J8217" i="2"/>
  <c r="J8218" i="2"/>
  <c r="J8219" i="2"/>
  <c r="J8220" i="2"/>
  <c r="J8221" i="2"/>
  <c r="J8222" i="2"/>
  <c r="J8223" i="2"/>
  <c r="J8224" i="2"/>
  <c r="J8225" i="2"/>
  <c r="J8226" i="2"/>
  <c r="J8227" i="2"/>
  <c r="J8228" i="2"/>
  <c r="J8229" i="2"/>
  <c r="J8230" i="2"/>
  <c r="J8231" i="2"/>
  <c r="J8232" i="2"/>
  <c r="J8233" i="2"/>
  <c r="J8234" i="2"/>
  <c r="J8235" i="2"/>
  <c r="J8236" i="2"/>
  <c r="J8237" i="2"/>
  <c r="J8238" i="2"/>
  <c r="J8239" i="2"/>
  <c r="J8240" i="2"/>
  <c r="J8241" i="2"/>
  <c r="J8242" i="2"/>
  <c r="J8243" i="2"/>
  <c r="J8244" i="2"/>
  <c r="J8245" i="2"/>
  <c r="J8246" i="2"/>
  <c r="J8247" i="2"/>
  <c r="J8248" i="2"/>
  <c r="J8249" i="2"/>
  <c r="J8250" i="2"/>
  <c r="J8251" i="2"/>
  <c r="J8252" i="2"/>
  <c r="J8253" i="2"/>
  <c r="J8254" i="2"/>
  <c r="J8255" i="2"/>
  <c r="J8256" i="2"/>
  <c r="J8257" i="2"/>
  <c r="J8258" i="2"/>
  <c r="J8259" i="2"/>
  <c r="J8260" i="2"/>
  <c r="J8261" i="2"/>
  <c r="J8262" i="2"/>
  <c r="J8263" i="2"/>
  <c r="J8264" i="2"/>
  <c r="J8265" i="2"/>
  <c r="J8266" i="2"/>
  <c r="J8267" i="2"/>
  <c r="J8268" i="2"/>
  <c r="J8269" i="2"/>
  <c r="J8270" i="2"/>
  <c r="J8271" i="2"/>
  <c r="J8272" i="2"/>
  <c r="J8273" i="2"/>
  <c r="J8274" i="2"/>
  <c r="J8275" i="2"/>
  <c r="J8276" i="2"/>
  <c r="J8277" i="2"/>
  <c r="J8278" i="2"/>
  <c r="J8279" i="2"/>
  <c r="J8280" i="2"/>
  <c r="J8281" i="2"/>
  <c r="J8282" i="2"/>
  <c r="J8283" i="2"/>
  <c r="J8284" i="2"/>
  <c r="J8285" i="2"/>
  <c r="J8286" i="2"/>
  <c r="J8287" i="2"/>
  <c r="J8288" i="2"/>
  <c r="J8289" i="2"/>
  <c r="J8290" i="2"/>
  <c r="J8291" i="2"/>
  <c r="J8292" i="2"/>
  <c r="J8293" i="2"/>
  <c r="J8294" i="2"/>
  <c r="J8295" i="2"/>
  <c r="J8296" i="2"/>
  <c r="J8297" i="2"/>
  <c r="J8298" i="2"/>
  <c r="J8299" i="2"/>
  <c r="J8300" i="2"/>
  <c r="J8301" i="2"/>
  <c r="J8302" i="2"/>
  <c r="J8303" i="2"/>
  <c r="J8304" i="2"/>
  <c r="J8305" i="2"/>
  <c r="J8306" i="2"/>
  <c r="J8307" i="2"/>
  <c r="J8308" i="2"/>
  <c r="J8309" i="2"/>
  <c r="J8310" i="2"/>
  <c r="J8311" i="2"/>
  <c r="J8312" i="2"/>
  <c r="J8313" i="2"/>
  <c r="J8314" i="2"/>
  <c r="J8315" i="2"/>
  <c r="J8316" i="2"/>
  <c r="J8317" i="2"/>
  <c r="J8318" i="2"/>
  <c r="J8319" i="2"/>
  <c r="J8320" i="2"/>
  <c r="J8321" i="2"/>
  <c r="J8322" i="2"/>
  <c r="J8323" i="2"/>
  <c r="J8324" i="2"/>
  <c r="J8325" i="2"/>
  <c r="J8326" i="2"/>
  <c r="J8327" i="2"/>
  <c r="J8328" i="2"/>
  <c r="J8329" i="2"/>
  <c r="J8330" i="2"/>
  <c r="J8331" i="2"/>
  <c r="J8332" i="2"/>
  <c r="J8333" i="2"/>
  <c r="J8334" i="2"/>
  <c r="J8335" i="2"/>
  <c r="J8336" i="2"/>
  <c r="J8337" i="2"/>
  <c r="J8338" i="2"/>
  <c r="J8339" i="2"/>
  <c r="J8340" i="2"/>
  <c r="J8341" i="2"/>
  <c r="J8342" i="2"/>
  <c r="J8343" i="2"/>
  <c r="J8344" i="2"/>
  <c r="J8345" i="2"/>
  <c r="J8346" i="2"/>
  <c r="J8347" i="2"/>
  <c r="J8348" i="2"/>
  <c r="J8349" i="2"/>
  <c r="J8350" i="2"/>
  <c r="J8351" i="2"/>
  <c r="J8352" i="2"/>
  <c r="J8353" i="2"/>
  <c r="J8354" i="2"/>
  <c r="J8355" i="2"/>
  <c r="J8356" i="2"/>
  <c r="J8357" i="2"/>
  <c r="J8358" i="2"/>
  <c r="J8359" i="2"/>
  <c r="J8360" i="2"/>
  <c r="J8361" i="2"/>
  <c r="J8362" i="2"/>
  <c r="J8363" i="2"/>
  <c r="J8364" i="2"/>
  <c r="J8365" i="2"/>
  <c r="J8366" i="2"/>
  <c r="J8367" i="2"/>
  <c r="J8368" i="2"/>
  <c r="J8369" i="2"/>
  <c r="J8370" i="2"/>
  <c r="J8371" i="2"/>
  <c r="J8372" i="2"/>
  <c r="J8373" i="2"/>
  <c r="J8374" i="2"/>
  <c r="J8375" i="2"/>
  <c r="J8376" i="2"/>
  <c r="J8377" i="2"/>
  <c r="J8378" i="2"/>
  <c r="J8379" i="2"/>
  <c r="J8380" i="2"/>
  <c r="J8381" i="2"/>
  <c r="J8382" i="2"/>
  <c r="J8383" i="2"/>
  <c r="J8384" i="2"/>
  <c r="J8385" i="2"/>
  <c r="J8386" i="2"/>
  <c r="J8387" i="2"/>
  <c r="J8388" i="2"/>
  <c r="J8389" i="2"/>
  <c r="J8390" i="2"/>
  <c r="J8391" i="2"/>
  <c r="J8392" i="2"/>
  <c r="J8393" i="2"/>
  <c r="J8394" i="2"/>
  <c r="J8395" i="2"/>
  <c r="J8396" i="2"/>
  <c r="J8397" i="2"/>
  <c r="J8398" i="2"/>
  <c r="J8399" i="2"/>
  <c r="J8400" i="2"/>
  <c r="J8401" i="2"/>
  <c r="J8402" i="2"/>
  <c r="J8403" i="2"/>
  <c r="J8404" i="2"/>
  <c r="J8405" i="2"/>
  <c r="J8406" i="2"/>
  <c r="J8407" i="2"/>
  <c r="J8408" i="2"/>
  <c r="J8409" i="2"/>
  <c r="J8410" i="2"/>
  <c r="J8411" i="2"/>
  <c r="J8412" i="2"/>
  <c r="J8413" i="2"/>
  <c r="J8414" i="2"/>
  <c r="J8415" i="2"/>
  <c r="J8416" i="2"/>
  <c r="J8417" i="2"/>
  <c r="J8418" i="2"/>
  <c r="J8419" i="2"/>
  <c r="J8420" i="2"/>
  <c r="J8421" i="2"/>
  <c r="J8422" i="2"/>
  <c r="J8423" i="2"/>
  <c r="J8424" i="2"/>
  <c r="J8425" i="2"/>
  <c r="J8426" i="2"/>
  <c r="J8427" i="2"/>
  <c r="J8428" i="2"/>
  <c r="J8429" i="2"/>
  <c r="J8430" i="2"/>
  <c r="J8431" i="2"/>
  <c r="J8432" i="2"/>
  <c r="J8433" i="2"/>
  <c r="J8434" i="2"/>
  <c r="J8435" i="2"/>
  <c r="J8436" i="2"/>
  <c r="J8437" i="2"/>
  <c r="J8438" i="2"/>
  <c r="J8439" i="2"/>
  <c r="J8440" i="2"/>
  <c r="J8441" i="2"/>
  <c r="J8442" i="2"/>
  <c r="J8443" i="2"/>
  <c r="J8444" i="2"/>
  <c r="J8445" i="2"/>
  <c r="J8446" i="2"/>
  <c r="J8447" i="2"/>
  <c r="J8448" i="2"/>
  <c r="J8449" i="2"/>
  <c r="J8450" i="2"/>
  <c r="J8451" i="2"/>
  <c r="J8452" i="2"/>
  <c r="J8453" i="2"/>
  <c r="J8454" i="2"/>
  <c r="J8455" i="2"/>
  <c r="J8456" i="2"/>
  <c r="J8457" i="2"/>
  <c r="J8458" i="2"/>
  <c r="J8459" i="2"/>
  <c r="J8460" i="2"/>
  <c r="J8461" i="2"/>
  <c r="J8462" i="2"/>
  <c r="J8463" i="2"/>
  <c r="J8464" i="2"/>
  <c r="J8465" i="2"/>
  <c r="J8466" i="2"/>
  <c r="J8467" i="2"/>
  <c r="J8468" i="2"/>
  <c r="J8469" i="2"/>
  <c r="J8470" i="2"/>
  <c r="J8471" i="2"/>
  <c r="J8472" i="2"/>
  <c r="J8473" i="2"/>
  <c r="J8474" i="2"/>
  <c r="J8475" i="2"/>
  <c r="J8476" i="2"/>
  <c r="J8477" i="2"/>
  <c r="J8478" i="2"/>
  <c r="J8479" i="2"/>
  <c r="J8480" i="2"/>
  <c r="J8481" i="2"/>
  <c r="J8482" i="2"/>
  <c r="J8483" i="2"/>
  <c r="J8484" i="2"/>
  <c r="J8485" i="2"/>
  <c r="J8486" i="2"/>
  <c r="J8487" i="2"/>
  <c r="J8488" i="2"/>
  <c r="J8489" i="2"/>
  <c r="J8490" i="2"/>
  <c r="J8491" i="2"/>
  <c r="J8492" i="2"/>
  <c r="J8493" i="2"/>
  <c r="J8494" i="2"/>
  <c r="J8495" i="2"/>
  <c r="J8496" i="2"/>
  <c r="J8497" i="2"/>
  <c r="J8498" i="2"/>
  <c r="J8499" i="2"/>
  <c r="J8500" i="2"/>
  <c r="J8501" i="2"/>
  <c r="J8502" i="2"/>
  <c r="J8503" i="2"/>
  <c r="J8504" i="2"/>
  <c r="J8505" i="2"/>
  <c r="J8506" i="2"/>
  <c r="J8507" i="2"/>
  <c r="J8508" i="2"/>
  <c r="J8509" i="2"/>
  <c r="J8510" i="2"/>
  <c r="J8511" i="2"/>
  <c r="J8512" i="2"/>
  <c r="J8513" i="2"/>
  <c r="J8514" i="2"/>
  <c r="J8515" i="2"/>
  <c r="J8516" i="2"/>
  <c r="J8517" i="2"/>
  <c r="J8518" i="2"/>
  <c r="J8519" i="2"/>
  <c r="J8520" i="2"/>
  <c r="J8521" i="2"/>
  <c r="J8522" i="2"/>
  <c r="J8523" i="2"/>
  <c r="J8524" i="2"/>
  <c r="J8525" i="2"/>
  <c r="J8526" i="2"/>
  <c r="J8527" i="2"/>
  <c r="J8528" i="2"/>
  <c r="J8529" i="2"/>
  <c r="J8530" i="2"/>
  <c r="J8531" i="2"/>
  <c r="J8532" i="2"/>
  <c r="J8533" i="2"/>
  <c r="J8534"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5926" i="2"/>
  <c r="I5927" i="2"/>
  <c r="I5928" i="2"/>
  <c r="I5929" i="2"/>
  <c r="I5930" i="2"/>
  <c r="I5931" i="2"/>
  <c r="I5932" i="2"/>
  <c r="I5933" i="2"/>
  <c r="I5934" i="2"/>
  <c r="I5935" i="2"/>
  <c r="I5936" i="2"/>
  <c r="I5937" i="2"/>
  <c r="I5938" i="2"/>
  <c r="I5939" i="2"/>
  <c r="I5940" i="2"/>
  <c r="I5941" i="2"/>
  <c r="I5942" i="2"/>
  <c r="I5943" i="2"/>
  <c r="I5944" i="2"/>
  <c r="I5945" i="2"/>
  <c r="I5946" i="2"/>
  <c r="I5947" i="2"/>
  <c r="I5948" i="2"/>
  <c r="I5949" i="2"/>
  <c r="I5950" i="2"/>
  <c r="I5951" i="2"/>
  <c r="I5952" i="2"/>
  <c r="I5953" i="2"/>
  <c r="I5954" i="2"/>
  <c r="I5955" i="2"/>
  <c r="I5956" i="2"/>
  <c r="I5957" i="2"/>
  <c r="I5958" i="2"/>
  <c r="I5959" i="2"/>
  <c r="I5960" i="2"/>
  <c r="I5961" i="2"/>
  <c r="I5962" i="2"/>
  <c r="I5963" i="2"/>
  <c r="I5964" i="2"/>
  <c r="I5965" i="2"/>
  <c r="I5966" i="2"/>
  <c r="I5967" i="2"/>
  <c r="I5968" i="2"/>
  <c r="I5969" i="2"/>
  <c r="I5970" i="2"/>
  <c r="I5971" i="2"/>
  <c r="I5972" i="2"/>
  <c r="I5973" i="2"/>
  <c r="I5974" i="2"/>
  <c r="I5975" i="2"/>
  <c r="I5976" i="2"/>
  <c r="I5977" i="2"/>
  <c r="I5978" i="2"/>
  <c r="I5979" i="2"/>
  <c r="I5980" i="2"/>
  <c r="I5981" i="2"/>
  <c r="I5982" i="2"/>
  <c r="I5983" i="2"/>
  <c r="I5984" i="2"/>
  <c r="I5985" i="2"/>
  <c r="I5986" i="2"/>
  <c r="I5987" i="2"/>
  <c r="I5988" i="2"/>
  <c r="I5989" i="2"/>
  <c r="I5990" i="2"/>
  <c r="I5991" i="2"/>
  <c r="I5992" i="2"/>
  <c r="I5993" i="2"/>
  <c r="I5994" i="2"/>
  <c r="I5995" i="2"/>
  <c r="I5996" i="2"/>
  <c r="I5997" i="2"/>
  <c r="I5998" i="2"/>
  <c r="I5999" i="2"/>
  <c r="I6000" i="2"/>
  <c r="I6001" i="2"/>
  <c r="I6002" i="2"/>
  <c r="I6003" i="2"/>
  <c r="I6004" i="2"/>
  <c r="I6005" i="2"/>
  <c r="I6006" i="2"/>
  <c r="I6007" i="2"/>
  <c r="I6008" i="2"/>
  <c r="I6009" i="2"/>
  <c r="I6010" i="2"/>
  <c r="I6011" i="2"/>
  <c r="I6012" i="2"/>
  <c r="I6013" i="2"/>
  <c r="I6014" i="2"/>
  <c r="I6015" i="2"/>
  <c r="I6016" i="2"/>
  <c r="I6017" i="2"/>
  <c r="I6018" i="2"/>
  <c r="I6019" i="2"/>
  <c r="I6020" i="2"/>
  <c r="I6021" i="2"/>
  <c r="I6022" i="2"/>
  <c r="I6023" i="2"/>
  <c r="I6024" i="2"/>
  <c r="I6025" i="2"/>
  <c r="I6026" i="2"/>
  <c r="I6027" i="2"/>
  <c r="I6028" i="2"/>
  <c r="I6029" i="2"/>
  <c r="I6030" i="2"/>
  <c r="I6031" i="2"/>
  <c r="I6032" i="2"/>
  <c r="I6033" i="2"/>
  <c r="I6034" i="2"/>
  <c r="I6035" i="2"/>
  <c r="I6036" i="2"/>
  <c r="I6037" i="2"/>
  <c r="I6038" i="2"/>
  <c r="I6039" i="2"/>
  <c r="I6040" i="2"/>
  <c r="I6041" i="2"/>
  <c r="I6042" i="2"/>
  <c r="I6043" i="2"/>
  <c r="I6044" i="2"/>
  <c r="I6045" i="2"/>
  <c r="I6046" i="2"/>
  <c r="I6047" i="2"/>
  <c r="I6048" i="2"/>
  <c r="I6049" i="2"/>
  <c r="I6050" i="2"/>
  <c r="I6051" i="2"/>
  <c r="I6052" i="2"/>
  <c r="I6053" i="2"/>
  <c r="I6054" i="2"/>
  <c r="I6055" i="2"/>
  <c r="I6056" i="2"/>
  <c r="I6057" i="2"/>
  <c r="I6058" i="2"/>
  <c r="I6059" i="2"/>
  <c r="I6060" i="2"/>
  <c r="I6061" i="2"/>
  <c r="I6062" i="2"/>
  <c r="I6063" i="2"/>
  <c r="I6064" i="2"/>
  <c r="I6065" i="2"/>
  <c r="I6066" i="2"/>
  <c r="I6067" i="2"/>
  <c r="I6068" i="2"/>
  <c r="I6069" i="2"/>
  <c r="I6070" i="2"/>
  <c r="I6071" i="2"/>
  <c r="I6072" i="2"/>
  <c r="I6073" i="2"/>
  <c r="I6074" i="2"/>
  <c r="I6075" i="2"/>
  <c r="I6076" i="2"/>
  <c r="I6077" i="2"/>
  <c r="I6078" i="2"/>
  <c r="I6079" i="2"/>
  <c r="I6080" i="2"/>
  <c r="I6081" i="2"/>
  <c r="I6082" i="2"/>
  <c r="I6083" i="2"/>
  <c r="I6084" i="2"/>
  <c r="I6085" i="2"/>
  <c r="I6086" i="2"/>
  <c r="I6087" i="2"/>
  <c r="I6088" i="2"/>
  <c r="I6089" i="2"/>
  <c r="I6090" i="2"/>
  <c r="I6091" i="2"/>
  <c r="I6092" i="2"/>
  <c r="I6093" i="2"/>
  <c r="I6094" i="2"/>
  <c r="I6095" i="2"/>
  <c r="I6096" i="2"/>
  <c r="I6097"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6123" i="2"/>
  <c r="I6124" i="2"/>
  <c r="I6125" i="2"/>
  <c r="I6126" i="2"/>
  <c r="I6127" i="2"/>
  <c r="I6128" i="2"/>
  <c r="I6129" i="2"/>
  <c r="I6130" i="2"/>
  <c r="I6131" i="2"/>
  <c r="I6132" i="2"/>
  <c r="I6133" i="2"/>
  <c r="I6134" i="2"/>
  <c r="I6135" i="2"/>
  <c r="I6136" i="2"/>
  <c r="I6137" i="2"/>
  <c r="I6138" i="2"/>
  <c r="I6139" i="2"/>
  <c r="I6140" i="2"/>
  <c r="I6141" i="2"/>
  <c r="I6142" i="2"/>
  <c r="I6143" i="2"/>
  <c r="I6144" i="2"/>
  <c r="I6145" i="2"/>
  <c r="I6146" i="2"/>
  <c r="I6147" i="2"/>
  <c r="I6148" i="2"/>
  <c r="I6149" i="2"/>
  <c r="I6150" i="2"/>
  <c r="I6151" i="2"/>
  <c r="I6152" i="2"/>
  <c r="I6153" i="2"/>
  <c r="I6154" i="2"/>
  <c r="I6155" i="2"/>
  <c r="I6156" i="2"/>
  <c r="I6157" i="2"/>
  <c r="I6158" i="2"/>
  <c r="I6159" i="2"/>
  <c r="I6160" i="2"/>
  <c r="I6161" i="2"/>
  <c r="I6162" i="2"/>
  <c r="I6163" i="2"/>
  <c r="I6164" i="2"/>
  <c r="I6165" i="2"/>
  <c r="I6166" i="2"/>
  <c r="I6167" i="2"/>
  <c r="I6168" i="2"/>
  <c r="I6169" i="2"/>
  <c r="I6170" i="2"/>
  <c r="I6171" i="2"/>
  <c r="I6172" i="2"/>
  <c r="I6173" i="2"/>
  <c r="I6174" i="2"/>
  <c r="I6175" i="2"/>
  <c r="I6176" i="2"/>
  <c r="I6177" i="2"/>
  <c r="I6178" i="2"/>
  <c r="I6179" i="2"/>
  <c r="I6180" i="2"/>
  <c r="I6181" i="2"/>
  <c r="I6182" i="2"/>
  <c r="I6183" i="2"/>
  <c r="I6184" i="2"/>
  <c r="I6185" i="2"/>
  <c r="I6186" i="2"/>
  <c r="I6187" i="2"/>
  <c r="I6188" i="2"/>
  <c r="I6189" i="2"/>
  <c r="I6190" i="2"/>
  <c r="I6191" i="2"/>
  <c r="I6192" i="2"/>
  <c r="I6193" i="2"/>
  <c r="I6194" i="2"/>
  <c r="I6195" i="2"/>
  <c r="I6196" i="2"/>
  <c r="I6197"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6221" i="2"/>
  <c r="I6222" i="2"/>
  <c r="I6223" i="2"/>
  <c r="I6224" i="2"/>
  <c r="I6225" i="2"/>
  <c r="I6226" i="2"/>
  <c r="I6227" i="2"/>
  <c r="I6228" i="2"/>
  <c r="I6229" i="2"/>
  <c r="I6230" i="2"/>
  <c r="I6231" i="2"/>
  <c r="I6232" i="2"/>
  <c r="I6233" i="2"/>
  <c r="I6234" i="2"/>
  <c r="I6235" i="2"/>
  <c r="I6236" i="2"/>
  <c r="I6237" i="2"/>
  <c r="I6238" i="2"/>
  <c r="I6239" i="2"/>
  <c r="I6240" i="2"/>
  <c r="I6241" i="2"/>
  <c r="I6242" i="2"/>
  <c r="I6243" i="2"/>
  <c r="I6244" i="2"/>
  <c r="I6245" i="2"/>
  <c r="I6246" i="2"/>
  <c r="I6247" i="2"/>
  <c r="I6248" i="2"/>
  <c r="I6249" i="2"/>
  <c r="I6250" i="2"/>
  <c r="I6251" i="2"/>
  <c r="I6252" i="2"/>
  <c r="I6253" i="2"/>
  <c r="I6254" i="2"/>
  <c r="I6255" i="2"/>
  <c r="I6256" i="2"/>
  <c r="I6257" i="2"/>
  <c r="I6258" i="2"/>
  <c r="I6259" i="2"/>
  <c r="I6260" i="2"/>
  <c r="I6261" i="2"/>
  <c r="I6262" i="2"/>
  <c r="I6263" i="2"/>
  <c r="I6264" i="2"/>
  <c r="I6265" i="2"/>
  <c r="I6266" i="2"/>
  <c r="I6267" i="2"/>
  <c r="I6268" i="2"/>
  <c r="I6269" i="2"/>
  <c r="I6270" i="2"/>
  <c r="I6271" i="2"/>
  <c r="I6272" i="2"/>
  <c r="I6273" i="2"/>
  <c r="I6274" i="2"/>
  <c r="I6275" i="2"/>
  <c r="I6276" i="2"/>
  <c r="I6277" i="2"/>
  <c r="I6278" i="2"/>
  <c r="I6279" i="2"/>
  <c r="I6280" i="2"/>
  <c r="I6281" i="2"/>
  <c r="I6282" i="2"/>
  <c r="I6283" i="2"/>
  <c r="I6284" i="2"/>
  <c r="I6285" i="2"/>
  <c r="I6286" i="2"/>
  <c r="I6287" i="2"/>
  <c r="I6288" i="2"/>
  <c r="I6289" i="2"/>
  <c r="I6290" i="2"/>
  <c r="I6291" i="2"/>
  <c r="I6292" i="2"/>
  <c r="I6293" i="2"/>
  <c r="I6294" i="2"/>
  <c r="I6295" i="2"/>
  <c r="I6296" i="2"/>
  <c r="I6297" i="2"/>
  <c r="I6298" i="2"/>
  <c r="I6299" i="2"/>
  <c r="I6300" i="2"/>
  <c r="I6301" i="2"/>
  <c r="I6302" i="2"/>
  <c r="I6303" i="2"/>
  <c r="I6304" i="2"/>
  <c r="I6305" i="2"/>
  <c r="I6306" i="2"/>
  <c r="I6307" i="2"/>
  <c r="I6308" i="2"/>
  <c r="I6309" i="2"/>
  <c r="I6310" i="2"/>
  <c r="I6311" i="2"/>
  <c r="I6312" i="2"/>
  <c r="I6313" i="2"/>
  <c r="I6314" i="2"/>
  <c r="I6315" i="2"/>
  <c r="I6316" i="2"/>
  <c r="I6317" i="2"/>
  <c r="I6318" i="2"/>
  <c r="I6319" i="2"/>
  <c r="I6320" i="2"/>
  <c r="I6321" i="2"/>
  <c r="I6322" i="2"/>
  <c r="I6323" i="2"/>
  <c r="I6324" i="2"/>
  <c r="I6325" i="2"/>
  <c r="I6326" i="2"/>
  <c r="I6327" i="2"/>
  <c r="I6328" i="2"/>
  <c r="I6329" i="2"/>
  <c r="I6330" i="2"/>
  <c r="I6331" i="2"/>
  <c r="I6332" i="2"/>
  <c r="I6333" i="2"/>
  <c r="I6334" i="2"/>
  <c r="I6335" i="2"/>
  <c r="I6336" i="2"/>
  <c r="I6337" i="2"/>
  <c r="I6338" i="2"/>
  <c r="I6339" i="2"/>
  <c r="I6340" i="2"/>
  <c r="I6341" i="2"/>
  <c r="I6342" i="2"/>
  <c r="I6343" i="2"/>
  <c r="I6344" i="2"/>
  <c r="I6345" i="2"/>
  <c r="I6346" i="2"/>
  <c r="I6347" i="2"/>
  <c r="I6348" i="2"/>
  <c r="I6349" i="2"/>
  <c r="I6350" i="2"/>
  <c r="I6351" i="2"/>
  <c r="I6352" i="2"/>
  <c r="I6353" i="2"/>
  <c r="I6354" i="2"/>
  <c r="I6355" i="2"/>
  <c r="I6356" i="2"/>
  <c r="I6357" i="2"/>
  <c r="I6358" i="2"/>
  <c r="I6359" i="2"/>
  <c r="I6360" i="2"/>
  <c r="I6361" i="2"/>
  <c r="I6362" i="2"/>
  <c r="I6363" i="2"/>
  <c r="I6364" i="2"/>
  <c r="I6365" i="2"/>
  <c r="I6366" i="2"/>
  <c r="I6367" i="2"/>
  <c r="I6368" i="2"/>
  <c r="I6369" i="2"/>
  <c r="I6370" i="2"/>
  <c r="I6371" i="2"/>
  <c r="I6372" i="2"/>
  <c r="I6373" i="2"/>
  <c r="I6374" i="2"/>
  <c r="I6375" i="2"/>
  <c r="I6376" i="2"/>
  <c r="I6377" i="2"/>
  <c r="I6378" i="2"/>
  <c r="I6379" i="2"/>
  <c r="I6380" i="2"/>
  <c r="I6381" i="2"/>
  <c r="I6382" i="2"/>
  <c r="I6383" i="2"/>
  <c r="I6384" i="2"/>
  <c r="I6385" i="2"/>
  <c r="I6386" i="2"/>
  <c r="I6387" i="2"/>
  <c r="I6388" i="2"/>
  <c r="I6389" i="2"/>
  <c r="I6390" i="2"/>
  <c r="I6391" i="2"/>
  <c r="I6392" i="2"/>
  <c r="I6393" i="2"/>
  <c r="I6394" i="2"/>
  <c r="I6395" i="2"/>
  <c r="I6396" i="2"/>
  <c r="I6397" i="2"/>
  <c r="I6398" i="2"/>
  <c r="I6399" i="2"/>
  <c r="I6400" i="2"/>
  <c r="I6401" i="2"/>
  <c r="I6402" i="2"/>
  <c r="I6403" i="2"/>
  <c r="I6404" i="2"/>
  <c r="I6405" i="2"/>
  <c r="I6406" i="2"/>
  <c r="I6407" i="2"/>
  <c r="I6408" i="2"/>
  <c r="I6409" i="2"/>
  <c r="I6410" i="2"/>
  <c r="I6411" i="2"/>
  <c r="I6412" i="2"/>
  <c r="I6413" i="2"/>
  <c r="I6414" i="2"/>
  <c r="I6415" i="2"/>
  <c r="I6416" i="2"/>
  <c r="I6417" i="2"/>
  <c r="I6418" i="2"/>
  <c r="I6419" i="2"/>
  <c r="I6420" i="2"/>
  <c r="I6421" i="2"/>
  <c r="I6422" i="2"/>
  <c r="I6423" i="2"/>
  <c r="I6424" i="2"/>
  <c r="I6425" i="2"/>
  <c r="I6426" i="2"/>
  <c r="I6427" i="2"/>
  <c r="I6428" i="2"/>
  <c r="I6429" i="2"/>
  <c r="I6430" i="2"/>
  <c r="I6431" i="2"/>
  <c r="I6432" i="2"/>
  <c r="I6433" i="2"/>
  <c r="I6434" i="2"/>
  <c r="I6435" i="2"/>
  <c r="I6436" i="2"/>
  <c r="I6437" i="2"/>
  <c r="I6438" i="2"/>
  <c r="I6439" i="2"/>
  <c r="I6440" i="2"/>
  <c r="I6441" i="2"/>
  <c r="I6442" i="2"/>
  <c r="I6443" i="2"/>
  <c r="I6444" i="2"/>
  <c r="I6445" i="2"/>
  <c r="I6446" i="2"/>
  <c r="I6447" i="2"/>
  <c r="I6448" i="2"/>
  <c r="I6449" i="2"/>
  <c r="I6450" i="2"/>
  <c r="I6451" i="2"/>
  <c r="I6452" i="2"/>
  <c r="I6453" i="2"/>
  <c r="I6454" i="2"/>
  <c r="I6455" i="2"/>
  <c r="I6456" i="2"/>
  <c r="I6457" i="2"/>
  <c r="I6458" i="2"/>
  <c r="I6459" i="2"/>
  <c r="I6460" i="2"/>
  <c r="I6461" i="2"/>
  <c r="I6462" i="2"/>
  <c r="I6463" i="2"/>
  <c r="I6464" i="2"/>
  <c r="I6465" i="2"/>
  <c r="I6466" i="2"/>
  <c r="I6467" i="2"/>
  <c r="I6468" i="2"/>
  <c r="I6469" i="2"/>
  <c r="I6470" i="2"/>
  <c r="I6471" i="2"/>
  <c r="I6472" i="2"/>
  <c r="I6473" i="2"/>
  <c r="I6474" i="2"/>
  <c r="I6475" i="2"/>
  <c r="I6476" i="2"/>
  <c r="I6477" i="2"/>
  <c r="I6478" i="2"/>
  <c r="I6479" i="2"/>
  <c r="I6480" i="2"/>
  <c r="I6481" i="2"/>
  <c r="I6482" i="2"/>
  <c r="I6483" i="2"/>
  <c r="I6484" i="2"/>
  <c r="I6485" i="2"/>
  <c r="I6486" i="2"/>
  <c r="I6487" i="2"/>
  <c r="I6488" i="2"/>
  <c r="I6489" i="2"/>
  <c r="I6490" i="2"/>
  <c r="I6491" i="2"/>
  <c r="I6492" i="2"/>
  <c r="I6493" i="2"/>
  <c r="I6494" i="2"/>
  <c r="I6495" i="2"/>
  <c r="I6496" i="2"/>
  <c r="I6497" i="2"/>
  <c r="I6498" i="2"/>
  <c r="I6499" i="2"/>
  <c r="I6500" i="2"/>
  <c r="I6501" i="2"/>
  <c r="I6502" i="2"/>
  <c r="I6503" i="2"/>
  <c r="I6504" i="2"/>
  <c r="I6505" i="2"/>
  <c r="I6506" i="2"/>
  <c r="I6507" i="2"/>
  <c r="I6508" i="2"/>
  <c r="I6509" i="2"/>
  <c r="I6510" i="2"/>
  <c r="I6511" i="2"/>
  <c r="I6512" i="2"/>
  <c r="I6513" i="2"/>
  <c r="I6514" i="2"/>
  <c r="I6515" i="2"/>
  <c r="I6516" i="2"/>
  <c r="I6517" i="2"/>
  <c r="I6518" i="2"/>
  <c r="I6519" i="2"/>
  <c r="I6520" i="2"/>
  <c r="I6521" i="2"/>
  <c r="I6522" i="2"/>
  <c r="I6523" i="2"/>
  <c r="I6524" i="2"/>
  <c r="I6525" i="2"/>
  <c r="I6526" i="2"/>
  <c r="I6527" i="2"/>
  <c r="I6528" i="2"/>
  <c r="I6529" i="2"/>
  <c r="I6530" i="2"/>
  <c r="I6531" i="2"/>
  <c r="I6532" i="2"/>
  <c r="I6533" i="2"/>
  <c r="I6534" i="2"/>
  <c r="I6535" i="2"/>
  <c r="I6536" i="2"/>
  <c r="I6537" i="2"/>
  <c r="I6538" i="2"/>
  <c r="I6539" i="2"/>
  <c r="I6540" i="2"/>
  <c r="I6541" i="2"/>
  <c r="I6542" i="2"/>
  <c r="I6543" i="2"/>
  <c r="I6544" i="2"/>
  <c r="I6545" i="2"/>
  <c r="I6546" i="2"/>
  <c r="I6547" i="2"/>
  <c r="I6548" i="2"/>
  <c r="I6549" i="2"/>
  <c r="I6550" i="2"/>
  <c r="I6551" i="2"/>
  <c r="I6552" i="2"/>
  <c r="I6553" i="2"/>
  <c r="I6554" i="2"/>
  <c r="I6555" i="2"/>
  <c r="I6556" i="2"/>
  <c r="I6557" i="2"/>
  <c r="I6558" i="2"/>
  <c r="I6559" i="2"/>
  <c r="I6560" i="2"/>
  <c r="I6561" i="2"/>
  <c r="I6562" i="2"/>
  <c r="I6563" i="2"/>
  <c r="I6564" i="2"/>
  <c r="I6565" i="2"/>
  <c r="I6566" i="2"/>
  <c r="I6567" i="2"/>
  <c r="I6568" i="2"/>
  <c r="I6569" i="2"/>
  <c r="I6570" i="2"/>
  <c r="I6571" i="2"/>
  <c r="I6572" i="2"/>
  <c r="I6573" i="2"/>
  <c r="I6574" i="2"/>
  <c r="I6575" i="2"/>
  <c r="I6576" i="2"/>
  <c r="I6577" i="2"/>
  <c r="I6578" i="2"/>
  <c r="I6579" i="2"/>
  <c r="I6580" i="2"/>
  <c r="I6581" i="2"/>
  <c r="I6582" i="2"/>
  <c r="I6583" i="2"/>
  <c r="I6584" i="2"/>
  <c r="I6585" i="2"/>
  <c r="I6586" i="2"/>
  <c r="I6587" i="2"/>
  <c r="I6588" i="2"/>
  <c r="I6589" i="2"/>
  <c r="I6590" i="2"/>
  <c r="I6591" i="2"/>
  <c r="I6592" i="2"/>
  <c r="I6593" i="2"/>
  <c r="I6594" i="2"/>
  <c r="I6595" i="2"/>
  <c r="I6596" i="2"/>
  <c r="I6597" i="2"/>
  <c r="I6598" i="2"/>
  <c r="I6599" i="2"/>
  <c r="I6600" i="2"/>
  <c r="I6601" i="2"/>
  <c r="I6602" i="2"/>
  <c r="I6603" i="2"/>
  <c r="I6604" i="2"/>
  <c r="I6605" i="2"/>
  <c r="I6606" i="2"/>
  <c r="I6607" i="2"/>
  <c r="I6608" i="2"/>
  <c r="I6609" i="2"/>
  <c r="I6610" i="2"/>
  <c r="I6611" i="2"/>
  <c r="I6612" i="2"/>
  <c r="I6613" i="2"/>
  <c r="I6614" i="2"/>
  <c r="I6615" i="2"/>
  <c r="I6616" i="2"/>
  <c r="I6617" i="2"/>
  <c r="I6618" i="2"/>
  <c r="I6619" i="2"/>
  <c r="I6620" i="2"/>
  <c r="I6621" i="2"/>
  <c r="I6622" i="2"/>
  <c r="I6623" i="2"/>
  <c r="I6624" i="2"/>
  <c r="I6625" i="2"/>
  <c r="I6626" i="2"/>
  <c r="I6627" i="2"/>
  <c r="I6628" i="2"/>
  <c r="I6629" i="2"/>
  <c r="I6630" i="2"/>
  <c r="I6631" i="2"/>
  <c r="I6632" i="2"/>
  <c r="I6633" i="2"/>
  <c r="I6634" i="2"/>
  <c r="I6635" i="2"/>
  <c r="I6636" i="2"/>
  <c r="I6637" i="2"/>
  <c r="I6638" i="2"/>
  <c r="I6639" i="2"/>
  <c r="I6640" i="2"/>
  <c r="I6641" i="2"/>
  <c r="I6642" i="2"/>
  <c r="I6643" i="2"/>
  <c r="I6644" i="2"/>
  <c r="I6645" i="2"/>
  <c r="I6646" i="2"/>
  <c r="I6647" i="2"/>
  <c r="I6648" i="2"/>
  <c r="I6649" i="2"/>
  <c r="I6650" i="2"/>
  <c r="I6651" i="2"/>
  <c r="I6652" i="2"/>
  <c r="I6653" i="2"/>
  <c r="I6654" i="2"/>
  <c r="I6655" i="2"/>
  <c r="I6656" i="2"/>
  <c r="I6657" i="2"/>
  <c r="I6658" i="2"/>
  <c r="I6659" i="2"/>
  <c r="I6660" i="2"/>
  <c r="I6661" i="2"/>
  <c r="I6662" i="2"/>
  <c r="I6663" i="2"/>
  <c r="I6664" i="2"/>
  <c r="I6665" i="2"/>
  <c r="I6666" i="2"/>
  <c r="I6667" i="2"/>
  <c r="I6668" i="2"/>
  <c r="I6669" i="2"/>
  <c r="I6670" i="2"/>
  <c r="I6671" i="2"/>
  <c r="I6672" i="2"/>
  <c r="I6673" i="2"/>
  <c r="I6674" i="2"/>
  <c r="I6675" i="2"/>
  <c r="I6676" i="2"/>
  <c r="I6677" i="2"/>
  <c r="I6678" i="2"/>
  <c r="I6679" i="2"/>
  <c r="I6680" i="2"/>
  <c r="I6681" i="2"/>
  <c r="I6682" i="2"/>
  <c r="I6683" i="2"/>
  <c r="I6684" i="2"/>
  <c r="I6685" i="2"/>
  <c r="I6686" i="2"/>
  <c r="I6687" i="2"/>
  <c r="I6688" i="2"/>
  <c r="I6689" i="2"/>
  <c r="I6690" i="2"/>
  <c r="I6691" i="2"/>
  <c r="I6692" i="2"/>
  <c r="I6693" i="2"/>
  <c r="I6694" i="2"/>
  <c r="I6695" i="2"/>
  <c r="I6696" i="2"/>
  <c r="I6697" i="2"/>
  <c r="I6698" i="2"/>
  <c r="I6699" i="2"/>
  <c r="I6700" i="2"/>
  <c r="I6701" i="2"/>
  <c r="I6702" i="2"/>
  <c r="I6703" i="2"/>
  <c r="I6704" i="2"/>
  <c r="I6705" i="2"/>
  <c r="I6706" i="2"/>
  <c r="I6707" i="2"/>
  <c r="I6708" i="2"/>
  <c r="I6709" i="2"/>
  <c r="I6710" i="2"/>
  <c r="I6711" i="2"/>
  <c r="I6712" i="2"/>
  <c r="I6713" i="2"/>
  <c r="I6714" i="2"/>
  <c r="I6715" i="2"/>
  <c r="I6716" i="2"/>
  <c r="I6717" i="2"/>
  <c r="I6718" i="2"/>
  <c r="I6719" i="2"/>
  <c r="I6720" i="2"/>
  <c r="I6721" i="2"/>
  <c r="I6722" i="2"/>
  <c r="I6723" i="2"/>
  <c r="I6724" i="2"/>
  <c r="I6725" i="2"/>
  <c r="I6726" i="2"/>
  <c r="I6727" i="2"/>
  <c r="I6728" i="2"/>
  <c r="I6729" i="2"/>
  <c r="I6730" i="2"/>
  <c r="I6731" i="2"/>
  <c r="I6732" i="2"/>
  <c r="I6733" i="2"/>
  <c r="I6734" i="2"/>
  <c r="I6735" i="2"/>
  <c r="I6736" i="2"/>
  <c r="I6737" i="2"/>
  <c r="I6738" i="2"/>
  <c r="I6739" i="2"/>
  <c r="I6740" i="2"/>
  <c r="I6741" i="2"/>
  <c r="I6742" i="2"/>
  <c r="I6743" i="2"/>
  <c r="I6744" i="2"/>
  <c r="I6745" i="2"/>
  <c r="I6746" i="2"/>
  <c r="I6747" i="2"/>
  <c r="I6748" i="2"/>
  <c r="I6749" i="2"/>
  <c r="I6750" i="2"/>
  <c r="I6751" i="2"/>
  <c r="I6752" i="2"/>
  <c r="I6753" i="2"/>
  <c r="I6754" i="2"/>
  <c r="I6755" i="2"/>
  <c r="I6756" i="2"/>
  <c r="I6757" i="2"/>
  <c r="I6758" i="2"/>
  <c r="I6759" i="2"/>
  <c r="I6760" i="2"/>
  <c r="I6761" i="2"/>
  <c r="I6762" i="2"/>
  <c r="I6763" i="2"/>
  <c r="I6764" i="2"/>
  <c r="I6765" i="2"/>
  <c r="I6766" i="2"/>
  <c r="I6767" i="2"/>
  <c r="I6768" i="2"/>
  <c r="I6769" i="2"/>
  <c r="I6770" i="2"/>
  <c r="I6771" i="2"/>
  <c r="I6772" i="2"/>
  <c r="I6773" i="2"/>
  <c r="I6774" i="2"/>
  <c r="I6775" i="2"/>
  <c r="I6776" i="2"/>
  <c r="I6777" i="2"/>
  <c r="I6778" i="2"/>
  <c r="I6779" i="2"/>
  <c r="I6780" i="2"/>
  <c r="I6781" i="2"/>
  <c r="I6782" i="2"/>
  <c r="I6783" i="2"/>
  <c r="I6784" i="2"/>
  <c r="I6785" i="2"/>
  <c r="I6786" i="2"/>
  <c r="I6787" i="2"/>
  <c r="I6788" i="2"/>
  <c r="I6789" i="2"/>
  <c r="I6790" i="2"/>
  <c r="I6791" i="2"/>
  <c r="I6792" i="2"/>
  <c r="I6793" i="2"/>
  <c r="I6794" i="2"/>
  <c r="I6795" i="2"/>
  <c r="I6796" i="2"/>
  <c r="I6797" i="2"/>
  <c r="I6798" i="2"/>
  <c r="I6799" i="2"/>
  <c r="I6800" i="2"/>
  <c r="I6801" i="2"/>
  <c r="I6802" i="2"/>
  <c r="I6803" i="2"/>
  <c r="I6804" i="2"/>
  <c r="I6805" i="2"/>
  <c r="I6806" i="2"/>
  <c r="I6807" i="2"/>
  <c r="I6808" i="2"/>
  <c r="I6809" i="2"/>
  <c r="I6810" i="2"/>
  <c r="I6811" i="2"/>
  <c r="I6812" i="2"/>
  <c r="I6813" i="2"/>
  <c r="I6814" i="2"/>
  <c r="I6815" i="2"/>
  <c r="I6816" i="2"/>
  <c r="I6817" i="2"/>
  <c r="I6818" i="2"/>
  <c r="I6819" i="2"/>
  <c r="I6820" i="2"/>
  <c r="I6821" i="2"/>
  <c r="I6822" i="2"/>
  <c r="I6823" i="2"/>
  <c r="I6824" i="2"/>
  <c r="I6825" i="2"/>
  <c r="I6826" i="2"/>
  <c r="I6827" i="2"/>
  <c r="I6828" i="2"/>
  <c r="I6829" i="2"/>
  <c r="I6830" i="2"/>
  <c r="I6831" i="2"/>
  <c r="I6832" i="2"/>
  <c r="I6833" i="2"/>
  <c r="I6834" i="2"/>
  <c r="I6835" i="2"/>
  <c r="I6836" i="2"/>
  <c r="I6837" i="2"/>
  <c r="I6838" i="2"/>
  <c r="I6839" i="2"/>
  <c r="I6840" i="2"/>
  <c r="I6841" i="2"/>
  <c r="I6842" i="2"/>
  <c r="I6843" i="2"/>
  <c r="I6844" i="2"/>
  <c r="I6845" i="2"/>
  <c r="I6846" i="2"/>
  <c r="I6847" i="2"/>
  <c r="I6848" i="2"/>
  <c r="I6849" i="2"/>
  <c r="I6850" i="2"/>
  <c r="I6851" i="2"/>
  <c r="I6852" i="2"/>
  <c r="I6853" i="2"/>
  <c r="I6854" i="2"/>
  <c r="I6855" i="2"/>
  <c r="I6856" i="2"/>
  <c r="I6857" i="2"/>
  <c r="I6858" i="2"/>
  <c r="I6859" i="2"/>
  <c r="I6860" i="2"/>
  <c r="I6861" i="2"/>
  <c r="I6862" i="2"/>
  <c r="I6863" i="2"/>
  <c r="I6864" i="2"/>
  <c r="I6865" i="2"/>
  <c r="I6866" i="2"/>
  <c r="I6867" i="2"/>
  <c r="I6868" i="2"/>
  <c r="I6869" i="2"/>
  <c r="I6870" i="2"/>
  <c r="I6871" i="2"/>
  <c r="I6872" i="2"/>
  <c r="I6873" i="2"/>
  <c r="I6874" i="2"/>
  <c r="I6875" i="2"/>
  <c r="I6876" i="2"/>
  <c r="I6877" i="2"/>
  <c r="I6878" i="2"/>
  <c r="I6879" i="2"/>
  <c r="I6880" i="2"/>
  <c r="I6881" i="2"/>
  <c r="I6882" i="2"/>
  <c r="I6883" i="2"/>
  <c r="I6884" i="2"/>
  <c r="I6885" i="2"/>
  <c r="I6886" i="2"/>
  <c r="I6887" i="2"/>
  <c r="I6888" i="2"/>
  <c r="I6889" i="2"/>
  <c r="I6890" i="2"/>
  <c r="I6891" i="2"/>
  <c r="I6892" i="2"/>
  <c r="I6893" i="2"/>
  <c r="I6894" i="2"/>
  <c r="I6895" i="2"/>
  <c r="I6896" i="2"/>
  <c r="I6897" i="2"/>
  <c r="I6898" i="2"/>
  <c r="I6899" i="2"/>
  <c r="I6900" i="2"/>
  <c r="I6901" i="2"/>
  <c r="I6902" i="2"/>
  <c r="I6903" i="2"/>
  <c r="I6904" i="2"/>
  <c r="I6905" i="2"/>
  <c r="I6906" i="2"/>
  <c r="I6907" i="2"/>
  <c r="I6908" i="2"/>
  <c r="I6909" i="2"/>
  <c r="I6910" i="2"/>
  <c r="I6911" i="2"/>
  <c r="I6912" i="2"/>
  <c r="I6913" i="2"/>
  <c r="I6914" i="2"/>
  <c r="I6915" i="2"/>
  <c r="I6916" i="2"/>
  <c r="I6917" i="2"/>
  <c r="I6918" i="2"/>
  <c r="I6919" i="2"/>
  <c r="I6920" i="2"/>
  <c r="I6921" i="2"/>
  <c r="I6922" i="2"/>
  <c r="I6923" i="2"/>
  <c r="I6924" i="2"/>
  <c r="I6925" i="2"/>
  <c r="I6926" i="2"/>
  <c r="I6927" i="2"/>
  <c r="I6928" i="2"/>
  <c r="I6929" i="2"/>
  <c r="I6930" i="2"/>
  <c r="I6931" i="2"/>
  <c r="I6932" i="2"/>
  <c r="I6933" i="2"/>
  <c r="I6934" i="2"/>
  <c r="I6935" i="2"/>
  <c r="I6936" i="2"/>
  <c r="I6937" i="2"/>
  <c r="I6938" i="2"/>
  <c r="I6939" i="2"/>
  <c r="I6940" i="2"/>
  <c r="I6941" i="2"/>
  <c r="I6942" i="2"/>
  <c r="I6943" i="2"/>
  <c r="I6944" i="2"/>
  <c r="I6945" i="2"/>
  <c r="I6946" i="2"/>
  <c r="I6947" i="2"/>
  <c r="I6948" i="2"/>
  <c r="I6949" i="2"/>
  <c r="I6950" i="2"/>
  <c r="I6951" i="2"/>
  <c r="I6952" i="2"/>
  <c r="I6953" i="2"/>
  <c r="I6954" i="2"/>
  <c r="I6955" i="2"/>
  <c r="I6956" i="2"/>
  <c r="I6957" i="2"/>
  <c r="I6958" i="2"/>
  <c r="I6959" i="2"/>
  <c r="I6960" i="2"/>
  <c r="I6961" i="2"/>
  <c r="I6962" i="2"/>
  <c r="I6963" i="2"/>
  <c r="I6964" i="2"/>
  <c r="I6965" i="2"/>
  <c r="I6966" i="2"/>
  <c r="I6967" i="2"/>
  <c r="I6968" i="2"/>
  <c r="I6969" i="2"/>
  <c r="I6970" i="2"/>
  <c r="I6971" i="2"/>
  <c r="I6972" i="2"/>
  <c r="I6973" i="2"/>
  <c r="I6974" i="2"/>
  <c r="I6975" i="2"/>
  <c r="I6976" i="2"/>
  <c r="I6977" i="2"/>
  <c r="I6978" i="2"/>
  <c r="I6979" i="2"/>
  <c r="I6980" i="2"/>
  <c r="I6981" i="2"/>
  <c r="I6982" i="2"/>
  <c r="I6983" i="2"/>
  <c r="I6984" i="2"/>
  <c r="I6985" i="2"/>
  <c r="I6986" i="2"/>
  <c r="I6987" i="2"/>
  <c r="I6988" i="2"/>
  <c r="I6989" i="2"/>
  <c r="I6990" i="2"/>
  <c r="I6991" i="2"/>
  <c r="I6992" i="2"/>
  <c r="I6993" i="2"/>
  <c r="I6994" i="2"/>
  <c r="I6995" i="2"/>
  <c r="I6996" i="2"/>
  <c r="I6997" i="2"/>
  <c r="I6998" i="2"/>
  <c r="I6999" i="2"/>
  <c r="I7000" i="2"/>
  <c r="I7001" i="2"/>
  <c r="I7002" i="2"/>
  <c r="I7003" i="2"/>
  <c r="I7004" i="2"/>
  <c r="I7005" i="2"/>
  <c r="I7006" i="2"/>
  <c r="I7007" i="2"/>
  <c r="I7008" i="2"/>
  <c r="I7009" i="2"/>
  <c r="I7010" i="2"/>
  <c r="I7011" i="2"/>
  <c r="I7012" i="2"/>
  <c r="I7013" i="2"/>
  <c r="I7014" i="2"/>
  <c r="I7015" i="2"/>
  <c r="I7016" i="2"/>
  <c r="I7017" i="2"/>
  <c r="I7018" i="2"/>
  <c r="I7019" i="2"/>
  <c r="I7020" i="2"/>
  <c r="I7021" i="2"/>
  <c r="I7022" i="2"/>
  <c r="I7023" i="2"/>
  <c r="I7024" i="2"/>
  <c r="I7025" i="2"/>
  <c r="I7026" i="2"/>
  <c r="I7027" i="2"/>
  <c r="I7028" i="2"/>
  <c r="I7029" i="2"/>
  <c r="I7030" i="2"/>
  <c r="I7031" i="2"/>
  <c r="I7032" i="2"/>
  <c r="I7033" i="2"/>
  <c r="I7034" i="2"/>
  <c r="I7035" i="2"/>
  <c r="I7036" i="2"/>
  <c r="I7037" i="2"/>
  <c r="I7038" i="2"/>
  <c r="I7039" i="2"/>
  <c r="I7040" i="2"/>
  <c r="I7041" i="2"/>
  <c r="I7042" i="2"/>
  <c r="I7043" i="2"/>
  <c r="I7044" i="2"/>
  <c r="I7045" i="2"/>
  <c r="I7046" i="2"/>
  <c r="I7047" i="2"/>
  <c r="I7048" i="2"/>
  <c r="I7049" i="2"/>
  <c r="I7050" i="2"/>
  <c r="I7051" i="2"/>
  <c r="I7052" i="2"/>
  <c r="I7053" i="2"/>
  <c r="I7054" i="2"/>
  <c r="I7055" i="2"/>
  <c r="I7056" i="2"/>
  <c r="I7057" i="2"/>
  <c r="I7058" i="2"/>
  <c r="I7059" i="2"/>
  <c r="I7060" i="2"/>
  <c r="I7061" i="2"/>
  <c r="I7062" i="2"/>
  <c r="I7063" i="2"/>
  <c r="I7064" i="2"/>
  <c r="I7065" i="2"/>
  <c r="I7066" i="2"/>
  <c r="I7067" i="2"/>
  <c r="I7068" i="2"/>
  <c r="I7069" i="2"/>
  <c r="I7070" i="2"/>
  <c r="I7071" i="2"/>
  <c r="I7072" i="2"/>
  <c r="I7073" i="2"/>
  <c r="I7074" i="2"/>
  <c r="I7075" i="2"/>
  <c r="I7076" i="2"/>
  <c r="I7077" i="2"/>
  <c r="I7078" i="2"/>
  <c r="I7079" i="2"/>
  <c r="I7080" i="2"/>
  <c r="I7081" i="2"/>
  <c r="I7082" i="2"/>
  <c r="I7083" i="2"/>
  <c r="I7084" i="2"/>
  <c r="I7085" i="2"/>
  <c r="I7086" i="2"/>
  <c r="I7087" i="2"/>
  <c r="I7088" i="2"/>
  <c r="I7089" i="2"/>
  <c r="I7090" i="2"/>
  <c r="I7091" i="2"/>
  <c r="I7092" i="2"/>
  <c r="I7093" i="2"/>
  <c r="I7094" i="2"/>
  <c r="I7095" i="2"/>
  <c r="I7096" i="2"/>
  <c r="I7097" i="2"/>
  <c r="I7098" i="2"/>
  <c r="I7099" i="2"/>
  <c r="I7100" i="2"/>
  <c r="I7101" i="2"/>
  <c r="I7102" i="2"/>
  <c r="I7103" i="2"/>
  <c r="I7104" i="2"/>
  <c r="I7105" i="2"/>
  <c r="I7106" i="2"/>
  <c r="I7107" i="2"/>
  <c r="I7108" i="2"/>
  <c r="I7109" i="2"/>
  <c r="I7110" i="2"/>
  <c r="I7111" i="2"/>
  <c r="I7112" i="2"/>
  <c r="I7113" i="2"/>
  <c r="I7114" i="2"/>
  <c r="I7115" i="2"/>
  <c r="I7116" i="2"/>
  <c r="I7117" i="2"/>
  <c r="I7118" i="2"/>
  <c r="I7119" i="2"/>
  <c r="I7120" i="2"/>
  <c r="I7121" i="2"/>
  <c r="I7122" i="2"/>
  <c r="I7123" i="2"/>
  <c r="I7124" i="2"/>
  <c r="I7125" i="2"/>
  <c r="I7126" i="2"/>
  <c r="I7127" i="2"/>
  <c r="I7128" i="2"/>
  <c r="I7129" i="2"/>
  <c r="I7130" i="2"/>
  <c r="I7131" i="2"/>
  <c r="I7132" i="2"/>
  <c r="I7133" i="2"/>
  <c r="I7134" i="2"/>
  <c r="I7135" i="2"/>
  <c r="I7136" i="2"/>
  <c r="I7137" i="2"/>
  <c r="I7138" i="2"/>
  <c r="I7139" i="2"/>
  <c r="I7140" i="2"/>
  <c r="I7141" i="2"/>
  <c r="I7142" i="2"/>
  <c r="I7143" i="2"/>
  <c r="I7144" i="2"/>
  <c r="I7145" i="2"/>
  <c r="I7146" i="2"/>
  <c r="I7147" i="2"/>
  <c r="I7148" i="2"/>
  <c r="I7149" i="2"/>
  <c r="I7150" i="2"/>
  <c r="I7151" i="2"/>
  <c r="I7152" i="2"/>
  <c r="I7153" i="2"/>
  <c r="I7154" i="2"/>
  <c r="I7155" i="2"/>
  <c r="I7156" i="2"/>
  <c r="I7157" i="2"/>
  <c r="I7158" i="2"/>
  <c r="I7159" i="2"/>
  <c r="I7160" i="2"/>
  <c r="I7161" i="2"/>
  <c r="I7162" i="2"/>
  <c r="I7163" i="2"/>
  <c r="I7164" i="2"/>
  <c r="I7165" i="2"/>
  <c r="I7166" i="2"/>
  <c r="I7167" i="2"/>
  <c r="I7168" i="2"/>
  <c r="I7169" i="2"/>
  <c r="I7170" i="2"/>
  <c r="I7171" i="2"/>
  <c r="I7172" i="2"/>
  <c r="I7173" i="2"/>
  <c r="I7174" i="2"/>
  <c r="I7175" i="2"/>
  <c r="I7176" i="2"/>
  <c r="I7177" i="2"/>
  <c r="I7178" i="2"/>
  <c r="I7179" i="2"/>
  <c r="I7180" i="2"/>
  <c r="I7181" i="2"/>
  <c r="I7182" i="2"/>
  <c r="I7183" i="2"/>
  <c r="I7184" i="2"/>
  <c r="I7185" i="2"/>
  <c r="I7186" i="2"/>
  <c r="I7187" i="2"/>
  <c r="I7188" i="2"/>
  <c r="I7189" i="2"/>
  <c r="I7190" i="2"/>
  <c r="I7191" i="2"/>
  <c r="I7192" i="2"/>
  <c r="I7193" i="2"/>
  <c r="I7194" i="2"/>
  <c r="I7195" i="2"/>
  <c r="I7196" i="2"/>
  <c r="I7197" i="2"/>
  <c r="I7198" i="2"/>
  <c r="I7199" i="2"/>
  <c r="I7200" i="2"/>
  <c r="I7201" i="2"/>
  <c r="I7202" i="2"/>
  <c r="I7203" i="2"/>
  <c r="I7204" i="2"/>
  <c r="I7205" i="2"/>
  <c r="I7206" i="2"/>
  <c r="I7207" i="2"/>
  <c r="I7208" i="2"/>
  <c r="I7209" i="2"/>
  <c r="I7210" i="2"/>
  <c r="I7211" i="2"/>
  <c r="I7212" i="2"/>
  <c r="I7213" i="2"/>
  <c r="I7214" i="2"/>
  <c r="I7215" i="2"/>
  <c r="I7216" i="2"/>
  <c r="I7217" i="2"/>
  <c r="I7218" i="2"/>
  <c r="I7219" i="2"/>
  <c r="I7220" i="2"/>
  <c r="I7221" i="2"/>
  <c r="I7222" i="2"/>
  <c r="I7223" i="2"/>
  <c r="I7224" i="2"/>
  <c r="I7225" i="2"/>
  <c r="I7226" i="2"/>
  <c r="I7227" i="2"/>
  <c r="I7228" i="2"/>
  <c r="I7229" i="2"/>
  <c r="I7230" i="2"/>
  <c r="I7231" i="2"/>
  <c r="I7232" i="2"/>
  <c r="I7233" i="2"/>
  <c r="I7234" i="2"/>
  <c r="I7235" i="2"/>
  <c r="I7236" i="2"/>
  <c r="I7237" i="2"/>
  <c r="I7238" i="2"/>
  <c r="I7239" i="2"/>
  <c r="I7240" i="2"/>
  <c r="I7241" i="2"/>
  <c r="I7242" i="2"/>
  <c r="I7243" i="2"/>
  <c r="I7244" i="2"/>
  <c r="I7245" i="2"/>
  <c r="I7246" i="2"/>
  <c r="I7247" i="2"/>
  <c r="I7248" i="2"/>
  <c r="I7249" i="2"/>
  <c r="I7250" i="2"/>
  <c r="I7251" i="2"/>
  <c r="I7252" i="2"/>
  <c r="I7253" i="2"/>
  <c r="I7254" i="2"/>
  <c r="I7255" i="2"/>
  <c r="I7256" i="2"/>
  <c r="I7257" i="2"/>
  <c r="I7258" i="2"/>
  <c r="I7259" i="2"/>
  <c r="I7260" i="2"/>
  <c r="I7261" i="2"/>
  <c r="I7262" i="2"/>
  <c r="I7263" i="2"/>
  <c r="I7264" i="2"/>
  <c r="I7265" i="2"/>
  <c r="I7266" i="2"/>
  <c r="I7267" i="2"/>
  <c r="I7268" i="2"/>
  <c r="I7269" i="2"/>
  <c r="I7270" i="2"/>
  <c r="I7271" i="2"/>
  <c r="I7272" i="2"/>
  <c r="I7273" i="2"/>
  <c r="I7274" i="2"/>
  <c r="I7275" i="2"/>
  <c r="I7276" i="2"/>
  <c r="I7277" i="2"/>
  <c r="I7278" i="2"/>
  <c r="I7279" i="2"/>
  <c r="I7280" i="2"/>
  <c r="I7281" i="2"/>
  <c r="I7282" i="2"/>
  <c r="I7283" i="2"/>
  <c r="I7284" i="2"/>
  <c r="I7285" i="2"/>
  <c r="I7286" i="2"/>
  <c r="I7287" i="2"/>
  <c r="I7288" i="2"/>
  <c r="I7289" i="2"/>
  <c r="I7290" i="2"/>
  <c r="I7291" i="2"/>
  <c r="I7292" i="2"/>
  <c r="I7293" i="2"/>
  <c r="I7294" i="2"/>
  <c r="I7295" i="2"/>
  <c r="I7296" i="2"/>
  <c r="I7297" i="2"/>
  <c r="I7298" i="2"/>
  <c r="I7299" i="2"/>
  <c r="I7300" i="2"/>
  <c r="I7301" i="2"/>
  <c r="I7302" i="2"/>
  <c r="I7303" i="2"/>
  <c r="I7304" i="2"/>
  <c r="I7305" i="2"/>
  <c r="I7306" i="2"/>
  <c r="I7307" i="2"/>
  <c r="I7308" i="2"/>
  <c r="I7309" i="2"/>
  <c r="I7310" i="2"/>
  <c r="I7311" i="2"/>
  <c r="I7312" i="2"/>
  <c r="I7313" i="2"/>
  <c r="I7314" i="2"/>
  <c r="I7315" i="2"/>
  <c r="I7316" i="2"/>
  <c r="I7317" i="2"/>
  <c r="I7318" i="2"/>
  <c r="I7319" i="2"/>
  <c r="I7320" i="2"/>
  <c r="I7321" i="2"/>
  <c r="I7322" i="2"/>
  <c r="I7323" i="2"/>
  <c r="I7324" i="2"/>
  <c r="I7325" i="2"/>
  <c r="I7326" i="2"/>
  <c r="I7327" i="2"/>
  <c r="I7328" i="2"/>
  <c r="I7329" i="2"/>
  <c r="I7330" i="2"/>
  <c r="I7331" i="2"/>
  <c r="I7332" i="2"/>
  <c r="I7333" i="2"/>
  <c r="I7334" i="2"/>
  <c r="I7335" i="2"/>
  <c r="I7336" i="2"/>
  <c r="I7337" i="2"/>
  <c r="I7338" i="2"/>
  <c r="I7339" i="2"/>
  <c r="I7340" i="2"/>
  <c r="I7341" i="2"/>
  <c r="I7342" i="2"/>
  <c r="I7343" i="2"/>
  <c r="I7344" i="2"/>
  <c r="I7345" i="2"/>
  <c r="I7346" i="2"/>
  <c r="I7347" i="2"/>
  <c r="I7348" i="2"/>
  <c r="I7349" i="2"/>
  <c r="I7350" i="2"/>
  <c r="I7351" i="2"/>
  <c r="I7352" i="2"/>
  <c r="I7353" i="2"/>
  <c r="I7354" i="2"/>
  <c r="I7355" i="2"/>
  <c r="I7356" i="2"/>
  <c r="I7357" i="2"/>
  <c r="I7358" i="2"/>
  <c r="I7359" i="2"/>
  <c r="I7360" i="2"/>
  <c r="I7361" i="2"/>
  <c r="I7362" i="2"/>
  <c r="I7363" i="2"/>
  <c r="I7364" i="2"/>
  <c r="I7365" i="2"/>
  <c r="I7366" i="2"/>
  <c r="I7367" i="2"/>
  <c r="I7368" i="2"/>
  <c r="I7369" i="2"/>
  <c r="I7370" i="2"/>
  <c r="I7371" i="2"/>
  <c r="I7372" i="2"/>
  <c r="I7373" i="2"/>
  <c r="I7374" i="2"/>
  <c r="I7375" i="2"/>
  <c r="I7376" i="2"/>
  <c r="I7377" i="2"/>
  <c r="I7378" i="2"/>
  <c r="I7379" i="2"/>
  <c r="I7380" i="2"/>
  <c r="I7381" i="2"/>
  <c r="I7382" i="2"/>
  <c r="I7383" i="2"/>
  <c r="I7384" i="2"/>
  <c r="I7385" i="2"/>
  <c r="I7386" i="2"/>
  <c r="I7387" i="2"/>
  <c r="I7388" i="2"/>
  <c r="I7389" i="2"/>
  <c r="I7390" i="2"/>
  <c r="I7391" i="2"/>
  <c r="I7392" i="2"/>
  <c r="I7393" i="2"/>
  <c r="I7394" i="2"/>
  <c r="I7395" i="2"/>
  <c r="I7396" i="2"/>
  <c r="I7397" i="2"/>
  <c r="I7398" i="2"/>
  <c r="I7399" i="2"/>
  <c r="I7400" i="2"/>
  <c r="I7401" i="2"/>
  <c r="I7402" i="2"/>
  <c r="I7403" i="2"/>
  <c r="I7404" i="2"/>
  <c r="I7405" i="2"/>
  <c r="I7406" i="2"/>
  <c r="I7407" i="2"/>
  <c r="I7408" i="2"/>
  <c r="I7409" i="2"/>
  <c r="I7410" i="2"/>
  <c r="I7411" i="2"/>
  <c r="I7412" i="2"/>
  <c r="I7413" i="2"/>
  <c r="I7414" i="2"/>
  <c r="I7415" i="2"/>
  <c r="I7416" i="2"/>
  <c r="I7417" i="2"/>
  <c r="I7418" i="2"/>
  <c r="I7419" i="2"/>
  <c r="I7420" i="2"/>
  <c r="I7421" i="2"/>
  <c r="I7422" i="2"/>
  <c r="I7423" i="2"/>
  <c r="I7424" i="2"/>
  <c r="I7425" i="2"/>
  <c r="I7426" i="2"/>
  <c r="I7427" i="2"/>
  <c r="I7428" i="2"/>
  <c r="I7429" i="2"/>
  <c r="I7430" i="2"/>
  <c r="I7431" i="2"/>
  <c r="I7432" i="2"/>
  <c r="I7433" i="2"/>
  <c r="I7434" i="2"/>
  <c r="I7435" i="2"/>
  <c r="I7436" i="2"/>
  <c r="I7437" i="2"/>
  <c r="I7438" i="2"/>
  <c r="I7439" i="2"/>
  <c r="I7440" i="2"/>
  <c r="I7441" i="2"/>
  <c r="I7442" i="2"/>
  <c r="I7443" i="2"/>
  <c r="I7444" i="2"/>
  <c r="I7445" i="2"/>
  <c r="I7446" i="2"/>
  <c r="I7447" i="2"/>
  <c r="I7448" i="2"/>
  <c r="I7449" i="2"/>
  <c r="I7450" i="2"/>
  <c r="I7451" i="2"/>
  <c r="I7452" i="2"/>
  <c r="I7453" i="2"/>
  <c r="I7454" i="2"/>
  <c r="I7455" i="2"/>
  <c r="I7456" i="2"/>
  <c r="I7457" i="2"/>
  <c r="I7458" i="2"/>
  <c r="I7459" i="2"/>
  <c r="I7460" i="2"/>
  <c r="I7461" i="2"/>
  <c r="I7462" i="2"/>
  <c r="I7463" i="2"/>
  <c r="I7464" i="2"/>
  <c r="I7465" i="2"/>
  <c r="I7466" i="2"/>
  <c r="I7467" i="2"/>
  <c r="I7468" i="2"/>
  <c r="I7469" i="2"/>
  <c r="I7470" i="2"/>
  <c r="I7471" i="2"/>
  <c r="I7472" i="2"/>
  <c r="I7473" i="2"/>
  <c r="I7474" i="2"/>
  <c r="I7475" i="2"/>
  <c r="I7476" i="2"/>
  <c r="I7477" i="2"/>
  <c r="I7478" i="2"/>
  <c r="I7479" i="2"/>
  <c r="I7480" i="2"/>
  <c r="I7481" i="2"/>
  <c r="I7482" i="2"/>
  <c r="I7483" i="2"/>
  <c r="I7484" i="2"/>
  <c r="I7485" i="2"/>
  <c r="I7486" i="2"/>
  <c r="I7487" i="2"/>
  <c r="I7488" i="2"/>
  <c r="I7489" i="2"/>
  <c r="I7490" i="2"/>
  <c r="I7491" i="2"/>
  <c r="I7492" i="2"/>
  <c r="I7493" i="2"/>
  <c r="I7494" i="2"/>
  <c r="I7495" i="2"/>
  <c r="I7496" i="2"/>
  <c r="I7497" i="2"/>
  <c r="I7498" i="2"/>
  <c r="I7499" i="2"/>
  <c r="I7500" i="2"/>
  <c r="I7501" i="2"/>
  <c r="I7502" i="2"/>
  <c r="I7503" i="2"/>
  <c r="I7504" i="2"/>
  <c r="I7505" i="2"/>
  <c r="I7506" i="2"/>
  <c r="I7507" i="2"/>
  <c r="I7508" i="2"/>
  <c r="I7509" i="2"/>
  <c r="I7510" i="2"/>
  <c r="I7511" i="2"/>
  <c r="I7512" i="2"/>
  <c r="I7513" i="2"/>
  <c r="I7514" i="2"/>
  <c r="I7515" i="2"/>
  <c r="I7516" i="2"/>
  <c r="I7517" i="2"/>
  <c r="I7518" i="2"/>
  <c r="I7519" i="2"/>
  <c r="I7520" i="2"/>
  <c r="I7521" i="2"/>
  <c r="I7522" i="2"/>
  <c r="I7523" i="2"/>
  <c r="I7524" i="2"/>
  <c r="I7525" i="2"/>
  <c r="I7526" i="2"/>
  <c r="I7527" i="2"/>
  <c r="I7528" i="2"/>
  <c r="I7529" i="2"/>
  <c r="I7530" i="2"/>
  <c r="I7531" i="2"/>
  <c r="I7532" i="2"/>
  <c r="I7533" i="2"/>
  <c r="I7534" i="2"/>
  <c r="I7535" i="2"/>
  <c r="I7536" i="2"/>
  <c r="I7537" i="2"/>
  <c r="I7538" i="2"/>
  <c r="I7539" i="2"/>
  <c r="I7540" i="2"/>
  <c r="I7541" i="2"/>
  <c r="I7542" i="2"/>
  <c r="I7543" i="2"/>
  <c r="I7544" i="2"/>
  <c r="I7545" i="2"/>
  <c r="I7546" i="2"/>
  <c r="I7547" i="2"/>
  <c r="I7548" i="2"/>
  <c r="I7549" i="2"/>
  <c r="I7550" i="2"/>
  <c r="I7551" i="2"/>
  <c r="I7552" i="2"/>
  <c r="I7553" i="2"/>
  <c r="I7554" i="2"/>
  <c r="I7555" i="2"/>
  <c r="I7556" i="2"/>
  <c r="I7557" i="2"/>
  <c r="I7558" i="2"/>
  <c r="I7559" i="2"/>
  <c r="I7560" i="2"/>
  <c r="I7561" i="2"/>
  <c r="I7562" i="2"/>
  <c r="I7563" i="2"/>
  <c r="I7564" i="2"/>
  <c r="I7565" i="2"/>
  <c r="I7566" i="2"/>
  <c r="I7567" i="2"/>
  <c r="I7568" i="2"/>
  <c r="I7569" i="2"/>
  <c r="I7570" i="2"/>
  <c r="I7571" i="2"/>
  <c r="I7572" i="2"/>
  <c r="I7573" i="2"/>
  <c r="I7574" i="2"/>
  <c r="I7575" i="2"/>
  <c r="I7576" i="2"/>
  <c r="I7577" i="2"/>
  <c r="I7578" i="2"/>
  <c r="I7579" i="2"/>
  <c r="I7580" i="2"/>
  <c r="I7581" i="2"/>
  <c r="I7582" i="2"/>
  <c r="I7583" i="2"/>
  <c r="I7584" i="2"/>
  <c r="I7585" i="2"/>
  <c r="I7586" i="2"/>
  <c r="I7587" i="2"/>
  <c r="I7588" i="2"/>
  <c r="I7589" i="2"/>
  <c r="I7590" i="2"/>
  <c r="I7591" i="2"/>
  <c r="I7592" i="2"/>
  <c r="I7593" i="2"/>
  <c r="I7594" i="2"/>
  <c r="I7595" i="2"/>
  <c r="I7596" i="2"/>
  <c r="I7597" i="2"/>
  <c r="I7598" i="2"/>
  <c r="I7599" i="2"/>
  <c r="I7600" i="2"/>
  <c r="I7601" i="2"/>
  <c r="I7602" i="2"/>
  <c r="I7603" i="2"/>
  <c r="I7604" i="2"/>
  <c r="I7605" i="2"/>
  <c r="I7606" i="2"/>
  <c r="I7607" i="2"/>
  <c r="I7608" i="2"/>
  <c r="I7609" i="2"/>
  <c r="I7610" i="2"/>
  <c r="I7611" i="2"/>
  <c r="I7612" i="2"/>
  <c r="I7613" i="2"/>
  <c r="I7614" i="2"/>
  <c r="I7615" i="2"/>
  <c r="I7616" i="2"/>
  <c r="I7617" i="2"/>
  <c r="I7618" i="2"/>
  <c r="I7619" i="2"/>
  <c r="I7620" i="2"/>
  <c r="I7621" i="2"/>
  <c r="I7622" i="2"/>
  <c r="I7623" i="2"/>
  <c r="I7624" i="2"/>
  <c r="I7625" i="2"/>
  <c r="I7626" i="2"/>
  <c r="I7627" i="2"/>
  <c r="I7628" i="2"/>
  <c r="I7629" i="2"/>
  <c r="I7630" i="2"/>
  <c r="I7631" i="2"/>
  <c r="I7632" i="2"/>
  <c r="I7633" i="2"/>
  <c r="I7634" i="2"/>
  <c r="I7635" i="2"/>
  <c r="I7636" i="2"/>
  <c r="I7637" i="2"/>
  <c r="I7638" i="2"/>
  <c r="I7639" i="2"/>
  <c r="I7640" i="2"/>
  <c r="I7641" i="2"/>
  <c r="I7642" i="2"/>
  <c r="I7643" i="2"/>
  <c r="I7644" i="2"/>
  <c r="I7645" i="2"/>
  <c r="I7646" i="2"/>
  <c r="I7647" i="2"/>
  <c r="I7648" i="2"/>
  <c r="I7649" i="2"/>
  <c r="I7650" i="2"/>
  <c r="I7651" i="2"/>
  <c r="I7652" i="2"/>
  <c r="I7653" i="2"/>
  <c r="I7654" i="2"/>
  <c r="I7655" i="2"/>
  <c r="I7656" i="2"/>
  <c r="I7657" i="2"/>
  <c r="I7658" i="2"/>
  <c r="I7659" i="2"/>
  <c r="I7660" i="2"/>
  <c r="I7661" i="2"/>
  <c r="I7662" i="2"/>
  <c r="I7663" i="2"/>
  <c r="I7664" i="2"/>
  <c r="I7665" i="2"/>
  <c r="I7666" i="2"/>
  <c r="I7667" i="2"/>
  <c r="I7668" i="2"/>
  <c r="I7669" i="2"/>
  <c r="I7670" i="2"/>
  <c r="I7671" i="2"/>
  <c r="I7672" i="2"/>
  <c r="I7673" i="2"/>
  <c r="I7674" i="2"/>
  <c r="I7675" i="2"/>
  <c r="I7676" i="2"/>
  <c r="I7677" i="2"/>
  <c r="I7678" i="2"/>
  <c r="I7679" i="2"/>
  <c r="I7680" i="2"/>
  <c r="I7681" i="2"/>
  <c r="I7682" i="2"/>
  <c r="I7683" i="2"/>
  <c r="I7684" i="2"/>
  <c r="I7685" i="2"/>
  <c r="I7686" i="2"/>
  <c r="I7687" i="2"/>
  <c r="I7688" i="2"/>
  <c r="I7689" i="2"/>
  <c r="I7690" i="2"/>
  <c r="I7691" i="2"/>
  <c r="I7692" i="2"/>
  <c r="I7693" i="2"/>
  <c r="I7694" i="2"/>
  <c r="I7695" i="2"/>
  <c r="I7696" i="2"/>
  <c r="I7697" i="2"/>
  <c r="I7698" i="2"/>
  <c r="I7699" i="2"/>
  <c r="I7700" i="2"/>
  <c r="I7701" i="2"/>
  <c r="I7702" i="2"/>
  <c r="I7703" i="2"/>
  <c r="I7704" i="2"/>
  <c r="I7705" i="2"/>
  <c r="I7706" i="2"/>
  <c r="I7707" i="2"/>
  <c r="I7708" i="2"/>
  <c r="I7709" i="2"/>
  <c r="I7710" i="2"/>
  <c r="I7711" i="2"/>
  <c r="I7712" i="2"/>
  <c r="I7713" i="2"/>
  <c r="I7714" i="2"/>
  <c r="I7715" i="2"/>
  <c r="I7716" i="2"/>
  <c r="I7717" i="2"/>
  <c r="I7718" i="2"/>
  <c r="I7719" i="2"/>
  <c r="I7720" i="2"/>
  <c r="I7721" i="2"/>
  <c r="I7722" i="2"/>
  <c r="I7723" i="2"/>
  <c r="I7724" i="2"/>
  <c r="I7725" i="2"/>
  <c r="I7726" i="2"/>
  <c r="I7727" i="2"/>
  <c r="I7728" i="2"/>
  <c r="I7729" i="2"/>
  <c r="I7730" i="2"/>
  <c r="I7731" i="2"/>
  <c r="I7732" i="2"/>
  <c r="I7733" i="2"/>
  <c r="I7734" i="2"/>
  <c r="I7735" i="2"/>
  <c r="I7736" i="2"/>
  <c r="I7737" i="2"/>
  <c r="I7738" i="2"/>
  <c r="I7739" i="2"/>
  <c r="I7740" i="2"/>
  <c r="I7741" i="2"/>
  <c r="I7742" i="2"/>
  <c r="I7743" i="2"/>
  <c r="I7744" i="2"/>
  <c r="I7745" i="2"/>
  <c r="I7746" i="2"/>
  <c r="I7747" i="2"/>
  <c r="I7748" i="2"/>
  <c r="I7749" i="2"/>
  <c r="I7750" i="2"/>
  <c r="I7751" i="2"/>
  <c r="I7752" i="2"/>
  <c r="I7753" i="2"/>
  <c r="I7754" i="2"/>
  <c r="I7755" i="2"/>
  <c r="I7756" i="2"/>
  <c r="I7757" i="2"/>
  <c r="I7758" i="2"/>
  <c r="I7759" i="2"/>
  <c r="I7760" i="2"/>
  <c r="I7761" i="2"/>
  <c r="I7762" i="2"/>
  <c r="I7763" i="2"/>
  <c r="I7764" i="2"/>
  <c r="I7765" i="2"/>
  <c r="I7766" i="2"/>
  <c r="I7767" i="2"/>
  <c r="I7768" i="2"/>
  <c r="I7769" i="2"/>
  <c r="I7770" i="2"/>
  <c r="I7771" i="2"/>
  <c r="I7772" i="2"/>
  <c r="I7773" i="2"/>
  <c r="I7774" i="2"/>
  <c r="I7775" i="2"/>
  <c r="I7776" i="2"/>
  <c r="I7777" i="2"/>
  <c r="I7778" i="2"/>
  <c r="I7779" i="2"/>
  <c r="I7780" i="2"/>
  <c r="I7781" i="2"/>
  <c r="I7782" i="2"/>
  <c r="I7783" i="2"/>
  <c r="I7784" i="2"/>
  <c r="I7785" i="2"/>
  <c r="I7786" i="2"/>
  <c r="I7787" i="2"/>
  <c r="I7788" i="2"/>
  <c r="I7789" i="2"/>
  <c r="I7790" i="2"/>
  <c r="I7791" i="2"/>
  <c r="I7792" i="2"/>
  <c r="I7793" i="2"/>
  <c r="I7794" i="2"/>
  <c r="I7795" i="2"/>
  <c r="I7796" i="2"/>
  <c r="I7797" i="2"/>
  <c r="I7798" i="2"/>
  <c r="I7799" i="2"/>
  <c r="I7800" i="2"/>
  <c r="I7801" i="2"/>
  <c r="I7802" i="2"/>
  <c r="I7803" i="2"/>
  <c r="I7804" i="2"/>
  <c r="I7805" i="2"/>
  <c r="I7806" i="2"/>
  <c r="I7807" i="2"/>
  <c r="I7808" i="2"/>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3" i="2"/>
  <c r="N3" i="2" s="1"/>
  <c r="E4" i="2"/>
  <c r="E5" i="2"/>
  <c r="E6" i="2"/>
  <c r="E7" i="2"/>
  <c r="E8" i="2"/>
  <c r="E9" i="2"/>
  <c r="E10" i="2"/>
  <c r="N10" i="2" s="1"/>
  <c r="E11" i="2"/>
  <c r="N11" i="2" s="1"/>
  <c r="E12" i="2"/>
  <c r="E13" i="2"/>
  <c r="E14" i="2"/>
  <c r="E15" i="2"/>
  <c r="E16" i="2"/>
  <c r="E17" i="2"/>
  <c r="E18" i="2"/>
  <c r="E19" i="2"/>
  <c r="N19" i="2" s="1"/>
  <c r="E20" i="2"/>
  <c r="E21" i="2"/>
  <c r="E22" i="2"/>
  <c r="E23" i="2"/>
  <c r="E24" i="2"/>
  <c r="E25" i="2"/>
  <c r="E26" i="2"/>
  <c r="N26" i="2" s="1"/>
  <c r="E27" i="2"/>
  <c r="N27" i="2" s="1"/>
  <c r="E28" i="2"/>
  <c r="E29" i="2"/>
  <c r="E30" i="2"/>
  <c r="E31" i="2"/>
  <c r="E32" i="2"/>
  <c r="E2" i="2"/>
  <c r="M3" i="2"/>
  <c r="M4" i="2"/>
  <c r="M11" i="2"/>
  <c r="M12" i="2"/>
  <c r="M19" i="2"/>
  <c r="M20" i="2"/>
  <c r="M27" i="2"/>
  <c r="M28"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K3" i="2"/>
  <c r="K4" i="2"/>
  <c r="K5" i="2"/>
  <c r="M5" i="2" s="1"/>
  <c r="K6" i="2"/>
  <c r="M6" i="2" s="1"/>
  <c r="K7" i="2"/>
  <c r="M7" i="2" s="1"/>
  <c r="K8" i="2"/>
  <c r="M8" i="2" s="1"/>
  <c r="K9" i="2"/>
  <c r="M9" i="2" s="1"/>
  <c r="K10" i="2"/>
  <c r="M10" i="2" s="1"/>
  <c r="K11" i="2"/>
  <c r="K12" i="2"/>
  <c r="K13" i="2"/>
  <c r="M13" i="2" s="1"/>
  <c r="K14" i="2"/>
  <c r="M14" i="2" s="1"/>
  <c r="K15" i="2"/>
  <c r="M15" i="2" s="1"/>
  <c r="K16" i="2"/>
  <c r="M16" i="2" s="1"/>
  <c r="K17" i="2"/>
  <c r="M17" i="2" s="1"/>
  <c r="K18" i="2"/>
  <c r="M18" i="2" s="1"/>
  <c r="K19" i="2"/>
  <c r="K20" i="2"/>
  <c r="K21" i="2"/>
  <c r="M21" i="2" s="1"/>
  <c r="K22" i="2"/>
  <c r="M22" i="2" s="1"/>
  <c r="K23" i="2"/>
  <c r="M23" i="2" s="1"/>
  <c r="K24" i="2"/>
  <c r="M24" i="2" s="1"/>
  <c r="K25" i="2"/>
  <c r="M25" i="2" s="1"/>
  <c r="K26" i="2"/>
  <c r="M26" i="2" s="1"/>
  <c r="K27" i="2"/>
  <c r="K28" i="2"/>
  <c r="K29" i="2"/>
  <c r="M29" i="2" s="1"/>
  <c r="K30" i="2"/>
  <c r="M30" i="2" s="1"/>
  <c r="K31" i="2"/>
  <c r="M31" i="2" s="1"/>
  <c r="K32" i="2"/>
  <c r="M32" i="2" s="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I3" i="2"/>
  <c r="I10" i="2"/>
  <c r="I11" i="2"/>
  <c r="I18" i="2"/>
  <c r="N18" i="2" s="1"/>
  <c r="I19" i="2"/>
  <c r="I26" i="2"/>
  <c r="I27"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G3" i="2"/>
  <c r="G4" i="2"/>
  <c r="I4" i="2" s="1"/>
  <c r="G5" i="2"/>
  <c r="I5" i="2" s="1"/>
  <c r="G6" i="2"/>
  <c r="I6" i="2" s="1"/>
  <c r="G7" i="2"/>
  <c r="I7" i="2" s="1"/>
  <c r="G8" i="2"/>
  <c r="I8" i="2" s="1"/>
  <c r="G9" i="2"/>
  <c r="I9" i="2" s="1"/>
  <c r="N9" i="2" s="1"/>
  <c r="G10" i="2"/>
  <c r="G11" i="2"/>
  <c r="G12" i="2"/>
  <c r="I12" i="2" s="1"/>
  <c r="G13" i="2"/>
  <c r="I13" i="2" s="1"/>
  <c r="G14" i="2"/>
  <c r="I14" i="2" s="1"/>
  <c r="G15" i="2"/>
  <c r="I15" i="2" s="1"/>
  <c r="G16" i="2"/>
  <c r="I16" i="2" s="1"/>
  <c r="G17" i="2"/>
  <c r="I17" i="2" s="1"/>
  <c r="N17" i="2" s="1"/>
  <c r="G18" i="2"/>
  <c r="G19" i="2"/>
  <c r="G20" i="2"/>
  <c r="I20" i="2" s="1"/>
  <c r="G21" i="2"/>
  <c r="I21" i="2" s="1"/>
  <c r="G22" i="2"/>
  <c r="I22" i="2" s="1"/>
  <c r="G23" i="2"/>
  <c r="I23" i="2" s="1"/>
  <c r="G24" i="2"/>
  <c r="I24" i="2" s="1"/>
  <c r="G25" i="2"/>
  <c r="I25" i="2" s="1"/>
  <c r="N25" i="2" s="1"/>
  <c r="G26" i="2"/>
  <c r="G27" i="2"/>
  <c r="G28" i="2"/>
  <c r="I28" i="2" s="1"/>
  <c r="G29" i="2"/>
  <c r="I29" i="2" s="1"/>
  <c r="G30" i="2"/>
  <c r="I30" i="2" s="1"/>
  <c r="G31" i="2"/>
  <c r="I31" i="2" s="1"/>
  <c r="G32" i="2"/>
  <c r="I32" i="2" s="1"/>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L2" i="2"/>
  <c r="J2" i="2"/>
  <c r="K2" i="2"/>
  <c r="M2" i="2" s="1"/>
  <c r="H2" i="2"/>
  <c r="G2" i="2"/>
  <c r="I2" i="2" s="1"/>
  <c r="F2" i="2"/>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2"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M25" i="3"/>
  <c r="M26" i="3"/>
  <c r="M27" i="3"/>
  <c r="M28" i="3"/>
  <c r="M29" i="3"/>
  <c r="M30" i="3"/>
  <c r="M31" i="3"/>
  <c r="M32" i="3"/>
  <c r="M33" i="3"/>
  <c r="M34" i="3"/>
  <c r="M35" i="3"/>
  <c r="M36" i="3"/>
  <c r="M37" i="3"/>
  <c r="M38" i="3"/>
  <c r="M39" i="3"/>
  <c r="M40" i="3"/>
  <c r="M41" i="3"/>
  <c r="M42" i="3"/>
  <c r="M43" i="3"/>
  <c r="M44" i="3"/>
  <c r="M45" i="3"/>
  <c r="M46" i="3"/>
  <c r="M47" i="3"/>
  <c r="M48" i="3"/>
  <c r="M49" i="3"/>
  <c r="M50" i="3"/>
  <c r="L25" i="3"/>
  <c r="L26" i="3"/>
  <c r="L27" i="3"/>
  <c r="L28" i="3"/>
  <c r="L29" i="3"/>
  <c r="L30" i="3"/>
  <c r="L31" i="3"/>
  <c r="L32" i="3"/>
  <c r="L33" i="3"/>
  <c r="L34" i="3"/>
  <c r="L35" i="3"/>
  <c r="L36" i="3"/>
  <c r="L37" i="3"/>
  <c r="L38" i="3"/>
  <c r="L39" i="3"/>
  <c r="L40" i="3"/>
  <c r="L41" i="3"/>
  <c r="L42" i="3"/>
  <c r="L43" i="3"/>
  <c r="L44" i="3"/>
  <c r="L45" i="3"/>
  <c r="L46" i="3"/>
  <c r="L47" i="3"/>
  <c r="L48" i="3"/>
  <c r="L49" i="3"/>
  <c r="L50"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N2" i="2" l="1"/>
  <c r="N32" i="2"/>
  <c r="N24" i="2"/>
  <c r="N16" i="2"/>
  <c r="N8" i="2"/>
  <c r="N31" i="2"/>
  <c r="N23" i="2"/>
  <c r="N15" i="2"/>
  <c r="N7" i="2"/>
  <c r="N30" i="2"/>
  <c r="N22" i="2"/>
  <c r="N14" i="2"/>
  <c r="N6" i="2"/>
  <c r="N29" i="2"/>
  <c r="N21" i="2"/>
  <c r="N13" i="2"/>
  <c r="N5" i="2"/>
  <c r="N28" i="2"/>
  <c r="N20" i="2"/>
  <c r="N12" i="2"/>
  <c r="N4" i="2"/>
  <c r="K3" i="3"/>
  <c r="L3" i="3"/>
  <c r="M3" i="3"/>
  <c r="K4" i="3"/>
  <c r="L4" i="3"/>
  <c r="M4" i="3"/>
  <c r="K5" i="3"/>
  <c r="L5" i="3"/>
  <c r="M5" i="3"/>
  <c r="K6" i="3"/>
  <c r="L6" i="3"/>
  <c r="M6" i="3"/>
  <c r="K7" i="3"/>
  <c r="L7" i="3"/>
  <c r="M7" i="3"/>
  <c r="K8" i="3"/>
  <c r="L8" i="3"/>
  <c r="M8" i="3"/>
  <c r="K9" i="3"/>
  <c r="L9" i="3"/>
  <c r="M9" i="3"/>
  <c r="K10" i="3"/>
  <c r="L10" i="3"/>
  <c r="M10" i="3"/>
  <c r="K11" i="3"/>
  <c r="L11" i="3"/>
  <c r="M11" i="3"/>
  <c r="K12" i="3"/>
  <c r="L12" i="3"/>
  <c r="M12" i="3"/>
  <c r="K13" i="3"/>
  <c r="L13" i="3"/>
  <c r="M13" i="3"/>
  <c r="K14" i="3"/>
  <c r="L14" i="3"/>
  <c r="M14" i="3"/>
  <c r="K15" i="3"/>
  <c r="L15" i="3"/>
  <c r="M15" i="3"/>
  <c r="K16" i="3"/>
  <c r="L16" i="3"/>
  <c r="M16" i="3"/>
  <c r="K17" i="3"/>
  <c r="L17" i="3"/>
  <c r="M17" i="3"/>
  <c r="K18" i="3"/>
  <c r="L18" i="3"/>
  <c r="M18" i="3"/>
  <c r="K19" i="3"/>
  <c r="L19" i="3"/>
  <c r="M19" i="3"/>
  <c r="K20" i="3"/>
  <c r="L20" i="3"/>
  <c r="M20" i="3"/>
  <c r="K21" i="3"/>
  <c r="L21" i="3"/>
  <c r="M21" i="3"/>
  <c r="K22" i="3"/>
  <c r="L22" i="3"/>
  <c r="M22" i="3"/>
  <c r="K23" i="3"/>
  <c r="L23" i="3"/>
  <c r="M23" i="3"/>
  <c r="K24" i="3"/>
  <c r="L24" i="3"/>
  <c r="M24" i="3"/>
  <c r="M2" i="3"/>
  <c r="L2" i="3"/>
  <c r="K2" i="3"/>
  <c r="G3" i="3"/>
  <c r="G4" i="3"/>
  <c r="G5" i="3"/>
  <c r="G6" i="3"/>
  <c r="G7" i="3"/>
  <c r="G8" i="3"/>
  <c r="G9" i="3"/>
  <c r="G10" i="3"/>
  <c r="G11" i="3"/>
  <c r="G12" i="3"/>
  <c r="G13" i="3"/>
  <c r="G14" i="3"/>
  <c r="G15" i="3"/>
  <c r="G16" i="3"/>
  <c r="G17" i="3"/>
  <c r="G18" i="3"/>
  <c r="G19" i="3"/>
  <c r="G20" i="3"/>
  <c r="G21" i="3"/>
  <c r="G22" i="3"/>
  <c r="G23" i="3"/>
  <c r="G2" i="3"/>
  <c r="H3" i="3"/>
  <c r="I3" i="3"/>
  <c r="H4" i="3"/>
  <c r="I4" i="3"/>
  <c r="H5" i="3"/>
  <c r="I5" i="3"/>
  <c r="H6" i="3"/>
  <c r="I6" i="3"/>
  <c r="H7" i="3"/>
  <c r="I7" i="3"/>
  <c r="H8" i="3"/>
  <c r="I8" i="3"/>
  <c r="H9" i="3"/>
  <c r="I9" i="3"/>
  <c r="H10" i="3"/>
  <c r="I10" i="3"/>
  <c r="H11" i="3"/>
  <c r="I11" i="3"/>
  <c r="H12" i="3"/>
  <c r="I12" i="3"/>
  <c r="H13" i="3"/>
  <c r="I13" i="3"/>
  <c r="H14" i="3"/>
  <c r="I14" i="3"/>
  <c r="H15" i="3"/>
  <c r="I15" i="3"/>
  <c r="H16" i="3"/>
  <c r="I16" i="3"/>
  <c r="H17" i="3"/>
  <c r="I17" i="3"/>
  <c r="H18" i="3"/>
  <c r="I18" i="3"/>
  <c r="H19" i="3"/>
  <c r="I19" i="3"/>
  <c r="H20" i="3"/>
  <c r="I20" i="3"/>
  <c r="H21" i="3"/>
  <c r="I21" i="3"/>
  <c r="H22" i="3"/>
  <c r="I22" i="3"/>
  <c r="H23" i="3"/>
  <c r="I23" i="3"/>
  <c r="I2" i="3"/>
  <c r="H2" i="3"/>
  <c r="O3" i="4" l="1"/>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2" i="4"/>
  <c r="N3" i="4"/>
  <c r="N4" i="4"/>
  <c r="P4" i="4" s="1"/>
  <c r="N5" i="4"/>
  <c r="P5" i="4" s="1"/>
  <c r="N6" i="4"/>
  <c r="P6" i="4" s="1"/>
  <c r="N7" i="4"/>
  <c r="P7" i="4" s="1"/>
  <c r="N8" i="4"/>
  <c r="P8" i="4" s="1"/>
  <c r="N9" i="4"/>
  <c r="P9" i="4" s="1"/>
  <c r="N10" i="4"/>
  <c r="P10" i="4" s="1"/>
  <c r="N11" i="4"/>
  <c r="N12" i="4"/>
  <c r="P12" i="4" s="1"/>
  <c r="N13" i="4"/>
  <c r="P13" i="4" s="1"/>
  <c r="N14" i="4"/>
  <c r="P14" i="4" s="1"/>
  <c r="N15" i="4"/>
  <c r="N16" i="4"/>
  <c r="N17" i="4"/>
  <c r="N18" i="4"/>
  <c r="P18" i="4" s="1"/>
  <c r="N19" i="4"/>
  <c r="P19" i="4" s="1"/>
  <c r="N20" i="4"/>
  <c r="P20" i="4" s="1"/>
  <c r="N21" i="4"/>
  <c r="P21" i="4" s="1"/>
  <c r="N22" i="4"/>
  <c r="P22" i="4" s="1"/>
  <c r="N23" i="4"/>
  <c r="P23" i="4" s="1"/>
  <c r="N24" i="4"/>
  <c r="P24" i="4" s="1"/>
  <c r="N25" i="4"/>
  <c r="P25" i="4" s="1"/>
  <c r="N26" i="4"/>
  <c r="P26" i="4" s="1"/>
  <c r="N27" i="4"/>
  <c r="N28" i="4"/>
  <c r="N29" i="4"/>
  <c r="P29" i="4" s="1"/>
  <c r="N30" i="4"/>
  <c r="P30" i="4" s="1"/>
  <c r="N31" i="4"/>
  <c r="P31" i="4" s="1"/>
  <c r="N32" i="4"/>
  <c r="P32" i="4" s="1"/>
  <c r="N33" i="4"/>
  <c r="N34" i="4"/>
  <c r="P34" i="4" s="1"/>
  <c r="N35" i="4"/>
  <c r="P35" i="4" s="1"/>
  <c r="N36" i="4"/>
  <c r="P36" i="4" s="1"/>
  <c r="N37" i="4"/>
  <c r="P37" i="4" s="1"/>
  <c r="N38" i="4"/>
  <c r="P38" i="4" s="1"/>
  <c r="N39" i="4"/>
  <c r="P39" i="4" s="1"/>
  <c r="N40" i="4"/>
  <c r="N41" i="4"/>
  <c r="P41" i="4" s="1"/>
  <c r="N42" i="4"/>
  <c r="N43" i="4"/>
  <c r="P43" i="4" s="1"/>
  <c r="N44" i="4"/>
  <c r="P44" i="4" s="1"/>
  <c r="N45" i="4"/>
  <c r="P45" i="4" s="1"/>
  <c r="N46" i="4"/>
  <c r="P46" i="4" s="1"/>
  <c r="N47" i="4"/>
  <c r="P47" i="4" s="1"/>
  <c r="N48" i="4"/>
  <c r="P48" i="4" s="1"/>
  <c r="N49" i="4"/>
  <c r="P49" i="4" s="1"/>
  <c r="N50" i="4"/>
  <c r="P50" i="4" s="1"/>
  <c r="N51" i="4"/>
  <c r="P51" i="4" s="1"/>
  <c r="N52" i="4"/>
  <c r="N53" i="4"/>
  <c r="N54" i="4"/>
  <c r="P54" i="4" s="1"/>
  <c r="N55" i="4"/>
  <c r="P55" i="4" s="1"/>
  <c r="N56" i="4"/>
  <c r="P56" i="4" s="1"/>
  <c r="N57" i="4"/>
  <c r="P57" i="4" s="1"/>
  <c r="N58" i="4"/>
  <c r="P58" i="4" s="1"/>
  <c r="N59" i="4"/>
  <c r="P59" i="4" s="1"/>
  <c r="N60" i="4"/>
  <c r="P60" i="4" s="1"/>
  <c r="N61" i="4"/>
  <c r="P61" i="4" s="1"/>
  <c r="N62" i="4"/>
  <c r="P62" i="4" s="1"/>
  <c r="N63" i="4"/>
  <c r="N64" i="4"/>
  <c r="P64" i="4" s="1"/>
  <c r="N65" i="4"/>
  <c r="N66" i="4"/>
  <c r="P66" i="4" s="1"/>
  <c r="N67" i="4"/>
  <c r="P67" i="4" s="1"/>
  <c r="N68" i="4"/>
  <c r="P68" i="4" s="1"/>
  <c r="N69" i="4"/>
  <c r="N70" i="4"/>
  <c r="N71" i="4"/>
  <c r="N72" i="4"/>
  <c r="P72" i="4" s="1"/>
  <c r="N73" i="4"/>
  <c r="P73" i="4" s="1"/>
  <c r="N74" i="4"/>
  <c r="N75" i="4"/>
  <c r="N76" i="4"/>
  <c r="N77" i="4"/>
  <c r="P77" i="4" s="1"/>
  <c r="N78" i="4"/>
  <c r="N79" i="4"/>
  <c r="P79" i="4" s="1"/>
  <c r="N80" i="4"/>
  <c r="N81" i="4"/>
  <c r="P81" i="4" s="1"/>
  <c r="N82" i="4"/>
  <c r="P82" i="4" s="1"/>
  <c r="B82" i="5" s="1"/>
  <c r="N83" i="4"/>
  <c r="N84" i="4"/>
  <c r="P84" i="4" s="1"/>
  <c r="N85" i="4"/>
  <c r="N86" i="4"/>
  <c r="P86" i="4" s="1"/>
  <c r="N87" i="4"/>
  <c r="N88" i="4"/>
  <c r="N89" i="4"/>
  <c r="P89" i="4" s="1"/>
  <c r="N90" i="4"/>
  <c r="N91" i="4"/>
  <c r="P91" i="4" s="1"/>
  <c r="N92" i="4"/>
  <c r="N93" i="4"/>
  <c r="P93" i="4" s="1"/>
  <c r="N94" i="4"/>
  <c r="N95" i="4"/>
  <c r="P95" i="4" s="1"/>
  <c r="N96" i="4"/>
  <c r="N97" i="4"/>
  <c r="P97" i="4" s="1"/>
  <c r="N98" i="4"/>
  <c r="P98" i="4" s="1"/>
  <c r="B98" i="5" s="1"/>
  <c r="N99" i="4"/>
  <c r="P99" i="4" s="1"/>
  <c r="N100" i="4"/>
  <c r="N101" i="4"/>
  <c r="N102" i="4"/>
  <c r="N103" i="4"/>
  <c r="N104" i="4"/>
  <c r="N105" i="4"/>
  <c r="N106" i="4"/>
  <c r="P106" i="4" s="1"/>
  <c r="N107" i="4"/>
  <c r="N108" i="4"/>
  <c r="N109" i="4"/>
  <c r="N110" i="4"/>
  <c r="N111" i="4"/>
  <c r="N112" i="4"/>
  <c r="N113" i="4"/>
  <c r="N114" i="4"/>
  <c r="P114" i="4" s="1"/>
  <c r="B114" i="5" s="1"/>
  <c r="N115" i="4"/>
  <c r="P115" i="4" s="1"/>
  <c r="N116" i="4"/>
  <c r="N117" i="4"/>
  <c r="N118" i="4"/>
  <c r="N119" i="4"/>
  <c r="N120" i="4"/>
  <c r="N121" i="4"/>
  <c r="N122" i="4"/>
  <c r="P122" i="4" s="1"/>
  <c r="N123" i="4"/>
  <c r="N124" i="4"/>
  <c r="N125" i="4"/>
  <c r="N126" i="4"/>
  <c r="N127" i="4"/>
  <c r="P127" i="4" s="1"/>
  <c r="N128" i="4"/>
  <c r="N129" i="4"/>
  <c r="N130" i="4"/>
  <c r="P130" i="4" s="1"/>
  <c r="B130" i="5" s="1"/>
  <c r="N131" i="4"/>
  <c r="N132" i="4"/>
  <c r="N133" i="4"/>
  <c r="N134" i="4"/>
  <c r="P134" i="4" s="1"/>
  <c r="B134" i="5" s="1"/>
  <c r="N135" i="4"/>
  <c r="N136" i="4"/>
  <c r="P136" i="4" s="1"/>
  <c r="N137" i="4"/>
  <c r="P137" i="4" s="1"/>
  <c r="N138" i="4"/>
  <c r="P138" i="4" s="1"/>
  <c r="B138" i="5" s="1"/>
  <c r="N139" i="4"/>
  <c r="N140" i="4"/>
  <c r="N141" i="4"/>
  <c r="P141" i="4" s="1"/>
  <c r="N142" i="4"/>
  <c r="P142" i="4" s="1"/>
  <c r="N143" i="4"/>
  <c r="N144" i="4"/>
  <c r="N145" i="4"/>
  <c r="N146" i="4"/>
  <c r="P146" i="4" s="1"/>
  <c r="N147" i="4"/>
  <c r="N148" i="4"/>
  <c r="N149" i="4"/>
  <c r="N150" i="4"/>
  <c r="P150" i="4" s="1"/>
  <c r="B150" i="5" s="1"/>
  <c r="N151" i="4"/>
  <c r="N152" i="4"/>
  <c r="N153" i="4"/>
  <c r="N154" i="4"/>
  <c r="P154" i="4" s="1"/>
  <c r="B154" i="5" s="1"/>
  <c r="N155" i="4"/>
  <c r="P155" i="4" s="1"/>
  <c r="N156" i="4"/>
  <c r="P156" i="4" s="1"/>
  <c r="N157" i="4"/>
  <c r="N158" i="4"/>
  <c r="P158" i="4" s="1"/>
  <c r="N159" i="4"/>
  <c r="N160" i="4"/>
  <c r="N161" i="4"/>
  <c r="P161" i="4" s="1"/>
  <c r="N162" i="4"/>
  <c r="P162" i="4" s="1"/>
  <c r="B162" i="5" s="1"/>
  <c r="N163" i="4"/>
  <c r="N164" i="4"/>
  <c r="P164" i="4" s="1"/>
  <c r="N165" i="4"/>
  <c r="N166" i="4"/>
  <c r="P166" i="4" s="1"/>
  <c r="B166" i="5" s="1"/>
  <c r="N167" i="4"/>
  <c r="N168" i="4"/>
  <c r="P168" i="4" s="1"/>
  <c r="N169" i="4"/>
  <c r="P169" i="4" s="1"/>
  <c r="N170" i="4"/>
  <c r="P170" i="4" s="1"/>
  <c r="B170" i="5" s="1"/>
  <c r="N171" i="4"/>
  <c r="N172" i="4"/>
  <c r="P172" i="4" s="1"/>
  <c r="N173" i="4"/>
  <c r="P173" i="4" s="1"/>
  <c r="N174" i="4"/>
  <c r="P174" i="4" s="1"/>
  <c r="B174" i="5" s="1"/>
  <c r="N175" i="4"/>
  <c r="P175" i="4" s="1"/>
  <c r="N176" i="4"/>
  <c r="P176" i="4" s="1"/>
  <c r="N177" i="4"/>
  <c r="N178" i="4"/>
  <c r="P178" i="4" s="1"/>
  <c r="B178" i="5" s="1"/>
  <c r="N179" i="4"/>
  <c r="N180" i="4"/>
  <c r="N181" i="4"/>
  <c r="N182" i="4"/>
  <c r="P182" i="4" s="1"/>
  <c r="B182" i="5" s="1"/>
  <c r="N183" i="4"/>
  <c r="N184" i="4"/>
  <c r="N185" i="4"/>
  <c r="P185" i="4" s="1"/>
  <c r="N186" i="4"/>
  <c r="P186" i="4" s="1"/>
  <c r="B186" i="5" s="1"/>
  <c r="N187" i="4"/>
  <c r="P187" i="4" s="1"/>
  <c r="N188" i="4"/>
  <c r="N189" i="4"/>
  <c r="N190" i="4"/>
  <c r="P190" i="4" s="1"/>
  <c r="N191" i="4"/>
  <c r="P191" i="4" s="1"/>
  <c r="N192" i="4"/>
  <c r="N193" i="4"/>
  <c r="P193" i="4" s="1"/>
  <c r="N194" i="4"/>
  <c r="P194" i="4" s="1"/>
  <c r="N195" i="4"/>
  <c r="N196" i="4"/>
  <c r="P196" i="4" s="1"/>
  <c r="N197" i="4"/>
  <c r="P197" i="4" s="1"/>
  <c r="N198" i="4"/>
  <c r="P198" i="4" s="1"/>
  <c r="B198" i="5" s="1"/>
  <c r="N199" i="4"/>
  <c r="N200" i="4"/>
  <c r="P200" i="4" s="1"/>
  <c r="N201" i="4"/>
  <c r="N202" i="4"/>
  <c r="P202" i="4" s="1"/>
  <c r="N203" i="4"/>
  <c r="N204" i="4"/>
  <c r="N205" i="4"/>
  <c r="N206" i="4"/>
  <c r="P206" i="4" s="1"/>
  <c r="B206" i="5" s="1"/>
  <c r="N207" i="4"/>
  <c r="N208" i="4"/>
  <c r="P208" i="4" s="1"/>
  <c r="N209" i="4"/>
  <c r="P209" i="4" s="1"/>
  <c r="N210" i="4"/>
  <c r="P210" i="4" s="1"/>
  <c r="N211" i="4"/>
  <c r="P211" i="4" s="1"/>
  <c r="N212" i="4"/>
  <c r="P212" i="4" s="1"/>
  <c r="N213" i="4"/>
  <c r="P213" i="4" s="1"/>
  <c r="N214" i="4"/>
  <c r="P214" i="4" s="1"/>
  <c r="B214" i="5" s="1"/>
  <c r="N215" i="4"/>
  <c r="P215" i="4" s="1"/>
  <c r="N216" i="4"/>
  <c r="N217" i="4"/>
  <c r="P217" i="4" s="1"/>
  <c r="N218" i="4"/>
  <c r="P218" i="4" s="1"/>
  <c r="N219" i="4"/>
  <c r="P219" i="4" s="1"/>
  <c r="N220" i="4"/>
  <c r="N221" i="4"/>
  <c r="P221" i="4" s="1"/>
  <c r="N222" i="4"/>
  <c r="P222" i="4" s="1"/>
  <c r="N223" i="4"/>
  <c r="N224" i="4"/>
  <c r="P224" i="4" s="1"/>
  <c r="N225" i="4"/>
  <c r="N226" i="4"/>
  <c r="P226" i="4" s="1"/>
  <c r="B226" i="5" s="1"/>
  <c r="N227" i="4"/>
  <c r="N228" i="4"/>
  <c r="N229" i="4"/>
  <c r="P229" i="4" s="1"/>
  <c r="N230" i="4"/>
  <c r="P230" i="4" s="1"/>
  <c r="B230" i="5" s="1"/>
  <c r="N231" i="4"/>
  <c r="N232" i="4"/>
  <c r="N233" i="4"/>
  <c r="N234" i="4"/>
  <c r="P234" i="4" s="1"/>
  <c r="B234" i="5" s="1"/>
  <c r="N235" i="4"/>
  <c r="N236" i="4"/>
  <c r="N237" i="4"/>
  <c r="N238" i="4"/>
  <c r="P238" i="4" s="1"/>
  <c r="B238" i="5" s="1"/>
  <c r="N239" i="4"/>
  <c r="N240" i="4"/>
  <c r="N241" i="4"/>
  <c r="N242" i="4"/>
  <c r="P242" i="4" s="1"/>
  <c r="N243" i="4"/>
  <c r="N244" i="4"/>
  <c r="N245" i="4"/>
  <c r="N246" i="4"/>
  <c r="P246" i="4" s="1"/>
  <c r="B246" i="5" s="1"/>
  <c r="N247" i="4"/>
  <c r="N248" i="4"/>
  <c r="N249" i="4"/>
  <c r="N250" i="4"/>
  <c r="P250" i="4" s="1"/>
  <c r="B250" i="5" s="1"/>
  <c r="N251" i="4"/>
  <c r="N252" i="4"/>
  <c r="P252" i="4" s="1"/>
  <c r="N253" i="4"/>
  <c r="N254" i="4"/>
  <c r="P254" i="4" s="1"/>
  <c r="B254" i="5" s="1"/>
  <c r="N255" i="4"/>
  <c r="N256" i="4"/>
  <c r="N257" i="4"/>
  <c r="N258" i="4"/>
  <c r="P258" i="4" s="1"/>
  <c r="B258" i="5" s="1"/>
  <c r="N259" i="4"/>
  <c r="N260" i="4"/>
  <c r="N261" i="4"/>
  <c r="N262" i="4"/>
  <c r="P262" i="4" s="1"/>
  <c r="B262" i="5" s="1"/>
  <c r="N263" i="4"/>
  <c r="N264" i="4"/>
  <c r="N265" i="4"/>
  <c r="P265" i="4" s="1"/>
  <c r="N266" i="4"/>
  <c r="P266" i="4" s="1"/>
  <c r="N267" i="4"/>
  <c r="P267" i="4" s="1"/>
  <c r="N268" i="4"/>
  <c r="P268" i="4" s="1"/>
  <c r="N269" i="4"/>
  <c r="P269" i="4" s="1"/>
  <c r="N270" i="4"/>
  <c r="P270" i="4" s="1"/>
  <c r="B270" i="5" s="1"/>
  <c r="N271" i="4"/>
  <c r="N272" i="4"/>
  <c r="N273" i="4"/>
  <c r="P273" i="4" s="1"/>
  <c r="N274" i="4"/>
  <c r="P274" i="4" s="1"/>
  <c r="N275" i="4"/>
  <c r="N276" i="4"/>
  <c r="N277" i="4"/>
  <c r="P277" i="4" s="1"/>
  <c r="N278" i="4"/>
  <c r="P278" i="4" s="1"/>
  <c r="N279" i="4"/>
  <c r="N280" i="4"/>
  <c r="P280" i="4" s="1"/>
  <c r="N281" i="4"/>
  <c r="P281" i="4" s="1"/>
  <c r="N282" i="4"/>
  <c r="P282" i="4" s="1"/>
  <c r="B282" i="5" s="1"/>
  <c r="N283" i="4"/>
  <c r="N284" i="4"/>
  <c r="P284" i="4" s="1"/>
  <c r="N285" i="4"/>
  <c r="P285" i="4" s="1"/>
  <c r="N286" i="4"/>
  <c r="P286" i="4" s="1"/>
  <c r="N287" i="4"/>
  <c r="P287" i="4" s="1"/>
  <c r="N288" i="4"/>
  <c r="N289" i="4"/>
  <c r="P289" i="4" s="1"/>
  <c r="N290" i="4"/>
  <c r="P290" i="4" s="1"/>
  <c r="N291" i="4"/>
  <c r="P291" i="4" s="1"/>
  <c r="N292" i="4"/>
  <c r="P292" i="4" s="1"/>
  <c r="N293" i="4"/>
  <c r="N294" i="4"/>
  <c r="P294" i="4" s="1"/>
  <c r="B294" i="5" s="1"/>
  <c r="N295" i="4"/>
  <c r="N296" i="4"/>
  <c r="P296" i="4" s="1"/>
  <c r="N297" i="4"/>
  <c r="P297" i="4" s="1"/>
  <c r="N298" i="4"/>
  <c r="P298" i="4" s="1"/>
  <c r="N299" i="4"/>
  <c r="N300" i="4"/>
  <c r="P300" i="4" s="1"/>
  <c r="N301" i="4"/>
  <c r="N302" i="4"/>
  <c r="P302" i="4" s="1"/>
  <c r="N303" i="4"/>
  <c r="N304" i="4"/>
  <c r="P304" i="4" s="1"/>
  <c r="N305" i="4"/>
  <c r="N306" i="4"/>
  <c r="P306" i="4" s="1"/>
  <c r="N307" i="4"/>
  <c r="N308" i="4"/>
  <c r="P308" i="4" s="1"/>
  <c r="N309" i="4"/>
  <c r="N310" i="4"/>
  <c r="P310" i="4" s="1"/>
  <c r="B310" i="5" s="1"/>
  <c r="N311" i="4"/>
  <c r="P311" i="4" s="1"/>
  <c r="N312" i="4"/>
  <c r="N313" i="4"/>
  <c r="N314" i="4"/>
  <c r="P314" i="4" s="1"/>
  <c r="B314" i="5" s="1"/>
  <c r="N315" i="4"/>
  <c r="P315" i="4" s="1"/>
  <c r="N316" i="4"/>
  <c r="N317" i="4"/>
  <c r="P317" i="4" s="1"/>
  <c r="N318" i="4"/>
  <c r="P318" i="4" s="1"/>
  <c r="B318" i="5" s="1"/>
  <c r="N319" i="4"/>
  <c r="N320" i="4"/>
  <c r="N321" i="4"/>
  <c r="N322" i="4"/>
  <c r="P322" i="4" s="1"/>
  <c r="N323" i="4"/>
  <c r="P323" i="4" s="1"/>
  <c r="N324" i="4"/>
  <c r="P324" i="4" s="1"/>
  <c r="N325" i="4"/>
  <c r="N326" i="4"/>
  <c r="P326" i="4" s="1"/>
  <c r="B326" i="5" s="1"/>
  <c r="N327" i="4"/>
  <c r="N328" i="4"/>
  <c r="P328" i="4" s="1"/>
  <c r="N329" i="4"/>
  <c r="N330" i="4"/>
  <c r="P330" i="4" s="1"/>
  <c r="B330" i="5" s="1"/>
  <c r="N331" i="4"/>
  <c r="P331" i="4" s="1"/>
  <c r="N332" i="4"/>
  <c r="N333" i="4"/>
  <c r="N334" i="4"/>
  <c r="P334" i="4" s="1"/>
  <c r="B334" i="5" s="1"/>
  <c r="N335" i="4"/>
  <c r="P335" i="4" s="1"/>
  <c r="N336" i="4"/>
  <c r="P336" i="4" s="1"/>
  <c r="N337" i="4"/>
  <c r="P337" i="4" s="1"/>
  <c r="N338" i="4"/>
  <c r="P338" i="4" s="1"/>
  <c r="N339" i="4"/>
  <c r="P339" i="4" s="1"/>
  <c r="N340" i="4"/>
  <c r="P340" i="4" s="1"/>
  <c r="N341" i="4"/>
  <c r="N342" i="4"/>
  <c r="P342" i="4" s="1"/>
  <c r="N343" i="4"/>
  <c r="P343" i="4" s="1"/>
  <c r="N344" i="4"/>
  <c r="P344" i="4" s="1"/>
  <c r="N345" i="4"/>
  <c r="P345" i="4" s="1"/>
  <c r="N346" i="4"/>
  <c r="P346" i="4" s="1"/>
  <c r="N347" i="4"/>
  <c r="P347" i="4" s="1"/>
  <c r="N348" i="4"/>
  <c r="N349" i="4"/>
  <c r="P349" i="4" s="1"/>
  <c r="N350" i="4"/>
  <c r="P350" i="4" s="1"/>
  <c r="N351" i="4"/>
  <c r="N352" i="4"/>
  <c r="P352" i="4" s="1"/>
  <c r="N353" i="4"/>
  <c r="N354" i="4"/>
  <c r="P354" i="4" s="1"/>
  <c r="B354" i="5" s="1"/>
  <c r="N355" i="4"/>
  <c r="P355" i="4" s="1"/>
  <c r="N356" i="4"/>
  <c r="N357" i="4"/>
  <c r="P357" i="4" s="1"/>
  <c r="N358" i="4"/>
  <c r="P358" i="4" s="1"/>
  <c r="N359" i="4"/>
  <c r="P359" i="4" s="1"/>
  <c r="N360" i="4"/>
  <c r="P360" i="4" s="1"/>
  <c r="N361" i="4"/>
  <c r="P361" i="4" s="1"/>
  <c r="N362" i="4"/>
  <c r="P362" i="4" s="1"/>
  <c r="N363" i="4"/>
  <c r="N364" i="4"/>
  <c r="P364" i="4" s="1"/>
  <c r="N365" i="4"/>
  <c r="P365" i="4" s="1"/>
  <c r="N366" i="4"/>
  <c r="P366" i="4" s="1"/>
  <c r="B366" i="5" s="1"/>
  <c r="N367" i="4"/>
  <c r="N368" i="4"/>
  <c r="N369" i="4"/>
  <c r="P369" i="4" s="1"/>
  <c r="N370" i="4"/>
  <c r="P370" i="4" s="1"/>
  <c r="N371" i="4"/>
  <c r="N372" i="4"/>
  <c r="P372" i="4" s="1"/>
  <c r="N373" i="4"/>
  <c r="P373" i="4" s="1"/>
  <c r="N374" i="4"/>
  <c r="P374" i="4" s="1"/>
  <c r="B374" i="5" s="1"/>
  <c r="N375" i="4"/>
  <c r="N376" i="4"/>
  <c r="N377" i="4"/>
  <c r="P377" i="4" s="1"/>
  <c r="N378" i="4"/>
  <c r="P378" i="4" s="1"/>
  <c r="B378" i="5" s="1"/>
  <c r="N379" i="4"/>
  <c r="N380" i="4"/>
  <c r="N381" i="4"/>
  <c r="N382" i="4"/>
  <c r="P382" i="4" s="1"/>
  <c r="B382" i="5" s="1"/>
  <c r="N383" i="4"/>
  <c r="P383" i="4" s="1"/>
  <c r="N384" i="4"/>
  <c r="P384" i="4" s="1"/>
  <c r="N385" i="4"/>
  <c r="N386" i="4"/>
  <c r="P386" i="4" s="1"/>
  <c r="N387" i="4"/>
  <c r="P387" i="4" s="1"/>
  <c r="N388" i="4"/>
  <c r="N389" i="4"/>
  <c r="P389" i="4" s="1"/>
  <c r="N390" i="4"/>
  <c r="P390" i="4" s="1"/>
  <c r="N391" i="4"/>
  <c r="N392" i="4"/>
  <c r="P392" i="4" s="1"/>
  <c r="N393" i="4"/>
  <c r="P393" i="4" s="1"/>
  <c r="N394" i="4"/>
  <c r="P394" i="4" s="1"/>
  <c r="N395" i="4"/>
  <c r="P395" i="4" s="1"/>
  <c r="N396" i="4"/>
  <c r="P396" i="4" s="1"/>
  <c r="N397" i="4"/>
  <c r="P397" i="4" s="1"/>
  <c r="N398" i="4"/>
  <c r="P398" i="4" s="1"/>
  <c r="B398" i="5" s="1"/>
  <c r="N399" i="4"/>
  <c r="P399" i="4" s="1"/>
  <c r="N400" i="4"/>
  <c r="N401" i="4"/>
  <c r="P401" i="4" s="1"/>
  <c r="N402" i="4"/>
  <c r="P402" i="4" s="1"/>
  <c r="B402" i="5" s="1"/>
  <c r="N403" i="4"/>
  <c r="P403" i="4" s="1"/>
  <c r="N404" i="4"/>
  <c r="N405" i="4"/>
  <c r="P405" i="4" s="1"/>
  <c r="N406" i="4"/>
  <c r="P406" i="4" s="1"/>
  <c r="N407" i="4"/>
  <c r="P407" i="4" s="1"/>
  <c r="N408" i="4"/>
  <c r="N409" i="4"/>
  <c r="P409" i="4" s="1"/>
  <c r="N410" i="4"/>
  <c r="P410" i="4" s="1"/>
  <c r="N411" i="4"/>
  <c r="P411" i="4" s="1"/>
  <c r="N412" i="4"/>
  <c r="N413" i="4"/>
  <c r="P413" i="4" s="1"/>
  <c r="N414" i="4"/>
  <c r="P414" i="4" s="1"/>
  <c r="N415" i="4"/>
  <c r="P415" i="4" s="1"/>
  <c r="N416" i="4"/>
  <c r="P416" i="4" s="1"/>
  <c r="N417" i="4"/>
  <c r="N418" i="4"/>
  <c r="P418" i="4" s="1"/>
  <c r="B418" i="5" s="1"/>
  <c r="N419" i="4"/>
  <c r="N420" i="4"/>
  <c r="N421" i="4"/>
  <c r="P421" i="4" s="1"/>
  <c r="N422" i="4"/>
  <c r="P422" i="4" s="1"/>
  <c r="N423" i="4"/>
  <c r="P423" i="4" s="1"/>
  <c r="N424" i="4"/>
  <c r="P424" i="4" s="1"/>
  <c r="N425" i="4"/>
  <c r="N426" i="4"/>
  <c r="P426" i="4" s="1"/>
  <c r="B426" i="5" s="1"/>
  <c r="N427" i="4"/>
  <c r="N428" i="4"/>
  <c r="P428" i="4" s="1"/>
  <c r="N429" i="4"/>
  <c r="P429" i="4" s="1"/>
  <c r="N430" i="4"/>
  <c r="P430" i="4" s="1"/>
  <c r="B430" i="5" s="1"/>
  <c r="N431" i="4"/>
  <c r="P431" i="4" s="1"/>
  <c r="N432" i="4"/>
  <c r="P432" i="4" s="1"/>
  <c r="N433" i="4"/>
  <c r="P433" i="4" s="1"/>
  <c r="N434" i="4"/>
  <c r="P434" i="4" s="1"/>
  <c r="N435" i="4"/>
  <c r="N436" i="4"/>
  <c r="N437" i="4"/>
  <c r="N438" i="4"/>
  <c r="P438" i="4" s="1"/>
  <c r="B438" i="5" s="1"/>
  <c r="N439" i="4"/>
  <c r="P439" i="4" s="1"/>
  <c r="N440" i="4"/>
  <c r="P440" i="4" s="1"/>
  <c r="N441" i="4"/>
  <c r="N442" i="4"/>
  <c r="P442" i="4" s="1"/>
  <c r="N443" i="4"/>
  <c r="P443" i="4" s="1"/>
  <c r="N444" i="4"/>
  <c r="P444" i="4" s="1"/>
  <c r="N445" i="4"/>
  <c r="P445" i="4" s="1"/>
  <c r="N446" i="4"/>
  <c r="P446" i="4" s="1"/>
  <c r="B446" i="5" s="1"/>
  <c r="N447" i="4"/>
  <c r="N448" i="4"/>
  <c r="P448" i="4" s="1"/>
  <c r="N449" i="4"/>
  <c r="P449" i="4" s="1"/>
  <c r="N450" i="4"/>
  <c r="P450" i="4" s="1"/>
  <c r="N451" i="4"/>
  <c r="P451" i="4" s="1"/>
  <c r="N452" i="4"/>
  <c r="P452" i="4" s="1"/>
  <c r="N453" i="4"/>
  <c r="N454" i="4"/>
  <c r="P454" i="4" s="1"/>
  <c r="B454" i="5" s="1"/>
  <c r="N455" i="4"/>
  <c r="N456" i="4"/>
  <c r="N457" i="4"/>
  <c r="P457" i="4" s="1"/>
  <c r="N458" i="4"/>
  <c r="P458" i="4" s="1"/>
  <c r="B458" i="5" s="1"/>
  <c r="N459" i="4"/>
  <c r="P459" i="4" s="1"/>
  <c r="N460" i="4"/>
  <c r="P460" i="4" s="1"/>
  <c r="N461" i="4"/>
  <c r="N462" i="4"/>
  <c r="P462" i="4" s="1"/>
  <c r="B462" i="5" s="1"/>
  <c r="N463" i="4"/>
  <c r="P463" i="4" s="1"/>
  <c r="N464" i="4"/>
  <c r="P464" i="4" s="1"/>
  <c r="N465" i="4"/>
  <c r="P465" i="4" s="1"/>
  <c r="N466" i="4"/>
  <c r="P466" i="4" s="1"/>
  <c r="N467" i="4"/>
  <c r="P467" i="4" s="1"/>
  <c r="N468" i="4"/>
  <c r="N469" i="4"/>
  <c r="P469" i="4" s="1"/>
  <c r="N470" i="4"/>
  <c r="P470" i="4" s="1"/>
  <c r="B470" i="5" s="1"/>
  <c r="N471" i="4"/>
  <c r="N472" i="4"/>
  <c r="P472" i="4" s="1"/>
  <c r="N473" i="4"/>
  <c r="P473" i="4" s="1"/>
  <c r="N474" i="4"/>
  <c r="P474" i="4" s="1"/>
  <c r="B474" i="5" s="1"/>
  <c r="N475" i="4"/>
  <c r="N476" i="4"/>
  <c r="P476" i="4" s="1"/>
  <c r="N477" i="4"/>
  <c r="P477" i="4" s="1"/>
  <c r="N478" i="4"/>
  <c r="P478" i="4" s="1"/>
  <c r="N479" i="4"/>
  <c r="P479" i="4" s="1"/>
  <c r="N480" i="4"/>
  <c r="N481" i="4"/>
  <c r="P481" i="4" s="1"/>
  <c r="N482" i="4"/>
  <c r="P482" i="4" s="1"/>
  <c r="N483" i="4"/>
  <c r="P483" i="4" s="1"/>
  <c r="N484" i="4"/>
  <c r="P484" i="4" s="1"/>
  <c r="N485" i="4"/>
  <c r="N486" i="4"/>
  <c r="P486" i="4" s="1"/>
  <c r="B486" i="5" s="1"/>
  <c r="N487" i="4"/>
  <c r="P487" i="4" s="1"/>
  <c r="N488" i="4"/>
  <c r="N489" i="4"/>
  <c r="N490" i="4"/>
  <c r="P490" i="4" s="1"/>
  <c r="N491" i="4"/>
  <c r="P491" i="4" s="1"/>
  <c r="N492" i="4"/>
  <c r="N493" i="4"/>
  <c r="P493" i="4" s="1"/>
  <c r="N494" i="4"/>
  <c r="P494" i="4" s="1"/>
  <c r="B494" i="5" s="1"/>
  <c r="N495" i="4"/>
  <c r="N496" i="4"/>
  <c r="P496" i="4" s="1"/>
  <c r="N497" i="4"/>
  <c r="P497" i="4" s="1"/>
  <c r="N498" i="4"/>
  <c r="P498" i="4" s="1"/>
  <c r="B498" i="5" s="1"/>
  <c r="N499" i="4"/>
  <c r="P499" i="4" s="1"/>
  <c r="N500" i="4"/>
  <c r="N501" i="4"/>
  <c r="P501" i="4" s="1"/>
  <c r="N502" i="4"/>
  <c r="P502" i="4" s="1"/>
  <c r="B502" i="5" s="1"/>
  <c r="N503" i="4"/>
  <c r="N504" i="4"/>
  <c r="N505" i="4"/>
  <c r="P505" i="4" s="1"/>
  <c r="N506" i="4"/>
  <c r="P506" i="4" s="1"/>
  <c r="N507" i="4"/>
  <c r="N508" i="4"/>
  <c r="N509" i="4"/>
  <c r="N510" i="4"/>
  <c r="P510" i="4" s="1"/>
  <c r="B510" i="5" s="1"/>
  <c r="N511" i="4"/>
  <c r="P511" i="4" s="1"/>
  <c r="N512" i="4"/>
  <c r="N513" i="4"/>
  <c r="P513" i="4" s="1"/>
  <c r="N514" i="4"/>
  <c r="P514" i="4" s="1"/>
  <c r="N515" i="4"/>
  <c r="N516" i="4"/>
  <c r="N517" i="4"/>
  <c r="N518" i="4"/>
  <c r="P518" i="4" s="1"/>
  <c r="N519" i="4"/>
  <c r="P519" i="4" s="1"/>
  <c r="N520" i="4"/>
  <c r="N521" i="4"/>
  <c r="P521" i="4" s="1"/>
  <c r="N522" i="4"/>
  <c r="P522" i="4" s="1"/>
  <c r="N523" i="4"/>
  <c r="P523" i="4" s="1"/>
  <c r="N524" i="4"/>
  <c r="N525" i="4"/>
  <c r="P525" i="4" s="1"/>
  <c r="N526" i="4"/>
  <c r="P526" i="4" s="1"/>
  <c r="N527" i="4"/>
  <c r="P527" i="4" s="1"/>
  <c r="N528" i="4"/>
  <c r="P528" i="4" s="1"/>
  <c r="N529" i="4"/>
  <c r="P529" i="4" s="1"/>
  <c r="N530" i="4"/>
  <c r="P530" i="4" s="1"/>
  <c r="N531" i="4"/>
  <c r="P531" i="4" s="1"/>
  <c r="N532" i="4"/>
  <c r="N533" i="4"/>
  <c r="P533" i="4" s="1"/>
  <c r="N534" i="4"/>
  <c r="P534" i="4" s="1"/>
  <c r="B534" i="5" s="1"/>
  <c r="N535" i="4"/>
  <c r="N536" i="4"/>
  <c r="N537" i="4"/>
  <c r="P537" i="4" s="1"/>
  <c r="N538" i="4"/>
  <c r="P538" i="4" s="1"/>
  <c r="B538" i="5" s="1"/>
  <c r="N539" i="4"/>
  <c r="P539" i="4" s="1"/>
  <c r="N540" i="4"/>
  <c r="P540" i="4" s="1"/>
  <c r="N541" i="4"/>
  <c r="P541" i="4" s="1"/>
  <c r="N542" i="4"/>
  <c r="P542" i="4" s="1"/>
  <c r="B542" i="5" s="1"/>
  <c r="N543" i="4"/>
  <c r="P543" i="4" s="1"/>
  <c r="N544" i="4"/>
  <c r="P544" i="4" s="1"/>
  <c r="N545" i="4"/>
  <c r="P545" i="4" s="1"/>
  <c r="N546" i="4"/>
  <c r="P546" i="4" s="1"/>
  <c r="N547" i="4"/>
  <c r="N548" i="4"/>
  <c r="N549" i="4"/>
  <c r="P549" i="4" s="1"/>
  <c r="N550" i="4"/>
  <c r="P550" i="4" s="1"/>
  <c r="B550" i="5" s="1"/>
  <c r="N551" i="4"/>
  <c r="P551" i="4" s="1"/>
  <c r="N552" i="4"/>
  <c r="P552" i="4" s="1"/>
  <c r="N553" i="4"/>
  <c r="P553" i="4" s="1"/>
  <c r="N554" i="4"/>
  <c r="P554" i="4" s="1"/>
  <c r="N555" i="4"/>
  <c r="P555" i="4" s="1"/>
  <c r="N556" i="4"/>
  <c r="N557" i="4"/>
  <c r="N558" i="4"/>
  <c r="P558" i="4" s="1"/>
  <c r="N559" i="4"/>
  <c r="N560" i="4"/>
  <c r="P560" i="4" s="1"/>
  <c r="N561" i="4"/>
  <c r="P561" i="4" s="1"/>
  <c r="N562" i="4"/>
  <c r="P562" i="4" s="1"/>
  <c r="N563" i="4"/>
  <c r="N564" i="4"/>
  <c r="P564" i="4" s="1"/>
  <c r="N565" i="4"/>
  <c r="P565" i="4" s="1"/>
  <c r="N566" i="4"/>
  <c r="P566" i="4" s="1"/>
  <c r="B566" i="5" s="1"/>
  <c r="N567" i="4"/>
  <c r="N568" i="4"/>
  <c r="P568" i="4" s="1"/>
  <c r="N569" i="4"/>
  <c r="P569" i="4" s="1"/>
  <c r="N570" i="4"/>
  <c r="P570" i="4" s="1"/>
  <c r="B570" i="5" s="1"/>
  <c r="N571" i="4"/>
  <c r="P571" i="4" s="1"/>
  <c r="N572" i="4"/>
  <c r="P572" i="4" s="1"/>
  <c r="N573" i="4"/>
  <c r="N574" i="4"/>
  <c r="P574" i="4" s="1"/>
  <c r="N575" i="4"/>
  <c r="P575" i="4" s="1"/>
  <c r="N576" i="4"/>
  <c r="N577" i="4"/>
  <c r="P577" i="4" s="1"/>
  <c r="N578" i="4"/>
  <c r="P578" i="4" s="1"/>
  <c r="B578" i="5" s="1"/>
  <c r="N579" i="4"/>
  <c r="P579" i="4" s="1"/>
  <c r="N580" i="4"/>
  <c r="P580" i="4" s="1"/>
  <c r="N581" i="4"/>
  <c r="P581" i="4" s="1"/>
  <c r="N582" i="4"/>
  <c r="P582" i="4" s="1"/>
  <c r="N583" i="4"/>
  <c r="P583" i="4" s="1"/>
  <c r="N584" i="4"/>
  <c r="N585" i="4"/>
  <c r="P585" i="4" s="1"/>
  <c r="N586" i="4"/>
  <c r="P586" i="4" s="1"/>
  <c r="N587" i="4"/>
  <c r="N588" i="4"/>
  <c r="P588" i="4" s="1"/>
  <c r="N589" i="4"/>
  <c r="P589" i="4" s="1"/>
  <c r="N590" i="4"/>
  <c r="P590" i="4" s="1"/>
  <c r="B590" i="5" s="1"/>
  <c r="N591" i="4"/>
  <c r="P591" i="4" s="1"/>
  <c r="N592" i="4"/>
  <c r="N593" i="4"/>
  <c r="P593" i="4" s="1"/>
  <c r="N594" i="4"/>
  <c r="P594" i="4" s="1"/>
  <c r="B594" i="5" s="1"/>
  <c r="N595" i="4"/>
  <c r="N596" i="4"/>
  <c r="P596" i="4" s="1"/>
  <c r="N597" i="4"/>
  <c r="P597" i="4" s="1"/>
  <c r="N598" i="4"/>
  <c r="P598" i="4" s="1"/>
  <c r="B598" i="5" s="1"/>
  <c r="N599" i="4"/>
  <c r="N600" i="4"/>
  <c r="N601" i="4"/>
  <c r="P601" i="4" s="1"/>
  <c r="N602" i="4"/>
  <c r="P602" i="4" s="1"/>
  <c r="N603" i="4"/>
  <c r="N604" i="4"/>
  <c r="P604" i="4" s="1"/>
  <c r="N605" i="4"/>
  <c r="P605" i="4" s="1"/>
  <c r="N606" i="4"/>
  <c r="P606" i="4" s="1"/>
  <c r="N607" i="4"/>
  <c r="P607" i="4" s="1"/>
  <c r="N608" i="4"/>
  <c r="P608" i="4" s="1"/>
  <c r="N609" i="4"/>
  <c r="P609" i="4" s="1"/>
  <c r="N610" i="4"/>
  <c r="P610" i="4" s="1"/>
  <c r="N611" i="4"/>
  <c r="P611" i="4" s="1"/>
  <c r="N612" i="4"/>
  <c r="P612" i="4" s="1"/>
  <c r="N613" i="4"/>
  <c r="P613" i="4" s="1"/>
  <c r="N614" i="4"/>
  <c r="P614" i="4" s="1"/>
  <c r="B614" i="5" s="1"/>
  <c r="N615" i="4"/>
  <c r="P615" i="4" s="1"/>
  <c r="N616" i="4"/>
  <c r="P616" i="4" s="1"/>
  <c r="N617" i="4"/>
  <c r="P617" i="4" s="1"/>
  <c r="N618" i="4"/>
  <c r="P618" i="4" s="1"/>
  <c r="N619" i="4"/>
  <c r="P619" i="4" s="1"/>
  <c r="N620" i="4"/>
  <c r="P620" i="4" s="1"/>
  <c r="N621" i="4"/>
  <c r="P621" i="4" s="1"/>
  <c r="N622" i="4"/>
  <c r="P622" i="4" s="1"/>
  <c r="N623" i="4"/>
  <c r="P623" i="4" s="1"/>
  <c r="N624" i="4"/>
  <c r="N625" i="4"/>
  <c r="P625" i="4" s="1"/>
  <c r="B625" i="5" s="1"/>
  <c r="N626" i="4"/>
  <c r="P626" i="4" s="1"/>
  <c r="N627" i="4"/>
  <c r="N628" i="4"/>
  <c r="N629" i="4"/>
  <c r="N630" i="4"/>
  <c r="P630" i="4" s="1"/>
  <c r="N631" i="4"/>
  <c r="P631" i="4" s="1"/>
  <c r="N632" i="4"/>
  <c r="N633" i="4"/>
  <c r="N634" i="4"/>
  <c r="P634" i="4" s="1"/>
  <c r="N635" i="4"/>
  <c r="N636" i="4"/>
  <c r="P636" i="4" s="1"/>
  <c r="N637" i="4"/>
  <c r="P637" i="4" s="1"/>
  <c r="N638" i="4"/>
  <c r="P638" i="4" s="1"/>
  <c r="N639" i="4"/>
  <c r="N640" i="4"/>
  <c r="P640" i="4" s="1"/>
  <c r="N641" i="4"/>
  <c r="P641" i="4" s="1"/>
  <c r="N642" i="4"/>
  <c r="P642" i="4" s="1"/>
  <c r="N643" i="4"/>
  <c r="P643" i="4" s="1"/>
  <c r="N644" i="4"/>
  <c r="N645" i="4"/>
  <c r="P645" i="4" s="1"/>
  <c r="N646" i="4"/>
  <c r="P646" i="4" s="1"/>
  <c r="B646" i="5" s="1"/>
  <c r="N647" i="4"/>
  <c r="P647" i="4" s="1"/>
  <c r="N648" i="4"/>
  <c r="N649" i="4"/>
  <c r="P649" i="4" s="1"/>
  <c r="N650" i="4"/>
  <c r="P650" i="4" s="1"/>
  <c r="N651" i="4"/>
  <c r="P651" i="4" s="1"/>
  <c r="N652" i="4"/>
  <c r="N653" i="4"/>
  <c r="N654" i="4"/>
  <c r="P654" i="4" s="1"/>
  <c r="B654" i="5" s="1"/>
  <c r="N655" i="4"/>
  <c r="N656" i="4"/>
  <c r="N657" i="4"/>
  <c r="N658" i="4"/>
  <c r="P658" i="4" s="1"/>
  <c r="B658" i="5" s="1"/>
  <c r="N659" i="4"/>
  <c r="N660" i="4"/>
  <c r="N661" i="4"/>
  <c r="N662" i="4"/>
  <c r="P662" i="4" s="1"/>
  <c r="B662" i="5" s="1"/>
  <c r="N663" i="4"/>
  <c r="N664" i="4"/>
  <c r="P664" i="4" s="1"/>
  <c r="N665" i="4"/>
  <c r="N666" i="4"/>
  <c r="P666" i="4" s="1"/>
  <c r="B666" i="5" s="1"/>
  <c r="N667" i="4"/>
  <c r="N668" i="4"/>
  <c r="N669" i="4"/>
  <c r="N670" i="4"/>
  <c r="P670" i="4" s="1"/>
  <c r="B670" i="5" s="1"/>
  <c r="N671" i="4"/>
  <c r="P671" i="4" s="1"/>
  <c r="N672" i="4"/>
  <c r="N673" i="4"/>
  <c r="P673" i="4" s="1"/>
  <c r="B673" i="5" s="1"/>
  <c r="N674" i="4"/>
  <c r="P674" i="4" s="1"/>
  <c r="B674" i="5" s="1"/>
  <c r="N675" i="4"/>
  <c r="N676" i="4"/>
  <c r="P676" i="4" s="1"/>
  <c r="N677" i="4"/>
  <c r="N678" i="4"/>
  <c r="P678" i="4" s="1"/>
  <c r="N679" i="4"/>
  <c r="N680" i="4"/>
  <c r="N681" i="4"/>
  <c r="N682" i="4"/>
  <c r="P682" i="4" s="1"/>
  <c r="B682" i="5" s="1"/>
  <c r="N683" i="4"/>
  <c r="N684" i="4"/>
  <c r="N685" i="4"/>
  <c r="N686" i="4"/>
  <c r="P686" i="4" s="1"/>
  <c r="B686" i="5" s="1"/>
  <c r="N687" i="4"/>
  <c r="N688" i="4"/>
  <c r="P688" i="4" s="1"/>
  <c r="N689" i="4"/>
  <c r="P689" i="4" s="1"/>
  <c r="B689" i="5" s="1"/>
  <c r="N690" i="4"/>
  <c r="P690" i="4" s="1"/>
  <c r="B690" i="5" s="1"/>
  <c r="N691" i="4"/>
  <c r="N692" i="4"/>
  <c r="N693" i="4"/>
  <c r="N694" i="4"/>
  <c r="P694" i="4" s="1"/>
  <c r="B694" i="5" s="1"/>
  <c r="N695" i="4"/>
  <c r="N696" i="4"/>
  <c r="P696" i="4" s="1"/>
  <c r="N697" i="4"/>
  <c r="N698" i="4"/>
  <c r="P698" i="4" s="1"/>
  <c r="B698" i="5" s="1"/>
  <c r="N699" i="4"/>
  <c r="N700" i="4"/>
  <c r="P700" i="4" s="1"/>
  <c r="N701" i="4"/>
  <c r="N702" i="4"/>
  <c r="P702" i="4" s="1"/>
  <c r="B702" i="5" s="1"/>
  <c r="N703" i="4"/>
  <c r="N704" i="4"/>
  <c r="N705" i="4"/>
  <c r="P705" i="4" s="1"/>
  <c r="B705" i="5" s="1"/>
  <c r="N706" i="4"/>
  <c r="P706" i="4" s="1"/>
  <c r="B706" i="5" s="1"/>
  <c r="N707" i="4"/>
  <c r="N708" i="4"/>
  <c r="N709" i="4"/>
  <c r="N710" i="4"/>
  <c r="P710" i="4" s="1"/>
  <c r="B710" i="5" s="1"/>
  <c r="N711" i="4"/>
  <c r="P711" i="4" s="1"/>
  <c r="N712" i="4"/>
  <c r="P712" i="4" s="1"/>
  <c r="N713" i="4"/>
  <c r="N714" i="4"/>
  <c r="P714" i="4" s="1"/>
  <c r="B714" i="5" s="1"/>
  <c r="N715" i="4"/>
  <c r="N716" i="4"/>
  <c r="N717" i="4"/>
  <c r="P717" i="4" s="1"/>
  <c r="N718" i="4"/>
  <c r="P718" i="4" s="1"/>
  <c r="B718" i="5" s="1"/>
  <c r="N719" i="4"/>
  <c r="P719" i="4" s="1"/>
  <c r="N720" i="4"/>
  <c r="N721" i="4"/>
  <c r="P721" i="4" s="1"/>
  <c r="N722" i="4"/>
  <c r="P722" i="4" s="1"/>
  <c r="B722" i="5" s="1"/>
  <c r="N723" i="4"/>
  <c r="N724" i="4"/>
  <c r="N725" i="4"/>
  <c r="N726" i="4"/>
  <c r="P726" i="4" s="1"/>
  <c r="B726" i="5" s="1"/>
  <c r="N727" i="4"/>
  <c r="N728" i="4"/>
  <c r="P728" i="4" s="1"/>
  <c r="N729" i="4"/>
  <c r="P729" i="4" s="1"/>
  <c r="N730" i="4"/>
  <c r="P730" i="4" s="1"/>
  <c r="N731" i="4"/>
  <c r="P731" i="4" s="1"/>
  <c r="N732" i="4"/>
  <c r="N733" i="4"/>
  <c r="N734" i="4"/>
  <c r="P734" i="4" s="1"/>
  <c r="N735" i="4"/>
  <c r="P735" i="4" s="1"/>
  <c r="N736" i="4"/>
  <c r="P736" i="4" s="1"/>
  <c r="N737" i="4"/>
  <c r="P737" i="4" s="1"/>
  <c r="N738" i="4"/>
  <c r="P738" i="4" s="1"/>
  <c r="N739" i="4"/>
  <c r="P739" i="4" s="1"/>
  <c r="N740" i="4"/>
  <c r="P740" i="4" s="1"/>
  <c r="N741" i="4"/>
  <c r="P741" i="4" s="1"/>
  <c r="N742" i="4"/>
  <c r="P742" i="4" s="1"/>
  <c r="N743" i="4"/>
  <c r="N744" i="4"/>
  <c r="N745" i="4"/>
  <c r="N746" i="4"/>
  <c r="P746" i="4" s="1"/>
  <c r="B746" i="5" s="1"/>
  <c r="N747" i="4"/>
  <c r="P747" i="4" s="1"/>
  <c r="N748" i="4"/>
  <c r="N749" i="4"/>
  <c r="P749" i="4" s="1"/>
  <c r="N750" i="4"/>
  <c r="P750" i="4" s="1"/>
  <c r="N751" i="4"/>
  <c r="P751" i="4" s="1"/>
  <c r="N752" i="4"/>
  <c r="N753" i="4"/>
  <c r="P753" i="4" s="1"/>
  <c r="B753" i="5" s="1"/>
  <c r="N754" i="4"/>
  <c r="P754" i="4" s="1"/>
  <c r="N755" i="4"/>
  <c r="P755" i="4" s="1"/>
  <c r="N756" i="4"/>
  <c r="P756" i="4" s="1"/>
  <c r="N757" i="4"/>
  <c r="N758" i="4"/>
  <c r="P758" i="4" s="1"/>
  <c r="N759" i="4"/>
  <c r="P759" i="4" s="1"/>
  <c r="N760" i="4"/>
  <c r="N761" i="4"/>
  <c r="P761" i="4" s="1"/>
  <c r="N762" i="4"/>
  <c r="P762" i="4" s="1"/>
  <c r="N763" i="4"/>
  <c r="P763" i="4" s="1"/>
  <c r="N2"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4" i="4"/>
  <c r="M5" i="4"/>
  <c r="M6" i="4"/>
  <c r="M7" i="4"/>
  <c r="M8" i="4"/>
  <c r="M9" i="4"/>
  <c r="M10" i="4"/>
  <c r="M11" i="4"/>
  <c r="M12" i="4"/>
  <c r="M13" i="4"/>
  <c r="M3" i="4"/>
  <c r="M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2" i="4"/>
  <c r="G61" i="4"/>
  <c r="H61" i="4" s="1"/>
  <c r="G62" i="4"/>
  <c r="H62" i="4" s="1"/>
  <c r="G63" i="4"/>
  <c r="H63" i="4" s="1"/>
  <c r="G64" i="4"/>
  <c r="H64" i="4" s="1"/>
  <c r="G65" i="4"/>
  <c r="H65" i="4" s="1"/>
  <c r="G66" i="4"/>
  <c r="H66" i="4" s="1"/>
  <c r="G67" i="4"/>
  <c r="H67" i="4" s="1"/>
  <c r="G68" i="4"/>
  <c r="H68" i="4" s="1"/>
  <c r="G69" i="4"/>
  <c r="H69" i="4" s="1"/>
  <c r="G70" i="4"/>
  <c r="H70" i="4" s="1"/>
  <c r="G71" i="4"/>
  <c r="H71" i="4" s="1"/>
  <c r="G72" i="4"/>
  <c r="H72" i="4" s="1"/>
  <c r="G73" i="4"/>
  <c r="H73" i="4" s="1"/>
  <c r="G74" i="4"/>
  <c r="H74" i="4" s="1"/>
  <c r="G75" i="4"/>
  <c r="H75" i="4" s="1"/>
  <c r="G76" i="4"/>
  <c r="H76" i="4" s="1"/>
  <c r="G77" i="4"/>
  <c r="H77" i="4" s="1"/>
  <c r="G78" i="4"/>
  <c r="H78" i="4" s="1"/>
  <c r="G79" i="4"/>
  <c r="H79" i="4" s="1"/>
  <c r="G80" i="4"/>
  <c r="H80" i="4" s="1"/>
  <c r="G81" i="4"/>
  <c r="H81" i="4" s="1"/>
  <c r="G82" i="4"/>
  <c r="H82" i="4" s="1"/>
  <c r="G83" i="4"/>
  <c r="H83" i="4" s="1"/>
  <c r="G84" i="4"/>
  <c r="H84" i="4" s="1"/>
  <c r="G85" i="4"/>
  <c r="H85" i="4" s="1"/>
  <c r="G86" i="4"/>
  <c r="H86" i="4" s="1"/>
  <c r="G87" i="4"/>
  <c r="H87" i="4" s="1"/>
  <c r="G88" i="4"/>
  <c r="H88" i="4" s="1"/>
  <c r="G89" i="4"/>
  <c r="H89" i="4" s="1"/>
  <c r="G90" i="4"/>
  <c r="H90" i="4" s="1"/>
  <c r="G91" i="4"/>
  <c r="H91" i="4" s="1"/>
  <c r="G92" i="4"/>
  <c r="H92" i="4" s="1"/>
  <c r="G93" i="4"/>
  <c r="H93" i="4" s="1"/>
  <c r="G94" i="4"/>
  <c r="H94" i="4" s="1"/>
  <c r="G95" i="4"/>
  <c r="H95" i="4" s="1"/>
  <c r="G96" i="4"/>
  <c r="H96" i="4" s="1"/>
  <c r="G97" i="4"/>
  <c r="H97" i="4" s="1"/>
  <c r="G98" i="4"/>
  <c r="H98" i="4" s="1"/>
  <c r="G99" i="4"/>
  <c r="H99" i="4" s="1"/>
  <c r="G100" i="4"/>
  <c r="H100" i="4" s="1"/>
  <c r="G101" i="4"/>
  <c r="H101" i="4" s="1"/>
  <c r="G102" i="4"/>
  <c r="H102" i="4" s="1"/>
  <c r="G103" i="4"/>
  <c r="H103" i="4" s="1"/>
  <c r="G104" i="4"/>
  <c r="H104" i="4" s="1"/>
  <c r="G105" i="4"/>
  <c r="H105" i="4" s="1"/>
  <c r="G106" i="4"/>
  <c r="H106" i="4" s="1"/>
  <c r="G107" i="4"/>
  <c r="H107" i="4" s="1"/>
  <c r="G108" i="4"/>
  <c r="H108" i="4" s="1"/>
  <c r="G109" i="4"/>
  <c r="H109" i="4" s="1"/>
  <c r="G110" i="4"/>
  <c r="H110" i="4" s="1"/>
  <c r="G111" i="4"/>
  <c r="H111" i="4" s="1"/>
  <c r="G112" i="4"/>
  <c r="H112" i="4" s="1"/>
  <c r="G113" i="4"/>
  <c r="H113" i="4" s="1"/>
  <c r="G114" i="4"/>
  <c r="H114" i="4" s="1"/>
  <c r="G115" i="4"/>
  <c r="H115" i="4" s="1"/>
  <c r="G116" i="4"/>
  <c r="H116" i="4" s="1"/>
  <c r="G117" i="4"/>
  <c r="H117" i="4" s="1"/>
  <c r="G118" i="4"/>
  <c r="H118" i="4" s="1"/>
  <c r="G119" i="4"/>
  <c r="H119" i="4" s="1"/>
  <c r="G120" i="4"/>
  <c r="H120" i="4" s="1"/>
  <c r="G121" i="4"/>
  <c r="H121" i="4" s="1"/>
  <c r="G122" i="4"/>
  <c r="H122" i="4" s="1"/>
  <c r="G123" i="4"/>
  <c r="H123" i="4" s="1"/>
  <c r="G124" i="4"/>
  <c r="H124" i="4" s="1"/>
  <c r="G125" i="4"/>
  <c r="H125" i="4" s="1"/>
  <c r="G126" i="4"/>
  <c r="H126" i="4" s="1"/>
  <c r="G127" i="4"/>
  <c r="H127" i="4" s="1"/>
  <c r="G128" i="4"/>
  <c r="H128" i="4" s="1"/>
  <c r="G129" i="4"/>
  <c r="H129" i="4" s="1"/>
  <c r="G130" i="4"/>
  <c r="H130" i="4" s="1"/>
  <c r="G131" i="4"/>
  <c r="H131" i="4" s="1"/>
  <c r="G132" i="4"/>
  <c r="H132" i="4" s="1"/>
  <c r="G133" i="4"/>
  <c r="H133" i="4" s="1"/>
  <c r="G134" i="4"/>
  <c r="H134" i="4" s="1"/>
  <c r="G135" i="4"/>
  <c r="H135" i="4" s="1"/>
  <c r="G136" i="4"/>
  <c r="H136" i="4" s="1"/>
  <c r="G137" i="4"/>
  <c r="H137" i="4" s="1"/>
  <c r="G138" i="4"/>
  <c r="H138" i="4" s="1"/>
  <c r="G139" i="4"/>
  <c r="H139" i="4" s="1"/>
  <c r="G140" i="4"/>
  <c r="H140" i="4" s="1"/>
  <c r="G141" i="4"/>
  <c r="H141" i="4" s="1"/>
  <c r="G142" i="4"/>
  <c r="H142" i="4" s="1"/>
  <c r="G143" i="4"/>
  <c r="H143" i="4" s="1"/>
  <c r="G144" i="4"/>
  <c r="H144" i="4" s="1"/>
  <c r="G145" i="4"/>
  <c r="H145" i="4" s="1"/>
  <c r="G146" i="4"/>
  <c r="H146" i="4" s="1"/>
  <c r="G147" i="4"/>
  <c r="H147" i="4" s="1"/>
  <c r="G148" i="4"/>
  <c r="H148" i="4" s="1"/>
  <c r="G149" i="4"/>
  <c r="H149" i="4" s="1"/>
  <c r="G150" i="4"/>
  <c r="H150" i="4" s="1"/>
  <c r="G151" i="4"/>
  <c r="H151" i="4" s="1"/>
  <c r="G152" i="4"/>
  <c r="H152" i="4" s="1"/>
  <c r="G153" i="4"/>
  <c r="H153" i="4" s="1"/>
  <c r="G154" i="4"/>
  <c r="H154" i="4" s="1"/>
  <c r="G155" i="4"/>
  <c r="H155" i="4" s="1"/>
  <c r="G156" i="4"/>
  <c r="H156" i="4" s="1"/>
  <c r="G157" i="4"/>
  <c r="H157" i="4" s="1"/>
  <c r="G158" i="4"/>
  <c r="H158" i="4" s="1"/>
  <c r="G159" i="4"/>
  <c r="H159" i="4" s="1"/>
  <c r="G160" i="4"/>
  <c r="H160" i="4" s="1"/>
  <c r="G161" i="4"/>
  <c r="H161" i="4" s="1"/>
  <c r="G162" i="4"/>
  <c r="H162" i="4" s="1"/>
  <c r="G163" i="4"/>
  <c r="H163" i="4" s="1"/>
  <c r="G164" i="4"/>
  <c r="H164" i="4" s="1"/>
  <c r="G165" i="4"/>
  <c r="H165" i="4" s="1"/>
  <c r="G166" i="4"/>
  <c r="H166" i="4" s="1"/>
  <c r="G167" i="4"/>
  <c r="H167" i="4" s="1"/>
  <c r="G168" i="4"/>
  <c r="H168" i="4" s="1"/>
  <c r="G169" i="4"/>
  <c r="H169" i="4" s="1"/>
  <c r="G170" i="4"/>
  <c r="H170" i="4" s="1"/>
  <c r="G171" i="4"/>
  <c r="H171" i="4" s="1"/>
  <c r="G172" i="4"/>
  <c r="H172" i="4" s="1"/>
  <c r="G173" i="4"/>
  <c r="H173" i="4" s="1"/>
  <c r="G174" i="4"/>
  <c r="H174" i="4" s="1"/>
  <c r="G175" i="4"/>
  <c r="H175" i="4" s="1"/>
  <c r="G176" i="4"/>
  <c r="H176" i="4" s="1"/>
  <c r="G177" i="4"/>
  <c r="H177" i="4" s="1"/>
  <c r="G178" i="4"/>
  <c r="H178" i="4" s="1"/>
  <c r="G179" i="4"/>
  <c r="H179" i="4" s="1"/>
  <c r="G180" i="4"/>
  <c r="H180" i="4" s="1"/>
  <c r="G181" i="4"/>
  <c r="H181" i="4" s="1"/>
  <c r="G182" i="4"/>
  <c r="H182" i="4" s="1"/>
  <c r="G183" i="4"/>
  <c r="H183" i="4" s="1"/>
  <c r="G184" i="4"/>
  <c r="H184" i="4" s="1"/>
  <c r="G185" i="4"/>
  <c r="H185" i="4" s="1"/>
  <c r="G186" i="4"/>
  <c r="H186" i="4" s="1"/>
  <c r="G187" i="4"/>
  <c r="H187" i="4" s="1"/>
  <c r="G188" i="4"/>
  <c r="H188" i="4" s="1"/>
  <c r="G189" i="4"/>
  <c r="H189" i="4" s="1"/>
  <c r="G190" i="4"/>
  <c r="H190" i="4" s="1"/>
  <c r="G191" i="4"/>
  <c r="H191" i="4" s="1"/>
  <c r="G192" i="4"/>
  <c r="H192" i="4" s="1"/>
  <c r="G193" i="4"/>
  <c r="H193" i="4" s="1"/>
  <c r="G194" i="4"/>
  <c r="H194" i="4" s="1"/>
  <c r="G195" i="4"/>
  <c r="H195" i="4" s="1"/>
  <c r="G196" i="4"/>
  <c r="H196" i="4" s="1"/>
  <c r="G197" i="4"/>
  <c r="H197" i="4" s="1"/>
  <c r="G198" i="4"/>
  <c r="H198" i="4" s="1"/>
  <c r="G199" i="4"/>
  <c r="H199" i="4" s="1"/>
  <c r="G200" i="4"/>
  <c r="H200" i="4" s="1"/>
  <c r="G201" i="4"/>
  <c r="H201" i="4" s="1"/>
  <c r="G202" i="4"/>
  <c r="H202" i="4" s="1"/>
  <c r="G203" i="4"/>
  <c r="H203" i="4" s="1"/>
  <c r="G204" i="4"/>
  <c r="H204" i="4" s="1"/>
  <c r="G205" i="4"/>
  <c r="H205" i="4" s="1"/>
  <c r="G206" i="4"/>
  <c r="H206" i="4" s="1"/>
  <c r="G207" i="4"/>
  <c r="H207" i="4" s="1"/>
  <c r="G208" i="4"/>
  <c r="H208" i="4" s="1"/>
  <c r="G209" i="4"/>
  <c r="H209" i="4" s="1"/>
  <c r="G210" i="4"/>
  <c r="H210" i="4" s="1"/>
  <c r="G211" i="4"/>
  <c r="H211" i="4" s="1"/>
  <c r="G212" i="4"/>
  <c r="H212" i="4" s="1"/>
  <c r="G213" i="4"/>
  <c r="H213" i="4" s="1"/>
  <c r="G214" i="4"/>
  <c r="H214" i="4" s="1"/>
  <c r="G215" i="4"/>
  <c r="H215" i="4" s="1"/>
  <c r="G216" i="4"/>
  <c r="H216" i="4" s="1"/>
  <c r="G217" i="4"/>
  <c r="H217" i="4" s="1"/>
  <c r="G218" i="4"/>
  <c r="H218" i="4" s="1"/>
  <c r="G219" i="4"/>
  <c r="H219" i="4" s="1"/>
  <c r="G220" i="4"/>
  <c r="H220" i="4" s="1"/>
  <c r="G221" i="4"/>
  <c r="H221" i="4" s="1"/>
  <c r="G222" i="4"/>
  <c r="H222" i="4" s="1"/>
  <c r="G223" i="4"/>
  <c r="H223" i="4" s="1"/>
  <c r="G224" i="4"/>
  <c r="H224" i="4" s="1"/>
  <c r="G225" i="4"/>
  <c r="H225" i="4" s="1"/>
  <c r="G226" i="4"/>
  <c r="H226" i="4" s="1"/>
  <c r="G227" i="4"/>
  <c r="H227" i="4" s="1"/>
  <c r="G228" i="4"/>
  <c r="H228" i="4" s="1"/>
  <c r="G229" i="4"/>
  <c r="H229" i="4" s="1"/>
  <c r="G230" i="4"/>
  <c r="H230" i="4" s="1"/>
  <c r="G231" i="4"/>
  <c r="H231" i="4" s="1"/>
  <c r="G232" i="4"/>
  <c r="H232" i="4" s="1"/>
  <c r="G233" i="4"/>
  <c r="H233" i="4" s="1"/>
  <c r="G234" i="4"/>
  <c r="H234" i="4" s="1"/>
  <c r="G235" i="4"/>
  <c r="H235" i="4" s="1"/>
  <c r="G236" i="4"/>
  <c r="H236" i="4" s="1"/>
  <c r="G237" i="4"/>
  <c r="H237" i="4" s="1"/>
  <c r="G238" i="4"/>
  <c r="H238" i="4" s="1"/>
  <c r="G239" i="4"/>
  <c r="H239" i="4" s="1"/>
  <c r="G240" i="4"/>
  <c r="H240" i="4" s="1"/>
  <c r="G241" i="4"/>
  <c r="H241" i="4" s="1"/>
  <c r="G242" i="4"/>
  <c r="H242" i="4" s="1"/>
  <c r="G243" i="4"/>
  <c r="H243" i="4" s="1"/>
  <c r="G244" i="4"/>
  <c r="H244" i="4" s="1"/>
  <c r="G245" i="4"/>
  <c r="H245" i="4" s="1"/>
  <c r="G246" i="4"/>
  <c r="H246" i="4" s="1"/>
  <c r="G247" i="4"/>
  <c r="H247" i="4" s="1"/>
  <c r="G248" i="4"/>
  <c r="H248" i="4" s="1"/>
  <c r="G249" i="4"/>
  <c r="H249" i="4" s="1"/>
  <c r="G250" i="4"/>
  <c r="H250" i="4" s="1"/>
  <c r="G251" i="4"/>
  <c r="H251" i="4" s="1"/>
  <c r="G252" i="4"/>
  <c r="H252" i="4" s="1"/>
  <c r="G253" i="4"/>
  <c r="H253" i="4" s="1"/>
  <c r="G254" i="4"/>
  <c r="H254" i="4" s="1"/>
  <c r="G255" i="4"/>
  <c r="H255" i="4" s="1"/>
  <c r="G256" i="4"/>
  <c r="H256" i="4" s="1"/>
  <c r="G257" i="4"/>
  <c r="H257" i="4" s="1"/>
  <c r="G258" i="4"/>
  <c r="H258" i="4" s="1"/>
  <c r="G259" i="4"/>
  <c r="H259" i="4" s="1"/>
  <c r="G260" i="4"/>
  <c r="H260" i="4" s="1"/>
  <c r="G261" i="4"/>
  <c r="H261" i="4" s="1"/>
  <c r="G262" i="4"/>
  <c r="H262" i="4" s="1"/>
  <c r="G263" i="4"/>
  <c r="H263" i="4" s="1"/>
  <c r="G264" i="4"/>
  <c r="H264" i="4" s="1"/>
  <c r="G265" i="4"/>
  <c r="H265" i="4" s="1"/>
  <c r="G266" i="4"/>
  <c r="H266" i="4" s="1"/>
  <c r="G267" i="4"/>
  <c r="H267" i="4" s="1"/>
  <c r="G268" i="4"/>
  <c r="H268" i="4" s="1"/>
  <c r="G269" i="4"/>
  <c r="H269" i="4" s="1"/>
  <c r="G270" i="4"/>
  <c r="H270" i="4" s="1"/>
  <c r="G271" i="4"/>
  <c r="H271" i="4" s="1"/>
  <c r="G272" i="4"/>
  <c r="H272" i="4" s="1"/>
  <c r="G273" i="4"/>
  <c r="H273" i="4" s="1"/>
  <c r="G274" i="4"/>
  <c r="H274" i="4" s="1"/>
  <c r="G275" i="4"/>
  <c r="H275" i="4" s="1"/>
  <c r="G276" i="4"/>
  <c r="H276" i="4" s="1"/>
  <c r="G277" i="4"/>
  <c r="H277" i="4" s="1"/>
  <c r="G278" i="4"/>
  <c r="H278" i="4" s="1"/>
  <c r="G279" i="4"/>
  <c r="H279" i="4" s="1"/>
  <c r="G280" i="4"/>
  <c r="H280" i="4" s="1"/>
  <c r="G281" i="4"/>
  <c r="H281" i="4" s="1"/>
  <c r="G282" i="4"/>
  <c r="H282" i="4" s="1"/>
  <c r="G283" i="4"/>
  <c r="H283" i="4" s="1"/>
  <c r="G284" i="4"/>
  <c r="H284" i="4" s="1"/>
  <c r="G285" i="4"/>
  <c r="H285" i="4" s="1"/>
  <c r="G286" i="4"/>
  <c r="H286" i="4" s="1"/>
  <c r="G287" i="4"/>
  <c r="H287" i="4" s="1"/>
  <c r="G288" i="4"/>
  <c r="H288" i="4" s="1"/>
  <c r="G289" i="4"/>
  <c r="H289" i="4" s="1"/>
  <c r="G290" i="4"/>
  <c r="H290" i="4" s="1"/>
  <c r="G291" i="4"/>
  <c r="H291" i="4" s="1"/>
  <c r="G292" i="4"/>
  <c r="H292" i="4" s="1"/>
  <c r="G293" i="4"/>
  <c r="H293" i="4" s="1"/>
  <c r="G294" i="4"/>
  <c r="H294" i="4" s="1"/>
  <c r="G295" i="4"/>
  <c r="H295" i="4" s="1"/>
  <c r="G296" i="4"/>
  <c r="H296" i="4" s="1"/>
  <c r="G297" i="4"/>
  <c r="H297" i="4" s="1"/>
  <c r="G298" i="4"/>
  <c r="H298" i="4" s="1"/>
  <c r="G299" i="4"/>
  <c r="H299" i="4" s="1"/>
  <c r="G300" i="4"/>
  <c r="H300" i="4" s="1"/>
  <c r="G301" i="4"/>
  <c r="H301" i="4" s="1"/>
  <c r="G302" i="4"/>
  <c r="H302" i="4" s="1"/>
  <c r="G303" i="4"/>
  <c r="H303" i="4" s="1"/>
  <c r="G304" i="4"/>
  <c r="H304" i="4" s="1"/>
  <c r="G305" i="4"/>
  <c r="H305" i="4" s="1"/>
  <c r="G306" i="4"/>
  <c r="H306" i="4" s="1"/>
  <c r="G307" i="4"/>
  <c r="H307" i="4" s="1"/>
  <c r="G308" i="4"/>
  <c r="H308" i="4" s="1"/>
  <c r="G309" i="4"/>
  <c r="H309" i="4" s="1"/>
  <c r="G310" i="4"/>
  <c r="H310" i="4" s="1"/>
  <c r="G311" i="4"/>
  <c r="H311" i="4" s="1"/>
  <c r="G312" i="4"/>
  <c r="H312" i="4" s="1"/>
  <c r="G313" i="4"/>
  <c r="H313" i="4" s="1"/>
  <c r="G314" i="4"/>
  <c r="H314" i="4" s="1"/>
  <c r="G315" i="4"/>
  <c r="H315" i="4" s="1"/>
  <c r="G316" i="4"/>
  <c r="H316" i="4" s="1"/>
  <c r="G317" i="4"/>
  <c r="H317" i="4" s="1"/>
  <c r="G318" i="4"/>
  <c r="H318" i="4" s="1"/>
  <c r="G319" i="4"/>
  <c r="H319" i="4" s="1"/>
  <c r="G320" i="4"/>
  <c r="H320" i="4" s="1"/>
  <c r="G321" i="4"/>
  <c r="H321" i="4" s="1"/>
  <c r="G322" i="4"/>
  <c r="H322" i="4" s="1"/>
  <c r="G323" i="4"/>
  <c r="H323" i="4" s="1"/>
  <c r="G324" i="4"/>
  <c r="H324" i="4" s="1"/>
  <c r="G325" i="4"/>
  <c r="H325" i="4" s="1"/>
  <c r="G326" i="4"/>
  <c r="H326" i="4" s="1"/>
  <c r="G327" i="4"/>
  <c r="H327" i="4" s="1"/>
  <c r="G328" i="4"/>
  <c r="H328" i="4" s="1"/>
  <c r="G329" i="4"/>
  <c r="H329" i="4" s="1"/>
  <c r="G330" i="4"/>
  <c r="H330" i="4" s="1"/>
  <c r="G331" i="4"/>
  <c r="H331" i="4" s="1"/>
  <c r="G332" i="4"/>
  <c r="H332" i="4" s="1"/>
  <c r="G333" i="4"/>
  <c r="H333" i="4" s="1"/>
  <c r="G334" i="4"/>
  <c r="H334" i="4" s="1"/>
  <c r="G335" i="4"/>
  <c r="H335" i="4" s="1"/>
  <c r="G336" i="4"/>
  <c r="H336" i="4" s="1"/>
  <c r="G337" i="4"/>
  <c r="H337" i="4" s="1"/>
  <c r="G338" i="4"/>
  <c r="H338" i="4" s="1"/>
  <c r="G339" i="4"/>
  <c r="H339" i="4" s="1"/>
  <c r="G340" i="4"/>
  <c r="H340" i="4" s="1"/>
  <c r="G341" i="4"/>
  <c r="H341" i="4" s="1"/>
  <c r="G342" i="4"/>
  <c r="H342" i="4" s="1"/>
  <c r="G343" i="4"/>
  <c r="H343" i="4" s="1"/>
  <c r="G344" i="4"/>
  <c r="H344" i="4" s="1"/>
  <c r="G345" i="4"/>
  <c r="H345" i="4" s="1"/>
  <c r="G346" i="4"/>
  <c r="H346" i="4" s="1"/>
  <c r="G347" i="4"/>
  <c r="H347" i="4" s="1"/>
  <c r="G348" i="4"/>
  <c r="H348" i="4" s="1"/>
  <c r="G349" i="4"/>
  <c r="H349" i="4" s="1"/>
  <c r="G350" i="4"/>
  <c r="H350" i="4" s="1"/>
  <c r="G351" i="4"/>
  <c r="H351" i="4" s="1"/>
  <c r="G352" i="4"/>
  <c r="H352" i="4" s="1"/>
  <c r="G353" i="4"/>
  <c r="H353" i="4" s="1"/>
  <c r="G354" i="4"/>
  <c r="H354" i="4" s="1"/>
  <c r="G355" i="4"/>
  <c r="H355" i="4" s="1"/>
  <c r="G356" i="4"/>
  <c r="H356" i="4" s="1"/>
  <c r="G357" i="4"/>
  <c r="H357" i="4" s="1"/>
  <c r="G358" i="4"/>
  <c r="H358" i="4" s="1"/>
  <c r="G359" i="4"/>
  <c r="H359" i="4" s="1"/>
  <c r="G360" i="4"/>
  <c r="H360" i="4" s="1"/>
  <c r="G361" i="4"/>
  <c r="H361" i="4" s="1"/>
  <c r="G362" i="4"/>
  <c r="H362" i="4" s="1"/>
  <c r="G363" i="4"/>
  <c r="H363" i="4" s="1"/>
  <c r="G364" i="4"/>
  <c r="H364" i="4" s="1"/>
  <c r="G365" i="4"/>
  <c r="H365" i="4" s="1"/>
  <c r="G366" i="4"/>
  <c r="H366" i="4" s="1"/>
  <c r="G367" i="4"/>
  <c r="H367" i="4" s="1"/>
  <c r="G368" i="4"/>
  <c r="H368" i="4" s="1"/>
  <c r="G369" i="4"/>
  <c r="H369" i="4" s="1"/>
  <c r="G370" i="4"/>
  <c r="H370" i="4" s="1"/>
  <c r="G371" i="4"/>
  <c r="H371" i="4" s="1"/>
  <c r="G372" i="4"/>
  <c r="H372" i="4" s="1"/>
  <c r="G373" i="4"/>
  <c r="H373" i="4" s="1"/>
  <c r="G374" i="4"/>
  <c r="H374" i="4" s="1"/>
  <c r="G375" i="4"/>
  <c r="H375" i="4" s="1"/>
  <c r="G376" i="4"/>
  <c r="H376" i="4" s="1"/>
  <c r="G377" i="4"/>
  <c r="H377" i="4" s="1"/>
  <c r="G378" i="4"/>
  <c r="H378" i="4" s="1"/>
  <c r="G379" i="4"/>
  <c r="H379" i="4" s="1"/>
  <c r="G380" i="4"/>
  <c r="H380" i="4" s="1"/>
  <c r="G381" i="4"/>
  <c r="H381" i="4" s="1"/>
  <c r="G382" i="4"/>
  <c r="H382" i="4" s="1"/>
  <c r="G383" i="4"/>
  <c r="H383" i="4" s="1"/>
  <c r="G384" i="4"/>
  <c r="H384" i="4" s="1"/>
  <c r="G385" i="4"/>
  <c r="H385" i="4" s="1"/>
  <c r="G386" i="4"/>
  <c r="H386" i="4" s="1"/>
  <c r="G387" i="4"/>
  <c r="H387" i="4" s="1"/>
  <c r="G388" i="4"/>
  <c r="H388" i="4" s="1"/>
  <c r="G389" i="4"/>
  <c r="H389" i="4" s="1"/>
  <c r="G390" i="4"/>
  <c r="H390" i="4" s="1"/>
  <c r="G391" i="4"/>
  <c r="H391" i="4" s="1"/>
  <c r="G392" i="4"/>
  <c r="H392" i="4" s="1"/>
  <c r="G393" i="4"/>
  <c r="H393" i="4" s="1"/>
  <c r="G394" i="4"/>
  <c r="H394" i="4" s="1"/>
  <c r="G395" i="4"/>
  <c r="H395" i="4" s="1"/>
  <c r="G396" i="4"/>
  <c r="H396" i="4" s="1"/>
  <c r="G397" i="4"/>
  <c r="H397" i="4" s="1"/>
  <c r="G398" i="4"/>
  <c r="H398" i="4" s="1"/>
  <c r="G399" i="4"/>
  <c r="H399" i="4" s="1"/>
  <c r="G400" i="4"/>
  <c r="H400" i="4" s="1"/>
  <c r="G401" i="4"/>
  <c r="H401" i="4" s="1"/>
  <c r="G402" i="4"/>
  <c r="H402" i="4" s="1"/>
  <c r="G403" i="4"/>
  <c r="H403" i="4" s="1"/>
  <c r="G404" i="4"/>
  <c r="H404" i="4" s="1"/>
  <c r="G405" i="4"/>
  <c r="H405" i="4" s="1"/>
  <c r="G406" i="4"/>
  <c r="H406" i="4" s="1"/>
  <c r="G407" i="4"/>
  <c r="H407" i="4" s="1"/>
  <c r="G408" i="4"/>
  <c r="H408" i="4" s="1"/>
  <c r="G409" i="4"/>
  <c r="H409" i="4" s="1"/>
  <c r="G410" i="4"/>
  <c r="H410" i="4" s="1"/>
  <c r="G411" i="4"/>
  <c r="H411" i="4" s="1"/>
  <c r="G412" i="4"/>
  <c r="H412" i="4" s="1"/>
  <c r="G413" i="4"/>
  <c r="H413" i="4" s="1"/>
  <c r="G414" i="4"/>
  <c r="H414" i="4" s="1"/>
  <c r="G415" i="4"/>
  <c r="H415" i="4" s="1"/>
  <c r="G416" i="4"/>
  <c r="H416" i="4" s="1"/>
  <c r="G417" i="4"/>
  <c r="H417" i="4" s="1"/>
  <c r="G418" i="4"/>
  <c r="H418" i="4" s="1"/>
  <c r="G419" i="4"/>
  <c r="H419" i="4" s="1"/>
  <c r="G420" i="4"/>
  <c r="H420" i="4" s="1"/>
  <c r="G421" i="4"/>
  <c r="H421" i="4" s="1"/>
  <c r="G422" i="4"/>
  <c r="H422" i="4" s="1"/>
  <c r="G423" i="4"/>
  <c r="H423" i="4" s="1"/>
  <c r="G424" i="4"/>
  <c r="H424" i="4" s="1"/>
  <c r="G425" i="4"/>
  <c r="H425" i="4" s="1"/>
  <c r="G426" i="4"/>
  <c r="H426" i="4" s="1"/>
  <c r="G427" i="4"/>
  <c r="H427" i="4" s="1"/>
  <c r="G428" i="4"/>
  <c r="H428" i="4" s="1"/>
  <c r="G429" i="4"/>
  <c r="H429" i="4" s="1"/>
  <c r="G430" i="4"/>
  <c r="H430" i="4" s="1"/>
  <c r="G431" i="4"/>
  <c r="H431" i="4" s="1"/>
  <c r="G432" i="4"/>
  <c r="H432" i="4" s="1"/>
  <c r="G433" i="4"/>
  <c r="H433" i="4" s="1"/>
  <c r="G434" i="4"/>
  <c r="H434" i="4" s="1"/>
  <c r="G435" i="4"/>
  <c r="H435" i="4" s="1"/>
  <c r="G436" i="4"/>
  <c r="H436" i="4" s="1"/>
  <c r="G437" i="4"/>
  <c r="H437" i="4" s="1"/>
  <c r="G438" i="4"/>
  <c r="H438" i="4" s="1"/>
  <c r="G439" i="4"/>
  <c r="H439" i="4" s="1"/>
  <c r="G440" i="4"/>
  <c r="H440" i="4" s="1"/>
  <c r="G441" i="4"/>
  <c r="H441" i="4" s="1"/>
  <c r="G442" i="4"/>
  <c r="H442" i="4" s="1"/>
  <c r="G443" i="4"/>
  <c r="H443" i="4" s="1"/>
  <c r="G444" i="4"/>
  <c r="H444" i="4" s="1"/>
  <c r="G445" i="4"/>
  <c r="H445" i="4" s="1"/>
  <c r="G446" i="4"/>
  <c r="H446" i="4" s="1"/>
  <c r="G447" i="4"/>
  <c r="H447" i="4" s="1"/>
  <c r="G448" i="4"/>
  <c r="H448" i="4" s="1"/>
  <c r="G449" i="4"/>
  <c r="H449" i="4" s="1"/>
  <c r="G450" i="4"/>
  <c r="H450" i="4" s="1"/>
  <c r="G451" i="4"/>
  <c r="H451" i="4" s="1"/>
  <c r="G452" i="4"/>
  <c r="H452" i="4" s="1"/>
  <c r="G453" i="4"/>
  <c r="H453" i="4" s="1"/>
  <c r="G454" i="4"/>
  <c r="H454" i="4" s="1"/>
  <c r="G455" i="4"/>
  <c r="H455" i="4" s="1"/>
  <c r="G456" i="4"/>
  <c r="H456" i="4" s="1"/>
  <c r="G457" i="4"/>
  <c r="H457" i="4" s="1"/>
  <c r="G458" i="4"/>
  <c r="H458" i="4" s="1"/>
  <c r="G459" i="4"/>
  <c r="H459" i="4" s="1"/>
  <c r="G460" i="4"/>
  <c r="H460" i="4" s="1"/>
  <c r="G461" i="4"/>
  <c r="H461" i="4" s="1"/>
  <c r="G462" i="4"/>
  <c r="H462" i="4" s="1"/>
  <c r="G463" i="4"/>
  <c r="H463" i="4" s="1"/>
  <c r="G464" i="4"/>
  <c r="H464" i="4" s="1"/>
  <c r="G465" i="4"/>
  <c r="H465" i="4" s="1"/>
  <c r="G466" i="4"/>
  <c r="H466" i="4" s="1"/>
  <c r="G467" i="4"/>
  <c r="H467" i="4" s="1"/>
  <c r="G468" i="4"/>
  <c r="H468" i="4" s="1"/>
  <c r="G469" i="4"/>
  <c r="H469" i="4" s="1"/>
  <c r="G470" i="4"/>
  <c r="H470" i="4" s="1"/>
  <c r="G471" i="4"/>
  <c r="H471" i="4" s="1"/>
  <c r="G472" i="4"/>
  <c r="H472" i="4" s="1"/>
  <c r="G473" i="4"/>
  <c r="H473" i="4" s="1"/>
  <c r="G474" i="4"/>
  <c r="H474" i="4" s="1"/>
  <c r="G475" i="4"/>
  <c r="H475" i="4" s="1"/>
  <c r="G476" i="4"/>
  <c r="H476" i="4" s="1"/>
  <c r="G477" i="4"/>
  <c r="H477" i="4" s="1"/>
  <c r="G478" i="4"/>
  <c r="H478" i="4" s="1"/>
  <c r="G479" i="4"/>
  <c r="H479" i="4" s="1"/>
  <c r="G480" i="4"/>
  <c r="H480" i="4" s="1"/>
  <c r="G481" i="4"/>
  <c r="H481" i="4" s="1"/>
  <c r="G482" i="4"/>
  <c r="H482" i="4" s="1"/>
  <c r="G483" i="4"/>
  <c r="H483" i="4" s="1"/>
  <c r="G484" i="4"/>
  <c r="H484" i="4" s="1"/>
  <c r="G485" i="4"/>
  <c r="H485" i="4" s="1"/>
  <c r="G486" i="4"/>
  <c r="H486" i="4" s="1"/>
  <c r="G487" i="4"/>
  <c r="H487" i="4" s="1"/>
  <c r="G488" i="4"/>
  <c r="H488" i="4" s="1"/>
  <c r="G489" i="4"/>
  <c r="H489" i="4" s="1"/>
  <c r="G490" i="4"/>
  <c r="H490" i="4" s="1"/>
  <c r="G491" i="4"/>
  <c r="H491" i="4" s="1"/>
  <c r="G492" i="4"/>
  <c r="H492" i="4" s="1"/>
  <c r="G493" i="4"/>
  <c r="H493" i="4" s="1"/>
  <c r="G494" i="4"/>
  <c r="H494" i="4" s="1"/>
  <c r="G495" i="4"/>
  <c r="H495" i="4" s="1"/>
  <c r="G496" i="4"/>
  <c r="H496" i="4" s="1"/>
  <c r="G497" i="4"/>
  <c r="H497" i="4" s="1"/>
  <c r="G498" i="4"/>
  <c r="H498" i="4" s="1"/>
  <c r="G499" i="4"/>
  <c r="H499" i="4" s="1"/>
  <c r="G500" i="4"/>
  <c r="H500" i="4" s="1"/>
  <c r="G501" i="4"/>
  <c r="H501" i="4" s="1"/>
  <c r="G502" i="4"/>
  <c r="H502" i="4" s="1"/>
  <c r="G503" i="4"/>
  <c r="H503" i="4" s="1"/>
  <c r="G504" i="4"/>
  <c r="H504" i="4" s="1"/>
  <c r="G505" i="4"/>
  <c r="H505" i="4" s="1"/>
  <c r="G506" i="4"/>
  <c r="H506" i="4" s="1"/>
  <c r="G507" i="4"/>
  <c r="H507" i="4" s="1"/>
  <c r="G508" i="4"/>
  <c r="H508" i="4" s="1"/>
  <c r="G509" i="4"/>
  <c r="H509" i="4" s="1"/>
  <c r="G510" i="4"/>
  <c r="H510" i="4" s="1"/>
  <c r="G511" i="4"/>
  <c r="H511" i="4" s="1"/>
  <c r="G512" i="4"/>
  <c r="H512" i="4" s="1"/>
  <c r="G513" i="4"/>
  <c r="H513" i="4" s="1"/>
  <c r="G514" i="4"/>
  <c r="H514" i="4" s="1"/>
  <c r="G515" i="4"/>
  <c r="H515" i="4" s="1"/>
  <c r="G516" i="4"/>
  <c r="H516" i="4" s="1"/>
  <c r="G517" i="4"/>
  <c r="H517" i="4" s="1"/>
  <c r="G518" i="4"/>
  <c r="H518" i="4" s="1"/>
  <c r="G519" i="4"/>
  <c r="H519" i="4" s="1"/>
  <c r="G520" i="4"/>
  <c r="H520" i="4" s="1"/>
  <c r="G521" i="4"/>
  <c r="H521" i="4" s="1"/>
  <c r="G522" i="4"/>
  <c r="H522" i="4" s="1"/>
  <c r="G523" i="4"/>
  <c r="H523" i="4" s="1"/>
  <c r="G524" i="4"/>
  <c r="H524" i="4" s="1"/>
  <c r="G525" i="4"/>
  <c r="H525" i="4" s="1"/>
  <c r="G526" i="4"/>
  <c r="H526" i="4" s="1"/>
  <c r="G527" i="4"/>
  <c r="H527" i="4" s="1"/>
  <c r="G528" i="4"/>
  <c r="H528" i="4" s="1"/>
  <c r="G529" i="4"/>
  <c r="H529" i="4" s="1"/>
  <c r="G530" i="4"/>
  <c r="H530" i="4" s="1"/>
  <c r="G531" i="4"/>
  <c r="H531" i="4" s="1"/>
  <c r="G532" i="4"/>
  <c r="H532" i="4" s="1"/>
  <c r="G533" i="4"/>
  <c r="H533" i="4" s="1"/>
  <c r="G534" i="4"/>
  <c r="H534" i="4" s="1"/>
  <c r="G535" i="4"/>
  <c r="H535" i="4" s="1"/>
  <c r="G536" i="4"/>
  <c r="H536" i="4" s="1"/>
  <c r="G537" i="4"/>
  <c r="H537" i="4" s="1"/>
  <c r="G538" i="4"/>
  <c r="H538" i="4" s="1"/>
  <c r="G539" i="4"/>
  <c r="H539" i="4" s="1"/>
  <c r="G540" i="4"/>
  <c r="H540" i="4" s="1"/>
  <c r="G541" i="4"/>
  <c r="H541" i="4" s="1"/>
  <c r="G542" i="4"/>
  <c r="H542" i="4" s="1"/>
  <c r="G543" i="4"/>
  <c r="H543" i="4" s="1"/>
  <c r="G544" i="4"/>
  <c r="H544" i="4" s="1"/>
  <c r="G545" i="4"/>
  <c r="H545" i="4" s="1"/>
  <c r="G546" i="4"/>
  <c r="H546" i="4" s="1"/>
  <c r="G547" i="4"/>
  <c r="H547" i="4" s="1"/>
  <c r="G548" i="4"/>
  <c r="H548" i="4" s="1"/>
  <c r="G549" i="4"/>
  <c r="H549" i="4" s="1"/>
  <c r="G550" i="4"/>
  <c r="H550" i="4" s="1"/>
  <c r="G551" i="4"/>
  <c r="H551" i="4" s="1"/>
  <c r="G552" i="4"/>
  <c r="H552" i="4" s="1"/>
  <c r="G553" i="4"/>
  <c r="H553" i="4" s="1"/>
  <c r="G554" i="4"/>
  <c r="H554" i="4" s="1"/>
  <c r="G555" i="4"/>
  <c r="H555" i="4" s="1"/>
  <c r="G556" i="4"/>
  <c r="H556" i="4" s="1"/>
  <c r="G557" i="4"/>
  <c r="H557" i="4" s="1"/>
  <c r="G558" i="4"/>
  <c r="H558" i="4" s="1"/>
  <c r="G559" i="4"/>
  <c r="H559" i="4" s="1"/>
  <c r="G560" i="4"/>
  <c r="H560" i="4" s="1"/>
  <c r="G561" i="4"/>
  <c r="H561" i="4" s="1"/>
  <c r="G562" i="4"/>
  <c r="H562" i="4" s="1"/>
  <c r="G563" i="4"/>
  <c r="H563" i="4" s="1"/>
  <c r="G564" i="4"/>
  <c r="H564" i="4" s="1"/>
  <c r="G565" i="4"/>
  <c r="H565" i="4" s="1"/>
  <c r="G566" i="4"/>
  <c r="H566" i="4" s="1"/>
  <c r="G567" i="4"/>
  <c r="H567" i="4" s="1"/>
  <c r="G568" i="4"/>
  <c r="H568" i="4" s="1"/>
  <c r="G569" i="4"/>
  <c r="H569" i="4" s="1"/>
  <c r="G570" i="4"/>
  <c r="H570" i="4" s="1"/>
  <c r="G571" i="4"/>
  <c r="H571" i="4" s="1"/>
  <c r="G572" i="4"/>
  <c r="H572" i="4" s="1"/>
  <c r="G573" i="4"/>
  <c r="H573" i="4" s="1"/>
  <c r="G574" i="4"/>
  <c r="H574" i="4" s="1"/>
  <c r="G575" i="4"/>
  <c r="H575" i="4" s="1"/>
  <c r="G576" i="4"/>
  <c r="H576" i="4" s="1"/>
  <c r="G577" i="4"/>
  <c r="H577" i="4" s="1"/>
  <c r="G578" i="4"/>
  <c r="H578" i="4" s="1"/>
  <c r="G579" i="4"/>
  <c r="H579" i="4" s="1"/>
  <c r="G580" i="4"/>
  <c r="H580" i="4" s="1"/>
  <c r="G581" i="4"/>
  <c r="H581" i="4" s="1"/>
  <c r="G582" i="4"/>
  <c r="H582" i="4" s="1"/>
  <c r="G583" i="4"/>
  <c r="H583" i="4" s="1"/>
  <c r="G584" i="4"/>
  <c r="H584" i="4" s="1"/>
  <c r="G585" i="4"/>
  <c r="H585" i="4" s="1"/>
  <c r="G586" i="4"/>
  <c r="H586" i="4" s="1"/>
  <c r="G587" i="4"/>
  <c r="H587" i="4" s="1"/>
  <c r="G588" i="4"/>
  <c r="H588" i="4" s="1"/>
  <c r="G589" i="4"/>
  <c r="H589" i="4" s="1"/>
  <c r="G590" i="4"/>
  <c r="H590" i="4" s="1"/>
  <c r="G591" i="4"/>
  <c r="H591" i="4" s="1"/>
  <c r="G592" i="4"/>
  <c r="H592" i="4" s="1"/>
  <c r="G593" i="4"/>
  <c r="H593" i="4" s="1"/>
  <c r="G594" i="4"/>
  <c r="H594" i="4" s="1"/>
  <c r="G595" i="4"/>
  <c r="H595" i="4" s="1"/>
  <c r="G596" i="4"/>
  <c r="H596" i="4" s="1"/>
  <c r="G597" i="4"/>
  <c r="H597" i="4" s="1"/>
  <c r="G598" i="4"/>
  <c r="H598" i="4" s="1"/>
  <c r="G599" i="4"/>
  <c r="H599" i="4" s="1"/>
  <c r="G600" i="4"/>
  <c r="H600" i="4" s="1"/>
  <c r="G601" i="4"/>
  <c r="H601" i="4" s="1"/>
  <c r="G602" i="4"/>
  <c r="H602" i="4" s="1"/>
  <c r="G603" i="4"/>
  <c r="H603" i="4" s="1"/>
  <c r="G604" i="4"/>
  <c r="H604" i="4" s="1"/>
  <c r="G605" i="4"/>
  <c r="H605" i="4" s="1"/>
  <c r="G606" i="4"/>
  <c r="H606" i="4" s="1"/>
  <c r="G607" i="4"/>
  <c r="H607" i="4" s="1"/>
  <c r="G608" i="4"/>
  <c r="H608" i="4" s="1"/>
  <c r="G609" i="4"/>
  <c r="H609" i="4" s="1"/>
  <c r="G610" i="4"/>
  <c r="H610" i="4" s="1"/>
  <c r="G611" i="4"/>
  <c r="H611" i="4" s="1"/>
  <c r="G612" i="4"/>
  <c r="H612" i="4" s="1"/>
  <c r="G613" i="4"/>
  <c r="H613" i="4" s="1"/>
  <c r="G614" i="4"/>
  <c r="H614" i="4" s="1"/>
  <c r="G615" i="4"/>
  <c r="H615" i="4" s="1"/>
  <c r="G616" i="4"/>
  <c r="H616" i="4" s="1"/>
  <c r="G617" i="4"/>
  <c r="H617" i="4" s="1"/>
  <c r="G618" i="4"/>
  <c r="H618" i="4" s="1"/>
  <c r="G619" i="4"/>
  <c r="H619" i="4" s="1"/>
  <c r="G620" i="4"/>
  <c r="H620" i="4" s="1"/>
  <c r="G621" i="4"/>
  <c r="H621" i="4" s="1"/>
  <c r="G622" i="4"/>
  <c r="H622" i="4" s="1"/>
  <c r="G623" i="4"/>
  <c r="H623" i="4" s="1"/>
  <c r="G624" i="4"/>
  <c r="H624" i="4" s="1"/>
  <c r="G625" i="4"/>
  <c r="H625" i="4" s="1"/>
  <c r="G626" i="4"/>
  <c r="H626" i="4" s="1"/>
  <c r="G627" i="4"/>
  <c r="H627" i="4" s="1"/>
  <c r="G628" i="4"/>
  <c r="H628" i="4" s="1"/>
  <c r="G629" i="4"/>
  <c r="H629" i="4" s="1"/>
  <c r="G630" i="4"/>
  <c r="H630" i="4" s="1"/>
  <c r="G631" i="4"/>
  <c r="H631" i="4" s="1"/>
  <c r="G632" i="4"/>
  <c r="H632" i="4" s="1"/>
  <c r="G633" i="4"/>
  <c r="H633" i="4" s="1"/>
  <c r="G634" i="4"/>
  <c r="H634" i="4" s="1"/>
  <c r="G635" i="4"/>
  <c r="H635" i="4" s="1"/>
  <c r="G636" i="4"/>
  <c r="H636" i="4" s="1"/>
  <c r="G637" i="4"/>
  <c r="H637" i="4" s="1"/>
  <c r="G638" i="4"/>
  <c r="H638" i="4" s="1"/>
  <c r="G639" i="4"/>
  <c r="H639" i="4" s="1"/>
  <c r="G640" i="4"/>
  <c r="H640" i="4" s="1"/>
  <c r="G641" i="4"/>
  <c r="H641" i="4" s="1"/>
  <c r="G642" i="4"/>
  <c r="H642" i="4" s="1"/>
  <c r="G643" i="4"/>
  <c r="H643" i="4" s="1"/>
  <c r="G644" i="4"/>
  <c r="H644" i="4" s="1"/>
  <c r="G645" i="4"/>
  <c r="H645" i="4" s="1"/>
  <c r="G646" i="4"/>
  <c r="H646" i="4" s="1"/>
  <c r="G647" i="4"/>
  <c r="H647" i="4" s="1"/>
  <c r="G648" i="4"/>
  <c r="H648" i="4" s="1"/>
  <c r="G649" i="4"/>
  <c r="H649" i="4" s="1"/>
  <c r="G650" i="4"/>
  <c r="H650" i="4" s="1"/>
  <c r="G651" i="4"/>
  <c r="H651" i="4" s="1"/>
  <c r="G652" i="4"/>
  <c r="H652" i="4" s="1"/>
  <c r="G653" i="4"/>
  <c r="H653" i="4" s="1"/>
  <c r="G654" i="4"/>
  <c r="H654" i="4" s="1"/>
  <c r="G655" i="4"/>
  <c r="H655" i="4" s="1"/>
  <c r="G656" i="4"/>
  <c r="H656" i="4" s="1"/>
  <c r="G657" i="4"/>
  <c r="H657" i="4" s="1"/>
  <c r="G658" i="4"/>
  <c r="H658" i="4" s="1"/>
  <c r="G659" i="4"/>
  <c r="H659" i="4" s="1"/>
  <c r="G660" i="4"/>
  <c r="H660" i="4" s="1"/>
  <c r="G661" i="4"/>
  <c r="H661" i="4" s="1"/>
  <c r="G662" i="4"/>
  <c r="H662" i="4" s="1"/>
  <c r="G663" i="4"/>
  <c r="H663" i="4" s="1"/>
  <c r="G664" i="4"/>
  <c r="H664" i="4" s="1"/>
  <c r="G665" i="4"/>
  <c r="H665" i="4" s="1"/>
  <c r="G666" i="4"/>
  <c r="H666" i="4" s="1"/>
  <c r="G667" i="4"/>
  <c r="H667" i="4" s="1"/>
  <c r="G668" i="4"/>
  <c r="H668" i="4" s="1"/>
  <c r="G669" i="4"/>
  <c r="H669" i="4" s="1"/>
  <c r="G670" i="4"/>
  <c r="H670" i="4" s="1"/>
  <c r="G671" i="4"/>
  <c r="H671" i="4" s="1"/>
  <c r="G672" i="4"/>
  <c r="H672" i="4" s="1"/>
  <c r="G673" i="4"/>
  <c r="H673" i="4" s="1"/>
  <c r="G674" i="4"/>
  <c r="H674" i="4" s="1"/>
  <c r="G675" i="4"/>
  <c r="H675" i="4" s="1"/>
  <c r="G676" i="4"/>
  <c r="H676" i="4" s="1"/>
  <c r="G677" i="4"/>
  <c r="H677" i="4" s="1"/>
  <c r="G678" i="4"/>
  <c r="H678" i="4" s="1"/>
  <c r="G679" i="4"/>
  <c r="H679" i="4" s="1"/>
  <c r="G680" i="4"/>
  <c r="H680" i="4" s="1"/>
  <c r="G681" i="4"/>
  <c r="H681" i="4" s="1"/>
  <c r="G682" i="4"/>
  <c r="H682" i="4" s="1"/>
  <c r="G683" i="4"/>
  <c r="H683" i="4" s="1"/>
  <c r="G684" i="4"/>
  <c r="H684" i="4" s="1"/>
  <c r="G685" i="4"/>
  <c r="H685" i="4" s="1"/>
  <c r="G686" i="4"/>
  <c r="H686" i="4" s="1"/>
  <c r="G687" i="4"/>
  <c r="H687" i="4" s="1"/>
  <c r="G688" i="4"/>
  <c r="H688" i="4" s="1"/>
  <c r="G689" i="4"/>
  <c r="H689" i="4" s="1"/>
  <c r="G690" i="4"/>
  <c r="H690" i="4" s="1"/>
  <c r="G691" i="4"/>
  <c r="H691" i="4" s="1"/>
  <c r="G692" i="4"/>
  <c r="H692" i="4" s="1"/>
  <c r="G693" i="4"/>
  <c r="H693" i="4" s="1"/>
  <c r="G694" i="4"/>
  <c r="H694" i="4" s="1"/>
  <c r="G695" i="4"/>
  <c r="H695" i="4" s="1"/>
  <c r="G696" i="4"/>
  <c r="H696" i="4" s="1"/>
  <c r="G697" i="4"/>
  <c r="H697" i="4" s="1"/>
  <c r="G698" i="4"/>
  <c r="H698" i="4" s="1"/>
  <c r="G699" i="4"/>
  <c r="H699" i="4" s="1"/>
  <c r="G700" i="4"/>
  <c r="H700" i="4" s="1"/>
  <c r="G701" i="4"/>
  <c r="H701" i="4" s="1"/>
  <c r="G702" i="4"/>
  <c r="H702" i="4" s="1"/>
  <c r="G703" i="4"/>
  <c r="H703" i="4" s="1"/>
  <c r="G704" i="4"/>
  <c r="H704" i="4" s="1"/>
  <c r="G705" i="4"/>
  <c r="H705" i="4" s="1"/>
  <c r="G706" i="4"/>
  <c r="H706" i="4" s="1"/>
  <c r="G707" i="4"/>
  <c r="H707" i="4" s="1"/>
  <c r="G708" i="4"/>
  <c r="H708" i="4" s="1"/>
  <c r="G709" i="4"/>
  <c r="H709" i="4" s="1"/>
  <c r="G710" i="4"/>
  <c r="H710" i="4" s="1"/>
  <c r="G711" i="4"/>
  <c r="H711" i="4" s="1"/>
  <c r="G712" i="4"/>
  <c r="H712" i="4" s="1"/>
  <c r="G713" i="4"/>
  <c r="H713" i="4" s="1"/>
  <c r="G714" i="4"/>
  <c r="H714" i="4" s="1"/>
  <c r="G715" i="4"/>
  <c r="H715" i="4" s="1"/>
  <c r="G716" i="4"/>
  <c r="H716" i="4" s="1"/>
  <c r="G717" i="4"/>
  <c r="H717" i="4" s="1"/>
  <c r="G718" i="4"/>
  <c r="H718" i="4" s="1"/>
  <c r="G719" i="4"/>
  <c r="H719" i="4" s="1"/>
  <c r="G720" i="4"/>
  <c r="H720" i="4" s="1"/>
  <c r="G721" i="4"/>
  <c r="H721" i="4" s="1"/>
  <c r="G722" i="4"/>
  <c r="H722" i="4" s="1"/>
  <c r="G723" i="4"/>
  <c r="H723" i="4" s="1"/>
  <c r="G724" i="4"/>
  <c r="H724" i="4" s="1"/>
  <c r="G725" i="4"/>
  <c r="H725" i="4" s="1"/>
  <c r="G726" i="4"/>
  <c r="H726" i="4" s="1"/>
  <c r="G727" i="4"/>
  <c r="H727" i="4" s="1"/>
  <c r="G728" i="4"/>
  <c r="H728" i="4" s="1"/>
  <c r="G729" i="4"/>
  <c r="H729" i="4" s="1"/>
  <c r="G730" i="4"/>
  <c r="H730" i="4" s="1"/>
  <c r="G731" i="4"/>
  <c r="H731" i="4" s="1"/>
  <c r="G732" i="4"/>
  <c r="H732" i="4" s="1"/>
  <c r="G733" i="4"/>
  <c r="H733" i="4" s="1"/>
  <c r="G734" i="4"/>
  <c r="H734" i="4" s="1"/>
  <c r="G735" i="4"/>
  <c r="H735" i="4" s="1"/>
  <c r="G736" i="4"/>
  <c r="H736" i="4" s="1"/>
  <c r="G737" i="4"/>
  <c r="H737" i="4" s="1"/>
  <c r="G738" i="4"/>
  <c r="H738" i="4" s="1"/>
  <c r="G739" i="4"/>
  <c r="H739" i="4" s="1"/>
  <c r="G740" i="4"/>
  <c r="H740" i="4" s="1"/>
  <c r="G741" i="4"/>
  <c r="H741" i="4" s="1"/>
  <c r="G742" i="4"/>
  <c r="H742" i="4" s="1"/>
  <c r="G743" i="4"/>
  <c r="H743" i="4" s="1"/>
  <c r="G744" i="4"/>
  <c r="H744" i="4" s="1"/>
  <c r="G745" i="4"/>
  <c r="H745" i="4" s="1"/>
  <c r="G746" i="4"/>
  <c r="H746" i="4" s="1"/>
  <c r="G747" i="4"/>
  <c r="H747" i="4" s="1"/>
  <c r="G748" i="4"/>
  <c r="H748" i="4" s="1"/>
  <c r="G749" i="4"/>
  <c r="H749" i="4" s="1"/>
  <c r="G750" i="4"/>
  <c r="H750" i="4" s="1"/>
  <c r="G751" i="4"/>
  <c r="H751" i="4" s="1"/>
  <c r="G752" i="4"/>
  <c r="H752" i="4" s="1"/>
  <c r="G753" i="4"/>
  <c r="H753" i="4" s="1"/>
  <c r="G754" i="4"/>
  <c r="H754" i="4" s="1"/>
  <c r="G755" i="4"/>
  <c r="H755" i="4" s="1"/>
  <c r="G756" i="4"/>
  <c r="H756" i="4" s="1"/>
  <c r="G757" i="4"/>
  <c r="H757" i="4" s="1"/>
  <c r="G758" i="4"/>
  <c r="H758" i="4" s="1"/>
  <c r="G759" i="4"/>
  <c r="H759" i="4" s="1"/>
  <c r="G760" i="4"/>
  <c r="H760" i="4" s="1"/>
  <c r="G761" i="4"/>
  <c r="H761" i="4" s="1"/>
  <c r="G762" i="4"/>
  <c r="H762" i="4" s="1"/>
  <c r="G763" i="4"/>
  <c r="H763" i="4" s="1"/>
  <c r="G3" i="4"/>
  <c r="H3" i="4" s="1"/>
  <c r="G4" i="4"/>
  <c r="H4" i="4" s="1"/>
  <c r="G5" i="4"/>
  <c r="H5" i="4" s="1"/>
  <c r="G6" i="4"/>
  <c r="H6" i="4" s="1"/>
  <c r="G7" i="4"/>
  <c r="H7" i="4" s="1"/>
  <c r="G8" i="4"/>
  <c r="H8" i="4" s="1"/>
  <c r="G9" i="4"/>
  <c r="H9" i="4" s="1"/>
  <c r="G10" i="4"/>
  <c r="H10" i="4" s="1"/>
  <c r="G11" i="4"/>
  <c r="H11" i="4" s="1"/>
  <c r="G12" i="4"/>
  <c r="H12" i="4" s="1"/>
  <c r="G13" i="4"/>
  <c r="H13" i="4" s="1"/>
  <c r="G14" i="4"/>
  <c r="H14" i="4" s="1"/>
  <c r="G15" i="4"/>
  <c r="H15" i="4" s="1"/>
  <c r="G16" i="4"/>
  <c r="H16" i="4" s="1"/>
  <c r="G17" i="4"/>
  <c r="H17" i="4" s="1"/>
  <c r="G18" i="4"/>
  <c r="H18" i="4" s="1"/>
  <c r="G19" i="4"/>
  <c r="H19" i="4" s="1"/>
  <c r="G20" i="4"/>
  <c r="H20" i="4" s="1"/>
  <c r="G21" i="4"/>
  <c r="H21" i="4" s="1"/>
  <c r="G22" i="4"/>
  <c r="H22" i="4" s="1"/>
  <c r="G23" i="4"/>
  <c r="H23" i="4" s="1"/>
  <c r="G24" i="4"/>
  <c r="H24" i="4" s="1"/>
  <c r="G25" i="4"/>
  <c r="H25" i="4" s="1"/>
  <c r="G26" i="4"/>
  <c r="H26" i="4" s="1"/>
  <c r="G27" i="4"/>
  <c r="H27" i="4" s="1"/>
  <c r="G28" i="4"/>
  <c r="H28" i="4" s="1"/>
  <c r="G29" i="4"/>
  <c r="H29" i="4" s="1"/>
  <c r="G30" i="4"/>
  <c r="H30" i="4" s="1"/>
  <c r="G31" i="4"/>
  <c r="H31" i="4" s="1"/>
  <c r="G32" i="4"/>
  <c r="H32" i="4" s="1"/>
  <c r="G33" i="4"/>
  <c r="H33" i="4" s="1"/>
  <c r="G34" i="4"/>
  <c r="H34" i="4" s="1"/>
  <c r="G35" i="4"/>
  <c r="H35" i="4" s="1"/>
  <c r="G36" i="4"/>
  <c r="H36" i="4" s="1"/>
  <c r="G37" i="4"/>
  <c r="H37" i="4" s="1"/>
  <c r="G38" i="4"/>
  <c r="H38" i="4" s="1"/>
  <c r="G39" i="4"/>
  <c r="H39" i="4" s="1"/>
  <c r="G40" i="4"/>
  <c r="H40" i="4" s="1"/>
  <c r="G41" i="4"/>
  <c r="H41" i="4" s="1"/>
  <c r="G42" i="4"/>
  <c r="H42" i="4" s="1"/>
  <c r="G43" i="4"/>
  <c r="H43" i="4" s="1"/>
  <c r="G44" i="4"/>
  <c r="H44" i="4" s="1"/>
  <c r="G45" i="4"/>
  <c r="H45" i="4" s="1"/>
  <c r="G46" i="4"/>
  <c r="H46" i="4" s="1"/>
  <c r="G47" i="4"/>
  <c r="H47" i="4" s="1"/>
  <c r="G48" i="4"/>
  <c r="H48" i="4" s="1"/>
  <c r="G49" i="4"/>
  <c r="H49" i="4" s="1"/>
  <c r="G50" i="4"/>
  <c r="H50" i="4" s="1"/>
  <c r="G51" i="4"/>
  <c r="H51" i="4" s="1"/>
  <c r="G52" i="4"/>
  <c r="H52" i="4" s="1"/>
  <c r="G53" i="4"/>
  <c r="H53" i="4" s="1"/>
  <c r="G54" i="4"/>
  <c r="H54" i="4" s="1"/>
  <c r="G55" i="4"/>
  <c r="H55" i="4" s="1"/>
  <c r="G56" i="4"/>
  <c r="H56" i="4" s="1"/>
  <c r="G57" i="4"/>
  <c r="H57" i="4" s="1"/>
  <c r="G58" i="4"/>
  <c r="H58" i="4" s="1"/>
  <c r="G59" i="4"/>
  <c r="H59" i="4" s="1"/>
  <c r="G60" i="4"/>
  <c r="H60" i="4" s="1"/>
  <c r="G2" i="4"/>
  <c r="H2" i="4" s="1"/>
  <c r="Q726" i="4" l="1"/>
  <c r="Q718" i="4"/>
  <c r="Q710" i="4"/>
  <c r="Q702" i="4"/>
  <c r="R702" i="4" s="1"/>
  <c r="Q694" i="4"/>
  <c r="Q686" i="4"/>
  <c r="Q670" i="4"/>
  <c r="R670" i="4" s="1"/>
  <c r="Q662" i="4"/>
  <c r="R662" i="4" s="1"/>
  <c r="Q654" i="4"/>
  <c r="Q646" i="4"/>
  <c r="Q614" i="4"/>
  <c r="Q598" i="4"/>
  <c r="R598" i="4" s="1"/>
  <c r="Q590" i="4"/>
  <c r="Q566" i="4"/>
  <c r="Q550" i="4"/>
  <c r="R550" i="4" s="1"/>
  <c r="Q542" i="4"/>
  <c r="R542" i="4" s="1"/>
  <c r="Q534" i="4"/>
  <c r="Q510" i="4"/>
  <c r="Q502" i="4"/>
  <c r="Q494" i="4"/>
  <c r="R494" i="4" s="1"/>
  <c r="Q486" i="4"/>
  <c r="Q470" i="4"/>
  <c r="Q462" i="4"/>
  <c r="R462" i="4" s="1"/>
  <c r="Q454" i="4"/>
  <c r="R454" i="4" s="1"/>
  <c r="Q446" i="4"/>
  <c r="Q438" i="4"/>
  <c r="Q430" i="4"/>
  <c r="Q398" i="4"/>
  <c r="R398" i="4" s="1"/>
  <c r="Q382" i="4"/>
  <c r="Q374" i="4"/>
  <c r="Q366" i="4"/>
  <c r="R366" i="4" s="1"/>
  <c r="Q334" i="4"/>
  <c r="R334" i="4" s="1"/>
  <c r="Q326" i="4"/>
  <c r="Q318" i="4"/>
  <c r="Q310" i="4"/>
  <c r="Q294" i="4"/>
  <c r="R294" i="4" s="1"/>
  <c r="Q270" i="4"/>
  <c r="Q262" i="4"/>
  <c r="Q254" i="4"/>
  <c r="R254" i="4" s="1"/>
  <c r="Q246" i="4"/>
  <c r="R246" i="4" s="1"/>
  <c r="Q238" i="4"/>
  <c r="Q230" i="4"/>
  <c r="Q214" i="4"/>
  <c r="Q206" i="4"/>
  <c r="R206" i="4" s="1"/>
  <c r="Q198" i="4"/>
  <c r="Q182" i="4"/>
  <c r="Q174" i="4"/>
  <c r="R174" i="4" s="1"/>
  <c r="Q166" i="4"/>
  <c r="R166" i="4" s="1"/>
  <c r="Q150" i="4"/>
  <c r="Q134" i="4"/>
  <c r="Q746" i="4"/>
  <c r="Q722" i="4"/>
  <c r="R722" i="4" s="1"/>
  <c r="Q714" i="4"/>
  <c r="Q706" i="4"/>
  <c r="Q698" i="4"/>
  <c r="R698" i="4" s="1"/>
  <c r="Q690" i="4"/>
  <c r="R690" i="4" s="1"/>
  <c r="Q682" i="4"/>
  <c r="Q674" i="4"/>
  <c r="Q666" i="4"/>
  <c r="Q658" i="4"/>
  <c r="R658" i="4" s="1"/>
  <c r="Q594" i="4"/>
  <c r="Q578" i="4"/>
  <c r="Q570" i="4"/>
  <c r="Q538" i="4"/>
  <c r="R538" i="4" s="1"/>
  <c r="Q498" i="4"/>
  <c r="Q474" i="4"/>
  <c r="Q458" i="4"/>
  <c r="Q426" i="4"/>
  <c r="R426" i="4" s="1"/>
  <c r="Q418" i="4"/>
  <c r="Q402" i="4"/>
  <c r="Q378" i="4"/>
  <c r="Q354" i="4"/>
  <c r="R354" i="4" s="1"/>
  <c r="Q330" i="4"/>
  <c r="Q314" i="4"/>
  <c r="Q282" i="4"/>
  <c r="Q258" i="4"/>
  <c r="R258" i="4" s="1"/>
  <c r="Q250" i="4"/>
  <c r="Q234" i="4"/>
  <c r="Q226" i="4"/>
  <c r="Q186" i="4"/>
  <c r="R186" i="4" s="1"/>
  <c r="Q178" i="4"/>
  <c r="Q170" i="4"/>
  <c r="Q162" i="4"/>
  <c r="Q154" i="4"/>
  <c r="R154" i="4" s="1"/>
  <c r="Q138" i="4"/>
  <c r="Q130" i="4"/>
  <c r="Q114" i="4"/>
  <c r="R114" i="4" s="1"/>
  <c r="Q98" i="4"/>
  <c r="R98" i="4" s="1"/>
  <c r="Q82" i="4"/>
  <c r="Q753" i="4"/>
  <c r="Q705" i="4"/>
  <c r="Q689" i="4"/>
  <c r="R689" i="4" s="1"/>
  <c r="Q673" i="4"/>
  <c r="Q625" i="4"/>
  <c r="P657" i="4"/>
  <c r="B657" i="5" s="1"/>
  <c r="P757" i="4"/>
  <c r="B757" i="5" s="1"/>
  <c r="P745" i="4"/>
  <c r="B745" i="5" s="1"/>
  <c r="P733" i="4"/>
  <c r="B733" i="5" s="1"/>
  <c r="P725" i="4"/>
  <c r="B725" i="5" s="1"/>
  <c r="P713" i="4"/>
  <c r="B713" i="5" s="1"/>
  <c r="P709" i="4"/>
  <c r="B709" i="5" s="1"/>
  <c r="P701" i="4"/>
  <c r="B701" i="5" s="1"/>
  <c r="P697" i="4"/>
  <c r="B697" i="5" s="1"/>
  <c r="P693" i="4"/>
  <c r="B693" i="5" s="1"/>
  <c r="P685" i="4"/>
  <c r="B685" i="5" s="1"/>
  <c r="P681" i="4"/>
  <c r="B681" i="5" s="1"/>
  <c r="P677" i="4"/>
  <c r="B677" i="5" s="1"/>
  <c r="P669" i="4"/>
  <c r="B669" i="5" s="1"/>
  <c r="P665" i="4"/>
  <c r="B665" i="5" s="1"/>
  <c r="P661" i="4"/>
  <c r="B661" i="5" s="1"/>
  <c r="P653" i="4"/>
  <c r="B653" i="5" s="1"/>
  <c r="P633" i="4"/>
  <c r="B633" i="5" s="1"/>
  <c r="P629" i="4"/>
  <c r="B629" i="5" s="1"/>
  <c r="P573" i="4"/>
  <c r="B573" i="5" s="1"/>
  <c r="P557" i="4"/>
  <c r="B557" i="5" s="1"/>
  <c r="P316" i="4"/>
  <c r="B316" i="5" s="1"/>
  <c r="P547" i="4"/>
  <c r="B547" i="5" s="1"/>
  <c r="P515" i="4"/>
  <c r="B515" i="5" s="1"/>
  <c r="P435" i="4"/>
  <c r="B435" i="5" s="1"/>
  <c r="P419" i="4"/>
  <c r="B419" i="5" s="1"/>
  <c r="P371" i="4"/>
  <c r="B371" i="5" s="1"/>
  <c r="P295" i="4"/>
  <c r="B295" i="5" s="1"/>
  <c r="P517" i="4"/>
  <c r="B517" i="5" s="1"/>
  <c r="P509" i="4"/>
  <c r="B509" i="5" s="1"/>
  <c r="P489" i="4"/>
  <c r="B489" i="5" s="1"/>
  <c r="P485" i="4"/>
  <c r="B485" i="5" s="1"/>
  <c r="P461" i="4"/>
  <c r="B461" i="5" s="1"/>
  <c r="P453" i="4"/>
  <c r="B453" i="5" s="1"/>
  <c r="P441" i="4"/>
  <c r="B441" i="5" s="1"/>
  <c r="P437" i="4"/>
  <c r="B437" i="5" s="1"/>
  <c r="P425" i="4"/>
  <c r="B425" i="5" s="1"/>
  <c r="P417" i="4"/>
  <c r="B417" i="5" s="1"/>
  <c r="P385" i="4"/>
  <c r="B385" i="5" s="1"/>
  <c r="P381" i="4"/>
  <c r="B381" i="5" s="1"/>
  <c r="P353" i="4"/>
  <c r="B353" i="5" s="1"/>
  <c r="P341" i="4"/>
  <c r="B341" i="5" s="1"/>
  <c r="P333" i="4"/>
  <c r="B333" i="5" s="1"/>
  <c r="P329" i="4"/>
  <c r="B329" i="5" s="1"/>
  <c r="P325" i="4"/>
  <c r="B325" i="5" s="1"/>
  <c r="P321" i="4"/>
  <c r="B321" i="5" s="1"/>
  <c r="P313" i="4"/>
  <c r="B313" i="5" s="1"/>
  <c r="P309" i="4"/>
  <c r="B309" i="5" s="1"/>
  <c r="P305" i="4"/>
  <c r="B305" i="5" s="1"/>
  <c r="P301" i="4"/>
  <c r="B301" i="5" s="1"/>
  <c r="P293" i="4"/>
  <c r="B293" i="5" s="1"/>
  <c r="P261" i="4"/>
  <c r="B261" i="5" s="1"/>
  <c r="P257" i="4"/>
  <c r="B257" i="5" s="1"/>
  <c r="P253" i="4"/>
  <c r="B253" i="5" s="1"/>
  <c r="P249" i="4"/>
  <c r="B249" i="5" s="1"/>
  <c r="P245" i="4"/>
  <c r="B245" i="5" s="1"/>
  <c r="P241" i="4"/>
  <c r="B241" i="5" s="1"/>
  <c r="P237" i="4"/>
  <c r="B237" i="5" s="1"/>
  <c r="P233" i="4"/>
  <c r="B233" i="5" s="1"/>
  <c r="P225" i="4"/>
  <c r="B225" i="5" s="1"/>
  <c r="P205" i="4"/>
  <c r="B205" i="5" s="1"/>
  <c r="P201" i="4"/>
  <c r="B201" i="5" s="1"/>
  <c r="P189" i="4"/>
  <c r="B189" i="5" s="1"/>
  <c r="P181" i="4"/>
  <c r="B181" i="5" s="1"/>
  <c r="P177" i="4"/>
  <c r="B177" i="5" s="1"/>
  <c r="P165" i="4"/>
  <c r="B165" i="5" s="1"/>
  <c r="P157" i="4"/>
  <c r="B157" i="5" s="1"/>
  <c r="P153" i="4"/>
  <c r="B153" i="5" s="1"/>
  <c r="P149" i="4"/>
  <c r="B149" i="5" s="1"/>
  <c r="P145" i="4"/>
  <c r="B145" i="5" s="1"/>
  <c r="P133" i="4"/>
  <c r="B133" i="5" s="1"/>
  <c r="P129" i="4"/>
  <c r="B129" i="5" s="1"/>
  <c r="P125" i="4"/>
  <c r="B125" i="5" s="1"/>
  <c r="P121" i="4"/>
  <c r="B121" i="5" s="1"/>
  <c r="P117" i="4"/>
  <c r="B117" i="5" s="1"/>
  <c r="P113" i="4"/>
  <c r="B113" i="5" s="1"/>
  <c r="P109" i="4"/>
  <c r="B109" i="5" s="1"/>
  <c r="P105" i="4"/>
  <c r="B105" i="5" s="1"/>
  <c r="P101" i="4"/>
  <c r="B101" i="5" s="1"/>
  <c r="P85" i="4"/>
  <c r="B85" i="5" s="1"/>
  <c r="P69" i="4"/>
  <c r="B69" i="5" s="1"/>
  <c r="P65" i="4"/>
  <c r="B65" i="5" s="1"/>
  <c r="P53" i="4"/>
  <c r="B53" i="5" s="1"/>
  <c r="P33" i="4"/>
  <c r="B33" i="5" s="1"/>
  <c r="P17" i="4"/>
  <c r="B17" i="5" s="1"/>
  <c r="P2" i="4"/>
  <c r="B2" i="5" s="1"/>
  <c r="P760" i="4"/>
  <c r="B760" i="5" s="1"/>
  <c r="P752" i="4"/>
  <c r="B752" i="5" s="1"/>
  <c r="P748" i="4"/>
  <c r="B748" i="5" s="1"/>
  <c r="P744" i="4"/>
  <c r="B744" i="5" s="1"/>
  <c r="P732" i="4"/>
  <c r="B732" i="5" s="1"/>
  <c r="P724" i="4"/>
  <c r="B724" i="5" s="1"/>
  <c r="P720" i="4"/>
  <c r="B720" i="5" s="1"/>
  <c r="P716" i="4"/>
  <c r="B716" i="5" s="1"/>
  <c r="P708" i="4"/>
  <c r="B708" i="5" s="1"/>
  <c r="P704" i="4"/>
  <c r="B704" i="5" s="1"/>
  <c r="P692" i="4"/>
  <c r="B692" i="5" s="1"/>
  <c r="P684" i="4"/>
  <c r="B684" i="5" s="1"/>
  <c r="P680" i="4"/>
  <c r="B680" i="5" s="1"/>
  <c r="P672" i="4"/>
  <c r="B672" i="5" s="1"/>
  <c r="P668" i="4"/>
  <c r="B668" i="5" s="1"/>
  <c r="P660" i="4"/>
  <c r="B660" i="5" s="1"/>
  <c r="P656" i="4"/>
  <c r="B656" i="5" s="1"/>
  <c r="P652" i="4"/>
  <c r="B652" i="5" s="1"/>
  <c r="P648" i="4"/>
  <c r="B648" i="5" s="1"/>
  <c r="P644" i="4"/>
  <c r="B644" i="5" s="1"/>
  <c r="P632" i="4"/>
  <c r="B632" i="5" s="1"/>
  <c r="P628" i="4"/>
  <c r="B628" i="5" s="1"/>
  <c r="P624" i="4"/>
  <c r="B624" i="5" s="1"/>
  <c r="P600" i="4"/>
  <c r="B600" i="5" s="1"/>
  <c r="P592" i="4"/>
  <c r="B592" i="5" s="1"/>
  <c r="P584" i="4"/>
  <c r="B584" i="5" s="1"/>
  <c r="P576" i="4"/>
  <c r="B576" i="5" s="1"/>
  <c r="P556" i="4"/>
  <c r="B556" i="5" s="1"/>
  <c r="P548" i="4"/>
  <c r="B548" i="5" s="1"/>
  <c r="P536" i="4"/>
  <c r="B536" i="5" s="1"/>
  <c r="P532" i="4"/>
  <c r="B532" i="5" s="1"/>
  <c r="P524" i="4"/>
  <c r="B524" i="5" s="1"/>
  <c r="P520" i="4"/>
  <c r="B520" i="5" s="1"/>
  <c r="P516" i="4"/>
  <c r="B516" i="5" s="1"/>
  <c r="P512" i="4"/>
  <c r="B512" i="5" s="1"/>
  <c r="P508" i="4"/>
  <c r="B508" i="5" s="1"/>
  <c r="P504" i="4"/>
  <c r="B504" i="5" s="1"/>
  <c r="P500" i="4"/>
  <c r="B500" i="5" s="1"/>
  <c r="P492" i="4"/>
  <c r="B492" i="5" s="1"/>
  <c r="P488" i="4"/>
  <c r="B488" i="5" s="1"/>
  <c r="P480" i="4"/>
  <c r="B480" i="5" s="1"/>
  <c r="P468" i="4"/>
  <c r="B468" i="5" s="1"/>
  <c r="P456" i="4"/>
  <c r="B456" i="5" s="1"/>
  <c r="P436" i="4"/>
  <c r="B436" i="5" s="1"/>
  <c r="P420" i="4"/>
  <c r="B420" i="5" s="1"/>
  <c r="P412" i="4"/>
  <c r="B412" i="5" s="1"/>
  <c r="P408" i="4"/>
  <c r="B408" i="5" s="1"/>
  <c r="P404" i="4"/>
  <c r="B404" i="5" s="1"/>
  <c r="P400" i="4"/>
  <c r="B400" i="5" s="1"/>
  <c r="P388" i="4"/>
  <c r="B388" i="5" s="1"/>
  <c r="P380" i="4"/>
  <c r="B380" i="5" s="1"/>
  <c r="P376" i="4"/>
  <c r="B376" i="5" s="1"/>
  <c r="P368" i="4"/>
  <c r="B368" i="5" s="1"/>
  <c r="P356" i="4"/>
  <c r="B356" i="5" s="1"/>
  <c r="P348" i="4"/>
  <c r="B348" i="5" s="1"/>
  <c r="P332" i="4"/>
  <c r="B332" i="5" s="1"/>
  <c r="P320" i="4"/>
  <c r="B320" i="5" s="1"/>
  <c r="P312" i="4"/>
  <c r="B312" i="5" s="1"/>
  <c r="P288" i="4"/>
  <c r="B288" i="5" s="1"/>
  <c r="P276" i="4"/>
  <c r="B276" i="5" s="1"/>
  <c r="P272" i="4"/>
  <c r="B272" i="5" s="1"/>
  <c r="P264" i="4"/>
  <c r="B264" i="5" s="1"/>
  <c r="P260" i="4"/>
  <c r="B260" i="5" s="1"/>
  <c r="P256" i="4"/>
  <c r="B256" i="5" s="1"/>
  <c r="P248" i="4"/>
  <c r="B248" i="5" s="1"/>
  <c r="P244" i="4"/>
  <c r="B244" i="5" s="1"/>
  <c r="P240" i="4"/>
  <c r="B240" i="5" s="1"/>
  <c r="P236" i="4"/>
  <c r="B236" i="5" s="1"/>
  <c r="P232" i="4"/>
  <c r="B232" i="5" s="1"/>
  <c r="P228" i="4"/>
  <c r="B228" i="5" s="1"/>
  <c r="P220" i="4"/>
  <c r="B220" i="5" s="1"/>
  <c r="P216" i="4"/>
  <c r="B216" i="5" s="1"/>
  <c r="P204" i="4"/>
  <c r="B204" i="5" s="1"/>
  <c r="P192" i="4"/>
  <c r="B192" i="5" s="1"/>
  <c r="P188" i="4"/>
  <c r="B188" i="5" s="1"/>
  <c r="P184" i="4"/>
  <c r="B184" i="5" s="1"/>
  <c r="P180" i="4"/>
  <c r="B180" i="5" s="1"/>
  <c r="P160" i="4"/>
  <c r="B160" i="5" s="1"/>
  <c r="P152" i="4"/>
  <c r="B152" i="5" s="1"/>
  <c r="P148" i="4"/>
  <c r="B148" i="5" s="1"/>
  <c r="P144" i="4"/>
  <c r="B144" i="5" s="1"/>
  <c r="P140" i="4"/>
  <c r="B140" i="5" s="1"/>
  <c r="P132" i="4"/>
  <c r="B132" i="5" s="1"/>
  <c r="P128" i="4"/>
  <c r="B128" i="5" s="1"/>
  <c r="P743" i="4"/>
  <c r="B743" i="5" s="1"/>
  <c r="P727" i="4"/>
  <c r="B727" i="5" s="1"/>
  <c r="P723" i="4"/>
  <c r="B723" i="5" s="1"/>
  <c r="P715" i="4"/>
  <c r="B715" i="5" s="1"/>
  <c r="P707" i="4"/>
  <c r="B707" i="5" s="1"/>
  <c r="P703" i="4"/>
  <c r="B703" i="5" s="1"/>
  <c r="P699" i="4"/>
  <c r="B699" i="5" s="1"/>
  <c r="P695" i="4"/>
  <c r="B695" i="5" s="1"/>
  <c r="P691" i="4"/>
  <c r="B691" i="5" s="1"/>
  <c r="P687" i="4"/>
  <c r="B687" i="5" s="1"/>
  <c r="P683" i="4"/>
  <c r="B683" i="5" s="1"/>
  <c r="P679" i="4"/>
  <c r="B679" i="5" s="1"/>
  <c r="P675" i="4"/>
  <c r="B675" i="5" s="1"/>
  <c r="P667" i="4"/>
  <c r="B667" i="5" s="1"/>
  <c r="P663" i="4"/>
  <c r="B663" i="5" s="1"/>
  <c r="P659" i="4"/>
  <c r="B659" i="5" s="1"/>
  <c r="P655" i="4"/>
  <c r="B655" i="5" s="1"/>
  <c r="P639" i="4"/>
  <c r="B639" i="5" s="1"/>
  <c r="P635" i="4"/>
  <c r="B635" i="5" s="1"/>
  <c r="P627" i="4"/>
  <c r="B627" i="5" s="1"/>
  <c r="P603" i="4"/>
  <c r="B603" i="5" s="1"/>
  <c r="P599" i="4"/>
  <c r="B599" i="5" s="1"/>
  <c r="P595" i="4"/>
  <c r="B595" i="5" s="1"/>
  <c r="P587" i="4"/>
  <c r="B587" i="5" s="1"/>
  <c r="P567" i="4"/>
  <c r="B567" i="5" s="1"/>
  <c r="P563" i="4"/>
  <c r="B563" i="5" s="1"/>
  <c r="P559" i="4"/>
  <c r="B559" i="5" s="1"/>
  <c r="P535" i="4"/>
  <c r="B535" i="5" s="1"/>
  <c r="P507" i="4"/>
  <c r="B507" i="5" s="1"/>
  <c r="P503" i="4"/>
  <c r="B503" i="5" s="1"/>
  <c r="P495" i="4"/>
  <c r="B495" i="5" s="1"/>
  <c r="P475" i="4"/>
  <c r="B475" i="5" s="1"/>
  <c r="P471" i="4"/>
  <c r="B471" i="5" s="1"/>
  <c r="P455" i="4"/>
  <c r="B455" i="5" s="1"/>
  <c r="P447" i="4"/>
  <c r="B447" i="5" s="1"/>
  <c r="P427" i="4"/>
  <c r="B427" i="5" s="1"/>
  <c r="P391" i="4"/>
  <c r="B391" i="5" s="1"/>
  <c r="P379" i="4"/>
  <c r="B379" i="5" s="1"/>
  <c r="P375" i="4"/>
  <c r="B375" i="5" s="1"/>
  <c r="P367" i="4"/>
  <c r="B367" i="5" s="1"/>
  <c r="P363" i="4"/>
  <c r="B363" i="5" s="1"/>
  <c r="P351" i="4"/>
  <c r="B351" i="5" s="1"/>
  <c r="P327" i="4"/>
  <c r="B327" i="5" s="1"/>
  <c r="P319" i="4"/>
  <c r="B319" i="5" s="1"/>
  <c r="P307" i="4"/>
  <c r="B307" i="5" s="1"/>
  <c r="P303" i="4"/>
  <c r="B303" i="5" s="1"/>
  <c r="P299" i="4"/>
  <c r="B299" i="5" s="1"/>
  <c r="P283" i="4"/>
  <c r="B283" i="5" s="1"/>
  <c r="P279" i="4"/>
  <c r="B279" i="5" s="1"/>
  <c r="P275" i="4"/>
  <c r="B275" i="5" s="1"/>
  <c r="P271" i="4"/>
  <c r="B271" i="5" s="1"/>
  <c r="P263" i="4"/>
  <c r="B263" i="5" s="1"/>
  <c r="P259" i="4"/>
  <c r="B259" i="5" s="1"/>
  <c r="P255" i="4"/>
  <c r="B255" i="5" s="1"/>
  <c r="P251" i="4"/>
  <c r="B251" i="5" s="1"/>
  <c r="P247" i="4"/>
  <c r="B247" i="5" s="1"/>
  <c r="P243" i="4"/>
  <c r="B243" i="5" s="1"/>
  <c r="P239" i="4"/>
  <c r="B239" i="5" s="1"/>
  <c r="P235" i="4"/>
  <c r="B235" i="5" s="1"/>
  <c r="P231" i="4"/>
  <c r="B231" i="5" s="1"/>
  <c r="P227" i="4"/>
  <c r="B227" i="5" s="1"/>
  <c r="P223" i="4"/>
  <c r="B223" i="5" s="1"/>
  <c r="P207" i="4"/>
  <c r="B207" i="5" s="1"/>
  <c r="P203" i="4"/>
  <c r="B203" i="5" s="1"/>
  <c r="P199" i="4"/>
  <c r="B199" i="5" s="1"/>
  <c r="P195" i="4"/>
  <c r="B195" i="5" s="1"/>
  <c r="P183" i="4"/>
  <c r="B183" i="5" s="1"/>
  <c r="P179" i="4"/>
  <c r="B179" i="5" s="1"/>
  <c r="P171" i="4"/>
  <c r="B171" i="5" s="1"/>
  <c r="P167" i="4"/>
  <c r="B167" i="5" s="1"/>
  <c r="P163" i="4"/>
  <c r="B163" i="5" s="1"/>
  <c r="P159" i="4"/>
  <c r="B159" i="5" s="1"/>
  <c r="P151" i="4"/>
  <c r="B151" i="5" s="1"/>
  <c r="P147" i="4"/>
  <c r="B147" i="5" s="1"/>
  <c r="P143" i="4"/>
  <c r="B143" i="5" s="1"/>
  <c r="P139" i="4"/>
  <c r="B139" i="5" s="1"/>
  <c r="P135" i="4"/>
  <c r="B135" i="5" s="1"/>
  <c r="P131" i="4"/>
  <c r="B131" i="5" s="1"/>
  <c r="P124" i="4"/>
  <c r="B124" i="5" s="1"/>
  <c r="P120" i="4"/>
  <c r="B120" i="5" s="1"/>
  <c r="P116" i="4"/>
  <c r="B116" i="5" s="1"/>
  <c r="P112" i="4"/>
  <c r="B112" i="5" s="1"/>
  <c r="P108" i="4"/>
  <c r="B108" i="5" s="1"/>
  <c r="P104" i="4"/>
  <c r="B104" i="5" s="1"/>
  <c r="P100" i="4"/>
  <c r="B100" i="5" s="1"/>
  <c r="P96" i="4"/>
  <c r="B96" i="5" s="1"/>
  <c r="P92" i="4"/>
  <c r="B92" i="5" s="1"/>
  <c r="P88" i="4"/>
  <c r="B88" i="5" s="1"/>
  <c r="P80" i="4"/>
  <c r="B80" i="5" s="1"/>
  <c r="P76" i="4"/>
  <c r="B76" i="5" s="1"/>
  <c r="P52" i="4"/>
  <c r="B52" i="5" s="1"/>
  <c r="P40" i="4"/>
  <c r="B40" i="5" s="1"/>
  <c r="P28" i="4"/>
  <c r="B28" i="5" s="1"/>
  <c r="P16" i="4"/>
  <c r="B16" i="5" s="1"/>
  <c r="P123" i="4"/>
  <c r="B123" i="5" s="1"/>
  <c r="P119" i="4"/>
  <c r="B119" i="5" s="1"/>
  <c r="P111" i="4"/>
  <c r="B111" i="5" s="1"/>
  <c r="P107" i="4"/>
  <c r="B107" i="5" s="1"/>
  <c r="P103" i="4"/>
  <c r="B103" i="5" s="1"/>
  <c r="P87" i="4"/>
  <c r="B87" i="5" s="1"/>
  <c r="P83" i="4"/>
  <c r="B83" i="5" s="1"/>
  <c r="P75" i="4"/>
  <c r="B75" i="5" s="1"/>
  <c r="P71" i="4"/>
  <c r="B71" i="5" s="1"/>
  <c r="P63" i="4"/>
  <c r="B63" i="5" s="1"/>
  <c r="P27" i="4"/>
  <c r="B27" i="5" s="1"/>
  <c r="P15" i="4"/>
  <c r="B15" i="5" s="1"/>
  <c r="P11" i="4"/>
  <c r="B11" i="5" s="1"/>
  <c r="P3" i="4"/>
  <c r="B3" i="5" s="1"/>
  <c r="P126" i="4"/>
  <c r="B126" i="5" s="1"/>
  <c r="P118" i="4"/>
  <c r="B118" i="5" s="1"/>
  <c r="P110" i="4"/>
  <c r="B110" i="5" s="1"/>
  <c r="P102" i="4"/>
  <c r="B102" i="5" s="1"/>
  <c r="P94" i="4"/>
  <c r="B94" i="5" s="1"/>
  <c r="P90" i="4"/>
  <c r="B90" i="5" s="1"/>
  <c r="P78" i="4"/>
  <c r="B78" i="5" s="1"/>
  <c r="P74" i="4"/>
  <c r="B74" i="5" s="1"/>
  <c r="P70" i="4"/>
  <c r="B70" i="5" s="1"/>
  <c r="P42" i="4"/>
  <c r="B42" i="5" s="1"/>
  <c r="R756" i="4"/>
  <c r="R740" i="4"/>
  <c r="R736" i="4"/>
  <c r="R728" i="4"/>
  <c r="R712" i="4"/>
  <c r="R700" i="4"/>
  <c r="R696" i="4"/>
  <c r="R688" i="4"/>
  <c r="R676" i="4"/>
  <c r="R664" i="4"/>
  <c r="R640" i="4"/>
  <c r="R636" i="4"/>
  <c r="R620" i="4"/>
  <c r="R616" i="4"/>
  <c r="R612" i="4"/>
  <c r="R608" i="4"/>
  <c r="R604" i="4"/>
  <c r="R596" i="4"/>
  <c r="R588" i="4"/>
  <c r="R580" i="4"/>
  <c r="R572" i="4"/>
  <c r="R568" i="4"/>
  <c r="R564" i="4"/>
  <c r="R560" i="4"/>
  <c r="R552" i="4"/>
  <c r="R544" i="4"/>
  <c r="R540" i="4"/>
  <c r="R528" i="4"/>
  <c r="R496" i="4"/>
  <c r="R484" i="4"/>
  <c r="R476" i="4"/>
  <c r="R763" i="4"/>
  <c r="R759" i="4"/>
  <c r="R755" i="4"/>
  <c r="R751" i="4"/>
  <c r="R747" i="4"/>
  <c r="R739" i="4"/>
  <c r="R735" i="4"/>
  <c r="R731" i="4"/>
  <c r="R719" i="4"/>
  <c r="R711" i="4"/>
  <c r="R671" i="4"/>
  <c r="R651" i="4"/>
  <c r="R647" i="4"/>
  <c r="R643" i="4"/>
  <c r="R631" i="4"/>
  <c r="R623" i="4"/>
  <c r="R619" i="4"/>
  <c r="R615" i="4"/>
  <c r="R611" i="4"/>
  <c r="R607" i="4"/>
  <c r="R591" i="4"/>
  <c r="R583" i="4"/>
  <c r="R579" i="4"/>
  <c r="R575" i="4"/>
  <c r="R571" i="4"/>
  <c r="R555" i="4"/>
  <c r="R551" i="4"/>
  <c r="R543" i="4"/>
  <c r="R539" i="4"/>
  <c r="R531" i="4"/>
  <c r="R527" i="4"/>
  <c r="R523" i="4"/>
  <c r="R519" i="4"/>
  <c r="R511" i="4"/>
  <c r="R499" i="4"/>
  <c r="R491" i="4"/>
  <c r="R487" i="4"/>
  <c r="R483" i="4"/>
  <c r="R479" i="4"/>
  <c r="R762" i="4"/>
  <c r="R758" i="4"/>
  <c r="R754" i="4"/>
  <c r="R750" i="4"/>
  <c r="R746" i="4"/>
  <c r="R742" i="4"/>
  <c r="R738" i="4"/>
  <c r="R734" i="4"/>
  <c r="R730" i="4"/>
  <c r="R726" i="4"/>
  <c r="R718" i="4"/>
  <c r="R714" i="4"/>
  <c r="R710" i="4"/>
  <c r="R706" i="4"/>
  <c r="R694" i="4"/>
  <c r="R686" i="4"/>
  <c r="R682" i="4"/>
  <c r="R678" i="4"/>
  <c r="R674" i="4"/>
  <c r="R666" i="4"/>
  <c r="R654" i="4"/>
  <c r="R650" i="4"/>
  <c r="R646" i="4"/>
  <c r="R642" i="4"/>
  <c r="R638" i="4"/>
  <c r="R634" i="4"/>
  <c r="R630" i="4"/>
  <c r="R626" i="4"/>
  <c r="R622" i="4"/>
  <c r="R618" i="4"/>
  <c r="R614" i="4"/>
  <c r="R610" i="4"/>
  <c r="R606" i="4"/>
  <c r="R602" i="4"/>
  <c r="R594" i="4"/>
  <c r="R590" i="4"/>
  <c r="R586" i="4"/>
  <c r="R582" i="4"/>
  <c r="R578" i="4"/>
  <c r="R574" i="4"/>
  <c r="R570" i="4"/>
  <c r="R566" i="4"/>
  <c r="R562" i="4"/>
  <c r="R558" i="4"/>
  <c r="R554" i="4"/>
  <c r="R546" i="4"/>
  <c r="R534" i="4"/>
  <c r="R530" i="4"/>
  <c r="R526" i="4"/>
  <c r="R522" i="4"/>
  <c r="R518" i="4"/>
  <c r="R514" i="4"/>
  <c r="R510" i="4"/>
  <c r="R506" i="4"/>
  <c r="R502" i="4"/>
  <c r="R498" i="4"/>
  <c r="R490" i="4"/>
  <c r="R486" i="4"/>
  <c r="R482" i="4"/>
  <c r="R478" i="4"/>
  <c r="R474" i="4"/>
  <c r="R761" i="4"/>
  <c r="R753" i="4"/>
  <c r="R749" i="4"/>
  <c r="R741" i="4"/>
  <c r="R737" i="4"/>
  <c r="R729" i="4"/>
  <c r="R721" i="4"/>
  <c r="R717" i="4"/>
  <c r="R705" i="4"/>
  <c r="R673" i="4"/>
  <c r="R649" i="4"/>
  <c r="R645" i="4"/>
  <c r="R641" i="4"/>
  <c r="R637" i="4"/>
  <c r="R625" i="4"/>
  <c r="R621" i="4"/>
  <c r="R617" i="4"/>
  <c r="R613" i="4"/>
  <c r="R609" i="4"/>
  <c r="R605" i="4"/>
  <c r="R601" i="4"/>
  <c r="R597" i="4"/>
  <c r="R593" i="4"/>
  <c r="R589" i="4"/>
  <c r="R585" i="4"/>
  <c r="R581" i="4"/>
  <c r="R577" i="4"/>
  <c r="R569" i="4"/>
  <c r="R565" i="4"/>
  <c r="R561" i="4"/>
  <c r="R553" i="4"/>
  <c r="R549" i="4"/>
  <c r="R545" i="4"/>
  <c r="R541" i="4"/>
  <c r="R537" i="4"/>
  <c r="R533" i="4"/>
  <c r="R529" i="4"/>
  <c r="R525" i="4"/>
  <c r="R521" i="4"/>
  <c r="R513" i="4"/>
  <c r="R505" i="4"/>
  <c r="R501" i="4"/>
  <c r="R497" i="4"/>
  <c r="R493" i="4"/>
  <c r="R481" i="4"/>
  <c r="R477" i="4"/>
  <c r="R473" i="4"/>
  <c r="R472" i="4"/>
  <c r="R464" i="4"/>
  <c r="R460" i="4"/>
  <c r="R452" i="4"/>
  <c r="R448" i="4"/>
  <c r="R444" i="4"/>
  <c r="R440" i="4"/>
  <c r="R432" i="4"/>
  <c r="R428" i="4"/>
  <c r="R424" i="4"/>
  <c r="R416" i="4"/>
  <c r="R396" i="4"/>
  <c r="R392" i="4"/>
  <c r="R384" i="4"/>
  <c r="R372" i="4"/>
  <c r="R364" i="4"/>
  <c r="R360" i="4"/>
  <c r="R352" i="4"/>
  <c r="R344" i="4"/>
  <c r="R340" i="4"/>
  <c r="R336" i="4"/>
  <c r="R328" i="4"/>
  <c r="R324" i="4"/>
  <c r="R308" i="4"/>
  <c r="R304" i="4"/>
  <c r="R300" i="4"/>
  <c r="R296" i="4"/>
  <c r="R292" i="4"/>
  <c r="R284" i="4"/>
  <c r="R280" i="4"/>
  <c r="R268" i="4"/>
  <c r="R252" i="4"/>
  <c r="R224" i="4"/>
  <c r="R212" i="4"/>
  <c r="R208" i="4"/>
  <c r="R200" i="4"/>
  <c r="R196" i="4"/>
  <c r="R176" i="4"/>
  <c r="R172" i="4"/>
  <c r="R168" i="4"/>
  <c r="R164" i="4"/>
  <c r="R156" i="4"/>
  <c r="R136" i="4"/>
  <c r="R84" i="4"/>
  <c r="R72" i="4"/>
  <c r="R68" i="4"/>
  <c r="R64" i="4"/>
  <c r="R60" i="4"/>
  <c r="R56" i="4"/>
  <c r="R48" i="4"/>
  <c r="R44" i="4"/>
  <c r="R36" i="4"/>
  <c r="R32" i="4"/>
  <c r="R24" i="4"/>
  <c r="R20" i="4"/>
  <c r="R12" i="4"/>
  <c r="R8" i="4"/>
  <c r="R4" i="4"/>
  <c r="R467" i="4"/>
  <c r="R463" i="4"/>
  <c r="R459" i="4"/>
  <c r="R451" i="4"/>
  <c r="R443" i="4"/>
  <c r="R439" i="4"/>
  <c r="R431" i="4"/>
  <c r="R423" i="4"/>
  <c r="R415" i="4"/>
  <c r="R411" i="4"/>
  <c r="R407" i="4"/>
  <c r="R403" i="4"/>
  <c r="R399" i="4"/>
  <c r="R395" i="4"/>
  <c r="R387" i="4"/>
  <c r="R383" i="4"/>
  <c r="R359" i="4"/>
  <c r="R355" i="4"/>
  <c r="R347" i="4"/>
  <c r="R343" i="4"/>
  <c r="R339" i="4"/>
  <c r="R335" i="4"/>
  <c r="R331" i="4"/>
  <c r="R323" i="4"/>
  <c r="R315" i="4"/>
  <c r="R311" i="4"/>
  <c r="R291" i="4"/>
  <c r="R287" i="4"/>
  <c r="R267" i="4"/>
  <c r="R219" i="4"/>
  <c r="R215" i="4"/>
  <c r="R211" i="4"/>
  <c r="R191" i="4"/>
  <c r="R187" i="4"/>
  <c r="R175" i="4"/>
  <c r="R155" i="4"/>
  <c r="R127" i="4"/>
  <c r="R115" i="4"/>
  <c r="R99" i="4"/>
  <c r="R95" i="4"/>
  <c r="R91" i="4"/>
  <c r="R79" i="4"/>
  <c r="R67" i="4"/>
  <c r="R59" i="4"/>
  <c r="R55" i="4"/>
  <c r="R51" i="4"/>
  <c r="R47" i="4"/>
  <c r="R43" i="4"/>
  <c r="R39" i="4"/>
  <c r="R35" i="4"/>
  <c r="R31" i="4"/>
  <c r="R23" i="4"/>
  <c r="R19" i="4"/>
  <c r="R7" i="4"/>
  <c r="R470" i="4"/>
  <c r="R466" i="4"/>
  <c r="R458" i="4"/>
  <c r="R450" i="4"/>
  <c r="R446" i="4"/>
  <c r="R442" i="4"/>
  <c r="R438" i="4"/>
  <c r="R434" i="4"/>
  <c r="R430" i="4"/>
  <c r="R422" i="4"/>
  <c r="R418" i="4"/>
  <c r="R414" i="4"/>
  <c r="R410" i="4"/>
  <c r="R406" i="4"/>
  <c r="R402" i="4"/>
  <c r="R394" i="4"/>
  <c r="R390" i="4"/>
  <c r="R386" i="4"/>
  <c r="R382" i="4"/>
  <c r="R378" i="4"/>
  <c r="R374" i="4"/>
  <c r="R370" i="4"/>
  <c r="R362" i="4"/>
  <c r="R358" i="4"/>
  <c r="R350" i="4"/>
  <c r="R346" i="4"/>
  <c r="R342" i="4"/>
  <c r="R338" i="4"/>
  <c r="R330" i="4"/>
  <c r="R326" i="4"/>
  <c r="R322" i="4"/>
  <c r="R318" i="4"/>
  <c r="R314" i="4"/>
  <c r="R310" i="4"/>
  <c r="R306" i="4"/>
  <c r="R302" i="4"/>
  <c r="R298" i="4"/>
  <c r="R290" i="4"/>
  <c r="R286" i="4"/>
  <c r="R282" i="4"/>
  <c r="R278" i="4"/>
  <c r="R274" i="4"/>
  <c r="R270" i="4"/>
  <c r="R266" i="4"/>
  <c r="R262" i="4"/>
  <c r="R250" i="4"/>
  <c r="R242" i="4"/>
  <c r="R238" i="4"/>
  <c r="R234" i="4"/>
  <c r="R230" i="4"/>
  <c r="R226" i="4"/>
  <c r="R222" i="4"/>
  <c r="R218" i="4"/>
  <c r="R214" i="4"/>
  <c r="R210" i="4"/>
  <c r="R202" i="4"/>
  <c r="R198" i="4"/>
  <c r="R194" i="4"/>
  <c r="R190" i="4"/>
  <c r="R182" i="4"/>
  <c r="R178" i="4"/>
  <c r="R170" i="4"/>
  <c r="R162" i="4"/>
  <c r="R158" i="4"/>
  <c r="R150" i="4"/>
  <c r="R146" i="4"/>
  <c r="R142" i="4"/>
  <c r="R138" i="4"/>
  <c r="R134" i="4"/>
  <c r="R130" i="4"/>
  <c r="R122" i="4"/>
  <c r="R106" i="4"/>
  <c r="R86" i="4"/>
  <c r="R82" i="4"/>
  <c r="R66" i="4"/>
  <c r="R62" i="4"/>
  <c r="R58" i="4"/>
  <c r="R54" i="4"/>
  <c r="R50" i="4"/>
  <c r="R46" i="4"/>
  <c r="R38" i="4"/>
  <c r="R34" i="4"/>
  <c r="R30" i="4"/>
  <c r="R26" i="4"/>
  <c r="R22" i="4"/>
  <c r="R18" i="4"/>
  <c r="R14" i="4"/>
  <c r="R10" i="4"/>
  <c r="R6" i="4"/>
  <c r="R469" i="4"/>
  <c r="R465" i="4"/>
  <c r="R457" i="4"/>
  <c r="R449" i="4"/>
  <c r="R445" i="4"/>
  <c r="R433" i="4"/>
  <c r="R429" i="4"/>
  <c r="R421" i="4"/>
  <c r="R413" i="4"/>
  <c r="R409" i="4"/>
  <c r="R405" i="4"/>
  <c r="R401" i="4"/>
  <c r="R397" i="4"/>
  <c r="R393" i="4"/>
  <c r="R389" i="4"/>
  <c r="R377" i="4"/>
  <c r="R373" i="4"/>
  <c r="R369" i="4"/>
  <c r="R365" i="4"/>
  <c r="R361" i="4"/>
  <c r="R357" i="4"/>
  <c r="R349" i="4"/>
  <c r="R345" i="4"/>
  <c r="R337" i="4"/>
  <c r="R317" i="4"/>
  <c r="R297" i="4"/>
  <c r="R289" i="4"/>
  <c r="R285" i="4"/>
  <c r="R281" i="4"/>
  <c r="R277" i="4"/>
  <c r="R273" i="4"/>
  <c r="R269" i="4"/>
  <c r="R265" i="4"/>
  <c r="R229" i="4"/>
  <c r="R221" i="4"/>
  <c r="R217" i="4"/>
  <c r="R213" i="4"/>
  <c r="R209" i="4"/>
  <c r="R197" i="4"/>
  <c r="R193" i="4"/>
  <c r="R185" i="4"/>
  <c r="R173" i="4"/>
  <c r="R169" i="4"/>
  <c r="R161" i="4"/>
  <c r="R141" i="4"/>
  <c r="R137" i="4"/>
  <c r="R97" i="4"/>
  <c r="R93" i="4"/>
  <c r="R89" i="4"/>
  <c r="R81" i="4"/>
  <c r="R77" i="4"/>
  <c r="R73" i="4"/>
  <c r="R61" i="4"/>
  <c r="R57" i="4"/>
  <c r="R49" i="4"/>
  <c r="R45" i="4"/>
  <c r="R41" i="4"/>
  <c r="R37" i="4"/>
  <c r="R29" i="4"/>
  <c r="R25" i="4"/>
  <c r="R21" i="4"/>
  <c r="R13" i="4"/>
  <c r="R9" i="4"/>
  <c r="R5" i="4"/>
  <c r="Q2" i="4" l="1"/>
  <c r="Q90" i="4"/>
  <c r="R90" i="4" s="1"/>
  <c r="Q112" i="4"/>
  <c r="R112" i="4" s="1"/>
  <c r="Q239" i="4"/>
  <c r="R239" i="4" s="1"/>
  <c r="Q563" i="4"/>
  <c r="R563" i="4" s="1"/>
  <c r="Q727" i="4"/>
  <c r="R727" i="4" s="1"/>
  <c r="Q356" i="4"/>
  <c r="R356" i="4" s="1"/>
  <c r="Q536" i="4"/>
  <c r="R536" i="4" s="1"/>
  <c r="Q113" i="4"/>
  <c r="R113" i="4" s="1"/>
  <c r="Q225" i="4"/>
  <c r="R225" i="4" s="1"/>
  <c r="Q295" i="4"/>
  <c r="R295" i="4" s="1"/>
  <c r="Q681" i="4"/>
  <c r="R681" i="4" s="1"/>
  <c r="Q27" i="4"/>
  <c r="R27" i="4" s="1"/>
  <c r="Q116" i="4"/>
  <c r="R116" i="4" s="1"/>
  <c r="Q199" i="4"/>
  <c r="R199" i="4" s="1"/>
  <c r="Q243" i="4"/>
  <c r="R243" i="4" s="1"/>
  <c r="Q279" i="4"/>
  <c r="R279" i="4" s="1"/>
  <c r="Q363" i="4"/>
  <c r="R363" i="4" s="1"/>
  <c r="Q471" i="4"/>
  <c r="R471" i="4" s="1"/>
  <c r="Q567" i="4"/>
  <c r="R567" i="4" s="1"/>
  <c r="Q655" i="4"/>
  <c r="R655" i="4" s="1"/>
  <c r="Q691" i="4"/>
  <c r="R691" i="4" s="1"/>
  <c r="Q743" i="4"/>
  <c r="R743" i="4" s="1"/>
  <c r="Q180" i="4"/>
  <c r="R180" i="4" s="1"/>
  <c r="Q232" i="4"/>
  <c r="R232" i="4" s="1"/>
  <c r="Q272" i="4"/>
  <c r="R272" i="4" s="1"/>
  <c r="Q368" i="4"/>
  <c r="R368" i="4" s="1"/>
  <c r="Q420" i="4"/>
  <c r="R420" i="4" s="1"/>
  <c r="Q504" i="4"/>
  <c r="R504" i="4" s="1"/>
  <c r="Q548" i="4"/>
  <c r="R548" i="4" s="1"/>
  <c r="Q632" i="4"/>
  <c r="R632" i="4" s="1"/>
  <c r="Q680" i="4"/>
  <c r="R680" i="4" s="1"/>
  <c r="Q732" i="4"/>
  <c r="R732" i="4" s="1"/>
  <c r="Q53" i="4"/>
  <c r="R53" i="4" s="1"/>
  <c r="Q117" i="4"/>
  <c r="R117" i="4" s="1"/>
  <c r="Q157" i="4"/>
  <c r="R157" i="4" s="1"/>
  <c r="Q233" i="4"/>
  <c r="R233" i="4" s="1"/>
  <c r="Q293" i="4"/>
  <c r="R293" i="4" s="1"/>
  <c r="Q333" i="4"/>
  <c r="R333" i="4" s="1"/>
  <c r="Q441" i="4"/>
  <c r="R441" i="4" s="1"/>
  <c r="Q371" i="4"/>
  <c r="R371" i="4" s="1"/>
  <c r="Q629" i="4"/>
  <c r="R629" i="4" s="1"/>
  <c r="Q685" i="4"/>
  <c r="R685" i="4" s="1"/>
  <c r="Q745" i="4"/>
  <c r="R745" i="4" s="1"/>
  <c r="Q102" i="4"/>
  <c r="R102" i="4" s="1"/>
  <c r="Q63" i="4"/>
  <c r="R63" i="4" s="1"/>
  <c r="Q119" i="4"/>
  <c r="R119" i="4" s="1"/>
  <c r="Q88" i="4"/>
  <c r="R88" i="4" s="1"/>
  <c r="Q120" i="4"/>
  <c r="R120" i="4" s="1"/>
  <c r="Q159" i="4"/>
  <c r="R159" i="4" s="1"/>
  <c r="Q203" i="4"/>
  <c r="R203" i="4" s="1"/>
  <c r="Q247" i="4"/>
  <c r="R247" i="4" s="1"/>
  <c r="Q283" i="4"/>
  <c r="R283" i="4" s="1"/>
  <c r="Q367" i="4"/>
  <c r="R367" i="4" s="1"/>
  <c r="Q475" i="4"/>
  <c r="Q587" i="4"/>
  <c r="Q659" i="4"/>
  <c r="R659" i="4" s="1"/>
  <c r="Q695" i="4"/>
  <c r="R695" i="4" s="1"/>
  <c r="Q128" i="4"/>
  <c r="R128" i="4" s="1"/>
  <c r="Q184" i="4"/>
  <c r="R184" i="4" s="1"/>
  <c r="Q236" i="4"/>
  <c r="R236" i="4" s="1"/>
  <c r="Q276" i="4"/>
  <c r="R276" i="4" s="1"/>
  <c r="Q376" i="4"/>
  <c r="R376" i="4" s="1"/>
  <c r="Q436" i="4"/>
  <c r="R436" i="4" s="1"/>
  <c r="Q508" i="4"/>
  <c r="R508" i="4" s="1"/>
  <c r="Q556" i="4"/>
  <c r="R556" i="4" s="1"/>
  <c r="Q644" i="4"/>
  <c r="R644" i="4" s="1"/>
  <c r="Q684" i="4"/>
  <c r="R684" i="4" s="1"/>
  <c r="Q744" i="4"/>
  <c r="R744" i="4" s="1"/>
  <c r="Q65" i="4"/>
  <c r="R65" i="4" s="1"/>
  <c r="Q121" i="4"/>
  <c r="R121" i="4" s="1"/>
  <c r="Q165" i="4"/>
  <c r="R165" i="4" s="1"/>
  <c r="Q237" i="4"/>
  <c r="R237" i="4" s="1"/>
  <c r="Q301" i="4"/>
  <c r="R301" i="4" s="1"/>
  <c r="Q341" i="4"/>
  <c r="R341" i="4" s="1"/>
  <c r="Q453" i="4"/>
  <c r="R453" i="4" s="1"/>
  <c r="Q419" i="4"/>
  <c r="R419" i="4" s="1"/>
  <c r="Q633" i="4"/>
  <c r="R633" i="4" s="1"/>
  <c r="Q693" i="4"/>
  <c r="R693" i="4" s="1"/>
  <c r="Q757" i="4"/>
  <c r="R757" i="4" s="1"/>
  <c r="Q147" i="4"/>
  <c r="R147" i="4" s="1"/>
  <c r="Q639" i="4"/>
  <c r="R639" i="4" s="1"/>
  <c r="Q412" i="4"/>
  <c r="R412" i="4" s="1"/>
  <c r="Q153" i="4"/>
  <c r="R153" i="4" s="1"/>
  <c r="Q80" i="4"/>
  <c r="R80" i="4" s="1"/>
  <c r="Q110" i="4"/>
  <c r="R110" i="4" s="1"/>
  <c r="Q71" i="4"/>
  <c r="R71" i="4" s="1"/>
  <c r="Q123" i="4"/>
  <c r="R123" i="4" s="1"/>
  <c r="Q92" i="4"/>
  <c r="R92" i="4" s="1"/>
  <c r="Q124" i="4"/>
  <c r="R124" i="4" s="1"/>
  <c r="Q163" i="4"/>
  <c r="R163" i="4" s="1"/>
  <c r="Q207" i="4"/>
  <c r="R207" i="4" s="1"/>
  <c r="Q251" i="4"/>
  <c r="R251" i="4" s="1"/>
  <c r="Q299" i="4"/>
  <c r="R299" i="4" s="1"/>
  <c r="Q375" i="4"/>
  <c r="R375" i="4" s="1"/>
  <c r="Q495" i="4"/>
  <c r="R495" i="4" s="1"/>
  <c r="Q595" i="4"/>
  <c r="R595" i="4" s="1"/>
  <c r="Q663" i="4"/>
  <c r="R663" i="4" s="1"/>
  <c r="Q699" i="4"/>
  <c r="R699" i="4" s="1"/>
  <c r="Q132" i="4"/>
  <c r="R132" i="4" s="1"/>
  <c r="Q188" i="4"/>
  <c r="R188" i="4" s="1"/>
  <c r="Q240" i="4"/>
  <c r="R240" i="4" s="1"/>
  <c r="Q288" i="4"/>
  <c r="R288" i="4" s="1"/>
  <c r="Q380" i="4"/>
  <c r="R380" i="4" s="1"/>
  <c r="Q456" i="4"/>
  <c r="R456" i="4" s="1"/>
  <c r="Q512" i="4"/>
  <c r="R512" i="4" s="1"/>
  <c r="Q576" i="4"/>
  <c r="R576" i="4" s="1"/>
  <c r="Q648" i="4"/>
  <c r="R648" i="4" s="1"/>
  <c r="Q692" i="4"/>
  <c r="R692" i="4" s="1"/>
  <c r="Q748" i="4"/>
  <c r="R748" i="4" s="1"/>
  <c r="Q69" i="4"/>
  <c r="R69" i="4" s="1"/>
  <c r="Q125" i="4"/>
  <c r="R125" i="4" s="1"/>
  <c r="Q177" i="4"/>
  <c r="R177" i="4" s="1"/>
  <c r="Q241" i="4"/>
  <c r="R241" i="4" s="1"/>
  <c r="Q305" i="4"/>
  <c r="R305" i="4" s="1"/>
  <c r="Q353" i="4"/>
  <c r="R353" i="4" s="1"/>
  <c r="Q461" i="4"/>
  <c r="R461" i="4" s="1"/>
  <c r="Q435" i="4"/>
  <c r="R435" i="4" s="1"/>
  <c r="Q653" i="4"/>
  <c r="R653" i="4" s="1"/>
  <c r="Q697" i="4"/>
  <c r="R697" i="4" s="1"/>
  <c r="Q657" i="4"/>
  <c r="R657" i="4" s="1"/>
  <c r="Q107" i="4"/>
  <c r="R107" i="4" s="1"/>
  <c r="Q351" i="4"/>
  <c r="R351" i="4" s="1"/>
  <c r="Q160" i="4"/>
  <c r="R160" i="4" s="1"/>
  <c r="Q628" i="4"/>
  <c r="R628" i="4" s="1"/>
  <c r="Q329" i="4"/>
  <c r="R329" i="4" s="1"/>
  <c r="Q733" i="4"/>
  <c r="R733" i="4" s="1"/>
  <c r="Q111" i="4"/>
  <c r="R111" i="4" s="1"/>
  <c r="Q42" i="4"/>
  <c r="R42" i="4" s="1"/>
  <c r="Q118" i="4"/>
  <c r="Q75" i="4"/>
  <c r="Q16" i="4"/>
  <c r="Q96" i="4"/>
  <c r="R96" i="4" s="1"/>
  <c r="Q131" i="4"/>
  <c r="R131" i="4" s="1"/>
  <c r="Q167" i="4"/>
  <c r="Q223" i="4"/>
  <c r="R223" i="4" s="1"/>
  <c r="Q255" i="4"/>
  <c r="R255" i="4" s="1"/>
  <c r="Q303" i="4"/>
  <c r="Q379" i="4"/>
  <c r="Q503" i="4"/>
  <c r="Q599" i="4"/>
  <c r="R599" i="4" s="1"/>
  <c r="Q667" i="4"/>
  <c r="Q703" i="4"/>
  <c r="Q140" i="4"/>
  <c r="R140" i="4" s="1"/>
  <c r="Q192" i="4"/>
  <c r="R192" i="4" s="1"/>
  <c r="Q244" i="4"/>
  <c r="Q312" i="4"/>
  <c r="Q388" i="4"/>
  <c r="R388" i="4" s="1"/>
  <c r="Q468" i="4"/>
  <c r="R468" i="4" s="1"/>
  <c r="Q516" i="4"/>
  <c r="Q584" i="4"/>
  <c r="R584" i="4" s="1"/>
  <c r="Q652" i="4"/>
  <c r="R652" i="4" s="1"/>
  <c r="Q704" i="4"/>
  <c r="R704" i="4" s="1"/>
  <c r="Q752" i="4"/>
  <c r="Q85" i="4"/>
  <c r="Q129" i="4"/>
  <c r="R129" i="4" s="1"/>
  <c r="Q181" i="4"/>
  <c r="R181" i="4" s="1"/>
  <c r="Q245" i="4"/>
  <c r="R245" i="4" s="1"/>
  <c r="Q309" i="4"/>
  <c r="Q381" i="4"/>
  <c r="R381" i="4" s="1"/>
  <c r="Q485" i="4"/>
  <c r="R485" i="4" s="1"/>
  <c r="Q515" i="4"/>
  <c r="R515" i="4" s="1"/>
  <c r="Q661" i="4"/>
  <c r="Q701" i="4"/>
  <c r="Q15" i="4"/>
  <c r="R15" i="4" s="1"/>
  <c r="Q275" i="4"/>
  <c r="R275" i="4" s="1"/>
  <c r="Q228" i="4"/>
  <c r="R228" i="4" s="1"/>
  <c r="Q672" i="4"/>
  <c r="R672" i="4" s="1"/>
  <c r="Q437" i="4"/>
  <c r="R437" i="4" s="1"/>
  <c r="Q151" i="4"/>
  <c r="R151" i="4" s="1"/>
  <c r="Q70" i="4"/>
  <c r="Q126" i="4"/>
  <c r="R126" i="4" s="1"/>
  <c r="Q83" i="4"/>
  <c r="R83" i="4" s="1"/>
  <c r="Q28" i="4"/>
  <c r="R28" i="4" s="1"/>
  <c r="Q100" i="4"/>
  <c r="R100" i="4" s="1"/>
  <c r="Q135" i="4"/>
  <c r="R135" i="4" s="1"/>
  <c r="Q171" i="4"/>
  <c r="R171" i="4" s="1"/>
  <c r="Q227" i="4"/>
  <c r="R227" i="4" s="1"/>
  <c r="Q259" i="4"/>
  <c r="Q307" i="4"/>
  <c r="Q391" i="4"/>
  <c r="R391" i="4" s="1"/>
  <c r="Q507" i="4"/>
  <c r="R507" i="4" s="1"/>
  <c r="Q603" i="4"/>
  <c r="R603" i="4" s="1"/>
  <c r="Q675" i="4"/>
  <c r="R675" i="4" s="1"/>
  <c r="Q707" i="4"/>
  <c r="R707" i="4" s="1"/>
  <c r="Q144" i="4"/>
  <c r="R144" i="4" s="1"/>
  <c r="Q204" i="4"/>
  <c r="Q248" i="4"/>
  <c r="Q320" i="4"/>
  <c r="R320" i="4" s="1"/>
  <c r="Q400" i="4"/>
  <c r="R400" i="4" s="1"/>
  <c r="Q480" i="4"/>
  <c r="Q520" i="4"/>
  <c r="R520" i="4" s="1"/>
  <c r="Q592" i="4"/>
  <c r="R592" i="4" s="1"/>
  <c r="Q656" i="4"/>
  <c r="R656" i="4" s="1"/>
  <c r="Q708" i="4"/>
  <c r="R708" i="4" s="1"/>
  <c r="Q760" i="4"/>
  <c r="Q101" i="4"/>
  <c r="R101" i="4" s="1"/>
  <c r="Q133" i="4"/>
  <c r="R133" i="4" s="1"/>
  <c r="Q189" i="4"/>
  <c r="R189" i="4" s="1"/>
  <c r="Q249" i="4"/>
  <c r="R249" i="4" s="1"/>
  <c r="Q313" i="4"/>
  <c r="R313" i="4" s="1"/>
  <c r="Q385" i="4"/>
  <c r="R385" i="4" s="1"/>
  <c r="Q489" i="4"/>
  <c r="Q547" i="4"/>
  <c r="R547" i="4" s="1"/>
  <c r="Q665" i="4"/>
  <c r="R665" i="4" s="1"/>
  <c r="Q709" i="4"/>
  <c r="Q76" i="4"/>
  <c r="R76" i="4" s="1"/>
  <c r="Q195" i="4"/>
  <c r="R195" i="4" s="1"/>
  <c r="Q455" i="4"/>
  <c r="R455" i="4" s="1"/>
  <c r="Q687" i="4"/>
  <c r="R687" i="4" s="1"/>
  <c r="Q264" i="4"/>
  <c r="R264" i="4" s="1"/>
  <c r="Q500" i="4"/>
  <c r="R500" i="4" s="1"/>
  <c r="Q33" i="4"/>
  <c r="R33" i="4" s="1"/>
  <c r="Q261" i="4"/>
  <c r="R261" i="4" s="1"/>
  <c r="Q573" i="4"/>
  <c r="R573" i="4" s="1"/>
  <c r="Q94" i="4"/>
  <c r="R94" i="4" s="1"/>
  <c r="Q74" i="4"/>
  <c r="R74" i="4" s="1"/>
  <c r="Q3" i="4"/>
  <c r="R3" i="4" s="1"/>
  <c r="Q87" i="4"/>
  <c r="R87" i="4" s="1"/>
  <c r="Q40" i="4"/>
  <c r="R40" i="4" s="1"/>
  <c r="Q104" i="4"/>
  <c r="R104" i="4" s="1"/>
  <c r="Q139" i="4"/>
  <c r="R139" i="4" s="1"/>
  <c r="Q179" i="4"/>
  <c r="R179" i="4" s="1"/>
  <c r="Q231" i="4"/>
  <c r="R231" i="4" s="1"/>
  <c r="Q263" i="4"/>
  <c r="R263" i="4" s="1"/>
  <c r="Q319" i="4"/>
  <c r="R319" i="4" s="1"/>
  <c r="Q427" i="4"/>
  <c r="R427" i="4" s="1"/>
  <c r="Q535" i="4"/>
  <c r="Q627" i="4"/>
  <c r="R627" i="4" s="1"/>
  <c r="Q679" i="4"/>
  <c r="R679" i="4" s="1"/>
  <c r="Q715" i="4"/>
  <c r="R715" i="4" s="1"/>
  <c r="Q148" i="4"/>
  <c r="R148" i="4" s="1"/>
  <c r="Q216" i="4"/>
  <c r="R216" i="4" s="1"/>
  <c r="Q256" i="4"/>
  <c r="R256" i="4" s="1"/>
  <c r="Q332" i="4"/>
  <c r="R332" i="4" s="1"/>
  <c r="Q404" i="4"/>
  <c r="R404" i="4" s="1"/>
  <c r="Q488" i="4"/>
  <c r="R488" i="4" s="1"/>
  <c r="Q524" i="4"/>
  <c r="R524" i="4" s="1"/>
  <c r="Q600" i="4"/>
  <c r="R600" i="4" s="1"/>
  <c r="Q660" i="4"/>
  <c r="R660" i="4" s="1"/>
  <c r="Q716" i="4"/>
  <c r="R716" i="4" s="1"/>
  <c r="Q105" i="4"/>
  <c r="R105" i="4" s="1"/>
  <c r="Q145" i="4"/>
  <c r="R145" i="4" s="1"/>
  <c r="Q201" i="4"/>
  <c r="R201" i="4" s="1"/>
  <c r="Q253" i="4"/>
  <c r="R253" i="4" s="1"/>
  <c r="Q321" i="4"/>
  <c r="R321" i="4" s="1"/>
  <c r="Q417" i="4"/>
  <c r="R417" i="4" s="1"/>
  <c r="Q509" i="4"/>
  <c r="R509" i="4" s="1"/>
  <c r="Q316" i="4"/>
  <c r="R316" i="4" s="1"/>
  <c r="Q669" i="4"/>
  <c r="R669" i="4" s="1"/>
  <c r="Q713" i="4"/>
  <c r="R713" i="4" s="1"/>
  <c r="Q724" i="4"/>
  <c r="R724" i="4" s="1"/>
  <c r="Q78" i="4"/>
  <c r="R78" i="4" s="1"/>
  <c r="Q11" i="4"/>
  <c r="R11" i="4" s="1"/>
  <c r="Q103" i="4"/>
  <c r="R103" i="4" s="1"/>
  <c r="Q52" i="4"/>
  <c r="R52" i="4" s="1"/>
  <c r="Q108" i="4"/>
  <c r="R108" i="4" s="1"/>
  <c r="Q143" i="4"/>
  <c r="R143" i="4" s="1"/>
  <c r="Q183" i="4"/>
  <c r="R183" i="4" s="1"/>
  <c r="Q235" i="4"/>
  <c r="R235" i="4" s="1"/>
  <c r="Q271" i="4"/>
  <c r="R271" i="4" s="1"/>
  <c r="Q327" i="4"/>
  <c r="R327" i="4" s="1"/>
  <c r="Q447" i="4"/>
  <c r="R447" i="4" s="1"/>
  <c r="Q559" i="4"/>
  <c r="R559" i="4" s="1"/>
  <c r="Q635" i="4"/>
  <c r="R635" i="4" s="1"/>
  <c r="Q683" i="4"/>
  <c r="R683" i="4" s="1"/>
  <c r="Q723" i="4"/>
  <c r="R723" i="4" s="1"/>
  <c r="Q152" i="4"/>
  <c r="R152" i="4" s="1"/>
  <c r="Q220" i="4"/>
  <c r="R220" i="4" s="1"/>
  <c r="Q260" i="4"/>
  <c r="R260" i="4" s="1"/>
  <c r="Q348" i="4"/>
  <c r="R348" i="4" s="1"/>
  <c r="Q408" i="4"/>
  <c r="R408" i="4" s="1"/>
  <c r="Q492" i="4"/>
  <c r="R492" i="4" s="1"/>
  <c r="Q532" i="4"/>
  <c r="R532" i="4" s="1"/>
  <c r="Q624" i="4"/>
  <c r="R624" i="4" s="1"/>
  <c r="Q668" i="4"/>
  <c r="R668" i="4" s="1"/>
  <c r="Q720" i="4"/>
  <c r="R720" i="4" s="1"/>
  <c r="Q17" i="4"/>
  <c r="R17" i="4" s="1"/>
  <c r="Q109" i="4"/>
  <c r="R109" i="4" s="1"/>
  <c r="Q149" i="4"/>
  <c r="R149" i="4" s="1"/>
  <c r="Q205" i="4"/>
  <c r="R205" i="4" s="1"/>
  <c r="Q257" i="4"/>
  <c r="R257" i="4" s="1"/>
  <c r="Q325" i="4"/>
  <c r="R325" i="4" s="1"/>
  <c r="Q425" i="4"/>
  <c r="R425" i="4" s="1"/>
  <c r="Q517" i="4"/>
  <c r="R517" i="4" s="1"/>
  <c r="Q557" i="4"/>
  <c r="R557" i="4" s="1"/>
  <c r="Q677" i="4"/>
  <c r="R677" i="4" s="1"/>
  <c r="Q725" i="4"/>
  <c r="R725" i="4" s="1"/>
  <c r="R475" i="4"/>
  <c r="R587" i="4"/>
  <c r="R2" i="4"/>
  <c r="R535" i="4"/>
  <c r="R516" i="4"/>
  <c r="R167" i="4"/>
  <c r="R16" i="4"/>
  <c r="R85" i="4"/>
  <c r="R309" i="4"/>
  <c r="R75" i="4"/>
  <c r="R244" i="4"/>
  <c r="R303" i="4"/>
  <c r="R312" i="4"/>
  <c r="R661" i="4"/>
  <c r="R752" i="4"/>
  <c r="R701" i="4"/>
  <c r="R503" i="4"/>
  <c r="R379" i="4"/>
  <c r="R667" i="4"/>
  <c r="R118" i="4"/>
  <c r="R703" i="4"/>
  <c r="R307" i="4"/>
  <c r="R70" i="4"/>
  <c r="R248" i="4"/>
  <c r="R760" i="4"/>
  <c r="R709" i="4"/>
  <c r="R259" i="4"/>
  <c r="R204" i="4"/>
  <c r="R489" i="4"/>
  <c r="R480" i="4"/>
</calcChain>
</file>

<file path=xl/sharedStrings.xml><?xml version="1.0" encoding="utf-8"?>
<sst xmlns="http://schemas.openxmlformats.org/spreadsheetml/2006/main" count="40119" uniqueCount="20394">
  <si>
    <t>REG_NO</t>
  </si>
  <si>
    <t>TITLE</t>
  </si>
  <si>
    <t>START_DATE</t>
  </si>
  <si>
    <t>END_DATE</t>
  </si>
  <si>
    <t>GIVEN_NAMES</t>
  </si>
  <si>
    <t>INSTITUTION_TITLE</t>
  </si>
  <si>
    <t>CA 1</t>
  </si>
  <si>
    <t>Governor-General</t>
  </si>
  <si>
    <t>CA 10</t>
  </si>
  <si>
    <t>Department of Trade and Customs, Central Office</t>
  </si>
  <si>
    <t>CA 100</t>
  </si>
  <si>
    <t>State Advisory Fruit Board, Victoria</t>
  </si>
  <si>
    <t>CA 1000</t>
  </si>
  <si>
    <t>RAAF No 2 Stores Depot</t>
  </si>
  <si>
    <t>CA 1001</t>
  </si>
  <si>
    <t>Sub-Treasury, New South Wales (also known as the Office of the Australian Treasury, Sydney from 1974)</t>
  </si>
  <si>
    <t>CA 1002</t>
  </si>
  <si>
    <t>Sub-Treasury, Northern Territory (also known as Office of the Australian Treasury, Darwin from 1974)</t>
  </si>
  <si>
    <t>CA 1003</t>
  </si>
  <si>
    <t>Sub-Treasury, Australian Capital Territory (also known as Accounting Office, Australian Treasury, Canberra from 1974)</t>
  </si>
  <si>
    <t>CA 1004</t>
  </si>
  <si>
    <t>Sub-Treasury, Queensland (also known as Office of the Australian Treasury, Brisbane from 1974)</t>
  </si>
  <si>
    <t>CA 1005</t>
  </si>
  <si>
    <t>Sub-Treasury, South Australia (also known as the Office of the Australian Treasury, Adelaide, from 1974)</t>
  </si>
  <si>
    <t>CA 1006</t>
  </si>
  <si>
    <t>Sub-Treasury, Tasmania 1919-by 1926; by 1943-1976 (also known as Office of the Australian Treasury, Hobart from 1974)</t>
  </si>
  <si>
    <t>CA 1007</t>
  </si>
  <si>
    <t>Sub-Treasury, Victoria (also known as the Office of the Australian Treasury, Melbourne from 1974)</t>
  </si>
  <si>
    <t>CA 1008</t>
  </si>
  <si>
    <t>Sub-Treasury, Western Australia (also known as the Office of the Australian Treasury, Perth from 1974)</t>
  </si>
  <si>
    <t>CA 1009</t>
  </si>
  <si>
    <t>CSIRO, Division of Tropical Agriculture, Brisbane</t>
  </si>
  <si>
    <t>CA 101</t>
  </si>
  <si>
    <t>[Defence] Board of Business Administration [II]</t>
  </si>
  <si>
    <t>CA 1010</t>
  </si>
  <si>
    <t>Commission of Inquiry into the Dealings With Alcoholic Liquor by RAAF Personnel in the Pacific and Other Matters</t>
  </si>
  <si>
    <t>CA 1011</t>
  </si>
  <si>
    <t>RAAF No 2 Air Trials Unit, Edinburgh [South Australia]</t>
  </si>
  <si>
    <t>CA 1012</t>
  </si>
  <si>
    <t>Department of Shipping and Transport, Regional Controller, New South Wales</t>
  </si>
  <si>
    <t>CA 1013</t>
  </si>
  <si>
    <t>Department of Shipping and Transport, Regional Controller, Queensland</t>
  </si>
  <si>
    <t>CA 1014</t>
  </si>
  <si>
    <t>Department of Shipping and Transport, Regional Controller, South Australia</t>
  </si>
  <si>
    <t>CA 1015</t>
  </si>
  <si>
    <t>Department of Shipping and Transport, Regional Controller, Tasmania</t>
  </si>
  <si>
    <t>CA 1016</t>
  </si>
  <si>
    <t>Department of Shipping and Transport, Regional Controller, Victoria</t>
  </si>
  <si>
    <t>CA 1017</t>
  </si>
  <si>
    <t>Department of Shipping and Transport, Regional Controller, Western Australia</t>
  </si>
  <si>
    <t>CA 1018</t>
  </si>
  <si>
    <t>RAAF Movement Control Office, Sydney, New South Wales (from July 1990) Services Air Movement Control Office (SAMCO)</t>
  </si>
  <si>
    <t>CA 1019</t>
  </si>
  <si>
    <t>Area Finance Office, New South Wales, Sydney (a) Department of Air (b) Department of Defence [III] (Air Office)</t>
  </si>
  <si>
    <t>CA 102</t>
  </si>
  <si>
    <t>Australian Commonwealth Shipping Board</t>
  </si>
  <si>
    <t>CA 1021</t>
  </si>
  <si>
    <t>Area Finance Office, Melbourne (also known as Southern Area Finance Office to 1954) (a) Department of Air (b) Department of Defence [III] (Air Office)</t>
  </si>
  <si>
    <t>CA 1022</t>
  </si>
  <si>
    <t>Area Finance Officer, Department of Air, Perth, Western Australia</t>
  </si>
  <si>
    <t>CA 1023</t>
  </si>
  <si>
    <t>RAAF No 6 Squadron, Amberley [Queensland] [II]</t>
  </si>
  <si>
    <t>CA 1025</t>
  </si>
  <si>
    <t>RAAF No 2 Control and Reporting Unit, Darwin [Northern Territory]</t>
  </si>
  <si>
    <t>CA 1027</t>
  </si>
  <si>
    <t>Director of Works, Victoria Region/ (from 1948) Victoria-Tasmania Region</t>
  </si>
  <si>
    <t>CA 1028</t>
  </si>
  <si>
    <t>RAAF 503 Wing, Richmond [New South Wales]</t>
  </si>
  <si>
    <t>CA 1029</t>
  </si>
  <si>
    <t>Director of Works, New South Wales</t>
  </si>
  <si>
    <t>CA 103</t>
  </si>
  <si>
    <t>Tariff Board</t>
  </si>
  <si>
    <t>CA 1030</t>
  </si>
  <si>
    <t>General Post Office, Sydney (also known as Postal Department (until 1865) then Postmaster-General's Department, 1865-1901; Postmaster-General's Department, State Administration, New South Wales, 1901-1975)</t>
  </si>
  <si>
    <t>CA 1031</t>
  </si>
  <si>
    <t>General Post Office, Brisbane (also known as Posts and Telegraphs Department, 1879-1901, and Postmaster-General's Department, State Administration, Queensland, 1901-1975)</t>
  </si>
  <si>
    <t>CA 1032</t>
  </si>
  <si>
    <t>General Post Office, Adelaide (also known as Postmaster-General's Department, State Administration, South Australia, 1901-1975)</t>
  </si>
  <si>
    <t>CA 1033</t>
  </si>
  <si>
    <t>General Post Office, Hobart (also known as Post Office Department, by 1867-1901; Postmaster-General's Department, State Administration, Tasmania, 1901-1975)</t>
  </si>
  <si>
    <t>CA 1034</t>
  </si>
  <si>
    <t>General Post Office, Melbourne (also known as Postmaster-General's Department, State Administration, Victoria, 1901-1975)</t>
  </si>
  <si>
    <t>CA 1035</t>
  </si>
  <si>
    <t>Postmaster-General's Department, General Post Office, Perth (also known as State Administration, Western Australia)</t>
  </si>
  <si>
    <t>CA 1036</t>
  </si>
  <si>
    <t>Department of Health, Regional Office, New South Wales</t>
  </si>
  <si>
    <t>CA 1037</t>
  </si>
  <si>
    <t>Department of Health, Divisional Office/ (from 1974) Regional Office, Queensland</t>
  </si>
  <si>
    <t>CA 1038</t>
  </si>
  <si>
    <t>Department of Health, Divisional Office/ (from 1974) Regional Office, South Australia</t>
  </si>
  <si>
    <t>CA 1039</t>
  </si>
  <si>
    <t>Department of Health, Regional Office, Tasmania</t>
  </si>
  <si>
    <t>CA 104</t>
  </si>
  <si>
    <t>Taxation Board of Review No. 1 [New South Wales]</t>
  </si>
  <si>
    <t>CA 1040</t>
  </si>
  <si>
    <t>Department of Health, Victorian Division/ (by 1984) Department of Health, Victoria/ (by 1986) Department of Health, Victoria Region</t>
  </si>
  <si>
    <t>CA 1041</t>
  </si>
  <si>
    <t>Department of Health, Regional Office, Western Australia</t>
  </si>
  <si>
    <t>CA 1042</t>
  </si>
  <si>
    <t>Department of Health, Northern Territory Divisional Office (also known as Northern Territory Medical Service)</t>
  </si>
  <si>
    <t>CA 1043</t>
  </si>
  <si>
    <t>Stores and Transport Branch, Australian Capital Territory [II]</t>
  </si>
  <si>
    <t>CA 1044</t>
  </si>
  <si>
    <t>RAAF No 79 Squadron</t>
  </si>
  <si>
    <t>CA 105</t>
  </si>
  <si>
    <t>Superannuation Fund Management Board/ (from 1930) Superannuation Board</t>
  </si>
  <si>
    <t>CA 1051</t>
  </si>
  <si>
    <t>Commonwealth Organiser, Royal Visit by Edward, Prince of Wales</t>
  </si>
  <si>
    <t>CA 1052</t>
  </si>
  <si>
    <t>Director of Royal Tour</t>
  </si>
  <si>
    <t>CA 1053</t>
  </si>
  <si>
    <t>[Queensland] Governor's Office</t>
  </si>
  <si>
    <t>CA 1054</t>
  </si>
  <si>
    <t>Commonwealth Directorate of the Royal Visit 1949</t>
  </si>
  <si>
    <t>CA 1055</t>
  </si>
  <si>
    <t>Minister in Charge of the Royal Visit 1949</t>
  </si>
  <si>
    <t>CA 1056</t>
  </si>
  <si>
    <t>Committee of Economic Enquiry</t>
  </si>
  <si>
    <t>CA 1057</t>
  </si>
  <si>
    <t>Royal Commission into the Loss of HMAS VOYAGER</t>
  </si>
  <si>
    <t>CA 1058</t>
  </si>
  <si>
    <t>RAAF Base Squadron, Williamtown [New South Wales]</t>
  </si>
  <si>
    <t>CA 1059</t>
  </si>
  <si>
    <t>Headquarters, Air Command, RAAF Glenbrook, New South Wales</t>
  </si>
  <si>
    <t>CA 106</t>
  </si>
  <si>
    <t>Commonwealth Stores Supply and Tender Board/ (from 1974) Australian Government Stores Supply and Tender Board</t>
  </si>
  <si>
    <t>CA 1060</t>
  </si>
  <si>
    <t>RAAF Headquarters, Tasmanian Squadron, Air Training Corps, Hobart</t>
  </si>
  <si>
    <t>CA 1061</t>
  </si>
  <si>
    <t>Australian Property Group, State Office, New South Wales</t>
  </si>
  <si>
    <t>CA 1062</t>
  </si>
  <si>
    <t>Chief Property Officer, Queensland</t>
  </si>
  <si>
    <t>CA 1063</t>
  </si>
  <si>
    <t>Chief Property Officer, South Australia</t>
  </si>
  <si>
    <t>CA 1064</t>
  </si>
  <si>
    <t>Chief Property Officer, Victoria</t>
  </si>
  <si>
    <t>CA 1065</t>
  </si>
  <si>
    <t>Chief Property Officer, Perth</t>
  </si>
  <si>
    <t>CA 1066</t>
  </si>
  <si>
    <t>Auscript, Commonwealth Reporting Service, General Manager's Office</t>
  </si>
  <si>
    <t>CA 1067</t>
  </si>
  <si>
    <t>Auscript, Commonwealth Reporting Service, New South Wales State Office</t>
  </si>
  <si>
    <t>CA 1068</t>
  </si>
  <si>
    <t>Auscript, Commonwealth Reporting Service, State Office, Queensland</t>
  </si>
  <si>
    <t>CA 1069</t>
  </si>
  <si>
    <t>Auscript, Commonwealth Reporting Service, South Australian Office (from 12 May 1992 known as Auscript)</t>
  </si>
  <si>
    <t>CA 107</t>
  </si>
  <si>
    <t>Expropriation Board, Rabaul</t>
  </si>
  <si>
    <t>CA 1070</t>
  </si>
  <si>
    <t>[Northern Territory] Administrator, Northern Territory [II]</t>
  </si>
  <si>
    <t>CA 1071</t>
  </si>
  <si>
    <t>Office of Government Resident, North Australia</t>
  </si>
  <si>
    <t>CA 1072</t>
  </si>
  <si>
    <t>Office of Administrator, Northern Territory [I]</t>
  </si>
  <si>
    <t>CA 1073</t>
  </si>
  <si>
    <t>Lands and Survey Branch, Northern Territory</t>
  </si>
  <si>
    <t>CA 1074</t>
  </si>
  <si>
    <t>Primary Producers Board</t>
  </si>
  <si>
    <t>CA 1075</t>
  </si>
  <si>
    <t>Darwin Public Library [I]</t>
  </si>
  <si>
    <t>CA 1076</t>
  </si>
  <si>
    <t>Welfare Branch</t>
  </si>
  <si>
    <t>CA 1077</t>
  </si>
  <si>
    <t>Medical Service, Health and Aboriginals Branch</t>
  </si>
  <si>
    <t>CA 1078</t>
  </si>
  <si>
    <t>Native Affairs Branch (Section, 1941-1951)</t>
  </si>
  <si>
    <t>CA 1079</t>
  </si>
  <si>
    <t>Land Office (also known as Crown Lands Office/ Survey and Crown Lands Department/ Survey Department)</t>
  </si>
  <si>
    <t>CA 108</t>
  </si>
  <si>
    <t>Central War Gratuity Board</t>
  </si>
  <si>
    <t>CA 1080</t>
  </si>
  <si>
    <t>Lands Department</t>
  </si>
  <si>
    <t>CA 1081</t>
  </si>
  <si>
    <t>Lands and Survey Department [I]</t>
  </si>
  <si>
    <t>CA 1082</t>
  </si>
  <si>
    <t>Lands and Mines Department</t>
  </si>
  <si>
    <t>CA 1083</t>
  </si>
  <si>
    <t>Lands and Surveys Department [II] (also known as Lands Office [II])</t>
  </si>
  <si>
    <t>CA 1084</t>
  </si>
  <si>
    <t>Survey Department</t>
  </si>
  <si>
    <t>CA 1085</t>
  </si>
  <si>
    <t>Advances to Settlers Board</t>
  </si>
  <si>
    <t>CA 1086</t>
  </si>
  <si>
    <t>North Australia Commission</t>
  </si>
  <si>
    <t>CA 1087</t>
  </si>
  <si>
    <t>Land Classification Board, Northern Territory</t>
  </si>
  <si>
    <t>CA 1088</t>
  </si>
  <si>
    <t>Land Board [I], Northern Territory</t>
  </si>
  <si>
    <t>CA 1089</t>
  </si>
  <si>
    <t>Traffic Section (a) Department of the Interior [II] (to 1972) (b) City Manager's Office, Department of the Interior [II] (to 1972) (c) City Manager's Office, Department of the Capital Territory</t>
  </si>
  <si>
    <t>CA 109</t>
  </si>
  <si>
    <t>Commonwealth Fire Board [I]</t>
  </si>
  <si>
    <t>CA 1090</t>
  </si>
  <si>
    <t>Land Board [II], Northern Territory</t>
  </si>
  <si>
    <t>CA 1091</t>
  </si>
  <si>
    <t>Commonwealth Bureau of Census and Statistics, New South Wales</t>
  </si>
  <si>
    <t>CA 1092</t>
  </si>
  <si>
    <t>Commonwealth Bureau of Census and Statistics, Northern Territory</t>
  </si>
  <si>
    <t>CA 1093</t>
  </si>
  <si>
    <t>Commonwealth Bureau of Census and Statistics, Queensland</t>
  </si>
  <si>
    <t>CA 1094</t>
  </si>
  <si>
    <t>Commonwealth Bureau of Census and Statistics, South Australia</t>
  </si>
  <si>
    <t>CA 1095</t>
  </si>
  <si>
    <t>Commonwealth Bureau of Census and Statistics, Tasmania</t>
  </si>
  <si>
    <t>CA 1096</t>
  </si>
  <si>
    <t>Commonwealth Bureau of Census and Statistics, Victoria</t>
  </si>
  <si>
    <t>CA 1097</t>
  </si>
  <si>
    <t>Commonwealth Bureau of Census and Statistics, Western Australia</t>
  </si>
  <si>
    <t>CA 1098</t>
  </si>
  <si>
    <t>Pastoral Leases Investigation Committee</t>
  </si>
  <si>
    <t>CA 1099</t>
  </si>
  <si>
    <t>[Northern Territory] Commissioner of Police [II]</t>
  </si>
  <si>
    <t>CA 11</t>
  </si>
  <si>
    <t>Department of the Treasury [I], Central Office</t>
  </si>
  <si>
    <t>Department of the Treasury</t>
  </si>
  <si>
    <t>CA 110</t>
  </si>
  <si>
    <t>Luxuries Board</t>
  </si>
  <si>
    <t>CA 1100</t>
  </si>
  <si>
    <t>Commonwealth Advertising Division, Sydney</t>
  </si>
  <si>
    <t>CA 1101</t>
  </si>
  <si>
    <t>Commonwealth Advertising Division, Melbourne</t>
  </si>
  <si>
    <t>CA 1102</t>
  </si>
  <si>
    <t>RAAF No 1 Stores Depot</t>
  </si>
  <si>
    <t>CA 1103</t>
  </si>
  <si>
    <t>[Northern Territory] Police Station, Alice Springs</t>
  </si>
  <si>
    <t>CA 1104</t>
  </si>
  <si>
    <t>[Northern Territory] Police Station, Pine Creek</t>
  </si>
  <si>
    <t>CA 1105</t>
  </si>
  <si>
    <t>Police Station, Hatches Creek</t>
  </si>
  <si>
    <t>CA 1106</t>
  </si>
  <si>
    <t>[Northern Territory] Police Station, Roper River</t>
  </si>
  <si>
    <t>CA 1107</t>
  </si>
  <si>
    <t>Office of Government Resident, Central Australia</t>
  </si>
  <si>
    <t>CA 1108</t>
  </si>
  <si>
    <t>RAAF No 1 Aircraft Depot</t>
  </si>
  <si>
    <t>CA 111</t>
  </si>
  <si>
    <t>Commonwealth Shipping Board</t>
  </si>
  <si>
    <t>CA 1110</t>
  </si>
  <si>
    <t>Australian Consulate-General, New York  [United States of America]</t>
  </si>
  <si>
    <t>CA 1111</t>
  </si>
  <si>
    <t>Government Resident's Office</t>
  </si>
  <si>
    <t>CA 1112</t>
  </si>
  <si>
    <t>Police Inspector's Office [I]</t>
  </si>
  <si>
    <t>CA 1113</t>
  </si>
  <si>
    <t>Office of Commissioner of Police</t>
  </si>
  <si>
    <t>CA 1114</t>
  </si>
  <si>
    <t>Medical Officer, Alice Springs</t>
  </si>
  <si>
    <t>CA 1115</t>
  </si>
  <si>
    <t>Patrol Officer, Alice Springs and Jay Creek</t>
  </si>
  <si>
    <t>CA 1116</t>
  </si>
  <si>
    <t>Half-Caste Institution, Alice Springs (Balaklava, South Australia from 1942-1946)</t>
  </si>
  <si>
    <t>CA 1117</t>
  </si>
  <si>
    <t>Native Affairs Branch, Alice Springs</t>
  </si>
  <si>
    <t>CA 1118</t>
  </si>
  <si>
    <t>[Northern Territory] District Office, Alice Springs</t>
  </si>
  <si>
    <t>CA 1119</t>
  </si>
  <si>
    <t>Mines Branch [I], Head Office</t>
  </si>
  <si>
    <t>CA 112</t>
  </si>
  <si>
    <t>Commonwealth Prices Adjustment Board/ (from July 1916) Commonwealth Prices Board</t>
  </si>
  <si>
    <t>CA 1120</t>
  </si>
  <si>
    <t>Northern Territory Department of Mines [I]</t>
  </si>
  <si>
    <t>CA 1121</t>
  </si>
  <si>
    <t>Northern Territory Department of Mines [II]</t>
  </si>
  <si>
    <t>CA 1122</t>
  </si>
  <si>
    <t>Chief Warden's Office</t>
  </si>
  <si>
    <t>CA 1123</t>
  </si>
  <si>
    <t>RAAF South Australia Squadron, Air Training Corps</t>
  </si>
  <si>
    <t>CA 1124</t>
  </si>
  <si>
    <t>RAAF Adelaide University Squadron [South Australia]</t>
  </si>
  <si>
    <t>CA 1125</t>
  </si>
  <si>
    <t>RAAF Base Squadron, Amberley [Queensland]</t>
  </si>
  <si>
    <t>CA 1126</t>
  </si>
  <si>
    <t>RAAF Headquarters Base Squadron, Edinburgh [South Australia]</t>
  </si>
  <si>
    <t>CA 1127</t>
  </si>
  <si>
    <t>RAAF Tasmanian University Squadron</t>
  </si>
  <si>
    <t>CA 1128</t>
  </si>
  <si>
    <t>RAAF School of Technical Training</t>
  </si>
  <si>
    <t>CA 1129</t>
  </si>
  <si>
    <t>RAAF Air Attache, Washington, USA</t>
  </si>
  <si>
    <t>CA 113</t>
  </si>
  <si>
    <t>Australian Wheat Board [II]</t>
  </si>
  <si>
    <t>CA 1130</t>
  </si>
  <si>
    <t>RAAF Directorate of Quality Control, New South Wales</t>
  </si>
  <si>
    <t>CA 1131</t>
  </si>
  <si>
    <t>Pensions and Maternity Allowances Office Central</t>
  </si>
  <si>
    <t>CA 1132</t>
  </si>
  <si>
    <t>Royal Australian Mint</t>
  </si>
  <si>
    <t>CA 1133</t>
  </si>
  <si>
    <t>Police Station, Barrow Creek</t>
  </si>
  <si>
    <t>CA 1134</t>
  </si>
  <si>
    <t>Mines Branch [I], Tennant Creek</t>
  </si>
  <si>
    <t>CA 1135</t>
  </si>
  <si>
    <t>[Northern Territory] Gaol and Labour Prison, Alice Springs</t>
  </si>
  <si>
    <t>CA 1136</t>
  </si>
  <si>
    <t>Office of Commissioner of Police [I]</t>
  </si>
  <si>
    <t>CA 1137</t>
  </si>
  <si>
    <t>Office of Inspector of Police [II]</t>
  </si>
  <si>
    <t>CA 1138</t>
  </si>
  <si>
    <t>Police Branch, Office of Superintendent of Police</t>
  </si>
  <si>
    <t>CA 1139</t>
  </si>
  <si>
    <t>Mines Branch [I], Alice Springs</t>
  </si>
  <si>
    <t>CA 114</t>
  </si>
  <si>
    <t>War-Time (Company) Tax Board of Referees</t>
  </si>
  <si>
    <t>CA 1140</t>
  </si>
  <si>
    <t>Bagot Road District Board</t>
  </si>
  <si>
    <t>CA 1141</t>
  </si>
  <si>
    <t>Council of Advice [I]</t>
  </si>
  <si>
    <t>CA 1142</t>
  </si>
  <si>
    <t>Police Station, Adelaide River</t>
  </si>
  <si>
    <t>CA 1143</t>
  </si>
  <si>
    <t>Police Station, Alice Well</t>
  </si>
  <si>
    <t>CA 1144</t>
  </si>
  <si>
    <t>[Northern Territory] Police Station, Anthony Lagoon</t>
  </si>
  <si>
    <t>CA 1145</t>
  </si>
  <si>
    <t>Police Station, Arltunga</t>
  </si>
  <si>
    <t>CA 1146</t>
  </si>
  <si>
    <t>Mines Branch [I], Hatches Creek</t>
  </si>
  <si>
    <t>CA 1147</t>
  </si>
  <si>
    <t>Police Station (Camp), Platelayers Camp</t>
  </si>
  <si>
    <t>CA 1148</t>
  </si>
  <si>
    <t>Police Station, Tarcoola Goldfield, [South Australia]</t>
  </si>
  <si>
    <t>CA 1149</t>
  </si>
  <si>
    <t>[Northern Territory] Police Station, Harts Range</t>
  </si>
  <si>
    <t>CA 1150</t>
  </si>
  <si>
    <t>Police Station, Nectar Brook</t>
  </si>
  <si>
    <t>CA 1151</t>
  </si>
  <si>
    <t>Police Station, Yardea</t>
  </si>
  <si>
    <t>CA 1152</t>
  </si>
  <si>
    <t>[Northern Territory] Police Station, Borroloola</t>
  </si>
  <si>
    <t>CA 1153</t>
  </si>
  <si>
    <t>[Northern Territory] Police Station, Daly River</t>
  </si>
  <si>
    <t>CA 1154</t>
  </si>
  <si>
    <t>Police Station, Brock's Creek</t>
  </si>
  <si>
    <t>CA 1155</t>
  </si>
  <si>
    <t>Police Station, Hammond</t>
  </si>
  <si>
    <t>CA 1156</t>
  </si>
  <si>
    <t>Police Station, Darwin</t>
  </si>
  <si>
    <t>CA 1157</t>
  </si>
  <si>
    <t>Department of Primary Industry [I], State Branch, South Australia</t>
  </si>
  <si>
    <t>CA 1159</t>
  </si>
  <si>
    <t>Police Station, Finke</t>
  </si>
  <si>
    <t>CA 116</t>
  </si>
  <si>
    <t>Advisory Board of the Commonwealth Literary Fund</t>
  </si>
  <si>
    <t>CA 1160</t>
  </si>
  <si>
    <t>Police Station, Emungalen, Northern Territory</t>
  </si>
  <si>
    <t>CA 1161</t>
  </si>
  <si>
    <t>[Northern Territory] Police Station, Katherine</t>
  </si>
  <si>
    <t>CA 1162</t>
  </si>
  <si>
    <t>[Northern Territory] Police Station, Maranboy</t>
  </si>
  <si>
    <t>CA 1163</t>
  </si>
  <si>
    <t>[Northern Territory] Police Station, Wave Hill</t>
  </si>
  <si>
    <t>CA 1164</t>
  </si>
  <si>
    <t>[Northern Territory] Police Station, Mataranka</t>
  </si>
  <si>
    <t>CA 1165</t>
  </si>
  <si>
    <t>[Northern Territory] Police Station, Larrimah</t>
  </si>
  <si>
    <t>CA 1166</t>
  </si>
  <si>
    <t>[Northern Territory] Police Station, Lake Nash</t>
  </si>
  <si>
    <t>CA 1167</t>
  </si>
  <si>
    <t>[Northern Territory] Police Station, Tennant Creek</t>
  </si>
  <si>
    <t>CA 1168</t>
  </si>
  <si>
    <t>Police Station, Rankine River</t>
  </si>
  <si>
    <t>CA 1169</t>
  </si>
  <si>
    <t>[Northern Territory] Police Station, Timber Creek</t>
  </si>
  <si>
    <t>CA 117</t>
  </si>
  <si>
    <t>Army Canteens Service Board/ (from 1957) Australian Army Canteens Service Board</t>
  </si>
  <si>
    <t>CA 1170</t>
  </si>
  <si>
    <t>[Northern Territory] Fire Brigade, Darwin</t>
  </si>
  <si>
    <t>CA 1171</t>
  </si>
  <si>
    <t>Legislative Council for the Northern Territory</t>
  </si>
  <si>
    <t>CA 1172</t>
  </si>
  <si>
    <t>Police Camp, Birdum</t>
  </si>
  <si>
    <t>CA 1173</t>
  </si>
  <si>
    <t>Police Station, Charlotte Waters</t>
  </si>
  <si>
    <t>CA 1174</t>
  </si>
  <si>
    <t>Mines Branch [I], Wauchope Creek</t>
  </si>
  <si>
    <t>CA 1175</t>
  </si>
  <si>
    <t>Mines Branch [I], Harts Range</t>
  </si>
  <si>
    <t>CA 1176</t>
  </si>
  <si>
    <t>Government Battery, Maranboy</t>
  </si>
  <si>
    <t>CA 1177</t>
  </si>
  <si>
    <t>Assay Office, Alice Springs</t>
  </si>
  <si>
    <t>CA 1178</t>
  </si>
  <si>
    <t>Committee on the Future of Tertiary Education</t>
  </si>
  <si>
    <t>CA 1179</t>
  </si>
  <si>
    <t>Deputy Commissioner of Police</t>
  </si>
  <si>
    <t>CA 118</t>
  </si>
  <si>
    <t>Army Headquarters Inventions Board</t>
  </si>
  <si>
    <t>CA 1180</t>
  </si>
  <si>
    <t>Police Station, Gordon Creek</t>
  </si>
  <si>
    <t>CA 1181</t>
  </si>
  <si>
    <t>North Australia Co-Operative Society Ltd., Katherine Branch</t>
  </si>
  <si>
    <t>CA 1182</t>
  </si>
  <si>
    <t>North Australia Co-Operative Society Ltd., Darwin Branch</t>
  </si>
  <si>
    <t>CA 1183</t>
  </si>
  <si>
    <t>[Northern Territory] McArthur River Jockey Club</t>
  </si>
  <si>
    <t>CA 1184</t>
  </si>
  <si>
    <t>[Northern Territory] McArthur River Institute (Borroloola Library)</t>
  </si>
  <si>
    <t>CA 1185</t>
  </si>
  <si>
    <t>New Zapopan Gold Mining Co. Northern Territory</t>
  </si>
  <si>
    <t>CA 1186</t>
  </si>
  <si>
    <t>[Northern Territory] Animal Industry and Agriculture Branch</t>
  </si>
  <si>
    <t>CA 1187</t>
  </si>
  <si>
    <t>Agricultural Branch [II]</t>
  </si>
  <si>
    <t>CA 1188</t>
  </si>
  <si>
    <t>Animal Industry Branch</t>
  </si>
  <si>
    <t>CA 1189</t>
  </si>
  <si>
    <t>Department of Health, Tennant Creek [Northern Territory]</t>
  </si>
  <si>
    <t>CA 119</t>
  </si>
  <si>
    <t>Art Advisory Board/ (from 1959) also known as Commonwealth Art Advisory Board</t>
  </si>
  <si>
    <t>CA 1190</t>
  </si>
  <si>
    <t>No 2 Government Battery, Tennant Creek [Northern Territory]</t>
  </si>
  <si>
    <t>CA 1191</t>
  </si>
  <si>
    <t>[Northern Territory] Central Government Battery, Tennant Creek</t>
  </si>
  <si>
    <t>CA 1192</t>
  </si>
  <si>
    <t>Education Division, Prime Minister's Department</t>
  </si>
  <si>
    <t>CA 1193</t>
  </si>
  <si>
    <t>Commonwealth Advisory Committee on Advanced Education</t>
  </si>
  <si>
    <t>CA 1194</t>
  </si>
  <si>
    <t>Royal Commission into Illegal Gambling Involving Postmaster-General (PMG) Employees in Victoria</t>
  </si>
  <si>
    <t>CA 1195</t>
  </si>
  <si>
    <t>Committee of Inquiry into Academic Salaries</t>
  </si>
  <si>
    <t>CA 1196</t>
  </si>
  <si>
    <t>Department of Education and Science, Central Office</t>
  </si>
  <si>
    <t>CA 1197</t>
  </si>
  <si>
    <t>Canberra Service Branch (a) Department of the Interior [I] (to 1939) (b) Department of the Interior [II]</t>
  </si>
  <si>
    <t>CA 1198</t>
  </si>
  <si>
    <t>Australian Capital Territory Services Branch, Department of the Interior [II]</t>
  </si>
  <si>
    <t>CA 1199</t>
  </si>
  <si>
    <t>[Australian Capital Territory] Apprenticeship Board</t>
  </si>
  <si>
    <t>CA 12</t>
  </si>
  <si>
    <t>Prime Minister's Department</t>
  </si>
  <si>
    <t>CA 120</t>
  </si>
  <si>
    <t>Australian New Guinea Production Control Board</t>
  </si>
  <si>
    <t>CA 1201</t>
  </si>
  <si>
    <t>Office of the Minister Without Portfolio, London</t>
  </si>
  <si>
    <t>CA 1202</t>
  </si>
  <si>
    <t>South Australian Harbour Master Office/ (by 1843) Harbours Department</t>
  </si>
  <si>
    <t>CA 1203</t>
  </si>
  <si>
    <t>SA Trinity House of Port Adelaide [South Australia]</t>
  </si>
  <si>
    <t>CA 1204</t>
  </si>
  <si>
    <t>Marine Board of South Australia</t>
  </si>
  <si>
    <t>CA 1205</t>
  </si>
  <si>
    <t>Lighthouse Branch, No. 4 District, Adelaide [South Australia]</t>
  </si>
  <si>
    <t>CA 1206</t>
  </si>
  <si>
    <t>District Lighthouse Officer and Deputy Director of Navigation, South Australia</t>
  </si>
  <si>
    <t>CA 1207</t>
  </si>
  <si>
    <t>Deputy Director of Lighthouses and Navigation, South Australia (also known as Marine Branch, 1927-1961; Marine Services Division, 1961-1963)</t>
  </si>
  <si>
    <t>CA 1208</t>
  </si>
  <si>
    <t>Department of Trade [I], State Branch, Victoria</t>
  </si>
  <si>
    <t>CA 1209</t>
  </si>
  <si>
    <t>Headquarters, RAAF Station, Darwin/ (from 1956) Headquarters, RAAF Base, Darwin [Northern Territory]</t>
  </si>
  <si>
    <t>CA 121</t>
  </si>
  <si>
    <t>Australian Apple and Pear Board [II]</t>
  </si>
  <si>
    <t>CA 1210</t>
  </si>
  <si>
    <t>RAAF No 5 Airfield Construction Squadron</t>
  </si>
  <si>
    <t>CA 1211</t>
  </si>
  <si>
    <t>RAAF No. 5 Squadron Detachment, Darwin [Northern Territory]</t>
  </si>
  <si>
    <t>CA 1212</t>
  </si>
  <si>
    <t>RAAF No 30 (SAM) Squadron, Detachment 'A', Darwin [Northern Territory]</t>
  </si>
  <si>
    <t>CA 1213</t>
  </si>
  <si>
    <t>RAAF Headquarters North Western Area, Darwin [Northern Territory]</t>
  </si>
  <si>
    <t>CA 1214</t>
  </si>
  <si>
    <t>RAAF No 75 Squadron Detachment, Darwin [Northern Territory]</t>
  </si>
  <si>
    <t>CA 1215</t>
  </si>
  <si>
    <t>Colonial Secretary's Office, Van Dieman's Land / Tasmania</t>
  </si>
  <si>
    <t>CA 1216</t>
  </si>
  <si>
    <t>General Register Office/ Office of Government Statistician and General Registrar (Registrar-General)/ (Statistical and General Registry Department to 1907, then Statistical and Registration Department)</t>
  </si>
  <si>
    <t>CA 1217</t>
  </si>
  <si>
    <t>[Tasmanian] Chief Secretary's Office</t>
  </si>
  <si>
    <t>CA 1218</t>
  </si>
  <si>
    <t>Commonwealth Military Forces, Queensland, (District) Headquarters</t>
  </si>
  <si>
    <t>CA 1219</t>
  </si>
  <si>
    <t>Headquarters, 1 Military District, Commonwealth (Australian) Military Forces</t>
  </si>
  <si>
    <t>CA 122</t>
  </si>
  <si>
    <t>Australian Apple and Pear Marketing Board</t>
  </si>
  <si>
    <t>CA 1220</t>
  </si>
  <si>
    <t>1 District Base, Australian Military Forces</t>
  </si>
  <si>
    <t>CA 1221</t>
  </si>
  <si>
    <t>Command Headquarters, Northern Command [I], Australian Military Forces</t>
  </si>
  <si>
    <t>CA 1222</t>
  </si>
  <si>
    <t>Headquarters, Queensland Lines of Communication Area, Australian Military Forces</t>
  </si>
  <si>
    <t>CA 1223</t>
  </si>
  <si>
    <t>Command Headquarters, Northern Command [II], Australian Military Forces</t>
  </si>
  <si>
    <t>CA 1224</t>
  </si>
  <si>
    <t>RAAF Headquarters Central Area</t>
  </si>
  <si>
    <t>CA 1225</t>
  </si>
  <si>
    <t>RAAF Headquarters Eastern Area, Penrith [New South Wales]</t>
  </si>
  <si>
    <t>CA 1226</t>
  </si>
  <si>
    <t>RAAF Headquarters Home Command, Penrith [New South Wales]</t>
  </si>
  <si>
    <t>CA 1227</t>
  </si>
  <si>
    <t>National Mapping Section</t>
  </si>
  <si>
    <t>CA 1228</t>
  </si>
  <si>
    <t>Office of the Commissioner of Trade Practices</t>
  </si>
  <si>
    <t>CA 1229</t>
  </si>
  <si>
    <t>[Northern Territory] Police Station, Elliott</t>
  </si>
  <si>
    <t>CA 123</t>
  </si>
  <si>
    <t>Australian Barley Board, Adelaide [South Australia]</t>
  </si>
  <si>
    <t>CA 1230</t>
  </si>
  <si>
    <t>Police Station, Newcastle Waters</t>
  </si>
  <si>
    <t>CA 1231</t>
  </si>
  <si>
    <t>Police Camp/ (by 1938) Station, Groote Eylandt [I]</t>
  </si>
  <si>
    <t>CA 1232</t>
  </si>
  <si>
    <t>Police Station, Bow Hills</t>
  </si>
  <si>
    <t>CA 1233</t>
  </si>
  <si>
    <t>Police Station, Gininderra</t>
  </si>
  <si>
    <t>CA 1234</t>
  </si>
  <si>
    <t>Police Station, Molonglo Settlement</t>
  </si>
  <si>
    <t>CA 1235</t>
  </si>
  <si>
    <t>Police Station, Canberra</t>
  </si>
  <si>
    <t>CA 1236</t>
  </si>
  <si>
    <t>Australian Federal Police, Police Station, Jervis Bay</t>
  </si>
  <si>
    <t>CA 1237</t>
  </si>
  <si>
    <t>South Australian Harbors Board</t>
  </si>
  <si>
    <t>CA 1238</t>
  </si>
  <si>
    <t>Education Department</t>
  </si>
  <si>
    <t>CA 1239</t>
  </si>
  <si>
    <t>War Service Homes Commission, New South Wales Branch</t>
  </si>
  <si>
    <t>CA 124</t>
  </si>
  <si>
    <t>Australian Broadcasting Control Board, Head Office</t>
  </si>
  <si>
    <t>CA 1240</t>
  </si>
  <si>
    <t>Property Branch (a) Department of the Interior [II] (to 1972) (b) Department of Services and Property</t>
  </si>
  <si>
    <t>CA 1243</t>
  </si>
  <si>
    <t>Administrator's Council, Northern Territory</t>
  </si>
  <si>
    <t>CA 1244</t>
  </si>
  <si>
    <t>Colonial Secretary's Office, Queensland</t>
  </si>
  <si>
    <t>CA 1245</t>
  </si>
  <si>
    <t>[Queensland] Supreme Court Office</t>
  </si>
  <si>
    <t>CA 1246</t>
  </si>
  <si>
    <t>Patent Office, Queensland</t>
  </si>
  <si>
    <t>CA 1247</t>
  </si>
  <si>
    <t>Administrator of Norfolk Island</t>
  </si>
  <si>
    <t>CA 1248</t>
  </si>
  <si>
    <t>Executive Council of Norfolk Island</t>
  </si>
  <si>
    <t>CA 1249</t>
  </si>
  <si>
    <t>Norfolk Island Advisory Council</t>
  </si>
  <si>
    <t>CA 125</t>
  </si>
  <si>
    <t>Canned Fruits Control Board/ (from 1938) Australian Canned Fruits Board [I]</t>
  </si>
  <si>
    <t>CA 1250</t>
  </si>
  <si>
    <t>Norfolk Island Council</t>
  </si>
  <si>
    <t>CA 1251</t>
  </si>
  <si>
    <t>Norfolk Island Public Hall Trust</t>
  </si>
  <si>
    <t>CA 1252</t>
  </si>
  <si>
    <t>Norfolk Island Public Hospital Board</t>
  </si>
  <si>
    <t>CA 1253</t>
  </si>
  <si>
    <t>Government Printing Office, Darwin</t>
  </si>
  <si>
    <t>CA 1254</t>
  </si>
  <si>
    <t>Victorian Department of Trade and Customs</t>
  </si>
  <si>
    <t>CA 1255</t>
  </si>
  <si>
    <t>Department of Social Services, Regional Office, Darwin</t>
  </si>
  <si>
    <t>CA 1256</t>
  </si>
  <si>
    <t>Colonial Secretary's Office/(from 1926) Chief Secretary's Office</t>
  </si>
  <si>
    <t>CA 1257</t>
  </si>
  <si>
    <t>Patent Office, Western Australia</t>
  </si>
  <si>
    <t>CA 1258</t>
  </si>
  <si>
    <t>Lighthouse, Althorpe Island [South Australia]</t>
  </si>
  <si>
    <t>CA 1259</t>
  </si>
  <si>
    <t>Lighthouse, Cape Banks [South Australia]</t>
  </si>
  <si>
    <t>CA 126</t>
  </si>
  <si>
    <t>Australian Capital Territory Industrial Board</t>
  </si>
  <si>
    <t>CA 1260</t>
  </si>
  <si>
    <t>Lighthouse, Cape Borda ('Flinders Light') [South Australia]</t>
  </si>
  <si>
    <t>CA 1261</t>
  </si>
  <si>
    <t>Lighthouse, Cape du Couedic [South Australia]</t>
  </si>
  <si>
    <t>CA 1262</t>
  </si>
  <si>
    <t>Lighthouse, Cape Jaffa [South Australia]</t>
  </si>
  <si>
    <t>CA 1263</t>
  </si>
  <si>
    <t>Lighthouse, Cape Jervis [South Australia]</t>
  </si>
  <si>
    <t>CA 1264</t>
  </si>
  <si>
    <t>Lighthouse, Cape Northumberland, ('McDonnell Light') [South Australia]</t>
  </si>
  <si>
    <t>CA 1265</t>
  </si>
  <si>
    <t>Lighthouse, Cape Willoughby (Sturt Light) [South Australia]</t>
  </si>
  <si>
    <t>CA 1266</t>
  </si>
  <si>
    <t>Lighthouse, Corny Point [South Australia]</t>
  </si>
  <si>
    <t>CA 1267</t>
  </si>
  <si>
    <t>Lighthouse, Lowly Point [South Australia]</t>
  </si>
  <si>
    <t>CA 1268</t>
  </si>
  <si>
    <t>Lighthouse, Neptune Island [South Australia]</t>
  </si>
  <si>
    <t>CA 1269</t>
  </si>
  <si>
    <t>Lighthouse, Penguin Island [South Australia]</t>
  </si>
  <si>
    <t>CA 127</t>
  </si>
  <si>
    <t>Australian Egg Board</t>
  </si>
  <si>
    <t>CA 1270</t>
  </si>
  <si>
    <t>Lighthouse, Tipara Reef [South Australia]</t>
  </si>
  <si>
    <t>CA 1271</t>
  </si>
  <si>
    <t>Lighthouse, Troubridge Shoal [South Australia]</t>
  </si>
  <si>
    <t>CA 1272</t>
  </si>
  <si>
    <t>Colonial Secretary's Office/ (from 1959) Chief Secretary's Office [I]</t>
  </si>
  <si>
    <t>CA 1273</t>
  </si>
  <si>
    <t>[New South Wales] Supreme Court Office</t>
  </si>
  <si>
    <t>CA 1274</t>
  </si>
  <si>
    <t>Registrar General's Office/ (from 1896) Department</t>
  </si>
  <si>
    <t>CA 1275</t>
  </si>
  <si>
    <t>Registrar of Copyright</t>
  </si>
  <si>
    <t>CA 1276</t>
  </si>
  <si>
    <t>Patents Office, New South Wales</t>
  </si>
  <si>
    <t>CA 1277</t>
  </si>
  <si>
    <t>Shipping Master's Office, Newcastle [New South Wales]</t>
  </si>
  <si>
    <t>CA 1278</t>
  </si>
  <si>
    <t>Mercantile Marine Office/(by 1989) Marine Crews Office, Newcastle [New South Wales]</t>
  </si>
  <si>
    <t>CA 1279</t>
  </si>
  <si>
    <t>Director of Works, Papua New Guinea</t>
  </si>
  <si>
    <t>CA 128</t>
  </si>
  <si>
    <t>Australian Hide and Leather Industries Board [I]</t>
  </si>
  <si>
    <t>CA 1280</t>
  </si>
  <si>
    <t>Norfolk Island Centenary Celebrations Committee</t>
  </si>
  <si>
    <t>CA 1281</t>
  </si>
  <si>
    <t>[South Australia] General Registry Office</t>
  </si>
  <si>
    <t>CA 1282</t>
  </si>
  <si>
    <t>Australian Industrial Research and Development Grants/ (by 1976 Incentives) Board</t>
  </si>
  <si>
    <t>CA 1283</t>
  </si>
  <si>
    <t>RAAF Representative, Washington [United States of America]</t>
  </si>
  <si>
    <t>CA 1284</t>
  </si>
  <si>
    <t>Department of External Territories [II], Central Office</t>
  </si>
  <si>
    <t>Department of External Territories</t>
  </si>
  <si>
    <t>CA 1285</t>
  </si>
  <si>
    <t>Department of the Cabinet Office</t>
  </si>
  <si>
    <t>CA 1286</t>
  </si>
  <si>
    <t>Territories Division, Department of the Interior [II] - Northern Territory Sub-Registry</t>
  </si>
  <si>
    <t>CA 1287</t>
  </si>
  <si>
    <t>Papua and New Guinea Superannuation Board</t>
  </si>
  <si>
    <t>CA 1288</t>
  </si>
  <si>
    <t>Geophysics Section/ (by 1961) Branch, Bureau of Mineral Resources, Geology and Geophysics</t>
  </si>
  <si>
    <t>CA 1289</t>
  </si>
  <si>
    <t>Office of Deputy Commissioner</t>
  </si>
  <si>
    <t>CA 129</t>
  </si>
  <si>
    <t>Australian Shipbuilding Board</t>
  </si>
  <si>
    <t>CA 1290</t>
  </si>
  <si>
    <t>Office of Special Commissioner</t>
  </si>
  <si>
    <t>CA 1291</t>
  </si>
  <si>
    <t>Office of Assistant Deputy Commissioner</t>
  </si>
  <si>
    <t>CA 1292</t>
  </si>
  <si>
    <t>Government Station, Dinner Island [Samarai]</t>
  </si>
  <si>
    <t>CA 1293</t>
  </si>
  <si>
    <t>Government Station, Rigo</t>
  </si>
  <si>
    <t>CA 1294</t>
  </si>
  <si>
    <t>British New Guinea, Office of the Administrator</t>
  </si>
  <si>
    <t>CA 1295</t>
  </si>
  <si>
    <t>British New Guinea, Office of the Lieutenant-Governor</t>
  </si>
  <si>
    <t>CA 1296</t>
  </si>
  <si>
    <t>Department of National Development [I], Melbourne Office</t>
  </si>
  <si>
    <t>CA 1297</t>
  </si>
  <si>
    <t>Australian Security Intelligence Organisation, Central Office</t>
  </si>
  <si>
    <t>CA 1298</t>
  </si>
  <si>
    <t>Palmerston Local Board of Health</t>
  </si>
  <si>
    <t>CA 1299</t>
  </si>
  <si>
    <t>Education Branch, Department of the Interior [II]</t>
  </si>
  <si>
    <t>CA 13</t>
  </si>
  <si>
    <t>Navy Office [II], Department of the Navy [I]</t>
  </si>
  <si>
    <t>CA 130</t>
  </si>
  <si>
    <t>Australian Shipping Board</t>
  </si>
  <si>
    <t>CA 1300</t>
  </si>
  <si>
    <t>Australian Capital Territory Branch/ (by 1968) Section, Department of Education and Science</t>
  </si>
  <si>
    <t>CA 1301</t>
  </si>
  <si>
    <t>Education Branch</t>
  </si>
  <si>
    <t>CA 1302</t>
  </si>
  <si>
    <t>Department of Education and Science, Northern Territory Office</t>
  </si>
  <si>
    <t>CA 1303</t>
  </si>
  <si>
    <t>Mines and Water Resources Branch, Darwin</t>
  </si>
  <si>
    <t>CA 1304</t>
  </si>
  <si>
    <t>Clerk of Courts, Northern Territory</t>
  </si>
  <si>
    <t>CA 1305</t>
  </si>
  <si>
    <t>Australian Capital Territory Health Services Branch, Department of Health</t>
  </si>
  <si>
    <t>CA 1306</t>
  </si>
  <si>
    <t>Commonwealth Director of the Captain Cook Bi-Centenary Celebrations</t>
  </si>
  <si>
    <t>CA 1307</t>
  </si>
  <si>
    <t>Copyright Tribunal</t>
  </si>
  <si>
    <t>CA 1308</t>
  </si>
  <si>
    <t>Finance and Supply Branch (a) Department of the Interior [II] (to 1972) (b) Department of the Capital Territory</t>
  </si>
  <si>
    <t>CA 1309</t>
  </si>
  <si>
    <t>[Australian Capital Territory] Land Administration Branch</t>
  </si>
  <si>
    <t>CA 131</t>
  </si>
  <si>
    <t>Australian Stevedoring Industry Board, Head Office</t>
  </si>
  <si>
    <t>CA 1310</t>
  </si>
  <si>
    <t>Parks and Gardens Branch, Department of the Interior [II]</t>
  </si>
  <si>
    <t>CA 1311</t>
  </si>
  <si>
    <t>Building Branch, Department of the Interior [II]</t>
  </si>
  <si>
    <t>CA 1312</t>
  </si>
  <si>
    <t>[Australian Capital Territory] Forests</t>
  </si>
  <si>
    <t>CA 1314</t>
  </si>
  <si>
    <t>High Court of Australia, Office of the Registry, Sydney [I] [New South Wales]</t>
  </si>
  <si>
    <t>CA 1315</t>
  </si>
  <si>
    <t>Headquarters RAAF Command</t>
  </si>
  <si>
    <t>CA 1316</t>
  </si>
  <si>
    <t>Northern Territory Division(s), Department of the Interior [II] - Northern Territory Sub-Registry</t>
  </si>
  <si>
    <t>CA 1317</t>
  </si>
  <si>
    <t>(1) Department of Supply, Canberra Secretariat, 1950-1967 [also (2) Department of Defence Production, Canberra Secretariat, 1951-1958 (3) Department of Shipping and Transport, Canberra Secretariat, by 1953-1967 (4) Stores and Transport Branch, Australian Capital Territory [I], 1963-?1965]</t>
  </si>
  <si>
    <t>CA 1318</t>
  </si>
  <si>
    <t>International Education Branch, Department of Education and Science</t>
  </si>
  <si>
    <t>CA 1319</t>
  </si>
  <si>
    <t>Commonwealth Scholarships Board</t>
  </si>
  <si>
    <t>CA 132</t>
  </si>
  <si>
    <t>Board of Management of the Australian War Memorial</t>
  </si>
  <si>
    <t>CA 1320</t>
  </si>
  <si>
    <t>Australian Universities Commission/ (from 1974) Universities Commission</t>
  </si>
  <si>
    <t>CA 1321</t>
  </si>
  <si>
    <t>Australian Consulate-General, San Francisco [United States of America]</t>
  </si>
  <si>
    <t>CA 1323</t>
  </si>
  <si>
    <t>[Colony of the Straits Settlements/ (from 1946) Singapore] District Office, Christmas Island</t>
  </si>
  <si>
    <t>CA 1324</t>
  </si>
  <si>
    <t>Administrator, Christmas Island [I]</t>
  </si>
  <si>
    <t>CA 1325</t>
  </si>
  <si>
    <t>Official Representative, Christmas Island</t>
  </si>
  <si>
    <t>CA 1326</t>
  </si>
  <si>
    <t>Christmas Island Administration</t>
  </si>
  <si>
    <t>CA 1327</t>
  </si>
  <si>
    <t>[Victoria] Supreme Court of Victoria</t>
  </si>
  <si>
    <t>CA 1328</t>
  </si>
  <si>
    <t>Colonial Secretary's Office, Victoria</t>
  </si>
  <si>
    <t>CA 1329</t>
  </si>
  <si>
    <t>Chief Secretary's Office, Victoria</t>
  </si>
  <si>
    <t>CA 133</t>
  </si>
  <si>
    <t>State Board of Area Management, New South Wales, Department of Munitions</t>
  </si>
  <si>
    <t>CA 1330</t>
  </si>
  <si>
    <t>Australian Embassy, Ireland [Dublin]</t>
  </si>
  <si>
    <t>CA 1331</t>
  </si>
  <si>
    <t>Australian Embassy, Argentina [Buenos Aires]</t>
  </si>
  <si>
    <t>CA 1332</t>
  </si>
  <si>
    <t>Royal Commission on Monetary and Banking Systems</t>
  </si>
  <si>
    <t>CA 1333</t>
  </si>
  <si>
    <t>Royal Commission on Doctors' Remuneration for National Insurance Service and Other Contract Practice (also known as Royal Commission on Doctors' Remuneration in National Insurance)</t>
  </si>
  <si>
    <t>CA 1334</t>
  </si>
  <si>
    <t>RAAF No 1 (Bomber) Operational Conversion Unit, Amberley, Queensland</t>
  </si>
  <si>
    <t>CA 1335</t>
  </si>
  <si>
    <t>Commander-in-Chief, British Commonwealth Forces in Korea</t>
  </si>
  <si>
    <t>CA 1337</t>
  </si>
  <si>
    <t>National Insurance Commission</t>
  </si>
  <si>
    <t>CA 1338</t>
  </si>
  <si>
    <t>RAAF No 36 Squadron [II]</t>
  </si>
  <si>
    <t>CA 1339</t>
  </si>
  <si>
    <t>Bureau of Meteorology, Field Meteorological Office, Canberra ACT</t>
  </si>
  <si>
    <t>CA 134</t>
  </si>
  <si>
    <t>Board of Inquiry Appointed to Inquire into the Hire Purchase and Cash Order Systems</t>
  </si>
  <si>
    <t>CA 1340</t>
  </si>
  <si>
    <t>Department of Defence, Victoria</t>
  </si>
  <si>
    <t>CA 1341</t>
  </si>
  <si>
    <t>[Northern Territory] Darwin Gaol and Labor Prison</t>
  </si>
  <si>
    <t>CA 1342</t>
  </si>
  <si>
    <t>RAAF Base Squadron, Ubon [Thailand]</t>
  </si>
  <si>
    <t>CA 1343</t>
  </si>
  <si>
    <t>RAAF Victorian Squadron Air Training Corps</t>
  </si>
  <si>
    <t>CA 1344</t>
  </si>
  <si>
    <t>RAAF No 486 (Maintenance) Squadron</t>
  </si>
  <si>
    <t>CA 1345</t>
  </si>
  <si>
    <t>Council of Defence [II]</t>
  </si>
  <si>
    <t>CA 1346</t>
  </si>
  <si>
    <t>Controller, Enemy Raids Precautions Services, Canberra</t>
  </si>
  <si>
    <t>CA 1347</t>
  </si>
  <si>
    <t>RAAF Aircraft Research and Development Unit (ARDU), Trials Flight, Woomera [South Australia]</t>
  </si>
  <si>
    <t>CA 1348</t>
  </si>
  <si>
    <t>RAAF Rear Echelon, Air Trials Unit, Edinburgh [South Australia]</t>
  </si>
  <si>
    <t>CA 1349</t>
  </si>
  <si>
    <t>RAAF Air Trials Unit, Detachment A, Edinburgh [South Australia]</t>
  </si>
  <si>
    <t>CA 135</t>
  </si>
  <si>
    <t>Board of Higher Forestry Education</t>
  </si>
  <si>
    <t>CA 1350</t>
  </si>
  <si>
    <t>RAAF Air Trials Unit, Woomera [South Australia]</t>
  </si>
  <si>
    <t>CA 1352</t>
  </si>
  <si>
    <t>RAAF Headquarters No 86 Wing, Richmond</t>
  </si>
  <si>
    <t>CA 1353</t>
  </si>
  <si>
    <t>RAAF Headquarters, Australian Force Vietnam</t>
  </si>
  <si>
    <t>CA 1354</t>
  </si>
  <si>
    <t>RAAF No 21 (City of Melbourne) Squadron</t>
  </si>
  <si>
    <t>CA 1355</t>
  </si>
  <si>
    <t>Office of the Commonwealth Actuary/ (from 1973) Office of the Australian Government Actuary</t>
  </si>
  <si>
    <t>CA 1356</t>
  </si>
  <si>
    <t>RAAF Equipment Liaison Officer, Botany, New South Wales</t>
  </si>
  <si>
    <t>CA 1357</t>
  </si>
  <si>
    <t>National Biological Standards Laboratory</t>
  </si>
  <si>
    <t>CA 1358</t>
  </si>
  <si>
    <t>AusInfo</t>
  </si>
  <si>
    <t>CA 1359</t>
  </si>
  <si>
    <t>National Co-Ordinating Council for Physical Fitness</t>
  </si>
  <si>
    <t>CA 136</t>
  </si>
  <si>
    <t>Capital Issues Advisory Board</t>
  </si>
  <si>
    <t>CA 1360</t>
  </si>
  <si>
    <t>[Australian Capital Territory] Courts Office Branch</t>
  </si>
  <si>
    <t>CA 1361</t>
  </si>
  <si>
    <t>[Australian Capital Territory] Registration Offices Branch</t>
  </si>
  <si>
    <t>CA 1362</t>
  </si>
  <si>
    <t>RAAF No 3 Aircraft Depot, Amberley [Queensland]</t>
  </si>
  <si>
    <t>CA 1363</t>
  </si>
  <si>
    <t>Headquarters, British Commonwealth Air Group [HQ, BCAIR]</t>
  </si>
  <si>
    <t>CA 1364</t>
  </si>
  <si>
    <t>Supreme Court of New South Wales, District Registry, Port Phillip</t>
  </si>
  <si>
    <t>CA 1365</t>
  </si>
  <si>
    <t>Applications Technology Satellite Transportable Ground Station, Cooby Creek [Queensland]</t>
  </si>
  <si>
    <t>CA 1366</t>
  </si>
  <si>
    <t>Overseas Headquarters RAAF United Kingdom</t>
  </si>
  <si>
    <t>CA 1367</t>
  </si>
  <si>
    <t>RAAF Staff, London [United Kingdom]</t>
  </si>
  <si>
    <t>CA 1368</t>
  </si>
  <si>
    <t>Geological Section/ (by 1961) Branch, Bureau of Mineral Resources, Geology and Geophysics</t>
  </si>
  <si>
    <t>CA 1369</t>
  </si>
  <si>
    <t>Aerial, Geological and Geophysical Survey of Northern Australia, Executive Officer</t>
  </si>
  <si>
    <t>CA 137</t>
  </si>
  <si>
    <t>Capital Issues Board</t>
  </si>
  <si>
    <t>CA 1370</t>
  </si>
  <si>
    <t>Police Station, Nightcliff</t>
  </si>
  <si>
    <t>CA 1371</t>
  </si>
  <si>
    <t>RAAF No 2 Bomber Squadron [II]</t>
  </si>
  <si>
    <t>CA 1372</t>
  </si>
  <si>
    <t>Transport Support Flight, RAAF Butterworth [Malaysia]</t>
  </si>
  <si>
    <t>CA 1373</t>
  </si>
  <si>
    <t>Legislative Council for the Territory of New Guinea</t>
  </si>
  <si>
    <t>CA 1374</t>
  </si>
  <si>
    <t>The Local Court of Anthony's Lagoon</t>
  </si>
  <si>
    <t>CA 1375</t>
  </si>
  <si>
    <t>RAAF Base Support Flight, (Vung Tau) [Vietnam]</t>
  </si>
  <si>
    <t>CA 1376</t>
  </si>
  <si>
    <t>RAAF No 1 Operational Support Unit (1OSU), (Vung Tau) [Vietnam]</t>
  </si>
  <si>
    <t>CA 1377</t>
  </si>
  <si>
    <t>RAAF No 35 Squadron [I]</t>
  </si>
  <si>
    <t>CA 1378</t>
  </si>
  <si>
    <t>RAAF Transport Flight</t>
  </si>
  <si>
    <t>CA 1379</t>
  </si>
  <si>
    <t>RAAF No 35 Squadron [II], Townsville [Queensland]</t>
  </si>
  <si>
    <t>CA 138</t>
  </si>
  <si>
    <t>Central Reference Board, Coal Mining Industry</t>
  </si>
  <si>
    <t>CA 1380</t>
  </si>
  <si>
    <t>Civilian Labour Office, RAAF Base, Butterworth</t>
  </si>
  <si>
    <t>CA 1381</t>
  </si>
  <si>
    <t>RAAF Base Squadron, Butterworth [Malaysia]</t>
  </si>
  <si>
    <t>CA 1382</t>
  </si>
  <si>
    <t>Department of Foreign Affairs, Central Office</t>
  </si>
  <si>
    <t>Department of Foreign Affairs</t>
  </si>
  <si>
    <t>CA 1383</t>
  </si>
  <si>
    <t>RAAF Paratroop Training Unit</t>
  </si>
  <si>
    <t>CA 1384</t>
  </si>
  <si>
    <t>Second Annual Meeting of the Board of Governors of the Asian Development Bank, Sydney, April 1969 - Australian Secretariat</t>
  </si>
  <si>
    <t>CA 1385</t>
  </si>
  <si>
    <t>[Australian Capital Territory] Canberra Tourist Bureau/ (from 1972) known as ACT Tourist Bureau</t>
  </si>
  <si>
    <t>CA 1387</t>
  </si>
  <si>
    <t>Joint Council of the Commonwealth Service</t>
  </si>
  <si>
    <t>CA 1388</t>
  </si>
  <si>
    <t>Office of the Commissioner for Employees' Compensation</t>
  </si>
  <si>
    <t>CA 1389</t>
  </si>
  <si>
    <t>Naval Technical Services Branch</t>
  </si>
  <si>
    <t>CA 139</t>
  </si>
  <si>
    <t>Civilian Requirements Board</t>
  </si>
  <si>
    <t>CA 1390</t>
  </si>
  <si>
    <t>Australian Migration Office, Cologne [Federal Republic of Germany]</t>
  </si>
  <si>
    <t>CA 1391</t>
  </si>
  <si>
    <t>Canberra Deep Space Communication Complex, Tidbinbilla [Australian Capital Territory]</t>
  </si>
  <si>
    <t>CA 1392</t>
  </si>
  <si>
    <t>Stadan Station, Orroral Valley [Australian Capital Territory]</t>
  </si>
  <si>
    <t>CA 1393</t>
  </si>
  <si>
    <t>Headquarters, RAAF Base, Edinburgh [South Australia]</t>
  </si>
  <si>
    <t>CA 1394</t>
  </si>
  <si>
    <t>Director of Works, Northern Territory</t>
  </si>
  <si>
    <t>CA 1395</t>
  </si>
  <si>
    <t>Works Branch, Northern Territory and North Australia</t>
  </si>
  <si>
    <t>CA 1396</t>
  </si>
  <si>
    <t>(1) Office of Aboriginal Affairs (2) Council for Aboriginal Affairs (also known as Council and Office of Aboriginal Affairs)</t>
  </si>
  <si>
    <t>CA 1397</t>
  </si>
  <si>
    <t>RAAF No 3 Squadron, Richmond [NSW]</t>
  </si>
  <si>
    <t>CA 1398</t>
  </si>
  <si>
    <t>Duntroon Public School</t>
  </si>
  <si>
    <t>CA 1399</t>
  </si>
  <si>
    <t>RAAF Contingent Headquarters, Vung Tau [Vietnam]</t>
  </si>
  <si>
    <t>CA 14</t>
  </si>
  <si>
    <t>Department of Works and Railways, (Central Office)</t>
  </si>
  <si>
    <t>CA 140</t>
  </si>
  <si>
    <t>Factory Board/ (from 1945) Board of Factory Administration [II]</t>
  </si>
  <si>
    <t>CA 1400</t>
  </si>
  <si>
    <t>Registrar of Copyrights (Office of Copyright Registry of Victoria)</t>
  </si>
  <si>
    <t>CA 1401</t>
  </si>
  <si>
    <t>Department of the Prime Minister and Cabinet</t>
  </si>
  <si>
    <t>CA 1402</t>
  </si>
  <si>
    <t>Department of the Vice-President of the Executive Council, Central Office</t>
  </si>
  <si>
    <t>CA 1403</t>
  </si>
  <si>
    <t>Australian Joint Anti-Submarine School</t>
  </si>
  <si>
    <t>CA 1404</t>
  </si>
  <si>
    <t>Hall Public School, then Hall Primary School</t>
  </si>
  <si>
    <t>CA 1407</t>
  </si>
  <si>
    <t>Department of the Environment, Aborigines and the Arts, Central Office</t>
  </si>
  <si>
    <t>CA 1408</t>
  </si>
  <si>
    <t>Police Station, Frew River</t>
  </si>
  <si>
    <t>CA 1409</t>
  </si>
  <si>
    <t>Police Station, Powell's Creek</t>
  </si>
  <si>
    <t>CA 1410</t>
  </si>
  <si>
    <t>Publishing Industry Committee</t>
  </si>
  <si>
    <t>CA 1411</t>
  </si>
  <si>
    <t>Australian National Advisory Committee for UNESCO (United Nations Educational, Scientific and Cultural Organization)</t>
  </si>
  <si>
    <t>CA 1412</t>
  </si>
  <si>
    <t>Canberra Community Hospital (known as Canberra Hospital from 1968, formally from 1971)/ (from 1979) Royal Canberra Hospital</t>
  </si>
  <si>
    <t>CA 1413</t>
  </si>
  <si>
    <t>Office of the Lieutenant-Governor, Territory of Papua</t>
  </si>
  <si>
    <t>CA 1414</t>
  </si>
  <si>
    <t>Office of the Administrator</t>
  </si>
  <si>
    <t>CA 1415</t>
  </si>
  <si>
    <t>Legislative Council</t>
  </si>
  <si>
    <t>CA 1416</t>
  </si>
  <si>
    <t>Legislative Council of Papua and New Guinea</t>
  </si>
  <si>
    <t>CA 1417</t>
  </si>
  <si>
    <t>Executive Council of the Possession of British New Guinea</t>
  </si>
  <si>
    <t>CA 1418</t>
  </si>
  <si>
    <t>Executive Council of the Territory of Papua</t>
  </si>
  <si>
    <t>CA 1419</t>
  </si>
  <si>
    <t>Government Secretary's Office/ (from 1900) Government Secretary's Department/ (from 1909) Department of the Government Secretary</t>
  </si>
  <si>
    <t>CA 142</t>
  </si>
  <si>
    <t>Cockatoo Island Lease Supervisory Board/ (from 1957) Cockatoo Island Lease Supervisory Committee</t>
  </si>
  <si>
    <t>CA 1420</t>
  </si>
  <si>
    <t>Department of the Government Secretary and Native Affairs</t>
  </si>
  <si>
    <t>CA 1421</t>
  </si>
  <si>
    <t>Native Regulation Board</t>
  </si>
  <si>
    <t>CA 1422</t>
  </si>
  <si>
    <t>Treasury, British New Guinea</t>
  </si>
  <si>
    <t>CA 1423</t>
  </si>
  <si>
    <t>Treasury and Postal Department, British New Guinea</t>
  </si>
  <si>
    <t>CA 1424</t>
  </si>
  <si>
    <t>Department of the Treasurer (also known as Treasury and Postal Department, then c.1909-1923 Treasury Customs and Postal Department)</t>
  </si>
  <si>
    <t>CA 1425</t>
  </si>
  <si>
    <t>Lands and Survey Department (also known as Government Survey Office, 1899-1900)</t>
  </si>
  <si>
    <t>CA 1426</t>
  </si>
  <si>
    <t>Lands, Surveys and Works Department</t>
  </si>
  <si>
    <t>CA 1427</t>
  </si>
  <si>
    <t>Lands and Mines Department (also known as Department of Lands, Mines and Titles and as Lands, Survey and Mines Department)</t>
  </si>
  <si>
    <t>CA 1428</t>
  </si>
  <si>
    <t>Commissioner of Lands, Director of Mines, Agriculture and Public Works (known as the Lands, Mines and Works Department)</t>
  </si>
  <si>
    <t>CA 1429</t>
  </si>
  <si>
    <t>Department of the Commissioner for Lands, Mines and Surveys and the Director of Agriculture and Public Works</t>
  </si>
  <si>
    <t>CA 143</t>
  </si>
  <si>
    <t>Commonwealth Alien Doctors Board</t>
  </si>
  <si>
    <t>CA 1430</t>
  </si>
  <si>
    <t>Department of the Commissioner for Lands and Surveys and Director of Mines and Agriculture (known as Department of Lands, Surveys, Mines and Agriculture)</t>
  </si>
  <si>
    <t>CA 1431</t>
  </si>
  <si>
    <t>Department of the Commissioner for Lands [I]</t>
  </si>
  <si>
    <t>CA 1432</t>
  </si>
  <si>
    <t>Department of Lands and Surveys</t>
  </si>
  <si>
    <t>CA 1433</t>
  </si>
  <si>
    <t>Papuan Department of Mines and Agriculture</t>
  </si>
  <si>
    <t>CA 1434</t>
  </si>
  <si>
    <t>Department of Lands, Surveys and Agriculture</t>
  </si>
  <si>
    <t>CA 1435</t>
  </si>
  <si>
    <t>Papuan Department of Mines</t>
  </si>
  <si>
    <t>CA 1436</t>
  </si>
  <si>
    <t>Department of the Commissioner for Lands [II]</t>
  </si>
  <si>
    <t>CA 1437</t>
  </si>
  <si>
    <t>Land Board, Territory of Papua</t>
  </si>
  <si>
    <t>CA 1438</t>
  </si>
  <si>
    <t>Department of Public Works [II]</t>
  </si>
  <si>
    <t>CA 1439</t>
  </si>
  <si>
    <t>Australian Soldiers' Repatriation Fund</t>
  </si>
  <si>
    <t>CA 144</t>
  </si>
  <si>
    <t>Commonwealth Film Censorship Board [II]</t>
  </si>
  <si>
    <t>CA 1440</t>
  </si>
  <si>
    <t>Chief Judicial Officer and (from 1889) Central Court</t>
  </si>
  <si>
    <t>CA 1441</t>
  </si>
  <si>
    <t>Resident Magistrate, Western Division</t>
  </si>
  <si>
    <t>CA 1442</t>
  </si>
  <si>
    <t>Resident Magistrate, Central Division</t>
  </si>
  <si>
    <t>CA 1443</t>
  </si>
  <si>
    <t>Resident Magistrate, South Eastern Division</t>
  </si>
  <si>
    <t>CA 1444</t>
  </si>
  <si>
    <t>Sub-Collector of Customs, Samarai</t>
  </si>
  <si>
    <t>CA 1445</t>
  </si>
  <si>
    <t>Superannuation Fund Board</t>
  </si>
  <si>
    <t>CA 1446</t>
  </si>
  <si>
    <t>Papuan Government Agency, Sydney (Sydney Agency)</t>
  </si>
  <si>
    <t>CA 1447</t>
  </si>
  <si>
    <t>Audit Office, Papua (1923-1924, Local Auditor/ 1924-by 1933, Inspector/ by 1933-1942, Chief Auditor)</t>
  </si>
  <si>
    <t>CA 1448</t>
  </si>
  <si>
    <t>Collector of Customs, Samarai</t>
  </si>
  <si>
    <t>CA 1449</t>
  </si>
  <si>
    <t>Imperial Government of German New Guinea</t>
  </si>
  <si>
    <t>CA 145</t>
  </si>
  <si>
    <t>Land Transport Board (also known as Commonwealth Land Transport Board)</t>
  </si>
  <si>
    <t>CA 1450</t>
  </si>
  <si>
    <t>Director of Police, Nauru</t>
  </si>
  <si>
    <t>CA 1451</t>
  </si>
  <si>
    <t>Office of the Administrator, Nauru</t>
  </si>
  <si>
    <t>CA 1452</t>
  </si>
  <si>
    <t>Migrant Reception and Training Centre, Bonegilla [Victoria]</t>
  </si>
  <si>
    <t>CA 1453</t>
  </si>
  <si>
    <t>Geophysical Observatory, Port Moresby</t>
  </si>
  <si>
    <t>CA 1454</t>
  </si>
  <si>
    <t>Geophysical Observatory, Toolangi, Victoria</t>
  </si>
  <si>
    <t>CA 1455</t>
  </si>
  <si>
    <t>Australian Exhibit Organisation, EXPO '70 (Osaka, Japan), Canberra Office</t>
  </si>
  <si>
    <t>CA 1456</t>
  </si>
  <si>
    <t>Australian Exhibit Organisation, EXPO '70 (Osaka, Japan), Osaka/Kobe Office</t>
  </si>
  <si>
    <t>CA 1457</t>
  </si>
  <si>
    <t>Australian National Anthem and Flag Quests Committee - Chairman's Office</t>
  </si>
  <si>
    <t>CA 1458</t>
  </si>
  <si>
    <t>Office of the Air Attache, Paris [France]</t>
  </si>
  <si>
    <t>CA 1459</t>
  </si>
  <si>
    <t>RAAF Mirage Team, Paris [France]</t>
  </si>
  <si>
    <t>CA 146</t>
  </si>
  <si>
    <t>Defence Forces Retirement Benefits Board</t>
  </si>
  <si>
    <t>CA 1460</t>
  </si>
  <si>
    <t>Police Camp, Mapamoiwa, d'Entrecasteaux Group, Eastern Division</t>
  </si>
  <si>
    <t>CA 1461</t>
  </si>
  <si>
    <t>Northern Territory Reserves Board, Alice Springs</t>
  </si>
  <si>
    <t>CA 1462</t>
  </si>
  <si>
    <t>War Service Land Settlement Division/ (from c.1963) War Service Land Settlement Branch</t>
  </si>
  <si>
    <t>CA 1463</t>
  </si>
  <si>
    <t>War Service Land Settlement Division, Queensland Office</t>
  </si>
  <si>
    <t>CA 1464</t>
  </si>
  <si>
    <t>War Service Land Settlement Division/ Branch (from c.1962-1964), South Australian Office</t>
  </si>
  <si>
    <t>CA 1465</t>
  </si>
  <si>
    <t>War Service Land Settlement Division/ Branch (from c.1962-1964), Victorian Office</t>
  </si>
  <si>
    <t>CA 1466</t>
  </si>
  <si>
    <t>War Service Land Settlement Division / Branch (from c.1962-1964), Western Australian Office</t>
  </si>
  <si>
    <t>CA 1467</t>
  </si>
  <si>
    <t>War Service Land Settlement Division / Branch (from c.1962-1964), New South Wales Office</t>
  </si>
  <si>
    <t>CA 1468</t>
  </si>
  <si>
    <t>War Cabinet Secretariat</t>
  </si>
  <si>
    <t>CA 1469</t>
  </si>
  <si>
    <t>RAAF Queensland Squadron Air Training Corps</t>
  </si>
  <si>
    <t>CA 147</t>
  </si>
  <si>
    <t>Salvage Board (also known as Commonwealth Marine Salvage Board)</t>
  </si>
  <si>
    <t>CA 1470</t>
  </si>
  <si>
    <t>RAAF No 3 Cadet Wing Headquarters Air Training Corps</t>
  </si>
  <si>
    <t>CA 1471</t>
  </si>
  <si>
    <t>Commander-in-Chief, Australian Military Forces (also Commander, Allied Land Forces in South West Pacific Area, 1942-1945)</t>
  </si>
  <si>
    <t>CA 1472</t>
  </si>
  <si>
    <t>Cabinet Office</t>
  </si>
  <si>
    <t>CA 1473</t>
  </si>
  <si>
    <t>Economic Cabinet</t>
  </si>
  <si>
    <t>CA 1474</t>
  </si>
  <si>
    <t>RAAF No 6 Stores Depot</t>
  </si>
  <si>
    <t>CA 1475</t>
  </si>
  <si>
    <t>RAAF No 2 Stores Depot, Detachment 'D'</t>
  </si>
  <si>
    <t>CA 1476</t>
  </si>
  <si>
    <t>Department of Aboriginal Affairs, Central Office</t>
  </si>
  <si>
    <t>Department of Aboriginal Affairs</t>
  </si>
  <si>
    <t>CA 1477</t>
  </si>
  <si>
    <t>Department of the Capital Territory, Central Office</t>
  </si>
  <si>
    <t>Department of the Capital Territory</t>
  </si>
  <si>
    <t>CA 1478</t>
  </si>
  <si>
    <t>Department of Education [I], Central Office</t>
  </si>
  <si>
    <t>Department of Education</t>
  </si>
  <si>
    <t>CA 1479</t>
  </si>
  <si>
    <t>Department of Environment and Conservation, Central Office</t>
  </si>
  <si>
    <t>Department of Environment and Conservation</t>
  </si>
  <si>
    <t>CA 148</t>
  </si>
  <si>
    <t>Commonwealth Transport Advisory Committee</t>
  </si>
  <si>
    <t>CA 1480</t>
  </si>
  <si>
    <t>Department of Labour, Central Office</t>
  </si>
  <si>
    <t>Department of Labour</t>
  </si>
  <si>
    <t>CA 1481</t>
  </si>
  <si>
    <t>Department of the Media, Central Office</t>
  </si>
  <si>
    <t>Department of the Media</t>
  </si>
  <si>
    <t>CA 1482</t>
  </si>
  <si>
    <t>Department of Minerals and Energy, Central Office</t>
  </si>
  <si>
    <t>Department of Minerals and Energy</t>
  </si>
  <si>
    <t>CA 1483</t>
  </si>
  <si>
    <t>Department of Northern Development, Central Office</t>
  </si>
  <si>
    <t>Department of Northern Development</t>
  </si>
  <si>
    <t>CA 1484</t>
  </si>
  <si>
    <t>Department of the Northern Territory [I] , Central Office</t>
  </si>
  <si>
    <t>Department of the Northern Territory</t>
  </si>
  <si>
    <t>CA 1485</t>
  </si>
  <si>
    <t>Department of Overseas Trade, Central Office</t>
  </si>
  <si>
    <t>Department of Overseas Trade</t>
  </si>
  <si>
    <t>CA 1486</t>
  </si>
  <si>
    <t>Department of Science [I], Central Office</t>
  </si>
  <si>
    <t>Department of Science</t>
  </si>
  <si>
    <t>CA 1487</t>
  </si>
  <si>
    <t>Department of Secondary Industry, Central Office</t>
  </si>
  <si>
    <t>Department of Secondary Industry</t>
  </si>
  <si>
    <t>CA 1488</t>
  </si>
  <si>
    <t>Department of Services and Property, Central Office</t>
  </si>
  <si>
    <t>Department of Services and Property</t>
  </si>
  <si>
    <t>CA 1489</t>
  </si>
  <si>
    <t>Department of Social Security, Central Office</t>
  </si>
  <si>
    <t>Department of Social Security</t>
  </si>
  <si>
    <t>CA 149</t>
  </si>
  <si>
    <t>Commonwealth Bank of Australia, Head Office</t>
  </si>
  <si>
    <t>CA 1490</t>
  </si>
  <si>
    <t>Department of the Special Minister of State [I], Central Office</t>
  </si>
  <si>
    <t>Department of the Special Minister of State</t>
  </si>
  <si>
    <t>CA 1491</t>
  </si>
  <si>
    <t>Department of Tourism and Recreation, Central Office</t>
  </si>
  <si>
    <t>Department of Tourism and Recreation</t>
  </si>
  <si>
    <t>CA 1492</t>
  </si>
  <si>
    <t>Department of Transport [III], Head Office/ (from 1975) Central Office, Canberra and Melbourne</t>
  </si>
  <si>
    <t>Department of Transport</t>
  </si>
  <si>
    <t>CA 1493</t>
  </si>
  <si>
    <t>Department of Urban and Regional Development, Central Office</t>
  </si>
  <si>
    <t>Department of Urban and Regional Development</t>
  </si>
  <si>
    <t>CA 1494</t>
  </si>
  <si>
    <t>National Urban and Regional Development Authority</t>
  </si>
  <si>
    <t>CA 1495</t>
  </si>
  <si>
    <t>Building Section [II], (a) City Manager's Office, Department of the Interior [II] (to 1972) (b) City Manager's Office, Department of the Capital Territory</t>
  </si>
  <si>
    <t>CA 1496</t>
  </si>
  <si>
    <t>City Parks Administration, (a) City Manager's Office, Department of the Interior [II] (to 1972) (b) City Manager's Office, Department of the Capital Territory</t>
  </si>
  <si>
    <t>CA 1497</t>
  </si>
  <si>
    <t>City Manager's Office, (a) Department of the Interior [II] (to 1972) (b) Department of the Capital Territory</t>
  </si>
  <si>
    <t>CA 1498</t>
  </si>
  <si>
    <t>Imperial Commissioner for the German South Sea Protectorate in the Bismarck Archipelago</t>
  </si>
  <si>
    <t>CA 1499</t>
  </si>
  <si>
    <t>Captain-General of the New Guinea Company</t>
  </si>
  <si>
    <t>CA 15</t>
  </si>
  <si>
    <t>Department of Home and Territories, Central Office</t>
  </si>
  <si>
    <t>CA 1500</t>
  </si>
  <si>
    <t>Imperial Commissioner for the Protectorate of the New Guinea Company</t>
  </si>
  <si>
    <t>CA 1501</t>
  </si>
  <si>
    <t>Captain-General of the Protectorate of the New Guinea Company</t>
  </si>
  <si>
    <t>CA 1502</t>
  </si>
  <si>
    <t>Imperial Supreme Court of the Protectorate of the New Guinea Company (to 1899)/ Imperial Supreme Court</t>
  </si>
  <si>
    <t>CA 1503</t>
  </si>
  <si>
    <t>(1) Imperial Court of the Protectorate of the New Guinea Company (to 1899)  (2) Imperial Court of the Protectorate of German New Guinea - Western Jurisdiction District (Kaiser Wilhelmsland)</t>
  </si>
  <si>
    <t>CA 1504</t>
  </si>
  <si>
    <t>(1) Imperial Court of the Protectorate of the New Guinea Company (to 1899) (2) Imperial Court of the Protectorate of German New Guinea at Herbertshohe - Eastern Jurisdiction District (Bismarck Archipelago and Solomon Islands)</t>
  </si>
  <si>
    <t>CA 1505</t>
  </si>
  <si>
    <t>New Guinea Company, Matupi/ Kerawara/ Herbertshohe Station</t>
  </si>
  <si>
    <t>CA 1506</t>
  </si>
  <si>
    <t>New Guinea Company, Territorial Administration at Herbertshohe</t>
  </si>
  <si>
    <t>CA 1507</t>
  </si>
  <si>
    <t>Imperial District Office, Herbertshohe (to 1909)/ Rabaul (to 7 Aug 1914)/ Rabaul Town</t>
  </si>
  <si>
    <t>CA 1508</t>
  </si>
  <si>
    <t>Imperial District Court, Herbertshohe/ Rabaul</t>
  </si>
  <si>
    <t>CA 1509</t>
  </si>
  <si>
    <t>Imperial Post Office, Herbertshohe/ Rabaul</t>
  </si>
  <si>
    <t>CA 151</t>
  </si>
  <si>
    <t>Food Purchasing Board</t>
  </si>
  <si>
    <t>CA 1510</t>
  </si>
  <si>
    <t>Imperial Station, Nusa/ Kawieng</t>
  </si>
  <si>
    <t>CA 1511</t>
  </si>
  <si>
    <t>Imperial District Office, Kawieng</t>
  </si>
  <si>
    <t>CA 1512</t>
  </si>
  <si>
    <t>Imperial Station, Toma</t>
  </si>
  <si>
    <t>CA 1513</t>
  </si>
  <si>
    <t>Imperial Station, Namatanai</t>
  </si>
  <si>
    <t>CA 1514</t>
  </si>
  <si>
    <t>Imperial Station, Kieta</t>
  </si>
  <si>
    <t>CA 1515</t>
  </si>
  <si>
    <t>Imperial Station, Simpsonhafen</t>
  </si>
  <si>
    <t>CA 1516</t>
  </si>
  <si>
    <t>Imperial Station, Manus</t>
  </si>
  <si>
    <t>CA 1517</t>
  </si>
  <si>
    <t>Imperial District Office, Friedrich Wilhelmshafen</t>
  </si>
  <si>
    <t>CA 1518</t>
  </si>
  <si>
    <t>Imperial District Court, Friedrich Wilhelmshafen</t>
  </si>
  <si>
    <t>CA 1519</t>
  </si>
  <si>
    <t>Imperial Station, Eitape</t>
  </si>
  <si>
    <t>CA 152</t>
  </si>
  <si>
    <t>Field Peas Board</t>
  </si>
  <si>
    <t>CA 1520</t>
  </si>
  <si>
    <t>Imperial Station, Morobe</t>
  </si>
  <si>
    <t>CA 1521</t>
  </si>
  <si>
    <t>Imperial Station, Sepik (Angorum)</t>
  </si>
  <si>
    <t>CA 1522</t>
  </si>
  <si>
    <t>Committee of Inquiry into Services Pay (Committee of Enquiry into Financial Terms and Conditions of (Service Employment) (Service for Male and Female Members of the Regular Armed Forces)</t>
  </si>
  <si>
    <t>CA 1523</t>
  </si>
  <si>
    <t>Seismograph Station, Darwin</t>
  </si>
  <si>
    <t>CA 1524</t>
  </si>
  <si>
    <t>Australian Commission on Advanced Education/ (from 1973) Commission on Advanced Education</t>
  </si>
  <si>
    <t>CA 1525</t>
  </si>
  <si>
    <t>Senate Standing Committee on Health and Welfare</t>
  </si>
  <si>
    <t>CA 1526</t>
  </si>
  <si>
    <t>Australian Broadcasting Commission, Australian Capital Territory Office</t>
  </si>
  <si>
    <t>CA 1527</t>
  </si>
  <si>
    <t>Department of Services and Property, Northern Territory Branch</t>
  </si>
  <si>
    <t>CA 1528</t>
  </si>
  <si>
    <t>[Northern Territory] Lands Branch</t>
  </si>
  <si>
    <t>CA 1529</t>
  </si>
  <si>
    <t>Parliamentary Joint Committee on Foreign Affairs, Sub-Committee on the South Pacific Region</t>
  </si>
  <si>
    <t>CA 153</t>
  </si>
  <si>
    <t>Central Inventions Board</t>
  </si>
  <si>
    <t>CA 1530</t>
  </si>
  <si>
    <t>Australian National Antarctic Research Expeditions, Macquarie Island Station</t>
  </si>
  <si>
    <t>CA 1531</t>
  </si>
  <si>
    <t>Australian National Antarctic Research Expeditions, Mawson Station</t>
  </si>
  <si>
    <t>CA 1532</t>
  </si>
  <si>
    <t>Wilkes Station  (a) United States of America, Operation Deep Freeze, 1957-1959  (b) Australian National Antarctic Research Expeditions, 1959-1969</t>
  </si>
  <si>
    <t>CA 1533</t>
  </si>
  <si>
    <t>Defence Intelligence Organisation</t>
  </si>
  <si>
    <t>CA 1534</t>
  </si>
  <si>
    <t>Department of the Northern Territory, Australian Capital Territory Secretariat (Canberra Office)</t>
  </si>
  <si>
    <t>CA 1535</t>
  </si>
  <si>
    <t>Grants Commission</t>
  </si>
  <si>
    <t>CA 1536</t>
  </si>
  <si>
    <t>Commonwealth Timber Control</t>
  </si>
  <si>
    <t>CA 1538</t>
  </si>
  <si>
    <t>Division of Timber Supply Economics, Forestry and Timber Bureau</t>
  </si>
  <si>
    <t>CA 1539</t>
  </si>
  <si>
    <t>Forest Resources Development Section, Forestry and Timber Bureau</t>
  </si>
  <si>
    <t>CA 154</t>
  </si>
  <si>
    <t>Joint Coal Board</t>
  </si>
  <si>
    <t>CA 1540</t>
  </si>
  <si>
    <t>The Local Court of Playford, Pine Creek</t>
  </si>
  <si>
    <t>CA 1541</t>
  </si>
  <si>
    <t>The Local Court of Burrundie</t>
  </si>
  <si>
    <t>CA 1542</t>
  </si>
  <si>
    <t>Defence Force Retirement and Death Benefits Authority</t>
  </si>
  <si>
    <t>CA 1543</t>
  </si>
  <si>
    <t>Department of Housing and Construction [I], Policy Headquarters</t>
  </si>
  <si>
    <t>Department of Housing and Construction</t>
  </si>
  <si>
    <t>CA 1544</t>
  </si>
  <si>
    <t>Department of Foreign Affairs, State Office, Tasmania</t>
  </si>
  <si>
    <t>CA 1545</t>
  </si>
  <si>
    <t>Department of Education and Science, State Office, Hobart</t>
  </si>
  <si>
    <t>CA 1546</t>
  </si>
  <si>
    <t>Department of Education [I], Branch Office, Tasmania</t>
  </si>
  <si>
    <t>CA 1547</t>
  </si>
  <si>
    <t>District Naval Office, Tasmania</t>
  </si>
  <si>
    <t>CA 1548</t>
  </si>
  <si>
    <t>Naval Staff Office, HMAS CERBERUS VI/ (from 1 Aug 1940) HMAS DERWENT/ (from 1 Mar 1942) HMAS HUON [II], Tasmania</t>
  </si>
  <si>
    <t>CA 1549</t>
  </si>
  <si>
    <t>Department of Trade and Industry, State Branch, Tasmania</t>
  </si>
  <si>
    <t>CA 155</t>
  </si>
  <si>
    <t>Land Valuation Boards</t>
  </si>
  <si>
    <t>CA 1550</t>
  </si>
  <si>
    <t>Department of Trade [I], State Branch, Tasmania</t>
  </si>
  <si>
    <t>CA 1551</t>
  </si>
  <si>
    <t>Department of Overseas Trade, Regional Office, Tasmania (also Secondary Industry, Manufacturing Industry and Industry and Commerce Regional Office Tasmania)</t>
  </si>
  <si>
    <t>CA 1552</t>
  </si>
  <si>
    <t>Department of Primary Industry [I], State Branch, Tasmania</t>
  </si>
  <si>
    <t>CA 1553</t>
  </si>
  <si>
    <t>Department of Commerce and Agriculture, State Branch, Tasmania</t>
  </si>
  <si>
    <t>CA 1554</t>
  </si>
  <si>
    <t>Forestry and Timber Bureau Forestry Research Institute, Tasmania</t>
  </si>
  <si>
    <t>CA 1555</t>
  </si>
  <si>
    <t>Qantas Airways Limited, Branch Office, Tasmania</t>
  </si>
  <si>
    <t>CA 1556</t>
  </si>
  <si>
    <t>Qantas Airways Limited, State Office, Tasmania</t>
  </si>
  <si>
    <t>CA 1557</t>
  </si>
  <si>
    <t>Bureau of Meteorology, Regional Office, Tasmania</t>
  </si>
  <si>
    <t>CA 1558</t>
  </si>
  <si>
    <t>Meteorological Branch/Bureau, Tasmania</t>
  </si>
  <si>
    <t>CA 156</t>
  </si>
  <si>
    <t>Literature Censorship Board</t>
  </si>
  <si>
    <t>CA 1560</t>
  </si>
  <si>
    <t>Australian Security Intelligence Organisation, Tasmania</t>
  </si>
  <si>
    <t>CA 1561</t>
  </si>
  <si>
    <t>Attorney General's Department, Hobart</t>
  </si>
  <si>
    <t>CA 1562</t>
  </si>
  <si>
    <t>Office of the Commissioner of Trade Practices, Hobart</t>
  </si>
  <si>
    <t>CA 1563</t>
  </si>
  <si>
    <t>High Court of Australia, Office of the Registry, Hobart [Tasmania]</t>
  </si>
  <si>
    <t>CA 1564</t>
  </si>
  <si>
    <t>Commonwealth Serum Laboratories Commission, State Office, Tasmania</t>
  </si>
  <si>
    <t>CA 1565</t>
  </si>
  <si>
    <t>Australian Hearing Services, Hobart Hearing Centre [Tasmania]</t>
  </si>
  <si>
    <t>CA 1566</t>
  </si>
  <si>
    <t>Joint Intelligence Bureau</t>
  </si>
  <si>
    <t>CA 1567</t>
  </si>
  <si>
    <t>Air Office (also known as Department of Defence (Air Office))</t>
  </si>
  <si>
    <t>CA 1568</t>
  </si>
  <si>
    <t>Army Office, Department of Defence [III]</t>
  </si>
  <si>
    <t>CA 1569</t>
  </si>
  <si>
    <t>Navy Office [V], Department of Defence [III]</t>
  </si>
  <si>
    <t>CA 157</t>
  </si>
  <si>
    <t>Commonwealth Liquid Fuel Control Board, (Central Office)</t>
  </si>
  <si>
    <t>CA 1570</t>
  </si>
  <si>
    <t>(1) Headquarters, 6 Military District [IV], 1973- [also (2) Headquarters, 6 Field Force Group, 1973-1980]</t>
  </si>
  <si>
    <t>CA 1571</t>
  </si>
  <si>
    <t>Commonwealth Military Forces, District Headquarters, Tasmania</t>
  </si>
  <si>
    <t>CA 1572</t>
  </si>
  <si>
    <t>Headquarters, 6 Military District [I], Commonwealth Military Forces</t>
  </si>
  <si>
    <t>CA 1573</t>
  </si>
  <si>
    <t>(1) 6 District Base, Australian Military Forces [also (2) Contract Board, Tasmania, by 1927-1939]</t>
  </si>
  <si>
    <t>CA 1574</t>
  </si>
  <si>
    <t>District Headquarters, 6th Military District [II], Australian Military Forces</t>
  </si>
  <si>
    <t>CA 1575</t>
  </si>
  <si>
    <t>Headquarters, Tasmanian Lines of Communication Area, Australian Military Forces</t>
  </si>
  <si>
    <t>CA 1576</t>
  </si>
  <si>
    <t>District Headquarters, 6 Military District [III], Australian Military Forces</t>
  </si>
  <si>
    <t>CA 1577</t>
  </si>
  <si>
    <t>Command Headquarters, Tasmania Command, Australian Military Forces</t>
  </si>
  <si>
    <t>CA 1578</t>
  </si>
  <si>
    <t>Australian Information Service, Canberra/ (from 1986) Promotion Australia</t>
  </si>
  <si>
    <t>CA 1579</t>
  </si>
  <si>
    <t>Papua New Guinea Office</t>
  </si>
  <si>
    <t>CA 158</t>
  </si>
  <si>
    <t>Long Range Weapons Board of Administration</t>
  </si>
  <si>
    <t>CA 1580</t>
  </si>
  <si>
    <t>Office of Australian Development Assistance Agency/ (from 1974) Australian Development Assistance Agency, Central Office</t>
  </si>
  <si>
    <t>CA 1581</t>
  </si>
  <si>
    <t>Department of Labour and National Service, Branch Office/ Regional Administration, Tasmania</t>
  </si>
  <si>
    <t>CA 1582</t>
  </si>
  <si>
    <t>Department of Labour, Regional Administration, Tasmania</t>
  </si>
  <si>
    <t>CA 1583</t>
  </si>
  <si>
    <t>Australian Stevedoring Industry Authority, Hobart</t>
  </si>
  <si>
    <t>CA 1584</t>
  </si>
  <si>
    <t>Australian Stevedoring Industry Board, Hobart</t>
  </si>
  <si>
    <t>CA 1585</t>
  </si>
  <si>
    <t>Stevedoring Industry Commission, State Committee, Hobart</t>
  </si>
  <si>
    <t>CA 1586</t>
  </si>
  <si>
    <t>Australian Broadcasting Commission, Tasmanian Branch</t>
  </si>
  <si>
    <t>CA 1587</t>
  </si>
  <si>
    <t>Australian Broadcasting Control Board, State Organisation, Tasmania</t>
  </si>
  <si>
    <t>CA 1589</t>
  </si>
  <si>
    <t>Controller of Works, Tasmania</t>
  </si>
  <si>
    <t>CA 159</t>
  </si>
  <si>
    <t>Commonwealth Marine War Risks Insurance Board</t>
  </si>
  <si>
    <t>CA 1590</t>
  </si>
  <si>
    <t>Repatriation State Board [I], Tasmania</t>
  </si>
  <si>
    <t>CA 1591</t>
  </si>
  <si>
    <t>War Service Homes Commission, Tasmania</t>
  </si>
  <si>
    <t>CA 1592</t>
  </si>
  <si>
    <t>Repatriation General Hospital, Hobart</t>
  </si>
  <si>
    <t>CA 1593</t>
  </si>
  <si>
    <t>Deputy Comptroller of Repatriation, Tasmania</t>
  </si>
  <si>
    <t>CA 1594</t>
  </si>
  <si>
    <t>Repatriation State Board [II], Tasmania</t>
  </si>
  <si>
    <t>CA 1595</t>
  </si>
  <si>
    <t>Department of Primary Industry [I], State Branch, New South Wales</t>
  </si>
  <si>
    <t>CA 1596</t>
  </si>
  <si>
    <t>Department of Commerce and Agriculture, State Branch, New South Wales</t>
  </si>
  <si>
    <t>CA 1597</t>
  </si>
  <si>
    <t>Poultry Research Advisory Committee</t>
  </si>
  <si>
    <t>CA 1598</t>
  </si>
  <si>
    <t>Australian Honey Board</t>
  </si>
  <si>
    <t>CA 1599</t>
  </si>
  <si>
    <t>Property and Survey Branch, New South Wales</t>
  </si>
  <si>
    <t>CA 16</t>
  </si>
  <si>
    <t>Repatriation Department [I]</t>
  </si>
  <si>
    <t>Repatriation Department</t>
  </si>
  <si>
    <t>CA 160</t>
  </si>
  <si>
    <t>National Film Board</t>
  </si>
  <si>
    <t>CA 1600</t>
  </si>
  <si>
    <t>Australian Meat Research Committee</t>
  </si>
  <si>
    <t>CA 1601</t>
  </si>
  <si>
    <t>Australian Cattle and Beef Research Committee</t>
  </si>
  <si>
    <t>CA 1603</t>
  </si>
  <si>
    <t>Australian Electoral Office, Tasmania</t>
  </si>
  <si>
    <t>CA 1604</t>
  </si>
  <si>
    <t>Department of Education and Science, State Office, New South Wales</t>
  </si>
  <si>
    <t>CA 1605</t>
  </si>
  <si>
    <t>Department of Education [I], Branch Office, New South Wales</t>
  </si>
  <si>
    <t>CA 1606</t>
  </si>
  <si>
    <t>(1) Chief Property Officer, Tasmania [also (2) Commonwealth Electoral Officer, Tasmania (to 1968)]</t>
  </si>
  <si>
    <t>CA 1607</t>
  </si>
  <si>
    <t>Division of Industrial Development, New South Wales</t>
  </si>
  <si>
    <t>CA 1608</t>
  </si>
  <si>
    <t>Secondary Industries Division, New South Wales</t>
  </si>
  <si>
    <t>CA 1609</t>
  </si>
  <si>
    <t>Department of War Organisation of Industry, State Branch, New South Wales</t>
  </si>
  <si>
    <t>CA 161</t>
  </si>
  <si>
    <t>National Register Board</t>
  </si>
  <si>
    <t>CA 1610</t>
  </si>
  <si>
    <t>Central Import Licensing Branch</t>
  </si>
  <si>
    <t>CA 1611</t>
  </si>
  <si>
    <t>Department of Trade and Industry, State Branch, New South Wales</t>
  </si>
  <si>
    <t>CA 1612</t>
  </si>
  <si>
    <t>Department of Trade [I], State Branch, New South Wales</t>
  </si>
  <si>
    <t>CA 1613</t>
  </si>
  <si>
    <t>Manufacturing Industries Advisory Council</t>
  </si>
  <si>
    <t>CA 1614</t>
  </si>
  <si>
    <t>Australian Council for the Arts [I]</t>
  </si>
  <si>
    <t>CA 1615</t>
  </si>
  <si>
    <t>Australian Council for the Arts [II]</t>
  </si>
  <si>
    <t>CA 1616</t>
  </si>
  <si>
    <t>Interim Council for A National Film and Television Training School/ (by 1973) Australian Film and Television School Interim Council</t>
  </si>
  <si>
    <t>CA 1617</t>
  </si>
  <si>
    <t>Film and Television School</t>
  </si>
  <si>
    <t>CA 1618</t>
  </si>
  <si>
    <t>Tariff Board, Sydney Office</t>
  </si>
  <si>
    <t>CA 1619</t>
  </si>
  <si>
    <t>Attorney-General's Department (from 1984 known as Corporate Services Division), Sydney</t>
  </si>
  <si>
    <t>CA 162</t>
  </si>
  <si>
    <t>National Security Resources Board</t>
  </si>
  <si>
    <t>CA 1620</t>
  </si>
  <si>
    <t>Australian Security Intelligence Organisation, New South Wales</t>
  </si>
  <si>
    <t>CA 1621</t>
  </si>
  <si>
    <t>Australian Institute of Police Management</t>
  </si>
  <si>
    <t>CA 1622</t>
  </si>
  <si>
    <t>Classification Review Board</t>
  </si>
  <si>
    <t>CA 1623</t>
  </si>
  <si>
    <t>Office of the Commissioner of Trade Practices, Sydney</t>
  </si>
  <si>
    <t>CA 1624</t>
  </si>
  <si>
    <t>Divisional Returning Officer, Division of Wilmot, Tasmania</t>
  </si>
  <si>
    <t>CA 1625</t>
  </si>
  <si>
    <t>War Service Homes Division, Tasmania</t>
  </si>
  <si>
    <t>CA 1626</t>
  </si>
  <si>
    <t>Department of Housing, State Office, Tasmania, Hobart</t>
  </si>
  <si>
    <t>CA 1627</t>
  </si>
  <si>
    <t>Department of Housing and Construction [I], Regional Office (Housing), Tasmania, Hobart</t>
  </si>
  <si>
    <t>CA 1628</t>
  </si>
  <si>
    <t>Department of Housing, Regional Office, Launceston [Tasmania]</t>
  </si>
  <si>
    <t>CA 1629</t>
  </si>
  <si>
    <t>Department of Housing and Construction [I], Regional Office (Housing), Launceston (Tasmania)</t>
  </si>
  <si>
    <t>CA 1630</t>
  </si>
  <si>
    <t>Housing Loans Insurance Corporation State Office, Tasmania, Hobart</t>
  </si>
  <si>
    <t>CA 1631</t>
  </si>
  <si>
    <t>Housing Loans Insurance Corporation State Office, Northern Tasmania, Launceston</t>
  </si>
  <si>
    <t>CA 1632</t>
  </si>
  <si>
    <t>Commonwealth Hostels Limited, State Administration, Tasmania</t>
  </si>
  <si>
    <t>CA 1633</t>
  </si>
  <si>
    <t>[Australian Capital Territory] Housing Operations Branch</t>
  </si>
  <si>
    <t>CA 1634</t>
  </si>
  <si>
    <t>Deputy Commissioner Old-Age Pensions Invalid Pensions and Maternity Allowances, Tasmania</t>
  </si>
  <si>
    <t>CA 1635</t>
  </si>
  <si>
    <t>(1) Deputy Commissioner of Land Tax/Land Tax Branch, Tasmania, by 1911-by 1916 [also (2) Deputy Commissioner of Pensions/ (by 1914) Deputy Commissioner of Pensions and Maternity Allowances]</t>
  </si>
  <si>
    <t>CA 1636</t>
  </si>
  <si>
    <t>Australian Taxation Office, Area Office, Hobart</t>
  </si>
  <si>
    <t>CA 1637</t>
  </si>
  <si>
    <t>Australian Bureau of Statistics, State Office, Tasmania</t>
  </si>
  <si>
    <t>CA 1638</t>
  </si>
  <si>
    <t>Trade Commissioner Service Branch (a) Department of Trade [I] (to 1963) (b) Department of Trade and Industry</t>
  </si>
  <si>
    <t>CA 1639</t>
  </si>
  <si>
    <t>Trade Commissioner Services Section (a) Department of Trade and Industry (to 1972) (b) Department of Overseas Trade (to 1977) (c) Department of Trade and Resources (to 1983) (d) Department of Trade [II]</t>
  </si>
  <si>
    <t>CA 164</t>
  </si>
  <si>
    <t>War Production Planning Board</t>
  </si>
  <si>
    <t>CA 1640</t>
  </si>
  <si>
    <t>(1) Department of Overseas Trade, Regional Office, New South Wales, 1972-1977 [also (2) Department of Secondary Industry, Regional Office, New South Wales, 1972-1974]</t>
  </si>
  <si>
    <t>CA 1641</t>
  </si>
  <si>
    <t>Export Payments Insurance Corporation, Head Office</t>
  </si>
  <si>
    <t>CA 1642</t>
  </si>
  <si>
    <t>Department of Housing, State Office, New South Wales</t>
  </si>
  <si>
    <t>CA 1643</t>
  </si>
  <si>
    <t>Department of Housing and Construction [I], Regional Office (Housing), New South Wales</t>
  </si>
  <si>
    <t>CA 1644</t>
  </si>
  <si>
    <t>Department of Housing, Regional Office, Newcastle [New South Wales]</t>
  </si>
  <si>
    <t>CA 1645</t>
  </si>
  <si>
    <t>Department of Housing and Construction [I], Regional Office (Housing), Newcastle [New South Wales]</t>
  </si>
  <si>
    <t>CA 1646</t>
  </si>
  <si>
    <t>Department of Housing, Regional Office, Wollongong [New South Wales]</t>
  </si>
  <si>
    <t>CA 1647</t>
  </si>
  <si>
    <t>Department of Housing and Construction [I], Regional Office (Housing), Wollongong [New South Wales]</t>
  </si>
  <si>
    <t>CA 1648</t>
  </si>
  <si>
    <t>War Service Homes Division, New South Wales</t>
  </si>
  <si>
    <t>CA 1649</t>
  </si>
  <si>
    <t>Commonwealth Hostels Limited, Central Office</t>
  </si>
  <si>
    <t>CA 165</t>
  </si>
  <si>
    <t>Repatriation State Board [I], New South Wales</t>
  </si>
  <si>
    <t>CA 1650</t>
  </si>
  <si>
    <t>Commonwealth Hostels Limited, State Administration, New South Wales</t>
  </si>
  <si>
    <t>CA 1651</t>
  </si>
  <si>
    <t>Housing Loans Insurance Corporation, Head Office</t>
  </si>
  <si>
    <t>CA 1652</t>
  </si>
  <si>
    <t>Housing Loans Insurance Corporation, State Office, New South Wales</t>
  </si>
  <si>
    <t>CA 1653</t>
  </si>
  <si>
    <t>Department of Foreign Affairs, State Office, New South Wales</t>
  </si>
  <si>
    <t>CA 1654</t>
  </si>
  <si>
    <t>Department of External Territories [II], Office of the Official Representative, Sydney</t>
  </si>
  <si>
    <t>CA 1655</t>
  </si>
  <si>
    <t>Papua New Guinea Office, Sydney</t>
  </si>
  <si>
    <t>CA 1656</t>
  </si>
  <si>
    <t>Deputy Controller/Comptroller of Repatriation, New South Wales</t>
  </si>
  <si>
    <t>CA 1657</t>
  </si>
  <si>
    <t>(1) Repatriation State Board [II], New South Wales  (2) Repatriation State Board No. 1 [II], New South Wales</t>
  </si>
  <si>
    <t>CA 1658</t>
  </si>
  <si>
    <t>Repatriation State Board No. 2 [III], New South Wales</t>
  </si>
  <si>
    <t>CA 1659</t>
  </si>
  <si>
    <t>Repatriation General Hospital, Concord, New South Wales</t>
  </si>
  <si>
    <t>CA 166</t>
  </si>
  <si>
    <t>Australian Rabbit Skins Board</t>
  </si>
  <si>
    <t>CA 1660</t>
  </si>
  <si>
    <t>Department of Minerals and Energy, State Office, Sydney</t>
  </si>
  <si>
    <t>CA 1661</t>
  </si>
  <si>
    <t>Department of National Development [I], Sydney/State Office, New South Wales</t>
  </si>
  <si>
    <t>CA 1662</t>
  </si>
  <si>
    <t>Australian Atomic Energy Commission, Research Establishment, Lucas Heights [New South Wales]</t>
  </si>
  <si>
    <t>CA 1663</t>
  </si>
  <si>
    <t>Snowy Mountains Hydro-Electric Authority Branch Office, Sydney</t>
  </si>
  <si>
    <t>CA 1664</t>
  </si>
  <si>
    <t>Australian Information Service, Editorial Office, New South Wales/ (from 1986) Promotion Australia Editorial Office</t>
  </si>
  <si>
    <t>CA 1665</t>
  </si>
  <si>
    <t>Australian News and Information Bureau, Press Editorial Office, New South Wales</t>
  </si>
  <si>
    <t>CA 1666</t>
  </si>
  <si>
    <t>Australian Film Development Corporation</t>
  </si>
  <si>
    <t>CA 1667</t>
  </si>
  <si>
    <t>Australian Government Advertising Service, New South Wales</t>
  </si>
  <si>
    <t>CA 1668</t>
  </si>
  <si>
    <t>Advertising Branch, Australian Government Publishing Service, New South Wales</t>
  </si>
  <si>
    <t>CA 1669</t>
  </si>
  <si>
    <t>Film Australia</t>
  </si>
  <si>
    <t>CA 167</t>
  </si>
  <si>
    <t>Shipping Control Board</t>
  </si>
  <si>
    <t>CA 1670</t>
  </si>
  <si>
    <t>Film Division (also known as Commonwealth Film Unit), (a) Department of Information (to 1950) (b) Australian News and Information Bureau</t>
  </si>
  <si>
    <t>CA 1671</t>
  </si>
  <si>
    <t>Commonwealth Serum Laboratories Limited, State Office, New South Wales</t>
  </si>
  <si>
    <t>CA 1672</t>
  </si>
  <si>
    <t>Quarantine Service, New South Wales</t>
  </si>
  <si>
    <t>CA 1673</t>
  </si>
  <si>
    <t>CA 1674</t>
  </si>
  <si>
    <t>Reserve Bank of Australia, Head Office, Sydney</t>
  </si>
  <si>
    <t>CA 1675</t>
  </si>
  <si>
    <t>Australian Taxation Office, Sydney</t>
  </si>
  <si>
    <t>CA 1676</t>
  </si>
  <si>
    <t>Taxation Review Committee</t>
  </si>
  <si>
    <t>CA 1677</t>
  </si>
  <si>
    <t>Commonwealth War Loans and National Savings Campaigns/ (by 1951) Commonwealth Loans Organisation/ (by 1973) Loans and National Savings Organisation/ (by 1977) Commonwealth Loans Officer, New South Wales</t>
  </si>
  <si>
    <t>CA 1678</t>
  </si>
  <si>
    <t>Deputy Commissioner of Land Tax/Land Tax Branch, New South Wales</t>
  </si>
  <si>
    <t>CA 1679</t>
  </si>
  <si>
    <t>Australian Tourist Commission, Branch Office, Sydney</t>
  </si>
  <si>
    <t>CA 168</t>
  </si>
  <si>
    <t>Tax Practitioners Board, New South Wales</t>
  </si>
  <si>
    <t>CA 1680</t>
  </si>
  <si>
    <t>Department of Labour, Regional Administration, New South Wales</t>
  </si>
  <si>
    <t>CA 1681</t>
  </si>
  <si>
    <t>Department of Labour and National Service, Branch Office/ Regional Administration, New South Wales</t>
  </si>
  <si>
    <t>CA 1682</t>
  </si>
  <si>
    <t>Local Coal Authority, (New South Wales) Northern District/ (by 1964) Northern and North-Western Districts, Newcastle</t>
  </si>
  <si>
    <t>CA 1683</t>
  </si>
  <si>
    <t>Local Coal Authority, (New South Wales) Southern District/ (by 1964) Southern and South Western Districts, Wollongong</t>
  </si>
  <si>
    <t>CA 1684</t>
  </si>
  <si>
    <t>Local Coal Authority, (New South Wales), Western Districts, Lithgow/ (by 1957) Sydney</t>
  </si>
  <si>
    <t>CA 1685</t>
  </si>
  <si>
    <t>Local Coal Reference Board, New South Wales, Western District, Lithgow</t>
  </si>
  <si>
    <t>CA 1686</t>
  </si>
  <si>
    <t>Local Coal Reference Board, New South Wales, Southern District, Wollongong</t>
  </si>
  <si>
    <t>CA 1687</t>
  </si>
  <si>
    <t>Local Coal Reference Board, New South Wales, Northern District, Newcastle</t>
  </si>
  <si>
    <t>CA 1688</t>
  </si>
  <si>
    <t>Department of Transport [III], Regional Controller, Tasmania</t>
  </si>
  <si>
    <t>CA 1689</t>
  </si>
  <si>
    <t>Deputy Director of Lighthouses and Navigation Tasmania, and Superintendent Mercantile Marine Office, Hobart</t>
  </si>
  <si>
    <t>CA 169</t>
  </si>
  <si>
    <t>Tea Control Board</t>
  </si>
  <si>
    <t>CA 1690</t>
  </si>
  <si>
    <t>No. 3 Lighthouse District (Victoria, New South Wales, Tasmania), Hobart Headquarters</t>
  </si>
  <si>
    <t>CA 1691</t>
  </si>
  <si>
    <t>Deputy Director of Navigation and (from 1922) Superintendent, Mercantile Marine Office, Tasmania</t>
  </si>
  <si>
    <t>CA 1692</t>
  </si>
  <si>
    <t>Enquiry into Adjustment of Commonwealth Superannuation Pensions After Retirement (also known as Enquiry into Superannuation Pension Updating)</t>
  </si>
  <si>
    <t>CA 1693</t>
  </si>
  <si>
    <t>Senate Select Committee on the Encouragement of Australian Productions for Television</t>
  </si>
  <si>
    <t>CA 1694</t>
  </si>
  <si>
    <t>Senate Select Committee on Medical and Hospital Costs</t>
  </si>
  <si>
    <t>CA 1695</t>
  </si>
  <si>
    <t>Senate Select Committee on Water Pollution</t>
  </si>
  <si>
    <t>CA 1696</t>
  </si>
  <si>
    <t>Australian High Commission, Malta [Valletta]</t>
  </si>
  <si>
    <t>CA 1697</t>
  </si>
  <si>
    <t>Australian Migration Office, Sliema [Malta]</t>
  </si>
  <si>
    <t>CA 1699</t>
  </si>
  <si>
    <t>(1) Department of Supply, Regional Office, Tasmania [also (2) Stores and Transport Establishment, Tasmania (3) Light Transport Depot, Tasmania]</t>
  </si>
  <si>
    <t>CA 17</t>
  </si>
  <si>
    <t>Department of Health, Central Office</t>
  </si>
  <si>
    <t>Department of Health</t>
  </si>
  <si>
    <t>CA 170</t>
  </si>
  <si>
    <t>Australian Tobacco Board [I]</t>
  </si>
  <si>
    <t>CA 1700</t>
  </si>
  <si>
    <t>(1) Department of Supply and Development [II], State Office, Tasmania [also (2) District Contract Board, Tasmania, 1948-1950]</t>
  </si>
  <si>
    <t>CA 1701</t>
  </si>
  <si>
    <t>(1) Department of Supply and Shipping, State Office, Tasmania [also (2) District Contract Board, Tasmania, 1942-1948]</t>
  </si>
  <si>
    <t>CA 1702</t>
  </si>
  <si>
    <t>(1) Department of Supply and Development [I], State Office, Tasmania [also (2) District Contract Board, Tasmania, 1939-1942]</t>
  </si>
  <si>
    <t>CA 1703</t>
  </si>
  <si>
    <t>(1) Department of Munitions, State Board of Area Management, Tasmania [also (2) Materials Supply Representative, Hobart, by 1943-by 1947]</t>
  </si>
  <si>
    <t>CA 1704</t>
  </si>
  <si>
    <t>Department of Munitions, State Controller of Munitions, Tasmania</t>
  </si>
  <si>
    <t>CA 1705</t>
  </si>
  <si>
    <t>Royal Visit Organisation 1954, Director-General, Sydney</t>
  </si>
  <si>
    <t>CA 1706</t>
  </si>
  <si>
    <t>Senate Select Committee on Road Safety (Select Committee Appointed to Inquire into and Report Upon Road Safety)</t>
  </si>
  <si>
    <t>CA 1707</t>
  </si>
  <si>
    <t>Royal Commission on the SS DRAYTON GRANGE</t>
  </si>
  <si>
    <t>CA 1708</t>
  </si>
  <si>
    <t>[New South Wales] Department of Mines</t>
  </si>
  <si>
    <t>CA 1709</t>
  </si>
  <si>
    <t>[Queensland] Department of Mines</t>
  </si>
  <si>
    <t>CA 171</t>
  </si>
  <si>
    <t>Wheat Industry Stabilisation Board</t>
  </si>
  <si>
    <t>CA 1710</t>
  </si>
  <si>
    <t>South Australian Department of Mines</t>
  </si>
  <si>
    <t>CA 1711</t>
  </si>
  <si>
    <t>[Tasmania] Department of Mines</t>
  </si>
  <si>
    <t>CA 1712</t>
  </si>
  <si>
    <t>[Victoria] Department of Mines</t>
  </si>
  <si>
    <t>CA 1713</t>
  </si>
  <si>
    <t>Western Australian Department of Mines</t>
  </si>
  <si>
    <t>CA 1714</t>
  </si>
  <si>
    <t>Senate Select Committee on Air Pollution</t>
  </si>
  <si>
    <t>CA 1715</t>
  </si>
  <si>
    <t>(1) Department of Post-War Reconstruction, Melbourne [also (2) Secondary Industries Division, Melbourne, c.1945-1948]</t>
  </si>
  <si>
    <t>CA 1716</t>
  </si>
  <si>
    <t>Divisional Returning Officer, Division of Darwin, Tasmania</t>
  </si>
  <si>
    <t>CA 1717</t>
  </si>
  <si>
    <t>Divisional Returning Officer, Division of Braddon, Tasmania</t>
  </si>
  <si>
    <t>CA 1718</t>
  </si>
  <si>
    <t>Divisional Returning Officer, Division of Bass, Tasmania</t>
  </si>
  <si>
    <t>CA 1719</t>
  </si>
  <si>
    <t>Industries Assistance Commission (Head Office)</t>
  </si>
  <si>
    <t>CA 172</t>
  </si>
  <si>
    <t>Women's Employment Board</t>
  </si>
  <si>
    <t>CA 1720</t>
  </si>
  <si>
    <t>Australian Archives, Central Office</t>
  </si>
  <si>
    <t>CA 1721</t>
  </si>
  <si>
    <t>Commonwealth Archives Office, Northern Territory Branch</t>
  </si>
  <si>
    <t>CA 1722</t>
  </si>
  <si>
    <t>Commonwealth Archives Office, Tasmanian Branch</t>
  </si>
  <si>
    <t>CA 1723</t>
  </si>
  <si>
    <t>Commonwealth Archives Office, North Queensland Branch [Townsville Office]</t>
  </si>
  <si>
    <t>CA 1724</t>
  </si>
  <si>
    <t>Australian Archives, North Queensland Office, Townsville [Queensland]</t>
  </si>
  <si>
    <t>CA 1725</t>
  </si>
  <si>
    <t>Australian Archives, Queensland Office</t>
  </si>
  <si>
    <t>CA 1726</t>
  </si>
  <si>
    <t>Australian Archives, New South Wales Office</t>
  </si>
  <si>
    <t>CA 1727</t>
  </si>
  <si>
    <t>Australian Archives, Victorian Office</t>
  </si>
  <si>
    <t>CA 1728</t>
  </si>
  <si>
    <t>Australian Archives, Tasmanian Office</t>
  </si>
  <si>
    <t>CA 1729</t>
  </si>
  <si>
    <t>Australian Archives, South Australian Office</t>
  </si>
  <si>
    <t>CA 1730</t>
  </si>
  <si>
    <t>Australian Archives, Western Australian Office</t>
  </si>
  <si>
    <t>CA 1731</t>
  </si>
  <si>
    <t>Australian Archives, Northern Territory Office</t>
  </si>
  <si>
    <t>CA 1732</t>
  </si>
  <si>
    <t>Australian Electoral Office, Central Office</t>
  </si>
  <si>
    <t>CA 1733</t>
  </si>
  <si>
    <t>Senate Select Committee on Drug Trafficking and Drug Abuse</t>
  </si>
  <si>
    <t>CA 1734</t>
  </si>
  <si>
    <t>Royal Commission on Late German New Guinea</t>
  </si>
  <si>
    <t>CA 1735</t>
  </si>
  <si>
    <t>Mining Warden, District of Morobe</t>
  </si>
  <si>
    <t>CA 1736</t>
  </si>
  <si>
    <t>International Training Institute, Middle Head Centre</t>
  </si>
  <si>
    <t>CA 1737</t>
  </si>
  <si>
    <t>Afforestation Branch, Federal Capital Territory</t>
  </si>
  <si>
    <t>CA 1738</t>
  </si>
  <si>
    <t>Deputy Controller/Comptroller of Repatriation, Victoria</t>
  </si>
  <si>
    <t>CA 1739</t>
  </si>
  <si>
    <t>Sydney Observatory</t>
  </si>
  <si>
    <t>CA 174</t>
  </si>
  <si>
    <t>Manpower Priorities Board</t>
  </si>
  <si>
    <t>CA 1740</t>
  </si>
  <si>
    <t>Meteorological Branch/(Bureau), New South Wales</t>
  </si>
  <si>
    <t>CA 1741</t>
  </si>
  <si>
    <t>Metric Conversion Board</t>
  </si>
  <si>
    <t>CA 1742</t>
  </si>
  <si>
    <t>Qantas Airways Limited, State Office, New South Wales</t>
  </si>
  <si>
    <t>CA 1743</t>
  </si>
  <si>
    <t>Australian Coastal Shipping Commission/(from 1974) Australian Shipping Commission, New South Wales Branch, Sydney (trading as the Australian National Line)</t>
  </si>
  <si>
    <t>CA 1744</t>
  </si>
  <si>
    <t>Australian Coastal Shipping Commission/(from 1974) Australian Shipping Commission, Newcastle Branch (trading as the Australian National Line)</t>
  </si>
  <si>
    <t>CA 1745</t>
  </si>
  <si>
    <t>Australian Coastal Shipping Commission/(from 1974) Australian Shipping Commission, Port Kembla Branch (trading as the Australian National Line)</t>
  </si>
  <si>
    <t>CA 1746</t>
  </si>
  <si>
    <t>Parliamentary Joint Committee on Rural Industries</t>
  </si>
  <si>
    <t>CA 1747</t>
  </si>
  <si>
    <t>Attorney-General's Department, Perth (1984 also known as Corporate Services Division, State Office)</t>
  </si>
  <si>
    <t>CA 1748</t>
  </si>
  <si>
    <t>Office of the Commissioner of Trade Practices, Perth</t>
  </si>
  <si>
    <t>CA 1749</t>
  </si>
  <si>
    <t>Australian Security Intelligence Organisation, Western Australia</t>
  </si>
  <si>
    <t>CA 175</t>
  </si>
  <si>
    <t>Commonwealth Tinplate Board/ (from 1943) Commonwealth Canning and Tinplate Board</t>
  </si>
  <si>
    <t>CA 1750</t>
  </si>
  <si>
    <t>Department of Education, State Office, Western Australia</t>
  </si>
  <si>
    <t>CA 1751</t>
  </si>
  <si>
    <t>Department of Education and Science, State Office, Perth</t>
  </si>
  <si>
    <t>CA 1752</t>
  </si>
  <si>
    <t>Commonwealth Serum Laboratories Commission/ (from 1990 Limited), State Office, Western Australia</t>
  </si>
  <si>
    <t>CA 1753</t>
  </si>
  <si>
    <t>Department of Foreign Affairs, State Office, Western Australia</t>
  </si>
  <si>
    <t>CA 1754</t>
  </si>
  <si>
    <t>Quarantine Service, Western Australia</t>
  </si>
  <si>
    <t>CA 1755</t>
  </si>
  <si>
    <t>Senate Select Committee on the Metric System of Weights and Measures</t>
  </si>
  <si>
    <t>CA 1756</t>
  </si>
  <si>
    <t>Senate Select Committee on the Container Method of Handling Cargoes</t>
  </si>
  <si>
    <t>CA 1757</t>
  </si>
  <si>
    <t>Medical Co-Ordination Committee, New South Wales</t>
  </si>
  <si>
    <t>CA 1758</t>
  </si>
  <si>
    <t>Pensioners' Medical Services State Committee of Inquiry [New South Wales]</t>
  </si>
  <si>
    <t>CA 1759</t>
  </si>
  <si>
    <t>Department of External Affairs, London (also known as External Affairs Liaison Officer, London) - (from 1969) Political Branch of the Australian High Commission, London</t>
  </si>
  <si>
    <t>CA 176</t>
  </si>
  <si>
    <t>[Australian Capital Territory] Medical Board of the Australian Capital Territory</t>
  </si>
  <si>
    <t>CA 1760</t>
  </si>
  <si>
    <t>Department of Labour, Regional Administration, Western Australia</t>
  </si>
  <si>
    <t>CA 1761</t>
  </si>
  <si>
    <t>Department of Labour and National Service, Branch Office/Regional Administration, Western Australia</t>
  </si>
  <si>
    <t>CA 1762</t>
  </si>
  <si>
    <t>Australian Stevedoring Industry Authority, Fremantle [Western Australia]</t>
  </si>
  <si>
    <t>CA 1763</t>
  </si>
  <si>
    <t>Australian Stevedoring Industry Board Representative, Fremantle (including Esperance) [Western Australia]</t>
  </si>
  <si>
    <t>CA 1764</t>
  </si>
  <si>
    <t>Waterside Employment Committee, Bunbury [Western Australia]</t>
  </si>
  <si>
    <t>CA 1765</t>
  </si>
  <si>
    <t>Waterside Employment Committee, Fremantle [Western Australia]</t>
  </si>
  <si>
    <t>CA 1766</t>
  </si>
  <si>
    <t>Waterside Employment Committee, Geraldton [Western Australia]</t>
  </si>
  <si>
    <t>CA 1767</t>
  </si>
  <si>
    <t>Waterside Employment Committee, Albany [Western Australia]</t>
  </si>
  <si>
    <t>CA 1768</t>
  </si>
  <si>
    <t>Department of Agriculture I, Central Office</t>
  </si>
  <si>
    <t>Department of Agriculture I</t>
  </si>
  <si>
    <t>CA 1769</t>
  </si>
  <si>
    <t>Department of Labor and Immigration, Central Office</t>
  </si>
  <si>
    <t>Department of Labor and Immigration</t>
  </si>
  <si>
    <t>CA 177</t>
  </si>
  <si>
    <t>[Australian Capital Territory] Dental Board</t>
  </si>
  <si>
    <t>CA 1770</t>
  </si>
  <si>
    <t>Department of Manufacturing Industry, Central Office</t>
  </si>
  <si>
    <t>Department of Manufacturing Industry</t>
  </si>
  <si>
    <t>CA 1771</t>
  </si>
  <si>
    <t>Department of Repatriation and Compensation, Central Office</t>
  </si>
  <si>
    <t>Department of Repatriation and Compensation</t>
  </si>
  <si>
    <t>CA 1772</t>
  </si>
  <si>
    <t>Repatriation State Board [I], Victoria</t>
  </si>
  <si>
    <t>CA 1773</t>
  </si>
  <si>
    <t>State War Council, Victoria</t>
  </si>
  <si>
    <t>CA 1774</t>
  </si>
  <si>
    <t>Australian Capital Territory Electricity Authority</t>
  </si>
  <si>
    <t>CA 1775</t>
  </si>
  <si>
    <t>Immigration Group, Department of Labor and Immigration, Central Office</t>
  </si>
  <si>
    <t>CA 1776</t>
  </si>
  <si>
    <t>Australian Bureau of Statistics, Central Office</t>
  </si>
  <si>
    <t>CA 1777</t>
  </si>
  <si>
    <t>Senate Select Committee on Payments to Maritime Unions</t>
  </si>
  <si>
    <t>CA 1778</t>
  </si>
  <si>
    <t>Munitions Filling Factory, St. Marys, New South Wales</t>
  </si>
  <si>
    <t>CA 1779</t>
  </si>
  <si>
    <t>Explosives Factory, Mulwala, New South Wales</t>
  </si>
  <si>
    <t>CA 178</t>
  </si>
  <si>
    <t>[Australian Capital Territory] Pharmacy Board</t>
  </si>
  <si>
    <t>CA 1780</t>
  </si>
  <si>
    <t>Division of National Mapping, Melbourne Office</t>
  </si>
  <si>
    <t>CA 1781</t>
  </si>
  <si>
    <t>Book Censorship Board</t>
  </si>
  <si>
    <t>CA 1782</t>
  </si>
  <si>
    <t>Australian Embassy, Israel [Tel Aviv]</t>
  </si>
  <si>
    <t>CA 1783</t>
  </si>
  <si>
    <t>Department of Agriculture, State Branch, New South Wales</t>
  </si>
  <si>
    <t>CA 1784</t>
  </si>
  <si>
    <t>Department of Education and Science, State Office, Victoria</t>
  </si>
  <si>
    <t>CA 1785</t>
  </si>
  <si>
    <t>Department of Education [I], State Office, Victoria</t>
  </si>
  <si>
    <t>CA 1786</t>
  </si>
  <si>
    <t>Department of Housing and Construction [I], Regional Office (Housing), Western Australia</t>
  </si>
  <si>
    <t>CA 1787</t>
  </si>
  <si>
    <t>Department of Housing, State Office, Western Australia</t>
  </si>
  <si>
    <t>CA 1788</t>
  </si>
  <si>
    <t>Housing Loans Insurance Corporation, State Office, Western Australia</t>
  </si>
  <si>
    <t>CA 1789</t>
  </si>
  <si>
    <t>Commonwealth Hostels Limited, State Administration, Western Australia</t>
  </si>
  <si>
    <t>CA 179</t>
  </si>
  <si>
    <t>Nurses Board of the Australian Capital Territory</t>
  </si>
  <si>
    <t>CA 1790</t>
  </si>
  <si>
    <t>War Service Homes Commission, Victorian Branch [I]</t>
  </si>
  <si>
    <t>CA 1791</t>
  </si>
  <si>
    <t>Pensions Board</t>
  </si>
  <si>
    <t>CA 1792</t>
  </si>
  <si>
    <t>Deputy Commissioner of Invalid and Old-Age Pensions, Maternity Allowances, and War Pensions, Victoria</t>
  </si>
  <si>
    <t>CA 1793</t>
  </si>
  <si>
    <t>Central Directorate of Works, Melbourne</t>
  </si>
  <si>
    <t>CA 1794</t>
  </si>
  <si>
    <t>Department of the Capital Territory, City Manager's Office, Transport Operations Branch/ (from 1979) known as Public Transit Branch</t>
  </si>
  <si>
    <t>CA 1795</t>
  </si>
  <si>
    <t>Directorate of War Organisation of Industry</t>
  </si>
  <si>
    <t>CA 1796</t>
  </si>
  <si>
    <t>Department of Trade and Industry, State Branch, Victoria</t>
  </si>
  <si>
    <t>CA 1797</t>
  </si>
  <si>
    <t>(1) Department of Overseas Trade, State Branch, Victoria [also (2) Department of Secondary Industry, State Branch, Victoria, 1972-1974]</t>
  </si>
  <si>
    <t>CA 1798</t>
  </si>
  <si>
    <t>Australian Bureau of Statistics, State Office, Victoria</t>
  </si>
  <si>
    <t>CA 1799</t>
  </si>
  <si>
    <t>Australian Taxation Office, Victoria</t>
  </si>
  <si>
    <t>CA 18</t>
  </si>
  <si>
    <t>Department of External Affairs [II], Central Office</t>
  </si>
  <si>
    <t>CA 180</t>
  </si>
  <si>
    <t>[Australian Capital Territory] Optometrists Board of the Australian Capital Territory</t>
  </si>
  <si>
    <t>CA 1800</t>
  </si>
  <si>
    <t>Australian Information Service, Press Office, Victoria/ (from 1986) Promotion Australia, Melbourne Office/ (from 1987) Australian Overseas Information Service, Melbourne Office</t>
  </si>
  <si>
    <t>CA 1801</t>
  </si>
  <si>
    <t>Australian Government Advertising Service, Melbourne/ (from 1978) Australian Government Advertising Service Branch, Melbourne</t>
  </si>
  <si>
    <t>CA 1802</t>
  </si>
  <si>
    <t>Advertising Branch, Melbourne</t>
  </si>
  <si>
    <t>CA 1803</t>
  </si>
  <si>
    <t>Department of Foreign Affairs, State Office, Melbourne</t>
  </si>
  <si>
    <t>CA 1804</t>
  </si>
  <si>
    <t>Department of Aboriginal Affairs, State Office, Melbourne</t>
  </si>
  <si>
    <t>CA 1805</t>
  </si>
  <si>
    <t>Department of Agriculture, State Branch, Victoria</t>
  </si>
  <si>
    <t>CA 1806</t>
  </si>
  <si>
    <t>Department of Primary Industry [I], State Branch, Victoria</t>
  </si>
  <si>
    <t>CA 1807</t>
  </si>
  <si>
    <t>Department of Commerce and Agriculture, State Branch, Victoria</t>
  </si>
  <si>
    <t>CA 1808</t>
  </si>
  <si>
    <t>Department of Commerce, State Branch, Victoria</t>
  </si>
  <si>
    <t>CA 1809</t>
  </si>
  <si>
    <t>National Committee on Discrimination in Employment and Occupation</t>
  </si>
  <si>
    <t>CA 181</t>
  </si>
  <si>
    <t>Railways Standardization Board</t>
  </si>
  <si>
    <t>CA 1810</t>
  </si>
  <si>
    <t>Australian Apprenticeship Advisory Committee/ (from 1978) Commonwealth-State Apprenticeship Committee</t>
  </si>
  <si>
    <t>CA 1811</t>
  </si>
  <si>
    <t>Committee of Inquiry into Labour Market Training</t>
  </si>
  <si>
    <t>CA 1812</t>
  </si>
  <si>
    <t>Immigration Group, Department of Labor and Immigration, Regional Administration, Victoria</t>
  </si>
  <si>
    <t>CA 1813</t>
  </si>
  <si>
    <t>Australian News and Information Bureau, Press Office, Victoria</t>
  </si>
  <si>
    <t>CA 1814</t>
  </si>
  <si>
    <t>Australian Imperial Forces Canteens Funds Trust</t>
  </si>
  <si>
    <t>CA 1815</t>
  </si>
  <si>
    <t>Services Canteens Trust Fund, Central Office</t>
  </si>
  <si>
    <t>CA 1816</t>
  </si>
  <si>
    <t>Australian High Commission, Canada [Ottawa]</t>
  </si>
  <si>
    <t>CA 1817</t>
  </si>
  <si>
    <t>Australian Embassy, Washington</t>
  </si>
  <si>
    <t>CA 1818</t>
  </si>
  <si>
    <t>RAAF Base Squadron, Laverton [Victoria]</t>
  </si>
  <si>
    <t>CA 1819</t>
  </si>
  <si>
    <t>Headquarters RAAF Laverton [Victoria]</t>
  </si>
  <si>
    <t>CA 182</t>
  </si>
  <si>
    <t>[Defence] Board of Business Administration [III]/ (from 1959) Defence Business Board</t>
  </si>
  <si>
    <t>CA 1820</t>
  </si>
  <si>
    <t>Sub-Collector of Customs, Warrnambool [Victoria]</t>
  </si>
  <si>
    <t>CA 1821</t>
  </si>
  <si>
    <t>Australian Customs and Border Protection Service, Melbourne Airport [Victoria]</t>
  </si>
  <si>
    <t>CA 1822</t>
  </si>
  <si>
    <t>Sub-Collector of Customs, Parcels Post, Melbourne</t>
  </si>
  <si>
    <t>CA 1823</t>
  </si>
  <si>
    <t>Sub-Collector of Customs, Westernport [Victoria]</t>
  </si>
  <si>
    <t>CA 1824</t>
  </si>
  <si>
    <t>Department of Minerals and Energy, State Office, Melbourne</t>
  </si>
  <si>
    <t>CA 1825</t>
  </si>
  <si>
    <t>Flight Crew Officers Industrial Tribunal</t>
  </si>
  <si>
    <t>CA 1826</t>
  </si>
  <si>
    <t>National Training Council</t>
  </si>
  <si>
    <t>CA 1827</t>
  </si>
  <si>
    <t>Interim Committee of the National Council for Trade Union Training</t>
  </si>
  <si>
    <t>CA 1828</t>
  </si>
  <si>
    <t>Deputy Commissioner of Pensions, Victoria</t>
  </si>
  <si>
    <t>CA 1829</t>
  </si>
  <si>
    <t>Deputy Commissioner of Invalid and Old-Age Pensions and Maternity Allowances, Victoria</t>
  </si>
  <si>
    <t>CA 183</t>
  </si>
  <si>
    <t>[Defence] Business Board of Administration (also known as [Defence] Board of Business Administration [I])</t>
  </si>
  <si>
    <t>CA 1830</t>
  </si>
  <si>
    <t>Deputy Commissioner of Pensions and Maternity Allowances, Victoria</t>
  </si>
  <si>
    <t>CA 1831</t>
  </si>
  <si>
    <t>Australian Legation, United States of America [Washington]</t>
  </si>
  <si>
    <t>CA 1832</t>
  </si>
  <si>
    <t>Repatriation State Board [II], Victoria</t>
  </si>
  <si>
    <t>CA 1833</t>
  </si>
  <si>
    <t>Australian Tourist Commission, Head Office</t>
  </si>
  <si>
    <t>CA 1834</t>
  </si>
  <si>
    <t>Metric Conversion Board, Branch Office, Melbourne</t>
  </si>
  <si>
    <t>CA 1835</t>
  </si>
  <si>
    <t>Bureau of Meteorology, Head Office</t>
  </si>
  <si>
    <t>CA 1836</t>
  </si>
  <si>
    <t>Bureau of Meteorology, Regional Office, Victoria</t>
  </si>
  <si>
    <t>CA 1837</t>
  </si>
  <si>
    <t>Office of the Commissioner of Trade Practices, Melbourne</t>
  </si>
  <si>
    <t>CA 1838</t>
  </si>
  <si>
    <t>Department of Agriculture, State Branch, Tasmania</t>
  </si>
  <si>
    <t>CA 1839</t>
  </si>
  <si>
    <t>Immigration Group, Department of Labor and Immigration, Tasmania</t>
  </si>
  <si>
    <t>CA 184</t>
  </si>
  <si>
    <t>Board of Management for Munitions Factories</t>
  </si>
  <si>
    <t>CA 1840</t>
  </si>
  <si>
    <t>Department of Defence [III] (Army Office), Regional Secretariat, Victoria</t>
  </si>
  <si>
    <t>CA 1841</t>
  </si>
  <si>
    <t>Headquarters, 3 Military District, Commonwealth (Australian) Military Forces</t>
  </si>
  <si>
    <t>CA 1842</t>
  </si>
  <si>
    <t>Headquarters, 3 District Base, Australian Military Forces</t>
  </si>
  <si>
    <t>CA 1843</t>
  </si>
  <si>
    <t>Command Headquarters, Southern Command [I], Australian Military Forces</t>
  </si>
  <si>
    <t>CA 1844</t>
  </si>
  <si>
    <t>Headquarters, Victorian Lines of Communication Area, Australian Military Forces</t>
  </si>
  <si>
    <t>CA 1845</t>
  </si>
  <si>
    <t>Command Headquarters, Southern Command [II], Australian Military Forces</t>
  </si>
  <si>
    <t>CA 1846</t>
  </si>
  <si>
    <t>Headquarters, 3 Military District</t>
  </si>
  <si>
    <t>CA 1847</t>
  </si>
  <si>
    <t>[Parliamentary] Joint Committee on Prices</t>
  </si>
  <si>
    <t>CA 1848</t>
  </si>
  <si>
    <t>National Insurance Commission, Tasmanian Branch</t>
  </si>
  <si>
    <t>CA 1849</t>
  </si>
  <si>
    <t>National Insurance Commission, Victorian Branch</t>
  </si>
  <si>
    <t>CA 185</t>
  </si>
  <si>
    <t>Board of Management for Aircraft Factories</t>
  </si>
  <si>
    <t>CA 1850</t>
  </si>
  <si>
    <t>Department of Aboriginal Affairs, State Office, Tasmania</t>
  </si>
  <si>
    <t>CA 1851</t>
  </si>
  <si>
    <t>Australian Legal Aid Office, State Office, Victoria</t>
  </si>
  <si>
    <t>CA 1852</t>
  </si>
  <si>
    <t>Australian Emergency Management Institute</t>
  </si>
  <si>
    <t>CA 1853</t>
  </si>
  <si>
    <t>Naval Staff Office, Victoria</t>
  </si>
  <si>
    <t>CA 1854</t>
  </si>
  <si>
    <t>Commonwealth Electoral Office, Victoria</t>
  </si>
  <si>
    <t>CA 1855</t>
  </si>
  <si>
    <t>Australian Electoral Office, Victoria</t>
  </si>
  <si>
    <t>CA 1856</t>
  </si>
  <si>
    <t>Australian Hearing Services, Central Office, Sydney</t>
  </si>
  <si>
    <t>CA 1857</t>
  </si>
  <si>
    <t>Property and Survey Branch, Victoria</t>
  </si>
  <si>
    <t>CA 1858</t>
  </si>
  <si>
    <t>Expert Group on Road Safety</t>
  </si>
  <si>
    <t>CA 1859</t>
  </si>
  <si>
    <t>Labor Group, Department of Labor and Immigration, Regional Administration, Tasmania</t>
  </si>
  <si>
    <t>CA 186</t>
  </si>
  <si>
    <t>Board of Management for Research and Development</t>
  </si>
  <si>
    <t>CA 1860</t>
  </si>
  <si>
    <t>Australian News and Information Bureau, Northern Territory</t>
  </si>
  <si>
    <t>CA 1861</t>
  </si>
  <si>
    <t>Australian Information Service, Editorial Office, Northern Territory</t>
  </si>
  <si>
    <t>CA 1862</t>
  </si>
  <si>
    <t>Department of Police and Customs, Central Office</t>
  </si>
  <si>
    <t>Department of Police and Customs</t>
  </si>
  <si>
    <t>CA 1863</t>
  </si>
  <si>
    <t>Australian Broadcasting Commission, Regional Office, Northern Territory</t>
  </si>
  <si>
    <t>CA 1864</t>
  </si>
  <si>
    <t>[Northern Territory] Tourist Board</t>
  </si>
  <si>
    <t>CA 1865</t>
  </si>
  <si>
    <t>[Northern Territory] Port Authority</t>
  </si>
  <si>
    <t>CA 1866</t>
  </si>
  <si>
    <t>[Northern Territory] Bush Fires Council</t>
  </si>
  <si>
    <t>CA 1867</t>
  </si>
  <si>
    <t>Administrator, Territory of Papua-New Guinea (Provisional Administration)</t>
  </si>
  <si>
    <t>CA 1868</t>
  </si>
  <si>
    <t>Administrator (a) Territory of Papua and New Guinea, 1949-1971 (b) Papua New Guinea, 1971-1973</t>
  </si>
  <si>
    <t>CA 1869</t>
  </si>
  <si>
    <t>Department of the Environment [I], Central Office</t>
  </si>
  <si>
    <t>Department of the Environment</t>
  </si>
  <si>
    <t>CA 187</t>
  </si>
  <si>
    <t>Board of Management for Atomic Weapons Tests</t>
  </si>
  <si>
    <t>CA 1870</t>
  </si>
  <si>
    <t>Official Representative's Office, Noumea [New Caledonia]</t>
  </si>
  <si>
    <t>CA 1871</t>
  </si>
  <si>
    <t>Australian Consulate-General, Noumea [New Caledonia]</t>
  </si>
  <si>
    <t>CA 1872</t>
  </si>
  <si>
    <t>Australian National Antarctic Research Expeditions, Heard Island Station</t>
  </si>
  <si>
    <t>CA 1873</t>
  </si>
  <si>
    <t>Australian Antarctic Division</t>
  </si>
  <si>
    <t>CA 1874</t>
  </si>
  <si>
    <t>Interim Council for the Australian Institute of Aboriginal Studies</t>
  </si>
  <si>
    <t>CA 1875</t>
  </si>
  <si>
    <t>Department of Housing and Construction [I], Head Office, Melbourne (by 1975 also known as Operational Headquarters)</t>
  </si>
  <si>
    <t>CA 1876</t>
  </si>
  <si>
    <t>Headquarters, Eastern Command [I], Australian Military Forces</t>
  </si>
  <si>
    <t>CA 1877</t>
  </si>
  <si>
    <t>Headquarters, New South Wales Lines of Communication Area, Australian Military Forces</t>
  </si>
  <si>
    <t>CA 1878</t>
  </si>
  <si>
    <t>Headquarters, Eastern Command [II], Australian Military Forces</t>
  </si>
  <si>
    <t>CA 1879</t>
  </si>
  <si>
    <t>Headquarters, 2 Military District [II]</t>
  </si>
  <si>
    <t>CA 188</t>
  </si>
  <si>
    <t>Board of Management for Stores and Transport</t>
  </si>
  <si>
    <t>CA 1880</t>
  </si>
  <si>
    <t>Labor Group, Department of Labor and Immigration, Regional Administration, Victoria</t>
  </si>
  <si>
    <t>CA 1881</t>
  </si>
  <si>
    <t>Royal Commission into Statements in the Press in Regard to Offers Alleged to Have Been Made to Members to Resign Seats in the Federal Parliament</t>
  </si>
  <si>
    <t>CA 1882</t>
  </si>
  <si>
    <t>Royal Commission on Espionage</t>
  </si>
  <si>
    <t>CA 1883</t>
  </si>
  <si>
    <t>Royal Commission into Alleged Missing Document Relating to Defence Plans</t>
  </si>
  <si>
    <t>CA 1884</t>
  </si>
  <si>
    <t>Royal Commission into Exploratory and Production Drilling for Petroleum in the Area of the Great Barrier Reef</t>
  </si>
  <si>
    <t>CA 1885</t>
  </si>
  <si>
    <t>Export Finance and Insurance Corporation, Head Office</t>
  </si>
  <si>
    <t>CA 1886</t>
  </si>
  <si>
    <t>Committee of Inquiry into Inflation and Taxation</t>
  </si>
  <si>
    <t>CA 1887</t>
  </si>
  <si>
    <t>Division of Regional Development, Head Office, Department of National Development [I]</t>
  </si>
  <si>
    <t>CA 1888</t>
  </si>
  <si>
    <t>Department of Science and Consumer Affairs, Central Office</t>
  </si>
  <si>
    <t>Department of Science and Consumer Affairs</t>
  </si>
  <si>
    <t>CA 1889</t>
  </si>
  <si>
    <t>Department of Northern Australia, Central Office</t>
  </si>
  <si>
    <t>Department of Northern Australia</t>
  </si>
  <si>
    <t>CA 189</t>
  </si>
  <si>
    <t>Compensation Board Under Defence Impressment Order</t>
  </si>
  <si>
    <t>CA 1890</t>
  </si>
  <si>
    <t>Re-Establishment Division (a) Department of Post-War Reconstruction (to 1950) (b) Repatriation Department</t>
  </si>
  <si>
    <t>CA 1891</t>
  </si>
  <si>
    <t>Royal Commission into Human Relationships (also known as Royal Commission on Human Relationships)</t>
  </si>
  <si>
    <t>CA 1892</t>
  </si>
  <si>
    <t>Australia Police, Headquarters</t>
  </si>
  <si>
    <t>CA 1893</t>
  </si>
  <si>
    <t>Director of Housing and Construction [I], Victoria</t>
  </si>
  <si>
    <t>CA 1894</t>
  </si>
  <si>
    <t>Registry of Scientific and Technical Services for the Asian and Pacific Region</t>
  </si>
  <si>
    <t>CA 1895</t>
  </si>
  <si>
    <t>Australian Industry Development Corporation (Principal Office)</t>
  </si>
  <si>
    <t>CA 1896</t>
  </si>
  <si>
    <t>Royal Commission into the Australian Public Service/ (by 1974) Royal Commission on Australian Government Administration</t>
  </si>
  <si>
    <t>CA 1897</t>
  </si>
  <si>
    <t>Divisional Returning Officer, Division of Denison, Tasmania</t>
  </si>
  <si>
    <t>CA 1898</t>
  </si>
  <si>
    <t>Divisional Returning Officer, Division of Franklin, Tasmania</t>
  </si>
  <si>
    <t>CA 1899</t>
  </si>
  <si>
    <t>Director of Housing and Construction [I], Australian Capital Territory</t>
  </si>
  <si>
    <t>CA 19</t>
  </si>
  <si>
    <t>Department of Defence [II] (Central Administration)</t>
  </si>
  <si>
    <t>CA 190</t>
  </si>
  <si>
    <t>Compensation Boards</t>
  </si>
  <si>
    <t>CA 1900</t>
  </si>
  <si>
    <t>Australian Tobacco Marketing Advisory Committee</t>
  </si>
  <si>
    <t>CA 1901</t>
  </si>
  <si>
    <t>Commonwealth Office, Port Moresby (also known as Department of External Territories, Regional Office, Port Moresby)</t>
  </si>
  <si>
    <t>CA 1902</t>
  </si>
  <si>
    <t>National Council of Women of the Australian Capital Territory</t>
  </si>
  <si>
    <t>CA 1903</t>
  </si>
  <si>
    <t>Health Insurance Commission, State Office, New South Wales</t>
  </si>
  <si>
    <t>CA 1904</t>
  </si>
  <si>
    <t>Health Insurance Commission, Head Office</t>
  </si>
  <si>
    <t>CA 1905</t>
  </si>
  <si>
    <t>Committee on the Teaching of Migrant Languages in Schools</t>
  </si>
  <si>
    <t>CA 1906</t>
  </si>
  <si>
    <t>Prices Justification Tribunal</t>
  </si>
  <si>
    <t>CA 1907</t>
  </si>
  <si>
    <t>Royal Commission on Intelligence and Security</t>
  </si>
  <si>
    <t>CA 1908</t>
  </si>
  <si>
    <t>Special Services Branch (a) Department of Customs and Excise (to 1975) (b) Department of Police and Customs, Central Office</t>
  </si>
  <si>
    <t>CA 1909</t>
  </si>
  <si>
    <t>House of Representatives Select Committee on Wildlife Conservation</t>
  </si>
  <si>
    <t>CA 191</t>
  </si>
  <si>
    <t>Commonwealth Oil Board</t>
  </si>
  <si>
    <t>CA 1910</t>
  </si>
  <si>
    <t>House of Representatives Special Committee Appointed to Inquire into the Military Service of Mr G.E. Yates</t>
  </si>
  <si>
    <t>CA 1911</t>
  </si>
  <si>
    <t>House of Representatives Select Committee on the Case of Ex-Gunner Yates</t>
  </si>
  <si>
    <t>CA 1912</t>
  </si>
  <si>
    <t>House of Representatives Select Committee on (Australian Overseas and Inter-State) Sea Carriage</t>
  </si>
  <si>
    <t>CA 1913</t>
  </si>
  <si>
    <t>Joint Select Committee on Parliamentary and Government Publications</t>
  </si>
  <si>
    <t>CA 1917</t>
  </si>
  <si>
    <t>Senate Select Committee on Securities and Exchange</t>
  </si>
  <si>
    <t>CA 1918</t>
  </si>
  <si>
    <t>Capital Territory Health Commission</t>
  </si>
  <si>
    <t>CA 1919</t>
  </si>
  <si>
    <t>Interim Committee on Hospitals and Health Services</t>
  </si>
  <si>
    <t>CA 192</t>
  </si>
  <si>
    <t>Naval Charter Rates Board</t>
  </si>
  <si>
    <t>CA 1920</t>
  </si>
  <si>
    <t>House of Representatives Select Committee on Pharmaceutical Benefits</t>
  </si>
  <si>
    <t>CA 1921</t>
  </si>
  <si>
    <t>Interim Committee for the Children's Commission</t>
  </si>
  <si>
    <t>CA 1922</t>
  </si>
  <si>
    <t>Australian Apple and Pear Corporation</t>
  </si>
  <si>
    <t>CA 1923</t>
  </si>
  <si>
    <t>Central Wool Committee [I]</t>
  </si>
  <si>
    <t>CA 1924</t>
  </si>
  <si>
    <t>Department of Administrative Services [I], Central Office</t>
  </si>
  <si>
    <t>Department of Administrative Services</t>
  </si>
  <si>
    <t>CA 1925</t>
  </si>
  <si>
    <t>Commonwealth Film Censorship Board [I]</t>
  </si>
  <si>
    <t>CA 1926</t>
  </si>
  <si>
    <t>Chief Censor, Melbourne</t>
  </si>
  <si>
    <t>CA 1927</t>
  </si>
  <si>
    <t>[Parliamentary] Joint Select Committee on Defence Forces Retirement Benefits Legislation</t>
  </si>
  <si>
    <t>CA 1928</t>
  </si>
  <si>
    <t>Interim Board of the Australian Film Commission</t>
  </si>
  <si>
    <t>CA 1929</t>
  </si>
  <si>
    <t>Australian Film Commission</t>
  </si>
  <si>
    <t>CA 193</t>
  </si>
  <si>
    <t>Fodder Conservation Board</t>
  </si>
  <si>
    <t>CA 1930</t>
  </si>
  <si>
    <t>[Australian Capital Territory] Fire Brigade (Headquarters)</t>
  </si>
  <si>
    <t>CA 1931</t>
  </si>
  <si>
    <t>Industries Assistance Commission, Sydney Office</t>
  </si>
  <si>
    <t>CA 1932</t>
  </si>
  <si>
    <t>Interim Australian Capital Territory Schools Authority</t>
  </si>
  <si>
    <t>CA 1933</t>
  </si>
  <si>
    <t>[Australian Capital Territory] Prices and Commercial Practices Branch, City Manager's Office</t>
  </si>
  <si>
    <t>CA 1934</t>
  </si>
  <si>
    <t>Senate Standing Committee on Primary and Secondary Industry and Trade/ (from 1973) Senate Standing Committee on Industry and Trade [I]</t>
  </si>
  <si>
    <t>CA 1935</t>
  </si>
  <si>
    <t>Senate Standing Committee on Foreign Affairs and Defence</t>
  </si>
  <si>
    <t>CA 1936</t>
  </si>
  <si>
    <t>Senate Standing Committee on Education, Science and the Arts</t>
  </si>
  <si>
    <t>CA 1937</t>
  </si>
  <si>
    <t>Senate Standing Committee on Legal and Constitutional Affairs</t>
  </si>
  <si>
    <t>CA 1939</t>
  </si>
  <si>
    <t>Australian Counsellor, British Embassy, United States of America [Washington]</t>
  </si>
  <si>
    <t>CA 194</t>
  </si>
  <si>
    <t>Australian Wheat Board [I]</t>
  </si>
  <si>
    <t>CA 1940</t>
  </si>
  <si>
    <t>Nutrition Committee of the National Health and Medical Research Council</t>
  </si>
  <si>
    <t>CA 1941</t>
  </si>
  <si>
    <t>Canberra College of Advanced Education</t>
  </si>
  <si>
    <t>CA 1942</t>
  </si>
  <si>
    <t>[Northern Territory] Mines Branch [II], Head Office, Darwin</t>
  </si>
  <si>
    <t>CA 1943</t>
  </si>
  <si>
    <t>Qantas Airways Limited, State Office, Victoria</t>
  </si>
  <si>
    <t>CA 1944</t>
  </si>
  <si>
    <t>Government Cyanide Plant and Battery, McDonnell Ranges</t>
  </si>
  <si>
    <t>CA 1945</t>
  </si>
  <si>
    <t>Inquiry into Salaries of Lecturers and Senior Lecturers in Colleges of Advanced Education</t>
  </si>
  <si>
    <t>CA 1946</t>
  </si>
  <si>
    <t>Committee of Inquiry into Awards in Colleges of Advanced Education</t>
  </si>
  <si>
    <t>CA 1947</t>
  </si>
  <si>
    <t>Commonwealth Solicitor, New Hebrides [Vila]</t>
  </si>
  <si>
    <t>CA 1948</t>
  </si>
  <si>
    <t>Office of the Australian Development Assistance Agency, Tasmania</t>
  </si>
  <si>
    <t>CA 1949</t>
  </si>
  <si>
    <t>Health Insurance Commission, State Office, Tasmania</t>
  </si>
  <si>
    <t>CA 195</t>
  </si>
  <si>
    <t>Peanut Marketing Board</t>
  </si>
  <si>
    <t>CA 1950</t>
  </si>
  <si>
    <t>[Australian Capital Territory] Bush Fire Council</t>
  </si>
  <si>
    <t>CA 1951</t>
  </si>
  <si>
    <t>Department of Business and Consumer Affairs, Central Office</t>
  </si>
  <si>
    <t>CA 1952</t>
  </si>
  <si>
    <t>Department of Construction, Head Office, Melbourne and Canberra</t>
  </si>
  <si>
    <t>CA 1953</t>
  </si>
  <si>
    <t>Department of Employment and Industrial Relations [I], Central Office, Melbourne (also Canberra, 1978)</t>
  </si>
  <si>
    <t>CA 1954</t>
  </si>
  <si>
    <t>Department of Environment, Housing and Community Development, Central Office</t>
  </si>
  <si>
    <t>CA 1955</t>
  </si>
  <si>
    <t>Department of Immigration and Ethnic Affairs [I], Central Office</t>
  </si>
  <si>
    <t>CA 1956</t>
  </si>
  <si>
    <t>Department of Industry and Commerce [I], Central Office</t>
  </si>
  <si>
    <t>CA 1957</t>
  </si>
  <si>
    <t>Department of National Resources, Central Office</t>
  </si>
  <si>
    <t>CA 1958</t>
  </si>
  <si>
    <t>Department of the Northern Territory [II], Central Office</t>
  </si>
  <si>
    <t>CA 1959</t>
  </si>
  <si>
    <t>Postal and Telecommunications Department, Policy Secretariat, [Canberra]</t>
  </si>
  <si>
    <t>CA 196</t>
  </si>
  <si>
    <t>Commonwealth Paper Advisory Board</t>
  </si>
  <si>
    <t>CA 1960</t>
  </si>
  <si>
    <t>Department of Primary Industry [II], Central Office</t>
  </si>
  <si>
    <t>CA 1961</t>
  </si>
  <si>
    <t>Department of Repatriation [II], Central Office</t>
  </si>
  <si>
    <t>CA 1962</t>
  </si>
  <si>
    <t>Department of Science [II], Central Office</t>
  </si>
  <si>
    <t>CA 1963</t>
  </si>
  <si>
    <t>[Parliamentary] Joint Committee on Pecuniary Interests of Members of Parliament</t>
  </si>
  <si>
    <t>CA 1964</t>
  </si>
  <si>
    <t>Department of Administrative Services [II], Central Office</t>
  </si>
  <si>
    <t>CA 1965</t>
  </si>
  <si>
    <t>Health Insurance Commission, Australian Capital Territory and Monaro Regional Processing Centre (known as Medibank)</t>
  </si>
  <si>
    <t>CA 1966</t>
  </si>
  <si>
    <t>Department of Employment and Industrial Relations [I], Regional Administration, Tasmania</t>
  </si>
  <si>
    <t>CA 1967</t>
  </si>
  <si>
    <t>Department of Employment and Industrial Relations [I], Regional Administration, New South Wales</t>
  </si>
  <si>
    <t>CA 1968</t>
  </si>
  <si>
    <t>Department of Immigration and Ethnic Affairs [I], Regional Administration, New South Wales</t>
  </si>
  <si>
    <t>CA 1969</t>
  </si>
  <si>
    <t>Department of Primary Industry [II], State Branch, New South Wales</t>
  </si>
  <si>
    <t>CA 197</t>
  </si>
  <si>
    <t>Office of the Public Service Board</t>
  </si>
  <si>
    <t>CA 1970</t>
  </si>
  <si>
    <t>Department of Industry and Commerce [I], Regional Office, New South Wales</t>
  </si>
  <si>
    <t>CA 1971</t>
  </si>
  <si>
    <t>Department of National Resources, State Office, New South Wales</t>
  </si>
  <si>
    <t>CA 1972</t>
  </si>
  <si>
    <t>Canberra Technical College/ (from 1977) Canberra Technical and Further Education College</t>
  </si>
  <si>
    <t>CA 1973</t>
  </si>
  <si>
    <t>Committee of Inquiry on Museums and National Collections</t>
  </si>
  <si>
    <t>CA 1974</t>
  </si>
  <si>
    <t>Darwin Town Committee (Essential Services) (also known as (Civil) Essential Services Committee Darwin Civil Committee and Darwin Town Committee)</t>
  </si>
  <si>
    <t>CA 1975</t>
  </si>
  <si>
    <t>Darwin Town Planning Advisory Committee, Sub-Committee on Building and Temporary Lease Applications</t>
  </si>
  <si>
    <t>CA 1976</t>
  </si>
  <si>
    <t>Australian Embassy, Republic of China [Taipei]</t>
  </si>
  <si>
    <t>CA 1977</t>
  </si>
  <si>
    <t>Australian Embassy, Peoples Republic of China [Peking/Beijing]</t>
  </si>
  <si>
    <t>CA 1978</t>
  </si>
  <si>
    <t>Australian Legation, Republic of China [Chungking/Nanking]</t>
  </si>
  <si>
    <t>CA 1979</t>
  </si>
  <si>
    <t>Australian Embassy, Republic of China [Nanking]</t>
  </si>
  <si>
    <t>CA 198</t>
  </si>
  <si>
    <t>Defence Contract and Supply Board</t>
  </si>
  <si>
    <t>CA 1980</t>
  </si>
  <si>
    <t>Office of the Representative of the Australian Embassy in China/External Affairs Representative, Hong Kong</t>
  </si>
  <si>
    <t>CA 1981</t>
  </si>
  <si>
    <t>Australian Legation Office, Shanghai [Republic of China]</t>
  </si>
  <si>
    <t>CA 1982</t>
  </si>
  <si>
    <t>Australian Consulate-General, Shanghai [I] [Republic of China]</t>
  </si>
  <si>
    <t>CA 1983</t>
  </si>
  <si>
    <t>Commissioner of Crown Lands and Immigration</t>
  </si>
  <si>
    <t>CA 1984</t>
  </si>
  <si>
    <t>Office of the Minister of Justice and Education [I]</t>
  </si>
  <si>
    <t>CA 1985</t>
  </si>
  <si>
    <t>Office of the Minister of Agriculture and Education [I]</t>
  </si>
  <si>
    <t>CA 1986</t>
  </si>
  <si>
    <t>Office of the Minister of Education [I]</t>
  </si>
  <si>
    <t>CA 1987</t>
  </si>
  <si>
    <t>Office of the Minister of Agriculture and Education [II]</t>
  </si>
  <si>
    <t>CA 1988</t>
  </si>
  <si>
    <t>Office of the Minister of Education [II]</t>
  </si>
  <si>
    <t>CA 1989</t>
  </si>
  <si>
    <t>Office of the Minister of Justice and Education [II]</t>
  </si>
  <si>
    <t>CA 199</t>
  </si>
  <si>
    <t>Contract and Purchase Board</t>
  </si>
  <si>
    <t>CA 1990</t>
  </si>
  <si>
    <t>Office of the Minister of Education [III]</t>
  </si>
  <si>
    <t>CA 1991</t>
  </si>
  <si>
    <t>Office of the Minister of Education and of the Northern Territory</t>
  </si>
  <si>
    <t>CA 1992</t>
  </si>
  <si>
    <t>Office of the Minister Controlling the Northern Territory</t>
  </si>
  <si>
    <t>CA 1993</t>
  </si>
  <si>
    <t>Office of the Minister for the Northern Territory</t>
  </si>
  <si>
    <t>CA 1994</t>
  </si>
  <si>
    <t>Professional Officers' Association, Commonwealth Public Service, Head Office</t>
  </si>
  <si>
    <t>CA 1995</t>
  </si>
  <si>
    <t>Immigration Group, Department of Labor and Immigration, Regional Administration, New South Wales</t>
  </si>
  <si>
    <t>CA 1996</t>
  </si>
  <si>
    <t>Labor Group, Department of Labor and Immigration, Regional Administration, New South Wales</t>
  </si>
  <si>
    <t>CA 1997</t>
  </si>
  <si>
    <t>Commonwealth Disposals Commission, District Superintendent, Northern Territory</t>
  </si>
  <si>
    <t>CA 1998</t>
  </si>
  <si>
    <t>HMAS CRESWELL, Jervis Bay, Australian Capital Territory</t>
  </si>
  <si>
    <t>CA 1999</t>
  </si>
  <si>
    <t>Soldier Career Management Agency</t>
  </si>
  <si>
    <t>CA 2</t>
  </si>
  <si>
    <t>Federal Executive Council</t>
  </si>
  <si>
    <t>CA 20</t>
  </si>
  <si>
    <t>Department of Markets and Migration, Central Administration</t>
  </si>
  <si>
    <t>CA 200</t>
  </si>
  <si>
    <t>Permanent Medical Referee Board, Victoria</t>
  </si>
  <si>
    <t>CA 2000</t>
  </si>
  <si>
    <t>Commonwealth Salvage Control</t>
  </si>
  <si>
    <t>CA 2001</t>
  </si>
  <si>
    <t>Australian Imperial Force, Base Records Office</t>
  </si>
  <si>
    <t>CA 2002</t>
  </si>
  <si>
    <t>2 Echelon, Army Headquarters</t>
  </si>
  <si>
    <t>CA 2003</t>
  </si>
  <si>
    <t>Administrative Squadron Headquarters, RAAF Station, Laverton [Victoria]</t>
  </si>
  <si>
    <t>CA 2004</t>
  </si>
  <si>
    <t>Australian Wool Corporation [I], Head Office</t>
  </si>
  <si>
    <t>CA 2005</t>
  </si>
  <si>
    <t>HMAS AUSTRALIA [I]</t>
  </si>
  <si>
    <t>CA 2006</t>
  </si>
  <si>
    <t>Housing Division, Head Office  (a) Department of Works and Housing (to 1950)  (b) Department of National Development [I]</t>
  </si>
  <si>
    <t>CA 2007</t>
  </si>
  <si>
    <t>Building Industry Division, Head Office, Department of National Development [I]</t>
  </si>
  <si>
    <t>CA 2008</t>
  </si>
  <si>
    <t>(1) Department of Manufacturing Industry, Regional Office, Tasmania [also (2) Department of Minerals and Energy, State Office, Tasmania]</t>
  </si>
  <si>
    <t>CA 2009</t>
  </si>
  <si>
    <t>Senate Standing Committee on Finance and Public Administration</t>
  </si>
  <si>
    <t>CA 201</t>
  </si>
  <si>
    <t>District Contract and Supply Board, 1 Military District [Queensland]</t>
  </si>
  <si>
    <t>CA 2010</t>
  </si>
  <si>
    <t>Emergency Management Australia</t>
  </si>
  <si>
    <t>CA 2011</t>
  </si>
  <si>
    <t>Australian Apple and Pear Board [I]</t>
  </si>
  <si>
    <t>CA 2012</t>
  </si>
  <si>
    <t>Central Board Appointed to Watch Over the Interests of the Aborigines</t>
  </si>
  <si>
    <t>CA 2013</t>
  </si>
  <si>
    <t>Central Board for the Protection of the Aborigines</t>
  </si>
  <si>
    <t>CA 2014</t>
  </si>
  <si>
    <t>[Victorian] Aborigines Welfare Board</t>
  </si>
  <si>
    <t>CA 2015</t>
  </si>
  <si>
    <t>[Victorian] Ministry of Aboriginal Affairs</t>
  </si>
  <si>
    <t>CA 2016</t>
  </si>
  <si>
    <t>[Victorian] Aboriginal Affairs Advisory Council</t>
  </si>
  <si>
    <t>CA 2017</t>
  </si>
  <si>
    <t>Department of Aboriginal Affairs, South Eastern Region, Head Office</t>
  </si>
  <si>
    <t>CA 2018</t>
  </si>
  <si>
    <t>Interim Committee of the Social Welfare Commission (also known as Interim Committee of the National Commission on Social Welfare)</t>
  </si>
  <si>
    <t>CA 2019</t>
  </si>
  <si>
    <t>Social Welfare Commission</t>
  </si>
  <si>
    <t>CA 202</t>
  </si>
  <si>
    <t>Central Contract and Supply Board</t>
  </si>
  <si>
    <t>CA 2020</t>
  </si>
  <si>
    <t>Commonwealth Electoral Office, Queensland</t>
  </si>
  <si>
    <t>CA 2021</t>
  </si>
  <si>
    <t>Australian Electoral Office, Queensland</t>
  </si>
  <si>
    <t>CA 2022</t>
  </si>
  <si>
    <t>Petroleum and Minerals Authority</t>
  </si>
  <si>
    <t>CA 2023</t>
  </si>
  <si>
    <t>Petroleum and Minerals Company of Australia Pty Ltd</t>
  </si>
  <si>
    <t>CA 2024</t>
  </si>
  <si>
    <t>Commission of Inquiry into the Maritime Industry</t>
  </si>
  <si>
    <t>CA 2025</t>
  </si>
  <si>
    <t>Resident Magistrate, Eastern Division [Samarai]</t>
  </si>
  <si>
    <t>CA 2026</t>
  </si>
  <si>
    <t>Resident Magistrate, Delta Division</t>
  </si>
  <si>
    <t>CA 2027</t>
  </si>
  <si>
    <t>Australian Capital Territory Legislative Assembly</t>
  </si>
  <si>
    <t>CA 2028</t>
  </si>
  <si>
    <t>Defence Service Homes Corporation, Central Office</t>
  </si>
  <si>
    <t>CA 2029</t>
  </si>
  <si>
    <t>Interim Committee on the National Estate</t>
  </si>
  <si>
    <t>CA 203</t>
  </si>
  <si>
    <t>Coal Purchase Board</t>
  </si>
  <si>
    <t>CA 2030</t>
  </si>
  <si>
    <t>Committee of Inquiry into the National Estate</t>
  </si>
  <si>
    <t>CA 2031</t>
  </si>
  <si>
    <t>Royal Commission on Petroleum</t>
  </si>
  <si>
    <t>CA 2032</t>
  </si>
  <si>
    <t>Royal Commission on Norfolk Island</t>
  </si>
  <si>
    <t>CA 2033</t>
  </si>
  <si>
    <t>Committee of Inquiry into Public Libraries</t>
  </si>
  <si>
    <t>CA 2034</t>
  </si>
  <si>
    <t>Royal Commission on Alleged Payments to Maritime Unions</t>
  </si>
  <si>
    <t>CA 2036</t>
  </si>
  <si>
    <t>Commission of Inquiry into Transport to and from Tasmania</t>
  </si>
  <si>
    <t>CA 2037</t>
  </si>
  <si>
    <t>Commission of Inquiry into Land Tenures</t>
  </si>
  <si>
    <t>CA 2038</t>
  </si>
  <si>
    <t>Remuneration Tribunal</t>
  </si>
  <si>
    <t>CA 2039</t>
  </si>
  <si>
    <t>Australia Council</t>
  </si>
  <si>
    <t>CA 204</t>
  </si>
  <si>
    <t>Central Coal Board (also known as Coal Board, Victoria)</t>
  </si>
  <si>
    <t>CA 2040</t>
  </si>
  <si>
    <t>Australian Post Office Commission of Inquiry</t>
  </si>
  <si>
    <t>CA 2041</t>
  </si>
  <si>
    <t>Department of Civil Aviation, Regional Office, New South Wales</t>
  </si>
  <si>
    <t>CA 2042</t>
  </si>
  <si>
    <t>Department of Civil Aviation, District Office (Superintendent), Sydney</t>
  </si>
  <si>
    <t>CA 2043</t>
  </si>
  <si>
    <t>Employment Division [II], Department of Labour and National Service</t>
  </si>
  <si>
    <t>CA 2044</t>
  </si>
  <si>
    <t>Employment Division [I], Department of Labour and National Service</t>
  </si>
  <si>
    <t>CA 2045</t>
  </si>
  <si>
    <t>Industrial Training Division, Department of Labour and National Service</t>
  </si>
  <si>
    <t>CA 2046</t>
  </si>
  <si>
    <t>Industrial Welfare Division, Central Office, Department of Labour and National Service</t>
  </si>
  <si>
    <t>CA 2047</t>
  </si>
  <si>
    <t>Migrant Workers' Accommodation Division, Central Office, Department of Labour and National Service</t>
  </si>
  <si>
    <t>CA 2048</t>
  </si>
  <si>
    <t>Department of Immigration and Ethnic Affairs [I], Regional Administration, Tasmania</t>
  </si>
  <si>
    <t>CA 2049</t>
  </si>
  <si>
    <t>Public Works Branch, Victoria</t>
  </si>
  <si>
    <t>CA 205</t>
  </si>
  <si>
    <t>Naval Inventions Board, Sydney</t>
  </si>
  <si>
    <t>CA 2050</t>
  </si>
  <si>
    <t>Department of Immigration and Ethnic Affairs [I], Regional Office, Victoria</t>
  </si>
  <si>
    <t>CA 2051</t>
  </si>
  <si>
    <t>Department of Primary Industry [II], State Branch, Victoria</t>
  </si>
  <si>
    <t>CA 2052</t>
  </si>
  <si>
    <t>Australian Postal Corporation, State Office, Victoria-Tasmania</t>
  </si>
  <si>
    <t>CA 2053</t>
  </si>
  <si>
    <t>Department of National Resources, State Office, Victoria</t>
  </si>
  <si>
    <t>CA 2054</t>
  </si>
  <si>
    <t>Australian Telecommunications Commission, State Office, Victoria</t>
  </si>
  <si>
    <t>CA 2055</t>
  </si>
  <si>
    <t>Director of Construction, Victoria-Tasmania Region</t>
  </si>
  <si>
    <t>CA 2056</t>
  </si>
  <si>
    <t>Australian Broadcasting Commission, Victorian Branch (also known as Australian Broadcasting Commission, Victorian Division, 1932-c.1940)</t>
  </si>
  <si>
    <t>CA 2057</t>
  </si>
  <si>
    <t>Health Insurance Commission, State Office, Victoria</t>
  </si>
  <si>
    <t>CA 2058</t>
  </si>
  <si>
    <t>Housing Loans Insurance Corporation, State Office, Victoria</t>
  </si>
  <si>
    <t>CA 2059</t>
  </si>
  <si>
    <t>Defence Service Homes Corporation, State Office, Victoria</t>
  </si>
  <si>
    <t>CA 206</t>
  </si>
  <si>
    <t>Shipbuilding Yards Board of Control, Williamstown and Cockatoo Island</t>
  </si>
  <si>
    <t>CA 2060</t>
  </si>
  <si>
    <t>Rossbank Observatory Hobart Town, Van Diemen's Land</t>
  </si>
  <si>
    <t>CA 2061</t>
  </si>
  <si>
    <t>(1) Transport and Storage Division, Tasmanian Branch [also (2) Purchasing Commission (3) District Contract Board (4) Department Minerals and Energy (5) Department of National Resources]</t>
  </si>
  <si>
    <t>CA 2062</t>
  </si>
  <si>
    <t>Defence Service Homes Corporation, State Office, Tasmania</t>
  </si>
  <si>
    <t>CA 2063</t>
  </si>
  <si>
    <t>Meteorological Department</t>
  </si>
  <si>
    <t>CA 2064</t>
  </si>
  <si>
    <t>Private Observatory, Hobart Town, Van Diemen's Land/ Tasmania</t>
  </si>
  <si>
    <t>CA 2065</t>
  </si>
  <si>
    <t>Department of Primary Industry [II], State Branch, Tasmania</t>
  </si>
  <si>
    <t>CA 2066</t>
  </si>
  <si>
    <t>Interim Board of the Australian Telecommunications Commission</t>
  </si>
  <si>
    <t>CA 2067</t>
  </si>
  <si>
    <t>Australian Telecommunications Corporation (Telecom)</t>
  </si>
  <si>
    <t>CA 2068</t>
  </si>
  <si>
    <t>Interim Board of the Australian Postal Commission</t>
  </si>
  <si>
    <t>CA 2069</t>
  </si>
  <si>
    <t>Australian Postal Corporation, Headquarters</t>
  </si>
  <si>
    <t>CA 207</t>
  </si>
  <si>
    <t>District Contract and Supply Board, 2 Military District [New South Wales]</t>
  </si>
  <si>
    <t>CA 2070</t>
  </si>
  <si>
    <t>Temporary Assistance Authority</t>
  </si>
  <si>
    <t>CA 2071</t>
  </si>
  <si>
    <t>Tourism Division, Department of Industry and Commerce [I]</t>
  </si>
  <si>
    <t>CA 2072</t>
  </si>
  <si>
    <t>Anglo-Australian Telescope Board</t>
  </si>
  <si>
    <t>CA 2073</t>
  </si>
  <si>
    <t>Advisory Committee on Research into the Crown-of-Thorns Starfish</t>
  </si>
  <si>
    <t>CA 2074</t>
  </si>
  <si>
    <t>Interim Australian Science and Technology Council</t>
  </si>
  <si>
    <t>CA 2075</t>
  </si>
  <si>
    <t>Baby Health Centres (Headquarters)</t>
  </si>
  <si>
    <t>CA 2076</t>
  </si>
  <si>
    <t>Pipeline Authority</t>
  </si>
  <si>
    <t>CA 2077</t>
  </si>
  <si>
    <t>Director of Construction, Australian Capital Territory</t>
  </si>
  <si>
    <t>CA 2078</t>
  </si>
  <si>
    <t>Senate Select Committee on Civil Rights of Migrant Australians</t>
  </si>
  <si>
    <t>CA 2079</t>
  </si>
  <si>
    <t>Interim Board of the Albury-Wodonga Development Corporation</t>
  </si>
  <si>
    <t>CA 208</t>
  </si>
  <si>
    <t>District Contract and Supply Board, 4 Military District, South Australia</t>
  </si>
  <si>
    <t>CA 2080</t>
  </si>
  <si>
    <t>Albury-Wodonga Corporation</t>
  </si>
  <si>
    <t>CA 2081</t>
  </si>
  <si>
    <t>Cities Commission</t>
  </si>
  <si>
    <t>CA 2082</t>
  </si>
  <si>
    <t>Aliens Committee</t>
  </si>
  <si>
    <t>CA 2083</t>
  </si>
  <si>
    <t>Office of the Commissioner, Commonwealth Police (Force) [III]</t>
  </si>
  <si>
    <t>CA 2084</t>
  </si>
  <si>
    <t>Defence Service Homes Corporation, Australian Capital Territory Regional Office</t>
  </si>
  <si>
    <t>CA 2085</t>
  </si>
  <si>
    <t>Department of Housing and Construction [I], Executive Officer (Housing), Australian Capital Territory</t>
  </si>
  <si>
    <t>CA 2086</t>
  </si>
  <si>
    <t>Department of Housing, Australian Capital Territory Regional Office</t>
  </si>
  <si>
    <t>CA 2087</t>
  </si>
  <si>
    <t>Trade Practices Commission [I]</t>
  </si>
  <si>
    <t>CA 2088</t>
  </si>
  <si>
    <t>The Horticultural Society of Canberra Incorporated, Council</t>
  </si>
  <si>
    <t>CA 2089</t>
  </si>
  <si>
    <t>Australian Wool Testing Authority [II]</t>
  </si>
  <si>
    <t>CA 2090</t>
  </si>
  <si>
    <t>Department of Employment and Industrial Relations [I], Regional Administration, Victoria</t>
  </si>
  <si>
    <t>CA 2091</t>
  </si>
  <si>
    <t>Trade Practices Act Review Committee</t>
  </si>
  <si>
    <t>CA 2092</t>
  </si>
  <si>
    <t>Edith Cavell Trust Fund, Trustees</t>
  </si>
  <si>
    <t>CA 2093</t>
  </si>
  <si>
    <t>Australian Embassy, Brussels [Belgium]</t>
  </si>
  <si>
    <t>CA 2094</t>
  </si>
  <si>
    <t>Australian High Commission, Sri Lanka [Colombo]</t>
  </si>
  <si>
    <t>CA 2096</t>
  </si>
  <si>
    <t>Australian Government Trade Commission, Calcutta [India]</t>
  </si>
  <si>
    <t>CA 2097</t>
  </si>
  <si>
    <t>Australian Deputy High Commission, India [Calcutta]</t>
  </si>
  <si>
    <t>CA 2099</t>
  </si>
  <si>
    <t>Survey Division, Department of Services and Property, Central Office</t>
  </si>
  <si>
    <t>CA 21</t>
  </si>
  <si>
    <t>Department of Markets [I], Central Office</t>
  </si>
  <si>
    <t>CA 2100</t>
  </si>
  <si>
    <t>Australian Survey Office</t>
  </si>
  <si>
    <t>CA 2101</t>
  </si>
  <si>
    <t>Repatriation Commission [I]</t>
  </si>
  <si>
    <t>CA 2102</t>
  </si>
  <si>
    <t>Office of Child Care, Department of Social Security</t>
  </si>
  <si>
    <t>CA 2103</t>
  </si>
  <si>
    <t>Australian Embassy, United States of America [Washington] - Minister (Economic)</t>
  </si>
  <si>
    <t>CA 2104</t>
  </si>
  <si>
    <t>Fisheries Division (a) Post-War Reconstruction (to 1946) (b) Commerce and Agriculture (to 1956) (c) Primary Industry [I] (to 1974) (d) Agriculture (to 1975) (e) Primary Industry [II] (to 1987) (f) Primary Industries and Energy</t>
  </si>
  <si>
    <t>CA 2105</t>
  </si>
  <si>
    <t>Australian National Railways Commission, Head Office, South Australia</t>
  </si>
  <si>
    <t>CA 2106</t>
  </si>
  <si>
    <t>Engineer-in-Chief and from April 1915, Acting Commissioner, Commonwealth Railways</t>
  </si>
  <si>
    <t>CA 2107</t>
  </si>
  <si>
    <t>Department of Veterans' Affairs, Central Office</t>
  </si>
  <si>
    <t>CA 2108</t>
  </si>
  <si>
    <t>Public Service Inspector, Northern Territory</t>
  </si>
  <si>
    <t>CA 2109</t>
  </si>
  <si>
    <t>Collector of Customs, Darwin/ (from 1985) Australian Customs Service, Darwin (Northern Territory)</t>
  </si>
  <si>
    <t>CA 2110</t>
  </si>
  <si>
    <t>Immigration Group, Department of Labor and Immigration, Regional Administration, Northern Territory</t>
  </si>
  <si>
    <t>CA 2111</t>
  </si>
  <si>
    <t>Department of Immigration and Ethnic Affairs [I], Northern Territory Branch</t>
  </si>
  <si>
    <t>CA 2112</t>
  </si>
  <si>
    <t>Honeysuckle Creek Tracking Station</t>
  </si>
  <si>
    <t>CA 2113</t>
  </si>
  <si>
    <t>Headquarters, 3 Division, Australian Army</t>
  </si>
  <si>
    <t>CA 2114</t>
  </si>
  <si>
    <t>CA 2115</t>
  </si>
  <si>
    <t>Headquarters, Royal Australian Artillery [RAA], 3 Division</t>
  </si>
  <si>
    <t>CA 2116</t>
  </si>
  <si>
    <t>Australian Broadcasting Commission, Western Australia Branch</t>
  </si>
  <si>
    <t>CA 2117</t>
  </si>
  <si>
    <t>Executive, National Health Publicity and Research Council of Australia/ (from 1949) Executive, Health Publicity Council of Australia</t>
  </si>
  <si>
    <t>CA 2118</t>
  </si>
  <si>
    <t>Executive Committee, Australian Apple and Pear Export Council/ (from 1938) Executive Committee, Australian Apple and Pear Council</t>
  </si>
  <si>
    <t>CA 2119</t>
  </si>
  <si>
    <t>House of Representatives Select Committee on Tasmanian Customs Leakage</t>
  </si>
  <si>
    <t>CA 212</t>
  </si>
  <si>
    <t>Commonwealth Bureau of Census and Statistics</t>
  </si>
  <si>
    <t>CA 2120</t>
  </si>
  <si>
    <t>House of Representatives Select Committee on Stripper Harvesters and Drills</t>
  </si>
  <si>
    <t>CA 2121</t>
  </si>
  <si>
    <t>House of Representatives Select Committee on Old Age Pensions</t>
  </si>
  <si>
    <t>CA 2122</t>
  </si>
  <si>
    <t>House of Representatives Select Committee on Electoral Act Administration</t>
  </si>
  <si>
    <t>CA 2123</t>
  </si>
  <si>
    <t>Police Station, Illamurta</t>
  </si>
  <si>
    <t>CA 2124</t>
  </si>
  <si>
    <t>Australian Postal Corporation, State Office, Tasmania</t>
  </si>
  <si>
    <t>CA 2125</t>
  </si>
  <si>
    <t>Telstra Corporation Limited, State Office, Tasmania</t>
  </si>
  <si>
    <t>CA 2127</t>
  </si>
  <si>
    <t>Curator of Estates of Deceased Persons, Australian Capital Territory</t>
  </si>
  <si>
    <t>CA 2128</t>
  </si>
  <si>
    <t>Institution of Engineers, Australia, National Headquarters</t>
  </si>
  <si>
    <t>CA 2129</t>
  </si>
  <si>
    <t>Department of Productivity, Central Office</t>
  </si>
  <si>
    <t>CA 213</t>
  </si>
  <si>
    <t>Forestry and Timber Bureau</t>
  </si>
  <si>
    <t>CA 2130</t>
  </si>
  <si>
    <t>Royal Commission on Northern Territory Railways and Ports</t>
  </si>
  <si>
    <t>CA 2131</t>
  </si>
  <si>
    <t>Royal Commission on the Fruit Industry</t>
  </si>
  <si>
    <t>CA 2132</t>
  </si>
  <si>
    <t>Australian Hide and Leather Industries Board [II]</t>
  </si>
  <si>
    <t>CA 2133</t>
  </si>
  <si>
    <t>Royal Commission on the Meat Export Trade</t>
  </si>
  <si>
    <t>CA 2134</t>
  </si>
  <si>
    <t>Royal Commission Upon the Commonwealth Electoral Law and Administration</t>
  </si>
  <si>
    <t>CA 2135</t>
  </si>
  <si>
    <t>Royal Commission on Powellised Timber</t>
  </si>
  <si>
    <t>CA 2136</t>
  </si>
  <si>
    <t>Royal Commission on Tasmanian Customs Leakage</t>
  </si>
  <si>
    <t>CA 2137</t>
  </si>
  <si>
    <t>Royal Commission on Liverpool Military Camp, New South Wales</t>
  </si>
  <si>
    <t>CA 2138</t>
  </si>
  <si>
    <t>Royal Commission on Mail Services and Trade Development Between Australia and the New Hebrides Islands, Lord Howe Island and Norfolk Island</t>
  </si>
  <si>
    <t>CA 2139</t>
  </si>
  <si>
    <t>[Australian Capital Territory] Ainslie Fire Station</t>
  </si>
  <si>
    <t>CA 214</t>
  </si>
  <si>
    <t>Legal Aid Bureau (by 1945 Legal Service Bureau), Central Office, NSW</t>
  </si>
  <si>
    <t>CA 2140</t>
  </si>
  <si>
    <t>Department of Finance [I], Central Office</t>
  </si>
  <si>
    <t>Department of Finance [I]</t>
  </si>
  <si>
    <t>CA 2141</t>
  </si>
  <si>
    <t>Department of the Treasury [II], Central Office</t>
  </si>
  <si>
    <t>CA 2142</t>
  </si>
  <si>
    <t>Australian Heritage Commission</t>
  </si>
  <si>
    <t>CA 2143</t>
  </si>
  <si>
    <t>Interim Committee for the Australian Schools Commission</t>
  </si>
  <si>
    <t>CA 2144</t>
  </si>
  <si>
    <t>Commonwealth Schools Commission</t>
  </si>
  <si>
    <t>CA 2145</t>
  </si>
  <si>
    <t>Royal Commission on the Navigation Bill</t>
  </si>
  <si>
    <t>CA 2146</t>
  </si>
  <si>
    <t>Royal Commission on Insurance</t>
  </si>
  <si>
    <t>CA 2147</t>
  </si>
  <si>
    <t>Department of Immigration and Ethnic Affairs [I], Regional Office, Queensland</t>
  </si>
  <si>
    <t>CA 2148</t>
  </si>
  <si>
    <t>Immigration Group, Department of Labor and Immigration, Regional Administration, Queensland</t>
  </si>
  <si>
    <t>CA 2149</t>
  </si>
  <si>
    <t>Department of Labour and National Service, Branch Office/ Regional Administration, Brisbane, Queensland</t>
  </si>
  <si>
    <t>CA 215</t>
  </si>
  <si>
    <t>Meteorological Branch/Bureau, Central Office</t>
  </si>
  <si>
    <t>CA 2150</t>
  </si>
  <si>
    <t>Department of Labour, Regional Administration, Queensland</t>
  </si>
  <si>
    <t>CA 2151</t>
  </si>
  <si>
    <t>Labor Group, Department of Labor and Immigration, Regional Administration, Queensland</t>
  </si>
  <si>
    <t>CA 2152</t>
  </si>
  <si>
    <t>Department of Social Services, Regional Office, Launceston [Tasmania]</t>
  </si>
  <si>
    <t>CA 2153</t>
  </si>
  <si>
    <t>Department of Social Services, Regional Office, Burnie [Tasmania]</t>
  </si>
  <si>
    <t>CA 2154</t>
  </si>
  <si>
    <t>Department of Social Services, Regional Office, Elizabeth [South Australia]</t>
  </si>
  <si>
    <t>CA 2155</t>
  </si>
  <si>
    <t>Department of Social Services, Regional Office, Mount Gambier [South Australia]</t>
  </si>
  <si>
    <t>CA 2156</t>
  </si>
  <si>
    <t>Department of Social Services, Regional Office, Port Pirie [South Australia]</t>
  </si>
  <si>
    <t>CA 2157</t>
  </si>
  <si>
    <t>Department of Social Services, Regional Office, Whyalla [South Australia]</t>
  </si>
  <si>
    <t>CA 2158</t>
  </si>
  <si>
    <t>Department of Social Services, Regional Office, Albury, [New South Wales]</t>
  </si>
  <si>
    <t>CA 2159</t>
  </si>
  <si>
    <t>Department of Social Services, Regional Office, Armidale [New South Wales]</t>
  </si>
  <si>
    <t>CA 216</t>
  </si>
  <si>
    <t>Australian Wool Bureau</t>
  </si>
  <si>
    <t>CA 2160</t>
  </si>
  <si>
    <t>Department of Social Services, Regional Office, Bankstown [New South Wales]</t>
  </si>
  <si>
    <t>CA 2161</t>
  </si>
  <si>
    <t>Department of Social Services, Regional Office, Blacktown [New South Wales]</t>
  </si>
  <si>
    <t>CA 2162</t>
  </si>
  <si>
    <t>Department of Social Services, Regional Office, Broken Hill [New South Wales]</t>
  </si>
  <si>
    <t>CA 2163</t>
  </si>
  <si>
    <t>Department of Social Services, Regional Office, Caringbah [New South Wales]</t>
  </si>
  <si>
    <t>CA 2164</t>
  </si>
  <si>
    <t>Department of Social Services, Regional Office, Dee Why [New South Wales]</t>
  </si>
  <si>
    <t>CA 2165</t>
  </si>
  <si>
    <t>Department of Social Services, Regional Office, Dubbo [New South Wales]</t>
  </si>
  <si>
    <t>CA 2166</t>
  </si>
  <si>
    <t>Department of Social Services, Regional Office, Fairfield [New South Wales]</t>
  </si>
  <si>
    <t>CA 2167</t>
  </si>
  <si>
    <t>Department of Social Services, Regional Office, Gosford [New South Wales]</t>
  </si>
  <si>
    <t>CA 2168</t>
  </si>
  <si>
    <t>Department of Social Services, Regional Office, Grafton [New South Wales]</t>
  </si>
  <si>
    <t>CA 2169</t>
  </si>
  <si>
    <t>Department of Social Services, Regional Office, Griffith [New South Wales]</t>
  </si>
  <si>
    <t>CA 217</t>
  </si>
  <si>
    <t>Inquiry and Advice Bureau</t>
  </si>
  <si>
    <t>CA 2170</t>
  </si>
  <si>
    <t>Department of Social Services, Regional Office, Hornsby [New South Wales]</t>
  </si>
  <si>
    <t>CA 2171</t>
  </si>
  <si>
    <t>Department of Social Services, Regional Office, Hurstville [New South Wales]</t>
  </si>
  <si>
    <t>CA 2172</t>
  </si>
  <si>
    <t>Department of Social Services, Regional Office, Lismore [New South Wales]</t>
  </si>
  <si>
    <t>CA 2173</t>
  </si>
  <si>
    <t>Department of Social Services, Regional Office, Lithgow [New South Wales]</t>
  </si>
  <si>
    <t>CA 2174</t>
  </si>
  <si>
    <t>Department of Social Services, Regional Office, Liverpool [New South Wales]</t>
  </si>
  <si>
    <t>CA 2175</t>
  </si>
  <si>
    <t>Department of Social Services, Regional Office, Maitland [New South Wales]</t>
  </si>
  <si>
    <t>CA 2176</t>
  </si>
  <si>
    <t>Department of Social Services, Regional Office, Newcastle [New South Wales]</t>
  </si>
  <si>
    <t>CA 2177</t>
  </si>
  <si>
    <t>Department of Social Services, Regional Office, Orange [New South Wales]</t>
  </si>
  <si>
    <t>CA 2178</t>
  </si>
  <si>
    <t>Department of Social Services, Regional Office, Parramatta [New South Wales]</t>
  </si>
  <si>
    <t>CA 2179</t>
  </si>
  <si>
    <t>Department of Social Services, Regional Office, Penrith [New South Wales]</t>
  </si>
  <si>
    <t>CA 218</t>
  </si>
  <si>
    <t>Bureau of Mineral Resources, Geology and Geophysics</t>
  </si>
  <si>
    <t>CA 2180</t>
  </si>
  <si>
    <t>Department of Social Services, Regional Office, Wagga Wagga [New South Wales]</t>
  </si>
  <si>
    <t>CA 2181</t>
  </si>
  <si>
    <t>Department of Social Services, Regional Office, Wollongong [New South Wales]</t>
  </si>
  <si>
    <t>CA 2182</t>
  </si>
  <si>
    <t>Department of Social Services, Regional Office, Bundaberg [Queensland]</t>
  </si>
  <si>
    <t>CA 2183</t>
  </si>
  <si>
    <t>Department of Social Services, Regional Office, Cairns [Queensland]</t>
  </si>
  <si>
    <t>CA 2184</t>
  </si>
  <si>
    <t>Department of Social Services, Regional Office, Ipswich [Queensland]</t>
  </si>
  <si>
    <t>CA 2185</t>
  </si>
  <si>
    <t>Department of Social Services, Regional Office, Gympie [Queensland]</t>
  </si>
  <si>
    <t>CA 2186</t>
  </si>
  <si>
    <t>Department of Social Services, Regional Office, Mackay [Queensland]</t>
  </si>
  <si>
    <t>CA 2187</t>
  </si>
  <si>
    <t>Department of Social Services, Regional Office, Maryborough [Queensland]</t>
  </si>
  <si>
    <t>CA 2188</t>
  </si>
  <si>
    <t>Department of Social Services, Regional Office, Redcliffe [Queensland]</t>
  </si>
  <si>
    <t>CA 2189</t>
  </si>
  <si>
    <t>Department of Social Services, Regional Office, Rockhampton [Queensland]</t>
  </si>
  <si>
    <t>CA 219</t>
  </si>
  <si>
    <t>Australian News and Information Bureau, Canberra</t>
  </si>
  <si>
    <t>CA 2190</t>
  </si>
  <si>
    <t>Department of Social Services, Regional Office, Southport [Queensland]</t>
  </si>
  <si>
    <t>CA 2191</t>
  </si>
  <si>
    <t>Department of Social Services, Regional Office, Toowoomba [Queensland]</t>
  </si>
  <si>
    <t>CA 2192</t>
  </si>
  <si>
    <t>Department of Social Services, Regional Office, Townsville [Queensland]</t>
  </si>
  <si>
    <t>CA 2193</t>
  </si>
  <si>
    <t>Department of Social Services, Regional Office, Ballarat [Victoria]</t>
  </si>
  <si>
    <t>CA 2194</t>
  </si>
  <si>
    <t>Department of Social Services, Regional Office, Bendigo [Victoria]</t>
  </si>
  <si>
    <t>CA 2195</t>
  </si>
  <si>
    <t>Department of Social Services, Regional Office, Box Hill [Victoria]</t>
  </si>
  <si>
    <t>CA 2196</t>
  </si>
  <si>
    <t>Department of Social Services, Regional Office, Dandenong [Victoria]</t>
  </si>
  <si>
    <t>CA 2197</t>
  </si>
  <si>
    <t>Department of Social Services, Regional Office, Footscray [Victoria]</t>
  </si>
  <si>
    <t>CA 2198</t>
  </si>
  <si>
    <t>Department of Social Services, Regional Office, Frankston [Victoria]</t>
  </si>
  <si>
    <t>CA 2199</t>
  </si>
  <si>
    <t>Department of Social Services, Regional Office, Geelong [Victoria]</t>
  </si>
  <si>
    <t>CA 22</t>
  </si>
  <si>
    <t>Department of Industry, Central Office</t>
  </si>
  <si>
    <t>CA 220</t>
  </si>
  <si>
    <t>Scientific Liaison Bureau</t>
  </si>
  <si>
    <t>CA 2200</t>
  </si>
  <si>
    <t>Department of Social Services, Regional Office, Hamilton [Victoria]</t>
  </si>
  <si>
    <t>CA 2201</t>
  </si>
  <si>
    <t>Department of Social Services, Regional Office, Horsham [Victoria]</t>
  </si>
  <si>
    <t>CA 2202</t>
  </si>
  <si>
    <t>Department of Social Services, Regional Office, Mildura [Victoria]</t>
  </si>
  <si>
    <t>CA 2203</t>
  </si>
  <si>
    <t>Department of Social Services, Regional Office, Morwell [Victoria]</t>
  </si>
  <si>
    <t>CA 2204</t>
  </si>
  <si>
    <t>Department of Social Services, Regional Office, Preston [Victoria]</t>
  </si>
  <si>
    <t>CA 2205</t>
  </si>
  <si>
    <t>Department of Social Services, Regional Office, Sale [Victoria]</t>
  </si>
  <si>
    <t>CA 2206</t>
  </si>
  <si>
    <t>Department of Social Services, Regional Office, Shepparton [Victoria]</t>
  </si>
  <si>
    <t>CA 2207</t>
  </si>
  <si>
    <t>Department of Social Services, Regional Office, Wangaratta [Victoria]</t>
  </si>
  <si>
    <t>CA 2208</t>
  </si>
  <si>
    <t>Department of Social Services, Regional Offices, Warrnambool [Victoria]</t>
  </si>
  <si>
    <t>CA 2209</t>
  </si>
  <si>
    <t>Department of Social Services, Regional Office, Bunbury [Western Australia]</t>
  </si>
  <si>
    <t>CA 221</t>
  </si>
  <si>
    <t>Commonwealth Forestry Bureau</t>
  </si>
  <si>
    <t>CA 2210</t>
  </si>
  <si>
    <t>Department of Social Services, Regional Office, Fremantle [Western Australia]</t>
  </si>
  <si>
    <t>CA 2211</t>
  </si>
  <si>
    <t>Department of Employment and Industrial Relations [I], Regional Administration, Brisbane, Queensland</t>
  </si>
  <si>
    <t>CA 2212</t>
  </si>
  <si>
    <t>Department of Foreign Affairs, State Office, Queensland</t>
  </si>
  <si>
    <t>CA 2213</t>
  </si>
  <si>
    <t>Department of External Affairs [II], State Office, Brisbane, Queensland</t>
  </si>
  <si>
    <t>CA 2214</t>
  </si>
  <si>
    <t>Edith Cavell Memorial Fund, Executive Committee</t>
  </si>
  <si>
    <t>CA 2215</t>
  </si>
  <si>
    <t>Overseas Telecommunications Commission (Australia), Brisbane Office/ State Office, Brisbane</t>
  </si>
  <si>
    <t>CA 2216</t>
  </si>
  <si>
    <t>House of Representatives Select Committee on the Bonuses for Manufactures Bill</t>
  </si>
  <si>
    <t>CA 2217</t>
  </si>
  <si>
    <t>House of Representatives Select Committee on Irregular Conduct and Interference</t>
  </si>
  <si>
    <t>CA 2218</t>
  </si>
  <si>
    <t>House of Representatives Elections and Qualifications Committee</t>
  </si>
  <si>
    <t>CA 2219</t>
  </si>
  <si>
    <t>House of Representatives Select Committee on Powellised and Other Timber</t>
  </si>
  <si>
    <t>CA 222</t>
  </si>
  <si>
    <t>Bureau of Agriculture</t>
  </si>
  <si>
    <t>CA 2220</t>
  </si>
  <si>
    <t>House of Representatives Shipping Service Select Committee</t>
  </si>
  <si>
    <t>CA 2221</t>
  </si>
  <si>
    <t>Telstra Corporation Limited, State Office, Queensland</t>
  </si>
  <si>
    <t>CA 2222</t>
  </si>
  <si>
    <t>Australian Postal Corporation, State Office, Queensland</t>
  </si>
  <si>
    <t>CA 2223</t>
  </si>
  <si>
    <t>Department of Commerce, Queensland Branch, Brisbane, Queensland</t>
  </si>
  <si>
    <t>CA 2224</t>
  </si>
  <si>
    <t>Department of Commerce and Agriculture, State Branch, Brisbane, Queensland</t>
  </si>
  <si>
    <t>CA 2225</t>
  </si>
  <si>
    <t>Department of Primary Industry [I], State Branch, Brisbane, Queensland</t>
  </si>
  <si>
    <t>CA 2226</t>
  </si>
  <si>
    <t>Department of Agriculture, Brisbane, Queensland</t>
  </si>
  <si>
    <t>CA 2227</t>
  </si>
  <si>
    <t>Department of Primary Industry [II], Brisbane, Queensland</t>
  </si>
  <si>
    <t>CA 2228</t>
  </si>
  <si>
    <t>Department of Post-War Reconstruction, Brisbane, Queensland Branch</t>
  </si>
  <si>
    <t>CA 2229</t>
  </si>
  <si>
    <t>Department of War Organisation of Industry, State Branch, Brisbane, Queensland</t>
  </si>
  <si>
    <t>CA 223</t>
  </si>
  <si>
    <t>Bureau of Industries</t>
  </si>
  <si>
    <t>CA 2230</t>
  </si>
  <si>
    <t>Department of Manufacturing Industry, Regional Office, Queensland</t>
  </si>
  <si>
    <t>CA 2231</t>
  </si>
  <si>
    <t>(1) Department of Overseas Trade, Regional Office, Queensland, 1972-1977 [also (2) Department of Secondary Industry, Office, Queensland, 1972-1974]</t>
  </si>
  <si>
    <t>CA 2232</t>
  </si>
  <si>
    <t>Department of Trade and Industry, State Branch, Queensland</t>
  </si>
  <si>
    <t>CA 2233</t>
  </si>
  <si>
    <t>Department of Trade [I], Queensland Branch</t>
  </si>
  <si>
    <t>CA 2234</t>
  </si>
  <si>
    <t>Australian Committee on Technical and Further Education</t>
  </si>
  <si>
    <t>CA 2235</t>
  </si>
  <si>
    <t>Technical and Further Education Commission</t>
  </si>
  <si>
    <t>CA 2236</t>
  </si>
  <si>
    <t>Royal Commission on the Pearl Shelling Industry</t>
  </si>
  <si>
    <t>CA 2237</t>
  </si>
  <si>
    <t>Royal Commission to inquire into certain charges against Mr Henry Chinn</t>
  </si>
  <si>
    <t>CA 2238</t>
  </si>
  <si>
    <t>Royal Commission on Old-Age Pensions</t>
  </si>
  <si>
    <t>CA 2239</t>
  </si>
  <si>
    <t>Royal Commission on Ocean Shipping Service</t>
  </si>
  <si>
    <t>CA 2240</t>
  </si>
  <si>
    <t>Royal Commission on Secret Drugs, Cures and Foods</t>
  </si>
  <si>
    <t>CA 2241</t>
  </si>
  <si>
    <t>Royal Commission on the Butter Industry</t>
  </si>
  <si>
    <t>CA 2242</t>
  </si>
  <si>
    <t>Royal Commission on the Australian Imperial Force</t>
  </si>
  <si>
    <t>CA 2243</t>
  </si>
  <si>
    <t>Royal Commission on Food Supplies and on Trade and Industry During the War</t>
  </si>
  <si>
    <t>CA 2244</t>
  </si>
  <si>
    <t>Royal Commission on Postal Services</t>
  </si>
  <si>
    <t>CA 2245</t>
  </si>
  <si>
    <t>Department of Finance, Regional Office, Tasmania</t>
  </si>
  <si>
    <t>CA 2246</t>
  </si>
  <si>
    <t>Commissioner for Superannuation</t>
  </si>
  <si>
    <t>CA 2247</t>
  </si>
  <si>
    <t>Superannuation Fund Investment Trust (SFIT)</t>
  </si>
  <si>
    <t>CA 2248</t>
  </si>
  <si>
    <t>Defence Forces Retirement Benefits Section, Defence Division, Department of the Treasury [I]</t>
  </si>
  <si>
    <t>CA 2249</t>
  </si>
  <si>
    <t>Commonwealth Superannuation Administration [ComSuper]</t>
  </si>
  <si>
    <t>CA 225</t>
  </si>
  <si>
    <t>Repatriation Commission [II]</t>
  </si>
  <si>
    <t>CA 2250</t>
  </si>
  <si>
    <t>Australian Wheat Board Trustees</t>
  </si>
  <si>
    <t>CA 2251</t>
  </si>
  <si>
    <t>Department of Finance, Regional Office, Queensland</t>
  </si>
  <si>
    <t>CA 2252</t>
  </si>
  <si>
    <t>Royal Commission on Federal Capital Administration</t>
  </si>
  <si>
    <t>CA 2253</t>
  </si>
  <si>
    <t>Department of Finance, Regional Office, Australian Capital Territory</t>
  </si>
  <si>
    <t>CA 2254</t>
  </si>
  <si>
    <t>Australian Canned Fruits Board [II]</t>
  </si>
  <si>
    <t>CA 2255</t>
  </si>
  <si>
    <t>Hospitals and Health Services Commission</t>
  </si>
  <si>
    <t>CA 2256</t>
  </si>
  <si>
    <t>Overseas Property Bureau</t>
  </si>
  <si>
    <t>CA 2257</t>
  </si>
  <si>
    <t>[Australian Capital Territory] Schools Authority</t>
  </si>
  <si>
    <t>CA 2258</t>
  </si>
  <si>
    <t>Royal Commission on Pillaging of Ships' Cargoes</t>
  </si>
  <si>
    <t>CA 2259</t>
  </si>
  <si>
    <t>Broadcasting Engineering Services Division, Postal and Telecommunications Department</t>
  </si>
  <si>
    <t>CA 226</t>
  </si>
  <si>
    <t>Federal Capital Commission</t>
  </si>
  <si>
    <t>CA 2260</t>
  </si>
  <si>
    <t>Australian Broadcasting Authority, Head Office, Sydney</t>
  </si>
  <si>
    <t>CA 2261</t>
  </si>
  <si>
    <t>Council of the Canberra Mothercraft Society</t>
  </si>
  <si>
    <t>CA 2262</t>
  </si>
  <si>
    <t>Tea Importation Board</t>
  </si>
  <si>
    <t>CA 2263</t>
  </si>
  <si>
    <t>Royal Commission on Cockatoo Island Dockyard</t>
  </si>
  <si>
    <t>CA 2264</t>
  </si>
  <si>
    <t>Royal Commission on the Sugar Industry [II]</t>
  </si>
  <si>
    <t>CA 2265</t>
  </si>
  <si>
    <t>Royal Commission on the Basic Wage</t>
  </si>
  <si>
    <t>CA 2266</t>
  </si>
  <si>
    <t>Royal Commission on Stripper Harvesters and Drills</t>
  </si>
  <si>
    <t>CA 2267</t>
  </si>
  <si>
    <t>Australian Wool Board [II]</t>
  </si>
  <si>
    <t>CA 2268</t>
  </si>
  <si>
    <t>Royal Commission on Northern Territory Administration</t>
  </si>
  <si>
    <t>CA 2269</t>
  </si>
  <si>
    <t>Royal Commission on the Charges Made by D L Gilchrist Concerning the Construction of the Western Section of the Kalgoorlie to Port Augusta Railway</t>
  </si>
  <si>
    <t>CA 2270</t>
  </si>
  <si>
    <t>Royal Commission on Public Service Administration</t>
  </si>
  <si>
    <t>CA 2271</t>
  </si>
  <si>
    <t>Migrant Information Service, Australian Capital Territory Office</t>
  </si>
  <si>
    <t>CA 2272</t>
  </si>
  <si>
    <t>Australian Institute of Urban Studies, Council</t>
  </si>
  <si>
    <t>CA 2273</t>
  </si>
  <si>
    <t>Australian Institute of Urban Studies, Board of Management</t>
  </si>
  <si>
    <t>CA 2275</t>
  </si>
  <si>
    <t>Interim Darwin Reconstruction Commission</t>
  </si>
  <si>
    <t>CA 2276</t>
  </si>
  <si>
    <t>Darwin Reconstruction Commission</t>
  </si>
  <si>
    <t>CA 2277</t>
  </si>
  <si>
    <t>Commissioner for Housing, Conveyancing Sub-Office</t>
  </si>
  <si>
    <t>CA 2278</t>
  </si>
  <si>
    <t>Joint Committee for an Australian Institute of Urban Studies</t>
  </si>
  <si>
    <t>CA 2279</t>
  </si>
  <si>
    <t>Australian Government Task Force for Habitat: the United Nations Conference on Human Settlements (also known as Habitat Task Force)</t>
  </si>
  <si>
    <t>CA 2280</t>
  </si>
  <si>
    <t>Great Barrier Reef Marine Park Authority, Townsville [Queensland]</t>
  </si>
  <si>
    <t>CA 2281</t>
  </si>
  <si>
    <t>Biodiversity Group</t>
  </si>
  <si>
    <t>CA 2282</t>
  </si>
  <si>
    <t>Assistant District Officer, Misima, Samarai District</t>
  </si>
  <si>
    <t>CA 2283</t>
  </si>
  <si>
    <t>District Officer, South Eastern District/ (from 1946) South Eastern Division</t>
  </si>
  <si>
    <t>CA 2284</t>
  </si>
  <si>
    <t>115 (Heidelberg) Military Hospital/ (from 1947) Repatriation General Hospital, Heidelberg, Victoria</t>
  </si>
  <si>
    <t>CA 2285</t>
  </si>
  <si>
    <t>Aboriginal Loans Commission</t>
  </si>
  <si>
    <t>CA 2286</t>
  </si>
  <si>
    <t>Aboriginal Land Fund Commission</t>
  </si>
  <si>
    <t>CA 2287</t>
  </si>
  <si>
    <t>Permanent Committee of the Interstate Conference of Australian Harbour Authorities/ (from 1948) Permanent Committee of the Australian Port Authorities Association</t>
  </si>
  <si>
    <t>CA 2288</t>
  </si>
  <si>
    <t>Ports Australia, Head Office</t>
  </si>
  <si>
    <t>CA 2289</t>
  </si>
  <si>
    <t>Royal Commission on Navy and Defence Administration</t>
  </si>
  <si>
    <t>CA 2290</t>
  </si>
  <si>
    <t>Royal Commission on Industrial Troubles on the Melbourne Wharves</t>
  </si>
  <si>
    <t>CA 2291</t>
  </si>
  <si>
    <t>Criminology Research Council</t>
  </si>
  <si>
    <t>CA 2292</t>
  </si>
  <si>
    <t>Australian Institute of Criminology</t>
  </si>
  <si>
    <t>CA 2293</t>
  </si>
  <si>
    <t>Trade Practices Commission [I], State Office, Victoria</t>
  </si>
  <si>
    <t>CA 2294</t>
  </si>
  <si>
    <t>Lighthouse Branch (also known as Lighthouse Service)</t>
  </si>
  <si>
    <t>CA 2295</t>
  </si>
  <si>
    <t>Navigation Branch</t>
  </si>
  <si>
    <t>CA 2296</t>
  </si>
  <si>
    <t>Family Court of Australia, Melbourne Registry</t>
  </si>
  <si>
    <t>CA 2297</t>
  </si>
  <si>
    <t>Marine Branch</t>
  </si>
  <si>
    <t>CA 2298</t>
  </si>
  <si>
    <t>Australian Apple and Pear Board [I], Marketing Committee</t>
  </si>
  <si>
    <t>CA 2299</t>
  </si>
  <si>
    <t>Royal Commission on Health</t>
  </si>
  <si>
    <t>CA 23</t>
  </si>
  <si>
    <t>Department of Markets and Transport, Central Office</t>
  </si>
  <si>
    <t>CA 2300</t>
  </si>
  <si>
    <t>Royal Commission on Certain Matters in Connection With the British Phosphate Commission</t>
  </si>
  <si>
    <t>CA 2301</t>
  </si>
  <si>
    <t>Royal Commission of Inquiry into Fatalities at Bundaberg</t>
  </si>
  <si>
    <t>CA 2302</t>
  </si>
  <si>
    <t>Royal Commission on National Insurance</t>
  </si>
  <si>
    <t>CA 2303</t>
  </si>
  <si>
    <t>Department of Education [I], Branch Office, Queensland</t>
  </si>
  <si>
    <t>CA 2304</t>
  </si>
  <si>
    <t>Royal Commission on Norfolk Island Affairs</t>
  </si>
  <si>
    <t>CA 2305</t>
  </si>
  <si>
    <t>Royal Commission on the Moving Picture Industry in Australia</t>
  </si>
  <si>
    <t>CA 2306</t>
  </si>
  <si>
    <t>(1) Department of Education [I], State Office, South Australia [also (2) Schools Commission, Regional Office, South Australia, 1974-1976]</t>
  </si>
  <si>
    <t>CA 2307</t>
  </si>
  <si>
    <t>Aeronautical Research Laboratory</t>
  </si>
  <si>
    <t>CA 2308</t>
  </si>
  <si>
    <t>Royal Commission on the Edie Creek (New Guinea) Leases</t>
  </si>
  <si>
    <t>CA 2309</t>
  </si>
  <si>
    <t>Australian Exhibit Organisation, EXPO '74 (Spokane, U.S.A.), Canberra Office</t>
  </si>
  <si>
    <t>CA 2310</t>
  </si>
  <si>
    <t>Australian Exhibit Organisation, EXPO '74 (Spokane, USA), Spokane Office</t>
  </si>
  <si>
    <t>CA 2311</t>
  </si>
  <si>
    <t>Australian Exhibit Organisation, Central Office, Canberra</t>
  </si>
  <si>
    <t>CA 2312</t>
  </si>
  <si>
    <t>Department of Education and Science, Regional Office, Adelaide (also known as South Australian Branch Office, 1967-1969)</t>
  </si>
  <si>
    <t>CA 2313</t>
  </si>
  <si>
    <t>Royal Commission on Public Expenditure of the Commonwealth of Australia With A View to Effective Economics (also known as Federal Economy Commission)</t>
  </si>
  <si>
    <t>CA 2314</t>
  </si>
  <si>
    <t>Department of Education and Science, State Office, Brisbane, Queensland</t>
  </si>
  <si>
    <t>CA 2315</t>
  </si>
  <si>
    <t>Curriculum Development Centre</t>
  </si>
  <si>
    <t>CA 2316</t>
  </si>
  <si>
    <t>Interim Council of the Curriculum Development Centre</t>
  </si>
  <si>
    <t>CA 2317</t>
  </si>
  <si>
    <t>Division of Aeronautics, Council for Scientific and Industrial Research</t>
  </si>
  <si>
    <t>CA 2318</t>
  </si>
  <si>
    <t>Immigration Group, Department of Labor and Immigration, Regional Administration, Western Australia</t>
  </si>
  <si>
    <t>CA 2319</t>
  </si>
  <si>
    <t>Immigration Group, Department of Labor and Immigration, Regional Administration, South Australia</t>
  </si>
  <si>
    <t>CA 2320</t>
  </si>
  <si>
    <t>Department of Agriculture, State Branch, South Australia</t>
  </si>
  <si>
    <t>CA 2321</t>
  </si>
  <si>
    <t>Department of Agriculture, State Branch, Western Australia</t>
  </si>
  <si>
    <t>CA 2322</t>
  </si>
  <si>
    <t>Labor Group, Department of Labor and Immigration, Regional Administration, Western Australia</t>
  </si>
  <si>
    <t>CA 2323</t>
  </si>
  <si>
    <t>Labor Group, Department of Labor and Immigration, Regional Administration, South Australia</t>
  </si>
  <si>
    <t>CA 2324</t>
  </si>
  <si>
    <t>Department of Labour, Regional Administration, South Australia</t>
  </si>
  <si>
    <t>CA 2325</t>
  </si>
  <si>
    <t>Department of Employment and Industrial Relations [I], Regional Administration, Western Australia</t>
  </si>
  <si>
    <t>CA 2326</t>
  </si>
  <si>
    <t>Department of Employment and Industrial Relations [I], Regional Administration, Northern Territory</t>
  </si>
  <si>
    <t>CA 2327</t>
  </si>
  <si>
    <t>Department of Immigration and Ethnic Affairs [I], Regional Administration, South Australia</t>
  </si>
  <si>
    <t>CA 2328</t>
  </si>
  <si>
    <t>Department of Immigration and Ethnic Affairs [I], Regional Administration, Western Australia</t>
  </si>
  <si>
    <t>CA 2329</t>
  </si>
  <si>
    <t>Department of Primary Industry [II], State Branch, South Australia</t>
  </si>
  <si>
    <t>CA 2330</t>
  </si>
  <si>
    <t>Department of Primary Industry [II], State Branch/ (from 1982) State Regional Office, Western Australia</t>
  </si>
  <si>
    <t>CA 2331</t>
  </si>
  <si>
    <t>Department of Employment and Industrial Relations [I], Regional Administration, South Australia</t>
  </si>
  <si>
    <t>CA 2332</t>
  </si>
  <si>
    <t>Radio Frequency Management Division, State Office, Victoria (from 1987) Radio Communications Operations Branch, Victoria</t>
  </si>
  <si>
    <t>CA 2333</t>
  </si>
  <si>
    <t>Radio Frequency Management Division, State Office, New South Wales (a) Postal and Telecommunications Department (to 1980) (b) Department of Communications</t>
  </si>
  <si>
    <t>CA 2334</t>
  </si>
  <si>
    <t>Radio Frequency Management Division, State Office, Queensland (from 1987) Radio Communications Operations Branch</t>
  </si>
  <si>
    <t>CA 2335</t>
  </si>
  <si>
    <t>Radio Frequency Management Division, State Office, South Australia</t>
  </si>
  <si>
    <t>CA 2336</t>
  </si>
  <si>
    <t>Radio Frequency Management Division, State Office, Western Australia/ (by 1987) Transport and Communications, Communications Operation Branch, Perth, Western Australia</t>
  </si>
  <si>
    <t>CA 2337</t>
  </si>
  <si>
    <t>Radio Frequency Management Division, State Office, Tasmania (a) Postal and Telecommunications Department (to 1980) (b) Department of Communications</t>
  </si>
  <si>
    <t>CA 2338</t>
  </si>
  <si>
    <t>Australian Dairy Corporation</t>
  </si>
  <si>
    <t>CA 2339</t>
  </si>
  <si>
    <t>Royal Commission on the Matter of Uniform Railway Gauge</t>
  </si>
  <si>
    <t>CA 2340</t>
  </si>
  <si>
    <t>Special Consultant to the Federal Government on Community Relations/(from 1975) Office of the Commissioner for Community Relations</t>
  </si>
  <si>
    <t>CA 2343</t>
  </si>
  <si>
    <t>Commonwealth Bureau of Roads</t>
  </si>
  <si>
    <t>CA 2344</t>
  </si>
  <si>
    <t>Department of Finance, Regional Office, Western Australia</t>
  </si>
  <si>
    <t>CA 2345</t>
  </si>
  <si>
    <t>Department of Finance, Regional Office, New South Wales</t>
  </si>
  <si>
    <t>CA 2346</t>
  </si>
  <si>
    <t>Department of Finance, Regional Office, Northern Territory</t>
  </si>
  <si>
    <t>CA 2347</t>
  </si>
  <si>
    <t>Department of Finance, Regional Office, South Australia</t>
  </si>
  <si>
    <t>CA 2348</t>
  </si>
  <si>
    <t>Department of Finance, Regional Office, Victoria</t>
  </si>
  <si>
    <t>CA 2349</t>
  </si>
  <si>
    <t>Australian Capital Territory Scholarships Office</t>
  </si>
  <si>
    <t>CA 2350</t>
  </si>
  <si>
    <t>Department of Education, Australian Capital Territory Branch Office (by 1976, also known as Australian Capital Territory Office)</t>
  </si>
  <si>
    <t>CA 2351</t>
  </si>
  <si>
    <t>Bureau of Meteorology, Regional Office, Northern Territory</t>
  </si>
  <si>
    <t>CA 2352</t>
  </si>
  <si>
    <t>Bureau of Meteorology, Regional Office, New South Wales</t>
  </si>
  <si>
    <t>CA 2353</t>
  </si>
  <si>
    <t>Bureau of Meteorology, Regional Office, Queensland</t>
  </si>
  <si>
    <t>CA 2354</t>
  </si>
  <si>
    <t>Bureau of Meteorology, Regional Office, South Australia</t>
  </si>
  <si>
    <t>CA 2355</t>
  </si>
  <si>
    <t>Bureau of Meteorology, Regional Office, Western Australia</t>
  </si>
  <si>
    <t>CA 2356</t>
  </si>
  <si>
    <t>Royal Commission in Connection With Joinery Supplied to the War Service Homes Commissioner in March 1920</t>
  </si>
  <si>
    <t>CA 2357</t>
  </si>
  <si>
    <t>Royal Commission on the Wheat, Flour and Bread Industries</t>
  </si>
  <si>
    <t>CA 2358</t>
  </si>
  <si>
    <t>Commonwealth Teaching Service</t>
  </si>
  <si>
    <t>CA 2359</t>
  </si>
  <si>
    <t>Commonwealth Tertiary Education Commission</t>
  </si>
  <si>
    <t>CA 2360</t>
  </si>
  <si>
    <t>Canberra School of Music</t>
  </si>
  <si>
    <t>CA 2361</t>
  </si>
  <si>
    <t>Department of the Special Trade Negotiator</t>
  </si>
  <si>
    <t>CA 2362</t>
  </si>
  <si>
    <t>Defence Service Homes Corporation, State Office, New South Wales</t>
  </si>
  <si>
    <t>CA 2363</t>
  </si>
  <si>
    <t>Defence Service Homes Corporation, State Office, Western Australia</t>
  </si>
  <si>
    <t>CA 2364</t>
  </si>
  <si>
    <t>Defence Service Homes Corporation, State Office, South Australia</t>
  </si>
  <si>
    <t>CA 2365</t>
  </si>
  <si>
    <t>Defence Service Homes Corporation, State Office, Queensland</t>
  </si>
  <si>
    <t>CA 2366</t>
  </si>
  <si>
    <t>Department of Veterans' Affairs, Branch Office, New South Wales</t>
  </si>
  <si>
    <t>CA 2367</t>
  </si>
  <si>
    <t>Department of Veterans' Affairs, Branch Office, Victoria</t>
  </si>
  <si>
    <t>CA 2368</t>
  </si>
  <si>
    <t>Department of Veterans' Affairs, Branch Office, Queensland</t>
  </si>
  <si>
    <t>CA 2369</t>
  </si>
  <si>
    <t>Department of Veterans' Affairs, Branch Office, South Australia</t>
  </si>
  <si>
    <t>CA 2370</t>
  </si>
  <si>
    <t>Department of Veterans' Affairs, Branch Office, Western Australia</t>
  </si>
  <si>
    <t>CA 2371</t>
  </si>
  <si>
    <t>Department of Veterans' Affairs, Branch Office, Tasmania</t>
  </si>
  <si>
    <t>CA 2372</t>
  </si>
  <si>
    <t>Australian Balloon Launching Station, Mildura [Victoria]</t>
  </si>
  <si>
    <t>CA 2373</t>
  </si>
  <si>
    <t>Trade Practices Commission [I], State Office, Tasmania</t>
  </si>
  <si>
    <t>CA 2374</t>
  </si>
  <si>
    <t>Academic Salaries Tribunal</t>
  </si>
  <si>
    <t>CA 2375</t>
  </si>
  <si>
    <t>Organisation of Transport for An Emergency, Principal Committee</t>
  </si>
  <si>
    <t>CA 2376</t>
  </si>
  <si>
    <t>Department of Environment, Housing and Community Development, State Office, Brisbane, Queensland</t>
  </si>
  <si>
    <t>CA 2377</t>
  </si>
  <si>
    <t>Department of Environment, Housing and Community Development, State Office, South Australia</t>
  </si>
  <si>
    <t>CA 2378</t>
  </si>
  <si>
    <t>Department of Environment, Housing and Community Development, State Office, Western Australia</t>
  </si>
  <si>
    <t>CA 2379</t>
  </si>
  <si>
    <t>Department of Environment, Housing and Community Development, State Office, Tasmania</t>
  </si>
  <si>
    <t>CA 2380</t>
  </si>
  <si>
    <t>Department of Construction, Area Office, Rockhampton [Queensland]</t>
  </si>
  <si>
    <t>CA 2381</t>
  </si>
  <si>
    <t>Department of Construction, Area Office, Townsville [Queensland]</t>
  </si>
  <si>
    <t>CA 2382</t>
  </si>
  <si>
    <t>Director of Construction, Queensland</t>
  </si>
  <si>
    <t>CA 2383</t>
  </si>
  <si>
    <t>Director of Construction, South Australia</t>
  </si>
  <si>
    <t>CA 2384</t>
  </si>
  <si>
    <t>Director of Construction, Western Australia</t>
  </si>
  <si>
    <t>CA 2385</t>
  </si>
  <si>
    <t>Director of Construction, New South Wales</t>
  </si>
  <si>
    <t>CA 2386</t>
  </si>
  <si>
    <t>Department of Social Security, Headquarters, Western Australia</t>
  </si>
  <si>
    <t>CA 2387</t>
  </si>
  <si>
    <t>Director of Construction, Northern Territory</t>
  </si>
  <si>
    <t>CA 2388</t>
  </si>
  <si>
    <t>Department of Construction, Area Office, Alice Springs [Northern Territory]</t>
  </si>
  <si>
    <t>CA 2389</t>
  </si>
  <si>
    <t>Director of Housing and Construction [I], Northern Territory</t>
  </si>
  <si>
    <t>CA 2390</t>
  </si>
  <si>
    <t>Department of Social Security, State Headquarters, South Australia (also known as Director of Social Services, South Australia)</t>
  </si>
  <si>
    <t>CA 2391</t>
  </si>
  <si>
    <t>Department of Social Security, State Headquarters, Tasmania (also known as Director of Social Services, Tasmania)</t>
  </si>
  <si>
    <t>CA 2392</t>
  </si>
  <si>
    <t>Department of Social Security, State Headquarters, Victoria (also known as Director of Social Services, Victoria)</t>
  </si>
  <si>
    <t>CA 2393</t>
  </si>
  <si>
    <t>Department of Social Security, State Headquarters, New South Wales (also known as Director of Social Services, New South Wales)</t>
  </si>
  <si>
    <t>CA 2394</t>
  </si>
  <si>
    <t>Department of Social Security, State Headquarters, Queensland</t>
  </si>
  <si>
    <t>CA 2395</t>
  </si>
  <si>
    <t>Department of Social Security, Regional Office, Townsville [Queensland]</t>
  </si>
  <si>
    <t>CA 2396</t>
  </si>
  <si>
    <t>Director of Housing and Construction [I], Western Australia</t>
  </si>
  <si>
    <t>CA 2397</t>
  </si>
  <si>
    <t>Director of Housing and Construction [I], Brisbane, Queensland</t>
  </si>
  <si>
    <t>CA 2398</t>
  </si>
  <si>
    <t>Director of Housing and Construction [I], South Australia</t>
  </si>
  <si>
    <t>CA 2399</t>
  </si>
  <si>
    <t>Department of Housing and Construction [I], Regional Office (Housing), South Australia</t>
  </si>
  <si>
    <t>CA 24</t>
  </si>
  <si>
    <t>Department of Home Affairs [II], (Central Office)</t>
  </si>
  <si>
    <t>CA 2400</t>
  </si>
  <si>
    <t>Department of Housing and Construction [I], Regional Office (Housing), Queensland</t>
  </si>
  <si>
    <t>CA 2401</t>
  </si>
  <si>
    <t>Director of Housing and Construction [I], New South Wales</t>
  </si>
  <si>
    <t>CA 2402</t>
  </si>
  <si>
    <t>War Service Homes Division, Victoria</t>
  </si>
  <si>
    <t>CA 2403</t>
  </si>
  <si>
    <t>Department of Housing, State Office, Victoria</t>
  </si>
  <si>
    <t>CA 2404</t>
  </si>
  <si>
    <t>Home Savings Grants Branch, Department of Housing, State Office, Victoria</t>
  </si>
  <si>
    <t>CA 2405</t>
  </si>
  <si>
    <t>Department of Housing and Construction [I], Regional Office (Housing), Victoria</t>
  </si>
  <si>
    <t>CA 2406</t>
  </si>
  <si>
    <t>War Service Homes Commission, Victorian Branch [II]</t>
  </si>
  <si>
    <t>CA 2407</t>
  </si>
  <si>
    <t>Australian Institute of Marine Science</t>
  </si>
  <si>
    <t>CA 2408</t>
  </si>
  <si>
    <t>Royal Commission in Connection With Sugar Purchases by the Commonwealth Through Mr W E Davies in September and October 1920</t>
  </si>
  <si>
    <t>CA 2409</t>
  </si>
  <si>
    <t>Royal Commission on Taxation [I]</t>
  </si>
  <si>
    <t>CA 241</t>
  </si>
  <si>
    <t>Australian High Commission, United Kingdom [London]</t>
  </si>
  <si>
    <t>CA 2410</t>
  </si>
  <si>
    <t>Royal Commission on Trade Between Australia and Java, Singapore and the East Indies</t>
  </si>
  <si>
    <t>CA 2411</t>
  </si>
  <si>
    <t>Royal Commission to Inquire into Extracts from the Reports in Parliamentary Debates of Speeches Made by Mr Scullin in the House of Representatives on 7th and 19th August 1924, in Relation to Land Tax Matters</t>
  </si>
  <si>
    <t>CA 2412</t>
  </si>
  <si>
    <t>Royal Commission of Inquiry into the Circumstances Attending the Loss At Sea of the Steamship SUMATRA</t>
  </si>
  <si>
    <t>CA 2413</t>
  </si>
  <si>
    <t>Royal Commission of Inquiry into the Increase of the Selling Price of Coal Within the Commonwealth of Australia</t>
  </si>
  <si>
    <t>CA 2414</t>
  </si>
  <si>
    <t>Royal Commission on the Loyalty of German Nationals in Australia</t>
  </si>
  <si>
    <t>CA 2415</t>
  </si>
  <si>
    <t>Royal Commission on Customs and Excise Tariffs</t>
  </si>
  <si>
    <t>CA 2416</t>
  </si>
  <si>
    <t>Inquiry into Unemployment Benefit Policy and Administration</t>
  </si>
  <si>
    <t>CA 2417</t>
  </si>
  <si>
    <t>Aboriginal Land Rights Commission</t>
  </si>
  <si>
    <t>CA 2418</t>
  </si>
  <si>
    <t>Australian and New Zealand Minerals and Energy Council</t>
  </si>
  <si>
    <t>CA 2419</t>
  </si>
  <si>
    <t>Sub-Collector of Customs, Burketown [Queensland]</t>
  </si>
  <si>
    <t>CA 242</t>
  </si>
  <si>
    <t>Commissioner for Australia in the United States of America/ (by 1928) Commissioner-General for Australia in the United States of America</t>
  </si>
  <si>
    <t>CA 2420</t>
  </si>
  <si>
    <t>Federal Court of Australia, Principal Registry</t>
  </si>
  <si>
    <t>CA 2421</t>
  </si>
  <si>
    <t>Commonwealth Legal Aid Commission</t>
  </si>
  <si>
    <t>CA 2423</t>
  </si>
  <si>
    <t>Australian Science, Technology and Engineering Council (ASTEC)</t>
  </si>
  <si>
    <t>CA 2424</t>
  </si>
  <si>
    <t>Department of Labour, Victorian Regional Office</t>
  </si>
  <si>
    <t>CA 2425</t>
  </si>
  <si>
    <t>Department of Labour and National Service, Victorian Regional Office</t>
  </si>
  <si>
    <t>CA 2426</t>
  </si>
  <si>
    <t>Independent Inquiry into the Commonwealth Scientific and Industrial Research Organisation [CSIRO]</t>
  </si>
  <si>
    <t>CA 2427</t>
  </si>
  <si>
    <t>Sub-Collector of Customs, Dungeness [Queensland]</t>
  </si>
  <si>
    <t>CA 2428</t>
  </si>
  <si>
    <t>Sub-Collector of Customs, Cardwell [Queensland]</t>
  </si>
  <si>
    <t>CA 2429</t>
  </si>
  <si>
    <t>Department of Immigration and Ethnic Affairs [I], (from 1987) Department of Immigration, Local Government and Ethnic Affairs, Townsville</t>
  </si>
  <si>
    <t>CA 243</t>
  </si>
  <si>
    <t>Development and Migration Commission</t>
  </si>
  <si>
    <t>CA 2430</t>
  </si>
  <si>
    <t>Committee of Inquiry into Housing Costs</t>
  </si>
  <si>
    <t>CA 2431</t>
  </si>
  <si>
    <t>Fraser Island Environmental Inquiry [2]</t>
  </si>
  <si>
    <t>CA 2432</t>
  </si>
  <si>
    <t>Civil Aviation Branch</t>
  </si>
  <si>
    <t>CA 2433</t>
  </si>
  <si>
    <t>Prisoners of War Trust Fund Trustees</t>
  </si>
  <si>
    <t>CA 2434</t>
  </si>
  <si>
    <t>Civilian Internees Trust Fund Trustees</t>
  </si>
  <si>
    <t>CA 2435</t>
  </si>
  <si>
    <t>Australian Capital Territory Corporate Affairs Office</t>
  </si>
  <si>
    <t>CA 2436</t>
  </si>
  <si>
    <t>Royal Commission on Taxation of Leasehold Estates in Crown Lands</t>
  </si>
  <si>
    <t>CA 2437</t>
  </si>
  <si>
    <t>Royal Commission on the Method for Determining the Unimproved Value of Land Held Under Crown Leases</t>
  </si>
  <si>
    <t>CA 2438</t>
  </si>
  <si>
    <t>Royal Commission on the Assessment of War Service Disabilities</t>
  </si>
  <si>
    <t>CA 2439</t>
  </si>
  <si>
    <t>Royal Commission on the Navigation Act</t>
  </si>
  <si>
    <t>CA 244</t>
  </si>
  <si>
    <t>British Phosphate Commissioners, Melbourne (Central Office)</t>
  </si>
  <si>
    <t>CA 2440</t>
  </si>
  <si>
    <t>Royal Commission of inquiry into the present conditions, including the methods of government of the Territory now known as Papua and the best means for their improvement</t>
  </si>
  <si>
    <t>CA 2441</t>
  </si>
  <si>
    <t>Royal Commission on Tobacco Monopoly</t>
  </si>
  <si>
    <t>CA 2442</t>
  </si>
  <si>
    <t>Australian Exhibit Organisation, EXPO '75 Fukuoka (Fukuoka, Japan), Fukuoka Office</t>
  </si>
  <si>
    <t>CA 2443</t>
  </si>
  <si>
    <t>Ranger Uranium Environmental Inquiry</t>
  </si>
  <si>
    <t>CA 2444</t>
  </si>
  <si>
    <t>Royal Commission on Child Endowment or Family Allowances</t>
  </si>
  <si>
    <t>CA 2445</t>
  </si>
  <si>
    <t>Royal Commission on Jacob Johnson</t>
  </si>
  <si>
    <t>CA 2446</t>
  </si>
  <si>
    <t>Royal Commission Appointed to Inquire and Report Upon the Circumstances Associated With Retirement of Lieutenant-Commander Alan Dermot Casey from the Royal Australian Navy</t>
  </si>
  <si>
    <t>CA 2447</t>
  </si>
  <si>
    <t>Committee of Inquiry into the Role of the National Aboriginal Consultative Committee</t>
  </si>
  <si>
    <t>CA 2448</t>
  </si>
  <si>
    <t>Royal Commission on the Finances of Western Australia as Affected by Federation</t>
  </si>
  <si>
    <t>CA 2449</t>
  </si>
  <si>
    <t>Royal Commission on Performing Rights</t>
  </si>
  <si>
    <t>CA 245</t>
  </si>
  <si>
    <t>Rural Reconstruction Commission</t>
  </si>
  <si>
    <t>CA 2450</t>
  </si>
  <si>
    <t>Royal Commission on the Constitution</t>
  </si>
  <si>
    <t>CA 2451</t>
  </si>
  <si>
    <t>Australian Development Assistance Bureau, Central Office</t>
  </si>
  <si>
    <t>CA 2452</t>
  </si>
  <si>
    <t>Flinders Naval Base [Victoria]</t>
  </si>
  <si>
    <t>CA 2453</t>
  </si>
  <si>
    <t>Flinders Naval Depot [I], HMAS CERBERUS [III], Victoria</t>
  </si>
  <si>
    <t>CA 2454</t>
  </si>
  <si>
    <t>HMAS CERBERUS, Victoria</t>
  </si>
  <si>
    <t>CA 2455</t>
  </si>
  <si>
    <t>Williamstown Naval Depot [I], HMAS CERBERUS, Victoria</t>
  </si>
  <si>
    <t>CA 2456</t>
  </si>
  <si>
    <t>Navy Office [III], Department of Defence [II]</t>
  </si>
  <si>
    <t>CA 2457</t>
  </si>
  <si>
    <t>Williamstown Naval Depot [II], HMAS CERBERUS [III], Victoria</t>
  </si>
  <si>
    <t>CA 2458</t>
  </si>
  <si>
    <t>Royal Commission Regarding the Contract for the Erection of Additions to the General Post Office, Sydney</t>
  </si>
  <si>
    <t>CA 2459</t>
  </si>
  <si>
    <t>Royal Commission on the Finances of South Australia as Affected by Federation</t>
  </si>
  <si>
    <t>CA 246</t>
  </si>
  <si>
    <t>The River Murray Commission</t>
  </si>
  <si>
    <t>CA 2460</t>
  </si>
  <si>
    <t>Royal Commission on Allegations Affecting Members of the Parliamentary Joint Committee of Public Accounts in Connection With Claims Made by Broadcasting Companies Against the Commonwealth Government</t>
  </si>
  <si>
    <t>CA 2461</t>
  </si>
  <si>
    <t>Telstra Corporation Limited, State Office, New South Wales</t>
  </si>
  <si>
    <t>CA 2462</t>
  </si>
  <si>
    <t>Australian Telecommunications Commission, State Office, South Australia</t>
  </si>
  <si>
    <t>CA 2463</t>
  </si>
  <si>
    <t>Telstra Corporation Limited, State Office, Western Australia</t>
  </si>
  <si>
    <t>CA 2464</t>
  </si>
  <si>
    <t>Department of Aboriginal Affairs, Regional Office, New South Wales/ (by 1976) Eastern Region, Head Office</t>
  </si>
  <si>
    <t>CA 2465</t>
  </si>
  <si>
    <t>Department of Aboriginal Affairs, State Office, Queensland/ (by 1977) Queensland Region, Head Office</t>
  </si>
  <si>
    <t>CA 2466</t>
  </si>
  <si>
    <t>Commonwealth Radium Laboratory</t>
  </si>
  <si>
    <t>CA 2467</t>
  </si>
  <si>
    <t>Commonwealth X-ray and Radium Laboratory</t>
  </si>
  <si>
    <t>CA 2468</t>
  </si>
  <si>
    <t>Commonwealth Radiation Laboratory/ (from 1973) Australian Radiation Laboratory</t>
  </si>
  <si>
    <t>CA 2469</t>
  </si>
  <si>
    <t>Australian Exhibit Organisation, EXPO '75 (Okinawa, Japan), Okinawa Office</t>
  </si>
  <si>
    <t>CA 247</t>
  </si>
  <si>
    <t>War Service Homes Commission</t>
  </si>
  <si>
    <t>CA 2470</t>
  </si>
  <si>
    <t>Radio Apprentice School</t>
  </si>
  <si>
    <t>CA 2471</t>
  </si>
  <si>
    <t>RAAF School of Radio</t>
  </si>
  <si>
    <t>CA 2472</t>
  </si>
  <si>
    <t>Detachment A, Radio Apprentice School/ (by 1961) Detachment A, RAAF School of Radio</t>
  </si>
  <si>
    <t>CA 2473</t>
  </si>
  <si>
    <t>Diploma Cadet Squadron/ (from 1976) Engineer Cadet Squadron</t>
  </si>
  <si>
    <t>CA 2474</t>
  </si>
  <si>
    <t>Department of Home Affairs [III], Central Office</t>
  </si>
  <si>
    <t>CA 2475</t>
  </si>
  <si>
    <t>Department of National Development [II], Central Office</t>
  </si>
  <si>
    <t>CA 2476</t>
  </si>
  <si>
    <t>Department of the Special Trade Representative</t>
  </si>
  <si>
    <t>CA 2477</t>
  </si>
  <si>
    <t>Department of Trade and Resources, Central Office</t>
  </si>
  <si>
    <t>CA 2478</t>
  </si>
  <si>
    <t>Australian Electoral Office, New South Wales</t>
  </si>
  <si>
    <t>CA 2479</t>
  </si>
  <si>
    <t>Mines Branch [I], Darwin</t>
  </si>
  <si>
    <t>CA 248</t>
  </si>
  <si>
    <t>Inter-State Commission [I]</t>
  </si>
  <si>
    <t>CA 2480</t>
  </si>
  <si>
    <t>Supreme Court</t>
  </si>
  <si>
    <t>CA 2481</t>
  </si>
  <si>
    <t>Medical Officer [I]</t>
  </si>
  <si>
    <t>CA 2482</t>
  </si>
  <si>
    <t>Medical Officer [II]</t>
  </si>
  <si>
    <t>CA 2483</t>
  </si>
  <si>
    <t>Colonial Surgeon</t>
  </si>
  <si>
    <t>CA 2484</t>
  </si>
  <si>
    <t>Agricultural Department</t>
  </si>
  <si>
    <t>CA 2485</t>
  </si>
  <si>
    <t>Agriculture Branch [I]</t>
  </si>
  <si>
    <t>CA 2486</t>
  </si>
  <si>
    <t>Agriculture Section, Lands and Survey Branch, Northern Territory</t>
  </si>
  <si>
    <t>CA 2487</t>
  </si>
  <si>
    <t>Senate Standing Committee on Social Environment</t>
  </si>
  <si>
    <t>CA 2488</t>
  </si>
  <si>
    <t>Senate Select Committee on Aborigines and Torres Strait Islanders</t>
  </si>
  <si>
    <t>CA 2489</t>
  </si>
  <si>
    <t>Senate Select Committee on Foreign Ownership and Control of Australian Resources</t>
  </si>
  <si>
    <t>CA 249</t>
  </si>
  <si>
    <t>Aircraft Production Commission</t>
  </si>
  <si>
    <t>CA 2490</t>
  </si>
  <si>
    <t>Senate Standing Committee on National Resources</t>
  </si>
  <si>
    <t>CA 2491</t>
  </si>
  <si>
    <t>Joint Parliamentary Committee on Foreign Affairs and Defence</t>
  </si>
  <si>
    <t>CA 2492</t>
  </si>
  <si>
    <t>Senate Select Committee on Shipping Services Between King Island, Stanley and Melbourne</t>
  </si>
  <si>
    <t>CA 2493</t>
  </si>
  <si>
    <t>Royal Commission on Taxation [II]</t>
  </si>
  <si>
    <t>CA 2494</t>
  </si>
  <si>
    <t>Department of Health, Regional Office, Alice Springs (also known as Southern Region Public Health and Medical Services Branch)</t>
  </si>
  <si>
    <t>CA 2495</t>
  </si>
  <si>
    <t>Department of the Chief Secretary</t>
  </si>
  <si>
    <t>CA 2496</t>
  </si>
  <si>
    <t>Department of Finance and Local Government</t>
  </si>
  <si>
    <t>CA 2497</t>
  </si>
  <si>
    <t>[Northern Territory] Department of Law</t>
  </si>
  <si>
    <t>CA 2498</t>
  </si>
  <si>
    <t>NT Department of Transport and Industry</t>
  </si>
  <si>
    <t>CA 2499</t>
  </si>
  <si>
    <t>Department of Community Services, Northern Territory</t>
  </si>
  <si>
    <t>CA 25</t>
  </si>
  <si>
    <t>Department of Markets [II], Central Office</t>
  </si>
  <si>
    <t>CA 250</t>
  </si>
  <si>
    <t>Australian Aluminium Production Commission</t>
  </si>
  <si>
    <t>CA 2500</t>
  </si>
  <si>
    <t>[Northern Territory] Animal Industry and Agriculture Branch, Alice Springs</t>
  </si>
  <si>
    <t>CA 2501</t>
  </si>
  <si>
    <t>Canberra School of Art</t>
  </si>
  <si>
    <t>CA 2502</t>
  </si>
  <si>
    <t>Forestry Branch, Northern Territory</t>
  </si>
  <si>
    <t>CA 2503</t>
  </si>
  <si>
    <t>[Northern Territory] Darwin Hospital Advisory Board</t>
  </si>
  <si>
    <t>CA 2504</t>
  </si>
  <si>
    <t>[Northern Territory] Palmerston/ (from 1911) Darwin Hospital</t>
  </si>
  <si>
    <t>CA 2505</t>
  </si>
  <si>
    <t>Northern Development Council</t>
  </si>
  <si>
    <t>CA 2506</t>
  </si>
  <si>
    <t>Commonwealth Council for Scientific and Industrial Research [CSIR], State Committee, New South Wales</t>
  </si>
  <si>
    <t>CA 2507</t>
  </si>
  <si>
    <t>Commonwealth Scientific and Industrial Research Organisation [CSIRO], State Committee, New South Wales</t>
  </si>
  <si>
    <t>CA 2508</t>
  </si>
  <si>
    <t>CSIRO, Administrative Support Unit, Sydney</t>
  </si>
  <si>
    <t>CA 2509</t>
  </si>
  <si>
    <t>[Northern Territory] Housing Commission, Head Office</t>
  </si>
  <si>
    <t>CA 251</t>
  </si>
  <si>
    <t>Australian Broadcasting Commission, Head Office</t>
  </si>
  <si>
    <t>CA 2510</t>
  </si>
  <si>
    <t>[Northern Territory] Alice Springs Hospital</t>
  </si>
  <si>
    <t>CA 2511</t>
  </si>
  <si>
    <t>Medical Service and Health Branch</t>
  </si>
  <si>
    <t>CA 2512</t>
  </si>
  <si>
    <t>Health and Aboriginals Branch</t>
  </si>
  <si>
    <t>CA 2513</t>
  </si>
  <si>
    <t>[Northern Territory] Forestry, Fisheries, Wildlife and National Parks Branch</t>
  </si>
  <si>
    <t>CA 2514</t>
  </si>
  <si>
    <t>[Northern Territory] Forestry, Fisheries, Wildlife, Environment and National Parks Branch</t>
  </si>
  <si>
    <t>CA 2515</t>
  </si>
  <si>
    <t>Australian Legal Aid Office, Brunswick [Victoria]</t>
  </si>
  <si>
    <t>CA 2516</t>
  </si>
  <si>
    <t>[Northern Territory] Building Board</t>
  </si>
  <si>
    <t>CA 2517</t>
  </si>
  <si>
    <t>Australian Meat and Livestock Corporation</t>
  </si>
  <si>
    <t>CA 2518</t>
  </si>
  <si>
    <t>Northern Australia Development Committee</t>
  </si>
  <si>
    <t>CA 2519</t>
  </si>
  <si>
    <t>Universities Council, Tertiary Education Commission</t>
  </si>
  <si>
    <t>CA 252</t>
  </si>
  <si>
    <t>Australian Coastal Shipping Commission, Head Office/ (from 1974) Australian Shipping Commission, Head Office (trading as the Australian National Line)</t>
  </si>
  <si>
    <t>CA 2520</t>
  </si>
  <si>
    <t>Advanced Education Council, Tertiary Education Commission</t>
  </si>
  <si>
    <t>CA 2521</t>
  </si>
  <si>
    <t>Technical and Further Education Council, Tertiary Education Commission</t>
  </si>
  <si>
    <t>CA 2522</t>
  </si>
  <si>
    <t>Department of Transport [III], Victorian Region/ (from 1973) Department of Transport [III], Surface Transport Group, Victorian Region</t>
  </si>
  <si>
    <t>CA 2523</t>
  </si>
  <si>
    <t>Department of Transport [III], Air Transport Group, Victoria-Tasmania Region</t>
  </si>
  <si>
    <t>CA 2524</t>
  </si>
  <si>
    <t>Department of Transport [III], Victoria-Tasmania Region</t>
  </si>
  <si>
    <t>CA 2525</t>
  </si>
  <si>
    <t>Department of Civil Aviation, Victoria-Tasmania Region</t>
  </si>
  <si>
    <t>CA 2526</t>
  </si>
  <si>
    <t>Department of Immigration, Townsville Branch [Queensland]</t>
  </si>
  <si>
    <t>CA 2527</t>
  </si>
  <si>
    <t>Immigration Group, Department of Labor and Immigration, Townsville Branch [Queensland]</t>
  </si>
  <si>
    <t>CA 2528</t>
  </si>
  <si>
    <t>Postal and Telecommunications Department, Headquarters (Melbourne)</t>
  </si>
  <si>
    <t>CA 2529</t>
  </si>
  <si>
    <t>Family Court of Australia, Office of the Chief Executive</t>
  </si>
  <si>
    <t>CA 2530</t>
  </si>
  <si>
    <t>Family Court of Australia, Sydney Registry</t>
  </si>
  <si>
    <t>CA 2531</t>
  </si>
  <si>
    <t>Law Reform Commission</t>
  </si>
  <si>
    <t>CA 2532</t>
  </si>
  <si>
    <t>Family Court of Australia, Brisbane Registry</t>
  </si>
  <si>
    <t>CA 2533</t>
  </si>
  <si>
    <t>Family Court of Australia, Adelaide Registry [South Australia]</t>
  </si>
  <si>
    <t>CA 2534</t>
  </si>
  <si>
    <t>Family Court of Australia, Canberra Registry</t>
  </si>
  <si>
    <t>CA 2535</t>
  </si>
  <si>
    <t>Family Court of Australia, Tasmania Registry, Hobart Branch</t>
  </si>
  <si>
    <t>CA 2536</t>
  </si>
  <si>
    <t>Family Court of Australia, Tasmania Registry, Launceston Branch</t>
  </si>
  <si>
    <t>CA 2537</t>
  </si>
  <si>
    <t>Family Court of Australia, Parramatta Registry</t>
  </si>
  <si>
    <t>CA 2538</t>
  </si>
  <si>
    <t>Lighthouse, Low Head [Tasmania]</t>
  </si>
  <si>
    <t>CA 2539</t>
  </si>
  <si>
    <t>Lighthouse, South Bruni/Cape Bruny [Tasmania]</t>
  </si>
  <si>
    <t>CA 254</t>
  </si>
  <si>
    <t>Qantas Airways Limited, Head Office, Melbourne</t>
  </si>
  <si>
    <t>CA 2540</t>
  </si>
  <si>
    <t>Lighthouse, Swan Island [Tasmania]</t>
  </si>
  <si>
    <t>CA 2541</t>
  </si>
  <si>
    <t>Lighthouse, Goose Island [Tasmania]</t>
  </si>
  <si>
    <t>CA 2542</t>
  </si>
  <si>
    <t>Lighthouse, Deal Island [Kent Group, Tasmania]</t>
  </si>
  <si>
    <t>CA 2543</t>
  </si>
  <si>
    <t>Currie Harbour Lightstation [King Island, Tasmania]</t>
  </si>
  <si>
    <t>CA 2544</t>
  </si>
  <si>
    <t>Lighthouse, Eddystone Point [Tasmania]</t>
  </si>
  <si>
    <t>CA 2545</t>
  </si>
  <si>
    <t>Lighthouse, Cape Sorell [Tasmania]</t>
  </si>
  <si>
    <t>CA 2546</t>
  </si>
  <si>
    <t>Lighthouse, Tasman Island [Tasmania]</t>
  </si>
  <si>
    <t>CA 2547</t>
  </si>
  <si>
    <t>Lighthouse, Maatsuyker Island [Tasmania]</t>
  </si>
  <si>
    <t>CA 2548</t>
  </si>
  <si>
    <t>Decentralisation Advisory Board</t>
  </si>
  <si>
    <t>CA 2549</t>
  </si>
  <si>
    <t>Australian Broadcasting Corporation, North Queensland Regional Office, Townsville</t>
  </si>
  <si>
    <t>CA 255</t>
  </si>
  <si>
    <t>Australian Whaling Commission</t>
  </si>
  <si>
    <t>CA 2550</t>
  </si>
  <si>
    <t>Stevedoring Industry Council</t>
  </si>
  <si>
    <t>CA 2551</t>
  </si>
  <si>
    <t>Australian Ordnance Council</t>
  </si>
  <si>
    <t>CA 2552</t>
  </si>
  <si>
    <t>Defence Research/(by 1956) Defence Standards Laboratories, Alexandria, New South Wales</t>
  </si>
  <si>
    <t>CA 2553</t>
  </si>
  <si>
    <t>Materials Research Laboratories/(from ?1992) Materials Testing Laboratory, Alexandria, New South Wales</t>
  </si>
  <si>
    <t>CA 2554</t>
  </si>
  <si>
    <t>Munitions Supply Board Research Laboratories (also known as Research Laboratories, Maribyrnong/ (from 1924) Munitions Supply Laboratories [Maribyrnong, Victoria])</t>
  </si>
  <si>
    <t>CA 2555</t>
  </si>
  <si>
    <t>Defence Research and Industrial Laboratories (also known as Defence Research Laboratories, [Maribyrnong, Victoria])</t>
  </si>
  <si>
    <t>CA 2556</t>
  </si>
  <si>
    <t>Defence Standards Laboratories [Maribyrnong, Victoria]</t>
  </si>
  <si>
    <t>CA 2557</t>
  </si>
  <si>
    <t>Materials Research Laboratory [Maribyrnong, Victoria]</t>
  </si>
  <si>
    <t>CA 2558</t>
  </si>
  <si>
    <t>Australian Postal Corporation, State Office, New South Wales</t>
  </si>
  <si>
    <t>CA 2559</t>
  </si>
  <si>
    <t>Australian Postal Corporation, State Office, South Australia</t>
  </si>
  <si>
    <t>CA 256</t>
  </si>
  <si>
    <t>Australian Wool Realization Commission</t>
  </si>
  <si>
    <t>CA 2560</t>
  </si>
  <si>
    <t>Australian Postal Corporation, State Office, Western Australia</t>
  </si>
  <si>
    <t>CA 2561</t>
  </si>
  <si>
    <t>Department of Immigration, Regional Office, Wollongong [New South Wales]</t>
  </si>
  <si>
    <t>CA 2562</t>
  </si>
  <si>
    <t>Department of Immigration, Regional Office, Newcastle [New South Wales]</t>
  </si>
  <si>
    <t>CA 2563</t>
  </si>
  <si>
    <t>Immigration Group, Department of Labor and Immigration, Regional Office, Wollongong [New South Wales]</t>
  </si>
  <si>
    <t>CA 2564</t>
  </si>
  <si>
    <t>Immigration Group, Department of Labor and Immigration, Regional Office, Newcastle [New South Wales]</t>
  </si>
  <si>
    <t>CA 2565</t>
  </si>
  <si>
    <t>Department of Immigration and Ethnic Affairs [I], Regional Office, Wollongong [New South Wales]</t>
  </si>
  <si>
    <t>CA 2566</t>
  </si>
  <si>
    <t>Department of Immigration and Ethnic Affairs [I], Regional Office, Newcastle [New South Wales]</t>
  </si>
  <si>
    <t>CA 2567</t>
  </si>
  <si>
    <t>Office of National Intelligence [from 20 December 2018]</t>
  </si>
  <si>
    <t>CA 2568</t>
  </si>
  <si>
    <t>Department of Supply, Regional Office, Victoria</t>
  </si>
  <si>
    <t>CA 2569</t>
  </si>
  <si>
    <t>Department of Manufacturing Industry, Regional Office, Victoria</t>
  </si>
  <si>
    <t>CA 2570</t>
  </si>
  <si>
    <t>Department of Industry and Commerce [I], Regional Office, Victoria</t>
  </si>
  <si>
    <t>CA 2571</t>
  </si>
  <si>
    <t>Department of Productivity, Regional Office, Victoria</t>
  </si>
  <si>
    <t>CA 2572</t>
  </si>
  <si>
    <t>Department of Education [I], Regional Office, Townsville (Queensland)</t>
  </si>
  <si>
    <t>CA 2573</t>
  </si>
  <si>
    <t>Department of External Affairs [II], State Office, South Australia</t>
  </si>
  <si>
    <t>CA 2574</t>
  </si>
  <si>
    <t>Department of Foreign Affairs, State Office, South Australia</t>
  </si>
  <si>
    <t>CA 2575</t>
  </si>
  <si>
    <t>Department of Aboriginal Affairs, State Office, South Australia/ (by 1977) South Australian Region, Head Office</t>
  </si>
  <si>
    <t>CA 2576</t>
  </si>
  <si>
    <t>Commonwealth Serum Laboratories Limited, Head Office</t>
  </si>
  <si>
    <t>CA 2577</t>
  </si>
  <si>
    <t>Australian Postal Corporation, Post Office, Rockhampton [Queensland]</t>
  </si>
  <si>
    <t>CA 2578</t>
  </si>
  <si>
    <t>Divisional Returning Officer, Division of Capricornia, Rockhampton [Queensland]</t>
  </si>
  <si>
    <t>CA 2579</t>
  </si>
  <si>
    <t>[Northern Territory] Motor Vehicle Registry, Darwin</t>
  </si>
  <si>
    <t>CA 258</t>
  </si>
  <si>
    <t>Commonwealth Coal Commission</t>
  </si>
  <si>
    <t>CA 2580</t>
  </si>
  <si>
    <t>Commonwealth Electoral Office, New South Wales</t>
  </si>
  <si>
    <t>CA 2581</t>
  </si>
  <si>
    <t>Australian Development Assistance Agency, Melbourne Office</t>
  </si>
  <si>
    <t>CA 2582</t>
  </si>
  <si>
    <t>AusAID, Victoria-Tasmania State Administration</t>
  </si>
  <si>
    <t>CA 2583</t>
  </si>
  <si>
    <t>Commonwealth Immigration Office, Melbourne</t>
  </si>
  <si>
    <t>CA 2584</t>
  </si>
  <si>
    <t>Royal Commission of Inquiry on Matters in Relation to Electoral Redistribution, Queensland 1977</t>
  </si>
  <si>
    <t>CA 2585</t>
  </si>
  <si>
    <t>Army Headquarters, Department of the Army, Melbourne</t>
  </si>
  <si>
    <t>CA 2586</t>
  </si>
  <si>
    <t>Headquarters, Logistic Command, Australian Army</t>
  </si>
  <si>
    <t>CA 2587</t>
  </si>
  <si>
    <t>Department of Defence [III], Defence Regional Office, Victoria</t>
  </si>
  <si>
    <t>CA 2588</t>
  </si>
  <si>
    <t>Headquarters, Army Inspection Service (until 1972, also known as Directorate of Army Inspection)</t>
  </si>
  <si>
    <t>CA 2589</t>
  </si>
  <si>
    <t>Headquarters, Army Quality Assurance Service/ (from 1973) Quality Assurance Division, Headquarters Logistic Command, Australian Army</t>
  </si>
  <si>
    <t>CA 259</t>
  </si>
  <si>
    <t>Commonwealth Coal Commissioner [II]</t>
  </si>
  <si>
    <t>CA 2590</t>
  </si>
  <si>
    <t>Department of Trade and Resources, Regional Office, Victoria</t>
  </si>
  <si>
    <t>CA 2591</t>
  </si>
  <si>
    <t>Wireless Branch, Central Office, Postmaster-General's Department</t>
  </si>
  <si>
    <t>CA 2592</t>
  </si>
  <si>
    <t>Northern Territory Education Branch [Darwin]  (a) Department of Education and Science, Central Office (until 1972) (b) Department of Education, Central Office</t>
  </si>
  <si>
    <t>CA 2593</t>
  </si>
  <si>
    <t>Northern Territory Education Division, Department of Education [I], Central Office (Darwin)</t>
  </si>
  <si>
    <t>CA 2594</t>
  </si>
  <si>
    <t>[Northern Territory] Legislative Assembly for the Northern Territory</t>
  </si>
  <si>
    <t>CA 2595</t>
  </si>
  <si>
    <t>Lands and Survey Branch, Alice Springs</t>
  </si>
  <si>
    <t>CA 2596</t>
  </si>
  <si>
    <t>[Northern Territory] Lands Branch, Alice Springs</t>
  </si>
  <si>
    <t>CA 2597</t>
  </si>
  <si>
    <t>[Northern Territory] Mines Branch [II], Alice Springs</t>
  </si>
  <si>
    <t>CA 2598</t>
  </si>
  <si>
    <t>Water Use Branch</t>
  </si>
  <si>
    <t>CA 2599</t>
  </si>
  <si>
    <t>[Northern Territory] Water Resources Branch [I], Head Office</t>
  </si>
  <si>
    <t>CA 26</t>
  </si>
  <si>
    <t>Department of Transport [I], Central Office</t>
  </si>
  <si>
    <t>CA 260</t>
  </si>
  <si>
    <t>Commonwealth Disposals Commission (Central Office)</t>
  </si>
  <si>
    <t>CA 2600</t>
  </si>
  <si>
    <t>[Northern Territory] Water Resources Branch [II], Head Office</t>
  </si>
  <si>
    <t>CA 2601</t>
  </si>
  <si>
    <t>Department of Education, Regional Office, Alice Springs [Northern Territory]</t>
  </si>
  <si>
    <t>CA 2602</t>
  </si>
  <si>
    <t>Department of Aboriginal Affairs, Regional Office, Alice Springs/ (from 1985/86) Northern Territory (Central) Region/ (from 1988) Regional Office, Alice Springs</t>
  </si>
  <si>
    <t>CA 2603</t>
  </si>
  <si>
    <t>Department of Aboriginal Affairs, Area Office, Tennant Creek [Northern Territory]</t>
  </si>
  <si>
    <t>CA 2604</t>
  </si>
  <si>
    <t>Department of Aboriginal Affairs, State Office, Western Australia/ (by 1977) Department of Aboriginal Affairs, Western Australian Region, Head Office</t>
  </si>
  <si>
    <t>CA 2605</t>
  </si>
  <si>
    <t>Department of Aboriginal Affairs, Area Office, Katherine (Northern Territory)</t>
  </si>
  <si>
    <t>CA 2606</t>
  </si>
  <si>
    <t>Department of Aboriginal Affairs, Area Office, Nhulunbuy [Northern Territory]</t>
  </si>
  <si>
    <t>CA 2607</t>
  </si>
  <si>
    <t>Family Court of Australia, Townsville Registry [Queensland]</t>
  </si>
  <si>
    <t>CA 2608</t>
  </si>
  <si>
    <t>Australian Development Assistance Bureau, Regional Office, Queensland/ (from 1987) Australian International Development Assistance Bureau, Queensland Administration</t>
  </si>
  <si>
    <t>CA 2609</t>
  </si>
  <si>
    <t>Australian Development Assistance Bureau, Regional Office, Western Australia/ (from 1987) Australian International Development Assistance Bureau, Western Australia State Administration/(from 1995) AusAID</t>
  </si>
  <si>
    <t>CA 261</t>
  </si>
  <si>
    <t>Commonwealth Grants Commission [I]</t>
  </si>
  <si>
    <t>CA 2610</t>
  </si>
  <si>
    <t>Australian Development Assistance Bureau, Regional Office, South Australia/ (from 1987) Australian International Development Assistance Bureau, State Administration, South Australia</t>
  </si>
  <si>
    <t>CA 2611</t>
  </si>
  <si>
    <t>Australian Development Assistance Bureau, Regional Office, New South Wales/ (from 1987) Australian International Development Assistance Bureau, New South Wales State Administration/(from 29 March 1995) Australian Agency for International Development</t>
  </si>
  <si>
    <t>CA 2612</t>
  </si>
  <si>
    <t>Technical Services Establishment/ (from 1953) Design Establishment, Department of Supply</t>
  </si>
  <si>
    <t>CA 2613</t>
  </si>
  <si>
    <t>Army Engineering Agency</t>
  </si>
  <si>
    <t>CA 2614</t>
  </si>
  <si>
    <t>Army Design Establishment, Maribyrnong</t>
  </si>
  <si>
    <t>CA 2615</t>
  </si>
  <si>
    <t>Navy Office, Melbourne</t>
  </si>
  <si>
    <t>CA 2616</t>
  </si>
  <si>
    <t>Army Supplies and Development Branch (also known as Army Branch)/ (from 1953) Design and Inspection Branch (a) Department of Supply and Development [II] (until 1950) (b) Department of Supply</t>
  </si>
  <si>
    <t>CA 2617</t>
  </si>
  <si>
    <t>National Population Inquiry</t>
  </si>
  <si>
    <t>CA 2618</t>
  </si>
  <si>
    <t>Department of Transport [III], Queensland Region/ (from 1973) Department of Transport [III], Surface Transport Group, Queensland Region</t>
  </si>
  <si>
    <t>CA 2619</t>
  </si>
  <si>
    <t>Department of Transport [III], Queensland Region</t>
  </si>
  <si>
    <t>CA 262</t>
  </si>
  <si>
    <t>Commonwealth Housing Commission</t>
  </si>
  <si>
    <t>CA 2620</t>
  </si>
  <si>
    <t>Department of Transport [III], South Australia Region/ (from 1973) Department of Transport [III], Surface Transport Group, South Australia Region</t>
  </si>
  <si>
    <t>CA 2621</t>
  </si>
  <si>
    <t>Department of Transport [III], South Australia/Northern Territory Region</t>
  </si>
  <si>
    <t>CA 2622</t>
  </si>
  <si>
    <t>Department of Transport [III], Western Australia Region/ (from 1973) Department of Transport [III], Surface Transport Group, Western Australia Region</t>
  </si>
  <si>
    <t>CA 2623</t>
  </si>
  <si>
    <t>Department of Transport [III], Western Australia Region</t>
  </si>
  <si>
    <t>CA 2624</t>
  </si>
  <si>
    <t>Business Adviser's Branch / (by 1946) Business Member's Branch, Department of the Army</t>
  </si>
  <si>
    <t>CA 2625</t>
  </si>
  <si>
    <t>Australian Electoral Office, South Australia</t>
  </si>
  <si>
    <t>CA 2626</t>
  </si>
  <si>
    <t>Australian Electoral Office, Western Australia</t>
  </si>
  <si>
    <t>CA 2627</t>
  </si>
  <si>
    <t>Department of Trade and Resources, Regional Office, Brisbane, Queensland</t>
  </si>
  <si>
    <t>CA 2628</t>
  </si>
  <si>
    <t>(1) Department of Overseas Trade, Regional Office, South Australia, 1972-1977 [also (2) Department of Secondary Industry, Regional Office, South Australia, 1972-1974]</t>
  </si>
  <si>
    <t>CA 2629</t>
  </si>
  <si>
    <t>Department of Trade and Resources, Regional Office, South Australia</t>
  </si>
  <si>
    <t>CA 2630</t>
  </si>
  <si>
    <t>Department of Trade and Resources, Regional Office, Western Australia</t>
  </si>
  <si>
    <t>CA 2631</t>
  </si>
  <si>
    <t>(1) Department of Overseas Trade, Regional Office, Western Australia, 1972-1977 [also (2) Department of Secondary Industry, Regional Office, Western Australia, 1972-1974]</t>
  </si>
  <si>
    <t>CA 2632</t>
  </si>
  <si>
    <t>Attorney-General's Department, Northern Territory Office</t>
  </si>
  <si>
    <t>CA 2633</t>
  </si>
  <si>
    <t>Deputy Crown Solicitor, Darwin</t>
  </si>
  <si>
    <t>CA 2634</t>
  </si>
  <si>
    <t>Independent Inquiry into Frequency Modulation Broadcasting</t>
  </si>
  <si>
    <t>CA 2635</t>
  </si>
  <si>
    <t>Office of the Public Service Board, Victoria</t>
  </si>
  <si>
    <t>CA 2636</t>
  </si>
  <si>
    <t>Export Finance and Insurance Corporation, Victoria/Tasmania Office</t>
  </si>
  <si>
    <t>CA 2637</t>
  </si>
  <si>
    <t>Export Payments Insurance Corporation, Victorian/Tasmanian Office</t>
  </si>
  <si>
    <t>CA 2638</t>
  </si>
  <si>
    <t>Inquiry Concerning Public Duty and Private Interest</t>
  </si>
  <si>
    <t>CA 2639</t>
  </si>
  <si>
    <t>Australian Broadcasting Commission, South Australian Branch (by 1933-by 1982) Northern Territory Branch</t>
  </si>
  <si>
    <t>CA 264</t>
  </si>
  <si>
    <t>Rationing Commission</t>
  </si>
  <si>
    <t>CA 2640</t>
  </si>
  <si>
    <t>Australian National Advisory Committee for International Women's Year 1975</t>
  </si>
  <si>
    <t>CA 2641</t>
  </si>
  <si>
    <t>Royal Commission on Television</t>
  </si>
  <si>
    <t>CA 2642</t>
  </si>
  <si>
    <t>Royal Commission to Inquire into and Report Upon the Contract Or Contracts With Abbco Bread Co Pty Limited for the Supply of Bread to the Department of the Army and Other Matters</t>
  </si>
  <si>
    <t>CA 2643</t>
  </si>
  <si>
    <t>[Northern Territory] Water Resources Branch [I], District Office, Alice Springs</t>
  </si>
  <si>
    <t>CA 2644</t>
  </si>
  <si>
    <t>[Northern Territory] Water Resources Branch [II], District Office, Alice Springs</t>
  </si>
  <si>
    <t>CA 2645</t>
  </si>
  <si>
    <t>Review of the Delivery of Services Financed by Department of Aboriginal Affairs</t>
  </si>
  <si>
    <t>CA 2646</t>
  </si>
  <si>
    <t>Office of the Public Service Board, New South Wales</t>
  </si>
  <si>
    <t>CA 2647</t>
  </si>
  <si>
    <t>Office of the Public Service Board, Northern Territory</t>
  </si>
  <si>
    <t>CA 2648</t>
  </si>
  <si>
    <t>Office of the Public Service Board, Queensland</t>
  </si>
  <si>
    <t>CA 2649</t>
  </si>
  <si>
    <t>Office of the Public Service Board, South Australia</t>
  </si>
  <si>
    <t>CA 265</t>
  </si>
  <si>
    <t>Commonwealth Railways Commissioner</t>
  </si>
  <si>
    <t>CA 2650</t>
  </si>
  <si>
    <t>Office of the Public Service Board, Tasmania</t>
  </si>
  <si>
    <t>CA 2651</t>
  </si>
  <si>
    <t>Office of the Public Service Board, Western Australia</t>
  </si>
  <si>
    <t>CA 2652</t>
  </si>
  <si>
    <t>[Northern Territory] Courts and Titles Office, Darwin</t>
  </si>
  <si>
    <t>CA 2653</t>
  </si>
  <si>
    <t>[Northern Territory] Courts and Registration Offices, Darwin</t>
  </si>
  <si>
    <t>CA 2654</t>
  </si>
  <si>
    <t>[Northern Territory] Registration Offices Branch, Darwin</t>
  </si>
  <si>
    <t>CA 2655</t>
  </si>
  <si>
    <t>Australian Hearing Services, State Administration, Victoria</t>
  </si>
  <si>
    <t>CA 2656</t>
  </si>
  <si>
    <t>Festival Australia (Incorporated)</t>
  </si>
  <si>
    <t>CA 2657</t>
  </si>
  <si>
    <t>Health Insurance and Benefits Branch, Victoria/ (by 1974) Health Benefits and Services Branch, Victoria/ (from 1983) Medical Benefits and Health Insurance Branch, Victoria</t>
  </si>
  <si>
    <t>CA 2658</t>
  </si>
  <si>
    <t>[Northern Territory] Department of Finance and Planning</t>
  </si>
  <si>
    <t>CA 2659</t>
  </si>
  <si>
    <t>[Northern Territory] Department of Community and Social Development</t>
  </si>
  <si>
    <t>CA 266</t>
  </si>
  <si>
    <t>Commonwealth Salvage Commission</t>
  </si>
  <si>
    <t>CA 2660</t>
  </si>
  <si>
    <t>[Northern Territory] Department of the Chief Minister</t>
  </si>
  <si>
    <t>CA 2661</t>
  </si>
  <si>
    <t>[Northern Territory] Department of Community Development</t>
  </si>
  <si>
    <t>CA 2662</t>
  </si>
  <si>
    <t>[Northern Territory] Department of Education</t>
  </si>
  <si>
    <t>CA 2663</t>
  </si>
  <si>
    <t>[Northern Territory] Department of Health</t>
  </si>
  <si>
    <t>CA 2664</t>
  </si>
  <si>
    <t>[Northern Territory] Department of Industrial Development</t>
  </si>
  <si>
    <t>CA 2665</t>
  </si>
  <si>
    <t>[Northern Territory] Department of Lands and Housing</t>
  </si>
  <si>
    <t>CA 2666</t>
  </si>
  <si>
    <t>[Northern Territory] Ministry/Department of Mines and Energy</t>
  </si>
  <si>
    <t>CA 2667</t>
  </si>
  <si>
    <t>[Northern Territory] Department of Transport and Works</t>
  </si>
  <si>
    <t>CA 2668</t>
  </si>
  <si>
    <t>[Northern Territory] Department of the Treasury</t>
  </si>
  <si>
    <t>CA 2669</t>
  </si>
  <si>
    <t>Law Reform Commission of the Australian Capital Territory</t>
  </si>
  <si>
    <t>CA 267</t>
  </si>
  <si>
    <t>Maritime Industry Commission</t>
  </si>
  <si>
    <t>CA 2670</t>
  </si>
  <si>
    <t>[Northern Territory] Department of Resources and Health</t>
  </si>
  <si>
    <t>CA 2671</t>
  </si>
  <si>
    <t>Army Headquarters, Department of Defence [II]</t>
  </si>
  <si>
    <t>CA 2672</t>
  </si>
  <si>
    <t>Review of Post Arrival Programs and Services to Migrants</t>
  </si>
  <si>
    <t>CA 2673</t>
  </si>
  <si>
    <t>Royal Commission Appointed to Inquire into Certain Transactions in Relation to Timber Rights in the Territory of Papua-New Guinea</t>
  </si>
  <si>
    <t>CA 2674</t>
  </si>
  <si>
    <t>Canberra Government Hospital</t>
  </si>
  <si>
    <t>CA 2675</t>
  </si>
  <si>
    <t>Department of National Development [II], Management Services Branch, Victorian Regional Office</t>
  </si>
  <si>
    <t>CA 2676</t>
  </si>
  <si>
    <t>HMA Naval Dockyard, Williamstown [Victoria]</t>
  </si>
  <si>
    <t>CA 2677</t>
  </si>
  <si>
    <t>Master General of the Ordnance Branch, Army Headquarters</t>
  </si>
  <si>
    <t>CA 2678</t>
  </si>
  <si>
    <t>Chief Military Adviser's Branch, Department of the Army</t>
  </si>
  <si>
    <t>CA 2679</t>
  </si>
  <si>
    <t>Committee of Inquiry into Chiropractic, Osteopathy, Homoeopathy and Naturopathy</t>
  </si>
  <si>
    <t>CA 268</t>
  </si>
  <si>
    <t>Australian Meat Industry Commission</t>
  </si>
  <si>
    <t>CA 2680</t>
  </si>
  <si>
    <t>[Northern Territory] Registration Offices</t>
  </si>
  <si>
    <t>CA 2681</t>
  </si>
  <si>
    <t>Deputy Administrator, Northern Territory [II], Alice Springs</t>
  </si>
  <si>
    <t>CA 2682</t>
  </si>
  <si>
    <t>[Northern Territory] Supreme Court Branch/ (by 1979) Supreme Court Registry Branch</t>
  </si>
  <si>
    <t>CA 2683</t>
  </si>
  <si>
    <t>[Northern Territory] Magistrates Courts Branch</t>
  </si>
  <si>
    <t>CA 2684</t>
  </si>
  <si>
    <t>Allied Works Council, Northern Territory [Alice Springs]</t>
  </si>
  <si>
    <t>CA 2685</t>
  </si>
  <si>
    <t>Allied Works Council, Adelaide River [Northern Territory]</t>
  </si>
  <si>
    <t>CA 2686</t>
  </si>
  <si>
    <t>Returning Officer for the Northern Territory</t>
  </si>
  <si>
    <t>CA 2687</t>
  </si>
  <si>
    <t>Local Court of Alice Springs (from 1931-1933 known as the Local Court of Stuart)</t>
  </si>
  <si>
    <t>CA 2688</t>
  </si>
  <si>
    <t>RAAF Publications Unit</t>
  </si>
  <si>
    <t>CA 2689</t>
  </si>
  <si>
    <t>No 6 RAAF Hospital</t>
  </si>
  <si>
    <t>CA 269</t>
  </si>
  <si>
    <t>National Debt Commission</t>
  </si>
  <si>
    <t>CA 2690</t>
  </si>
  <si>
    <t>Headquarters RAAF Point Cook [Victoria]</t>
  </si>
  <si>
    <t>CA 2691</t>
  </si>
  <si>
    <t>RAAF Academy, Point Cook [Victoria]</t>
  </si>
  <si>
    <t>CA 2692</t>
  </si>
  <si>
    <t>RAAF Base Squadron, Point Cook [Victoria]</t>
  </si>
  <si>
    <t>CA 2693</t>
  </si>
  <si>
    <t>RAAF Institute of Aviation Medicine</t>
  </si>
  <si>
    <t>CA 2694</t>
  </si>
  <si>
    <t>RAAF No 1 Flying Training School [III]</t>
  </si>
  <si>
    <t>CA 2695</t>
  </si>
  <si>
    <t>RAAF Officers' Training School [II]</t>
  </si>
  <si>
    <t>CA 2696</t>
  </si>
  <si>
    <t>RAAF Central Flying School</t>
  </si>
  <si>
    <t>CA 2697</t>
  </si>
  <si>
    <t>RAAF Photographic Training Flight, East Sale [VIC]</t>
  </si>
  <si>
    <t>CA 2698</t>
  </si>
  <si>
    <t>School of Air Navigation, East Sale [Victoria]</t>
  </si>
  <si>
    <t>CA 2699</t>
  </si>
  <si>
    <t>RAAF Base Squadron, East Sale [Victoria]</t>
  </si>
  <si>
    <t>CA 27</t>
  </si>
  <si>
    <t>Department of the Interior [I], Central Administration</t>
  </si>
  <si>
    <t>CA 270</t>
  </si>
  <si>
    <t>Overseas Telecommunications Commission (Australia)</t>
  </si>
  <si>
    <t>CA 2700</t>
  </si>
  <si>
    <t>Headquarters, Police Records Centre</t>
  </si>
  <si>
    <t>CA 2701</t>
  </si>
  <si>
    <t>RAAF Provost Unit, Detachment B/ (from 1979) RAAF Police Office, Victoria</t>
  </si>
  <si>
    <t>CA 2702</t>
  </si>
  <si>
    <t>RAAF Recruiting Office, Melbourne [Victoria]</t>
  </si>
  <si>
    <t>CA 2703</t>
  </si>
  <si>
    <t>RAAF Provost Unit, Detachment F</t>
  </si>
  <si>
    <t>CA 2704</t>
  </si>
  <si>
    <t>RAAF Support Unit, Hobart [Tasmania]</t>
  </si>
  <si>
    <t>CA 2705</t>
  </si>
  <si>
    <t>RAAF Provost Unit, Detachment G, Adelaide [South Australia]</t>
  </si>
  <si>
    <t>CA 2706</t>
  </si>
  <si>
    <t>RAAF Support Unit, Adelaide [South Australia]</t>
  </si>
  <si>
    <t>CA 2707</t>
  </si>
  <si>
    <t>RAAF Recruiting Centre, Adelaide [South Australia]</t>
  </si>
  <si>
    <t>CA 2708</t>
  </si>
  <si>
    <t>RAAF No 1 Recruit Training Unit, Edinburgh [South Australia]</t>
  </si>
  <si>
    <t>CA 2709</t>
  </si>
  <si>
    <t>RAAF Provost Unit, Detachment E/ (from 1988) RAAF Police Office, Western Australia</t>
  </si>
  <si>
    <t>CA 271</t>
  </si>
  <si>
    <t>Secondary Industries Commission</t>
  </si>
  <si>
    <t>CA 2710</t>
  </si>
  <si>
    <t>RAAF Recruiting Office, Perth</t>
  </si>
  <si>
    <t>CA 2711</t>
  </si>
  <si>
    <t>RAAF Support Unit, Perth</t>
  </si>
  <si>
    <t>CA 2712</t>
  </si>
  <si>
    <t>Headquarters RAAF Base Pearce [Western Australia]</t>
  </si>
  <si>
    <t>CA 2713</t>
  </si>
  <si>
    <t>RAAF No 2 Flying Training School</t>
  </si>
  <si>
    <t>CA 2714</t>
  </si>
  <si>
    <t>RAAF No. 3 Telecommunication Unit</t>
  </si>
  <si>
    <t>CA 2715</t>
  </si>
  <si>
    <t>RAAF Pearce, Combat Support Unit</t>
  </si>
  <si>
    <t>CA 2716</t>
  </si>
  <si>
    <t>RAAF Staff College</t>
  </si>
  <si>
    <t>CA 2717</t>
  </si>
  <si>
    <t>RAAF Recruiting Office, Brisbane</t>
  </si>
  <si>
    <t>CA 2718</t>
  </si>
  <si>
    <t>RAAF Support Unit, Brisbane, Queensland</t>
  </si>
  <si>
    <t>CA 2719</t>
  </si>
  <si>
    <t>RAAF Provost Unit, Detachment C/ (from 1979) RAAF Police Office, South Queensland</t>
  </si>
  <si>
    <t>CA 272</t>
  </si>
  <si>
    <t>Stevedoring Industry Commission [I]</t>
  </si>
  <si>
    <t>CA 2720</t>
  </si>
  <si>
    <t>RAAF No 7 Stores Depot, North Drayton [Queensland]</t>
  </si>
  <si>
    <t>CA 2721</t>
  </si>
  <si>
    <t>RAAF North Queensland Air Training Corps, Townsville, Queensland</t>
  </si>
  <si>
    <t>CA 2722</t>
  </si>
  <si>
    <t>RAAF Provost Unit, Detachment D/ (from 1979) RAAF Police Office, North Queensland</t>
  </si>
  <si>
    <t>CA 2723</t>
  </si>
  <si>
    <t>Headquarters RAAF Base, Wagga Wagga [New South Wales]</t>
  </si>
  <si>
    <t>CA 2724</t>
  </si>
  <si>
    <t>RAAF Base Squadron, Wagga Wagga [New South Wales]</t>
  </si>
  <si>
    <t>CA 2725</t>
  </si>
  <si>
    <t>RAAF Support Unit, Sydney</t>
  </si>
  <si>
    <t>CA 2726</t>
  </si>
  <si>
    <t>No 3 RAAF Combat Support Hospital</t>
  </si>
  <si>
    <t>CA 2727</t>
  </si>
  <si>
    <t>Defence Establishment, Orchard Hills, New South Wales</t>
  </si>
  <si>
    <t>CA 2728</t>
  </si>
  <si>
    <t>Headquarters Training Group, Point Cook [Victoria]</t>
  </si>
  <si>
    <t>CA 2729</t>
  </si>
  <si>
    <t>RAAF College, Point Cook [Victoria]</t>
  </si>
  <si>
    <t>CA 273</t>
  </si>
  <si>
    <t>Trade Commissioner Service Directorate, Department of Trade</t>
  </si>
  <si>
    <t>CA 2730</t>
  </si>
  <si>
    <t>RAAF No 92 Wing Headquarters, Edinburgh [South Australia]</t>
  </si>
  <si>
    <t>CA 2731</t>
  </si>
  <si>
    <t>RAAF No 24 (City of Adelaide) (Auxiliary) Squadron [South Australia] [II]</t>
  </si>
  <si>
    <t>CA 2732</t>
  </si>
  <si>
    <t>RAAF No 492 (Maintenance) Squadron</t>
  </si>
  <si>
    <t>CA 2734</t>
  </si>
  <si>
    <t>RAAF No 25 (City of Perth) Squadron</t>
  </si>
  <si>
    <t>CA 2735</t>
  </si>
  <si>
    <t>RAAF Headquarters Base Fairbairn [Australian Capital Territory]</t>
  </si>
  <si>
    <t>CA 2736</t>
  </si>
  <si>
    <t>RAAF 307 Air Base Squadron</t>
  </si>
  <si>
    <t>CA 2737</t>
  </si>
  <si>
    <t>RAAF No 5 Squadron [II]</t>
  </si>
  <si>
    <t>CA 2738</t>
  </si>
  <si>
    <t>RAAF No 5 Squadron [III]</t>
  </si>
  <si>
    <t>CA 2739</t>
  </si>
  <si>
    <t>RAAF No. 5 Squadron Detachment C</t>
  </si>
  <si>
    <t>CA 274</t>
  </si>
  <si>
    <t>Universities Commission [I]</t>
  </si>
  <si>
    <t>CA 2740</t>
  </si>
  <si>
    <t>RAAF No 34 Squadron [II]</t>
  </si>
  <si>
    <t>CA 2741</t>
  </si>
  <si>
    <t>Army Recruiting Display Unit, Brunswick [Victoria]</t>
  </si>
  <si>
    <t>CA 2742</t>
  </si>
  <si>
    <t>Australian Mission, Political Representative to Allied Forces, Netherlands East Indies [Batavia]</t>
  </si>
  <si>
    <t>CA 2743</t>
  </si>
  <si>
    <t>Australian Consulate-General, Batavia (from 27 Dec 1949) Djakarta [Netherlands East Indies] (from 27 Dec 1949) Republic of the United States of Indonesia</t>
  </si>
  <si>
    <t>CA 2744</t>
  </si>
  <si>
    <t>Australian Embassy, Republic of Indonesia [Djakarta/Jakarta]</t>
  </si>
  <si>
    <t>CA 2745</t>
  </si>
  <si>
    <t>Redcliff Environmental Inquiry</t>
  </si>
  <si>
    <t>CA 2746</t>
  </si>
  <si>
    <t>Department of Employment and Youth Affairs, Central Office, Canberra (also Melbourne, 1978-by 1981)</t>
  </si>
  <si>
    <t>CA 2747</t>
  </si>
  <si>
    <t>Department of Housing and Construction [II], Central Office</t>
  </si>
  <si>
    <t>CA 2748</t>
  </si>
  <si>
    <t>Department of Industrial Relations [I], Central Office, Canberra (also Melbourne, 1978-1979)</t>
  </si>
  <si>
    <t>CA 2749</t>
  </si>
  <si>
    <t>Department of Science and the Environment, Central Office</t>
  </si>
  <si>
    <t>CA 275</t>
  </si>
  <si>
    <t>War Damage Commission</t>
  </si>
  <si>
    <t>CA 2750</t>
  </si>
  <si>
    <t>Australian Legation, France [Paris]</t>
  </si>
  <si>
    <t>CA 2751</t>
  </si>
  <si>
    <t>Australian Embassy, France [Paris]</t>
  </si>
  <si>
    <t>CA 2752</t>
  </si>
  <si>
    <t>Australian Legation, Burma [Rangoon]</t>
  </si>
  <si>
    <t>CA 2753</t>
  </si>
  <si>
    <t>Australian Embassy, Myanmar [Yangon]</t>
  </si>
  <si>
    <t>CA 2754</t>
  </si>
  <si>
    <t>Australian High Commission, India [New Delhi]</t>
  </si>
  <si>
    <t>CA 2755</t>
  </si>
  <si>
    <t>Australian Legation, Italy [Rome]</t>
  </si>
  <si>
    <t>CA 2756</t>
  </si>
  <si>
    <t>Australian Embassy, Italy [Rome]</t>
  </si>
  <si>
    <t>CA 2757</t>
  </si>
  <si>
    <t>Australian Legation, Japan [Tokyo]</t>
  </si>
  <si>
    <t>CA 2758</t>
  </si>
  <si>
    <t>Australian Mission to the United Nations [New York]</t>
  </si>
  <si>
    <t>CA 2759</t>
  </si>
  <si>
    <t>Department of Employment and Youth Affairs, Regional Administration, Tasmania</t>
  </si>
  <si>
    <t>CA 276</t>
  </si>
  <si>
    <t>Wheat Harvest Employment Commission</t>
  </si>
  <si>
    <t>CA 2760</t>
  </si>
  <si>
    <t>Department of Employment and Youth Affairs, Regional Administration, South Australia</t>
  </si>
  <si>
    <t>CA 2761</t>
  </si>
  <si>
    <t>Department of Employment and Youth Affairs, Regional Administration, Brisbane, Queensland</t>
  </si>
  <si>
    <t>CA 2762</t>
  </si>
  <si>
    <t>Department of Employment and Youth Affairs, Regional Administration, Western Australia</t>
  </si>
  <si>
    <t>CA 2763</t>
  </si>
  <si>
    <t>Department of Employment and Youth Affairs, Regional Administration, Northern Territory</t>
  </si>
  <si>
    <t>CA 2764</t>
  </si>
  <si>
    <t>Department of Employment and Youth Affairs, Regional Administration, New South Wales</t>
  </si>
  <si>
    <t>CA 2765</t>
  </si>
  <si>
    <t>Department of Home Affairs [III], Northern Territory Office</t>
  </si>
  <si>
    <t>CA 2766</t>
  </si>
  <si>
    <t>Australian Consulate, Dili [Portuguese Timor]</t>
  </si>
  <si>
    <t>CA 2767</t>
  </si>
  <si>
    <t>Association of Ports Australia</t>
  </si>
  <si>
    <t>CA 2768</t>
  </si>
  <si>
    <t>Australian Legation to the Associated States of Indo-China [Vietnam, Laos, Cambodia]/(from 26 October 1955) Republic of Vietnam [Saigon]</t>
  </si>
  <si>
    <t>CA 2769</t>
  </si>
  <si>
    <t>Australian Legation, Cambodia [Phnom Penh]</t>
  </si>
  <si>
    <t>CA 277</t>
  </si>
  <si>
    <t>Flax Commission (also known as Flax Production Commission until c.1958)</t>
  </si>
  <si>
    <t>CA 2770</t>
  </si>
  <si>
    <t>Australian Embassy, Cambodia [Phnom Penh]</t>
  </si>
  <si>
    <t>CA 2771</t>
  </si>
  <si>
    <t>Australian Legation, Laos [Vientiane]</t>
  </si>
  <si>
    <t>CA 2772</t>
  </si>
  <si>
    <t>Australian Embassy, Laos [Vientiane]</t>
  </si>
  <si>
    <t>CA 2773</t>
  </si>
  <si>
    <t>Australian Embassy, Republic of Vietnam [Saigon]</t>
  </si>
  <si>
    <t>CA 2774</t>
  </si>
  <si>
    <t>Australian Embassy, Democratic Republic of Vietnam [Hanoi]</t>
  </si>
  <si>
    <t>CA 2775</t>
  </si>
  <si>
    <t>Australian Embassy, Hanoi [Vietnam]</t>
  </si>
  <si>
    <t>CA 2776</t>
  </si>
  <si>
    <t>Small Arms Ammunition Factory, Footscray [Victoria]</t>
  </si>
  <si>
    <t>CA 2777</t>
  </si>
  <si>
    <t>Hirings Section, [Central Office], Department of the Interior [II]</t>
  </si>
  <si>
    <t>CA 2778</t>
  </si>
  <si>
    <t>Department of Housing and Construction [II], Area Office, Darwin, Northern Territory</t>
  </si>
  <si>
    <t>CA 2779</t>
  </si>
  <si>
    <t>Director of Housing and Construction [II], Australian Capital Territory</t>
  </si>
  <si>
    <t>CA 278</t>
  </si>
  <si>
    <t>Australian Atomic Energy Commission, Head Office</t>
  </si>
  <si>
    <t>CA 2780</t>
  </si>
  <si>
    <t>[Northern Territory] Electricity Commission, Head Office</t>
  </si>
  <si>
    <t>CA 2781</t>
  </si>
  <si>
    <t>Australian High Commission, New Zealand [Wellington]</t>
  </si>
  <si>
    <t>CA 2782</t>
  </si>
  <si>
    <t>Australian Mission, Thailand [Bangkok]</t>
  </si>
  <si>
    <t>CA 2783</t>
  </si>
  <si>
    <t>Australian Consulate-General, Bangkok [Thailand]</t>
  </si>
  <si>
    <t>CA 2784</t>
  </si>
  <si>
    <t>Australian Legation, Thailand [Bangkok]</t>
  </si>
  <si>
    <t>CA 2785</t>
  </si>
  <si>
    <t>Australian Embassy, Thailand [Bangkok]</t>
  </si>
  <si>
    <t>CA 2786</t>
  </si>
  <si>
    <t>Ministry of Aboriginal Affairs, Goulburn Valley Area Office, Shepparton [Victoria]</t>
  </si>
  <si>
    <t>CA 2787</t>
  </si>
  <si>
    <t>Department of Aboriginal Affairs, Goulburn Valley/Southern Riverina Area Office, Shepparton [Victoria]</t>
  </si>
  <si>
    <t>CA 2788</t>
  </si>
  <si>
    <t>Trade Practices Commission [II]</t>
  </si>
  <si>
    <t>CA 2789</t>
  </si>
  <si>
    <t>Ministry of Aboriginal Affairs, Mallee Area Office, Swan Hill [Victoria]</t>
  </si>
  <si>
    <t>CA 279</t>
  </si>
  <si>
    <t>National Capital Development Commission</t>
  </si>
  <si>
    <t>CA 2790</t>
  </si>
  <si>
    <t>Department of Aboriginal Affairs, Mallee/Wimmera/South West Area Office, Swan Hill [Victoria]</t>
  </si>
  <si>
    <t>CA 2791</t>
  </si>
  <si>
    <t>Lake Tyers Aboriginal Station [Victoria]</t>
  </si>
  <si>
    <t>CA 2792</t>
  </si>
  <si>
    <t>Great Barrier Reef Consultative Committee</t>
  </si>
  <si>
    <t>CA 2793</t>
  </si>
  <si>
    <t>Australian Hearing Services, Townsville Hearing Centre [Queensland]</t>
  </si>
  <si>
    <t>CA 2794</t>
  </si>
  <si>
    <t>Health Insurance Commission, Branch Office, Townsville [Queensland]</t>
  </si>
  <si>
    <t>CA 2795</t>
  </si>
  <si>
    <t>Australian Coastal Shipping Commission/ (from 1974) Australian Shipping Commission, North Queensland Branch (trading as the Australian National Line)</t>
  </si>
  <si>
    <t>CA 2796</t>
  </si>
  <si>
    <t>Joint Tropical Research Unit</t>
  </si>
  <si>
    <t>CA 2797</t>
  </si>
  <si>
    <t>Tropical Trials Establishment</t>
  </si>
  <si>
    <t>CA 2798</t>
  </si>
  <si>
    <t>Defence Science and Technology Organisation, Materials Research Laboratory, Queensland</t>
  </si>
  <si>
    <t>CA 2799</t>
  </si>
  <si>
    <t>Department of Aboriginal Affairs, Area Office, Townsville [Queensland]</t>
  </si>
  <si>
    <t>CA 28</t>
  </si>
  <si>
    <t>Department of Commerce, Central Office</t>
  </si>
  <si>
    <t>CA 280</t>
  </si>
  <si>
    <t>Principal [Industrial] Registry/ (from 1989) Australian Industrial Registry, Head Office, Melbourne</t>
  </si>
  <si>
    <t>CA 2800</t>
  </si>
  <si>
    <t>Headquarters, 3 Brigade, Australian Army, Lavarack, Queensland</t>
  </si>
  <si>
    <t>CA 2801</t>
  </si>
  <si>
    <t>RAAF No 323 Operational Support Services Flight [Townsville]</t>
  </si>
  <si>
    <t>CA 2802</t>
  </si>
  <si>
    <t>RAAF Recruiting/Careers Office, Townsville [Queensland]</t>
  </si>
  <si>
    <t>CA 2803</t>
  </si>
  <si>
    <t>Headquarters, 2/4 Battalion, Royal Australian Regiment [Australian Army]</t>
  </si>
  <si>
    <t>CA 2804</t>
  </si>
  <si>
    <t>Department of Housing and Construction [II], Area Office, Townsville [Queensland]</t>
  </si>
  <si>
    <t>CA 2805</t>
  </si>
  <si>
    <t>Australian Legal Aid Office, Townsville [Queensland]</t>
  </si>
  <si>
    <t>CA 2806</t>
  </si>
  <si>
    <t>Commonwealth Health Laboratory Townsville [Queensland]/ (by 1974) Commonwealth Pathology Laboratory, Townsville [Queensland]</t>
  </si>
  <si>
    <t>CA 2807</t>
  </si>
  <si>
    <t>Property and Survey Branch, Queensland, District Office, Townsville</t>
  </si>
  <si>
    <t>CA 2808</t>
  </si>
  <si>
    <t>Chief Property Officer, District Office/ (from 1987) Australian Property Group, Townsville [Queensland]</t>
  </si>
  <si>
    <t>CA 2809</t>
  </si>
  <si>
    <t>(1) Department of Trade and Resources, Regional Office, Tasmania, 1977-1983 [also (2) Department of Industry and Commerce [I] Regional Office, Tasmania, 1977]</t>
  </si>
  <si>
    <t>CA 281</t>
  </si>
  <si>
    <t>Christmas Island Phosphate Commission</t>
  </si>
  <si>
    <t>CA 2810</t>
  </si>
  <si>
    <t>Australian Agency for International Development (AusAID), State Administration, Tasmania</t>
  </si>
  <si>
    <t>CA 2811</t>
  </si>
  <si>
    <t>Committee of Inquiry into Technological Change in Australia</t>
  </si>
  <si>
    <t>CA 2812</t>
  </si>
  <si>
    <t>Australian Taxation Office, Townsville [Queensland]</t>
  </si>
  <si>
    <t>CA 2813</t>
  </si>
  <si>
    <t>Bureau of Meteorology, Field Meteorological Office, Townsville [Queensland]</t>
  </si>
  <si>
    <t>CA 2814</t>
  </si>
  <si>
    <t>Commonwealth Employment Service, Townsville [Queensland]</t>
  </si>
  <si>
    <t>CA 2815</t>
  </si>
  <si>
    <t>Crown Solicitor's Office, Townsville [Queensland]</t>
  </si>
  <si>
    <t>CA 2816</t>
  </si>
  <si>
    <t>Australian Postal Corporation, Post Office, Townsville [Queensland]</t>
  </si>
  <si>
    <t>CA 2817</t>
  </si>
  <si>
    <t>Divisional Returning Officer, Division of Herbert, Townsville [Queensland]</t>
  </si>
  <si>
    <t>CA 2818</t>
  </si>
  <si>
    <t>Divisional Works Office, Townsville [Queensland]</t>
  </si>
  <si>
    <t>CA 2819</t>
  </si>
  <si>
    <t>Department of Works [III], District/Area Office, Townsville [Queensland]</t>
  </si>
  <si>
    <t>CA 282</t>
  </si>
  <si>
    <t>Western Australian Industry Expansion Commission</t>
  </si>
  <si>
    <t>CA 2820</t>
  </si>
  <si>
    <t>District Works Inspector, Works and Services Branch, Townsville [Queensland]</t>
  </si>
  <si>
    <t>CA 2821</t>
  </si>
  <si>
    <t>Quarantine Station, Magnetic Island, Townsville [Queensland]/ (from 1915) Cape Pallarenda [Queensland]</t>
  </si>
  <si>
    <t>CA 2822</t>
  </si>
  <si>
    <t>Department of Civil Aviation, Townsville [Queensland]</t>
  </si>
  <si>
    <t>CA 2823</t>
  </si>
  <si>
    <t>Air Transport Group, Townsville [Queensland], Department of Transport [III]</t>
  </si>
  <si>
    <t>CA 2824</t>
  </si>
  <si>
    <t>Department of Transport [III], Townsville [Queensland]</t>
  </si>
  <si>
    <t>CA 2825</t>
  </si>
  <si>
    <t>[Queensland] Public Curator</t>
  </si>
  <si>
    <t>CA 2826</t>
  </si>
  <si>
    <t>Official Receiver (All Bankruptcy Districts, Queensland), Bankruptcy Branch, Queensland</t>
  </si>
  <si>
    <t>CA 2827</t>
  </si>
  <si>
    <t>[Australian Capital Territory] Canberra Hospital</t>
  </si>
  <si>
    <t>CA 2828</t>
  </si>
  <si>
    <t>Allied Works Council, Townsville [Queensland]</t>
  </si>
  <si>
    <t>CA 2829</t>
  </si>
  <si>
    <t>Department of Housing and Construction [I], Area Office, Townsville [Queensland]</t>
  </si>
  <si>
    <t>CA 283</t>
  </si>
  <si>
    <t>Commission of Inquiry into the Coal Mining Industry</t>
  </si>
  <si>
    <t>CA 2830</t>
  </si>
  <si>
    <t>RAAF No 323 Expeditionary Combat Support Squadron, Townsville [Queensland]</t>
  </si>
  <si>
    <t>CA 2831</t>
  </si>
  <si>
    <t>Department of Social Security, Regional Office, Darwin</t>
  </si>
  <si>
    <t>CA 2832</t>
  </si>
  <si>
    <t>[Northern Territory] District Office, Katherine</t>
  </si>
  <si>
    <t>CA 2833</t>
  </si>
  <si>
    <t>[Northern Territory] District Office, Tennant Creek</t>
  </si>
  <si>
    <t>CA 2834</t>
  </si>
  <si>
    <t>[Northern Territory] District Office, Nhulunbuy</t>
  </si>
  <si>
    <t>CA 2835</t>
  </si>
  <si>
    <t>Welfare Division</t>
  </si>
  <si>
    <t>CA 2836</t>
  </si>
  <si>
    <t>Department of Aboriginal Affairs, Northern Territory Division/ (by 1974) Regional Office/ (from 1988) State Office, Northern Territory</t>
  </si>
  <si>
    <t>CA 2837</t>
  </si>
  <si>
    <t>District Welfare Office, Leichhardt District [Darwin] [II]</t>
  </si>
  <si>
    <t>CA 2838</t>
  </si>
  <si>
    <t>(1) Divisional Welfare Office (Northern), 1961/62-?1972 [also (2) District Welfare Office, Leichhardt District [Darwin] [II],1961/62-?1972 (3) District Welfare Office, Cadell District [Darwin], 1966-?1972]</t>
  </si>
  <si>
    <t>CA 2839</t>
  </si>
  <si>
    <t>District Welfare Office, Gregory District [Katherine]</t>
  </si>
  <si>
    <t>CA 284</t>
  </si>
  <si>
    <t>Australian War Crimes Commission [I]</t>
  </si>
  <si>
    <t>CA 2840</t>
  </si>
  <si>
    <t>District Welfare Office, Tasman District [Groote Eylandt]</t>
  </si>
  <si>
    <t>CA 2841</t>
  </si>
  <si>
    <t>District Welfare Office, Flinders District [Gove]</t>
  </si>
  <si>
    <t>CA 2842</t>
  </si>
  <si>
    <t>District Welfare Office, Giles District [Alice Springs] [I]</t>
  </si>
  <si>
    <t>CA 2843</t>
  </si>
  <si>
    <t>Divisional Welfare Office (Southern) (also District Welfare Office Giles District [Alice Springs] and District Welfare Office Warburton District [Alice Springs], 1967/68-?by 1974))</t>
  </si>
  <si>
    <t>CA 2844</t>
  </si>
  <si>
    <t>District Welfare Office, Lindsay District [Tennant Creek]</t>
  </si>
  <si>
    <t>CA 2845</t>
  </si>
  <si>
    <t>Lighthouse, Cape Cleveland [Queensland]</t>
  </si>
  <si>
    <t>CA 2846</t>
  </si>
  <si>
    <t>[Tasmania] Marine Board of Hobart (also known as the Hobart Town, Marine Board)</t>
  </si>
  <si>
    <t>CA 2847</t>
  </si>
  <si>
    <t>Inquiry into Whales and Whaling</t>
  </si>
  <si>
    <t>CA 2848</t>
  </si>
  <si>
    <t>Australian Financial System Inquiry</t>
  </si>
  <si>
    <t>CA 2849</t>
  </si>
  <si>
    <t>Protective Security Review</t>
  </si>
  <si>
    <t>CA 285</t>
  </si>
  <si>
    <t>Far Eastern Advisory Commission, Australian Delegation</t>
  </si>
  <si>
    <t>CA 2850</t>
  </si>
  <si>
    <t>Australian Royal Commission of Inquiry into Drugs</t>
  </si>
  <si>
    <t>CA 2851</t>
  </si>
  <si>
    <t>Headquarters RAAF Base Amberley [Queensland]</t>
  </si>
  <si>
    <t>CA 2852</t>
  </si>
  <si>
    <t>RAAF No 9 Squadron, Amberley [Queensland] [II]</t>
  </si>
  <si>
    <t>CA 2853</t>
  </si>
  <si>
    <t>RAAF No. 12 Squadron, Amberley [Queensland] [II]</t>
  </si>
  <si>
    <t>CA 2854</t>
  </si>
  <si>
    <t>RAAF No 23 Auxiliary Squadron, Amberley [Queensland] [II]</t>
  </si>
  <si>
    <t>CA 2855</t>
  </si>
  <si>
    <t>RAAF No 482[M] [Maintenance] Squadron, Amberley [Queensland]</t>
  </si>
  <si>
    <t>CA 2856</t>
  </si>
  <si>
    <t>RAAF No 114 Mobile Control and Reporting Unit</t>
  </si>
  <si>
    <t>CA 2857</t>
  </si>
  <si>
    <t>Headquarters, RAAF Operational Command Detachment E, Amberley, Queensland</t>
  </si>
  <si>
    <t>CA 2858</t>
  </si>
  <si>
    <t>Headquarters, Air Lift Group, Richmond, New South Wales</t>
  </si>
  <si>
    <t>CA 2859</t>
  </si>
  <si>
    <t>RAAF Base Squadron, Richmond [NSW]</t>
  </si>
  <si>
    <t>CA 286</t>
  </si>
  <si>
    <t>Wheat Storage Commission</t>
  </si>
  <si>
    <t>CA 2860</t>
  </si>
  <si>
    <t>RAAF No 22 (Auxiliary) Squadron, Richmond, New South Wales</t>
  </si>
  <si>
    <t>CA 2861</t>
  </si>
  <si>
    <t>RAAF No 37 Squadron [II]</t>
  </si>
  <si>
    <t>CA 2862</t>
  </si>
  <si>
    <t>RAAF No 38 Transport Squadron</t>
  </si>
  <si>
    <t>CA 2863</t>
  </si>
  <si>
    <t>RAAF Air Movement Training and Development Unit, Richmond [NSW]</t>
  </si>
  <si>
    <t>CA 2864</t>
  </si>
  <si>
    <t>RAAF Air Transportable Telecommunications Unit (ATTU)</t>
  </si>
  <si>
    <t>CA 2865</t>
  </si>
  <si>
    <t>RAAF Telecommunications Unit Sydney (RAAFTUS)</t>
  </si>
  <si>
    <t>CA 2866</t>
  </si>
  <si>
    <t>Headquarters, RAAF Base, Williamtown [New South Wales]</t>
  </si>
  <si>
    <t>CA 2867</t>
  </si>
  <si>
    <t>RAAF No 77 Squadron, Williamtown [New South Wales]</t>
  </si>
  <si>
    <t>CA 2868</t>
  </si>
  <si>
    <t>RAAF No 481 (Maintenance) Squadron, Williamtown [New South Wales]</t>
  </si>
  <si>
    <t>CA 2869</t>
  </si>
  <si>
    <t>RAAF No 3 Control and Reporting Unit, Williamtown [New South Wales]</t>
  </si>
  <si>
    <t>CA 287</t>
  </si>
  <si>
    <t>Commonwealth Prices Commissioner</t>
  </si>
  <si>
    <t>CA 2870</t>
  </si>
  <si>
    <t>RAAF No 2 Operational Conversion Unit (2OCU), Williamtown [New South Wales]</t>
  </si>
  <si>
    <t>CA 2871</t>
  </si>
  <si>
    <t>Parliament House Construction Authority</t>
  </si>
  <si>
    <t>CA 2872</t>
  </si>
  <si>
    <t>Headquarters, RAAF Base Butterworth [Malaysia]</t>
  </si>
  <si>
    <t>CA 2873</t>
  </si>
  <si>
    <t>RAAF No 75 Fighter Squadron</t>
  </si>
  <si>
    <t>CA 2874</t>
  </si>
  <si>
    <t>RAAF No 478 (Maintenance) Squadron</t>
  </si>
  <si>
    <t>CA 2875</t>
  </si>
  <si>
    <t>No 4 RAAF Hospital</t>
  </si>
  <si>
    <t>CA 2876</t>
  </si>
  <si>
    <t>RAAF Support Unit Tengah [Singapore]</t>
  </si>
  <si>
    <t>CA 2877</t>
  </si>
  <si>
    <t>Department of Transport [III], New South Wales Region/ (from 1973) Department of Transport [III], Surface Transport Group, New South Wales Region</t>
  </si>
  <si>
    <t>CA 2878</t>
  </si>
  <si>
    <t>Department of Transport [III], Air Transport Group, New South Wales Region</t>
  </si>
  <si>
    <t>CA 2879</t>
  </si>
  <si>
    <t>Department of Transport [III], New South Wales Region</t>
  </si>
  <si>
    <t>CA 2880</t>
  </si>
  <si>
    <t>Engineering Branch, Postmaster-General's Department, Townsville (Queensland)</t>
  </si>
  <si>
    <t>CA 2881</t>
  </si>
  <si>
    <t>Telstra Corporation Limited, Network Engineering North Queensland Area, Townsville</t>
  </si>
  <si>
    <t>CA 2882</t>
  </si>
  <si>
    <t>Department of Civil Aviation, Queensland Region</t>
  </si>
  <si>
    <t>CA 2883</t>
  </si>
  <si>
    <t>Department of Civil Aviation, South Australia/Northern Territory Region</t>
  </si>
  <si>
    <t>CA 2884</t>
  </si>
  <si>
    <t>Department of Civil Aviation, Western Region, Perth (by 1949 known as Western Australia Region, Perth)</t>
  </si>
  <si>
    <t>CA 2886</t>
  </si>
  <si>
    <t>Department of Transport [III], Air Transport Group, Western Australia Region</t>
  </si>
  <si>
    <t>CA 2887</t>
  </si>
  <si>
    <t>Department of Transport [III], Air Transport Group, Queensland Region</t>
  </si>
  <si>
    <t>CA 2888</t>
  </si>
  <si>
    <t>Department of Transport [III], Air Transport Group, South Australia/Northern Territory Region</t>
  </si>
  <si>
    <t>CA 2889</t>
  </si>
  <si>
    <t>Department of Primary Industry [I], State Branch, Western Australia</t>
  </si>
  <si>
    <t>CA 289</t>
  </si>
  <si>
    <t>Defence Committee [II]</t>
  </si>
  <si>
    <t>CA 2890</t>
  </si>
  <si>
    <t>Department of Commerce and Agriculture, State Branch, Western Australia</t>
  </si>
  <si>
    <t>CA 2891</t>
  </si>
  <si>
    <t>Department of Commerce and Agriculture, State Branch, South Australia</t>
  </si>
  <si>
    <t>CA 2892</t>
  </si>
  <si>
    <t>Department of Trade [I], State Branch, Western Australia</t>
  </si>
  <si>
    <t>CA 2894</t>
  </si>
  <si>
    <t>Transport and Storage Division, Australian Capital Territory</t>
  </si>
  <si>
    <t>CA 2895</t>
  </si>
  <si>
    <t>Department of Labour and National Service, Branch Office/Regional Administration, South Australia</t>
  </si>
  <si>
    <t>CA 2896</t>
  </si>
  <si>
    <t>Department of Trade [I], State Branch, South Australia</t>
  </si>
  <si>
    <t>CA 2897</t>
  </si>
  <si>
    <t>Department of Trade and Industry, State Branch, South Australia</t>
  </si>
  <si>
    <t>CA 2898</t>
  </si>
  <si>
    <t>Department of Trade and Industry, State Branch, Western Australia</t>
  </si>
  <si>
    <t>CA 2899</t>
  </si>
  <si>
    <t>Department of Aboriginal Affairs, Area Office, Dubbo, New South Wales (also known as Central Area)</t>
  </si>
  <si>
    <t>CA 29</t>
  </si>
  <si>
    <t>Department of Civil Aviation, Central Office</t>
  </si>
  <si>
    <t>Department of Civil Aviation</t>
  </si>
  <si>
    <t>CA 290</t>
  </si>
  <si>
    <t>Historic Memorials Committee</t>
  </si>
  <si>
    <t>CA 2900</t>
  </si>
  <si>
    <t>Department of Trade and Resources, Regional Office, New South Wales</t>
  </si>
  <si>
    <t>CA 2901</t>
  </si>
  <si>
    <t>HMAS CERBERUS [IV]/ (from 1940) HMAS TORRENS/ (from 1966) HMAS ENCOUNTER, South Australia</t>
  </si>
  <si>
    <t>CA 2902</t>
  </si>
  <si>
    <t>HMAS SUPPLY</t>
  </si>
  <si>
    <t>CA 2903</t>
  </si>
  <si>
    <t>HMAS VENDETTA [II]</t>
  </si>
  <si>
    <t>CA 2904</t>
  </si>
  <si>
    <t>HMAS OTWAY [II]</t>
  </si>
  <si>
    <t>CA 2905</t>
  </si>
  <si>
    <t>HMAS ONSLOW</t>
  </si>
  <si>
    <t>CA 2906</t>
  </si>
  <si>
    <t>HMAS KIMBLA</t>
  </si>
  <si>
    <t>CA 2907</t>
  </si>
  <si>
    <t>HMAS MELBOURNE [II]</t>
  </si>
  <si>
    <t>CA 2908</t>
  </si>
  <si>
    <t>HMAS ANZAC [II]</t>
  </si>
  <si>
    <t>CA 2909</t>
  </si>
  <si>
    <t>HMS QUIBERON/ (from 1945) HMAS QUIBERON</t>
  </si>
  <si>
    <t>CA 291</t>
  </si>
  <si>
    <t>Oil Advisory Committee</t>
  </si>
  <si>
    <t>CA 2910</t>
  </si>
  <si>
    <t>HMAS TOBRUK [I]</t>
  </si>
  <si>
    <t>CA 2911</t>
  </si>
  <si>
    <t>HMAS SYDNEY [III]</t>
  </si>
  <si>
    <t>CA 2912</t>
  </si>
  <si>
    <t>Department of Housing, State Office, South Australia-Northern Territory</t>
  </si>
  <si>
    <t>CA 2913</t>
  </si>
  <si>
    <t>Department of Housing, State Office, Brisbane, Queensland</t>
  </si>
  <si>
    <t>CA 2914</t>
  </si>
  <si>
    <t>Director of Works, Queensland</t>
  </si>
  <si>
    <t>CA 2915</t>
  </si>
  <si>
    <t>Director of Works, South Australia</t>
  </si>
  <si>
    <t>CA 2916</t>
  </si>
  <si>
    <t>Director of Works, Western Australia</t>
  </si>
  <si>
    <t>CA 2917</t>
  </si>
  <si>
    <t>Office of the Public Service Board, Australian Capital Territory</t>
  </si>
  <si>
    <t>CA 2918</t>
  </si>
  <si>
    <t>Interim Commission for Consumer Standards</t>
  </si>
  <si>
    <t>CA 2919</t>
  </si>
  <si>
    <t>Commonwealth Police Force [I]</t>
  </si>
  <si>
    <t>CA 292</t>
  </si>
  <si>
    <t>Federal Capital Advisory Committee</t>
  </si>
  <si>
    <t>CA 2920</t>
  </si>
  <si>
    <t>Australian Broadcasting Commission, Queensland Branch</t>
  </si>
  <si>
    <t>CA 2921</t>
  </si>
  <si>
    <t>Australian Overseas Projects Corporation</t>
  </si>
  <si>
    <t>CA 2922</t>
  </si>
  <si>
    <t>Special Broadcasting Service (SBS)</t>
  </si>
  <si>
    <t>CA 2923</t>
  </si>
  <si>
    <t>Bruce College of Technical and Further Education</t>
  </si>
  <si>
    <t>CA 2924</t>
  </si>
  <si>
    <t>National Standards Commission</t>
  </si>
  <si>
    <t>CA 2925</t>
  </si>
  <si>
    <t>Office of the Commissioner of Trade Practices, Brisbane, Queensland</t>
  </si>
  <si>
    <t>CA 2926</t>
  </si>
  <si>
    <t>Trade Practices Commission [I], State Office, Queensland</t>
  </si>
  <si>
    <t>CA 2927</t>
  </si>
  <si>
    <t>Trade Practices Commission [II], State Office, Queensland</t>
  </si>
  <si>
    <t>CA 2928</t>
  </si>
  <si>
    <t>Trade Practices Commission [I], State Office, New South Wales</t>
  </si>
  <si>
    <t>CA 2929</t>
  </si>
  <si>
    <t>Trade Practices Commission [II], State Office, New South Wales</t>
  </si>
  <si>
    <t>CA 293</t>
  </si>
  <si>
    <t>Sydney Cargo Clearance Committee</t>
  </si>
  <si>
    <t>CA 2930</t>
  </si>
  <si>
    <t>Office of the Commissioner of Trade Practices, Adelaide [South Australia]</t>
  </si>
  <si>
    <t>CA 2931</t>
  </si>
  <si>
    <t>Trade Practices Commission [I], State Office, South Australia</t>
  </si>
  <si>
    <t>CA 2932</t>
  </si>
  <si>
    <t>Trade Practices Commission [II], State Office, South Australia</t>
  </si>
  <si>
    <t>CA 2933</t>
  </si>
  <si>
    <t>Industrial Relations Bureau, Central Office, Melbourne</t>
  </si>
  <si>
    <t>CA 2934</t>
  </si>
  <si>
    <t>District Headquarters, 7 Military District [II], Australian Military Forces</t>
  </si>
  <si>
    <t>CA 2935</t>
  </si>
  <si>
    <t>Northern Territory Command, Darwin Headquarters, Australian Military Forces</t>
  </si>
  <si>
    <t>CA 2936</t>
  </si>
  <si>
    <t>Headquarters, Northern Command (NORCOM) [Darwin]</t>
  </si>
  <si>
    <t>CA 2937</t>
  </si>
  <si>
    <t>Forestry and Timber Bureau, Northern Territory Section (also known as Forest Research Institute, Northern Territory Section)</t>
  </si>
  <si>
    <t>CA 2938</t>
  </si>
  <si>
    <t>[Northern Territory] Forestry, Fisheries and Land Conservation Branch</t>
  </si>
  <si>
    <t>CA 2939</t>
  </si>
  <si>
    <t>[Northern Territory] Conservation Commission</t>
  </si>
  <si>
    <t>CA 294</t>
  </si>
  <si>
    <t>Advisory Committee on Censorship</t>
  </si>
  <si>
    <t>CA 2940</t>
  </si>
  <si>
    <t>Defence Sub-Regional Office, Northern Territory</t>
  </si>
  <si>
    <t>CA 2941</t>
  </si>
  <si>
    <t>Consumer Affairs Council of the Australian Capital Territory</t>
  </si>
  <si>
    <t>CA 2942</t>
  </si>
  <si>
    <t>Commonwealth Reporting Service, Northern Territory Branch</t>
  </si>
  <si>
    <t>CA 2943</t>
  </si>
  <si>
    <t>National Oil Proprietary Limited</t>
  </si>
  <si>
    <t>CA 2944</t>
  </si>
  <si>
    <t>Official Representative, Singapore</t>
  </si>
  <si>
    <t>CA 2945</t>
  </si>
  <si>
    <t>National Petroleum Advisory Committee</t>
  </si>
  <si>
    <t>CA 2946</t>
  </si>
  <si>
    <t>Commonwealth Consumer Affairs Advisory Council (CCAAC)</t>
  </si>
  <si>
    <t>CA 2947</t>
  </si>
  <si>
    <t>Department of Social Security, Regional Office, Hamilton [Victoria]</t>
  </si>
  <si>
    <t>CA 2948</t>
  </si>
  <si>
    <t>Committee of Review of the Australian Broadcasting Commission</t>
  </si>
  <si>
    <t>CA 2949</t>
  </si>
  <si>
    <t>Australian Political Liaison Officer to the United Kingdom Special Commission for South-East Asia in Malaya [Singapore]</t>
  </si>
  <si>
    <t>CA 295</t>
  </si>
  <si>
    <t>Advisory Committee on Financial and Economic Policy (also known as Financial and Economic Committee)</t>
  </si>
  <si>
    <t>CA 2950</t>
  </si>
  <si>
    <t>Australian Commission, Malaya/ (from 1954) Commissioner for South-East Asia [Singapore]</t>
  </si>
  <si>
    <t>CA 2951</t>
  </si>
  <si>
    <t>Australian Commission, Singapore, Brunei, Sarawak and North Borneo</t>
  </si>
  <si>
    <t>CA 2952</t>
  </si>
  <si>
    <t>Australian Deputy High Commission, Malaysia [Singapore]</t>
  </si>
  <si>
    <t>CA 2953</t>
  </si>
  <si>
    <t>Australian High Commission, Singapore</t>
  </si>
  <si>
    <t>CA 2954</t>
  </si>
  <si>
    <t>Australian Commission, Malaya [Kuala Lumpur]</t>
  </si>
  <si>
    <t>CA 2955</t>
  </si>
  <si>
    <t>[Northern Territory] Department of Primary Production</t>
  </si>
  <si>
    <t>CA 2956</t>
  </si>
  <si>
    <t>Sub-Collector of Customs, Vasse/ (from 1895) Sub-Collector of Customs, Busselton [Western Australia]</t>
  </si>
  <si>
    <t>CA 2957</t>
  </si>
  <si>
    <t>Australian Passport Office, Sydney, New South Wales</t>
  </si>
  <si>
    <t>CA 2958</t>
  </si>
  <si>
    <t>Department of Social Security, Regional Office, Mackay [Queensland]</t>
  </si>
  <si>
    <t>CA 2959</t>
  </si>
  <si>
    <t>Australian National Antarctic Research Expeditions, Davis Station</t>
  </si>
  <si>
    <t>CA 2960</t>
  </si>
  <si>
    <t>Australian National Antarctic Research Expeditions, Casey Station</t>
  </si>
  <si>
    <t>CA 2961</t>
  </si>
  <si>
    <t>Department of Social Security, Regional Office, Cannington [Western Australia]</t>
  </si>
  <si>
    <t>CA 2962</t>
  </si>
  <si>
    <t>Overseas Visits Committee</t>
  </si>
  <si>
    <t>CA 2963</t>
  </si>
  <si>
    <t>Welfare Section, Australian Capital Territory</t>
  </si>
  <si>
    <t>CA 2964</t>
  </si>
  <si>
    <t>[Australian Capital Territory] Welfare Branch</t>
  </si>
  <si>
    <t>CA 2965</t>
  </si>
  <si>
    <t>Office of Parliamentary Counsel</t>
  </si>
  <si>
    <t>CA 2966</t>
  </si>
  <si>
    <t>Colombo Plan Supplies Directorate/ (from 1963) External Aid Procurement Directorate</t>
  </si>
  <si>
    <t>CA 2967</t>
  </si>
  <si>
    <t>Employment Division [II], Branch Office, Victoria, Department of Labour and National Service</t>
  </si>
  <si>
    <t>CA 2968</t>
  </si>
  <si>
    <t>Commonwealth Arsenal (also known as Arsenal Branch)</t>
  </si>
  <si>
    <t>CA 2969</t>
  </si>
  <si>
    <t>Australian Political Observer to Supreme Commander for the Allied Powers (SCAP), Japan [Tokyo]</t>
  </si>
  <si>
    <t>CA 297</t>
  </si>
  <si>
    <t>District Contract and Supply Board, 3 Military District [Victoria]</t>
  </si>
  <si>
    <t>CA 2970</t>
  </si>
  <si>
    <t>Member representing the United Kingdom, India, Australia and New Zealand on the Allied Council for Japan</t>
  </si>
  <si>
    <t>CA 2971</t>
  </si>
  <si>
    <t>Australian Mission, Japan [Tokyo]</t>
  </si>
  <si>
    <t>CA 2972</t>
  </si>
  <si>
    <t>Australian Embassy, Japan [Tokyo]</t>
  </si>
  <si>
    <t>CA 2973</t>
  </si>
  <si>
    <t>Department of Housing and Construction [II], Tasmania Division, Victoria-Tasmania Region</t>
  </si>
  <si>
    <t>CA 2974</t>
  </si>
  <si>
    <t>Director of Housing and Construction [II], Western Australia</t>
  </si>
  <si>
    <t>CA 2975</t>
  </si>
  <si>
    <t>Department of Education [I], Northern Territory Office</t>
  </si>
  <si>
    <t>CA 2976</t>
  </si>
  <si>
    <t>Committee of Inquiry into Education and Training</t>
  </si>
  <si>
    <t>CA 2977</t>
  </si>
  <si>
    <t>Department of Social Security, Regional Office, Cairns [Queensland]</t>
  </si>
  <si>
    <t>CA 2978</t>
  </si>
  <si>
    <t>Department of Social Security, Regional Office, Charlestown [New South Wales]</t>
  </si>
  <si>
    <t>CA 2979</t>
  </si>
  <si>
    <t>Department of National Development and Energy, Central Office</t>
  </si>
  <si>
    <t>CA 2980</t>
  </si>
  <si>
    <t>Good Neighbour Council of the Australian Capital Territory/ (from 1966) Good Neighbour Council of the Australian Capital Territory Incorporated</t>
  </si>
  <si>
    <t>CA 2981</t>
  </si>
  <si>
    <t>Department of Productivity, Central Office, Melbourne</t>
  </si>
  <si>
    <t>CA 2982</t>
  </si>
  <si>
    <t>Commonwealth Government Marine Engine Works/ (from 1955) Commonwealth Government Engine Works/ (from 1974) Australian Government Engine Works, Port Melbourne</t>
  </si>
  <si>
    <t>CA 2983</t>
  </si>
  <si>
    <t>[Australian Capital Territory] Canberra Development Board</t>
  </si>
  <si>
    <t>CA 2984</t>
  </si>
  <si>
    <t>Australian High Commission, Malaya [Kuala Lumpur]</t>
  </si>
  <si>
    <t>CA 2985</t>
  </si>
  <si>
    <t>Australian High Commission, Malaysia [Kuala Lumpur]</t>
  </si>
  <si>
    <t>CA 2986</t>
  </si>
  <si>
    <t>[Northern Territory] Local Court of Katherine</t>
  </si>
  <si>
    <t>CA 2987</t>
  </si>
  <si>
    <t>Office of the Industries Assistance Commission, Melbourne</t>
  </si>
  <si>
    <t>CA 2988</t>
  </si>
  <si>
    <t>Tariff Board, Melbourne Office</t>
  </si>
  <si>
    <t>CA 2989</t>
  </si>
  <si>
    <t>Australian Development Assistance Agency, Regional Office, Western Australia</t>
  </si>
  <si>
    <t>CA 299</t>
  </si>
  <si>
    <t>Aliens Classification and Advisory Committee</t>
  </si>
  <si>
    <t>CA 2990</t>
  </si>
  <si>
    <t>Australian Development Assistance Agency, Regional Office, Brisbane, Queensland</t>
  </si>
  <si>
    <t>CA 2991</t>
  </si>
  <si>
    <t>Commission of Inquiry into the Efficiency and Administration of Hospitals</t>
  </si>
  <si>
    <t>CA 2992</t>
  </si>
  <si>
    <t>Department of Education [I], Regional Office, Cairns [Queensland]</t>
  </si>
  <si>
    <t>CA 2993</t>
  </si>
  <si>
    <t>Department of Housing and Construction [II], South Australia and Northern Territory Region</t>
  </si>
  <si>
    <t>CA 2994</t>
  </si>
  <si>
    <t>Medibank Review Committee</t>
  </si>
  <si>
    <t>CA 2995</t>
  </si>
  <si>
    <t>British, Australian and New Zealand Antarctic Research Expedition (BANZARE)</t>
  </si>
  <si>
    <t>CA 2996</t>
  </si>
  <si>
    <t>Commonwealth Electoral Office, South Australia</t>
  </si>
  <si>
    <t>CA 2997</t>
  </si>
  <si>
    <t>Australian Fisheries Council</t>
  </si>
  <si>
    <t>CA 2998</t>
  </si>
  <si>
    <t>Commission of Inquiry into the Viability of the Christmas Island Phosphate Industry</t>
  </si>
  <si>
    <t>CA 2999</t>
  </si>
  <si>
    <t>Australian Federal Police, Headquarters</t>
  </si>
  <si>
    <t>CA 3</t>
  </si>
  <si>
    <t>Secretary to Cabinet/Cabinet Secretariat [I]</t>
  </si>
  <si>
    <t>CA 30</t>
  </si>
  <si>
    <t>Department of Works [I], Central Office</t>
  </si>
  <si>
    <t>CA 300</t>
  </si>
  <si>
    <t>Allied Supply Standing Committee</t>
  </si>
  <si>
    <t>CA 3001</t>
  </si>
  <si>
    <t>Australian Education Council</t>
  </si>
  <si>
    <t>CA 3002</t>
  </si>
  <si>
    <t>Australian Refugee Advisory Council</t>
  </si>
  <si>
    <t>CA 3003</t>
  </si>
  <si>
    <t>Department of Social Security, Regional Office, Buranda [Queensland]</t>
  </si>
  <si>
    <t>CA 3004</t>
  </si>
  <si>
    <t>War Service Homes Commission, South Australian Branch</t>
  </si>
  <si>
    <t>CA 3005</t>
  </si>
  <si>
    <t>War Service Homes Division, South Australia</t>
  </si>
  <si>
    <t>CA 3006</t>
  </si>
  <si>
    <t>Telstra Corporation Limited, Operations Department, North Queensland Branch, Townsville</t>
  </si>
  <si>
    <t>CA 3007</t>
  </si>
  <si>
    <t>Telecommunications Division, Postmaster-General's Department, Townsville [Queensland]</t>
  </si>
  <si>
    <t>CA 3008</t>
  </si>
  <si>
    <t>Schools Commission, Regional Office, South Australia/ (from 1982) Commonwealth Schools Commission, Regional Office, South Australia</t>
  </si>
  <si>
    <t>CA 3009</t>
  </si>
  <si>
    <t>Police Station, Batchelor</t>
  </si>
  <si>
    <t>CA 301</t>
  </si>
  <si>
    <t>Allied Materials Handling Standing Committee</t>
  </si>
  <si>
    <t>CA 3010</t>
  </si>
  <si>
    <t>[Northern Territory] Police Station, Ti-Tree</t>
  </si>
  <si>
    <t>CA 3011</t>
  </si>
  <si>
    <t>[Northern Territory] Police Station, Daly Waters</t>
  </si>
  <si>
    <t>CA 3012</t>
  </si>
  <si>
    <t>[Northern Territory] Police Station, Groote Eylandt [II]</t>
  </si>
  <si>
    <t>CA 3013</t>
  </si>
  <si>
    <t>[Northern Territory] Police Station, Nhulunbuy</t>
  </si>
  <si>
    <t>CA 3014</t>
  </si>
  <si>
    <t>[Northern Territory] Police Station, Casuarina</t>
  </si>
  <si>
    <t>CA 3015</t>
  </si>
  <si>
    <t>[Northern Territory] Police Station, Warrabri</t>
  </si>
  <si>
    <t>CA 3016</t>
  </si>
  <si>
    <t>[Northern Territory] Police Station, Papunya</t>
  </si>
  <si>
    <t>CA 3017</t>
  </si>
  <si>
    <t>[Northern Territory] Police Station, Maningrida</t>
  </si>
  <si>
    <t>CA 3018</t>
  </si>
  <si>
    <t>[Northern Territory] Police Station, Oenpelli</t>
  </si>
  <si>
    <t>CA 3019</t>
  </si>
  <si>
    <t>Australian Wool Commission</t>
  </si>
  <si>
    <t>CA 3020</t>
  </si>
  <si>
    <t>[South Australia] Pine Creek School</t>
  </si>
  <si>
    <t>CA 3021</t>
  </si>
  <si>
    <t>Commonwealth Brickworks (Canberra) Limited/ (from 1979) Clifton Brick (Canberra) Limited</t>
  </si>
  <si>
    <t>CA 3022</t>
  </si>
  <si>
    <t>Director of Housing and Construction [II], New South Wales</t>
  </si>
  <si>
    <t>CA 3023</t>
  </si>
  <si>
    <t>[Australian Capital Territory] Multicultural Education Advisory Committee</t>
  </si>
  <si>
    <t>CA 3024</t>
  </si>
  <si>
    <t>Trade Practices Commission [II], State Office, Victoria</t>
  </si>
  <si>
    <t>CA 3025</t>
  </si>
  <si>
    <t>Trade Practices Commission [I], State Office, Western Australia</t>
  </si>
  <si>
    <t>CA 3026</t>
  </si>
  <si>
    <t>Trade Practices Commission [II], State Office, Western Australia</t>
  </si>
  <si>
    <t>CA 3027</t>
  </si>
  <si>
    <t>Department of Immigration and Ethnic Affairs [I], Regional Administration, Australian Capital Territory</t>
  </si>
  <si>
    <t>CA 3028</t>
  </si>
  <si>
    <t>Australian Institute of Multicultural Affairs</t>
  </si>
  <si>
    <t>CA 3029</t>
  </si>
  <si>
    <t>Administrative and Clerical Officers' Association, Commonwealth Public Service, Tasmanian Branch</t>
  </si>
  <si>
    <t>CA 303</t>
  </si>
  <si>
    <t>Australian Flour Industry Committee</t>
  </si>
  <si>
    <t>CA 3030</t>
  </si>
  <si>
    <t>Department of Social Security, Regional Office, Elizabeth [South Australia]</t>
  </si>
  <si>
    <t>CA 3031</t>
  </si>
  <si>
    <t>Department of Social Security, Regional Office, Kadina [South Australia]</t>
  </si>
  <si>
    <t>CA 3032</t>
  </si>
  <si>
    <t>Department of Social Security, Regional Office, Port Pirie [South Australia]</t>
  </si>
  <si>
    <t>CA 3033</t>
  </si>
  <si>
    <t>Department of Social Security, Regional Office, Salisbury [South Australia]</t>
  </si>
  <si>
    <t>CA 3034</t>
  </si>
  <si>
    <t>Federal/Commonwealth Public Service Clerical Association, Tasmanian Branch</t>
  </si>
  <si>
    <t>CA 3035</t>
  </si>
  <si>
    <t>Australian Capital Territory House of Assembly</t>
  </si>
  <si>
    <t>CA 3036</t>
  </si>
  <si>
    <t>[Australian Capital Territory] National Exhibition Centre Trust</t>
  </si>
  <si>
    <t>CA 3037</t>
  </si>
  <si>
    <t>Royal Australian Navy Submarine Base, HMAS PLATYPUS [II]</t>
  </si>
  <si>
    <t>CA 3038</t>
  </si>
  <si>
    <t>Long Range Weapons Establishment, Salisbury [South Australia]</t>
  </si>
  <si>
    <t>CA 3039</t>
  </si>
  <si>
    <t>Weapons Research Establishment, Salisbury [South Australia]</t>
  </si>
  <si>
    <t>CA 3040</t>
  </si>
  <si>
    <t>Defence Research Centre, Salisbury [South Australia]</t>
  </si>
  <si>
    <t>CA 3041</t>
  </si>
  <si>
    <t>Committee on Care of the Aged and the Infirm</t>
  </si>
  <si>
    <t>CA 3042</t>
  </si>
  <si>
    <t>The Silver Jubilee Commemorative Organisation</t>
  </si>
  <si>
    <t>CA 3043</t>
  </si>
  <si>
    <t>Industrial Relations Bureau, District Office, Burnie [Tasmania]</t>
  </si>
  <si>
    <t>CA 3044</t>
  </si>
  <si>
    <t>Auscript, Tasmanian Office</t>
  </si>
  <si>
    <t>CA 3045</t>
  </si>
  <si>
    <t>Commonwealth Inquiry into Management Education</t>
  </si>
  <si>
    <t>CA 3046</t>
  </si>
  <si>
    <t>Industrial Relations Bureau, State Office, Tasmania</t>
  </si>
  <si>
    <t>CA 3047</t>
  </si>
  <si>
    <t>Department of Administrative Services [II], Regional Office, Tasmania</t>
  </si>
  <si>
    <t>CA 3048</t>
  </si>
  <si>
    <t>Australia Police, Victoria Region</t>
  </si>
  <si>
    <t>CA 3049</t>
  </si>
  <si>
    <t>Commonwealth Police Force [III], District Office, Victoria</t>
  </si>
  <si>
    <t>CA 305</t>
  </si>
  <si>
    <t>Australian Potato Committee</t>
  </si>
  <si>
    <t>CA 3050</t>
  </si>
  <si>
    <t>Australian Federal Police, Southern Region [Victoria/Tasmania], Melbourne Office</t>
  </si>
  <si>
    <t>CA 3051</t>
  </si>
  <si>
    <t>Committee on Constitutional Machinery and the Distribution of Functions and Powers</t>
  </si>
  <si>
    <t>CA 3052</t>
  </si>
  <si>
    <t>Department of Industrial Relations, Regional Office, Tasmania</t>
  </si>
  <si>
    <t>CA 3053</t>
  </si>
  <si>
    <t>Framlingham Aboriginal Station</t>
  </si>
  <si>
    <t>CA 3054</t>
  </si>
  <si>
    <t>Australian Development Assistance Agency, Regional Office, South Australia</t>
  </si>
  <si>
    <t>CA 3055</t>
  </si>
  <si>
    <t>Prisoners of War Information Bureau (also known as Prisoners of War and Internees Information Bureau)</t>
  </si>
  <si>
    <t>CA 3056</t>
  </si>
  <si>
    <t>Universities Commission, Branch Office, Adelaide</t>
  </si>
  <si>
    <t>CA 3057</t>
  </si>
  <si>
    <t>Senate Select Committee on the Canberra Abattoir</t>
  </si>
  <si>
    <t>CA 3059</t>
  </si>
  <si>
    <t>Northern Territory Force, Headquarters, Australian Military Forces</t>
  </si>
  <si>
    <t>CA 3060</t>
  </si>
  <si>
    <t>[Australian Capital Territory] Legal Aid Commission</t>
  </si>
  <si>
    <t>CA 3061</t>
  </si>
  <si>
    <t>Commonwealth Electoral Officer [II], Tasmania</t>
  </si>
  <si>
    <t>CA 3062</t>
  </si>
  <si>
    <t>Australian Legal Aid Office, Australian Capital Territory</t>
  </si>
  <si>
    <t>CA 3063</t>
  </si>
  <si>
    <t>Legal Aid Committee of the Australian Capital Territory</t>
  </si>
  <si>
    <t>CA 3064</t>
  </si>
  <si>
    <t>Australian Legal Aid Office, Mackay [Queensland]</t>
  </si>
  <si>
    <t>CA 3065</t>
  </si>
  <si>
    <t>Independent Non-Parliamentary Inquiry into the Repatriation System</t>
  </si>
  <si>
    <t>CA 3067</t>
  </si>
  <si>
    <t>Department of Communications [I], Central Office, Canberra</t>
  </si>
  <si>
    <t>CA 3068</t>
  </si>
  <si>
    <t>Department of Home Affairs and Environment, Central Office</t>
  </si>
  <si>
    <t>CA 3069</t>
  </si>
  <si>
    <t>Department of Science and Technology, Central Office</t>
  </si>
  <si>
    <t>CA 3070</t>
  </si>
  <si>
    <t>Senate Standing Committee on Trade and Commerce/ (from 1983) Senate Standing Committee on Industry and Trade [II]</t>
  </si>
  <si>
    <t>CA 3071</t>
  </si>
  <si>
    <t>Senate Standing Committee on Social Welfare</t>
  </si>
  <si>
    <t>CA 3072</t>
  </si>
  <si>
    <t>Australian Ethnic Affairs Council</t>
  </si>
  <si>
    <t>CA 3073</t>
  </si>
  <si>
    <t>Administrative Appeals Tribunal, Principal Registry</t>
  </si>
  <si>
    <t>CA 3074</t>
  </si>
  <si>
    <t>Department of Social Security, Regional Office, Mt Isa [Queensland]</t>
  </si>
  <si>
    <t>CA 3075</t>
  </si>
  <si>
    <t>Long Range Weapons Establishment Range, Woomera [South Australia]</t>
  </si>
  <si>
    <t>CA 3076</t>
  </si>
  <si>
    <t>Weapons Research Establishment, Woomera [South Australia]</t>
  </si>
  <si>
    <t>CA 3077</t>
  </si>
  <si>
    <t>Defence Support - Woomera [South Australia]</t>
  </si>
  <si>
    <t>CA 3078</t>
  </si>
  <si>
    <t>Department of Social Security, Regional Office, Alice Springs [Northern Territory]</t>
  </si>
  <si>
    <t>CA 3079</t>
  </si>
  <si>
    <t>Department of Social Security, District Office, Tennant Creek [Northern Territory]</t>
  </si>
  <si>
    <t>CA 308</t>
  </si>
  <si>
    <t>Book Publication Committee</t>
  </si>
  <si>
    <t>CA 3080</t>
  </si>
  <si>
    <t>Department of Social Security, Regional Office, Casuarina [Northern Territory]</t>
  </si>
  <si>
    <t>CA 3081</t>
  </si>
  <si>
    <t>Department of Social Security, Regional Office, Katherine [Northern Territory]</t>
  </si>
  <si>
    <t>CA 3082</t>
  </si>
  <si>
    <t>Department of Social Security, Headquarters, Northern Territory (also known as (Regional) Director of Social Services, Northern Territory)</t>
  </si>
  <si>
    <t>CA 3083</t>
  </si>
  <si>
    <t>[Northern Territory] Department of Lands</t>
  </si>
  <si>
    <t>CA 3084</t>
  </si>
  <si>
    <t>National Companies and Securities Commission</t>
  </si>
  <si>
    <t>CA 309</t>
  </si>
  <si>
    <t>Book Sponsorship Committee</t>
  </si>
  <si>
    <t>CA 3091</t>
  </si>
  <si>
    <t>Government Observatory, Parramatta</t>
  </si>
  <si>
    <t>CA 3092</t>
  </si>
  <si>
    <t>Department of Home Affairs and Environment, Northern Territory Office</t>
  </si>
  <si>
    <t>CA 3093</t>
  </si>
  <si>
    <t>District Airport Engineering Office, Darwin (also known as Department of Transport [III] (Air Transport Group) NT District, Airport Inspection and Building Section)</t>
  </si>
  <si>
    <t>CA 3094</t>
  </si>
  <si>
    <t>Department of Transport [III], South Australia/Northern Territory Region, Northern Territory Office</t>
  </si>
  <si>
    <t>CA 3095</t>
  </si>
  <si>
    <t>Darwin Airport</t>
  </si>
  <si>
    <t>CA 3096</t>
  </si>
  <si>
    <t>Department of Defence [III], Office of Defence Production, Central Office, Melbourne, Industrial Section</t>
  </si>
  <si>
    <t>CA 3097</t>
  </si>
  <si>
    <t>Department of Supply and Development [I], State Office, New South Wales</t>
  </si>
  <si>
    <t>CA 3098</t>
  </si>
  <si>
    <t>(1) Department of Supply and Shipping, State Office, New South Wales [also (2) District Contract Board, New South Wales, 1942-1948]</t>
  </si>
  <si>
    <t>CA 3099</t>
  </si>
  <si>
    <t>(1) Department of Supply and Development [II], State Office New South Wales [also (2) District Contract Board, New South Wales, 1948-1950]</t>
  </si>
  <si>
    <t>CA 31</t>
  </si>
  <si>
    <t>Department of the Interior [II], Central Office</t>
  </si>
  <si>
    <t>CA 310</t>
  </si>
  <si>
    <t>Bulk Oil Protection Advisory Committee</t>
  </si>
  <si>
    <t>CA 3100</t>
  </si>
  <si>
    <t>(1) Department of Supply, New South Wales Representative/Regional Office [also (2) District Contract Board, New South Wales]</t>
  </si>
  <si>
    <t>CA 3101</t>
  </si>
  <si>
    <t>Department of Home Affairs [III], State Office, Western Australia</t>
  </si>
  <si>
    <t>CA 3102</t>
  </si>
  <si>
    <t>Department of Home Affairs and Environment, State Office, Western Australia</t>
  </si>
  <si>
    <t>CA 3103</t>
  </si>
  <si>
    <t>Aboriginal Development Commission, Head Office</t>
  </si>
  <si>
    <t>CA 3104</t>
  </si>
  <si>
    <t>Australia Police, New South Wales Region</t>
  </si>
  <si>
    <t>CA 3105</t>
  </si>
  <si>
    <t>Office of the Aboriginal Land Commissioner, Northern Territory</t>
  </si>
  <si>
    <t>CA 3106</t>
  </si>
  <si>
    <t>Australian Dried Fruits Corporation</t>
  </si>
  <si>
    <t>CA 3107</t>
  </si>
  <si>
    <t>Australian Manufacturing Council</t>
  </si>
  <si>
    <t>CA 3108</t>
  </si>
  <si>
    <t>Australian High Commission, Vanuatu [Vila]</t>
  </si>
  <si>
    <t>CA 3109</t>
  </si>
  <si>
    <t>Australian Consulate, Vila [New Hebrides]</t>
  </si>
  <si>
    <t>CA 311</t>
  </si>
  <si>
    <t>Capital Issues Advisory Committee</t>
  </si>
  <si>
    <t>CA 3110</t>
  </si>
  <si>
    <t>Institution of Engineers, Australia, Sydney Division</t>
  </si>
  <si>
    <t>CA 3111</t>
  </si>
  <si>
    <t>Institution of Engineers, Australia, Papua New Guinea Group</t>
  </si>
  <si>
    <t>CA 3112</t>
  </si>
  <si>
    <t>Commonwealth Medical Quarantine Officers' Association/ (from 1926) Commonwealth Medical Officers' Association, Executive Committee</t>
  </si>
  <si>
    <t>CA 3113</t>
  </si>
  <si>
    <t>Australian College of Dentistry Laboratory/ (by 1939) Metallographic Research Laboratory/ (by 1943) (Dental) Materials Research Laboratory</t>
  </si>
  <si>
    <t>CA 3114</t>
  </si>
  <si>
    <t>Commonwealth Bureau of Dental Standards/ (from 1973/74) Australian Dental Standards Laboratory</t>
  </si>
  <si>
    <t>CA 3115</t>
  </si>
  <si>
    <t>Qantas Airways Limited, State Office, South Australia and Northern Territory</t>
  </si>
  <si>
    <t>CA 3116</t>
  </si>
  <si>
    <t>Engineering Group, Woomera [South Australia]  (a) Long Range Weapons Establishment (to 1955)  (b) Weapons Research Establishment</t>
  </si>
  <si>
    <t>CA 3117</t>
  </si>
  <si>
    <t>[South Australia] Woomera Hospital</t>
  </si>
  <si>
    <t>CA 3118</t>
  </si>
  <si>
    <t>Australia Police, South Australian and Northern Territory Region</t>
  </si>
  <si>
    <t>CA 3119</t>
  </si>
  <si>
    <t>Commonwealth Police Force [III], District Office, South Australia and Northern Territory</t>
  </si>
  <si>
    <t>CA 3120</t>
  </si>
  <si>
    <t>Australian Federal Police, Central Division [South Australia/Northern Territory], Adelaide Office</t>
  </si>
  <si>
    <t>CA 3121</t>
  </si>
  <si>
    <t>Commonwealth Police Force [III], District Office, Queensland</t>
  </si>
  <si>
    <t>CA 3122</t>
  </si>
  <si>
    <t>Commonwealth Police Force [III], District Office, Western Australia</t>
  </si>
  <si>
    <t>CA 3123</t>
  </si>
  <si>
    <t>Commonwealth Police Force [III], District Office, Tasmania</t>
  </si>
  <si>
    <t>CA 3124</t>
  </si>
  <si>
    <t>Commonwealth Police Force [III], District Office, New South Wales</t>
  </si>
  <si>
    <t>CA 3125</t>
  </si>
  <si>
    <t>Australian Federal Police, Eastern Division (New South Wales), Sydney Office</t>
  </si>
  <si>
    <t>CA 3126</t>
  </si>
  <si>
    <t>Australia Police, Queensland Region</t>
  </si>
  <si>
    <t>CA 313</t>
  </si>
  <si>
    <t>Central Cargo Control Committee</t>
  </si>
  <si>
    <t>CA 3137</t>
  </si>
  <si>
    <t>172 Troop, 44th Transport Squadron</t>
  </si>
  <si>
    <t>CA 3138</t>
  </si>
  <si>
    <t>Royal Commission into Drug Trafficking</t>
  </si>
  <si>
    <t>CA 3139</t>
  </si>
  <si>
    <t>[Parliamentary] Joint Select Committee on Public Accounts</t>
  </si>
  <si>
    <t>CA 314</t>
  </si>
  <si>
    <t>Reconstruction Demobilisation Committee/ (by 1945) Central Demobilisation Committee</t>
  </si>
  <si>
    <t>CA 3140</t>
  </si>
  <si>
    <t>House of Representatives Standing Committee on Aboriginal and Torres Strait Islander Affairs</t>
  </si>
  <si>
    <t>CA 3141</t>
  </si>
  <si>
    <t>Canberra Commercial Development Authority</t>
  </si>
  <si>
    <t>CA 3142</t>
  </si>
  <si>
    <t>[Australian Capital Territory] Milk Authority</t>
  </si>
  <si>
    <t>CA 3143</t>
  </si>
  <si>
    <t>Applied Ecology Pty Ltd</t>
  </si>
  <si>
    <t>CA 3144</t>
  </si>
  <si>
    <t>Royal Commission on the activities of the Federated Ship Painters and Dockers Union</t>
  </si>
  <si>
    <t>CA 3145</t>
  </si>
  <si>
    <t>Inquiry into Disclosure of Electoral Expenditure</t>
  </si>
  <si>
    <t>CA 3146</t>
  </si>
  <si>
    <t>(1) Department of Trade and Resources, Northern Territory Office, 1981-1983  [also (2) Department of Industry and Commerce [I], Northern Territory Office, 1981-1982]</t>
  </si>
  <si>
    <t>CA 3148</t>
  </si>
  <si>
    <t>Anglo-Australian Observatory</t>
  </si>
  <si>
    <t>CA 3149</t>
  </si>
  <si>
    <t>Australian Canned Fruits Industry Advisory Committee</t>
  </si>
  <si>
    <t>CA 315</t>
  </si>
  <si>
    <t>Central Medical Co-Ordination Committee</t>
  </si>
  <si>
    <t>CA 3150</t>
  </si>
  <si>
    <t>Australian Canned Fruits Corporation</t>
  </si>
  <si>
    <t>CA 3151</t>
  </si>
  <si>
    <t>Australian Development Assistance Agency, Regional Office, New South Wales</t>
  </si>
  <si>
    <t>CA 3152</t>
  </si>
  <si>
    <t>Health Insurance Commission, State Office, South Australia</t>
  </si>
  <si>
    <t>CA 3153</t>
  </si>
  <si>
    <t>Deputy Comptroller of Repatriation, Adelaide [South Australia]</t>
  </si>
  <si>
    <t>CA 3154</t>
  </si>
  <si>
    <t>Committee of Commonwealth and State Officials on the Future Major Airport Needs of Sydney (also known as the MANS Study)</t>
  </si>
  <si>
    <t>CA 3155</t>
  </si>
  <si>
    <t>Industrial Welfare Division, Area No. 2 (Victoria/Tasmania Region), Department of Labour and National Service</t>
  </si>
  <si>
    <t>CA 3156</t>
  </si>
  <si>
    <t>Commonwealth Institute of Health</t>
  </si>
  <si>
    <t>CA 3157</t>
  </si>
  <si>
    <t>(1) Commonwealth Loans Organisation, South Australia, by 1944-1974 [also (2) Deputy Director of Recruiting, South Australia, 1950-1974]</t>
  </si>
  <si>
    <t>CA 3158</t>
  </si>
  <si>
    <t>War Service Homes Commission, Western Australia</t>
  </si>
  <si>
    <t>CA 3159</t>
  </si>
  <si>
    <t>Interim Snowy Mountains Advisory Council</t>
  </si>
  <si>
    <t>CA 316</t>
  </si>
  <si>
    <t>Central Hirings Committee</t>
  </si>
  <si>
    <t>CA 3160</t>
  </si>
  <si>
    <t>Commonwealth Fire Board [II] (from 1973-1975 Australian Fire Board)</t>
  </si>
  <si>
    <t>CA 3161</t>
  </si>
  <si>
    <t>Australia Police, Tasmania Region</t>
  </si>
  <si>
    <t>CA 3162</t>
  </si>
  <si>
    <t>Australia Police, Western Australia Region</t>
  </si>
  <si>
    <t>CA 3163</t>
  </si>
  <si>
    <t>Commission of Inquiry into Poverty</t>
  </si>
  <si>
    <t>CA 3164</t>
  </si>
  <si>
    <t>Australian Advisory Committee on Research and Development in Education/ (from 1976) Education Research and Development Committee</t>
  </si>
  <si>
    <t>CA 3165</t>
  </si>
  <si>
    <t>Temple Society Trust Fund Advisory Committee</t>
  </si>
  <si>
    <t>CA 3166</t>
  </si>
  <si>
    <t>Custodian of Enemy Property, Palestine</t>
  </si>
  <si>
    <t>CA 3167</t>
  </si>
  <si>
    <t>Overseas Internees Investigation Board</t>
  </si>
  <si>
    <t>CA 3168</t>
  </si>
  <si>
    <t>Quarantine Station, Hobson's Bay/ (from 1852) Nepean Promontory, Portsea [Victoria]</t>
  </si>
  <si>
    <t>CA 3169</t>
  </si>
  <si>
    <t>Commonwealth Serum Laboratories Limited, State Office, Queensland</t>
  </si>
  <si>
    <t>CA 317</t>
  </si>
  <si>
    <t>Central Wool Committee [II]</t>
  </si>
  <si>
    <t>CA 3170</t>
  </si>
  <si>
    <t>Commonwealth Serum Laboratories Limited, State Office, South Australia</t>
  </si>
  <si>
    <t>CA 3171</t>
  </si>
  <si>
    <t>Wine Australia Corporation</t>
  </si>
  <si>
    <t>CA 3172</t>
  </si>
  <si>
    <t>Auscript, Commonwealth Reporting Service, Victorian Office</t>
  </si>
  <si>
    <t>CA 3173</t>
  </si>
  <si>
    <t>House of Representatives Standing Committee on Environment and Conservation</t>
  </si>
  <si>
    <t>CA 3174</t>
  </si>
  <si>
    <t>House of Representatives Standing Committee on Publications</t>
  </si>
  <si>
    <t>CA 3175</t>
  </si>
  <si>
    <t>Joint Committee on the Broadcasting of Parliamentary Proceedings</t>
  </si>
  <si>
    <t>CA 3176</t>
  </si>
  <si>
    <t>Joint Parliamentary Committee on the Parliamentary Committee System</t>
  </si>
  <si>
    <t>CA 3177</t>
  </si>
  <si>
    <t>House of Representatives Standing Committee on Road Safety/ (from 1985) House of Representatives Standing Committee on Transport Safety</t>
  </si>
  <si>
    <t>CA 3178</t>
  </si>
  <si>
    <t>Department of Defence [III], Regional Office, South Australia</t>
  </si>
  <si>
    <t>CA 3179</t>
  </si>
  <si>
    <t>Headquarters, Central Command, South Australia, Australian Military Forces</t>
  </si>
  <si>
    <t>CA 318</t>
  </si>
  <si>
    <t>Chiefs of Staff Committee</t>
  </si>
  <si>
    <t>CA 3180</t>
  </si>
  <si>
    <t>Department of Supply, Regional Office, South Australia</t>
  </si>
  <si>
    <t>CA 3181</t>
  </si>
  <si>
    <t>Department of Manufacturing Industry, Regional Office, South Australia</t>
  </si>
  <si>
    <t>CA 3182</t>
  </si>
  <si>
    <t>Office of the Australian Purchasing Commission/ (from 1977) Purchasing Division, South Australia/ (from 1984) Purchasing and Disposals Division, Regional Office, South Australia</t>
  </si>
  <si>
    <t>CA 3183</t>
  </si>
  <si>
    <t>Stores and Transport Branch, South Australia</t>
  </si>
  <si>
    <t>CA 3184</t>
  </si>
  <si>
    <t>Transport and Storage Group, South Australia</t>
  </si>
  <si>
    <t>CA 3185</t>
  </si>
  <si>
    <t>Transport and Storage Division, Victorian Branch</t>
  </si>
  <si>
    <t>CA 3186</t>
  </si>
  <si>
    <t>Qantas Empire Airways Limited, Branch Office, Victoria</t>
  </si>
  <si>
    <t>CA 3187</t>
  </si>
  <si>
    <t>Qantas Airways Limited, Branch Office, Victoria</t>
  </si>
  <si>
    <t>CA 3188</t>
  </si>
  <si>
    <t>Committee on Provisions Relating to Finance, Taxation and Trade Regulation</t>
  </si>
  <si>
    <t>CA 3189</t>
  </si>
  <si>
    <t>Committee on the Establishment of A Federal Judiciary; Its Powers and Its Functions</t>
  </si>
  <si>
    <t>CA 319</t>
  </si>
  <si>
    <t>Commonwealth Committee of Advice on Manpower</t>
  </si>
  <si>
    <t>CA 3190</t>
  </si>
  <si>
    <t>Independent Public Inquiry into Domestic Air Fares</t>
  </si>
  <si>
    <t>CA 3192</t>
  </si>
  <si>
    <t>House of Representatives Standing Committee on Expenditure</t>
  </si>
  <si>
    <t>CA 3193</t>
  </si>
  <si>
    <t>Joint Parliamentary Committee on the Northern Territory</t>
  </si>
  <si>
    <t>CA 3194</t>
  </si>
  <si>
    <t>Joint Parliamentary Select Committee on Aboriginal Land Rights in the Northern Territory</t>
  </si>
  <si>
    <t>CA 3195</t>
  </si>
  <si>
    <t>House of Representatives Select Committee on Voting Rights of Aborigines</t>
  </si>
  <si>
    <t>CA 3196</t>
  </si>
  <si>
    <t>Australian Archives, ACT Regional Office</t>
  </si>
  <si>
    <t>CA 3197</t>
  </si>
  <si>
    <t>Royal Commission into the Activities of the Australian Building Construction Employees' and the Builders Labourers' Federation</t>
  </si>
  <si>
    <t>CA 3198</t>
  </si>
  <si>
    <t>[Northern Territory] Office of the Northern Territory Public Service Commissioner</t>
  </si>
  <si>
    <t>CA 3199</t>
  </si>
  <si>
    <t>Royal Commission into Australian Meat Industry</t>
  </si>
  <si>
    <t>CA 32</t>
  </si>
  <si>
    <t>Department of Social Services [I], Central Office</t>
  </si>
  <si>
    <t>Department of Social Services [I]</t>
  </si>
  <si>
    <t>CA 320</t>
  </si>
  <si>
    <t>Sugar Inquiry Committee</t>
  </si>
  <si>
    <t>CA 3200</t>
  </si>
  <si>
    <t>[Parliamentary] Joint Committee of Public Accounts [I]</t>
  </si>
  <si>
    <t>CA 3201</t>
  </si>
  <si>
    <t>Australian Federal Police, Northern Region, Brisbane</t>
  </si>
  <si>
    <t>CA 3202</t>
  </si>
  <si>
    <t>Australian Federal Police, Tasmania Region</t>
  </si>
  <si>
    <t>CA 3204</t>
  </si>
  <si>
    <t>Australian Federal Police, Western Division [Western Australia], Perth Office</t>
  </si>
  <si>
    <t>CA 3205</t>
  </si>
  <si>
    <t>HMAS ALBATROSS [II], Fleet Air Arm</t>
  </si>
  <si>
    <t>CA 3206</t>
  </si>
  <si>
    <t>Australian Government Publishing Service, Melbourne</t>
  </si>
  <si>
    <t>CA 3207</t>
  </si>
  <si>
    <t>Headquarters, Commonwealth Military Forces, South Australia</t>
  </si>
  <si>
    <t>CA 3208</t>
  </si>
  <si>
    <t>Headquarters, 4 Military District [I], Commonwealth Military Forces, Keswick [South Australia]</t>
  </si>
  <si>
    <t>CA 3209</t>
  </si>
  <si>
    <t>4 District Base, Australian Military Forces, Keswick [South Australia]</t>
  </si>
  <si>
    <t>CA 321</t>
  </si>
  <si>
    <t>Committee of Inquiry into Costs of Wheat Production</t>
  </si>
  <si>
    <t>CA 3210</t>
  </si>
  <si>
    <t>Headquarters, 4 Military District [II], Australian Military Forces, Keswick [South Australia]</t>
  </si>
  <si>
    <t>CA 3211</t>
  </si>
  <si>
    <t>Headquarters, South Australian Lines of Communication Area, Australian Military Forces</t>
  </si>
  <si>
    <t>CA 3212</t>
  </si>
  <si>
    <t>Headquarters, 4 Military District [III], Australian Military Forces, Keswick [South Australia]</t>
  </si>
  <si>
    <t>CA 3213</t>
  </si>
  <si>
    <t>Petroleum Products Pricing Authority</t>
  </si>
  <si>
    <t>CA 3214</t>
  </si>
  <si>
    <t>Public Inquiry into Income Tax Zone Allowances (also known as Zone Allowances Inquiry)</t>
  </si>
  <si>
    <t>CA 3215</t>
  </si>
  <si>
    <t>Health Insurance Commission, State Office, Western Australia</t>
  </si>
  <si>
    <t>CA 3216</t>
  </si>
  <si>
    <t>Health Insurance Commission, State Office, Queensland</t>
  </si>
  <si>
    <t>CA 3217</t>
  </si>
  <si>
    <t>Official Representative, Portuguese Timor [Dili]</t>
  </si>
  <si>
    <t>CA 3218</t>
  </si>
  <si>
    <t>Committee of Enquiry into the Recognition of Overseas Qualifications</t>
  </si>
  <si>
    <t>CA 3219</t>
  </si>
  <si>
    <t>HMAS STUART [II]</t>
  </si>
  <si>
    <t>CA 3220</t>
  </si>
  <si>
    <t>HMAS PARRAMATTA [III]</t>
  </si>
  <si>
    <t>CA 3221</t>
  </si>
  <si>
    <t>HMAS YARRA [III]</t>
  </si>
  <si>
    <t>CA 3222</t>
  </si>
  <si>
    <t>The National Board of the National Council of Women</t>
  </si>
  <si>
    <t>CA 3223</t>
  </si>
  <si>
    <t>Independent Committee of Inquiry into Commonwealth Government Laboratory Services and Facilities</t>
  </si>
  <si>
    <t>CA 3224</t>
  </si>
  <si>
    <t>House of Representatives Select Committee on the Tobacco Growing Industry</t>
  </si>
  <si>
    <t>CA 3225</t>
  </si>
  <si>
    <t>House of Representatives Select Committee on Grievances of Yirrkala Aborigines Arnhem Land Reserve</t>
  </si>
  <si>
    <t>CA 3226</t>
  </si>
  <si>
    <t>House of Representatives Select Committee on Specific Learning Difficulties</t>
  </si>
  <si>
    <t>CA 3227</t>
  </si>
  <si>
    <t>Australian Legal Aid Office, Cairns [Queensland]</t>
  </si>
  <si>
    <t>CA 3228</t>
  </si>
  <si>
    <t>Australian Legal Aid Office, State Office, Queensland</t>
  </si>
  <si>
    <t>CA 3229</t>
  </si>
  <si>
    <t>Commonwealth Accommodation and Catering Services Limited, Central Office</t>
  </si>
  <si>
    <t>CA 323</t>
  </si>
  <si>
    <t>Commonwealth Archives Committee</t>
  </si>
  <si>
    <t>CA 3230</t>
  </si>
  <si>
    <t>Commonwealth Accommodation and Catering Services Limited, State Administration (Food Services), New South Wales</t>
  </si>
  <si>
    <t>CA 3231</t>
  </si>
  <si>
    <t>Commonwealth Accommodation and Catering Services Limited, State Administration (Migrant Services) NSW and Queensland</t>
  </si>
  <si>
    <t>CA 3232</t>
  </si>
  <si>
    <t>Department of Housing and Construction [II], Area Office, Alice Springs [Northern Territory]</t>
  </si>
  <si>
    <t>CA 3233</t>
  </si>
  <si>
    <t>New South Wales Committee on Discrimination in Employment and Occupation</t>
  </si>
  <si>
    <t>CA 3234</t>
  </si>
  <si>
    <t>Senate Select Committee on the Development of Canberra</t>
  </si>
  <si>
    <t>CA 3235</t>
  </si>
  <si>
    <t>State Laboratory, Victoria</t>
  </si>
  <si>
    <t>CA 3236</t>
  </si>
  <si>
    <t>Australian Government Analytical Laboratories, Regional Laboratory, Victoria</t>
  </si>
  <si>
    <t>CA 3237</t>
  </si>
  <si>
    <t>National Materials Handling Bureau</t>
  </si>
  <si>
    <t>CA 3238</t>
  </si>
  <si>
    <t>Commonwealth Ombudsman, Central Office</t>
  </si>
  <si>
    <t>CA 3239</t>
  </si>
  <si>
    <t>Repatriation General Hospital, Daw Park, South Australia</t>
  </si>
  <si>
    <t>CA 324</t>
  </si>
  <si>
    <t>Commonwealth Government Ships Chartering Committee</t>
  </si>
  <si>
    <t>CA 3240</t>
  </si>
  <si>
    <t>Repatriation General Hospital, Keswick [South Australia]</t>
  </si>
  <si>
    <t>CA 3241</t>
  </si>
  <si>
    <t>[Repatriation] Outpatient Clinic, Keswick [South Australia]</t>
  </si>
  <si>
    <t>CA 3242</t>
  </si>
  <si>
    <t>Repatriation Hospital 'Birralee', Belair [South Australia]</t>
  </si>
  <si>
    <t>CA 3243</t>
  </si>
  <si>
    <t>Repatriation Artificial Limb and Appliance Factory/ (from 1962) Repatriation Artificial Limb and Appliance Centre, South Australia</t>
  </si>
  <si>
    <t>CA 3244</t>
  </si>
  <si>
    <t>Shipping Master's Office, Sydney</t>
  </si>
  <si>
    <t>CA 3245</t>
  </si>
  <si>
    <t>Mercantile Marine Office/(by 01 Jan 1989) Marine Crews Office, Sydney [New South Wales]</t>
  </si>
  <si>
    <t>CA 3246</t>
  </si>
  <si>
    <t>Commonwealth Legal Aid Council</t>
  </si>
  <si>
    <t>CA 3247</t>
  </si>
  <si>
    <t>HMAS PERTH [II]</t>
  </si>
  <si>
    <t>CA 3248</t>
  </si>
  <si>
    <t>HMAS HOBART [II]</t>
  </si>
  <si>
    <t>CA 3250</t>
  </si>
  <si>
    <t>House of Representatives Select Committee on Aircraft Noise</t>
  </si>
  <si>
    <t>CA 3251</t>
  </si>
  <si>
    <t>House of Representatives Select Committee on House of Representatives Accommodation</t>
  </si>
  <si>
    <t>CA 3252</t>
  </si>
  <si>
    <t>Townsville Regional Rehabilitation Unit, Townsville [Queensland]</t>
  </si>
  <si>
    <t>CA 3253</t>
  </si>
  <si>
    <t>Department of Aviation, Central Office</t>
  </si>
  <si>
    <t>CA 3254</t>
  </si>
  <si>
    <t>Department of Defence Support, Central Office</t>
  </si>
  <si>
    <t>CA 3255</t>
  </si>
  <si>
    <t>Department of Employment and Industrial Relations [II], Central Office, Canberra</t>
  </si>
  <si>
    <t>CA 3256</t>
  </si>
  <si>
    <t>Department of Industry and Commerce [II], Central Office</t>
  </si>
  <si>
    <t>CA 3257</t>
  </si>
  <si>
    <t>Department of Transport and Construction, Central Office</t>
  </si>
  <si>
    <t>CA 3258</t>
  </si>
  <si>
    <t>Department of the Vice-President of the Executive Council [II]</t>
  </si>
  <si>
    <t>CA 3259</t>
  </si>
  <si>
    <t>Department of Transport and Construction, Regional Office, ACT</t>
  </si>
  <si>
    <t>CA 326</t>
  </si>
  <si>
    <t>Commonwealth Post-War Works Reviewing Committee</t>
  </si>
  <si>
    <t>CA 3260</t>
  </si>
  <si>
    <t>House of Representatives Select Committee on the Naming of Electoral Divisions</t>
  </si>
  <si>
    <t>CA 3261</t>
  </si>
  <si>
    <t>HMAS VAMPIRE [II]</t>
  </si>
  <si>
    <t>CA 3262</t>
  </si>
  <si>
    <t>HMAS DIAMANTINA</t>
  </si>
  <si>
    <t>CA 3263</t>
  </si>
  <si>
    <t>HMAS DUCHESS</t>
  </si>
  <si>
    <t>CA 3264</t>
  </si>
  <si>
    <t>Department of Employment and Youth Affairs, Regional Administration, Victoria</t>
  </si>
  <si>
    <t>CA 3265</t>
  </si>
  <si>
    <t>Department of Employment and Industrial Relations [II], Regional Administration, Victoria</t>
  </si>
  <si>
    <t>CA 3266</t>
  </si>
  <si>
    <t>Department of Aviation, Victoria-Tasmania Region</t>
  </si>
  <si>
    <t>CA 3267</t>
  </si>
  <si>
    <t>Department of Transport and Construction, Victoria-Tasmania Region</t>
  </si>
  <si>
    <t>CA 3268</t>
  </si>
  <si>
    <t>Rehabilitation Service Centre, Victoria (also known as Rehabilitation Section, Victoria)</t>
  </si>
  <si>
    <t>CA 3269</t>
  </si>
  <si>
    <t>4 Base Ordnance Depot, Australian Military Forces, Keswick [South Australia]</t>
  </si>
  <si>
    <t>CA 327</t>
  </si>
  <si>
    <t>Commonwealth Survey Committee</t>
  </si>
  <si>
    <t>CA 3270</t>
  </si>
  <si>
    <t>4 Advanced Ammunition Depot, Australian Military Forces, Gladstone [South Australia]</t>
  </si>
  <si>
    <t>CA 3271</t>
  </si>
  <si>
    <t>5 Central Ammunition Depot, Australian Military Forces, Gladstone [South Australia]</t>
  </si>
  <si>
    <t>CA 3272</t>
  </si>
  <si>
    <t>Export Finance and Insurance Corporation, South Australia and the Northern Territory Branch Office, Adelaide</t>
  </si>
  <si>
    <t>CA 3273</t>
  </si>
  <si>
    <t>Export Payments Insurance Corporation, State Office, South Australia</t>
  </si>
  <si>
    <t>CA 3274</t>
  </si>
  <si>
    <t>Department of Industrial Relations [I], Regional Administration, Victoria</t>
  </si>
  <si>
    <t>CA 3275</t>
  </si>
  <si>
    <t>Directorate of Military Intelligence</t>
  </si>
  <si>
    <t>CA 3276</t>
  </si>
  <si>
    <t>Australian Government Loans and National Savings Organisation, Queensland (also Commonwealth Loans and National Savings Organisation, Queensland, to 1974), Brisbane, Queensland</t>
  </si>
  <si>
    <t>CA 3277</t>
  </si>
  <si>
    <t>Senate Standing Committee on Science and the Environment/ (from 1983) Senate Standing Committee on Science, Technology and the Environment</t>
  </si>
  <si>
    <t>CA 3278</t>
  </si>
  <si>
    <t>Senate Select Committee on the Corporations and Securities Industry Bill, 1975</t>
  </si>
  <si>
    <t>CA 3279</t>
  </si>
  <si>
    <t>Joint Select Committee on Certain Family Law Issues</t>
  </si>
  <si>
    <t>CA 328</t>
  </si>
  <si>
    <t>Dairy Produce Control Committee</t>
  </si>
  <si>
    <t>CA 3280</t>
  </si>
  <si>
    <t>House of Representatives Select Committee on Road Safety</t>
  </si>
  <si>
    <t>CA 3281</t>
  </si>
  <si>
    <t>House of Representatives Select Committee on Tourism</t>
  </si>
  <si>
    <t>CA 3282</t>
  </si>
  <si>
    <t>Commonwealth Loans Officer, Brisbane</t>
  </si>
  <si>
    <t>CA 3283</t>
  </si>
  <si>
    <t>Commonwealth - State Law Courts Building Joint Planning Committee</t>
  </si>
  <si>
    <t>CA 3285</t>
  </si>
  <si>
    <t>[Australian Capital Territory] Canberra Theatre Trust</t>
  </si>
  <si>
    <t>CA 3286</t>
  </si>
  <si>
    <t>Commonwealth Railways, Port Pirie Junction Office [South Australia]</t>
  </si>
  <si>
    <t>CA 3287</t>
  </si>
  <si>
    <t>Department of Transport and Construction, Regional Office, New South Wales</t>
  </si>
  <si>
    <t>CA 3288</t>
  </si>
  <si>
    <t>Home Savings Grants Office, Regional Administration, Victoria/ (also from 1982) Home Deposit Assistance Office/ (from 1983) Home Ownership Assistance Office</t>
  </si>
  <si>
    <t>CA 3289</t>
  </si>
  <si>
    <t>Senate Standing Committee on Education and the Arts</t>
  </si>
  <si>
    <t>CA 3290</t>
  </si>
  <si>
    <t>Senate Select Committee on Passenger Fares and Services to and from Tasmania</t>
  </si>
  <si>
    <t>CA 3291</t>
  </si>
  <si>
    <t>National Women's Advisory Council</t>
  </si>
  <si>
    <t>CA 3292</t>
  </si>
  <si>
    <t>RAAF Headquarters Maintenance Command, Melbourne [Victoria]</t>
  </si>
  <si>
    <t>CA 3293</t>
  </si>
  <si>
    <t>RAAF Headquarters, Training Command [I], Albert Park Barracks [Victoria]</t>
  </si>
  <si>
    <t>CA 3294</t>
  </si>
  <si>
    <t>Dried Vine Fruits Research Committee</t>
  </si>
  <si>
    <t>CA 3295</t>
  </si>
  <si>
    <t>Dried Fruits Research and Development Council</t>
  </si>
  <si>
    <t>CA 3296</t>
  </si>
  <si>
    <t>South Yarra Work Preparation Centre [Victoria]</t>
  </si>
  <si>
    <t>CA 3297</t>
  </si>
  <si>
    <t>Coonac Day Attendance Centre [Victoria]</t>
  </si>
  <si>
    <t>CA 3298</t>
  </si>
  <si>
    <t>Glen Waverley Rehabilitation Centre [Victoria]</t>
  </si>
  <si>
    <t>CA 3299</t>
  </si>
  <si>
    <t>Fairfield Work Adjustment Centre (also known as Reset Manufacturing Victoria)</t>
  </si>
  <si>
    <t>CA 33</t>
  </si>
  <si>
    <t>Department of Supply and Development [I] Central Office</t>
  </si>
  <si>
    <t>CA 3300</t>
  </si>
  <si>
    <t>Research Section, Land Headquarters/ (from 1943) Directorate of Research/ (from 1945) Directorate of Research and Civil Affairs</t>
  </si>
  <si>
    <t>CA 3301</t>
  </si>
  <si>
    <t>Australian Trade Union Training Authority</t>
  </si>
  <si>
    <t>CA 3302</t>
  </si>
  <si>
    <t>Australian Council for Union Training</t>
  </si>
  <si>
    <t>CA 3303</t>
  </si>
  <si>
    <t>Department of Transport and Construction, South Australia-Northern Territory Regional Office</t>
  </si>
  <si>
    <t>CA 3304</t>
  </si>
  <si>
    <t>Department of Aviation, South Australia-Northern Territory Region</t>
  </si>
  <si>
    <t>CA 3305</t>
  </si>
  <si>
    <t>Department of Employment and Industrial Relations [II], South Australian Region</t>
  </si>
  <si>
    <t>CA 3306</t>
  </si>
  <si>
    <t>RAAF No 81 (Fighter) Wing [I] Headquarters</t>
  </si>
  <si>
    <t>CA 3307</t>
  </si>
  <si>
    <t>RAAF No 4 Tactical Reconnaissance Squadron</t>
  </si>
  <si>
    <t>CA 3308</t>
  </si>
  <si>
    <t>RAAF No 7 General Reconnaissance/Bomber Squadron</t>
  </si>
  <si>
    <t>CA 3309</t>
  </si>
  <si>
    <t>RAAF Headquarters No 8 General Reconnaissance/Bomber Squadron</t>
  </si>
  <si>
    <t>CA 331</t>
  </si>
  <si>
    <t>Dairy Industry Investigation Committee</t>
  </si>
  <si>
    <t>CA 3310</t>
  </si>
  <si>
    <t>RAAF No 18 Netherlands East Indies (NEI) Squadron</t>
  </si>
  <si>
    <t>CA 3311</t>
  </si>
  <si>
    <t>RAAF No 31 Fighter Squadron</t>
  </si>
  <si>
    <t>CA 3312</t>
  </si>
  <si>
    <t>RAAF No 41 Squadron</t>
  </si>
  <si>
    <t>CA 3313</t>
  </si>
  <si>
    <t>RAAF No 54 (RAF) Squadron</t>
  </si>
  <si>
    <t>CA 3314</t>
  </si>
  <si>
    <t>RAAF Headquarters No 78 Fighter Squadron</t>
  </si>
  <si>
    <t>CA 3315</t>
  </si>
  <si>
    <t>RAAF No 80 Squadron</t>
  </si>
  <si>
    <t>CA 3316</t>
  </si>
  <si>
    <t>RAAF Headquarters No 82 Fighter Squadron</t>
  </si>
  <si>
    <t>CA 3317</t>
  </si>
  <si>
    <t>RAAF No. 87 Squadron</t>
  </si>
  <si>
    <t>CA 3318</t>
  </si>
  <si>
    <t>RAAF Headquarters No 464 Bomber Squadron</t>
  </si>
  <si>
    <t>CA 3319</t>
  </si>
  <si>
    <t>RAAF Headquarters No 467 Bomber Squadron [United Kingdom]</t>
  </si>
  <si>
    <t>CA 332</t>
  </si>
  <si>
    <t>Atomic Energy Policy Committee</t>
  </si>
  <si>
    <t>CA 3320</t>
  </si>
  <si>
    <t>RAAF No. 8 Service Flying Training School (SFTS)</t>
  </si>
  <si>
    <t>CA 3321</t>
  </si>
  <si>
    <t>RAAF No 6 Service Flying Training School (SFTS)</t>
  </si>
  <si>
    <t>CA 3322</t>
  </si>
  <si>
    <t>RAAF No. 2 Bombing Air Gunnery School (BAGS)</t>
  </si>
  <si>
    <t>CA 3323</t>
  </si>
  <si>
    <t>RAAF No. 2 Air Observers School (AOS)</t>
  </si>
  <si>
    <t>CA 3324</t>
  </si>
  <si>
    <t>RAAF No. 2 Air Navigation School (ANS)</t>
  </si>
  <si>
    <t>CA 3325</t>
  </si>
  <si>
    <t>RAAF School of Administration</t>
  </si>
  <si>
    <t>CA 3326</t>
  </si>
  <si>
    <t>RAAF No 5 Recruiting Centre</t>
  </si>
  <si>
    <t>CA 3327</t>
  </si>
  <si>
    <t>RAAF No 1 Medical Air Evacuation Transport (MAET) Unit</t>
  </si>
  <si>
    <t>CA 3328</t>
  </si>
  <si>
    <t>RAAF No 2 Medical Air Evacuation Transport (MAET) Unit</t>
  </si>
  <si>
    <t>CA 3329</t>
  </si>
  <si>
    <t>RAAF No 24 Medical Clearing Station (MCS)</t>
  </si>
  <si>
    <t>CA 333</t>
  </si>
  <si>
    <t>Defence Scientific Advisory Committee</t>
  </si>
  <si>
    <t>CA 3330</t>
  </si>
  <si>
    <t>RAAF No. 5 Medical Rehabilitation Unit</t>
  </si>
  <si>
    <t>CA 3331</t>
  </si>
  <si>
    <t>RAAF Liaison Office, Middle East</t>
  </si>
  <si>
    <t>CA 3332</t>
  </si>
  <si>
    <t>RAAF Liaison Office, India</t>
  </si>
  <si>
    <t>CA 3333</t>
  </si>
  <si>
    <t>Board of Inquiry into the Aborigines Act 1928 (also known as the McLean Inquiry)</t>
  </si>
  <si>
    <t>CA 3334</t>
  </si>
  <si>
    <t>War Housing Division, Department of Labour and National Service</t>
  </si>
  <si>
    <t>CA 3335</t>
  </si>
  <si>
    <t>Housing Advisory Council</t>
  </si>
  <si>
    <t>CA 3336</t>
  </si>
  <si>
    <t>Deputy Director of Reconstruction, Western Australia</t>
  </si>
  <si>
    <t>CA 3337</t>
  </si>
  <si>
    <t>Construction Industry Council</t>
  </si>
  <si>
    <t>CA 3338</t>
  </si>
  <si>
    <t>Qantas Airways Limited, Head Office</t>
  </si>
  <si>
    <t>CA 3339</t>
  </si>
  <si>
    <t>Human Rights Bureau</t>
  </si>
  <si>
    <t>CA 334</t>
  </si>
  <si>
    <t>Defence Supply Planning Committee [I]</t>
  </si>
  <si>
    <t>CA 3340</t>
  </si>
  <si>
    <t>Human Rights Commission</t>
  </si>
  <si>
    <t>CA 3341</t>
  </si>
  <si>
    <t>2 Army Ordnance Depot, North Queensland Area, Townsville</t>
  </si>
  <si>
    <t>CA 3342</t>
  </si>
  <si>
    <t>121 Supply Company, North Queensland Area, Townsville</t>
  </si>
  <si>
    <t>CA 3343</t>
  </si>
  <si>
    <t>2 Field Logistic Battalion, Townsville [Queensland]</t>
  </si>
  <si>
    <t>CA 3344</t>
  </si>
  <si>
    <t>Department of Social Security, Regional Office, Bondi Junction [New South Wales]</t>
  </si>
  <si>
    <t>CA 3345</t>
  </si>
  <si>
    <t>Department of Social Security, Regional Office, Burwood [New South Wales]</t>
  </si>
  <si>
    <t>CA 3346</t>
  </si>
  <si>
    <t>Department of Social Security, Regional Office, Campbelltown [New South Wales]</t>
  </si>
  <si>
    <t>CA 3347</t>
  </si>
  <si>
    <t>Department of Social Security, Regional Office, Chatswood [New South Wales]</t>
  </si>
  <si>
    <t>CA 3348</t>
  </si>
  <si>
    <t>Department of Social Security, Regional Office, Crows Nest [New South Wales]</t>
  </si>
  <si>
    <t>CA 3349</t>
  </si>
  <si>
    <t>Department of Social Security, Regional Office, Goulburn [New South Wales]</t>
  </si>
  <si>
    <t>CA 335</t>
  </si>
  <si>
    <t>Egg Industry Advisory Committee</t>
  </si>
  <si>
    <t>CA 3350</t>
  </si>
  <si>
    <t>Department of Social Security, Regional Office, Kempsey [New South Wales]</t>
  </si>
  <si>
    <t>CA 3351</t>
  </si>
  <si>
    <t>Department of Social Security, Regional Office, Leichhardt [New South Wales]</t>
  </si>
  <si>
    <t>CA 3352</t>
  </si>
  <si>
    <t>Department of Social Security, Regional Office, Maroubra (New South Wales)</t>
  </si>
  <si>
    <t>CA 3353</t>
  </si>
  <si>
    <t>Department of Social Security, Regional Office, Moree [New South Wales]</t>
  </si>
  <si>
    <t>CA 3354</t>
  </si>
  <si>
    <t>Department of Social Security, Regional Office, Mt Druitt [New South Wales]</t>
  </si>
  <si>
    <t>CA 3355</t>
  </si>
  <si>
    <t>Department of Social Security, Regional Office, Nowra [New South Wales]</t>
  </si>
  <si>
    <t>CA 3356</t>
  </si>
  <si>
    <t>Department of Social Security, Regional Office, Tamworth [New South Wales]</t>
  </si>
  <si>
    <t>CA 3357</t>
  </si>
  <si>
    <t>Department of Social Security, Regional Office, Taree [New South Wales]</t>
  </si>
  <si>
    <t>CA 3358</t>
  </si>
  <si>
    <t>Department of Social Security, Regional Office, Moonee Ponds [Victoria]</t>
  </si>
  <si>
    <t>CA 3359</t>
  </si>
  <si>
    <t>Department of Social Security, Regional Office, Oakleigh [Victoria]</t>
  </si>
  <si>
    <t>CA 336</t>
  </si>
  <si>
    <t>Export Sugar Committee</t>
  </si>
  <si>
    <t>CA 3360</t>
  </si>
  <si>
    <t>Department of Social Security, Regional Office, Prahran [Victoria]</t>
  </si>
  <si>
    <t>CA 3361</t>
  </si>
  <si>
    <t>Department of Social Security, Regional Office, Richmond [Victoria]</t>
  </si>
  <si>
    <t>CA 3362</t>
  </si>
  <si>
    <t>Department of Social Security, Regional Office, Sunshine [Victoria]</t>
  </si>
  <si>
    <t>CA 3363</t>
  </si>
  <si>
    <t>Department of Social Security, Regional Office, Werribee [Victoria]</t>
  </si>
  <si>
    <t>CA 3364</t>
  </si>
  <si>
    <t>Department of Social Security, Regional Office, Albany [Western Australia]</t>
  </si>
  <si>
    <t>CA 3365</t>
  </si>
  <si>
    <t>Department of Social Security, Regional Office, Geraldton [Western Australia]</t>
  </si>
  <si>
    <t>CA 3366</t>
  </si>
  <si>
    <t>Department of Social Security, Regional Office, Kalgoorlie [Western Australia]</t>
  </si>
  <si>
    <t>CA 3367</t>
  </si>
  <si>
    <t>Department of Social Security, Regional Office, Gosnells [Western Australia]</t>
  </si>
  <si>
    <t>CA 3368</t>
  </si>
  <si>
    <t>Department of Social Security, Regional Office, Port Hedland [Western Australia]</t>
  </si>
  <si>
    <t>CA 3369</t>
  </si>
  <si>
    <t>Department of Social Security, Regional Office, Rockingham [Western Australia]</t>
  </si>
  <si>
    <t>CA 337</t>
  </si>
  <si>
    <t>Federal Potato Advisory Committee</t>
  </si>
  <si>
    <t>CA 3370</t>
  </si>
  <si>
    <t>Department of Social Security, Regional Office, Victoria Park [Western Australia]</t>
  </si>
  <si>
    <t>CA 3371</t>
  </si>
  <si>
    <t>Department of Social Security, Regional Office, Alderley [Queensland]</t>
  </si>
  <si>
    <t>CA 3372</t>
  </si>
  <si>
    <t>Department of Social Security, Regional Office, Inala [Queensland]</t>
  </si>
  <si>
    <t>CA 3373</t>
  </si>
  <si>
    <t>Department of Social Security, Regional Office, Lutwyche [Queensland]</t>
  </si>
  <si>
    <t>CA 3374</t>
  </si>
  <si>
    <t>Department of Social Security, Regional Office, Mount Gravatt [Queensland]</t>
  </si>
  <si>
    <t>CA 3375</t>
  </si>
  <si>
    <t>Department of Social Security, District Office, Sandgate [Queensland]</t>
  </si>
  <si>
    <t>CA 3376</t>
  </si>
  <si>
    <t>Department of Social Security, District Office, West End [Queensland]</t>
  </si>
  <si>
    <t>CA 3377</t>
  </si>
  <si>
    <t>Department of Social Security, Regional Office, Wynnum [Queensland]</t>
  </si>
  <si>
    <t>CA 3378</t>
  </si>
  <si>
    <t>Department of Social Security, Regional Office, Berri [South Australia]</t>
  </si>
  <si>
    <t>CA 3379</t>
  </si>
  <si>
    <t>Department of Social Security, Regional Office, Campbelltown [South Australia]</t>
  </si>
  <si>
    <t>CA 338</t>
  </si>
  <si>
    <t>Flax Production Committee</t>
  </si>
  <si>
    <t>CA 3380</t>
  </si>
  <si>
    <t>Department of Social Security, Regional Office, Morphett Vale [South Australia]</t>
  </si>
  <si>
    <t>CA 3381</t>
  </si>
  <si>
    <t>Department of Social Security, Regional Office, Murray Bridge [South Australia]</t>
  </si>
  <si>
    <t>CA 3382</t>
  </si>
  <si>
    <t>Department of Social Security, Regional Office, Port Lincoln [South Australia]</t>
  </si>
  <si>
    <t>CA 3383</t>
  </si>
  <si>
    <t>Department of Social Security, Regional Office, Bellerive [Tasmania]</t>
  </si>
  <si>
    <t>CA 3384</t>
  </si>
  <si>
    <t>Department of Social Security, Regional Office, Devonport [Tasmania]</t>
  </si>
  <si>
    <t>CA 3385</t>
  </si>
  <si>
    <t>Department of Social Security, Regional Office, Glenorchy [Tasmania]</t>
  </si>
  <si>
    <t>CA 3386</t>
  </si>
  <si>
    <t>Department of Social Security, Regional Office, Queenstown [Tasmania]</t>
  </si>
  <si>
    <t>CA 3387</t>
  </si>
  <si>
    <t>CSIRO, Division of Forest Products</t>
  </si>
  <si>
    <t>CA 3388</t>
  </si>
  <si>
    <t>CSIR, Division of Forest Products</t>
  </si>
  <si>
    <t>CA 3389</t>
  </si>
  <si>
    <t>CA 339</t>
  </si>
  <si>
    <t>Fruit Industry Concession Committee/ (by 1957) Fruit Industry Sugar Concession Committee</t>
  </si>
  <si>
    <t>CA 3390</t>
  </si>
  <si>
    <t>CSIR, Meteorological Physics Research Section</t>
  </si>
  <si>
    <t>CA 3391</t>
  </si>
  <si>
    <t>CSIRO, Division of Atmospheric Physics</t>
  </si>
  <si>
    <t>CA 3392</t>
  </si>
  <si>
    <t>Commonwealth Scientific and Industrial Research Organisation [CSIRO], Regional Administrative Office, Melbourne</t>
  </si>
  <si>
    <t>CA 3393</t>
  </si>
  <si>
    <t>HMAS YARRA [I]</t>
  </si>
  <si>
    <t>CA 3394</t>
  </si>
  <si>
    <t>Ordnance Factory, Bendigo [Victoria]</t>
  </si>
  <si>
    <t>CA 3395</t>
  </si>
  <si>
    <t>State Advisory Dairy Board, Queensland</t>
  </si>
  <si>
    <t>CA 3396</t>
  </si>
  <si>
    <t>State Advisory Dairy Board, New South Wales</t>
  </si>
  <si>
    <t>CA 3397</t>
  </si>
  <si>
    <t>State Advisory Dairy Board, South Australia</t>
  </si>
  <si>
    <t>CA 3398</t>
  </si>
  <si>
    <t>State Advisory Dairy Board, Tasmania</t>
  </si>
  <si>
    <t>CA 3399</t>
  </si>
  <si>
    <t>State Advisory Dairy Board, Western Australia</t>
  </si>
  <si>
    <t>CA 34</t>
  </si>
  <si>
    <t>Department of Information, Central Office</t>
  </si>
  <si>
    <t>CA 340</t>
  </si>
  <si>
    <t>Import Review Committee</t>
  </si>
  <si>
    <t>CA 3400</t>
  </si>
  <si>
    <t>State Advisory Fruit Board, South Australia</t>
  </si>
  <si>
    <t>CA 3401</t>
  </si>
  <si>
    <t>State Advisory Fruit Board, Tasmania</t>
  </si>
  <si>
    <t>CA 3402</t>
  </si>
  <si>
    <t>State Advisory Fruit Board, New South Wales</t>
  </si>
  <si>
    <t>CA 3403</t>
  </si>
  <si>
    <t>Chemical Warfare Board/ (from 1931) Chemical Defence Board</t>
  </si>
  <si>
    <t>CA 3404</t>
  </si>
  <si>
    <t>Australian Chemical Warfare Research and Experimental Section, Innisfail/ (from 1944) Australian Field Experimental Station, Proserpine [Queensland]</t>
  </si>
  <si>
    <t>CA 3405</t>
  </si>
  <si>
    <t>Committee of Inquiry into the Monopoly Position of the Australian Postal Commission</t>
  </si>
  <si>
    <t>CA 3406</t>
  </si>
  <si>
    <t>Schools Commission, State Office, Victoria</t>
  </si>
  <si>
    <t>CA 3407</t>
  </si>
  <si>
    <t>Commonwealth Ombudsman, Branch Office, Melbourne</t>
  </si>
  <si>
    <t>CA 3408</t>
  </si>
  <si>
    <t>Department of Transport and Construction, North Queensland Headquarters, Townsville</t>
  </si>
  <si>
    <t>CA 3409</t>
  </si>
  <si>
    <t>Taxation Board of Review No. 3, Brisbane, Queensland</t>
  </si>
  <si>
    <t>CA 341</t>
  </si>
  <si>
    <t>Consultative Committee on Import Licensing</t>
  </si>
  <si>
    <t>CA 3410</t>
  </si>
  <si>
    <t>Taxation Board of Review No. 2 [Victoria]</t>
  </si>
  <si>
    <t>CA 3411</t>
  </si>
  <si>
    <t>Australian Services Canteens Organisation Board of Management</t>
  </si>
  <si>
    <t>CA 3412</t>
  </si>
  <si>
    <t>Army and Air Force Canteen Service Board of Management</t>
  </si>
  <si>
    <t>CA 3413</t>
  </si>
  <si>
    <t>Coal Board, South Australia</t>
  </si>
  <si>
    <t>CA 3414</t>
  </si>
  <si>
    <t>Coal Board, Western Australia</t>
  </si>
  <si>
    <t>CA 3415</t>
  </si>
  <si>
    <t>Coal Board, Tasmania</t>
  </si>
  <si>
    <t>CA 3416</t>
  </si>
  <si>
    <t>Coal Board, Brisbane, Queensland</t>
  </si>
  <si>
    <t>CA 3417</t>
  </si>
  <si>
    <t>Australian Canned Fruit Sales Promotion Committee</t>
  </si>
  <si>
    <t>CA 3418</t>
  </si>
  <si>
    <t>Defence Review Committee</t>
  </si>
  <si>
    <t>CA 3419</t>
  </si>
  <si>
    <t>Committee of Inquiry into Telecommunications Services in Australia (also known as the Telecommunications Inquiry)</t>
  </si>
  <si>
    <t>CA 3421</t>
  </si>
  <si>
    <t>Interim Council of the Australian Maritime College</t>
  </si>
  <si>
    <t>CA 3422</t>
  </si>
  <si>
    <t>Australian Maritime College</t>
  </si>
  <si>
    <t>CA 3423</t>
  </si>
  <si>
    <t>Tax Practitioners Board, Brisbane, Queensland</t>
  </si>
  <si>
    <t>CA 3424</t>
  </si>
  <si>
    <t>Tax Agents Board, Western Australia</t>
  </si>
  <si>
    <t>CA 3425</t>
  </si>
  <si>
    <t>Tax Practitioners Board, Victoria</t>
  </si>
  <si>
    <t>CA 3426</t>
  </si>
  <si>
    <t>Tax Practitioners Board, South Australia</t>
  </si>
  <si>
    <t>CA 3427</t>
  </si>
  <si>
    <t>Tax Practitioners Board, Tasmania</t>
  </si>
  <si>
    <t>CA 3428</t>
  </si>
  <si>
    <t>Office of the Insurance Commissioner [II]</t>
  </si>
  <si>
    <t>CA 3429</t>
  </si>
  <si>
    <t>Finance and Public Relations Branch/ (from 1959) Finance Branch [II], Postmaster-General's Department, Central Administration</t>
  </si>
  <si>
    <t>CA 343</t>
  </si>
  <si>
    <t>Industrial Atomic Energy Policy Committee</t>
  </si>
  <si>
    <t>CA 3430</t>
  </si>
  <si>
    <t>Accounts Branch/ (from 1963) Accounting Section, Postmaster-General's Department, Central Administration</t>
  </si>
  <si>
    <t>CA 3431</t>
  </si>
  <si>
    <t>Finance Section/ (from 1969) Finance and Accounting Branch, Postmaster-General's Department, Central Administration</t>
  </si>
  <si>
    <t>CA 3432</t>
  </si>
  <si>
    <t>Finance and Accounting Branch, Australian Telecommunications Commission, Headquarters</t>
  </si>
  <si>
    <t>CA 3433</t>
  </si>
  <si>
    <t>Stores and Contracts Branch/ (from 1967) Supply Branch, Postmaster-General's Department, Central Administration</t>
  </si>
  <si>
    <t>CA 3434</t>
  </si>
  <si>
    <t>Supply Branch, Australian Telecommunications Commission, Headquarters</t>
  </si>
  <si>
    <t>CA 3435</t>
  </si>
  <si>
    <t>Australian Telecommunications Commission, Headquarters, Accounting and Supply Branch</t>
  </si>
  <si>
    <t>CA 3436</t>
  </si>
  <si>
    <t>Glebe Estate Office [New South Wales]</t>
  </si>
  <si>
    <t>CA 3437</t>
  </si>
  <si>
    <t>Commonwealth Railways, Port Augusta Office [South Australia]</t>
  </si>
  <si>
    <t>CA 3438</t>
  </si>
  <si>
    <t>Australian National Railways Commission, Port Augusta Office [South Australia]</t>
  </si>
  <si>
    <t>CA 3439</t>
  </si>
  <si>
    <t>Commonwealth Pathology Laboratory, Launceston [Tasmania]</t>
  </si>
  <si>
    <t>CA 344</t>
  </si>
  <si>
    <t>Advisory Committee on Seaborne Trade (also known as Seaborne Trade Committee)</t>
  </si>
  <si>
    <t>CA 3440</t>
  </si>
  <si>
    <t>Commonwealth Health Laboratory, Tamworth/ (from 1974) Commonwealth Pathology Laboratory, Tamworth [New South Wales]</t>
  </si>
  <si>
    <t>CA 3441</t>
  </si>
  <si>
    <t>Commonwealth Health Laboratory, Wollongong [New South Wales]</t>
  </si>
  <si>
    <t>CA 3442</t>
  </si>
  <si>
    <t>Commonwealth Health Laboratory, Lismore/ (from 1974) Commonwealth Pathology Laboratory, Lismore [New South Wales]</t>
  </si>
  <si>
    <t>CA 3443</t>
  </si>
  <si>
    <t>Commonwealth Health Laboratory, Broome [Western Australia]</t>
  </si>
  <si>
    <t>CA 3444</t>
  </si>
  <si>
    <t>Commonwealth Health Laboratory, Cairns/ (from 1974) Commonwealth Pathology Laboratory, Cairns [Queensland]</t>
  </si>
  <si>
    <t>CA 3445</t>
  </si>
  <si>
    <t>Commonwealth Health Laboratory, Canberra/ (from 1974) Commonwealth Pathology Laboratory, Canberra</t>
  </si>
  <si>
    <t>CA 3446</t>
  </si>
  <si>
    <t>Commonwealth Pathology Laboratory, Hobart</t>
  </si>
  <si>
    <t>CA 3447</t>
  </si>
  <si>
    <t>Commonwealth Health Laboratory, Albury/ (from 1974) Commonwealth Pathology Laboratory, Albury [New South Wales]</t>
  </si>
  <si>
    <t>CA 3448</t>
  </si>
  <si>
    <t>Commonwealth Health Laboratory, Rockhampton/ (from 1974) Commonwealth Pathology Laboratory, Rockhampton [Queensland]</t>
  </si>
  <si>
    <t>CA 3449</t>
  </si>
  <si>
    <t>Commonwealth Health Laboratory, Kalgoorlie/ (from 1974) Commonwealth Pathology Laboratory, Kalgoorlie [Western Australia]</t>
  </si>
  <si>
    <t>CA 345</t>
  </si>
  <si>
    <t>Inter-Departmental Committee on Accommodation</t>
  </si>
  <si>
    <t>CA 3450</t>
  </si>
  <si>
    <t>Commonwealth Health Laboratory, Toowoomba/ (from 1974) Commonwealth Pathology Laboratory, Toowoomba [Queensland]</t>
  </si>
  <si>
    <t>CA 3451</t>
  </si>
  <si>
    <t>Commonwealth Health Laboratory, Port Pirie/ (from 1974) Commonwealth Pathology Laboratory, Port Pirie [South Australia]</t>
  </si>
  <si>
    <t>CA 3452</t>
  </si>
  <si>
    <t>Commonwealth Health Laboratory, Darwin/ (from 1974) Commonwealth Pathology Laboratory, Darwin</t>
  </si>
  <si>
    <t>CA 3453</t>
  </si>
  <si>
    <t>Commonwealth Health Laboratory, Gove/ (from 1974) Commonwealth Pathology Laboratory, Gove [Northern Territory]</t>
  </si>
  <si>
    <t>CA 3454</t>
  </si>
  <si>
    <t>Commonwealth Health Laboratory, Alice Springs/ (from 1974) Commonwealth Pathology Laboratory, Alice Springs [Northern Territory]</t>
  </si>
  <si>
    <t>CA 3455</t>
  </si>
  <si>
    <t>Commonwealth Health Laboratory, Rabaul [New Guinea]</t>
  </si>
  <si>
    <t>CA 3456</t>
  </si>
  <si>
    <t>Tobacco Distribution Committee, Western Australia</t>
  </si>
  <si>
    <t>CA 3457</t>
  </si>
  <si>
    <t>Tobacco Distribution Committee, Queensland</t>
  </si>
  <si>
    <t>CA 3458</t>
  </si>
  <si>
    <t>Tobacco Distribution Committee, Victoria</t>
  </si>
  <si>
    <t>CA 3459</t>
  </si>
  <si>
    <t>Tobacco Distribution Committee, Tasmania</t>
  </si>
  <si>
    <t>CA 346</t>
  </si>
  <si>
    <t>Inter-Departmental Committee on Australian Civil Aviation Policy and Organisation</t>
  </si>
  <si>
    <t>CA 3460</t>
  </si>
  <si>
    <t>Tobacco Distribution Committee, South Australia</t>
  </si>
  <si>
    <t>CA 3461</t>
  </si>
  <si>
    <t>Committee of Review of Commonwealth Administration</t>
  </si>
  <si>
    <t>CA 3462</t>
  </si>
  <si>
    <t>Repatriation Review Tribunal, New South Wales</t>
  </si>
  <si>
    <t>CA 3463</t>
  </si>
  <si>
    <t>Repatriation Review Tribunal, Victoria</t>
  </si>
  <si>
    <t>CA 3464</t>
  </si>
  <si>
    <t>Stores and Movements Section, Victoria (also known as Defence Production Stores Branch)</t>
  </si>
  <si>
    <t>CA 3465</t>
  </si>
  <si>
    <t>War Pensions Entitlement Appeal Tribunal No. 2</t>
  </si>
  <si>
    <t>CA 3466</t>
  </si>
  <si>
    <t>War Pensions Entitlement Appeal Tribunal No 3</t>
  </si>
  <si>
    <t>CA 3467</t>
  </si>
  <si>
    <t>War Pensions Entitlement Appeal Tribunal No 4</t>
  </si>
  <si>
    <t>CA 3468</t>
  </si>
  <si>
    <t>War Pensions Entitlement Appeal Tribunal No 5</t>
  </si>
  <si>
    <t>CA 3469</t>
  </si>
  <si>
    <t>Deputy Director of Reconstruction, Tasmania</t>
  </si>
  <si>
    <t>CA 347</t>
  </si>
  <si>
    <t>Inter-Departmental Committee on Reconstruction of External Territories</t>
  </si>
  <si>
    <t>CA 3470</t>
  </si>
  <si>
    <t>Royal Commission on Mineral Oils and Petrol and Other Products of Mineral Oils</t>
  </si>
  <si>
    <t>CA 3472</t>
  </si>
  <si>
    <t>Australian Representative on the Council of the International Civil Aviation Organisation</t>
  </si>
  <si>
    <t>CA 3473</t>
  </si>
  <si>
    <t>Chief Surveyor, Victoria</t>
  </si>
  <si>
    <t>CA 3474</t>
  </si>
  <si>
    <t>Australian Survey Office, Victoria</t>
  </si>
  <si>
    <t>CA 3475</t>
  </si>
  <si>
    <t>Australian Financial Security Authority, Queensland</t>
  </si>
  <si>
    <t>CA 3476</t>
  </si>
  <si>
    <t>Directorate of Materials Supply/ (from 1945) Materials Supply Branch, Department of Munitions</t>
  </si>
  <si>
    <t>CA 3477</t>
  </si>
  <si>
    <t>Materials Research Laboratories, Woodville North [South Australia]</t>
  </si>
  <si>
    <t>CA 3478</t>
  </si>
  <si>
    <t>Munitions Supply Laboratories/ (from 1948) Defence Research Laboratories, South Australia Branch</t>
  </si>
  <si>
    <t>CA 3479</t>
  </si>
  <si>
    <t>Defence Standards Laboratories, South Australian Branch (by 1957 also known as Defence Standards Laboratories, Finsbury)</t>
  </si>
  <si>
    <t>CA 3480</t>
  </si>
  <si>
    <t>Production Technology Laboratory, Adelaide [South Australia]</t>
  </si>
  <si>
    <t>CA 3481</t>
  </si>
  <si>
    <t>HMAS PENGUIN [II], Mosman, New South Wales</t>
  </si>
  <si>
    <t>CA 3482</t>
  </si>
  <si>
    <t>RAN Apprentice Training Establishment, HMAS NIRIMBA [II]</t>
  </si>
  <si>
    <t>CA 3483</t>
  </si>
  <si>
    <t>RAN Ranging and Assessing Unit (RANRAU)</t>
  </si>
  <si>
    <t>CA 3484</t>
  </si>
  <si>
    <t>War Pensions Assessment Appeal Tribunal No 2</t>
  </si>
  <si>
    <t>CA 3485</t>
  </si>
  <si>
    <t>War Pensions Assessment Appeal Tribunal No 3</t>
  </si>
  <si>
    <t>CA 3486</t>
  </si>
  <si>
    <t>War Pensions Assessment Appeal Tribunal No 4</t>
  </si>
  <si>
    <t>CA 3487</t>
  </si>
  <si>
    <t>War Pensions Assessment Appeal Tribunal No 5</t>
  </si>
  <si>
    <t>CA 3488</t>
  </si>
  <si>
    <t>War Pensions Assessment Appeal Tribunal No 6</t>
  </si>
  <si>
    <t>CA 3489</t>
  </si>
  <si>
    <t>War Pensions Assessment Appeal Tribunal No 7</t>
  </si>
  <si>
    <t>CA 349</t>
  </si>
  <si>
    <t>Joint Dairying Industry Advisory Committee</t>
  </si>
  <si>
    <t>CA 3490</t>
  </si>
  <si>
    <t>Australian Inventions Advisory Committee</t>
  </si>
  <si>
    <t>CA 3491</t>
  </si>
  <si>
    <t>Good Neighbour Council of Victoria</t>
  </si>
  <si>
    <t>CA 3492</t>
  </si>
  <si>
    <t>Migrant Resource Centre, Melbourne</t>
  </si>
  <si>
    <t>CA 3493</t>
  </si>
  <si>
    <t>Industrial Relations Bureau, Office of the Director</t>
  </si>
  <si>
    <t>CA 3494</t>
  </si>
  <si>
    <t>Department of Education and Youth Affairs, Central Office</t>
  </si>
  <si>
    <t>CA 3495</t>
  </si>
  <si>
    <t>Department of Housing and Construction [III], Central Office</t>
  </si>
  <si>
    <t>CA 3496</t>
  </si>
  <si>
    <t>Department of Resources and Energy, Central Office</t>
  </si>
  <si>
    <t>CA 3497</t>
  </si>
  <si>
    <t>Department of the Special Minister of State [II], Central Office</t>
  </si>
  <si>
    <t>CA 3498</t>
  </si>
  <si>
    <t>Department of Sport, Recreation and Tourism, Central Office</t>
  </si>
  <si>
    <t>CA 3499</t>
  </si>
  <si>
    <t>Department of Territories and Local Government, Central Office</t>
  </si>
  <si>
    <t>CA 35</t>
  </si>
  <si>
    <t>Department of Air, Central Office</t>
  </si>
  <si>
    <t>Department of the Air</t>
  </si>
  <si>
    <t>CA 350</t>
  </si>
  <si>
    <t>Lighthouse Advisory Committee</t>
  </si>
  <si>
    <t>CA 3500</t>
  </si>
  <si>
    <t>Department of Trade [II], Central Office</t>
  </si>
  <si>
    <t>CA 3501</t>
  </si>
  <si>
    <t>Department of Transport [IV], Central Office</t>
  </si>
  <si>
    <t>CA 3502</t>
  </si>
  <si>
    <t>National Health Survey Committee</t>
  </si>
  <si>
    <t>CA 3503</t>
  </si>
  <si>
    <t>Department of Housing and Construction [III], ACT Regional Office</t>
  </si>
  <si>
    <t>CA 3504</t>
  </si>
  <si>
    <t>Australian High Commission, Kenya [Nairobi]</t>
  </si>
  <si>
    <t>CA 3505</t>
  </si>
  <si>
    <t>Support Command - Navy</t>
  </si>
  <si>
    <t>CA 3506</t>
  </si>
  <si>
    <t>National Gallery of Australia</t>
  </si>
  <si>
    <t>CA 3507</t>
  </si>
  <si>
    <t>Chief Prices Commissioner</t>
  </si>
  <si>
    <t>CA 3508</t>
  </si>
  <si>
    <t>Department of Productivity, Regional Office, Tasmania</t>
  </si>
  <si>
    <t>CA 351</t>
  </si>
  <si>
    <t>Malt Industry Committee</t>
  </si>
  <si>
    <t>CA 3510</t>
  </si>
  <si>
    <t>District Support Unit, Townsville/ (by 1988) Administration Company District Support Group, North Queensland, Australian Army</t>
  </si>
  <si>
    <t>CA 3511</t>
  </si>
  <si>
    <t>HMAS ACUTE</t>
  </si>
  <si>
    <t>CA 3512</t>
  </si>
  <si>
    <t>Naval Staff Office (also known as Naval Headquarters), Darwin, Northern Territory</t>
  </si>
  <si>
    <t>CA 3513</t>
  </si>
  <si>
    <t>Department of Education and Youth Affairs, State Office, Queensland</t>
  </si>
  <si>
    <t>CA 3514</t>
  </si>
  <si>
    <t>Department of Education and Youth Affairs, Regional Office, Townsville [Queensland]</t>
  </si>
  <si>
    <t>CA 3515</t>
  </si>
  <si>
    <t>Department of Education and Youth Affairs, Regional Office, Cairns [Queensland]</t>
  </si>
  <si>
    <t>CA 3516</t>
  </si>
  <si>
    <t>Department of Education and Youth Affairs, South Australian State Office</t>
  </si>
  <si>
    <t>CA 3517</t>
  </si>
  <si>
    <t>Department of Transport [IV], South Australia-Northern Territory Region</t>
  </si>
  <si>
    <t>CA 3518</t>
  </si>
  <si>
    <t>Department of Housing and Construction [III], South Australia - Northern Territory Regional Office</t>
  </si>
  <si>
    <t>CA 3519</t>
  </si>
  <si>
    <t>Department of Trade [II], Regional Office, South Australia</t>
  </si>
  <si>
    <t>CA 352</t>
  </si>
  <si>
    <t>Meat Canning Committee</t>
  </si>
  <si>
    <t>CA 3520</t>
  </si>
  <si>
    <t>National Australasian Convention 1891, Secretariat</t>
  </si>
  <si>
    <t>CA 3521</t>
  </si>
  <si>
    <t>Postal and Telecommunications Department, Headquarters - Sydney</t>
  </si>
  <si>
    <t>CA 3523</t>
  </si>
  <si>
    <t>Australian Government Analytical Laboratories, Regional Laboratory, South Australia</t>
  </si>
  <si>
    <t>CA 3524</t>
  </si>
  <si>
    <t>Board of Accident Inquiry on Accident to Beech Super King Air 200 Aircraft VH-AAV at Mascot, New South Wales, on 21 February 1980</t>
  </si>
  <si>
    <t>CA 3525</t>
  </si>
  <si>
    <t>Review of Customs Administration and Procedures</t>
  </si>
  <si>
    <t>CA 3526</t>
  </si>
  <si>
    <t>South Head Meteorological Station</t>
  </si>
  <si>
    <t>CA 3527</t>
  </si>
  <si>
    <t>Ordnance Factory, Echuca [Victoria]</t>
  </si>
  <si>
    <t>CA 3528</t>
  </si>
  <si>
    <t>Albion Explosives Factory, Victoria</t>
  </si>
  <si>
    <t>CA 3529</t>
  </si>
  <si>
    <t>Department of Aviation, Queensland Region</t>
  </si>
  <si>
    <t>CA 353</t>
  </si>
  <si>
    <t>Meat Industry Advisory Committee</t>
  </si>
  <si>
    <t>CA 3530</t>
  </si>
  <si>
    <t>Valuer-General for the Northern Territory of Australia</t>
  </si>
  <si>
    <t>CA 3531</t>
  </si>
  <si>
    <t>Department of Housing and Construction [III], Victoria-Tasmania Region</t>
  </si>
  <si>
    <t>CA 3533</t>
  </si>
  <si>
    <t>Department of Trade [II], Regional Office, Queensland</t>
  </si>
  <si>
    <t>CA 3534</t>
  </si>
  <si>
    <t>RAN Air Station, HMAS NIRIMBA [I]</t>
  </si>
  <si>
    <t>CA 3535</t>
  </si>
  <si>
    <t>Anglo-Australian Telescope Joint Policy Committee</t>
  </si>
  <si>
    <t>CA 3536</t>
  </si>
  <si>
    <t>Anglo-Australian Telescope Project Office</t>
  </si>
  <si>
    <t>CA 3537</t>
  </si>
  <si>
    <t>Universities Commission [I], Sydney Branch Office</t>
  </si>
  <si>
    <t>CA 3538</t>
  </si>
  <si>
    <t>Universities Commission [I], Melbourne Branch Office</t>
  </si>
  <si>
    <t>CA 3539</t>
  </si>
  <si>
    <t>Mundaring Geophysical Observatory, Western Australia</t>
  </si>
  <si>
    <t>CA 354</t>
  </si>
  <si>
    <t>Migration Committee</t>
  </si>
  <si>
    <t>CA 3540</t>
  </si>
  <si>
    <t>Australian Survey Office, Western Australia/ (from 1988) Australian Surveying and Land Information Group (AUSLIG), Western Australia</t>
  </si>
  <si>
    <t>CA 3541</t>
  </si>
  <si>
    <t>Australian Passport Office, Perth, Western Australia</t>
  </si>
  <si>
    <t>CA 3542</t>
  </si>
  <si>
    <t>Department of Employment and Industrial Relations [II], Regional Administration, Western Australia</t>
  </si>
  <si>
    <t>CA 3543</t>
  </si>
  <si>
    <t>Department of Aviation, Regional Office, Western Australia</t>
  </si>
  <si>
    <t>CA 3544</t>
  </si>
  <si>
    <t>Department of Housing and Construction [III], Western Australian Region</t>
  </si>
  <si>
    <t>CA 3545</t>
  </si>
  <si>
    <t>Department of Transport [IV], Western Australian Region</t>
  </si>
  <si>
    <t>CA 3546</t>
  </si>
  <si>
    <t>Department of Education and Youth Affairs, State Office, Western Australia</t>
  </si>
  <si>
    <t>CA 3547</t>
  </si>
  <si>
    <t>Department of Trade [II], Regional Office, Western Australia</t>
  </si>
  <si>
    <t>CA 3548</t>
  </si>
  <si>
    <t>Department of Social Security, Regional Office, Burnie [Tasmania]</t>
  </si>
  <si>
    <t>CA 3549</t>
  </si>
  <si>
    <t>Department of Social Security, Regional Office, Launceston [Tasmania]</t>
  </si>
  <si>
    <t>CA 3550</t>
  </si>
  <si>
    <t>Commonwealth Schools Commission, State Office, Tasmania</t>
  </si>
  <si>
    <t>CA 3551</t>
  </si>
  <si>
    <t>Stevedoring Industry Commission [II]</t>
  </si>
  <si>
    <t>CA 3553</t>
  </si>
  <si>
    <t>Department of Housing and Construction [III], Regional Office, New South Wales</t>
  </si>
  <si>
    <t>CA 3554</t>
  </si>
  <si>
    <t>Industrial Relations Bureau, Australian Capital Territory Office</t>
  </si>
  <si>
    <t>CA 3555</t>
  </si>
  <si>
    <t>Department of Transport and Construction, Queensland Region</t>
  </si>
  <si>
    <t>CA 3556</t>
  </si>
  <si>
    <t>Department of Transport [IV], Regional Office, Queensland</t>
  </si>
  <si>
    <t>CA 3557</t>
  </si>
  <si>
    <t>National Inquiry into Teacher Education</t>
  </si>
  <si>
    <t>CA 3558</t>
  </si>
  <si>
    <t>Trade Publicity Directorate/ (from 1964) Trade Publicity Branch</t>
  </si>
  <si>
    <t>CA 3559</t>
  </si>
  <si>
    <t>Schools Commission/ (from 1981) Commonwealth Schools Commission, State Office, New South Wales</t>
  </si>
  <si>
    <t>CA 356</t>
  </si>
  <si>
    <t>Principal Supply Officers' Committee</t>
  </si>
  <si>
    <t>CA 3560</t>
  </si>
  <si>
    <t>Department of Trade [II], Regional Office, New South Wales</t>
  </si>
  <si>
    <t>CA 3561</t>
  </si>
  <si>
    <t>Australia-Japan Foundation, Australian Office</t>
  </si>
  <si>
    <t>CA 3562</t>
  </si>
  <si>
    <t>Art Exhibitions Australia Limited</t>
  </si>
  <si>
    <t>CA 3563</t>
  </si>
  <si>
    <t>Security Service, Newcastle, New South Wales</t>
  </si>
  <si>
    <t>CA 3565</t>
  </si>
  <si>
    <t>Council of Advice [II]</t>
  </si>
  <si>
    <t>CA 3566</t>
  </si>
  <si>
    <t>Committee of Review of the National Capital Development Commission</t>
  </si>
  <si>
    <t>CA 3567</t>
  </si>
  <si>
    <t>Department of Science and Technology, Regional Office Tasmania/ (from 1981) Productivity Development Division, Science and Technology Programs, Tasmania/ (from 1982) State Office, Tasmania</t>
  </si>
  <si>
    <t>CA 3568</t>
  </si>
  <si>
    <t>Snowy Mountains Engineering Corporation Limited, Head Office</t>
  </si>
  <si>
    <t>CA 3569</t>
  </si>
  <si>
    <t>Australian Veterans' Herbicides Studies (also known as Agent Orange Scientific Investigation)/ (by July 1982) Australian Veterans' Health Studies</t>
  </si>
  <si>
    <t>CA 357</t>
  </si>
  <si>
    <t>Reconstruction Training Committee/ (by 1945) Central Reconstruction Training Committee</t>
  </si>
  <si>
    <t>CA 3570</t>
  </si>
  <si>
    <t>Department of Science and Technology, State Office, New South Wales</t>
  </si>
  <si>
    <t>CA 3571</t>
  </si>
  <si>
    <t>District Airport Inspector's Office, Department of Aviation, South Australia/Northern Territory Region, Darwin Office</t>
  </si>
  <si>
    <t>CA 3572</t>
  </si>
  <si>
    <t>Department of Transport and Construction, South Australia/Northern Territory Region, Northern Territory Division</t>
  </si>
  <si>
    <t>CA 3573</t>
  </si>
  <si>
    <t>Department of Transport and Construction, South Australia/Northern Territory Region, Area Branch, Alice Springs [Northern Territory]</t>
  </si>
  <si>
    <t>CA 3574</t>
  </si>
  <si>
    <t>Department of Transport [IV], South Australia/Northern Territory Region, Northern Territory Office</t>
  </si>
  <si>
    <t>CA 3575</t>
  </si>
  <si>
    <t>Department of Housing and Construction [III], South Australia/Northern Territory Region, Northern Territory Division</t>
  </si>
  <si>
    <t>CA 3576</t>
  </si>
  <si>
    <t>Department of Housing and Construction [III], South Australia/Northern Territory Region, Area Office, Alice Springs [Northern Territory]</t>
  </si>
  <si>
    <t>CA 3577</t>
  </si>
  <si>
    <t>Department of Education and Youth Affairs, Northern Territory Office</t>
  </si>
  <si>
    <t>CA 3578</t>
  </si>
  <si>
    <t>Department of Employment and Industrial Relations [II], Regional Administration, Northern Territory</t>
  </si>
  <si>
    <t>CA 3579</t>
  </si>
  <si>
    <t>Arbitration Inspectorate [I], Northern Territory</t>
  </si>
  <si>
    <t>CA 358</t>
  </si>
  <si>
    <t>Committee of Senators and Members of the House of Representatives Appointed to inquire into and report on the Australian Soldiers' Repatriation Act</t>
  </si>
  <si>
    <t>CA 3580</t>
  </si>
  <si>
    <t>Industrial Relations Bureau, Regional Office, Northern Territory</t>
  </si>
  <si>
    <t>CA 3581</t>
  </si>
  <si>
    <t>Department of Industrial Relations [I], Regional Office, Northern Territory</t>
  </si>
  <si>
    <t>CA 3582</t>
  </si>
  <si>
    <t>Arbitration Inspectorate [II], Northern Territory</t>
  </si>
  <si>
    <t>CA 3583</t>
  </si>
  <si>
    <t>Australian Broadcasting Corporation, Darwin Branch</t>
  </si>
  <si>
    <t>CA 3584</t>
  </si>
  <si>
    <t>Department of Primary Industry [II], Northern Territory Office</t>
  </si>
  <si>
    <t>CA 3585</t>
  </si>
  <si>
    <t>Department of Territories and Local Government, Darwin Office [Northern Territory]</t>
  </si>
  <si>
    <t>CA 3586</t>
  </si>
  <si>
    <t>(1) Department of Trade [II], Northern Territory Office [also (2) Department of Industry and Commerce, Northern Territory Office]</t>
  </si>
  <si>
    <t>CA 3587</t>
  </si>
  <si>
    <t>Security Appeals Tribunal</t>
  </si>
  <si>
    <t>CA 3588</t>
  </si>
  <si>
    <t>Department of Veterans' Affairs, Darwin, Regional Office, Casuarina [Northern Territory]</t>
  </si>
  <si>
    <t>CA 3589</t>
  </si>
  <si>
    <t>Australian Broadcasting Corporation, Head Office</t>
  </si>
  <si>
    <t>CA 359</t>
  </si>
  <si>
    <t>Requisitioned Cargoes Committee</t>
  </si>
  <si>
    <t>CA 3590</t>
  </si>
  <si>
    <t>Joint Standing Committee on the New and Permanent Parliament House</t>
  </si>
  <si>
    <t>CA 3591</t>
  </si>
  <si>
    <t>Office of the Supervising Scientist</t>
  </si>
  <si>
    <t>CA 3592</t>
  </si>
  <si>
    <t>Artbank</t>
  </si>
  <si>
    <t>CA 3593</t>
  </si>
  <si>
    <t>Australian Exhibit Organisation, EXPO '67 (Montreal, Canada), Canberra Office</t>
  </si>
  <si>
    <t>CA 3594</t>
  </si>
  <si>
    <t>Department of National Resources, State Office, Western Australia</t>
  </si>
  <si>
    <t>CA 3596</t>
  </si>
  <si>
    <t>[Defence] Business Administration Committee, Victoria</t>
  </si>
  <si>
    <t>CA 3597</t>
  </si>
  <si>
    <t>[Defence] Business Administration Committee, Queensland</t>
  </si>
  <si>
    <t>CA 3598</t>
  </si>
  <si>
    <t>[Defence] Business Administration Committee, Tasmania</t>
  </si>
  <si>
    <t>CA 3599</t>
  </si>
  <si>
    <t>[Defence] Business Administration Committee, South Australia</t>
  </si>
  <si>
    <t>CA 36</t>
  </si>
  <si>
    <t>Department of the Army, Central Office</t>
  </si>
  <si>
    <t>Department of the Army</t>
  </si>
  <si>
    <t>CA 360</t>
  </si>
  <si>
    <t>Treasury Committee</t>
  </si>
  <si>
    <t>CA 3600</t>
  </si>
  <si>
    <t>[Defence] Business Administration Committee, Western Australia</t>
  </si>
  <si>
    <t>CA 3601</t>
  </si>
  <si>
    <t>Medical Services Committee of Inquiry, New South Wales</t>
  </si>
  <si>
    <t>CA 3602</t>
  </si>
  <si>
    <t>Medical Services Committee of Inquiry, Victoria</t>
  </si>
  <si>
    <t>CA 3603</t>
  </si>
  <si>
    <t>Medical Services Committee of Inquiry, Queensland</t>
  </si>
  <si>
    <t>CA 3604</t>
  </si>
  <si>
    <t>Medical Services Committee of Inquiry, South Australia</t>
  </si>
  <si>
    <t>CA 3605</t>
  </si>
  <si>
    <t>Medical Services Committee of Inquiry, Western Australia</t>
  </si>
  <si>
    <t>CA 3606</t>
  </si>
  <si>
    <t>Medical Services Committee of Inquiry, Tasmania</t>
  </si>
  <si>
    <t>CA 3607</t>
  </si>
  <si>
    <t>HMAS COONAWARRA, Northern Territory</t>
  </si>
  <si>
    <t>CA 3608</t>
  </si>
  <si>
    <t>HMAS COONAWARRA, Northern Territory, Larrakeyah Barracks</t>
  </si>
  <si>
    <t>CA 3609</t>
  </si>
  <si>
    <t>HMAS MELVILLE [I], Northern Territory</t>
  </si>
  <si>
    <t>CA 361</t>
  </si>
  <si>
    <t>Administrative Planning Committee</t>
  </si>
  <si>
    <t>CA 3610</t>
  </si>
  <si>
    <t>Department of Administrative Services [II], Northern Territory Office</t>
  </si>
  <si>
    <t>CA 3611</t>
  </si>
  <si>
    <t>Transport and Storage Division, South Australian Branch, Darwin Office</t>
  </si>
  <si>
    <t>CA 3612</t>
  </si>
  <si>
    <t>Australian Survey Office, Darwin [Northern Territory]</t>
  </si>
  <si>
    <t>CA 3613</t>
  </si>
  <si>
    <t>Radio Frequency Management Division, District Radio Office/ (by 1987) Radio Communications Operations Branch, Department of Transport and Communications, Darwin [Northern Territory]</t>
  </si>
  <si>
    <t>CA 3614</t>
  </si>
  <si>
    <t>Australian Postal Corporation, Northern Territory Region</t>
  </si>
  <si>
    <t>CA 3615</t>
  </si>
  <si>
    <t>Telstra Corporation Limited, District Telecommunications Office, Darwin, Northern Territory</t>
  </si>
  <si>
    <t>CA 3616</t>
  </si>
  <si>
    <t>Telstra Corporation, Coast Radio Station, Darwin, Northern Territory</t>
  </si>
  <si>
    <t>CA 3617</t>
  </si>
  <si>
    <t>Parks Australia North, Darwin</t>
  </si>
  <si>
    <t>CA 3618</t>
  </si>
  <si>
    <t>Supervising Scientist for the Alligator Rivers Region, Darwin Office</t>
  </si>
  <si>
    <t>CA 3619</t>
  </si>
  <si>
    <t>Alligator Rivers Region Research Institute, Field Station, Jabiru [Northern Territory]</t>
  </si>
  <si>
    <t>CA 362</t>
  </si>
  <si>
    <t>Treasury Finance Committee</t>
  </si>
  <si>
    <t>CA 3620</t>
  </si>
  <si>
    <t>Supervising Scientist for the Alligator Rivers Region, Jabiru Laboratory [Northern Territory]</t>
  </si>
  <si>
    <t>CA 3621</t>
  </si>
  <si>
    <t>Australian Taxation Office, Regional Office, Northern Territory</t>
  </si>
  <si>
    <t>CA 3622</t>
  </si>
  <si>
    <t>Australian Legal Aid Office, Darwin</t>
  </si>
  <si>
    <t>CA 3623</t>
  </si>
  <si>
    <t>Australian Legal Aid Office, Alice Springs [Northern Territory]</t>
  </si>
  <si>
    <t>CA 3626</t>
  </si>
  <si>
    <t>Moorabbin Airport [Victoria]</t>
  </si>
  <si>
    <t>CA 3627</t>
  </si>
  <si>
    <t>Australian Taxation Office, Branch Office, South Australia</t>
  </si>
  <si>
    <t>CA 3628</t>
  </si>
  <si>
    <t>Department of Transport and Construction, Regional Office, Western Australia</t>
  </si>
  <si>
    <t>CA 3629</t>
  </si>
  <si>
    <t>Australian Broadcasting Corporation, Branch Office, Western Australia</t>
  </si>
  <si>
    <t>CA 3630</t>
  </si>
  <si>
    <t>Australian Bureau of Statistics, State Office, Western Australia</t>
  </si>
  <si>
    <t>CA 3631</t>
  </si>
  <si>
    <t>Department of Productivity, Regional Office, Western Australia</t>
  </si>
  <si>
    <t>CA 3632</t>
  </si>
  <si>
    <t>Qantas Empire Airways Limited, State Office, Western Australia</t>
  </si>
  <si>
    <t>CA 3633</t>
  </si>
  <si>
    <t>Industrial Relations Bureau, State Office, Western Australia</t>
  </si>
  <si>
    <t>CA 3634</t>
  </si>
  <si>
    <t>Joint Committee on Pharmaceutical Benefits Pricing Arrangements</t>
  </si>
  <si>
    <t>CA 3635</t>
  </si>
  <si>
    <t>Civil Aviation Safety Authority, Airworthiness Survey Branch, Melbourne Airport</t>
  </si>
  <si>
    <t>CA 3636</t>
  </si>
  <si>
    <t>Essendon Airport (1955-1966, also known as Melbourne Airport)</t>
  </si>
  <si>
    <t>CA 3637</t>
  </si>
  <si>
    <t>Civil Aviation Safety Authority, Airworthiness Section, Moorabbin Airport, Victoria</t>
  </si>
  <si>
    <t>CA 3638</t>
  </si>
  <si>
    <t>Melbourne Airport (1964-1966, also known as Tullamarine Airport)</t>
  </si>
  <si>
    <t>CA 3639</t>
  </si>
  <si>
    <t>National Road Freight Industry Inquiry</t>
  </si>
  <si>
    <t>CA 3640</t>
  </si>
  <si>
    <t>The Phosphate Mining Company of Christmas Island Limited, State Office, Sydney</t>
  </si>
  <si>
    <t>CA 3641</t>
  </si>
  <si>
    <t>Royal Commission on the Use and Effects of Chemical Agents on Australian Personnel in Vietnam</t>
  </si>
  <si>
    <t>CA 3642</t>
  </si>
  <si>
    <t>Local Trades Committee/(from 1996) Trades Recognition Australia, New South Wales</t>
  </si>
  <si>
    <t>CA 3643</t>
  </si>
  <si>
    <t>Local Trades Committee, Western Australia</t>
  </si>
  <si>
    <t>CA 3644</t>
  </si>
  <si>
    <t>Local Trades Committee, Tasmania</t>
  </si>
  <si>
    <t>CA 3645</t>
  </si>
  <si>
    <t>Local Trades Committee, Victoria</t>
  </si>
  <si>
    <t>CA 3646</t>
  </si>
  <si>
    <t>Local Trades Committees, South Australia</t>
  </si>
  <si>
    <t>CA 3647</t>
  </si>
  <si>
    <t>Local Trades Committee, Queensland</t>
  </si>
  <si>
    <t>CA 3648</t>
  </si>
  <si>
    <t>Army Inspection Service, Southern Command</t>
  </si>
  <si>
    <t>CA 3649</t>
  </si>
  <si>
    <t>3 Army Quality Assurance Unit</t>
  </si>
  <si>
    <t>CA 365</t>
  </si>
  <si>
    <t>[Defence] Business Administration Committee, New South Wales</t>
  </si>
  <si>
    <t>CA 3650</t>
  </si>
  <si>
    <t>Director of Housing and Construction [II], Regional Office, Queensland</t>
  </si>
  <si>
    <t>CA 3651</t>
  </si>
  <si>
    <t>State Broadcasting Advisory Committee, Western Australia</t>
  </si>
  <si>
    <t>CA 3652</t>
  </si>
  <si>
    <t>State Broadcasting Advisory Committee, South Australia</t>
  </si>
  <si>
    <t>CA 3653</t>
  </si>
  <si>
    <t>State Broadcasting Advisory Committee, New South Wales</t>
  </si>
  <si>
    <t>CA 3654</t>
  </si>
  <si>
    <t>State Broadcasting Advisory Committee, Victoria</t>
  </si>
  <si>
    <t>CA 3655</t>
  </si>
  <si>
    <t>State Broadcasting Advisory Committee, Queensland</t>
  </si>
  <si>
    <t>CA 3656</t>
  </si>
  <si>
    <t>State Broadcasting Advisory Committee, Tasmania</t>
  </si>
  <si>
    <t>CA 3657</t>
  </si>
  <si>
    <t>Division of Aircraft Production, State Office, Parafield [South Australia] (also known as Airframe Repair Workshops Parafield and Northfield)</t>
  </si>
  <si>
    <t>CA 3658</t>
  </si>
  <si>
    <t>Northfield Machine Shop/ (from 1975) Aircraft Engineering Workshop, Pooraka [South Australia]</t>
  </si>
  <si>
    <t>CA 366</t>
  </si>
  <si>
    <t>Superphosphate Industry Committee</t>
  </si>
  <si>
    <t>CA 3660</t>
  </si>
  <si>
    <t>Vietnam Veterans' Counselling Service, New South Wales</t>
  </si>
  <si>
    <t>CA 3662</t>
  </si>
  <si>
    <t>Kingsholme Rehabilitation Centre, Taringa [Queensland]/ (by 1983) Commonwealth Rehabilitation Centre, Taringa</t>
  </si>
  <si>
    <t>CA 3663</t>
  </si>
  <si>
    <t>Australian Coastal Shipping Commission/ (from 1974) Australian Shipping Commission, Branch Office, Brisbane, Queensland (trading as the Australian National Line)</t>
  </si>
  <si>
    <t>CA 3664</t>
  </si>
  <si>
    <t>CSIRO, Administrative Support Unit, Brisbane</t>
  </si>
  <si>
    <t>CA 3665</t>
  </si>
  <si>
    <t>Qantas Airways Limited (Domestic), State Office, Queensland</t>
  </si>
  <si>
    <t>CA 3666</t>
  </si>
  <si>
    <t>Schools Commission, Queensland</t>
  </si>
  <si>
    <t>CA 3667</t>
  </si>
  <si>
    <t>Australian Bureau of Statistics, State Office, Queensland</t>
  </si>
  <si>
    <t>CA 3668</t>
  </si>
  <si>
    <t>Australian Surveying and Land Information Group, Regional Office, Queensland</t>
  </si>
  <si>
    <t>CA 3669</t>
  </si>
  <si>
    <t>HMAS CAIRNS, RAN Patrol Boat Base</t>
  </si>
  <si>
    <t>CA 367</t>
  </si>
  <si>
    <t>Secondary Industries Testing and Research Committee</t>
  </si>
  <si>
    <t>CA 3670</t>
  </si>
  <si>
    <t>Department of Administrative Services [I], Regional Office, Western Australia</t>
  </si>
  <si>
    <t>CA 3671</t>
  </si>
  <si>
    <t>Department of Administrative Services [II], Regional Office, Western Australia</t>
  </si>
  <si>
    <t>CA 3672</t>
  </si>
  <si>
    <t>Department of Supply, State Office, Western Australia (by 1967 known as Regional Office)</t>
  </si>
  <si>
    <t>CA 3673</t>
  </si>
  <si>
    <t>Department of Minerals and Energy, State Office, Western Australia</t>
  </si>
  <si>
    <t>CA 3674</t>
  </si>
  <si>
    <t>Department of Defence [III], Regional Office, Western Australia</t>
  </si>
  <si>
    <t>CA 3675</t>
  </si>
  <si>
    <t>Department of Industry and Commerce [I], Regional Office, Western Australia</t>
  </si>
  <si>
    <t>CA 3676</t>
  </si>
  <si>
    <t>Department of Industry and Commerce [II], Regional Office, Western Australia</t>
  </si>
  <si>
    <t>CA 3677</t>
  </si>
  <si>
    <t>Carnarvon Tracking Station</t>
  </si>
  <si>
    <t>CA 3678</t>
  </si>
  <si>
    <t>Federal Court of Australia, Western Australia District Registry</t>
  </si>
  <si>
    <t>CA 3679</t>
  </si>
  <si>
    <t>Watheroo Magnetic Observatory, Western Australia</t>
  </si>
  <si>
    <t>CA 368</t>
  </si>
  <si>
    <t>War Commitments Committee</t>
  </si>
  <si>
    <t>CA 3680</t>
  </si>
  <si>
    <t>Department of Administrative Services [II], Purchasing Division/ (from 24 July 1987) Purchasing and Sales Group/ (by 1991) DAS Purchasing Services/ (by 1993) Purchasing Australia/ (from 1997) Competitive Tendering and Contracting Branch, Regional Office, New South Wales</t>
  </si>
  <si>
    <t>CA 3681</t>
  </si>
  <si>
    <t>Australian Art Exhibitions Corporation Ltd</t>
  </si>
  <si>
    <t>CA 3682</t>
  </si>
  <si>
    <t>Department of Housing and Construction [III], Regional Office, Queensland</t>
  </si>
  <si>
    <t>CA 3683</t>
  </si>
  <si>
    <t>Department of Housing and Construction [III], North Queensland Headquarters, Townsville / (from 1987) Construction Group, Townsville/ (from 1988) Australian Construction Services, Townsville [Queensland]</t>
  </si>
  <si>
    <t>CA 3684</t>
  </si>
  <si>
    <t>Commonwealth Police Force [II], Townsville Station [Queensland]</t>
  </si>
  <si>
    <t>CA 3685</t>
  </si>
  <si>
    <t>Australia Police, Townsville Station [Queensland]</t>
  </si>
  <si>
    <t>CA 3686</t>
  </si>
  <si>
    <t>Commonwealth Police Force [III], Townsville Station [Queensland]</t>
  </si>
  <si>
    <t>CA 3687</t>
  </si>
  <si>
    <t>Australian Federal Police, Northern Division [Queensland], Townsville Station</t>
  </si>
  <si>
    <t>CA 3688</t>
  </si>
  <si>
    <t>War Service Homes Division, Brisbane, Queensland</t>
  </si>
  <si>
    <t>CA 3689</t>
  </si>
  <si>
    <t>War Service Homes Commission, Brisbane, Queensland</t>
  </si>
  <si>
    <t>CA 369</t>
  </si>
  <si>
    <t>Wool Research Committee</t>
  </si>
  <si>
    <t>CA 3690</t>
  </si>
  <si>
    <t>Australian Broadcasting Corporation, Branch Office, Queensland</t>
  </si>
  <si>
    <t>CA 3692</t>
  </si>
  <si>
    <t>Instant Print and Copy Centre, Brisbane</t>
  </si>
  <si>
    <t>CA 3693</t>
  </si>
  <si>
    <t>Management and Special Services Division, Attorney-General's Department, Brisbane, Queensland</t>
  </si>
  <si>
    <t>CA 3694</t>
  </si>
  <si>
    <t>Civil Aviation Agency, Papua New Guinea</t>
  </si>
  <si>
    <t>CA 3695</t>
  </si>
  <si>
    <t>High Court of Australia, Office of the Registry, Brisbane [Queensland]</t>
  </si>
  <si>
    <t>CA 3696</t>
  </si>
  <si>
    <t>Federal Court of Australia, Queensland District Registry, Brisbane</t>
  </si>
  <si>
    <t>CA 3697</t>
  </si>
  <si>
    <t>Officer Cadet School, Portsea [Victoria]</t>
  </si>
  <si>
    <t>CA 3698</t>
  </si>
  <si>
    <t>Command and Staff College</t>
  </si>
  <si>
    <t>CA 3699</t>
  </si>
  <si>
    <t>Department of Industry and Commerce [II], Regional Office, Queensland</t>
  </si>
  <si>
    <t>CA 37</t>
  </si>
  <si>
    <t>Department of Defence Co-ordination, Central Office</t>
  </si>
  <si>
    <t>CA 370</t>
  </si>
  <si>
    <t>Vegetable Seeds Committee</t>
  </si>
  <si>
    <t>CA 3700</t>
  </si>
  <si>
    <t>Housing Loans Insurance Corporation, State Office, Queensland</t>
  </si>
  <si>
    <t>CA 3701</t>
  </si>
  <si>
    <t>Commonwealth Ombudsman, Branch Office, Queensland</t>
  </si>
  <si>
    <t>CA 3702</t>
  </si>
  <si>
    <t>Transport and Storage Group, Regional Office, Queensland</t>
  </si>
  <si>
    <t>CA 3703</t>
  </si>
  <si>
    <t>Australian Passport Office, Brisbane, Queensland</t>
  </si>
  <si>
    <t>CA 3704</t>
  </si>
  <si>
    <t>Department of Industrial Relations [I], Regional Administration, New South Wales</t>
  </si>
  <si>
    <t>CA 3706</t>
  </si>
  <si>
    <t>Department of Employment and Industrial Relations [II], Regional Administration, New South Wales</t>
  </si>
  <si>
    <t>CA 3707</t>
  </si>
  <si>
    <t>Repatriation State Board [II], Queensland/ (by 1978) Repatriation Board No. 7</t>
  </si>
  <si>
    <t>CA 3708</t>
  </si>
  <si>
    <t>Australian Taxation Office, Queensland</t>
  </si>
  <si>
    <t>CA 3709</t>
  </si>
  <si>
    <t>[Queensland] Legal Aid Commission of Queensland, Brisbane</t>
  </si>
  <si>
    <t>CA 371</t>
  </si>
  <si>
    <t>Tobacco Distribution Committee, New South Wales</t>
  </si>
  <si>
    <t>CA 3710</t>
  </si>
  <si>
    <t>[Queensland] Legal Aid Commission of Queensland, Cairns</t>
  </si>
  <si>
    <t>CA 3711</t>
  </si>
  <si>
    <t>Uranium Advisory Council</t>
  </si>
  <si>
    <t>CA 3712</t>
  </si>
  <si>
    <t>Marine Crews Office, Brisbane</t>
  </si>
  <si>
    <t>CA 3713</t>
  </si>
  <si>
    <t>Headquarters, 1 Military District [II], Victoria Barracks, Brisbane [Queensland]</t>
  </si>
  <si>
    <t>CA 3714</t>
  </si>
  <si>
    <t>Social Security Appeals Tribunal, Queensland</t>
  </si>
  <si>
    <t>CA 3715</t>
  </si>
  <si>
    <t>Directorate of Aircraft Production, Department of Munitions</t>
  </si>
  <si>
    <t>CA 3716</t>
  </si>
  <si>
    <t>Directorate of Locomotive and Rolling Stock Construction, Department of Munitions</t>
  </si>
  <si>
    <t>CA 3717</t>
  </si>
  <si>
    <t>Directorate of Small Craft Construction, Department of Munitions</t>
  </si>
  <si>
    <t>CA 3718</t>
  </si>
  <si>
    <t>Directorate of Machine Tools and Gauges, Department of Munitions</t>
  </si>
  <si>
    <t>CA 3719</t>
  </si>
  <si>
    <t>Directorate of Timber Control, Department of Munitions</t>
  </si>
  <si>
    <t>CA 372</t>
  </si>
  <si>
    <t>Tobacco Manufacturers' Advisory Committee</t>
  </si>
  <si>
    <t>CA 3720</t>
  </si>
  <si>
    <t>Directorate of Ordnance Production, Department of Munitions</t>
  </si>
  <si>
    <t>CA 3722</t>
  </si>
  <si>
    <t>Directorate of Electricity, Department of Munitions</t>
  </si>
  <si>
    <t>CA 3723</t>
  </si>
  <si>
    <t>Directorate of Radio and Signal Supplies, Department of Munitions</t>
  </si>
  <si>
    <t>CA 3724</t>
  </si>
  <si>
    <t>Directorate of Gun Ammunition, Department of Munitions</t>
  </si>
  <si>
    <t>CA 3725</t>
  </si>
  <si>
    <t>Australian Bureau of Statistics, State Office, New South Wales</t>
  </si>
  <si>
    <t>CA 3726</t>
  </si>
  <si>
    <t>Soldiers' Children Education Board, New South Wales</t>
  </si>
  <si>
    <t>CA 3727</t>
  </si>
  <si>
    <t>Property and Survey Branch, South Australia</t>
  </si>
  <si>
    <t>CA 3728</t>
  </si>
  <si>
    <t>Department of Industrial Relations [I], Regional Administration, South Australia</t>
  </si>
  <si>
    <t>CA 3729</t>
  </si>
  <si>
    <t>Industrial Relations Bureau, South Australia</t>
  </si>
  <si>
    <t>CA 373</t>
  </si>
  <si>
    <t>War Railway Committee</t>
  </si>
  <si>
    <t>CA 3730</t>
  </si>
  <si>
    <t>(1) Department of Employment and Youth Affairs, Regional Administration, Queensland [also (2) Department of Industrial Relations, Regional Administration, Queensland]</t>
  </si>
  <si>
    <t>CA 3731</t>
  </si>
  <si>
    <t>Department of Industrial Relations [I], Regional Administration, Queensland</t>
  </si>
  <si>
    <t>CA 3732</t>
  </si>
  <si>
    <t>Long Range Weapons Experimental Establishment, Woomera [South Australia]</t>
  </si>
  <si>
    <t>CA 3733</t>
  </si>
  <si>
    <t>Independent Economic Inquiry into Transport Services to the Northern Territory</t>
  </si>
  <si>
    <t>CA 3734</t>
  </si>
  <si>
    <t>Australian Industrial Property Organisation, Queensland</t>
  </si>
  <si>
    <t>CA 3735</t>
  </si>
  <si>
    <t>Headquarters, Australian Defence Co-Operation Group, Papua New Guinea</t>
  </si>
  <si>
    <t>CA 3736</t>
  </si>
  <si>
    <t>Office of the Purchasing Commission/ (from 1977) Purchasing Division, Queensland</t>
  </si>
  <si>
    <t>CA 3737</t>
  </si>
  <si>
    <t>Defence Acquisitions and Logistics Branch, Brisbane, Queensland</t>
  </si>
  <si>
    <t>CA 3738</t>
  </si>
  <si>
    <t>Department of Science and Technology, Programs Office/ (by 1983) known as State Office, Queensland</t>
  </si>
  <si>
    <t>CA 3739</t>
  </si>
  <si>
    <t>Australian Legal Aid Office, State Office, New South Wales</t>
  </si>
  <si>
    <t>CA 374</t>
  </si>
  <si>
    <t>War Road Transport Committee</t>
  </si>
  <si>
    <t>CA 3740</t>
  </si>
  <si>
    <t>43 Railway Squadron [I], Royal Australian Engineers [RAE] (Supplementary Reserve) (Transportation), Warradale [South Australia]</t>
  </si>
  <si>
    <t>CA 3741</t>
  </si>
  <si>
    <t>41 Supply Battalion, Ammunition Platoon, Australian Army [South Australia]</t>
  </si>
  <si>
    <t>CA 3742</t>
  </si>
  <si>
    <t>41 Supply Battalion, Australian Army, Keswick [South Australia]</t>
  </si>
  <si>
    <t>CA 3743</t>
  </si>
  <si>
    <t>411 Supply Company, Australian Army [South Australia]</t>
  </si>
  <si>
    <t>CA 3744</t>
  </si>
  <si>
    <t>14 Psychology Unit, Army Psychology Corps</t>
  </si>
  <si>
    <t>CA 3745</t>
  </si>
  <si>
    <t>Department of Civil Aviation, South Australia Region</t>
  </si>
  <si>
    <t>CA 3746</t>
  </si>
  <si>
    <t>1 Battalion, Royal Australian Regiment, Townsville [Queensland]</t>
  </si>
  <si>
    <t>CA 3747</t>
  </si>
  <si>
    <t>2 Battalion, Royal Australian Regiment</t>
  </si>
  <si>
    <t>CA 3748</t>
  </si>
  <si>
    <t>4 Battalion, Royal Australian Regiment</t>
  </si>
  <si>
    <t>CA 3749</t>
  </si>
  <si>
    <t>Department of Defence [III], Defence Regional Office, Queensland</t>
  </si>
  <si>
    <t>CA 3750</t>
  </si>
  <si>
    <t>Department of Administrative Services [II], Regional Office, Queensland, Ministerial and Management Services Division/ (by 1980) known as Management Services Division</t>
  </si>
  <si>
    <t>CA 3751</t>
  </si>
  <si>
    <t>Aboriginal Development Commission, Regional Office, South Australia</t>
  </si>
  <si>
    <t>CA 3752</t>
  </si>
  <si>
    <t>Regional Detachment North Queensland, 1 Cadet Group, Australian Army, Townsville [Queensland]</t>
  </si>
  <si>
    <t>CA 3753</t>
  </si>
  <si>
    <t>North Queensland Army Band, Townsville [Queensland]</t>
  </si>
  <si>
    <t>CA 3754</t>
  </si>
  <si>
    <t>Department of Territories and Local Government State Office, Western Australia</t>
  </si>
  <si>
    <t>CA 3755</t>
  </si>
  <si>
    <t>Public Service Inspector, Pay and Conditions Division, Melbourne Office (Previously Arbitration Section and Industrial Relations Division)</t>
  </si>
  <si>
    <t>CA 3756</t>
  </si>
  <si>
    <t>Bureau of Transport Economics [II]</t>
  </si>
  <si>
    <t>CA 3757</t>
  </si>
  <si>
    <t>Deputy Comptroller of Repatriation, Queensland</t>
  </si>
  <si>
    <t>CA 3758</t>
  </si>
  <si>
    <t>Export Development Grants Board</t>
  </si>
  <si>
    <t>CA 3759</t>
  </si>
  <si>
    <t>Public Works Branch, Brisbane, Queensland</t>
  </si>
  <si>
    <t>CA 376</t>
  </si>
  <si>
    <t>Tobacco Leaf Production Investigation Committee</t>
  </si>
  <si>
    <t>CA 3760</t>
  </si>
  <si>
    <t>Property and Survey Branch, Brisbane, Queensland</t>
  </si>
  <si>
    <t>CA 3762</t>
  </si>
  <si>
    <t>Department of Supply, Regional Office, Queensland</t>
  </si>
  <si>
    <t>CA 3763</t>
  </si>
  <si>
    <t>Department of Services and Property, Queensland Region, Brisbane</t>
  </si>
  <si>
    <t>CA 3764</t>
  </si>
  <si>
    <t>Headquarters, 1 Cadet Group, Australian Army</t>
  </si>
  <si>
    <t>CA 3765</t>
  </si>
  <si>
    <t>Commonwealth Ombudsman, Branch Office, South Australia</t>
  </si>
  <si>
    <t>CA 3766</t>
  </si>
  <si>
    <t>Department of Transport and Construction, Victoria-Tasmania Region, Transport Division [Tasmania]</t>
  </si>
  <si>
    <t>CA 3767</t>
  </si>
  <si>
    <t>Department of Transport and Construction, Victoria-Tasmania Region, Tasmanian Division</t>
  </si>
  <si>
    <t>CA 3768</t>
  </si>
  <si>
    <t>Department of Aviation, New South Wales Region</t>
  </si>
  <si>
    <t>CA 3769</t>
  </si>
  <si>
    <t>Wine Overseas Marketing Board/ (from 1936) Australian Wine Board, London Office [United Kingdom]</t>
  </si>
  <si>
    <t>CA 3770</t>
  </si>
  <si>
    <t>Australian Dairy Produce Board, London Office [United Kingdom]</t>
  </si>
  <si>
    <t>CA 3771</t>
  </si>
  <si>
    <t>Australian Meat Board, North American Office</t>
  </si>
  <si>
    <t>CA 3773</t>
  </si>
  <si>
    <t>Wool Marketing Committee of Enquiry</t>
  </si>
  <si>
    <t>CA 3774</t>
  </si>
  <si>
    <t>Australian Meat Board, London Office [United Kingdom]</t>
  </si>
  <si>
    <t>CA 3775</t>
  </si>
  <si>
    <t>Defence Industry Representative/ (from 1983) Defence Industry Development, Regional Office, Queensland</t>
  </si>
  <si>
    <t>CA 3777</t>
  </si>
  <si>
    <t>Australian Capital Territory Corporate Affairs Commission</t>
  </si>
  <si>
    <t>CA 3778</t>
  </si>
  <si>
    <t>Australian Broadcasting Corporation, Tasmanian Branch</t>
  </si>
  <si>
    <t>CA 3779</t>
  </si>
  <si>
    <t>Sub-Collector of Customs, Perth Airport/ (from 1985) Australian Customs Service, Perth Airport [Western Australia]</t>
  </si>
  <si>
    <t>CA 378</t>
  </si>
  <si>
    <t>Australian Assignments Committee</t>
  </si>
  <si>
    <t>CA 3780</t>
  </si>
  <si>
    <t>Australian Egg Board, London Office [United Kingdom]</t>
  </si>
  <si>
    <t>CA 3781</t>
  </si>
  <si>
    <t>Dairy Produce Research Committee</t>
  </si>
  <si>
    <t>CA 3782</t>
  </si>
  <si>
    <t>Australian Wine Centre, London [United Kingdom]</t>
  </si>
  <si>
    <t>CA 3783</t>
  </si>
  <si>
    <t>Wool Marketing Committee</t>
  </si>
  <si>
    <t>CA 3784</t>
  </si>
  <si>
    <t>Wool Textile Research Advisory Committee</t>
  </si>
  <si>
    <t>CA 3785</t>
  </si>
  <si>
    <t>Honey Research Advisory Committee</t>
  </si>
  <si>
    <t>CA 3786</t>
  </si>
  <si>
    <t>Wool Production Research Advisory Committee</t>
  </si>
  <si>
    <t>CA 3787</t>
  </si>
  <si>
    <t>Australian Meat Board, Asian Office</t>
  </si>
  <si>
    <t>CA 3788</t>
  </si>
  <si>
    <t>Australian Dairy Produce Board, Japan Office [Kobe]</t>
  </si>
  <si>
    <t>CA 3789</t>
  </si>
  <si>
    <t>Standing Committee on Fisheries</t>
  </si>
  <si>
    <t>CA 379</t>
  </si>
  <si>
    <t>Defence Communications Committee</t>
  </si>
  <si>
    <t>CA 3790</t>
  </si>
  <si>
    <t>Fishing Industry Research Committee</t>
  </si>
  <si>
    <t>CA 3791</t>
  </si>
  <si>
    <t>Australian Chicken Meat Research Committee</t>
  </si>
  <si>
    <t>CA 3792</t>
  </si>
  <si>
    <t>Australian Meat Board, Middle East Office [Tehran]</t>
  </si>
  <si>
    <t>CA 3793</t>
  </si>
  <si>
    <t>Department of Primary Industry [I], American Representative [Washington]</t>
  </si>
  <si>
    <t>CA 3794</t>
  </si>
  <si>
    <t>Forest Research Institute/ (by 1967) Gippsland Station/ (by 1974) Forestry Research Station Victoria</t>
  </si>
  <si>
    <t>CA 3795</t>
  </si>
  <si>
    <t>Grain Marketing Liaison Committee</t>
  </si>
  <si>
    <t>CA 3796</t>
  </si>
  <si>
    <t>Forwood (Forestry and Wood-Based Industries Development) Conference</t>
  </si>
  <si>
    <t>CA 3797</t>
  </si>
  <si>
    <t>Australian National Dairy Committee</t>
  </si>
  <si>
    <t>CA 3798</t>
  </si>
  <si>
    <t>Australian Dairy Research Council</t>
  </si>
  <si>
    <t>CA 3799</t>
  </si>
  <si>
    <t>Australian Forestry Council</t>
  </si>
  <si>
    <t>CA 38</t>
  </si>
  <si>
    <t>Navy Office [IV], Department of the Navy [II]</t>
  </si>
  <si>
    <t>Department of the Navy</t>
  </si>
  <si>
    <t>CA 3800</t>
  </si>
  <si>
    <t>Standing Committee of Australian Forestry Council</t>
  </si>
  <si>
    <t>CA 3801</t>
  </si>
  <si>
    <t>Australian Electoral Commission, State Office, Western Australia</t>
  </si>
  <si>
    <t>CA 3802</t>
  </si>
  <si>
    <t>Cocos (Keeling) Islands Administration</t>
  </si>
  <si>
    <t>CA 3804</t>
  </si>
  <si>
    <t>Department of Transport [IV], Victoria-Tasmania Region, Hobart Office</t>
  </si>
  <si>
    <t>CA 3805</t>
  </si>
  <si>
    <t>Pig Research Council</t>
  </si>
  <si>
    <t>CA 3806</t>
  </si>
  <si>
    <t>Queensland Regional Station/ (by 1974) Forestry Research Station, Queensland</t>
  </si>
  <si>
    <t>CA 3807</t>
  </si>
  <si>
    <t>Forest Research Institute/ (by 1967) Western Regional Station/ (by 1974) Forestry Research Station, Western Australia</t>
  </si>
  <si>
    <t>CA 3808</t>
  </si>
  <si>
    <t>Forest Research Institute/ (by 1967) Southern Regional Station/ (by 1974) Forestry Research Station, South Australia</t>
  </si>
  <si>
    <t>CA 3809</t>
  </si>
  <si>
    <t>Headquarters, 1 Cadet Brigade, Australian Army</t>
  </si>
  <si>
    <t>CA 3810</t>
  </si>
  <si>
    <t>Munitions Stores and Transport Branch, Victoria/ (from 1948) Stores and Transport Branch, Victoria</t>
  </si>
  <si>
    <t>CA 3811</t>
  </si>
  <si>
    <t>Munitions Stores and Transport Branch, Central Administration/ (from 1944) also known as the Directorate of Stores and Transport/ (from 1948) Stores and Transport Branch, Central Administration</t>
  </si>
  <si>
    <t>CA 3812</t>
  </si>
  <si>
    <t>Industrial Relations Group, Department of Employment and Industrial Relations [II], Regional Administration, Queensland</t>
  </si>
  <si>
    <t>CA 3813</t>
  </si>
  <si>
    <t>Department of Employment and Industrial Relations [II], Regional Administration, Queensland</t>
  </si>
  <si>
    <t>CA 3814</t>
  </si>
  <si>
    <t>Department of Productivity, Regional Office, South Australia</t>
  </si>
  <si>
    <t>CA 3815</t>
  </si>
  <si>
    <t>Commonwealth Works Registrar, South Australia</t>
  </si>
  <si>
    <t>CA 3816</t>
  </si>
  <si>
    <t>Department of Science and Technology, Regional Office, South Australia</t>
  </si>
  <si>
    <t>CA 3817</t>
  </si>
  <si>
    <t>State Organiser, Victorian War Loans and War Savings Certificates Committee</t>
  </si>
  <si>
    <t>CA 3818</t>
  </si>
  <si>
    <t>War Loans and National Savings Campaigns, Victorian Division</t>
  </si>
  <si>
    <t>CA 3819</t>
  </si>
  <si>
    <t>Commonwealth Loans and National Savings Organisation, Victoria/ (from 1974) Australian Government Loans and National Savings Organisation, Victoria</t>
  </si>
  <si>
    <t>CA 382</t>
  </si>
  <si>
    <t>War Inventions Award Committee</t>
  </si>
  <si>
    <t>CA 3821</t>
  </si>
  <si>
    <t>Broadcasting Council</t>
  </si>
  <si>
    <t>CA 3822</t>
  </si>
  <si>
    <t>Australian Customs Service, Postal Control, Adelaide [South Australia]</t>
  </si>
  <si>
    <t>CA 3823</t>
  </si>
  <si>
    <t>Appeal Censorship Board</t>
  </si>
  <si>
    <t>CA 3824</t>
  </si>
  <si>
    <t>Sub-Collector of Customs, Dampier/ (from 1985) Australian Customs Service, Dampier [Western Australia]</t>
  </si>
  <si>
    <t>CA 3825</t>
  </si>
  <si>
    <t>Sub-Collector of Customs, Brisbane Airport, Queensland</t>
  </si>
  <si>
    <t>CA 3826</t>
  </si>
  <si>
    <t>Australian Customs Service, Port Stanvac [South Australia]</t>
  </si>
  <si>
    <t>CA 3827</t>
  </si>
  <si>
    <t>Sub-Collector of Customs, Parcels Post, Perth/ (from 1985) Australian Customs Service, Parcels Post, Perth [Western Australia]</t>
  </si>
  <si>
    <t>CA 3828</t>
  </si>
  <si>
    <t>Sub-Collector of Customs, Exmouth Gulf/ (from 1985) Australian Customs Service, Exmouth Gulf [Western Australia]</t>
  </si>
  <si>
    <t>CA 3829</t>
  </si>
  <si>
    <t>Sub-Collector of Customs, Esperance/ (from 1985) Australian Customs Service, Esperance [Western Australia]</t>
  </si>
  <si>
    <t>CA 383</t>
  </si>
  <si>
    <t>National Capital Planning and Development Committee</t>
  </si>
  <si>
    <t>CA 3830</t>
  </si>
  <si>
    <t>Sub-Collector of Customs, Eden [New South Wales]</t>
  </si>
  <si>
    <t>CA 3831</t>
  </si>
  <si>
    <t>Commonwealth Bureau of Narcotics/ (by 1974) Narcotics Bureau, New South Wales</t>
  </si>
  <si>
    <t>CA 3832</t>
  </si>
  <si>
    <t>Office of the Special Prosecutor [R V Gyles], Sydney Office</t>
  </si>
  <si>
    <t>CA 3833</t>
  </si>
  <si>
    <t>Commonwealth Bureau of Narcotics/ (by 1974) Narcotics Bureau, Victoria</t>
  </si>
  <si>
    <t>CA 3834</t>
  </si>
  <si>
    <t>Commonwealth Bureau of Narcotics/ (by 1974) Narcotics Bureau, Brisbane, Queensland</t>
  </si>
  <si>
    <t>CA 3835</t>
  </si>
  <si>
    <t>Commonwealth Bureau of Narcotics/ (by 1974) Narcotics Bureau, Western Australia</t>
  </si>
  <si>
    <t>CA 3836</t>
  </si>
  <si>
    <t>Commonwealth Bureau of Narcotics/ (by 1974) Narcotics Bureau, Northern Territory</t>
  </si>
  <si>
    <t>CA 3837</t>
  </si>
  <si>
    <t>Narcotics Bureau, Tasmania</t>
  </si>
  <si>
    <t>CA 3838</t>
  </si>
  <si>
    <t>Customs Representative Overseas, Auckland [New Zealand]</t>
  </si>
  <si>
    <t>CA 3839</t>
  </si>
  <si>
    <t>Customs Representative Overseas, New York [United States of America]</t>
  </si>
  <si>
    <t>CA 384</t>
  </si>
  <si>
    <t>Canberra National Memorials Committee (also known as National Memorials Committee)</t>
  </si>
  <si>
    <t>CA 3840</t>
  </si>
  <si>
    <t>Customs Representative Overseas, London [United Kingdom]</t>
  </si>
  <si>
    <t>CA 3841</t>
  </si>
  <si>
    <t>Customs Representative Overseas, Tokyo [Japan]</t>
  </si>
  <si>
    <t>CA 3842</t>
  </si>
  <si>
    <t>National Literature Board of Review</t>
  </si>
  <si>
    <t>CA 3843</t>
  </si>
  <si>
    <t>Sub-Collector of Customs, Parcels Post, Brisbane [Queensland]</t>
  </si>
  <si>
    <t>CA 3844</t>
  </si>
  <si>
    <t>Sub-Collector of Customs, Parcels Post/ Commercial Section, Border Management Division, Australian Customs Service, Sydney</t>
  </si>
  <si>
    <t>CA 3845</t>
  </si>
  <si>
    <t>Narcotics Bureau, South Australia</t>
  </si>
  <si>
    <t>CA 3846</t>
  </si>
  <si>
    <t>Department of Defence Support, Regional Office, South Australia</t>
  </si>
  <si>
    <t>CA 3847</t>
  </si>
  <si>
    <t>Department of Employment and Industrial Relations [II], Regional Administration, Tasmania</t>
  </si>
  <si>
    <t>CA 3849</t>
  </si>
  <si>
    <t>Australian Government Analytical Laboratories, Regional Laboratory, Tasmania</t>
  </si>
  <si>
    <t>CA 385</t>
  </si>
  <si>
    <t>[Explosives Factories] Operational Safety Committee</t>
  </si>
  <si>
    <t>CA 3850</t>
  </si>
  <si>
    <t>State Laboratory/ (by 1973) Australian Government Analytical Laboratories, Regional Laboratory, New South Wales</t>
  </si>
  <si>
    <t>CA 3851</t>
  </si>
  <si>
    <t>State Laboratory/ (by 1973) Australian Government Analytical Laboratories, Regional Laboratory, Western Australia</t>
  </si>
  <si>
    <t>CA 3852</t>
  </si>
  <si>
    <t>Commonwealth Bureau of Narcotics, Central Office/ (by 1974) Narcotics Bureau</t>
  </si>
  <si>
    <t>CA 3853</t>
  </si>
  <si>
    <t>RAAF No 1 Bomber Squadron, Amberley [Queensland]</t>
  </si>
  <si>
    <t>CA 3854</t>
  </si>
  <si>
    <t>Australian Electoral Commission, Central Office</t>
  </si>
  <si>
    <t>CA 3855</t>
  </si>
  <si>
    <t>Australian Electoral Commission, State Office, Queensland</t>
  </si>
  <si>
    <t>CA 3856</t>
  </si>
  <si>
    <t>Department of Social Security, Regional Office, Aitkenvale [Queensland]</t>
  </si>
  <si>
    <t>CA 3857</t>
  </si>
  <si>
    <t>70 Ground Liaison Section, RAAF Base Townsville</t>
  </si>
  <si>
    <t>CA 3858</t>
  </si>
  <si>
    <t>162 Squadron, Army Aviation, Townsville [Queensland]</t>
  </si>
  <si>
    <t>CA 3859</t>
  </si>
  <si>
    <t>Department of Housing and Construction [III], Victoria-Tasmania Region [Tasmanian Office]</t>
  </si>
  <si>
    <t>CA 386</t>
  </si>
  <si>
    <t>Commonwealth Food Specifications Committee</t>
  </si>
  <si>
    <t>CA 3861</t>
  </si>
  <si>
    <t>Australian Wool Testing Authority, Yennora Laboratory</t>
  </si>
  <si>
    <t>CA 3864</t>
  </si>
  <si>
    <t>Standing Committee on Soil Conservation</t>
  </si>
  <si>
    <t>CA 3865</t>
  </si>
  <si>
    <t>Australian War Crimes Commission [II]</t>
  </si>
  <si>
    <t>CA 3866</t>
  </si>
  <si>
    <t>Commission of Inquiry into Japanese Atrocities</t>
  </si>
  <si>
    <t>CA 3867</t>
  </si>
  <si>
    <t>Australian Delegation to the International Military Tribunal for the Far East</t>
  </si>
  <si>
    <t>CA 3868</t>
  </si>
  <si>
    <t>Panel of Review of the Proposed Income and Assets Test</t>
  </si>
  <si>
    <t>CA 3869</t>
  </si>
  <si>
    <t>Attorney-General's Department, Adelaide Office [South Australia]</t>
  </si>
  <si>
    <t>CA 387</t>
  </si>
  <si>
    <t>Australian Inter-Departmental Telecommunications Advisory Committee</t>
  </si>
  <si>
    <t>CA 3870</t>
  </si>
  <si>
    <t>Australian Government Solicitor, South Australia</t>
  </si>
  <si>
    <t>CA 3871</t>
  </si>
  <si>
    <t>Promotions Appeal Committee, ACT</t>
  </si>
  <si>
    <t>CA 3872</t>
  </si>
  <si>
    <t>Office of the Special Prosecutor [R F Redlich], Melbourne Office</t>
  </si>
  <si>
    <t>CA 3873</t>
  </si>
  <si>
    <t>Bureau of Transport Economics [I]</t>
  </si>
  <si>
    <t>CA 3874</t>
  </si>
  <si>
    <t>Awards Management Branch, Department of Industrial Relations, South Australian Region</t>
  </si>
  <si>
    <t>CA 3875</t>
  </si>
  <si>
    <t>Committee of Inquiry into the Stevedoring Industry</t>
  </si>
  <si>
    <t>CA 3876</t>
  </si>
  <si>
    <t>Department of Education and Youth Affairs, State Office, New South Wales</t>
  </si>
  <si>
    <t>CA 3877</t>
  </si>
  <si>
    <t>Australian Electoral Commission, State Office, Tasmania</t>
  </si>
  <si>
    <t>CA 3878</t>
  </si>
  <si>
    <t>Deputy-Director of Lighthouses and Navigation, Queensland, and Superintendent Mercantile Marine Office, Brisbane</t>
  </si>
  <si>
    <t>CA 3880</t>
  </si>
  <si>
    <t>Department of Supply and Development [II], State Office Queensland</t>
  </si>
  <si>
    <t>CA 3881</t>
  </si>
  <si>
    <t>Department of Supply and Shipping, State Office, Queensland</t>
  </si>
  <si>
    <t>CA 3882</t>
  </si>
  <si>
    <t>Department of Transport [IV], New South Wales Regional Office</t>
  </si>
  <si>
    <t>CA 3883</t>
  </si>
  <si>
    <t>Department of Education and Youth Affairs, Branch Office, Tasmania</t>
  </si>
  <si>
    <t>CA 3884</t>
  </si>
  <si>
    <t>Mercantile Marine Office/ (by 1989) Marine Crews Office, Port Kembla [New South Wales]</t>
  </si>
  <si>
    <t>CA 3885</t>
  </si>
  <si>
    <t>Australian Taxation Office, New South Wales, Parramatta Branch</t>
  </si>
  <si>
    <t>CA 3886</t>
  </si>
  <si>
    <t>Australian Survey Office, Regional Office /(by 1988) Australian Surveying and Land Information Group (AUSLIG), New South Wales</t>
  </si>
  <si>
    <t>CA 3887</t>
  </si>
  <si>
    <t>Australian Legal Aid Office, Bankstown [New South Wales]</t>
  </si>
  <si>
    <t>CA 3888</t>
  </si>
  <si>
    <t>Australian Legal Aid Office, Blacktown [New South Wales]</t>
  </si>
  <si>
    <t>CA 3889</t>
  </si>
  <si>
    <t>Australian Legal Aid Office, Fairfield [New South Wales]</t>
  </si>
  <si>
    <t>CA 389</t>
  </si>
  <si>
    <t>Central Trades Committee</t>
  </si>
  <si>
    <t>CA 3890</t>
  </si>
  <si>
    <t>Australian Legal Aid Office, Parramatta [New South Wales]</t>
  </si>
  <si>
    <t>CA 3891</t>
  </si>
  <si>
    <t>Australian Legal Aid Office, Ryde [New South Wales]</t>
  </si>
  <si>
    <t>CA 3892</t>
  </si>
  <si>
    <t>Australian Legal Aid Office, Lismore [New South Wales]</t>
  </si>
  <si>
    <t>CA 3893</t>
  </si>
  <si>
    <t>Australian Legal Aid Office, Newcastle [New South Wales]</t>
  </si>
  <si>
    <t>CA 3894</t>
  </si>
  <si>
    <t>Australian Legal Aid Office, Tamworth [New South Wales]</t>
  </si>
  <si>
    <t>CA 3895</t>
  </si>
  <si>
    <t>Australian Legal Aid Office, Wollongong [New South Wales]</t>
  </si>
  <si>
    <t>CA 3896</t>
  </si>
  <si>
    <t>Australian Legal Aid Office, Orange [New South Wales]</t>
  </si>
  <si>
    <t>CA 3897</t>
  </si>
  <si>
    <t>Bureau of Meteorology, IPS Radio and Space Services</t>
  </si>
  <si>
    <t>CA 3898</t>
  </si>
  <si>
    <t>(1) Home Savings Grant [Scheme] Division, NSW [also (2) Home Deposits Assistance Scheme, New South Wales (3) First Home Owners Assistance Scheme/ (by 1988) Housing Services Division, NSW]</t>
  </si>
  <si>
    <t>CA 3899</t>
  </si>
  <si>
    <t>Department of Administrative Services [II], Management Services Division, Regional Office, New South Wales</t>
  </si>
  <si>
    <t>CA 39</t>
  </si>
  <si>
    <t>Department of Munitions, Central Administration</t>
  </si>
  <si>
    <t>CA 390</t>
  </si>
  <si>
    <t>Cocoa, Chocolate and Confectionary Control Committee</t>
  </si>
  <si>
    <t>CA 3902</t>
  </si>
  <si>
    <t>Deployable Joint Force Headquarters, Australian Army, Enoggera [Queensland]</t>
  </si>
  <si>
    <t>CA 3903</t>
  </si>
  <si>
    <t>Land Command</t>
  </si>
  <si>
    <t>CA 3904</t>
  </si>
  <si>
    <t>Australian Defence Force Warfare Centre</t>
  </si>
  <si>
    <t>CA 3906</t>
  </si>
  <si>
    <t>RAAF No 33 Flight/ (from 1983) RAAF No 33 Squadron [II]</t>
  </si>
  <si>
    <t>CA 3907</t>
  </si>
  <si>
    <t>Forces Command</t>
  </si>
  <si>
    <t>CA 3908</t>
  </si>
  <si>
    <t>HMAS KUTTABUL [II], New South Wales</t>
  </si>
  <si>
    <t>CA 3909</t>
  </si>
  <si>
    <t>HMAS WATSON, RAN Operational Training Base</t>
  </si>
  <si>
    <t>CA 391</t>
  </si>
  <si>
    <t>Internal Combustion Engines Control Committee</t>
  </si>
  <si>
    <t>CA 3910</t>
  </si>
  <si>
    <t>HMAS BRISBANE [II]</t>
  </si>
  <si>
    <t>CA 3911</t>
  </si>
  <si>
    <t>HMAS PERTH [I]</t>
  </si>
  <si>
    <t>CA 3912</t>
  </si>
  <si>
    <t>RAN Fleet Headquarters (FHQ)</t>
  </si>
  <si>
    <t>CA 3913</t>
  </si>
  <si>
    <t>Department of Works and Housing, Area Office, Katherine, Northern Territory</t>
  </si>
  <si>
    <t>CA 3914</t>
  </si>
  <si>
    <t>Department of Works [III], Area Office, Katherine, Northern Territory</t>
  </si>
  <si>
    <t>CA 3915</t>
  </si>
  <si>
    <t>Department of Housing and Construction [I], Area Office, Katherine, Northern Territory</t>
  </si>
  <si>
    <t>CA 3916</t>
  </si>
  <si>
    <t>Department of Construction, Area Office, Katherine [Northern Territory]</t>
  </si>
  <si>
    <t>CA 3917</t>
  </si>
  <si>
    <t>Department of Housing and Construction [II], Area Office, Katherine [Northern Territory]</t>
  </si>
  <si>
    <t>CA 3918</t>
  </si>
  <si>
    <t>Department of Transport and Construction, South Australia/Northern Territory Region, Area Office, Katherine [Northern Territory]</t>
  </si>
  <si>
    <t>CA 3919</t>
  </si>
  <si>
    <t>Department of Housing and Construction [III], South Australia/Northern Territory Region, Area Office, Katherine [Northern Territory]</t>
  </si>
  <si>
    <t>CA 392</t>
  </si>
  <si>
    <t>Reconstruction Re-Employment Committee/ (by 1945) Central Re-Established and Re-Employment Committee</t>
  </si>
  <si>
    <t>CA 3920</t>
  </si>
  <si>
    <t>Department of Industry, State Office, Queensland</t>
  </si>
  <si>
    <t>CA 3921</t>
  </si>
  <si>
    <t>CRS Australia, Rockhampton [Queensland]</t>
  </si>
  <si>
    <t>CA 3922</t>
  </si>
  <si>
    <t>Senate Select Committee on Industrial Relations Legislation</t>
  </si>
  <si>
    <t>CA 3923</t>
  </si>
  <si>
    <t>Senate Select Committee on Parliament's Appropriation and Staffing</t>
  </si>
  <si>
    <t>CA 3924</t>
  </si>
  <si>
    <t>Senate Select Committee on the Constitution Alteration (Avoidance of Double Dissolution Deadlocks) Bill 1950</t>
  </si>
  <si>
    <t>CA 3925</t>
  </si>
  <si>
    <t>Senate Select Committee on National Service in the Defence Force</t>
  </si>
  <si>
    <t>CA 3926</t>
  </si>
  <si>
    <t>Administrative Review Committee</t>
  </si>
  <si>
    <t>CA 3927</t>
  </si>
  <si>
    <t>Australian Broadcasting Corporation, South Australian Branch</t>
  </si>
  <si>
    <t>CA 3928</t>
  </si>
  <si>
    <t>Decimal Currency Committee</t>
  </si>
  <si>
    <t>CA 3929</t>
  </si>
  <si>
    <t>Australian Wool Realization Commission, South Australian Office</t>
  </si>
  <si>
    <t>CA 3930</t>
  </si>
  <si>
    <t>Headquarters, 7 Brigade, Australian Army,  Kelvin Grove [Queensland]</t>
  </si>
  <si>
    <t>CA 3931</t>
  </si>
  <si>
    <t>Australian Government Solicitor, Queensland</t>
  </si>
  <si>
    <t>CA 3932</t>
  </si>
  <si>
    <t>RAAF Base, Amberley [Queensland], Central Store</t>
  </si>
  <si>
    <t>CA 3933</t>
  </si>
  <si>
    <t>Australian National Railways Commission, Tasmanian Region (known as AN Tasrail)</t>
  </si>
  <si>
    <t>CA 3934</t>
  </si>
  <si>
    <t>Stevedoring Industry Finance Committee</t>
  </si>
  <si>
    <t>CA 3935</t>
  </si>
  <si>
    <t>Stores and Transport Branch, New South Wales/ (by 1976) Transport and Storage Division/ (from 24 July 1987) Transport and Storage Group, Regional Office, NSW</t>
  </si>
  <si>
    <t>CA 3936</t>
  </si>
  <si>
    <t>Australian Electoral Commission, State Office, New South Wales</t>
  </si>
  <si>
    <t>CA 3937</t>
  </si>
  <si>
    <t>RAAF No. 33 Squadron [I]</t>
  </si>
  <si>
    <t>CA 3938</t>
  </si>
  <si>
    <t>Aboriginal Development Commission, Northern Territory, (Northern) Region</t>
  </si>
  <si>
    <t>CA 3939</t>
  </si>
  <si>
    <t>Aboriginal Development Commission, Area Office, Katherine [Northern Territory]</t>
  </si>
  <si>
    <t>CA 394</t>
  </si>
  <si>
    <t>Joint War Production Committee (JWPC)</t>
  </si>
  <si>
    <t>CA 3940</t>
  </si>
  <si>
    <t>Aboriginal Development Commission, Area Office, Nhulunbuy [Northern Territory]</t>
  </si>
  <si>
    <t>CA 3941</t>
  </si>
  <si>
    <t>Aboriginal Development Commission, Area Office, Darwin</t>
  </si>
  <si>
    <t>CA 3942</t>
  </si>
  <si>
    <t>Aboriginal Development Commission, Northern Territory (Central) Region</t>
  </si>
  <si>
    <t>CA 3943</t>
  </si>
  <si>
    <t>Australian Electoral Commission, State Office, South Australia</t>
  </si>
  <si>
    <t>CA 3945</t>
  </si>
  <si>
    <t>Australian Government Solicitor, Victoria</t>
  </si>
  <si>
    <t>CA 3946</t>
  </si>
  <si>
    <t>Repatriation Review Tribunal, Western Australia</t>
  </si>
  <si>
    <t>CA 3947</t>
  </si>
  <si>
    <t>Department of Social Security, Regional Office, Bunbury, Western Australia</t>
  </si>
  <si>
    <t>CA 3948</t>
  </si>
  <si>
    <t>HMAS IBIS</t>
  </si>
  <si>
    <t>CA 3949</t>
  </si>
  <si>
    <t>HMAS WATERHEN [II], Commander of Australian Mine Warfare and Patrol Boat Base</t>
  </si>
  <si>
    <t>CA 395</t>
  </si>
  <si>
    <t>Commonwealth War Book Coordination Committee</t>
  </si>
  <si>
    <t>CA 3950</t>
  </si>
  <si>
    <t>HMAS ADVANCE</t>
  </si>
  <si>
    <t>CA 3951</t>
  </si>
  <si>
    <t>HMAS CURLEW</t>
  </si>
  <si>
    <t>CA 3952</t>
  </si>
  <si>
    <t>HMAS BUCCANEER</t>
  </si>
  <si>
    <t>CA 3953</t>
  </si>
  <si>
    <t>HMAS FREMANTLE [II]</t>
  </si>
  <si>
    <t>CA 3954</t>
  </si>
  <si>
    <t>Department of Defence Support, Regional Office, New South Wales</t>
  </si>
  <si>
    <t>CA 3955</t>
  </si>
  <si>
    <t>Office of the Australian Purchasing Commission/ (from 1977) Purchasing Division, Victorian Regional Office</t>
  </si>
  <si>
    <t>CA 3956</t>
  </si>
  <si>
    <t>District Contract Board, Victoria</t>
  </si>
  <si>
    <t>CA 3957</t>
  </si>
  <si>
    <t>Directorate of Supply/ (from 1950) Director of Contracts/ (from 1964) Contract and Disposal Branch</t>
  </si>
  <si>
    <t>CA 3958</t>
  </si>
  <si>
    <t>Board of Area Management, Tender Committee, Victoria/ (by 1944) State Contracts Committee of Victoria</t>
  </si>
  <si>
    <t>CA 3959</t>
  </si>
  <si>
    <t>Department of Industrial Relations [I], Central Office, Melbourne</t>
  </si>
  <si>
    <t>CA 396</t>
  </si>
  <si>
    <t>Principal Administrative Officers' Committee (Maintenance and Materials)</t>
  </si>
  <si>
    <t>CA 3961</t>
  </si>
  <si>
    <t>Director of Housing and Construction [II], Victoria-Tasmania Region</t>
  </si>
  <si>
    <t>CA 3962</t>
  </si>
  <si>
    <t>8/9 Battalion, Royal Australian Regiment</t>
  </si>
  <si>
    <t>CA 3963</t>
  </si>
  <si>
    <t>The Pipeline Authority, Litigation Office, Sydney</t>
  </si>
  <si>
    <t>CA 3964</t>
  </si>
  <si>
    <t>National Crime Authority, Central Office</t>
  </si>
  <si>
    <t>CA 3965</t>
  </si>
  <si>
    <t>District Lighthouse Office [Victoria and Tasmania], Melbourne</t>
  </si>
  <si>
    <t>CA 3966</t>
  </si>
  <si>
    <t>South Australian Railways Commissioner [I]</t>
  </si>
  <si>
    <t>CA 3967</t>
  </si>
  <si>
    <t>Office of Manager of Railways, South Australia</t>
  </si>
  <si>
    <t>CA 3968</t>
  </si>
  <si>
    <t>Railways and Tramways Department, South Australia</t>
  </si>
  <si>
    <t>CA 3969</t>
  </si>
  <si>
    <t>South Australian Railway Commissioners [II]</t>
  </si>
  <si>
    <t>CA 397</t>
  </si>
  <si>
    <t>Principal Administrative Officers' Committee (Personnel)</t>
  </si>
  <si>
    <t>CA 3970</t>
  </si>
  <si>
    <t>South Australian Railways Commissioner</t>
  </si>
  <si>
    <t>CA 3971</t>
  </si>
  <si>
    <t>State Transport Authority Board, South Australia</t>
  </si>
  <si>
    <t>CA 3972</t>
  </si>
  <si>
    <t>Department of Education and Youth Affairs, State Office, Victoria</t>
  </si>
  <si>
    <t>CA 3973</t>
  </si>
  <si>
    <t>Committee of Review of Allegations Against Telecom</t>
  </si>
  <si>
    <t>CA 3974</t>
  </si>
  <si>
    <t>Headquarters, Transport and Movement Group [Victoria Barracks, Queensland]</t>
  </si>
  <si>
    <t>CA 3975</t>
  </si>
  <si>
    <t>Lighthouse, Seal Rocks [New South Wales]</t>
  </si>
  <si>
    <t>CA 3976</t>
  </si>
  <si>
    <t>Lighthouse, Cape St George [New South Wales]</t>
  </si>
  <si>
    <t>CA 3977</t>
  </si>
  <si>
    <t>Lighthouse, Macquarie One [New South Wales]</t>
  </si>
  <si>
    <t>CA 3978</t>
  </si>
  <si>
    <t>Lighthouse, Macquarie Two [New South Wales]</t>
  </si>
  <si>
    <t>CA 3979</t>
  </si>
  <si>
    <t>Lighthouse, Cape Byron [New South Wales]</t>
  </si>
  <si>
    <t>CA 398</t>
  </si>
  <si>
    <t>Defence Research and Development Policy Committee</t>
  </si>
  <si>
    <t>CA 3980</t>
  </si>
  <si>
    <t>Lighthouse, Point Stephens [New South Wales]</t>
  </si>
  <si>
    <t>CA 3981</t>
  </si>
  <si>
    <t>Lighthouse, Norah Head [New South Wales]</t>
  </si>
  <si>
    <t>CA 3982</t>
  </si>
  <si>
    <t>Lighthouse, South Solitary Island [New South Wales]</t>
  </si>
  <si>
    <t>CA 3983</t>
  </si>
  <si>
    <t>Lighthouse, Point Perpendicular [New South Wales]</t>
  </si>
  <si>
    <t>CA 3984</t>
  </si>
  <si>
    <t>Lighthouse, Green Cape [New South Wales]</t>
  </si>
  <si>
    <t>CA 3985</t>
  </si>
  <si>
    <t>Lighthouse, Smoky Cape [New South Wales]</t>
  </si>
  <si>
    <t>CA 3986</t>
  </si>
  <si>
    <t>Lighthouse, Barrenjoey Head [New South Wales]</t>
  </si>
  <si>
    <t>CA 3987</t>
  </si>
  <si>
    <t>Lighthouse, Montague Island [New South Wales]</t>
  </si>
  <si>
    <t>CA 3988</t>
  </si>
  <si>
    <t>Lighthouse, Warden Head [New South Wales]</t>
  </si>
  <si>
    <t>CA 3989</t>
  </si>
  <si>
    <t>Department of Administrative Services [I], Regional Office, South Australia</t>
  </si>
  <si>
    <t>CA 399</t>
  </si>
  <si>
    <t>Joint Planning Committee, Department of Defence</t>
  </si>
  <si>
    <t>CA 3990</t>
  </si>
  <si>
    <t>Department of Administrative Services [II], Regional Office, South Australia</t>
  </si>
  <si>
    <t>CA 3991</t>
  </si>
  <si>
    <t>Adelaide University Regiment, Australian Army</t>
  </si>
  <si>
    <t>CA 3992</t>
  </si>
  <si>
    <t>Meteorology Branch (Bureau), Divisional Office, Western Australia</t>
  </si>
  <si>
    <t>CA 3993</t>
  </si>
  <si>
    <t>Royal Commission into British Nuclear Tests in Australia During the 1950s and 1960s</t>
  </si>
  <si>
    <t>CA 3994</t>
  </si>
  <si>
    <t>Safeguards Office/ (by 1976) Australian Safeguards Office (ASO)</t>
  </si>
  <si>
    <t>CA 3995</t>
  </si>
  <si>
    <t>32 Supply Battalion, Australian Army</t>
  </si>
  <si>
    <t>CA 3996</t>
  </si>
  <si>
    <t>Department of Commerce, State Branch, South Australia</t>
  </si>
  <si>
    <t>CA 3997</t>
  </si>
  <si>
    <t>Australian Bicentennial Authority, National Office</t>
  </si>
  <si>
    <t>CA 3998</t>
  </si>
  <si>
    <t>North Queensland Workshop Company, Royal Australian Electrical and Mechanical Engineers [RAEME]</t>
  </si>
  <si>
    <t>CA 3999</t>
  </si>
  <si>
    <t>Australian Survey Office, Survey Branch, South Australia/ (by 1982) Australian Survey Office, South Australia</t>
  </si>
  <si>
    <t>CA 40</t>
  </si>
  <si>
    <t>Department of Labour and National Service, Central Secretariat/ (by 1947 known as Central Office)</t>
  </si>
  <si>
    <t>CA 400</t>
  </si>
  <si>
    <t>Joint Intelligence Committee</t>
  </si>
  <si>
    <t>CA 4000</t>
  </si>
  <si>
    <t>Property and Survey Division, Department of Administrative Services [II], South Australian Regional Office</t>
  </si>
  <si>
    <t>CA 4001</t>
  </si>
  <si>
    <t>State Secretary, Women's Employment Board, New South Wales</t>
  </si>
  <si>
    <t>CA 4002</t>
  </si>
  <si>
    <t>(1) Department of Trade [II], Regional Office, Tasmania [also (2) Department of Industry and Commerce, Regional Office, Tasmania]</t>
  </si>
  <si>
    <t>CA 4003</t>
  </si>
  <si>
    <t>Office of the Special Prosecutor [R V Gyles], Melbourne Office</t>
  </si>
  <si>
    <t>CA 4004</t>
  </si>
  <si>
    <t>Commonwealth Director of Public Prosecutions, State Office, Victoria</t>
  </si>
  <si>
    <t>CA 4005</t>
  </si>
  <si>
    <t>Mercantile Marine Office, Melbourne [II]</t>
  </si>
  <si>
    <t>CA 4006</t>
  </si>
  <si>
    <t>Meteorological Branch (Bureau)/ Divisional Office, Queensland</t>
  </si>
  <si>
    <t>CA 4007</t>
  </si>
  <si>
    <t>Australian Government Solicitor, Townsville [Queensland]</t>
  </si>
  <si>
    <t>CA 4008</t>
  </si>
  <si>
    <t>Department of Social Security, Regional Office, Woodville [South Australia]</t>
  </si>
  <si>
    <t>CA 4009</t>
  </si>
  <si>
    <t>Department of Social Security, Regional Office, Heidelberg [Victoria]</t>
  </si>
  <si>
    <t>CA 401</t>
  </si>
  <si>
    <t>Joint Administrative Planning Committee, Department of Defence [III]</t>
  </si>
  <si>
    <t>CA 4010</t>
  </si>
  <si>
    <t>Regional Engineer, South Queensland, Enoggera Barracks</t>
  </si>
  <si>
    <t>CA 4011</t>
  </si>
  <si>
    <t>Department of Primary Industry (Northern Fisheries Unit), Cairns [Queensland]</t>
  </si>
  <si>
    <t>CA 4012</t>
  </si>
  <si>
    <t>Australian Legal Aid Office, Rockhampton [Queensland]</t>
  </si>
  <si>
    <t>CA 4013</t>
  </si>
  <si>
    <t>122 Signal Troop, Royal Australian Signals Corps</t>
  </si>
  <si>
    <t>CA 4014</t>
  </si>
  <si>
    <t>Commonwealth Employees Compensation Branch Office, South Australia</t>
  </si>
  <si>
    <t>CA 4015</t>
  </si>
  <si>
    <t>4 Military District, Recruit Holding Company, Keswick [South Australia]</t>
  </si>
  <si>
    <t>CA 4016</t>
  </si>
  <si>
    <t>Australasian Centre for Policing Research, South Australia</t>
  </si>
  <si>
    <t>CA 4017</t>
  </si>
  <si>
    <t>Reserve Bank of Australia, State Office, South Australia</t>
  </si>
  <si>
    <t>CA 4018</t>
  </si>
  <si>
    <t>Transport and Storage Division, Northern Territory Region, Darwin Office/ (from 1987) known as Transport and Storage Group</t>
  </si>
  <si>
    <t>CA 4019</t>
  </si>
  <si>
    <t>Australian Government Solicitor, Darwin</t>
  </si>
  <si>
    <t>CA 402</t>
  </si>
  <si>
    <t>Uranium Mining Advisory Committee</t>
  </si>
  <si>
    <t>CA 4020</t>
  </si>
  <si>
    <t>Headquarters, 3 Cadet Battalion, Australian Army, Rockhampton [Queensland]</t>
  </si>
  <si>
    <t>CA 4021</t>
  </si>
  <si>
    <t>Headquarters, Field Force Command, Victoria</t>
  </si>
  <si>
    <t>CA 4022</t>
  </si>
  <si>
    <t>Australian Water Resources Council</t>
  </si>
  <si>
    <t>CA 4023</t>
  </si>
  <si>
    <t>4 Training Centre, Australian Army, South Australia</t>
  </si>
  <si>
    <t>CA 4024</t>
  </si>
  <si>
    <t>Army Education Centre, Central Command, South Australia</t>
  </si>
  <si>
    <t>CA 4025</t>
  </si>
  <si>
    <t>South Australia 4 Training Group, Australian Army</t>
  </si>
  <si>
    <t>CA 4026</t>
  </si>
  <si>
    <t>Australian Uranium Export Office</t>
  </si>
  <si>
    <t>CA 4027</t>
  </si>
  <si>
    <t>Australian and New Zealand Minerals and Energy Council, Advisory Committee</t>
  </si>
  <si>
    <t>CA 4028</t>
  </si>
  <si>
    <t>Joint Coal Board, District Office and Medical Bureau, Corrimal [New South Wales]</t>
  </si>
  <si>
    <t>CA 4029</t>
  </si>
  <si>
    <t>Joint Coal Board, District Office and Medical Bureau, Lithgow [New South Wales]</t>
  </si>
  <si>
    <t>CA 403</t>
  </si>
  <si>
    <t>Committee of Review of Civil Staffing of Wartime Activities</t>
  </si>
  <si>
    <t>CA 4030</t>
  </si>
  <si>
    <t>Joint Coal Board, District Office and Medical Bureau, Newcastle [New South Wales]</t>
  </si>
  <si>
    <t>CA 4031</t>
  </si>
  <si>
    <t>Joint Coal Board, District Office and Medical Bureau, Cessnock [New South Wales]</t>
  </si>
  <si>
    <t>CA 4032</t>
  </si>
  <si>
    <t>Export Finance and Insurance Corporation, State Office, Western Australia</t>
  </si>
  <si>
    <t>CA 4033</t>
  </si>
  <si>
    <t>Export Payments Insurance Corporation, State Office, Queensland</t>
  </si>
  <si>
    <t>CA 4034</t>
  </si>
  <si>
    <t>Export Finance and Insurance Corporation, State Office, Queensland</t>
  </si>
  <si>
    <t>CA 4035</t>
  </si>
  <si>
    <t>Special Trade Representative</t>
  </si>
  <si>
    <t>CA 4036</t>
  </si>
  <si>
    <t>Australian Industry Development Corporation, State Office, New South Wales</t>
  </si>
  <si>
    <t>CA 4037</t>
  </si>
  <si>
    <t>Australian Industry Development Corporation, State Office, Victoria</t>
  </si>
  <si>
    <t>CA 4038</t>
  </si>
  <si>
    <t>Export Payments Insurance Corporation, State Office, Western Australia</t>
  </si>
  <si>
    <t>CA 4039</t>
  </si>
  <si>
    <t>Export Payments Insurance Corporation, Consultative Council</t>
  </si>
  <si>
    <t>CA 4040</t>
  </si>
  <si>
    <t>Export Development Council/ (by 1973) Trade Development Council/ (from 1993) Trade Policy Advisory Council</t>
  </si>
  <si>
    <t>CA 4041</t>
  </si>
  <si>
    <t>Australian Government Trade Commissioner, Toronto [Canada]</t>
  </si>
  <si>
    <t>CA 4044</t>
  </si>
  <si>
    <t>Australian Government Trade Commissioner, Tokyo [Japan]</t>
  </si>
  <si>
    <t>CA 405</t>
  </si>
  <si>
    <t>Atomic Weapons Tests Safety Committee</t>
  </si>
  <si>
    <t>CA 4054</t>
  </si>
  <si>
    <t>Australian Government Trade Commissioner, Vancouver [Canada]</t>
  </si>
  <si>
    <t>CA 4055</t>
  </si>
  <si>
    <t>Australian Government Trade Commissioner, Johannesburg [South Africa]</t>
  </si>
  <si>
    <t>CA 4056</t>
  </si>
  <si>
    <t>Australian Government Trade Commissioner, Karachi [Pakistan]</t>
  </si>
  <si>
    <t>CA 4057</t>
  </si>
  <si>
    <t>Australian Government Trade Commissioner, Port-of-Spain [Trinidad]</t>
  </si>
  <si>
    <t>CA 4059</t>
  </si>
  <si>
    <t>Australian Government Trade Commissioner, Montreal [Canada]</t>
  </si>
  <si>
    <t>CA 406</t>
  </si>
  <si>
    <t>Defence Supply Planning Committee [II]/ (from 1951) Defence Production Planning Committee/Supply Planning Committee</t>
  </si>
  <si>
    <t>CA 4061</t>
  </si>
  <si>
    <t>Australian Government Trade Commissioner, Auckland [New Zealand]</t>
  </si>
  <si>
    <t>CA 4063</t>
  </si>
  <si>
    <t>Australian Government Trade Commissioner, Christchurch [New Zealand]</t>
  </si>
  <si>
    <t>CA 407</t>
  </si>
  <si>
    <t>Central Tobacco Advisory Committee</t>
  </si>
  <si>
    <t>CA 4070</t>
  </si>
  <si>
    <t>Australian Government Trade Commissioner, Beirut [Lebanon]</t>
  </si>
  <si>
    <t>CA 4074</t>
  </si>
  <si>
    <t>4 Cadet Brigade, Australian Army, Hampstead Barracks [South Australia]</t>
  </si>
  <si>
    <t>CA 4075</t>
  </si>
  <si>
    <t>Headquarters, 4 Cadet Group, South Australia/ (from 1992) Australian Cadet Corps, Australian Army</t>
  </si>
  <si>
    <t>CA 4077</t>
  </si>
  <si>
    <t>Australian Government Trade Commissioner, Hamburg [Federal Republic of Germany]</t>
  </si>
  <si>
    <t>CA 4078</t>
  </si>
  <si>
    <t>Australian Consulate-General, Los Angeles [United States of America]</t>
  </si>
  <si>
    <t>CA 408</t>
  </si>
  <si>
    <t>Commonwealth Explosives Transport Committee</t>
  </si>
  <si>
    <t>CA 4080</t>
  </si>
  <si>
    <t>Consulate-General, Geneva [Switzerland]</t>
  </si>
  <si>
    <t>CA 4083</t>
  </si>
  <si>
    <t>Australian Government Trade Commissioner, Osaka [Japan]</t>
  </si>
  <si>
    <t>CA 409</t>
  </si>
  <si>
    <t>Commonwealth Explosives Port Facilities Committee</t>
  </si>
  <si>
    <t>CA 4090</t>
  </si>
  <si>
    <t>Australian Government Trade Commissioner, Capetown [South Africa]</t>
  </si>
  <si>
    <t>CA 4094</t>
  </si>
  <si>
    <t>Australian Government Trade Commissioner, Seoul [Republic of Korea]</t>
  </si>
  <si>
    <t>CA 4096</t>
  </si>
  <si>
    <t>Australian Consulate-General, Sao Paulo [Brazil]</t>
  </si>
  <si>
    <t>CA 41</t>
  </si>
  <si>
    <t>Department of Aircraft Production, Central Administration</t>
  </si>
  <si>
    <t>CA 410</t>
  </si>
  <si>
    <t>Commonwealth Mica Pool Committee of Management</t>
  </si>
  <si>
    <t>CA 4101</t>
  </si>
  <si>
    <t>CA 4102</t>
  </si>
  <si>
    <t>Office of Government Information and Advertising, Sydney Office</t>
  </si>
  <si>
    <t>CA 4108</t>
  </si>
  <si>
    <t>Australian Government Trade Commissioner, Kuwait</t>
  </si>
  <si>
    <t>CA 4109</t>
  </si>
  <si>
    <t>Australian Government Trade Commissioner, Dubai [United Arab Emirates]</t>
  </si>
  <si>
    <t>CA 4110</t>
  </si>
  <si>
    <t>Australian Consulate, Rio de Janeiro [Brazil]</t>
  </si>
  <si>
    <t>CA 4113</t>
  </si>
  <si>
    <t>Prices Surveillance Authority, New South Wales Office</t>
  </si>
  <si>
    <t>CA 4114</t>
  </si>
  <si>
    <t>Australian Meat Council</t>
  </si>
  <si>
    <t>CA 4115</t>
  </si>
  <si>
    <t>New South Wales Bicentennial Council</t>
  </si>
  <si>
    <t>CA 4116</t>
  </si>
  <si>
    <t>The Australian Bicentennial Authority, Victoria Council</t>
  </si>
  <si>
    <t>CA 4117</t>
  </si>
  <si>
    <t>Queensland Council of the Australian Bicentennial Authority, Brisbane</t>
  </si>
  <si>
    <t>CA 4118</t>
  </si>
  <si>
    <t>South Australian Bicentennial Council</t>
  </si>
  <si>
    <t>CA 4119</t>
  </si>
  <si>
    <t>Australian Bicentennial Authority, Western Australia Council</t>
  </si>
  <si>
    <t>CA 412</t>
  </si>
  <si>
    <t>Aircraft Advisory Committee</t>
  </si>
  <si>
    <t>CA 4120</t>
  </si>
  <si>
    <t>The Australian Bicentennial Authority, Tasmania Council</t>
  </si>
  <si>
    <t>CA 4121</t>
  </si>
  <si>
    <t>Northern Territory Bicentennial Council</t>
  </si>
  <si>
    <t>CA 4122</t>
  </si>
  <si>
    <t>Australian Capital Territory (from 1984, Australian Capital Territory and Island Territories - ACTIT), Office of the Australian Bicentennial Authority</t>
  </si>
  <si>
    <t>CA 4123</t>
  </si>
  <si>
    <t>National Film and Sound Archive of Australia, Central Office</t>
  </si>
  <si>
    <t>CA 4124</t>
  </si>
  <si>
    <t>Department of Science and Technology, State Office, Western Australia</t>
  </si>
  <si>
    <t>CA 4125</t>
  </si>
  <si>
    <t>Australian Broadcasting Corporation, Sales and Archives</t>
  </si>
  <si>
    <t>CA 4126</t>
  </si>
  <si>
    <t>Australian Legal Aid Office, Inala [Queensland]</t>
  </si>
  <si>
    <t>CA 4127</t>
  </si>
  <si>
    <t>Administrative Appeals Tribunal, Perth, Western Australia, Registry</t>
  </si>
  <si>
    <t>CA 4128</t>
  </si>
  <si>
    <t>Australian Broadcasting Commission, Rockhampton [Queensland]</t>
  </si>
  <si>
    <t>CA 4129</t>
  </si>
  <si>
    <t>Australian Broadcasting Corporation, Rockhampton [Queensland]</t>
  </si>
  <si>
    <t>CA 413</t>
  </si>
  <si>
    <t>Aliens Advisory Committee, New South Wales</t>
  </si>
  <si>
    <t>CA 4130</t>
  </si>
  <si>
    <t>Australian Broadcasting Company, Rockhampton [Queensland]</t>
  </si>
  <si>
    <t>CA 4131</t>
  </si>
  <si>
    <t>Department of Arts, Heritage and Environment, Central Office</t>
  </si>
  <si>
    <t>CA 4132</t>
  </si>
  <si>
    <t>Department of Industry, Technology and Commerce, Central Office</t>
  </si>
  <si>
    <t>CA 4133</t>
  </si>
  <si>
    <t>Department of Community Services, Central Office</t>
  </si>
  <si>
    <t>CA 4134</t>
  </si>
  <si>
    <t>Department of Education [II], Central Office</t>
  </si>
  <si>
    <t>CA 4135</t>
  </si>
  <si>
    <t>Department of Territories [II], Central Office</t>
  </si>
  <si>
    <t>CA 4136</t>
  </si>
  <si>
    <t>Department of Science [III], Central Office</t>
  </si>
  <si>
    <t>CA 4137</t>
  </si>
  <si>
    <t>Department of Local Government and Administrative Services, Central Office</t>
  </si>
  <si>
    <t>CA 4138</t>
  </si>
  <si>
    <t>Australian Telecommunications and Electronics Research Board (ATERB)</t>
  </si>
  <si>
    <t>CA 4139</t>
  </si>
  <si>
    <t>Australian Broadcasting Corporation, Townsville [Queensland]</t>
  </si>
  <si>
    <t>CA 414</t>
  </si>
  <si>
    <t>War Archives Committee</t>
  </si>
  <si>
    <t>CA 4140</t>
  </si>
  <si>
    <t>4 Field Dental Unit, Royal Australian Army Dental Corps, Warradale [South Australia]</t>
  </si>
  <si>
    <t>CA 4141</t>
  </si>
  <si>
    <t>1/15 Royal New South Wales Lancers, Australian Army</t>
  </si>
  <si>
    <t>CA 4142</t>
  </si>
  <si>
    <t>Australian Government Solicitor, Western Australia</t>
  </si>
  <si>
    <t>CA 4143</t>
  </si>
  <si>
    <t>Department of Education [II], State Office, Queensland</t>
  </si>
  <si>
    <t>CA 4144</t>
  </si>
  <si>
    <t>Committee of Review of Welfare Services and Policies in the Australian Capital Territory</t>
  </si>
  <si>
    <t>CA 4145</t>
  </si>
  <si>
    <t>Office of the Commissioner for Employees Compensation, Tasmanian Branch Office</t>
  </si>
  <si>
    <t>CA 4146</t>
  </si>
  <si>
    <t>Repatriation Review Tribunal, Tasmania</t>
  </si>
  <si>
    <t>CA 4147</t>
  </si>
  <si>
    <t>Committee of Review of the Special Broadcasting Service</t>
  </si>
  <si>
    <t>CA 4148</t>
  </si>
  <si>
    <t>Department of Employment and Industrial Relations [II], Central Office [Melbourne]</t>
  </si>
  <si>
    <t>CA 4149</t>
  </si>
  <si>
    <t>Commonwealth Director of Public Prosecutions, State Office, Queensland</t>
  </si>
  <si>
    <t>CA 415</t>
  </si>
  <si>
    <t>Defence Central Camouflage Committee</t>
  </si>
  <si>
    <t>CA 4150</t>
  </si>
  <si>
    <t>Newnes Investigation Committee into Shale Oil Development</t>
  </si>
  <si>
    <t>CA 4151</t>
  </si>
  <si>
    <t>Sub-Collector of Customs /(by 1974) Assistant Collector Air, Australian Customs Service, Sydney Kingsford-Smith Airport</t>
  </si>
  <si>
    <t>CA 4154</t>
  </si>
  <si>
    <t>Australian Information Service, Editorial Office, South Australia</t>
  </si>
  <si>
    <t>CA 4155</t>
  </si>
  <si>
    <t>Purchasing Australia, Regional Office, Western Australia</t>
  </si>
  <si>
    <t>CA 4156</t>
  </si>
  <si>
    <t>Australian Government Solicitor, Tasmania</t>
  </si>
  <si>
    <t>CA 4157</t>
  </si>
  <si>
    <t>Australian Federal Police, Northern Division [Queensland], Cairns Station</t>
  </si>
  <si>
    <t>CA 4158</t>
  </si>
  <si>
    <t>Standing Committee on Development of the Shale Oil Industry/ (from 1931) Shale Oil Development Committee Limited</t>
  </si>
  <si>
    <t>CA 4159</t>
  </si>
  <si>
    <t>Australian Legal Aid Office, Ipswich [Queensland]</t>
  </si>
  <si>
    <t>CA 416</t>
  </si>
  <si>
    <t>Taxation Advisory Committee</t>
  </si>
  <si>
    <t>CA 4160</t>
  </si>
  <si>
    <t>Headquarters, 3 Cadet Brigade, Australian Army</t>
  </si>
  <si>
    <t>CA 4162</t>
  </si>
  <si>
    <t>Australian Institute of Family Studies</t>
  </si>
  <si>
    <t>CA 4163</t>
  </si>
  <si>
    <t>Committee of Review on Offsets</t>
  </si>
  <si>
    <t>CA 4164</t>
  </si>
  <si>
    <t>Department of Manufacturing Industry, Regional Office, Western Australia</t>
  </si>
  <si>
    <t>CA 4165</t>
  </si>
  <si>
    <t>Home Savings Grant Branch, Regional Office, Western Australia</t>
  </si>
  <si>
    <t>CA 4166</t>
  </si>
  <si>
    <t>Home Deposit Assistance Scheme Office, Regional Administration, Western Australia/ (from 1983) First Home Owners Scheme Office, Western Australia</t>
  </si>
  <si>
    <t>CA 4167</t>
  </si>
  <si>
    <t>Schools Commission/ (from 1981) Commonwealth Schools Commission, Regional Office, Western Australia</t>
  </si>
  <si>
    <t>CA 4168</t>
  </si>
  <si>
    <t>Transport and Storage Division, Western Australia/ (from 1987) known as Transport and Storage Group, Western Australia</t>
  </si>
  <si>
    <t>CA 4169</t>
  </si>
  <si>
    <t>Department of Education [II], State Office, Victoria</t>
  </si>
  <si>
    <t>CA 417</t>
  </si>
  <si>
    <t>Central Dilution Committees</t>
  </si>
  <si>
    <t>CA 4170</t>
  </si>
  <si>
    <t>Australian Bureau of Statistics, State Office, South Australia</t>
  </si>
  <si>
    <t>CA 4171</t>
  </si>
  <si>
    <t>Department of Education [II], South Australian State Office</t>
  </si>
  <si>
    <t>CA 4172</t>
  </si>
  <si>
    <t>Department of Local Government and Administrative Services, Regional Office, South Australia</t>
  </si>
  <si>
    <t>CA 4173</t>
  </si>
  <si>
    <t>Department of Community Services, State Office, South Australia</t>
  </si>
  <si>
    <t>CA 4174</t>
  </si>
  <si>
    <t>Australian Broadcasting Tribunal/ (from 1 Oct. 1992) Australian Broadcasting Authority, State Office, South Australia</t>
  </si>
  <si>
    <t>CA 4175</t>
  </si>
  <si>
    <t>Department of Education [II], State Office, New South Wales</t>
  </si>
  <si>
    <t>CA 4176</t>
  </si>
  <si>
    <t>Finance and Accounting Branch, Postmaster-General's Department, State Administration, Victoria</t>
  </si>
  <si>
    <t>CA 4177</t>
  </si>
  <si>
    <t>Telstra Corporation Limited, State Office, Victoria, Finance and Accounting Branch</t>
  </si>
  <si>
    <t>CA 4178</t>
  </si>
  <si>
    <t>Australian Government Solicitor, New South Wales</t>
  </si>
  <si>
    <t>CA 4179</t>
  </si>
  <si>
    <t>Department of Local Government and Administrative Services, Regional Office, Western Australia</t>
  </si>
  <si>
    <t>CA 418</t>
  </si>
  <si>
    <t>Allied Petroleum Products Co-Ordinating and Estimating Committee</t>
  </si>
  <si>
    <t>CA 4180</t>
  </si>
  <si>
    <t>Department of Education [II], Regional Office, Western Australia</t>
  </si>
  <si>
    <t>CA 4181</t>
  </si>
  <si>
    <t>Australian National Railways Commission, Peterborough Area [South Australia]</t>
  </si>
  <si>
    <t>CA 4182</t>
  </si>
  <si>
    <t>Australian Hearing Services, Adelaide Hearing Centre [South Australia]</t>
  </si>
  <si>
    <t>CA 4183</t>
  </si>
  <si>
    <t>Divisional Returning Officer, Division of Adelaide [South Australia]</t>
  </si>
  <si>
    <t>CA 4184</t>
  </si>
  <si>
    <t>Divisional Returning Officer, Division of Boothby [South Australia]</t>
  </si>
  <si>
    <t>CA 4185</t>
  </si>
  <si>
    <t>Divisional Returning Officer, Division of Barker [South Australia]</t>
  </si>
  <si>
    <t>CA 4186</t>
  </si>
  <si>
    <t>Divisional Returning Officer, Division of Grey [South Australia]</t>
  </si>
  <si>
    <t>CA 4187</t>
  </si>
  <si>
    <t>Divisional Returning Officer, Division of Hindmarsh [South Australia]</t>
  </si>
  <si>
    <t>CA 4188</t>
  </si>
  <si>
    <t>Divisional Returning Officer, Division of Wakefield [South Australia]</t>
  </si>
  <si>
    <t>CA 4189</t>
  </si>
  <si>
    <t>Divisional Returning Officer, Division of Angas [I] [South Australia]</t>
  </si>
  <si>
    <t>CA 419</t>
  </si>
  <si>
    <t>Commonwealth Technical Committee on Producer Gas</t>
  </si>
  <si>
    <t>CA 4190</t>
  </si>
  <si>
    <t>Australian Broadcasting Control Board, State Office, South Australia</t>
  </si>
  <si>
    <t>CA 4191</t>
  </si>
  <si>
    <t>Divisional Returning Officer, Division of Angas [II] [South Australia]</t>
  </si>
  <si>
    <t>CA 4192</t>
  </si>
  <si>
    <t>Committee of Enquiry into Health Insurance [also known as Nimmo Committee]</t>
  </si>
  <si>
    <t>CA 4193</t>
  </si>
  <si>
    <t>HMAS CANBERRA [II]</t>
  </si>
  <si>
    <t>CA 4194</t>
  </si>
  <si>
    <t>Department of Fuel, Shipping and Transport, New South Wales Office</t>
  </si>
  <si>
    <t>CA 4195</t>
  </si>
  <si>
    <t>Tasmanian Committee on Discrimination in Employment and Occupation</t>
  </si>
  <si>
    <t>CA 4196</t>
  </si>
  <si>
    <t>Commonwealth Parliamentary Association, Australian Branch</t>
  </si>
  <si>
    <t>CA 4197</t>
  </si>
  <si>
    <t>Australian Atomic Energy Commission Research Laboratories, Lucas Heights [New South Wales]</t>
  </si>
  <si>
    <t>CA 4198</t>
  </si>
  <si>
    <t>Department of Industry and Commerce [II], Regional Office, New South Wales</t>
  </si>
  <si>
    <t>CA 4199</t>
  </si>
  <si>
    <t>Department of Community Services, Regional Office, New South Wales</t>
  </si>
  <si>
    <t>CA 42</t>
  </si>
  <si>
    <t>Department of External Territories [I], Central Office</t>
  </si>
  <si>
    <t>CA 420</t>
  </si>
  <si>
    <t>Engineering Industry Man Power Committee</t>
  </si>
  <si>
    <t>CA 4200</t>
  </si>
  <si>
    <t>Department of Industry, Technology and Commerce, Regional Office, New South Wales</t>
  </si>
  <si>
    <t>CA 4201</t>
  </si>
  <si>
    <t>Department of Local Government and Administrative Services, Management Services Division, Regional Office, New South Wales/ (from 1986) Corporate Services Division, Regional Office, New South Wales</t>
  </si>
  <si>
    <t>CA 4202</t>
  </si>
  <si>
    <t>Department of Science [III], Regional Office, New South Wales</t>
  </si>
  <si>
    <t>CA 4203</t>
  </si>
  <si>
    <t>South Australian Railways, Office of the Divisional Superintendent, Peterborough (also known as South Australian Railways, Country Rail Services, Peterborough Division)</t>
  </si>
  <si>
    <t>CA 4204</t>
  </si>
  <si>
    <t>Commonwealth Disposals Commission, Regional Office, Sydney</t>
  </si>
  <si>
    <t>CA 4205</t>
  </si>
  <si>
    <t>Phoscom Pty Ltd</t>
  </si>
  <si>
    <t>CA 4207</t>
  </si>
  <si>
    <t>National Mapping Council</t>
  </si>
  <si>
    <t>CA 4208</t>
  </si>
  <si>
    <t>4 Regiment, Royal Australian Artillery [RAA], Lavarack Barracks, Townsville [Queensland]</t>
  </si>
  <si>
    <t>CA 4209</t>
  </si>
  <si>
    <t>Department of Defence [III], Sub-Regional Office, Townsville, Queensland</t>
  </si>
  <si>
    <t>CA 421</t>
  </si>
  <si>
    <t>(Services) Man Power Committee</t>
  </si>
  <si>
    <t>CA 4210</t>
  </si>
  <si>
    <t>HMAS LEEUWIN [I], Western Australia</t>
  </si>
  <si>
    <t>CA 4211</t>
  </si>
  <si>
    <t>HMAS STIRLING, Western Australia</t>
  </si>
  <si>
    <t>CA 4212</t>
  </si>
  <si>
    <t>5 Cadet Unit, Australian Army, Subiaco [Western Australia]</t>
  </si>
  <si>
    <t>CA 4213</t>
  </si>
  <si>
    <t>Department of Local Government and Administrative Services, Management Services Branch, Tasmania</t>
  </si>
  <si>
    <t>CA 4214</t>
  </si>
  <si>
    <t>Australian Defence Force Academy</t>
  </si>
  <si>
    <t>CA 4215</t>
  </si>
  <si>
    <t>Headquarters, 1 Supply Group, Australian Army</t>
  </si>
  <si>
    <t>CA 4216</t>
  </si>
  <si>
    <t>Department of Shipping and Fuel, New South Wales Office</t>
  </si>
  <si>
    <t>CA 4217</t>
  </si>
  <si>
    <t>Divisional Returning Officer, Division of Kingston [South Australia]</t>
  </si>
  <si>
    <t>CA 4218</t>
  </si>
  <si>
    <t>Department of Education [II], Townsville Office, Queensland</t>
  </si>
  <si>
    <t>CA 4219</t>
  </si>
  <si>
    <t>Veterans' Review Board, Tasmania</t>
  </si>
  <si>
    <t>CA 422</t>
  </si>
  <si>
    <t>Egg Supervision Committee</t>
  </si>
  <si>
    <t>CA 4220</t>
  </si>
  <si>
    <t>Veterans' Review Board, Central Office, Canberra</t>
  </si>
  <si>
    <t>CA 4221</t>
  </si>
  <si>
    <t>Food Services Branch, Industrial Welfare Division Area No. 2 (Victoria/Tasmania Region), Department of Labour and National Service</t>
  </si>
  <si>
    <t>CA 4222</t>
  </si>
  <si>
    <t>Department of Industry, Technology and Commerce, Regional Office, Western Australia</t>
  </si>
  <si>
    <t>CA 4223</t>
  </si>
  <si>
    <t>Council of Egg Marketing Authorities of Australia</t>
  </si>
  <si>
    <t>CA 4224</t>
  </si>
  <si>
    <t>Industrial Relations Bureau, State Office, Queensland</t>
  </si>
  <si>
    <t>CA 4225</t>
  </si>
  <si>
    <t>District Telecommunications Branch, Kadina [South Australia]</t>
  </si>
  <si>
    <t>CA 4226</t>
  </si>
  <si>
    <t>A Squadron, 3/9 South Australian Mounted Rifles, Australian Army</t>
  </si>
  <si>
    <t>CA 4227</t>
  </si>
  <si>
    <t>Arbitration Inspectorate, Department of Employment and Industrial Relations [II]/ (from 1987) Department of Industrial Relations [II], Regional Administration, Queensland</t>
  </si>
  <si>
    <t>CA 4228</t>
  </si>
  <si>
    <t>Department of Community Services, Regional Office, Western Australia</t>
  </si>
  <si>
    <t>CA 4229</t>
  </si>
  <si>
    <t>Stores and Transport Branch, Queensland</t>
  </si>
  <si>
    <t>CA 423</t>
  </si>
  <si>
    <t>Medical Equipment Control Committee</t>
  </si>
  <si>
    <t>CA 4230</t>
  </si>
  <si>
    <t>Commonwealth Council for Scientific and Industrial Research [CSIR], State Committee, South Australia</t>
  </si>
  <si>
    <t>CA 4231</t>
  </si>
  <si>
    <t>Commonwealth Scientific and Industrial Research Organisation [CSIRO], State Committee, South Australia</t>
  </si>
  <si>
    <t>CA 4232</t>
  </si>
  <si>
    <t>Office of Defence Production, Regional Office, New South Wales</t>
  </si>
  <si>
    <t>CA 4233</t>
  </si>
  <si>
    <t>National Crime Authority, Melbourne Branch</t>
  </si>
  <si>
    <t>CA 4234</t>
  </si>
  <si>
    <t>Quarantine Station, North Head [New South Wales]</t>
  </si>
  <si>
    <t>CA 4235</t>
  </si>
  <si>
    <t>Australian Legal Aid Office, Leichhardt, NSW</t>
  </si>
  <si>
    <t>CA 4236</t>
  </si>
  <si>
    <t>Department of Local Government and Administrative Services, Queensland Branch</t>
  </si>
  <si>
    <t>CA 4237</t>
  </si>
  <si>
    <t>Headquarters of the Military Forces of the Commonwealth of Australia (also known as Department of Defence [I], Military Branch)</t>
  </si>
  <si>
    <t>CA 4238</t>
  </si>
  <si>
    <t>Headquarters, 1 Royal Australian Electrical and Mechanical Engineers Group, Australian Army</t>
  </si>
  <si>
    <t>CA 4239</t>
  </si>
  <si>
    <t>Naval Officer Commanding the Commonwealth Naval Forces</t>
  </si>
  <si>
    <t>CA 424</t>
  </si>
  <si>
    <t>Medical Services Advisory Committee</t>
  </si>
  <si>
    <t>CA 4240</t>
  </si>
  <si>
    <t>Assistant Adjutant-General for Artillery (AAG Artillery), Headquarters Staff</t>
  </si>
  <si>
    <t>CA 4241</t>
  </si>
  <si>
    <t>Director-General of Medical Staff [DGMS], Headquarters Staff</t>
  </si>
  <si>
    <t>CA 4242</t>
  </si>
  <si>
    <t>Deputy Quartermaster-General (DQMG), Headquarters Staff</t>
  </si>
  <si>
    <t>CA 4243</t>
  </si>
  <si>
    <t>Deputy Adjutant-General [also Chief Staff Officer] (DAG) Headquarters Staff</t>
  </si>
  <si>
    <t>CA 4244</t>
  </si>
  <si>
    <t>Assistant Adjutant-General for Engineer Services, Headquarters Staff</t>
  </si>
  <si>
    <t>CA 4245</t>
  </si>
  <si>
    <t>Department of Community Services, Victorian Administration</t>
  </si>
  <si>
    <t>CA 4246</t>
  </si>
  <si>
    <t>Professional Officers' Association, Australian Capital Territory Branch</t>
  </si>
  <si>
    <t>CA 4247</t>
  </si>
  <si>
    <t>Australian Stabilisation Committee, Head Office</t>
  </si>
  <si>
    <t>CA 4248</t>
  </si>
  <si>
    <t>Divisional Returning Officer, Division of Makin [South Australia]</t>
  </si>
  <si>
    <t>CA 4249</t>
  </si>
  <si>
    <t>Divisional Returning Officer, Division of Mayo [South Australia]</t>
  </si>
  <si>
    <t>CA 425</t>
  </si>
  <si>
    <t>Committee on National Morale</t>
  </si>
  <si>
    <t>CA 4250</t>
  </si>
  <si>
    <t>Divisional Returning Officer, Division of Bonython [South Australia]</t>
  </si>
  <si>
    <t>CA 4251</t>
  </si>
  <si>
    <t>Central Dental Advisory Committee</t>
  </si>
  <si>
    <t>CA 4252</t>
  </si>
  <si>
    <t>Divisional Returning Officer, Division of Hawker [South Australia]</t>
  </si>
  <si>
    <t>CA 4253</t>
  </si>
  <si>
    <t>Divisional Returning Officer, Division of Port Adelaide [South Australia]</t>
  </si>
  <si>
    <t>CA 4254</t>
  </si>
  <si>
    <t>Divisional Returning Officer, Division of Sturt [South Australia]</t>
  </si>
  <si>
    <t>CA 4255</t>
  </si>
  <si>
    <t>Commonwealth Employment Service, Beverley [South Australia]</t>
  </si>
  <si>
    <t>CA 4256</t>
  </si>
  <si>
    <t>Commonwealth Employment Service, Ceduna [South Australia]</t>
  </si>
  <si>
    <t>CA 4257</t>
  </si>
  <si>
    <t>Commonwealth Employment Service, Croydon Park [South Australia]</t>
  </si>
  <si>
    <t>CA 4258</t>
  </si>
  <si>
    <t>Commonwealth Employment Service, Brighton [South Australia]</t>
  </si>
  <si>
    <t>CA 4259</t>
  </si>
  <si>
    <t>Commonwealth Employment Service, Gawler [South Australia]</t>
  </si>
  <si>
    <t>CA 426</t>
  </si>
  <si>
    <t>Automotive Engineering Panel</t>
  </si>
  <si>
    <t>CA 4260</t>
  </si>
  <si>
    <t>Commonwealth Employment Service, Glenelg [South Australia]</t>
  </si>
  <si>
    <t>CA 4261</t>
  </si>
  <si>
    <t>Commonwealth Employment Service, Adelaide [South Australia]</t>
  </si>
  <si>
    <t>CA 4262</t>
  </si>
  <si>
    <t>Commonwealth Employment Service, King William Street [South Australia]</t>
  </si>
  <si>
    <t>CA 4263</t>
  </si>
  <si>
    <t>Commonwealth Employment Service, Mile End [South Australia]</t>
  </si>
  <si>
    <t>CA 4264</t>
  </si>
  <si>
    <t>Commonwealth Employment Service, Modbury [South Australia]</t>
  </si>
  <si>
    <t>CA 4265</t>
  </si>
  <si>
    <t>Commonwealth Employment Service, Morphett Vale [South Australia]</t>
  </si>
  <si>
    <t>CA 4266</t>
  </si>
  <si>
    <t>Commonwealth Employment Service, Mount Gambier [South Australia]</t>
  </si>
  <si>
    <t>CA 4267</t>
  </si>
  <si>
    <t>Commonwealth Employment Service, Salisbury [South Australia]</t>
  </si>
  <si>
    <t>CA 4268</t>
  </si>
  <si>
    <t>Commonwealth Employment Service, Whyalla [South Australia]</t>
  </si>
  <si>
    <t>CA 4269</t>
  </si>
  <si>
    <t>Commonwealth Employment Service, Edwardstown [South Australia]</t>
  </si>
  <si>
    <t>CA 427</t>
  </si>
  <si>
    <t>Contracts Advisory Panel</t>
  </si>
  <si>
    <t>CA 4270</t>
  </si>
  <si>
    <t>Commonwealth Employment Service, Elizabeth [South Australia]</t>
  </si>
  <si>
    <t>CA 4271</t>
  </si>
  <si>
    <t>Commonwealth Employment Service, Campbelltown [South Australia]</t>
  </si>
  <si>
    <t>CA 4272</t>
  </si>
  <si>
    <t>Commonwealth Employment Service, Enfield [South Australia]</t>
  </si>
  <si>
    <t>CA 4273</t>
  </si>
  <si>
    <t>Commonwealth Employment Service, Murray Bridge [South Australia]</t>
  </si>
  <si>
    <t>CA 4274</t>
  </si>
  <si>
    <t>Commonwealth Employment Service, Noarlunga Centre [South Australia]</t>
  </si>
  <si>
    <t>CA 4275</t>
  </si>
  <si>
    <t>Commonwealth Employment Service, Norwood [South Australia]</t>
  </si>
  <si>
    <t>CA 4276</t>
  </si>
  <si>
    <t>Commonwealth Employment Service, Port Adelaide [South Australia]</t>
  </si>
  <si>
    <t>CA 4277</t>
  </si>
  <si>
    <t>Commonwealth Employment Service, Port Augusta [South Australia]</t>
  </si>
  <si>
    <t>CA 4278</t>
  </si>
  <si>
    <t>Commonwealth Employment Service, Port Lincoln [South Australia]</t>
  </si>
  <si>
    <t>CA 4279</t>
  </si>
  <si>
    <t>Commonwealth Employment Service, Port Pirie [South Australia]</t>
  </si>
  <si>
    <t>CA 428</t>
  </si>
  <si>
    <t>Research and Experiments Committee</t>
  </si>
  <si>
    <t>CA 4280</t>
  </si>
  <si>
    <t>Commonwealth Employment Service, Renmark [South Australia]</t>
  </si>
  <si>
    <t>CA 4281</t>
  </si>
  <si>
    <t>Commonwealth Employment Service, Unley [South Australia]</t>
  </si>
  <si>
    <t>CA 4282</t>
  </si>
  <si>
    <t>Commonwealth Employment Service, Northern Zone Office, South Australia (from 20 May 1992 Department of Employment, Education and Training, Area North Office)</t>
  </si>
  <si>
    <t>CA 4283</t>
  </si>
  <si>
    <t>Commonwealth Employment Service, Central Zone Office, South Australia</t>
  </si>
  <si>
    <t>CA 4284</t>
  </si>
  <si>
    <t>Commonwealth Employment Service, Southern Zone Office, South Australia</t>
  </si>
  <si>
    <t>CA 4285</t>
  </si>
  <si>
    <t>Department of Social Security, Regional Office, Adelaide [South Australia]</t>
  </si>
  <si>
    <t>CA 4286</t>
  </si>
  <si>
    <t>Department of Social Security, Regional Office, Hawthorn [South Australia]</t>
  </si>
  <si>
    <t>CA 4287</t>
  </si>
  <si>
    <t>Department of Social Security, Regional Office, Norwood [South Australia]</t>
  </si>
  <si>
    <t>CA 4288</t>
  </si>
  <si>
    <t>Department of Social Security, Regional Office, Noarlunga [South Australia]</t>
  </si>
  <si>
    <t>CA 4289</t>
  </si>
  <si>
    <t>Department of Social Security, Regional Office, Mount Gambier, [South Australia]</t>
  </si>
  <si>
    <t>CA 429</t>
  </si>
  <si>
    <t>Scientific Advisory Committee, Foodstuffs</t>
  </si>
  <si>
    <t>CA 4290</t>
  </si>
  <si>
    <t>Department of Social Security, Regional Office, Enfield [South Australia]</t>
  </si>
  <si>
    <t>CA 4291</t>
  </si>
  <si>
    <t>Department of Social Security, Regional Office, Glenelg [South Australia]</t>
  </si>
  <si>
    <t>CA 4292</t>
  </si>
  <si>
    <t>Department of Social Security, Regional Office, Whyalla [South Australia]</t>
  </si>
  <si>
    <t>CA 4293</t>
  </si>
  <si>
    <t>Department of Social Security, Regional Office, Edwardstown, [South Australia]</t>
  </si>
  <si>
    <t>CA 4294</t>
  </si>
  <si>
    <t>Department of Social Security, Regional Office, Pt Augusta [South Australia]</t>
  </si>
  <si>
    <t>CA 4295</t>
  </si>
  <si>
    <t>Department of Social Security, Regional Office, Modbury [South Australia]</t>
  </si>
  <si>
    <t>CA 4296</t>
  </si>
  <si>
    <t>Department of Social Security, Regional Office, Torrensville [South Australia]</t>
  </si>
  <si>
    <t>CA 4297</t>
  </si>
  <si>
    <t>Department of Social Security, Regional Office, Marden [South Australia]</t>
  </si>
  <si>
    <t>CA 4298</t>
  </si>
  <si>
    <t>Department of Social Security, Regional Office, Gawler [South Australia]</t>
  </si>
  <si>
    <t>CA 43</t>
  </si>
  <si>
    <t>Department of Home Security</t>
  </si>
  <si>
    <t>CA 430</t>
  </si>
  <si>
    <t>Army and Munition Co-Ordinating Committee</t>
  </si>
  <si>
    <t>CA 4300</t>
  </si>
  <si>
    <t>4 Military Police Company, Australian Army, South Australia</t>
  </si>
  <si>
    <t>CA 4301</t>
  </si>
  <si>
    <t>RAAF Support Unit Glenbrook, New South Wales</t>
  </si>
  <si>
    <t>CA 4302</t>
  </si>
  <si>
    <t>HMAS TORRENS [II]</t>
  </si>
  <si>
    <t>CA 4303</t>
  </si>
  <si>
    <t>4 Royal New South Wales Regiment, Australian Army</t>
  </si>
  <si>
    <t>CA 4304</t>
  </si>
  <si>
    <t>Australian Women's Land Army, New South Wales Branch</t>
  </si>
  <si>
    <t>CA 4305</t>
  </si>
  <si>
    <t>Garden Island Dockyard, Sydney</t>
  </si>
  <si>
    <t>CA 4306</t>
  </si>
  <si>
    <t>Office of the Counsellor, Atomic Energy, Washington DC, United States of America</t>
  </si>
  <si>
    <t>CA 4307</t>
  </si>
  <si>
    <t>Mount Wilga Rehabilitation Centre, New South Wales</t>
  </si>
  <si>
    <t>CA 4308</t>
  </si>
  <si>
    <t>Queen Elizabeth [II] Rehabilitation Centre, New South Wales</t>
  </si>
  <si>
    <t>CA 4309</t>
  </si>
  <si>
    <t>CRS Australia, New South Wales State Office</t>
  </si>
  <si>
    <t>CA 431</t>
  </si>
  <si>
    <t>Australian Flying Corps Association Voluntary Selection Committee</t>
  </si>
  <si>
    <t>CA 4310</t>
  </si>
  <si>
    <t>[New South Wales] Rankin Park Rehabilitation Centre</t>
  </si>
  <si>
    <t>CA 4311</t>
  </si>
  <si>
    <t>Health Services Australia Limited, Wollongong Office, New South Wales</t>
  </si>
  <si>
    <t>CA 4312</t>
  </si>
  <si>
    <t>Health Services Australia Limited, Newcastle, New South Wales</t>
  </si>
  <si>
    <t>CA 4313</t>
  </si>
  <si>
    <t>Australian Hearing Services, Chatswood Hearing Centre [New South Wales]</t>
  </si>
  <si>
    <t>CA 4314</t>
  </si>
  <si>
    <t>Australian Hearing Services, Wollongong Hearing Centre [New South Wales]</t>
  </si>
  <si>
    <t>CA 4315</t>
  </si>
  <si>
    <t>Australian Hearing Services, Gosford Hearing Centre [New South Wales]</t>
  </si>
  <si>
    <t>CA 4316</t>
  </si>
  <si>
    <t>Australian Hearing Services, Tamworth Hearing Centre [New South Wales]</t>
  </si>
  <si>
    <t>CA 4317</t>
  </si>
  <si>
    <t>Australian Hearing Services, Newcastle Hearing Centre [New South Wales]</t>
  </si>
  <si>
    <t>CA 4318</t>
  </si>
  <si>
    <t>Australian Hearing Services, Parramatta Hearing Centre [New South Wales]</t>
  </si>
  <si>
    <t>CA 4319</t>
  </si>
  <si>
    <t>Australian Hearing Services, Hurstville Hearing Centre [New South Wales]</t>
  </si>
  <si>
    <t>CA 432</t>
  </si>
  <si>
    <t>RAAF Voluntary Recruiting Drive Committee</t>
  </si>
  <si>
    <t>CA 4320</t>
  </si>
  <si>
    <t>Australian Hearing Services, Sydney Hearing Centre [New South Wales]</t>
  </si>
  <si>
    <t>CA 4321</t>
  </si>
  <si>
    <t>Australian Hearing Services, Liverpool Hearing Centre [New South Wales]</t>
  </si>
  <si>
    <t>CA 4322</t>
  </si>
  <si>
    <t>Australian Hearing Services, Lismore Hearing Centre [New South Wales]</t>
  </si>
  <si>
    <t>CA 4323</t>
  </si>
  <si>
    <t>Australian Wheat Board [II], State Office, New South Wales</t>
  </si>
  <si>
    <t>CA 4325</t>
  </si>
  <si>
    <t>Bank and Special Projects Branch [of Department of Works and successors]</t>
  </si>
  <si>
    <t>CA 4326</t>
  </si>
  <si>
    <t>Deputy Director of Lighthouses and Navigation, New South Wales</t>
  </si>
  <si>
    <t>CA 4327</t>
  </si>
  <si>
    <t>HMAS SWAN [III]</t>
  </si>
  <si>
    <t>CA 4328</t>
  </si>
  <si>
    <t>Naval Aviation Systems Program Office</t>
  </si>
  <si>
    <t>CA 4329</t>
  </si>
  <si>
    <t>Department of Mineral Resources, New South Wales</t>
  </si>
  <si>
    <t>CA 433</t>
  </si>
  <si>
    <t>Overseas Shipping Committee</t>
  </si>
  <si>
    <t>CA 4330</t>
  </si>
  <si>
    <t>Department of Mineral Resources and Development, New South Wales</t>
  </si>
  <si>
    <t>CA 4331</t>
  </si>
  <si>
    <t>1 Army Air Supply Organisation/ (from 1976) 1 Air Transport Support Regiment, Royal Australian Corps of Transport [RACT]</t>
  </si>
  <si>
    <t>CA 4333</t>
  </si>
  <si>
    <t>Archives Division, Commonwealth National Library, Sydney</t>
  </si>
  <si>
    <t>CA 4334</t>
  </si>
  <si>
    <t>2 District Base, Australian Military Forces, New South Wales Headquarters</t>
  </si>
  <si>
    <t>CA 4335</t>
  </si>
  <si>
    <t>Captain-in-Charge, HM Australian Naval Establishments, Sydney (Short Title: Captain (or Commodore) -in-Charge, Sydney)</t>
  </si>
  <si>
    <t>CA 4336</t>
  </si>
  <si>
    <t>Commodore Superintendent, and Senior Naval Officer, Sydney/ (from 1923) Captain Superintendent, HM Australian Naval Establishments, Sydney, and Senior Naval Officer, New South Wales [Short Title: Commodore (Or Captain) Superintendent, Sydney]</t>
  </si>
  <si>
    <t>CA 4337</t>
  </si>
  <si>
    <t>Captain-in-Charge, HM Australian Ships and Naval Establishments, New South Wales</t>
  </si>
  <si>
    <t>CA 4338</t>
  </si>
  <si>
    <t>Captain Superintendent, Sydney, and Captain-in-Charge, New South Wales [Short Title: Captain Superintendent, Sydney]</t>
  </si>
  <si>
    <t>CA 4339</t>
  </si>
  <si>
    <t>Captain-in-Charge (from 1939, Commodore in Charge), HM Australian Naval Establishments, Sydney</t>
  </si>
  <si>
    <t>CA 434</t>
  </si>
  <si>
    <t>Port Equipment and Development Committee</t>
  </si>
  <si>
    <t>CA 4340</t>
  </si>
  <si>
    <t>Naval Officer-in-Charge, Sydney [Short Title: NOIC, S]</t>
  </si>
  <si>
    <t>CA 4341</t>
  </si>
  <si>
    <t>Flag Officer-in-Charge, New South Wales, and Admiral Superintendent, Sydney [Short Title: FOIC, NSW or AS Sydney]</t>
  </si>
  <si>
    <t>CA 4342</t>
  </si>
  <si>
    <t>Flag Officer-in-Charge, New South Wales [Short Title: FOIC, NSW]</t>
  </si>
  <si>
    <t>CA 4343</t>
  </si>
  <si>
    <t>Flag Officer-in-Charge, East Australian Area [Short Title: FOICEA]</t>
  </si>
  <si>
    <t>CA 4344</t>
  </si>
  <si>
    <t>Flag Officer-in-Charge, East Australia Area [Short Title: FOICEA]</t>
  </si>
  <si>
    <t>CA 4345</t>
  </si>
  <si>
    <t>Flag Officer Commanding, East Australia Area</t>
  </si>
  <si>
    <t>CA 4346</t>
  </si>
  <si>
    <t>School of Public Health and Tropical Medicine [II]</t>
  </si>
  <si>
    <t>CA 4347</t>
  </si>
  <si>
    <t>Aboriginal Development Commission, Regional Office, New South Wales</t>
  </si>
  <si>
    <t>CA 4348</t>
  </si>
  <si>
    <t>Aboriginal Hostels Limited, Eastern Regional Office, New South Wales</t>
  </si>
  <si>
    <t>CA 4349</t>
  </si>
  <si>
    <t>National Institute of Dramatic Art</t>
  </si>
  <si>
    <t>CA 435</t>
  </si>
  <si>
    <t>Commonwealth Stock Dispersal Committee</t>
  </si>
  <si>
    <t>CA 4350</t>
  </si>
  <si>
    <t>Public Lending Right Committee</t>
  </si>
  <si>
    <t>CA 4351</t>
  </si>
  <si>
    <t>Administrative Appeals Tribunal, Sydney, New South Wales, Registry</t>
  </si>
  <si>
    <t>CA 4352</t>
  </si>
  <si>
    <t>Trade Practices Tribunal</t>
  </si>
  <si>
    <t>CA 4353</t>
  </si>
  <si>
    <t>Veterans' Review Board, New South Wales</t>
  </si>
  <si>
    <t>CA 4354</t>
  </si>
  <si>
    <t>[Australian Capital Territory] Canberra Tourist Bureau, New South Wales Office</t>
  </si>
  <si>
    <t>CA 4355</t>
  </si>
  <si>
    <t>State Deputy Prices Commissioner, New South Wales</t>
  </si>
  <si>
    <t>CA 4356</t>
  </si>
  <si>
    <t>Deputy Director of Rationing, New South Wales</t>
  </si>
  <si>
    <t>CA 4357</t>
  </si>
  <si>
    <t>The Australian Constitutional Convention, Sydney</t>
  </si>
  <si>
    <t>CA 4358</t>
  </si>
  <si>
    <t>The Australian Constitutional Convention, Melbourne</t>
  </si>
  <si>
    <t>CA 4359</t>
  </si>
  <si>
    <t>Australian Federal Police, Eastern Division (New South Wales), District Office, Tamworth</t>
  </si>
  <si>
    <t>CA 436</t>
  </si>
  <si>
    <t>Commonwealth Minerals Committee</t>
  </si>
  <si>
    <t>CA 4360</t>
  </si>
  <si>
    <t>Australian Federal Police, Eastern Division (New South Wales), District Office, Newcastle</t>
  </si>
  <si>
    <t>CA 4361</t>
  </si>
  <si>
    <t>The Women's Australian Army Corps/ (from Jun 1951) The Women's Royal Australian Army Corps School (WRAAC School)</t>
  </si>
  <si>
    <t>CA 4362</t>
  </si>
  <si>
    <t>Headquarters, 2 Division, Australian Army</t>
  </si>
  <si>
    <t>CA 4363</t>
  </si>
  <si>
    <t>RAAF Resident Engineer, Mascot</t>
  </si>
  <si>
    <t>CA 4364</t>
  </si>
  <si>
    <t>Sub-Collector of Customs, Parramatta [New South Wales]</t>
  </si>
  <si>
    <t>CA 4365</t>
  </si>
  <si>
    <t>Natural Disasters Organisation (NSW Office)</t>
  </si>
  <si>
    <t>CA 4366</t>
  </si>
  <si>
    <t>National Rehabilitation and Compensation Scheme, Committee of Inquiry</t>
  </si>
  <si>
    <t>CA 4367</t>
  </si>
  <si>
    <t>CSIRO, Division of Food Science and Technology, New South Wales</t>
  </si>
  <si>
    <t>CA 4368</t>
  </si>
  <si>
    <t>CSIRO, Division of Wool Technology, New South Wales</t>
  </si>
  <si>
    <t>CA 4369</t>
  </si>
  <si>
    <t>The Office of the Interim Committee for the Children's Commission, New South Wales Office</t>
  </si>
  <si>
    <t>CA 437</t>
  </si>
  <si>
    <t>Jute Advisory Committee</t>
  </si>
  <si>
    <t>CA 4370</t>
  </si>
  <si>
    <t>State Consultative Committee on Social Welfare, New South Wales</t>
  </si>
  <si>
    <t>CA 4371</t>
  </si>
  <si>
    <t>Commonwealth Director of Public Prosecutions, State Office, New South Wales</t>
  </si>
  <si>
    <t>CA 4372</t>
  </si>
  <si>
    <t>CSIRO, Division of Animal Production, New South Wales</t>
  </si>
  <si>
    <t>CA 4373</t>
  </si>
  <si>
    <t>CSIRO, Division of Animal Health, New South Wales</t>
  </si>
  <si>
    <t>CA 4374</t>
  </si>
  <si>
    <t>CSIR/ (from 1949) CSIRO, Division of Radiophysics, New South Wales</t>
  </si>
  <si>
    <t>CA 4375</t>
  </si>
  <si>
    <t>CSIRO, Division of Molecular Biology, New South Wales</t>
  </si>
  <si>
    <t>CA 4376</t>
  </si>
  <si>
    <t>CSIRO, Division of Energy Chemistry, New South Wales</t>
  </si>
  <si>
    <t>CA 4377</t>
  </si>
  <si>
    <t>CSIRO, Division of Applied Physics, New South Wales</t>
  </si>
  <si>
    <t>CA 4378</t>
  </si>
  <si>
    <t>CSIRO, Institute of Energy and Earth Resources, North Ryde Laboratory, New South Wales</t>
  </si>
  <si>
    <t>CA 4379</t>
  </si>
  <si>
    <t>Sirotech Limited, Sydney Office</t>
  </si>
  <si>
    <t>CA 438</t>
  </si>
  <si>
    <t>Prices Stabilisation Committee</t>
  </si>
  <si>
    <t>CA 4380</t>
  </si>
  <si>
    <t>HMAS ASSAIL</t>
  </si>
  <si>
    <t>CA 4381</t>
  </si>
  <si>
    <t>Australian Freedom from Hunger Campaign, National Office</t>
  </si>
  <si>
    <t>CA 4382</t>
  </si>
  <si>
    <t>Community Aid Abroad/Australian Freedom From Hunger Campaign, State Committee, New South Wales</t>
  </si>
  <si>
    <t>CA 4383</t>
  </si>
  <si>
    <t>Export Grants Division, State Office, New South Wales</t>
  </si>
  <si>
    <t>CA 4384</t>
  </si>
  <si>
    <t>Human Rights Commission, New South Wales</t>
  </si>
  <si>
    <t>CA 4385</t>
  </si>
  <si>
    <t>HMAS JERVIS BAY [I]</t>
  </si>
  <si>
    <t>CA 4386</t>
  </si>
  <si>
    <t>2 Army Quality Assurance Unit, Australian Army</t>
  </si>
  <si>
    <t>CA 4387</t>
  </si>
  <si>
    <t>Registrar of Inscribed Stock, Sydney</t>
  </si>
  <si>
    <t>CA 4388</t>
  </si>
  <si>
    <t>Department of Science and the Environment, State Office, New South Wales</t>
  </si>
  <si>
    <t>CA 4389</t>
  </si>
  <si>
    <t>Defence Science and Technology Organisation, Sydney, Marine Operations Division</t>
  </si>
  <si>
    <t>CA 439</t>
  </si>
  <si>
    <t>Rubber Industry Technical Committee</t>
  </si>
  <si>
    <t>CA 4390</t>
  </si>
  <si>
    <t>Constitutional Commission</t>
  </si>
  <si>
    <t>CA 4391</t>
  </si>
  <si>
    <t>HMAS STALWART [II]</t>
  </si>
  <si>
    <t>CA 4392</t>
  </si>
  <si>
    <t>8 Camp Hospital, Royal Australian Army Medical Corps [RAAMC]</t>
  </si>
  <si>
    <t>CA 4393</t>
  </si>
  <si>
    <t>176 Air Dispatch Squadron, Australian Army</t>
  </si>
  <si>
    <t>CA 4394</t>
  </si>
  <si>
    <t>177 Air Dispatch Squadron</t>
  </si>
  <si>
    <t>CA 4395</t>
  </si>
  <si>
    <t>Australian Meat and Livestock Research and Development Corporation/(from July 1991) Meat Research Corporation</t>
  </si>
  <si>
    <t>CA 4396</t>
  </si>
  <si>
    <t>Directorate of Quality Assurance, RAAF, New South Wales/(from 1989) Directorate of Quality Assurance, Aerospace</t>
  </si>
  <si>
    <t>CA 4397</t>
  </si>
  <si>
    <t>Deputy Commissioner of Invalid and Old-age Pensions, Maternity Allowances, and War Pensions, New South Wales</t>
  </si>
  <si>
    <t>CA 4398</t>
  </si>
  <si>
    <t>Deputy Commissioner of Pensions, Maternity Allowances and Child Endowment Branch, New South Wales</t>
  </si>
  <si>
    <t>CA 4399</t>
  </si>
  <si>
    <t>National Occupational Health and Safety Commission (from 1986 also known as Worksafe Australia)</t>
  </si>
  <si>
    <t>CA 44</t>
  </si>
  <si>
    <t>Department of Transport [II], Central Office</t>
  </si>
  <si>
    <t>CA 4400</t>
  </si>
  <si>
    <t>Department of Aboriginal Affairs, Area Office, Parramatta [New South Wales]</t>
  </si>
  <si>
    <t>CA 4401</t>
  </si>
  <si>
    <t>Central Promotions Appeal Committees Secretariat</t>
  </si>
  <si>
    <t>CA 4402</t>
  </si>
  <si>
    <t>Senate Select Committee on South West Tasmania</t>
  </si>
  <si>
    <t>CA 4403</t>
  </si>
  <si>
    <t>Senate Select Committee on the Discharge of Captain T.P. Conway from the Australian Military Forces</t>
  </si>
  <si>
    <t>CA 4404</t>
  </si>
  <si>
    <t>Senate Standing Committee on Publications</t>
  </si>
  <si>
    <t>CA 4405</t>
  </si>
  <si>
    <t>Department of Education [II], Australian Capital Territory Regional Office</t>
  </si>
  <si>
    <t>CA 4407</t>
  </si>
  <si>
    <t>Australian Embassy, German Democratic Republic [East Berlin]</t>
  </si>
  <si>
    <t>CA 4408</t>
  </si>
  <si>
    <t>Australian High Commission, Ghana [Accra]</t>
  </si>
  <si>
    <t>CA 4409</t>
  </si>
  <si>
    <t>Australian Legation, Chile [Santiago]</t>
  </si>
  <si>
    <t>CA 441</t>
  </si>
  <si>
    <t>Building Industry Committee</t>
  </si>
  <si>
    <t>CA 4410</t>
  </si>
  <si>
    <t>Australian Embassy, Peru [Lima]</t>
  </si>
  <si>
    <t>CA 4411</t>
  </si>
  <si>
    <t>Australian Embassy, Fiji [Suva]</t>
  </si>
  <si>
    <t>CA 4412</t>
  </si>
  <si>
    <t>Australian Embassy, Turkey [Ankara]</t>
  </si>
  <si>
    <t>CA 4414</t>
  </si>
  <si>
    <t>Australian Constitutional Convention Secretariat</t>
  </si>
  <si>
    <t>CA 4415</t>
  </si>
  <si>
    <t>Australian High Commission, Bangladesh [Dhaka]</t>
  </si>
  <si>
    <t>CA 4416</t>
  </si>
  <si>
    <t>Australian Customs Service, Central Office</t>
  </si>
  <si>
    <t>CA 4417</t>
  </si>
  <si>
    <t>Independent Inquiry into Aviation Cost Recovery</t>
  </si>
  <si>
    <t>CA 4418</t>
  </si>
  <si>
    <t>Pharmaceutical Manufacturing Industry Inquiry</t>
  </si>
  <si>
    <t>CA 4419</t>
  </si>
  <si>
    <t>Enquiry into Medical Fees for Medical Benefits Purposes, 1980</t>
  </si>
  <si>
    <t>CA 442</t>
  </si>
  <si>
    <t>New Weapons and Equipment Development Committee</t>
  </si>
  <si>
    <t>CA 4420</t>
  </si>
  <si>
    <t>Inquiry into Medical Fees for Medical Benefits Purposes, 1981</t>
  </si>
  <si>
    <t>CA 4421</t>
  </si>
  <si>
    <t>Australian Government Solicitor, Australian Capital Territory</t>
  </si>
  <si>
    <t>CA 4422</t>
  </si>
  <si>
    <t>Chief Secretary's Office [Queensland]</t>
  </si>
  <si>
    <t>CA 4423</t>
  </si>
  <si>
    <t>South Africa Contingents Pay Office</t>
  </si>
  <si>
    <t>CA 4424</t>
  </si>
  <si>
    <t>Queensland Defence Force</t>
  </si>
  <si>
    <t>CA 4425</t>
  </si>
  <si>
    <t>Australian Legation to Egypt [Cairo]</t>
  </si>
  <si>
    <t>CA 4426</t>
  </si>
  <si>
    <t>Australian Interests Section, Cairo [Egypt]</t>
  </si>
  <si>
    <t>CA 4427</t>
  </si>
  <si>
    <t>Australian Legation to the United Arab Republic [Cairo]</t>
  </si>
  <si>
    <t>CA 4428</t>
  </si>
  <si>
    <t>Australian Embassy, Arab Republic of Egypt [Cairo]</t>
  </si>
  <si>
    <t>CA 4429</t>
  </si>
  <si>
    <t>Aboriginal Hostels Limited, Central Office</t>
  </si>
  <si>
    <t>CA 443</t>
  </si>
  <si>
    <t>Inter-Departmental Committee on Housing</t>
  </si>
  <si>
    <t>CA 4430</t>
  </si>
  <si>
    <t>National Inquiry into Local Government Finance</t>
  </si>
  <si>
    <t>CA 4431</t>
  </si>
  <si>
    <t>Australian Delegation, United Nations Special Committee on the Balkans (UNSCOB)</t>
  </si>
  <si>
    <t>CA 4432</t>
  </si>
  <si>
    <t>Australian Embassy, Libya [Tripoli]</t>
  </si>
  <si>
    <t>CA 4433</t>
  </si>
  <si>
    <t>Vietnam Veterans' Counselling Service, Australian Capital Territory</t>
  </si>
  <si>
    <t>CA 4434</t>
  </si>
  <si>
    <t>Registrar of Indigenous Corporations</t>
  </si>
  <si>
    <t>CA 4435</t>
  </si>
  <si>
    <t>National Museum of Australia</t>
  </si>
  <si>
    <t>CA 4436</t>
  </si>
  <si>
    <t>[Australian Capital Territory] Office of the Public Trustee for the Australian Capital Territory</t>
  </si>
  <si>
    <t>CA 4437</t>
  </si>
  <si>
    <t>Companies Auditors and Liquidators Disciplinary Board [ACT]</t>
  </si>
  <si>
    <t>CA 4438</t>
  </si>
  <si>
    <t>Commonwealth Director of Public Prosecutions, Head Office</t>
  </si>
  <si>
    <t>CA 4439</t>
  </si>
  <si>
    <t>Family Law Council</t>
  </si>
  <si>
    <t>CA 444</t>
  </si>
  <si>
    <t>Transport Priority/Priorities Committee</t>
  </si>
  <si>
    <t>CA 4440</t>
  </si>
  <si>
    <t>[Australian Capital Territory] Barristers and Solicitors Admission Board of the Australian Capital Territory</t>
  </si>
  <si>
    <t>CA 4441</t>
  </si>
  <si>
    <t>Defence Force Discipline Appeal Tribunal</t>
  </si>
  <si>
    <t>CA 4442</t>
  </si>
  <si>
    <t>Federal Police Disciplinary Tribunal</t>
  </si>
  <si>
    <t>CA 4443</t>
  </si>
  <si>
    <t>Australian Consulate-General, Milan [Italy]</t>
  </si>
  <si>
    <t>CA 4444</t>
  </si>
  <si>
    <t>Australian Legal Aid Office, Central Office</t>
  </si>
  <si>
    <t>CA 4445</t>
  </si>
  <si>
    <t>Administrative Review Council</t>
  </si>
  <si>
    <t>CA 4446</t>
  </si>
  <si>
    <t>Australian Centre for International Agricultural Research</t>
  </si>
  <si>
    <t>CA 4447</t>
  </si>
  <si>
    <t>[Australian Capital Territory] Gaming and Liquor Authority</t>
  </si>
  <si>
    <t>CA 4448</t>
  </si>
  <si>
    <t>[Australian Capital Territory] Building and Construction Industry Long Service Leave Board</t>
  </si>
  <si>
    <t>CA 4449</t>
  </si>
  <si>
    <t>[Australian Capital Territory] Canberra Public Library Service Advisory Committee</t>
  </si>
  <si>
    <t>CA 445</t>
  </si>
  <si>
    <t>Export Committee</t>
  </si>
  <si>
    <t>CA 4450</t>
  </si>
  <si>
    <t>[Australian Capital Territory] Canberra Retail Markets Trust</t>
  </si>
  <si>
    <t>CA 4451</t>
  </si>
  <si>
    <t>[Australian Capital Territory] Road Safety Council</t>
  </si>
  <si>
    <t>CA 4452</t>
  </si>
  <si>
    <t>Phosphate Mining Company of Christmas Island, Canberra Office</t>
  </si>
  <si>
    <t>CA 4453</t>
  </si>
  <si>
    <t>Phosphate Mining Company of Christmas Island Limited, (Island Office)</t>
  </si>
  <si>
    <t>CA 4454</t>
  </si>
  <si>
    <t>[Australian Capital Territory] Nominal Defendant</t>
  </si>
  <si>
    <t>CA 4455</t>
  </si>
  <si>
    <t>Department of Veterans' Affairs, Australian Capital Territory Regional Office</t>
  </si>
  <si>
    <t>CA 4456</t>
  </si>
  <si>
    <t>Office of Australian War Graves</t>
  </si>
  <si>
    <t>CA 4457</t>
  </si>
  <si>
    <t>Commonwealth Scientific and Industrial Research Organisation [CSIRO] Advisory Council</t>
  </si>
  <si>
    <t>CA 4458</t>
  </si>
  <si>
    <t>CSIRO, Division of Wildlife and Ecology</t>
  </si>
  <si>
    <t>CA 4459</t>
  </si>
  <si>
    <t>CSIRO, Land &amp; Water, Black Mountain, ACT</t>
  </si>
  <si>
    <t>CA 446</t>
  </si>
  <si>
    <t>Fuel Co-Ordination Committee</t>
  </si>
  <si>
    <t>CA 4460</t>
  </si>
  <si>
    <t>CSIRO, Division of Soils, Canberra</t>
  </si>
  <si>
    <t>CA 4461</t>
  </si>
  <si>
    <t>CSIRO, Forestry and Forest Products, Yarralumla</t>
  </si>
  <si>
    <t>CA 4462</t>
  </si>
  <si>
    <t>CSIRO, Division of Mathematics and Statistics, ACT Region</t>
  </si>
  <si>
    <t>CA 4463</t>
  </si>
  <si>
    <t>CSIRO, Division of Environmental Mechanics</t>
  </si>
  <si>
    <t>CA 4464</t>
  </si>
  <si>
    <t>CSIRO, Division of Plant Industry, Canberra</t>
  </si>
  <si>
    <t>CA 4465</t>
  </si>
  <si>
    <t>Commonwealth Scientific and Industrial Research Organisation Computing Services [CSIRONET], Canberra</t>
  </si>
  <si>
    <t>CA 4466</t>
  </si>
  <si>
    <t>CSIRO, Black Mountain Site Services, Canberra</t>
  </si>
  <si>
    <t>CA 4467</t>
  </si>
  <si>
    <t>CSIRO, Division of Entomology</t>
  </si>
  <si>
    <t>CA 4468</t>
  </si>
  <si>
    <t>CSIRO, Division of Water Resources, Griffith [New South Wales]</t>
  </si>
  <si>
    <t>CA 4469</t>
  </si>
  <si>
    <t>CSIRO, Regional Administration Office, Canberra</t>
  </si>
  <si>
    <t>CA 447</t>
  </si>
  <si>
    <t>Inter-Departmental Committee on the United Nations Food and Agriculture Organisation</t>
  </si>
  <si>
    <t>CA 4470</t>
  </si>
  <si>
    <t>CSIRO, Centre for International Research Co-operation</t>
  </si>
  <si>
    <t>CA 4471</t>
  </si>
  <si>
    <t>Department of Resources and Energy, Regional Office, Western Australia</t>
  </si>
  <si>
    <t>CA 4474</t>
  </si>
  <si>
    <t>Commonwealth Grants Commission [II]</t>
  </si>
  <si>
    <t>CA 4475</t>
  </si>
  <si>
    <t>Project for Animal Research and Development, Bogor, Indonesia</t>
  </si>
  <si>
    <t>CA 4476</t>
  </si>
  <si>
    <t>Special Advisory Authority</t>
  </si>
  <si>
    <t>CA 4477</t>
  </si>
  <si>
    <t>Minister-in-Charge, Royal Visit 1934</t>
  </si>
  <si>
    <t>CA 4478</t>
  </si>
  <si>
    <t>Department of Employment and Industrial Relations [II], Australian Capital Territory Regional Office</t>
  </si>
  <si>
    <t>CA 448</t>
  </si>
  <si>
    <t>Australian Food and Agriculture Organisation Committee</t>
  </si>
  <si>
    <t>CA 4480</t>
  </si>
  <si>
    <t>Task Force on Australian Public Service and Defence Force Housing Programs</t>
  </si>
  <si>
    <t>CA 4481</t>
  </si>
  <si>
    <t>Senate Select Committee on the Case of First Lieutenant W.W. Paine</t>
  </si>
  <si>
    <t>CA 4482</t>
  </si>
  <si>
    <t>Australian Taxation Office, Australian Capital Territory Branch Office</t>
  </si>
  <si>
    <t>CA 4483</t>
  </si>
  <si>
    <t>Bureau of Industry Economics</t>
  </si>
  <si>
    <t>CA 4484</t>
  </si>
  <si>
    <t>Australian Broadcasting Corporation, Canberra Branch Office</t>
  </si>
  <si>
    <t>CA 4485</t>
  </si>
  <si>
    <t>Australian National Audit Office, Central Office</t>
  </si>
  <si>
    <t>CA 4486</t>
  </si>
  <si>
    <t>Committee on Overseas Professional Qualifications</t>
  </si>
  <si>
    <t>CA 4487</t>
  </si>
  <si>
    <t>Office of Overseas Professional Qualifications</t>
  </si>
  <si>
    <t>CA 4488</t>
  </si>
  <si>
    <t>Australian Institute of Sport</t>
  </si>
  <si>
    <t>CA 4489</t>
  </si>
  <si>
    <t>Australian National Audit Office, Australian Capital Territory Regional Office</t>
  </si>
  <si>
    <t>CA 449</t>
  </si>
  <si>
    <t>Industrial Chemicals Committee</t>
  </si>
  <si>
    <t>CA 4490</t>
  </si>
  <si>
    <t>Australian Government Publishing Service Bookshop, Canberra, Australian Capital Territory</t>
  </si>
  <si>
    <t>CA 4491</t>
  </si>
  <si>
    <t>Management and Investment Companies Licensing Board</t>
  </si>
  <si>
    <t>CA 4492</t>
  </si>
  <si>
    <t>Australian Sports Commission [I]</t>
  </si>
  <si>
    <t>CA 4493</t>
  </si>
  <si>
    <t>Qantas Airways Limited, State Office, Australian Capital Territory</t>
  </si>
  <si>
    <t>CA 4494</t>
  </si>
  <si>
    <t>Steel Industry Authority</t>
  </si>
  <si>
    <t>CA 4495</t>
  </si>
  <si>
    <t>Department of the Treasury [II], Foreign Investment Division</t>
  </si>
  <si>
    <t>CA 4496</t>
  </si>
  <si>
    <t>National Media Liaison Service</t>
  </si>
  <si>
    <t>CA 4497</t>
  </si>
  <si>
    <t>Merit Protection and Review Agency, (MPRA) National Office [Australian Capital Territory]</t>
  </si>
  <si>
    <t>CA 4498</t>
  </si>
  <si>
    <t>Economic Planning Advisory Commission</t>
  </si>
  <si>
    <t>CA 4499</t>
  </si>
  <si>
    <t>Innovation Australia</t>
  </si>
  <si>
    <t>CA 45</t>
  </si>
  <si>
    <t>Department of War Organisation of Industry (Central Office)</t>
  </si>
  <si>
    <t>CA 450</t>
  </si>
  <si>
    <t>Recruiting Committee for the School of Civil Affairs</t>
  </si>
  <si>
    <t>CA 4500</t>
  </si>
  <si>
    <t>Business Regulation Review Unit</t>
  </si>
  <si>
    <t>CA 4501</t>
  </si>
  <si>
    <t>RAAF Headquarters Support Command Unit</t>
  </si>
  <si>
    <t>CA 4502</t>
  </si>
  <si>
    <t>RAAF Headquarters Maintenance Command Unit</t>
  </si>
  <si>
    <t>CA 4503</t>
  </si>
  <si>
    <t>RAAF Headquarters Training Command Unit</t>
  </si>
  <si>
    <t>CA 4504</t>
  </si>
  <si>
    <t>RAAF Headquarters Southern Area [II], Melbourne [Victoria]</t>
  </si>
  <si>
    <t>CA 4506</t>
  </si>
  <si>
    <t>Administrative Appeals Tribunal, Melbourne, Victoria, Registry</t>
  </si>
  <si>
    <t>CA 4509</t>
  </si>
  <si>
    <t>RAAF Directorate of Quality Assurance Support</t>
  </si>
  <si>
    <t>CA 451</t>
  </si>
  <si>
    <t>Inter-Departmental Committee on the Planning of Darwin</t>
  </si>
  <si>
    <t>CA 4510</t>
  </si>
  <si>
    <t>Prices Surveillance Authority, Victorian State Office/(from 1990) Head Office/(from 1994) Central Office</t>
  </si>
  <si>
    <t>CA 4511</t>
  </si>
  <si>
    <t>126 Signal Squadron, Royal Australian Signals Corps</t>
  </si>
  <si>
    <t>CA 4512</t>
  </si>
  <si>
    <t>Australian Broadcasting Control Board, State Organisation, Victoria [Victorian Office]</t>
  </si>
  <si>
    <t>CA 4513</t>
  </si>
  <si>
    <t>Australian Broadcasting Tribunal, Head Office [Melbourne Office]/ (from 1 Oct. 1992) Australian Broadcasting Authority, State Office, Victoria</t>
  </si>
  <si>
    <t>CA 4514</t>
  </si>
  <si>
    <t>Ethnic Television Review Panel</t>
  </si>
  <si>
    <t>CA 4515</t>
  </si>
  <si>
    <t>Aboriginal Development Commission, Regional Office, Victoria/Tasmania</t>
  </si>
  <si>
    <t>CA 4516</t>
  </si>
  <si>
    <t>Aboriginal Development Commission, Area Office, Melbourne</t>
  </si>
  <si>
    <t>CA 4517</t>
  </si>
  <si>
    <t>Signal Regiment, Royal Australian Signals Corps</t>
  </si>
  <si>
    <t>CA 4518</t>
  </si>
  <si>
    <t>RAAF Base Williams, Point Cook [Victoria]</t>
  </si>
  <si>
    <t>CA 4519</t>
  </si>
  <si>
    <t>Department of National Development and Energy, Management Services Branch, Victorian Regional Office</t>
  </si>
  <si>
    <t>CA 452</t>
  </si>
  <si>
    <t>Day Baking Committee</t>
  </si>
  <si>
    <t>CA 4520</t>
  </si>
  <si>
    <t>Department of Resources and Energy, Management Services Branch, Victorian Regional Office/ (from 1984) Co-Ordination and Management Division, Victorian Regional Office</t>
  </si>
  <si>
    <t>CA 4521</t>
  </si>
  <si>
    <t>Phosphate Mining Company of Christmas Island Limited, Principal Office</t>
  </si>
  <si>
    <t>CA 4522</t>
  </si>
  <si>
    <t>Phosphate Mining Company of Christmas Island Limited, Melbourne</t>
  </si>
  <si>
    <t>CA 4523</t>
  </si>
  <si>
    <t>Department of Trade [II], Regional Office, Victoria</t>
  </si>
  <si>
    <t>CA 4524</t>
  </si>
  <si>
    <t>Aboriginal Hostels Limited, South Eastern Regional Office, Victoria</t>
  </si>
  <si>
    <t>CA 4526</t>
  </si>
  <si>
    <t>Export Development Grants Board, Melbourne Office/ (from 1986) Export Grants Commission, Melbourne Office</t>
  </si>
  <si>
    <t>CA 4527</t>
  </si>
  <si>
    <t>Department of Defence Support, Regional Office, Victoria</t>
  </si>
  <si>
    <t>CA 4528</t>
  </si>
  <si>
    <t>CSIRO, Division of Textile and Fibre Technology</t>
  </si>
  <si>
    <t>CA 4529</t>
  </si>
  <si>
    <t>CSIRO, Division of Chemical Physics</t>
  </si>
  <si>
    <t>CA 453</t>
  </si>
  <si>
    <t>Australian Executive Ship Repair Committee</t>
  </si>
  <si>
    <t>CA 4530</t>
  </si>
  <si>
    <t>CSIRO, Division of Mineral Engineering</t>
  </si>
  <si>
    <t>CA 4531</t>
  </si>
  <si>
    <t>CSIRO, Division of Molecular Science, Clayton, [Victoria]</t>
  </si>
  <si>
    <t>CA 4532</t>
  </si>
  <si>
    <t>CSIRO, Division of Manufacturing Technology, Melbourne</t>
  </si>
  <si>
    <t>CA 4533</t>
  </si>
  <si>
    <t>Australian National Animal Health Laboratory (ANAHL)</t>
  </si>
  <si>
    <t>CA 4534</t>
  </si>
  <si>
    <t>CSIRO, Division of Building Research [I]</t>
  </si>
  <si>
    <t>CA 4535</t>
  </si>
  <si>
    <t>CSIRO, Division of Building Construction and Engineering, Highett [Victoria]</t>
  </si>
  <si>
    <t>CA 4536</t>
  </si>
  <si>
    <t>CSIRO, Dairy Research Laboratory</t>
  </si>
  <si>
    <t>CA 4537</t>
  </si>
  <si>
    <t>CSIRO, Division of Energy Technology, Headquarters, Melbourne</t>
  </si>
  <si>
    <t>CA 4538</t>
  </si>
  <si>
    <t>Sirotech Limited (also known as Sirotech)</t>
  </si>
  <si>
    <t>CA 4539</t>
  </si>
  <si>
    <t>CSIRO, Division of Biomolecular Engineering</t>
  </si>
  <si>
    <t>CA 4540</t>
  </si>
  <si>
    <t>CSIRO, Division of Animal Health [II]</t>
  </si>
  <si>
    <t>CA 4541</t>
  </si>
  <si>
    <t>CSIRO, Division of Mineral Chemistry</t>
  </si>
  <si>
    <t>CA 4542</t>
  </si>
  <si>
    <t>CSIRO, Division of Geomechanics, Headquarters, Melbourne</t>
  </si>
  <si>
    <t>CA 4543</t>
  </si>
  <si>
    <t>RAN Relief Trust Fund, Head Office</t>
  </si>
  <si>
    <t>CA 4544</t>
  </si>
  <si>
    <t>CSIRO, Division of Manufacturing Science, Clayton [Victoria]</t>
  </si>
  <si>
    <t>CA 4546</t>
  </si>
  <si>
    <t>National Film and Sound Archive of Australia, Melbourne Office</t>
  </si>
  <si>
    <t>CA 4547</t>
  </si>
  <si>
    <t>Victorian Committee on Discrimination in Employment and Occupation</t>
  </si>
  <si>
    <t>CA 4548</t>
  </si>
  <si>
    <t>Standing Committee of Attorneys-General</t>
  </si>
  <si>
    <t>CA 4549</t>
  </si>
  <si>
    <t>Australian Government Solicitor, Victoria (Management Support Branch)</t>
  </si>
  <si>
    <t>CA 4550</t>
  </si>
  <si>
    <t>Commission for the Future</t>
  </si>
  <si>
    <t>CA 4551</t>
  </si>
  <si>
    <t>[Australian Capital Territory] Canberra Tourist Bureau Office, Melbourne</t>
  </si>
  <si>
    <t>CA 4552</t>
  </si>
  <si>
    <t>Department of Veterans' Affairs, Regional Office, Ballarat [Victoria]</t>
  </si>
  <si>
    <t>CA 4553</t>
  </si>
  <si>
    <t>Repatriation Artificial Limb and Appliance Factory/ (from 1962) Repatriation Artificial Limb and Appliance Centre, Victoria</t>
  </si>
  <si>
    <t>CA 4554</t>
  </si>
  <si>
    <t>Vietnam Veterans' Counselling Service, Victoria</t>
  </si>
  <si>
    <t>CA 4555</t>
  </si>
  <si>
    <t>Veterans' Review Board, Victoria</t>
  </si>
  <si>
    <t>CA 4556</t>
  </si>
  <si>
    <t>McLeod Repatriation Hospital</t>
  </si>
  <si>
    <t>CA 4558</t>
  </si>
  <si>
    <t>CSIRO, Division of Chemical and Wood Technology, Melbourne</t>
  </si>
  <si>
    <t>CA 4559</t>
  </si>
  <si>
    <t>Australian Film, Television and Radio School, Victorian Branch</t>
  </si>
  <si>
    <t>CA 456</t>
  </si>
  <si>
    <t>Commonwealth Dairy Produce Equalisation Committee Limited, Head Office</t>
  </si>
  <si>
    <t>CA 4560</t>
  </si>
  <si>
    <t>CSIRO, Corporate Information Management</t>
  </si>
  <si>
    <t>CA 4561</t>
  </si>
  <si>
    <t>Human Rights Commission, Victoria</t>
  </si>
  <si>
    <t>CA 4563</t>
  </si>
  <si>
    <t>HMAS LONSDALE, Victoria</t>
  </si>
  <si>
    <t>CA 4566</t>
  </si>
  <si>
    <t>Australian Trade Commission, State Office, Victoria</t>
  </si>
  <si>
    <t>CA 4568</t>
  </si>
  <si>
    <t>Melbourne Water Transport Unit, Australian Army</t>
  </si>
  <si>
    <t>CA 4569</t>
  </si>
  <si>
    <t>Department of Administrative Services [I] , Management Services Branch, Regional Office, Victoria</t>
  </si>
  <si>
    <t>CA 4570</t>
  </si>
  <si>
    <t>Department of Administrative Services [II], Management Services Division, Regional Office, Victoria</t>
  </si>
  <si>
    <t>CA 4571</t>
  </si>
  <si>
    <t>Mercantile Marine Office, Geelong [Victoria]</t>
  </si>
  <si>
    <t>CA 4572</t>
  </si>
  <si>
    <t>Australian Security Intelligence Organisation, Victoria</t>
  </si>
  <si>
    <t>CA 4573</t>
  </si>
  <si>
    <t>Government Aircraft Factories, Fishermen's Bend, Victoria</t>
  </si>
  <si>
    <t>CA 4574</t>
  </si>
  <si>
    <t>Commonwealth Government Bookshop, Melbourne</t>
  </si>
  <si>
    <t>CA 4575</t>
  </si>
  <si>
    <t>Bureau of Air Safety Investigation, Melbourne Field Office</t>
  </si>
  <si>
    <t>CA 4576</t>
  </si>
  <si>
    <t>Department of Local Government and Administrative Services, Regional Office, Victoria, Management Services Branch</t>
  </si>
  <si>
    <t>CA 4577</t>
  </si>
  <si>
    <t>Industry Council's Secretariat</t>
  </si>
  <si>
    <t>CA 4578</t>
  </si>
  <si>
    <t>Automotive Industry Authority</t>
  </si>
  <si>
    <t>CA 4579</t>
  </si>
  <si>
    <t>Commonwealth Accommodation and Catering Services Limited, State Administration, Victoria/Tasmania</t>
  </si>
  <si>
    <t>CA 4580</t>
  </si>
  <si>
    <t>National Media Liaison Service, Victoria</t>
  </si>
  <si>
    <t>CA 4581</t>
  </si>
  <si>
    <t>Department of Industry, Technology and Commerce, Regional Office, Victoria</t>
  </si>
  <si>
    <t>CA 4582</t>
  </si>
  <si>
    <t>Merit Protection and Review Agency, Victoria</t>
  </si>
  <si>
    <t>CA 4583</t>
  </si>
  <si>
    <t>Overseas Telecommunications Commission (Australia), State Office, Victoria</t>
  </si>
  <si>
    <t>CA 4584</t>
  </si>
  <si>
    <t>Promotions Appeal Board - Postal and Telecommunications Commissions, Victoria</t>
  </si>
  <si>
    <t>CA 4585</t>
  </si>
  <si>
    <t>Independent Air Fares Committee</t>
  </si>
  <si>
    <t>CA 4586</t>
  </si>
  <si>
    <t>Australian Customs Service, State Administration, Victoria</t>
  </si>
  <si>
    <t>CA 4587</t>
  </si>
  <si>
    <t>Commonwealth Loans Officer, Victoria</t>
  </si>
  <si>
    <t>CA 4588</t>
  </si>
  <si>
    <t>Bonds Registrar</t>
  </si>
  <si>
    <t>CA 4589</t>
  </si>
  <si>
    <t>Australian Taxation Office, Albury-Wodonga</t>
  </si>
  <si>
    <t>CA 4590</t>
  </si>
  <si>
    <t>Australian Taxation Office, Dandenong [Victoria]</t>
  </si>
  <si>
    <t>CA 4591</t>
  </si>
  <si>
    <t>Office of Government Information and Advertising, Melbourne Office</t>
  </si>
  <si>
    <t>CA 4592</t>
  </si>
  <si>
    <t>Australian Wheat Board, Tasmanian State Office</t>
  </si>
  <si>
    <t>CA 4593</t>
  </si>
  <si>
    <t>Australian Wheat Board, Victorian State Office</t>
  </si>
  <si>
    <t>CA 4594</t>
  </si>
  <si>
    <t>Australian Meat and Livestock Corporation, State Manager, Victoria</t>
  </si>
  <si>
    <t>CA 4595</t>
  </si>
  <si>
    <t>Hobart Airport</t>
  </si>
  <si>
    <t>CA 4596</t>
  </si>
  <si>
    <t>Essendon Airport Flying Unit</t>
  </si>
  <si>
    <t>CA 4597</t>
  </si>
  <si>
    <t>Australian Postal Corporation, Melbourne Central Division</t>
  </si>
  <si>
    <t>CA 4598</t>
  </si>
  <si>
    <t>Australian Postal Corporation, Melbourne East Division</t>
  </si>
  <si>
    <t>CA 4599</t>
  </si>
  <si>
    <t>Australian Postal Corporation, Melbourne South Division</t>
  </si>
  <si>
    <t>CA 46</t>
  </si>
  <si>
    <t>Department of Defence [III], Central Office</t>
  </si>
  <si>
    <t>CA 460</t>
  </si>
  <si>
    <t>Commonwealth Dairy Produce Pool Committee</t>
  </si>
  <si>
    <t>CA 4600</t>
  </si>
  <si>
    <t>Australian Postal Corporation, Melbourne North Division</t>
  </si>
  <si>
    <t>CA 4601</t>
  </si>
  <si>
    <t>Department of Aviation, Mackay, Queensland Region</t>
  </si>
  <si>
    <t>CA 4602</t>
  </si>
  <si>
    <t>Department of Aviation, Townsville, Queensland</t>
  </si>
  <si>
    <t>CA 4603</t>
  </si>
  <si>
    <t>District Radio Inspector, Mackay/ (by 1987) Department of Transport and Communications (Communications Group), Radio Frequency Management Division, District Radio Inspector, Mackay [Queensland]</t>
  </si>
  <si>
    <t>CA 4604</t>
  </si>
  <si>
    <t>Department of Administrative Services [I], Regional Office, Queensland</t>
  </si>
  <si>
    <t>CA 4605</t>
  </si>
  <si>
    <t>National Broadcasting Branch, State Office, Queensland</t>
  </si>
  <si>
    <t>CA 4606</t>
  </si>
  <si>
    <t>Naval Headquarters, HMAS MORETON, Queensland</t>
  </si>
  <si>
    <t>CA 4607</t>
  </si>
  <si>
    <t>Administrative and Clerical Officers' Association, Queensland Branch</t>
  </si>
  <si>
    <t>CA 4608</t>
  </si>
  <si>
    <t>Australian Postal Institute/ (from 1975) Australian Post-Tel Institute, Queensland Division</t>
  </si>
  <si>
    <t>CA 4609</t>
  </si>
  <si>
    <t>District Support Unit, Brisbane/ (from June 1992) Base Administrative Support Centre, Australian Army, Enoggera [Queensland]</t>
  </si>
  <si>
    <t>CA 461</t>
  </si>
  <si>
    <t>Federal Butter Committee</t>
  </si>
  <si>
    <t>CA 4610</t>
  </si>
  <si>
    <t>Australian Meat and Livestock Corporation, State Office, Queensland</t>
  </si>
  <si>
    <t>CA 4611</t>
  </si>
  <si>
    <t>Headquarters, 6 Brigade, Australian Army, Enoggera [Queensland]</t>
  </si>
  <si>
    <t>CA 4612</t>
  </si>
  <si>
    <t>Reserve Bank of Australia, State Office, Queensland</t>
  </si>
  <si>
    <t>CA 4613</t>
  </si>
  <si>
    <t>Services Canteens Trust Fund, Regional Committee, Queensland</t>
  </si>
  <si>
    <t>CA 4614</t>
  </si>
  <si>
    <t>5/11 Field Regiment, Royal Australian Artillery [RAA]</t>
  </si>
  <si>
    <t>CA 4615</t>
  </si>
  <si>
    <t>5 Field Engineer Regiment, Royal Australian Engineers [RAE]</t>
  </si>
  <si>
    <t>CA 4616</t>
  </si>
  <si>
    <t>140 Signal Squadron, Royal Australian Signals Corps</t>
  </si>
  <si>
    <t>CA 4617</t>
  </si>
  <si>
    <t>Australian Legal Aid Office, Southport [Queensland]</t>
  </si>
  <si>
    <t>CA 4618</t>
  </si>
  <si>
    <t>Army and Air Force Canteen Service, Divisional Office, Queensland</t>
  </si>
  <si>
    <t>CA 4619</t>
  </si>
  <si>
    <t>Department of Productivity, Regional Office, Queensland</t>
  </si>
  <si>
    <t>CA 462</t>
  </si>
  <si>
    <t>London Wheat Committee</t>
  </si>
  <si>
    <t>CA 4620</t>
  </si>
  <si>
    <t>Hamilton Work Adjustment Centre (also known as Reset Manufacturing Queensland)</t>
  </si>
  <si>
    <t>CA 4621</t>
  </si>
  <si>
    <t>Headquarters, 9 Battalion, Royal Queensland Regiment, Australian Army</t>
  </si>
  <si>
    <t>CA 4622</t>
  </si>
  <si>
    <t>Land Warfare Centre, Canungra [Queensland]</t>
  </si>
  <si>
    <t>CA 4623</t>
  </si>
  <si>
    <t>25 Battalion, Royal Queensland Regiment, Australian Army</t>
  </si>
  <si>
    <t>CA 4624</t>
  </si>
  <si>
    <t>Commonwealth Employees' Compensation, Queensland</t>
  </si>
  <si>
    <t>CA 4625</t>
  </si>
  <si>
    <t>49 Battalion, Royal Queensland Regiment, Australian Army</t>
  </si>
  <si>
    <t>CA 4626</t>
  </si>
  <si>
    <t>1 Detachment Field Force Army Intelligence Unit/ (from 1975) 1 Field Force Group Army Intelligence Unit/ (from 1981) 1 Army Intelligence Unit (Field Force)</t>
  </si>
  <si>
    <t>CA 4627</t>
  </si>
  <si>
    <t>Brisbane Transport Unit, Australian Army, Enoggera [Queensland]</t>
  </si>
  <si>
    <t>CA 4628</t>
  </si>
  <si>
    <t>Department of Education [II], Cairns, Queensland</t>
  </si>
  <si>
    <t>CA 4629</t>
  </si>
  <si>
    <t>Department of Local Government and Administrative Services, Purchasing and Disposals Division/ (from 1987) Purchasing and Sales Group, Townsville [Queensland]</t>
  </si>
  <si>
    <t>CA 463</t>
  </si>
  <si>
    <t>Defence Post-Hostilities Planning Committee</t>
  </si>
  <si>
    <t>CA 4630</t>
  </si>
  <si>
    <t>School of Army Education, Education Wing, Townsville [Queensland]</t>
  </si>
  <si>
    <t>CA 4631</t>
  </si>
  <si>
    <t>Department of Community Services, Queensland State Office</t>
  </si>
  <si>
    <t>CA 4632</t>
  </si>
  <si>
    <t>16 Treatment Section, 1 Division Dental Unit, Royal Australian Army Dental Corps, Townsville [Queensland]</t>
  </si>
  <si>
    <t>CA 4633</t>
  </si>
  <si>
    <t>16 Dental Unit, Royal Australian Army Dental Corps</t>
  </si>
  <si>
    <t>CA 4634</t>
  </si>
  <si>
    <t>Aboriginal Hostels Limited, Southern Regional Office, Queensland</t>
  </si>
  <si>
    <t>CA 4635</t>
  </si>
  <si>
    <t>Export Development Grants Board, Brisbane Office</t>
  </si>
  <si>
    <t>CA 4636</t>
  </si>
  <si>
    <t>Australian Government Analytical Laboratories, Queensland</t>
  </si>
  <si>
    <t>CA 4637</t>
  </si>
  <si>
    <t>Administrative Appeals Tribunal, Brisbane, Queensland, Registry</t>
  </si>
  <si>
    <t>CA 4638</t>
  </si>
  <si>
    <t>Human Rights Commission/ (from 1986) Human Rights and Equal Opportunity Commission, Regional Office, Queensland</t>
  </si>
  <si>
    <t>CA 4639</t>
  </si>
  <si>
    <t>Queensland Committee on Discrimination in Employment and Occupation</t>
  </si>
  <si>
    <t>CA 464</t>
  </si>
  <si>
    <t>Economic and Industrial Committee (of Cabinet)</t>
  </si>
  <si>
    <t>CA 4640</t>
  </si>
  <si>
    <t>CSIRO, Queensland Bioscience Precinct, St Lucia [Queensland]</t>
  </si>
  <si>
    <t>CA 4641</t>
  </si>
  <si>
    <t>CSIRO, Long Pocket Laboratories, Indooroopilly [Queensland]</t>
  </si>
  <si>
    <t>CA 4642</t>
  </si>
  <si>
    <t>CSIRO, Marine Laboratories, Cleveland [Queensland]</t>
  </si>
  <si>
    <t>CA 4643</t>
  </si>
  <si>
    <t>CSIRO, Meat Research Laboratory, Cannon Hill [Queensland]</t>
  </si>
  <si>
    <t>CA 4644</t>
  </si>
  <si>
    <t>51 Independent Rifle Company, Royal Queensland Regiment, Army Reserve, Cairns [Queensland]</t>
  </si>
  <si>
    <t>CA 4645</t>
  </si>
  <si>
    <t>Aboriginal Development Commission, Area Office, Brisbane</t>
  </si>
  <si>
    <t>CA 4646</t>
  </si>
  <si>
    <t>Department of Aboriginal Affairs, Area Office, Brisbane [Queensland]</t>
  </si>
  <si>
    <t>CA 4647</t>
  </si>
  <si>
    <t>Department of Aboriginal Affairs, Area Office, Rockhampton [Queensland]</t>
  </si>
  <si>
    <t>CA 4648</t>
  </si>
  <si>
    <t>Veterans' Review Board, Queensland</t>
  </si>
  <si>
    <t>CA 4649</t>
  </si>
  <si>
    <t>Repatriation Hospital, Kenmore [Queensland]</t>
  </si>
  <si>
    <t>CA 4650</t>
  </si>
  <si>
    <t>Headquarters, District Support Group, Australian Army, Lavarack Barracks, Townsville [Queensland]</t>
  </si>
  <si>
    <t>CA 4651</t>
  </si>
  <si>
    <t>Department of Industry, Technology and Commerce, State Office, Queensland</t>
  </si>
  <si>
    <t>CA 4652</t>
  </si>
  <si>
    <t>Australian Broadcasting Corporation, Mackay [Queensland]</t>
  </si>
  <si>
    <t>CA 4653</t>
  </si>
  <si>
    <t>Department of Aviation, Weipa [Queensland]</t>
  </si>
  <si>
    <t>CA 4654</t>
  </si>
  <si>
    <t>Vietnam Veterans' Counselling Service, Queensland</t>
  </si>
  <si>
    <t>CA 4655</t>
  </si>
  <si>
    <t>Department of Aboriginal Affairs, Area Office, Roma [Queensland]</t>
  </si>
  <si>
    <t>CA 4656</t>
  </si>
  <si>
    <t>Aboriginal Development Commission, Area Office, Rockhampton (Queensland)</t>
  </si>
  <si>
    <t>CA 4657</t>
  </si>
  <si>
    <t>CSIRO, Division of Tropical Animal Production, Tropical Cattle Research Centre, Rockhampton [Queensland]</t>
  </si>
  <si>
    <t>CA 4658</t>
  </si>
  <si>
    <t>Repatriation General Hospital, Greenslopes [Queensland]</t>
  </si>
  <si>
    <t>CA 4659</t>
  </si>
  <si>
    <t>Repatriation Artificial Limb and Appliance Centre, Queensland</t>
  </si>
  <si>
    <t>CA 4660</t>
  </si>
  <si>
    <t>Aboriginal Hostels Limited, North Eastern Regional Office, Cairns [Queensland]</t>
  </si>
  <si>
    <t>CA 4661</t>
  </si>
  <si>
    <t>Australian Telecommunications Commission/ (from 1989) Australian Telecommunications Corporation, Trunk and Country Network Engineering Region [Queensland]</t>
  </si>
  <si>
    <t>CA 4662</t>
  </si>
  <si>
    <t>Department of Aviation, Archerfield [Queensland]</t>
  </si>
  <si>
    <t>CA 4663</t>
  </si>
  <si>
    <t>Department of Aviation, Bundaberg [Queensland]</t>
  </si>
  <si>
    <t>CA 4664</t>
  </si>
  <si>
    <t>Department of Aviation, Charleville [Queensland]</t>
  </si>
  <si>
    <t>CA 4665</t>
  </si>
  <si>
    <t>Department of Aviation, Coolangatta [Queensland]</t>
  </si>
  <si>
    <t>CA 4666</t>
  </si>
  <si>
    <t>Department of Aviation, Longreach [Queensland]</t>
  </si>
  <si>
    <t>CA 4667</t>
  </si>
  <si>
    <t>Department of Aviation, Rockhampton [Queensland]</t>
  </si>
  <si>
    <t>CA 4668</t>
  </si>
  <si>
    <t>Qantas Airways Limited (International), Branch Office, Queensland</t>
  </si>
  <si>
    <t>CA 4669</t>
  </si>
  <si>
    <t>Australian Broadcasting Corporation, Longreach [Queensland]</t>
  </si>
  <si>
    <t>CA 467</t>
  </si>
  <si>
    <t>Australian War Museum Committee</t>
  </si>
  <si>
    <t>CA 4670</t>
  </si>
  <si>
    <t>Australian Broadcasting Corporation, Maryborough [Queensland]</t>
  </si>
  <si>
    <t>CA 4671</t>
  </si>
  <si>
    <t>Australian Broadcasting Corporation, Toowoomba [Queensland]</t>
  </si>
  <si>
    <t>CA 4672</t>
  </si>
  <si>
    <t>Australian Industry Development Corporation, Regional Office, Queensland</t>
  </si>
  <si>
    <t>CA 4673</t>
  </si>
  <si>
    <t>Australian Broadcasting Tribunal/ (from 1 Oct 1992) Australian Broadcasting Authority, State Office, Queensland</t>
  </si>
  <si>
    <t>CA 4674</t>
  </si>
  <si>
    <t>Australian Wool Corporation, State Office, Queensland</t>
  </si>
  <si>
    <t>CA 4675</t>
  </si>
  <si>
    <t>Commonwealth Accommodation and Catering Services Limited, State Administration Service, Queensland</t>
  </si>
  <si>
    <t>CA 4676</t>
  </si>
  <si>
    <t>Australian Trade Commission, State Office, Queensland</t>
  </si>
  <si>
    <t>CA 4677</t>
  </si>
  <si>
    <t>National Media Liaison Service, Regional Office, Brisbane</t>
  </si>
  <si>
    <t>CA 4678</t>
  </si>
  <si>
    <t>Department of Immigration and Ethnic Affairs [I], Area Office, Rockhampton [Queensland]</t>
  </si>
  <si>
    <t>CA 4679</t>
  </si>
  <si>
    <t>Merit Protection and Review Agency, Queensland</t>
  </si>
  <si>
    <t>CA 468</t>
  </si>
  <si>
    <t>Peace Celebrations Committee</t>
  </si>
  <si>
    <t>CA 4680</t>
  </si>
  <si>
    <t>Sub-Collector of Customs, Gold Coast [Queensland]</t>
  </si>
  <si>
    <t>CA 4681</t>
  </si>
  <si>
    <t>Department of Aviation, Brisbane Airport [Queensland]</t>
  </si>
  <si>
    <t>CA 4682</t>
  </si>
  <si>
    <t>Women's Information Service, Queensland</t>
  </si>
  <si>
    <t>CA 4683</t>
  </si>
  <si>
    <t>Bureau of Air Safety Investigation, Queensland</t>
  </si>
  <si>
    <t>CA 4684</t>
  </si>
  <si>
    <t>Radio Frequency Management Division, Bundaberg [Queensland]</t>
  </si>
  <si>
    <t>CA 4685</t>
  </si>
  <si>
    <t>Radio Frequency Management Division, Rockhampton [Queensland]</t>
  </si>
  <si>
    <t>CA 4686</t>
  </si>
  <si>
    <t>Australian Wheat Board, State Office, Queensland</t>
  </si>
  <si>
    <t>CA 4687</t>
  </si>
  <si>
    <t>Australian Government Publishing Service Bookshop/ (from 1985) Commonwealth Government Bookshop, Queensland</t>
  </si>
  <si>
    <t>CA 4688</t>
  </si>
  <si>
    <t>Australian Information Service/ (from 1986) Promotion Australia, Queensland</t>
  </si>
  <si>
    <t>CA 4689</t>
  </si>
  <si>
    <t>Australian Taxation Office, Rockhampton [Queensland]</t>
  </si>
  <si>
    <t>CA 4690</t>
  </si>
  <si>
    <t>Australian Taxation Office, Toowoomba [Queensland]</t>
  </si>
  <si>
    <t>CA 4691</t>
  </si>
  <si>
    <t>Qantas Airways Limited, Rockhampton [Queensland]</t>
  </si>
  <si>
    <t>CA 4692</t>
  </si>
  <si>
    <t>Qantas Airways Limited, Gold Coast [Queensland]</t>
  </si>
  <si>
    <t>CA 4693</t>
  </si>
  <si>
    <t>2/14 Light Horse Regiment (Queensland Mounted Infantry)</t>
  </si>
  <si>
    <t>CA 4694</t>
  </si>
  <si>
    <t>Repatriation Review Tribunal, Queensland</t>
  </si>
  <si>
    <t>CA 4695</t>
  </si>
  <si>
    <t>Qantas Airways Limited, Brisbane Airport, Queensland</t>
  </si>
  <si>
    <t>CA 4696</t>
  </si>
  <si>
    <t>Qantas Airways Limited, Proserpine [Queensland]</t>
  </si>
  <si>
    <t>CA 4697</t>
  </si>
  <si>
    <t>Qantas Airways Limited, Mackay [Queensland]</t>
  </si>
  <si>
    <t>CA 4698</t>
  </si>
  <si>
    <t>3/4 Cavalry Regiment, Royal Australian Armoured Corps, Enoggera [Queensland]</t>
  </si>
  <si>
    <t>CA 4699</t>
  </si>
  <si>
    <t>Qantas Airways Limited, Mount Isa [Queensland]</t>
  </si>
  <si>
    <t>CA 47</t>
  </si>
  <si>
    <t>Department of Supply and Shipping, Central Office</t>
  </si>
  <si>
    <t>CA 4700</t>
  </si>
  <si>
    <t>[Queensland] Registrar-General's Office, Brisbane</t>
  </si>
  <si>
    <t>CA 4701</t>
  </si>
  <si>
    <t>CSIR, Soil Investigation of the Murray River Irrigation Settlements, South Australia</t>
  </si>
  <si>
    <t>CA 4702</t>
  </si>
  <si>
    <t>CSIR, Division of Soils, South Australia</t>
  </si>
  <si>
    <t>CA 4703</t>
  </si>
  <si>
    <t>CSIRO, Division of Soils, South Australia</t>
  </si>
  <si>
    <t>CA 4704</t>
  </si>
  <si>
    <t>Deputy Director-General of Manpower, South Australia</t>
  </si>
  <si>
    <t>CA 4706</t>
  </si>
  <si>
    <t>Australian Government Loans and National Savings Organisation, South Australia</t>
  </si>
  <si>
    <t>CA 4707</t>
  </si>
  <si>
    <t>Commonwealth Loans Officer, Adelaide/ (by 1984) Commonwealth Loans Office, Adelaide</t>
  </si>
  <si>
    <t>CA 4709</t>
  </si>
  <si>
    <t>4 Field Survey Squadron, Australian Army, Keswick [South Australia]</t>
  </si>
  <si>
    <t>CA 471</t>
  </si>
  <si>
    <t>Commonwealth Flax Industry Committee</t>
  </si>
  <si>
    <t>CA 4710</t>
  </si>
  <si>
    <t>Department of Industry, Technology and Commerce, State Office, South Australia</t>
  </si>
  <si>
    <t>CA 4711</t>
  </si>
  <si>
    <t>Aboriginal Hostels Limited, Regional Office, South Australia</t>
  </si>
  <si>
    <t>CA 4712</t>
  </si>
  <si>
    <t>Quarantine Service, South Australia</t>
  </si>
  <si>
    <t>CA 4713</t>
  </si>
  <si>
    <t>Australian Quarantine and Inspection Service, Torrens Island [South Australia]</t>
  </si>
  <si>
    <t>CA 4714</t>
  </si>
  <si>
    <t>Export Development Grants Board, South Australia</t>
  </si>
  <si>
    <t>CA 4715</t>
  </si>
  <si>
    <t>South Australian Committee on Discrimination in Employment and Occupation</t>
  </si>
  <si>
    <t>CA 4716</t>
  </si>
  <si>
    <t>Australian Security Intelligence Organisation, South Australia</t>
  </si>
  <si>
    <t>CA 4717</t>
  </si>
  <si>
    <t>Navigational Aid Station, Cape Don [Northern Territory]</t>
  </si>
  <si>
    <t>CA 4718</t>
  </si>
  <si>
    <t>Department of Shipping and Transport, Port Pirie Office [South Australia]</t>
  </si>
  <si>
    <t>CA 4720</t>
  </si>
  <si>
    <t>Defence Aerospace Branch, South Australia</t>
  </si>
  <si>
    <t>CA 4721</t>
  </si>
  <si>
    <t>Services Canteens Trust Fund, Regional Committee, South Australia</t>
  </si>
  <si>
    <t>CA 4722</t>
  </si>
  <si>
    <t>Department of Transport [III], Port Pirie Office [South Australia]/ (from 1973) Department of Transport [III], Surface Transport Group, Port Pirie Office [South Australia]</t>
  </si>
  <si>
    <t>CA 4723</t>
  </si>
  <si>
    <t>Department of Transport [III], Port Pirie Office [South Australia]</t>
  </si>
  <si>
    <t>CA 4724</t>
  </si>
  <si>
    <t>Department of Transport and Construction, Port Pirie Office [South Australia]</t>
  </si>
  <si>
    <t>CA 4725</t>
  </si>
  <si>
    <t>Department of Transport [IV], Port Pirie Office [South Australia]</t>
  </si>
  <si>
    <t>CA 4727</t>
  </si>
  <si>
    <t>[South Australia] Department of Marine and Harbours</t>
  </si>
  <si>
    <t>CA 4728</t>
  </si>
  <si>
    <t>[South Australia] Department of Marine and Harbours, Port Pirie</t>
  </si>
  <si>
    <t>CA 4729</t>
  </si>
  <si>
    <t>Mercantile Marine Office, Whyalla [South Australia]</t>
  </si>
  <si>
    <t>CA 473</t>
  </si>
  <si>
    <t>Matches Co-Ordination Committee</t>
  </si>
  <si>
    <t>CA 4730</t>
  </si>
  <si>
    <t>Australian Shipbuilding Board, Whyalla [South Australia]</t>
  </si>
  <si>
    <t>CA 4732</t>
  </si>
  <si>
    <t>Department of Shipping and Transport, Whyalla [South Australia]</t>
  </si>
  <si>
    <t>CA 4733</t>
  </si>
  <si>
    <t>Department of Transport [III], Whyalla [South Australia]/ (from 1973) Department of Transport [III] Surface Transport Group, Whyalla [South Australia]</t>
  </si>
  <si>
    <t>CA 4734</t>
  </si>
  <si>
    <t>Department of Secondary Industry, Whyalla [South Australia]</t>
  </si>
  <si>
    <t>CA 4735</t>
  </si>
  <si>
    <t>CSIRO, Division of Plant Industry, Urrbrae [SA]</t>
  </si>
  <si>
    <t>CA 4736</t>
  </si>
  <si>
    <t>Veterans' Review Board, South Australian Registry</t>
  </si>
  <si>
    <t>CA 4737</t>
  </si>
  <si>
    <t>Australian Human Rights Commission, South Australia</t>
  </si>
  <si>
    <t>CA 4738</t>
  </si>
  <si>
    <t>Vietnam Veterans' Counselling Service, South Australia</t>
  </si>
  <si>
    <t>CA 4739</t>
  </si>
  <si>
    <t>Department of Transport [III], Whyalla [South Australia]</t>
  </si>
  <si>
    <t>CA 4740</t>
  </si>
  <si>
    <t>Administrative Appeals Tribunal, Adelaide, South Australia, Registry</t>
  </si>
  <si>
    <t>CA 4741</t>
  </si>
  <si>
    <t>Woomera Board, South Australia</t>
  </si>
  <si>
    <t>CA 4742</t>
  </si>
  <si>
    <t>Colonial Architect's Department [II], South Australia</t>
  </si>
  <si>
    <t>CA 4743</t>
  </si>
  <si>
    <t>Engineer and Architect's Department, South Australia</t>
  </si>
  <si>
    <t>CA 4744</t>
  </si>
  <si>
    <t>Department of the Architect [I], South Australia</t>
  </si>
  <si>
    <t>CA 4745</t>
  </si>
  <si>
    <t>Australian Protective Service, Central Region, South Australia</t>
  </si>
  <si>
    <t>CA 4746</t>
  </si>
  <si>
    <t>Australian Protective Service, Woomera [South Australia]</t>
  </si>
  <si>
    <t>CA 4747</t>
  </si>
  <si>
    <t>Australian Federal Police, Woomera Sub-Division [South Australia]</t>
  </si>
  <si>
    <t>CA 4748</t>
  </si>
  <si>
    <t>Commonwealth Police Force [III], Woomera Branch [South Australia]</t>
  </si>
  <si>
    <t>CA 4749</t>
  </si>
  <si>
    <t>Commonwealth Police Force [II], Woomera Division [South Australia]</t>
  </si>
  <si>
    <t>CA 475</t>
  </si>
  <si>
    <t>Western Australian War Industries Committee</t>
  </si>
  <si>
    <t>CA 4750</t>
  </si>
  <si>
    <t>Australia Police, Woomera Branch [South Australia]</t>
  </si>
  <si>
    <t>CA 4751</t>
  </si>
  <si>
    <t>CSIRO, Division of Manufacturing Technology, South Australia</t>
  </si>
  <si>
    <t>CA 4752</t>
  </si>
  <si>
    <t>CSIRO, Division of Human Nutrition, South Australia</t>
  </si>
  <si>
    <t>CA 4753</t>
  </si>
  <si>
    <t>Department of Transport [III], Surface Transport Group, Port Lincoln [South Australia]</t>
  </si>
  <si>
    <t>CA 4754</t>
  </si>
  <si>
    <t>Department of Transport [IV], Port Lincoln [South Australia]</t>
  </si>
  <si>
    <t>CA 4755</t>
  </si>
  <si>
    <t>Deputy Commissioner of Pensions, South Australia</t>
  </si>
  <si>
    <t>CA 4756</t>
  </si>
  <si>
    <t>CSIRO, Horticultural Research Section, South Australia</t>
  </si>
  <si>
    <t>CA 4757</t>
  </si>
  <si>
    <t>Local Services Branch, Defence Centre, Adelaide</t>
  </si>
  <si>
    <t>CA 4758</t>
  </si>
  <si>
    <t>State Bank of South Australia</t>
  </si>
  <si>
    <t>CA 4759</t>
  </si>
  <si>
    <t>Department of Aboriginal Affairs, Area Office, Port Augusta [South Australia]</t>
  </si>
  <si>
    <t>CA 476</t>
  </si>
  <si>
    <t>Tasmanian War Industries Committee</t>
  </si>
  <si>
    <t>CA 4760</t>
  </si>
  <si>
    <t>Deputy Commissioner of Pensions and Maternity Allowances, South Australia</t>
  </si>
  <si>
    <t>CA 4761</t>
  </si>
  <si>
    <t>Naval Ordnance Inspection and Design Branch (also known as Office of the Inspector of Naval Ordnance), Adelaide [South Australia]</t>
  </si>
  <si>
    <t>CA 4762</t>
  </si>
  <si>
    <t>Australian Federal Police, Port Augusta Central Division [South Australia/Northern Territory]</t>
  </si>
  <si>
    <t>CA 4763</t>
  </si>
  <si>
    <t>Commonwealth Police Force [III], Port Augusta [South Australia and Northern Territory Region]</t>
  </si>
  <si>
    <t>CA 4764</t>
  </si>
  <si>
    <t>Commonwealth Bank of Australia, Adelaide Branch [South Australia]</t>
  </si>
  <si>
    <t>CA 4765</t>
  </si>
  <si>
    <t>Commonwealth Police Force [II], Port Augusta [South Australia/Northern Territory District]</t>
  </si>
  <si>
    <t>CA 4766</t>
  </si>
  <si>
    <t>Australia Police, Port Augusta [South Australia and Northern Territory Region]</t>
  </si>
  <si>
    <t>CA 4767</t>
  </si>
  <si>
    <t>South Australian Railways, Office of the Superintendent, Murray Bridge</t>
  </si>
  <si>
    <t>CA 4768</t>
  </si>
  <si>
    <t>Australian National Railways Commission, Murray Bridge [South Australia]</t>
  </si>
  <si>
    <t>CA 4769</t>
  </si>
  <si>
    <t>Repatriation Review Tribunal, South Australia</t>
  </si>
  <si>
    <t>CA 477</t>
  </si>
  <si>
    <t>Imperial Geophysical Experimental Survey</t>
  </si>
  <si>
    <t>CA 4770</t>
  </si>
  <si>
    <t>Home Savings Grants Branch, State Office, South Australia-Northern Territory/ (from 1982) Home Deposit Assistance Scheme Office, South Australia-Northern Territory/ (from 1983) First Home Owners Scheme, South Australia-Northern Territory Region</t>
  </si>
  <si>
    <t>CA 4772</t>
  </si>
  <si>
    <t>State Deputy Prices Commissioner, South Australia</t>
  </si>
  <si>
    <t>CA 4773</t>
  </si>
  <si>
    <t>Ordnance Depot, Keswick Barracks [South Australia]</t>
  </si>
  <si>
    <t>CA 4774</t>
  </si>
  <si>
    <t>[South Australia] Electricity Trust</t>
  </si>
  <si>
    <t>CA 4775</t>
  </si>
  <si>
    <t>Adelaide Electric Supply Company [South Australia]</t>
  </si>
  <si>
    <t>CA 4776</t>
  </si>
  <si>
    <t>Australian Broadcasting Corporation, Regional Office, Mount Gambier [South Australia]</t>
  </si>
  <si>
    <t>CA 4777</t>
  </si>
  <si>
    <t>Peace Officer Guard, Mallala [South Australia]</t>
  </si>
  <si>
    <t>CA 4778</t>
  </si>
  <si>
    <t>Peace Officer Guard, St Kilda [South Australia]</t>
  </si>
  <si>
    <t>CA 4779</t>
  </si>
  <si>
    <t>Australian Broadcasting Corporation, Regional Office, Broken Hill [New South Wales]</t>
  </si>
  <si>
    <t>CA 478</t>
  </si>
  <si>
    <t>Inter-Departmental Committee on Salvage</t>
  </si>
  <si>
    <t>CA 4780</t>
  </si>
  <si>
    <t>Department of Aviation, Supply and Transport Section, Richmond West [South Australia]</t>
  </si>
  <si>
    <t>CA 4781</t>
  </si>
  <si>
    <t>Department of Aviation, Regional Training School, Netley [South Australia]</t>
  </si>
  <si>
    <t>CA 4782</t>
  </si>
  <si>
    <t>Adelaide Airport, (also known as West Beach Airport), South Australia</t>
  </si>
  <si>
    <t>CA 4783</t>
  </si>
  <si>
    <t>Parafield Airport, South Australia</t>
  </si>
  <si>
    <t>CA 4784</t>
  </si>
  <si>
    <t>Ceduna Aerodrome, South Australia</t>
  </si>
  <si>
    <t>CA 4785</t>
  </si>
  <si>
    <t>Leigh Creek Aerodrome, South Australia</t>
  </si>
  <si>
    <t>CA 4786</t>
  </si>
  <si>
    <t>Oodnadatta Aerodrome, South Australia</t>
  </si>
  <si>
    <t>CA 4787</t>
  </si>
  <si>
    <t>Port Lincoln Aerodrome, South Australia</t>
  </si>
  <si>
    <t>CA 4788</t>
  </si>
  <si>
    <t>Whyalla Aerodrome, South Australia</t>
  </si>
  <si>
    <t>CA 4789</t>
  </si>
  <si>
    <t>Mount Gambier Aerodrome, South Australia</t>
  </si>
  <si>
    <t>CA 479</t>
  </si>
  <si>
    <t>Agriculture and Resource Management Council of Australia and New Zealand</t>
  </si>
  <si>
    <t>CA 4790</t>
  </si>
  <si>
    <t>RAAF Service Police [South Australia]</t>
  </si>
  <si>
    <t>CA 4791</t>
  </si>
  <si>
    <t>Australian Trade Union Training Authority, South Australian Centre</t>
  </si>
  <si>
    <t>CA 4792</t>
  </si>
  <si>
    <t>District Naval Office, South Australia</t>
  </si>
  <si>
    <t>CA 4793</t>
  </si>
  <si>
    <t>Naval Commandant, South Australia</t>
  </si>
  <si>
    <t>CA 4794</t>
  </si>
  <si>
    <t>Australian Industry Development Corporation, State Office, South Australia</t>
  </si>
  <si>
    <t>CA 4795</t>
  </si>
  <si>
    <t>Peace Officer Guard Headquarters, Salisbury [South Australia]</t>
  </si>
  <si>
    <t>CA 4796</t>
  </si>
  <si>
    <t>RAAF No 292 Squadron, Edinburgh [South Australia]</t>
  </si>
  <si>
    <t>CA 4797</t>
  </si>
  <si>
    <t>10 Battalion, Royal South Australian Regiment, Australian Army</t>
  </si>
  <si>
    <t>CA 4798</t>
  </si>
  <si>
    <t>Australian Industrial Research and Development Grants (by 1975 Incentives) Board, South Australia</t>
  </si>
  <si>
    <t>CA 4799</t>
  </si>
  <si>
    <t>Commonwealth Accommodation and Catering Services Limited, State Administration, South Australia</t>
  </si>
  <si>
    <t>CA 48</t>
  </si>
  <si>
    <t>Department of Commerce and Agriculture, Central Office</t>
  </si>
  <si>
    <t>CA 480</t>
  </si>
  <si>
    <t>Australian Apple and Pear Board [I], Victorian State Committee/ (from 1940) Australian Apple and Pear Marketing Board, Victorian State Committee</t>
  </si>
  <si>
    <t>CA 4800</t>
  </si>
  <si>
    <t>Australian Meat and Livestock Corporation, South Australia</t>
  </si>
  <si>
    <t>CA 4801</t>
  </si>
  <si>
    <t>[Western Australia] Supreme Court of the State of Western Australia</t>
  </si>
  <si>
    <t>CA 4802</t>
  </si>
  <si>
    <t>Veterans' Review Board, Western Australian Registry</t>
  </si>
  <si>
    <t>CA 4803</t>
  </si>
  <si>
    <t>Airworthiness Section, Jandakot Airport, Western Australia</t>
  </si>
  <si>
    <t>CA 4804</t>
  </si>
  <si>
    <t>Airworthiness Section, Perth Airport, Western Australia</t>
  </si>
  <si>
    <t>CA 4805</t>
  </si>
  <si>
    <t>5 Cadet Brigade, Australian Army, Subiaco [Western Australia]</t>
  </si>
  <si>
    <t>CA 4806</t>
  </si>
  <si>
    <t>Headquarters, 5 Military District [II], Australian Military Forces</t>
  </si>
  <si>
    <t>CA 4807</t>
  </si>
  <si>
    <t>Commonwealth Bank, Western Australia (as Agent for War Services Homes)</t>
  </si>
  <si>
    <t>CA 4808</t>
  </si>
  <si>
    <t>Western Australia Workers Homes Board (as Agent for War Service Homes)</t>
  </si>
  <si>
    <t>CA 4809</t>
  </si>
  <si>
    <t>State Housing Commission, Western Australia (as Agent for War Service Homes)</t>
  </si>
  <si>
    <t>CA 4810</t>
  </si>
  <si>
    <t>Headquarters, Western Australia Military District</t>
  </si>
  <si>
    <t>CA 4811</t>
  </si>
  <si>
    <t>Headquarters, 5 Military District [I], Commonwealth Military Forces</t>
  </si>
  <si>
    <t>CA 4812</t>
  </si>
  <si>
    <t>5 District Base, Australian Military Forces</t>
  </si>
  <si>
    <t>CA 4813</t>
  </si>
  <si>
    <t>Command Headquarters, Western Command [I], Australian Military Forces</t>
  </si>
  <si>
    <t>CA 4814</t>
  </si>
  <si>
    <t>Headquarters, Western Australian Lines of Communication Area, Australian Military Forces</t>
  </si>
  <si>
    <t>CA 4815</t>
  </si>
  <si>
    <t>Command Headquarters, Western Command [II], Australian Military Forces</t>
  </si>
  <si>
    <t>CA 4816</t>
  </si>
  <si>
    <t>Property and Survey Branch, Western Australia</t>
  </si>
  <si>
    <t>CA 4817</t>
  </si>
  <si>
    <t>Australian Industrial Property Organisation, Western Australia</t>
  </si>
  <si>
    <t>CA 4818</t>
  </si>
  <si>
    <t>Australian Broadcasting Control Board, State Office, Western Australia</t>
  </si>
  <si>
    <t>CA 4819</t>
  </si>
  <si>
    <t>Australian Broadcasting Tribunal/(from 1 Oct.1992) Australian Broadcasting Authority, State Office, Western Australia</t>
  </si>
  <si>
    <t>CA 482</t>
  </si>
  <si>
    <t>Council of Defence [I]</t>
  </si>
  <si>
    <t>CA 4820</t>
  </si>
  <si>
    <t>National Aboriginal Conference, Western Australia</t>
  </si>
  <si>
    <t>CA 4821</t>
  </si>
  <si>
    <t>Commonwealth Director of Public Prosecutions, State Office, Western Australia</t>
  </si>
  <si>
    <t>CA 4822</t>
  </si>
  <si>
    <t>Human Rights Commission/ (from 1986) Human Rights and Equal Opportunity Commission, Western Australia</t>
  </si>
  <si>
    <t>CA 4823</t>
  </si>
  <si>
    <t>Aboriginal Development Commission, Regional Office, Western Australia</t>
  </si>
  <si>
    <t>CA 4824</t>
  </si>
  <si>
    <t>Aboriginal Hostels Limited, Regional Office, Western Australia</t>
  </si>
  <si>
    <t>CA 4825</t>
  </si>
  <si>
    <t>Commonwealth Council for Scientific and Industrial Research [CSIR], State Committee, Western Australia</t>
  </si>
  <si>
    <t>CA 4826</t>
  </si>
  <si>
    <t>Auscript, Commonwealth Reporting Service, Western Australian Office/ (from 1991) Auscript</t>
  </si>
  <si>
    <t>CA 4827</t>
  </si>
  <si>
    <t>Western Australian Committee on Discrimination in Employment and Occupation</t>
  </si>
  <si>
    <t>CA 4828</t>
  </si>
  <si>
    <t>CSIRO, Regional Administrative Office, Perth</t>
  </si>
  <si>
    <t>CA 4829</t>
  </si>
  <si>
    <t>Department of Territories [II], State Office, Western Australia</t>
  </si>
  <si>
    <t>CA 483</t>
  </si>
  <si>
    <t>Air Council</t>
  </si>
  <si>
    <t>CA 4830</t>
  </si>
  <si>
    <t>Phosphate Mining Company of Christmas Island Limited, State Office, Perth</t>
  </si>
  <si>
    <t>CA 4831</t>
  </si>
  <si>
    <t>America's Cup Support Group, Perth</t>
  </si>
  <si>
    <t>CA 4832</t>
  </si>
  <si>
    <t>Export Development Grants Board, State Office, Western Australia</t>
  </si>
  <si>
    <t>CA 4833</t>
  </si>
  <si>
    <t>Australian Taxation Office, Western Australia</t>
  </si>
  <si>
    <t>CA 4834</t>
  </si>
  <si>
    <t>Department of Defence [III], (Army Office), Regional Secretariat, Western Australia</t>
  </si>
  <si>
    <t>CA 4835</t>
  </si>
  <si>
    <t>Repatriation Artificial Limb and Appliance Factory/ (from 1962) Repatriation Artificial Limb and Appliance Centre, Western Australia</t>
  </si>
  <si>
    <t>CA 4836</t>
  </si>
  <si>
    <t>Vietnam Veterans' Counselling Service, Western Australia</t>
  </si>
  <si>
    <t>CA 4837</t>
  </si>
  <si>
    <t>Repatriation General Hospital, Hollywood, Western Australia</t>
  </si>
  <si>
    <t>CA 4838</t>
  </si>
  <si>
    <t>Aboriginal Development Commission, Area Office, Broome [Western Australia]</t>
  </si>
  <si>
    <t>CA 4839</t>
  </si>
  <si>
    <t>Aboriginal Development Commission, Area Office, Kununurra [Western Australia]</t>
  </si>
  <si>
    <t>CA 484</t>
  </si>
  <si>
    <t>Australian Dairy Council</t>
  </si>
  <si>
    <t>CA 4840</t>
  </si>
  <si>
    <t>Aboriginal Development Commission, Area Office, Port Hedland</t>
  </si>
  <si>
    <t>CA 4841</t>
  </si>
  <si>
    <t>Department of Aboriginal Affairs, Western Australian Region, Kununurra Area Office/ (from 1986) North-East Regional Office</t>
  </si>
  <si>
    <t>CA 4842</t>
  </si>
  <si>
    <t>Department of Aboriginal Affairs, Western Australian Region, Central Area Office/ (from 1986) Central Regional Office</t>
  </si>
  <si>
    <t>CA 4843</t>
  </si>
  <si>
    <t>Department of Aboriginal Affairs, Western Australian Region, Geraldton Area Office</t>
  </si>
  <si>
    <t>CA 4844</t>
  </si>
  <si>
    <t>Department of Aboriginal Affairs, Western Australian Region, North West Area Office, South Hedland/ (from 1986) North West Regional Office</t>
  </si>
  <si>
    <t>CA 4845</t>
  </si>
  <si>
    <t>Department of Aboriginal Affairs, Western Australian Region, Derby Area Office/ (from 1986) Northern Regional Office</t>
  </si>
  <si>
    <t>CA 4846</t>
  </si>
  <si>
    <t>Department of Aboriginal Affairs, Western Australian Region, Kalgoorlie Area Office/ (from 1986) Eastern Regional Office</t>
  </si>
  <si>
    <t>CA 4847</t>
  </si>
  <si>
    <t>Department of Aboriginal Affairs, Western Australian Region, Bunbury Area Office</t>
  </si>
  <si>
    <t>CA 4848</t>
  </si>
  <si>
    <t>Australian Wheat Board, State Office, Western Australia</t>
  </si>
  <si>
    <t>CA 4849</t>
  </si>
  <si>
    <t>Commonwealth Scientific and Industrial Research Organisation [CSIRO], State Committee, Western Australia</t>
  </si>
  <si>
    <t>CA 485</t>
  </si>
  <si>
    <t>Australian Fruit Council</t>
  </si>
  <si>
    <t>CA 4850</t>
  </si>
  <si>
    <t>CSIRO, Centre for Mediterranean Agricultural Research, Perth</t>
  </si>
  <si>
    <t>CA 4851</t>
  </si>
  <si>
    <t>CSIRO, Land and Water, Perth</t>
  </si>
  <si>
    <t>CA 4852</t>
  </si>
  <si>
    <t>CSIRO, Division of Exploration and Mining, Perth</t>
  </si>
  <si>
    <t>CA 4853</t>
  </si>
  <si>
    <t>CSIRO, Division of Food Processing</t>
  </si>
  <si>
    <t>CA 4854</t>
  </si>
  <si>
    <t>CSIRO, Division of Fisheries [II], Perth</t>
  </si>
  <si>
    <t>CA 4855</t>
  </si>
  <si>
    <t>CSIRO, Division of Wildlife and Ecology, Perth</t>
  </si>
  <si>
    <t>CA 4856</t>
  </si>
  <si>
    <t>CSIRO, Division of Land Resources Management, Perth</t>
  </si>
  <si>
    <t>CA 4857</t>
  </si>
  <si>
    <t>CSIRO, Division of Mineralogy and Geochemistry, Perth</t>
  </si>
  <si>
    <t>CA 4858</t>
  </si>
  <si>
    <t>CSIRO, Division of Mineralogy, Perth</t>
  </si>
  <si>
    <t>CA 486</t>
  </si>
  <si>
    <t>Commonwealth Council for Scientific and Industrial Research [CSIR], Head Office</t>
  </si>
  <si>
    <t>CA 4862</t>
  </si>
  <si>
    <t>Bureau of Air Safety Investigation, Perth</t>
  </si>
  <si>
    <t>CA 4863</t>
  </si>
  <si>
    <t>Perth Airport</t>
  </si>
  <si>
    <t>CA 4864</t>
  </si>
  <si>
    <t>Jandakot Airport [Western Australia]</t>
  </si>
  <si>
    <t>CA 4865</t>
  </si>
  <si>
    <t>Port Hedland Airport [Western Australia]</t>
  </si>
  <si>
    <t>CA 4866</t>
  </si>
  <si>
    <t>Derby Airport [Western Australia]</t>
  </si>
  <si>
    <t>CA 4867</t>
  </si>
  <si>
    <t>Carnarvon Airport [Western Australia]</t>
  </si>
  <si>
    <t>CA 4868</t>
  </si>
  <si>
    <t>Kalgoorlie Airport [Western Australia]</t>
  </si>
  <si>
    <t>CA 4869</t>
  </si>
  <si>
    <t>Meekatharra Airport [Western Australia]</t>
  </si>
  <si>
    <t>CA 487</t>
  </si>
  <si>
    <t>Australian Aeronautical Research Committee/ (by 1943) Australian Advisory Committee on Aeronautics/ (from 1943) Australian Council for Aeronautics</t>
  </si>
  <si>
    <t>CA 4870</t>
  </si>
  <si>
    <t>Broome Airport [Western Australia]</t>
  </si>
  <si>
    <t>CA 4871</t>
  </si>
  <si>
    <t>Wyndham Airport [Western Australia]</t>
  </si>
  <si>
    <t>CA 4872</t>
  </si>
  <si>
    <t>Kununurra Airport [Western Australia]</t>
  </si>
  <si>
    <t>CA 4873</t>
  </si>
  <si>
    <t>Cocos Island Airport</t>
  </si>
  <si>
    <t>CA 4874</t>
  </si>
  <si>
    <t>Geraldton Airport [Western Australia]</t>
  </si>
  <si>
    <t>CA 4875</t>
  </si>
  <si>
    <t>Karratha Airport [Western Australia]</t>
  </si>
  <si>
    <t>CA 4876</t>
  </si>
  <si>
    <t>Broadcasting Engineering Division/ (from 1980) Broadcasting Planning and Operations Division/ (from 1982) Broadcasting Division/ (from 1984) Broadcasting Services Division, State Office, Western Australia</t>
  </si>
  <si>
    <t>CA 4877</t>
  </si>
  <si>
    <t>Australian Postal Corporation, Northern Division, Western Australia</t>
  </si>
  <si>
    <t>CA 4878</t>
  </si>
  <si>
    <t>Australian Postal Corporation, Central Division, Western Australia</t>
  </si>
  <si>
    <t>CA 4879</t>
  </si>
  <si>
    <t>Australian Postal Corporation, Southern Division, Western Australia</t>
  </si>
  <si>
    <t>CA 488</t>
  </si>
  <si>
    <t>Radiophysics Advisory Board</t>
  </si>
  <si>
    <t>CA 4880</t>
  </si>
  <si>
    <t>Australian Broadcasting Commission, Regional Office, Albany, Western Australia</t>
  </si>
  <si>
    <t>CA 4881</t>
  </si>
  <si>
    <t>Australian Broadcasting Commission, Regional Office, Bunbury, Western Australia</t>
  </si>
  <si>
    <t>CA 4882</t>
  </si>
  <si>
    <t>Australian Broadcasting Commission, Regional Office, Geraldton, Western Australia</t>
  </si>
  <si>
    <t>CA 4883</t>
  </si>
  <si>
    <t>Australian Broadcasting Commission, Regional Office, Kalgoorlie, Western Australia</t>
  </si>
  <si>
    <t>CA 4884</t>
  </si>
  <si>
    <t>Australian Broadcasting Commission, Regional Office, Port Hedland, Western Australia</t>
  </si>
  <si>
    <t>CA 4885</t>
  </si>
  <si>
    <t>Overseas Telecommunications Commission, Radio Station, Perth</t>
  </si>
  <si>
    <t>CA 4886</t>
  </si>
  <si>
    <t>Overseas Telecommunications Commission, Administration Office, Perth</t>
  </si>
  <si>
    <t>CA 4887</t>
  </si>
  <si>
    <t>Overseas Telecommunications Commission, International Radio Station, Perth</t>
  </si>
  <si>
    <t>CA 4888</t>
  </si>
  <si>
    <t>Overseas Telecommunications Commission, Coast Radio Station, Carnarvon [Western Australia]</t>
  </si>
  <si>
    <t>CA 4889</t>
  </si>
  <si>
    <t>Overseas Telecommunications Commission, Coast Radio Station, Esperance [Western Australia]</t>
  </si>
  <si>
    <t>CA 489</t>
  </si>
  <si>
    <t>Marine Council</t>
  </si>
  <si>
    <t>CA 4890</t>
  </si>
  <si>
    <t>Maritime Communications Station, Broome [Western Australia]</t>
  </si>
  <si>
    <t>CA 4891</t>
  </si>
  <si>
    <t>Overseas Telecommunications Commission, Satellite Earth Stations [I] and [II], Carnarvon [Western Australia]</t>
  </si>
  <si>
    <t>CA 4892</t>
  </si>
  <si>
    <t>Overseas Telecommunications Commission, International Cable and Radio Station, Perth</t>
  </si>
  <si>
    <t>CA 4893</t>
  </si>
  <si>
    <t>Australian Industry Development Corporation, State Office, Western Australia</t>
  </si>
  <si>
    <t>CA 4894</t>
  </si>
  <si>
    <t>Australian Wool Corporation, State Office, Western Australia</t>
  </si>
  <si>
    <t>CA 4895</t>
  </si>
  <si>
    <t>Australian Meat and Livestock Corporation, State Office, Western Australia</t>
  </si>
  <si>
    <t>CA 4896</t>
  </si>
  <si>
    <t>Commonwealth Ombudsman, Regional Office, Western Australia</t>
  </si>
  <si>
    <t>CA 4897</t>
  </si>
  <si>
    <t>Merit Protection and Review Agency, Western Australia</t>
  </si>
  <si>
    <t>CA 4898</t>
  </si>
  <si>
    <t>Australian Government Publishing Service, Commonwealth Government Bookshop, Perth, Western Australia</t>
  </si>
  <si>
    <t>CA 4899</t>
  </si>
  <si>
    <t>Australian Information Service, Editorial Office, Western Australia/ (from 1986) Promotion Australia, Editorial Office, Western Australia</t>
  </si>
  <si>
    <t>CA 49</t>
  </si>
  <si>
    <t>Department of Post-War Reconstruction, Central Office</t>
  </si>
  <si>
    <t>CA 4900</t>
  </si>
  <si>
    <t>Australian Institute of Sport, Hockey Unit, Western Australia</t>
  </si>
  <si>
    <t>CA 4901</t>
  </si>
  <si>
    <t>Department of Education [II], Tasmanian Office</t>
  </si>
  <si>
    <t>CA 4902</t>
  </si>
  <si>
    <t>Department of Community Services, Commonwealth Rehabilitation Service</t>
  </si>
  <si>
    <t>CA 4904</t>
  </si>
  <si>
    <t>40 Battalion, Australian Imperial Force</t>
  </si>
  <si>
    <t>CA 4905</t>
  </si>
  <si>
    <t>40th Independent Rifle Company, The Royal Tasmania Regiment, Australian Army</t>
  </si>
  <si>
    <t>CA 4906</t>
  </si>
  <si>
    <t>Divisional Returning Officer, Division of Lyons, Tasmania</t>
  </si>
  <si>
    <t>CA 4907</t>
  </si>
  <si>
    <t>CSIRO, Tasmanian Regional Laboratory</t>
  </si>
  <si>
    <t>CA 4908</t>
  </si>
  <si>
    <t>Administrative Appeals Tribunal, Hobart, Tasmania, Registry</t>
  </si>
  <si>
    <t>CA 4909</t>
  </si>
  <si>
    <t>Federal Court of Australia, Tasmanian District Registry</t>
  </si>
  <si>
    <t>CA 491</t>
  </si>
  <si>
    <t>Advisory Council/ (from 1938) Australian Capital Territory Advisory Council</t>
  </si>
  <si>
    <t>CA 4910</t>
  </si>
  <si>
    <t>Commonwealth Rehabilitation Service, Specialist Unit, Tasmania</t>
  </si>
  <si>
    <t>CA 4911</t>
  </si>
  <si>
    <t>CSIRO, Marine Laboratories, Hobart</t>
  </si>
  <si>
    <t>CA 4912</t>
  </si>
  <si>
    <t>6 Cadet Group, Australian Army</t>
  </si>
  <si>
    <t>CA 4913</t>
  </si>
  <si>
    <t>Interim Tasman Bridge Commission/ (from 1975) Joint Tasman Bridge Restoration Commission</t>
  </si>
  <si>
    <t>CA 4914</t>
  </si>
  <si>
    <t>12th Independent Rifle Company, The Royal Tasmania Regiment, Australian Army</t>
  </si>
  <si>
    <t>CA 4915</t>
  </si>
  <si>
    <t>Department of Transport [IV], Tasmania Region</t>
  </si>
  <si>
    <t>CA 4916</t>
  </si>
  <si>
    <t>Australian Legal Aid Office, Tasmanian Branch</t>
  </si>
  <si>
    <t>CA 4917</t>
  </si>
  <si>
    <t>Trade Practices Commission [II], State Office, Tasmania</t>
  </si>
  <si>
    <t>CA 4919</t>
  </si>
  <si>
    <t>Vietnam Veterans' Counselling Service, Tasmania</t>
  </si>
  <si>
    <t>CA 492</t>
  </si>
  <si>
    <t>Advisory Council of Science and Industry</t>
  </si>
  <si>
    <t>CA 4920</t>
  </si>
  <si>
    <t>Aboriginal Development Commission, Area Office, Hobart</t>
  </si>
  <si>
    <t>CA 4921</t>
  </si>
  <si>
    <t>Advisory Council for Inter-Government Relations</t>
  </si>
  <si>
    <t>CA 4922</t>
  </si>
  <si>
    <t>Reserve Bank of Australia, Hobart Office</t>
  </si>
  <si>
    <t>CA 4923</t>
  </si>
  <si>
    <t>Australian Broadcasting Tribunal, Tasmanian Branch/(from 1 Oct 1992) Australian Broadcasting Authority, State Office, Tasmania</t>
  </si>
  <si>
    <t>CA 4924</t>
  </si>
  <si>
    <t>Australian Postal Corporation, Tasmania, Divisional Manager South</t>
  </si>
  <si>
    <t>CA 4925</t>
  </si>
  <si>
    <t>Australian Postal Corporation, Tasmania, Mail Centre, Hobart</t>
  </si>
  <si>
    <t>CA 4926</t>
  </si>
  <si>
    <t>Australian Postal Corporation, Tasmania, Divisional Manager, North</t>
  </si>
  <si>
    <t>CA 4927</t>
  </si>
  <si>
    <t>Australian Postal Corporation, Mail Centre, Launceston [Tasmania]</t>
  </si>
  <si>
    <t>CA 4928</t>
  </si>
  <si>
    <t>Australian Postal Corporation, General Post Office, Hobart</t>
  </si>
  <si>
    <t>CA 4929</t>
  </si>
  <si>
    <t>Department of Industry, Technology and Commerce, State Administration (Technology), Tasmania/ (from 1985) State Office, Tasmania</t>
  </si>
  <si>
    <t>CA 4930</t>
  </si>
  <si>
    <t>Services Canteens Trust Fund, Regional Committee, Tasmania</t>
  </si>
  <si>
    <t>CA 4931</t>
  </si>
  <si>
    <t>Merit Protection and Review Agency, Regional Office, Tasmania</t>
  </si>
  <si>
    <t>CA 4932</t>
  </si>
  <si>
    <t>Commonwealth Ombudsman, Tasmania</t>
  </si>
  <si>
    <t>CA 4933</t>
  </si>
  <si>
    <t>Government Infoshop, Hobart</t>
  </si>
  <si>
    <t>CA 4934</t>
  </si>
  <si>
    <t>Instant Print and Copy Centre, Hobart</t>
  </si>
  <si>
    <t>CA 4935</t>
  </si>
  <si>
    <t>Australian Information Service, Editorial Office,Tasmania/(from 1986) Promotion Australia, Editorial Office, Tasmania/(from 1987) Australian Overseas Information Service</t>
  </si>
  <si>
    <t>CA 4936</t>
  </si>
  <si>
    <t>National Media Liaison Service, Hobart</t>
  </si>
  <si>
    <t>CA 4937</t>
  </si>
  <si>
    <t>Commonwealth Loans Officer, Hobart</t>
  </si>
  <si>
    <t>CA 4938</t>
  </si>
  <si>
    <t>Registrar of Inscribed Stock, Hobart Registry</t>
  </si>
  <si>
    <t>CA 4939</t>
  </si>
  <si>
    <t>44th Transport Squadron, Royal Australian Corps of Transport</t>
  </si>
  <si>
    <t>CA 494</t>
  </si>
  <si>
    <t>National Tuberculosis Advisory Council</t>
  </si>
  <si>
    <t>CA 4940</t>
  </si>
  <si>
    <t>12th Field Squadron, Royal Australian Engineers [RAE], Tasmania</t>
  </si>
  <si>
    <t>CA 4941</t>
  </si>
  <si>
    <t>Tasmanian Government Railways</t>
  </si>
  <si>
    <t>CA 4942</t>
  </si>
  <si>
    <t>Transport Commission, Tasmania, Railway Branch</t>
  </si>
  <si>
    <t>CA 4943</t>
  </si>
  <si>
    <t>Commonwealth Bank of Australia, Tasmanian State Administration</t>
  </si>
  <si>
    <t>CA 4944</t>
  </si>
  <si>
    <t>Hobart Workshops Platoon, Australian Army</t>
  </si>
  <si>
    <t>CA 4945</t>
  </si>
  <si>
    <t>146 Signal Squadron, Royal Australian Signals Corps</t>
  </si>
  <si>
    <t>CA 4946</t>
  </si>
  <si>
    <t>District Support Unit (DSU), Hobart, Australian Army</t>
  </si>
  <si>
    <t>CA 4947</t>
  </si>
  <si>
    <t>Logistic Support Force (LSF) Workshop</t>
  </si>
  <si>
    <t>CA 4948</t>
  </si>
  <si>
    <t>46 Military Police Platoon, Australian Army, Tasmania</t>
  </si>
  <si>
    <t>CA 4949</t>
  </si>
  <si>
    <t>6 Movement Control Unit, Australian Army, Tasmania</t>
  </si>
  <si>
    <t>CA 495</t>
  </si>
  <si>
    <t>Advisory War Council</t>
  </si>
  <si>
    <t>CA 4950</t>
  </si>
  <si>
    <t>10th Field Ambulance, Royal Australian Army Medical Corps [RAAMC], Tasmania</t>
  </si>
  <si>
    <t>CA 4951</t>
  </si>
  <si>
    <t>Aboriginals Benefit Account</t>
  </si>
  <si>
    <t>CA 4952</t>
  </si>
  <si>
    <t>Department of Territories [II], Darwin Office [Northern Territory]</t>
  </si>
  <si>
    <t>CA 4953</t>
  </si>
  <si>
    <t>Tiwi Land Council</t>
  </si>
  <si>
    <t>CA 4954</t>
  </si>
  <si>
    <t>Parks Australia North, Uluru National Park</t>
  </si>
  <si>
    <t>CA 4955</t>
  </si>
  <si>
    <t>Parks Australia North, Kakadu National Park</t>
  </si>
  <si>
    <t>CA 4956</t>
  </si>
  <si>
    <t>Aboriginal Hostels Limited, Northern Region, Darwin</t>
  </si>
  <si>
    <t>CA 4957</t>
  </si>
  <si>
    <t>Aboriginal Development Commission, Alice/Western Area/ (from 1985/86) Western Branch Office</t>
  </si>
  <si>
    <t>CA 4958</t>
  </si>
  <si>
    <t>Department of Aboriginal Affairs, Area Office, Darwin</t>
  </si>
  <si>
    <t>CA 4959</t>
  </si>
  <si>
    <t>Department of Aboriginal Affairs, Area Office, West Arnhem Land</t>
  </si>
  <si>
    <t>CA 496</t>
  </si>
  <si>
    <t>Allied Supply Council</t>
  </si>
  <si>
    <t>CA 4960</t>
  </si>
  <si>
    <t>Australian Passport Office, Darwin, Northern Territory</t>
  </si>
  <si>
    <t>CA 4961</t>
  </si>
  <si>
    <t>Northern Territory Committee on Discrimination in Employment and Occupation/ and (by 1984) Sex Discrimination Enquiries Office</t>
  </si>
  <si>
    <t>CA 4962</t>
  </si>
  <si>
    <t>Administrative Appeals Tribunal, Darwin Registry</t>
  </si>
  <si>
    <t>CA 4963</t>
  </si>
  <si>
    <t>Bureau of Meteorology, Field Meteorological Office, Alice Springs, Northern Territory</t>
  </si>
  <si>
    <t>CA 4964</t>
  </si>
  <si>
    <t>Bureau of Meteorology, Area Office, Tennant Creek [Northern Territory]</t>
  </si>
  <si>
    <t>CA 4965</t>
  </si>
  <si>
    <t>CSIRO, Darwin Laboratories, Northern Territory</t>
  </si>
  <si>
    <t>CA 4966</t>
  </si>
  <si>
    <t>CSIRO, Katherine Research Station, Northern Territory</t>
  </si>
  <si>
    <t>CA 4967</t>
  </si>
  <si>
    <t>CSIRO, Northern Territory Advisory Committee</t>
  </si>
  <si>
    <t>CA 4968</t>
  </si>
  <si>
    <t>Commonwealth Scientific and Industrial Research Organisation Computing Services [CSIRONET], Northern Territory</t>
  </si>
  <si>
    <t>CA 4969</t>
  </si>
  <si>
    <t>CSIRO, Central Australian Laboratory, Alice Springs [Northern Territory]</t>
  </si>
  <si>
    <t>CA 497</t>
  </si>
  <si>
    <t>Allied Works Council</t>
  </si>
  <si>
    <t>CA 4970</t>
  </si>
  <si>
    <t>Department of Aboriginal Affairs, Central Reserves Area Office, Alice Springs [Northern Territory]</t>
  </si>
  <si>
    <t>CA 4971</t>
  </si>
  <si>
    <t>Department of Aboriginal Affairs, Western Area Office, Alice Springs [Northern Territory]</t>
  </si>
  <si>
    <t>CA 4972</t>
  </si>
  <si>
    <t>Department of Aboriginal Affairs, Eastern Area Office, Alice Springs [Northern Territory]</t>
  </si>
  <si>
    <t>CA 4973</t>
  </si>
  <si>
    <t>Central Land Council, Alice Springs</t>
  </si>
  <si>
    <t>CA 4974</t>
  </si>
  <si>
    <t>Central Land Council, Area Office, Tennant Creek [Northern Territory]</t>
  </si>
  <si>
    <t>CA 4975</t>
  </si>
  <si>
    <t>Aboriginal Hostels Limited, Alice Springs Regional Office [Northern Territory]</t>
  </si>
  <si>
    <t>CA 4976</t>
  </si>
  <si>
    <t>Northern Land Council, Darwin</t>
  </si>
  <si>
    <t>CA 4977</t>
  </si>
  <si>
    <t>Northern Land Council, Area Office, Jabiru [Northern Territory]</t>
  </si>
  <si>
    <t>CA 4978</t>
  </si>
  <si>
    <t>Northern Land Council, Area Office, Katherine [Northern Territory]</t>
  </si>
  <si>
    <t>CA 4979</t>
  </si>
  <si>
    <t>Northern Land Council, Area Office, Nhulunbuy [Northern Territory]</t>
  </si>
  <si>
    <t>CA 498</t>
  </si>
  <si>
    <t>Australian Citrus Advisory Council</t>
  </si>
  <si>
    <t>CA 4980</t>
  </si>
  <si>
    <t>Darwin Redevelopment Project Office</t>
  </si>
  <si>
    <t>CA 4981</t>
  </si>
  <si>
    <t>[Northern Territory] Tennant Creek Airport</t>
  </si>
  <si>
    <t>CA 4982</t>
  </si>
  <si>
    <t>Tindal Airport [Northern Territory]</t>
  </si>
  <si>
    <t>CA 4983</t>
  </si>
  <si>
    <t>[Northern Territory] Nhulunbuy Airport</t>
  </si>
  <si>
    <t>CA 4984</t>
  </si>
  <si>
    <t>Qantas Airways Limited, Darwin Office</t>
  </si>
  <si>
    <t>CA 4985</t>
  </si>
  <si>
    <t>Alice Springs Airport</t>
  </si>
  <si>
    <t>CA 4986</t>
  </si>
  <si>
    <t>Qantas Airways Limited, Alice Springs [Northern Territory]</t>
  </si>
  <si>
    <t>CA 4987</t>
  </si>
  <si>
    <t>Australian Broadcasting Corporation, Alice Springs Regional Office [Northern Territory]</t>
  </si>
  <si>
    <t>CA 4988</t>
  </si>
  <si>
    <t>Qantas Airways Limited, Nhulunbuy [Northern Territory]</t>
  </si>
  <si>
    <t>CA 4989</t>
  </si>
  <si>
    <t>Australian Broadcasting Commission, Radio Australia Transmitting Station, Cox Peninsula [Northern Territory]</t>
  </si>
  <si>
    <t>CA 499</t>
  </si>
  <si>
    <t>Australian Clothing Council</t>
  </si>
  <si>
    <t>CA 4990</t>
  </si>
  <si>
    <t>Australian Protective Service, Pine Gap [Northern Territory]</t>
  </si>
  <si>
    <t>CA 4991</t>
  </si>
  <si>
    <t>Sub-Collector of Customs, Alice Springs [Northern Territory]</t>
  </si>
  <si>
    <t>CA 4992</t>
  </si>
  <si>
    <t>Sub-Collector of Customs, Nhulunbuy [Northern Territory]</t>
  </si>
  <si>
    <t>CA 4993</t>
  </si>
  <si>
    <t>Sub-Collector of Customs, Groote Eylandt [Northern Territory]</t>
  </si>
  <si>
    <t>CA 4995</t>
  </si>
  <si>
    <t>Department of Local Government and Administrative Services, Northern Territory [Darwin]</t>
  </si>
  <si>
    <t>CA 4996</t>
  </si>
  <si>
    <t>Transport and Storage Division, Alice Springs [Northern Territory]</t>
  </si>
  <si>
    <t>CA 4997</t>
  </si>
  <si>
    <t>Department of Primary Industry [II], Regional Office, Northern Territory</t>
  </si>
  <si>
    <t>CA 4998</t>
  </si>
  <si>
    <t>Commonwealth Ombudsman, Darwin [Northern Territory]</t>
  </si>
  <si>
    <t>CA 4999</t>
  </si>
  <si>
    <t>Merit Protection and Review Agency, Northern Territory Office</t>
  </si>
  <si>
    <t>CA 5</t>
  </si>
  <si>
    <t>Attorney-General's Department, Central Office</t>
  </si>
  <si>
    <t>Attorney-General's Department</t>
  </si>
  <si>
    <t>CA 50</t>
  </si>
  <si>
    <t>Department of Works [II], Central Office</t>
  </si>
  <si>
    <t>CA 500</t>
  </si>
  <si>
    <t>Australian Council for United Nations Relief and Rehabilitation Administration (UNRRA)</t>
  </si>
  <si>
    <t>CA 5000</t>
  </si>
  <si>
    <t>Australia Day Council, Northern Territory</t>
  </si>
  <si>
    <t>CA 5001</t>
  </si>
  <si>
    <t>Aboriginal Development Commission, Regional Office, Queensland</t>
  </si>
  <si>
    <t>CA 5002</t>
  </si>
  <si>
    <t>Commonwealth Employment Service, Ayr [Queensland]</t>
  </si>
  <si>
    <t>CA 5003</t>
  </si>
  <si>
    <t>Office of Australian War Graves, Townsville [Queensland]</t>
  </si>
  <si>
    <t>CA 5004</t>
  </si>
  <si>
    <t>District Radio Inspector, Townsville/ (by 1987) Department of Transport and Communications (Communications Group), Radio Frequency Management Division, District Radio Inspector, Townsville [Queensland]</t>
  </si>
  <si>
    <t>CA 5005</t>
  </si>
  <si>
    <t>Ionospheric Prediction Service, Townsville (Queensland)</t>
  </si>
  <si>
    <t>CA 5006</t>
  </si>
  <si>
    <t>Department of Veterans' Affairs, Townsville Regional Office [Queensland]</t>
  </si>
  <si>
    <t>CA 5007</t>
  </si>
  <si>
    <t>Qantas Airways Limited, Townsville [Queensland]</t>
  </si>
  <si>
    <t>CA 5008</t>
  </si>
  <si>
    <t>Australian Postal Corporation, North Queensland Regional Office, Townsville</t>
  </si>
  <si>
    <t>CA 5009</t>
  </si>
  <si>
    <t>CA 501</t>
  </si>
  <si>
    <t>Australian Food Council</t>
  </si>
  <si>
    <t>CA 5010</t>
  </si>
  <si>
    <t>Department of Aboriginal Affairs, Area Office, Cairns [Queensland]</t>
  </si>
  <si>
    <t>CA 5011</t>
  </si>
  <si>
    <t>Department of Aboriginal Affairs Area Office, Peninsula Office, Cairns/ (from 1979-1981 known as Cooktown Office)</t>
  </si>
  <si>
    <t>CA 5012</t>
  </si>
  <si>
    <t>Department of Aviation, Cairns [Queensland]</t>
  </si>
  <si>
    <t>CA 5013</t>
  </si>
  <si>
    <t>Bureau of Meteorology, Field Meteorological Office, Cairns [Queensland]</t>
  </si>
  <si>
    <t>CA 5014</t>
  </si>
  <si>
    <t>Aboriginal Development Commission, Cairns Area Office [Queensland]</t>
  </si>
  <si>
    <t>CA 5015</t>
  </si>
  <si>
    <t>Divisional Returning Officer, Division of Leichhardt, Cairns [Queensland]</t>
  </si>
  <si>
    <t>CA 5016</t>
  </si>
  <si>
    <t>CSIRO, Divisions of Plant Industry and Wildlife and Ecology, Tropical Forest Research Centre, Atherton [Queensland]</t>
  </si>
  <si>
    <t>CA 5017</t>
  </si>
  <si>
    <t>CRS Australia, Cairns [Queensland]</t>
  </si>
  <si>
    <t>CA 5018</t>
  </si>
  <si>
    <t>Commonwealth Employment Service, Cairns [Queensland]</t>
  </si>
  <si>
    <t>CA 5019</t>
  </si>
  <si>
    <t>Commonwealth Employment Service, Westcourt [Queensland]</t>
  </si>
  <si>
    <t>CA 502</t>
  </si>
  <si>
    <t>Australian Loan Council</t>
  </si>
  <si>
    <t>CA 5020</t>
  </si>
  <si>
    <t>Commonwealth Employment Service, Atherton [Queensland]</t>
  </si>
  <si>
    <t>CA 5021</t>
  </si>
  <si>
    <t>Commonwealth Employment Service, Mareeba [Queensland]</t>
  </si>
  <si>
    <t>CA 5022</t>
  </si>
  <si>
    <t>Commonwealth Employment Service, Innisfail [Queensland]</t>
  </si>
  <si>
    <t>CA 5023</t>
  </si>
  <si>
    <t>District Radio Inspector, Cairns [Queensland]</t>
  </si>
  <si>
    <t>CA 5024</t>
  </si>
  <si>
    <t>Detachment [II] Psychology Unit, Army Psychology Corps</t>
  </si>
  <si>
    <t>CA 5025</t>
  </si>
  <si>
    <t>Australian Hearing Services, Cairns Hearing Centre [Queensland]</t>
  </si>
  <si>
    <t>CA 5026</t>
  </si>
  <si>
    <t>Department of Housing and Construction [III], Cairns / (from 1987) Construction Group, Cairns/ (from 1988) Australian Construction Services, Cairns [Queensland]</t>
  </si>
  <si>
    <t>CA 5027</t>
  </si>
  <si>
    <t>Department of Immigration and Ethnic Affairs [I], (from 1987) Department of Immigration, Local Government and Ethnic Affairs, Area Office, Cairns</t>
  </si>
  <si>
    <t>CA 5028</t>
  </si>
  <si>
    <t>Australian Taxation Office, Regional Office, Cairns [Queensland]</t>
  </si>
  <si>
    <t>CA 5029</t>
  </si>
  <si>
    <t>Lighthouse, Low Isles [Queensland]</t>
  </si>
  <si>
    <t>CA 5030</t>
  </si>
  <si>
    <t>Lighthouse, Fitzroy Island [Queensland]</t>
  </si>
  <si>
    <t>CA 5031</t>
  </si>
  <si>
    <t>Australian Postal Commission, Divisional Office, Cairns [Queensland]</t>
  </si>
  <si>
    <t>CA 5032</t>
  </si>
  <si>
    <t>Telstra Corporation Limited, Queensland Country Region, Cairns District</t>
  </si>
  <si>
    <t>CA 5033</t>
  </si>
  <si>
    <t>Qantas Airways Limited, Cairns [Queensland]</t>
  </si>
  <si>
    <t>CA 5034</t>
  </si>
  <si>
    <t>Australian Broadcasting Corporation, Cairns [Queensland]</t>
  </si>
  <si>
    <t>CA 5035</t>
  </si>
  <si>
    <t>Department of Aboriginal Affairs, Area Office, Thursday Island [Queensland]</t>
  </si>
  <si>
    <t>CA 5036</t>
  </si>
  <si>
    <t>Aboriginal Development Commission, Area Office, Thursday Island</t>
  </si>
  <si>
    <t>CA 5037</t>
  </si>
  <si>
    <t>Department of Aviation, Thursday Island</t>
  </si>
  <si>
    <t>CA 5038</t>
  </si>
  <si>
    <t>Commonwealth Bureau of Meteorology, Thursday Island/ (from 1973) Bureau of Meteorology, Field Meteorological Office, Thursday Island [Queensland]</t>
  </si>
  <si>
    <t>CA 5039</t>
  </si>
  <si>
    <t>Commonwealth Employment Service, Thursday Island [Queensland]</t>
  </si>
  <si>
    <t>CA 504</t>
  </si>
  <si>
    <t>Interim Council of the Australian National University</t>
  </si>
  <si>
    <t>CA 5041</t>
  </si>
  <si>
    <t>Torres Strait Malaria Field Station</t>
  </si>
  <si>
    <t>CA 5042</t>
  </si>
  <si>
    <t>Department of Employment and Industrial Relations [II], Zone Office, Rockhampton [Queensland]</t>
  </si>
  <si>
    <t>CA 5043</t>
  </si>
  <si>
    <t>Department of Immigration and Ethnic Affairs [I], Area Office, Thursday Island [Queensland]</t>
  </si>
  <si>
    <t>CA 5044</t>
  </si>
  <si>
    <t>Northern Fisheries Unit (a) Department of Primary Industry [II] (to 1987) (b) Department of Primary Industries and Energy, Thursday Island [Queensland]</t>
  </si>
  <si>
    <t>CA 5045</t>
  </si>
  <si>
    <t>Department of Social Security, Regional Office, Thursday Island [Queensland]</t>
  </si>
  <si>
    <t>CA 5046</t>
  </si>
  <si>
    <t>Lighthouse, Archer Point [Queensland]</t>
  </si>
  <si>
    <t>CA 5047</t>
  </si>
  <si>
    <t>Department of Transport [IV], Area Office, Thursday Island/ (from 1987) Department of Transport and Communications (Transport Group), Thursday Island [Queensland]</t>
  </si>
  <si>
    <t>CA 5048</t>
  </si>
  <si>
    <t>Lighthouse, Booby Island [Queensland]</t>
  </si>
  <si>
    <t>CA 5049</t>
  </si>
  <si>
    <t>Department of Aboriginal Affairs, Area Office, Mt Isa [Queensland]</t>
  </si>
  <si>
    <t>CA 505</t>
  </si>
  <si>
    <t>Australian National University, Council</t>
  </si>
  <si>
    <t>CA 5050</t>
  </si>
  <si>
    <t>Aboriginal Development Commission, Area Office, Mt Isa [Queensland]</t>
  </si>
  <si>
    <t>CA 5051</t>
  </si>
  <si>
    <t>Divisional Returning Officer, Division of Kennedy, Mt Isa [Queensland]</t>
  </si>
  <si>
    <t>CA 5052</t>
  </si>
  <si>
    <t>Department of Aviation, Mt Isa, Queensland</t>
  </si>
  <si>
    <t>CA 5053</t>
  </si>
  <si>
    <t>Bureau of Meteorology, Field Meteorological Office, Mount Isa [Queensland]</t>
  </si>
  <si>
    <t>CA 5054</t>
  </si>
  <si>
    <t>Commonwealth Employment Service, Mt Isa [Queensland]</t>
  </si>
  <si>
    <t>CA 5055</t>
  </si>
  <si>
    <t>6 Battalion, Royal Australian Regiment, Australian Army</t>
  </si>
  <si>
    <t>CA 5056</t>
  </si>
  <si>
    <t>Auscript, Commonwealth Reporting Service, Townsville Office [Queensland]</t>
  </si>
  <si>
    <t>CA 5057</t>
  </si>
  <si>
    <t>Canungra Logistic Company, Australian Army, Queensland</t>
  </si>
  <si>
    <t>CA 5058</t>
  </si>
  <si>
    <t>Divisional Returning Officer, Division of Dawson, Mackay [Queensland]</t>
  </si>
  <si>
    <t>CA 5059</t>
  </si>
  <si>
    <t>Commonwealth Employment Service, Mackay [Queensland]</t>
  </si>
  <si>
    <t>CA 5060</t>
  </si>
  <si>
    <t>Quarantine Inspector, Mackay [Queensland]</t>
  </si>
  <si>
    <t>CA 5061</t>
  </si>
  <si>
    <t>Bureau of Meteorology, Field Meteorological Office, Mackay [Queensland]</t>
  </si>
  <si>
    <t>CA 5062</t>
  </si>
  <si>
    <t>Australian Taxation Office, Regional Office, Mackay [Queensland]</t>
  </si>
  <si>
    <t>CA 5063</t>
  </si>
  <si>
    <t>Telstra Corporation Limited, Queensland Country Region, Mackay District</t>
  </si>
  <si>
    <t>CA 5064</t>
  </si>
  <si>
    <t>Australian Postal Corporation, Divisional Office, Mackay [Queensland]</t>
  </si>
  <si>
    <t>CA 5065</t>
  </si>
  <si>
    <t>Headquarters, 11 Field Force Group, Army Reserve</t>
  </si>
  <si>
    <t>CA 5066</t>
  </si>
  <si>
    <t>31 Independent Rifle Company, Royal Queensland Regiment, Army Reserve, Jezzine Barracks, Townsville [Queensland]</t>
  </si>
  <si>
    <t>CA 5067</t>
  </si>
  <si>
    <t>4 Transport Squadron, Royal Australian Corps of Transport, Army Reserve, Jezzine Barracks, Townsville [Queensland]</t>
  </si>
  <si>
    <t>CA 5068</t>
  </si>
  <si>
    <t>9 Field Ambulance, Royal Australian Army Medical Corps [RAAMC]</t>
  </si>
  <si>
    <t>CA 5069</t>
  </si>
  <si>
    <t>11 Electrical Mechanical Engineers Platoon/(from 1987) 108 Field Workshops, Jezzine Barracks, Townsville [Queensland]</t>
  </si>
  <si>
    <t>CA 507</t>
  </si>
  <si>
    <t>Australian Transport Council</t>
  </si>
  <si>
    <t>CA 5070</t>
  </si>
  <si>
    <t>11 Training Group, Army Reserve</t>
  </si>
  <si>
    <t>CA 5071</t>
  </si>
  <si>
    <t>4 Camp Hospital [II], Royal Australian Army Medical Corps [RAAMC]</t>
  </si>
  <si>
    <t>CA 5072</t>
  </si>
  <si>
    <t>92 Platoon, 9 Military Police Company, Australian Army, Townsville [Queensland]</t>
  </si>
  <si>
    <t>CA 5073</t>
  </si>
  <si>
    <t>Townsville Transport Unit, Royal Australian Corps of Transport/ (from 1988) Townsville Movement and Transport Unit, Lavarack Barracks, Townsville [Queensland]</t>
  </si>
  <si>
    <t>CA 5074</t>
  </si>
  <si>
    <t>Townsville Troop, 4 Signal Regiment, Royal Australian Signals Corps</t>
  </si>
  <si>
    <t>CA 5075</t>
  </si>
  <si>
    <t>29 Combat Supply Platoon, 3 Field Supply Company, Royal Australian Army Ordnance Corps [RAAOC]</t>
  </si>
  <si>
    <t>CA 5076</t>
  </si>
  <si>
    <t>18 Field Squadron, 3 Combat Engineer Regiment, Royal Australian Engineers [RAE], Townsville [Queensland]</t>
  </si>
  <si>
    <t>CA 5077</t>
  </si>
  <si>
    <t>35 Field Squadron, Australian Army</t>
  </si>
  <si>
    <t>CA 5078</t>
  </si>
  <si>
    <t>103 Signal Squadron, Royal Australian Signals Corps, Lavarack Barracks, Townsville [Queensland]</t>
  </si>
  <si>
    <t>CA 5079</t>
  </si>
  <si>
    <t>102 Field Workshops, Royal Australian Electrical and Mechanical Engineers [RAEME], Lavarack Barracks, Townsville, [Queensland]</t>
  </si>
  <si>
    <t>CA 508</t>
  </si>
  <si>
    <t>The Council of the Canberra University College</t>
  </si>
  <si>
    <t>CA 5080</t>
  </si>
  <si>
    <t>9 Transport Company, Royal Australian Corps of Transport, Lavarack Barracks, Townsville [Queensland]</t>
  </si>
  <si>
    <t>CA 5081</t>
  </si>
  <si>
    <t>3 Field Supply Company, Royal Australian Army Ordnance Corps [RAAOC], Lavarack Barracks, Townsville [Queensland]</t>
  </si>
  <si>
    <t>CA 5082</t>
  </si>
  <si>
    <t>Australian Defence Force Recruiting Centre, Townsville [Queensland]</t>
  </si>
  <si>
    <t>CA 5083</t>
  </si>
  <si>
    <t>Land Command Battle School, Lavarack Barracks, Townsville [Queensland]</t>
  </si>
  <si>
    <t>CA 5084</t>
  </si>
  <si>
    <t>B Squadron, 3/4 Cavalry Regiment, Royal Australian Armoured Corps, Lavarack Barracks, Townsville [Queensland]</t>
  </si>
  <si>
    <t>CA 5085</t>
  </si>
  <si>
    <t>Commonwealth Arbitration Inspectorate, Department of Employment and Industrial Relations [II], Townsville [Queensland]</t>
  </si>
  <si>
    <t>CA 5086</t>
  </si>
  <si>
    <t>CSIRO, Division of Tropical Crops and Pastures, Davies Laboratory, Townsville [Queensland]</t>
  </si>
  <si>
    <t>CA 5087</t>
  </si>
  <si>
    <t>Commonwealth Employment Service, Aitkenvale [Queensland]</t>
  </si>
  <si>
    <t>CA 5088</t>
  </si>
  <si>
    <t>Department of Trade [II], Regional Office, Townsville [Queensland]</t>
  </si>
  <si>
    <t>CA 5089</t>
  </si>
  <si>
    <t>Trade Practices Commission [II], Townsville [Queensland]</t>
  </si>
  <si>
    <t>CA 509</t>
  </si>
  <si>
    <t>Commonwealth Bank Advisory Council</t>
  </si>
  <si>
    <t>CA 5090</t>
  </si>
  <si>
    <t>51 Battalion, Far North Queensland Regiment, Cairns [Queensland]</t>
  </si>
  <si>
    <t>CA 5091</t>
  </si>
  <si>
    <t>Department of Primary Industry [II], Fish Export Inspection Service, Townsville [Queensland]</t>
  </si>
  <si>
    <t>CA 5092</t>
  </si>
  <si>
    <t>Australian Survey Office/ (from 1987) Australian Surveying and Land Information Group, Townsville [Queensland]</t>
  </si>
  <si>
    <t>CA 5093</t>
  </si>
  <si>
    <t>Department of Administrative Services, Supply Services, North Queensland Office, Townsville</t>
  </si>
  <si>
    <t>CA 5094</t>
  </si>
  <si>
    <t>National Media Liaison Service, Townsville [Queensland]</t>
  </si>
  <si>
    <t>CA 5095</t>
  </si>
  <si>
    <t>Vietnam Veterans' Counselling Service, Townsville [Queensland]</t>
  </si>
  <si>
    <t>CA 5096</t>
  </si>
  <si>
    <t>Commonwealth Employment Service, Ingham [Queensland]</t>
  </si>
  <si>
    <t>CA 5097</t>
  </si>
  <si>
    <t>Department of Employment and Youth Affairs, Zone Office, Townsville/ (from 1982) "..."/ (from 1987) Department of Employment, Education and Training, Zone Office, Townsville</t>
  </si>
  <si>
    <t>CA 5098</t>
  </si>
  <si>
    <t>3 Field Engineer Regiment, Royal Australian Engineers [RAE], Lavarack Barracks, Townsville [Queensland]</t>
  </si>
  <si>
    <t>CA 5099</t>
  </si>
  <si>
    <t>Army Intelligence Security Section, Enoggera [Queensland]</t>
  </si>
  <si>
    <t>CA 51</t>
  </si>
  <si>
    <t>Department of Immigration, Central Office</t>
  </si>
  <si>
    <t>Department of Immigration</t>
  </si>
  <si>
    <t>CA 510</t>
  </si>
  <si>
    <t>Commonwealth Immigration Advisory Council</t>
  </si>
  <si>
    <t>CA 5100</t>
  </si>
  <si>
    <t>42 Battalion, Royal Queensland Regiment, Australian Army</t>
  </si>
  <si>
    <t>CA 5101</t>
  </si>
  <si>
    <t>Australian Wool Corporation, State Office, South Australia</t>
  </si>
  <si>
    <t>CA 5102</t>
  </si>
  <si>
    <t>Merit Protection and Review Agency, South Australia</t>
  </si>
  <si>
    <t>CA 5103</t>
  </si>
  <si>
    <t>National Media Liaison Service, Branch Office, South Australia</t>
  </si>
  <si>
    <t>CA 5104</t>
  </si>
  <si>
    <t>Commonwealth Government Bookshop, Adelaide [South Australia]</t>
  </si>
  <si>
    <t>CA 5105</t>
  </si>
  <si>
    <t>Australian Taxation Office, Regional Office, Elizabeth [South Australia]</t>
  </si>
  <si>
    <t>CA 5106</t>
  </si>
  <si>
    <t>Australian Taxation Office, Regional Office, Mount Gambier [South Australia]</t>
  </si>
  <si>
    <t>CA 5107</t>
  </si>
  <si>
    <t>Senior Fruit Inspector, Riverland District (also known as Senior Fruit Inspector, Upper Murray Area) [South Australia]</t>
  </si>
  <si>
    <t>CA 5108</t>
  </si>
  <si>
    <t>Fish Exports Quality Control Officer, Mount Gambier (from 1977 also known as Fish Exports Inspector, Mount Gambier) [South Australia]</t>
  </si>
  <si>
    <t>CA 5109</t>
  </si>
  <si>
    <t>Radio Frequency Management Division, Mt Gambier (a) Postal and Telecommunications Department (to 1980) (b) Department of Communications, (also known as District Radio Inspector's Office, Mount Gambier) [South Australia]</t>
  </si>
  <si>
    <t>CA 511</t>
  </si>
  <si>
    <t>Commonwealth Immigration Planning Council</t>
  </si>
  <si>
    <t>CA 5110</t>
  </si>
  <si>
    <t>Qantas Airways Limited, Adelaide Airport, West Beach</t>
  </si>
  <si>
    <t>CA 5111</t>
  </si>
  <si>
    <t>Public Works Department, South Australia</t>
  </si>
  <si>
    <t>CA 5113</t>
  </si>
  <si>
    <t>Fish Exports Quality Control Officer, Port Lincoln (from 1977 also known as Fish Exports Inspector, Port Lincoln) [South Australia]</t>
  </si>
  <si>
    <t>CA 5114</t>
  </si>
  <si>
    <t>Australian Wheat Board [II], State Office, South Australia</t>
  </si>
  <si>
    <t>CA 5115</t>
  </si>
  <si>
    <t>[South Australia] South Australian Water Corporation, SA Water</t>
  </si>
  <si>
    <t>CA 5116</t>
  </si>
  <si>
    <t>Australian Meat Board, South Australia</t>
  </si>
  <si>
    <t>CA 5117</t>
  </si>
  <si>
    <t>Officer of Customs, Whyalla [South Australia]</t>
  </si>
  <si>
    <t>CA 5118</t>
  </si>
  <si>
    <t>Finsbury Hostel, South Australia</t>
  </si>
  <si>
    <t>CA 5119</t>
  </si>
  <si>
    <t>Pennington Hostel, South Australia</t>
  </si>
  <si>
    <t>CA 512</t>
  </si>
  <si>
    <t>Commonwealth Council for National Fitness</t>
  </si>
  <si>
    <t>CA 5120</t>
  </si>
  <si>
    <t>Gepps Cross Hostel, South Australia</t>
  </si>
  <si>
    <t>CA 5121</t>
  </si>
  <si>
    <t>Glenelg North Hostel, South Australia</t>
  </si>
  <si>
    <t>CA 5122</t>
  </si>
  <si>
    <t>Gawler Hostel, South Australia</t>
  </si>
  <si>
    <t>CA 5123</t>
  </si>
  <si>
    <t>Rosewater Hostel, South Australia</t>
  </si>
  <si>
    <t>CA 5124</t>
  </si>
  <si>
    <t>Smithfield Hostel, South Australia</t>
  </si>
  <si>
    <t>CA 5125</t>
  </si>
  <si>
    <t>Officer of Customs, Port Pirie [South Australia]</t>
  </si>
  <si>
    <t>CA 5126</t>
  </si>
  <si>
    <t>Commonwealth Hostels Limited, State Administration, South Australia</t>
  </si>
  <si>
    <t>CA 5127</t>
  </si>
  <si>
    <t>Promotions Appeal Board - Postal and Australian Telecommunications Commissions, South Australia</t>
  </si>
  <si>
    <t>CA 5128</t>
  </si>
  <si>
    <t>Commonwealth Accommodation and Catering Services Limited, State Administration (Migrant Services), South Australia</t>
  </si>
  <si>
    <t>CA 5129</t>
  </si>
  <si>
    <t>Commonwealth Accommodation and Catering Services Limited, State Administration (Food Services), South Australia</t>
  </si>
  <si>
    <t>CA 513</t>
  </si>
  <si>
    <t>Council for the Australian Pig Industry</t>
  </si>
  <si>
    <t>CA 5130</t>
  </si>
  <si>
    <t>Qantas Empire Airways Limited, Branch Office, South Australia</t>
  </si>
  <si>
    <t>CA 5131</t>
  </si>
  <si>
    <t>Qantas Airways Limited, Branch Office, South Australia</t>
  </si>
  <si>
    <t>CA 5132</t>
  </si>
  <si>
    <t>Overseas Telecommunications Commission (Australia), MacLaren Vale Coastal Radio Station (also known as Adelaide Radio VIA) [South Australia]</t>
  </si>
  <si>
    <t>CA 5133</t>
  </si>
  <si>
    <t>Australian Broadcasting Commission, Regional Office, Mount Gambier [South Australia]</t>
  </si>
  <si>
    <t>CA 5134</t>
  </si>
  <si>
    <t>Australian Broadcasting Commission, Regional Office, Renmark [South Australia]</t>
  </si>
  <si>
    <t>CA 5135</t>
  </si>
  <si>
    <t>Australian Broadcasting Corporation, Regional Office, Renmark [South Australia]</t>
  </si>
  <si>
    <t>CA 5136</t>
  </si>
  <si>
    <t>Australian Broadcasting Commission, Regional Office, Crystal Brook [South Australia]</t>
  </si>
  <si>
    <t>CA 5137</t>
  </si>
  <si>
    <t>Australian Broadcasting Commission, Regional Office, Port Pirie [South Australia]</t>
  </si>
  <si>
    <t>CA 5138</t>
  </si>
  <si>
    <t>Australian Broadcasting Corporation, Regional Office, Port Pirie [South Australia]</t>
  </si>
  <si>
    <t>CA 5139</t>
  </si>
  <si>
    <t>RAAF Police Office, South Australia</t>
  </si>
  <si>
    <t>CA 514</t>
  </si>
  <si>
    <t>National Health and Medical Research Council</t>
  </si>
  <si>
    <t>CA 5140</t>
  </si>
  <si>
    <t>Wool Sample Inspector, Port Adelaide [South Australia]</t>
  </si>
  <si>
    <t>CA 5141</t>
  </si>
  <si>
    <t>No 4 Cadet Wing, Air Training Corps [South Australia]</t>
  </si>
  <si>
    <t>CA 5142</t>
  </si>
  <si>
    <t>Commonwealth Accommodation and Catering Services (Accommodation) State Administration, South Australia</t>
  </si>
  <si>
    <t>CA 5143</t>
  </si>
  <si>
    <t>Australian Protective Service, Salisbury [South Australia]</t>
  </si>
  <si>
    <t>CA 5144</t>
  </si>
  <si>
    <t>Australian Broadcasting Commission, Regional Office, Broken Hill (New South Wales)</t>
  </si>
  <si>
    <t>CA 5145</t>
  </si>
  <si>
    <t>Promotion Australia, Editorial Office, South Australia</t>
  </si>
  <si>
    <t>CA 5146</t>
  </si>
  <si>
    <t>Australian Trade Commission, State Office, South Australia</t>
  </si>
  <si>
    <t>CA 5147</t>
  </si>
  <si>
    <t>Australian Customs Service, Nuriootpa [South Australia]</t>
  </si>
  <si>
    <t>CA 5148</t>
  </si>
  <si>
    <t>Australian Customs Service, Berri [South Australia]</t>
  </si>
  <si>
    <t>CA 5149</t>
  </si>
  <si>
    <t>Sub-Collector of Customs, Thevenard [South Australia]</t>
  </si>
  <si>
    <t>CA 5150</t>
  </si>
  <si>
    <t>Australian Customs Service, Adelaide Airport [South Australia]</t>
  </si>
  <si>
    <t>CA 5151</t>
  </si>
  <si>
    <t>Australian Customs Service, Southern Region, South Australia</t>
  </si>
  <si>
    <t>CA 5152</t>
  </si>
  <si>
    <t>Sub-Collector of Customs, Port Stanvac [South Australia]</t>
  </si>
  <si>
    <t>CA 5153</t>
  </si>
  <si>
    <t>Central Command Field Survey Unit [South Australia]</t>
  </si>
  <si>
    <t>CA 5154</t>
  </si>
  <si>
    <t>War Service Homes Branch, South Australia</t>
  </si>
  <si>
    <t>CA 5155</t>
  </si>
  <si>
    <t>Committee of Inquiry to Examine and Report on Commonwealth and State Meat Inspection Arrangements</t>
  </si>
  <si>
    <t>CA 5157</t>
  </si>
  <si>
    <t>Airworthiness Section, South Australia/Northern Territory Region</t>
  </si>
  <si>
    <t>CA 5158</t>
  </si>
  <si>
    <t>Meteorological Branch/Bureau, Divisional Office, South Australia</t>
  </si>
  <si>
    <t>CA 5159</t>
  </si>
  <si>
    <t>Department of Industry and Commerce [II], Regional Office, South Australia</t>
  </si>
  <si>
    <t>CA 516</t>
  </si>
  <si>
    <t>Wool Consultative Council</t>
  </si>
  <si>
    <t>CA 5165</t>
  </si>
  <si>
    <t>Peace Officer Guard [I], Parafield [South Australia]</t>
  </si>
  <si>
    <t>CA 5167</t>
  </si>
  <si>
    <t>Adelaide Observatory [South Australia]</t>
  </si>
  <si>
    <t>CA 5168</t>
  </si>
  <si>
    <t>Radio Inspectors Office, Whyalla/(from 1988) Radio Communications Operations Branch [South Australia]</t>
  </si>
  <si>
    <t>CA 5169</t>
  </si>
  <si>
    <t>Department of Social Security, Regional Office, Port Adelaide [South Australia]</t>
  </si>
  <si>
    <t>CA 517</t>
  </si>
  <si>
    <t>Wheat Industry Research Council/ (from 1985) Wheat Research Council</t>
  </si>
  <si>
    <t>CA 5170</t>
  </si>
  <si>
    <t>Commonwealth Employment Service, Warradale [South Australia]</t>
  </si>
  <si>
    <t>CA 5171</t>
  </si>
  <si>
    <t>Department of Social Security, Regional Office, Croydon [South Australia]</t>
  </si>
  <si>
    <t>CA 5172</t>
  </si>
  <si>
    <t>District Employment Office, Barmera [South Australia]</t>
  </si>
  <si>
    <t>CA 5173</t>
  </si>
  <si>
    <t>District Employment Office, Clare [South Australia]</t>
  </si>
  <si>
    <t>CA 5174</t>
  </si>
  <si>
    <t>District Employment Office, Peterborough [South Australia]</t>
  </si>
  <si>
    <t>CA 5175</t>
  </si>
  <si>
    <t>District Employment Office, Victor Harbor [South Australia]</t>
  </si>
  <si>
    <t>CA 5176</t>
  </si>
  <si>
    <t>District Employment Office, Wallaroo [South Australia]</t>
  </si>
  <si>
    <t>CA 5177</t>
  </si>
  <si>
    <t>Commonwealth Employment Service, Woodside [South Australia]</t>
  </si>
  <si>
    <t>CA 5178</t>
  </si>
  <si>
    <t>Social Security Appeals Tribunal, South Australia</t>
  </si>
  <si>
    <t>CA 5179</t>
  </si>
  <si>
    <t>Commonwealth Employment Service, Ingle Farm [South Australia]</t>
  </si>
  <si>
    <t>CA 5180</t>
  </si>
  <si>
    <t>Wine Australia Corporation Selection Committtee</t>
  </si>
  <si>
    <t>CA 5182</t>
  </si>
  <si>
    <t>Department of Community Services, Regional Office, Mount Gambier [South Australia]</t>
  </si>
  <si>
    <t>CA 5183</t>
  </si>
  <si>
    <t>Department of Community Services, Regional Office, Whyalla [South Australia]</t>
  </si>
  <si>
    <t>CA 5184</t>
  </si>
  <si>
    <t>St Margaret's Rehabilitation Centre, Payneham [South Australia]</t>
  </si>
  <si>
    <t>CA 5185</t>
  </si>
  <si>
    <t>Ship Inspection Branch, Port Adelaide [South Australia]</t>
  </si>
  <si>
    <t>CA 5186</t>
  </si>
  <si>
    <t>Deputy Registrar of Inscribed Stock, Adelaide [South Australia]</t>
  </si>
  <si>
    <t>CA 5187</t>
  </si>
  <si>
    <t>South Australian Local Marine Board</t>
  </si>
  <si>
    <t>CA 5188</t>
  </si>
  <si>
    <t>District Contract Board, South Australia</t>
  </si>
  <si>
    <t>CA 5189</t>
  </si>
  <si>
    <t>Royal Commission on the Port Augusta to Alice Springs Railway (Alteration of Route) Act 1950</t>
  </si>
  <si>
    <t>CA 519</t>
  </si>
  <si>
    <t>Defence Foodstuffs Advisory Council</t>
  </si>
  <si>
    <t>CA 5190</t>
  </si>
  <si>
    <t>Ammunition Factory, Finsbury [South Australia]</t>
  </si>
  <si>
    <t>CA 5191</t>
  </si>
  <si>
    <t>Small Arms Ammunition Factory, Hendon [South Australia]</t>
  </si>
  <si>
    <t>CA 5192</t>
  </si>
  <si>
    <t>No. 2 Gun Ammunition Factory, Cheltenham [South Australia]</t>
  </si>
  <si>
    <t>CA 5193</t>
  </si>
  <si>
    <t>Professional Employment Service, Adelaide [South Australia]</t>
  </si>
  <si>
    <t>CA 5194</t>
  </si>
  <si>
    <t>Mercantile Marine Office, Port Adelaide [South Australia]</t>
  </si>
  <si>
    <t>CA 5195</t>
  </si>
  <si>
    <t>Ministry of Post-War Reconstruction, South Australia</t>
  </si>
  <si>
    <t>CA 5196</t>
  </si>
  <si>
    <t>RAN Training Establishment, Salisbury, SA</t>
  </si>
  <si>
    <t>CA 5197</t>
  </si>
  <si>
    <t>Navy Careers Officer Recruiting Centre/(from 1984) Naval Careers Recruiting Centre</t>
  </si>
  <si>
    <t>CA 5198</t>
  </si>
  <si>
    <t>Post and Telegraph Department, South Australia</t>
  </si>
  <si>
    <t>CA 5199</t>
  </si>
  <si>
    <t>Electronics Research Laboratory, Defence Research Centre, Salisbury [South Australia]</t>
  </si>
  <si>
    <t>CA 52</t>
  </si>
  <si>
    <t>Department of Works and Housing, Head Office</t>
  </si>
  <si>
    <t>CA 5200</t>
  </si>
  <si>
    <t>Weapons Systems Research Laboratory, Defence Research Centre, Salisbury [South Australia]</t>
  </si>
  <si>
    <t>CA 5201</t>
  </si>
  <si>
    <t>National Media Liaison Service, Darwin</t>
  </si>
  <si>
    <t>CA 5202</t>
  </si>
  <si>
    <t>Reserve Bank of Australia, Northern Territory Office</t>
  </si>
  <si>
    <t>CA 5203</t>
  </si>
  <si>
    <t>Australian Bureau of Statistics, Darwin [Northern Territory]</t>
  </si>
  <si>
    <t>CA 5204</t>
  </si>
  <si>
    <t>Australian Taxation Office, Alice Springs [Northern Territory]</t>
  </si>
  <si>
    <t>CA 5205</t>
  </si>
  <si>
    <t>Australian Survey Office, Katherine (Tindal) Site Office [Northern Territory]</t>
  </si>
  <si>
    <t>CA 5206</t>
  </si>
  <si>
    <t>Commonwealth Bank of Australia, Darwin [Northern Territory]</t>
  </si>
  <si>
    <t>CA 5207</t>
  </si>
  <si>
    <t>Australian Audit Office, Darwin</t>
  </si>
  <si>
    <t>CA 5208</t>
  </si>
  <si>
    <t>Department of Community Services, Territory Office [Darwin]</t>
  </si>
  <si>
    <t>CA 5209</t>
  </si>
  <si>
    <t>Department of Community Services, Regional Office, Alice Springs [Northern Territory]</t>
  </si>
  <si>
    <t>CA 521</t>
  </si>
  <si>
    <t>Ministry of Labour Advisory Council/ (by 1970) National Labour Advisory Council</t>
  </si>
  <si>
    <t>CA 5210</t>
  </si>
  <si>
    <t>Department of Defence [III], Regional Office, Northern Territory</t>
  </si>
  <si>
    <t>CA 5212</t>
  </si>
  <si>
    <t>Command Personnel Services Officer [Northern Territory]</t>
  </si>
  <si>
    <t>CA 5213</t>
  </si>
  <si>
    <t>Department of Education [II], Northern Territory Office</t>
  </si>
  <si>
    <t>CA 5214</t>
  </si>
  <si>
    <t>Department of Education [II], Alice Springs [Northern Territory]</t>
  </si>
  <si>
    <t>CA 5215</t>
  </si>
  <si>
    <t>Department of Education [II], Katherine [Northern Territory]</t>
  </si>
  <si>
    <t>CA 5216</t>
  </si>
  <si>
    <t>Department of Education [II], Nhulunbuy [Northern Territory]</t>
  </si>
  <si>
    <t>CA 5217</t>
  </si>
  <si>
    <t>Commonwealth Schools Commission, Darwin [Northern Territory]</t>
  </si>
  <si>
    <t>CA 5218</t>
  </si>
  <si>
    <t>Department of Education [II], Tennant Creek [Northern Territory]</t>
  </si>
  <si>
    <t>CA 5219</t>
  </si>
  <si>
    <t>Arbitration Inspectorate and Industrial Relations Division, Northern Territory</t>
  </si>
  <si>
    <t>CA 5220</t>
  </si>
  <si>
    <t>Department of Employment and Industrial Relations [II], Jabiru [Northern Territory]</t>
  </si>
  <si>
    <t>CA 5221</t>
  </si>
  <si>
    <t>Department of Employment and Industrial Relations [II], Nhulunbuy [Northern Territory]</t>
  </si>
  <si>
    <t>CA 5222</t>
  </si>
  <si>
    <t>Local Trades Committee, Darwin</t>
  </si>
  <si>
    <t>CA 5223</t>
  </si>
  <si>
    <t>Commonwealth Employment Service, Palmerston [Northern Territory]</t>
  </si>
  <si>
    <t>CA 5224</t>
  </si>
  <si>
    <t>Commonwealth Employment Service, Darwin</t>
  </si>
  <si>
    <t>CA 5225</t>
  </si>
  <si>
    <t>Commonwealth Employment Service, Casuarina [Northern Territory]</t>
  </si>
  <si>
    <t>CA 5226</t>
  </si>
  <si>
    <t>Commonwealth Employment Service, Alice Springs [Northern Territory]</t>
  </si>
  <si>
    <t>CA 5227</t>
  </si>
  <si>
    <t>Commonwealth Employment Service, Katherine [Northern Territory]</t>
  </si>
  <si>
    <t>CA 5228</t>
  </si>
  <si>
    <t>Commonwealth Employment Service, Tennant Creek [Northern Territory]</t>
  </si>
  <si>
    <t>CA 5229</t>
  </si>
  <si>
    <t>Health Insurance Commission, Branch Office, Casuarina [Northern Territory]</t>
  </si>
  <si>
    <t>CA 523</t>
  </si>
  <si>
    <t>Railways Council (also known as Railway Standardization Council)</t>
  </si>
  <si>
    <t>CA 5230</t>
  </si>
  <si>
    <t>Australian Quarantine Service, Darwin</t>
  </si>
  <si>
    <t>CA 5231</t>
  </si>
  <si>
    <t>Australian Hearing Services, Darwin Hearing Centre [Northern Territory]</t>
  </si>
  <si>
    <t>CA 5232</t>
  </si>
  <si>
    <t>Australian Quarantine Service, Nhulunbuy [Northern Territory]</t>
  </si>
  <si>
    <t>CA 5233</t>
  </si>
  <si>
    <t>Centrelink, Regional Office, Darwin [Northern Territory]</t>
  </si>
  <si>
    <t>CA 5234</t>
  </si>
  <si>
    <t>Health Insurance Commission, Branch Office, Alice Springs [Northern Territory]</t>
  </si>
  <si>
    <t>CA 5236</t>
  </si>
  <si>
    <t>Tindal RAAF Base Project, Site Office, Tindal [Katherine, Northern Territory]</t>
  </si>
  <si>
    <t>CA 5237</t>
  </si>
  <si>
    <t>Snowy Mountains Engineering Corporation, Darwin Office</t>
  </si>
  <si>
    <t>CA 5238</t>
  </si>
  <si>
    <t>Department of Social Security, Nhulunbuy Regional Office [Northern Territory]</t>
  </si>
  <si>
    <t>CA 5239</t>
  </si>
  <si>
    <t>Social Security Appeals Tribunal, Northern Territory</t>
  </si>
  <si>
    <t>CA 524</t>
  </si>
  <si>
    <t>Snowy Mountains Council</t>
  </si>
  <si>
    <t>CA 5241</t>
  </si>
  <si>
    <t>Australian Federal Police, Darwin [Northern Territory]</t>
  </si>
  <si>
    <t>CA 5242</t>
  </si>
  <si>
    <t>Australian Electoral Commission, State Office, Northern Territory [Darwin]</t>
  </si>
  <si>
    <t>CA 5243</t>
  </si>
  <si>
    <t>Australian Electoral Commission, Area Office, Alice Springs [Northern Territory]</t>
  </si>
  <si>
    <t>CA 5245</t>
  </si>
  <si>
    <t>Australian National Railways, Alice Springs [Northern Territory]</t>
  </si>
  <si>
    <t>CA 5246</t>
  </si>
  <si>
    <t>Vietnam Veterans' Counselling Service, Northern Territory</t>
  </si>
  <si>
    <t>CA 5249</t>
  </si>
  <si>
    <t>Bureau of Meteorology, Field Meteorological Office, Gove, Northern Territory</t>
  </si>
  <si>
    <t>CA 525</t>
  </si>
  <si>
    <t>Allied Consultative Shipping Council</t>
  </si>
  <si>
    <t>CA 5251</t>
  </si>
  <si>
    <t>Sub-Collector of Customs, Port Walcott/ (from 1985) Australian Customs Service, Port Walcott [Western Australia]</t>
  </si>
  <si>
    <t>CA 5252</t>
  </si>
  <si>
    <t>Department of Social Security, Regional Office, Perth East, Western Australia</t>
  </si>
  <si>
    <t>CA 5253</t>
  </si>
  <si>
    <t>National Media Liaison Service, Branch Office, Western Australia</t>
  </si>
  <si>
    <t>CA 5254</t>
  </si>
  <si>
    <t>Australian Protective Service, Regional Office, Western Australia</t>
  </si>
  <si>
    <t>CA 5255</t>
  </si>
  <si>
    <t>Australian Protective Service, Branch Office, Exmouth [Western Australia]</t>
  </si>
  <si>
    <t>CA 5256</t>
  </si>
  <si>
    <t>Commonwealth Accommodation and Catering Services Limited, State Administration, Western Australia</t>
  </si>
  <si>
    <t>CA 5257</t>
  </si>
  <si>
    <t>Commonwealth Loans Officer, Perth, Western Australia</t>
  </si>
  <si>
    <t>CA 5258</t>
  </si>
  <si>
    <t>Reserve Bank of Australia, State Office, Western Australia</t>
  </si>
  <si>
    <t>CA 5259</t>
  </si>
  <si>
    <t>Australian Broadcasting Corporation, Regional Office, Albany, Western Australia</t>
  </si>
  <si>
    <t>CA 526</t>
  </si>
  <si>
    <t>National Works Council</t>
  </si>
  <si>
    <t>CA 5260</t>
  </si>
  <si>
    <t>Australian Broadcasting Corporation, Regional Office, Bunbury, Western Australia</t>
  </si>
  <si>
    <t>CA 5261</t>
  </si>
  <si>
    <t>Australian Broadcasting Corporation, Regional Office, Geraldton, Western Australia</t>
  </si>
  <si>
    <t>CA 5262</t>
  </si>
  <si>
    <t>Australian Broadcasting Corporation, Regional Office, Kalgoorlie, Western Australia</t>
  </si>
  <si>
    <t>CA 5263</t>
  </si>
  <si>
    <t>Australian Broadcasting Corporation, Regional Office, Port Hedland/Karratha, Western Australia</t>
  </si>
  <si>
    <t>CA 5264</t>
  </si>
  <si>
    <t>Department of Social Security, Regional Office, Fremantle, Western Australia</t>
  </si>
  <si>
    <t>CA 5265</t>
  </si>
  <si>
    <t>Department of Social Security, Regional Office, Midland, Western Australia</t>
  </si>
  <si>
    <t>CA 5266</t>
  </si>
  <si>
    <t>Promotions Appeal Board - Postal and Telecommunications Commissions, Western Australia</t>
  </si>
  <si>
    <t>CA 5267</t>
  </si>
  <si>
    <t>Commonwealth Loans and National Savings Organisation, Western Australia/ (from 1974) Australian Government Loans and National Savings Organisation, Western Australia</t>
  </si>
  <si>
    <t>CA 5268</t>
  </si>
  <si>
    <t>Deputy Director of Lighthouses and Navigation, Western Australia, and Superintendent Mercantile Marine Office, Fremantle</t>
  </si>
  <si>
    <t>CA 5269</t>
  </si>
  <si>
    <t>[Western Australian] Aborigines Department</t>
  </si>
  <si>
    <t>CA 527</t>
  </si>
  <si>
    <t>South Pacific Air Transport Council</t>
  </si>
  <si>
    <t>CA 5270</t>
  </si>
  <si>
    <t>Department of Native Affairs</t>
  </si>
  <si>
    <t>CA 5271</t>
  </si>
  <si>
    <t>Department of Native Welfare</t>
  </si>
  <si>
    <t>CA 5272</t>
  </si>
  <si>
    <t>[Western Australian] Aboriginal Affairs Planning Authority</t>
  </si>
  <si>
    <t>CA 5273</t>
  </si>
  <si>
    <t>Meteorological Office, Derby, Western Australia</t>
  </si>
  <si>
    <t>CA 5274</t>
  </si>
  <si>
    <t>State Consultative Committee on Social Welfare, Western Australia</t>
  </si>
  <si>
    <t>CA 5275</t>
  </si>
  <si>
    <t>CRS Australia, State Office, Western Australia</t>
  </si>
  <si>
    <t>CA 5276</t>
  </si>
  <si>
    <t>Department of Social Security, Regional Office, South Hedland, Western Australia</t>
  </si>
  <si>
    <t>CA 5277</t>
  </si>
  <si>
    <t>Department of Social Security, Regional Office, Rivervale, Western Australia</t>
  </si>
  <si>
    <t>CA 5278</t>
  </si>
  <si>
    <t>Department of Social Security, Regional Office, North Fremantle, Western Australia</t>
  </si>
  <si>
    <t>CA 5279</t>
  </si>
  <si>
    <t>Department of Social Security, Regional Office, Innaloo, Western Australia</t>
  </si>
  <si>
    <t>CA 5280</t>
  </si>
  <si>
    <t>Department of Social Security, Regional Office, Mirrabooka, Western Australia</t>
  </si>
  <si>
    <t>CA 5281</t>
  </si>
  <si>
    <t>Department of Social Security, Regional Office, Morley, Western Australia</t>
  </si>
  <si>
    <t>CA 5282</t>
  </si>
  <si>
    <t>Department of Social Security, Regional Office, Perth West, Western Australia</t>
  </si>
  <si>
    <t>CA 5283</t>
  </si>
  <si>
    <t>Department of Social Security, Regional Office, Broome, Western Australia</t>
  </si>
  <si>
    <t>CA 5284</t>
  </si>
  <si>
    <t>Department of Social Security, Regional Office, Mandurah, Western Australia</t>
  </si>
  <si>
    <t>CA 5285</t>
  </si>
  <si>
    <t>Social Security Appeals Tribunal, Western Australia</t>
  </si>
  <si>
    <t>CA 5286</t>
  </si>
  <si>
    <t>Australian Trade Union Training Authority, Western Australia</t>
  </si>
  <si>
    <t>CA 5287</t>
  </si>
  <si>
    <t>Commonwealth Employees' Compensation, Branch Office, Western Australia</t>
  </si>
  <si>
    <t>CA 5288</t>
  </si>
  <si>
    <t>Divisional Returning Officer, Division of Brand, Western Australia</t>
  </si>
  <si>
    <t>CA 5289</t>
  </si>
  <si>
    <t>Divisional Returning Officer, Division of Canning, Western Australia</t>
  </si>
  <si>
    <t>CA 5290</t>
  </si>
  <si>
    <t>Divisional Returning Officer, Division of Cowan, Western Australia</t>
  </si>
  <si>
    <t>CA 5291</t>
  </si>
  <si>
    <t>Divisional Returning Officer, Division of Curtin, Western Australia</t>
  </si>
  <si>
    <t>CA 5292</t>
  </si>
  <si>
    <t>Divisional Returning Officer, Division of Forrest, Western Australia</t>
  </si>
  <si>
    <t>CA 5293</t>
  </si>
  <si>
    <t>Divisional Returning Officer, Division of Fremantle, Western Australia</t>
  </si>
  <si>
    <t>CA 5294</t>
  </si>
  <si>
    <t>Divisional Returning Officer, Division of Kalgoorlie, Western Australia</t>
  </si>
  <si>
    <t>CA 5295</t>
  </si>
  <si>
    <t>Divisional Returning Officer, Division of Moore, Western Australia</t>
  </si>
  <si>
    <t>CA 5296</t>
  </si>
  <si>
    <t>Divisional Returning Officer, Division of O'Connor, Western Australia</t>
  </si>
  <si>
    <t>CA 5297</t>
  </si>
  <si>
    <t>Divisional Returning Officer, Division of Perth, Western Australia</t>
  </si>
  <si>
    <t>CA 5298</t>
  </si>
  <si>
    <t>Divisional Returning Officer, Division of Stirling, Western Australia</t>
  </si>
  <si>
    <t>CA 5299</t>
  </si>
  <si>
    <t>Divisional Returning Officer, Division of Swan, Western Australia</t>
  </si>
  <si>
    <t>CA 53</t>
  </si>
  <si>
    <t>Department of Shipping and Fuel, Central Office</t>
  </si>
  <si>
    <t>CA 5300</t>
  </si>
  <si>
    <t>Divisional Returning Officer, Division of Tangney, Western Australia</t>
  </si>
  <si>
    <t>CA 5301</t>
  </si>
  <si>
    <t>Cinema and Photographic Branch</t>
  </si>
  <si>
    <t>CA 5302</t>
  </si>
  <si>
    <t>Industrial Relations Bureau, State Office, Victoria</t>
  </si>
  <si>
    <t>CA 5303</t>
  </si>
  <si>
    <t>Patents Office, South Australia</t>
  </si>
  <si>
    <t>CA 5304</t>
  </si>
  <si>
    <t>[Victoria] Registrar General</t>
  </si>
  <si>
    <t>CA 5305</t>
  </si>
  <si>
    <t>Patents Office, Victoria</t>
  </si>
  <si>
    <t>CA 5306</t>
  </si>
  <si>
    <t>Explosives and Filling Factory, Ballarat [Victoria]</t>
  </si>
  <si>
    <t>CA 5307</t>
  </si>
  <si>
    <t>Explosives and Filling Factory, Villawood [New South Wales]</t>
  </si>
  <si>
    <t>CA 5308</t>
  </si>
  <si>
    <t>Commonwealth Police Force [II], Cairns Station, [Queensland]</t>
  </si>
  <si>
    <t>CA 5309</t>
  </si>
  <si>
    <t>Australia Police, Cairns Station [Queensland]</t>
  </si>
  <si>
    <t>CA 5310</t>
  </si>
  <si>
    <t>Commonwealth Police Force [III], Cairns Station [Queensland]</t>
  </si>
  <si>
    <t>CA 5311</t>
  </si>
  <si>
    <t>Australian Postal Commission, Divisional Office, Gold Coast [Queensland]</t>
  </si>
  <si>
    <t>CA 5312</t>
  </si>
  <si>
    <t>Australian Postal Commission, Divisional Office, Toowoomba [Queensland]</t>
  </si>
  <si>
    <t>CA 5313</t>
  </si>
  <si>
    <t>Australian Postal Commission, Divisional Office, Maryborough [Queensland]</t>
  </si>
  <si>
    <t>CA 5314</t>
  </si>
  <si>
    <t>Australian Postal Commission, Divisional Office, Brisbane North</t>
  </si>
  <si>
    <t>CA 5315</t>
  </si>
  <si>
    <t>Australian Postal Commission, Divisional Office, Brisbane South</t>
  </si>
  <si>
    <t>CA 5316</t>
  </si>
  <si>
    <t>Australian Postal Corporation, Central Operations Division, Brisbane</t>
  </si>
  <si>
    <t>CA 5317</t>
  </si>
  <si>
    <t>Australian Postal Commission, Divisional Office, Brisbane Central</t>
  </si>
  <si>
    <t>CA 5318</t>
  </si>
  <si>
    <t>Australian Postal Commission, Divisional Office, Rockhampton [Queensland]</t>
  </si>
  <si>
    <t>CA 5319</t>
  </si>
  <si>
    <t>Australian Postal Commission, Divisional Office, Townsville [Queensland]</t>
  </si>
  <si>
    <t>CA 532</t>
  </si>
  <si>
    <t>War Railway Council</t>
  </si>
  <si>
    <t>CA 5320</t>
  </si>
  <si>
    <t>2 Transport Squadron, Royal Australian Corps of Transport, Kelvin Grove [Queensland]</t>
  </si>
  <si>
    <t>CA 5321</t>
  </si>
  <si>
    <t>2 Field Hospital, Royal Australian Army Medical Corps [RAAMC]</t>
  </si>
  <si>
    <t>CA 5322</t>
  </si>
  <si>
    <t>4 Preventive Medicine Company, Royal Australian Army Medical Corps [RAAMC]</t>
  </si>
  <si>
    <t>CA 5323</t>
  </si>
  <si>
    <t>7 Combat Signal Regiment, Royal Australian Signals Corps</t>
  </si>
  <si>
    <t>CA 5324</t>
  </si>
  <si>
    <t>1 and 15 Dental Units, Royal Australian Army Dental Corps</t>
  </si>
  <si>
    <t>CA 5325</t>
  </si>
  <si>
    <t>1 Royal Australian Army Pay Corps Unit</t>
  </si>
  <si>
    <t>CA 5326</t>
  </si>
  <si>
    <t>21 Psychology Unit, Army Psychology Corps</t>
  </si>
  <si>
    <t>CA 5327</t>
  </si>
  <si>
    <t>1 Ordnance Services Unit, Royal Australian Army Ordnance Corps [RAAOC]</t>
  </si>
  <si>
    <t>CA 5328</t>
  </si>
  <si>
    <t>Department of Housing and Construction [III], Metro South District Office, Greenslopes [Queensland]</t>
  </si>
  <si>
    <t>CA 5329</t>
  </si>
  <si>
    <t>Department of Social Security, Regional Office, Bundaberg [Queensland]</t>
  </si>
  <si>
    <t>CA 533</t>
  </si>
  <si>
    <t>Directorate of Manpower, Central Office</t>
  </si>
  <si>
    <t>CA 5330</t>
  </si>
  <si>
    <t>Department of Social Security, Regional Office, Burleigh Heads [Queensland]</t>
  </si>
  <si>
    <t>CA 5331</t>
  </si>
  <si>
    <t>Department of Social Security, Regional Office, Chermside [Queensland]</t>
  </si>
  <si>
    <t>CA 5332</t>
  </si>
  <si>
    <t>Department of Social Security, Regional Office, Fortitude Valley [Queensland]</t>
  </si>
  <si>
    <t>CA 5333</t>
  </si>
  <si>
    <t>Department of Social Security, Regional Office, Gladstone [Queensland]</t>
  </si>
  <si>
    <t>CA 5334</t>
  </si>
  <si>
    <t>Department of Social Security, Regional Office, Gympie [Queensland]</t>
  </si>
  <si>
    <t>CA 5335</t>
  </si>
  <si>
    <t>Department of Social Security District Office (from 1991) Department of Social Security Office, Innisfail [Queensland]</t>
  </si>
  <si>
    <t>CA 5336</t>
  </si>
  <si>
    <t>Department of Social Security, Regional Office, Ipswich [Queensland]</t>
  </si>
  <si>
    <t>CA 5337</t>
  </si>
  <si>
    <t>Department of Social Security, Regional Office, Maroochydore [Queensland]</t>
  </si>
  <si>
    <t>CA 5338</t>
  </si>
  <si>
    <t>Department of Social Security, Regional Office, Maryborough [Queensland]</t>
  </si>
  <si>
    <t>CA 5339</t>
  </si>
  <si>
    <t>Department of Social Security, Regional Office, Nambour [Queensland]</t>
  </si>
  <si>
    <t>CA 5340</t>
  </si>
  <si>
    <t>Department of Social Security, Regional Office, Nundah [Queensland]</t>
  </si>
  <si>
    <t>CA 5341</t>
  </si>
  <si>
    <t>Department of Social Security, Regional Office, Redcliffe [Queensland]</t>
  </si>
  <si>
    <t>CA 5342</t>
  </si>
  <si>
    <t>Department of Social Security, Regional Office, Rockhampton [Queensland]</t>
  </si>
  <si>
    <t>CA 5343</t>
  </si>
  <si>
    <t>Department of Social Security, Regional Office, Southport [Queensland]</t>
  </si>
  <si>
    <t>CA 5344</t>
  </si>
  <si>
    <t>Department of Social Security, Regional Office, Stones Corner [Queensland]</t>
  </si>
  <si>
    <t>CA 5345</t>
  </si>
  <si>
    <t>Department of Social Security, District Office, Thursday Island [Queensland]</t>
  </si>
  <si>
    <t>CA 5346</t>
  </si>
  <si>
    <t>Department of Social Security, Regional Office, Toowong [Queensland]</t>
  </si>
  <si>
    <t>CA 5347</t>
  </si>
  <si>
    <t>Department of Social Security, Regional Office, Toowoomba [Queensland]</t>
  </si>
  <si>
    <t>CA 5348</t>
  </si>
  <si>
    <t>Department of Social Security, Regional Office, Warwick [Queensland]</t>
  </si>
  <si>
    <t>CA 5349</t>
  </si>
  <si>
    <t>Department of Social Security, Regional Office, Woodridge [Queensland]</t>
  </si>
  <si>
    <t>CA 5350</t>
  </si>
  <si>
    <t>Australian Trade Union Training Authority, Queensland Centre</t>
  </si>
  <si>
    <t>CA 5351</t>
  </si>
  <si>
    <t>1 Electrical and Mechanical Engineer Services Unit, Royal Australian Electrical and Mechanical Engineers</t>
  </si>
  <si>
    <t>CA 5352</t>
  </si>
  <si>
    <t>Department of Education [II], Regional Office, Rockhampton [Queensland]</t>
  </si>
  <si>
    <t>CA 5353</t>
  </si>
  <si>
    <t>RAAF Security and Fire School, Amberley [Queensland]</t>
  </si>
  <si>
    <t>CA 5354</t>
  </si>
  <si>
    <t>Department of Employment and Industrial Relations [II], Central Zone Office, Brisbane [Queensland]</t>
  </si>
  <si>
    <t>CA 5355</t>
  </si>
  <si>
    <t>Department of Employment and Industrial Relations [II], North Brisbane Zone Office [Queensland]</t>
  </si>
  <si>
    <t>CA 5356</t>
  </si>
  <si>
    <t>Department of Employment and Industrial Relations [II], South Brisbane Zone Office [Queensland]</t>
  </si>
  <si>
    <t>CA 5357</t>
  </si>
  <si>
    <t>Department of Employment and Industrial Relations [II], Ipswich Zone Office/ (from 1984) Western Zone Office [Queensland]</t>
  </si>
  <si>
    <t>CA 5358</t>
  </si>
  <si>
    <t>Commonwealth Employment Service, Alderley [Queensland]</t>
  </si>
  <si>
    <t>CA 5359</t>
  </si>
  <si>
    <t>Commonwealth Employment Service, Moorooka [Queensland]</t>
  </si>
  <si>
    <t>CA 5360</t>
  </si>
  <si>
    <t>Commonwealth Employment Service, Brisbane [Queensland]</t>
  </si>
  <si>
    <t>CA 5361</t>
  </si>
  <si>
    <t>Australian Government Publishing Service, Regional Office, New South Wales</t>
  </si>
  <si>
    <t>CA 5362</t>
  </si>
  <si>
    <t>Bureau of Air Safety Investigation, New South Wales</t>
  </si>
  <si>
    <t>CA 5363</t>
  </si>
  <si>
    <t>National Satellite Task Force/ (by 1980) Satellite Project Office, Post and Telecommunications Department/ (from 1980) Satellite System Group, Overseas Telecommunications Commission (OTC)/ (from 1981) Aussat Pty Ltd</t>
  </si>
  <si>
    <t>CA 5365</t>
  </si>
  <si>
    <t>Australian Wool Corporation, State Office, New South Wales</t>
  </si>
  <si>
    <t>CA 5366</t>
  </si>
  <si>
    <t>Commonwealth Ombudsman, Branch Office, Sydney</t>
  </si>
  <si>
    <t>CA 5367</t>
  </si>
  <si>
    <t>National Media Liaison Service, Branch Office, New South Wales</t>
  </si>
  <si>
    <t>CA 5368</t>
  </si>
  <si>
    <t>Australian Taxation Office, Newcastle [New South Wales]</t>
  </si>
  <si>
    <t>CA 5369</t>
  </si>
  <si>
    <t>Merit Protection and Review Agency, New South Wales</t>
  </si>
  <si>
    <t>CA 537</t>
  </si>
  <si>
    <t>Army Inventions Directorate</t>
  </si>
  <si>
    <t>CA 5370</t>
  </si>
  <si>
    <t>Pork Promotion Committee</t>
  </si>
  <si>
    <t>CA 5371</t>
  </si>
  <si>
    <t>Commonwealth Government Bookshop/(from 1997) Government Info Shop, Sydney</t>
  </si>
  <si>
    <t>CA 5372</t>
  </si>
  <si>
    <t>Reserve Bank of Australia, Sydney Office</t>
  </si>
  <si>
    <t>CA 5373</t>
  </si>
  <si>
    <t>Australian Film, Television and Radio School</t>
  </si>
  <si>
    <t>CA 5374</t>
  </si>
  <si>
    <t>Australian Institute of Health and Welfare</t>
  </si>
  <si>
    <t>CA 5375</t>
  </si>
  <si>
    <t>Department of Aboriginal Affairs, Area Office, Bourke [New South Wales]</t>
  </si>
  <si>
    <t>CA 5377</t>
  </si>
  <si>
    <t>Australian Postal Corporation, Divisional Office, Sydney Office</t>
  </si>
  <si>
    <t>CA 5378</t>
  </si>
  <si>
    <t>Australian Postal Corporation, Divisional Office, Sydney City</t>
  </si>
  <si>
    <t>CA 5379</t>
  </si>
  <si>
    <t>Australian Postal Corporation, Divisional Office, Sydney West</t>
  </si>
  <si>
    <t>CA 538</t>
  </si>
  <si>
    <t>Directorate of Civilian Defence and State Co-operation</t>
  </si>
  <si>
    <t>CA 5380</t>
  </si>
  <si>
    <t>Australian Postal Corporation, Divisional Office, Sydney Central</t>
  </si>
  <si>
    <t>CA 5381</t>
  </si>
  <si>
    <t>Australian Postal Corporation, Divisional Office, Sydney North Harbour</t>
  </si>
  <si>
    <t>CA 5382</t>
  </si>
  <si>
    <t>Australian Postal Corporation, Divisional Office, Sydney North</t>
  </si>
  <si>
    <t>CA 5383</t>
  </si>
  <si>
    <t>Australian Postal Corporation, Divisional Office, Sydney South</t>
  </si>
  <si>
    <t>CA 5384</t>
  </si>
  <si>
    <t>Australian Postal Corporation, Divisional Office, Sydney South West</t>
  </si>
  <si>
    <t>CA 5385</t>
  </si>
  <si>
    <t>Australian Postal Corporation, Divisional Office, Hunter [New South Wales]</t>
  </si>
  <si>
    <t>CA 5386</t>
  </si>
  <si>
    <t>Australian Postal Corporation, Divisional Office, Goulburn [New South Wales]</t>
  </si>
  <si>
    <t>CA 5387</t>
  </si>
  <si>
    <t>Australian Postal Corporation, Divisional Office, Bathurst [New South Wales]</t>
  </si>
  <si>
    <t>CA 5388</t>
  </si>
  <si>
    <t>Australian Postal Corporation, Divisional Office, Canberra/Monaro</t>
  </si>
  <si>
    <t>CA 5389</t>
  </si>
  <si>
    <t>Australian Postal Corporation, Divisional Office, Armidale [New South Wales]</t>
  </si>
  <si>
    <t>CA 539</t>
  </si>
  <si>
    <t>Directorate of Voluntary Service</t>
  </si>
  <si>
    <t>CA 5390</t>
  </si>
  <si>
    <t>Australian Postal Corporation, Divisional Office, Riverina [New South Wales]</t>
  </si>
  <si>
    <t>CA 5391</t>
  </si>
  <si>
    <t>Australian Postal Corporation, Divisional Office, Wollongong [New South Wales]</t>
  </si>
  <si>
    <t>CA 5392</t>
  </si>
  <si>
    <t>Australian Postal Corporation, Divisional Office, Lismore [New South Wales]</t>
  </si>
  <si>
    <t>CA 5393</t>
  </si>
  <si>
    <t>Australian Postal Corporation, Express Courier Depot, Rosebery</t>
  </si>
  <si>
    <t>CA 5394</t>
  </si>
  <si>
    <t>Australian Postal Corporation, State Mail Centre, Alexandria [New South Wales]</t>
  </si>
  <si>
    <t>CA 5395</t>
  </si>
  <si>
    <t>Australian Postal Corporation, State Mail Centre, Turrella</t>
  </si>
  <si>
    <t>CA 5396</t>
  </si>
  <si>
    <t>Australian Postal Corporation, State Mail Centre, Seven Hills</t>
  </si>
  <si>
    <t>CA 5397</t>
  </si>
  <si>
    <t>Australian Postal Corporation, State Mail Centre, St Leonards [New South Wales]</t>
  </si>
  <si>
    <t>CA 5398</t>
  </si>
  <si>
    <t>Australian Postal Corporation, Mail Sorting Centre, Rosebery [New South Wales]</t>
  </si>
  <si>
    <t>CA 5399</t>
  </si>
  <si>
    <t>Australian Postal Corporation, State Mail Centre, Rushcutters Bay [New South Wales]</t>
  </si>
  <si>
    <t>CA 54</t>
  </si>
  <si>
    <t>Department of Supply and Development [II]</t>
  </si>
  <si>
    <t>CA 540</t>
  </si>
  <si>
    <t>Department of Defence [III], Public Relations Branch</t>
  </si>
  <si>
    <t>CA 5400</t>
  </si>
  <si>
    <t>Australian Postal Corporation, State Mail Centre, Leightonfield [New South Wales]</t>
  </si>
  <si>
    <t>CA 5401</t>
  </si>
  <si>
    <t>Australian Postal Corporation, International Mail Centre, Clyde [New South Wales]</t>
  </si>
  <si>
    <t>CA 5402</t>
  </si>
  <si>
    <t>Bankstown Airport [New South Wales]</t>
  </si>
  <si>
    <t>CA 5403</t>
  </si>
  <si>
    <t>Airport Manager/ (from Jan 1970) Airport Director, Sydney (Kingsford-Smith) Airport</t>
  </si>
  <si>
    <t>CA 5404</t>
  </si>
  <si>
    <t>Department of Aboriginal Affairs, Area Office, Broken Hill [New South Wales]</t>
  </si>
  <si>
    <t>CA 5405</t>
  </si>
  <si>
    <t>Commission of Inquiry into Compensation Arising from Social Security Conspiracy Prosecutions</t>
  </si>
  <si>
    <t>CA 5406</t>
  </si>
  <si>
    <t>Services Canteens Trust Fund, Regional Committee, New South Wales</t>
  </si>
  <si>
    <t>CA 5407</t>
  </si>
  <si>
    <t>HMAS TARAKAN [II]</t>
  </si>
  <si>
    <t>CA 5408</t>
  </si>
  <si>
    <t>HMAS BALIKPAPAN</t>
  </si>
  <si>
    <t>CA 5409</t>
  </si>
  <si>
    <t>HMAS WEWAK</t>
  </si>
  <si>
    <t>CA 541</t>
  </si>
  <si>
    <t>Directorate of Civil Defence</t>
  </si>
  <si>
    <t>CA 5410</t>
  </si>
  <si>
    <t>Department of Aboriginal Affairs, Area Office, Inverell [New South Wales]</t>
  </si>
  <si>
    <t>CA 5411</t>
  </si>
  <si>
    <t>Department of Aboriginal Affairs, Area Office, Redfern [New South Wales]</t>
  </si>
  <si>
    <t>CA 5412</t>
  </si>
  <si>
    <t>HMAS TOBRUK [II]</t>
  </si>
  <si>
    <t>CA 5413</t>
  </si>
  <si>
    <t>RAN Torpedo Maintenance Establishment</t>
  </si>
  <si>
    <t>CA 5414</t>
  </si>
  <si>
    <t>HMAS ADELAIDE [II]</t>
  </si>
  <si>
    <t>CA 5415</t>
  </si>
  <si>
    <t>Commonwealth Bank of Australia, New South Wales State Administration</t>
  </si>
  <si>
    <t>CA 5416</t>
  </si>
  <si>
    <t>Commonwealth Bank of Australia, New South Wales, Illawarra Regional Administration</t>
  </si>
  <si>
    <t>CA 5417</t>
  </si>
  <si>
    <t>Commonwealth Bank of Australia, New South Wales, Cumberland Regional Administration</t>
  </si>
  <si>
    <t>CA 5418</t>
  </si>
  <si>
    <t>Commonwealth Bank of Australia, New South Wales, Hunter Regional Administration</t>
  </si>
  <si>
    <t>CA 5419</t>
  </si>
  <si>
    <t>Commonwealth Bank of Australia, Archives Section</t>
  </si>
  <si>
    <t>CA 542</t>
  </si>
  <si>
    <t>Housing Directorate, Department of Works and Housing</t>
  </si>
  <si>
    <t>CA 5420</t>
  </si>
  <si>
    <t>Commonwealth Bank of Australia, Minto Records Centre, New South Wales</t>
  </si>
  <si>
    <t>CA 5421</t>
  </si>
  <si>
    <t>Commonwealth Bank of Australia, London Branch and United Kingdom Administration</t>
  </si>
  <si>
    <t>CA 5422</t>
  </si>
  <si>
    <t>Commonwealth Bank of Australia, Frankfurt Representative Office</t>
  </si>
  <si>
    <t>CA 5423</t>
  </si>
  <si>
    <t>Commonwealth Bank of Australia, New York Branch and United States of America Administration</t>
  </si>
  <si>
    <t>CA 5424</t>
  </si>
  <si>
    <t>Commonwealth Bank of Australia, Los Angeles Representative Office</t>
  </si>
  <si>
    <t>CA 5425</t>
  </si>
  <si>
    <t>Commonwealth Bank of Australia, Chicago Representative Office</t>
  </si>
  <si>
    <t>CA 5426</t>
  </si>
  <si>
    <t>Commonwealth Bank of Australia, Tokyo Branch</t>
  </si>
  <si>
    <t>CA 5427</t>
  </si>
  <si>
    <t>Commonwealth Bank of Australia, Hong Kong Branch</t>
  </si>
  <si>
    <t>CA 5428</t>
  </si>
  <si>
    <t>Commonwealth Bank of Australia, ASEAN Representative Office</t>
  </si>
  <si>
    <t>CA 5429</t>
  </si>
  <si>
    <t>HMAS QUEENBOROUGH</t>
  </si>
  <si>
    <t>CA 5430</t>
  </si>
  <si>
    <t>HMAS IPSWICH [II]</t>
  </si>
  <si>
    <t>CA 5431</t>
  </si>
  <si>
    <t>HMAS NIZAM</t>
  </si>
  <si>
    <t>CA 5432</t>
  </si>
  <si>
    <t>New South Wales Council for Union Training</t>
  </si>
  <si>
    <t>CA 5433</t>
  </si>
  <si>
    <t>Office of the Commissioner for Employees' Compensation, New South Wales Branch Office</t>
  </si>
  <si>
    <t>CA 5434</t>
  </si>
  <si>
    <t>International Year of the Child, National Committee of Non-Governmental Organisations</t>
  </si>
  <si>
    <t>CA 5436</t>
  </si>
  <si>
    <t>2 Cavalry Regiment, Australian Army</t>
  </si>
  <si>
    <t>CA 5437</t>
  </si>
  <si>
    <t>Australian Army Base Administrative Support Centre, Randwick, New South Wales</t>
  </si>
  <si>
    <t>CA 5438</t>
  </si>
  <si>
    <t>Base Administrative Support Centre, Hunter Valley, Australian Army [New South Wales]</t>
  </si>
  <si>
    <t>CA 5439</t>
  </si>
  <si>
    <t>Defence Corporate Support Centre, Sydney West/South [New South Wales]</t>
  </si>
  <si>
    <t>CA 544</t>
  </si>
  <si>
    <t>Directorate of Contracts</t>
  </si>
  <si>
    <t>CA 5440</t>
  </si>
  <si>
    <t>19 Chief Engineer, Works, Australian Army</t>
  </si>
  <si>
    <t>CA 5441</t>
  </si>
  <si>
    <t>161 Squadron, Australian Army</t>
  </si>
  <si>
    <t>CA 5442</t>
  </si>
  <si>
    <t>9 Divisional Topographical Survey Troop, Australian Army</t>
  </si>
  <si>
    <t>CA 5443</t>
  </si>
  <si>
    <t>2 Field Survey Squadron, Australian Army</t>
  </si>
  <si>
    <t>CA 5444</t>
  </si>
  <si>
    <t>104 Signal Squadron, Royal Australian Signals Corps</t>
  </si>
  <si>
    <t>CA 5445</t>
  </si>
  <si>
    <t>130 Signal Squadron, Royal Australian Signals Corps</t>
  </si>
  <si>
    <t>CA 5446</t>
  </si>
  <si>
    <t>133 Signal Squadron, Royal Australian Signals Corps</t>
  </si>
  <si>
    <t>CA 5447</t>
  </si>
  <si>
    <t>134 Signal Squadron, Royal Australian Signals Corps</t>
  </si>
  <si>
    <t>CA 5448</t>
  </si>
  <si>
    <t>8 Signal Regiment, Royal Australian Signals Corps</t>
  </si>
  <si>
    <t>CA 5449</t>
  </si>
  <si>
    <t>Headquarters, 1 Commando Regiment, Australian Army / (from 1988) 1 Commando Regiment</t>
  </si>
  <si>
    <t>CA 545</t>
  </si>
  <si>
    <t>Director of Shipping</t>
  </si>
  <si>
    <t>CA 5450</t>
  </si>
  <si>
    <t>2 Division Intelligence Company</t>
  </si>
  <si>
    <t>CA 5451</t>
  </si>
  <si>
    <t>9 Transport Column, Royal Australian Corps of Transport/ (from Mar 1979)  9 Transport Regiment, Australian Army</t>
  </si>
  <si>
    <t>CA 5452</t>
  </si>
  <si>
    <t>Headquarters, 10 Terminal Regiment, Australian Army</t>
  </si>
  <si>
    <t>CA 5453</t>
  </si>
  <si>
    <t>Headquarters, 35 Water Transport Squadron, Australian Army</t>
  </si>
  <si>
    <t>CA 5454</t>
  </si>
  <si>
    <t>Australian Army Joint Movement Co-ordination Centre</t>
  </si>
  <si>
    <t>CA 5455</t>
  </si>
  <si>
    <t>Headquarters, 3 Transport Group, Australian Army</t>
  </si>
  <si>
    <t>CA 5456</t>
  </si>
  <si>
    <t>Sydney Transport Unit, Australian Army</t>
  </si>
  <si>
    <t>CA 5457</t>
  </si>
  <si>
    <t>Headquarters, 1 Brigade, Australian Army</t>
  </si>
  <si>
    <t>CA 5458</t>
  </si>
  <si>
    <t>Headquarters, 8 Brigade, Australian Army</t>
  </si>
  <si>
    <t>CA 5459</t>
  </si>
  <si>
    <t>1st Air Ground Operations Battery</t>
  </si>
  <si>
    <t>CA 546</t>
  </si>
  <si>
    <t>Minerals Production Directorate</t>
  </si>
  <si>
    <t>CA 5460</t>
  </si>
  <si>
    <t>12/16 Hunter River Lancers, Australian Army</t>
  </si>
  <si>
    <t>CA 5461</t>
  </si>
  <si>
    <t>Australian Postal Corporation, Melbourne West Division</t>
  </si>
  <si>
    <t>CA 5462</t>
  </si>
  <si>
    <t>Australian Postal Corporation, Melbourne South East Division</t>
  </si>
  <si>
    <t>CA 5463</t>
  </si>
  <si>
    <t>Australian Postal Corporation, Country South West Division, Victoria</t>
  </si>
  <si>
    <t>CA 5464</t>
  </si>
  <si>
    <t>Australian Postal Corporation, Country North West Division, Victoria</t>
  </si>
  <si>
    <t>CA 5465</t>
  </si>
  <si>
    <t>Australian Postal Corporation, Country North Division, Victoria</t>
  </si>
  <si>
    <t>CA 5466</t>
  </si>
  <si>
    <t>Australian Postal Corporation, Country West Division</t>
  </si>
  <si>
    <t>CA 5467</t>
  </si>
  <si>
    <t>Australian Postal Corporation, Gippsland Division</t>
  </si>
  <si>
    <t>CA 5468</t>
  </si>
  <si>
    <t>Australian Postal Corporation, Central Operations Division, Victoria</t>
  </si>
  <si>
    <t>CA 5469</t>
  </si>
  <si>
    <t>Australian Broadcasting Corporation, Albury-Wodonga</t>
  </si>
  <si>
    <t>CA 5470</t>
  </si>
  <si>
    <t>Australian Postal Corporation, General Post Office, Melbourne</t>
  </si>
  <si>
    <t>CA 5471</t>
  </si>
  <si>
    <t>Overseas Telecommunications Commission, Coast Radio Station, Melbourne [Cape Schanck]</t>
  </si>
  <si>
    <t>CA 5472</t>
  </si>
  <si>
    <t>Australian Broadcasting Corporation, Manager, Sale, Victoria</t>
  </si>
  <si>
    <t>CA 5473</t>
  </si>
  <si>
    <t>Australian Broadcasting Corporation, Manager, Horsham, Victoria</t>
  </si>
  <si>
    <t>CA 5474</t>
  </si>
  <si>
    <t>Note Printing Australia Limited</t>
  </si>
  <si>
    <t>CA 5475</t>
  </si>
  <si>
    <t>Reserve Bank of Australia, State Office, Victoria</t>
  </si>
  <si>
    <t>CA 5476</t>
  </si>
  <si>
    <t>Principal Officer of Customs, Port Phillip/ (from 1838) Sub-collector of Customs, Port Phillip [Victoria]</t>
  </si>
  <si>
    <t>CA 5477</t>
  </si>
  <si>
    <t>School of Signals, Department of Defence [III]</t>
  </si>
  <si>
    <t>CA 5478</t>
  </si>
  <si>
    <t>Management and Investment Companies Licensing Board, Southern Office</t>
  </si>
  <si>
    <t>CA 5479</t>
  </si>
  <si>
    <t>Interim Council of the Institute of Multicultural Affairs</t>
  </si>
  <si>
    <t>CA 5480</t>
  </si>
  <si>
    <t>Australian Trade Union Training Authority, Victorian Regional Centre</t>
  </si>
  <si>
    <t>CA 5481</t>
  </si>
  <si>
    <t>Social Security Appeals Tribunal, Victoria</t>
  </si>
  <si>
    <t>CA 5482</t>
  </si>
  <si>
    <t>Office of the Commissioner for Employees' Compensation, Victorian Branch Office</t>
  </si>
  <si>
    <t>CA 5483</t>
  </si>
  <si>
    <t>33 Supply Battalion, Australian Army</t>
  </si>
  <si>
    <t>CA 5484</t>
  </si>
  <si>
    <t>Viral Products Section (also known as Virology Section), National Biological Standards Laboratory</t>
  </si>
  <si>
    <t>CA 5485</t>
  </si>
  <si>
    <t>Commonwealth Employment Service, Victoria, Northern Country Zone Office</t>
  </si>
  <si>
    <t>CA 5486</t>
  </si>
  <si>
    <t>Commonwealth Employment Service, Victoria, Western Country Zone Office</t>
  </si>
  <si>
    <t>CA 5487</t>
  </si>
  <si>
    <t>Commonwealth Employment Service, Victoria, South Eastern Zone Office</t>
  </si>
  <si>
    <t>CA 5488</t>
  </si>
  <si>
    <t>Commonwealth Employment Service, Victoria, Western Metropolitan Zone Office</t>
  </si>
  <si>
    <t>CA 5489</t>
  </si>
  <si>
    <t>Commonwealth Employment Service, Victoria, Eastern Zone Office</t>
  </si>
  <si>
    <t>CA 549</t>
  </si>
  <si>
    <t>Directorate of Munitions</t>
  </si>
  <si>
    <t>CA 5490</t>
  </si>
  <si>
    <t>Commonwealth Employment Service, Victoria, Central Zone Office</t>
  </si>
  <si>
    <t>CA 5491</t>
  </si>
  <si>
    <t>Commonwealth Employment Service, Victoria, Northern Metropolitan Zone Office.</t>
  </si>
  <si>
    <t>CA 5492</t>
  </si>
  <si>
    <t>Commonwealth Employment Service, Victoria, Southern Zone Office</t>
  </si>
  <si>
    <t>CA 5493</t>
  </si>
  <si>
    <t>Western Region Work Preparation Centre</t>
  </si>
  <si>
    <t>CA 5494</t>
  </si>
  <si>
    <t>Australian Protective Service, Victoria</t>
  </si>
  <si>
    <t>CA 5495</t>
  </si>
  <si>
    <t>Arbitration Inspectorate, Victorian Regional Office</t>
  </si>
  <si>
    <t>CA 5496</t>
  </si>
  <si>
    <t>Department of Social Security, Area Management - South</t>
  </si>
  <si>
    <t>CA 5497</t>
  </si>
  <si>
    <t>Department of Social Security, Area Management - East</t>
  </si>
  <si>
    <t>CA 5498</t>
  </si>
  <si>
    <t>Department of Social Security, Area Management - North</t>
  </si>
  <si>
    <t>CA 5499</t>
  </si>
  <si>
    <t>Department of Social Security, Area Management - West</t>
  </si>
  <si>
    <t>CA 55</t>
  </si>
  <si>
    <t>Department of Fuel, Shipping and Transport, Central Office</t>
  </si>
  <si>
    <t>CA 550</t>
  </si>
  <si>
    <t>Commonwealth Institute of Science and Industry</t>
  </si>
  <si>
    <t>CA 5500</t>
  </si>
  <si>
    <t>Medical Devices and Dental Products Branch</t>
  </si>
  <si>
    <t>CA 5501</t>
  </si>
  <si>
    <t>Advanced Engineering Laboratory, Defence Research Centre, Salisbury [South Australia]</t>
  </si>
  <si>
    <t>CA 5502</t>
  </si>
  <si>
    <t>4 Electrical Mechanical Engineering Services, Keswick [South Australia]</t>
  </si>
  <si>
    <t>CA 5504</t>
  </si>
  <si>
    <t>4 Royal Australian Army Pay Corps Unit, Hampstead [South Australia]</t>
  </si>
  <si>
    <t>CA 5505</t>
  </si>
  <si>
    <t>Adelaide Workshop Company, Australian Army [South Australia]</t>
  </si>
  <si>
    <t>CA 5506</t>
  </si>
  <si>
    <t>4 Ordnance Platoon, Australian Army, Warradale [South Australia]</t>
  </si>
  <si>
    <t>CA 5507</t>
  </si>
  <si>
    <t>3 Forward General Hospital, Royal Australian Army Medical Corps [RAAMC], Keswick [South Australia]</t>
  </si>
  <si>
    <t>CA 5508</t>
  </si>
  <si>
    <t>8 Transport Squadron, Australian Army, Warradale [South Australia]</t>
  </si>
  <si>
    <t>CA 5509</t>
  </si>
  <si>
    <t>34 Field Squadron, Royal Australian Engineers [RAE]</t>
  </si>
  <si>
    <t>CA 551</t>
  </si>
  <si>
    <t>Australian Institute of Anatomy</t>
  </si>
  <si>
    <t>CA 5510</t>
  </si>
  <si>
    <t>3 Battalion, Royal Australian Regiment</t>
  </si>
  <si>
    <t>CA 5511</t>
  </si>
  <si>
    <t>16 Air Defence Regiment (Light), Australian Army, Woodside [South Australia]</t>
  </si>
  <si>
    <t>CA 5512</t>
  </si>
  <si>
    <t>B Squadron, 3/9 South Australian Mounted Rifles, Australian Army</t>
  </si>
  <si>
    <t>CA 5513</t>
  </si>
  <si>
    <t>South Australian Railways Commissioner, Port Pirie</t>
  </si>
  <si>
    <t>CA 5514</t>
  </si>
  <si>
    <t>Australian National Railways Commission, Port Pirie [South Australia]</t>
  </si>
  <si>
    <t>CA 5515</t>
  </si>
  <si>
    <t>144 Signal Squadron, Royal Australian Signals Corps</t>
  </si>
  <si>
    <t>CA 5516</t>
  </si>
  <si>
    <t>48 Field Battery, Royal Australian Artillery [RAA], Keswick [South Australia]</t>
  </si>
  <si>
    <t>CA 5517</t>
  </si>
  <si>
    <t>3 Field Squadron, Royal Australian Engineers [RAE], Warradale [South Australia]</t>
  </si>
  <si>
    <t>CA 5518</t>
  </si>
  <si>
    <t>Adelaide Dental Services, Royal Australian Army Dental Corps, Keswick [South Australia]</t>
  </si>
  <si>
    <t>CA 5519</t>
  </si>
  <si>
    <t>4 Army Reserve Recruiting Unit, Keswick [South Australia]</t>
  </si>
  <si>
    <t>CA 552</t>
  </si>
  <si>
    <t>Australian Institute of Tropical Medicine</t>
  </si>
  <si>
    <t>CA 5520</t>
  </si>
  <si>
    <t>3 Field Ambulance, Royal Australian Army Medical Corps [RAAMC], Warradale [South Australia]</t>
  </si>
  <si>
    <t>CA 5521</t>
  </si>
  <si>
    <t>4 Movement Control Unit, Australian Army, Keswick [South Australia]</t>
  </si>
  <si>
    <t>CA 5522</t>
  </si>
  <si>
    <t>4 Army Quality Assurance Unit, Keswick [South Australia]</t>
  </si>
  <si>
    <t>CA 5523</t>
  </si>
  <si>
    <t>4 Army Intelligence Unit, Field Force, Keswick [South Australia]</t>
  </si>
  <si>
    <t>CA 5524</t>
  </si>
  <si>
    <t>Australian Army Band, Adelaide</t>
  </si>
  <si>
    <t>CA 5525</t>
  </si>
  <si>
    <t>Proof and Experimental Establishment, Port Wakefield [South Australia]</t>
  </si>
  <si>
    <t>CA 5526</t>
  </si>
  <si>
    <t>Adelaide Transport Unit, Australian Army, South Australia</t>
  </si>
  <si>
    <t>CA 5527</t>
  </si>
  <si>
    <t>A Company, 10/27 Battalion, Royal South Australian Regiment, Australian Army, Mount Gambier [South Australia]</t>
  </si>
  <si>
    <t>CA 5528</t>
  </si>
  <si>
    <t>4 Transport and Movement Group, Australian Army, Keswick [South Australia]</t>
  </si>
  <si>
    <t>CA 5529</t>
  </si>
  <si>
    <t>27 Battalion, Royal South Australian Regiment [II], Australian Army</t>
  </si>
  <si>
    <t>CA 553</t>
  </si>
  <si>
    <t>The Australian Wine Research Institute, South Australia</t>
  </si>
  <si>
    <t>CA 5530</t>
  </si>
  <si>
    <t>Australian Defence Recruiting Unit, Adelaide [South Australia]</t>
  </si>
  <si>
    <t>CA 5531</t>
  </si>
  <si>
    <t>16 Air Land Regiment, Australian Army, Woodside Barracks [South Australia]</t>
  </si>
  <si>
    <t>CA 5532</t>
  </si>
  <si>
    <t>16 Light Anti-Aircraft Regiment, Australian Army, Woodside [South Australia]</t>
  </si>
  <si>
    <t>CA 5533</t>
  </si>
  <si>
    <t>110 Light Anti-Aircraft Battery, Australian Army, Woodside [South Australia]</t>
  </si>
  <si>
    <t>CA 5534</t>
  </si>
  <si>
    <t>Airman Aircrew Flying Training School</t>
  </si>
  <si>
    <t>CA 5535</t>
  </si>
  <si>
    <t>RAAF Movement Control Office, Adelaide [South Australia]</t>
  </si>
  <si>
    <t>CA 5536</t>
  </si>
  <si>
    <t>RAAF No 1 Joint Communications Unit, Woomera [South Australia]</t>
  </si>
  <si>
    <t>CA 5537</t>
  </si>
  <si>
    <t>4 Advance Ordnance Depot, South Australia</t>
  </si>
  <si>
    <t>CA 5538</t>
  </si>
  <si>
    <t>Headquarters Squadron, 3/9 South Australian Mounted Rifles, Australian Army</t>
  </si>
  <si>
    <t>CA 5539</t>
  </si>
  <si>
    <t>111 Divisional Air Defence Battery (Light), Woodside [South Australia]</t>
  </si>
  <si>
    <t>CA 554</t>
  </si>
  <si>
    <t>Crown Solicitor's Office/ (from 1948) Crown Solicitor's Division</t>
  </si>
  <si>
    <t>CA 5540</t>
  </si>
  <si>
    <t>6 Movement Control Training Group, Australian Army, Warradale [South Australia]</t>
  </si>
  <si>
    <t>CA 5541</t>
  </si>
  <si>
    <t>Army Inspection Service, Central Command, Woodside [South Australia]</t>
  </si>
  <si>
    <t>CA 5542</t>
  </si>
  <si>
    <t>4 Detachment Field Force Army Intelligence Unit, Keswick [South Australia]</t>
  </si>
  <si>
    <t>CA 5543</t>
  </si>
  <si>
    <t>10 Combat Intelligence Section, Australian Army, Keswick [South Australia]</t>
  </si>
  <si>
    <t>CA 5544</t>
  </si>
  <si>
    <t>8 Transport Company Workshop, Royal Australian Corps of Transport, Hampstead Gardens [South Australia]</t>
  </si>
  <si>
    <t>CA 5545</t>
  </si>
  <si>
    <t>107 Field Workshop, Royal Australian Electrical and Mechanical Engineers [RAEME], Keswick [South Australia]</t>
  </si>
  <si>
    <t>CA 5546</t>
  </si>
  <si>
    <t>Central Command Workshops, Australian Army</t>
  </si>
  <si>
    <t>CA 5547</t>
  </si>
  <si>
    <t>South Australia Workshop Company, Australian Army</t>
  </si>
  <si>
    <t>CA 5548</t>
  </si>
  <si>
    <t>9 Ordnance Field Platoon, Royal Australian Army Ordnance Corps [RAAOC]</t>
  </si>
  <si>
    <t>CA 5549</t>
  </si>
  <si>
    <t>28 Supply Platoon, Australian Army</t>
  </si>
  <si>
    <t>CA 555</t>
  </si>
  <si>
    <t>(1) Patent Office, 1904-1992;   (2) Trade Marks Office, 1906-1992;   (3) Designs Office, 1907-1992;   (4) Copyright Office [I], 1907-1913;   (5) Copyright Office [III], 1930-1969</t>
  </si>
  <si>
    <t>CA 5550</t>
  </si>
  <si>
    <t>Broadcasting Engineering Division/ (from 1980) Broadcasting Planning and Operations Division/ (from 1982) Broadcasting Division/ (from 1984) Broadcasting Services Division, State Office, South Australia</t>
  </si>
  <si>
    <t>CA 5551</t>
  </si>
  <si>
    <t>Commonwealth Bank of Australia, Australian Capital Territory Administration</t>
  </si>
  <si>
    <t>CA 5552</t>
  </si>
  <si>
    <t>Commonwealth Accommodation and Catering Services Limited, State Administration Services Australian Capital Territory</t>
  </si>
  <si>
    <t>CA 5553</t>
  </si>
  <si>
    <t>Review of Material Relating to the Entry of Suspected War Criminals into Australia</t>
  </si>
  <si>
    <t>CA 5554</t>
  </si>
  <si>
    <t>Australian Government Solicitor, Head Office</t>
  </si>
  <si>
    <t>CA 5555</t>
  </si>
  <si>
    <t>Senate Select Committee on Statutory Authority Financing</t>
  </si>
  <si>
    <t>CA 5556</t>
  </si>
  <si>
    <t>Senate Select Committee on Volatile Substance Fumes</t>
  </si>
  <si>
    <t>CA 5557</t>
  </si>
  <si>
    <t>Department of Education and Youth Affairs, Australian Capital Territory Regional Office</t>
  </si>
  <si>
    <t>CA 5558</t>
  </si>
  <si>
    <t>Reserve Bank of Australia, Branch Office, Canberra, Australian Capital Territory</t>
  </si>
  <si>
    <t>CA 5559</t>
  </si>
  <si>
    <t>Department of Community Services, Australian Capital Territory Regional Office</t>
  </si>
  <si>
    <t>CA 556</t>
  </si>
  <si>
    <t>Copyright Office [II]</t>
  </si>
  <si>
    <t>CA 5560</t>
  </si>
  <si>
    <t>Independent Review of Economic Regulations of Domestic Aviation</t>
  </si>
  <si>
    <t>CA 5562</t>
  </si>
  <si>
    <t>Woden College of Technical and Further Education</t>
  </si>
  <si>
    <t>CA 5563</t>
  </si>
  <si>
    <t>Solicitor-General of Australia</t>
  </si>
  <si>
    <t>CA 5564</t>
  </si>
  <si>
    <t>Office of the Commissioner for Employees' Compensation, Australian Capital Territory Branch Office</t>
  </si>
  <si>
    <t>CA 5565</t>
  </si>
  <si>
    <t>Joint Select Committee on Telecommunications Interception</t>
  </si>
  <si>
    <t>CA 5566</t>
  </si>
  <si>
    <t>Joint Select Committee on Electoral Reform</t>
  </si>
  <si>
    <t>CA 5567</t>
  </si>
  <si>
    <t>Snowy Mountains Engineering Corporation Limited, Kuala Lumpur Office [Malaysia]</t>
  </si>
  <si>
    <t>CA 5568</t>
  </si>
  <si>
    <t>Snowy Mountains Engineering Corporation, Bangkok Office [Thailand]</t>
  </si>
  <si>
    <t>CA 5569</t>
  </si>
  <si>
    <t>Snowy Mountains Engineering Corporation, Jakarta Office [Indonesia]</t>
  </si>
  <si>
    <t>CA 557</t>
  </si>
  <si>
    <t>Clearing Office (Enemy Debts) and Public Trustee</t>
  </si>
  <si>
    <t>CA 5570</t>
  </si>
  <si>
    <t>[Australian Capital Territory] Health Department</t>
  </si>
  <si>
    <t>CA 5571</t>
  </si>
  <si>
    <t>Royal Military College, Duntroon</t>
  </si>
  <si>
    <t>CA 5572</t>
  </si>
  <si>
    <t>Defence Force Remuneration Tribunal</t>
  </si>
  <si>
    <t>CA 5573</t>
  </si>
  <si>
    <t>Royal Australian Navy Central Canteens Board</t>
  </si>
  <si>
    <t>CA 5574</t>
  </si>
  <si>
    <t>Defence Signals Directorate, Australian Capital Territory Liaison Office (CLO)</t>
  </si>
  <si>
    <t>CA 5575</t>
  </si>
  <si>
    <t>Joint Services Staff College</t>
  </si>
  <si>
    <t>CA 5576</t>
  </si>
  <si>
    <t>HMAS HARMAN, Naval Radio Station</t>
  </si>
  <si>
    <t>CA 5577</t>
  </si>
  <si>
    <t>RAAF No 28 (City of Canberra) (Auxiliary) Squadron</t>
  </si>
  <si>
    <t>CA 5579</t>
  </si>
  <si>
    <t>Legislative Drafting Institute</t>
  </si>
  <si>
    <t>CA 558</t>
  </si>
  <si>
    <t>Chief Electoral Office</t>
  </si>
  <si>
    <t>CA 5581</t>
  </si>
  <si>
    <t>Committee of Enquiry into the Australian Capital Territory Fire Brigade</t>
  </si>
  <si>
    <t>CA 5582</t>
  </si>
  <si>
    <t>Australian Secret Intelligence Service</t>
  </si>
  <si>
    <t>CA 5583</t>
  </si>
  <si>
    <t>Senate Select Committee on the Human Embryo Experiment Bill 1985</t>
  </si>
  <si>
    <t>CA 5584</t>
  </si>
  <si>
    <t>Inquiry into the Taxation of Gold Mining</t>
  </si>
  <si>
    <t>CA 5585</t>
  </si>
  <si>
    <t>Australian Capital Territory Health Authority [I]</t>
  </si>
  <si>
    <t>CA 5586</t>
  </si>
  <si>
    <t>Insurance Tribunal</t>
  </si>
  <si>
    <t>CA 5587</t>
  </si>
  <si>
    <t>Parliamentary Commission of Inquiry 1986</t>
  </si>
  <si>
    <t>CA 5588</t>
  </si>
  <si>
    <t>Compensation Tribunal</t>
  </si>
  <si>
    <t>CA 5589</t>
  </si>
  <si>
    <t>Senate Select Committee on Television Equalisation</t>
  </si>
  <si>
    <t>CA 559</t>
  </si>
  <si>
    <t>Auditor-General's Office, Central Office</t>
  </si>
  <si>
    <t>CA 5590</t>
  </si>
  <si>
    <t>Australasian Federal Convention (also known as National Australasian Convention) 1897-1898</t>
  </si>
  <si>
    <t>CA 5591</t>
  </si>
  <si>
    <t>Australasian Federal Convention, Committee for the Consideration of Constitutional Machinery and the Distribution of Functions and Powers</t>
  </si>
  <si>
    <t>CA 5592</t>
  </si>
  <si>
    <t>Australasian Federal Convention, Committee on Provisions Relating to Finance, Taxation, Railways, and Trade Regulation</t>
  </si>
  <si>
    <t>CA 5593</t>
  </si>
  <si>
    <t>Australasian Federal Convention, Committee for the Consideration of Provisions Relating to the Establishment of a Federal Judiciary</t>
  </si>
  <si>
    <t>CA 5594</t>
  </si>
  <si>
    <t>Royal Commission into Grain Storage, Handling and Transport</t>
  </si>
  <si>
    <t>CA 5596</t>
  </si>
  <si>
    <t>Joint Select Committee on an Australia Card</t>
  </si>
  <si>
    <t>CA 5597</t>
  </si>
  <si>
    <t>[New South Wales] Department of Lands</t>
  </si>
  <si>
    <t>CA 56</t>
  </si>
  <si>
    <t>Department of National Development [I], Central Office</t>
  </si>
  <si>
    <t>CA 560</t>
  </si>
  <si>
    <t>Australian National Audit Office, New South Wales</t>
  </si>
  <si>
    <t>CA 5601</t>
  </si>
  <si>
    <t>Commonwealth/(by 1974) National Acoustic Laboratories, Perth Hearing Centre, Western Australia</t>
  </si>
  <si>
    <t>CA 5602</t>
  </si>
  <si>
    <t>Commonwealth Electoral Office, Western Australia</t>
  </si>
  <si>
    <t>CA 5603</t>
  </si>
  <si>
    <t>Defence Purchasing Regional Office/(from 1986) Defence Contracting Office/(from 1992) Acquisition and Logistics Office/(from1996) Defence Materiel Division/(from 1997) Defence Acquisition Organisation, Western Australia</t>
  </si>
  <si>
    <t>CA 5604</t>
  </si>
  <si>
    <t>Mercantile Marine Office, Fremantle, Western Australia/(by 1989) Marine Crews Office, Fremantle, Western Australia</t>
  </si>
  <si>
    <t>CA 5605</t>
  </si>
  <si>
    <t>Mercantile Marine Office, Karratha, Western Australia/(by 1989) Marine Crews Office, Karratha, Western Australia</t>
  </si>
  <si>
    <t>CA 5606</t>
  </si>
  <si>
    <t>Australian Maritime Safety Authority, Port Hedland</t>
  </si>
  <si>
    <t>CA 5607</t>
  </si>
  <si>
    <t>Naval Officer Commanding Western Australia Area</t>
  </si>
  <si>
    <t>CA 5608</t>
  </si>
  <si>
    <t>Naval Communication Station Harold E Holt, Western Australia</t>
  </si>
  <si>
    <t>CA 5609</t>
  </si>
  <si>
    <t>Directorate of Quality Assurance - Air Force Western Australia Field Office</t>
  </si>
  <si>
    <t>CA 561</t>
  </si>
  <si>
    <t>Australian National Audit Office, Victoria</t>
  </si>
  <si>
    <t>CA 5610</t>
  </si>
  <si>
    <t>Career Reference Centre, (from 1997) Career Information Centre, Perth, Western Australia</t>
  </si>
  <si>
    <t>CA 5611</t>
  </si>
  <si>
    <t>Trainer Training Centre, Western Australia</t>
  </si>
  <si>
    <t>CA 5612</t>
  </si>
  <si>
    <t>Professional Employment Service, Western Australia</t>
  </si>
  <si>
    <t>CA 5613</t>
  </si>
  <si>
    <t>Commonwealth Employment Service, Central Northern Zone Office, Western Australia</t>
  </si>
  <si>
    <t>CA 5614</t>
  </si>
  <si>
    <t>Commonwealth Employment Service, Eastern Zone Office, Western Australia</t>
  </si>
  <si>
    <t>CA 5615</t>
  </si>
  <si>
    <t>Commonwealth Employment Service, Southern Zone Office , Western Australia</t>
  </si>
  <si>
    <t>CA 5616</t>
  </si>
  <si>
    <t>Commonwealth Employment Service, Booragoon Job Centre, Western Australia</t>
  </si>
  <si>
    <t>CA 5617</t>
  </si>
  <si>
    <t>Commonwealth Employment Service, Cannington Job Centre, Western Australia</t>
  </si>
  <si>
    <t>CA 5618</t>
  </si>
  <si>
    <t>Commonwealth Employment Service, Claremont Job Centre, Western Australia</t>
  </si>
  <si>
    <t>CA 5619</t>
  </si>
  <si>
    <t>Commonwealth Employment Service, Fremantle Job Centre, Western Australia</t>
  </si>
  <si>
    <t>CA 562</t>
  </si>
  <si>
    <t>Auditor-General's Office, Queensland/ (from 1984) Australian Audit Office/ (from 1989) Australian National Audit Office</t>
  </si>
  <si>
    <t>CA 5620</t>
  </si>
  <si>
    <t>Commonwealth Employment Service, Gosnells Job Centre, Western Australia</t>
  </si>
  <si>
    <t>CA 5621</t>
  </si>
  <si>
    <t>Commonwealth Employment Service, Balcatta Job Centre, Western Australia</t>
  </si>
  <si>
    <t>CA 5622</t>
  </si>
  <si>
    <t>Commonwealth Employment Service, Innaloo Job Centre, Western Australia</t>
  </si>
  <si>
    <t>CA 5623</t>
  </si>
  <si>
    <t>Commonwealth Employment Service, Kwinana Job Centre, Western Australia</t>
  </si>
  <si>
    <t>CA 5624</t>
  </si>
  <si>
    <t>Commonwealth Employment Service, Midland Job Centre, Western Australia</t>
  </si>
  <si>
    <t>CA 5625</t>
  </si>
  <si>
    <t>Commonwealth Employment Service, Mirrabooka Job Centre, Western Australia</t>
  </si>
  <si>
    <t>CA 5626</t>
  </si>
  <si>
    <t>Commonwealth Employment Service, Morley Job Centre, Western Australia</t>
  </si>
  <si>
    <t>CA 5627</t>
  </si>
  <si>
    <t>Commonwealth Employment Service, Mt Hawthorn Job Centre, Western Australia</t>
  </si>
  <si>
    <t>CA 5628</t>
  </si>
  <si>
    <t>Commonwealth Employment Service, Perth Job Centre, Western Australia</t>
  </si>
  <si>
    <t>CA 5629</t>
  </si>
  <si>
    <t>Commonwealth Employment Service, Rockingham Job Centre, Western Australia</t>
  </si>
  <si>
    <t>CA 563</t>
  </si>
  <si>
    <t>Auditor-General's Office, South Australia</t>
  </si>
  <si>
    <t>CA 5630</t>
  </si>
  <si>
    <t>Commonwealth Employment Service, Victoria Park Job Centre, Western Australia</t>
  </si>
  <si>
    <t>CA 5631</t>
  </si>
  <si>
    <t>Commonwealth Employment Service, City West Job Centre, Western Australia</t>
  </si>
  <si>
    <t>CA 5632</t>
  </si>
  <si>
    <t>Commonwealth Employment Service, Warwick Job Centre, Western Australia</t>
  </si>
  <si>
    <t>CA 5633</t>
  </si>
  <si>
    <t>Commonwealth Employment Service, Albany Job Centre, Western Australia</t>
  </si>
  <si>
    <t>CA 5634</t>
  </si>
  <si>
    <t>Commonwealth Employment Service, Broome Job Centre, Western Australia</t>
  </si>
  <si>
    <t>CA 5635</t>
  </si>
  <si>
    <t>Commonwealth Employment Service, Bunbury Job Centre, Western Australia</t>
  </si>
  <si>
    <t>CA 5636</t>
  </si>
  <si>
    <t>Commonwealth Employment Service, Carnarvon Job Centre, Western Australia</t>
  </si>
  <si>
    <t>CA 5637</t>
  </si>
  <si>
    <t>Commonwealth Employment Service, Collie Job Centre, Western Australia</t>
  </si>
  <si>
    <t>CA 5638</t>
  </si>
  <si>
    <t>Commonwealth Employment Service, Esperance Job Centre, Western Australia</t>
  </si>
  <si>
    <t>CA 5639</t>
  </si>
  <si>
    <t>Commonwealth Employment Service, Geraldton Job Centre, Western Australia</t>
  </si>
  <si>
    <t>CA 564</t>
  </si>
  <si>
    <t>Auditor-General's Office, Western Australia/(from 1984) known as Australian Audit Office Western Australia/(from 1990) Australian National Audit Office, Western Australia</t>
  </si>
  <si>
    <t>CA 5640</t>
  </si>
  <si>
    <t>Commonwealth Employment Service, Kalgoorlie Job Centre, Western Australia</t>
  </si>
  <si>
    <t>CA 5641</t>
  </si>
  <si>
    <t>Commonwealth Employment Service, Karratha Job Centre, Western Australia</t>
  </si>
  <si>
    <t>CA 5642</t>
  </si>
  <si>
    <t>Commonwealth Employment Service, Mandurah Job Centre, Western Australia</t>
  </si>
  <si>
    <t>CA 5643</t>
  </si>
  <si>
    <t>Commonwealth Employment Service, Manjimup Job Centre, Western Australia</t>
  </si>
  <si>
    <t>CA 5644</t>
  </si>
  <si>
    <t>Commonwealth Employment Service, Merredin Job Centre, Western Australia</t>
  </si>
  <si>
    <t>CA 5645</t>
  </si>
  <si>
    <t>Commonwealth Employment Service, Northam Job Centre, Western Australia</t>
  </si>
  <si>
    <t>CA 5646</t>
  </si>
  <si>
    <t>Commonwealth Employment Service, South Hedland Job Centre, Western Australia</t>
  </si>
  <si>
    <t>CA 5647</t>
  </si>
  <si>
    <t>Divisional Returning Officer, Sub-Division of Karratha, Western Australia</t>
  </si>
  <si>
    <t>CA 5648</t>
  </si>
  <si>
    <t>Central Benefits Office (Social Security), Regional Office, Western Australia</t>
  </si>
  <si>
    <t>CA 5649</t>
  </si>
  <si>
    <t>Higher Appointments Office/ (from 1967) Professional Employment Office, Western Australia</t>
  </si>
  <si>
    <t>CA 565</t>
  </si>
  <si>
    <t>Auditor-General's Office (also known as Australian Audit Office), Tasmanian Branch</t>
  </si>
  <si>
    <t>CA 5650</t>
  </si>
  <si>
    <t>Australian Quarantine Service, Fremantle Office, Western Australia</t>
  </si>
  <si>
    <t>CA 5651</t>
  </si>
  <si>
    <t>Commonwealth Employment Service, Chermside [Queensland]</t>
  </si>
  <si>
    <t>CA 5652</t>
  </si>
  <si>
    <t>Commonwealth Employment Service, Cleveland [Queensland]</t>
  </si>
  <si>
    <t>CA 5653</t>
  </si>
  <si>
    <t>Commonwealth Employment Service, Coorparoo [Queensland]</t>
  </si>
  <si>
    <t>CA 5654</t>
  </si>
  <si>
    <t>Commonwealth Employment Service, Fortitude Valley [Queensland]</t>
  </si>
  <si>
    <t>CA 5655</t>
  </si>
  <si>
    <t>Commonwealth Employment Service, Inala [Queensland]</t>
  </si>
  <si>
    <t>CA 5656</t>
  </si>
  <si>
    <t>Commonwealth Employment Service, Indooroopilly [Queensland]</t>
  </si>
  <si>
    <t>CA 5657</t>
  </si>
  <si>
    <t>Commonwealth Employment Service, Ipswich [Queensland]</t>
  </si>
  <si>
    <t>CA 5658</t>
  </si>
  <si>
    <t>Commonwealth Employment Service, Lutwyche [Queensland]</t>
  </si>
  <si>
    <t>CA 5659</t>
  </si>
  <si>
    <t>Commonwealth Employment Service, Milton [Queensland]</t>
  </si>
  <si>
    <t>CA 566</t>
  </si>
  <si>
    <t>Auditor-General's Office, London</t>
  </si>
  <si>
    <t>CA 5660</t>
  </si>
  <si>
    <t>Commonwealth Employment Service, Mt Gravatt (Queensland)</t>
  </si>
  <si>
    <t>CA 5661</t>
  </si>
  <si>
    <t>Commonwealth Employment Service, Nundah [Queensland]</t>
  </si>
  <si>
    <t>CA 5662</t>
  </si>
  <si>
    <t>Commonwealth Employment Service, Redcliffe [Queensland]</t>
  </si>
  <si>
    <t>CA 5663</t>
  </si>
  <si>
    <t>Commonwealth Employment Service, South Brisbane [Queensland]</t>
  </si>
  <si>
    <t>CA 5664</t>
  </si>
  <si>
    <t>Commonwealth Employment Service, Strathpine [Queensland]</t>
  </si>
  <si>
    <t>CA 5665</t>
  </si>
  <si>
    <t>Commonwealth Employment Service, Underwood [Queensland]</t>
  </si>
  <si>
    <t>CA 5666</t>
  </si>
  <si>
    <t>Commonwealth Employment Service, Woodridge [Queensland]</t>
  </si>
  <si>
    <t>CA 5667</t>
  </si>
  <si>
    <t>Commonwealth Employment Service, Woolloongabba [Queensland]</t>
  </si>
  <si>
    <t>CA 5668</t>
  </si>
  <si>
    <t>Commonwealth Employment Service, Wynnum [Queensland]</t>
  </si>
  <si>
    <t>CA 5669</t>
  </si>
  <si>
    <t>Commonwealth Employment Service, Bundaberg [Queensland]</t>
  </si>
  <si>
    <t>CA 567</t>
  </si>
  <si>
    <t>Auditor-General's Office, Canberra</t>
  </si>
  <si>
    <t>CA 5670</t>
  </si>
  <si>
    <t>Commonwealth Employment Service, Caboolture [Queensland]</t>
  </si>
  <si>
    <t>CA 5671</t>
  </si>
  <si>
    <t>Commonwealth Employment Service, Charleville [Queensland]</t>
  </si>
  <si>
    <t>CA 5672</t>
  </si>
  <si>
    <t>Commonwealth Employment Service, Coolangatta [Queensland]</t>
  </si>
  <si>
    <t>CA 5673</t>
  </si>
  <si>
    <t>Commonwealth Employment Service, Dalby [Queensland]</t>
  </si>
  <si>
    <t>CA 5674</t>
  </si>
  <si>
    <t>Commonwealth Employment Service, Gladstone [Queensland]</t>
  </si>
  <si>
    <t>CA 5675</t>
  </si>
  <si>
    <t>Commonwealth Employment Service, Gympie [Queensland]</t>
  </si>
  <si>
    <t>CA 5676</t>
  </si>
  <si>
    <t>Commonwealth Employment Service, Longreach [Queensland]</t>
  </si>
  <si>
    <t>CA 5677</t>
  </si>
  <si>
    <t>Commonwealth Employment Service, Maroochydore [Queensland]</t>
  </si>
  <si>
    <t>CA 5678</t>
  </si>
  <si>
    <t>Commonwealth Employment Service, Maryborough [Queensland]</t>
  </si>
  <si>
    <t>CA 5679</t>
  </si>
  <si>
    <t>Commonwealth Employment Service, Mermaid Beach [Queensland]</t>
  </si>
  <si>
    <t>CA 568</t>
  </si>
  <si>
    <t>Auditor-General's Office, Darwin (Alice Springs, by 1943-by 1946)</t>
  </si>
  <si>
    <t>CA 5680</t>
  </si>
  <si>
    <t>Commonwealth Employment Service, Nambour [Queensland]</t>
  </si>
  <si>
    <t>CA 5681</t>
  </si>
  <si>
    <t>Commonwealth Employment Service, Rockhampton [Queensland]</t>
  </si>
  <si>
    <t>CA 5682</t>
  </si>
  <si>
    <t>Commonwealth Employment Service, Rockhampton North [Queensland]</t>
  </si>
  <si>
    <t>CA 5683</t>
  </si>
  <si>
    <t>Commonwealth Employment Service, Southport [Queensland]</t>
  </si>
  <si>
    <t>CA 5684</t>
  </si>
  <si>
    <t>Commonwealth Employment Service, Surfers Paradise [Queensland]</t>
  </si>
  <si>
    <t>CA 5685</t>
  </si>
  <si>
    <t>Commonwealth Employment Service, Toowoomba [Queensland]</t>
  </si>
  <si>
    <t>CA 5686</t>
  </si>
  <si>
    <t>Commonwealth Employment Service, Warwick [Queensland]</t>
  </si>
  <si>
    <t>CA 5687</t>
  </si>
  <si>
    <t>Career Reference Centre, Brisbane [Queensland]</t>
  </si>
  <si>
    <t>CA 5688</t>
  </si>
  <si>
    <t>Career Reference Centre, Surfers Paradise [Queensland]</t>
  </si>
  <si>
    <t>CA 5689</t>
  </si>
  <si>
    <t>Divisional Returning Officer, Division of Bowman [Queensland]</t>
  </si>
  <si>
    <t>CA 569</t>
  </si>
  <si>
    <t>Auditor-General's Office, Territory of New Guinea</t>
  </si>
  <si>
    <t>CA 5690</t>
  </si>
  <si>
    <t>Divisional Returning Officer, Division of Brisbane [Queensland]</t>
  </si>
  <si>
    <t>CA 5691</t>
  </si>
  <si>
    <t>Divisional Returning Officer, Division of Fadden [Queensland]</t>
  </si>
  <si>
    <t>CA 5692</t>
  </si>
  <si>
    <t>Divisional Returning Officer, Division of Fairfax, [Queensland]</t>
  </si>
  <si>
    <t>CA 5693</t>
  </si>
  <si>
    <t>Divisional Returning Officer, Division of Fisher, [Queensland]</t>
  </si>
  <si>
    <t>CA 5694</t>
  </si>
  <si>
    <t>Divisional Returning Officer, Division of Forde, [Queensland]</t>
  </si>
  <si>
    <t>CA 5695</t>
  </si>
  <si>
    <t>Divisional Returning Officer, Division of Griffith, [Queensland]</t>
  </si>
  <si>
    <t>CA 5696</t>
  </si>
  <si>
    <t>Divisional Returning Officer, Division of Groom, [Queensland]</t>
  </si>
  <si>
    <t>CA 5697</t>
  </si>
  <si>
    <t>Divisional Returning Officer, Division of Hinkler, [Queensland]</t>
  </si>
  <si>
    <t>CA 5698</t>
  </si>
  <si>
    <t>Divisional Returning Officer, Division of Lilley, [Queensland]</t>
  </si>
  <si>
    <t>CA 5699</t>
  </si>
  <si>
    <t>Divisional Returning Officer, Division of Maranoa, [Queensland]</t>
  </si>
  <si>
    <t>CA 57</t>
  </si>
  <si>
    <t>Department of Supply, Central Office</t>
  </si>
  <si>
    <t>CA 570</t>
  </si>
  <si>
    <t>Public Service Arbitrator</t>
  </si>
  <si>
    <t>CA 5700</t>
  </si>
  <si>
    <t>Divisional Returning Officer, Division of McPherson, [Queensland]</t>
  </si>
  <si>
    <t>CA 5701</t>
  </si>
  <si>
    <t>Divisional Returning Officer, Division of Moncrieff, [Queensland]</t>
  </si>
  <si>
    <t>CA 5702</t>
  </si>
  <si>
    <t>Divisional Returning Officer, Division of Moreton, [Queensland]</t>
  </si>
  <si>
    <t>CA 5703</t>
  </si>
  <si>
    <t>Divisional Returning Officer, Division of Oxley [II], Queensland</t>
  </si>
  <si>
    <t>CA 5704</t>
  </si>
  <si>
    <t>Divisional Returning Officer, Division of Petrie, [Queensland]</t>
  </si>
  <si>
    <t>CA 5705</t>
  </si>
  <si>
    <t>Divisional Returning Officer, Division of Rankin, [Queensland]</t>
  </si>
  <si>
    <t>CA 5706</t>
  </si>
  <si>
    <t>Divisional Returning Officer, Division of Ryan, [Queensland]</t>
  </si>
  <si>
    <t>CA 5707</t>
  </si>
  <si>
    <t>Divisional Returning Officer, Division of Wide Bay, [Queensland]</t>
  </si>
  <si>
    <t>CA 5708</t>
  </si>
  <si>
    <t>Commonwealth Rehabilitation Service, Work Preparation Centre, West End [Queensland]</t>
  </si>
  <si>
    <t>CA 5709</t>
  </si>
  <si>
    <t>CRS Australia, Maroochydore [Queensland]</t>
  </si>
  <si>
    <t>CA 571</t>
  </si>
  <si>
    <t>High Court of Australia, Office of the Registry, Canberra [Australian Capital Territory]</t>
  </si>
  <si>
    <t>CA 5710</t>
  </si>
  <si>
    <t>CRS Australia, Toowoomba [Queensland]</t>
  </si>
  <si>
    <t>CA 5711</t>
  </si>
  <si>
    <t>Australian Hearing Services, Brisbane Hearing Centre [Queensland]</t>
  </si>
  <si>
    <t>CA 5712</t>
  </si>
  <si>
    <t>Australian Hearing Services, Redcliffe Hearing Centre [Queensland]</t>
  </si>
  <si>
    <t>CA 5713</t>
  </si>
  <si>
    <t>Australian Hearing Services, Mount Gravatt Hearing Centre [Queensland]</t>
  </si>
  <si>
    <t>CA 5715</t>
  </si>
  <si>
    <t>Australian Hearing Services, Southport Hearing Centre [Queensland]</t>
  </si>
  <si>
    <t>CA 5716</t>
  </si>
  <si>
    <t>Australian Hearing Services, Toowoomba Hearing Centre [Queensland]</t>
  </si>
  <si>
    <t>CA 5717</t>
  </si>
  <si>
    <t>Asset Services, Amberley Operations Centre [Queensland]</t>
  </si>
  <si>
    <t>CA 5719</t>
  </si>
  <si>
    <t>Asset Services, Enoggera Operations Centre [Queensland]</t>
  </si>
  <si>
    <t>CA 572</t>
  </si>
  <si>
    <t>[Australian Capital Territory] Courts and Titles Office</t>
  </si>
  <si>
    <t>CA 5720</t>
  </si>
  <si>
    <t>Asset Services, South-West Queensland Operations Centre, Toowoomba [Queensland]</t>
  </si>
  <si>
    <t>CA 5721</t>
  </si>
  <si>
    <t>Australian Construction Services, West End/South Brisbane Depot [Queensland]</t>
  </si>
  <si>
    <t>CA 5722</t>
  </si>
  <si>
    <t>Asset Services, Rockhampton Service Centre [Queensland]</t>
  </si>
  <si>
    <t>CA 5723</t>
  </si>
  <si>
    <t>Asset Services, Gold Coast Service Centre [Queensland]</t>
  </si>
  <si>
    <t>CA 5724</t>
  </si>
  <si>
    <t>Australian Federal Police, Northern Region [Queensland] Gold Coast Station</t>
  </si>
  <si>
    <t>CA 5725</t>
  </si>
  <si>
    <t>Lighthouse, Cape Capricorn [Queensland]</t>
  </si>
  <si>
    <t>CA 5726</t>
  </si>
  <si>
    <t>Lighthouse, Cape Moreton [Queensland]</t>
  </si>
  <si>
    <t>CA 5727</t>
  </si>
  <si>
    <t>Lighthouse, Double Island Point [Queensland]</t>
  </si>
  <si>
    <t>CA 5728</t>
  </si>
  <si>
    <t>Lighthouse, Bustard Head [Queensland]</t>
  </si>
  <si>
    <t>CA 5729</t>
  </si>
  <si>
    <t>Lightstation, Lady Elliot Island [Queensland]</t>
  </si>
  <si>
    <t>CA 573</t>
  </si>
  <si>
    <t>Courts Office, Darwin</t>
  </si>
  <si>
    <t>CA 5730</t>
  </si>
  <si>
    <t>Lighthouse, Sandy Cape [Queensland]</t>
  </si>
  <si>
    <t>CA 5731</t>
  </si>
  <si>
    <t>Mercantile Marine Office, Gladstone [Queensland]</t>
  </si>
  <si>
    <t>CA 5732</t>
  </si>
  <si>
    <t>Marine Navaids Depot, New Farm [Queensland]</t>
  </si>
  <si>
    <t>CA 5733</t>
  </si>
  <si>
    <t>MV CAPE MORETON</t>
  </si>
  <si>
    <t>CA 5734</t>
  </si>
  <si>
    <t>MV CAPE PILLAR</t>
  </si>
  <si>
    <t>CA 5735</t>
  </si>
  <si>
    <t>MV CAPE DON</t>
  </si>
  <si>
    <t>CA 5736</t>
  </si>
  <si>
    <t>Research Rig Seismic [Queensland]</t>
  </si>
  <si>
    <t>CA 5737</t>
  </si>
  <si>
    <t>Lighthouse, Pine Islet [Queensland]</t>
  </si>
  <si>
    <t>CA 5738</t>
  </si>
  <si>
    <t>131 Surveillance and Target Acquisition Battery, Royal Australian Artillery [RAA]</t>
  </si>
  <si>
    <t>CA 5739</t>
  </si>
  <si>
    <t>1 Topographic Survey Squadron, Survey Corps, Australian Army</t>
  </si>
  <si>
    <t>CA 5740</t>
  </si>
  <si>
    <t>20 Division Engineering Support Services, Royal Australian Engineers [RAE]</t>
  </si>
  <si>
    <t>CA 5741</t>
  </si>
  <si>
    <t>Logistic Support Force Financial Services Unit, Royal Australian Army Pay Corps</t>
  </si>
  <si>
    <t>CA 5744</t>
  </si>
  <si>
    <t>Headquarters, Aviation Support Group, Army Aviation Corps</t>
  </si>
  <si>
    <t>CA 5745</t>
  </si>
  <si>
    <t>Brisbane Logistic Battalion, Royal Australian Army Ordnance Corps [RAAOC]</t>
  </si>
  <si>
    <t>CA 5746</t>
  </si>
  <si>
    <t>Defence Intelligence Training Centre, Army Intelligence Corps</t>
  </si>
  <si>
    <t>CA 5747</t>
  </si>
  <si>
    <t>Canungra Workshop Platoon, Royal Australian Electrical and Mechanical Engineers [RAEME]</t>
  </si>
  <si>
    <t>CA 5748</t>
  </si>
  <si>
    <t>1 Aviation Regiment, Army Aviation Corps</t>
  </si>
  <si>
    <t>CA 5749</t>
  </si>
  <si>
    <t>1 Military Hospital, Royal Australian Army Medical Corps [RAAMC]</t>
  </si>
  <si>
    <t>CA 575</t>
  </si>
  <si>
    <t>Navy Office [I], Department of Defence [I]</t>
  </si>
  <si>
    <t>CA 5750</t>
  </si>
  <si>
    <t>1 Military District Band, Army Band Corps</t>
  </si>
  <si>
    <t>CA 5751</t>
  </si>
  <si>
    <t>Australian Quarantine and Inspection Service, Bunbury Regional Office</t>
  </si>
  <si>
    <t>CA 5752</t>
  </si>
  <si>
    <t>Australian Quarantine and Inspection Service, Albany Regional Office</t>
  </si>
  <si>
    <t>CA 5753</t>
  </si>
  <si>
    <t>Australian Quarantine and Inspection Service, Port Hedland Regional Office</t>
  </si>
  <si>
    <t>CA 5754</t>
  </si>
  <si>
    <t>Australian Quarantine and Inspection Service, Karratha Regional Office</t>
  </si>
  <si>
    <t>CA 5755</t>
  </si>
  <si>
    <t>Australian Quarantine and Inspection Service, Geraldton Regional Office</t>
  </si>
  <si>
    <t>CA 5756</t>
  </si>
  <si>
    <t>Australian National Railways Commission, Parkeston, Western Australia</t>
  </si>
  <si>
    <t>CA 5757</t>
  </si>
  <si>
    <t>Defence Industry Development Office, Western Australia</t>
  </si>
  <si>
    <t>CA 5758</t>
  </si>
  <si>
    <t>Naval Clearance Diving Team Four, Western Australia</t>
  </si>
  <si>
    <t>CA 5759</t>
  </si>
  <si>
    <t>RAN Command Personal Services Organisation, Western Australia</t>
  </si>
  <si>
    <t>CA 576</t>
  </si>
  <si>
    <t>Director of Medical Services/Medical Branch/Directorate of Naval Medical Services</t>
  </si>
  <si>
    <t>CA 5760</t>
  </si>
  <si>
    <t>RAN Armament and Weapon Equipment Depot, Western Australia</t>
  </si>
  <si>
    <t>CA 5761</t>
  </si>
  <si>
    <t>Naval Ordinance Inspecting Officer, Western Australia</t>
  </si>
  <si>
    <t>CA 5762</t>
  </si>
  <si>
    <t>Principal Naval Overseer, Western Australia</t>
  </si>
  <si>
    <t>CA 5763</t>
  </si>
  <si>
    <t>Senior Naval Recruiting Officer</t>
  </si>
  <si>
    <t>CA 5764</t>
  </si>
  <si>
    <t>Navy Psychologist Section, Western Australia Area</t>
  </si>
  <si>
    <t>CA 5765</t>
  </si>
  <si>
    <t>Fremantle Port Division, RAN Reserves</t>
  </si>
  <si>
    <t>CA 5766</t>
  </si>
  <si>
    <t>Department of Services and Property, Regional Office, Western Australia</t>
  </si>
  <si>
    <t>CA 5767</t>
  </si>
  <si>
    <t>Australian National Railways Commission, Rawlina, Western Australia</t>
  </si>
  <si>
    <t>CA 5768</t>
  </si>
  <si>
    <t>5 Army Recruiting Unit</t>
  </si>
  <si>
    <t>CA 5769</t>
  </si>
  <si>
    <t>District Support Unit (DSU), Perth, Australian Army</t>
  </si>
  <si>
    <t>CA 577</t>
  </si>
  <si>
    <t>Navy Office - Naval Ordnance Branch</t>
  </si>
  <si>
    <t>CA 5770</t>
  </si>
  <si>
    <t>5 Army Reserve Recruiting Unit</t>
  </si>
  <si>
    <t>CA 5771</t>
  </si>
  <si>
    <t>A Squadron 10 Light Horse, Australian Army</t>
  </si>
  <si>
    <t>CA 5772</t>
  </si>
  <si>
    <t>13 Field Squadron, 6 Field Engineer Regiment, Royal Australian Engineers [RAE]</t>
  </si>
  <si>
    <t>CA 5773</t>
  </si>
  <si>
    <t>22 Construction Squadron, Australian Army</t>
  </si>
  <si>
    <t>CA 5774</t>
  </si>
  <si>
    <t>5 Field Survey Squadron, Australian Army</t>
  </si>
  <si>
    <t>CA 5775</t>
  </si>
  <si>
    <t>109 Signal Squadron, Royal Australian Signals Corps</t>
  </si>
  <si>
    <t>CA 5776</t>
  </si>
  <si>
    <t>123 Signal Troop, Royal Australian Signals Corps</t>
  </si>
  <si>
    <t>CA 5777</t>
  </si>
  <si>
    <t>11 Independent Rifle Company, Royal Western Australian Regiment, Australian Army</t>
  </si>
  <si>
    <t>CA 5778</t>
  </si>
  <si>
    <t>16 Battalion, Royal Western Australian Regiment, Australian Army</t>
  </si>
  <si>
    <t>CA 5779</t>
  </si>
  <si>
    <t>28 Independent Rifle Company, Royal Western Australian Regiment, Australian Army</t>
  </si>
  <si>
    <t>CA 578</t>
  </si>
  <si>
    <t>Navy Office, Finance Branch/ (from 1919) Naval Accounts Branch</t>
  </si>
  <si>
    <t>CA 5780</t>
  </si>
  <si>
    <t>Pilbara Regiment, Australian Army</t>
  </si>
  <si>
    <t>CA 5781</t>
  </si>
  <si>
    <t>Western Australia University Regiment, Australian Army</t>
  </si>
  <si>
    <t>CA 5782</t>
  </si>
  <si>
    <t>5 Army Intelligence Unit, Field Force</t>
  </si>
  <si>
    <t>CA 5783</t>
  </si>
  <si>
    <t>10 Logistic Support Company, Australian Army</t>
  </si>
  <si>
    <t>CA 5784</t>
  </si>
  <si>
    <t>Perth Transport Unit, Australian Army</t>
  </si>
  <si>
    <t>CA 5785</t>
  </si>
  <si>
    <t>5 Movement Control Unit, Australian Army</t>
  </si>
  <si>
    <t>CA 5786</t>
  </si>
  <si>
    <t>Perth Water Transport Unit, Australian Army</t>
  </si>
  <si>
    <t>CA 5787</t>
  </si>
  <si>
    <t>7 Field Ambulance, Royal Australian Army Medical Corps [RAAMC]</t>
  </si>
  <si>
    <t>CA 5788</t>
  </si>
  <si>
    <t>5 Dental Unit, Royal Australian Army Dental Corps</t>
  </si>
  <si>
    <t>CA 5789</t>
  </si>
  <si>
    <t>11 Dental Unit, Royal Australian Army Dental Corps</t>
  </si>
  <si>
    <t>CA 579</t>
  </si>
  <si>
    <t>Navy Office - Naval Stores Branch</t>
  </si>
  <si>
    <t>CA 5790</t>
  </si>
  <si>
    <t>51 Supply Battalion, Australian Army</t>
  </si>
  <si>
    <t>CA 5791</t>
  </si>
  <si>
    <t>13 Field Supply Company, Royal Australian Army Ordnance Corps [RAAOC]</t>
  </si>
  <si>
    <t>CA 5792</t>
  </si>
  <si>
    <t>Perth Workshops Company, Australian Army</t>
  </si>
  <si>
    <t>CA 5793</t>
  </si>
  <si>
    <t>113 Field Workshop, Royal Australian Electrical and Mechanical Engineers [RAEME]</t>
  </si>
  <si>
    <t>CA 5794</t>
  </si>
  <si>
    <t>5 Royal Australian Army Pay Corps Unit</t>
  </si>
  <si>
    <t>CA 5795</t>
  </si>
  <si>
    <t>15 Psychology Unit, Army Psychology Corps</t>
  </si>
  <si>
    <t>CA 5796</t>
  </si>
  <si>
    <t>5 Military District Band, (from 1992) Australian Army Band Perth</t>
  </si>
  <si>
    <t>CA 5797</t>
  </si>
  <si>
    <t>5 Training Group, Australian Army</t>
  </si>
  <si>
    <t>CA 5798</t>
  </si>
  <si>
    <t>Special Air Service Regiment, Australian Army</t>
  </si>
  <si>
    <t>CA 5799</t>
  </si>
  <si>
    <t>7 Field Battery, Royal Australian Artillery [RAA]</t>
  </si>
  <si>
    <t>CA 58</t>
  </si>
  <si>
    <t>Department of Defence Production, Central Administration</t>
  </si>
  <si>
    <t>CA 580</t>
  </si>
  <si>
    <t>Navy Office - Naval Victualling Branch</t>
  </si>
  <si>
    <t>CA 5800</t>
  </si>
  <si>
    <t>4 Army Quality Assurance Unit Detachment, Perth</t>
  </si>
  <si>
    <t>CA 5801</t>
  </si>
  <si>
    <t>141 Supply Company, Royal Australian Army Ordnance Corps [RAAOC]</t>
  </si>
  <si>
    <t>CA 5802</t>
  </si>
  <si>
    <t>106 Field Workshop, Royal Australian Electrical and Mechanical Engineers [RAEME]</t>
  </si>
  <si>
    <t>CA 5803</t>
  </si>
  <si>
    <t>2 Combat Engineers Regiment Workshop, Royal Australian Electrical and Mechanical Engineers [RAEME]</t>
  </si>
  <si>
    <t>CA 5804</t>
  </si>
  <si>
    <t>2 Combat Engineers Regiment, Royal Australian Engineers [RAE]</t>
  </si>
  <si>
    <t>CA 5805</t>
  </si>
  <si>
    <t>6 Field Supply Company, Royal Australian Army Ordnance Corps [RAAOC]</t>
  </si>
  <si>
    <t>CA 5806</t>
  </si>
  <si>
    <t>Central Army Records Office [CARO] Detachment, Brisbane</t>
  </si>
  <si>
    <t>CA 5807</t>
  </si>
  <si>
    <t>11 Psychology Unit, Army Psychology Corps</t>
  </si>
  <si>
    <t>CA 5808</t>
  </si>
  <si>
    <t>Joint Movement Control Office, Australian Corps of Transport [RACT], Brisbane</t>
  </si>
  <si>
    <t>CA 5809</t>
  </si>
  <si>
    <t>Aviation Support Group Workshop, Australian Electrical and Mechanical Engineers [RAEME]</t>
  </si>
  <si>
    <t>CA 581</t>
  </si>
  <si>
    <t>Navy Office - Naval Construction Branch</t>
  </si>
  <si>
    <t>CA 5810</t>
  </si>
  <si>
    <t>Defence Corporate Support Centre, Darling Downs</t>
  </si>
  <si>
    <t>CA 5811</t>
  </si>
  <si>
    <t>Queensland University Regiment, Australian Army</t>
  </si>
  <si>
    <t>CA 5812</t>
  </si>
  <si>
    <t>Australian Defence Force Recruiting Centre, Brisbane</t>
  </si>
  <si>
    <t>CA 5813</t>
  </si>
  <si>
    <t>Commonwealth Bank of Australia, Queensland Northern Region, Regional Administration</t>
  </si>
  <si>
    <t>CA 5814</t>
  </si>
  <si>
    <t>Commonwealth Bank of Australia, Queensland State Administration</t>
  </si>
  <si>
    <t>CA 5815</t>
  </si>
  <si>
    <t>Defence Corporate Support Office, Rockhampton [Queensland]</t>
  </si>
  <si>
    <t>CA 5816</t>
  </si>
  <si>
    <t>1 Joint Support Unit, Royal Australian Signals Corps, Australian Army</t>
  </si>
  <si>
    <t>CA 5817</t>
  </si>
  <si>
    <t>72 Electronic Warfare Squadron, Royal Australian Signals Corps, Australian Army</t>
  </si>
  <si>
    <t>CA 5818</t>
  </si>
  <si>
    <t>34 Water Transport Squadron, Royal Australian Corps of Transport</t>
  </si>
  <si>
    <t>CA 5819</t>
  </si>
  <si>
    <t>1 Division Intelligence Company, Army Intelligence Corps</t>
  </si>
  <si>
    <t>CA 582</t>
  </si>
  <si>
    <t>RAN Hydrographic Service, Hydrographic Office</t>
  </si>
  <si>
    <t>CA 5820</t>
  </si>
  <si>
    <t>136 Signal Squadron, Royal Australian Signals Corps</t>
  </si>
  <si>
    <t>CA 5821</t>
  </si>
  <si>
    <t>1 Joint Provost Marshall Cell, Royal Australian Corps of Military Police</t>
  </si>
  <si>
    <t>CA 5822</t>
  </si>
  <si>
    <t>Regional University Regiment Queensland, Australian Army</t>
  </si>
  <si>
    <t>CA 5823</t>
  </si>
  <si>
    <t>Support Area Workshop, Royal Australian Electrical and Mechanical Engineers</t>
  </si>
  <si>
    <t>CA 5824</t>
  </si>
  <si>
    <t>9 Military Police Company, Australian Army</t>
  </si>
  <si>
    <t>CA 5825</t>
  </si>
  <si>
    <t>School of Army Aviation, Australian Army Aviation Corps, Oakey [Queensland]</t>
  </si>
  <si>
    <t>CA 5826</t>
  </si>
  <si>
    <t>1 Army Reserve Recruiting Unit, Kelvin Grove [Queensland]</t>
  </si>
  <si>
    <t>CA 5827</t>
  </si>
  <si>
    <t>1 Division Royal Australian Artillery Band, Royal Australian Artillery [RAA]</t>
  </si>
  <si>
    <t>CA 5828</t>
  </si>
  <si>
    <t>33 Dental Company, Royal Australian Army Dental Corps</t>
  </si>
  <si>
    <t>CA 5829</t>
  </si>
  <si>
    <t>1 Regiment, Royal Australian Artillery [RAA]</t>
  </si>
  <si>
    <t>CA 583</t>
  </si>
  <si>
    <t>Director of Naval Reserves</t>
  </si>
  <si>
    <t>CA 5830</t>
  </si>
  <si>
    <t>5 Transport Squadron, Royal Australian Corps of Transport</t>
  </si>
  <si>
    <t>CA 5831</t>
  </si>
  <si>
    <t>11 Field Ambulance, Royal Australian Army Medical Corps [RAAMC]</t>
  </si>
  <si>
    <t>CA 5832</t>
  </si>
  <si>
    <t>7 Signal Regiment, Royal Australian Signals Corps</t>
  </si>
  <si>
    <t>CA 5833</t>
  </si>
  <si>
    <t>Defence Corporate Support Office, Brisbane Dental Services, Australian Army</t>
  </si>
  <si>
    <t>CA 5834</t>
  </si>
  <si>
    <t>Headquarters, 1 Training Group, Australian Army [Queensland]</t>
  </si>
  <si>
    <t>CA 5835</t>
  </si>
  <si>
    <t>Wallangarra Logistics Company, Royal Australian Army Ordnance Corps [RAAOC]</t>
  </si>
  <si>
    <t>CA 5837</t>
  </si>
  <si>
    <t>RAAF No 1 Operational Support Unit (1 OSU)</t>
  </si>
  <si>
    <t>CA 5838</t>
  </si>
  <si>
    <t>Department of Social Security, Regional Office, Goodna, Queensland</t>
  </si>
  <si>
    <t>CA 5839</t>
  </si>
  <si>
    <t>Commonwealth Employment Service, Goodna, [Queensland]</t>
  </si>
  <si>
    <t>CA 584</t>
  </si>
  <si>
    <t>Navy Office - Naval Engineering and Construction Branch / (by 1926) Engineering Branch</t>
  </si>
  <si>
    <t>CA 5840</t>
  </si>
  <si>
    <t>Department of Transport [IV], Navaids Depot/ (from 1987) Department of Transport and Communications, Navaids Depot, Cairns [Queensland]</t>
  </si>
  <si>
    <t>CA 5841</t>
  </si>
  <si>
    <t>CRS Australia, Mackay [Queensland]</t>
  </si>
  <si>
    <t>CA 5842</t>
  </si>
  <si>
    <t>Lightstation, Dent Island [Queensland]</t>
  </si>
  <si>
    <t>CA 5843</t>
  </si>
  <si>
    <t>CRS Australia, Logan City [Queensland]</t>
  </si>
  <si>
    <t>CA 5845</t>
  </si>
  <si>
    <t>Export Inspection Service, Cairns</t>
  </si>
  <si>
    <t>CA 5846</t>
  </si>
  <si>
    <t>RAAF No 27 (City of Townsville) Squadron</t>
  </si>
  <si>
    <t>CA 5847</t>
  </si>
  <si>
    <t>Snowy Mountains Engineering Corporation [from 1989] Limited, Branch Office, Brisbane [Queensland]</t>
  </si>
  <si>
    <t>CA 5848</t>
  </si>
  <si>
    <t>Department of Social Security, Regional Office, Annerley [Queensland]</t>
  </si>
  <si>
    <t>CA 5849</t>
  </si>
  <si>
    <t>HMAS FLINDERS</t>
  </si>
  <si>
    <t>CA 585</t>
  </si>
  <si>
    <t>Navy Office - Naval Works Branch</t>
  </si>
  <si>
    <t>CA 5850</t>
  </si>
  <si>
    <t>Divisional Returning Officer, Division of Darling Downs, Toowoomba [Queensland]</t>
  </si>
  <si>
    <t>CA 5851</t>
  </si>
  <si>
    <t>Archives Division, Commonwealth National Library, Queensland</t>
  </si>
  <si>
    <t>CA 5852</t>
  </si>
  <si>
    <t>RAAF No 382 Expeditionary Combat Support Squadron, Amberley [Queensland]</t>
  </si>
  <si>
    <t>CA 5853</t>
  </si>
  <si>
    <t>RAAF Headquarters, No 82 Bomber Wing, Amberley [Queensland] [II]</t>
  </si>
  <si>
    <t>CA 5854</t>
  </si>
  <si>
    <t>31 Battalion [II], Royal Queensland Regiment, Australian Army</t>
  </si>
  <si>
    <t>CA 5855</t>
  </si>
  <si>
    <t>31 Battalion [I], Royal Queensland Regiment, Australian Army</t>
  </si>
  <si>
    <t>CA 5856</t>
  </si>
  <si>
    <t>Department of Administrative Services [III], Corporate Services Group, Queensland</t>
  </si>
  <si>
    <t>CA 5857</t>
  </si>
  <si>
    <t>Department of Community Services and Health, State Office, Queensland</t>
  </si>
  <si>
    <t>CA 5858</t>
  </si>
  <si>
    <t>Department of Employment, Education and Training, Queensland State Office</t>
  </si>
  <si>
    <t>CA 5859</t>
  </si>
  <si>
    <t>Department of Foreign Affairs and Trade, Regional Office, Queensland</t>
  </si>
  <si>
    <t>CA 586</t>
  </si>
  <si>
    <t>Director of Naval Reserves and Mobilization</t>
  </si>
  <si>
    <t>CA 5860</t>
  </si>
  <si>
    <t>Department of Immigration, Local Government and Ethnic Affairs, Regional Administration, Queensland</t>
  </si>
  <si>
    <t>CA 5861</t>
  </si>
  <si>
    <t>Department of Agriculture [II], Brisbane (North East Region), Queensland</t>
  </si>
  <si>
    <t>CA 5862</t>
  </si>
  <si>
    <t>Department of Transport and Communications (Transport Group), Queensland</t>
  </si>
  <si>
    <t>CA 5863</t>
  </si>
  <si>
    <t>Department of Industrial Relations [II], Regional Administration, Queensland</t>
  </si>
  <si>
    <t>CA 5864</t>
  </si>
  <si>
    <t>Department of Employment, Education and Training, (Education Division), Townsville [Queensland] /(from 1990) Department of Employment, Education and Training, Townsville Student Assistance Centre, Townsville [Queensland]</t>
  </si>
  <si>
    <t>CA 5865</t>
  </si>
  <si>
    <t>Headquarters, 11 Brigade, Townsville [Queensland]</t>
  </si>
  <si>
    <t>CA 5866</t>
  </si>
  <si>
    <t>Department of Employment, Education and Training, (Education Division), Cairns, [Queensland] /(from 1990) Department of Employment, Education and Training, Cairns Student Assistance Centre, Cairns [Queensland]</t>
  </si>
  <si>
    <t>CA 5867</t>
  </si>
  <si>
    <t>Department of Transport and Communications, (Aviation Group), Queensland</t>
  </si>
  <si>
    <t>CA 5868</t>
  </si>
  <si>
    <t>Office of the Commissioner-General of World Expo '88, Brisbane, Queensland</t>
  </si>
  <si>
    <t>CA 587</t>
  </si>
  <si>
    <t>Navy Office - Naval Depot, London/ (by 1947) Naval Representation in London (ANRUK)/ (from 1966) HMAS CARPENTARIA [II]</t>
  </si>
  <si>
    <t>CA 588</t>
  </si>
  <si>
    <t>Prime Minister's Office</t>
  </si>
  <si>
    <t>CA 59</t>
  </si>
  <si>
    <t>Department of Shipping and Transport, Central Office</t>
  </si>
  <si>
    <t>CA 590</t>
  </si>
  <si>
    <t>Commonwealth Office of Education, Central Office</t>
  </si>
  <si>
    <t>CA 5901</t>
  </si>
  <si>
    <t>Railway Station, Gladstone [South Australia]</t>
  </si>
  <si>
    <t>CA 5902</t>
  </si>
  <si>
    <t>Railway Station, Kadina [South Australia]</t>
  </si>
  <si>
    <t>CA 5903</t>
  </si>
  <si>
    <t>Railway Station, Saddleworth [South Australia]</t>
  </si>
  <si>
    <t>CA 5904</t>
  </si>
  <si>
    <t>Railway Station, Jamestown [South Australia]</t>
  </si>
  <si>
    <t>CA 5905</t>
  </si>
  <si>
    <t>Railway Station, Snowtown [South Australia]</t>
  </si>
  <si>
    <t>CA 5906</t>
  </si>
  <si>
    <t>Railway Station, Crystal Brook [South Australia]</t>
  </si>
  <si>
    <t>CA 5907</t>
  </si>
  <si>
    <t>Railway Station, Bordertown [South Australia]</t>
  </si>
  <si>
    <t>CA 5908</t>
  </si>
  <si>
    <t>Railway Station, Pinnaroo [South Australia]</t>
  </si>
  <si>
    <t>CA 5909</t>
  </si>
  <si>
    <t>Railway Station, Burra [South Australia]</t>
  </si>
  <si>
    <t>CA 591</t>
  </si>
  <si>
    <t>Commonwealth Office of Education, State Office, New South Wales</t>
  </si>
  <si>
    <t>CA 5910</t>
  </si>
  <si>
    <t>Railway Station, Lameroo [South Australia]</t>
  </si>
  <si>
    <t>CA 5911</t>
  </si>
  <si>
    <t>Railway Station, Keith [South Australia]</t>
  </si>
  <si>
    <t>CA 5912</t>
  </si>
  <si>
    <t>Railway Station, Wallaroo [South Australia]</t>
  </si>
  <si>
    <t>CA 5913</t>
  </si>
  <si>
    <t>[South Australia] Railway Station, Wolseley</t>
  </si>
  <si>
    <t>CA 5914</t>
  </si>
  <si>
    <t>Railway Station, Frances [South Australia]</t>
  </si>
  <si>
    <t>CA 5915</t>
  </si>
  <si>
    <t>Railway Station, Riverton [South Australia]</t>
  </si>
  <si>
    <t>CA 5916</t>
  </si>
  <si>
    <t>[South Australia] Railway Station, Thevenard</t>
  </si>
  <si>
    <t>CA 5917</t>
  </si>
  <si>
    <t>Railway Station, Millicent [South Australia]</t>
  </si>
  <si>
    <t>CA 5918</t>
  </si>
  <si>
    <t>Railway Station, Penola [South Australia]</t>
  </si>
  <si>
    <t>CA 5919</t>
  </si>
  <si>
    <t>Railway Station, Naracoorte [South Australia]</t>
  </si>
  <si>
    <t>CA 592</t>
  </si>
  <si>
    <t>Commonwealth Office of Education, State Office, Melbourne</t>
  </si>
  <si>
    <t>CA 5920</t>
  </si>
  <si>
    <t>Railway Station, Balhannah [South Australia]</t>
  </si>
  <si>
    <t>CA 5921</t>
  </si>
  <si>
    <t>Railway Station, Balaklava [South Australia]</t>
  </si>
  <si>
    <t>CA 5922</t>
  </si>
  <si>
    <t>[South Australia] Railway Station, Mount Gambier</t>
  </si>
  <si>
    <t>CA 5923</t>
  </si>
  <si>
    <t>Australian National Railways Terminal Depot, Port Adelaide [South Australia]</t>
  </si>
  <si>
    <t>CA 5924</t>
  </si>
  <si>
    <t>Australian National Railways Commission, Port Lincoln [South Australia]</t>
  </si>
  <si>
    <t>CA 5925</t>
  </si>
  <si>
    <t>Australian National Railways Commission, Rolling Stock Depot, Dry Creek, South Australia</t>
  </si>
  <si>
    <t>CA 5926</t>
  </si>
  <si>
    <t>Australian National Railways Commission, Islington Workshops [South Australia]</t>
  </si>
  <si>
    <t>CA 5928</t>
  </si>
  <si>
    <t>13 Field Regiment, Royal Australian Artillery [RAA], Keswick [South Australia]</t>
  </si>
  <si>
    <t>CA 593</t>
  </si>
  <si>
    <t>Commonwealth Office of Education, State Office, Brisbane</t>
  </si>
  <si>
    <t>CA 5933</t>
  </si>
  <si>
    <t>Department of Industry and Commerce [I], Regional Office, South Australia</t>
  </si>
  <si>
    <t>CA 5934</t>
  </si>
  <si>
    <t>41 Supply Battalion, Rapier Platoon, Australian Army [South Australia]</t>
  </si>
  <si>
    <t>CA 5935</t>
  </si>
  <si>
    <t>[South Australia] Railway Station, Port Pirie</t>
  </si>
  <si>
    <t>CA 5936</t>
  </si>
  <si>
    <t>Department of Community Services, Disability Programmes Branch, Noarlunga Regional Unit</t>
  </si>
  <si>
    <t>CA 5937</t>
  </si>
  <si>
    <t>Department of Community Services, Disability Programmes Branch, Southern Regional Unit</t>
  </si>
  <si>
    <t>CA 5938</t>
  </si>
  <si>
    <t>Department of Community Services, Disability Programmes Branch, Northern Regional Unit</t>
  </si>
  <si>
    <t>CA 5939</t>
  </si>
  <si>
    <t>Department of Community Services, Disability Programmes Branch, Western Regional Unit</t>
  </si>
  <si>
    <t>CA 594</t>
  </si>
  <si>
    <t>Commonwealth Office of Education, Branch Office, Adelaide</t>
  </si>
  <si>
    <t>CA 5940</t>
  </si>
  <si>
    <t>Department of Community Services, Disability Programmes Branch, Tea Tree Gully Regional Unit</t>
  </si>
  <si>
    <t>CA 5941</t>
  </si>
  <si>
    <t>Acquisition and Logistics, Project Development and Communications, Nulka</t>
  </si>
  <si>
    <t>CA 5942</t>
  </si>
  <si>
    <t>Directorate of Quality Assurance, South Australian Field Office, Department of Air</t>
  </si>
  <si>
    <t>CA 5943</t>
  </si>
  <si>
    <t>Railway Station, Murray Bridge [South Australia]</t>
  </si>
  <si>
    <t>CA 5944</t>
  </si>
  <si>
    <t>Railway Station, Strathalbyn [South Australia]</t>
  </si>
  <si>
    <t>CA 5946</t>
  </si>
  <si>
    <t>Railway Station, Nuriootpa [South Australia]</t>
  </si>
  <si>
    <t>CA 5947</t>
  </si>
  <si>
    <t>[South Australia] Railway Station, Tailem Bend</t>
  </si>
  <si>
    <t>CA 5948</t>
  </si>
  <si>
    <t>[South Australia] Railway Station, Tarcoola</t>
  </si>
  <si>
    <t>CA 5949</t>
  </si>
  <si>
    <t>Railway Station, Stirling North [South Australia]</t>
  </si>
  <si>
    <t>CA 595</t>
  </si>
  <si>
    <t>Commonwealth Office of Education, State Office, Perth</t>
  </si>
  <si>
    <t>CA 5950</t>
  </si>
  <si>
    <t>Federal Court of Australia, South Australia District Registry</t>
  </si>
  <si>
    <t>CA 5951</t>
  </si>
  <si>
    <t>CA 5952</t>
  </si>
  <si>
    <t>Northern Territory Apprentices' Board</t>
  </si>
  <si>
    <t>CA 5953</t>
  </si>
  <si>
    <t>Darwin Business Relief Loan Fund Committee</t>
  </si>
  <si>
    <t>CA 5954</t>
  </si>
  <si>
    <t>Department of Health, East Arnhem Region, Gove [Northern Territory]</t>
  </si>
  <si>
    <t>CA 5955</t>
  </si>
  <si>
    <t>Meteorological Branch/Bureau, Northern Territory</t>
  </si>
  <si>
    <t>CA 5956</t>
  </si>
  <si>
    <t>Department of Housing and Construction [I], Area Office, Alice Springs, Northern Territory</t>
  </si>
  <si>
    <t>CA 5957</t>
  </si>
  <si>
    <t>Commonwealth Police [III], Darwin Station, Northern Territory</t>
  </si>
  <si>
    <t>CA 5958</t>
  </si>
  <si>
    <t>Australia Police, Darwin Station, Northern Territory</t>
  </si>
  <si>
    <t>CA 5959</t>
  </si>
  <si>
    <t>Commonwealth Police [II], Darwin Station, Northern Territory</t>
  </si>
  <si>
    <t>CA 596</t>
  </si>
  <si>
    <t>Commonwealth Office of Education, State Office, Hobart</t>
  </si>
  <si>
    <t>CA 5960</t>
  </si>
  <si>
    <t>Department of Agriculture, State Branch, Northern Territory</t>
  </si>
  <si>
    <t>CA 5961</t>
  </si>
  <si>
    <t>Department of Primary Industry [I], State Branch, Northern Territory</t>
  </si>
  <si>
    <t>CA 5962</t>
  </si>
  <si>
    <t>Archives Division, Commonwealth National Library, Victoria</t>
  </si>
  <si>
    <t>CA 5963</t>
  </si>
  <si>
    <t>[Northern Territory] Racing and Gaming Commission</t>
  </si>
  <si>
    <t>CA 5964</t>
  </si>
  <si>
    <t>Department of Communications, Headquarters [Melbourne]</t>
  </si>
  <si>
    <t>CA 5965</t>
  </si>
  <si>
    <t>Commonwealth Dairy Produce Equalisation Committee, New South Wales State Liaison Committee</t>
  </si>
  <si>
    <t>CA 5966</t>
  </si>
  <si>
    <t>Dairy Produce Selling Agents' Association of Sydney</t>
  </si>
  <si>
    <t>CA 5967</t>
  </si>
  <si>
    <t>Volunteer Naval Brigade, New South Wales</t>
  </si>
  <si>
    <t>CA 5968</t>
  </si>
  <si>
    <t>[Victoria] Department of Health</t>
  </si>
  <si>
    <t>CA 5969</t>
  </si>
  <si>
    <t>Headquarters, Australian Force Vietnam</t>
  </si>
  <si>
    <t>CA 597</t>
  </si>
  <si>
    <t>Public Service Commissioner's Office</t>
  </si>
  <si>
    <t>CA 5970</t>
  </si>
  <si>
    <t>31 Supply Battalion, Australian Army</t>
  </si>
  <si>
    <t>CA 5971</t>
  </si>
  <si>
    <t>Victorian Aboriginal Group Secretariat</t>
  </si>
  <si>
    <t>CA 5972</t>
  </si>
  <si>
    <t>Imperial and Victorian Pensions Office</t>
  </si>
  <si>
    <t>CA 5973</t>
  </si>
  <si>
    <t>Naval Supply Depot</t>
  </si>
  <si>
    <t>CA 5974</t>
  </si>
  <si>
    <t>RAN Armament Depot</t>
  </si>
  <si>
    <t>CA 5975</t>
  </si>
  <si>
    <t>Postmaster-General's Department, Central Administration, Telecommunications Division, Radio Branch</t>
  </si>
  <si>
    <t>CA 5976</t>
  </si>
  <si>
    <t>Postmaster-General's Department, Victoria State Administration, Engineering Division</t>
  </si>
  <si>
    <t>CA 5977</t>
  </si>
  <si>
    <t>Postmaster-General's Department, Victoria State Administration, Engineering Branch</t>
  </si>
  <si>
    <t>CA 5978</t>
  </si>
  <si>
    <t>Telstra Corporation Limited, Engineering Division, State Office, Victoria</t>
  </si>
  <si>
    <t>CA 5979</t>
  </si>
  <si>
    <t>Inspector of Naval Ordnance, Melbourne</t>
  </si>
  <si>
    <t>CA 598</t>
  </si>
  <si>
    <t>Commonwealth Film Censor, Sydney (also known as Deputy Censor, Sydney, and Film Censorship Office)</t>
  </si>
  <si>
    <t>CA 5980</t>
  </si>
  <si>
    <t>Engineer Intelligence Section</t>
  </si>
  <si>
    <t>CA 5981</t>
  </si>
  <si>
    <t>Allied Geographical Section</t>
  </si>
  <si>
    <t>CA 5982</t>
  </si>
  <si>
    <t>[Northern Territory] Development Corporation</t>
  </si>
  <si>
    <t>CA 5983</t>
  </si>
  <si>
    <t>Department of Administrative Services [III], Central Office</t>
  </si>
  <si>
    <t>CA 5984</t>
  </si>
  <si>
    <t>Department of the Arts, Sport, the Environment, Tourism and Territories, Central Office</t>
  </si>
  <si>
    <t>CA 5985</t>
  </si>
  <si>
    <t>Department of Community Services and Health, Central Office</t>
  </si>
  <si>
    <t>CA 5986</t>
  </si>
  <si>
    <t>Department of Employment, Education and Training, National Office</t>
  </si>
  <si>
    <t>Previous title: 1987-1994: Department of Employment, Education &amp; Training, Central            Office</t>
  </si>
  <si>
    <t>CA 5987</t>
  </si>
  <si>
    <t>Department of Foreign Affairs and Trade, Central Office</t>
  </si>
  <si>
    <t>CA 5988</t>
  </si>
  <si>
    <t>Department of Immigration, Local Government and Ethnic Affairs, Central Office</t>
  </si>
  <si>
    <t>CA 5989</t>
  </si>
  <si>
    <t>Department of Industrial Relations [II], Central Office</t>
  </si>
  <si>
    <t>CA 5990</t>
  </si>
  <si>
    <t>Department of Primary Industries and Energy, Central Office</t>
  </si>
  <si>
    <t>CA 5992</t>
  </si>
  <si>
    <t>Department of Transport and Communications, Central Office</t>
  </si>
  <si>
    <t>CA 6</t>
  </si>
  <si>
    <t>Department of Defence [I]</t>
  </si>
  <si>
    <t>CA 60</t>
  </si>
  <si>
    <t>Department of Territories [I], Central Office</t>
  </si>
  <si>
    <t>CA 600</t>
  </si>
  <si>
    <t>Government Printing Office, Canberra</t>
  </si>
  <si>
    <t>CA 6001</t>
  </si>
  <si>
    <t>Lighthouse, Gabo Island [Victoria]</t>
  </si>
  <si>
    <t>CA 6002</t>
  </si>
  <si>
    <t>Omega Navigational Facility</t>
  </si>
  <si>
    <t>CA 6003</t>
  </si>
  <si>
    <t>Point Wilson Explosives Area</t>
  </si>
  <si>
    <t>CA 6004</t>
  </si>
  <si>
    <t>Post Office, Melbourne</t>
  </si>
  <si>
    <t>CA 6005</t>
  </si>
  <si>
    <t>Department of Transport [IV], Victoria/Tasmania Region</t>
  </si>
  <si>
    <t>CA 6006</t>
  </si>
  <si>
    <t>Lighthouse, Cape Nelson [Victoria]</t>
  </si>
  <si>
    <t>CA 6007</t>
  </si>
  <si>
    <t>Lighthouse, Point Hicks [Victoria]</t>
  </si>
  <si>
    <t>CA 6008</t>
  </si>
  <si>
    <t>Lighthouse, Wilson's Promontory [Victoria]</t>
  </si>
  <si>
    <t>CA 6009</t>
  </si>
  <si>
    <t>Commonwealth Bank of Australia, Victorian State Administration</t>
  </si>
  <si>
    <t>CA 601</t>
  </si>
  <si>
    <t>Federal Capital Office</t>
  </si>
  <si>
    <t>CA 6010</t>
  </si>
  <si>
    <t>Cordite Factory/ (from ?1936) Explosives Factory, Maribyrnong [Victoria]</t>
  </si>
  <si>
    <t>CA 6011</t>
  </si>
  <si>
    <t>RAAF Welfare Trust Fund Trustees</t>
  </si>
  <si>
    <t>CA 6012</t>
  </si>
  <si>
    <t>Automatic Data Processing Branch, Postmaster-General's Department, Central Administration</t>
  </si>
  <si>
    <t>CA 6013</t>
  </si>
  <si>
    <t>Australian Telecommunications Commission, Information Systems Department, Headquarters</t>
  </si>
  <si>
    <t>CA 6015</t>
  </si>
  <si>
    <t>National Aboriginal Employment Development Committee</t>
  </si>
  <si>
    <t>CA 6016</t>
  </si>
  <si>
    <t>6 Field Ambulance, Royal Australian Army Medical Corps [RAAMC]</t>
  </si>
  <si>
    <t>CA 6017</t>
  </si>
  <si>
    <t>Codification and Standardisation Authority, Melbourne</t>
  </si>
  <si>
    <t>CA 6018</t>
  </si>
  <si>
    <t>Melbourne Observatory</t>
  </si>
  <si>
    <t>CA 6019</t>
  </si>
  <si>
    <t>3 Camp Hospital, Royal Australian Army Medical Corps [RAAMC]</t>
  </si>
  <si>
    <t>CA 602</t>
  </si>
  <si>
    <t>Commonwealth Archives Office, (from 1972) Central Office</t>
  </si>
  <si>
    <t>CA 6020</t>
  </si>
  <si>
    <t>Department of Agriculture [II], Melbourne (South East Region), Victoria</t>
  </si>
  <si>
    <t>CA 6021</t>
  </si>
  <si>
    <t>General Overseer and Superintendent of Inspection (Victoria)</t>
  </si>
  <si>
    <t>CA 6022</t>
  </si>
  <si>
    <t>3 Royal Australian Army Pay Corps Unit</t>
  </si>
  <si>
    <t>CA 6023</t>
  </si>
  <si>
    <t>2/15 Field Regiment, Royal Australian Artillery [RAA]</t>
  </si>
  <si>
    <t>CA 6024</t>
  </si>
  <si>
    <t>Headquarters, 7 Field Engineer Regiment, Australian Army</t>
  </si>
  <si>
    <t>CA 6025</t>
  </si>
  <si>
    <t>Maintenance Engineering Agency, Australian Army</t>
  </si>
  <si>
    <t>CA 6026</t>
  </si>
  <si>
    <t>Headquarters, 4 Brigade, Australian Army</t>
  </si>
  <si>
    <t>CA 6027</t>
  </si>
  <si>
    <t>132 Unmanned Aerial Vehicle Battery, Royal Australian Artillery [RAA]</t>
  </si>
  <si>
    <t>CA 6029</t>
  </si>
  <si>
    <t>Melbourne University Regiment, Australian Army</t>
  </si>
  <si>
    <t>CA 603</t>
  </si>
  <si>
    <t>[Commonwealth Government Departments] Inquiry Office, Sydney</t>
  </si>
  <si>
    <t>CA 6030</t>
  </si>
  <si>
    <t>6 Camp Hospital, Royal Australian Army Medical Corps [RAAMC]</t>
  </si>
  <si>
    <t>CA 6031</t>
  </si>
  <si>
    <t>3 Ordnance Services Unit, Australian Army / (from 1988) 7 Field Supply Company</t>
  </si>
  <si>
    <t>CA 6032</t>
  </si>
  <si>
    <t>Defence Force School of Music</t>
  </si>
  <si>
    <t>CA 6033</t>
  </si>
  <si>
    <t>127 Signal Troop, Royal Australian Signals Corps</t>
  </si>
  <si>
    <t>CA 6034</t>
  </si>
  <si>
    <t>3 Movement Control Unit, Australian Army</t>
  </si>
  <si>
    <t>CA 6035</t>
  </si>
  <si>
    <t>3 Army Reserve Recruiting Unit</t>
  </si>
  <si>
    <t>CA 6036</t>
  </si>
  <si>
    <t>Royal Australian Electrical and Mechanical Engineers Training Centre, Australian Army</t>
  </si>
  <si>
    <t>CA 6037</t>
  </si>
  <si>
    <t>Army Headquarters Survey Regiment/ (from 1973) Army Survey Regiment/ (from 1 July 1995) Army Topographic Support Establishment (ATSE)/ (from 29 April 1996) Defence Topographic Agency, Bendigo</t>
  </si>
  <si>
    <t>CA 6038</t>
  </si>
  <si>
    <t>2/10 Medium Regiment, Royal Australian Artillery [RAA]</t>
  </si>
  <si>
    <t>CA 6039</t>
  </si>
  <si>
    <t>CA 604</t>
  </si>
  <si>
    <t>[Northern Territory] Courts Office, Alice Springs</t>
  </si>
  <si>
    <t>CA 6040</t>
  </si>
  <si>
    <t>13 Psychology Unit, Army Psychology Corps</t>
  </si>
  <si>
    <t>CA 6041</t>
  </si>
  <si>
    <t>8 Dental Unit, Royal Australian Army Dental Corps</t>
  </si>
  <si>
    <t>CA 6042</t>
  </si>
  <si>
    <t>3 Psychology Unit, Army Psychology Corps</t>
  </si>
  <si>
    <t>CA 6043</t>
  </si>
  <si>
    <t>Band of the 3rd Military District, Australian Army</t>
  </si>
  <si>
    <t>CA 6044</t>
  </si>
  <si>
    <t>4 Base Workshop Battalion</t>
  </si>
  <si>
    <t>CA 6045</t>
  </si>
  <si>
    <t>Directorate of Capital Procurement, Headquarters Logistic Command, Australian Army, Melbourne</t>
  </si>
  <si>
    <t>CA 6046</t>
  </si>
  <si>
    <t>Army Map Depot</t>
  </si>
  <si>
    <t>CA 6047</t>
  </si>
  <si>
    <t>Monash University Regiment, Australian Army</t>
  </si>
  <si>
    <t>CA 6048</t>
  </si>
  <si>
    <t>Royal Australian Army Ordnance Corps Centre</t>
  </si>
  <si>
    <t>CA 6049</t>
  </si>
  <si>
    <t>Army Apprentices' School</t>
  </si>
  <si>
    <t>CA 6050</t>
  </si>
  <si>
    <t>School of Military Survey, Australian Army</t>
  </si>
  <si>
    <t>CA 6051</t>
  </si>
  <si>
    <t>CA 6052</t>
  </si>
  <si>
    <t>Navy Supply Depot, Maribyrnong</t>
  </si>
  <si>
    <t>CA 6053</t>
  </si>
  <si>
    <t>Australian Quarantine and Inspection Service, Victoria - Ship Inspection Branch</t>
  </si>
  <si>
    <t>CA 6054</t>
  </si>
  <si>
    <t>Scientific Services Laboratory</t>
  </si>
  <si>
    <t>CA 6055</t>
  </si>
  <si>
    <t>Defence Force Pay Accounting Centre</t>
  </si>
  <si>
    <t>CA 6056</t>
  </si>
  <si>
    <t>Air Force Pay Accounting Centre</t>
  </si>
  <si>
    <t>CA 6057</t>
  </si>
  <si>
    <t>Army Pay Accounting Centre</t>
  </si>
  <si>
    <t>CA 6058</t>
  </si>
  <si>
    <t>Navy Pay Accounting Centre</t>
  </si>
  <si>
    <t>CA 6059</t>
  </si>
  <si>
    <t>RAAF Resident Engineer, Melbourne</t>
  </si>
  <si>
    <t>CA 606</t>
  </si>
  <si>
    <t>Mercantile Marine Office, Melbourne [I]</t>
  </si>
  <si>
    <t>CA 6060</t>
  </si>
  <si>
    <t>RAAF Resident Engineer, Commonwealth Aircraft Corporation</t>
  </si>
  <si>
    <t>CA 6061</t>
  </si>
  <si>
    <t>Equipment Liaison Office, Commonwealth Aircraft Corporation</t>
  </si>
  <si>
    <t>CA 6062</t>
  </si>
  <si>
    <t>Equipment Liaison Office, Government Aircraft Factory</t>
  </si>
  <si>
    <t>CA 6063</t>
  </si>
  <si>
    <t>Equipment Liaison Office, Essendon Area [Victoria]</t>
  </si>
  <si>
    <t>CA 6064</t>
  </si>
  <si>
    <t>Equipment Liaison Office, Melbourne Area</t>
  </si>
  <si>
    <t>CA 6065</t>
  </si>
  <si>
    <t>Department of Communications, Central Office [Melbourne]</t>
  </si>
  <si>
    <t>CA 6066</t>
  </si>
  <si>
    <t>RAAF Department of Aviation Liaison Team</t>
  </si>
  <si>
    <t>CA 6067</t>
  </si>
  <si>
    <t>Principal Chaplains Committee, RAAF</t>
  </si>
  <si>
    <t>CA 6068</t>
  </si>
  <si>
    <t>Directorate of Quality Assurance, Air Force Field Office, Southern Region</t>
  </si>
  <si>
    <t>CA 607</t>
  </si>
  <si>
    <t>Shipping Master, Melbourne/ (from 1869) Superintendent, Mercantile Marine Office, Melbourne</t>
  </si>
  <si>
    <t>CA 6070</t>
  </si>
  <si>
    <t>Australian Defence Force School of Languages</t>
  </si>
  <si>
    <t>CA 6071</t>
  </si>
  <si>
    <t>RAAF Museum</t>
  </si>
  <si>
    <t>CA 6072</t>
  </si>
  <si>
    <t>Defence International Training Centre, Victoria</t>
  </si>
  <si>
    <t>CA 6073</t>
  </si>
  <si>
    <t>Air Force Band</t>
  </si>
  <si>
    <t>CA 6074</t>
  </si>
  <si>
    <t>RAAF College, RAAF Williams [VIC]</t>
  </si>
  <si>
    <t>CA 6075</t>
  </si>
  <si>
    <t>Special Broadcasting Service (SBS) - Radio Station 3EA</t>
  </si>
  <si>
    <t>CA 6076</t>
  </si>
  <si>
    <t>Department of Immigration, Local Government and Ethnic Affairs, Regional Office, Victoria</t>
  </si>
  <si>
    <t>CA 6077</t>
  </si>
  <si>
    <t>Headquarters, 5/6 Battalion, Royal Victorian Regiment, Australian Army Reserve</t>
  </si>
  <si>
    <t>CA 608</t>
  </si>
  <si>
    <t>Commonwealth Literary Fund Committee</t>
  </si>
  <si>
    <t>CA 609</t>
  </si>
  <si>
    <t>National Museum of Australian Zoology</t>
  </si>
  <si>
    <t>CA 61</t>
  </si>
  <si>
    <t>Department of Works [III], Central Office</t>
  </si>
  <si>
    <t>Department of Works</t>
  </si>
  <si>
    <t>CA 6101</t>
  </si>
  <si>
    <t>Services Canteens Trust Fund, Regional Committee, Western Australia</t>
  </si>
  <si>
    <t>CA 6102</t>
  </si>
  <si>
    <t>55 Military Police Platoon, Australian Army</t>
  </si>
  <si>
    <t>CA 6103</t>
  </si>
  <si>
    <t>Office of the Civil Commissioner, Exmouth</t>
  </si>
  <si>
    <t>CA 6104</t>
  </si>
  <si>
    <t>Commonwealth Bank of Australia, Western Australian State Administration</t>
  </si>
  <si>
    <t>CA 6105</t>
  </si>
  <si>
    <t>School of Air Force Studies - Detachment A/ (from 1987) RAAF College Detachment A</t>
  </si>
  <si>
    <t>CA 6106</t>
  </si>
  <si>
    <t>National Crime Authority, Perth Regional Office</t>
  </si>
  <si>
    <t>CA 6107</t>
  </si>
  <si>
    <t>Qantas Airways Limited, Branch Office, Western Australia</t>
  </si>
  <si>
    <t>CA 6108</t>
  </si>
  <si>
    <t>HMAS MORESBY [II]</t>
  </si>
  <si>
    <t>CA 6109</t>
  </si>
  <si>
    <t>Phosphate Mining Corporation of Christmas Island, State Office, Perth</t>
  </si>
  <si>
    <t>CA 611</t>
  </si>
  <si>
    <t>Division of Imports, Exports, Statistics and Programming, Forestry and Timber Bureau</t>
  </si>
  <si>
    <t>CA 6110</t>
  </si>
  <si>
    <t>Australian Meat Board, State Office, Western Australia</t>
  </si>
  <si>
    <t>CA 6111</t>
  </si>
  <si>
    <t>Defence Materiel Organisation, Logistics Support Agency - WA (LSA-WA)</t>
  </si>
  <si>
    <t>CA 6112</t>
  </si>
  <si>
    <t>Materials Testing Laboratory, Western Australia</t>
  </si>
  <si>
    <t>CA 6113</t>
  </si>
  <si>
    <t>CSIRO, National Building Technology Centre/ (from 1988) Division of Building, Construction and Engineering, Western Australia</t>
  </si>
  <si>
    <t>CA 6114</t>
  </si>
  <si>
    <t>Department of Administrative Services [III], Corporate Services Group, Regional Office, Western Australia</t>
  </si>
  <si>
    <t>CA 612</t>
  </si>
  <si>
    <t>Division of Forest Resources and Timber Production, Forestry and Timber Bureau</t>
  </si>
  <si>
    <t>CA 613</t>
  </si>
  <si>
    <t>Australian Forestry School</t>
  </si>
  <si>
    <t>CA 6151</t>
  </si>
  <si>
    <t>6 Army Intelligence Unit, Field Force</t>
  </si>
  <si>
    <t>CA 6152</t>
  </si>
  <si>
    <t>611 Supply Company, Royal Australian Army Ordnance Corps [RAAOC]</t>
  </si>
  <si>
    <t>CA 6153</t>
  </si>
  <si>
    <t>6 Training Group [Australian Army, Tasmania]</t>
  </si>
  <si>
    <t>CA 6154</t>
  </si>
  <si>
    <t>Defence Science and Technology Organisation, Scottsdale, Tasmania</t>
  </si>
  <si>
    <t>CA 6156</t>
  </si>
  <si>
    <t>Australian Trade Union Training Authority, State Centre, Tasmania</t>
  </si>
  <si>
    <t>CA 6157</t>
  </si>
  <si>
    <t>Australian Trade Commission, State Office, Tasmania</t>
  </si>
  <si>
    <t>CA 6158</t>
  </si>
  <si>
    <t>Army Food Science Establishment</t>
  </si>
  <si>
    <t>CA 6159</t>
  </si>
  <si>
    <t>Department of Employment, Education and Training, State Office, Tasmania [Employment and Training]</t>
  </si>
  <si>
    <t>CA 616</t>
  </si>
  <si>
    <t>Australian War Memorial</t>
  </si>
  <si>
    <t>CA 6160</t>
  </si>
  <si>
    <t>Department of Community Services and Health, Regional Office, Tasmania</t>
  </si>
  <si>
    <t>CA 62</t>
  </si>
  <si>
    <t>Department of Customs and Excise, Central Office</t>
  </si>
  <si>
    <t>CA 620</t>
  </si>
  <si>
    <t>New Guinea Trade Agency</t>
  </si>
  <si>
    <t>CA 6201</t>
  </si>
  <si>
    <t>7 Field Regiment, Royal Australian Artillery [RAA]</t>
  </si>
  <si>
    <t>CA 6202</t>
  </si>
  <si>
    <t>23 Regiment, Royal Australian Artillery [RAA]</t>
  </si>
  <si>
    <t>CA 6203</t>
  </si>
  <si>
    <t>8/12 Medium Regiment, Australian Army</t>
  </si>
  <si>
    <t>CA 6204</t>
  </si>
  <si>
    <t>8 Combat Engineer Regiment, Australian Army</t>
  </si>
  <si>
    <t>CA 6205</t>
  </si>
  <si>
    <t>Headquarters, 1 Construction Regiment, Australian Army</t>
  </si>
  <si>
    <t>CA 6207</t>
  </si>
  <si>
    <t>5/7 Battalion, Royal Australian Regiment, Australian Army</t>
  </si>
  <si>
    <t>CA 6208</t>
  </si>
  <si>
    <t>1/19 Batallion Royal New South Wales Regiment, Australian Army</t>
  </si>
  <si>
    <t>CA 6209</t>
  </si>
  <si>
    <t>2 Royal New South Wales Regiment, Australian Army</t>
  </si>
  <si>
    <t>CA 621</t>
  </si>
  <si>
    <t>Australian Metal Exchange</t>
  </si>
  <si>
    <t>CA 6210</t>
  </si>
  <si>
    <t>17 Royal New South Wales Regiment, Australian Army</t>
  </si>
  <si>
    <t>CA 6211</t>
  </si>
  <si>
    <t>41 Batallion Royal New South Wales Regiment, Australian Army</t>
  </si>
  <si>
    <t>CA 6212</t>
  </si>
  <si>
    <t>Sydney University Regiment, Australian Army</t>
  </si>
  <si>
    <t>CA 6213</t>
  </si>
  <si>
    <t>University of New South Wales Regiment, Australian Army</t>
  </si>
  <si>
    <t>CA 6214</t>
  </si>
  <si>
    <t>1 General Hospital, Royal Australian Army Medical Corps [RAAMC]</t>
  </si>
  <si>
    <t>CA 6215</t>
  </si>
  <si>
    <t>1 Close Health Support Battalion, Royal Australian Army Medical Corps</t>
  </si>
  <si>
    <t>CA 6216</t>
  </si>
  <si>
    <t>1 Field Ambulance, Royal Australian Army Medical Corps [RAAMC]</t>
  </si>
  <si>
    <t>CA 6217</t>
  </si>
  <si>
    <t>2 Military Hospital, Royal Australian Army Medical Corps [RAAMC]</t>
  </si>
  <si>
    <t>CA 6218</t>
  </si>
  <si>
    <t>7 Camp Hospital, Royal Australian Army Medical Corps [RAAMC]</t>
  </si>
  <si>
    <t>CA 6219</t>
  </si>
  <si>
    <t>Army Malaria Research Unit, Australian Army</t>
  </si>
  <si>
    <t>CA 622</t>
  </si>
  <si>
    <t>Commonwealth War Housing Trust</t>
  </si>
  <si>
    <t>CA 6220</t>
  </si>
  <si>
    <t>7 Dental Unit, Royal Australian Army Dental Corps</t>
  </si>
  <si>
    <t>CA 6221</t>
  </si>
  <si>
    <t>12 Dental Unit, Royal Australian Army Dental Corps</t>
  </si>
  <si>
    <t>CA 6222</t>
  </si>
  <si>
    <t>18 Dental Unit, Royal Australian Army Dental Corps</t>
  </si>
  <si>
    <t>CA 6223</t>
  </si>
  <si>
    <t>1 Psychology Unit, Army Psychology Corps</t>
  </si>
  <si>
    <t>CA 6224</t>
  </si>
  <si>
    <t>12 Psychology Unit, Army Psychology Corps</t>
  </si>
  <si>
    <t>CA 6225</t>
  </si>
  <si>
    <t>16 Psychology Unit, Army Psychology Corps</t>
  </si>
  <si>
    <t>CA 6226</t>
  </si>
  <si>
    <t>17 Psychology Unit, Army Psychology Corps</t>
  </si>
  <si>
    <t>CA 6227</t>
  </si>
  <si>
    <t>21 Supply Battalion, Australian Army</t>
  </si>
  <si>
    <t>CA 6228</t>
  </si>
  <si>
    <t>1 Field Supply Company, Australian Army</t>
  </si>
  <si>
    <t>CA 6229</t>
  </si>
  <si>
    <t>221 Supply Company, Royal Australian Army Ordnance Corps [RAAOC]</t>
  </si>
  <si>
    <t>CA 623</t>
  </si>
  <si>
    <t>Industrial Registry, District Registry, ACT/ (from 1989) Australian Industrial Registry</t>
  </si>
  <si>
    <t>CA 6230</t>
  </si>
  <si>
    <t>222 Supply Company, Royal Australian Army Ordnance Corps (RAAOC)</t>
  </si>
  <si>
    <t>CA 6232</t>
  </si>
  <si>
    <t>232 Supply Company, Australian Army</t>
  </si>
  <si>
    <t>CA 6233</t>
  </si>
  <si>
    <t>101 Field Workshop, Australian Army</t>
  </si>
  <si>
    <t>CA 6234</t>
  </si>
  <si>
    <t>Defence Force Corrective Establishment, Australian Army</t>
  </si>
  <si>
    <t>CA 6235</t>
  </si>
  <si>
    <t>School of Artillery, Australian Army</t>
  </si>
  <si>
    <t>CA 6236</t>
  </si>
  <si>
    <t>School of Military Engineering, Australian Army</t>
  </si>
  <si>
    <t>CA 6237</t>
  </si>
  <si>
    <t>Infantry Centre, Australian Army</t>
  </si>
  <si>
    <t>CA 6238</t>
  </si>
  <si>
    <t>Military Police Training Centre, Australian Army</t>
  </si>
  <si>
    <t>CA 6239</t>
  </si>
  <si>
    <t>Garrison Engineering South Unit, Australian Army</t>
  </si>
  <si>
    <t>CA 624</t>
  </si>
  <si>
    <t>High Court of Australia, Principal Registry, Canberra [Australian Capital Territory]</t>
  </si>
  <si>
    <t>CA 6240</t>
  </si>
  <si>
    <t>Headquarters, 5 Brigade, Australian Army</t>
  </si>
  <si>
    <t>CA 6241</t>
  </si>
  <si>
    <t>17 Combat Service Support Brigade</t>
  </si>
  <si>
    <t>CA 6242</t>
  </si>
  <si>
    <t>1 Amenities Unit, Australian Army</t>
  </si>
  <si>
    <t>CA 6243</t>
  </si>
  <si>
    <t>Base Administrative Support Centre, Randwick - Paddington Detachment, Australian Army [New South Wales]</t>
  </si>
  <si>
    <t>CA 6244</t>
  </si>
  <si>
    <t>Headquarters, 21 Construction Regiment, Australian Army</t>
  </si>
  <si>
    <t>CA 6245</t>
  </si>
  <si>
    <t>Headquarters, 5 Engineering Group, Australian Army</t>
  </si>
  <si>
    <t>CA 6246</t>
  </si>
  <si>
    <t>135 Signal Squadron, Royal Australian Signals Corps</t>
  </si>
  <si>
    <t>CA 6247</t>
  </si>
  <si>
    <t>615 Signal Troop, Royal Australian Signals Corps</t>
  </si>
  <si>
    <t>CA 6248</t>
  </si>
  <si>
    <t>3 Royal New South Wales Regiment, Australian Army</t>
  </si>
  <si>
    <t>CA 6249</t>
  </si>
  <si>
    <t>18 Transport Squadron Workshop, Australian Army</t>
  </si>
  <si>
    <t>CA 625</t>
  </si>
  <si>
    <t>No 2 Explosives and Filling Factory, Salisbury [South Australia]</t>
  </si>
  <si>
    <t>CA 6250</t>
  </si>
  <si>
    <t>30 Terminal Squadron, Australian Army</t>
  </si>
  <si>
    <t>CA 6251</t>
  </si>
  <si>
    <t>16 Transport Squadron, Australian Army</t>
  </si>
  <si>
    <t>CA 6252</t>
  </si>
  <si>
    <t>1 Transport Squadron, Australian Army</t>
  </si>
  <si>
    <t>CA 6253</t>
  </si>
  <si>
    <t>Liverpool Transport Unit, Australian Army</t>
  </si>
  <si>
    <t>CA 6254</t>
  </si>
  <si>
    <t>Singleton Transport Unit, Australian Army</t>
  </si>
  <si>
    <t>CA 6255</t>
  </si>
  <si>
    <t>2 Movement Control Unit, Australian Army</t>
  </si>
  <si>
    <t>CA 6256</t>
  </si>
  <si>
    <t>Movement Control Office, Sydney, Australian Army</t>
  </si>
  <si>
    <t>CA 6257</t>
  </si>
  <si>
    <t>Movement Control Office, Liverpool, Australian Army</t>
  </si>
  <si>
    <t>CA 6258</t>
  </si>
  <si>
    <t>Movement Control Office, Canberra, Australian Army</t>
  </si>
  <si>
    <t>CA 6259</t>
  </si>
  <si>
    <t>Movement Control Office, Wagga Wagga, Australian Army</t>
  </si>
  <si>
    <t>CA 626</t>
  </si>
  <si>
    <t>Small Arms Factory, Lithgow, New South Wales</t>
  </si>
  <si>
    <t>CA 6260</t>
  </si>
  <si>
    <t>1 Preventive Medicine Company, Royal Australian Army Medical Corps [RAAMC]</t>
  </si>
  <si>
    <t>CA 6261</t>
  </si>
  <si>
    <t>2 Preventive Medicine Company, Royal Australian Army Medical Corps [RAAMC]</t>
  </si>
  <si>
    <t>CA 6262</t>
  </si>
  <si>
    <t>Joint Services Health Centre, Canberra</t>
  </si>
  <si>
    <t>CA 6263</t>
  </si>
  <si>
    <t>41 Training Unit, Royal Australian Army Dental Corps</t>
  </si>
  <si>
    <t>CA 6264</t>
  </si>
  <si>
    <t>1 Psychology Research Unit, Army Psychology Corps</t>
  </si>
  <si>
    <t>CA 6265</t>
  </si>
  <si>
    <t>2 Ordnance Platoon, Australian Army</t>
  </si>
  <si>
    <t>CA 6266</t>
  </si>
  <si>
    <t>2 Ordnance Services Unit, Australian Army</t>
  </si>
  <si>
    <t>CA 6267</t>
  </si>
  <si>
    <t>1 Watercraft Workshop, Australian Army</t>
  </si>
  <si>
    <t>CA 6268</t>
  </si>
  <si>
    <t>17 Construction Squadron Workshop, Australian Army</t>
  </si>
  <si>
    <t>CA 6269</t>
  </si>
  <si>
    <t>2 Base Workshop Battalion, Royal Australian Electrical and Mechanical Engineers [RAEME], Australian Army</t>
  </si>
  <si>
    <t>CA 627</t>
  </si>
  <si>
    <t>Commonwealth/ (from 1973) Australian Government Clothing Factory</t>
  </si>
  <si>
    <t>CA 6270</t>
  </si>
  <si>
    <t>Sydney Workshop Company, Australian Army</t>
  </si>
  <si>
    <t>CA 6271</t>
  </si>
  <si>
    <t>Singleton Workshop Platoon, Australian Army</t>
  </si>
  <si>
    <t>CA 6272</t>
  </si>
  <si>
    <t>2 Electrical and Mechanical Engineering Services Unit, Australian Army</t>
  </si>
  <si>
    <t>CA 6273</t>
  </si>
  <si>
    <t>2 Royal Australian Army Pay Corps Unit</t>
  </si>
  <si>
    <t>CA 6274</t>
  </si>
  <si>
    <t>2 Military District Band, Australian Army</t>
  </si>
  <si>
    <t>CA 6275</t>
  </si>
  <si>
    <t>2 Military Police Company, Australian Army</t>
  </si>
  <si>
    <t>CA 6276</t>
  </si>
  <si>
    <t>New South Wales Warfare Centre Detachment, Australian Army</t>
  </si>
  <si>
    <t>CA 6277</t>
  </si>
  <si>
    <t>Parachute Training School, Australian Army</t>
  </si>
  <si>
    <t>CA 6278</t>
  </si>
  <si>
    <t>1 Recruit Training Battalion/(from 1998) Army Recruit Training Centre, Australian Army</t>
  </si>
  <si>
    <t>CA 6279</t>
  </si>
  <si>
    <t>2 Training Group, Australian Army</t>
  </si>
  <si>
    <t>CA 628</t>
  </si>
  <si>
    <t>Ordnance Factory, Maribyrnong [Victoria]</t>
  </si>
  <si>
    <t>CA 6280</t>
  </si>
  <si>
    <t>Audio-visual Unit, Australian Army</t>
  </si>
  <si>
    <t>CA 6281</t>
  </si>
  <si>
    <t>Army School of Instruction Training</t>
  </si>
  <si>
    <t>CA 6282</t>
  </si>
  <si>
    <t>Department of Aboriginal Affairs, Area Office, Mildura</t>
  </si>
  <si>
    <t>CA 6283</t>
  </si>
  <si>
    <t>Defence Industry Development Branch/ (from 1986) Defence Industry Development Office</t>
  </si>
  <si>
    <t>CA 6284</t>
  </si>
  <si>
    <t>HMAS WHYALLA [II]</t>
  </si>
  <si>
    <t>CA 6285</t>
  </si>
  <si>
    <t>Australian Federal Police, Eastern Division [New South Wales], District Office, Wollongong</t>
  </si>
  <si>
    <t>CA 6286</t>
  </si>
  <si>
    <t>Directorate of Quality Assurance Marine</t>
  </si>
  <si>
    <t>CA 6287</t>
  </si>
  <si>
    <t>RAN Missile Maintenance Establishment</t>
  </si>
  <si>
    <t>CA 6288</t>
  </si>
  <si>
    <t>Superintendent, General Logistics Office, Royal Australian Navy</t>
  </si>
  <si>
    <t>CA 6289</t>
  </si>
  <si>
    <t>Supply Manager (Air), RAN Air Stores</t>
  </si>
  <si>
    <t>CA 629</t>
  </si>
  <si>
    <t>Ammunition Factory, Footscray, Victoria</t>
  </si>
  <si>
    <t>CA 6290</t>
  </si>
  <si>
    <t>Principal Naval Overseer/ (by 1990) Principal Naval Representative, Cockatoo Island</t>
  </si>
  <si>
    <t>CA 6291</t>
  </si>
  <si>
    <t>Guided Weapons and Electronics Support Facility</t>
  </si>
  <si>
    <t>CA 6292</t>
  </si>
  <si>
    <t>Defence Force Recruiting Information Centre, Wollongong [New South Wales]</t>
  </si>
  <si>
    <t>CA 6293</t>
  </si>
  <si>
    <t>Australian Defence Force Recruiting Centre, Parramatta [New South Wales]</t>
  </si>
  <si>
    <t>CA 6294</t>
  </si>
  <si>
    <t>Australian Defence Force Recruiting Centre, Newcastle [New South Wales]</t>
  </si>
  <si>
    <t>CA 6295</t>
  </si>
  <si>
    <t>RAN Armament Depot, Kingswood, New South Wales</t>
  </si>
  <si>
    <t>CA 6296</t>
  </si>
  <si>
    <t>RAN Armament Depot, Newington, New South Wales</t>
  </si>
  <si>
    <t>CA 6297</t>
  </si>
  <si>
    <t>2/3 Field Engineer Regiment Workshop Detachment, Royal Australian Electrical and Mechanical Engineers [RAEME]</t>
  </si>
  <si>
    <t>CA 6298</t>
  </si>
  <si>
    <t>HMAS OTAMA</t>
  </si>
  <si>
    <t>CA 6299</t>
  </si>
  <si>
    <t>RAN Staff College, HMAS PENGUIN [II]</t>
  </si>
  <si>
    <t>CA 63</t>
  </si>
  <si>
    <t>Department of Primary Industry [I], Central Office</t>
  </si>
  <si>
    <t>Department of Primary Industry</t>
  </si>
  <si>
    <t>CA 6300</t>
  </si>
  <si>
    <t>RAN Weapon Equipment Depot</t>
  </si>
  <si>
    <t>CA 6301</t>
  </si>
  <si>
    <t>Project Director, Garden Island Modernisation, RAN</t>
  </si>
  <si>
    <t>CA 6303</t>
  </si>
  <si>
    <t>Australian Joint Maritime Warfare Centre</t>
  </si>
  <si>
    <t>CA 6304</t>
  </si>
  <si>
    <t>RAAF School of Administration and Logistics Training (RAAFSALT), Wagga Wagga [New South Wales]</t>
  </si>
  <si>
    <t>CA 6305</t>
  </si>
  <si>
    <t>Australian Joint Acoustic Analysis Centre</t>
  </si>
  <si>
    <t>CA 6306</t>
  </si>
  <si>
    <t>RAAF Equipment Liaison Office, Nowra [New South Wales]</t>
  </si>
  <si>
    <t>CA 6307</t>
  </si>
  <si>
    <t>RAAF Equipment Liaison Office, Bankstown [New South Wales]</t>
  </si>
  <si>
    <t>CA 6308</t>
  </si>
  <si>
    <t>Regional Contracts Liaison Office (from November 1994)/ RAAF Representative Office (from 1993)/ RAAF Resident Engineer, Sydney</t>
  </si>
  <si>
    <t>CA 6309</t>
  </si>
  <si>
    <t>RAAF No 4 Flight</t>
  </si>
  <si>
    <t>CA 631</t>
  </si>
  <si>
    <t>Commonwealth Pathology Laboratory, Bendigo [Victoria]</t>
  </si>
  <si>
    <t>CA 6310</t>
  </si>
  <si>
    <t>RAAF School of Management and Training Technology</t>
  </si>
  <si>
    <t>CA 6311</t>
  </si>
  <si>
    <t>RAAF No 26 (City of Newcastle) Squadron, Williamtown [NSW]</t>
  </si>
  <si>
    <t>CA 6312</t>
  </si>
  <si>
    <t>Australian Defence Force Recruiting Centre, Sydney [New South Wales]</t>
  </si>
  <si>
    <t>CA 6313</t>
  </si>
  <si>
    <t>Australian Hearing Services, Wagga Wagga Hearing Centre, New South Wales</t>
  </si>
  <si>
    <t>CA 6315</t>
  </si>
  <si>
    <t>HMAS TOBRUK, Ships Army Detachment (SAD)</t>
  </si>
  <si>
    <t>CA 6317</t>
  </si>
  <si>
    <t>17 Construction Squadron, Australian Army</t>
  </si>
  <si>
    <t>CA 6318</t>
  </si>
  <si>
    <t>133 Divisional Locating Battery, Royal Australian Artillery [RAA]</t>
  </si>
  <si>
    <t>CA 6319</t>
  </si>
  <si>
    <t>HMAS SUCCESS [II]</t>
  </si>
  <si>
    <t>CA 632</t>
  </si>
  <si>
    <t>Commonwealth Serum Laboratories</t>
  </si>
  <si>
    <t>CA 6320</t>
  </si>
  <si>
    <t>RAAF Resident Engineers Office, Bankstown [New South Wales]</t>
  </si>
  <si>
    <t>CA 6322</t>
  </si>
  <si>
    <t>1 Port Construction and Repair Group, Australian Army</t>
  </si>
  <si>
    <t>CA 6323</t>
  </si>
  <si>
    <t>Hydrographic Office of the Admiralty</t>
  </si>
  <si>
    <t>CA 6324</t>
  </si>
  <si>
    <t>Office of the National Director, Australian Trade Union Training Authority</t>
  </si>
  <si>
    <t>CA 6325</t>
  </si>
  <si>
    <t>RAAF Supply Officer, Sydney</t>
  </si>
  <si>
    <t>CA 6326</t>
  </si>
  <si>
    <t>Australian Human Rights Commission</t>
  </si>
  <si>
    <t>CA 6327</t>
  </si>
  <si>
    <t>HMAS COOK</t>
  </si>
  <si>
    <t>CA 6328</t>
  </si>
  <si>
    <t>Australian Legal Aid Office, Wagga Wagga, NSW</t>
  </si>
  <si>
    <t>CA 6329</t>
  </si>
  <si>
    <t>Australian Nuclear Science and Technology Organisation</t>
  </si>
  <si>
    <t>CA 633</t>
  </si>
  <si>
    <t>School of Public Health and Tropical Medicine</t>
  </si>
  <si>
    <t>CA 6330</t>
  </si>
  <si>
    <t>RAAF No 2 Airfield Defence Squadron [II]</t>
  </si>
  <si>
    <t>CA 6331</t>
  </si>
  <si>
    <t>RAAF Public Relations Office, Sydney</t>
  </si>
  <si>
    <t>CA 6332</t>
  </si>
  <si>
    <t>Headquarters, RAAF Air Training Corps, New South Wales Squadron</t>
  </si>
  <si>
    <t>CA 6333</t>
  </si>
  <si>
    <t>RAAF Provost Unit, Detachment A/ (from 1979) RAAF Police Office, New South Wales</t>
  </si>
  <si>
    <t>CA 6334</t>
  </si>
  <si>
    <t>Commonwealth Military Forces, New South Wales (District) Headquarters</t>
  </si>
  <si>
    <t>CA 6335</t>
  </si>
  <si>
    <t>2 Military District, New South Wales [I]</t>
  </si>
  <si>
    <t>CA 6336</t>
  </si>
  <si>
    <t>Australian Trade Commission, State Office, New South Wales</t>
  </si>
  <si>
    <t>CA 6337</t>
  </si>
  <si>
    <t>RAN Naval Technical Services, Sydney Annex</t>
  </si>
  <si>
    <t>CA 6338</t>
  </si>
  <si>
    <t>RAN Target Services Group, Jervis Bay Range Facility</t>
  </si>
  <si>
    <t>CA 6339</t>
  </si>
  <si>
    <t>Australian Taxation Office, Chatswood [New South Wales]</t>
  </si>
  <si>
    <t>CA 634</t>
  </si>
  <si>
    <t>Mount Stromlo and Siding Spring Observatories</t>
  </si>
  <si>
    <t>CA 6340</t>
  </si>
  <si>
    <t>Department of Administrative Services [I], Management Services Division, Regional Office, New South Wales</t>
  </si>
  <si>
    <t>CA 6342</t>
  </si>
  <si>
    <t>Australian Construction Services, Regional Office, New South Wales</t>
  </si>
  <si>
    <t>CA 6343</t>
  </si>
  <si>
    <t>Department of Transport and Communications, Aviation Group, New South Wales Regional Office</t>
  </si>
  <si>
    <t>CA 6344</t>
  </si>
  <si>
    <t>Department of Primary Industries and Energy, Regional Office, New South Wales</t>
  </si>
  <si>
    <t>CA 6345</t>
  </si>
  <si>
    <t>Department of Industrial Relations [II], Regional Office, New South Wales</t>
  </si>
  <si>
    <t>CA 6346</t>
  </si>
  <si>
    <t>Department of Immigration, Local Government and Ethnic Affairs, Regional Office, New South Wales</t>
  </si>
  <si>
    <t>CA 6347</t>
  </si>
  <si>
    <t>Department of Foreign Affairs and Trade, State Office, New South Wales</t>
  </si>
  <si>
    <t>CA 6348</t>
  </si>
  <si>
    <t>Department of Employment, Education and Training, State Office [I], New South Wales</t>
  </si>
  <si>
    <t>CA 6349</t>
  </si>
  <si>
    <t>Department of Community Services and Health, Regional Office, New South Wales</t>
  </si>
  <si>
    <t>CA 635</t>
  </si>
  <si>
    <t>Trade Union Advisory Panel</t>
  </si>
  <si>
    <t>CA 6350</t>
  </si>
  <si>
    <t>Department of Administrative Services [III], Corporate Services, Regional Office, New South Wales (also known as Management Services, Regional Office, New South Wales)</t>
  </si>
  <si>
    <t>CA 6351</t>
  </si>
  <si>
    <t>Department of Employment, Education and Training, Education Division, New South Wales</t>
  </si>
  <si>
    <t>CA 636</t>
  </si>
  <si>
    <t>Army Accounting Advisory Panel/ (from 1945) Finance and Accounting Advisory Board</t>
  </si>
  <si>
    <t>CA 638</t>
  </si>
  <si>
    <t>Accountancy Advisory Panel</t>
  </si>
  <si>
    <t>CA 64</t>
  </si>
  <si>
    <t>Department of Trade [I], Central Office</t>
  </si>
  <si>
    <t>CA 640</t>
  </si>
  <si>
    <t>Optical Munitions Panel</t>
  </si>
  <si>
    <t>CA 6401</t>
  </si>
  <si>
    <t>Army Health Benefits Society</t>
  </si>
  <si>
    <t>CA 6402</t>
  </si>
  <si>
    <t>3 Military Police Company, Australian Army</t>
  </si>
  <si>
    <t>CA 6403</t>
  </si>
  <si>
    <t>3 Dental Unit, Royal Australian Army Dental Corps</t>
  </si>
  <si>
    <t>CA 6404</t>
  </si>
  <si>
    <t>Puckapunyal District Support Group, Australian Army</t>
  </si>
  <si>
    <t>CA 6405</t>
  </si>
  <si>
    <t>21 Construction Regiment, Australian Army</t>
  </si>
  <si>
    <t>CA 6406</t>
  </si>
  <si>
    <t>Headquarters, 26 Transport Squadron, Australian Army</t>
  </si>
  <si>
    <t>CA 6407</t>
  </si>
  <si>
    <t>Melbourne Transport, Australian Army</t>
  </si>
  <si>
    <t>CA 6408</t>
  </si>
  <si>
    <t>Puckapunyal Dental Services, Puckapunyal Logistic Battalion</t>
  </si>
  <si>
    <t>CA 6409</t>
  </si>
  <si>
    <t>331 Supply Company, Australian Army</t>
  </si>
  <si>
    <t>CA 641</t>
  </si>
  <si>
    <t>CSIRO, Head Office</t>
  </si>
  <si>
    <t>CA 6410</t>
  </si>
  <si>
    <t>3 Base Workshop, Australian Army</t>
  </si>
  <si>
    <t>CA 6411</t>
  </si>
  <si>
    <t>Armoured Centre, Australian Army</t>
  </si>
  <si>
    <t>CA 6412</t>
  </si>
  <si>
    <t>Army School of Catering</t>
  </si>
  <si>
    <t>CA 6413</t>
  </si>
  <si>
    <t>Puckapunyal Transport Unit, Australian Army</t>
  </si>
  <si>
    <t>CA 6414</t>
  </si>
  <si>
    <t>4/19 Prince of Wales Light Horse, Australian Army</t>
  </si>
  <si>
    <t>CA 6415</t>
  </si>
  <si>
    <t>Albury Transport Unit, Australian Army</t>
  </si>
  <si>
    <t>CA 6416</t>
  </si>
  <si>
    <t>15 Transport Squadron, Australian Army</t>
  </si>
  <si>
    <t>CA 6417</t>
  </si>
  <si>
    <t>2 Commando Regiment, Australian Army</t>
  </si>
  <si>
    <t>CA 6418</t>
  </si>
  <si>
    <t>108 Signal Squadron, Royal Australian Signals Corps</t>
  </si>
  <si>
    <t>CA 6419</t>
  </si>
  <si>
    <t>1 Armoured Regiment, Australian Army</t>
  </si>
  <si>
    <t>CA 642</t>
  </si>
  <si>
    <t>Coal Industry Tribunal</t>
  </si>
  <si>
    <t>CA 6420</t>
  </si>
  <si>
    <t>105 Field Workshop, Royal Australian Electrical and Mechanical Engineers</t>
  </si>
  <si>
    <t>CA 6421</t>
  </si>
  <si>
    <t>Puckapunyal Workshop Company, Australian Army</t>
  </si>
  <si>
    <t>CA 6422</t>
  </si>
  <si>
    <t>Melbourne Workshop Company, Australian Army</t>
  </si>
  <si>
    <t>CA 6423</t>
  </si>
  <si>
    <t>Headquarters, 7 Transport Squadron, Australian Army</t>
  </si>
  <si>
    <t>CA 6424</t>
  </si>
  <si>
    <t>School of Army Health</t>
  </si>
  <si>
    <t>CA 6426</t>
  </si>
  <si>
    <t>2 Royal Victorian Regiment, Australian Army</t>
  </si>
  <si>
    <t>CA 6427</t>
  </si>
  <si>
    <t>Headquarters, 1 Battalion, Royal Victorian Regiment, Australian Army Reserve</t>
  </si>
  <si>
    <t>CA 6428</t>
  </si>
  <si>
    <t>District Support Unit, Melbourne, Australian Army</t>
  </si>
  <si>
    <t>CA 6429</t>
  </si>
  <si>
    <t>Proof and Experimental Establishment, Graytown, Australian Army</t>
  </si>
  <si>
    <t>CA 643</t>
  </si>
  <si>
    <t>War Pensions Entitlement Appeal Tribunal No 1</t>
  </si>
  <si>
    <t>CA 6430</t>
  </si>
  <si>
    <t>Army School of Transport</t>
  </si>
  <si>
    <t>CA 6431</t>
  </si>
  <si>
    <t>6 Signal Regiment, Royal Australian Signals Corps</t>
  </si>
  <si>
    <t>CA 6432</t>
  </si>
  <si>
    <t>Headquarters, 6 Engineer Group, Australian Army</t>
  </si>
  <si>
    <t>CA 6433</t>
  </si>
  <si>
    <t>Headquarters, 3 Training Group, Australian Army</t>
  </si>
  <si>
    <t>CA 6434</t>
  </si>
  <si>
    <t>A Squadron, 8/13 Victorian Mounted Rifles, Australian Army</t>
  </si>
  <si>
    <t>CA 6435</t>
  </si>
  <si>
    <t>Department of Social Security, Regional Office, Sale [Victoria]</t>
  </si>
  <si>
    <t>CA 6436</t>
  </si>
  <si>
    <t>RAAF School of Air Traffic Control, East Sale [VIC]</t>
  </si>
  <si>
    <t>CA 6438</t>
  </si>
  <si>
    <t>3 Division Army Intelligence Unit</t>
  </si>
  <si>
    <t>CA 6439</t>
  </si>
  <si>
    <t>3 Preventive Medicine Company, Royal Australian Army Medical Corps [RAAMC]</t>
  </si>
  <si>
    <t>CA 644</t>
  </si>
  <si>
    <t>War Pensions Assessment Appeal Tribunal No 1</t>
  </si>
  <si>
    <t>CA 6440</t>
  </si>
  <si>
    <t>19 Dental Unit, Royal Australian Army Dental Corps</t>
  </si>
  <si>
    <t>CA 6441</t>
  </si>
  <si>
    <t>700 Signal Troop, Royal Australian Signals Corps</t>
  </si>
  <si>
    <t>CA 645</t>
  </si>
  <si>
    <t>Commonwealth War Workers Housing Trust</t>
  </si>
  <si>
    <t>CA 646</t>
  </si>
  <si>
    <t>Directorate of Explosives Supply (a) Department of Munitions (to 1948) (b) Department of Supply and Development [II] (to 1950) (c) Department of Supply</t>
  </si>
  <si>
    <t>CA 647</t>
  </si>
  <si>
    <t>Commonwealth Food Control</t>
  </si>
  <si>
    <t>CA 648</t>
  </si>
  <si>
    <t>Production Executive of Cabinet</t>
  </si>
  <si>
    <t>CA 649</t>
  </si>
  <si>
    <t>Sub-Collector of Customs, Innisfail [Queensland]</t>
  </si>
  <si>
    <t>CA 65</t>
  </si>
  <si>
    <t>Department of Housing, Central Office</t>
  </si>
  <si>
    <t>Department of Housing</t>
  </si>
  <si>
    <t>CA 650</t>
  </si>
  <si>
    <t>Commonwealth Investigation Service, Central Office</t>
  </si>
  <si>
    <t>CA 651</t>
  </si>
  <si>
    <t>Australian School of Pacific Administration</t>
  </si>
  <si>
    <t>CA 652</t>
  </si>
  <si>
    <t>Controller of Egg Supplies</t>
  </si>
  <si>
    <t>CA 653</t>
  </si>
  <si>
    <t>Food Executive</t>
  </si>
  <si>
    <t>CA 654</t>
  </si>
  <si>
    <t>Royal Visit Organisation 1952, Director-General, Sydney</t>
  </si>
  <si>
    <t>CA 655</t>
  </si>
  <si>
    <t>Controller of Enemy Property</t>
  </si>
  <si>
    <t>CA 6551</t>
  </si>
  <si>
    <t>[South Australia] Railway Station, Cook</t>
  </si>
  <si>
    <t>CA 6552</t>
  </si>
  <si>
    <t>Railway Station, Copley [South Australia]</t>
  </si>
  <si>
    <t>CA 6553</t>
  </si>
  <si>
    <t>Railway Station, Karoonda [South Australia]</t>
  </si>
  <si>
    <t>CA 6554</t>
  </si>
  <si>
    <t>Railway Station, Kimba [South Australia]</t>
  </si>
  <si>
    <t>CA 6555</t>
  </si>
  <si>
    <t>Railway Station, Loxton [South Australia]</t>
  </si>
  <si>
    <t>CA 6556</t>
  </si>
  <si>
    <t>South Australian Railways, Office of Superintendent, Port Lincoln Division</t>
  </si>
  <si>
    <t>CA 6557</t>
  </si>
  <si>
    <t>[South Australia] Railway Station, Whyalla</t>
  </si>
  <si>
    <t>CA 6558</t>
  </si>
  <si>
    <t>South Australian Railway Workshops, Islington [South Australia]</t>
  </si>
  <si>
    <t>CA 6559</t>
  </si>
  <si>
    <t>Property Directorate, Regional Office, South Australia</t>
  </si>
  <si>
    <t>CA 6560</t>
  </si>
  <si>
    <t>Works Project Officer/Construction Manager, Woomera [South Australia]</t>
  </si>
  <si>
    <t>CA 6561</t>
  </si>
  <si>
    <t>Commonwealth Public Service Clerical Association, South Australian Branch</t>
  </si>
  <si>
    <t>CA 6563</t>
  </si>
  <si>
    <t>Department of Services and Property, South Australian Branch</t>
  </si>
  <si>
    <t>CA 6564</t>
  </si>
  <si>
    <t>Commonwealth Legal Professional Officers' Association/ by (1973) Australian Government Lawyers' Association, South Australian Branch</t>
  </si>
  <si>
    <t>CA 6565</t>
  </si>
  <si>
    <t>Australian Legal Aid Office, Adelaide [South Australia]</t>
  </si>
  <si>
    <t>CA 6566</t>
  </si>
  <si>
    <t>Aeronautical Inspection Directorate, Adelaide Area Office [South Australia]</t>
  </si>
  <si>
    <t>CA 6567</t>
  </si>
  <si>
    <t>RAAF Directorate of Quality Control, South Australian Area</t>
  </si>
  <si>
    <t>CA 6568</t>
  </si>
  <si>
    <t>RAAF Quality Control Branch, South Australian Field Office</t>
  </si>
  <si>
    <t>CA 6569</t>
  </si>
  <si>
    <t>Private Hospital Benefits Committee/ (from 1954) Hospital Benefits Committee, South Australia</t>
  </si>
  <si>
    <t>CA 657</t>
  </si>
  <si>
    <t>Commonwealth Loans and National Savings Organisation/ Commonwealth Loans Organisation</t>
  </si>
  <si>
    <t>CA 6570</t>
  </si>
  <si>
    <t>Repatriation Local Committee, Port Pirie [South Australia]</t>
  </si>
  <si>
    <t>CA 6571</t>
  </si>
  <si>
    <t>Welfare Branch, Northern Territory Administration, Adelaide/ (from 1972 also known as Welfare Division)</t>
  </si>
  <si>
    <t>CA 6572</t>
  </si>
  <si>
    <t>[South Australia] Legal Services Commission of South Australia, Head Office, Adelaide</t>
  </si>
  <si>
    <t>CA 6573</t>
  </si>
  <si>
    <t>[South Australia] Legal Services Commission of South Australia, Elizabeth Office</t>
  </si>
  <si>
    <t>CA 6574</t>
  </si>
  <si>
    <t>Australian Legal Aid Office, Regional Office, Elizabeth [South Australia]</t>
  </si>
  <si>
    <t>CA 6575</t>
  </si>
  <si>
    <t>[South Australia] Legal Services Commission of South Australia, Noarlunga Office</t>
  </si>
  <si>
    <t>CA 6576</t>
  </si>
  <si>
    <t>[South Australia] Legal Services Commission of South Australia, Port Adelaide Office</t>
  </si>
  <si>
    <t>CA 6577</t>
  </si>
  <si>
    <t>[South Australia] Legal Services Commission of South Australia, Modbury Office</t>
  </si>
  <si>
    <t>CA 6578</t>
  </si>
  <si>
    <t>[South Australia] Legal Services Commission of South Australia, Whyalla Office</t>
  </si>
  <si>
    <t>CA 6579</t>
  </si>
  <si>
    <t>Laboratory Branch/ (from 1969) State Laboratory, South Australia</t>
  </si>
  <si>
    <t>CA 658</t>
  </si>
  <si>
    <t>Bankruptcy Branch</t>
  </si>
  <si>
    <t>CA 6580</t>
  </si>
  <si>
    <t>Archives Division, Commonwealth National Library, South Australia</t>
  </si>
  <si>
    <t>CA 6581</t>
  </si>
  <si>
    <t>Commonwealth Salvage Commission, South Australian Branch</t>
  </si>
  <si>
    <t>CA 6582</t>
  </si>
  <si>
    <t>Salvage Board (also known as Commonwealth Marine Salvage Board), South Australian Branch</t>
  </si>
  <si>
    <t>CA 6583</t>
  </si>
  <si>
    <t>Overseas Telecommunications Commission (Australia), Rosewater Coastal Radio Station [South Australia]</t>
  </si>
  <si>
    <t>CA 6584</t>
  </si>
  <si>
    <t>Adelaide Maritime Communications Station [South Australia]</t>
  </si>
  <si>
    <t>CA 6585</t>
  </si>
  <si>
    <t>Wireless Branch/ (from 1955 Radio Branch) Postmaster General's Department, South Australia</t>
  </si>
  <si>
    <t>CA 6586</t>
  </si>
  <si>
    <t>State Publicity Censor, Adelaide [South Australia]</t>
  </si>
  <si>
    <t>CA 6587</t>
  </si>
  <si>
    <t>Federal Information Director, South Australia</t>
  </si>
  <si>
    <t>CA 6588</t>
  </si>
  <si>
    <t>Department of Administrative Services [III], South Australia</t>
  </si>
  <si>
    <t>CA 6589</t>
  </si>
  <si>
    <t>Department of Immigration, Local Government and Ethnic Affairs, Regional Administration, South Australia</t>
  </si>
  <si>
    <t>CA 659</t>
  </si>
  <si>
    <t>Sub-Collector of Customs, Weipa [Queensland]</t>
  </si>
  <si>
    <t>CA 6590</t>
  </si>
  <si>
    <t>Australian Government Publishing Service Bookshop, South Australia</t>
  </si>
  <si>
    <t>CA 6591</t>
  </si>
  <si>
    <t>Australian Construction Services [I], South Australia/Northern Territory Region</t>
  </si>
  <si>
    <t>CA 6592</t>
  </si>
  <si>
    <t>Department of Primary Industries and Energy, Regional Office, South Australia</t>
  </si>
  <si>
    <t>CA 6593</t>
  </si>
  <si>
    <t>Federal Airports Corporation, Parafield Airport [South Australia]</t>
  </si>
  <si>
    <t>CA 6594</t>
  </si>
  <si>
    <t>Department of Employment, Education and Training, South Australia State Office [Employment Division]</t>
  </si>
  <si>
    <t>CA 6595</t>
  </si>
  <si>
    <t>Professional Employment Office, Adelaide [South Australia]</t>
  </si>
  <si>
    <t>CA 6596</t>
  </si>
  <si>
    <t>Department of Industrial Relations [II], South Australia</t>
  </si>
  <si>
    <t>CA 6597</t>
  </si>
  <si>
    <t>Department of Employment, Education and Training, State Office, South Australia</t>
  </si>
  <si>
    <t>CA 6598</t>
  </si>
  <si>
    <t>Peace Officer Guard, Woomera [South Australia]</t>
  </si>
  <si>
    <t>CA 6599</t>
  </si>
  <si>
    <t>Department of Community Services and Health, State Office, South Australia</t>
  </si>
  <si>
    <t>CA 66</t>
  </si>
  <si>
    <t>Department of Trade and Industry, Central Office</t>
  </si>
  <si>
    <t>CA 660</t>
  </si>
  <si>
    <t>Security Service, Central Office, Canberra</t>
  </si>
  <si>
    <t>CA 6600</t>
  </si>
  <si>
    <t>Department of Foreign Affairs and Trade, State Office, South Australia</t>
  </si>
  <si>
    <t>CA 6601</t>
  </si>
  <si>
    <t>Veterans' Review Board, Australian Capital Territory Registry</t>
  </si>
  <si>
    <t>CA 661</t>
  </si>
  <si>
    <t>Controller of Footwear and Leather Supplies</t>
  </si>
  <si>
    <t>CA 662</t>
  </si>
  <si>
    <t>Courts-Martial Appeal Tribunal</t>
  </si>
  <si>
    <t>CA 663</t>
  </si>
  <si>
    <t>Commonwealth Mineral Resources Survey</t>
  </si>
  <si>
    <t>CA 664</t>
  </si>
  <si>
    <t>Custodian of Expropriated Property</t>
  </si>
  <si>
    <t>CA 665</t>
  </si>
  <si>
    <t>Australian Capital Territory Police Force [I]</t>
  </si>
  <si>
    <t>CA 6652</t>
  </si>
  <si>
    <t>Defence Standing Committee</t>
  </si>
  <si>
    <t>CA 6653</t>
  </si>
  <si>
    <t>Defence Committee [I]</t>
  </si>
  <si>
    <t>CA 6654</t>
  </si>
  <si>
    <t>Commonwealth Liquid Fuel Control Board, State Office, South Australia</t>
  </si>
  <si>
    <t>CA 6655</t>
  </si>
  <si>
    <t>[Australian Capital Territory] ACT Administration, Central Office</t>
  </si>
  <si>
    <t>CA 6657</t>
  </si>
  <si>
    <t>Australian Migration Office, Abu Dhabi [United Arab Emirates]</t>
  </si>
  <si>
    <t>CA 6658</t>
  </si>
  <si>
    <t>Australian Migration Office, Bahrain [Bahrain]</t>
  </si>
  <si>
    <t>CA 6659</t>
  </si>
  <si>
    <t>Australian Embassy, Iraq [Baghdad]</t>
  </si>
  <si>
    <t>CA 6660</t>
  </si>
  <si>
    <t>Senate Select Committee on Animal Welfare</t>
  </si>
  <si>
    <t>CA 6661</t>
  </si>
  <si>
    <t>Department of Primary Industries and Energy, Regional Office, Western Australia</t>
  </si>
  <si>
    <t>CA 6662</t>
  </si>
  <si>
    <t>4/3 Battalion, Royal New South Wales Regiment, Australian Army</t>
  </si>
  <si>
    <t>CA 6665</t>
  </si>
  <si>
    <t>Department of Immigration, Local Government and Ethnic Affairs, Regional Office, Western Australia</t>
  </si>
  <si>
    <t>CA 6666</t>
  </si>
  <si>
    <t>Department of Community Services and Health, Regional Office, Western Australia</t>
  </si>
  <si>
    <t>CA 6667</t>
  </si>
  <si>
    <t>Public Service Commission</t>
  </si>
  <si>
    <t>CA 6668</t>
  </si>
  <si>
    <t>Department of Employment, Education and Training, Education Division, Western Australia</t>
  </si>
  <si>
    <t>CA 6669</t>
  </si>
  <si>
    <t>Australian Trade Commission, Central Office</t>
  </si>
  <si>
    <t>CA 6670</t>
  </si>
  <si>
    <t>Department of Employment, Education and Training, Employment Division, Western Australian</t>
  </si>
  <si>
    <t>CA 6671</t>
  </si>
  <si>
    <t>Department of Foreign Affairs and Trade, State Office, Western Australia</t>
  </si>
  <si>
    <t>CA 6672</t>
  </si>
  <si>
    <t>Department of Industrial Relations [II], Regional Office, Western Australia</t>
  </si>
  <si>
    <t>CA 6673</t>
  </si>
  <si>
    <t>Department of Transport and Communications, Transport Division, Regional Office, Western Australia</t>
  </si>
  <si>
    <t>CA 6674</t>
  </si>
  <si>
    <t>Department of Transport and Communications, Aviation Division, Regional Office, Western Australia</t>
  </si>
  <si>
    <t>CA 6675</t>
  </si>
  <si>
    <t>Construction Group, Regional Office, Western Australia/ (from 1988) Australian Construction Services, Regional Office, Western Australia</t>
  </si>
  <si>
    <t>CA 6676</t>
  </si>
  <si>
    <t>Property Division,Victoria (a) Department of the Interior [II] (b) Department of Services and Property</t>
  </si>
  <si>
    <t>CA 6677</t>
  </si>
  <si>
    <t>Australian Migration Office, Vancouver [Canada]</t>
  </si>
  <si>
    <t>CA 6678</t>
  </si>
  <si>
    <t>Property and Survey Division, Department of Administrative Services [II], Victorian Regional Office</t>
  </si>
  <si>
    <t>CA 6679</t>
  </si>
  <si>
    <t>AusAID, Central Office</t>
  </si>
  <si>
    <t>CA 668</t>
  </si>
  <si>
    <t>(1) Commonwealth Laboratory, Central Office, Melbourne 1908-1973 [also (2) Laboratory Branch, Victoria, 1955-1969]</t>
  </si>
  <si>
    <t>CA 6680</t>
  </si>
  <si>
    <t>Property Directorate, Regional Office, Victoria</t>
  </si>
  <si>
    <t>CA 6682</t>
  </si>
  <si>
    <t>Department of Employment, Education and Training, ACT Regional Office</t>
  </si>
  <si>
    <t>CA 6683</t>
  </si>
  <si>
    <t>Department of Transport and Communications, [Aviation Group], South Australia</t>
  </si>
  <si>
    <t>CA 6684</t>
  </si>
  <si>
    <t>Department of Transport and Communications, [Transport Group], South Australia/Northern Territory</t>
  </si>
  <si>
    <t>CA 6685</t>
  </si>
  <si>
    <t>Department of Transport and Communications, Port Pirie Office [South Australia]</t>
  </si>
  <si>
    <t>CA 6686</t>
  </si>
  <si>
    <t>RAAF No 11 Squadron</t>
  </si>
  <si>
    <t>CA 6687</t>
  </si>
  <si>
    <t>Administrative and Clerical Officers' Association (ACOA), South Australian Branch</t>
  </si>
  <si>
    <t>CA 6688</t>
  </si>
  <si>
    <t>Chief Magistrate and (from 1913) Administrator of Norfolk Island</t>
  </si>
  <si>
    <t>CA 6689</t>
  </si>
  <si>
    <t>Office of the Deputy Administrator Norfolk Island Office, Sydney</t>
  </si>
  <si>
    <t>CA 669</t>
  </si>
  <si>
    <t>Commonwealth Experimental Building Station/ (from 1974) Experimental Building Station</t>
  </si>
  <si>
    <t>CA 6693</t>
  </si>
  <si>
    <t>RAAF Base Support Wing, Edinburgh [South Australia]</t>
  </si>
  <si>
    <t>CA 6695</t>
  </si>
  <si>
    <t>Army Special Investigation Branch Unit</t>
  </si>
  <si>
    <t>CA 6696</t>
  </si>
  <si>
    <t>Australian Construction Services, Regional Office, Queensland</t>
  </si>
  <si>
    <t>CA 6697</t>
  </si>
  <si>
    <t>Australian Construction Services, Central Office</t>
  </si>
  <si>
    <t>CA 6698</t>
  </si>
  <si>
    <t>Australian Construction Services, Australian Capital Territory Regional Office</t>
  </si>
  <si>
    <t>CA 6699</t>
  </si>
  <si>
    <t>Senate Standing Committee on Environment, Recreation and the Arts</t>
  </si>
  <si>
    <t>CA 67</t>
  </si>
  <si>
    <t>Court Reporting Branch, Melbourne</t>
  </si>
  <si>
    <t>CA 670</t>
  </si>
  <si>
    <t>Commonwealth Handling Equipment Pool</t>
  </si>
  <si>
    <t>CA 6700</t>
  </si>
  <si>
    <t>Defence Advisor's Office, Singapore</t>
  </si>
  <si>
    <t>CA 6701</t>
  </si>
  <si>
    <t>Defence Advisor's Office, Kuala Lumpur [Malaysia]</t>
  </si>
  <si>
    <t>CA 6702</t>
  </si>
  <si>
    <t>Senate Standing Committee on Foreign Affairs, Defence and Trade</t>
  </si>
  <si>
    <t>CA 6703</t>
  </si>
  <si>
    <t>Senate Standing Committee on Industry, Science, Technology, Transport, Communications and Infrastructure</t>
  </si>
  <si>
    <t>CA 6704</t>
  </si>
  <si>
    <t>Senate Standing Committee on Employment, Education and Training</t>
  </si>
  <si>
    <t>CA 6705</t>
  </si>
  <si>
    <t>Australian Trade Commission, State Office, Western Australia</t>
  </si>
  <si>
    <t>CA 6706</t>
  </si>
  <si>
    <t>Senate Standing Committee on Community Affairs</t>
  </si>
  <si>
    <t>CA 6707</t>
  </si>
  <si>
    <t>Senate Standing Committee on Transport, Communications and Infrastructure</t>
  </si>
  <si>
    <t>CA 6708</t>
  </si>
  <si>
    <t>Aviation Group, Victoria-Tasmania Region</t>
  </si>
  <si>
    <t>CA 6709</t>
  </si>
  <si>
    <t>Asset Services, Greenslopes Operations Centre [Queensland]</t>
  </si>
  <si>
    <t>CA 6710</t>
  </si>
  <si>
    <t>Department of Administrative Services [III], Regional Office, Victoria, Management Services Branch/(from 1987) Corporate Support Unit</t>
  </si>
  <si>
    <t>CA 6711</t>
  </si>
  <si>
    <t>Australian Valuation Office, Western Australia</t>
  </si>
  <si>
    <t>CA 6712</t>
  </si>
  <si>
    <t>Committee of Reference for Defence Force Pay</t>
  </si>
  <si>
    <t>CA 6713</t>
  </si>
  <si>
    <t>Department of Employment, Education and Training, Central Office, Melbourne</t>
  </si>
  <si>
    <t>CA 6714</t>
  </si>
  <si>
    <t>Department of Transport and Communications, Victoria Region</t>
  </si>
  <si>
    <t>CA 6715</t>
  </si>
  <si>
    <t>Department of Foreign Affairs and Trade, State Office, Victoria</t>
  </si>
  <si>
    <t>CA 6716</t>
  </si>
  <si>
    <t>Purchasing Australia, Regional Office, Victoria</t>
  </si>
  <si>
    <t>CA 6717</t>
  </si>
  <si>
    <t>Surveying and Land Information Group/(1988) Australian Surveying and Land Information Group, Victoria</t>
  </si>
  <si>
    <t>CA 6718</t>
  </si>
  <si>
    <t>Department of Community Services and Health, Victorian Administration</t>
  </si>
  <si>
    <t>CA 6719</t>
  </si>
  <si>
    <t>Transport and Storage Group,Victorian Branch</t>
  </si>
  <si>
    <t>CA 6720</t>
  </si>
  <si>
    <t>Australian Property Group, Victorian Branch</t>
  </si>
  <si>
    <t>CA 6721</t>
  </si>
  <si>
    <t>Department of Employment, Education and Training, Victorian State Office (Education Division)</t>
  </si>
  <si>
    <t>CA 6722</t>
  </si>
  <si>
    <t>Department of Primary Industries and Energy, Victorian Region</t>
  </si>
  <si>
    <t>CA 6723</t>
  </si>
  <si>
    <t>Department of Industrial Relations [II], Regional Administration, Victoria</t>
  </si>
  <si>
    <t>CA 6724</t>
  </si>
  <si>
    <t>Australian Construction Services, Victoria</t>
  </si>
  <si>
    <t>CA 6725</t>
  </si>
  <si>
    <t>Australian Financial Security Authority, Townsville</t>
  </si>
  <si>
    <t>CA 6726</t>
  </si>
  <si>
    <t>North Australia Railway</t>
  </si>
  <si>
    <t>CA 6727</t>
  </si>
  <si>
    <t>10/27 Battalion, Royal South Australian Regiment, Australian Army</t>
  </si>
  <si>
    <t>CA 6728</t>
  </si>
  <si>
    <t>Department of Transport and Communications [Transport Group], Port Lincoln [South Australia]</t>
  </si>
  <si>
    <t>CA 6729</t>
  </si>
  <si>
    <t>RAAF No 10 Squadron, Edinburgh [South Australia] [II]</t>
  </si>
  <si>
    <t>CA 6730</t>
  </si>
  <si>
    <t>12th/40th Battalion, The Royal Tasmania Regiment, Australian Army</t>
  </si>
  <si>
    <t>CA 6731</t>
  </si>
  <si>
    <t>RAAF Aircraft Research and Development Unit (ARDU)</t>
  </si>
  <si>
    <t>CA 6732</t>
  </si>
  <si>
    <t>RAAF No 1 Aircraft Performance Unit (1APU)</t>
  </si>
  <si>
    <t>CA 6733</t>
  </si>
  <si>
    <t>Australian Overseas Information Service, Editorial Office, South Australia</t>
  </si>
  <si>
    <t>CA 6734</t>
  </si>
  <si>
    <t>Department of Community Services and Health, Regional Office, Mount Gambier, [South Australia]</t>
  </si>
  <si>
    <t>CA 6735</t>
  </si>
  <si>
    <t>Department of Immigration, Local Government and Ethnic Affairs, Regional Office, Northern Territory</t>
  </si>
  <si>
    <t>CA 6736</t>
  </si>
  <si>
    <t>Department of Primary Industries and Energy, Regional Office, Northern Territory [Darwin]</t>
  </si>
  <si>
    <t>CA 6737</t>
  </si>
  <si>
    <t>External Territories Division, Darwin Office (Department of Arts, Sport, the Environment, Tourism and Territories)</t>
  </si>
  <si>
    <t>CA 6738</t>
  </si>
  <si>
    <t>Department of Administrative Services [III], Northern Territory Region</t>
  </si>
  <si>
    <t>CA 6739</t>
  </si>
  <si>
    <t>Construction Group/ (from 1988) Australian Construction Services, South Australia/Northern Territory Region, Northern Territory Division [Darwin]</t>
  </si>
  <si>
    <t>CA 674</t>
  </si>
  <si>
    <t>Aliens Tribunal, New South Wales, No 1 Tribunal</t>
  </si>
  <si>
    <t>CA 6740</t>
  </si>
  <si>
    <t>Construction Group/ (from 1988) Australian Construction Services, South Australia/Northern Territory Region, Northern Territory Division, Area Office, Alice Springs</t>
  </si>
  <si>
    <t>CA 6741</t>
  </si>
  <si>
    <t>Construction Group/ (from 1988) Australian Construction Services, South Australian/Northern Territory Region, Northern Territory Division, District Office, Katherine</t>
  </si>
  <si>
    <t>CA 6742</t>
  </si>
  <si>
    <t>Railway Station, Kapunda [South Australia]</t>
  </si>
  <si>
    <t>CA 6743</t>
  </si>
  <si>
    <t>Department of Employment, Education and Training, State (Territory) Office, Northern Territory [Darwin]</t>
  </si>
  <si>
    <t>CA 6744</t>
  </si>
  <si>
    <t>Department of Employment, Education and Training, Alice Springs [Education component] [Northern Territory]</t>
  </si>
  <si>
    <t>CA 6745</t>
  </si>
  <si>
    <t>Department of Employment, Education and Training, Katherine [Education component] [Northern Territory]</t>
  </si>
  <si>
    <t>CA 6746</t>
  </si>
  <si>
    <t>Department of Employment, Education and Training, Tennant Creek [Northern Territory]</t>
  </si>
  <si>
    <t>CA 6747</t>
  </si>
  <si>
    <t>Department of Employment, Education and Training, Nhulunbuy [Northern Territory]</t>
  </si>
  <si>
    <t>CA 6748</t>
  </si>
  <si>
    <t>Department of Employment, Education and Training, Jabiru [Employment and Training component]</t>
  </si>
  <si>
    <t>CA 6749</t>
  </si>
  <si>
    <t>Arbitration Inspectorate [III]</t>
  </si>
  <si>
    <t>CA 675</t>
  </si>
  <si>
    <t>Munitions Electrical Advisory Panel</t>
  </si>
  <si>
    <t>CA 6750</t>
  </si>
  <si>
    <t>Department of Industrial Relations [II], Northern Territory Office [Darwin]</t>
  </si>
  <si>
    <t>CA 6751</t>
  </si>
  <si>
    <t>Department of Transport and Communications [Transport Group - Marine], South Australian/Northern Territory Region, Northern Territory Office</t>
  </si>
  <si>
    <t>CA 6752</t>
  </si>
  <si>
    <t>Senate Select Committee on Private Hospitals and Nursing Homes in Australia</t>
  </si>
  <si>
    <t>CA 6753</t>
  </si>
  <si>
    <t>Department of Community Services and Health, State (Territory) Office, Northern Territory [Darwin]</t>
  </si>
  <si>
    <t>CA 6754</t>
  </si>
  <si>
    <t>Department of Community Services and Health, Regional Office, Alice Springs</t>
  </si>
  <si>
    <t>CA 6755</t>
  </si>
  <si>
    <t>Defence Science and Technology Organisation, Salisbury [South Australia]</t>
  </si>
  <si>
    <t>CA 6756</t>
  </si>
  <si>
    <t>Defence Science and Technology Organisation, Surveillance Research Laboratory, Salisbury [South Australia]</t>
  </si>
  <si>
    <t>CA 6757</t>
  </si>
  <si>
    <t>Weapons Systems Research Laboratory, Defence Science and Technology Organisation, Salisbury [South Australia]</t>
  </si>
  <si>
    <t>CA 6758</t>
  </si>
  <si>
    <t>Defence Science and Technology Organisation, Electronics Research Laboratory, Salisbury [South Australia]</t>
  </si>
  <si>
    <t>CA 6759</t>
  </si>
  <si>
    <t>Federal Airports Corporation, Adelaide Airport [South Australia]</t>
  </si>
  <si>
    <t>CA 676</t>
  </si>
  <si>
    <t>Welding Advisory Group/ (by 1943) Welding Control Panel</t>
  </si>
  <si>
    <t>CA 6760</t>
  </si>
  <si>
    <t>Australian Institute of Nuclear Science and Engineering</t>
  </si>
  <si>
    <t>CA 6761</t>
  </si>
  <si>
    <t>Victorian Council of Defence</t>
  </si>
  <si>
    <t>CA 6762</t>
  </si>
  <si>
    <t>Australian Surveying and Land Information Group [AUSLIG]</t>
  </si>
  <si>
    <t>CA 6763</t>
  </si>
  <si>
    <t>Department of Transport and Communications, Tasmanian Region</t>
  </si>
  <si>
    <t>CA 6764</t>
  </si>
  <si>
    <t>Australian Valuation Office, Victorian Office</t>
  </si>
  <si>
    <t>CA 6765</t>
  </si>
  <si>
    <t>Edward Millen Hospital, Western Australia</t>
  </si>
  <si>
    <t>CA 6766</t>
  </si>
  <si>
    <t>State Board of Area Management, South Australia, Department of Munitions</t>
  </si>
  <si>
    <t>CA 6767</t>
  </si>
  <si>
    <t>Department of Supply and Development [II], South Australia</t>
  </si>
  <si>
    <t>CA 6768</t>
  </si>
  <si>
    <t>Civil Aviation Branch/ (also known as) Officer-in-Charge Government Aerodrome, Maylands, Perth</t>
  </si>
  <si>
    <t>CA 6769</t>
  </si>
  <si>
    <t>Civil Aviation Board, Aircraft Inspector-in-Charge, Perth</t>
  </si>
  <si>
    <t>CA 677</t>
  </si>
  <si>
    <t>Australian Defence Canteens Service, Service Control</t>
  </si>
  <si>
    <t>CA 6770</t>
  </si>
  <si>
    <t>Senate Estimates Committees</t>
  </si>
  <si>
    <t>CA 6771</t>
  </si>
  <si>
    <t>Human Rights and Equal Opportunity Commission, Tasmania</t>
  </si>
  <si>
    <t>CA 6772</t>
  </si>
  <si>
    <t>Harwell Research Group [United Kingdom]</t>
  </si>
  <si>
    <t>CA 6773</t>
  </si>
  <si>
    <t>AeroSpace Technologies of Australia Pty Ltd</t>
  </si>
  <si>
    <t>CA 6775</t>
  </si>
  <si>
    <t>Aborigines Benefits Trust Fund</t>
  </si>
  <si>
    <t>CA 6776</t>
  </si>
  <si>
    <t>Aboriginal Development Commission, Area Office, Tennant Creek [Northern Territory]</t>
  </si>
  <si>
    <t>CA 6777</t>
  </si>
  <si>
    <t>House of Representatives Standing Committee on Procedure</t>
  </si>
  <si>
    <t>CA 6778</t>
  </si>
  <si>
    <t>South Australian Railways, Office of the Superintendent, Naracoorte</t>
  </si>
  <si>
    <t>CA 6779</t>
  </si>
  <si>
    <t>Federal Airports Corporation, Perth Airport, Western Australia</t>
  </si>
  <si>
    <t>CA 678</t>
  </si>
  <si>
    <t>Central Timber Advisory Panel</t>
  </si>
  <si>
    <t>CA 6780</t>
  </si>
  <si>
    <t>Federal Airports Corporation, Jandakot Airport, Western Australia</t>
  </si>
  <si>
    <t>CA 6782</t>
  </si>
  <si>
    <t>Range Measurements Branch, Defence Science and Technology Organisation, Salisbury [South Australia]</t>
  </si>
  <si>
    <t>CA 6783</t>
  </si>
  <si>
    <t>Senate Select Committee on the Education of Gifted and Talented Children</t>
  </si>
  <si>
    <t>CA 6784</t>
  </si>
  <si>
    <t>Sub-Collector of Customs, Port Fairy [Victoria]</t>
  </si>
  <si>
    <t>CA 6785</t>
  </si>
  <si>
    <t>Australian Overseas Information Service</t>
  </si>
  <si>
    <t>CA 6786</t>
  </si>
  <si>
    <t>Aeronautical Research Laboratory, Defence Science and Technology Organisation, Salisbury [South Australia]</t>
  </si>
  <si>
    <t>CA 6787</t>
  </si>
  <si>
    <t>Department of Employment, Education and Training, State Office, Tasmania [Education Division]</t>
  </si>
  <si>
    <t>CA 6788</t>
  </si>
  <si>
    <t>Australian Broadcasting Corporation, Regional Office, Port Lincoln [South Australia]</t>
  </si>
  <si>
    <t>CA 6789</t>
  </si>
  <si>
    <t>RAAF No 1 Air Trials Unit, Woomera [South Australia]</t>
  </si>
  <si>
    <t>CA 679</t>
  </si>
  <si>
    <t>Controller of Meat Supplies</t>
  </si>
  <si>
    <t>CA 6790</t>
  </si>
  <si>
    <t>Department of Immigration, Local Government and Ethnic Affairs, Regional Administration, Australian Capital Territory</t>
  </si>
  <si>
    <t>CA 6791</t>
  </si>
  <si>
    <t>The Centre for Pacific Development and Training/(from 1995) AusAID Centre for Pacific Development and Training</t>
  </si>
  <si>
    <t>CA 6792</t>
  </si>
  <si>
    <t>Insurance and Superannuation Commission</t>
  </si>
  <si>
    <t>CA 6793</t>
  </si>
  <si>
    <t>Torrens Shipping Services Pty Ltd, Port Adelaide [South Australia]</t>
  </si>
  <si>
    <t>CA 6794</t>
  </si>
  <si>
    <t>Australian Migration Office, Capetown [South Africa]</t>
  </si>
  <si>
    <t>CA 6795</t>
  </si>
  <si>
    <t>Federal Airports Corporation, Hobart International Airport, Tasmania</t>
  </si>
  <si>
    <t>CA 6796</t>
  </si>
  <si>
    <t>Department of Administrative Services [III], Corporate Services Group/(from July 1992) Support Services, Tasmania</t>
  </si>
  <si>
    <t>CA 6799</t>
  </si>
  <si>
    <t>Christmas Island Phosphate Company</t>
  </si>
  <si>
    <t>CA 68</t>
  </si>
  <si>
    <t>Defence Division, Department of the Treasury [I]</t>
  </si>
  <si>
    <t>CA 680</t>
  </si>
  <si>
    <t>Civil Aliens Corps</t>
  </si>
  <si>
    <t>CA 6801</t>
  </si>
  <si>
    <t>[Queensland] Legislative Assembly</t>
  </si>
  <si>
    <t>CA 6803</t>
  </si>
  <si>
    <t>Australian Embassy, Federal Republic of Germany [Bonn]</t>
  </si>
  <si>
    <t>CA 6804</t>
  </si>
  <si>
    <t>Australian High Commission, Pakistan [Karachi]</t>
  </si>
  <si>
    <t>CA 6805</t>
  </si>
  <si>
    <t>Department of Aboriginal Affairs, Area Office, Wagga Wagga [formerly Area Office Griffith] [New South Wales]</t>
  </si>
  <si>
    <t>CA 6806</t>
  </si>
  <si>
    <t>8 Army Reserve Recruiting Unit, Townsville [Queensland]</t>
  </si>
  <si>
    <t>CA 6807</t>
  </si>
  <si>
    <t>CRS Australia, Mount Isa [Queensland]</t>
  </si>
  <si>
    <t>CA 6808</t>
  </si>
  <si>
    <t>141 Signal Squadron [II], Royal Australian Signals Corps</t>
  </si>
  <si>
    <t>CA 681</t>
  </si>
  <si>
    <t>Civil Constructional Corps</t>
  </si>
  <si>
    <t>CA 6810</t>
  </si>
  <si>
    <t>Department of Industrial Relations [II], Regional Administration, Tasmania</t>
  </si>
  <si>
    <t>CA 6811</t>
  </si>
  <si>
    <t>Department of Transport and Communications, Transport Group, New South Wales Regional Office</t>
  </si>
  <si>
    <t>CA 6812</t>
  </si>
  <si>
    <t>Australian Sports Commission [II]</t>
  </si>
  <si>
    <t>CA 6813</t>
  </si>
  <si>
    <t>The Commission of Inquiry into the Lemonthyme and Southern Forests</t>
  </si>
  <si>
    <t>CA 6814</t>
  </si>
  <si>
    <t>Construction Group, Victorian/Tasmanian Region, Regional Office, Tasmania/(from 1988) Australian Construction Services, Regional Office, Tasmania</t>
  </si>
  <si>
    <t>CA 6815</t>
  </si>
  <si>
    <t>Australasian Federal Convention 1897 - 1898, Drafting Committee</t>
  </si>
  <si>
    <t>CA 6816</t>
  </si>
  <si>
    <t>Registrar of Inscribed Stock, Australian Capital Territory Office</t>
  </si>
  <si>
    <t>CA 6817</t>
  </si>
  <si>
    <t>Senate Select Committee on Video Material</t>
  </si>
  <si>
    <t>CA 6818</t>
  </si>
  <si>
    <t>Joint Select Committee on Video Material</t>
  </si>
  <si>
    <t>CA 6819</t>
  </si>
  <si>
    <t>Workplace Gender Equality Agency</t>
  </si>
  <si>
    <t>CA 682</t>
  </si>
  <si>
    <t>Advisory Panel on Industrial Organisation</t>
  </si>
  <si>
    <t>CA 6820</t>
  </si>
  <si>
    <t>[New South Wales] Legal Aid Commission of New South Wales, Head Office, Sydney</t>
  </si>
  <si>
    <t>CA 6821</t>
  </si>
  <si>
    <t>[New South Wales] Legal Aid Commission of New South Wales, Liverpool Branch Office</t>
  </si>
  <si>
    <t>CA 6822</t>
  </si>
  <si>
    <t>[New South Wales] Legal Aid Commission of New South Wales, Wollongong Branch Office</t>
  </si>
  <si>
    <t>CA 6823</t>
  </si>
  <si>
    <t>[New South Wales] Legal Aid Commission of New South Wales, Tamworth Branch Office</t>
  </si>
  <si>
    <t>CA 6824</t>
  </si>
  <si>
    <t>Concrete/Holland Joint Venture</t>
  </si>
  <si>
    <t>CA 6825</t>
  </si>
  <si>
    <t>Patents, Copyrights and Trade Marks Offices, South Australia</t>
  </si>
  <si>
    <t>CA 6826</t>
  </si>
  <si>
    <t>Australian Industrial Property Organisation, South Australia</t>
  </si>
  <si>
    <t>CA 6827</t>
  </si>
  <si>
    <t>Australian Hearing Services, Canberra Hearing Centre [Australian Capital Territory]</t>
  </si>
  <si>
    <t>CA 6828</t>
  </si>
  <si>
    <t>Australian Property Group, South Australia</t>
  </si>
  <si>
    <t>CA 6829</t>
  </si>
  <si>
    <t>Australian Surveying and Land Information Group (AUSLIG), South Australia</t>
  </si>
  <si>
    <t>CA 683</t>
  </si>
  <si>
    <t>Controller of Paper</t>
  </si>
  <si>
    <t>CA 6830</t>
  </si>
  <si>
    <t>DAS Purchasing Services, Regional Office, South Australia</t>
  </si>
  <si>
    <t>CA 6831</t>
  </si>
  <si>
    <t>Senate Select Committee on Off-Shore Petroleum Resources</t>
  </si>
  <si>
    <t>CA 6832</t>
  </si>
  <si>
    <t>Peace Officer Guard [II], Parafield [South Australia]</t>
  </si>
  <si>
    <t>CA 6833</t>
  </si>
  <si>
    <t>Peace Officer Guard [III], Parafield [South Australia]</t>
  </si>
  <si>
    <t>CA 6834</t>
  </si>
  <si>
    <t>Department of Transport and Communications, Communications Operations Division, New South Wales</t>
  </si>
  <si>
    <t>CA 6835</t>
  </si>
  <si>
    <t>Commonwealth Bank of Australia, South Australia Regional Administration</t>
  </si>
  <si>
    <t>CA 6836</t>
  </si>
  <si>
    <t>Federal Airports Corporation, Brisbane Airport, Queensland</t>
  </si>
  <si>
    <t>CA 6837</t>
  </si>
  <si>
    <t>Australian Broadcasting Corporation, Radio News, Maroochydore</t>
  </si>
  <si>
    <t>CA 6838</t>
  </si>
  <si>
    <t>Civil Aviation Authority, South Australia/Northern Territory Region [South Australia]</t>
  </si>
  <si>
    <t>CA 6839</t>
  </si>
  <si>
    <t>Comcare, State Office, South Australia and Northern Territory</t>
  </si>
  <si>
    <t>CA 684</t>
  </si>
  <si>
    <t>Federal Shipbuilding Tribunal</t>
  </si>
  <si>
    <t>CA 6840</t>
  </si>
  <si>
    <t>Civil Aviation Authority, Western Australian Region</t>
  </si>
  <si>
    <t>CA 6841</t>
  </si>
  <si>
    <t>Royal Commission into Aboriginal Deaths in Custody</t>
  </si>
  <si>
    <t>CA 6842</t>
  </si>
  <si>
    <t>Civil Aviation Authority, Central Office</t>
  </si>
  <si>
    <t>CA 6843</t>
  </si>
  <si>
    <t>War Effort Publicity Board/ (from 1946) Australian Advertising Council/ (from 1965) Commonwealth Advertising Council/ (from 1973) Australian Government Advertising Advisory Council</t>
  </si>
  <si>
    <t>CA 6844</t>
  </si>
  <si>
    <t>RAAF Movement Co-ordination Centre, Richmond [NSW]</t>
  </si>
  <si>
    <t>CA 6845</t>
  </si>
  <si>
    <t>State Board of Area Management, Department of Munitions, Western Australia</t>
  </si>
  <si>
    <t>CA 6846</t>
  </si>
  <si>
    <t>Department of Employment, Education and Training, South Brisbane Zone Office</t>
  </si>
  <si>
    <t>CA 6847</t>
  </si>
  <si>
    <t>Civil Aviation Authority, Coolangatta Airport, Queensland</t>
  </si>
  <si>
    <t>CA 6848</t>
  </si>
  <si>
    <t>Federal Airports Corporation, Coolangatta Airport, Queensland</t>
  </si>
  <si>
    <t>CA 6849</t>
  </si>
  <si>
    <t>Federal Airports Corporation, Archerfield Airport, Queensland</t>
  </si>
  <si>
    <t>CA 685</t>
  </si>
  <si>
    <t>International Training Centre, Canberra</t>
  </si>
  <si>
    <t>CA 6850</t>
  </si>
  <si>
    <t>Civil Aviation Authority, Field Office, Queensland</t>
  </si>
  <si>
    <t>CA 6851</t>
  </si>
  <si>
    <t>Australian Valuation Office, Branch Office, South Australia [formerly South Australia-Northern Territory Branch]</t>
  </si>
  <si>
    <t>CA 6852</t>
  </si>
  <si>
    <t>Australian Valuation Office, Head Office, South Australia</t>
  </si>
  <si>
    <t>CA 6853</t>
  </si>
  <si>
    <t>Comcare, Area North East, Queensland</t>
  </si>
  <si>
    <t>CA 6854</t>
  </si>
  <si>
    <t>Arbitration Inspectorate, Sydney</t>
  </si>
  <si>
    <t>CA 6856</t>
  </si>
  <si>
    <t>Australian High Commission, Jamaica [Kingston]</t>
  </si>
  <si>
    <t>CA 6857</t>
  </si>
  <si>
    <t>Department of Employment, Education and Training, Central Zone Office, Brisbane</t>
  </si>
  <si>
    <t>CA 6859</t>
  </si>
  <si>
    <t>Department of Immigration, Local Government and Ethnic Affairs, Western Regional Office, Parramatta Area [New South Wales]</t>
  </si>
  <si>
    <t>CA 686</t>
  </si>
  <si>
    <t>Commonwealth Winter Butter Pool Committee</t>
  </si>
  <si>
    <t>CA 6860</t>
  </si>
  <si>
    <t>Department of Employment, Education and Training, Central Queensland Zone Office</t>
  </si>
  <si>
    <t>CA 6861</t>
  </si>
  <si>
    <t>Department of Employment, Education and Training, North Brisbane Zone Office</t>
  </si>
  <si>
    <t>CA 6862</t>
  </si>
  <si>
    <t>Department of Employment, Education and Training, Western Zone Office, Queensland</t>
  </si>
  <si>
    <t>CA 6863</t>
  </si>
  <si>
    <t>Australian Defence Force Recruiting Centre, Adelaide [South Australia]</t>
  </si>
  <si>
    <t>CA 6864</t>
  </si>
  <si>
    <t>Civil Aviation Authority, Archerfield Airport, Queensland</t>
  </si>
  <si>
    <t>CA 6865</t>
  </si>
  <si>
    <t>Australian Overseas Information Service, Queensland</t>
  </si>
  <si>
    <t>CA 6866</t>
  </si>
  <si>
    <t>Department of Transport and Communications (Aviation Group), Townsville [Queensland]</t>
  </si>
  <si>
    <t>CA 6867</t>
  </si>
  <si>
    <t>Department of Transport and Communications (Aviation Group), Mt Isa [Queensland]</t>
  </si>
  <si>
    <t>CA 6868</t>
  </si>
  <si>
    <t>Department of Transport and Communications (Aviation Group) Mackay [Queensland]</t>
  </si>
  <si>
    <t>CA 6869</t>
  </si>
  <si>
    <t>Joint Purchasing Support Agency, Newstead [Queensland]</t>
  </si>
  <si>
    <t>CA 687</t>
  </si>
  <si>
    <t>Commonwealth Government Line of Steamers</t>
  </si>
  <si>
    <t>CA 6871</t>
  </si>
  <si>
    <t>Colonial Architect's Department [I], South Australia</t>
  </si>
  <si>
    <t>CA 6872</t>
  </si>
  <si>
    <t>[Australian Capital Territory] Australian Capital Territory Electricity and Water Authority</t>
  </si>
  <si>
    <t>CA 6873</t>
  </si>
  <si>
    <t>Engineer-in-Chief's Department, South Australia</t>
  </si>
  <si>
    <t>CA 6874</t>
  </si>
  <si>
    <t>Department of the Architect [II], South Australia</t>
  </si>
  <si>
    <t>CA 6875</t>
  </si>
  <si>
    <t>Architect-in-Chief's Department [I], South Australia</t>
  </si>
  <si>
    <t>CA 6876</t>
  </si>
  <si>
    <t>Works and Buildings Department, South Australia</t>
  </si>
  <si>
    <t>CA 6877</t>
  </si>
  <si>
    <t>Commonwealth Employment Service, Cannonvale [Queensland]</t>
  </si>
  <si>
    <t>CA 6878</t>
  </si>
  <si>
    <t>Australian Broadcasting Corporation, Tape Resources</t>
  </si>
  <si>
    <t>CA 6879</t>
  </si>
  <si>
    <t>Australian Broadcasting Corporation, Radio Archives</t>
  </si>
  <si>
    <t>CA 688</t>
  </si>
  <si>
    <t>Controller of Shipping</t>
  </si>
  <si>
    <t>CA 6880</t>
  </si>
  <si>
    <t>Australian Broadcasting Corporation, Television Archives</t>
  </si>
  <si>
    <t>CA 6881</t>
  </si>
  <si>
    <t>Australian Broadcasting Corporation, Federal Sound Library</t>
  </si>
  <si>
    <t>CA 6882</t>
  </si>
  <si>
    <t>Australian Broadcasting Corporation, Business Services</t>
  </si>
  <si>
    <t>CA 6883</t>
  </si>
  <si>
    <t>Department of the Colonial Engineer, South Australia</t>
  </si>
  <si>
    <t>CA 6884</t>
  </si>
  <si>
    <t>CRS Australia, Gold Coast [Queensland]</t>
  </si>
  <si>
    <t>CA 6885</t>
  </si>
  <si>
    <t>Commonwealth - State Joint Task Force on Drug Trafficking</t>
  </si>
  <si>
    <t>CA 6886</t>
  </si>
  <si>
    <t>Australian Valuation Office, Branch Office, Queensland</t>
  </si>
  <si>
    <t>CA 6887</t>
  </si>
  <si>
    <t>Civil Aviation Authority, New South Wales Region</t>
  </si>
  <si>
    <t>CA 6888</t>
  </si>
  <si>
    <t>Civil Aviation Authority, Cairns [Queensland]</t>
  </si>
  <si>
    <t>CA 6889</t>
  </si>
  <si>
    <t>Civil Aviation Authority, Townsville [Queensland]</t>
  </si>
  <si>
    <t>CA 689</t>
  </si>
  <si>
    <t>Ship Construction Branch, Prime Minister's Department (also known as Commonwealth Ship Construction)</t>
  </si>
  <si>
    <t>CA 6890</t>
  </si>
  <si>
    <t>Civil Aviation Authority, Mt Isa [Queensland]</t>
  </si>
  <si>
    <t>CA 6891</t>
  </si>
  <si>
    <t>Civil Aviation Authority, Mackay [Queensland]</t>
  </si>
  <si>
    <t>CA 6892</t>
  </si>
  <si>
    <t>CRS Australia, Maryborough [Queensland]</t>
  </si>
  <si>
    <t>CA 6893</t>
  </si>
  <si>
    <t>Bureau of Meteorology, Field Meteorological Office, Broome, Western Australia</t>
  </si>
  <si>
    <t>CA 6894</t>
  </si>
  <si>
    <t>Territories Office, Perth</t>
  </si>
  <si>
    <t>CA 6896</t>
  </si>
  <si>
    <t>CRS Australia, Chermside [Queensland]</t>
  </si>
  <si>
    <t>CA 6897</t>
  </si>
  <si>
    <t>CRS Australia, Stones Corner [Queensland]</t>
  </si>
  <si>
    <t>CA 6898</t>
  </si>
  <si>
    <t>CRS Australia, Toowong [Queensland]</t>
  </si>
  <si>
    <t>CA 6899</t>
  </si>
  <si>
    <t>CRS Australia, Ipswich [Queensland]</t>
  </si>
  <si>
    <t>CA 69</t>
  </si>
  <si>
    <t>Division of Import Procurement</t>
  </si>
  <si>
    <t>CA 690</t>
  </si>
  <si>
    <t>Patriotic Funds Board, Australian Capital Territory</t>
  </si>
  <si>
    <t>CA 6900</t>
  </si>
  <si>
    <t>Commonwealth Rehabilitation Service, Bowen Hills Regional Unit, Queensland</t>
  </si>
  <si>
    <t>CA 6901</t>
  </si>
  <si>
    <t>CRS Australia, Mt Gravatt [Queensland]</t>
  </si>
  <si>
    <t>CA 6902</t>
  </si>
  <si>
    <t>Radio Communications Operations Branch, South Australia</t>
  </si>
  <si>
    <t>CA 6903</t>
  </si>
  <si>
    <t>Radio Communications Operations Branch (also known as District Radio Inspector's Office), Mount Gambier [South Australia]</t>
  </si>
  <si>
    <t>CA 6904</t>
  </si>
  <si>
    <t>Commonwealth Employment Service, Kununurra Job Centre, Western Australia</t>
  </si>
  <si>
    <t>CA 6905</t>
  </si>
  <si>
    <t>Department of Immigration, Local Government and Ethnic Affairs, Wollongong Area Office [New South Wales]</t>
  </si>
  <si>
    <t>CA 6906</t>
  </si>
  <si>
    <t>Department of Immigration, Local Government and Ethnic Affairs, Newcastle Area Office [New South Wales]</t>
  </si>
  <si>
    <t>CA 6907</t>
  </si>
  <si>
    <t>Comcare, State Office, New South Wales</t>
  </si>
  <si>
    <t>CA 6908</t>
  </si>
  <si>
    <t>Department of Immigration, Local Government and Ethnic Affairs, Northern Regional Office, Chatswood [New South Wales]</t>
  </si>
  <si>
    <t>CA 6909</t>
  </si>
  <si>
    <t>Department of Immigration, Local Government and Ethnic Affairs, Southern Regional Office, Rockdale [New South Wales]</t>
  </si>
  <si>
    <t>CA 691</t>
  </si>
  <si>
    <t>Department of the Senate</t>
  </si>
  <si>
    <t>CA 6910</t>
  </si>
  <si>
    <t>Department of Immigration, Local Government and Ethnic Affairs, Eastern Regional Office, Sydney [New South Wales]</t>
  </si>
  <si>
    <t>CA 6912</t>
  </si>
  <si>
    <t>Comcare, State Office, Tasmania</t>
  </si>
  <si>
    <t>CA 6913</t>
  </si>
  <si>
    <t>Federal Airports Corporation, Central Office</t>
  </si>
  <si>
    <t>CA 6914</t>
  </si>
  <si>
    <t>Department of Immigration, Local Government and Ethnic Affairs, South Western Regional Office, Bankstown [New South Wales]</t>
  </si>
  <si>
    <t>CA 6915</t>
  </si>
  <si>
    <t>52 Combat Supply Platoon, Royal Australian Army Ordnance Corps [RAAOC], Enoggera [Queensland]</t>
  </si>
  <si>
    <t>CA 6916</t>
  </si>
  <si>
    <t>Comcare, State Office, Victoria</t>
  </si>
  <si>
    <t>CA 6917</t>
  </si>
  <si>
    <t>Australian Embassy, The Netherlands [The Hague]</t>
  </si>
  <si>
    <t>CA 6918</t>
  </si>
  <si>
    <t>Department of Community Services and Health, North Queensland Regional Office, Townsville/ (from 1991) Department of Health, Housing and Community Services, North Queensland Regional Office,Townsville [Queensland]</t>
  </si>
  <si>
    <t>CA 6919</t>
  </si>
  <si>
    <t>Radio Branch, Victoria, Postmaster-General's Department</t>
  </si>
  <si>
    <t>CA 692</t>
  </si>
  <si>
    <t>Department of the House of Representatives</t>
  </si>
  <si>
    <t>CA 6920</t>
  </si>
  <si>
    <t>Wireless Branch, Victoria, Postmaster-General's Department</t>
  </si>
  <si>
    <t>CA 6921</t>
  </si>
  <si>
    <t>International Operations Branch, Department of Social Security, Hobart</t>
  </si>
  <si>
    <t>CA 6922</t>
  </si>
  <si>
    <t>Australasian Petroleum Company Proprietary Limited</t>
  </si>
  <si>
    <t>CA 6923</t>
  </si>
  <si>
    <t>Joint Standing Committee on Foreign Affairs, Defence and Trade</t>
  </si>
  <si>
    <t>CA 6925</t>
  </si>
  <si>
    <t>Australian Embassy, Philippines [Manila]</t>
  </si>
  <si>
    <t>CA 6926</t>
  </si>
  <si>
    <t>RAAF Recruiting Office, Hobart</t>
  </si>
  <si>
    <t>CA 6927</t>
  </si>
  <si>
    <t>CA 6929</t>
  </si>
  <si>
    <t>House of Representatives Standing Committee on Environment, Recreation and the Arts</t>
  </si>
  <si>
    <t>CA 693</t>
  </si>
  <si>
    <t>Joint House Department</t>
  </si>
  <si>
    <t>CA 6930</t>
  </si>
  <si>
    <t>House of Representatives Standing Committee on Transport, Communications and Infrastructure</t>
  </si>
  <si>
    <t>CA 6931</t>
  </si>
  <si>
    <t>Department of Employment, Education and Training, Victorian State Office</t>
  </si>
  <si>
    <t>CA 6933</t>
  </si>
  <si>
    <t>House of Representatives Standing Committee on Family and Community Affairs</t>
  </si>
  <si>
    <t>CA 6934</t>
  </si>
  <si>
    <t>House of Representatives Standing Committee on Employment, Education and Workplace Relations</t>
  </si>
  <si>
    <t>CA 6935</t>
  </si>
  <si>
    <t>RAAF Printing and Publications Unit</t>
  </si>
  <si>
    <t>CA 6936</t>
  </si>
  <si>
    <t>Department of Social Security, Area Office North, Western Australia</t>
  </si>
  <si>
    <t>CA 6937</t>
  </si>
  <si>
    <t>Department of Social Security, Area Office South, Western Australia</t>
  </si>
  <si>
    <t>CA 6938</t>
  </si>
  <si>
    <t>Department of Primary Industries and Energy, Regional Office, Tasmania</t>
  </si>
  <si>
    <t>CA 6939</t>
  </si>
  <si>
    <t>Horticulture Australia</t>
  </si>
  <si>
    <t>CA 694</t>
  </si>
  <si>
    <t>Department of the Parliamentary Library</t>
  </si>
  <si>
    <t>CA 6940</t>
  </si>
  <si>
    <t>Festival of Pacific Arts Limited</t>
  </si>
  <si>
    <t>CA 6942</t>
  </si>
  <si>
    <t>Australian Embassy, Denmark [Copenhagen]</t>
  </si>
  <si>
    <t>CA 6943</t>
  </si>
  <si>
    <t>House of Representatives Standing Committee on Legal and Constitutional Affairs</t>
  </si>
  <si>
    <t>CA 6944</t>
  </si>
  <si>
    <t>House of Representatives Standing Committee on Industry, Science and Resources</t>
  </si>
  <si>
    <t>CA 6945</t>
  </si>
  <si>
    <t>Joint Standing Committee on Publications</t>
  </si>
  <si>
    <t>CA 6946</t>
  </si>
  <si>
    <t>Promotions Appeal Board - Postal and Telecommunications Commissions, Queensland</t>
  </si>
  <si>
    <t>CA 6947</t>
  </si>
  <si>
    <t>[New South Wales] Legal Aid Commission of New South Wales, Fairfield Branch Office</t>
  </si>
  <si>
    <t>CA 6948</t>
  </si>
  <si>
    <t>Australian Army Band, Tasmania</t>
  </si>
  <si>
    <t>CA 6949</t>
  </si>
  <si>
    <t>16 Field Battery, Royal Australian Artillery</t>
  </si>
  <si>
    <t>CA 695</t>
  </si>
  <si>
    <t>Department of the Parliamentary Reporting Staff</t>
  </si>
  <si>
    <t>CA 6950</t>
  </si>
  <si>
    <t>House of Representatives Standing Committee on Economics, Finance and Public Administration</t>
  </si>
  <si>
    <t>CA 6951</t>
  </si>
  <si>
    <t>2/17 Battalion, Royal New South Wales Regiment, Australian Army</t>
  </si>
  <si>
    <t>CA 6952</t>
  </si>
  <si>
    <t>Australian Embassy, Republic of Korea [Seoul]</t>
  </si>
  <si>
    <t>CA 6953</t>
  </si>
  <si>
    <t>Australian Migration Office, Toronto [Canada]</t>
  </si>
  <si>
    <t>CA 6954</t>
  </si>
  <si>
    <t>District Support Unit, Watsonia, Australian Army [Victoria]</t>
  </si>
  <si>
    <t>CA 6955</t>
  </si>
  <si>
    <t>Old Contemptibles' Association, South Australian Branch</t>
  </si>
  <si>
    <t>CA 6956</t>
  </si>
  <si>
    <t>Australian Migration Office, Kuwait [Kuwait]</t>
  </si>
  <si>
    <t>CA 6958</t>
  </si>
  <si>
    <t>Maintenance Squadron RAAF Base, East Sale [Victoria]</t>
  </si>
  <si>
    <t>CA 6959</t>
  </si>
  <si>
    <t>National Office of Overseas Skills Recognition</t>
  </si>
  <si>
    <t>CA 696</t>
  </si>
  <si>
    <t>Standing Committee on Agriculture and Resource Management</t>
  </si>
  <si>
    <t>CA 6960</t>
  </si>
  <si>
    <t>Australian Property Group, State Office, Queensland</t>
  </si>
  <si>
    <t>CA 6961</t>
  </si>
  <si>
    <t>[Australian Capital Territory] Canberra Institute of Technology (CIT)</t>
  </si>
  <si>
    <t>CA 6962</t>
  </si>
  <si>
    <t>Commonwealth Director of Public Prosecutions, State Office, South Australia</t>
  </si>
  <si>
    <t>CA 6963</t>
  </si>
  <si>
    <t>Joint Standing Committee on Electoral Matters</t>
  </si>
  <si>
    <t>CA 6964</t>
  </si>
  <si>
    <t>Purchasing Australia, Regional Office, Queensland</t>
  </si>
  <si>
    <t>CA 6966</t>
  </si>
  <si>
    <t>Australian Signals Directorate</t>
  </si>
  <si>
    <t>CA 6967</t>
  </si>
  <si>
    <t>Joint Logistics Unit (Victoria) - Hobart</t>
  </si>
  <si>
    <t>CA 6968</t>
  </si>
  <si>
    <t>Australian Legal Aid Office, Burnie Branch [Tasmania]</t>
  </si>
  <si>
    <t>CA 6969</t>
  </si>
  <si>
    <t>[New South Wales] Legal Aid Commission of New South Wales, Orange Branch Office</t>
  </si>
  <si>
    <t>CA 697</t>
  </si>
  <si>
    <t>House of Representatives Committee on Standing Orders</t>
  </si>
  <si>
    <t>CA 6970</t>
  </si>
  <si>
    <t>9 Field Supply Company, Royal Australian Army Ordnance Corps [RAAOC]</t>
  </si>
  <si>
    <t>CA 6971</t>
  </si>
  <si>
    <t>Murray-Darling Basin Commission</t>
  </si>
  <si>
    <t>CA 6972</t>
  </si>
  <si>
    <t>Family Court of Australia, Dandenong Registry [Victoria]</t>
  </si>
  <si>
    <t>CA 6973</t>
  </si>
  <si>
    <t>Australian Legal Aid Office, Launceston Branch [Tasmania]</t>
  </si>
  <si>
    <t>CA 6974</t>
  </si>
  <si>
    <t>Civil Aviation Authority, Victoria-Tasmania Region/ (from 1989) Civil Aviation Authority, Victoria-Tasmania Field Office</t>
  </si>
  <si>
    <t>CA 6976</t>
  </si>
  <si>
    <t>North West Mobile Force (Norforce), Australian Army</t>
  </si>
  <si>
    <t>CA 6977</t>
  </si>
  <si>
    <t>Australian Valuation Office, Tasmanian Branch</t>
  </si>
  <si>
    <t>CA 6978</t>
  </si>
  <si>
    <t>South West Area Combined Headquarters, Western Australia, Australian Army</t>
  </si>
  <si>
    <t>CA 6979</t>
  </si>
  <si>
    <t>Telstra Corporation Limited, Nambour Office, Queensland</t>
  </si>
  <si>
    <t>CA 698</t>
  </si>
  <si>
    <t>Standing Committee on the Settlement and Development of Australia</t>
  </si>
  <si>
    <t>CA 6982</t>
  </si>
  <si>
    <t>Defence Industry Development Office, South Australia/Northern Territory</t>
  </si>
  <si>
    <t>CA 6983</t>
  </si>
  <si>
    <t>Defence Purchasing Regional Office/ (from 1986) Defence Contracting Office, South Australia</t>
  </si>
  <si>
    <t>CA 6984</t>
  </si>
  <si>
    <t>Department of Immigration, Local Government and Ethnic Affairs, Regional Administration, Tasmania</t>
  </si>
  <si>
    <t>CA 6985</t>
  </si>
  <si>
    <t>Australian Postal Corporation, Post Office, Caloundra, [Queensland]</t>
  </si>
  <si>
    <t>CA 6986</t>
  </si>
  <si>
    <t>General Products Directorate, Defence Quality Assurance Organisation/(1996) Defence Quality Assurance</t>
  </si>
  <si>
    <t>CA 6987</t>
  </si>
  <si>
    <t>Transport and Storage Group, Tasmania</t>
  </si>
  <si>
    <t>CA 6988</t>
  </si>
  <si>
    <t>Federal Airports Corporation, Melbourne Airport, Victoria</t>
  </si>
  <si>
    <t>CA 6989</t>
  </si>
  <si>
    <t>4 Field Supply Company, Royal Australian Army Ordnance Corps [RAAOC]</t>
  </si>
  <si>
    <t>CA 6990</t>
  </si>
  <si>
    <t>Australian Horticultural Corporation, Apple and Pear Division</t>
  </si>
  <si>
    <t>CA 6991</t>
  </si>
  <si>
    <t>Australian National University, Institute of the Arts</t>
  </si>
  <si>
    <t>CA 6992</t>
  </si>
  <si>
    <t>Department of Social Security, Area Office North, Townsville [Queensland]</t>
  </si>
  <si>
    <t>CA 6993</t>
  </si>
  <si>
    <t>Australian Federal Police, Adelaide Office</t>
  </si>
  <si>
    <t>CA 6994</t>
  </si>
  <si>
    <t>Australian Bureau of Agricultural and Resource Economics</t>
  </si>
  <si>
    <t>CA 6995</t>
  </si>
  <si>
    <t>Commonwealth Military Forces, District Headquarters, Victoria</t>
  </si>
  <si>
    <t>CA 6996</t>
  </si>
  <si>
    <t>Family Court of Australia, Northern Territory Registry</t>
  </si>
  <si>
    <t>CA 6997</t>
  </si>
  <si>
    <t>Production Development Facility, Salisbury [South Australia]</t>
  </si>
  <si>
    <t>CA 6998</t>
  </si>
  <si>
    <t>Department of Community Services and Health, Eyre Peninsula Office, Whyalla [South Australia]</t>
  </si>
  <si>
    <t>CA 6999</t>
  </si>
  <si>
    <t>Central Bureau (CB)</t>
  </si>
  <si>
    <t>CA 7</t>
  </si>
  <si>
    <t>Department of External Affairs [I], Melbourne</t>
  </si>
  <si>
    <t>CA 7000</t>
  </si>
  <si>
    <t>Department of Social Security, Regional Office, Westcourt [Queensland]</t>
  </si>
  <si>
    <t>CA 7001</t>
  </si>
  <si>
    <t>Australian Property Group, Western Australia/ (by 1990) Australian Property, Western Australia</t>
  </si>
  <si>
    <t>CA 7002</t>
  </si>
  <si>
    <t>Property Directorate, Regional Office, Western Australia</t>
  </si>
  <si>
    <t>CA 7003</t>
  </si>
  <si>
    <t>Property and Survey Division, Department of Administrative Services [II], Western Australian Regional Office</t>
  </si>
  <si>
    <t>CA 7004</t>
  </si>
  <si>
    <t>11/28 Battalion, Royal Western Australian Regiment, Australian Army</t>
  </si>
  <si>
    <t>CA 7005</t>
  </si>
  <si>
    <t>Mitchell/Giurgola &amp; Thorp Architects</t>
  </si>
  <si>
    <t>CA 7006</t>
  </si>
  <si>
    <t>Stores and Transport Branch, Western Australia</t>
  </si>
  <si>
    <t>CA 7008</t>
  </si>
  <si>
    <t>MV LUMEN</t>
  </si>
  <si>
    <t>CA 7009</t>
  </si>
  <si>
    <t>House of Representatives Selection Committee</t>
  </si>
  <si>
    <t>CA 7010</t>
  </si>
  <si>
    <t>Australian Embassy, South Africa [Pretoria]</t>
  </si>
  <si>
    <t>CA 7011</t>
  </si>
  <si>
    <t>Telstra Corporation Limited, Plant, Western Australia</t>
  </si>
  <si>
    <t>CA 7012</t>
  </si>
  <si>
    <t>Telstra Corporation Limited, Business Services, Regional Office, Western Australia</t>
  </si>
  <si>
    <t>CA 7013</t>
  </si>
  <si>
    <t>Telecom, Corporate Customer Division,(Telstra),  Western Australia</t>
  </si>
  <si>
    <t>CA 7014</t>
  </si>
  <si>
    <t>Telstra Corporation Limited, Perth North, Western Australia, District Office</t>
  </si>
  <si>
    <t>CA 7015</t>
  </si>
  <si>
    <t>Telstra Corporation Limited, Perth South, Western Australia, District Office</t>
  </si>
  <si>
    <t>CA 7016</t>
  </si>
  <si>
    <t>Telstra Corporation Limited, Mobile Communications Branch, Western Australia</t>
  </si>
  <si>
    <t>CA 7017</t>
  </si>
  <si>
    <t>Telecom Operator Assisted Services Branch, (Telstra), Western Australia</t>
  </si>
  <si>
    <t>CA 7018</t>
  </si>
  <si>
    <t>Telstra Corporation Limited, State Broadcasting Branch, Western Australia</t>
  </si>
  <si>
    <t>CA 7019</t>
  </si>
  <si>
    <t>Telstra Corporation Limited, Western Australian Country Division</t>
  </si>
  <si>
    <t>CA 702</t>
  </si>
  <si>
    <t>Joint Committee of Public Accounts and Audit</t>
  </si>
  <si>
    <t>CA 7020</t>
  </si>
  <si>
    <t>Telstra Corporation Limited, Workshops, Western Australia</t>
  </si>
  <si>
    <t>CA 7021</t>
  </si>
  <si>
    <t>ADI Limited, Ammunition and Missiles Division, Footscray, Victoria</t>
  </si>
  <si>
    <t>CA 7022</t>
  </si>
  <si>
    <t>Australian Federal Police, Exmouth, Western Australia</t>
  </si>
  <si>
    <t>CA 7024</t>
  </si>
  <si>
    <t>Inquiry into allegations as to the administration of Aboriginal Affairs (Menzies Inquiry)</t>
  </si>
  <si>
    <t>CA 7025</t>
  </si>
  <si>
    <t>HMAS DARWIN</t>
  </si>
  <si>
    <t>CA 7026</t>
  </si>
  <si>
    <t>Civil Aviation Authority, South Australia/Northern Territory Region, Northern Territory Office, Darwin</t>
  </si>
  <si>
    <t>CA 7027</t>
  </si>
  <si>
    <t>Department of Foreign Affairs and Trade, State Office, Tasmania</t>
  </si>
  <si>
    <t>CA 7028</t>
  </si>
  <si>
    <t>Directorate of Quality Assurance Aerospace (DQAAERO), Adelaide</t>
  </si>
  <si>
    <t>CA 7029</t>
  </si>
  <si>
    <t>Comcare, Head Office</t>
  </si>
  <si>
    <t>CA 703</t>
  </si>
  <si>
    <t>Commonwealth Board of Inquiry into the Coal Mining Industry</t>
  </si>
  <si>
    <t>CA 7030</t>
  </si>
  <si>
    <t>Quality Assurance Branch - Air Force, South Australian Element, Salisbury</t>
  </si>
  <si>
    <t>CA 7031</t>
  </si>
  <si>
    <t>Directorate of Quality Assurance Aerospace (DQAAERO), Salisbury [South Australia]</t>
  </si>
  <si>
    <t>CA 7032</t>
  </si>
  <si>
    <t>Quality Assurance Branch - Air Force, South Australian Element</t>
  </si>
  <si>
    <t>CA 7033</t>
  </si>
  <si>
    <t>Federal Airports Corporation, Mount Isa Airport, Mount Isa [Queensland]</t>
  </si>
  <si>
    <t>CA 7034</t>
  </si>
  <si>
    <t>Australian Valuation Office, Townsville [Queensland]</t>
  </si>
  <si>
    <t>CA 7035</t>
  </si>
  <si>
    <t>Federal Airports Corporation, Townsville International Airport, Townsville [Queensland]</t>
  </si>
  <si>
    <t>CA 7036</t>
  </si>
  <si>
    <t>Defence Housing Australia, Housing Management Centre, Townsville [Queensland]</t>
  </si>
  <si>
    <t>CA 7037</t>
  </si>
  <si>
    <t>5 Aviation Regiment, RAAF Base, Townsville [Queensland]</t>
  </si>
  <si>
    <t>CA 7038</t>
  </si>
  <si>
    <t>Department of Defence [III], Defence Regional Office, Tasmania</t>
  </si>
  <si>
    <t>CA 7039</t>
  </si>
  <si>
    <t>Official History, 1914-18 War</t>
  </si>
  <si>
    <t>CA 704</t>
  </si>
  <si>
    <t>Parliamentary Joint Standing Library Committee</t>
  </si>
  <si>
    <t>CA 7040</t>
  </si>
  <si>
    <t>Official History, 1939-45 War</t>
  </si>
  <si>
    <t>CA 7041</t>
  </si>
  <si>
    <t>Official History, Australia in the Korean War</t>
  </si>
  <si>
    <t>CA 7042</t>
  </si>
  <si>
    <t>Official History of Australia's Involvement in Southeast Asian Conflicts 1948-1975</t>
  </si>
  <si>
    <t>CA 7043</t>
  </si>
  <si>
    <t>Headquarters, 18 Transport Squadron, Australian Army</t>
  </si>
  <si>
    <t>CA 7044</t>
  </si>
  <si>
    <t>Australian Defence Force Health Records - Army</t>
  </si>
  <si>
    <t>CA 7046</t>
  </si>
  <si>
    <t>Australian Telecommunications Commission (trading as Telecom Australia), Telecom Business Office, Darwin</t>
  </si>
  <si>
    <t>CA 7047</t>
  </si>
  <si>
    <t>District Telephone Office, Postmaster-General's Department, Darwin</t>
  </si>
  <si>
    <t>CA 7048</t>
  </si>
  <si>
    <t>Australian Telecommunications Commission (trading as Telecom Australia), Operations Department, Northern Territory (Darwin)</t>
  </si>
  <si>
    <t>CA 7049</t>
  </si>
  <si>
    <t>Australian Council of Archives</t>
  </si>
  <si>
    <t>CA 705</t>
  </si>
  <si>
    <t>Parliamentary Joint Standing House Committee</t>
  </si>
  <si>
    <t>CA 7051</t>
  </si>
  <si>
    <t>9 Divisional Topographical Survey Troop</t>
  </si>
  <si>
    <t>CA 7052</t>
  </si>
  <si>
    <t>Classification Board and Classification Review Board</t>
  </si>
  <si>
    <t>CA 7054</t>
  </si>
  <si>
    <t>National Capital Authority</t>
  </si>
  <si>
    <t>CA 7058</t>
  </si>
  <si>
    <t>Purchasing Division Northern Territory/ (from 1987) Purchasing and Sales Group, Northern Territory</t>
  </si>
  <si>
    <t>CA 7059</t>
  </si>
  <si>
    <t>Co-Ordinating Committee on Advertising, Australian Apple and Pear Export Council/ (from 1937) Co-Ordinating Publicity Committee, Australian Apple and Pear Council</t>
  </si>
  <si>
    <t>CA 706</t>
  </si>
  <si>
    <t>Parliamentary Joint Committee on Income Tax on Current Income (also known as 'Pay-As-You-Earn' Taxation)</t>
  </si>
  <si>
    <t>CA 7060</t>
  </si>
  <si>
    <t>Ministerial and Parliamentary Services Division, Western Australia</t>
  </si>
  <si>
    <t>CA 7061</t>
  </si>
  <si>
    <t>Naval Ordnance Inspection Branch, Adelaide [South Australia]</t>
  </si>
  <si>
    <t>CA 7062</t>
  </si>
  <si>
    <t>State Savings Bank of Victoria</t>
  </si>
  <si>
    <t>CA 7063</t>
  </si>
  <si>
    <t>Victorian Treasury Department, Pensions Office, Melbourne</t>
  </si>
  <si>
    <t>CA 7064</t>
  </si>
  <si>
    <t>[New South Wales] Government Railways</t>
  </si>
  <si>
    <t>CA 7065</t>
  </si>
  <si>
    <t>[Victoria] Government Railways</t>
  </si>
  <si>
    <t>CA 7066</t>
  </si>
  <si>
    <t>[Queensland] Government Railways</t>
  </si>
  <si>
    <t>CA 7067</t>
  </si>
  <si>
    <t>Western Australian Government Railways</t>
  </si>
  <si>
    <t>CA 7068</t>
  </si>
  <si>
    <t>Australasian Conference of Fruitgrowers/ (from 1922) Australian Conference of Fruitgrowers</t>
  </si>
  <si>
    <t>CA 7069</t>
  </si>
  <si>
    <t>Defence Housing Australia, Housing Management Centre, Mount Claremont [Western Australia]</t>
  </si>
  <si>
    <t>CA 707</t>
  </si>
  <si>
    <t>Parliamentary Standing Committee on Public Works</t>
  </si>
  <si>
    <t>CA 7070</t>
  </si>
  <si>
    <t>Civil Aviation Authority, Safety Regulation Group, Flying Operations Section, Townsville [Queensland]</t>
  </si>
  <si>
    <t>CA 7071</t>
  </si>
  <si>
    <t>Australian Valuation Office, Branch Office, Northern Territory</t>
  </si>
  <si>
    <t>CA 7072</t>
  </si>
  <si>
    <t>Aboriginal and Torres Strait Islander Commission, Adelaide Office</t>
  </si>
  <si>
    <t>CA 7075</t>
  </si>
  <si>
    <t>Aboriginal and Torres Strait Islander Commission, State Office, Queensland</t>
  </si>
  <si>
    <t>CA 7076</t>
  </si>
  <si>
    <t>Aboriginal and Torres Strait Islander Commission, Port Augusta [South Australia]</t>
  </si>
  <si>
    <t>CA 7077</t>
  </si>
  <si>
    <t>Headquarters, 13 Brigade</t>
  </si>
  <si>
    <t>CA 7078</t>
  </si>
  <si>
    <t>Aboriginal and Torres Strait Islander Commission, State Office, Western Australia</t>
  </si>
  <si>
    <t>CA 7079</t>
  </si>
  <si>
    <t>Department of Environment, Housing and Community Development, Victoria</t>
  </si>
  <si>
    <t>CA 708</t>
  </si>
  <si>
    <t>[Parliamentary] Joint Standing Committee on Printing</t>
  </si>
  <si>
    <t>CA 7080</t>
  </si>
  <si>
    <t>Aboriginal and Torres Strait Islander Commission, Central Office</t>
  </si>
  <si>
    <t>CA 7081</t>
  </si>
  <si>
    <t>Competitive Tendering and Contracting Unit, Regional Office, Tasmania</t>
  </si>
  <si>
    <t>CA 7082</t>
  </si>
  <si>
    <t>Australian Property Group, State Office, Tasmania</t>
  </si>
  <si>
    <t>CA 7083</t>
  </si>
  <si>
    <t>Department of Environment, Housing and Community Development, New South Wales</t>
  </si>
  <si>
    <t>CA 7085</t>
  </si>
  <si>
    <t>Australian Travel Industry Association, Melbourne Office</t>
  </si>
  <si>
    <t>1930 - 1980: Australian National Travel Association</t>
  </si>
  <si>
    <t>CA 7086</t>
  </si>
  <si>
    <t>Salvation Army, Territorial Headquarters, Melbourne</t>
  </si>
  <si>
    <t>CA 7087</t>
  </si>
  <si>
    <t>Australian Migration Office, Edinburgh [United Kingdom]</t>
  </si>
  <si>
    <t>CA 7088</t>
  </si>
  <si>
    <t>Australian Valuation Office, Australian Capital Territory Regional Office</t>
  </si>
  <si>
    <t>CA 7089</t>
  </si>
  <si>
    <t>Australian Valuation Office, Central Office</t>
  </si>
  <si>
    <t>CA 709</t>
  </si>
  <si>
    <t>Parliamentary Standing Committee on Broadcasting</t>
  </si>
  <si>
    <t>CA 7090</t>
  </si>
  <si>
    <t>Headquarters, Australian Women's Army Service</t>
  </si>
  <si>
    <t>CA 7091</t>
  </si>
  <si>
    <t>Family Court of Australia, Newcastle Registry [New South Wales]</t>
  </si>
  <si>
    <t>CA 7092</t>
  </si>
  <si>
    <t>Townsville Logistic Company, Australian Army, Queensland</t>
  </si>
  <si>
    <t>CA 7093</t>
  </si>
  <si>
    <t>Aboriginal and Torres Strait Islander Commission, Regional Office, Mount Isa [Queensland]</t>
  </si>
  <si>
    <t>CA 7094</t>
  </si>
  <si>
    <t>Aboriginal and Torres Strait Islander Commission, Regional Office, Townsville [Queensland]</t>
  </si>
  <si>
    <t>CA 7095</t>
  </si>
  <si>
    <t>Aboriginal and Torres Strait Islander Commission, Regional Office, Thursday Island [Queensland]</t>
  </si>
  <si>
    <t>CA 7096</t>
  </si>
  <si>
    <t>Aboriginal and Torres Strait Islander Commission, Regional Office, Cairns [Queensland]</t>
  </si>
  <si>
    <t>CA 7097</t>
  </si>
  <si>
    <t>Civil Aviation Authority, Hobart Airport [Tasmania]</t>
  </si>
  <si>
    <t>CA 7098</t>
  </si>
  <si>
    <t>Civil Aviation Authority, Launceston Airport [Tasmania]</t>
  </si>
  <si>
    <t>CA 7099</t>
  </si>
  <si>
    <t>Enoggera Logistic Company, Australian Army, Queensland</t>
  </si>
  <si>
    <t>CA 710</t>
  </si>
  <si>
    <t>Joint Parliamentary Committee on Broadcasting</t>
  </si>
  <si>
    <t>CA 7100</t>
  </si>
  <si>
    <t>Aboriginal and Torres Strait Islander Commission, Regional Office, Perth</t>
  </si>
  <si>
    <t>CA 7101</t>
  </si>
  <si>
    <t>Aboriginal and Torres Strait Islander Commission, Regional Office, Kalgoorlie [Western Australia]</t>
  </si>
  <si>
    <t>CA 7102</t>
  </si>
  <si>
    <t>Aboriginal and Torres Strait Islander Commission, Regional Office, Geraldton [Western Australia]</t>
  </si>
  <si>
    <t>CA 7103</t>
  </si>
  <si>
    <t>Aboriginal and Torres Strait Islander Commission, Regional Office, South Hedland [Western Australia]</t>
  </si>
  <si>
    <t>CA 7104</t>
  </si>
  <si>
    <t>Aboriginal and Torres Strait Islander Commission, Regional Office, Kununurra [Western Australia]</t>
  </si>
  <si>
    <t>CA 7105</t>
  </si>
  <si>
    <t>Aboriginal and Torres Strait Islander Commission, Regional Office, Derby [Western Australia]</t>
  </si>
  <si>
    <t>CA 7106</t>
  </si>
  <si>
    <t>Telstra Corporation Limited, District Office, Gold Coast [Queensland]</t>
  </si>
  <si>
    <t>CA 7107</t>
  </si>
  <si>
    <t>RAAF Radio Butterworth [Malaysia]</t>
  </si>
  <si>
    <t>CA 7108</t>
  </si>
  <si>
    <t>Inter-State Commission [II]</t>
  </si>
  <si>
    <t>CA 7109</t>
  </si>
  <si>
    <t>Industry Commission</t>
  </si>
  <si>
    <t>CA 711</t>
  </si>
  <si>
    <t>Joint Parliamentary Standing Committee on War Expenditure</t>
  </si>
  <si>
    <t>CA 7110</t>
  </si>
  <si>
    <t>Area Finance Office, Department of Air, Brisbane, Queensland</t>
  </si>
  <si>
    <t>CA 7112</t>
  </si>
  <si>
    <t>Aboriginal and Torres Strait Islander Commission, Northern Territory State Office</t>
  </si>
  <si>
    <t>CA 7113</t>
  </si>
  <si>
    <t>Aboriginal and Torres Strait Islander Commission, Northern Territory, Katherine Regional Office</t>
  </si>
  <si>
    <t>CA 7114</t>
  </si>
  <si>
    <t>Aboriginal and Torres Strait Islander Commission, Northern Territory, Alice Springs Regional Office</t>
  </si>
  <si>
    <t>CA 7115</t>
  </si>
  <si>
    <t>Aboriginal and Torres Strait Islander Commission, Northern Territory, Darwin Regional Office</t>
  </si>
  <si>
    <t>CA 7116</t>
  </si>
  <si>
    <t>Aboriginal and Torres Strait Islander Commission, Northern Territory, Nhulunbuy Regional Office</t>
  </si>
  <si>
    <t>CA 7117</t>
  </si>
  <si>
    <t>Aboriginal and Torres Strait Islander Commission, Northern Territory, Tennant Creek Regional Office</t>
  </si>
  <si>
    <t>CA 7119</t>
  </si>
  <si>
    <t>Air Accidents Investigation Committee</t>
  </si>
  <si>
    <t>CA 712</t>
  </si>
  <si>
    <t>House of Representatives Joint Standing Committee on the National Capital and External Territories</t>
  </si>
  <si>
    <t>CA 7120</t>
  </si>
  <si>
    <t>Australian Telecommunications Authority (AUSTEL)</t>
  </si>
  <si>
    <t>CA 7121</t>
  </si>
  <si>
    <t>RAAF Base Squadron Butterworth, Detachment A/ (from 1976) RAAF Unit/ (from 1984) Joint Services Unit, Hong Kong</t>
  </si>
  <si>
    <t>CA 7122</t>
  </si>
  <si>
    <t>Australian Survey Corps/ (from 1936) Royal Australian Survey Corps</t>
  </si>
  <si>
    <t>CA 7123</t>
  </si>
  <si>
    <t>Archives Office of Tasmania</t>
  </si>
  <si>
    <t>CA 7124</t>
  </si>
  <si>
    <t>Federal Airports Corporation, Launceston Airport [Tasmania]</t>
  </si>
  <si>
    <t>CA 7125</t>
  </si>
  <si>
    <t>Australian Protective Service, Townsville [Queensland]</t>
  </si>
  <si>
    <t>CA 7126</t>
  </si>
  <si>
    <t>Australian Transaction Reports and Analysis Centre</t>
  </si>
  <si>
    <t>CA 7128</t>
  </si>
  <si>
    <t>Department of Transport and Communications, Corporate Management Division, New South Wales</t>
  </si>
  <si>
    <t>CA 7129</t>
  </si>
  <si>
    <t>Department of Transport and Communications, Aviation Security Division, New South Wales</t>
  </si>
  <si>
    <t>CA 713</t>
  </si>
  <si>
    <t>Parliamentary Joint Committee on Social Security</t>
  </si>
  <si>
    <t>CA 7130</t>
  </si>
  <si>
    <t>Australian Maritime Safety Authority, Eastern Region, New South Wales Office</t>
  </si>
  <si>
    <t>CA 7131</t>
  </si>
  <si>
    <t>Department of Transport and Communications (Aviation Group), Cairns [Queensland]</t>
  </si>
  <si>
    <t>CA 7132</t>
  </si>
  <si>
    <t>RAAF No 92 Wing Detachment A, Butterworth [Malaysia]</t>
  </si>
  <si>
    <t>CA 7133</t>
  </si>
  <si>
    <t>Department of Veterans' Affairs, Defence Service Homes Division, Australian Capital Territory Regional Office</t>
  </si>
  <si>
    <t>CA 7134</t>
  </si>
  <si>
    <t>RAAF Sabre Advisory Unit</t>
  </si>
  <si>
    <t>CA 7135</t>
  </si>
  <si>
    <t>Curriculum Corporation of Australia</t>
  </si>
  <si>
    <t>CA 7136</t>
  </si>
  <si>
    <t>Department of Transport and Communications, State Broadcasting Engineer, New South Wales</t>
  </si>
  <si>
    <t>CA 7137</t>
  </si>
  <si>
    <t>Fleet Radio Unit, Melbourne</t>
  </si>
  <si>
    <t>CA 7138</t>
  </si>
  <si>
    <t>Aboriginal and Torres Strait Islander Commission, Regional Office, Brisbane</t>
  </si>
  <si>
    <t>CA 7139</t>
  </si>
  <si>
    <t>Aboriginal and Torres Strait Islander Commission, Regional Office, Roma [Queensland]</t>
  </si>
  <si>
    <t>CA 7140</t>
  </si>
  <si>
    <t>Allied Works Council, Victorian Branch</t>
  </si>
  <si>
    <t>CA 7142</t>
  </si>
  <si>
    <t>Telecom Australia, Country Division, South Australia</t>
  </si>
  <si>
    <t>CA 7143</t>
  </si>
  <si>
    <t>Telstra Corporation Limited, Corporate and Government Business Unit, South Australia</t>
  </si>
  <si>
    <t>CA 7144</t>
  </si>
  <si>
    <t>Telecom Australia, Broadcasting Division, South Australia</t>
  </si>
  <si>
    <t>CA 7145</t>
  </si>
  <si>
    <t>Telstra Corporation Limited, Consumer Division, South Australia</t>
  </si>
  <si>
    <t>CA 7146</t>
  </si>
  <si>
    <t>Telecom Australia, Special Business Products Division, South Australia/Northern Territory</t>
  </si>
  <si>
    <t>CA 7148</t>
  </si>
  <si>
    <t>Lighthouse Branch, No. 3 District (New South Wales, Victoria and Tasmania), Melbourne</t>
  </si>
  <si>
    <t>CA 7149</t>
  </si>
  <si>
    <t>Deputy Director of Navigation, Victoria (and from 1921 to 1923, No. 3 Lighthouse District Officer)</t>
  </si>
  <si>
    <t>CA 715</t>
  </si>
  <si>
    <t>Parliamentary Joint Committee on Profits</t>
  </si>
  <si>
    <t>CA 7152</t>
  </si>
  <si>
    <t>Aboriginal and Torres Strait Islander Commission, State Office, Tasmania</t>
  </si>
  <si>
    <t>CA 7153</t>
  </si>
  <si>
    <t>Regional Superintendent Naval Engineering Support - Melbourne (RSNES-M)</t>
  </si>
  <si>
    <t>CA 7154</t>
  </si>
  <si>
    <t>Aboriginal and Torres Strait Islander Commission, Ceduna Regional Office [South Australia]</t>
  </si>
  <si>
    <t>CA 7155</t>
  </si>
  <si>
    <t>Aboriginal and Torres Strait Islander Commission, North Adelaide Regional Office [South Australia]</t>
  </si>
  <si>
    <t>CA 7156</t>
  </si>
  <si>
    <t>Aboriginal and Torres Strait Islander Commission, Marla Regional Office [South Australia]</t>
  </si>
  <si>
    <t>CA 7157</t>
  </si>
  <si>
    <t>Stores, Victualling and Contracts Branch, Navy Office</t>
  </si>
  <si>
    <t>CA 7158</t>
  </si>
  <si>
    <t>Supply Services (SRU), Telstra Corporation, Western Australia</t>
  </si>
  <si>
    <t>CA 7159</t>
  </si>
  <si>
    <t>Telstra Corporation Limited, State Office, Western Australia, Accounting Services</t>
  </si>
  <si>
    <t>CA 716</t>
  </si>
  <si>
    <t>Parliamentary Joint Committee on Foreign Affairs</t>
  </si>
  <si>
    <t>CA 7160</t>
  </si>
  <si>
    <t>Australian High Commission, Nauru</t>
  </si>
  <si>
    <t>CA 7161</t>
  </si>
  <si>
    <t>Australian Embassy, Saudi Arabia [Riyadh]</t>
  </si>
  <si>
    <t>CA 7162</t>
  </si>
  <si>
    <t>Australian Embassy, Jordan [Amman]</t>
  </si>
  <si>
    <t>CA 7163</t>
  </si>
  <si>
    <t>Australian Embassy, Syria [Damascus]</t>
  </si>
  <si>
    <t>CA 7164</t>
  </si>
  <si>
    <t>Telecom Australia, Property Services, Shared Resource Unit, South Australia</t>
  </si>
  <si>
    <t>CA 7165</t>
  </si>
  <si>
    <t>Telstra Corporation Limited, Bureau Services, South Australia</t>
  </si>
  <si>
    <t>CA 7166</t>
  </si>
  <si>
    <t>Telstra Corporation Limited, Network Construction Group - Western Region Financial Services, South Australia</t>
  </si>
  <si>
    <t>CA 7167</t>
  </si>
  <si>
    <t>Australian Embassy, North Korea [Pyongyang]</t>
  </si>
  <si>
    <t>CA 7168</t>
  </si>
  <si>
    <t>RAAF Equipment Liaison Office, Parafield, South Australia</t>
  </si>
  <si>
    <t>CA 7169</t>
  </si>
  <si>
    <t>Bureau of Air Safety Investigation, Adelaide [South Australia]</t>
  </si>
  <si>
    <t>CA 717</t>
  </si>
  <si>
    <t>[Parliamentary] Joint Committee on Constitutional Review</t>
  </si>
  <si>
    <t>CA 7170</t>
  </si>
  <si>
    <t>Defence Housing Australia, Housing Management Centre, Darwin [Northern Territory]</t>
  </si>
  <si>
    <t>CA 7171</t>
  </si>
  <si>
    <t>Department of Civil Aviation, Regional Office, Territory of Papua and New Guinea</t>
  </si>
  <si>
    <t>CA 7172</t>
  </si>
  <si>
    <t>[Northern Territory] Legal Aid Commission</t>
  </si>
  <si>
    <t>CA 7174</t>
  </si>
  <si>
    <t>National Crime Authority, Adelaide Office [South Australia]</t>
  </si>
  <si>
    <t>CA 7175</t>
  </si>
  <si>
    <t>Social Security Appeals Tribunal, National Secretariat</t>
  </si>
  <si>
    <t>CA 7176</t>
  </si>
  <si>
    <t>Social Security Appeals Tribunal (Office in Melbourne)</t>
  </si>
  <si>
    <t>CA 7178</t>
  </si>
  <si>
    <t>Australian Embassy, Austria [Vienna]</t>
  </si>
  <si>
    <t>CA 718</t>
  </si>
  <si>
    <t>Joint Parliamentary Committee on Gratuities</t>
  </si>
  <si>
    <t>CA 7182</t>
  </si>
  <si>
    <t>Australian Embassy, Hungary [Budapest]</t>
  </si>
  <si>
    <t>CA 7183</t>
  </si>
  <si>
    <t>Australian Audit Office, South Australia/ (from 1989) Australian National Audit Office, South Australia</t>
  </si>
  <si>
    <t>CA 7185</t>
  </si>
  <si>
    <t>Headquarters, RAAF Williams, Laverton, Victoria</t>
  </si>
  <si>
    <t>CA 7186</t>
  </si>
  <si>
    <t>Base Squadron Williams, RAAF Williams, Laverton [Victoria]</t>
  </si>
  <si>
    <t>CA 7187</t>
  </si>
  <si>
    <t>Public Sector, Professional, Scientific Research, Technical, Communications, Aviation and Broadcasting Union (PSU), South Australian Branch</t>
  </si>
  <si>
    <t>CA 7188</t>
  </si>
  <si>
    <t>Student Assistance Centre, Indooroopilly [Queensland]</t>
  </si>
  <si>
    <t>CA 7189</t>
  </si>
  <si>
    <t>Directorate of Quality Assurance General Products, South Australia</t>
  </si>
  <si>
    <t>CA 719</t>
  </si>
  <si>
    <t>Parliamentary Committee for the Survey of Manpower and Resources</t>
  </si>
  <si>
    <t>CA 7190</t>
  </si>
  <si>
    <t>Directorate of Quality Assurance Marine, South Australia</t>
  </si>
  <si>
    <t>CA 7192</t>
  </si>
  <si>
    <t>Senate Select Committee on Certain Aspects of the Airline Pilots Dispute</t>
  </si>
  <si>
    <t>CA 7194</t>
  </si>
  <si>
    <t>Defence Housing Australia, Head Office</t>
  </si>
  <si>
    <t>CA 7195</t>
  </si>
  <si>
    <t>Singleton Logistic Company, Australian Army, New South Wales</t>
  </si>
  <si>
    <t>CA 7196</t>
  </si>
  <si>
    <t>Department of Foreign Affairs and Trade, Thursday Island [Queensland]</t>
  </si>
  <si>
    <t>CA 7197</t>
  </si>
  <si>
    <t>RAAF Headquarters, Training Command [II], RAAF Williams, Laverton [Victoria]</t>
  </si>
  <si>
    <t>CA 7198</t>
  </si>
  <si>
    <t>RAAF Logistics Command, Victoria</t>
  </si>
  <si>
    <t>CA 7199</t>
  </si>
  <si>
    <t>Advisory Council on Australian Archives</t>
  </si>
  <si>
    <t>CA 720</t>
  </si>
  <si>
    <t>Standing Committee on Liquid Fuels</t>
  </si>
  <si>
    <t>CA 7200</t>
  </si>
  <si>
    <t>Department of Social Security, Regional Office, Spearwood, Western Australia</t>
  </si>
  <si>
    <t>CA 7201</t>
  </si>
  <si>
    <t>Regional Directors Staff Development Committee, Queensland</t>
  </si>
  <si>
    <t>CA 7202</t>
  </si>
  <si>
    <t>HMAS DERWENT</t>
  </si>
  <si>
    <t>CA 7203</t>
  </si>
  <si>
    <t>Deputy Director of Rationing (Victoria)</t>
  </si>
  <si>
    <t>CA 7204</t>
  </si>
  <si>
    <t>Australian Maritime Safety Authority, Southern Region</t>
  </si>
  <si>
    <t>CA 7205</t>
  </si>
  <si>
    <t>Australian Maritime Safety Authority, Western Region</t>
  </si>
  <si>
    <t>CA 7206</t>
  </si>
  <si>
    <t>Committee of Inquiry into Government Procurement Policy</t>
  </si>
  <si>
    <t>CA 7207</t>
  </si>
  <si>
    <t>Directorate of Quality Assurance General Products, Victoria</t>
  </si>
  <si>
    <t>CA 7208</t>
  </si>
  <si>
    <t>Australian Securities Commission, Regional Office, Victoria</t>
  </si>
  <si>
    <t>CA 7209</t>
  </si>
  <si>
    <t>Companies and Securities Law Review Committee</t>
  </si>
  <si>
    <t>CA 721</t>
  </si>
  <si>
    <t>Senate House Committee</t>
  </si>
  <si>
    <t>CA 7210</t>
  </si>
  <si>
    <t>Companies and Securities Advisory Committee</t>
  </si>
  <si>
    <t>CA 7211</t>
  </si>
  <si>
    <t>Department of Transport and Communications, Corporate Group, South Australia</t>
  </si>
  <si>
    <t>CA 7212</t>
  </si>
  <si>
    <t>Telstra Corporation Limited, Special Services Provisioning Branch, Victoria</t>
  </si>
  <si>
    <t>CA 7213</t>
  </si>
  <si>
    <t>Comcare, State Office, Western Australia</t>
  </si>
  <si>
    <t>CA 7214</t>
  </si>
  <si>
    <t>ADI Limited, Military Clothing Division, Coburg, Victoria</t>
  </si>
  <si>
    <t>CA 7215</t>
  </si>
  <si>
    <t>ADI Limited, Weapons and Engineering Division, Maribyrnong, Victoria</t>
  </si>
  <si>
    <t>CA 7216</t>
  </si>
  <si>
    <t>ADI Limited, Weapons and Engineering Division, Bendigo, Victoria</t>
  </si>
  <si>
    <t>CA 7217</t>
  </si>
  <si>
    <t>Defence Joint Telecommunications Unit, Melbourne</t>
  </si>
  <si>
    <t>CA 7218</t>
  </si>
  <si>
    <t>Telstra Corporation Limited, Central Queensland District Office, Rockhampton</t>
  </si>
  <si>
    <t>CA 722</t>
  </si>
  <si>
    <t>Senate Library Committee</t>
  </si>
  <si>
    <t>CA 7220</t>
  </si>
  <si>
    <t>Australian Embassy, Ethiopia [Addis Ababa]</t>
  </si>
  <si>
    <t>CA 7221</t>
  </si>
  <si>
    <t>Australian High Commission, Tonga [Nuku'alofa]</t>
  </si>
  <si>
    <t>CA 7222</t>
  </si>
  <si>
    <t>Registrar of Pensions</t>
  </si>
  <si>
    <t>CA 7223</t>
  </si>
  <si>
    <t>Australian Securities Commission, Regional Office, South Australia</t>
  </si>
  <si>
    <t>CA 7224</t>
  </si>
  <si>
    <t>Housing Loans Insurance Corporation, State Office, South Australia</t>
  </si>
  <si>
    <t>CA 7225</t>
  </si>
  <si>
    <t>Naval Department, Naval Store Depot, Western Australia</t>
  </si>
  <si>
    <t>CA 7226</t>
  </si>
  <si>
    <t>Naval Department, Naval Staff Office, Western Australia</t>
  </si>
  <si>
    <t>CA 7228</t>
  </si>
  <si>
    <t>Cockatoo Dockyard Pty Ltd</t>
  </si>
  <si>
    <t>CA 7229</t>
  </si>
  <si>
    <t>14 Womens Royal Australian Army Corps (WRAAC) Company, Western Australia</t>
  </si>
  <si>
    <t>CA 723</t>
  </si>
  <si>
    <t>Senate Printing Committee</t>
  </si>
  <si>
    <t>CA 7230</t>
  </si>
  <si>
    <t>Allied Works Council, South Australian Office</t>
  </si>
  <si>
    <t>CA 7231</t>
  </si>
  <si>
    <t>Registrar of Inscribed Stock, Brisbane</t>
  </si>
  <si>
    <t>CA 7232</t>
  </si>
  <si>
    <t>Registrar of Inscribed Stock, Perth</t>
  </si>
  <si>
    <t>CA 7233</t>
  </si>
  <si>
    <t>Australian British Empire Exhibition Commission</t>
  </si>
  <si>
    <t>CA 7234</t>
  </si>
  <si>
    <t>Australian Securities Commission, Regional Office, Western Australia</t>
  </si>
  <si>
    <t>CA 7235</t>
  </si>
  <si>
    <t>Australian Maritime Safety Authority, Central Office</t>
  </si>
  <si>
    <t>CA 7236</t>
  </si>
  <si>
    <t>Army Maritime School</t>
  </si>
  <si>
    <t>CA 7237</t>
  </si>
  <si>
    <t>Removals Australia, Regional Office, Queensland</t>
  </si>
  <si>
    <t>CA 7238</t>
  </si>
  <si>
    <t>DASFLEET, Regional Office, Queensland</t>
  </si>
  <si>
    <t>CA 7239</t>
  </si>
  <si>
    <t>DAS Distribution, Regional Office, Queensland</t>
  </si>
  <si>
    <t>CA 724</t>
  </si>
  <si>
    <t>House of Representatives Standing Committee on Privileges</t>
  </si>
  <si>
    <t>CA 7241</t>
  </si>
  <si>
    <t>Regional Superintendent, Naval Engineering Support (RSNES-A), Salisbury [South Australia]</t>
  </si>
  <si>
    <t>CA 7242</t>
  </si>
  <si>
    <t>Commonwealth Liquid Fuel Control Board, Western Australia</t>
  </si>
  <si>
    <t>CA 7243</t>
  </si>
  <si>
    <t>Commonwealth Disposals Commission, Regional Office, Western Australia</t>
  </si>
  <si>
    <t>CA 7244</t>
  </si>
  <si>
    <t>Commonwealth Railways Institute/ (by 1975) Australian National Institute, Port Augusta [South Australia]</t>
  </si>
  <si>
    <t>CA 7245</t>
  </si>
  <si>
    <t>Community and Public Sector Union, Tasmanian Branch</t>
  </si>
  <si>
    <t>CA 7246</t>
  </si>
  <si>
    <t>Australian Trade Commission, International Projects Division</t>
  </si>
  <si>
    <t>CA 7247</t>
  </si>
  <si>
    <t>ADI Limited, Ammunition and Missiles Division, St Marys, New South Wales</t>
  </si>
  <si>
    <t>CA 7248</t>
  </si>
  <si>
    <t>Asset Services, Regional Office, New South Wales</t>
  </si>
  <si>
    <t>CA 7249</t>
  </si>
  <si>
    <t>Deputy Director of Lighthouses and Navigation, Victoria (also known as Department of Shipping and Transport, Marine Branch, Regional Director, Victoria)</t>
  </si>
  <si>
    <t>CA 725</t>
  </si>
  <si>
    <t>Senate Committee on Standing Orders</t>
  </si>
  <si>
    <t>CA 7251</t>
  </si>
  <si>
    <t>Australian Securities Commission, Regional Office, Northern Territory</t>
  </si>
  <si>
    <t>CA 7252</t>
  </si>
  <si>
    <t>[Victoria] Department of Ports and Harbours, Melbourne</t>
  </si>
  <si>
    <t>CA 7255</t>
  </si>
  <si>
    <t>District Lighthouse Officer and Deputy Director of Navigation, Western Australia</t>
  </si>
  <si>
    <t>CA 7256</t>
  </si>
  <si>
    <t>Lighthouse, Cape Schanck [Victoria]</t>
  </si>
  <si>
    <t>CA 7257</t>
  </si>
  <si>
    <t>Lighthouse Branch, No. 1 District [Western Australia and Northern Territory], Fremantle</t>
  </si>
  <si>
    <t>CA 7258</t>
  </si>
  <si>
    <t>Lighthouse Branch, No. 2 District [Queensland], Townsville, then Brisbane</t>
  </si>
  <si>
    <t>CA 7259</t>
  </si>
  <si>
    <t>ADI Limited, Ammunition and Missiles Division, Mulwala Facility, New South Wales</t>
  </si>
  <si>
    <t>CA 726</t>
  </si>
  <si>
    <t>Senate Standing Committee on Regulations and Ordinances</t>
  </si>
  <si>
    <t>CA 7261</t>
  </si>
  <si>
    <t>Headquarters RAAF Base, Tindal, Katherine, Northern Territory</t>
  </si>
  <si>
    <t>CA 7262</t>
  </si>
  <si>
    <t>ADI Limited, Weapons and Engineering Division, Lithgow, New South Wales</t>
  </si>
  <si>
    <t>CA 7264</t>
  </si>
  <si>
    <t>Federal Airports Corporation, Darwin International Airport, Northern Territory</t>
  </si>
  <si>
    <t>CA 7265</t>
  </si>
  <si>
    <t>District Lighthouse Officer and Deputy Director of Navigation, Queensland</t>
  </si>
  <si>
    <t>CA 7266</t>
  </si>
  <si>
    <t>Australian Trade Commission, State Office, Northern Territory</t>
  </si>
  <si>
    <t>CA 7267</t>
  </si>
  <si>
    <t>Lighthouse Branch No. 3 District (New South Wales, Victoria and Tasmania), Sydney Office</t>
  </si>
  <si>
    <t>CA 7268</t>
  </si>
  <si>
    <t>Good Neighbour Council of Western Australia</t>
  </si>
  <si>
    <t>CA 727</t>
  </si>
  <si>
    <t>Senate Committee on Disputed Returns and Qualifications</t>
  </si>
  <si>
    <t>CA 7270</t>
  </si>
  <si>
    <t>Australian Delegation to the Inter-Allied Reparations Agency</t>
  </si>
  <si>
    <t>CA 7274</t>
  </si>
  <si>
    <t>The British Phosphate Commissioners, Fremantle, Western Australia</t>
  </si>
  <si>
    <t>CA 7277</t>
  </si>
  <si>
    <t>Bureau of Air Safety Investigation, Central Office</t>
  </si>
  <si>
    <t>CA 728</t>
  </si>
  <si>
    <t>House of Representatives Printing Committee</t>
  </si>
  <si>
    <t>CA 7282</t>
  </si>
  <si>
    <t>Australian Broadcasting Corporation, Mount Isa [Queensland]</t>
  </si>
  <si>
    <t>CA 7283</t>
  </si>
  <si>
    <t>Commonwealth Parliament Offices, Adelaide [South Australia]</t>
  </si>
  <si>
    <t>CA 7284</t>
  </si>
  <si>
    <t>Fleet Services, Regional Office, South Australia</t>
  </si>
  <si>
    <t>CA 7285</t>
  </si>
  <si>
    <t>Asset Services, Regional Office, Northern Territory</t>
  </si>
  <si>
    <t>CA 7286</t>
  </si>
  <si>
    <t>Supply and Distribution Division, Regional Office, South Australia</t>
  </si>
  <si>
    <t>CA 7287</t>
  </si>
  <si>
    <t>COMCAR Regional Office, South Australia</t>
  </si>
  <si>
    <t>CA 7288</t>
  </si>
  <si>
    <t>Australian Securities Commission, Regional Office, Australian Capital Territory</t>
  </si>
  <si>
    <t>CA 7289</t>
  </si>
  <si>
    <t>Australian Institute of Aboriginal and Torres Strait Islander Studies AIATSIS</t>
  </si>
  <si>
    <t>CA 729</t>
  </si>
  <si>
    <t>Joint Standing Committee on the Parliamentary Library</t>
  </si>
  <si>
    <t>CA 7291</t>
  </si>
  <si>
    <t>Asset Services, Katherine Business Centre, Northern Territory</t>
  </si>
  <si>
    <t>CA 7292</t>
  </si>
  <si>
    <t>COMCAR, Regional Office, Western Australia</t>
  </si>
  <si>
    <t>CA 7293</t>
  </si>
  <si>
    <t>Adelaide Logistics Battalion, Australian Army, South Australia</t>
  </si>
  <si>
    <t>CA 7294</t>
  </si>
  <si>
    <t>Human Rights and Equal Opportunity Commission, Northern Territory</t>
  </si>
  <si>
    <t>CA 7295</t>
  </si>
  <si>
    <t>Aboriginal and Torres Strait Islander Commission, Regional Office, Rockhampton [Queensland]</t>
  </si>
  <si>
    <t>CA 7296</t>
  </si>
  <si>
    <t>Australian Maritime Safety Authority, Eastern Region, Brisbane</t>
  </si>
  <si>
    <t>CA 7297</t>
  </si>
  <si>
    <t>Department of Health, Housing and Community Services, Central Office</t>
  </si>
  <si>
    <t>CA 7299</t>
  </si>
  <si>
    <t>[Tasmania] Hydro-Electric Corporation</t>
  </si>
  <si>
    <t>CA 730</t>
  </si>
  <si>
    <t>House of Representatives House Committee</t>
  </si>
  <si>
    <t>CA 7300</t>
  </si>
  <si>
    <t>Department of Health, Housing and Community Services, State Office, South Australia</t>
  </si>
  <si>
    <t>CA 7301</t>
  </si>
  <si>
    <t>Commonwealth Funds Management Limited (CFM)</t>
  </si>
  <si>
    <t>CA 7303</t>
  </si>
  <si>
    <t>3 Brigade Administrative Support Battalion, Townsville [Queensland]</t>
  </si>
  <si>
    <t>CA 7304</t>
  </si>
  <si>
    <t>Fleet Services, Regional Office, Western Australia</t>
  </si>
  <si>
    <t>CA 7305</t>
  </si>
  <si>
    <t>Telstra Corporation Limited, Regulatory Directorate, Head Office</t>
  </si>
  <si>
    <t>CA 7306</t>
  </si>
  <si>
    <t>Telstra Corporation Limited, Regulatory Directorate, New South Wales Branch</t>
  </si>
  <si>
    <t>CA 7307</t>
  </si>
  <si>
    <t>Telstra Corporation Limited, District Office, Maryborough [Queensland]</t>
  </si>
  <si>
    <t>CA 7308</t>
  </si>
  <si>
    <t>Department of Health, Housing and Community Services, State Office, Tasmania</t>
  </si>
  <si>
    <t>CA 7309</t>
  </si>
  <si>
    <t>Department of Health, Housing and Community Services, State Office, Northern Territory</t>
  </si>
  <si>
    <t>CA 7310</t>
  </si>
  <si>
    <t>Department of Social Security, Sydney Central Area Office, New South Wales</t>
  </si>
  <si>
    <t>CA 7311</t>
  </si>
  <si>
    <t>Department of Social Security, South East Area Office, New South Wales</t>
  </si>
  <si>
    <t>CA 7312</t>
  </si>
  <si>
    <t>Department of Social Security, North Area Office, New South Wales/ (from 1994) Area Pacific Central/ (from 1997) Regional Office, Coffs Harbour</t>
  </si>
  <si>
    <t>CA 7313</t>
  </si>
  <si>
    <t>Department of Social Security, Hunter Area Office, New South Wales</t>
  </si>
  <si>
    <t>CA 7314</t>
  </si>
  <si>
    <t>Department of Social Security, South Metro Area Office, New South Wales</t>
  </si>
  <si>
    <t>CA 7315</t>
  </si>
  <si>
    <t>Department of Social Security, South West Area Office, New South Wales</t>
  </si>
  <si>
    <t>CA 7316</t>
  </si>
  <si>
    <t>Department of Social Security, West Area Office, New South Wales</t>
  </si>
  <si>
    <t>CA 7317</t>
  </si>
  <si>
    <t>Removals Australia, Regional Office, South Australia</t>
  </si>
  <si>
    <t>CA 7318</t>
  </si>
  <si>
    <t>Department of Health, Housing and Community Services, Alice Springs Office [Northern Territory]</t>
  </si>
  <si>
    <t>CA 7319</t>
  </si>
  <si>
    <t>Department of Health, Housing and Community Services, State Office, Queensland</t>
  </si>
  <si>
    <t>CA 7320</t>
  </si>
  <si>
    <t>RAAF No. 5 Squadron Detachment United Nations Emergency Force [UNEF], Sinai</t>
  </si>
  <si>
    <t>CA 7321</t>
  </si>
  <si>
    <t>RAAF No 78 (Fighter) Wing</t>
  </si>
  <si>
    <t>CA 7323</t>
  </si>
  <si>
    <t>Australian Construction Services, State Office, Northern Territory [Darwin]</t>
  </si>
  <si>
    <t>CA 7324</t>
  </si>
  <si>
    <t>CRS Australia, Darwin [Northern Territory]</t>
  </si>
  <si>
    <t>CA 7325</t>
  </si>
  <si>
    <t>Department of Health, Housing and Community Services, State Office, Western Australia</t>
  </si>
  <si>
    <t>CA 7326</t>
  </si>
  <si>
    <t>[Australian Capital Territory] Vocational Training Authority</t>
  </si>
  <si>
    <t>CA 7327</t>
  </si>
  <si>
    <t>Department of Health, Housing and Community Services, Regional Office, Berri [South Australia]</t>
  </si>
  <si>
    <t>CA 7329</t>
  </si>
  <si>
    <t>Australian Maritime Safety Authority, Southern Region, Tasmania</t>
  </si>
  <si>
    <t>CA 733</t>
  </si>
  <si>
    <t>Royal Commission on the Sugar Industry [I]</t>
  </si>
  <si>
    <t>CA 7330</t>
  </si>
  <si>
    <t>Department of Health, Housing and Community Services, Regional Office, Whyalla [South Australia]</t>
  </si>
  <si>
    <t>CA 7331</t>
  </si>
  <si>
    <t>Department of Health, Housing and Community Services, Regional Office, Victor Harbor [South Australia]</t>
  </si>
  <si>
    <t>CA 7332</t>
  </si>
  <si>
    <t>Department of Health, Housing and Community Services, Regional Office, Ceduna [South Australia]</t>
  </si>
  <si>
    <t>CA 7333</t>
  </si>
  <si>
    <t>Department of Health, Housing and Community Services, Regional Office, Port Augusta [South Australia]</t>
  </si>
  <si>
    <t>CA 7334</t>
  </si>
  <si>
    <t>Department of Health, Housing and Community Services, Regional Office, Salisbury [South Australia]</t>
  </si>
  <si>
    <t>CA 7335</t>
  </si>
  <si>
    <t>Department of Health, Housing and Community Services, Regional Office, Elizabeth [South Australia]</t>
  </si>
  <si>
    <t>CA 7336</t>
  </si>
  <si>
    <t>Department of Health, Housing and Community Services, Regional Office, Gawler [South Australia]</t>
  </si>
  <si>
    <t>CA 7337</t>
  </si>
  <si>
    <t>Department of Health, Housing and Community Services, Regional Office, Noarlunga [South Australia]</t>
  </si>
  <si>
    <t>CA 7338</t>
  </si>
  <si>
    <t>Australian Hearing Services, Mackay Hearing Centre [Queensland]</t>
  </si>
  <si>
    <t>CA 7339</t>
  </si>
  <si>
    <t>Australian Hearing Services, Rockhampton Hearing Centre [Queensland]</t>
  </si>
  <si>
    <t>CA 734</t>
  </si>
  <si>
    <t>Royal Commission on Wireless</t>
  </si>
  <si>
    <t>CA 7340</t>
  </si>
  <si>
    <t>Department of Health, Housing and Community Services, Regional Office, Mount Gambier [South Australia]</t>
  </si>
  <si>
    <t>CA 7341</t>
  </si>
  <si>
    <t>Department of Health, Housing and Community Services, Regional Office, Marion [South Australia]</t>
  </si>
  <si>
    <t>CA 7342</t>
  </si>
  <si>
    <t>Department of Health, Housing and Community Services, Regional Office, Murray Bridge [South Australia]</t>
  </si>
  <si>
    <t>CA 7343</t>
  </si>
  <si>
    <t>British Australian Wool Realisation Association</t>
  </si>
  <si>
    <t>CA 7344</t>
  </si>
  <si>
    <t>Royal Commission to inquire into complaints by the munitions worker passengers to Australia by the transport "Bahia Castillo"</t>
  </si>
  <si>
    <t>CA 7345</t>
  </si>
  <si>
    <t>Australian Protective Service, Tasmania Branch</t>
  </si>
  <si>
    <t>CA 7346</t>
  </si>
  <si>
    <t>Department of Health, Housing and Community Services, Regional Office, Modbury [South Australia]</t>
  </si>
  <si>
    <t>CA 7347</t>
  </si>
  <si>
    <t>Department of Health, Housing and Community Services, Regional Office, Woodville [South Australia]</t>
  </si>
  <si>
    <t>CA 7348</t>
  </si>
  <si>
    <t>Department of Health, Housing and Community Services, Regional Office, Port Adelaide [South Australia]</t>
  </si>
  <si>
    <t>CA 7349</t>
  </si>
  <si>
    <t>Department of Health, Housing and Community Services, Regional Office, Port Pirie [South Australia]</t>
  </si>
  <si>
    <t>CA 7350</t>
  </si>
  <si>
    <t>Department of Health, Housing and Community Services, Regional Office, Maitland [South Australia]</t>
  </si>
  <si>
    <t>CA 7351</t>
  </si>
  <si>
    <t>Department of Health, Housing and Community Services, Regional Office, Port Lincoln [South Australia]</t>
  </si>
  <si>
    <t>CA 7352</t>
  </si>
  <si>
    <t>Strike Reconnaissance Group, RAAF Base, Amberley [Queensland]</t>
  </si>
  <si>
    <t>CA 7353</t>
  </si>
  <si>
    <t>Australian Securities Commission, Regional Office, Tasmania</t>
  </si>
  <si>
    <t>CA 7354</t>
  </si>
  <si>
    <t>Australian Consulate, Manchester [United Kingdom]</t>
  </si>
  <si>
    <t>CA 7355</t>
  </si>
  <si>
    <t>Telecom Australia, Accounting Services, Banking and Receipting (Telephone Accounts), Regional Office, South Australia</t>
  </si>
  <si>
    <t>CA 7356</t>
  </si>
  <si>
    <t>Social Security Appeals Tribunal, Tasmania</t>
  </si>
  <si>
    <t>CA 7357</t>
  </si>
  <si>
    <t>The Office of Multicultural Affairs (OMA), Regional Office, Adelaide, South Australia</t>
  </si>
  <si>
    <t>CA 7358</t>
  </si>
  <si>
    <t>RAAF Police Office, South Queensland</t>
  </si>
  <si>
    <t>CA 7359</t>
  </si>
  <si>
    <t>Distribution Services, Regional Office, Western Australia</t>
  </si>
  <si>
    <t>CA 736</t>
  </si>
  <si>
    <t>Commissioner, Commonwealth Police Force [II]</t>
  </si>
  <si>
    <t>CA 7360</t>
  </si>
  <si>
    <t>Removals Australia, Regional Office, Western Australia</t>
  </si>
  <si>
    <t>CA 7361</t>
  </si>
  <si>
    <t>Senate Select Committee on the Administration of Aboriginal Affairs</t>
  </si>
  <si>
    <t>CA 7362</t>
  </si>
  <si>
    <t>Department of Administrative Services [III], Regional Coordinator's/ (from July 1994) Regional General Manager's Office, New South Wales</t>
  </si>
  <si>
    <t>CA 7363</t>
  </si>
  <si>
    <t>Senate Select Committee on Superannuation</t>
  </si>
  <si>
    <t>CA 7364</t>
  </si>
  <si>
    <t>CRS Australia, State Office, South Australia</t>
  </si>
  <si>
    <t>CA 7365</t>
  </si>
  <si>
    <t>Health Services Australia Limited</t>
  </si>
  <si>
    <t>CA 7366</t>
  </si>
  <si>
    <t>Senate Select Committee on Community Standards Relevant to the Supply of Services Utilising Telecommunications Technologies</t>
  </si>
  <si>
    <t>CA 7367</t>
  </si>
  <si>
    <t>CRS Australia, Strathpine [Queensland]</t>
  </si>
  <si>
    <t>CA 7368</t>
  </si>
  <si>
    <t>Department of Health, Housing and Community Services, State Office, New South Wales</t>
  </si>
  <si>
    <t>CA 7369</t>
  </si>
  <si>
    <t>Department of Health, Housing and Community Services, State Office, Victoria</t>
  </si>
  <si>
    <t>CA 737</t>
  </si>
  <si>
    <t>Lands and Survey Branch</t>
  </si>
  <si>
    <t>CA 7370</t>
  </si>
  <si>
    <t>Australian Wool Corporation [II]</t>
  </si>
  <si>
    <t>CA 7371</t>
  </si>
  <si>
    <t>Australian Wool Realisation Commission</t>
  </si>
  <si>
    <t>CA 7372</t>
  </si>
  <si>
    <t>Wool Research and Development Corporation</t>
  </si>
  <si>
    <t>CA 7374</t>
  </si>
  <si>
    <t>Australian Telecommunications Corporation, Business Services Division, Regional Office, South Australia</t>
  </si>
  <si>
    <t>CA 7375</t>
  </si>
  <si>
    <t>Asset Services, State Office, Western Australia</t>
  </si>
  <si>
    <t>CA 7376</t>
  </si>
  <si>
    <t>Corporate Affairs Commission, Western Australia</t>
  </si>
  <si>
    <t>CA 7377</t>
  </si>
  <si>
    <t>Australian Construction Services, State Office, Western Australia</t>
  </si>
  <si>
    <t>CA 7378</t>
  </si>
  <si>
    <t>Australian Securities Commission, Regional Office, New South Wales</t>
  </si>
  <si>
    <t>CA 7379</t>
  </si>
  <si>
    <t>Army Recruiting Publicity Unit</t>
  </si>
  <si>
    <t>CA 738</t>
  </si>
  <si>
    <t>Property and Survey Branch</t>
  </si>
  <si>
    <t>CA 7381</t>
  </si>
  <si>
    <t>Department of Social Security, Regional Office, Kununurra, [Western Australia]</t>
  </si>
  <si>
    <t>CA 7382</t>
  </si>
  <si>
    <t>Divisional Returning Officer, Division of Pearce, Western Australia</t>
  </si>
  <si>
    <t>CA 7383</t>
  </si>
  <si>
    <t>Auscript, Commonwealth Reporting Service, Northern Territory Office</t>
  </si>
  <si>
    <t>CA 7384</t>
  </si>
  <si>
    <t>Australian Securities Commission, Business Centre, Perth</t>
  </si>
  <si>
    <t>CA 7385</t>
  </si>
  <si>
    <t>Defence Acquisitions and Logistics Branch, Salisbury [South Australia]</t>
  </si>
  <si>
    <t>CA 7386</t>
  </si>
  <si>
    <t>State Manager, Department of Finance and Administration, Tasmania</t>
  </si>
  <si>
    <t>CA 7387</t>
  </si>
  <si>
    <t>Australian Surveying and Land Information Group (AUSLIG), Regional Office, Hobart</t>
  </si>
  <si>
    <t>CA 7389</t>
  </si>
  <si>
    <t>Commonwealth Transport Advisory Council</t>
  </si>
  <si>
    <t>CA 7390</t>
  </si>
  <si>
    <t>Intercolonial Convention, 1883</t>
  </si>
  <si>
    <t>CA 7392</t>
  </si>
  <si>
    <t>Department of Social Security, Area South Office, South Australia</t>
  </si>
  <si>
    <t>CA 7393</t>
  </si>
  <si>
    <t>Department of Social Security, Area North Office, South Australia</t>
  </si>
  <si>
    <t>CA 7394</t>
  </si>
  <si>
    <t>Senate Select Committee on Agricultural and Veterinary Chemicals in Australia</t>
  </si>
  <si>
    <t>CA 7396</t>
  </si>
  <si>
    <t>Telstra Corporation Limited, District Office, Toowoomba [Queensland]</t>
  </si>
  <si>
    <t>CA 74</t>
  </si>
  <si>
    <t>Australian Wool Testing Authority [I]</t>
  </si>
  <si>
    <t>CA 740</t>
  </si>
  <si>
    <t>Works and Services Branch [I], Canberra</t>
  </si>
  <si>
    <t>CA 7401</t>
  </si>
  <si>
    <t>Telstra Corporation Limited, Warehousing and Distribution, Western Australia</t>
  </si>
  <si>
    <t>CA 7402</t>
  </si>
  <si>
    <t>Telstra Corporation Limited, Residential Customer Access Network Branch, Western Australia</t>
  </si>
  <si>
    <t>CA 7404</t>
  </si>
  <si>
    <t>Australian Surveying and Land Information Group (AUSLIG), Northern Territory Region</t>
  </si>
  <si>
    <t>CA 7405</t>
  </si>
  <si>
    <t>COMCAR, Regional Office, Queensland</t>
  </si>
  <si>
    <t>CA 7406</t>
  </si>
  <si>
    <t>North Australia Development Unit</t>
  </si>
  <si>
    <t>CA 7407</t>
  </si>
  <si>
    <t>Australian Protective Service, Regional Office, Queensland</t>
  </si>
  <si>
    <t>CA 7408</t>
  </si>
  <si>
    <t>Student Assistance Centre, Rockhampton [Queensland]</t>
  </si>
  <si>
    <t>CA 7409</t>
  </si>
  <si>
    <t>Federal Court of Australia, Victorian District Registry, Melbourne</t>
  </si>
  <si>
    <t>CA 741</t>
  </si>
  <si>
    <t>Federal Capital Territory Administrative Offices, Canberra</t>
  </si>
  <si>
    <t>CA 7410</t>
  </si>
  <si>
    <t>Student Assistance Centre, Chermside [Queensland]</t>
  </si>
  <si>
    <t>CA 7411</t>
  </si>
  <si>
    <t>Student Assistance Centre, Mount Gravatt [Queensland]</t>
  </si>
  <si>
    <t>CA 7412</t>
  </si>
  <si>
    <t>Australian Meat Board, Queensland</t>
  </si>
  <si>
    <t>CA 7413</t>
  </si>
  <si>
    <t>RAAF Light Helicopter Project</t>
  </si>
  <si>
    <t>CA 7414</t>
  </si>
  <si>
    <t>Government Astronomer of Western Australia</t>
  </si>
  <si>
    <t>CA 7415</t>
  </si>
  <si>
    <t>Australian Property Group, State Office, Northern Territory</t>
  </si>
  <si>
    <t>CA 7416</t>
  </si>
  <si>
    <t>Aboriginal and Torres Strait Islander Commission, State Office, Victoria-Tasmania</t>
  </si>
  <si>
    <t>CA 7417</t>
  </si>
  <si>
    <t>Commonwealth Liquid Fuel Control Board, State Office, Victoria</t>
  </si>
  <si>
    <t>CA 7418</t>
  </si>
  <si>
    <t>Department of Social Security, Operations Support Centre, Perth</t>
  </si>
  <si>
    <t>CA 7419</t>
  </si>
  <si>
    <t>District Support Unit (DSU), Darwin/ (from 1994) Army Support Unit (ASU-D), Australian Army, Darwin</t>
  </si>
  <si>
    <t>CA 742</t>
  </si>
  <si>
    <t>Works and Services Branch [II], Canberra</t>
  </si>
  <si>
    <t>CA 7420</t>
  </si>
  <si>
    <t>Medibank Health Solutions, Darwin</t>
  </si>
  <si>
    <t>CA 7421</t>
  </si>
  <si>
    <t>CRS Australia, Southern Regional Unit [Tasmania]</t>
  </si>
  <si>
    <t>CA 7422</t>
  </si>
  <si>
    <t>Australian Broadcasting Corporation, Payroll Control Centre</t>
  </si>
  <si>
    <t>CA 7424</t>
  </si>
  <si>
    <t>CRS Australia, Northern Regional Unit [Tasmania]</t>
  </si>
  <si>
    <t>CA 7425</t>
  </si>
  <si>
    <t>CRS Australia, North Western Regional Unit [Tasmania]</t>
  </si>
  <si>
    <t>CA 7426</t>
  </si>
  <si>
    <t>Australian Protective Service, Darwin Airport</t>
  </si>
  <si>
    <t>CA 7427</t>
  </si>
  <si>
    <t>Senate Select Committee on Political Broadcasts and Political Disclosures</t>
  </si>
  <si>
    <t>CA 7428</t>
  </si>
  <si>
    <t>Australian Antarctic Foundation</t>
  </si>
  <si>
    <t>CA 743</t>
  </si>
  <si>
    <t>Works Director, ACT</t>
  </si>
  <si>
    <t>CA 7430</t>
  </si>
  <si>
    <t>Energy Information Service</t>
  </si>
  <si>
    <t>CA 7431</t>
  </si>
  <si>
    <t>Department of the Arts, Sport, the Environment and Territories, Central Office</t>
  </si>
  <si>
    <t>CA 7432</t>
  </si>
  <si>
    <t>Department of Tourism, Central Office</t>
  </si>
  <si>
    <t>CA 7433</t>
  </si>
  <si>
    <t>Australian Securities Commission, Business Centre, Townsville [Queensland]</t>
  </si>
  <si>
    <t>CA 7434</t>
  </si>
  <si>
    <t>Commonwealth Government Bookshop, Townsville [Queensland]</t>
  </si>
  <si>
    <t>CA 7435</t>
  </si>
  <si>
    <t>Department of Information, State Publicity Censor, Queensland</t>
  </si>
  <si>
    <t>CA 7437</t>
  </si>
  <si>
    <t>HMAS OXLEY [II]</t>
  </si>
  <si>
    <t>CA 7439</t>
  </si>
  <si>
    <t>[Australian Capital Territory] Legislative Assembly for the Australian Capital Territory</t>
  </si>
  <si>
    <t>CA 744</t>
  </si>
  <si>
    <t>Australian Broadcasting Commission, Radio Australia</t>
  </si>
  <si>
    <t>CA 7440</t>
  </si>
  <si>
    <t>[Australian Capital Territory] University of Canberra - Central Administration Unit</t>
  </si>
  <si>
    <t>CA 7441</t>
  </si>
  <si>
    <t>[Australian Capital Territory] Legislative Assembly Standing Committee on Administration and Procedures</t>
  </si>
  <si>
    <t>CA 7442</t>
  </si>
  <si>
    <t>[Australian Capital Territory] Legislative Assembly Standing Committee on Conservation, Heritage and Environment</t>
  </si>
  <si>
    <t>CA 7443</t>
  </si>
  <si>
    <t>Headquarters, 9 Task Force, Australian Army, Keswick [South Australia]</t>
  </si>
  <si>
    <t>CA 7444</t>
  </si>
  <si>
    <t>[Australian Capital Territory] Legislative Assembly Standing Committee on Legal Affairs</t>
  </si>
  <si>
    <t>CA 7445</t>
  </si>
  <si>
    <t>[Australian Capital Territory] Legislative Assembly Standing Committee on Planning, Development and Infrastructure</t>
  </si>
  <si>
    <t>CA 7446</t>
  </si>
  <si>
    <t>[Australian Capital Territory] Legislative Assembly Standing Committee on Public Accounts</t>
  </si>
  <si>
    <t>CA 7447</t>
  </si>
  <si>
    <t>[Australian Capital Territory] Legislative Assembly Standing Committee on Scrutiny of Bills and Subordinate Legislation</t>
  </si>
  <si>
    <t>CA 7448</t>
  </si>
  <si>
    <t>[Australian Capital Territory] Legislative Assembly Standing Committee on Social Policy</t>
  </si>
  <si>
    <t>CA 7449</t>
  </si>
  <si>
    <t>[Australian Capital Territory] Legislative Assembly Select Committee on HIV, Illegal Drugs and Prostitution</t>
  </si>
  <si>
    <t>CA 745</t>
  </si>
  <si>
    <t>Lands and Surveys Branch, Canberra</t>
  </si>
  <si>
    <t>CA 7450</t>
  </si>
  <si>
    <t>[Australian Capital Territory] Legislative Assembly Select Committee on Hospital Bed Numbers</t>
  </si>
  <si>
    <t>CA 7452</t>
  </si>
  <si>
    <t>Central Command Provost Company, Keswick [South Australia]/(from 1973) 4 Military District Military Police Company, Australian Army, Keswick [South Australia]</t>
  </si>
  <si>
    <t>CA 7453</t>
  </si>
  <si>
    <t>Inquiry into the Needs of Australian Mariners, Commonwealth and Allied Veterans and Allied Mariners</t>
  </si>
  <si>
    <t>CA 7455</t>
  </si>
  <si>
    <t>National Injury Surveillance Unit, South Australia</t>
  </si>
  <si>
    <t>CA 7456</t>
  </si>
  <si>
    <t>9 Training Unit, Royal Australian Army Nursing Corps, Keswick [South Australia]</t>
  </si>
  <si>
    <t>CA 7457</t>
  </si>
  <si>
    <t>Royal Australian Army Medical Corps Training Depot, Warradale [South Australia]</t>
  </si>
  <si>
    <t>CA 7458</t>
  </si>
  <si>
    <t>12 Womens Royal Australian Army Corps Company, Keswick [South Australia]</t>
  </si>
  <si>
    <t>CA 7459</t>
  </si>
  <si>
    <t>Central Command Hygiene Training Unit, Warradale [South Australia]</t>
  </si>
  <si>
    <t>CA 746</t>
  </si>
  <si>
    <t>Special Intelligence Bureau, (Central Office) Melbourne</t>
  </si>
  <si>
    <t>CA 7460</t>
  </si>
  <si>
    <t>Army Guided Weapons Trials Unit [South Australia]</t>
  </si>
  <si>
    <t>CA 7461</t>
  </si>
  <si>
    <t>2 Line of Communication Provost Company, Keswick [South Australia]/(from 1967) 2 Communication Zone Provost Company, Keswick [South Australia]/(from 1973) 2 Communication Zone Military Police Company, Australian Army, Keswick [South Australia]</t>
  </si>
  <si>
    <t>CA 7462</t>
  </si>
  <si>
    <t>Military Administration of the German New Guinea Possessions</t>
  </si>
  <si>
    <t>CA 7463</t>
  </si>
  <si>
    <t>Headquarters, C Royal Australian Army Ordnance Corps, Central Command Troops [South Australia]</t>
  </si>
  <si>
    <t>CA 7464</t>
  </si>
  <si>
    <t>1 Ordnance Maintenance Park [South Australia]</t>
  </si>
  <si>
    <t>CA 7465</t>
  </si>
  <si>
    <t>Staff Office Local Military Forces [South Australia]/(from 1882) Staff Office Local Military Force South Australia/(from 1887) Staff Office Military Forces of South Australia</t>
  </si>
  <si>
    <t>CA 7466</t>
  </si>
  <si>
    <t>43 Royal South Australian Regiment, Australian Army</t>
  </si>
  <si>
    <t>CA 7467</t>
  </si>
  <si>
    <t>Australian Electoral Commission, State Office, Victoria</t>
  </si>
  <si>
    <t>CA 7468</t>
  </si>
  <si>
    <t>Defence Housing Australia, Housing Management Centre, Hindmarsh [South Australia]</t>
  </si>
  <si>
    <t>CA 7469</t>
  </si>
  <si>
    <t>Veterans' Entitlements Act Monitoring Committee</t>
  </si>
  <si>
    <t>CA 747</t>
  </si>
  <si>
    <t>Investigation Branch, Central Office, Melbourne and Canberra</t>
  </si>
  <si>
    <t>CA 7470</t>
  </si>
  <si>
    <t>Government Statist [South Australia]/(from 1914) Statistical Department [South Australia]</t>
  </si>
  <si>
    <t>CA 7471</t>
  </si>
  <si>
    <t>Senate Select Committee on Health Legislation and Health Insurance</t>
  </si>
  <si>
    <t>CA 7472</t>
  </si>
  <si>
    <t>RAAF University of Western Australia Squadron</t>
  </si>
  <si>
    <t>CA 7473</t>
  </si>
  <si>
    <t>Interiors Australia, State Office, Western Australia</t>
  </si>
  <si>
    <t>CA 7474</t>
  </si>
  <si>
    <t>Australian Postal Corporation, Brisbane Regional Office</t>
  </si>
  <si>
    <t>CA 7475</t>
  </si>
  <si>
    <t>Australian Postal Corporation, South Queensland Regional Office</t>
  </si>
  <si>
    <t>CA 7476</t>
  </si>
  <si>
    <t>Department of Social Security, Regional Office, Beenleigh [Queensland]</t>
  </si>
  <si>
    <t>CA 7477</t>
  </si>
  <si>
    <t>Department of Social Security, Regional Office, Caboolture [Queensland]</t>
  </si>
  <si>
    <t>CA 7478</t>
  </si>
  <si>
    <t>Department of Social Security, Regional Office, Nerang [Queensland]</t>
  </si>
  <si>
    <t>CA 7479</t>
  </si>
  <si>
    <t>Department of Social Security, Regional Office, Strathpine [Queensland]</t>
  </si>
  <si>
    <t>CA 748</t>
  </si>
  <si>
    <t>Security Service, Tasmania</t>
  </si>
  <si>
    <t>CA 7480</t>
  </si>
  <si>
    <t>Australian Quarantine and Inspection Service, Central Office [Australian Capital Territory]</t>
  </si>
  <si>
    <t>CA 7481</t>
  </si>
  <si>
    <t>Department of Transport and Communications, (Corporate Management Group), Queensland</t>
  </si>
  <si>
    <t>CA 7482</t>
  </si>
  <si>
    <t>1 Radar Surveillance Unit, Detachment A</t>
  </si>
  <si>
    <t>CA 7483</t>
  </si>
  <si>
    <t>Division of Industrial Development, Department of National Development [I], South Australia</t>
  </si>
  <si>
    <t>CA 7484</t>
  </si>
  <si>
    <t>Peace Officer Guard, Port Augusta, South Australia</t>
  </si>
  <si>
    <t>CA 7485</t>
  </si>
  <si>
    <t>Australian Migration Office, Auckland [New Zealand]</t>
  </si>
  <si>
    <t>CA 7486</t>
  </si>
  <si>
    <t>Australian Fisheries Management Authority</t>
  </si>
  <si>
    <t>CA 7487</t>
  </si>
  <si>
    <t>Bureau of Transport and Communications Economics</t>
  </si>
  <si>
    <t>CA 7488</t>
  </si>
  <si>
    <t>Mandated Territory of New Guinea, Civil Administration</t>
  </si>
  <si>
    <t>CA 7489</t>
  </si>
  <si>
    <t>Attorney-General's Department, Special Investigations Unit</t>
  </si>
  <si>
    <t>CA 749</t>
  </si>
  <si>
    <t>Special Intelligence Bureau, Tasmania</t>
  </si>
  <si>
    <t>CA 7490</t>
  </si>
  <si>
    <t>Federal Members Rooms [South Australia]</t>
  </si>
  <si>
    <t>CA 7491</t>
  </si>
  <si>
    <t>Committee of Review of the Australian Institute of Multicultural Affairs (AIMA)</t>
  </si>
  <si>
    <t>CA 7493</t>
  </si>
  <si>
    <t>COMCAR, Regional Office, Tasmania</t>
  </si>
  <si>
    <t>CA 7494</t>
  </si>
  <si>
    <t>Distribution and Removals Services, Regional Office, Tasmania</t>
  </si>
  <si>
    <t>CA 7495</t>
  </si>
  <si>
    <t>CA 7496</t>
  </si>
  <si>
    <t>Fleet Services, Regional Office Tasmania</t>
  </si>
  <si>
    <t>CA 7497</t>
  </si>
  <si>
    <t>HMAS SYDNEY [IV]</t>
  </si>
  <si>
    <t>CA 7498</t>
  </si>
  <si>
    <t>RAAF Victorian University Squadron</t>
  </si>
  <si>
    <t>CA 7499</t>
  </si>
  <si>
    <t>Australian National Industries (ANI) Engineering Services Pty Ltd</t>
  </si>
  <si>
    <t>CA 75</t>
  </si>
  <si>
    <t>Snowy Hydro, Head Office</t>
  </si>
  <si>
    <t>CA 750</t>
  </si>
  <si>
    <t>Deputy Chief Censor, Melbourne</t>
  </si>
  <si>
    <t>CA 7502</t>
  </si>
  <si>
    <t>Telstra Corporation Limited, Mobile Communications Branch, South Australia</t>
  </si>
  <si>
    <t>CA 7503</t>
  </si>
  <si>
    <t>Senate Select Committee on Legislation Procedures</t>
  </si>
  <si>
    <t>CA 7504</t>
  </si>
  <si>
    <t>Civil Aviation Authority Centre for Air Traffic Services, Launceston [Tasmania]</t>
  </si>
  <si>
    <t>CA 7505</t>
  </si>
  <si>
    <t>CRS Australia, Bundaberg [Queensland]</t>
  </si>
  <si>
    <t>CA 7506</t>
  </si>
  <si>
    <t>CRS Australia, Tweed Heads [New South Wales]</t>
  </si>
  <si>
    <t>CA 7507</t>
  </si>
  <si>
    <t>Student Assistance Centre, Toowoomba [Queensland]</t>
  </si>
  <si>
    <t>CA 7509</t>
  </si>
  <si>
    <t>Broadcasting National Office [trading as Broadcasting Division of Telecom Australia]</t>
  </si>
  <si>
    <t>CA 751</t>
  </si>
  <si>
    <t>Intelligence Section, 3 Military District</t>
  </si>
  <si>
    <t>CA 7510</t>
  </si>
  <si>
    <t>Social Security Computing Service</t>
  </si>
  <si>
    <t>CA 7511</t>
  </si>
  <si>
    <t>Office of Multicultural Affairs (OMA), Regional Office, Tasmania</t>
  </si>
  <si>
    <t>CA 7512</t>
  </si>
  <si>
    <t>Asset Services, Regional Office, Tasmania</t>
  </si>
  <si>
    <t>CA 7513</t>
  </si>
  <si>
    <t>Aircraft Maintenance School, Royal Australian Electrical and Mechanical Engineers [RAEME], Oakey [Queensland]</t>
  </si>
  <si>
    <t>CA 7514</t>
  </si>
  <si>
    <t>Commonwealth Council for Scientific and Industrial Research [CSIR], State Committee, Victoria</t>
  </si>
  <si>
    <t>CA 7515</t>
  </si>
  <si>
    <t>Commonwealth Council for Scientific and Industrial Research [CSIR], State Committee, Queensland</t>
  </si>
  <si>
    <t>CA 7516</t>
  </si>
  <si>
    <t>Commonwealth Council for Scientific and Industrial Research [CSIR], State Committee, Tasmania</t>
  </si>
  <si>
    <t>CA 7517</t>
  </si>
  <si>
    <t>Defence Security Branch, Salisbury [South Australia]</t>
  </si>
  <si>
    <t>CA 7518</t>
  </si>
  <si>
    <t>Australian Construction Services, State Office, Tasmania</t>
  </si>
  <si>
    <t>CA 7519</t>
  </si>
  <si>
    <t>Fleet Services, Regional Office, New South Wales/ (from July 1992) DASFLEET Regional Office, New South Wales</t>
  </si>
  <si>
    <t>CA 752</t>
  </si>
  <si>
    <t>Special Intelligence Bureau, Brisbane</t>
  </si>
  <si>
    <t>CA 7520</t>
  </si>
  <si>
    <t>Removals Australia, Regional Office, New South Wales</t>
  </si>
  <si>
    <t>CA 7521</t>
  </si>
  <si>
    <t>COMCAR, Regional Office, New South Wales</t>
  </si>
  <si>
    <t>CA 7522</t>
  </si>
  <si>
    <t>DAS Distribution Services/ (by July 1992) DAS Distribution, Regional Office, New South Wales</t>
  </si>
  <si>
    <t>CA 7523</t>
  </si>
  <si>
    <t>Australian Taxation Office, Branch Office, Chermside [Queensland]</t>
  </si>
  <si>
    <t>CA 7524</t>
  </si>
  <si>
    <t>Australian Taxation Office, Branch Office, Upper Mount Gravatt [Queensland]</t>
  </si>
  <si>
    <t>CA 7525</t>
  </si>
  <si>
    <t>Australian Valuation Office, New South Wales Regional Office</t>
  </si>
  <si>
    <t>CA 7526</t>
  </si>
  <si>
    <t>Australian Taxation Office, Cannington Branch, Western Australia</t>
  </si>
  <si>
    <t>CA 7527</t>
  </si>
  <si>
    <t>Australian Taxation Office, Northbridge Office, Western Australia</t>
  </si>
  <si>
    <t>CA 7528</t>
  </si>
  <si>
    <t>Defence Corporate Services and Infrastructure Centre, Western Australia</t>
  </si>
  <si>
    <t>CA 7529</t>
  </si>
  <si>
    <t>501 Wing Headquarters, RAAF Base, Amberley [Queensland]</t>
  </si>
  <si>
    <t>CA 753</t>
  </si>
  <si>
    <t>Investigation Branch, Queensland</t>
  </si>
  <si>
    <t>CA 7530</t>
  </si>
  <si>
    <t>Defence Corporate Support Centre, South Queensland Region</t>
  </si>
  <si>
    <t>CA 7531</t>
  </si>
  <si>
    <t>Royal Commission to inquire into circumstances under which certain public monies were used and to whom and for what purposes such funds were paid (also known as the 'Secret Funds' Royal Commission)</t>
  </si>
  <si>
    <t>CA 7532</t>
  </si>
  <si>
    <t>Royal Commission on the statement of Lieutenant-Commander Cabban and matters incidental thereto</t>
  </si>
  <si>
    <t>CA 7533</t>
  </si>
  <si>
    <t>Royal Commission on the Coal Industry</t>
  </si>
  <si>
    <t>CA 7534</t>
  </si>
  <si>
    <t>Royal Commission to inquire into and report upon certain charges against the Administrator and other officers of the Northern Territory Administration</t>
  </si>
  <si>
    <t>CA 7535</t>
  </si>
  <si>
    <t>Royal Commission to inquire into and report upon certain transactions of the Sydney Land Sales Control and the Canberra Land Sales Control office of the Treasury</t>
  </si>
  <si>
    <t>CA 7536</t>
  </si>
  <si>
    <t>Telecom, Regulatory Directorate, South Australia/Northern Territory</t>
  </si>
  <si>
    <t>CA 7537</t>
  </si>
  <si>
    <t>South Queensland Logistic Group, Bulimba Barracks [Queensland]</t>
  </si>
  <si>
    <t>CA 7538</t>
  </si>
  <si>
    <t>Aboriginal and Torres Strait Islander Commission, State Office, New South Wales</t>
  </si>
  <si>
    <t>CA 7539</t>
  </si>
  <si>
    <t>Naval Clearance Diving Team One, New South Wales</t>
  </si>
  <si>
    <t>CA 754</t>
  </si>
  <si>
    <t>6 Military District</t>
  </si>
  <si>
    <t>CA 7540</t>
  </si>
  <si>
    <t>RAAF No 76 Fighter Squadron</t>
  </si>
  <si>
    <t>CA 7545</t>
  </si>
  <si>
    <t>Commonwealth Director of Public Prosecutions, Townsville Office, [Queensland]</t>
  </si>
  <si>
    <t>CA 7546</t>
  </si>
  <si>
    <t>RAAF Queensland University Squadron</t>
  </si>
  <si>
    <t>CA 7547</t>
  </si>
  <si>
    <t>Department of Social Security Office, Atherton [Queensland]</t>
  </si>
  <si>
    <t>CA 7548</t>
  </si>
  <si>
    <t>Department of Social Security Office, Mareeba [Queensland]</t>
  </si>
  <si>
    <t>CA 7549</t>
  </si>
  <si>
    <t>Department of Social Security Office, Emerald [Queensland]</t>
  </si>
  <si>
    <t>CA 755</t>
  </si>
  <si>
    <t>National Library of Australia</t>
  </si>
  <si>
    <t>CA 7550</t>
  </si>
  <si>
    <t>Department of Social Security Office, Ingham [Queensland]</t>
  </si>
  <si>
    <t>CA 7551</t>
  </si>
  <si>
    <t>Department of Social Security Office, Normanton [Queensland]</t>
  </si>
  <si>
    <t>CA 7552</t>
  </si>
  <si>
    <t>Aboriginal Employment and Education Development Unit/ (from Jul 1992) Aboriginal Education Development Unit/ (from Sept 1992) Aboriginal and Torres Strait Islander Education Unit, Cairns [Queensland]</t>
  </si>
  <si>
    <t>CA 7553</t>
  </si>
  <si>
    <t>Telecom, Food Services, Regional Office, South Australia</t>
  </si>
  <si>
    <t>CA 7554</t>
  </si>
  <si>
    <t>Telstra Corporation Limited, State Office, South Australia and Northern Territory</t>
  </si>
  <si>
    <t>CA 7555</t>
  </si>
  <si>
    <t>Australian Estate Management, Regional Office, South Australia</t>
  </si>
  <si>
    <t>CA 7556</t>
  </si>
  <si>
    <t>Telstra Corporation Limited, Network Construction Group, Regional Office, Western Australia</t>
  </si>
  <si>
    <t>CA 7557</t>
  </si>
  <si>
    <t>3 Combat Engineer Regiment, Townsville [Queensland]</t>
  </si>
  <si>
    <t>CA 7558</t>
  </si>
  <si>
    <t>International Air Services Commission</t>
  </si>
  <si>
    <t>CA 7559</t>
  </si>
  <si>
    <t>Inter-Service Demobilisation Committee</t>
  </si>
  <si>
    <t>CA 756</t>
  </si>
  <si>
    <t>Federal Capital Territory (FCT) Branch, Department of Home Affairs [II]</t>
  </si>
  <si>
    <t>CA 7560</t>
  </si>
  <si>
    <t>Defence Administrative Office, Townsville [Queensland]</t>
  </si>
  <si>
    <t>CA 7561</t>
  </si>
  <si>
    <t>3 Transport Squadron, Australian Army</t>
  </si>
  <si>
    <t>CA 7562</t>
  </si>
  <si>
    <t>CRS Australia, Ashfield [New South Wales]</t>
  </si>
  <si>
    <t>CA 7563</t>
  </si>
  <si>
    <t>CRS Australia, Wollongong [New South Wales]</t>
  </si>
  <si>
    <t>CA 7564</t>
  </si>
  <si>
    <t>Defence Science and Technology Organisation, Edinburgh [South Australia]</t>
  </si>
  <si>
    <t>CA 7565</t>
  </si>
  <si>
    <t>CRS Australia, Newcastle [New South Wales]</t>
  </si>
  <si>
    <t>CA 7566</t>
  </si>
  <si>
    <t>Department of Employment, Education and Training, Student Assistance Centre, Area Central, Western Australia</t>
  </si>
  <si>
    <t>CA 7567</t>
  </si>
  <si>
    <t>Department of Employment, Education and Training, Student Assistance Centre, Area South (Booragoon), Western Australia</t>
  </si>
  <si>
    <t>CA 7568</t>
  </si>
  <si>
    <t>Department of Employment, Education and Training, Student Assistance Centre, Area South (Cannington), Western Australia</t>
  </si>
  <si>
    <t>CA 7569</t>
  </si>
  <si>
    <t>Interiors Australia, State Office, Tasmania</t>
  </si>
  <si>
    <t>CA 757</t>
  </si>
  <si>
    <t>Civic (ACT) Administration Branch (a) Department of the Interior [I] (to 1939) (b) Department of the Interior [II]</t>
  </si>
  <si>
    <t>CA 7570</t>
  </si>
  <si>
    <t>4 Movement Unit, Australian Army, Keswick [South Australia]</t>
  </si>
  <si>
    <t>CA 7572</t>
  </si>
  <si>
    <t>Department of Social Security, Regional Office, Redfern [New South Wales]</t>
  </si>
  <si>
    <t>CA 7573</t>
  </si>
  <si>
    <t>Archives Division, Commonwealth National Library, Western Australia</t>
  </si>
  <si>
    <t>CA 7574</t>
  </si>
  <si>
    <t>Moorebank Logistics Group</t>
  </si>
  <si>
    <t>CA 7575</t>
  </si>
  <si>
    <t>Senior Air Force Officer, Tasmania (SAFOT), Support Cell, Hobart</t>
  </si>
  <si>
    <t>CA 7576</t>
  </si>
  <si>
    <t>Defence Corporate Support Centre, Tasmania (DCSC-T)</t>
  </si>
  <si>
    <t>CA 7577</t>
  </si>
  <si>
    <t>Joint Movement Control Office, Tasmania</t>
  </si>
  <si>
    <t>CA 7578</t>
  </si>
  <si>
    <t>111 Combat Supplies Platoon, Royal Australian Army Ordnance Corps [RAAOC]</t>
  </si>
  <si>
    <t>CA 7579</t>
  </si>
  <si>
    <t>6 Royal Australian Army Pay Corps Unit</t>
  </si>
  <si>
    <t>CA 758</t>
  </si>
  <si>
    <t>Works Branch, Federal Capital Territory</t>
  </si>
  <si>
    <t>CA 7580</t>
  </si>
  <si>
    <t>124 Signal Troop, Royal Australian Signals Corps</t>
  </si>
  <si>
    <t>CA 7581</t>
  </si>
  <si>
    <t>Australian Estate Management, Regional Office, Northern Territory</t>
  </si>
  <si>
    <t>CA 7582</t>
  </si>
  <si>
    <t>Australian Hearing Services, State Administration, Queensland</t>
  </si>
  <si>
    <t>CA 7583</t>
  </si>
  <si>
    <t>Australian Development Assistance Bureau, Regional Office ACT/ (from 1987) Australian International Development Assistance Bureau, ACT Administration</t>
  </si>
  <si>
    <t>CA 7584</t>
  </si>
  <si>
    <t>Land and Water Resources Research and Development Corporation</t>
  </si>
  <si>
    <t>CA 7585</t>
  </si>
  <si>
    <t>RAN Mine Depot Swan Island</t>
  </si>
  <si>
    <t>CA 7586</t>
  </si>
  <si>
    <t>Aboriginal Employment and Education Development Unit/ (from July 1992) Aboriginal Education Development Unit/ (from Dec 1992) Aboriginal and Torres Strait Islander Education Unit, Townsville [Queensland]</t>
  </si>
  <si>
    <t>CA 7587</t>
  </si>
  <si>
    <t>Department of Employment, Education and Training, North Queensland Area Office, Townsville [Queensland]</t>
  </si>
  <si>
    <t>CA 7588</t>
  </si>
  <si>
    <t>Department of Social Security Office, Bowen [Queensland]</t>
  </si>
  <si>
    <t>CA 7589</t>
  </si>
  <si>
    <t>Defence Centre, Adelaide [South Australia]</t>
  </si>
  <si>
    <t>CA 759</t>
  </si>
  <si>
    <t>Department of Immigration, Northern Territory Branch</t>
  </si>
  <si>
    <t>CA 7590</t>
  </si>
  <si>
    <t>Australian High Commission, Zambia [Lusaka]</t>
  </si>
  <si>
    <t>CA 7591</t>
  </si>
  <si>
    <t>CRS Australia, Cleveland [Queensland]</t>
  </si>
  <si>
    <t>CA 7592</t>
  </si>
  <si>
    <t>Australian Hearing Services, State Administration, South Australia</t>
  </si>
  <si>
    <t>CA 7593</t>
  </si>
  <si>
    <t>CRS Australia, Penrith [New South Wales]</t>
  </si>
  <si>
    <t>CA 7594</t>
  </si>
  <si>
    <t>State War Council, Western Australia</t>
  </si>
  <si>
    <t>CA 7595</t>
  </si>
  <si>
    <t>Deputy Controller/Comptroller of Repatriation, Western Australia</t>
  </si>
  <si>
    <t>CA 7596</t>
  </si>
  <si>
    <t>Australian Broadcasting Control Board, State Office, Queensland</t>
  </si>
  <si>
    <t>CA 7597</t>
  </si>
  <si>
    <t>Commonwealth Scientific and Industrial Research Organisation [CSIRO], State Committee, Victoria</t>
  </si>
  <si>
    <t>CA 7598</t>
  </si>
  <si>
    <t>Commonwealth Scientific and Industrial Research Organisation [CSIRO], State Committee, Tasmania</t>
  </si>
  <si>
    <t>CA 7599</t>
  </si>
  <si>
    <t>Comcare, State Office, Australian Capital Territory</t>
  </si>
  <si>
    <t>CA 76</t>
  </si>
  <si>
    <t>Central Transport and Storage Authority</t>
  </si>
  <si>
    <t>CA 760</t>
  </si>
  <si>
    <t>Public Works Branch, Western Australia</t>
  </si>
  <si>
    <t>CA 7600</t>
  </si>
  <si>
    <t>1 Field Engineer Regiment, Australian Army</t>
  </si>
  <si>
    <t>CA 7601</t>
  </si>
  <si>
    <t>1 Field Squadron, Royal Australian Engineers [RAE]</t>
  </si>
  <si>
    <t>CA 7602</t>
  </si>
  <si>
    <t>Australian Estate Management, North Queensland Regional Office, Townsville [Queensland]</t>
  </si>
  <si>
    <t>CA 7603</t>
  </si>
  <si>
    <t>Base Administrative Support Centre Lavarack, Townsville [Queensland]</t>
  </si>
  <si>
    <t>CA 7604</t>
  </si>
  <si>
    <t>Department of Social Security Office, Biloela [Queensland]</t>
  </si>
  <si>
    <t>CA 7605</t>
  </si>
  <si>
    <t>Geoscience Australia</t>
  </si>
  <si>
    <t>CA 7606</t>
  </si>
  <si>
    <t>Directorate of Engineers - Army (DENGRS-A)</t>
  </si>
  <si>
    <t>CA 7607</t>
  </si>
  <si>
    <t>Bureau of Rural Sciences (BRS)</t>
  </si>
  <si>
    <t>CA 7608</t>
  </si>
  <si>
    <t>CRS Australia, Liverpool [New South Wales]</t>
  </si>
  <si>
    <t>CA 7609</t>
  </si>
  <si>
    <t>Administrative Appeals Tribunal, Parramatta Registry (New South Wales)</t>
  </si>
  <si>
    <t>CA 761</t>
  </si>
  <si>
    <t>Public Works Branch, South Australia</t>
  </si>
  <si>
    <t>CA 7610</t>
  </si>
  <si>
    <t>RAAF No 37 Squadron [I]</t>
  </si>
  <si>
    <t>CA 762</t>
  </si>
  <si>
    <t>Public Works Branch, New South Wales</t>
  </si>
  <si>
    <t>CA 7621</t>
  </si>
  <si>
    <t>Asset Services, State Office, Queensland</t>
  </si>
  <si>
    <t>CA 7622</t>
  </si>
  <si>
    <t>Joint Standing Committee on Migration</t>
  </si>
  <si>
    <t>CA 7623</t>
  </si>
  <si>
    <t>CMTEK Proprietary Limited [Salisbury, South Australia]</t>
  </si>
  <si>
    <t>CA 7624</t>
  </si>
  <si>
    <t>Radarscan Limited [Salisbury, South Australia]</t>
  </si>
  <si>
    <t>CA 7625</t>
  </si>
  <si>
    <t>Australian Postal Corporation, Post Office, Hermit Park [Queensland]</t>
  </si>
  <si>
    <t>CA 7626</t>
  </si>
  <si>
    <t>Australian Postal Corporation, Post Office, Oonoonba [Queensland]</t>
  </si>
  <si>
    <t>CA 7627</t>
  </si>
  <si>
    <t>Grains Research and Development Corporation (GRDC)</t>
  </si>
  <si>
    <t>CA 7629</t>
  </si>
  <si>
    <t>Australian Trade Commission, Townsville [Queensland]</t>
  </si>
  <si>
    <t>CA 763</t>
  </si>
  <si>
    <t>Accounts Branch, Canberra</t>
  </si>
  <si>
    <t>CA 7631</t>
  </si>
  <si>
    <t>Defence Security Branch, Vetting Office North Queensland, Townsville [Queensland]</t>
  </si>
  <si>
    <t>CA 7632</t>
  </si>
  <si>
    <t>Headquarters, Airfield Defence Wing, RAAF Base, Townsville [Queensland]</t>
  </si>
  <si>
    <t>CA 7633</t>
  </si>
  <si>
    <t>Headquarters, No 84 Wing, Townsville [Queensland]</t>
  </si>
  <si>
    <t>CA 7634</t>
  </si>
  <si>
    <t>Combat Survival Training School, Townsville [Queensland]</t>
  </si>
  <si>
    <t>CA 7635</t>
  </si>
  <si>
    <t>Department of Employment, Education and Training, North-West Queensland Regional Office, Townsville [Queensland]</t>
  </si>
  <si>
    <t>CA 7636</t>
  </si>
  <si>
    <t>Department of the Arts and Administrative Services, Capita Centre, South Australia</t>
  </si>
  <si>
    <t>CA 7637</t>
  </si>
  <si>
    <t>Department of Employment, Education and Training, Far North Queensland Regional Office, Cairns [Queensland]</t>
  </si>
  <si>
    <t>CA 7638</t>
  </si>
  <si>
    <t>Department of Employment, Education and Training, Burdekin/Mackay Regional Office, Mackay [Queensland]</t>
  </si>
  <si>
    <t>CA 7639</t>
  </si>
  <si>
    <t>Department of Employment, Education and Training, Torres Strait Regional Office, Thursday Island [Queensland]</t>
  </si>
  <si>
    <t>CA 764</t>
  </si>
  <si>
    <t>Parks and Gardens Section (a) Department of Home Affairs [II] (to 1932) (b) Department of the Interior [I] (to 1939) (c) Department of the Interior [II]</t>
  </si>
  <si>
    <t>CA 7640</t>
  </si>
  <si>
    <t>Department of Aboriginal Affairs, Western Australian Region, Wyndham Area Office</t>
  </si>
  <si>
    <t>CA 7641</t>
  </si>
  <si>
    <t>Lands and Survey Branch, Queensland</t>
  </si>
  <si>
    <t>CA 7642</t>
  </si>
  <si>
    <t>District Naval Office, Queensland</t>
  </si>
  <si>
    <t>CA 7643</t>
  </si>
  <si>
    <t>Telstra Corporation Limited, Head Office, Melbourne Victoria</t>
  </si>
  <si>
    <t>CA 7644</t>
  </si>
  <si>
    <t>Australian Construction Services, State Office, Queensland</t>
  </si>
  <si>
    <t>CA 7645</t>
  </si>
  <si>
    <t>Senate Committee of Privileges</t>
  </si>
  <si>
    <t>CA 7646</t>
  </si>
  <si>
    <t>Australian Securities Commission, Business Centre, Adelaide</t>
  </si>
  <si>
    <t>CA 7648</t>
  </si>
  <si>
    <t>Student Assistance Centre, Blacktown [New South Wales]</t>
  </si>
  <si>
    <t>CA 7649</t>
  </si>
  <si>
    <t>Interiors Australia, State Office, Queensland</t>
  </si>
  <si>
    <t>CA 765</t>
  </si>
  <si>
    <t>Office of the Insurance Commissioner [I]/ (from 1973) Office of the Life Insurance Commissioner</t>
  </si>
  <si>
    <t>CA 7650</t>
  </si>
  <si>
    <t>Student Assistance Centre, Newcastle [New South Wales]</t>
  </si>
  <si>
    <t>CA 7651</t>
  </si>
  <si>
    <t>Student Assistance Centre, Haymarket [New South Wales]</t>
  </si>
  <si>
    <t>CA 7652</t>
  </si>
  <si>
    <t>Student Assistance Centre, Wollongong [New South Wales]</t>
  </si>
  <si>
    <t>CA 7653</t>
  </si>
  <si>
    <t>Davenport Community Council, South Australia</t>
  </si>
  <si>
    <t>CA 7654</t>
  </si>
  <si>
    <t>Student Assistance Centre, Lismore [New South Wales]</t>
  </si>
  <si>
    <t>CA 7655</t>
  </si>
  <si>
    <t>Great Barrier Reef Marine Park Authority, Canberra Office [Australian Capital Territory]</t>
  </si>
  <si>
    <t>CA 7656</t>
  </si>
  <si>
    <t>Student Assistance Centre, Liverpool [New South Wales]</t>
  </si>
  <si>
    <t>CA 7657</t>
  </si>
  <si>
    <t>Defence Industry Committee (DIC)</t>
  </si>
  <si>
    <t>CA 7658</t>
  </si>
  <si>
    <t>Australian Protective Service, Australian Capital Territory Region</t>
  </si>
  <si>
    <t>CA 7659</t>
  </si>
  <si>
    <t>Department of Industry, Technology and Regional Development, Central Office</t>
  </si>
  <si>
    <t>CA 766</t>
  </si>
  <si>
    <t>Royal Commission on the Bonuses for Manufactures Bill</t>
  </si>
  <si>
    <t>CA 7660</t>
  </si>
  <si>
    <t>Department of Health, Housing, Local Government and Community Services, Central Office</t>
  </si>
  <si>
    <t>CA 7661</t>
  </si>
  <si>
    <t>Department of the Environment, Sport and Territories, Central Office</t>
  </si>
  <si>
    <t>CA 7662</t>
  </si>
  <si>
    <t>Department of Immigration and Ethnic Affairs [II], Central Office</t>
  </si>
  <si>
    <t>CA 7663</t>
  </si>
  <si>
    <t>Department of the Arts and Administrative Services, Central Office</t>
  </si>
  <si>
    <t>CA 7664</t>
  </si>
  <si>
    <t>HS 817 [Helicopter] Squadron, Royal Australian Navy</t>
  </si>
  <si>
    <t>CA 7665</t>
  </si>
  <si>
    <t>CRS Australia, Darlinghurst [New South Wales]</t>
  </si>
  <si>
    <t>CA 7667</t>
  </si>
  <si>
    <t>Department of Health, Housing, Local Government and Community Services, State Office, Western Australia</t>
  </si>
  <si>
    <t>CA 7668</t>
  </si>
  <si>
    <t>Department of Immigration and Ethnic Affairs [II], Regional Office, Western Australia</t>
  </si>
  <si>
    <t>CA 7669</t>
  </si>
  <si>
    <t>Department of Employment, Education and Training, AUSTUDY Regional Office, Student Assistance Centre, Canberra [Australian Capital Territory]</t>
  </si>
  <si>
    <t>CA 767</t>
  </si>
  <si>
    <t>Australian Mobile Veterinary Survey Unit</t>
  </si>
  <si>
    <t>CA 7671</t>
  </si>
  <si>
    <t>Department of the Arts and Administrative Services, Commonwealth Centre, South Australia</t>
  </si>
  <si>
    <t>CA 7672</t>
  </si>
  <si>
    <t>CRS Australia, Campbelltown [New South Wales]</t>
  </si>
  <si>
    <t>CA 7673</t>
  </si>
  <si>
    <t>Australian Council on Awards in Advanced Education</t>
  </si>
  <si>
    <t>CA 7674</t>
  </si>
  <si>
    <t>Department of Health, Housing, Local Government and Community Services, State Office, South Australia</t>
  </si>
  <si>
    <t>CA 7675</t>
  </si>
  <si>
    <t>Aboriginal and Torres Strait Islander Commission, Regional Office, Bourke [New South Wales]</t>
  </si>
  <si>
    <t>CA 7676</t>
  </si>
  <si>
    <t>Australian Embassy, Czech Republic [Prague]</t>
  </si>
  <si>
    <t>CA 7678</t>
  </si>
  <si>
    <t>Aboriginal and Torres Strait Islander Commission, Regional Office, Broken Hill [New South Wales]</t>
  </si>
  <si>
    <t>CA 7679</t>
  </si>
  <si>
    <t>Aboriginal and Torres Strait Islander Commission, Regional Office, Dubbo [NSW]</t>
  </si>
  <si>
    <t>CA 768</t>
  </si>
  <si>
    <t>Federal Pastoral Advisory Committee</t>
  </si>
  <si>
    <t>CA 7680</t>
  </si>
  <si>
    <t>Aboriginal and Torres Strait Islander Commission, Regional Office, Wagga Wagga [New South Wales]</t>
  </si>
  <si>
    <t>CA 7681</t>
  </si>
  <si>
    <t>Australian Council on Tertiary Awards</t>
  </si>
  <si>
    <t>CA 7682</t>
  </si>
  <si>
    <t>Aboriginal and Torres Strait Islander Commission, Regional Office, Tamworth [New South Wales]</t>
  </si>
  <si>
    <t>CA 7683</t>
  </si>
  <si>
    <t>Department of Immigration and Ethnic Affairs [II], Regional Office, South Australia</t>
  </si>
  <si>
    <t>CA 7684</t>
  </si>
  <si>
    <t>Department of Industry, Technology and Regional Development, State Office, South Australia</t>
  </si>
  <si>
    <t>CA 7686</t>
  </si>
  <si>
    <t>Department of Immigration and Ethnic Affairs [II], Regional Office, New South Wales</t>
  </si>
  <si>
    <t>CA 7687</t>
  </si>
  <si>
    <t>Department of Immigration and Ethnic Affairs [II], Regional Office, Northern Territory</t>
  </si>
  <si>
    <t>CA 7688</t>
  </si>
  <si>
    <t>Army System Support Agency (SSA)</t>
  </si>
  <si>
    <t>CA 7689</t>
  </si>
  <si>
    <t>CSIR/ (from 1949) CSIRO, Division of Industrial Chemistry</t>
  </si>
  <si>
    <t>CA 7690</t>
  </si>
  <si>
    <t>CRS Australia, Hurstville [New South Wales]</t>
  </si>
  <si>
    <t>CA 7691</t>
  </si>
  <si>
    <t>Department of Health, Housing, Local Government and Community Services, State Office, Queensland</t>
  </si>
  <si>
    <t>CA 7692</t>
  </si>
  <si>
    <t>Department of Immigration and Ethnic Affairs [II], Regional Office, Queensland</t>
  </si>
  <si>
    <t>CA 7693</t>
  </si>
  <si>
    <t>Department of Industry, Technology and Regional Development, State Office, New South Wales</t>
  </si>
  <si>
    <t>CA 7694</t>
  </si>
  <si>
    <t>Department of the Arts and Administrative Services, Regional Office, New South Wales</t>
  </si>
  <si>
    <t>CA 7695</t>
  </si>
  <si>
    <t>Department of Health, Housing, Local Government and Community Services, State Office, New South Wales</t>
  </si>
  <si>
    <t>CA 7696</t>
  </si>
  <si>
    <t>Department of Industry, Technology and Regional Development, State Office, Queensland</t>
  </si>
  <si>
    <t>CA 7697</t>
  </si>
  <si>
    <t>National Board of Employment, Education and Training</t>
  </si>
  <si>
    <t>CA 7698</t>
  </si>
  <si>
    <t>Department of Immigration and Ethnic Affairs [II], Regional Office, Victoria</t>
  </si>
  <si>
    <t>CA 7699</t>
  </si>
  <si>
    <t>Department of Health, Housing, Local Government and Community Services, State Office, Victoria</t>
  </si>
  <si>
    <t>CA 77</t>
  </si>
  <si>
    <t>Central Coal Authority</t>
  </si>
  <si>
    <t>CA 7700</t>
  </si>
  <si>
    <t>Department of the Arts and Administrative Services, Corporate Services, Regional Office Victoria</t>
  </si>
  <si>
    <t>CA 7701</t>
  </si>
  <si>
    <t>Interiors Australia, State Office, South Australia</t>
  </si>
  <si>
    <t>CA 7702</t>
  </si>
  <si>
    <t>Asset Services, State Office, South Australia</t>
  </si>
  <si>
    <t>CA 7703</t>
  </si>
  <si>
    <t>Department of Industry, Technology and Regional Development, State Office, Western Australia</t>
  </si>
  <si>
    <t>CA 7704</t>
  </si>
  <si>
    <t>Australian Construction Services [II], State Office, South Australia</t>
  </si>
  <si>
    <t>CA 7705</t>
  </si>
  <si>
    <t>Department of Employment, Education and Training, Western Sydney Area Office, Parramatta [New South Wales]</t>
  </si>
  <si>
    <t>CA 7706</t>
  </si>
  <si>
    <t>Department of Employment, Education and Training, Hunter/Western Area Office, Newcastle [New South Wales]</t>
  </si>
  <si>
    <t>CA 7707</t>
  </si>
  <si>
    <t>Department of Employment, Education and Training, Illawarra Tablelands Area Office, Wollongong [New South Wales]</t>
  </si>
  <si>
    <t>CA 7708</t>
  </si>
  <si>
    <t>Department of Employment, Education and Training, Sydney Eastern Area Office, Haymarket [New South Wales]</t>
  </si>
  <si>
    <t>CA 7709</t>
  </si>
  <si>
    <t>Department of Employment, Education and Training, South Western Sydney Area Office, Liverpool [New South Wales]</t>
  </si>
  <si>
    <t>CA 771</t>
  </si>
  <si>
    <t>Auscript, Commonwealth Reporting Service, Australian Capital Territory Office</t>
  </si>
  <si>
    <t>CA 7710</t>
  </si>
  <si>
    <t>Department of Employment, Education and Training, Northern NSW Area Office, Lismore [New South Wales]</t>
  </si>
  <si>
    <t>CA 7711</t>
  </si>
  <si>
    <t>Department of Employment, Education and Training, State Office [II], Sydney [New South Wales]</t>
  </si>
  <si>
    <t>CA 7713</t>
  </si>
  <si>
    <t>Australian Taxation Office, Penrith [New South Wales]</t>
  </si>
  <si>
    <t>CA 7714</t>
  </si>
  <si>
    <t>[New South Wales] Department of Community Services</t>
  </si>
  <si>
    <t>CA 7716</t>
  </si>
  <si>
    <t>Department of Immigration and Ethnic Affairs [II], Eastern Regional Office, Sydney [New South Wales]</t>
  </si>
  <si>
    <t>CA 7717</t>
  </si>
  <si>
    <t>Department of Immigration and Ethnic Affairs [II], South Western Regional Office, Bankstown [New South Wales]</t>
  </si>
  <si>
    <t>CA 7718</t>
  </si>
  <si>
    <t>Department of Immigration and Ethnic Affairs [II], Newcastle Area Office [New South Wales]</t>
  </si>
  <si>
    <t>CA 7719</t>
  </si>
  <si>
    <t>Department of the Arts and Administrative Services, Regional Office, Western Australia</t>
  </si>
  <si>
    <t>CA 772</t>
  </si>
  <si>
    <t>Naval Works</t>
  </si>
  <si>
    <t>CA 7720</t>
  </si>
  <si>
    <t>Department of Immigration and Ethnic Affairs [II], Wollongong Area Office [New South Wales]</t>
  </si>
  <si>
    <t>CA 7721</t>
  </si>
  <si>
    <t>Department of Employment, Education and Training, ACT/Southern NSW Area Office, Canberra [ACT]</t>
  </si>
  <si>
    <t>CA 7722</t>
  </si>
  <si>
    <t>Department of Immigration and Ethnic Affairs [II], Southern Regional Office, Rockdale [New South Wales]</t>
  </si>
  <si>
    <t>CA 7723</t>
  </si>
  <si>
    <t>Department of Immigration and Ethnic Affairs [II], Western Regional Office, Parramatta Area [New South Wales]</t>
  </si>
  <si>
    <t>CA 7724</t>
  </si>
  <si>
    <t>Department of Immigration and Ethnic Affairs [II], Northern Regional Office, Chatswood [New South Wales]</t>
  </si>
  <si>
    <t>CA 7725</t>
  </si>
  <si>
    <t>Department of Health, Housing, Local Government and Community Services, State Office, Northern Territory</t>
  </si>
  <si>
    <t>CA 7726</t>
  </si>
  <si>
    <t>Department of Health, Housing, Local Government and Community Services, Alice Springs Office, [Northern Territory]</t>
  </si>
  <si>
    <t>CA 7727</t>
  </si>
  <si>
    <t>HMAS SWAN [II]</t>
  </si>
  <si>
    <t>CA 7728</t>
  </si>
  <si>
    <t>HMAS WARREGO [II]</t>
  </si>
  <si>
    <t>CA 7729</t>
  </si>
  <si>
    <t>Office of Northern Development</t>
  </si>
  <si>
    <t>CA 773</t>
  </si>
  <si>
    <t>Department of Commerce, State Branch, New South Wales</t>
  </si>
  <si>
    <t>CA 7730</t>
  </si>
  <si>
    <t>HMAS JEPARIT</t>
  </si>
  <si>
    <t>CA 7731</t>
  </si>
  <si>
    <t>Telecom Australia, Operator Assisted Services, South Australia/Northern Territory</t>
  </si>
  <si>
    <t>CA 7732</t>
  </si>
  <si>
    <t>Department of Immigration and Ethnic Affairs [II], Determination of Refugee Status - Sydney outpost</t>
  </si>
  <si>
    <t>CA 7733</t>
  </si>
  <si>
    <t>Australian High Commission, Papua New Guinea [Port Moresby]</t>
  </si>
  <si>
    <t>CA 7734</t>
  </si>
  <si>
    <t>Agriculture and Forestry Group [AGFOR]</t>
  </si>
  <si>
    <t>CA 7735</t>
  </si>
  <si>
    <t>Aboriginal Legal Rights Movement Inc</t>
  </si>
  <si>
    <t>CA 7736</t>
  </si>
  <si>
    <t>Spectrum Management Agency, Central Office</t>
  </si>
  <si>
    <t>CA 7737</t>
  </si>
  <si>
    <t>Bureau of Meteorology, Field Meteorological Office, Rockhampton [Queensland]</t>
  </si>
  <si>
    <t>CA 7738</t>
  </si>
  <si>
    <t>Bureau of Meteorology, Field Meteorological Office, Longreach [Queensland]</t>
  </si>
  <si>
    <t>CA 7740</t>
  </si>
  <si>
    <t>CSIRO, Division of Horticulture, Merbein Laboratory, Victoria</t>
  </si>
  <si>
    <t>CA 7741</t>
  </si>
  <si>
    <t>Australian Securities Commission, Regional Office, Queensland</t>
  </si>
  <si>
    <t>CA 7742</t>
  </si>
  <si>
    <t>Australian Securities Commission, Business Centre, Brisbane [Queensland]</t>
  </si>
  <si>
    <t>CA 7743</t>
  </si>
  <si>
    <t>Asset Services, Townsville [Queensland]</t>
  </si>
  <si>
    <t>CA 7744</t>
  </si>
  <si>
    <t>Australian Construction Services, Townsville [Queensland]</t>
  </si>
  <si>
    <t>CA 7745</t>
  </si>
  <si>
    <t>Australian Securities Commission, Business Centre, Gold Coast [Queensland]</t>
  </si>
  <si>
    <t>CA 7746</t>
  </si>
  <si>
    <t>Department of the Arts and Administrative Services, Regional Office, Queensland</t>
  </si>
  <si>
    <t>CA 7747</t>
  </si>
  <si>
    <t>Federal Court of Australia, Northern Territory District Registry</t>
  </si>
  <si>
    <t>CA 7748</t>
  </si>
  <si>
    <t>Resources and Energy Group</t>
  </si>
  <si>
    <t>CA 7749</t>
  </si>
  <si>
    <t>HMAS OVENS</t>
  </si>
  <si>
    <t>CA 7750</t>
  </si>
  <si>
    <t>HMAS ORION</t>
  </si>
  <si>
    <t>CA 7751</t>
  </si>
  <si>
    <t>Department of Immigration and Ethnic Affairs [II],Regional Office, Tasmania</t>
  </si>
  <si>
    <t>CA 7752</t>
  </si>
  <si>
    <t>HMAS SNIPE</t>
  </si>
  <si>
    <t>CA 7753</t>
  </si>
  <si>
    <t>Department of Industry, Technology and Regional Development, State Office, Tasmania</t>
  </si>
  <si>
    <t>CA 7754</t>
  </si>
  <si>
    <t>Department of Health, Housing, Local Government and Community Services, State Office, Tasmania</t>
  </si>
  <si>
    <t>CA 7755</t>
  </si>
  <si>
    <t>Department of Employment, Education and Training, Central Queensland Area Office, Rockhampton [Queensland]</t>
  </si>
  <si>
    <t>CA 7756</t>
  </si>
  <si>
    <t>Aboriginal Employment and Education Development Unit/ (from Jul 1992) Aboriginal Education Development Unit/ (from Dec 1992) Aboriginal and Torres Strait Islander Education Unit, Rockhampton [Queensland]</t>
  </si>
  <si>
    <t>CA 7757</t>
  </si>
  <si>
    <t>Department of Immigration and Ethnic Affairs [II], Regional Administration Australian Capital Territory</t>
  </si>
  <si>
    <t>CA 7758</t>
  </si>
  <si>
    <t>HMAS GASCOYNE</t>
  </si>
  <si>
    <t>CA 7759</t>
  </si>
  <si>
    <t>Department of Health, Housing, Local Government and Community Services, North Queensland Regional Office, Townsville [Queensland]</t>
  </si>
  <si>
    <t>CA 776</t>
  </si>
  <si>
    <t>Division of Industrial Development, Head Office  (a) Department of Post-War Reconstruction (to 1950)  (b) Department of National Development [I]</t>
  </si>
  <si>
    <t>CA 7760</t>
  </si>
  <si>
    <t>Department of Immigration and Ethnic Affairs [II], Area Office, Townsville [Queensland]</t>
  </si>
  <si>
    <t>CA 7761</t>
  </si>
  <si>
    <t>Department of Immigration and Ethnic Affairs [II], Area Office, Cairns [Queensland]</t>
  </si>
  <si>
    <t>CA 7762</t>
  </si>
  <si>
    <t>Department of Immigration and Ethnic Affairs [II], Area Office, Thursday Island [Queensland]</t>
  </si>
  <si>
    <t>CA 7763</t>
  </si>
  <si>
    <t>Australian Taxation Office, Pulteney Branch Office [South Australia]</t>
  </si>
  <si>
    <t>CA 7764</t>
  </si>
  <si>
    <t>Australian Taxation Office, Waymouth Branch Office [South Australia]</t>
  </si>
  <si>
    <t>CA 7765</t>
  </si>
  <si>
    <t>Sub-Collector of Customs, Moreton Bay</t>
  </si>
  <si>
    <t>CA 7766</t>
  </si>
  <si>
    <t>Bureau of Meteorology, Field Meteorological Office, Weipa [Queensland]</t>
  </si>
  <si>
    <t>CA 7767</t>
  </si>
  <si>
    <t>HMCS GAYUNDAH</t>
  </si>
  <si>
    <t>CA 7768</t>
  </si>
  <si>
    <t>Aboriginal Employment and Education Development Unit/ (from Jul 1992) Aboriginal Education Development Unit/ (from Dec 1992) Aboriginal and Torres Strait Islander Education Unit, Mount Isa [Queensland]</t>
  </si>
  <si>
    <t>CA 7769</t>
  </si>
  <si>
    <t>Department of Employment, Education and Training, Area Central Office (Perth), Western Australia</t>
  </si>
  <si>
    <t>CA 777</t>
  </si>
  <si>
    <t>Tuggeranong Public School, Australian Capital Territory</t>
  </si>
  <si>
    <t>CA 7770</t>
  </si>
  <si>
    <t>Department of Employment, Education and Training, Area South Office, (Perth) Western Australia</t>
  </si>
  <si>
    <t>CA 7771</t>
  </si>
  <si>
    <t>Department of Employment, Education and Training, Area North Office (Broome), Western Australia</t>
  </si>
  <si>
    <t>CA 7772</t>
  </si>
  <si>
    <t>HMAS BENDIGO [II]</t>
  </si>
  <si>
    <t>CA 7773</t>
  </si>
  <si>
    <t>HMAS GLADSTONE [II]</t>
  </si>
  <si>
    <t>CA 7774</t>
  </si>
  <si>
    <t>HMAS TOWNSVILLE [II]</t>
  </si>
  <si>
    <t>CA 7775</t>
  </si>
  <si>
    <t>HMAS PALUMA [IV]</t>
  </si>
  <si>
    <t>CA 7776</t>
  </si>
  <si>
    <t>HMAS MERMAID</t>
  </si>
  <si>
    <t>CA 7777</t>
  </si>
  <si>
    <t>HMAS SHEPPARTON [II]</t>
  </si>
  <si>
    <t>CA 7778</t>
  </si>
  <si>
    <t>HMAS BENALLA [II]</t>
  </si>
  <si>
    <t>CA 7779</t>
  </si>
  <si>
    <t>Parliamentary Education Office (PEO)</t>
  </si>
  <si>
    <t>CA 778</t>
  </si>
  <si>
    <t>Air Services Branch</t>
  </si>
  <si>
    <t>CA 7780</t>
  </si>
  <si>
    <t>Questacon â€“ The National Science and Technology Centre</t>
  </si>
  <si>
    <t>CA 7781</t>
  </si>
  <si>
    <t>Spectrum Management Agency, Area Office, Brisbane</t>
  </si>
  <si>
    <t>CA 7782</t>
  </si>
  <si>
    <t>Australian High Commission, Zimbabwe [Harare]</t>
  </si>
  <si>
    <t>CA 7783</t>
  </si>
  <si>
    <t>Australian Maritime Safety Authority, Navaids Depot, Cairns [Queensland]</t>
  </si>
  <si>
    <t>CA 7784</t>
  </si>
  <si>
    <t>Spectrum Management Agency, Area Office, Townsville [Queensland]</t>
  </si>
  <si>
    <t>CA 7785</t>
  </si>
  <si>
    <t>Spectrum Management Agency, Area Office, Perth</t>
  </si>
  <si>
    <t>CA 7786</t>
  </si>
  <si>
    <t>Spectrum Management Agency, Area Office, Cairns [Queensland]</t>
  </si>
  <si>
    <t>CA 7787</t>
  </si>
  <si>
    <t>Spectrum Management Agency, Area Office, Rockhampton [Queensland]</t>
  </si>
  <si>
    <t>CA 7788</t>
  </si>
  <si>
    <t>Spectrum Management Agency, Area Office, Adelaide</t>
  </si>
  <si>
    <t>CA 7789</t>
  </si>
  <si>
    <t>223 Supply Company, Royal Australian Army Ordnance Corps (RAAOC)</t>
  </si>
  <si>
    <t>CA 779</t>
  </si>
  <si>
    <t>Commonwealth Archives Office, Australian Capital Territory Branch</t>
  </si>
  <si>
    <t>CA 7790</t>
  </si>
  <si>
    <t>Telecom Australia, Operator Assisted Services, North East Region</t>
  </si>
  <si>
    <t>CA 7791</t>
  </si>
  <si>
    <t>Commonwealth Rehabilitation Service, Lake Macquarie Regional Unit [New South Wales]</t>
  </si>
  <si>
    <t>CA 7792</t>
  </si>
  <si>
    <t>CRS Australia, Chatswood [New South Wales]</t>
  </si>
  <si>
    <t>CA 7794</t>
  </si>
  <si>
    <t>CSIRO, Division of Fisheries</t>
  </si>
  <si>
    <t>CA 7795</t>
  </si>
  <si>
    <t>CSIRO, Division of Oceanography</t>
  </si>
  <si>
    <t>CA 7796</t>
  </si>
  <si>
    <t>RAAF Air Attache, Saigon [Vietnam]</t>
  </si>
  <si>
    <t>CA 7797</t>
  </si>
  <si>
    <t>HMAS RUSHCUTTER [I], New South Wales</t>
  </si>
  <si>
    <t>CA 7798</t>
  </si>
  <si>
    <t>HMA Boom Depot, Waverton [New South Wales]</t>
  </si>
  <si>
    <t>CA 7799</t>
  </si>
  <si>
    <t>Telecom Operator Assisted Services, South West Region</t>
  </si>
  <si>
    <t>CA 78</t>
  </si>
  <si>
    <t>Australian Stevedoring Industry Authority, Head Office</t>
  </si>
  <si>
    <t>CA 780</t>
  </si>
  <si>
    <t>Archives Division, Commonwealth National Library</t>
  </si>
  <si>
    <t>CA 7800</t>
  </si>
  <si>
    <t>Spectrum Management Agency, Area Office, Hobart</t>
  </si>
  <si>
    <t>CA 7801</t>
  </si>
  <si>
    <t>CRS Australia, Bankstown [New South Wales]</t>
  </si>
  <si>
    <t>CA 7802</t>
  </si>
  <si>
    <t>CRS Australia, Blacktown [New South Wales]</t>
  </si>
  <si>
    <t>CA 7803</t>
  </si>
  <si>
    <t>CRS Australia, Dee Why [New South Wales]</t>
  </si>
  <si>
    <t>CA 7804</t>
  </si>
  <si>
    <t>CRS Australia, Epping [New South Wales]</t>
  </si>
  <si>
    <t>CA 7805</t>
  </si>
  <si>
    <t>CRS Australia, Fairfield [New South Wales]</t>
  </si>
  <si>
    <t>CA 7806</t>
  </si>
  <si>
    <t>CRS Australia, Granville South [New South Wales]</t>
  </si>
  <si>
    <t>CA 7807</t>
  </si>
  <si>
    <t>CRS Australia, Mt Druitt [New South Wales]</t>
  </si>
  <si>
    <t>CA 7808</t>
  </si>
  <si>
    <t>CRS Australia, Rockdale [New South Wales]</t>
  </si>
  <si>
    <t>CA 7809</t>
  </si>
  <si>
    <t>CRS Australia, Gosford [New South Wales]</t>
  </si>
  <si>
    <t>CA 781</t>
  </si>
  <si>
    <t>Public Relations Office, Prime Minister's Department</t>
  </si>
  <si>
    <t>CA 7810</t>
  </si>
  <si>
    <t>CRS Australia, Maroubra [New South Wales]</t>
  </si>
  <si>
    <t>CA 7811</t>
  </si>
  <si>
    <t>CRS Australia, Parramatta [New South Wales]</t>
  </si>
  <si>
    <t>CA 7812</t>
  </si>
  <si>
    <t>RAAF No. 200 Flight</t>
  </si>
  <si>
    <t>CA 7814</t>
  </si>
  <si>
    <t>RAN Fleet Intermediate Maintenance Activity (FIMA)</t>
  </si>
  <si>
    <t>CA 7815</t>
  </si>
  <si>
    <t>33 Terminal Squadron, Australian Army</t>
  </si>
  <si>
    <t>CA 7816</t>
  </si>
  <si>
    <t>CSIRO, Institute of Minerals Energy and Construction (IMEC), North Ryde [New South Wales]</t>
  </si>
  <si>
    <t>CA 7817</t>
  </si>
  <si>
    <t>Australian Estate Management/(from1996) Domestic Property Group, Regional Office, Western Australia</t>
  </si>
  <si>
    <t>CA 7818</t>
  </si>
  <si>
    <t>RAAF No 2 Stores Depot Ground Equipment Maintenance Squadron (2SDGEMS) [New South Wales]</t>
  </si>
  <si>
    <t>CA 7819</t>
  </si>
  <si>
    <t>Directorate of Electronic Warfare - Adelaide</t>
  </si>
  <si>
    <t>CA 782</t>
  </si>
  <si>
    <t>Australian Border Force, District Office, Portland Victoria [formerly Australian Customs and Border Protection Service, Portland (Victoria)]</t>
  </si>
  <si>
    <t>CA 7820</t>
  </si>
  <si>
    <t>RAAF Electronic Warfare Operational Support Unit, Salisbury [South Australia]</t>
  </si>
  <si>
    <t>CA 7821</t>
  </si>
  <si>
    <t>Committee of Review into Australian Industrial Relations Law and Systems</t>
  </si>
  <si>
    <t>CA 7822</t>
  </si>
  <si>
    <t>Spectrum Management Agency, Area Office, Melbourne</t>
  </si>
  <si>
    <t>CA 7823</t>
  </si>
  <si>
    <t>South Australian Aborigines Department</t>
  </si>
  <si>
    <t>CA 7824</t>
  </si>
  <si>
    <t>Lady Davidson Hospital, Turramurra, New South Wales</t>
  </si>
  <si>
    <t>CA 7825</t>
  </si>
  <si>
    <t>Australian Taxation Office, Bankstown [New South Wales]</t>
  </si>
  <si>
    <t>CA 7826</t>
  </si>
  <si>
    <t>Committee of Inquiry into Rights of Private Practice in Public Hospitals</t>
  </si>
  <si>
    <t>CA 7828</t>
  </si>
  <si>
    <t>Telstra Corporation Limited, Payphone Services, Parramatta Registry</t>
  </si>
  <si>
    <t>CA 7829</t>
  </si>
  <si>
    <t>[Northern Territory] Northern Territory Archives Service</t>
  </si>
  <si>
    <t>CA 783</t>
  </si>
  <si>
    <t>Public Works Branch, Central Office, Melbourne</t>
  </si>
  <si>
    <t>CA 7830</t>
  </si>
  <si>
    <t>Australian Embassy, Chile [Santiago]</t>
  </si>
  <si>
    <t>CA 7831</t>
  </si>
  <si>
    <t>1 Aerial Photographic Unit, Salisbury [South Australia]</t>
  </si>
  <si>
    <t>CA 7832</t>
  </si>
  <si>
    <t>Australian High Commission, Nigeria [Lagos]</t>
  </si>
  <si>
    <t>CA 7833</t>
  </si>
  <si>
    <t>Spectrum Management Agency, Area Office, Darwin</t>
  </si>
  <si>
    <t>CA 7834</t>
  </si>
  <si>
    <t>[Tasmania] Legal Aid Commission of Tasmania</t>
  </si>
  <si>
    <t>CA 7835</t>
  </si>
  <si>
    <t>Defence Housing Australia, Housing Management Centre, Moorebank [New South Wales]</t>
  </si>
  <si>
    <t>CA 7836</t>
  </si>
  <si>
    <t>CA 7837</t>
  </si>
  <si>
    <t>CSIRO, Division of Fisheries and Oceanography</t>
  </si>
  <si>
    <t>CA 7838</t>
  </si>
  <si>
    <t>Research Reactor Review (the McKinnon Review)</t>
  </si>
  <si>
    <t>CA 7839</t>
  </si>
  <si>
    <t>Australian Embassy, Poland [Warsaw]</t>
  </si>
  <si>
    <t>CA 7840</t>
  </si>
  <si>
    <t>Interiors Australia, State Office, New South Wales</t>
  </si>
  <si>
    <t>CA 7841</t>
  </si>
  <si>
    <t>Grape and Wine Research and Development Corporation, Head Office</t>
  </si>
  <si>
    <t>CA 7842</t>
  </si>
  <si>
    <t>Australian Pesticides and Veterinary Medicines Authority (APVMA)</t>
  </si>
  <si>
    <t>CA 7843</t>
  </si>
  <si>
    <t>Defence Quality Assurance Organisation, South Australia</t>
  </si>
  <si>
    <t>CA 7844</t>
  </si>
  <si>
    <t>Defence Corporate Support Centre, Sydney Central</t>
  </si>
  <si>
    <t>CA 7845</t>
  </si>
  <si>
    <t>Spectrum Management Agency, Area Office, Sydney</t>
  </si>
  <si>
    <t>CA 7847</t>
  </si>
  <si>
    <t>Department of the Arts and Administrative Services, Support Services, Tasmania</t>
  </si>
  <si>
    <t>CA 7849</t>
  </si>
  <si>
    <t>HMAS COLLINS</t>
  </si>
  <si>
    <t>CA 785</t>
  </si>
  <si>
    <t>Collector of Customs, Sydney/ (from 1985) Australian Customs Service, State Administration, New South Wales</t>
  </si>
  <si>
    <t>CA 7850</t>
  </si>
  <si>
    <t>[South Australia] Department of the Corporate Affairs Commission</t>
  </si>
  <si>
    <t>CA 7852</t>
  </si>
  <si>
    <t>Department of Communications [II], Central Office</t>
  </si>
  <si>
    <t>CA 7853</t>
  </si>
  <si>
    <t>Department of Human Services and Health, Central Office</t>
  </si>
  <si>
    <t>CA 7854</t>
  </si>
  <si>
    <t>Department of Transport [V], Central Office</t>
  </si>
  <si>
    <t>CA 7855</t>
  </si>
  <si>
    <t>Aviation Security Branch, South Australia/Northern Territory</t>
  </si>
  <si>
    <t>CA 7856</t>
  </si>
  <si>
    <t>Australian High Commission, Brunei Darussalem [Bandar Seri Begawan]</t>
  </si>
  <si>
    <t>CA 7857</t>
  </si>
  <si>
    <t>Department of Human Services and Health, State Office, South Australia</t>
  </si>
  <si>
    <t>CA 7858</t>
  </si>
  <si>
    <t>Resource Assessment Commission</t>
  </si>
  <si>
    <t>CA 786</t>
  </si>
  <si>
    <t>Sub-Collector of Customs, Botany Bay [New South Wales]</t>
  </si>
  <si>
    <t>CA 7860</t>
  </si>
  <si>
    <t>Aboriginal and Torres Strait Islander Commission, Regional Office, Sydney [New South Wales]</t>
  </si>
  <si>
    <t>CA 7861</t>
  </si>
  <si>
    <t>Aboriginal and Torres Strait Islander Commission, Regional Office, Lismore [New South Wales]</t>
  </si>
  <si>
    <t>CA 7862</t>
  </si>
  <si>
    <t>Aboriginal and Torres Strait Islander Commission, Regional Office, Queanbeyan [New South Wales]</t>
  </si>
  <si>
    <t>CA 7863</t>
  </si>
  <si>
    <t>Department of Human Services and Health, State Office, Western Australia</t>
  </si>
  <si>
    <t>CA 7864</t>
  </si>
  <si>
    <t>Department of Human Services and Health, State Office, New South Wales</t>
  </si>
  <si>
    <t>CA 7865</t>
  </si>
  <si>
    <t>Department of Human Services and Health, State Office, Tasmania</t>
  </si>
  <si>
    <t>CA 7866</t>
  </si>
  <si>
    <t>Department of Human Services and Health, State Office, Queensland</t>
  </si>
  <si>
    <t>CA 7867</t>
  </si>
  <si>
    <t>Department of Human Services and Health, State Office, Northern Territory</t>
  </si>
  <si>
    <t>CA 7868</t>
  </si>
  <si>
    <t>Department of Human Services and Health, State Office, Victoria</t>
  </si>
  <si>
    <t>CA 7869</t>
  </si>
  <si>
    <t>Joint Telecommunications School</t>
  </si>
  <si>
    <t>CA 787</t>
  </si>
  <si>
    <t>Australian Customs Service, Newcastle [New South Wales]</t>
  </si>
  <si>
    <t>CA 7870</t>
  </si>
  <si>
    <t>Telstra Corporation Limited, Wagga Wagga, New South Wales</t>
  </si>
  <si>
    <t>CA 7871</t>
  </si>
  <si>
    <t>Department of Administrative Services [IV], Central Office</t>
  </si>
  <si>
    <t>CA 7872</t>
  </si>
  <si>
    <t>Department of Communications and the Arts, Central Office</t>
  </si>
  <si>
    <t>CA 7873</t>
  </si>
  <si>
    <t>Defence Science and Technology Organisation, Melbourne, Victoria</t>
  </si>
  <si>
    <t>CA 7874</t>
  </si>
  <si>
    <t>Australian National Line (ANL) Limited, State Office, Queensland</t>
  </si>
  <si>
    <t>CA 7875</t>
  </si>
  <si>
    <t>Force Communications Unit - Australian Detachment</t>
  </si>
  <si>
    <t>CA 7876</t>
  </si>
  <si>
    <t>Department of Administrative Services [IV], Capita Centre, South Australia</t>
  </si>
  <si>
    <t>CA 7877</t>
  </si>
  <si>
    <t>Department of Administrative Services [IV], Commonwealth Centre, South Australia</t>
  </si>
  <si>
    <t>CA 7878</t>
  </si>
  <si>
    <t>Department of Administrative Services [IV], Support Services, Regional Office, New South Wales</t>
  </si>
  <si>
    <t>CA 7879</t>
  </si>
  <si>
    <t>Department of Administrative Services [IV], Support Services, Regional Office, Victoria</t>
  </si>
  <si>
    <t>CA 788</t>
  </si>
  <si>
    <t>Sub-Collector of Customs, Port Kembla [to 1998]/Wollongong [from 1998] [New South Wales]</t>
  </si>
  <si>
    <t>CA 7880</t>
  </si>
  <si>
    <t>Department of Administrative Services [IV], Regional Office, Western Australia</t>
  </si>
  <si>
    <t>CA 7881</t>
  </si>
  <si>
    <t>Support Services, Regional Office, Queensland</t>
  </si>
  <si>
    <t>CA 7882</t>
  </si>
  <si>
    <t>Support Services, Department of Finance and Administration, Tasmania</t>
  </si>
  <si>
    <t>CA 7883</t>
  </si>
  <si>
    <t>Department of Human Services and Health, North Queensland Regional Office, Townsville [Queensland]</t>
  </si>
  <si>
    <t>CA 7884</t>
  </si>
  <si>
    <t>RAAF Australian Contingent, Multinational Force and Observers, Sinai and Israel</t>
  </si>
  <si>
    <t>CA 7885</t>
  </si>
  <si>
    <t>Australian High Commission, Western Samoa [Apia]</t>
  </si>
  <si>
    <t>CA 7886</t>
  </si>
  <si>
    <t>Interiors Australia, State Office, Victoria</t>
  </si>
  <si>
    <t>CA 7887</t>
  </si>
  <si>
    <t>Australian National Line (ANL) Limited, State Office, New South Wales</t>
  </si>
  <si>
    <t>CA 7888</t>
  </si>
  <si>
    <t>National Facility Steering Committee, Oceanographic Research Vessel</t>
  </si>
  <si>
    <t>CA 7889</t>
  </si>
  <si>
    <t>Department of Transport [V], Regional Office, Tasmania</t>
  </si>
  <si>
    <t>CA 789</t>
  </si>
  <si>
    <t>Collector of Customs, Melbourne [Victoria]</t>
  </si>
  <si>
    <t>CA 7890</t>
  </si>
  <si>
    <t>1 November Task Force</t>
  </si>
  <si>
    <t>CA 7891</t>
  </si>
  <si>
    <t>Ministerial Council on Education, Employment, Training and Youth Affairs</t>
  </si>
  <si>
    <t>CA 7892</t>
  </si>
  <si>
    <t>Naval Police Coxswains [The Naval Investigative Service (NIS)], Central Records Office</t>
  </si>
  <si>
    <t>CA 7893</t>
  </si>
  <si>
    <t>Asset Services, Cairns [Queensland]</t>
  </si>
  <si>
    <t>CA 7894</t>
  </si>
  <si>
    <t>District Radio Inspector, Port Hedland, Western Australia</t>
  </si>
  <si>
    <t>CA 7895</t>
  </si>
  <si>
    <t>Public Sector, Professional, Scientific Research, Technical, Communications, Aviation and Broadcasting Union, (PSU), Northern Territory Branch</t>
  </si>
  <si>
    <t>CA 7896</t>
  </si>
  <si>
    <t>Administrative and Clerical Officers' Association (ACOA), Northern Territory Branch</t>
  </si>
  <si>
    <t>CA 7897</t>
  </si>
  <si>
    <t>Commonwealth Public Service Clerical Association, Northern Territory Branch</t>
  </si>
  <si>
    <t>CA 7898</t>
  </si>
  <si>
    <t>RAAF No 81 Wing [II]</t>
  </si>
  <si>
    <t>CA 7899</t>
  </si>
  <si>
    <t>[Northern Territory] The Office of the Commissioner for Public Employment</t>
  </si>
  <si>
    <t>CA 79</t>
  </si>
  <si>
    <t>Fisheries Co-Ordinating Authority, Department of War Organisation of Industry</t>
  </si>
  <si>
    <t>CA 790</t>
  </si>
  <si>
    <t>Australian Border Force, District Office, Geelong, Victoria [formerly Australian Customs and Border Protection Service, Geelong (Victoria)]</t>
  </si>
  <si>
    <t>CA 7900</t>
  </si>
  <si>
    <t>Local Court of Insolvency, Palmerston</t>
  </si>
  <si>
    <t>CA 7901</t>
  </si>
  <si>
    <t>Department of Housing and Regional Development, Central Office</t>
  </si>
  <si>
    <t>CA 7902</t>
  </si>
  <si>
    <t>Department of Industry, Science and Technology, Central Office</t>
  </si>
  <si>
    <t>CA 7903</t>
  </si>
  <si>
    <t>Fort Point Observatory, Port Darwin [Northern Territory]</t>
  </si>
  <si>
    <t>CA 7904</t>
  </si>
  <si>
    <t>RAAF Air Command Band</t>
  </si>
  <si>
    <t>CA 7905</t>
  </si>
  <si>
    <t>Alice Springs Meteorological Station [Northern Territory]</t>
  </si>
  <si>
    <t>CA 7906</t>
  </si>
  <si>
    <t>CSIRO, Division of Land Research and Regional Survey, Coastal Plains Research Station, Northern Territory</t>
  </si>
  <si>
    <t>CA 7907</t>
  </si>
  <si>
    <t>[Australian Capital Territory] Housing and Community Services Bureau</t>
  </si>
  <si>
    <t>CA 7908</t>
  </si>
  <si>
    <t>Migrant Resource Centre, Darwin [Northern Territory]</t>
  </si>
  <si>
    <t>CA 7909</t>
  </si>
  <si>
    <t>Darwin Cyclone Tracy Relief Trust Fund</t>
  </si>
  <si>
    <t>CA 791</t>
  </si>
  <si>
    <t>Sub-Collector of Customs, Williamstown [Victoria]</t>
  </si>
  <si>
    <t>CA 7910</t>
  </si>
  <si>
    <t>Department of Civil Aviation, Northern Territory Regional Office</t>
  </si>
  <si>
    <t>CA 7911</t>
  </si>
  <si>
    <t>District Headquarters, 7 Military District [I], Australian Military Forces</t>
  </si>
  <si>
    <t>CA 7912</t>
  </si>
  <si>
    <t>[Australian Capital Territory] University of Canberra - Student Administration Unit</t>
  </si>
  <si>
    <t>CA 7913</t>
  </si>
  <si>
    <t>Tourism and National Parks Section, Northern Territory, Primary Industries Branch, Department of the Interior</t>
  </si>
  <si>
    <t>CA 7914</t>
  </si>
  <si>
    <t>[Northern Territory] Special Projects Branch</t>
  </si>
  <si>
    <t>CA 7915</t>
  </si>
  <si>
    <t>Commonwealth Office of Education, Branch Office, Northern Territory</t>
  </si>
  <si>
    <t>CA 7916</t>
  </si>
  <si>
    <t>Defence Corporate Support, Southern Victoria Region</t>
  </si>
  <si>
    <t>CA 7917</t>
  </si>
  <si>
    <t>[Northern Territory] General Services Branch, Administration Services and Finance</t>
  </si>
  <si>
    <t>CA 7918</t>
  </si>
  <si>
    <t>[Northern Territory] Local Government and Community Services Branch, Administration Services and Finance</t>
  </si>
  <si>
    <t>CA 7919</t>
  </si>
  <si>
    <t>Australian National Maritime Museum</t>
  </si>
  <si>
    <t>CA 792</t>
  </si>
  <si>
    <t>Collector of Customs, Brisbane, Queensland</t>
  </si>
  <si>
    <t>CA 7920</t>
  </si>
  <si>
    <t>[Northern Territory] General Administrative Branch, Government Secretary</t>
  </si>
  <si>
    <t>CA 7921</t>
  </si>
  <si>
    <t>[Northern Territory] Public Utilities and Housing, Social and Commercial Affairs Division</t>
  </si>
  <si>
    <t>CA 7922</t>
  </si>
  <si>
    <t>Family Court of Australia, Chief Justice's Chambers</t>
  </si>
  <si>
    <t>CA 7923</t>
  </si>
  <si>
    <t>Department of Industry, Science and Technology, State Office, New South Wales</t>
  </si>
  <si>
    <t>CA 7924</t>
  </si>
  <si>
    <t>Department of Industry, Science and Technology, State Office, Western Australia</t>
  </si>
  <si>
    <t>CA 7925</t>
  </si>
  <si>
    <t>Department of Industry, Science and Technology, State Office, Queensland</t>
  </si>
  <si>
    <t>CA 7926</t>
  </si>
  <si>
    <t>Department of Industry, Science and Technology, State Office, South Australia</t>
  </si>
  <si>
    <t>CA 7927</t>
  </si>
  <si>
    <t>Department of Industry, Science and Technology, State Office, Tasmania</t>
  </si>
  <si>
    <t>CA 793</t>
  </si>
  <si>
    <t>Sub-Collector of Customs, Bowen [Queensland]</t>
  </si>
  <si>
    <t>CA 7930</t>
  </si>
  <si>
    <t>Department of Industry, Science and Technology, State Office, Victoria</t>
  </si>
  <si>
    <t>CA 7933</t>
  </si>
  <si>
    <t>Telstra Corporation Limited, Research Laboratories</t>
  </si>
  <si>
    <t>CA 7934</t>
  </si>
  <si>
    <t>CSIRO, Division of Building, Construction and Engineering, New South Wales</t>
  </si>
  <si>
    <t>CA 7935</t>
  </si>
  <si>
    <t>Department of Works and Housing, Area Office, Alice Springs [Northern Territory]</t>
  </si>
  <si>
    <t>CA 7936</t>
  </si>
  <si>
    <t>Department of Works [III], Area Office, Alice Springs [Northern Territory]</t>
  </si>
  <si>
    <t>CA 7937</t>
  </si>
  <si>
    <t>Labor Group, Department of Labor and Immigration, Regional Administration, Northern Territory</t>
  </si>
  <si>
    <t>CA 7938</t>
  </si>
  <si>
    <t>Health Services Australia Limited, Tasmania</t>
  </si>
  <si>
    <t>CA 7939</t>
  </si>
  <si>
    <t>Australian Broadcasting Authority (ABA), Head Office, Canberra</t>
  </si>
  <si>
    <t>CA 794</t>
  </si>
  <si>
    <t>Sub-Collector of Customs, Bundaberg [Queensland]</t>
  </si>
  <si>
    <t>CA 7940</t>
  </si>
  <si>
    <t>Telstra Corporation Limited, Greater Western Headquarters, Dubbo [New South Wales]</t>
  </si>
  <si>
    <t>CA 7941</t>
  </si>
  <si>
    <t>Department of Human Services and Health, Alice Springs Regional Office [Northern Territory]</t>
  </si>
  <si>
    <t>CA 7942</t>
  </si>
  <si>
    <t>Lighthouse, North Reef [Queensland]</t>
  </si>
  <si>
    <t>CA 7944</t>
  </si>
  <si>
    <t>CSIRO, Kimberley Research Station, Western Australia</t>
  </si>
  <si>
    <t>CA 7945</t>
  </si>
  <si>
    <t>Naval Support Office, South Queensland</t>
  </si>
  <si>
    <t>CA 7946</t>
  </si>
  <si>
    <t>Department of Housing and Regional Development, State Office, Tasmania</t>
  </si>
  <si>
    <t>CA 7947</t>
  </si>
  <si>
    <t>7 Training Group, Australian Army</t>
  </si>
  <si>
    <t>CA 7948</t>
  </si>
  <si>
    <t>Senior Naval Officer, Navy Headquarters, Tasmania</t>
  </si>
  <si>
    <t>CA 7949</t>
  </si>
  <si>
    <t>Department of Administrative Services [III], Regional Coordinator's Office, Northern Territory</t>
  </si>
  <si>
    <t>CA 795</t>
  </si>
  <si>
    <t>Sub-Collector of Customs, Cairns [Queensland]</t>
  </si>
  <si>
    <t>CA 7950</t>
  </si>
  <si>
    <t>Department of the Arts and Administrative Services, Regional Coordinator's Office, Northern Territory</t>
  </si>
  <si>
    <t>CA 7951</t>
  </si>
  <si>
    <t>Department of Administrative Services [IV], Regional Coordinator's Office, Northern Territory</t>
  </si>
  <si>
    <t>CA 7952</t>
  </si>
  <si>
    <t>Department of Administrative Services [III], Support Services, Northern Territory</t>
  </si>
  <si>
    <t>CA 7953</t>
  </si>
  <si>
    <t>Department of the Arts and Administrative Services, Support Services, Northern Territory</t>
  </si>
  <si>
    <t>CA 7954</t>
  </si>
  <si>
    <t>Department of Administrative Services [IV], Support Services, Northern Territory</t>
  </si>
  <si>
    <t>CA 7955</t>
  </si>
  <si>
    <t>Inquiry into the use of pituitary derived hormones in Australia and Creutzfeldt-Jakob Disease</t>
  </si>
  <si>
    <t>CA 7957</t>
  </si>
  <si>
    <t>Australian Consulate-General, Honolulu [United States of America]</t>
  </si>
  <si>
    <t>CA 7958</t>
  </si>
  <si>
    <t>Australian Securities Commission, Office of the Chairman, Melbourne</t>
  </si>
  <si>
    <t>CA 796</t>
  </si>
  <si>
    <t>Sub-Collector of Customs, Gladstone [Queensland]</t>
  </si>
  <si>
    <t>CA 7960</t>
  </si>
  <si>
    <t>Department of Employment, Education and Training, Area Office, South Australia North</t>
  </si>
  <si>
    <t>CA 7961</t>
  </si>
  <si>
    <t>Department of Employment, Education and Training, Area Office, South Australia South</t>
  </si>
  <si>
    <t>CA 7962</t>
  </si>
  <si>
    <t>Department of Housing and Regional Development, State Office, New South Wales</t>
  </si>
  <si>
    <t>CA 7963</t>
  </si>
  <si>
    <t>Department of Housing and Regional Development, State Office, Victoria</t>
  </si>
  <si>
    <t>CA 7964</t>
  </si>
  <si>
    <t>Department of Housing and Regional Development, State Office, Queensland</t>
  </si>
  <si>
    <t>CA 7965</t>
  </si>
  <si>
    <t>Department of Housing and Regional Development, State Office, Western Australia</t>
  </si>
  <si>
    <t>CA 7966</t>
  </si>
  <si>
    <t>Department of Housing and Regional Development, State Office, South Australia</t>
  </si>
  <si>
    <t>CA 7968</t>
  </si>
  <si>
    <t>Department of Housing and Regional Development, Northern Territory Office</t>
  </si>
  <si>
    <t>CA 7969</t>
  </si>
  <si>
    <t>Department of Housing and Regional Development, Australian Capital Territory Office</t>
  </si>
  <si>
    <t>CA 797</t>
  </si>
  <si>
    <t>Sub-Collector of Customs, Mackay [Queensland]</t>
  </si>
  <si>
    <t>CA 7970</t>
  </si>
  <si>
    <t>Australian Archives, National Office</t>
  </si>
  <si>
    <t>CA 7971</t>
  </si>
  <si>
    <t>CSIRO, Institute of Plant Production and Processing</t>
  </si>
  <si>
    <t>CA 7972</t>
  </si>
  <si>
    <t>CSIRO, Institute of Natural Resources and Environment</t>
  </si>
  <si>
    <t>CA 7973</t>
  </si>
  <si>
    <t>House of Representatives Standing Committee for Long Term Strategies</t>
  </si>
  <si>
    <t>CA 7974</t>
  </si>
  <si>
    <t>Australian Broadcasting Corporation, Concerts, (Melbourne Symphony Orchestra)</t>
  </si>
  <si>
    <t>CA 7975</t>
  </si>
  <si>
    <t>Regional Superintendent, Naval Engineering Support - Sydney (RSNES-S)</t>
  </si>
  <si>
    <t>CA 7976</t>
  </si>
  <si>
    <t>Australian Securities Commission, Office of the Chairman, Sydney</t>
  </si>
  <si>
    <t>CA 7977</t>
  </si>
  <si>
    <t>Australian Securities Commission, Information Technology Branch, National Office</t>
  </si>
  <si>
    <t>CA 7978</t>
  </si>
  <si>
    <t>Department of Employment, Education and Training, Area Office, Illawarra and Australian Capital Territory</t>
  </si>
  <si>
    <t>CA 7979</t>
  </si>
  <si>
    <t>Department of Employment, Education and Training, Area Office, Western New South Wales</t>
  </si>
  <si>
    <t>CA 798</t>
  </si>
  <si>
    <t>Sub-Collector of Customs, Maryborough [Queensland]</t>
  </si>
  <si>
    <t>CA 7980</t>
  </si>
  <si>
    <t>Department of Employment, Education and Training, Area Office, Hunter/ Northern [New South Wales]</t>
  </si>
  <si>
    <t>CA 7981</t>
  </si>
  <si>
    <t>Department of Employment, Education and Training, Area Office, Sydney City Eastern</t>
  </si>
  <si>
    <t>CA 7982</t>
  </si>
  <si>
    <t>Department of Employment, Education and Training, Area Office, Western Sydney</t>
  </si>
  <si>
    <t>CA 7983</t>
  </si>
  <si>
    <t>Department of Employment, Education and Training, Area Office, South Western Sydney</t>
  </si>
  <si>
    <t>CA 7984</t>
  </si>
  <si>
    <t>Department of Employment, Education and Training, Area Office, Melbourne City West</t>
  </si>
  <si>
    <t>CA 7985</t>
  </si>
  <si>
    <t>Department of Employment, Education and Training, Area Office, Melbourne East</t>
  </si>
  <si>
    <t>CA 7986</t>
  </si>
  <si>
    <t>Department of Employment, Education and Training, Area Office, Victoria Country</t>
  </si>
  <si>
    <t>CA 7987</t>
  </si>
  <si>
    <t>Department of Employment, Education and Training, Area Office, Victoria South East</t>
  </si>
  <si>
    <t>CA 7988</t>
  </si>
  <si>
    <t>Department of Employment, Education and Training, Area Office, Tasmania</t>
  </si>
  <si>
    <t>CA 7989</t>
  </si>
  <si>
    <t>Department of Employment, Education and Training, Area Office, Western Australia North</t>
  </si>
  <si>
    <t>CA 799</t>
  </si>
  <si>
    <t>Sub-Collector of Customs, Rockhampton [Queensland]</t>
  </si>
  <si>
    <t>CA 7990</t>
  </si>
  <si>
    <t>Department of Employment, Education and Training, Area Office, Western Australia South</t>
  </si>
  <si>
    <t>CA 7991</t>
  </si>
  <si>
    <t>Department of Employment, Education and Training, Area Office, Northern Australia</t>
  </si>
  <si>
    <t>CA 7992</t>
  </si>
  <si>
    <t>Department of Employment, Education and Training, Area Office, Queensland North, Townsville [Queensland]</t>
  </si>
  <si>
    <t>CA 7993</t>
  </si>
  <si>
    <t>Department of Employment, Education and Training, Area Office, Queensland Central</t>
  </si>
  <si>
    <t>CA 7994</t>
  </si>
  <si>
    <t>Department of Employment, Education and Training, Area Office, Coastal</t>
  </si>
  <si>
    <t>CA 7995</t>
  </si>
  <si>
    <t>CRS Australia, Maitland [New South Wales]</t>
  </si>
  <si>
    <t>CA 7996</t>
  </si>
  <si>
    <t>Commonwealth Works Supervisors Association (CWSA)</t>
  </si>
  <si>
    <t>CA 7997</t>
  </si>
  <si>
    <t>Commonwealth Employment Service, Emerald, [Queensland]</t>
  </si>
  <si>
    <t>CA 7998</t>
  </si>
  <si>
    <t>Commonwealth Employment Service, Gosford [New South Wales]</t>
  </si>
  <si>
    <t>CA 7999</t>
  </si>
  <si>
    <t>Australian Taxation Office, Hurstville [New South Wales]</t>
  </si>
  <si>
    <t>CA 8</t>
  </si>
  <si>
    <t>Department of Home Affairs [I], Central Office</t>
  </si>
  <si>
    <t>CA 80</t>
  </si>
  <si>
    <t>Commonwealth Practitioners Board</t>
  </si>
  <si>
    <t>CA 800</t>
  </si>
  <si>
    <t>Sub-Collector of Customs, Thursday Island [Queensland]</t>
  </si>
  <si>
    <t>CA 8000</t>
  </si>
  <si>
    <t>Australian Hearing Services, State Administration, NSW/ACT</t>
  </si>
  <si>
    <t>CA 8001</t>
  </si>
  <si>
    <t>Industrial Relations Court of Australia, Principal Registry</t>
  </si>
  <si>
    <t>CA 8002</t>
  </si>
  <si>
    <t>Federal Court of Australia, New South Wales District Registry</t>
  </si>
  <si>
    <t>CA 8003</t>
  </si>
  <si>
    <t>CSIRO, Institute of Animal and Food Sciences</t>
  </si>
  <si>
    <t>CA 8004</t>
  </si>
  <si>
    <t>Australian Embassy, Mexico [Mexico City]</t>
  </si>
  <si>
    <t>CA 8005</t>
  </si>
  <si>
    <t>Australian Embassy, Nepal [Kathmandu]</t>
  </si>
  <si>
    <t>CA 8006</t>
  </si>
  <si>
    <t>Australian High Commission, Mauritius [Port Louis]</t>
  </si>
  <si>
    <t>CA 8007</t>
  </si>
  <si>
    <t>Australian Estate Management, Regional Office, New South Wales</t>
  </si>
  <si>
    <t>CA 8008</t>
  </si>
  <si>
    <t>Australian High Commission, Solomon Islands [Honiara]</t>
  </si>
  <si>
    <t>CA 801</t>
  </si>
  <si>
    <t>Sub-Collector of Customs, Townsville [Queensland]</t>
  </si>
  <si>
    <t>CA 8010</t>
  </si>
  <si>
    <t>Australian Embassy, Venezuela [Caracas]</t>
  </si>
  <si>
    <t>CA 8011</t>
  </si>
  <si>
    <t>Australian Embassy, Germany [Berlin]</t>
  </si>
  <si>
    <t>CA 8012</t>
  </si>
  <si>
    <t>Commonwealth Employment Service, Mitchelton [Queensland]</t>
  </si>
  <si>
    <t>CA 8013</t>
  </si>
  <si>
    <t>Australian Consulate-General, Bali [Indonesia]</t>
  </si>
  <si>
    <t>CA 8014</t>
  </si>
  <si>
    <t>Lighthouse, Cape Wickham [King Island, Tasmania]</t>
  </si>
  <si>
    <t>CA 8015</t>
  </si>
  <si>
    <t>Australian Consulate-General, Mumbai [India]</t>
  </si>
  <si>
    <t>CA 8016</t>
  </si>
  <si>
    <t>Australian High Commission, Cyprus [Nicosia]</t>
  </si>
  <si>
    <t>CA 8017</t>
  </si>
  <si>
    <t>Australian Embassy, Iran [Tehran]</t>
  </si>
  <si>
    <t>CA 8018</t>
  </si>
  <si>
    <t>Australian Embassy, Spain [Madrid]</t>
  </si>
  <si>
    <t>CA 8019</t>
  </si>
  <si>
    <t>Australian Embassy, Stockholm [Sweden]</t>
  </si>
  <si>
    <t>CA 802</t>
  </si>
  <si>
    <t>Australian Customs Service, State Administration, South Australia</t>
  </si>
  <si>
    <t>CA 8020</t>
  </si>
  <si>
    <t>Australian Consulate, Lae [Papua New Guinea]</t>
  </si>
  <si>
    <t>CA 8021</t>
  </si>
  <si>
    <t>Australian Embassy, Greece [Athens]</t>
  </si>
  <si>
    <t>CA 8022</t>
  </si>
  <si>
    <t>Australian Embassy, Federated States of Micronesia [Pohnpei]</t>
  </si>
  <si>
    <t>CA 8023</t>
  </si>
  <si>
    <t>[Northern Territory] State Library of the Northern Territory</t>
  </si>
  <si>
    <t>CA 8024</t>
  </si>
  <si>
    <t>Australian Embassy, Union of Soviet Socialist Republics [Moscow]</t>
  </si>
  <si>
    <t>CA 8025</t>
  </si>
  <si>
    <t>Australian High Commission, Barbados [Bridgetown]</t>
  </si>
  <si>
    <t>CA 8026</t>
  </si>
  <si>
    <t>Australian Embassy, Brazil [Brasilia]</t>
  </si>
  <si>
    <t>CA 8027</t>
  </si>
  <si>
    <t>Department of Defence [III], Rehabilitation and Compensation Section, Townsville [Queensland]</t>
  </si>
  <si>
    <t>CA 8028</t>
  </si>
  <si>
    <t>Torres Strait Regional Authority, Thursday Island [Queensland]</t>
  </si>
  <si>
    <t>CA 8029</t>
  </si>
  <si>
    <t>Office of Northern Development, Townsville [Queensland]</t>
  </si>
  <si>
    <t>CA 803</t>
  </si>
  <si>
    <t>Sub-Collector of Customs, Ardrossan [South Australia]</t>
  </si>
  <si>
    <t>CA 8030</t>
  </si>
  <si>
    <t>11 Brigade Administrative Support Battalion, Townsville [Queensland]</t>
  </si>
  <si>
    <t>CA 8031</t>
  </si>
  <si>
    <t>172 Transport Platoon/ (from 1979) 172 Transport Troop, Royal Australian Corps of Transport, Hobart</t>
  </si>
  <si>
    <t>CA 8032</t>
  </si>
  <si>
    <t>Aviation Security Branch, New South Wales</t>
  </si>
  <si>
    <t>CA 8033</t>
  </si>
  <si>
    <t>Australian Embassy, Yugoslavia [Belgrade]</t>
  </si>
  <si>
    <t>CA 8034</t>
  </si>
  <si>
    <t>Australian Consulate-General, Chicago [United States of America]</t>
  </si>
  <si>
    <t>CA 8035</t>
  </si>
  <si>
    <t>Australian Embassy, Lebanon [Beirut]</t>
  </si>
  <si>
    <t>CA 8036</t>
  </si>
  <si>
    <t>Australian Consulate, Houston [United States of America]</t>
  </si>
  <si>
    <t>CA 8037</t>
  </si>
  <si>
    <t>Australian Embassy, Berne [Switzerland]</t>
  </si>
  <si>
    <t>CA 8038</t>
  </si>
  <si>
    <t>Australian High Commission, Kiribati [Tarawa]</t>
  </si>
  <si>
    <t>CA 8039</t>
  </si>
  <si>
    <t>Australian Embassy to the Holy See, Italy [Rome]</t>
  </si>
  <si>
    <t>CA 804</t>
  </si>
  <si>
    <t>Australian Customs Service, Port Lincoln [South Australia]</t>
  </si>
  <si>
    <t>CA 8040</t>
  </si>
  <si>
    <t>Australian Delegation to the Organisation for Economic Co-operation and Development (OECD), Paris [France]</t>
  </si>
  <si>
    <t>CA 8041</t>
  </si>
  <si>
    <t>Australian Consulate-General, Shanghai [II] [People's Republic of China]</t>
  </si>
  <si>
    <t>CA 8042</t>
  </si>
  <si>
    <t>CSIRO, Division of Information Technology, Sydney Laboratory</t>
  </si>
  <si>
    <t>CA 8043</t>
  </si>
  <si>
    <t>Immigration Review Tribunal, Western Australian Registry</t>
  </si>
  <si>
    <t>CA 8044</t>
  </si>
  <si>
    <t>International Women's Year Secretariat</t>
  </si>
  <si>
    <t>CA 8045</t>
  </si>
  <si>
    <t>Australian High Commission, Tanzania [Dar-es-Salaam]</t>
  </si>
  <si>
    <t>CA 8046</t>
  </si>
  <si>
    <t>ADI Limited, Naval Engineering Division, New South Wales</t>
  </si>
  <si>
    <t>CA 8047</t>
  </si>
  <si>
    <t>Removals Australia, Regional Office, Tasmania</t>
  </si>
  <si>
    <t>CA 8048</t>
  </si>
  <si>
    <t>DAS Distribution, Regional Office, Tasmania</t>
  </si>
  <si>
    <t>CA 8049</t>
  </si>
  <si>
    <t>Department of Social Security, Area Office Central, Queensland</t>
  </si>
  <si>
    <t>CA 805</t>
  </si>
  <si>
    <t>Australian Customs Service, Port Pirie [South Australia]</t>
  </si>
  <si>
    <t>CA 8050</t>
  </si>
  <si>
    <t>Southern Logistic Battalion, Australian Army</t>
  </si>
  <si>
    <t>CA 8051</t>
  </si>
  <si>
    <t>Directorate of Signals - Army</t>
  </si>
  <si>
    <t>CA 8052</t>
  </si>
  <si>
    <t>Immigration Review Tribunal, Queensland Registry</t>
  </si>
  <si>
    <t>CA 8053</t>
  </si>
  <si>
    <t>Department of Social Security, Area Office South, Queensland</t>
  </si>
  <si>
    <t>CA 8054</t>
  </si>
  <si>
    <t>Council of Defence [III]</t>
  </si>
  <si>
    <t>CA 8055</t>
  </si>
  <si>
    <t>Council of Defence [IV]</t>
  </si>
  <si>
    <t>CA 8056</t>
  </si>
  <si>
    <t>Council of Defence [V]</t>
  </si>
  <si>
    <t>CA 8057</t>
  </si>
  <si>
    <t>RAAF Supply Training Squadron</t>
  </si>
  <si>
    <t>CA 8058</t>
  </si>
  <si>
    <t>Fisheries Research and Development Corporation</t>
  </si>
  <si>
    <t>CA 8059</t>
  </si>
  <si>
    <t>Student Assistance Centre, Tasmania</t>
  </si>
  <si>
    <t>CA 806</t>
  </si>
  <si>
    <t>Australian Customs Service, Whyalla [South Australia]</t>
  </si>
  <si>
    <t>CA 8060</t>
  </si>
  <si>
    <t>Optus Networks Proprietary Limited</t>
  </si>
  <si>
    <t>CA 8061</t>
  </si>
  <si>
    <t>RAAF No 41 Wing</t>
  </si>
  <si>
    <t>CA 8062</t>
  </si>
  <si>
    <t>RAAF No 481 Wing</t>
  </si>
  <si>
    <t>CA 8063</t>
  </si>
  <si>
    <t>Family Court of Australia, Southern Regional Office [Victoria]</t>
  </si>
  <si>
    <t>CA 8064</t>
  </si>
  <si>
    <t>Department of Employment, Education and Training, Benefits Control Unit, Area North, Western Australia</t>
  </si>
  <si>
    <t>CA 8065</t>
  </si>
  <si>
    <t>CSIRO, Division of Fisheries Research</t>
  </si>
  <si>
    <t>CA 8066</t>
  </si>
  <si>
    <t>The Office of Multicultural Affairs (OMA), Regional Office, Victoria</t>
  </si>
  <si>
    <t>CA 8067</t>
  </si>
  <si>
    <t>CSIRO, Division of Materials Science and Engineering</t>
  </si>
  <si>
    <t>CA 8068</t>
  </si>
  <si>
    <t>CRS Australia, Wyong [New South Wales]</t>
  </si>
  <si>
    <t>CA 8069</t>
  </si>
  <si>
    <t>Australian Military Mission to Allied Control Council for Germany and Austria/Allied High Commission/Federal Republic of Germany [West Berlin]</t>
  </si>
  <si>
    <t>CA 807</t>
  </si>
  <si>
    <t>Australian Customs Service, Wallaroo [South Australia]</t>
  </si>
  <si>
    <t>CA 8070</t>
  </si>
  <si>
    <t>Public Service Act Review Group</t>
  </si>
  <si>
    <t>CA 8071</t>
  </si>
  <si>
    <t>Department of Defence, Northern Region Administrative Support Centre (NRASC), Darwin</t>
  </si>
  <si>
    <t>CA 8072</t>
  </si>
  <si>
    <t>Defence Acquisition Regional Office, New South Wales</t>
  </si>
  <si>
    <t>CA 8073</t>
  </si>
  <si>
    <t>Telstra Corporation Limited, Operator Assisted Services, National Office</t>
  </si>
  <si>
    <t>CA 8075</t>
  </si>
  <si>
    <t>Telecom Australia, Business Support Unit, Victoria</t>
  </si>
  <si>
    <t>CA 8076</t>
  </si>
  <si>
    <t>Telecom, Operator Assisted Services, Tasmanian Office</t>
  </si>
  <si>
    <t>CA 8077</t>
  </si>
  <si>
    <t>German Consulate, Brisbane [Queensland]</t>
  </si>
  <si>
    <t>CA 808</t>
  </si>
  <si>
    <t>Collector of Customs, Western Australia/ (from 1985) Australian Customs Service, Western Australia</t>
  </si>
  <si>
    <t>CA 8080</t>
  </si>
  <si>
    <t>CSIRO, Organic Chemistry Section/ (from 1961) Division of Organic Chemistry</t>
  </si>
  <si>
    <t>CA 8081</t>
  </si>
  <si>
    <t>Family Court of Australia, Eastern Regional Office</t>
  </si>
  <si>
    <t>CA 8082</t>
  </si>
  <si>
    <t>Symphony Australia, Tasmanian Symphony Orchestra</t>
  </si>
  <si>
    <t>CA 8083</t>
  </si>
  <si>
    <t>Office of Multicultural Affairs (OMA), Regional Office, Western Australia</t>
  </si>
  <si>
    <t>CA 8084</t>
  </si>
  <si>
    <t>Department of Employment, Education and Training, Katherine Regional Office, Katherine [Northern Territory]</t>
  </si>
  <si>
    <t>CA 8085</t>
  </si>
  <si>
    <t>Department of Employment, Education and Training, Country Service Centre, Nhulunbuy [Northern Territory]</t>
  </si>
  <si>
    <t>CA 8086</t>
  </si>
  <si>
    <t>Department of Employment, Education and Training, East Arnhem Regional Office, Nhulunbuy [Northern Territory]</t>
  </si>
  <si>
    <t>CA 8087</t>
  </si>
  <si>
    <t>Department of Employment, Education and Training, Country Service Centre, Tennant Creek [Northern Territory]</t>
  </si>
  <si>
    <t>CA 8088</t>
  </si>
  <si>
    <t>Department of Employment, Education and Training, Barkly Regional Office, Tennant Creek [Northern Territory]</t>
  </si>
  <si>
    <t>CA 8089</t>
  </si>
  <si>
    <t>Department of Employment, Education and Training, Alice Springs Regional Office [Northern Territory]</t>
  </si>
  <si>
    <t>CA 809</t>
  </si>
  <si>
    <t>Sub-Collector of Customs, Albany/ (from 1985) Australian Customs Service, Albany [Western Australia]</t>
  </si>
  <si>
    <t>CA 8090</t>
  </si>
  <si>
    <t>Department of Employment, Education and Training, Central Australia Regional Office, Alice Springs [Northern Territory]</t>
  </si>
  <si>
    <t>CA 8091</t>
  </si>
  <si>
    <t>Department of Employment, Education and Training, Palmerston [Northern Territory]</t>
  </si>
  <si>
    <t>CA 8092</t>
  </si>
  <si>
    <t>Department of Employment, Education and Training, Darwin Regional Office</t>
  </si>
  <si>
    <t>CA 8093</t>
  </si>
  <si>
    <t>Department of Employment, Education and Training, Casuarina [Northern Territory]</t>
  </si>
  <si>
    <t>CA 8094</t>
  </si>
  <si>
    <t>Department of Employment, Education and Training, Casuarina Regional Office, Casuarina [Northern Territory]</t>
  </si>
  <si>
    <t>CA 8095</t>
  </si>
  <si>
    <t>Department of Employment, Education and Training, Darwin Region, Palmerston Branch Office [Northern Territory]</t>
  </si>
  <si>
    <t>CA 8096</t>
  </si>
  <si>
    <t>Department of Employment, Education and Training, Far North West Regional Office, Broome [Western Australia]</t>
  </si>
  <si>
    <t>CA 8097</t>
  </si>
  <si>
    <t>Department of Employment, Education and Training, Far North West Region, Derby Branch Office [Western Australia]</t>
  </si>
  <si>
    <t>CA 8098</t>
  </si>
  <si>
    <t>Department of Employment, Education and Training, Far North West Region, Kununurra Branch Office [Western Australia]</t>
  </si>
  <si>
    <t>CA 8099</t>
  </si>
  <si>
    <t>Department of Employment, Education and Training, Far North West Region, Port Hedland Branch Office [Western Australia]</t>
  </si>
  <si>
    <t>CA 81</t>
  </si>
  <si>
    <t>Professional Standards Board for Patent and Trade Mark Attorneys</t>
  </si>
  <si>
    <t>CA 810</t>
  </si>
  <si>
    <t>Sub-Collector of Customs, Broome/ (from 1985) Australian Customs Service, Broome [Western Australia]</t>
  </si>
  <si>
    <t>CA 8100</t>
  </si>
  <si>
    <t>Department of Employment, Education and Training, Far North West Region, Karratha Branch Office [Western Australia]</t>
  </si>
  <si>
    <t>CA 8101</t>
  </si>
  <si>
    <t>Australian Defence Force Recruiting Centre, Perth, Western Australia</t>
  </si>
  <si>
    <t>CA 8102</t>
  </si>
  <si>
    <t>RAAF No 304 Air Base Wing, Edinburgh (SA)</t>
  </si>
  <si>
    <t>CA 8103</t>
  </si>
  <si>
    <t>Allied Works Council, New South Wales Office</t>
  </si>
  <si>
    <t>CA 8104</t>
  </si>
  <si>
    <t>RAAF No 1 Control and Reporting Unit, Brookvale [New South Wales]</t>
  </si>
  <si>
    <t>CA 8105</t>
  </si>
  <si>
    <t>Construction Industry Development Agency</t>
  </si>
  <si>
    <t>CA 8106</t>
  </si>
  <si>
    <t>HMAS GERALDTON [II]</t>
  </si>
  <si>
    <t>CA 8107</t>
  </si>
  <si>
    <t>CSIRO, Division of Applied Chemistry</t>
  </si>
  <si>
    <t>CA 8108</t>
  </si>
  <si>
    <t>Army Inspection Service (also known as Division), New South Wales</t>
  </si>
  <si>
    <t>CA 8109</t>
  </si>
  <si>
    <t>Senate Select Committee on the Functions, Powers and Operations of the Australian Loan Council</t>
  </si>
  <si>
    <t>CA 811</t>
  </si>
  <si>
    <t>Sub-Collector of Customs, Bunbury/ (from 1985) Australian Customs Service, Bunbury [Western Australia]</t>
  </si>
  <si>
    <t>CA 8110</t>
  </si>
  <si>
    <t>Senate Select Committee on Matters Arising from Pay Television Tendering Processes</t>
  </si>
  <si>
    <t>CA 8111</t>
  </si>
  <si>
    <t>Superintendent, Armament Logistics Office, Royal Australian Navy</t>
  </si>
  <si>
    <t>CA 8112</t>
  </si>
  <si>
    <t>Australian National Institute (Tasmanian Region)</t>
  </si>
  <si>
    <t>CA 8113</t>
  </si>
  <si>
    <t>CRS Australia, Dubbo [New South Wales]</t>
  </si>
  <si>
    <t>CA 8114</t>
  </si>
  <si>
    <t>Pipeline Authority, Sydney Regional Office</t>
  </si>
  <si>
    <t>CA 8115</t>
  </si>
  <si>
    <t>Federal Airports Corporation, Sydney (Kingsford Smith) Airport, New South Wales</t>
  </si>
  <si>
    <t>CA 8116</t>
  </si>
  <si>
    <t>Australian Wool Research and Promotion Organisation/(from 1994) operating as International Wool Secretariat</t>
  </si>
  <si>
    <t>CA 8117</t>
  </si>
  <si>
    <t>Department of Social Security Office, Charters Towers [Queensland]</t>
  </si>
  <si>
    <t>CA 8118</t>
  </si>
  <si>
    <t>Department of Social Security Office, Cannonvale [Queensland]</t>
  </si>
  <si>
    <t>CA 8119</t>
  </si>
  <si>
    <t>Insurance and Superannuation Commission, State Office, New South Wales</t>
  </si>
  <si>
    <t>CA 812</t>
  </si>
  <si>
    <t>Sub-Collector of Customs, Carnarvon/ (from 1985) Australian Customs Service, Carnarvon [Western Australia]</t>
  </si>
  <si>
    <t>CA 8120</t>
  </si>
  <si>
    <t>Administrative Appeals Tribunal, Canberra, ACT, Registry</t>
  </si>
  <si>
    <t>CA 8121</t>
  </si>
  <si>
    <t>Division of Industrial Development, Queensland</t>
  </si>
  <si>
    <t>CA 8122</t>
  </si>
  <si>
    <t>Industrial Relations Court of Australia, Tasmania District Registry</t>
  </si>
  <si>
    <t>CA 8123</t>
  </si>
  <si>
    <t>Removals Australia, Regional Office, Northern Territory</t>
  </si>
  <si>
    <t>CA 8124</t>
  </si>
  <si>
    <t>DASFLEET, Regional Office, Northern Territory</t>
  </si>
  <si>
    <t>CA 8125</t>
  </si>
  <si>
    <t>Asset Services, Alice Springs Customer Service Centre, Northern Territory</t>
  </si>
  <si>
    <t>CA 8126</t>
  </si>
  <si>
    <t>2 Battalion [II], Royal Australian Regiment, Townsville [Queensland]</t>
  </si>
  <si>
    <t>CA 8127</t>
  </si>
  <si>
    <t>Refugee Review Tribunal, Principal Registry</t>
  </si>
  <si>
    <t>CA 8128</t>
  </si>
  <si>
    <t>Department of Immigration, Local Government and Ethnic Affairs, Southport Office [Queensland]</t>
  </si>
  <si>
    <t>CA 8129</t>
  </si>
  <si>
    <t>Department of Immigration and Ethnic Affairs [II], Southport Office [Queensland]</t>
  </si>
  <si>
    <t>CA 813</t>
  </si>
  <si>
    <t>Sub-Collector of Customs, Geraldton (before 1892 known as Champion Bay)/ (from 1985) Australian Customs Service, Geraldton [Western Australia]</t>
  </si>
  <si>
    <t>CA 8130</t>
  </si>
  <si>
    <t>RAAF No 321 Combat Support Wing [CSW], Darwin</t>
  </si>
  <si>
    <t>CA 8131</t>
  </si>
  <si>
    <t>No 322 Expeditionary Combat Support Squadron, Tindal, Katherine [Northern Territory]</t>
  </si>
  <si>
    <t>CA 8132</t>
  </si>
  <si>
    <t>Allied Works Council, Western Australian Office</t>
  </si>
  <si>
    <t>CA 8133</t>
  </si>
  <si>
    <t>HMAS MELBOURNE [III]</t>
  </si>
  <si>
    <t>CA 8134</t>
  </si>
  <si>
    <t>HMAS BETANO</t>
  </si>
  <si>
    <t>CA 8135</t>
  </si>
  <si>
    <t>HMAS BUNBURY [II]</t>
  </si>
  <si>
    <t>CA 8136</t>
  </si>
  <si>
    <t>RAAF Support Unit, Wagga Wagga [New South Wales]</t>
  </si>
  <si>
    <t>CA 8137</t>
  </si>
  <si>
    <t>Civil Aviation Safety Authority, Central Office</t>
  </si>
  <si>
    <t>CA 8138</t>
  </si>
  <si>
    <t>Airservices Australia, Central Office</t>
  </si>
  <si>
    <t>CA 8139</t>
  </si>
  <si>
    <t>HMAS NEWCASTLE</t>
  </si>
  <si>
    <t>CA 814</t>
  </si>
  <si>
    <t>Sub-Collector of Customs, Kwinana [Western Australia]</t>
  </si>
  <si>
    <t>CA 8140</t>
  </si>
  <si>
    <t>Colonial Architect's Department/Branch, New South Wales</t>
  </si>
  <si>
    <t>CA 8141</t>
  </si>
  <si>
    <t>Department of Social Security, Regional Office, Joondalup [Western Australia]</t>
  </si>
  <si>
    <t>CA 8142</t>
  </si>
  <si>
    <t>Airservices Australia, Western Australian Region</t>
  </si>
  <si>
    <t>CA 8143</t>
  </si>
  <si>
    <t>14 Field Squadron, Royal Australian Engineers [RAE]</t>
  </si>
  <si>
    <t>CA 8144</t>
  </si>
  <si>
    <t>Civil Aviation Safety Authority, Perth Western Region, Western Australia</t>
  </si>
  <si>
    <t>CA 8145</t>
  </si>
  <si>
    <t>HMAS WESTRALIA [II]</t>
  </si>
  <si>
    <t>CA 8146</t>
  </si>
  <si>
    <t>CRS Australia, Townsville West [Queensland]</t>
  </si>
  <si>
    <t>CA 8147</t>
  </si>
  <si>
    <t>Civil Aviation Safety Authority, North East Regional Office, Queensland</t>
  </si>
  <si>
    <t>CA 8148</t>
  </si>
  <si>
    <t>Australian Government Analytical Laboratories, Central Laboratory</t>
  </si>
  <si>
    <t>CA 8149</t>
  </si>
  <si>
    <t>Civil Aviation Safety Authority, Victoria/Tasmania Regional Office</t>
  </si>
  <si>
    <t>CA 815</t>
  </si>
  <si>
    <t>Sub-Collector of Customs, Port Hedland/ (from 1985) Australian Customs Service, Port Hedland [Western Australia]</t>
  </si>
  <si>
    <t>CA 8150</t>
  </si>
  <si>
    <t>Airservices Australia, Victoria/Tasmania Field Office</t>
  </si>
  <si>
    <t>CA 8152</t>
  </si>
  <si>
    <t>Maritime Patrol Logistics Management Squadron (MPLMSQN)</t>
  </si>
  <si>
    <t>CA 8153</t>
  </si>
  <si>
    <t>HMAS KANIMBLA [II]</t>
  </si>
  <si>
    <t>CA 8154</t>
  </si>
  <si>
    <t>HMAS MANOORA [II]</t>
  </si>
  <si>
    <t>CA 8155</t>
  </si>
  <si>
    <t>National Native Title Tribunal, Principal Registry, Perth</t>
  </si>
  <si>
    <t>CA 8156</t>
  </si>
  <si>
    <t>Royal Commission of Inquiry into the leasing by the Commonwealth of accommodation in Centenary House</t>
  </si>
  <si>
    <t>CA 8157</t>
  </si>
  <si>
    <t>Australian Estate Management, Regional Office, South Queensland</t>
  </si>
  <si>
    <t>CA 8158</t>
  </si>
  <si>
    <t>Australian Embassy, Portugal [Lisbon]</t>
  </si>
  <si>
    <t>CA 8159</t>
  </si>
  <si>
    <t>Australian Liaison Office, Namibia [Windhoek]</t>
  </si>
  <si>
    <t>CA 816</t>
  </si>
  <si>
    <t>Australian Customs Service, Regional Administration, Tasmania</t>
  </si>
  <si>
    <t>CA 8160</t>
  </si>
  <si>
    <t>Civil Aviation Safety Authority, South Australia/Northern Territory Region</t>
  </si>
  <si>
    <t>CA 8161</t>
  </si>
  <si>
    <t>Airservices Australia, South Australia/Northern Territory Region</t>
  </si>
  <si>
    <t>CA 8162</t>
  </si>
  <si>
    <t>Airservices Australia, North East Regional Office, Queensland</t>
  </si>
  <si>
    <t>CA 8163</t>
  </si>
  <si>
    <t>Aboriginal and Torres Strait Islander Education Unit, Mackay [Queensland]</t>
  </si>
  <si>
    <t>CA 8164</t>
  </si>
  <si>
    <t>Australian Consulate-General and Permanent Mission to the Office of the United Nations, Geneva [Switzerland]</t>
  </si>
  <si>
    <t>CA 8165</t>
  </si>
  <si>
    <t>Australian Permanent Mission to the General Agreement on Tariffs and Trade [GATT], Geneva [Switzerland]</t>
  </si>
  <si>
    <t>CA 8166</t>
  </si>
  <si>
    <t>Australian Embassy, Algeria [Algiers]</t>
  </si>
  <si>
    <t>CA 8167</t>
  </si>
  <si>
    <t>Department of Employment, Education and Training, Central West Regional Office, Emerald [Queensland]</t>
  </si>
  <si>
    <t>CA 8168</t>
  </si>
  <si>
    <t>Department of Employment, Education and Training, Branch Office, Longreach [Queensland]</t>
  </si>
  <si>
    <t>CA 8169</t>
  </si>
  <si>
    <t>CA 817</t>
  </si>
  <si>
    <t>Sub-Collector of Customs, Burnie [Tasmania]</t>
  </si>
  <si>
    <t>CA 8170</t>
  </si>
  <si>
    <t>Department of Employment, Education and Training, Branch Office, Westcourt [Queensland]</t>
  </si>
  <si>
    <t>CA 8171</t>
  </si>
  <si>
    <t>Department of Employment, Education and Training, Branch Office, Innisfail [Queensland]</t>
  </si>
  <si>
    <t>CA 8172</t>
  </si>
  <si>
    <t>Department of Employment, Education and Training, Gladstone Regional Office, Gladstone [Queensland]</t>
  </si>
  <si>
    <t>CA 8173</t>
  </si>
  <si>
    <t>Department of Employment, Education and Training, Mount Isa Regional Office, Mount Isa [Queensland]</t>
  </si>
  <si>
    <t>CA 8174</t>
  </si>
  <si>
    <t>Department of Employment, Education and Training, Mackay Regional Office, Mackay [Queensland]</t>
  </si>
  <si>
    <t>CA 8175</t>
  </si>
  <si>
    <t>Department of Employment, Education and Training, Branch Office, Cannonvale [Queensland]</t>
  </si>
  <si>
    <t>CA 8176</t>
  </si>
  <si>
    <t>Rural Industries Research and Development Corporation [RIRDC]</t>
  </si>
  <si>
    <t>CA 8177</t>
  </si>
  <si>
    <t>Department of Employment, Education and Training, Rockhampton Regional Office, Rockhampton [Queensland]</t>
  </si>
  <si>
    <t>CA 8178</t>
  </si>
  <si>
    <t>RAAF Headquarters No 82 (Bomber) Wing, Amberley [Queensland] [I]</t>
  </si>
  <si>
    <t>CA 8179</t>
  </si>
  <si>
    <t>Civil Aviation Safety Authority, South Eastern Regional Office [NSW]</t>
  </si>
  <si>
    <t>CA 818</t>
  </si>
  <si>
    <t>Sub-Collector of Customs, Devonport [Tasmania]</t>
  </si>
  <si>
    <t>CA 8180</t>
  </si>
  <si>
    <t>Airservices Australia, New South Wales Field Office</t>
  </si>
  <si>
    <t>CA 8181</t>
  </si>
  <si>
    <t>Army Financial Services Unit (AFSU) Detachment, Tasmania Region</t>
  </si>
  <si>
    <t>CA 8182</t>
  </si>
  <si>
    <t>Australian Defence Force Helicopter School</t>
  </si>
  <si>
    <t>CA 8183</t>
  </si>
  <si>
    <t>Department of Employment, Education and Training, Tablelands Regional Office, Atherton [Queensland]</t>
  </si>
  <si>
    <t>CA 8184</t>
  </si>
  <si>
    <t>Department of Employment, Education and Training, Branch Office, Mareeba [Queensland]</t>
  </si>
  <si>
    <t>CA 8185</t>
  </si>
  <si>
    <t>Department of Employment, Education and Training, Thuringowa Regional Office, Aitkenvale [Queensland]</t>
  </si>
  <si>
    <t>CA 8186</t>
  </si>
  <si>
    <t>Department of Employment, Education and Training, Branch Office, Ingham [Queensland]</t>
  </si>
  <si>
    <t>CA 8187</t>
  </si>
  <si>
    <t>CA 8188</t>
  </si>
  <si>
    <t>Department of Employment, Education and Training, Townsville Regional Office, Townsville [Queensland]</t>
  </si>
  <si>
    <t>CA 8189</t>
  </si>
  <si>
    <t>Department of Employment, Education and Training, Branch Office, Ayr [Queensland]</t>
  </si>
  <si>
    <t>CA 819</t>
  </si>
  <si>
    <t>Sub-Collector of Customs, Launceston/ (from 1985) Australian Customs Service, Launceston [Tasmania]</t>
  </si>
  <si>
    <t>CA 8190</t>
  </si>
  <si>
    <t>Department of Human Services and Health, State Office, Australian Capital Territory</t>
  </si>
  <si>
    <t>CA 8191</t>
  </si>
  <si>
    <t>Medibank Health Solutions, Canberra Office</t>
  </si>
  <si>
    <t>CA 8192</t>
  </si>
  <si>
    <t>Department of Human Services and Health, Cairns Regional Office, Cairns [Queensland]</t>
  </si>
  <si>
    <t>CA 8193</t>
  </si>
  <si>
    <t>Civil Aviation Safety Authority, Townsville District Office, Townsville [Queensland]</t>
  </si>
  <si>
    <t>CA 8194</t>
  </si>
  <si>
    <t>Australian Protective Service, Eastern Region, New South Wales</t>
  </si>
  <si>
    <t>CA 8195</t>
  </si>
  <si>
    <t>High Court of Australia, Office of the Registry, Perth [Western Australia]</t>
  </si>
  <si>
    <t>CA 8196</t>
  </si>
  <si>
    <t>High Court of Australia, Office of the Registry, Melbourne [Victoria]</t>
  </si>
  <si>
    <t>CA 8197</t>
  </si>
  <si>
    <t>High Court of Australia, Office of the Registry, Adelaide [South Australia]</t>
  </si>
  <si>
    <t>CA 8198</t>
  </si>
  <si>
    <t>High Court of Australia, Office of the Registry, Darwin [Northern Territory]</t>
  </si>
  <si>
    <t>CA 8199</t>
  </si>
  <si>
    <t>Australian Competition and Consumer Commission [ACCC], National Office</t>
  </si>
  <si>
    <t>CA 82</t>
  </si>
  <si>
    <t>Australian Meat Board</t>
  </si>
  <si>
    <t>CA 820</t>
  </si>
  <si>
    <t>Sub-Collector of Customs, Darwin [Northern Territory]</t>
  </si>
  <si>
    <t>CA 8200</t>
  </si>
  <si>
    <t>Australian Customs Service, Port Augusta [South Australia]</t>
  </si>
  <si>
    <t>CA 8201</t>
  </si>
  <si>
    <t>Australian Competition and Consumer Commission [ACCC], Townsville [Queensland]</t>
  </si>
  <si>
    <t>CA 8202</t>
  </si>
  <si>
    <t>Australian Competition and Consumer Commission [ACCC], Regional Office, Queensland</t>
  </si>
  <si>
    <t>CA 8203</t>
  </si>
  <si>
    <t>Australian Competition and Consumer Commission [ACCC], Regional Office, New South Wales</t>
  </si>
  <si>
    <t>CA 8204</t>
  </si>
  <si>
    <t>Australian Competition and Consumer Commission [ACCC], Regional Office, Western Australia</t>
  </si>
  <si>
    <t>CA 8205</t>
  </si>
  <si>
    <t>Australian Competition and Consumer Commission [ACCC], Regional Office, Northern Territory</t>
  </si>
  <si>
    <t>CA 8206</t>
  </si>
  <si>
    <t>Australian Competition and Consumer Commission [ACCC], Regional Office, Victoria</t>
  </si>
  <si>
    <t>CA 8207</t>
  </si>
  <si>
    <t>Deputy Commissioner of Pensions and Maternity Allowances, Queensland</t>
  </si>
  <si>
    <t>CA 8208</t>
  </si>
  <si>
    <t>Australian Competition and Consumer Commission [ACCC], Regional Office, Tasmania</t>
  </si>
  <si>
    <t>CA 8209</t>
  </si>
  <si>
    <t>Australian Competition and Consumer Commission [ACCC], Regional Office, South Australia</t>
  </si>
  <si>
    <t>CA 821</t>
  </si>
  <si>
    <t>Royal Commission on Sites Proposed for the Seat of Government of the Commonwealth</t>
  </si>
  <si>
    <t>CA 8210</t>
  </si>
  <si>
    <t>32 Small Ships Squadron, Royal Australian Engineers [RAE]</t>
  </si>
  <si>
    <t>CA 8211</t>
  </si>
  <si>
    <t>Office of the Inspector-General of Intelligence and Security [OIGIS]</t>
  </si>
  <si>
    <t>CA 8213</t>
  </si>
  <si>
    <t>Public Service and Merit Protection Commission, National Office</t>
  </si>
  <si>
    <t>CA 8214</t>
  </si>
  <si>
    <t>State Board of Area Management, Queensland, Department of Munitions</t>
  </si>
  <si>
    <t>CA 8215</t>
  </si>
  <si>
    <t>Inspector of Naval Ordnance, Sydney</t>
  </si>
  <si>
    <t>CA 8216</t>
  </si>
  <si>
    <t>Division of Aircraft Production, State Office, Queensland</t>
  </si>
  <si>
    <t>CA 8217</t>
  </si>
  <si>
    <t>State Publicity Censor, New South Wales</t>
  </si>
  <si>
    <t>CA 8218</t>
  </si>
  <si>
    <t>Australian Embassy to Commonwealth of Independent States [Moscow]</t>
  </si>
  <si>
    <t>CA 8219</t>
  </si>
  <si>
    <t>Australian High Commission, Pakistan [Islamabad]</t>
  </si>
  <si>
    <t>CA 822</t>
  </si>
  <si>
    <t>Territories Branch, Prime Minister's Department</t>
  </si>
  <si>
    <t>CA 8220</t>
  </si>
  <si>
    <t>Australian Embassy, Pakistan [Islamabad]</t>
  </si>
  <si>
    <t>CA 8221</t>
  </si>
  <si>
    <t>Australian High Commission, Pakistan [Islamabad] [II]</t>
  </si>
  <si>
    <t>CA 8222</t>
  </si>
  <si>
    <t>8 Movement Unit, Townsville [Queensland] [Australian Army]</t>
  </si>
  <si>
    <t>CA 8223</t>
  </si>
  <si>
    <t>Civil Aviation Safety Authority, Cairns District Office, Cairns [Queensland]</t>
  </si>
  <si>
    <t>CA 8224</t>
  </si>
  <si>
    <t>National Australia Day Council</t>
  </si>
  <si>
    <t>CA 8225</t>
  </si>
  <si>
    <t>Alcohol Rehabilitation and Education Program</t>
  </si>
  <si>
    <t>CA 8226</t>
  </si>
  <si>
    <t>Department of Labour and National Service, Industrial Welfare Division, Sydney</t>
  </si>
  <si>
    <t>CA 8227</t>
  </si>
  <si>
    <t>RAN Submarine Warfare Systems Centre [SWSC]</t>
  </si>
  <si>
    <t>CA 8228</t>
  </si>
  <si>
    <t>Public Service and Merit Protection Commission, Victoria</t>
  </si>
  <si>
    <t>CA 8229</t>
  </si>
  <si>
    <t>Public Service and Merit Protection Commission, Queensland</t>
  </si>
  <si>
    <t>CA 823</t>
  </si>
  <si>
    <t>[Australian Capital Territory] Courts and Registration Offices</t>
  </si>
  <si>
    <t>CA 8230</t>
  </si>
  <si>
    <t>Public Service and Merit Protection Commission, Western Australia</t>
  </si>
  <si>
    <t>CA 8231</t>
  </si>
  <si>
    <t>Public Service and Merit Protection Commission, Tasmania</t>
  </si>
  <si>
    <t>CA 8232</t>
  </si>
  <si>
    <t>Public Service and Merit Protection Commission, Northern Territory</t>
  </si>
  <si>
    <t>CA 8233</t>
  </si>
  <si>
    <t>Public Service and Merit Protection Commission, South Australia</t>
  </si>
  <si>
    <t>CA 8234</t>
  </si>
  <si>
    <t>Public Service and Merit Protection Commission, New South Wales</t>
  </si>
  <si>
    <t>CA 8237</t>
  </si>
  <si>
    <t>United Nations Commission on Indonesia, Djakarta/Jakarta</t>
  </si>
  <si>
    <t>CA 8238</t>
  </si>
  <si>
    <t>Australian Film Finance Corporation Limited</t>
  </si>
  <si>
    <t>CA 8239</t>
  </si>
  <si>
    <t>1 Combat Engineer Regiment, Australian Army</t>
  </si>
  <si>
    <t>CA 824</t>
  </si>
  <si>
    <t>Housing Branch (a) Department of the Interior [II] (to 1972) (b) City Manager's Office, Department of the Interior [II] (to 1972) (c) City Manager's Office, Department of the Capital Territory</t>
  </si>
  <si>
    <t>CA 8240</t>
  </si>
  <si>
    <t>Department of Human Services and Health, Rockhampton Regional Office, Rockhampton [Queensland]</t>
  </si>
  <si>
    <t>CA 8241</t>
  </si>
  <si>
    <t>National Transport Commission</t>
  </si>
  <si>
    <t>CA 8242</t>
  </si>
  <si>
    <t>Commission of Inquiry into Relations between the Civil Aviation Authority [CAA] and Seaview Air</t>
  </si>
  <si>
    <t>CA 8243</t>
  </si>
  <si>
    <t>Department of Immigration and Multicultural Affairs [I], Central Office</t>
  </si>
  <si>
    <t>Department of Immigration and Multicultural Affairs [I]</t>
  </si>
  <si>
    <t>CA 8244</t>
  </si>
  <si>
    <t>Department of Immigration and Multicultural Affairs [I], State Office, Queensland</t>
  </si>
  <si>
    <t>CA 8245</t>
  </si>
  <si>
    <t>Department of Employment, Education, Training and Youth Affairs, National Office</t>
  </si>
  <si>
    <t>CA 8246</t>
  </si>
  <si>
    <t>Department of Health and Family Services, Central Office</t>
  </si>
  <si>
    <t>CA 8247</t>
  </si>
  <si>
    <t>Department of Industry, Science and Tourism, Central Office</t>
  </si>
  <si>
    <t>CA 8248</t>
  </si>
  <si>
    <t>Department of Transport and Regional Development, Central Office</t>
  </si>
  <si>
    <t>CA 8249</t>
  </si>
  <si>
    <t>Department of Immigration and Multicultural Affairs, Southport Office [Queensland]</t>
  </si>
  <si>
    <t>CA 825</t>
  </si>
  <si>
    <t>Survey Branch (a) Department of the Interior [II] Central Office (to 1972) (b) Department of Services and Property, Central Office</t>
  </si>
  <si>
    <t>CA 8250</t>
  </si>
  <si>
    <t>Joint Standing Committee on the Parliamentary Zone</t>
  </si>
  <si>
    <t>CA 8251</t>
  </si>
  <si>
    <t>Joint Committee on the New Parliament House</t>
  </si>
  <si>
    <t>CA 8252</t>
  </si>
  <si>
    <t>Department of Immigration and Multicultural Affairs [I], State Headquarters, New South Wales</t>
  </si>
  <si>
    <t>CA 8253</t>
  </si>
  <si>
    <t>Department of Immigration and Multicultural Affairs [I], State Office, Victoria</t>
  </si>
  <si>
    <t>CA 8254</t>
  </si>
  <si>
    <t>Department of Immigration and Multicultural Affairs, State Office, South Australia[I]</t>
  </si>
  <si>
    <t>CA 8255</t>
  </si>
  <si>
    <t>Department of Immigration and Multicultural Affairs [I], State Office, Western Australia</t>
  </si>
  <si>
    <t>CA 8256</t>
  </si>
  <si>
    <t>Department of Immigration and Multicultural Affairs [I], State Office, Tasmania</t>
  </si>
  <si>
    <t>CA 8257</t>
  </si>
  <si>
    <t>Department of Immigration and Multicultural Affairs, Australian Capital Territory Office</t>
  </si>
  <si>
    <t>CA 8258</t>
  </si>
  <si>
    <t>Department of Immigration and Multicultural Affairs, Northern Territory Office</t>
  </si>
  <si>
    <t>CA 8259</t>
  </si>
  <si>
    <t>Department of Health and Family Services, State Office, Queensland</t>
  </si>
  <si>
    <t>CA 8260</t>
  </si>
  <si>
    <t>Department of Health and Family Services, State Office, New South Wales</t>
  </si>
  <si>
    <t>CA 8261</t>
  </si>
  <si>
    <t>Department of Health and Family Services, State Office, Victoria</t>
  </si>
  <si>
    <t>CA 8262</t>
  </si>
  <si>
    <t>Department of Health and Family Services, State Office, South Australia</t>
  </si>
  <si>
    <t>CA 8263</t>
  </si>
  <si>
    <t>Department of Health and Family Services, State Office, Western Australia</t>
  </si>
  <si>
    <t>CA 8264</t>
  </si>
  <si>
    <t>Department of Health and Family Services, State Office, Tasmania</t>
  </si>
  <si>
    <t>CA 8265</t>
  </si>
  <si>
    <t>Department of Health and Family Services, Australian Capital Territory Office</t>
  </si>
  <si>
    <t>CA 8266</t>
  </si>
  <si>
    <t>Department of Health and Family Services, Northern Territory Office</t>
  </si>
  <si>
    <t>CA 8267</t>
  </si>
  <si>
    <t>Department of Industry, Science and Tourism, State Office, Queensland</t>
  </si>
  <si>
    <t>CA 8268</t>
  </si>
  <si>
    <t>Department of Industry, Science and Tourism, State Office, New South Wales</t>
  </si>
  <si>
    <t>CA 8269</t>
  </si>
  <si>
    <t>Department of Industry, Science and Tourism, State Office, Victoria</t>
  </si>
  <si>
    <t>CA 827</t>
  </si>
  <si>
    <t>Lands Branch, Department of the Interior [II]</t>
  </si>
  <si>
    <t>CA 8270</t>
  </si>
  <si>
    <t>Department of Industry, Science and Tourism, State Office, South Australia</t>
  </si>
  <si>
    <t>CA 8271</t>
  </si>
  <si>
    <t>Department of Industry, Science and Tourism, State Office, Western Australia</t>
  </si>
  <si>
    <t>CA 8272</t>
  </si>
  <si>
    <t>Department of Industry, Science and Tourism, State Office, Tasmania</t>
  </si>
  <si>
    <t>CA 8273</t>
  </si>
  <si>
    <t>Department of Transport and Regional Development, Regional Office, Tasmania</t>
  </si>
  <si>
    <t>CA 8274</t>
  </si>
  <si>
    <t>Australian Salaried Medical Officers Federation</t>
  </si>
  <si>
    <t>CA 8275</t>
  </si>
  <si>
    <t>COMCAR, Regional Office, Victoria</t>
  </si>
  <si>
    <t>CA 8276</t>
  </si>
  <si>
    <t>HMAS BRUNEI</t>
  </si>
  <si>
    <t>CA 8277</t>
  </si>
  <si>
    <t>Army Intelligence and Security Section, Perth</t>
  </si>
  <si>
    <t>CA 8278</t>
  </si>
  <si>
    <t>Department of Foreign Affairs and Trade, Regional Office, Northern Territory</t>
  </si>
  <si>
    <t>CA 8279</t>
  </si>
  <si>
    <t>National Native Title Tribunal, Regional Registry, Darwin</t>
  </si>
  <si>
    <t>CA 828</t>
  </si>
  <si>
    <t>War Service Homes Division</t>
  </si>
  <si>
    <t>CA 8280</t>
  </si>
  <si>
    <t>RAAF, Tactical Fighter Group</t>
  </si>
  <si>
    <t>CA 8281</t>
  </si>
  <si>
    <t>Environment Protection Agency</t>
  </si>
  <si>
    <t>CA 8282</t>
  </si>
  <si>
    <t>RAAF No 81 Wing [III]</t>
  </si>
  <si>
    <t>CA 8283</t>
  </si>
  <si>
    <t>Industrial Relations Court of Australia, Victoria District Registry</t>
  </si>
  <si>
    <t>CA 8284</t>
  </si>
  <si>
    <t>Department of Social Security, Regional Office, Hobart [Tasmania]</t>
  </si>
  <si>
    <t>CA 8285</t>
  </si>
  <si>
    <t>138 Signal Squadron, Royal Australian Signals Corps</t>
  </si>
  <si>
    <t>CA 8286</t>
  </si>
  <si>
    <t>High Court of Australia, Principal Registry, Melbourne [Victoria]</t>
  </si>
  <si>
    <t>CA 8287</t>
  </si>
  <si>
    <t>High Court of Australia, Principal Registry, Sydney [New South Wales]</t>
  </si>
  <si>
    <t>CA 8288</t>
  </si>
  <si>
    <t>High Court of Australia, Office of the Registry, Sydney [II] [New South Wales]</t>
  </si>
  <si>
    <t>CA 829</t>
  </si>
  <si>
    <t>Commission on Higher Education in Papua New Guinea</t>
  </si>
  <si>
    <t>CA 8291</t>
  </si>
  <si>
    <t>Department of Immigration and Multicultural Affairs [I], Eastern Regional Office, Sydney [New South Wales]</t>
  </si>
  <si>
    <t>CA 8292</t>
  </si>
  <si>
    <t>Department of Immigration and Multicultural Affairs [I], South Western Regional Office, Bankstown [New South Wales]</t>
  </si>
  <si>
    <t>CA 8294</t>
  </si>
  <si>
    <t>Department of Immigration and Multicultural Affairs [I], Newcastle Area Office [New South Wales]</t>
  </si>
  <si>
    <t>CA 8295</t>
  </si>
  <si>
    <t>Department of Immigration and Multicultural Affairs [I], Wollongong Area Office [New South Wales]</t>
  </si>
  <si>
    <t>CA 8296</t>
  </si>
  <si>
    <t>Department of Immigration and Multicultural Affairs [I], Southern Regional Office, Rockdale [New South Wales]</t>
  </si>
  <si>
    <t>CA 8297</t>
  </si>
  <si>
    <t>Department of Immigration and Multicultural Affairs [I], Western Regional Office, Parramatta [New South Wales]</t>
  </si>
  <si>
    <t>CA 8298</t>
  </si>
  <si>
    <t>Department of Immigration and Multicultural Affairs [I], Northern Regional Office, Chatswood [New South Wales]</t>
  </si>
  <si>
    <t>CA 8299</t>
  </si>
  <si>
    <t>Department of Immigration and Multicultural Affairs [I], Determination of Refugee Status - Sydney outpost</t>
  </si>
  <si>
    <t>CA 83</t>
  </si>
  <si>
    <t>Central Canteens Control Board</t>
  </si>
  <si>
    <t>CA 8305</t>
  </si>
  <si>
    <t>Works Australia, Head Office</t>
  </si>
  <si>
    <t>CA 8306</t>
  </si>
  <si>
    <t>Works Australia, Australian Capital Territory Office</t>
  </si>
  <si>
    <t>CA 8307</t>
  </si>
  <si>
    <t>Works Australia, State Office, Western Australia</t>
  </si>
  <si>
    <t>CA 8308</t>
  </si>
  <si>
    <t>Works Australia, State Office, Queensland</t>
  </si>
  <si>
    <t>CA 8309</t>
  </si>
  <si>
    <t>Department of Immigration and Multicultural Affairs, Area Office, Townsville [Queensland]</t>
  </si>
  <si>
    <t>CA 8310</t>
  </si>
  <si>
    <t>Department of Immigration and Multicultural Affairs [I], Area Office, Cairns [Queensland]</t>
  </si>
  <si>
    <t>CA 8311</t>
  </si>
  <si>
    <t>Department of Immigration and Multicultural Affairs, Area Office, Thursday Island [Queensland] [1]</t>
  </si>
  <si>
    <t>CA 8312</t>
  </si>
  <si>
    <t>Works Australia, State Office, Northern Territory</t>
  </si>
  <si>
    <t>CA 8313</t>
  </si>
  <si>
    <t>Department of Health and Family Services, North Queensland Regional Office, Townsville [Queensland]</t>
  </si>
  <si>
    <t>CA 8314</t>
  </si>
  <si>
    <t>Department of Health and Family Services, Cairns Regional Office, Cairns [Queensland]</t>
  </si>
  <si>
    <t>CA 8315</t>
  </si>
  <si>
    <t>Department of Health and Family Services, Rockhampton Regional Office, Rockhampton [Queensland]</t>
  </si>
  <si>
    <t>CA 8316</t>
  </si>
  <si>
    <t>RAAF Air Lift Systems Program Office, Richmond [NSW]</t>
  </si>
  <si>
    <t>CA 8317</t>
  </si>
  <si>
    <t>Department of Transport and Regional Development, State Office, New South Wales</t>
  </si>
  <si>
    <t>CA 8318</t>
  </si>
  <si>
    <t>Department of Health and Family Services, Alice Springs Regional Office [Northern Territory]</t>
  </si>
  <si>
    <t>CA 8319</t>
  </si>
  <si>
    <t>Works Australia, State Office, South Australia</t>
  </si>
  <si>
    <t>CA 832</t>
  </si>
  <si>
    <t>Deputy Crown Solicitor's Office, Australian Capital Territory</t>
  </si>
  <si>
    <t>CA 8320</t>
  </si>
  <si>
    <t>Master General of the Ordnance Branch, Design Division Detachment, South Australia</t>
  </si>
  <si>
    <t>CA 8321</t>
  </si>
  <si>
    <t>Directorate of Naval Warfare</t>
  </si>
  <si>
    <t>CA 8322</t>
  </si>
  <si>
    <t>HMAS ANZAC [III]</t>
  </si>
  <si>
    <t>CA 8323</t>
  </si>
  <si>
    <t>Regional Development Unit, Tasmania</t>
  </si>
  <si>
    <t>CA 8324</t>
  </si>
  <si>
    <t>Works Australia, State Office, New South Wales</t>
  </si>
  <si>
    <t>CA 8325</t>
  </si>
  <si>
    <t>Department of Employment, Education, Training and Youth Affairs, Area Office, Queensland Central</t>
  </si>
  <si>
    <t>CA 8326</t>
  </si>
  <si>
    <t>Australian Trade Union Training Authority, New South Wales Centre</t>
  </si>
  <si>
    <t>CA 8327</t>
  </si>
  <si>
    <t>Commonwealth Hindmarsh Island Report, Adelaide [South Australia]</t>
  </si>
  <si>
    <t>CA 8328</t>
  </si>
  <si>
    <t>Department of Employment, Education, Training and Youth Affairs, Area Office North, Western Australia</t>
  </si>
  <si>
    <t>CA 8329</t>
  </si>
  <si>
    <t>Department of Employment, Education, Training and Youth Affairs, Area Office South, Western Australia</t>
  </si>
  <si>
    <t>CA 8330</t>
  </si>
  <si>
    <t>Papua New Guinea Volunteer Rifles, Papua New Guinea Defence Force</t>
  </si>
  <si>
    <t>CA 8331</t>
  </si>
  <si>
    <t>Headquarters Lae Area, Papua New Guinea Defence Force</t>
  </si>
  <si>
    <t>CA 8332</t>
  </si>
  <si>
    <t>Headquarters 35 Cadet Battalion, Papua New Guinea Defence Force</t>
  </si>
  <si>
    <t>CA 8333</t>
  </si>
  <si>
    <t>Senate References Committee on Community Affairs</t>
  </si>
  <si>
    <t>CA 8334</t>
  </si>
  <si>
    <t>CRS Australia, Acquired Brain Impairment (ABI) Services Unit [New South wales]</t>
  </si>
  <si>
    <t>CA 8335</t>
  </si>
  <si>
    <t>Department of Employment, Education, Training and Youth Affairs, Area Office, Northern Australia</t>
  </si>
  <si>
    <t>CA 8336</t>
  </si>
  <si>
    <t>Department of Employment, Education, Training and Youth Affairs, Area Office, Melbourne City West</t>
  </si>
  <si>
    <t>CA 8337</t>
  </si>
  <si>
    <t>Department of Employment, Education, Training and Youth Affairs, Area Office, Melbourne East</t>
  </si>
  <si>
    <t>CA 8338</t>
  </si>
  <si>
    <t>Department of Employment, Education, Training and Youth Affairs, Area Office, Victoria Country</t>
  </si>
  <si>
    <t>CA 8339</t>
  </si>
  <si>
    <t>Department of Employment, Education, Training and Youth Affairs, Area Office, Area South East Victoria</t>
  </si>
  <si>
    <t>CA 834</t>
  </si>
  <si>
    <t>Decimal Currency Board</t>
  </si>
  <si>
    <t>CA 8340</t>
  </si>
  <si>
    <t>Department of Employment, Education, Training and Youth Affairs, Area Office North, South Australia</t>
  </si>
  <si>
    <t>CA 8341</t>
  </si>
  <si>
    <t>Department of Employment, Education, Training and Youth Affairs, Area Office South, South Australia</t>
  </si>
  <si>
    <t>CA 8342</t>
  </si>
  <si>
    <t>Department of Transport and Regional Development, State Office, South Australia</t>
  </si>
  <si>
    <t>CA 8343</t>
  </si>
  <si>
    <t>Office of the Provost Marshal - Air Force</t>
  </si>
  <si>
    <t>CA 8344</t>
  </si>
  <si>
    <t>Political Warfare Division of the Department of External Affairs</t>
  </si>
  <si>
    <t>CA 8345</t>
  </si>
  <si>
    <t>Committee of Review on Government High Technology Purchasing Arrangements</t>
  </si>
  <si>
    <t>CA 8346</t>
  </si>
  <si>
    <t>Department of Employment, Education, Training and Youth Affairs, Area Office, Area Western Australia</t>
  </si>
  <si>
    <t>CA 8347</t>
  </si>
  <si>
    <t>Works Australia, State Office, Tasmania</t>
  </si>
  <si>
    <t>CA 8348</t>
  </si>
  <si>
    <t>Department of Employment, Education, Training and Youth Affairs, Area Office, Illawarra and Australian Capital Territory</t>
  </si>
  <si>
    <t>CA 8349</t>
  </si>
  <si>
    <t>Department of Employment, Education, Training and Youth Affairs, Area Office, Western New South Wales</t>
  </si>
  <si>
    <t>CA 835</t>
  </si>
  <si>
    <t>Standing Committee of Service Liaison Officers</t>
  </si>
  <si>
    <t>CA 8350</t>
  </si>
  <si>
    <t>Department of Employment, Education, Training and Youth Affairs, Area Office, Hunter/Northern [New South Wales]</t>
  </si>
  <si>
    <t>CA 8351</t>
  </si>
  <si>
    <t>Department of Employment, Education, Training and Youth Affairs, Area Office, Sydney City Eastern</t>
  </si>
  <si>
    <t>CA 8352</t>
  </si>
  <si>
    <t>Department of Employment, Education, Training and Youth Affairs, Area Office, Western Sydney</t>
  </si>
  <si>
    <t>CA 8353</t>
  </si>
  <si>
    <t>Department of Employment, Education, Training and Youth Affairs, Area Office, South Western Sydney</t>
  </si>
  <si>
    <t>CA 8354</t>
  </si>
  <si>
    <t>Department of Transport and Regional Development, Regional Office, Western Australia</t>
  </si>
  <si>
    <t>CA 8355</t>
  </si>
  <si>
    <t>Senate References Committee on Legal and Constitutional Affairs</t>
  </si>
  <si>
    <t>CA 8356</t>
  </si>
  <si>
    <t>Headquarters Papua and New Guinea Command, Australian Army</t>
  </si>
  <si>
    <t>CA 8357</t>
  </si>
  <si>
    <t>Senate References Committee on Environment, Communications, Information Technology and the Arts</t>
  </si>
  <si>
    <t>CA 8358</t>
  </si>
  <si>
    <t>Defence Housing Australia, Housing Management Centre, Melbourne West [Victoria]</t>
  </si>
  <si>
    <t>CA 8359</t>
  </si>
  <si>
    <t>Department of Employment, Education, Training and Youth Affairs, Area Office, Area Melbourne North West</t>
  </si>
  <si>
    <t>CA 836</t>
  </si>
  <si>
    <t>Inspection Services Committee</t>
  </si>
  <si>
    <t>CA 8360</t>
  </si>
  <si>
    <t>Department of Employment, Education, Training and Youth Affairs, Area Office, Tasmania</t>
  </si>
  <si>
    <t>CA 8361</t>
  </si>
  <si>
    <t>Building Industry Division, Queensland, Department of National Development [1]</t>
  </si>
  <si>
    <t>CA 8362</t>
  </si>
  <si>
    <t>Senate Reference Committee on Finance and Public Administration</t>
  </si>
  <si>
    <t>CA 8363</t>
  </si>
  <si>
    <t>Department of Employment, Education, Training and Youth Affairs, Area Office, Coastal</t>
  </si>
  <si>
    <t>CA 8364</t>
  </si>
  <si>
    <t>Senate Standing Committee on Rural and Regional Affairs</t>
  </si>
  <si>
    <t>CA 8365</t>
  </si>
  <si>
    <t>Department of Employment, Education, Training and Youth Affairs, Area Office, Area South Australia</t>
  </si>
  <si>
    <t>CA 8366</t>
  </si>
  <si>
    <t>Senate Select Committee on Certain Aspects of Foreign Ownership Decisions in Relation to the Print Media</t>
  </si>
  <si>
    <t>CA 8367</t>
  </si>
  <si>
    <t>Senate Select Committee on the Land Fund Bill</t>
  </si>
  <si>
    <t>CA 8368</t>
  </si>
  <si>
    <t>Senate Select Committee on Certain Land Fund Matters</t>
  </si>
  <si>
    <t>CA 8369</t>
  </si>
  <si>
    <t>Senate Select Committee on Unresolved Whistleblower Cases</t>
  </si>
  <si>
    <t>CA 837</t>
  </si>
  <si>
    <t>Development Branch, Prime Minister's Department</t>
  </si>
  <si>
    <t>CA 8370</t>
  </si>
  <si>
    <t>Department of Employment, Education, Training and Youth Affairs, Area Office, Area Sydney Metropolitan South</t>
  </si>
  <si>
    <t>CA 8371</t>
  </si>
  <si>
    <t>Department of Employment, Education, Training and Youth Affairs, Area Office, Area Sydney West and North</t>
  </si>
  <si>
    <t>CA 8372</t>
  </si>
  <si>
    <t>Senate References Committee on Economics</t>
  </si>
  <si>
    <t>CA 8373</t>
  </si>
  <si>
    <t>RAAF Support Unit, Canberra [ACT]</t>
  </si>
  <si>
    <t>CA 8374</t>
  </si>
  <si>
    <t>Department of Employment, Education, Training and Youth Affairs, Area Office, Queensland North, Townsville [Queensland]</t>
  </si>
  <si>
    <t>CA 8375</t>
  </si>
  <si>
    <t>Darwin Logistics Battalion, Australian Army, Northern Territory</t>
  </si>
  <si>
    <t>CA 8376</t>
  </si>
  <si>
    <t>National Childcare Accreditation Council</t>
  </si>
  <si>
    <t>CA 8377</t>
  </si>
  <si>
    <t>Department of Employment, Education, Training and Youth Affairs, Kimberley Regional Office, Broome [Western Australia]</t>
  </si>
  <si>
    <t>CA 8378</t>
  </si>
  <si>
    <t>Department of Employment, Education, Training and Youth Affairs, Derby Branch Office [Western Australia]</t>
  </si>
  <si>
    <t>CA 8379</t>
  </si>
  <si>
    <t>Department of Employment, Education, Training and Youth Affairs, Kununurra Branch Office [Western Australia]</t>
  </si>
  <si>
    <t>CA 838</t>
  </si>
  <si>
    <t>Building Section [I], Department of the Interior [II]</t>
  </si>
  <si>
    <t>CA 8380</t>
  </si>
  <si>
    <t>Department of Employment Education, Training and Youth Affairs, Pilbara Regional Office, Port Hedland [Western Australia]</t>
  </si>
  <si>
    <t>CA 8381</t>
  </si>
  <si>
    <t>Department of Employment, Education, Training and Youth Affairs, Karratha Branch Office [Western Australia]</t>
  </si>
  <si>
    <t>CA 8382</t>
  </si>
  <si>
    <t>Comcare, Branch Office, Darwin</t>
  </si>
  <si>
    <t>CA 8385</t>
  </si>
  <si>
    <t>Works Australia, State Office, Victoria</t>
  </si>
  <si>
    <t>CA 8386</t>
  </si>
  <si>
    <t>Combined Operational Intelligence Centre</t>
  </si>
  <si>
    <t>CA 8387</t>
  </si>
  <si>
    <t>HC 723 Squadron, Royal Australian Navy</t>
  </si>
  <si>
    <t>CA 8388</t>
  </si>
  <si>
    <t>CSIRO, Division of Animal Nutrition</t>
  </si>
  <si>
    <t>CA 8389</t>
  </si>
  <si>
    <t>CSIRO, Division of Animal Health [I]</t>
  </si>
  <si>
    <t>CA 839</t>
  </si>
  <si>
    <t>[Australian Capital Territory] Motor Registry</t>
  </si>
  <si>
    <t>CA 8390</t>
  </si>
  <si>
    <t>CSIRO, Division of Animal Health and Nutrition</t>
  </si>
  <si>
    <t>CA 8391</t>
  </si>
  <si>
    <t>CSIRO, Division of Animal Health and Production</t>
  </si>
  <si>
    <t>CA 8392</t>
  </si>
  <si>
    <t>Army Aviation Systems Programe Office, Oakey, Queensland</t>
  </si>
  <si>
    <t>CA 8393</t>
  </si>
  <si>
    <t>Military Police Central Records Office</t>
  </si>
  <si>
    <t>CA 8394</t>
  </si>
  <si>
    <t>Senate Standing Committee for the Scrutiny of Bills</t>
  </si>
  <si>
    <t>CA 8395</t>
  </si>
  <si>
    <t>Institute of Information Science and Engineering</t>
  </si>
  <si>
    <t>CA 8396</t>
  </si>
  <si>
    <t>CSIRO, Institute of Animal Production and Processing</t>
  </si>
  <si>
    <t>CA 8397</t>
  </si>
  <si>
    <t>Industrial Relations Court of Australia, Western Australia District Registry</t>
  </si>
  <si>
    <t>CA 8398</t>
  </si>
  <si>
    <t>ASTA Aircraft Services (ASTAAS) Pty Ltd</t>
  </si>
  <si>
    <t>CA 8399</t>
  </si>
  <si>
    <t>Medicare Benefits Review Committee</t>
  </si>
  <si>
    <t>CA 84</t>
  </si>
  <si>
    <t>Australian Dairy Produce Board</t>
  </si>
  <si>
    <t>CA 840</t>
  </si>
  <si>
    <t>Transport Section (a) Department of the Interior [II] (to 1972) (b) City Manager's Office, Department of the Interior [II] (to 1972) (c) City Manager's Office, Department of the Capital Territory</t>
  </si>
  <si>
    <t>CA 8400</t>
  </si>
  <si>
    <t>Employment Services Regulatory Authority</t>
  </si>
  <si>
    <t>CA 8401</t>
  </si>
  <si>
    <t>House of Representatives Standing Committee on Communications, Transport and Microeconomic Reform</t>
  </si>
  <si>
    <t>CA 8402</t>
  </si>
  <si>
    <t>Civil Aviation Safety Authority, Darwin District Office</t>
  </si>
  <si>
    <t>CA 8403</t>
  </si>
  <si>
    <t>Airservices Australia, Darwin District Office</t>
  </si>
  <si>
    <t>CA 8404</t>
  </si>
  <si>
    <t>CSIRO, Ultrasonics Laboratory</t>
  </si>
  <si>
    <t>CA 8405</t>
  </si>
  <si>
    <t>Australian National Line (ANL) Limited, Head Office</t>
  </si>
  <si>
    <t>CA 8406</t>
  </si>
  <si>
    <t>Refugee Review Tribunal, Melbourne Registry</t>
  </si>
  <si>
    <t>CA 8407</t>
  </si>
  <si>
    <t>[South Australia] State Records</t>
  </si>
  <si>
    <t>CA 8408</t>
  </si>
  <si>
    <t>CSIRO, Division of Marine Research</t>
  </si>
  <si>
    <t>CA 8410</t>
  </si>
  <si>
    <t>Australian Federal Police, Launceston Office</t>
  </si>
  <si>
    <t>CA 8411</t>
  </si>
  <si>
    <t>Headquarters, 1st Joint Movement Group</t>
  </si>
  <si>
    <t>CA 8412</t>
  </si>
  <si>
    <t>Defence National Storage and Distribution Centre</t>
  </si>
  <si>
    <t>CA 8413</t>
  </si>
  <si>
    <t>CRS Australia, Alice Springs [Northern Territory]</t>
  </si>
  <si>
    <t>CA 8414</t>
  </si>
  <si>
    <t>RAAF Support Unit Williams, Laverton [Victoria]</t>
  </si>
  <si>
    <t>CA 8415</t>
  </si>
  <si>
    <t>Clean Food Marketing Australia Limited</t>
  </si>
  <si>
    <t>CA 8416</t>
  </si>
  <si>
    <t>Wool International</t>
  </si>
  <si>
    <t>CA 8417</t>
  </si>
  <si>
    <t>Department of Supply and Development [I], State Office, Western Australia</t>
  </si>
  <si>
    <t>CA 8418</t>
  </si>
  <si>
    <t>Department of Supply and Shipping, State Office, Western Australia</t>
  </si>
  <si>
    <t>CA 8419</t>
  </si>
  <si>
    <t>House of Representatives Joint Committee on the Australian Security Intelligence Organisation</t>
  </si>
  <si>
    <t>CA 842</t>
  </si>
  <si>
    <t>Sub-Collector of Customs, Derby/ (from 1985) Australian Customs Service, Derby [Western Australia]</t>
  </si>
  <si>
    <t>CA 8420</t>
  </si>
  <si>
    <t>CSIRO, Division of Cloud Physics</t>
  </si>
  <si>
    <t>CA 8422</t>
  </si>
  <si>
    <t>Environmental Research Institute of the Supervising Scientist, [Jabiru, Northern Territory]</t>
  </si>
  <si>
    <t>CA 8423</t>
  </si>
  <si>
    <t>Companies Auditors and Liquidators Disciplinary Board</t>
  </si>
  <si>
    <t>CA 8424</t>
  </si>
  <si>
    <t>Federal Airports Corporation, Alice Springs Airport, Northern Territory</t>
  </si>
  <si>
    <t>CA 8425</t>
  </si>
  <si>
    <t>RAAF Support Unit, Butterworth</t>
  </si>
  <si>
    <t>CA 8426</t>
  </si>
  <si>
    <t>Centrelink, National Office</t>
  </si>
  <si>
    <t>CA 8427</t>
  </si>
  <si>
    <t>CSIRO, Division of Coal and Energy Technology, New South Wales</t>
  </si>
  <si>
    <t>CA 8428</t>
  </si>
  <si>
    <t>Centrelink, Area Office, Brisbane</t>
  </si>
  <si>
    <t>CA 843</t>
  </si>
  <si>
    <t>Director of Social Services, New South Wales</t>
  </si>
  <si>
    <t>CA 8430</t>
  </si>
  <si>
    <t>Centrelink, Area East Coast - Sydney, New South Wales</t>
  </si>
  <si>
    <t>CA 8431</t>
  </si>
  <si>
    <t>Centrelink, Area East Coast - Wollongong, New South Wales</t>
  </si>
  <si>
    <t>CA 8433</t>
  </si>
  <si>
    <t>Centrelink, Area Office Hunter, New South Wales</t>
  </si>
  <si>
    <t>CA 8434</t>
  </si>
  <si>
    <t>Centrelink, Area Office South Metropolitan, New South Wales</t>
  </si>
  <si>
    <t>CA 8435</t>
  </si>
  <si>
    <t>Centrelink, Area Office South West, New South Wales</t>
  </si>
  <si>
    <t>CA 8436</t>
  </si>
  <si>
    <t>Centrelink, Area Office West, New South Wales</t>
  </si>
  <si>
    <t>CA 8437</t>
  </si>
  <si>
    <t>Centrelink, Area Support Office, South Australia</t>
  </si>
  <si>
    <t>CA 8439</t>
  </si>
  <si>
    <t>Department of Social Security, Area West Australia</t>
  </si>
  <si>
    <t>CA 844</t>
  </si>
  <si>
    <t>Director of Social Services, Brisbane, Queensland</t>
  </si>
  <si>
    <t>CA 8440</t>
  </si>
  <si>
    <t>Centrelink, Area Support Office, Western Australia</t>
  </si>
  <si>
    <t>CA 8441</t>
  </si>
  <si>
    <t>Centrelink, Area Office West, Victoria</t>
  </si>
  <si>
    <t>CA 8442</t>
  </si>
  <si>
    <t>Centrelink, Area office South, Victoria</t>
  </si>
  <si>
    <t>CA 8443</t>
  </si>
  <si>
    <t>Centrelink, Area Office North, Victoria</t>
  </si>
  <si>
    <t>CA 8444</t>
  </si>
  <si>
    <t>Centrelink, Area office North-Central, Victoria</t>
  </si>
  <si>
    <t>CA 8445</t>
  </si>
  <si>
    <t>Centrelink, Area Office, North Queensland</t>
  </si>
  <si>
    <t>CA 8446</t>
  </si>
  <si>
    <t>Centrelink, Area Support Office, North Australia</t>
  </si>
  <si>
    <t>CA 8447</t>
  </si>
  <si>
    <t>Centrelink, Area Office, Tasmania</t>
  </si>
  <si>
    <t>CA 8448</t>
  </si>
  <si>
    <t>CSIRO, Division of Wildlife and Ecology, Deniliquin [NSW]</t>
  </si>
  <si>
    <t>CA 8449</t>
  </si>
  <si>
    <t>Australian Communications Authority, Area Office, Tasmania</t>
  </si>
  <si>
    <t>CA 845</t>
  </si>
  <si>
    <t>Director of Social Services, South Australia</t>
  </si>
  <si>
    <t>CA 8450</t>
  </si>
  <si>
    <t>National Native Title Tribunal, Adelaide Registry</t>
  </si>
  <si>
    <t>CA 8451</t>
  </si>
  <si>
    <t>Indigenous Land and Sea Corporation [from 1 February 2019], Head Office</t>
  </si>
  <si>
    <t>CA 8452</t>
  </si>
  <si>
    <t>Medibank Health Solutions, Head Office, Melbourne</t>
  </si>
  <si>
    <t>CA 8453</t>
  </si>
  <si>
    <t>Air Power Studies Centre, RAAF Base, Fairbairn, ACT</t>
  </si>
  <si>
    <t>CA 8454</t>
  </si>
  <si>
    <t>Australian Communications Authority, Area Office, Western Australia</t>
  </si>
  <si>
    <t>CA 8455</t>
  </si>
  <si>
    <t>Aboriginal Development Commission, Area Office, Kalgoorlie, Western Australia</t>
  </si>
  <si>
    <t>CA 8456</t>
  </si>
  <si>
    <t>Department of Defence, Regional Support Office, Northern Territory/Kimberley [Darwin]</t>
  </si>
  <si>
    <t>CA 8457</t>
  </si>
  <si>
    <t>Defence Corporate Support, Northern Territory/Kimberley [Darwin]</t>
  </si>
  <si>
    <t>CA 8458</t>
  </si>
  <si>
    <t>RAAF No 13 Squadron [II]</t>
  </si>
  <si>
    <t>CA 8459</t>
  </si>
  <si>
    <t>CSIRO, Mathematical and Information Sciences, Divisional Headquarters, North Ryde</t>
  </si>
  <si>
    <t>CA 846</t>
  </si>
  <si>
    <t>Director of Social Services, Tasmania</t>
  </si>
  <si>
    <t>CA 8460</t>
  </si>
  <si>
    <t>Australian Communications Authority, Canberra Central Office</t>
  </si>
  <si>
    <t>CA 8461</t>
  </si>
  <si>
    <t>Department of Workplace Relations and Small Business, Central Office</t>
  </si>
  <si>
    <t>CA 8463</t>
  </si>
  <si>
    <t>Department of Workplace Relations and Small Business, Northern Region, Darwin Office</t>
  </si>
  <si>
    <t>CA 8464</t>
  </si>
  <si>
    <t>Centrelink, Regional Office, Glenorchy [Tasmania]</t>
  </si>
  <si>
    <t>CA 8465</t>
  </si>
  <si>
    <t>Centrelink, Regional Office, Bellerive [Tasmania]</t>
  </si>
  <si>
    <t>CA 8466</t>
  </si>
  <si>
    <t>Centrelink, International Services, Hobart, Tasmania</t>
  </si>
  <si>
    <t>CA 8467</t>
  </si>
  <si>
    <t>Centrelink, Regional Office, Hobart, Tasmania</t>
  </si>
  <si>
    <t>CA 8468</t>
  </si>
  <si>
    <t>Joint Defence Facility, Pine Gap [Alice Springs]</t>
  </si>
  <si>
    <t>CA 8469</t>
  </si>
  <si>
    <t>Australian Communications Authority, Melbourne Central Office</t>
  </si>
  <si>
    <t>CA 847</t>
  </si>
  <si>
    <t>Director of Social Services, Victoria</t>
  </si>
  <si>
    <t>CA 8470</t>
  </si>
  <si>
    <t>Commonwealth Paedophile Inquiry</t>
  </si>
  <si>
    <t>CA 8471</t>
  </si>
  <si>
    <t>Royal Australian Air Force Women's Association</t>
  </si>
  <si>
    <t>CA 8472</t>
  </si>
  <si>
    <t>Immigration Review Tribunal, New South Wales Registry</t>
  </si>
  <si>
    <t>CA 8473</t>
  </si>
  <si>
    <t>Headquarters, Australian Strategic Theatre (HQAST)</t>
  </si>
  <si>
    <t>CA 8474</t>
  </si>
  <si>
    <t>Aboriginal and Torres Strait Islander Commission, Regional Office, Broome [Western Australia]</t>
  </si>
  <si>
    <t>CA 8475</t>
  </si>
  <si>
    <t>Centrelink, Regional Office, Burnie, Tasmania</t>
  </si>
  <si>
    <t>CA 8476</t>
  </si>
  <si>
    <t>Centrelink, Regional Office, Devonport, Tasmania</t>
  </si>
  <si>
    <t>CA 8477</t>
  </si>
  <si>
    <t>Centrelink, Regional Office, Queenstown, Tasmania</t>
  </si>
  <si>
    <t>CA 8478</t>
  </si>
  <si>
    <t>CSIRO, Division of Animal Genetics, New South Wales</t>
  </si>
  <si>
    <t>CA 8479</t>
  </si>
  <si>
    <t>Department of the Environment [II], Central Office</t>
  </si>
  <si>
    <t>CA 848</t>
  </si>
  <si>
    <t>Director of Social Services, Western Australia</t>
  </si>
  <si>
    <t>CA 8480</t>
  </si>
  <si>
    <t>Department of Finance and Administration, Central Office</t>
  </si>
  <si>
    <t>Department of Finance and Administration</t>
  </si>
  <si>
    <t>CA 8481</t>
  </si>
  <si>
    <t>CRS Australia, State Office, Queensland</t>
  </si>
  <si>
    <t>CA 8482</t>
  </si>
  <si>
    <t>RAAF, Tactical Fighter Logistics Management Squadron</t>
  </si>
  <si>
    <t>CA 8483</t>
  </si>
  <si>
    <t>Centrelink, Area Office, Pacific Central</t>
  </si>
  <si>
    <t>CA 8484</t>
  </si>
  <si>
    <t>Department of Workplace Relations and Small Business, Southern Region, Hobart Office</t>
  </si>
  <si>
    <t>CA 8485</t>
  </si>
  <si>
    <t>HS 816 [Helicopter] Squadron, Royal Australian Navy</t>
  </si>
  <si>
    <t>CA 8486</t>
  </si>
  <si>
    <t>Department of Social Security, Victorian State Office</t>
  </si>
  <si>
    <t>CA 8487</t>
  </si>
  <si>
    <t>CSIRO, Division of Telecommunications and Industrial Physics</t>
  </si>
  <si>
    <t>CA 8488</t>
  </si>
  <si>
    <t>Domestic Property Group, Department of Finance and Administration, Tasmanian Office</t>
  </si>
  <si>
    <t>CA 8489</t>
  </si>
  <si>
    <t>Department of Finance and Administration, Support Services, New South Wales</t>
  </si>
  <si>
    <t>CA 849</t>
  </si>
  <si>
    <t>Property Section, Department of the Interior [II]</t>
  </si>
  <si>
    <t>CA 8490</t>
  </si>
  <si>
    <t>Property and Construction Division, Department of Finance, New South Wales</t>
  </si>
  <si>
    <t>CA 8491</t>
  </si>
  <si>
    <t>Department of Finance and Administration, Support Services, Northern Territory</t>
  </si>
  <si>
    <t>CA 8492</t>
  </si>
  <si>
    <t>Australian Communications Authority, Area Office, Queensland</t>
  </si>
  <si>
    <t>CA 8493</t>
  </si>
  <si>
    <t>Centrelink, Student Services, Tasmania</t>
  </si>
  <si>
    <t>CA 8494</t>
  </si>
  <si>
    <t>Australian Communications Authority, Area Office, Sydney</t>
  </si>
  <si>
    <t>CA 8495</t>
  </si>
  <si>
    <t>Department of Workplace Relations and Small Business, Northern Region, Brisbane</t>
  </si>
  <si>
    <t>CA 8496</t>
  </si>
  <si>
    <t>Department of Workplace Relations and Small Business, Western Region, Western Australian Office</t>
  </si>
  <si>
    <t>CA 8497</t>
  </si>
  <si>
    <t>Department of Workplace Relations and Small Business, Eastern Region, Sydney</t>
  </si>
  <si>
    <t>CA 8498</t>
  </si>
  <si>
    <t>Australian Communications Authority, Area Office, Darwin</t>
  </si>
  <si>
    <t>CA 8499</t>
  </si>
  <si>
    <t>Senate Legislation Committee on Economics</t>
  </si>
  <si>
    <t>CA 85</t>
  </si>
  <si>
    <t>Dried Fruits Control Board/ (by 1964) Australian Dried Fruits Control Board</t>
  </si>
  <si>
    <t>CA 8500</t>
  </si>
  <si>
    <t>Senate Legislation Committee on Legal and Constitutional Affairs</t>
  </si>
  <si>
    <t>CA 8501</t>
  </si>
  <si>
    <t>Committee on Darwin</t>
  </si>
  <si>
    <t>CA 8502</t>
  </si>
  <si>
    <t>Senate Standing Committee on Industry, Science and Technology</t>
  </si>
  <si>
    <t>CA 8504</t>
  </si>
  <si>
    <t>Department of Employment, Education, Training and Youth Affairs, New South Wales State Office</t>
  </si>
  <si>
    <t>CA 8505</t>
  </si>
  <si>
    <t>Department of Employment, Education, Training and Youth Affairs, Northern Territory State Office</t>
  </si>
  <si>
    <t>CA 8506</t>
  </si>
  <si>
    <t>Department of Workplace Relations and Small Business, Southern Region, Melbourne Office</t>
  </si>
  <si>
    <t>CA 8507</t>
  </si>
  <si>
    <t>Department of Employment, Education, Training and Youth Affairs, South Australia State Office</t>
  </si>
  <si>
    <t>CA 8508</t>
  </si>
  <si>
    <t>Department of Employment, Education, Training and Youth Affairs, Tasmania State Office</t>
  </si>
  <si>
    <t>CA 8509</t>
  </si>
  <si>
    <t>Department of Employment, Education, Training and Youth Affairs, Victoria State Office</t>
  </si>
  <si>
    <t>CA 851</t>
  </si>
  <si>
    <t>Commonwealth Archives Office, New South Wales Branch</t>
  </si>
  <si>
    <t>CA 8510</t>
  </si>
  <si>
    <t>Department of Employment, Education, Training and Youth Affairs, Western Australia State Office</t>
  </si>
  <si>
    <t>CA 8511</t>
  </si>
  <si>
    <t>CSIRO,  Molecular Science, Parkville [Victoria]</t>
  </si>
  <si>
    <t>CA 8512</t>
  </si>
  <si>
    <t>Anindilyakwa Land Council [Northern Territory]</t>
  </si>
  <si>
    <t>CA 8513</t>
  </si>
  <si>
    <t>Medibank Private Limited, Central Office</t>
  </si>
  <si>
    <t>CA 8514</t>
  </si>
  <si>
    <t>Department of Workplace Relations and Small Business, Western Region, South Australian Office</t>
  </si>
  <si>
    <t>CA 8515</t>
  </si>
  <si>
    <t>Australian Communications Authority, Area Office, South Australia</t>
  </si>
  <si>
    <t>CA 8516</t>
  </si>
  <si>
    <t>Australian Communications Authority, Area Office, Melbourne</t>
  </si>
  <si>
    <t>CA 8517</t>
  </si>
  <si>
    <t>Australian Operational Support Services</t>
  </si>
  <si>
    <t>CA 8518</t>
  </si>
  <si>
    <t>Tasmanian Assistance Team, Department of Workplace Relations and Small Business</t>
  </si>
  <si>
    <t>CA 852</t>
  </si>
  <si>
    <t>Commonwealth Archives Office, Victorian Branch/ (to 1974) Tasmanian Branch</t>
  </si>
  <si>
    <t>CA 8520</t>
  </si>
  <si>
    <t>Australian Scientific Liaison Office, Washington DC [United States]</t>
  </si>
  <si>
    <t>CA 8521</t>
  </si>
  <si>
    <t>[South Australia] TransAdelaide</t>
  </si>
  <si>
    <t>CA 8522</t>
  </si>
  <si>
    <t>Department of Finance and Administration, Support Services, South Australia</t>
  </si>
  <si>
    <t>CA 8523</t>
  </si>
  <si>
    <t>Headquarters, 7 Task Force, Australian Army, Enoggera [Queensland]</t>
  </si>
  <si>
    <t>CA 8524</t>
  </si>
  <si>
    <t>25/49 Battalion, Royal Queensland Regiment, Australian Army</t>
  </si>
  <si>
    <t>CA 8525</t>
  </si>
  <si>
    <t>Australian Scientific Liaison Office, London [United Kingdom]</t>
  </si>
  <si>
    <t>CA 8527</t>
  </si>
  <si>
    <t>RAAF 501 Wing Strike Reconnaissance Logistics Management Squadron</t>
  </si>
  <si>
    <t>CA 8528</t>
  </si>
  <si>
    <t>10 Force Support Battalion, Water Terminal Squadron, Australian Army</t>
  </si>
  <si>
    <t>CA 8529</t>
  </si>
  <si>
    <t>Department of Finance and Administration, Victorian office</t>
  </si>
  <si>
    <t>CA 853</t>
  </si>
  <si>
    <t>Commonwealth Archives Office, South Australian Branch</t>
  </si>
  <si>
    <t>CA 8530</t>
  </si>
  <si>
    <t>National Competition Council</t>
  </si>
  <si>
    <t>CA 8531</t>
  </si>
  <si>
    <t>Ministerial Council on Vocational Education, Employment and Training</t>
  </si>
  <si>
    <t>CA 8532</t>
  </si>
  <si>
    <t>Vocational Education, Employment and Training Advisory Committee</t>
  </si>
  <si>
    <t>CA 8533</t>
  </si>
  <si>
    <t>HMAS GEELONG [II]</t>
  </si>
  <si>
    <t>CA 8534</t>
  </si>
  <si>
    <t>HMAS LAUNCESTON [III]</t>
  </si>
  <si>
    <t>CA 8535</t>
  </si>
  <si>
    <t>Department of Finance and Administration, Support Services, Western Australia</t>
  </si>
  <si>
    <t>CA 8536</t>
  </si>
  <si>
    <t>Medibank Private Limited, Victorian Office</t>
  </si>
  <si>
    <t>CA 8537</t>
  </si>
  <si>
    <t>Australian Broadcasting Corporation, ABC People</t>
  </si>
  <si>
    <t>CA 8538</t>
  </si>
  <si>
    <t>Medibank Private Limited, State Office, Tasmania</t>
  </si>
  <si>
    <t>CA 8539</t>
  </si>
  <si>
    <t>1 Casualty Clearing Station, Royal Australian Army Medical Corps [RAAMC]</t>
  </si>
  <si>
    <t>CA 854</t>
  </si>
  <si>
    <t>Commonwealth Archives Office, Western Australian Branch</t>
  </si>
  <si>
    <t>CA 8540</t>
  </si>
  <si>
    <t>National Archives of Australia, Melbourne Office / (from 1 July 2017) Victoria Office</t>
  </si>
  <si>
    <t>CA 8541</t>
  </si>
  <si>
    <t>Intellectual Property Australia, Victoria</t>
  </si>
  <si>
    <t>CA 8542</t>
  </si>
  <si>
    <t>CSIRO, Land Resources Laboratories, South Australia</t>
  </si>
  <si>
    <t>CA 8543</t>
  </si>
  <si>
    <t>CSIRO, Institute of Energy and Earth Resources, Clayton, Victoria</t>
  </si>
  <si>
    <t>CA 8544</t>
  </si>
  <si>
    <t>CSIRO Publishing</t>
  </si>
  <si>
    <t>CA 8545</t>
  </si>
  <si>
    <t>CSIRO Corporate Information Management</t>
  </si>
  <si>
    <t>CA 8546</t>
  </si>
  <si>
    <t>HMAS PROTECTOR [II]</t>
  </si>
  <si>
    <t>CA 8547</t>
  </si>
  <si>
    <t>CSIRO, Land and Water, South Australia</t>
  </si>
  <si>
    <t>CA 8548</t>
  </si>
  <si>
    <t>Capability Development Wing (Army)</t>
  </si>
  <si>
    <t>CA 8549</t>
  </si>
  <si>
    <t>Energy Research and Development Corporation</t>
  </si>
  <si>
    <t>CA 855</t>
  </si>
  <si>
    <t>Commonwealth Archives Office, Queensland Branch</t>
  </si>
  <si>
    <t>CA 8550</t>
  </si>
  <si>
    <t>National Archives of Australia, Canberra Office</t>
  </si>
  <si>
    <t>CA 8551</t>
  </si>
  <si>
    <t>Intellectual Property Australia, Central Office</t>
  </si>
  <si>
    <t>CA 8552</t>
  </si>
  <si>
    <t>National Archives of Australia, Perth Office</t>
  </si>
  <si>
    <t>CA 8553</t>
  </si>
  <si>
    <t>National Archives of Australia, Brisbane Office</t>
  </si>
  <si>
    <t>CA 8554</t>
  </si>
  <si>
    <t>Intellectual Property Australia, Queensland</t>
  </si>
  <si>
    <t>CA 8555</t>
  </si>
  <si>
    <t>Intellectual Property Australia, Western Australia</t>
  </si>
  <si>
    <t>CA 8556</t>
  </si>
  <si>
    <t>Department of Employment, Education, Training and Youth Affairs, Queensland State Office</t>
  </si>
  <si>
    <t>CA 8557</t>
  </si>
  <si>
    <t>Australian Multimedia Enterprise Limited</t>
  </si>
  <si>
    <t>CA 8558</t>
  </si>
  <si>
    <t>National Archives of Australia, Darwin Office</t>
  </si>
  <si>
    <t>CA 8559</t>
  </si>
  <si>
    <t>National Archives of Australia, Sydney Office</t>
  </si>
  <si>
    <t>CA 856</t>
  </si>
  <si>
    <t>Sub-Collector of Customs, Canberra</t>
  </si>
  <si>
    <t>CA 8560</t>
  </si>
  <si>
    <t>Federal Airports Corporation, Essendon Airport, Victoria</t>
  </si>
  <si>
    <t>CA 8561</t>
  </si>
  <si>
    <t>Intellectual Property Australia, New South Wales</t>
  </si>
  <si>
    <t>CA 8562</t>
  </si>
  <si>
    <t>National Archives of Australia, Hobart Office</t>
  </si>
  <si>
    <t>CA 8563</t>
  </si>
  <si>
    <t>Intellectual Property Australia, Tasmania</t>
  </si>
  <si>
    <t>CA 8564</t>
  </si>
  <si>
    <t>Federal Airports Corporation, Moorabbin Airport, Victoria</t>
  </si>
  <si>
    <t>CA 8565</t>
  </si>
  <si>
    <t>National Archives of Australia, Adelaide Office</t>
  </si>
  <si>
    <t>CA 8566</t>
  </si>
  <si>
    <t>Intellectual Property Australia, South Australia</t>
  </si>
  <si>
    <t>CA 8567</t>
  </si>
  <si>
    <t>Office of the Employment Advocate, Victorian Regional Office</t>
  </si>
  <si>
    <t>CA 8568</t>
  </si>
  <si>
    <t>Employment National Limited, Head Office</t>
  </si>
  <si>
    <t>CA 8569</t>
  </si>
  <si>
    <t>Launceston Airport</t>
  </si>
  <si>
    <t>CA 857</t>
  </si>
  <si>
    <t>Jervis Bay Office</t>
  </si>
  <si>
    <t>CA 8570</t>
  </si>
  <si>
    <t>Australian Securities and Investments Commission, National Office, Melbourne</t>
  </si>
  <si>
    <t>CA 8571</t>
  </si>
  <si>
    <t>Australian Securities and Investments Commission, National Office, Sydney</t>
  </si>
  <si>
    <t>CA 8572</t>
  </si>
  <si>
    <t>Australian Prudential Regulation Authority, Head Office</t>
  </si>
  <si>
    <t>CA 8573</t>
  </si>
  <si>
    <t>Health Services Australia Limited, Sydney Office</t>
  </si>
  <si>
    <t>CA 8575</t>
  </si>
  <si>
    <t>National Archives of Australia Advisory Council</t>
  </si>
  <si>
    <t>CA 8576</t>
  </si>
  <si>
    <t>Australian Securities and Investments Commission, Regional Office, Queensland</t>
  </si>
  <si>
    <t>CA 8577</t>
  </si>
  <si>
    <t>Australian Securities and Investments Commission, Regional Office, Northern Territory</t>
  </si>
  <si>
    <t>CA 8578</t>
  </si>
  <si>
    <t>Australian Securities and Investments Commission, Regional Office, Victoria</t>
  </si>
  <si>
    <t>CA 8579</t>
  </si>
  <si>
    <t>Productivity Commission, Head Office</t>
  </si>
  <si>
    <t>CA 858</t>
  </si>
  <si>
    <t>Division of Australian Capital Territory Forests, Forestry and Timber Bureau</t>
  </si>
  <si>
    <t>CA 8580</t>
  </si>
  <si>
    <t>Medibank Private Limited, State Office, New South Wales</t>
  </si>
  <si>
    <t>CA 8581</t>
  </si>
  <si>
    <t>CSIRO, Division of Plant Industry, New South Wales</t>
  </si>
  <si>
    <t>CA 8582</t>
  </si>
  <si>
    <t>CRS Australia, Bellerive, [Tasmania]</t>
  </si>
  <si>
    <t>CA 8583</t>
  </si>
  <si>
    <t>Australian Competition Tribunal</t>
  </si>
  <si>
    <t>CA 8584</t>
  </si>
  <si>
    <t>Australian Securities and Investments Commission, Regional Office, New South Wales</t>
  </si>
  <si>
    <t>CA 8585</t>
  </si>
  <si>
    <t>Australian Securities and Investments Commission, Regional Office, Australian Capital Territory</t>
  </si>
  <si>
    <t>CA 8586</t>
  </si>
  <si>
    <t>Australian Securities and Investments Commission, Regional Office, Western Australia</t>
  </si>
  <si>
    <t>CA 8587</t>
  </si>
  <si>
    <t>Australian Securities and Investments Commission, Regional Office, South Australia</t>
  </si>
  <si>
    <t>CA 8588</t>
  </si>
  <si>
    <t>Australian Prudential Regulation Authority, Australian Capital Territory</t>
  </si>
  <si>
    <t>CA 8589</t>
  </si>
  <si>
    <t>Medibank Private Limited, State Office, Western Australia</t>
  </si>
  <si>
    <t>CA 859</t>
  </si>
  <si>
    <t>Forestry Section, Department of the Interior [II]</t>
  </si>
  <si>
    <t>CA 8590</t>
  </si>
  <si>
    <t>RAAF Headquarters North Eastern Area, Townsville [Queensland]</t>
  </si>
  <si>
    <t>CA 8592</t>
  </si>
  <si>
    <t>RAAF Headquarters Northern Command, [Papua New Guinea]</t>
  </si>
  <si>
    <t>CA 8593</t>
  </si>
  <si>
    <t>RAAF Headquarters No 1 (Fighter) Wing</t>
  </si>
  <si>
    <t>CA 8594</t>
  </si>
  <si>
    <t>RAAF Headquarters Western Area, Perth [Western Australia]</t>
  </si>
  <si>
    <t>CA 8595</t>
  </si>
  <si>
    <t>Australian Safeguards and Non-Proliferation Office (ASNO)</t>
  </si>
  <si>
    <t>CA 8596</t>
  </si>
  <si>
    <t>RAAF Headquarters Forward Echelon, Brisbane [Queensland]</t>
  </si>
  <si>
    <t>CA 8597</t>
  </si>
  <si>
    <t>Medibank Private Limited, State Office, Queensland</t>
  </si>
  <si>
    <t>CA 8598</t>
  </si>
  <si>
    <t>RAAF Command Advanced Headquarters</t>
  </si>
  <si>
    <t>CA 8599</t>
  </si>
  <si>
    <t>RAAF Advanced Headquarters</t>
  </si>
  <si>
    <t>CA 86</t>
  </si>
  <si>
    <t>Wine Overseas Marketing Board/ (from 1936) Australian Wine Board, Adelaide [South Australia]</t>
  </si>
  <si>
    <t>CA 860</t>
  </si>
  <si>
    <t>Housing and Accommodation Branch</t>
  </si>
  <si>
    <t>CA 8600</t>
  </si>
  <si>
    <t>National Transmission Agency</t>
  </si>
  <si>
    <t>CA 8601</t>
  </si>
  <si>
    <t>Institute of Physical Sciences</t>
  </si>
  <si>
    <t>CA 8602</t>
  </si>
  <si>
    <t>Civil Aviation Safety Authority, Archerfield Airport [Queensland]</t>
  </si>
  <si>
    <t>CA 8603</t>
  </si>
  <si>
    <t>Australian Securities and Investments Commission, Regional Office, Tasmania</t>
  </si>
  <si>
    <t>CA 8604</t>
  </si>
  <si>
    <t>House of Representatives Standing Committee on Primary Industries, Resources and Rural and Regional Affairs</t>
  </si>
  <si>
    <t>CA 8605</t>
  </si>
  <si>
    <t>Centrelink, Regional Office, Katherine [Northern Territory]</t>
  </si>
  <si>
    <t>CA 8606</t>
  </si>
  <si>
    <t>Centrelink, Regional Office, Casuarina [Northern Territory]</t>
  </si>
  <si>
    <t>CA 8607</t>
  </si>
  <si>
    <t>Centrelink, District Office, Tennant Creek [Northern Territory]</t>
  </si>
  <si>
    <t>CA 8608</t>
  </si>
  <si>
    <t>Centrelink, Regional Office, Alice Springs [Northern Territory]</t>
  </si>
  <si>
    <t>CA 8609</t>
  </si>
  <si>
    <t>Centrelink, Nhulunbuy Regional Office [Northern Territory]</t>
  </si>
  <si>
    <t>CA 861</t>
  </si>
  <si>
    <t>Australian Capital Territory Planning and Development Branch</t>
  </si>
  <si>
    <t>CA 8610</t>
  </si>
  <si>
    <t>Department of Agriculture, Fisheries and Forestry, Central Office</t>
  </si>
  <si>
    <t>CA 8611</t>
  </si>
  <si>
    <t>Department of Communications, Information Technology and the Arts, Central Office</t>
  </si>
  <si>
    <t>CA 8612</t>
  </si>
  <si>
    <t>Department of Education, Training and Youth Affairs, Central Office</t>
  </si>
  <si>
    <t>CA 8613</t>
  </si>
  <si>
    <t>Department of Employment, Workplace Relations and Small Business, Central Office</t>
  </si>
  <si>
    <t>CA 8614</t>
  </si>
  <si>
    <t>Department of the Environment and Heritage, Central Office</t>
  </si>
  <si>
    <t>CA 8615</t>
  </si>
  <si>
    <t>Department of Family and Community Services, Central Office</t>
  </si>
  <si>
    <t>Department of Family and Community Services</t>
  </si>
  <si>
    <t>CA 8616</t>
  </si>
  <si>
    <t>Department of Health and Aged Care, Central Office</t>
  </si>
  <si>
    <t>CA 8617</t>
  </si>
  <si>
    <t>Department of Industry, Science and Resources, Central Office</t>
  </si>
  <si>
    <t>CA 8618</t>
  </si>
  <si>
    <t>Department of Transport and Regional Services, Central Office</t>
  </si>
  <si>
    <t>CA 8619</t>
  </si>
  <si>
    <t>Defence Estate Organisation, Sydney West Regional Centre</t>
  </si>
  <si>
    <t>CA 862</t>
  </si>
  <si>
    <t>Lands and Survey Branch [II]</t>
  </si>
  <si>
    <t>CA 8620</t>
  </si>
  <si>
    <t>Defence Estate Organisation, Sydney Metro and South Coast Regional Centre</t>
  </si>
  <si>
    <t>CA 8621</t>
  </si>
  <si>
    <t>HMAS FARNCOMB</t>
  </si>
  <si>
    <t>CA 8622</t>
  </si>
  <si>
    <t>Department of Defence [III], Asbestos Litigation Cell</t>
  </si>
  <si>
    <t>CA 8623</t>
  </si>
  <si>
    <t>Wool International, State Office, Western Australia</t>
  </si>
  <si>
    <t>CA 8624</t>
  </si>
  <si>
    <t>CSIRO, Division of Exploration and Mining, Pinjarra Hills [Queensland]</t>
  </si>
  <si>
    <t>CA 8625</t>
  </si>
  <si>
    <t>CSIRO, Fodder Conservation Section, Highett [Victoria]</t>
  </si>
  <si>
    <t>CA 8626</t>
  </si>
  <si>
    <t>Department of Health and Aged Care, Queensland State Office</t>
  </si>
  <si>
    <t>CA 8627</t>
  </si>
  <si>
    <t>Department of Education, Training and Youth Affairs, Queensland State Office</t>
  </si>
  <si>
    <t>CA 8628</t>
  </si>
  <si>
    <t>Department of Health and Aged Care, Western Australia State Office</t>
  </si>
  <si>
    <t>CA 8629</t>
  </si>
  <si>
    <t>Department of Health and Aged Care, Northern Territory Office</t>
  </si>
  <si>
    <t>CA 863</t>
  </si>
  <si>
    <t>Australian National University, Central Administration</t>
  </si>
  <si>
    <t>CA 8630</t>
  </si>
  <si>
    <t>Department of Health and Aged Care, New South Wales State Office</t>
  </si>
  <si>
    <t>CA 8631</t>
  </si>
  <si>
    <t>Department of Education, Training and Youth Affairs, Western Australia State Office</t>
  </si>
  <si>
    <t>CA 8632</t>
  </si>
  <si>
    <t>Department of Education, Training and Youth Affairs, New South Wales State Office</t>
  </si>
  <si>
    <t>CA 8633</t>
  </si>
  <si>
    <t>Department of Family and Community Services, New South Wales State Office</t>
  </si>
  <si>
    <t>CA 8634</t>
  </si>
  <si>
    <t>Department of Education, Training and Youth Affairs, Northern Territory Office</t>
  </si>
  <si>
    <t>CA 8635</t>
  </si>
  <si>
    <t>Department of Health and Aged Care, Victoria State Office</t>
  </si>
  <si>
    <t>CA 8636</t>
  </si>
  <si>
    <t>Department of Family and Community Services, Northern Territory Office</t>
  </si>
  <si>
    <t>CA 8637</t>
  </si>
  <si>
    <t>Department of Family and Community Services, Western Australia State Office</t>
  </si>
  <si>
    <t>CA 8638</t>
  </si>
  <si>
    <t>Department of Industry, Science and Resources, State Office, Queensland</t>
  </si>
  <si>
    <t>CA 8639</t>
  </si>
  <si>
    <t>Department of Health and Aged Care, Townsville Regional Office</t>
  </si>
  <si>
    <t>CA 864</t>
  </si>
  <si>
    <t>Australian Institute of Aboriginal Studies</t>
  </si>
  <si>
    <t>CA 8640</t>
  </si>
  <si>
    <t>Department of Family and Community Services, Queensland State Office</t>
  </si>
  <si>
    <t>CA 8641</t>
  </si>
  <si>
    <t>Department of Education, Training and Youth Affairs, Victorian State Office</t>
  </si>
  <si>
    <t>CA 8642</t>
  </si>
  <si>
    <t>Department of Employment, Workplace Relations and Small Business, Victorian Regional Office</t>
  </si>
  <si>
    <t>CA 8643</t>
  </si>
  <si>
    <t>Department of Employment, Workplace Relations and Small Business, New South Wales Regional Office</t>
  </si>
  <si>
    <t>CA 8644</t>
  </si>
  <si>
    <t>Tasmanian Assistance Team, Department of Transport and Regional Services</t>
  </si>
  <si>
    <t>CA 8645</t>
  </si>
  <si>
    <t>HMAS WOLLONGONG [II]</t>
  </si>
  <si>
    <t>CA 8646</t>
  </si>
  <si>
    <t>RAAF Base Squadron, Pearce [Western Australia]</t>
  </si>
  <si>
    <t>CA 8647</t>
  </si>
  <si>
    <t>Department of Family and Community Services, Victorian State Office</t>
  </si>
  <si>
    <t>CA 8648</t>
  </si>
  <si>
    <t>RAAF Headquarters Station, Pearce [Western Australia]</t>
  </si>
  <si>
    <t>CA 8649</t>
  </si>
  <si>
    <t>Department of Family and Community Services, South Australian State Office</t>
  </si>
  <si>
    <t>CA 865</t>
  </si>
  <si>
    <t>Australian Wool Board [III]</t>
  </si>
  <si>
    <t>CA 8650</t>
  </si>
  <si>
    <t>HMAS ARUNTA [II]</t>
  </si>
  <si>
    <t>CA 8651</t>
  </si>
  <si>
    <t>Department of Education, Training and Youth Affairs, South Australian State Office</t>
  </si>
  <si>
    <t>CA 8652</t>
  </si>
  <si>
    <t>Department of Health and Aged Care, South Australia State Office</t>
  </si>
  <si>
    <t>CA 8653</t>
  </si>
  <si>
    <t>Department of Education, Training and Youth Affairs, Tasmania State Office</t>
  </si>
  <si>
    <t>CA 8654</t>
  </si>
  <si>
    <t>Department of Industry, Science and Resources, State Office, Victoria</t>
  </si>
  <si>
    <t>CA 8655</t>
  </si>
  <si>
    <t>Department of Health and Aged Care, Tasmania State Office</t>
  </si>
  <si>
    <t>CA 8656</t>
  </si>
  <si>
    <t>Department of Employment, Workplace Relations and Small Business, Tasmanian Regional Office</t>
  </si>
  <si>
    <t>CA 8657</t>
  </si>
  <si>
    <t>Department of Employment, Workplace Relations and Small Business, Northern Territory Regional Office</t>
  </si>
  <si>
    <t>CA 8658</t>
  </si>
  <si>
    <t>Department of Agriculture [II], Perth (South West Region) Office, Western Australia</t>
  </si>
  <si>
    <t>CA 8659</t>
  </si>
  <si>
    <t>Federal Airports Corporation, Canberra Airport, Australian Capital Territory</t>
  </si>
  <si>
    <t>CA 866</t>
  </si>
  <si>
    <t>Commonwealth Conciliation and Arbitration Commission/ (by 1974) Australian Conciliation and Arbitration Commission</t>
  </si>
  <si>
    <t>CA 8660</t>
  </si>
  <si>
    <t>Department of Agriculture, Fisheries and Forestry, Victoria/Tasmania Area Office</t>
  </si>
  <si>
    <t>CA 8661</t>
  </si>
  <si>
    <t>Department of Industry, Science and Resources, State Office, Western Australia</t>
  </si>
  <si>
    <t>CA 8662</t>
  </si>
  <si>
    <t>Department of Agriculture [II], Adelaide (South West Region), South Australia</t>
  </si>
  <si>
    <t>CA 8663</t>
  </si>
  <si>
    <t>Department of Industry, Science and Resources, State Office, South Australia</t>
  </si>
  <si>
    <t>CA 8664</t>
  </si>
  <si>
    <t>Department of Industry, Science and Resources, State Office, New South Wales</t>
  </si>
  <si>
    <t>CA 8665</t>
  </si>
  <si>
    <t>Department of Employment, Workplace Relations and Small Business, South Australian Regional Office</t>
  </si>
  <si>
    <t>CA 8666</t>
  </si>
  <si>
    <t>Department of Industry, Science and Resources, State Office, Tasmania</t>
  </si>
  <si>
    <t>CA 8667</t>
  </si>
  <si>
    <t>Department of Employment, Workplace Relations and Small Business, Queensland Regional Office</t>
  </si>
  <si>
    <t>CA 8668</t>
  </si>
  <si>
    <t>2 Force Support Battalion</t>
  </si>
  <si>
    <t>CA 8669</t>
  </si>
  <si>
    <t>Department of Industry, Technology and Regional Development, State Office, Victoria</t>
  </si>
  <si>
    <t>CA 867</t>
  </si>
  <si>
    <t>Public Service Inspector, New South Wales</t>
  </si>
  <si>
    <t>CA 8670</t>
  </si>
  <si>
    <t>Department of Family and Community Services, Tasmanian State Office</t>
  </si>
  <si>
    <t>CA 8671</t>
  </si>
  <si>
    <t>Centrelink, Regional Office, Launceston [Tasmania]</t>
  </si>
  <si>
    <t>CA 8672</t>
  </si>
  <si>
    <t>Australian Postal Corporation, Shared Services Centre</t>
  </si>
  <si>
    <t>CA 8673</t>
  </si>
  <si>
    <t>Senate Legislation Committee on Community Affairs</t>
  </si>
  <si>
    <t>CA 8674</t>
  </si>
  <si>
    <t>Senate References Committee on Employment, Workplace Relations, Small Business and Education</t>
  </si>
  <si>
    <t>CA 8675</t>
  </si>
  <si>
    <t>Senate Legislation Committee on Employment, Workplace Relations, Small Business and Education</t>
  </si>
  <si>
    <t>CA 8676</t>
  </si>
  <si>
    <t>Senate Legislation Committee on Environment, Communications, Information Technology and the Arts</t>
  </si>
  <si>
    <t>CA 8677</t>
  </si>
  <si>
    <t>Senate Legislation Committee on Finance and Public Administration</t>
  </si>
  <si>
    <t>CA 8678</t>
  </si>
  <si>
    <t>Senate References Committee on Foreign Affairs, Defence and Trade</t>
  </si>
  <si>
    <t>CA 8679</t>
  </si>
  <si>
    <t>Senate Legislation Committee on Foreign Affairs, Defence and Trade</t>
  </si>
  <si>
    <t>CA 868</t>
  </si>
  <si>
    <t>Public Service Inspector, Queensland</t>
  </si>
  <si>
    <t>CA 8680</t>
  </si>
  <si>
    <t>Senate References Committee on Rural and Regional Affairs and Transport</t>
  </si>
  <si>
    <t>CA 8681</t>
  </si>
  <si>
    <t>Senate Legislation Committee on Rural and Regional Affairs and Transport</t>
  </si>
  <si>
    <t>CA 8683</t>
  </si>
  <si>
    <t>Commanding Officer HMAS HUON</t>
  </si>
  <si>
    <t>CA 8684</t>
  </si>
  <si>
    <t>RAAF Headquarters First Tactical Air Force</t>
  </si>
  <si>
    <t>CA 8685</t>
  </si>
  <si>
    <t>RAAF Headquarters No 11 Group [Morotai]</t>
  </si>
  <si>
    <t>CA 8686</t>
  </si>
  <si>
    <t>RAAF Headquarters No 2 Training Group, Sydney [New South Wales]</t>
  </si>
  <si>
    <t>CA 8687</t>
  </si>
  <si>
    <t>Defence Estate Organisation, South Australia</t>
  </si>
  <si>
    <t>CA 8688</t>
  </si>
  <si>
    <t>RAAF No 12 Squadron [I]</t>
  </si>
  <si>
    <t>CA 8689</t>
  </si>
  <si>
    <t>Senate Select Committee on Public Interest Whistleblowing</t>
  </si>
  <si>
    <t>CA 869</t>
  </si>
  <si>
    <t>Public Service Inspector, South Australia</t>
  </si>
  <si>
    <t>CA 8690</t>
  </si>
  <si>
    <t>RAAF Headquarters No 4 Maintenance Group, Melbourne [Victoria]</t>
  </si>
  <si>
    <t>CA 8691</t>
  </si>
  <si>
    <t>RAAF No 463 Bomber Squadron, Waddington [United Kingdom]</t>
  </si>
  <si>
    <t>CA 8692</t>
  </si>
  <si>
    <t>RAAF No 94 Fighter Squadron, Castlereagh [New South Wales]</t>
  </si>
  <si>
    <t>CA 8693</t>
  </si>
  <si>
    <t>RAAF No 24 Base Wing, Adelaide River [Northern Territory]</t>
  </si>
  <si>
    <t>CA 8694</t>
  </si>
  <si>
    <t>RAAF No 114 Air Sea Rescue Flight [Queensland]</t>
  </si>
  <si>
    <t>CA 8695</t>
  </si>
  <si>
    <t>RAAF Headquarters No 76 (GR/FB) Wing</t>
  </si>
  <si>
    <t>CA 8696</t>
  </si>
  <si>
    <t>RAAF Station Headquarters Mallala [South Australia]</t>
  </si>
  <si>
    <t>CA 8697</t>
  </si>
  <si>
    <t>RAAF Headquarters No 79 General Reconnaissance/Bomber Wing</t>
  </si>
  <si>
    <t>CA 8698</t>
  </si>
  <si>
    <t>Senate Select Committee on Aircraft Noise in Sydney</t>
  </si>
  <si>
    <t>CA 8699</t>
  </si>
  <si>
    <t>RAAF Maintenance Squadron, Edinburgh [South Australia]</t>
  </si>
  <si>
    <t>CA 87</t>
  </si>
  <si>
    <t>Australian Wool Board [I]</t>
  </si>
  <si>
    <t>CA 870</t>
  </si>
  <si>
    <t>(1) Public Service Inspector, Tasmania [also (2) Commonwealth Electoral Officer, Tasmania (to 1956) (3) Official Representative, Department of the Interior [II], Tasmania (to 1956)]</t>
  </si>
  <si>
    <t>CA 8700</t>
  </si>
  <si>
    <t>RAAF No 34 Communications Squadron, Mallala [South Australia] [I]</t>
  </si>
  <si>
    <t>CA 8701</t>
  </si>
  <si>
    <t>RAAF Aircraft Research and Development Unit (ARDU), Detachment B, Richmond [New South Wales]</t>
  </si>
  <si>
    <t>CA 8702</t>
  </si>
  <si>
    <t>RAAF No 23 City of Brisbane Fighter Squadron [Queensland] [I]</t>
  </si>
  <si>
    <t>CA 8704</t>
  </si>
  <si>
    <t>RAAF Headquarters No 72 Composite Wing, Merauke [Dutch New Guinea]</t>
  </si>
  <si>
    <t>CA 8705</t>
  </si>
  <si>
    <t>RAAF Headquarters No 84 (Army Co-operation) Wing, Torokina [Bougainville, New Guinea]</t>
  </si>
  <si>
    <t>CA 8707</t>
  </si>
  <si>
    <t>RAAF Headquarters No 90 Composite Wing, Changi [Singapore]</t>
  </si>
  <si>
    <t>CA 8708</t>
  </si>
  <si>
    <t>RAAF Headquarters No 91 Composite Wing, Iwakuni [Japan]</t>
  </si>
  <si>
    <t>CA 8709</t>
  </si>
  <si>
    <t>RAAF No 30 Communications Unit, Iwakuni [Japan]</t>
  </si>
  <si>
    <t>CA 871</t>
  </si>
  <si>
    <t>Public Service Inspector, Victoria</t>
  </si>
  <si>
    <t>CA 8710</t>
  </si>
  <si>
    <t>RAAF No 30 (Transport) Unit, Iwakuni, Japan</t>
  </si>
  <si>
    <t>CA 8711</t>
  </si>
  <si>
    <t>RAAF Station Headquarters, Richmond [New South Wales]</t>
  </si>
  <si>
    <t>CA 8712</t>
  </si>
  <si>
    <t>RAAF No 460 Bomber Squadron [United Kingdom]</t>
  </si>
  <si>
    <t>CA 8713</t>
  </si>
  <si>
    <t>RAAF No 455 Medium Bomber Squadron [United Kingdom]</t>
  </si>
  <si>
    <t>CA 8714</t>
  </si>
  <si>
    <t>RAAF Headquarters No 77 Attack Wing</t>
  </si>
  <si>
    <t>CA 8715</t>
  </si>
  <si>
    <t>RAAF No 23 Bomber Squadron</t>
  </si>
  <si>
    <t>CA 8716</t>
  </si>
  <si>
    <t>RAAF No 22 City of Sydney Bomber Squadron [I]</t>
  </si>
  <si>
    <t>CA 8717</t>
  </si>
  <si>
    <t>RAAF No 87 Photographic Reconnaissance Squadron [I]</t>
  </si>
  <si>
    <t>CA 8718</t>
  </si>
  <si>
    <t>RAAF No 87 Photographic Reconnaissance Squadron [II]</t>
  </si>
  <si>
    <t>CA 8719</t>
  </si>
  <si>
    <t>RAAF Headquarters No 5 Tactical Reconnaissance Squadron [I]</t>
  </si>
  <si>
    <t>CA 872</t>
  </si>
  <si>
    <t>Public Service Inspector, Western Australia</t>
  </si>
  <si>
    <t>CA 8720</t>
  </si>
  <si>
    <t>RAAF No 9 Fleet Co-operation Squadron [I]</t>
  </si>
  <si>
    <t>CA 8721</t>
  </si>
  <si>
    <t>RAAF No 10 General Reconnaissance Squadron [United Kingdom] [I]</t>
  </si>
  <si>
    <t>CA 8722</t>
  </si>
  <si>
    <t>RAAF Headquarters No 13 Squadron [I]</t>
  </si>
  <si>
    <t>CA 8723</t>
  </si>
  <si>
    <t>RAAF Headquarters No 2 General Reconnaissance/Bomber Squadron [I]</t>
  </si>
  <si>
    <t>CA 8724</t>
  </si>
  <si>
    <t>RAAF Headquarters No 15 General Reconnaissance/Bomber Squadron</t>
  </si>
  <si>
    <t>CA 8725</t>
  </si>
  <si>
    <t>RAAF No 20 General Reconnaissance/Flying Boat Squadron</t>
  </si>
  <si>
    <t>CA 8726</t>
  </si>
  <si>
    <t>RAAF No 6 General Reconnaissance/Bomber Squadron [I]</t>
  </si>
  <si>
    <t>CA 8727</t>
  </si>
  <si>
    <t>RAAF Headquarters No 42 General Reconnaissance/Flying Boat Squadron [Northern Territory]</t>
  </si>
  <si>
    <t>CA 8728</t>
  </si>
  <si>
    <t>RAAF Headquarters No 84 Fighter Squadron</t>
  </si>
  <si>
    <t>CA 8729</t>
  </si>
  <si>
    <t>RAAF Headquarters No 14 General Reconnaissance/Bomber Squadron, Pearce [Western australia]</t>
  </si>
  <si>
    <t>CA 873</t>
  </si>
  <si>
    <t>Public Service Inspector, Australian Capital Territory</t>
  </si>
  <si>
    <t>CA 8730</t>
  </si>
  <si>
    <t>Presiding Officers Coordination and Planning Advisory Group</t>
  </si>
  <si>
    <t>CA 8731</t>
  </si>
  <si>
    <t>RAAF Headquarters No 452 Fighter Squadron</t>
  </si>
  <si>
    <t>CA 8732</t>
  </si>
  <si>
    <t>RAAF Headquarters No 24 Squadron [I]</t>
  </si>
  <si>
    <t>CA 8733</t>
  </si>
  <si>
    <t>RAAF Headquarters No 73 General Reconnaissance Reserve Squadron, Nowra [New South Wales]</t>
  </si>
  <si>
    <t>CA 8734</t>
  </si>
  <si>
    <t>RAAF No 1 Long Range Flight, Laverton [New South Wales]</t>
  </si>
  <si>
    <t>CA 8735</t>
  </si>
  <si>
    <t>RAAF Headquarters No 32 General Reconnaissance Squadron</t>
  </si>
  <si>
    <t>CA 8736</t>
  </si>
  <si>
    <t>Australian Radiation Protection and Nuclear Safety Agency</t>
  </si>
  <si>
    <t>CA 8737</t>
  </si>
  <si>
    <t>RAAF Antarctic Flight</t>
  </si>
  <si>
    <t>CA 8738</t>
  </si>
  <si>
    <t>RAAF Headquarters No 459 General Reconnaissance Squadron</t>
  </si>
  <si>
    <t>CA 8739</t>
  </si>
  <si>
    <t>RAAF Headquarters No 30 Squadron [I]</t>
  </si>
  <si>
    <t>CA 874</t>
  </si>
  <si>
    <t>Facilities Branch, Department of the Interior [II]</t>
  </si>
  <si>
    <t>CA 8740</t>
  </si>
  <si>
    <t>RAAF Headquarters No 30 Target Towing Squadron [II]</t>
  </si>
  <si>
    <t>CA 8741</t>
  </si>
  <si>
    <t>RAAF Headquarters No 451 Squadron</t>
  </si>
  <si>
    <t>CA 8742</t>
  </si>
  <si>
    <t>RAAF Headquarters No 36 Transport Squadron [I]</t>
  </si>
  <si>
    <t>CA 8743</t>
  </si>
  <si>
    <t>RAAF Headquarters No 466 Bomber Squadron [United Kingdom]</t>
  </si>
  <si>
    <t>CA 8744</t>
  </si>
  <si>
    <t>RAAF Headquarters No 391 Base Squadron, Iwakuni [Japan]</t>
  </si>
  <si>
    <t>CA 8745</t>
  </si>
  <si>
    <t>RAAF Headquarters No 74 Composite Wing, Port Moresby [Papua]</t>
  </si>
  <si>
    <t>CA 8746</t>
  </si>
  <si>
    <t>RAAF No 40 Transport/Sea Squadron, Port Moresby [Papua New Guinea]</t>
  </si>
  <si>
    <t>CA 8747</t>
  </si>
  <si>
    <t>RAAF Headquarters No 43 General Reconnaissance Flying Boat Squadron</t>
  </si>
  <si>
    <t>CA 8748</t>
  </si>
  <si>
    <t>RAAF Headquarters No 33 Squadron</t>
  </si>
  <si>
    <t>CA 8749</t>
  </si>
  <si>
    <t>RAAF Headquarter No 83 Army Co-operation Wing</t>
  </si>
  <si>
    <t>CA 875</t>
  </si>
  <si>
    <t>Deputy Commissioner for Repatriation, New South Wales</t>
  </si>
  <si>
    <t>CA 8750</t>
  </si>
  <si>
    <t>RAAF Headquarters No 85 Heavy Bomber Wing</t>
  </si>
  <si>
    <t>CA 8751</t>
  </si>
  <si>
    <t>RAAF Headquarters No 37 Squadron [I]</t>
  </si>
  <si>
    <t>CA 8752</t>
  </si>
  <si>
    <t>RAAF Headquarters No 71 General Reconnaissance/Bomber Wing</t>
  </si>
  <si>
    <t>CA 8753</t>
  </si>
  <si>
    <t>RAAF Headquarters No 1 (Training) Group</t>
  </si>
  <si>
    <t>CA 8754</t>
  </si>
  <si>
    <t>RAAF Headquarters No 2 Central Reserve, Albury [New South Wales]</t>
  </si>
  <si>
    <t>CA 8755</t>
  </si>
  <si>
    <t>RAAF Headquarters No 461 Maritime Reconnnaissance Squadron [United Kingdom]</t>
  </si>
  <si>
    <t>CA 8756</t>
  </si>
  <si>
    <t>RAAF Headquarters No 5 Maintenance Group, Darling Point, Sydney [New South Wales]</t>
  </si>
  <si>
    <t>CA 8757</t>
  </si>
  <si>
    <t>RAAF Headquarters No 453 Fighter Squadron</t>
  </si>
  <si>
    <t>CA 8758</t>
  </si>
  <si>
    <t>RAAF Headquarters No 22 Base Wing</t>
  </si>
  <si>
    <t>CA 8759</t>
  </si>
  <si>
    <t>302 Air Base Wing, Williamtown [New South Wales]</t>
  </si>
  <si>
    <t>CA 876</t>
  </si>
  <si>
    <t>Deputy Commissioner for Repatriation, Brisbane, Queensland</t>
  </si>
  <si>
    <t>CA 8760</t>
  </si>
  <si>
    <t>Joint Select Committee on the National Crime Authority</t>
  </si>
  <si>
    <t>CA 8761</t>
  </si>
  <si>
    <t>RAAF Headquarters No 80 (Fighter) Wing</t>
  </si>
  <si>
    <t>CA 8762</t>
  </si>
  <si>
    <t>RAAF No 111 Air Sea Rescue Flight [PNG]</t>
  </si>
  <si>
    <t>CA 8763</t>
  </si>
  <si>
    <t>RAAF No 112 Air Sea Rescue Flight [Darwin, NT]</t>
  </si>
  <si>
    <t>CA 8764</t>
  </si>
  <si>
    <t>RAAF Headquarters No 71 General Reconnaissance Squadron</t>
  </si>
  <si>
    <t>CA 8765</t>
  </si>
  <si>
    <t>RAAF No 113 Air Sea Rescue Flight</t>
  </si>
  <si>
    <t>CA 8766</t>
  </si>
  <si>
    <t>RAAF No 115 Air Sea Rescue Flight [Morotai]</t>
  </si>
  <si>
    <t>CA 8767</t>
  </si>
  <si>
    <t>RAAF No 2 Airfield Construction Squadron</t>
  </si>
  <si>
    <t>CA 8768</t>
  </si>
  <si>
    <t>HMAS HUON [III]</t>
  </si>
  <si>
    <t>CA 8769</t>
  </si>
  <si>
    <t>RAAF Headquarters No 85 Interceptor/Fighter Squadron [Western Australia]</t>
  </si>
  <si>
    <t>CA 877</t>
  </si>
  <si>
    <t>Deputy Commissioner of Repatriation, South Australia</t>
  </si>
  <si>
    <t>CA 8770</t>
  </si>
  <si>
    <t>RAAF Headquarters No 92 Attack Squadron, Kingaroy [Queensland]</t>
  </si>
  <si>
    <t>CA 8771</t>
  </si>
  <si>
    <t>RAAF Headquarters No 102 Heavy Bomber Squadron, Cecil Plains [Queensland]</t>
  </si>
  <si>
    <t>CA 8772</t>
  </si>
  <si>
    <t>RAAF Headquarters No 454 Bomber Squadron</t>
  </si>
  <si>
    <t>CA 8773</t>
  </si>
  <si>
    <t>RAAF Headquarters No 4 Transportation and Movements Office</t>
  </si>
  <si>
    <t>CA 8774</t>
  </si>
  <si>
    <t>RAAF Headquarters No 458 Bomber Squadron</t>
  </si>
  <si>
    <t>CA 8775</t>
  </si>
  <si>
    <t>RAAF Headquarters No 83 (Interceptor Fighter) Squadron</t>
  </si>
  <si>
    <t>CA 8776</t>
  </si>
  <si>
    <t>RAAF No 86 Squadron</t>
  </si>
  <si>
    <t>CA 8777</t>
  </si>
  <si>
    <t>RAAF Headquarters No 93 Squadron</t>
  </si>
  <si>
    <t>CA 8778</t>
  </si>
  <si>
    <t>RAAF Headquarters No 107 Squadron</t>
  </si>
  <si>
    <t>CA 8779</t>
  </si>
  <si>
    <t>RAAF Headquarters No 1 Rescue and Communications Squadron [Papua New Guinea]</t>
  </si>
  <si>
    <t>CA 878</t>
  </si>
  <si>
    <t>Deputy Commissioner of Repatriation, Tasmania</t>
  </si>
  <si>
    <t>CA 8780</t>
  </si>
  <si>
    <t>HMAS JERVIS BAY [II]</t>
  </si>
  <si>
    <t>CA 8781</t>
  </si>
  <si>
    <t>RAAF No 450 Squadron</t>
  </si>
  <si>
    <t>CA 8782</t>
  </si>
  <si>
    <t>RAAF Headquarters No 457 Squadron</t>
  </si>
  <si>
    <t>CA 8783</t>
  </si>
  <si>
    <t>RAAF No 462 Squadron</t>
  </si>
  <si>
    <t>CA 8784</t>
  </si>
  <si>
    <t>No 548 (RAF) Squadron</t>
  </si>
  <si>
    <t>CA 8785</t>
  </si>
  <si>
    <t>RAAF No 17 Air Observation Post Flight</t>
  </si>
  <si>
    <t>CA 8786</t>
  </si>
  <si>
    <t>RAAF No 2 Airfield Defence Squadron [I]</t>
  </si>
  <si>
    <t>CA 8787</t>
  </si>
  <si>
    <t>Governor General's Communications Flight</t>
  </si>
  <si>
    <t>CA 8788</t>
  </si>
  <si>
    <t>Department of Aboriginal Affairs, Area Office, Queanbeyan</t>
  </si>
  <si>
    <t>CA 879</t>
  </si>
  <si>
    <t>Deputy Commissioner for Repatriation, Victoria</t>
  </si>
  <si>
    <t>CA 8790</t>
  </si>
  <si>
    <t>RAAF Seaplane Training Flight - Rathmines</t>
  </si>
  <si>
    <t>CA 8792</t>
  </si>
  <si>
    <t>HMAS WALLER</t>
  </si>
  <si>
    <t>CA 8794</t>
  </si>
  <si>
    <t>1 Air Trials Unit</t>
  </si>
  <si>
    <t>CA 8795</t>
  </si>
  <si>
    <t>Test Unit, Albury</t>
  </si>
  <si>
    <t>CA 8797</t>
  </si>
  <si>
    <t>Health Services Australia Limited, Western Australia</t>
  </si>
  <si>
    <t>CA 8799</t>
  </si>
  <si>
    <t>Removals Australia, National Office</t>
  </si>
  <si>
    <t>CA 88</t>
  </si>
  <si>
    <t>Naval Board (also known as Naval Board of Administration)</t>
  </si>
  <si>
    <t>CA 880</t>
  </si>
  <si>
    <t>Deputy Commissioner of Repatriation, Western Australia</t>
  </si>
  <si>
    <t>CA 8800</t>
  </si>
  <si>
    <t>Removals Australia, Regional Office,  Australian Capital Territory</t>
  </si>
  <si>
    <t>CA 8801</t>
  </si>
  <si>
    <t>Constitutional Convention 1998</t>
  </si>
  <si>
    <t>CA 8802</t>
  </si>
  <si>
    <t>Parliamentary Joint Committee on Native Title and the Aboriginal and Torres Strait Islander Land Fund</t>
  </si>
  <si>
    <t>CA 8804</t>
  </si>
  <si>
    <t>4 Battalion [II], Royal Australian Regiment, Holsworthy [New South Wales]</t>
  </si>
  <si>
    <t>CA 8805</t>
  </si>
  <si>
    <t>9 Force Support Battalion, Australian Army</t>
  </si>
  <si>
    <t>CA 8808</t>
  </si>
  <si>
    <t>HMAS HAWKESBURY [II]</t>
  </si>
  <si>
    <t>CA 8809</t>
  </si>
  <si>
    <t>Health Services Australia Limited, Brisbane Office</t>
  </si>
  <si>
    <t>CA 8810</t>
  </si>
  <si>
    <t>State Publicity Censor, Melbourne, Victoria</t>
  </si>
  <si>
    <t>CA 8812</t>
  </si>
  <si>
    <t>Dairy Industry Committee of Enquiry</t>
  </si>
  <si>
    <t>CA 8813</t>
  </si>
  <si>
    <t>The Woolmark Company</t>
  </si>
  <si>
    <t>CA 8814</t>
  </si>
  <si>
    <t>Australian National Training Authority, Brisbane Office</t>
  </si>
  <si>
    <t>CA 8815</t>
  </si>
  <si>
    <t>Department of Employment, Workplace Relations and Small Business, Western Australian Regional Office</t>
  </si>
  <si>
    <t>CA 8817</t>
  </si>
  <si>
    <t>Parliamentary Joint Statutory Committee on Corporations and Securities</t>
  </si>
  <si>
    <t>CA 882</t>
  </si>
  <si>
    <t>Attorney-General's Department Secretariat (Secretary's Office), Canberra</t>
  </si>
  <si>
    <t>CA 8820</t>
  </si>
  <si>
    <t>Animal Production Committee</t>
  </si>
  <si>
    <t>CA 8822</t>
  </si>
  <si>
    <t>Australian National Training Authority, Canberra Office</t>
  </si>
  <si>
    <t>CA 8826</t>
  </si>
  <si>
    <t>Australian National Training Authority, Melbourne Office</t>
  </si>
  <si>
    <t>CA 8828</t>
  </si>
  <si>
    <t>Department of Reconciliation and Aboriginal and Torres Strait Islander Affairs</t>
  </si>
  <si>
    <t>CA 883</t>
  </si>
  <si>
    <t>Office of the Crown Solicitor, Canberra</t>
  </si>
  <si>
    <t>CA 8831</t>
  </si>
  <si>
    <t>Joint Select Committee on the Republic Referendum</t>
  </si>
  <si>
    <t>CA 8832</t>
  </si>
  <si>
    <t>Immigration Review Tribunal, Principal Registry</t>
  </si>
  <si>
    <t>CA 8833</t>
  </si>
  <si>
    <t>Migration Review Tribunal, Principal Registry</t>
  </si>
  <si>
    <t>CA 8835</t>
  </si>
  <si>
    <t>Australian Consulate-General, Guangzhou [People's Republic of China]</t>
  </si>
  <si>
    <t>CA 8836</t>
  </si>
  <si>
    <t>Australian Pork Corporation</t>
  </si>
  <si>
    <t>CA 8837</t>
  </si>
  <si>
    <t>Essendon Airport Limited</t>
  </si>
  <si>
    <t>CA 8838</t>
  </si>
  <si>
    <t>Australian Consulate-General, Ho Chi Minh City [Vietnam]</t>
  </si>
  <si>
    <t>CA 8839</t>
  </si>
  <si>
    <t>Pig Research and Development Corporation</t>
  </si>
  <si>
    <t>CA 884</t>
  </si>
  <si>
    <t>Crown Solicitor's Office, New South Wales Branch (Deputy Crown Solicitor from 1918)</t>
  </si>
  <si>
    <t>CA 8841</t>
  </si>
  <si>
    <t>Australian Transport Safety Bureau, Queensland</t>
  </si>
  <si>
    <t>CA 8842</t>
  </si>
  <si>
    <t>Office of Asset Sales and Commercial Support (OASACS)</t>
  </si>
  <si>
    <t>CA 8843</t>
  </si>
  <si>
    <t>Australian Transport Safety Bureau, Central Office</t>
  </si>
  <si>
    <t>CA 8844</t>
  </si>
  <si>
    <t>Australian Transport Safety Bureau, Western Australia</t>
  </si>
  <si>
    <t>CA 8847</t>
  </si>
  <si>
    <t>Defence Support - Queensland</t>
  </si>
  <si>
    <t>CA 8849</t>
  </si>
  <si>
    <t>Sydney Airports Corporation Limited</t>
  </si>
  <si>
    <t>CA 885</t>
  </si>
  <si>
    <t>Crown Law Office, North Australia/ (by 1931) Northern Territory</t>
  </si>
  <si>
    <t>CA 8850</t>
  </si>
  <si>
    <t>Australian Transport Safety Bureau, New South Wales</t>
  </si>
  <si>
    <t>CA 8851</t>
  </si>
  <si>
    <t>Australian Transport Safety Bureau, Melbourne Office</t>
  </si>
  <si>
    <t>CA 8852</t>
  </si>
  <si>
    <t>HMAS LEEUWIN [II]</t>
  </si>
  <si>
    <t>CA 8853</t>
  </si>
  <si>
    <t>HMAS MELVILLE [II]</t>
  </si>
  <si>
    <t>CA 8854</t>
  </si>
  <si>
    <t>HMAS WARRAMUNGA [II]</t>
  </si>
  <si>
    <t>CA 886</t>
  </si>
  <si>
    <t>Deputy Crown Solicitor, Brisbane, Queensland</t>
  </si>
  <si>
    <t>CA 8867</t>
  </si>
  <si>
    <t>Department of Health and Ageing, Central Office</t>
  </si>
  <si>
    <t>Department of Health and Ageing</t>
  </si>
  <si>
    <t>CA 8869</t>
  </si>
  <si>
    <t>Department of Employment and Workplace Relations, Central Office</t>
  </si>
  <si>
    <t>Department of Employment and Workplace Relations</t>
  </si>
  <si>
    <t>CA 887</t>
  </si>
  <si>
    <t>Deputy Crown Solicitor, Adelaide/ (by 1964) Deputy Crown Solicitor, South Australia</t>
  </si>
  <si>
    <t>CA 8870</t>
  </si>
  <si>
    <t>Department of Education, Science and Training, Central Office</t>
  </si>
  <si>
    <t>Department of Education, Science and Training</t>
  </si>
  <si>
    <t>CA 8871</t>
  </si>
  <si>
    <t>Department of Industry, Tourism and Resources, Central Office</t>
  </si>
  <si>
    <t>Department of Industry, Tourism and Resources</t>
  </si>
  <si>
    <t>CA 8872</t>
  </si>
  <si>
    <t>Department of Immigration and Multicultural and Indigenous Affairs, Central Office</t>
  </si>
  <si>
    <t>Department of Immigration and Multicultural and Indigenous Affairs</t>
  </si>
  <si>
    <t>CA 8874</t>
  </si>
  <si>
    <t>Department of Health and Ageing, Tasmania State Office</t>
  </si>
  <si>
    <t>CA 8876</t>
  </si>
  <si>
    <t>Department of Health and Ageing, Western Australia State Office</t>
  </si>
  <si>
    <t>CA 8877</t>
  </si>
  <si>
    <t>Department of Health and Ageing, South Australia State Office</t>
  </si>
  <si>
    <t>CA 8879</t>
  </si>
  <si>
    <t>Department of Health and Ageing, Victoria State Office</t>
  </si>
  <si>
    <t>CA 888</t>
  </si>
  <si>
    <t>Deputy Crown Solicitor's Office, Tasmania</t>
  </si>
  <si>
    <t>CA 8881</t>
  </si>
  <si>
    <t>Department of Employment and Workplace Relations, Victoria State Office</t>
  </si>
  <si>
    <t>CA 8882</t>
  </si>
  <si>
    <t>Department of Immigration and Multicultural and Indigenous Affairs, State Office, Queensland</t>
  </si>
  <si>
    <t>CA 8883</t>
  </si>
  <si>
    <t>Department of Immigration and Multicultural and Indigenous Affairs, State Office, Western Australia</t>
  </si>
  <si>
    <t>CA 8885</t>
  </si>
  <si>
    <t>Department of Immigration and Multicultural and Indigenous Affairs, Southport Office [Queensland] [1]</t>
  </si>
  <si>
    <t>CA 8887</t>
  </si>
  <si>
    <t>Department of Immigration and Multicultural and Indigenous Affairs, Area Office. Cairns [Queensland]</t>
  </si>
  <si>
    <t>CA 8889</t>
  </si>
  <si>
    <t>Department of Immigration and Multicultural and Indigenous Affairs, Area Office. Thursday Island [Queensland] [1]</t>
  </si>
  <si>
    <t>CA 889</t>
  </si>
  <si>
    <t>Deputy Crown Solicitor's Office, Victoria</t>
  </si>
  <si>
    <t>CA 8891</t>
  </si>
  <si>
    <t>Department of Employment and Workplace Relations, State Office, Queensland</t>
  </si>
  <si>
    <t>CA 8893</t>
  </si>
  <si>
    <t>Department of Education, Science and Training, Queensland State Office</t>
  </si>
  <si>
    <t>CA 8895</t>
  </si>
  <si>
    <t>Department of Health and Ageing, Queensland State Office</t>
  </si>
  <si>
    <t>CA 8897</t>
  </si>
  <si>
    <t>Department of Employment and Workplace Relations,  South Australian Regional Office</t>
  </si>
  <si>
    <t>CA 8899</t>
  </si>
  <si>
    <t>Department of Education, Science and Training, South Australian State Office</t>
  </si>
  <si>
    <t>CA 89</t>
  </si>
  <si>
    <t>Military Board (also known as Military Board of Administration)</t>
  </si>
  <si>
    <t>CA 890</t>
  </si>
  <si>
    <t>Deputy Crown Solicitor's Office, Western Australia</t>
  </si>
  <si>
    <t>CA 8900</t>
  </si>
  <si>
    <t>Department of Industry, Tourism and Resources, State Office, South Australia</t>
  </si>
  <si>
    <t>CA 8901</t>
  </si>
  <si>
    <t>Department of Immigration and Multicultural and Indigenous Affairs, State Office, South Australia</t>
  </si>
  <si>
    <t>CA 8903</t>
  </si>
  <si>
    <t>Department of Health and Ageing, Townsville Regional Office</t>
  </si>
  <si>
    <t>CA 8904</t>
  </si>
  <si>
    <t>Department of Immigration and Multicultural and Indigenous Affairs, State Office, New South Wales</t>
  </si>
  <si>
    <t>CA 8905</t>
  </si>
  <si>
    <t>Department of Employment and Workplace Relations, Tasmania State Office</t>
  </si>
  <si>
    <t>CA 8908</t>
  </si>
  <si>
    <t>Department of Education, Science and Training, Tasmania State Office</t>
  </si>
  <si>
    <t>CA 8909</t>
  </si>
  <si>
    <t>Department of Industry, Tourism and Resources, Tasmania State Office</t>
  </si>
  <si>
    <t>CA 891</t>
  </si>
  <si>
    <t>Industrial Registry, District Registry/(from 1989) Australian Industrial Registry, New South Wales</t>
  </si>
  <si>
    <t>CA 8910</t>
  </si>
  <si>
    <t>Department of Immigration and Multicultural and Indigenous Affairs, Tasmania State Office</t>
  </si>
  <si>
    <t>CA 8911</t>
  </si>
  <si>
    <t>Department of Education, Science and Training, Victoria State Office</t>
  </si>
  <si>
    <t>CA 8912</t>
  </si>
  <si>
    <t>Department of Industry, Tourism and Resources, Victoria State Office</t>
  </si>
  <si>
    <t>CA 8913</t>
  </si>
  <si>
    <t>Department of Immigration and Multicultural and Indigenous Affairs, Victoria State Office</t>
  </si>
  <si>
    <t>CA 8914</t>
  </si>
  <si>
    <t>Department of Employment and Workplace Relations, Western Australia State Office</t>
  </si>
  <si>
    <t>CA 8915</t>
  </si>
  <si>
    <t>Department of Education, Science and Training, Western Australia State Office</t>
  </si>
  <si>
    <t>CA 8917</t>
  </si>
  <si>
    <t>Department of Industry, Tourism and Resources, Western Australia State Office</t>
  </si>
  <si>
    <t>CA 8918</t>
  </si>
  <si>
    <t>Joint Standing Committee on Treaties</t>
  </si>
  <si>
    <t>CA 8919</t>
  </si>
  <si>
    <t>Department of Health and Ageing, New South Wales State Office</t>
  </si>
  <si>
    <t>CA 892</t>
  </si>
  <si>
    <t>Industrial Registry, District Registry, Northern Territory</t>
  </si>
  <si>
    <t>CA 8920</t>
  </si>
  <si>
    <t>Department of Education, Science and Training, New South Wales State Office</t>
  </si>
  <si>
    <t>CA 8921</t>
  </si>
  <si>
    <t>Department of Employment and Workplace Relations, New South Wales State Office</t>
  </si>
  <si>
    <t>CA 8922</t>
  </si>
  <si>
    <t>Department of Industry, Tourism and Resources, New South Wales State Office</t>
  </si>
  <si>
    <t>CA 8923</t>
  </si>
  <si>
    <t>Department of Immigration and Multicultural and Indigenous Affairs, The Rocks Office, Sydney</t>
  </si>
  <si>
    <t>CA 8924</t>
  </si>
  <si>
    <t>Department of Immigration and Multicultural and Indigenous Affairs, Parramatta Office, New South Wales</t>
  </si>
  <si>
    <t>CA 8925</t>
  </si>
  <si>
    <t>Department of Immigration and Multicultural and Indigenous Affairs, Rockdale Office, New South Wales</t>
  </si>
  <si>
    <t>CA 8926</t>
  </si>
  <si>
    <t>Food Science Australia</t>
  </si>
  <si>
    <t>CA 8928</t>
  </si>
  <si>
    <t>National Council for the Centenary of Federation</t>
  </si>
  <si>
    <t>CA 8929</t>
  </si>
  <si>
    <t>CRS Australia, National Office</t>
  </si>
  <si>
    <t>CA 893</t>
  </si>
  <si>
    <t>Australian Industrial Registry, Queensland</t>
  </si>
  <si>
    <t>CA 8930</t>
  </si>
  <si>
    <t>Department of Health and Ageing, Northern Territory Office</t>
  </si>
  <si>
    <t>CA 8931</t>
  </si>
  <si>
    <t>Department of Education, Science and Training, Northern Territory Office</t>
  </si>
  <si>
    <t>CA 8932</t>
  </si>
  <si>
    <t>Department of Employment and Workplace Relations, Northern Territory Office</t>
  </si>
  <si>
    <t>CA 8933</t>
  </si>
  <si>
    <t>Department of Immigration and Multicultural and Indigenous Affairs, Northern Territory Office</t>
  </si>
  <si>
    <t>CA 8934</t>
  </si>
  <si>
    <t>AMA - WA Work for the Dole project</t>
  </si>
  <si>
    <t>CA 8937</t>
  </si>
  <si>
    <t>Migration Review Tribunal, New South Wales Registry</t>
  </si>
  <si>
    <t>CA 8938</t>
  </si>
  <si>
    <t>805 Squadron, Royal Australian Navy</t>
  </si>
  <si>
    <t>CA 894</t>
  </si>
  <si>
    <t>Australian Industrial Registry, South Australia</t>
  </si>
  <si>
    <t>CA 8940</t>
  </si>
  <si>
    <t>Joint Select Committee on the New and Permanent Parliament House</t>
  </si>
  <si>
    <t>CA 8941</t>
  </si>
  <si>
    <t>Australian Embassy, Saudi Arabia [Jeddah]</t>
  </si>
  <si>
    <t>CA 8943</t>
  </si>
  <si>
    <t>20 Field Regiment, Australian Army</t>
  </si>
  <si>
    <t>CA 8944</t>
  </si>
  <si>
    <t>Australian Commission, Hong Kong</t>
  </si>
  <si>
    <t>CA 8945</t>
  </si>
  <si>
    <t>Australian Consulate-General, Hong Kong (British Crown Colony)</t>
  </si>
  <si>
    <t>CA 8946</t>
  </si>
  <si>
    <t>Australian Consulate-General, Hong Kong (China)</t>
  </si>
  <si>
    <t>CA 8947</t>
  </si>
  <si>
    <t>Department of Immigration and Multicultural and Indigenous Affairs, Australian Capital Territory Office</t>
  </si>
  <si>
    <t>CA 8948</t>
  </si>
  <si>
    <t>House of Representatives Standing Committee on Communications, Transport and the Arts</t>
  </si>
  <si>
    <t>CA 895</t>
  </si>
  <si>
    <t>Industrial Registry, District Registry, Tasmania</t>
  </si>
  <si>
    <t>CA 8952</t>
  </si>
  <si>
    <t>HMAS STUART [III]</t>
  </si>
  <si>
    <t>CA 8953</t>
  </si>
  <si>
    <t>Australian Defence College</t>
  </si>
  <si>
    <t>CA 8954</t>
  </si>
  <si>
    <t>Headquarters, 1 Australian Logistic Support Group</t>
  </si>
  <si>
    <t>CA 8955</t>
  </si>
  <si>
    <t>Australian Consulate, Denmark [Copenhagen]</t>
  </si>
  <si>
    <t>CA 8958</t>
  </si>
  <si>
    <t>Independent Inquiry into Radio Australia</t>
  </si>
  <si>
    <t>CA 896</t>
  </si>
  <si>
    <t>Industrial Registry, District Registry, Western Australia</t>
  </si>
  <si>
    <t>CA 8960</t>
  </si>
  <si>
    <t>CSIRO, Health Sciences and Nutrition</t>
  </si>
  <si>
    <t>CA 8962</t>
  </si>
  <si>
    <t>Australian Industrial Property Organisation, Central Office</t>
  </si>
  <si>
    <t>CA 8963</t>
  </si>
  <si>
    <t>Australian Industrial Property Organisation, Tasmania</t>
  </si>
  <si>
    <t>CA 8964</t>
  </si>
  <si>
    <t>Australian Industrial Property Organisation, New South Wales</t>
  </si>
  <si>
    <t>CA 8965</t>
  </si>
  <si>
    <t>Australian Industrial Property Organisation, Victoria</t>
  </si>
  <si>
    <t>CA 8966</t>
  </si>
  <si>
    <t>Royal Commission into the Building and Construction Industry</t>
  </si>
  <si>
    <t>CA 8967</t>
  </si>
  <si>
    <t>Royal Commission into the HIH Insurance Group</t>
  </si>
  <si>
    <t>CA 8968</t>
  </si>
  <si>
    <t>HMAS YARRA [IV]</t>
  </si>
  <si>
    <t>CA 8969</t>
  </si>
  <si>
    <t>CSIRO, Sustainable Ecosystems, Western Australia</t>
  </si>
  <si>
    <t>CA 8970</t>
  </si>
  <si>
    <t>Dairy Research and Development Corporation</t>
  </si>
  <si>
    <t>CA 8971</t>
  </si>
  <si>
    <t>HMAS PARRAMATTA [IV]</t>
  </si>
  <si>
    <t>CA 8972</t>
  </si>
  <si>
    <t>Australian River Co. Limited</t>
  </si>
  <si>
    <t>CA 8973</t>
  </si>
  <si>
    <t>Department of Transport and Regional Services, Western Australian Regional Office</t>
  </si>
  <si>
    <t>CA 8974</t>
  </si>
  <si>
    <t>Department of the Arts, Sport, the Environment, Tourism and Territories, Western Australian Office</t>
  </si>
  <si>
    <t>CA 8975</t>
  </si>
  <si>
    <t>Department of the Arts, Sport, the Environment and Territories, Western Australian Office</t>
  </si>
  <si>
    <t>CA 8976</t>
  </si>
  <si>
    <t>Department of the Environment, Sport and Territories, Western Australian Office</t>
  </si>
  <si>
    <t>CA 8977</t>
  </si>
  <si>
    <t>Bankstown Airport Limited</t>
  </si>
  <si>
    <t>CA 8978</t>
  </si>
  <si>
    <t>RAAF Air Combat Group, Williamtown [NSW]</t>
  </si>
  <si>
    <t>CA 8979</t>
  </si>
  <si>
    <t>RAAF Headquarters, Combat Reserve Wing</t>
  </si>
  <si>
    <t>CA 898</t>
  </si>
  <si>
    <t>Patents, Trade Marks and Designs Sub-Office, New South Wales</t>
  </si>
  <si>
    <t>CA 8981</t>
  </si>
  <si>
    <t>Department of Parliamentary Services</t>
  </si>
  <si>
    <t>CA 8983</t>
  </si>
  <si>
    <t>Australian Postal Corporation, Philatelic Group</t>
  </si>
  <si>
    <t>CA 8984</t>
  </si>
  <si>
    <t>National Native Title Tribunal, State Registry, Perth</t>
  </si>
  <si>
    <t>CA 8986</t>
  </si>
  <si>
    <t>House of Representatives Standing Committee on Agriculture, Fisheries and Forestry</t>
  </si>
  <si>
    <t>CA 8988</t>
  </si>
  <si>
    <t>House of Representatives Standing Committee on Transport and Regional Services</t>
  </si>
  <si>
    <t>CA 8989</t>
  </si>
  <si>
    <t>House of Representatives Select Committee on the Recent Australian Bushfires</t>
  </si>
  <si>
    <t>CA 899</t>
  </si>
  <si>
    <t>Patents, Trade Marks and Designs Sub-Office, Queensland</t>
  </si>
  <si>
    <t>CA 8990</t>
  </si>
  <si>
    <t>House of Representatives Standing Committee on Industry and Resources</t>
  </si>
  <si>
    <t>CA 8992</t>
  </si>
  <si>
    <t>House of Representatives Standing Committee on Science and Innovation</t>
  </si>
  <si>
    <t>CA 8993</t>
  </si>
  <si>
    <t>House of Representatives Standing Committee on Communications, Information Technology and the Arts</t>
  </si>
  <si>
    <t>CA 8994</t>
  </si>
  <si>
    <t>Australian Crime Commission, Perth Regional Office</t>
  </si>
  <si>
    <t>CA 8995</t>
  </si>
  <si>
    <t>National Offshore Petroleum Safety and Environmental Management Authority, Head Office, Western Australia</t>
  </si>
  <si>
    <t>CA 8997</t>
  </si>
  <si>
    <t>Australian Safety and Compensation Council</t>
  </si>
  <si>
    <t>CA 8999</t>
  </si>
  <si>
    <t>Australian Law Reform Commission</t>
  </si>
  <si>
    <t>CA 9</t>
  </si>
  <si>
    <t>Postmaster-General's Department, Central Administration</t>
  </si>
  <si>
    <t>Postmaster-General's Department</t>
  </si>
  <si>
    <t>CA 90</t>
  </si>
  <si>
    <t>Air Board</t>
  </si>
  <si>
    <t>CA 900</t>
  </si>
  <si>
    <t>Patents, Trade Marks and Designs Sub-Office, South Australia</t>
  </si>
  <si>
    <t>CA 9000</t>
  </si>
  <si>
    <t>Army History Unit, Army Museum of Western Australia</t>
  </si>
  <si>
    <t>CA 9001</t>
  </si>
  <si>
    <t>Office of Indigenous Policy Coordination, Central Office</t>
  </si>
  <si>
    <t>CA 9002</t>
  </si>
  <si>
    <t>Parliamentary Joint Committee on ASIO, ASIS  and DSD</t>
  </si>
  <si>
    <t>CA 9003</t>
  </si>
  <si>
    <t>House of Representatives Standing Committee on Education and Training</t>
  </si>
  <si>
    <t>CA 9004</t>
  </si>
  <si>
    <t>Department of Human Services, Central Office</t>
  </si>
  <si>
    <t>Department of Human Services</t>
  </si>
  <si>
    <t>CA 9005</t>
  </si>
  <si>
    <t>National Measurement Institute</t>
  </si>
  <si>
    <t>CA 9006</t>
  </si>
  <si>
    <t>House of Representatives Standing Committee on Employment and Workplace Relations</t>
  </si>
  <si>
    <t>CA 9007</t>
  </si>
  <si>
    <t>Royal Commission of Inquiry into the Centenary House Lease</t>
  </si>
  <si>
    <t>CA 901</t>
  </si>
  <si>
    <t>Trade Marks and Designs Sub-Office, Tasmania</t>
  </si>
  <si>
    <t>CA 9010</t>
  </si>
  <si>
    <t>The Year of the Built Environment 2004</t>
  </si>
  <si>
    <t>CA 9012</t>
  </si>
  <si>
    <t>Department of the Prime Minister and Cabinet - Government Communications Unit</t>
  </si>
  <si>
    <t>CA 9014</t>
  </si>
  <si>
    <t>HMAS BALLARAT [II]</t>
  </si>
  <si>
    <t>CA 9015</t>
  </si>
  <si>
    <t>HMAS CESSNOCK [II]</t>
  </si>
  <si>
    <t>CA 9016</t>
  </si>
  <si>
    <t>HMAS ARMIDALE [II]</t>
  </si>
  <si>
    <t>CA 9017</t>
  </si>
  <si>
    <t>Tourism Australia</t>
  </si>
  <si>
    <t>CA 9018</t>
  </si>
  <si>
    <t>Office of the Employment Advocate, National Office</t>
  </si>
  <si>
    <t>CA 9019</t>
  </si>
  <si>
    <t>CrimTrac Agency</t>
  </si>
  <si>
    <t>CA 902</t>
  </si>
  <si>
    <t>Patents, Trade Marks and Designs Sub-Office, Victoria</t>
  </si>
  <si>
    <t>CA 9020</t>
  </si>
  <si>
    <t>Office of the Australian Building and Construction Commissioner, Western Australia</t>
  </si>
  <si>
    <t>CA 9024</t>
  </si>
  <si>
    <t>Australian Communications and Media Authority, Central Office, Canberra</t>
  </si>
  <si>
    <t>CA 9026</t>
  </si>
  <si>
    <t>Australian Communications and Media Authority, Central Office, Melbourne</t>
  </si>
  <si>
    <t>CA 9027</t>
  </si>
  <si>
    <t>Australian Communications and Media Authority, Central Office, Sydney</t>
  </si>
  <si>
    <t>CA 903</t>
  </si>
  <si>
    <t>Patents, Trade Marks and Designs Sub-Office, Western Australia</t>
  </si>
  <si>
    <t>CA 9030</t>
  </si>
  <si>
    <t>Inquiry into certain Australian companies in relation to the UN Oil-For-Food Programme</t>
  </si>
  <si>
    <t>CA 9032</t>
  </si>
  <si>
    <t>Parliamentary Joint Committee on Intelligence and Security</t>
  </si>
  <si>
    <t>CA 9034</t>
  </si>
  <si>
    <t>Department of Immigration and Multicultural Affairs [II]</t>
  </si>
  <si>
    <t>CA 9036</t>
  </si>
  <si>
    <t>Department of Families, Community Services and Indigenous Affairs Central Office</t>
  </si>
  <si>
    <t>FACSIA</t>
  </si>
  <si>
    <t>CA 9037</t>
  </si>
  <si>
    <t>Indigenous Coordination Centre, Adelaide Office [South Australia]</t>
  </si>
  <si>
    <t>CA 9038</t>
  </si>
  <si>
    <t>Indigenous Coordination Centre, Ceduna Office [South Australia]</t>
  </si>
  <si>
    <t>CA 9039</t>
  </si>
  <si>
    <t>Indigenous Coordination Centre, Port Augusta Office [South Australia]</t>
  </si>
  <si>
    <t>CA 904</t>
  </si>
  <si>
    <t>Investigation Branch, New South Wales</t>
  </si>
  <si>
    <t>CA 9040</t>
  </si>
  <si>
    <t>Indigenous Coordination Centre, Sydney Office [New South Wales]</t>
  </si>
  <si>
    <t>CA 9041</t>
  </si>
  <si>
    <t>Indigenous Coordination Centre, Bourke Office [New South Wales]</t>
  </si>
  <si>
    <t>CA 9043</t>
  </si>
  <si>
    <t>Office of Indigenous Policy Coordination, State Office, Tasmania</t>
  </si>
  <si>
    <t>CA 9045</t>
  </si>
  <si>
    <t>Indigenous Coordination Centre, Hobart Office [Tasmania]</t>
  </si>
  <si>
    <t>CA 9046</t>
  </si>
  <si>
    <t>Office of Indigenous Policy Coordination, State Office, New South Wales</t>
  </si>
  <si>
    <t>CA 9047</t>
  </si>
  <si>
    <t>Office of Indigenous Policy Coordination, State Office, Victoria</t>
  </si>
  <si>
    <t>CA 9048</t>
  </si>
  <si>
    <t>Office of Indigenous Policy Coordination, State Office, South Australia</t>
  </si>
  <si>
    <t>CA 9049</t>
  </si>
  <si>
    <t>Indigenous Coordination Centre, Melbourne Office [Victoria]</t>
  </si>
  <si>
    <t>CA 905</t>
  </si>
  <si>
    <t>Investigation Branch, South Australia</t>
  </si>
  <si>
    <t>CA 9050</t>
  </si>
  <si>
    <t>Indigenous Coordination Centre, Coffs Harbour [New South Wales]</t>
  </si>
  <si>
    <t>CA 9051</t>
  </si>
  <si>
    <t>Indigenous Coordination Centre, Queanbeyan Office [New South Wales]</t>
  </si>
  <si>
    <t>CA 9052</t>
  </si>
  <si>
    <t>Indigenous Coordination Centre, Tamworth Office [New South Wales]</t>
  </si>
  <si>
    <t>CA 9053</t>
  </si>
  <si>
    <t>Indigenous Coordination Centre, Wagga Wagga Office [New South Wales]</t>
  </si>
  <si>
    <t>CA 9054</t>
  </si>
  <si>
    <t>Office of Indigenous Policy Coordination, Western Australia State Office</t>
  </si>
  <si>
    <t>CA 9055</t>
  </si>
  <si>
    <t>Indigenous Coordination Centre, Perth Office [Western Australia]</t>
  </si>
  <si>
    <t>CA 9056</t>
  </si>
  <si>
    <t>Indigenous Coordination Centre, Broome Office [Western Australia]</t>
  </si>
  <si>
    <t>CA 9057</t>
  </si>
  <si>
    <t>Indigenous Coordination Centre, Derby Office [Western Australia]</t>
  </si>
  <si>
    <t>CA 9058</t>
  </si>
  <si>
    <t>Indigenous Coordination Centre, Geraldton Office [Western Australia]</t>
  </si>
  <si>
    <t>CA 9059</t>
  </si>
  <si>
    <t>Indigenous Coordination Centre, Kalgoorlie Office [Western Australia]</t>
  </si>
  <si>
    <t>CA 906</t>
  </si>
  <si>
    <t>Investigation Branch, Tasmania</t>
  </si>
  <si>
    <t>CA 9060</t>
  </si>
  <si>
    <t>Indigenous Coordination Centre, Kununurra Office [Western Australia]</t>
  </si>
  <si>
    <t>CA 9061</t>
  </si>
  <si>
    <t>Indigenous Coordination Centre, South Hedland Office [Western Australia]</t>
  </si>
  <si>
    <t>CA 9062</t>
  </si>
  <si>
    <t>Indigenous Coordination Centre, Darwin Office [Northern Territory]</t>
  </si>
  <si>
    <t>CA 9063</t>
  </si>
  <si>
    <t>Office of Indigenous Policy Coordination, Northern Territory Office</t>
  </si>
  <si>
    <t>CA 9065</t>
  </si>
  <si>
    <t>Indigenous Coordination Centre, Alice Springs Office [Northern Territory]</t>
  </si>
  <si>
    <t>CA 9066</t>
  </si>
  <si>
    <t>Indigenous Coordination Centre, Katherine Office [Northern Territory]</t>
  </si>
  <si>
    <t>CA 9067</t>
  </si>
  <si>
    <t>Indigenous Coordination Centre, Nhulunbuy Office [Northern Territory]</t>
  </si>
  <si>
    <t>CA 9068</t>
  </si>
  <si>
    <t>Indigenous Coordination Centre, Tennant Creek Office [Northern Territory]</t>
  </si>
  <si>
    <t>CA 9069</t>
  </si>
  <si>
    <t>Office of Indigenous Policy Coordination, Queensland State Office</t>
  </si>
  <si>
    <t>CA 907</t>
  </si>
  <si>
    <t>Investigation Branch, Victoria</t>
  </si>
  <si>
    <t>CA 9070</t>
  </si>
  <si>
    <t>Indigenous Coordination Centre, Brisbane Office [Queensland]</t>
  </si>
  <si>
    <t>CA 9071</t>
  </si>
  <si>
    <t>Indigenous Coordination Centre, Cairns Office [Queensland]</t>
  </si>
  <si>
    <t>CA 9072</t>
  </si>
  <si>
    <t>Indigenous Coordination Centre, Mount Isa Office [Queensland]</t>
  </si>
  <si>
    <t>CA 9073</t>
  </si>
  <si>
    <t>Indigenous Coordination Centre, Cape York Office [Queensland]</t>
  </si>
  <si>
    <t>CA 9074</t>
  </si>
  <si>
    <t>Indigenous Coordination Centre, Rockhampton Office [Queensland]</t>
  </si>
  <si>
    <t>CA 9075</t>
  </si>
  <si>
    <t>Indigenous Coordination Centre, Roma Office [Queensland]</t>
  </si>
  <si>
    <t>CA 9076</t>
  </si>
  <si>
    <t>Indigenous Coordination Centre, Townsville Office [Queensland]</t>
  </si>
  <si>
    <t>CA 9077</t>
  </si>
  <si>
    <t>CSIRO, Australia Telescope National Facility</t>
  </si>
  <si>
    <t>CA 9079</t>
  </si>
  <si>
    <t>Department of Families, Community Services and Indigenous Affairs, Tasmanian State Office</t>
  </si>
  <si>
    <t>CA 908</t>
  </si>
  <si>
    <t>Investigation Branch, Western Australia</t>
  </si>
  <si>
    <t>CA 9081</t>
  </si>
  <si>
    <t>Department of Families, Community Services and Indigenous Affairs, Queensland State Office</t>
  </si>
  <si>
    <t>CA 9083</t>
  </si>
  <si>
    <t>Department of Families, Community Services and Indigenous Affairs, South Australian State Office</t>
  </si>
  <si>
    <t>CA 9085</t>
  </si>
  <si>
    <t>Department of Immigration and Multicultural Affairs [II], Brisbane Office, Queensland</t>
  </si>
  <si>
    <t>CA 9087</t>
  </si>
  <si>
    <t>Department of Immigration and Multicultural Affairs [II], Cairns Office, Queensland</t>
  </si>
  <si>
    <t>CA 9088</t>
  </si>
  <si>
    <t>Department of Immigration and Multicultural Affairs [II], State Office, Tasmania</t>
  </si>
  <si>
    <t>CA 909</t>
  </si>
  <si>
    <t>Special Intelligence Bureau, New South Wales</t>
  </si>
  <si>
    <t>CA 9090</t>
  </si>
  <si>
    <t>Department of Immigration and Multicultural Affairs [II], Gold Coast Region Office, Queensland</t>
  </si>
  <si>
    <t>CA 9092</t>
  </si>
  <si>
    <t>Department of Immigration and Multicultural Affairs [II], Thursday Island Office, Queensland</t>
  </si>
  <si>
    <t>CA 9093</t>
  </si>
  <si>
    <t>Department of Immigration and Multicultural Affairs[II], Adelaide Office, South Australia</t>
  </si>
  <si>
    <t>CA 9095</t>
  </si>
  <si>
    <t>Australian Office of Financial Management</t>
  </si>
  <si>
    <t>CA 9096</t>
  </si>
  <si>
    <t>Department of Immigration and Multicultural Affairs [II], Sydney Office</t>
  </si>
  <si>
    <t>CA 9097</t>
  </si>
  <si>
    <t>Department of Immigration and Multicultural Affairs [II], Parramatta Office, New South Wales</t>
  </si>
  <si>
    <t>CA 91</t>
  </si>
  <si>
    <t>Munitions Supply Board</t>
  </si>
  <si>
    <t>CA 910</t>
  </si>
  <si>
    <t>Special Intelligence Bureau, South Australia</t>
  </si>
  <si>
    <t>CA 9100</t>
  </si>
  <si>
    <t>CSIRO, Division of Marine and Atmospheric Research (CMAR)</t>
  </si>
  <si>
    <t>CA 9102</t>
  </si>
  <si>
    <t>CSIRO, Manufacturing &amp; Infrastructure Technology [CMIT], Head Office</t>
  </si>
  <si>
    <t>CA 9103</t>
  </si>
  <si>
    <t>CSIRO, Manufacturing &amp; Infrastructure Technology [CMIT], New South Wales</t>
  </si>
  <si>
    <t>CA 9105</t>
  </si>
  <si>
    <t>CSIRO, Division of Manufacturing Science and Technology, Head Office</t>
  </si>
  <si>
    <t>CA 9106</t>
  </si>
  <si>
    <t>Republic Advisory Committee</t>
  </si>
  <si>
    <t>CA 9108</t>
  </si>
  <si>
    <t>National Building Technology Centre, Head Office</t>
  </si>
  <si>
    <t>CA 9109</t>
  </si>
  <si>
    <t>Department of Families, Community Services and Indigenous Affairs, New South Wales Office</t>
  </si>
  <si>
    <t>CA 911</t>
  </si>
  <si>
    <t>Special Intelligence Bureau, Western Australia</t>
  </si>
  <si>
    <t>CA 9110</t>
  </si>
  <si>
    <t>Australian Crime Commission, Headquarters [ACT]</t>
  </si>
  <si>
    <t>CA 9112</t>
  </si>
  <si>
    <t>Australian Crime Commission, Sydney Regional Office</t>
  </si>
  <si>
    <t>CA 9113</t>
  </si>
  <si>
    <t>CSIRO, Sustainable Ecosystems, Head Office</t>
  </si>
  <si>
    <t>CA 9116</t>
  </si>
  <si>
    <t>Federal Court of Bankruptcy</t>
  </si>
  <si>
    <t>CA 9117</t>
  </si>
  <si>
    <t>[Australian Capital Territory] Supreme Court of the Australian Capital Territory</t>
  </si>
  <si>
    <t>CA 9118</t>
  </si>
  <si>
    <t>Review of Commonwealth Criminal Law</t>
  </si>
  <si>
    <t>CA 912</t>
  </si>
  <si>
    <t>Commonwealth Investigation Service, New South Wales</t>
  </si>
  <si>
    <t>CA 9121</t>
  </si>
  <si>
    <t>Department of Families, Community Services and Indigenous Affairs, Victorian State Office</t>
  </si>
  <si>
    <t>CA 9122</t>
  </si>
  <si>
    <t>Department of Immigration and Multicultural Affairs [II], Melbourne Office, Victoria</t>
  </si>
  <si>
    <t>CA 9123</t>
  </si>
  <si>
    <t>Department of Immigration and Multicultural Affairs [II], Dandenong Office, Victoria</t>
  </si>
  <si>
    <t>CA 9124</t>
  </si>
  <si>
    <t>Radio Station 3ZZ</t>
  </si>
  <si>
    <t>CA 9126</t>
  </si>
  <si>
    <t>Office of the Privacy Commissioner</t>
  </si>
  <si>
    <t>CA 9128</t>
  </si>
  <si>
    <t>National Blood Authority</t>
  </si>
  <si>
    <t>CA 913</t>
  </si>
  <si>
    <t>Commonwealth Investigation Service, Queensland</t>
  </si>
  <si>
    <t>CA 9133</t>
  </si>
  <si>
    <t>Department of Families, Community Services and Indigenous Affairs, Western Australian State Office</t>
  </si>
  <si>
    <t>CA 9134</t>
  </si>
  <si>
    <t>Department of Immigration and Multicultural Affairs [II], Perth Office, Western Australia</t>
  </si>
  <si>
    <t>CA 9135</t>
  </si>
  <si>
    <t>Australian Financial Security Authority, Head Office</t>
  </si>
  <si>
    <t>CA 9136</t>
  </si>
  <si>
    <t>General Practice Education and Training Ltd.</t>
  </si>
  <si>
    <t>CA 9138</t>
  </si>
  <si>
    <t>Medicare Australia, Central Office</t>
  </si>
  <si>
    <t>CA 914</t>
  </si>
  <si>
    <t>Commonwealth Investigation Service, South Australia</t>
  </si>
  <si>
    <t>CA 9140</t>
  </si>
  <si>
    <t>Medicare Australia, State Office, Tasmania</t>
  </si>
  <si>
    <t>CA 9141</t>
  </si>
  <si>
    <t>Advisory Council on Intellectual Property</t>
  </si>
  <si>
    <t>CA 9142</t>
  </si>
  <si>
    <t>Industrial Property Advisory Committee</t>
  </si>
  <si>
    <t>CA 9144</t>
  </si>
  <si>
    <t>Australian Crime Commission, Melbourne Regional Office</t>
  </si>
  <si>
    <t>CA 9145</t>
  </si>
  <si>
    <t>Department of Families, Community Services and Indigenous Affairs Northern Territory Office</t>
  </si>
  <si>
    <t>CA 9147</t>
  </si>
  <si>
    <t>Australian Geospatial-Intelligence Organisation</t>
  </si>
  <si>
    <t>CA 915</t>
  </si>
  <si>
    <t>Commonwealth Investigation Service, Tasmania</t>
  </si>
  <si>
    <t>CA 9150</t>
  </si>
  <si>
    <t>Department of the House of Representatives Standing Committee on Ageing</t>
  </si>
  <si>
    <t>CA 9152</t>
  </si>
  <si>
    <t>Department of Immigration and Citizenship, Central Office</t>
  </si>
  <si>
    <t>Department of Immigration and Citizenship</t>
  </si>
  <si>
    <t>CA 9154</t>
  </si>
  <si>
    <t>Food Standards Australia New Zealand, Canberra Office</t>
  </si>
  <si>
    <t>CA 9156</t>
  </si>
  <si>
    <t>Australian Sports Anti-Doping Authority</t>
  </si>
  <si>
    <t>CA 9158</t>
  </si>
  <si>
    <t>Australian Sports Drug Agency</t>
  </si>
  <si>
    <t>CA 916</t>
  </si>
  <si>
    <t>Commonwealth Investigation Service, Victoria</t>
  </si>
  <si>
    <t>CA 9160</t>
  </si>
  <si>
    <t>Department of the Environment and Water Resources, Central Office</t>
  </si>
  <si>
    <t>Department of the Environment and Water Resources</t>
  </si>
  <si>
    <t>CA 9163</t>
  </si>
  <si>
    <t>National Water Commission</t>
  </si>
  <si>
    <t>CA 9165</t>
  </si>
  <si>
    <t>Director of National Parks</t>
  </si>
  <si>
    <t>CA 9166</t>
  </si>
  <si>
    <t>Sydney Harbour Federation Trust</t>
  </si>
  <si>
    <t>CA 9167</t>
  </si>
  <si>
    <t>Office of the Renewable Energy Regulator</t>
  </si>
  <si>
    <t>CA 9168</t>
  </si>
  <si>
    <t>Australian Public Service Commission, National Office</t>
  </si>
  <si>
    <t>CA 917</t>
  </si>
  <si>
    <t>Commonwealth Investigation Service, Western Australia</t>
  </si>
  <si>
    <t>CA 9170</t>
  </si>
  <si>
    <t>Child Support Agency</t>
  </si>
  <si>
    <t>CA 9171</t>
  </si>
  <si>
    <t>Point Nepean Community Trust</t>
  </si>
  <si>
    <t>CA 9172</t>
  </si>
  <si>
    <t>Department of the Senate: Select Committee on the Dangers of Radioactive Waste</t>
  </si>
  <si>
    <t>CA 9173</t>
  </si>
  <si>
    <t>Department of the Senate: Education and Training References and Legislation Committees</t>
  </si>
  <si>
    <t>CA 9177</t>
  </si>
  <si>
    <t>House of Representatives Standing Committee on Environment and Heritage</t>
  </si>
  <si>
    <t>CA 9178</t>
  </si>
  <si>
    <t>CA 918</t>
  </si>
  <si>
    <t>Court Reporting Branch, Australian Capital Territory</t>
  </si>
  <si>
    <t>CA 9182</t>
  </si>
  <si>
    <t>Select Committee on a Certain Maritime Incident</t>
  </si>
  <si>
    <t>CA 9183</t>
  </si>
  <si>
    <t>Equine Influenza Inquiry</t>
  </si>
  <si>
    <t>CA 9184</t>
  </si>
  <si>
    <t>Department of Broadband, Communications and the Digital Economy, Central Office</t>
  </si>
  <si>
    <t>Department of Broadband, Communications and the Digital Economy</t>
  </si>
  <si>
    <t>CA 9185</t>
  </si>
  <si>
    <t>The Department of Education, Employment and Workplace Relations</t>
  </si>
  <si>
    <t>CA 9186</t>
  </si>
  <si>
    <t>Department of Innovation, Industry, Science and Research, Central Office</t>
  </si>
  <si>
    <t>Department of Innovation, Industry, Science and Research</t>
  </si>
  <si>
    <t>CA 9187</t>
  </si>
  <si>
    <t>Department of the Environment, Water, Heritage and the Arts, Central Office</t>
  </si>
  <si>
    <t>Department of the Environment, Water, Heritage and the Arts</t>
  </si>
  <si>
    <t>CA 9188</t>
  </si>
  <si>
    <t>The Department of Infrastructure, Transport, Regional Development and Local Government</t>
  </si>
  <si>
    <t>CA 9189</t>
  </si>
  <si>
    <t>Department of Climate Change, Central Office</t>
  </si>
  <si>
    <t>CA 919</t>
  </si>
  <si>
    <t>Reporting Branch/Court Reporting Branch, New South Wales</t>
  </si>
  <si>
    <t>CA 9192</t>
  </si>
  <si>
    <t>Australian Public Service Commission, Victoria</t>
  </si>
  <si>
    <t>CA 9193</t>
  </si>
  <si>
    <t>Department of Families, Housing, Community Services and Indigenous Affairs, Central Office</t>
  </si>
  <si>
    <t>Department of Families, Housing, Community Services and Indigenous Affairs</t>
  </si>
  <si>
    <t>CA 9194</t>
  </si>
  <si>
    <t>Department of Finance and Deregulation, Central Office</t>
  </si>
  <si>
    <t>Department of Finance and Deregulation</t>
  </si>
  <si>
    <t>CA 9195</t>
  </si>
  <si>
    <t>Department of Resources, Energy and Tourism, Central Office</t>
  </si>
  <si>
    <t>Department of Resources, Energy and Tourism</t>
  </si>
  <si>
    <t>CA 9196</t>
  </si>
  <si>
    <t>Screen Australia</t>
  </si>
  <si>
    <t>CA 92</t>
  </si>
  <si>
    <t>Contract Board</t>
  </si>
  <si>
    <t>CA 920</t>
  </si>
  <si>
    <t>Court Reporting Branch, Queensland</t>
  </si>
  <si>
    <t>CA 9200</t>
  </si>
  <si>
    <t>Fraser Island Environmental Inquiry [I]</t>
  </si>
  <si>
    <t>CA 9202</t>
  </si>
  <si>
    <t>Forest and Wood Products Research and Development Corporation [FWPRDC]</t>
  </si>
  <si>
    <t>CA 9203</t>
  </si>
  <si>
    <t>Court of Insolvency, Melbourne</t>
  </si>
  <si>
    <t>CA 9205</t>
  </si>
  <si>
    <t>Department of Immigration and Citizenship, South Australia State Office</t>
  </si>
  <si>
    <t>CA 9206</t>
  </si>
  <si>
    <t>The Department of Families, Housing, Community Services and Indigenous Affairs, State Office, South Australia</t>
  </si>
  <si>
    <t>CA 9207</t>
  </si>
  <si>
    <t>The Department of Families, Housing, Community Services and Indigenous Affairs, Victoria State Office</t>
  </si>
  <si>
    <t>CA 9208</t>
  </si>
  <si>
    <t>The Department of Education, Employment and Workplace Relations, Victoria State Office</t>
  </si>
  <si>
    <t>CA 9209</t>
  </si>
  <si>
    <t>Department of Immigration and Citizenship, Victoria State Office</t>
  </si>
  <si>
    <t>CA 921</t>
  </si>
  <si>
    <t>Court Reporting Branch, Adelaide [South Australia]</t>
  </si>
  <si>
    <t>CA 9210</t>
  </si>
  <si>
    <t>Department of Immigration and Citizenship, Dandenong Office [Victoria]</t>
  </si>
  <si>
    <t>CA 9211</t>
  </si>
  <si>
    <t>Digital Switchover Taskforce, Head Office</t>
  </si>
  <si>
    <t>CA 9212</t>
  </si>
  <si>
    <t>Department of Education, Employment and Workplace Relations, New South Wales state office</t>
  </si>
  <si>
    <t>CA 922</t>
  </si>
  <si>
    <t>Bankruptcy Branch, New South Wales - Registrar in Bankruptcy</t>
  </si>
  <si>
    <t>CA 9221</t>
  </si>
  <si>
    <t>The Department of Families, Housing, Community Services and Indigenous Affairs, New South Wales state office</t>
  </si>
  <si>
    <t>CA 9223</t>
  </si>
  <si>
    <t>AusIndustry, New South Wales State Office</t>
  </si>
  <si>
    <t>CA 9225</t>
  </si>
  <si>
    <t>Murray-Darling Basin Authority</t>
  </si>
  <si>
    <t>CA 9227</t>
  </si>
  <si>
    <t>Standing Committee on Climate Change, Environment and the Arts</t>
  </si>
  <si>
    <t>CA 9228</t>
  </si>
  <si>
    <t>House of Representatives Standing Committee on Primary Industries and Regional Services</t>
  </si>
  <si>
    <t>CA 9229</t>
  </si>
  <si>
    <t>House of Representatives Standing Committee on Primary Industries and Resources</t>
  </si>
  <si>
    <t>CA 923</t>
  </si>
  <si>
    <t>Bankruptcy Branch, District Registry, Northern Territory</t>
  </si>
  <si>
    <t>CA 9231</t>
  </si>
  <si>
    <t>AusIndustry, Victoria State Office</t>
  </si>
  <si>
    <t>CA 9232</t>
  </si>
  <si>
    <t>House of Representatives Standing Committee on Infrastructure, Transport, Regional Development and Local Government</t>
  </si>
  <si>
    <t>CA 9234</t>
  </si>
  <si>
    <t>The Department Regional Development and Local Government [Newcastle, Orange, Wollongong and the Office of Transport Security] New South Wales offices</t>
  </si>
  <si>
    <t>CA 9235</t>
  </si>
  <si>
    <t>House of Representatives Select Committee on the Print Media</t>
  </si>
  <si>
    <t>CA 9239</t>
  </si>
  <si>
    <t>Department of Education, Employment and Workplace Relations, State Office, Queensland</t>
  </si>
  <si>
    <t>CA 924</t>
  </si>
  <si>
    <t>Bankruptcy Branch, District Registry, Queensland - Southern</t>
  </si>
  <si>
    <t>CA 9245</t>
  </si>
  <si>
    <t>Department of Families, Housing, Community Services and Indigenous Affairs, State Office, Queensland</t>
  </si>
  <si>
    <t>CA 9246</t>
  </si>
  <si>
    <t>CA 9247</t>
  </si>
  <si>
    <t>Purchasing Australia, State Office [Queensland]</t>
  </si>
  <si>
    <t>CA 9248</t>
  </si>
  <si>
    <t>Support Services, State Office [Queensland]</t>
  </si>
  <si>
    <t>CA 9249</t>
  </si>
  <si>
    <t>Regional Directors Staff Development Committee [Queensland]</t>
  </si>
  <si>
    <t>CA 925</t>
  </si>
  <si>
    <t>Bankruptcy Branch, District Registry, Queensland - Central</t>
  </si>
  <si>
    <t>CA 9250</t>
  </si>
  <si>
    <t>Department of Immigration and Citizenship, Queensland State Office</t>
  </si>
  <si>
    <t>CA 9251</t>
  </si>
  <si>
    <t>Department of Immigration and Citizenship, Cairns Office [Queensland]</t>
  </si>
  <si>
    <t>CA 9252</t>
  </si>
  <si>
    <t>Department of Immigration and Citizenship, Thursday Island [Queensland]</t>
  </si>
  <si>
    <t>CA 9254</t>
  </si>
  <si>
    <t>AusIndustry, Queensland State Office</t>
  </si>
  <si>
    <t>CA 9255</t>
  </si>
  <si>
    <t>The Department of Regional Australia, Regional Development and Local Government, Victorian Regional Office North, Bendigo</t>
  </si>
  <si>
    <t>CA 9256</t>
  </si>
  <si>
    <t>House of Representatives Standing Committee on Industry, Science and Innovation</t>
  </si>
  <si>
    <t>CA 9257</t>
  </si>
  <si>
    <t>Department of Immigration and Citizenship, Southport Office [Queensland]</t>
  </si>
  <si>
    <t>CA 9258</t>
  </si>
  <si>
    <t>Department of Immigration and Citizenship, Western Australia State Office</t>
  </si>
  <si>
    <t>CA 9259</t>
  </si>
  <si>
    <t>Australian Customs and Border Protection Service, National Office</t>
  </si>
  <si>
    <t>CA 926</t>
  </si>
  <si>
    <t>Registrar in Bankruptcy, Northern District, Queensland</t>
  </si>
  <si>
    <t>CA 9260</t>
  </si>
  <si>
    <t>Australian Fair Pay Commission</t>
  </si>
  <si>
    <t>CA 9261</t>
  </si>
  <si>
    <t>The Department of Families, Housing, Community Services and Indigenous Affairs, Western Australia State Office</t>
  </si>
  <si>
    <t>CA 9262</t>
  </si>
  <si>
    <t>Safe Work Australia</t>
  </si>
  <si>
    <t>CA 9263</t>
  </si>
  <si>
    <t>AusIndustry, Western Australia State Office</t>
  </si>
  <si>
    <t>CA 9264</t>
  </si>
  <si>
    <t>House of Representatives Standing Committee on Family and Human Services</t>
  </si>
  <si>
    <t>CA 9265</t>
  </si>
  <si>
    <t>House of Representatives Standing Committee on Family, Community, Housing and Youth</t>
  </si>
  <si>
    <t>CA 9266</t>
  </si>
  <si>
    <t>Old Parliament House</t>
  </si>
  <si>
    <t>CA 9267</t>
  </si>
  <si>
    <t>Australian Customs and Border Protection Service, Regional Head Office, Fremantle</t>
  </si>
  <si>
    <t>CA 9269</t>
  </si>
  <si>
    <t>Australian Customs and Border Protection Service, Regional Head Office, Melbourne, Victoria</t>
  </si>
  <si>
    <t>CA 927</t>
  </si>
  <si>
    <t>Bankruptcy Branch, South Australia - Registrar in Bankruptcy</t>
  </si>
  <si>
    <t>CA 9270</t>
  </si>
  <si>
    <t>Australian Customs and Border Protection Service, Regional Head Office, Brisbane, Queensland</t>
  </si>
  <si>
    <t>CA 9271</t>
  </si>
  <si>
    <t>The Department of Education, Employment and Workplace Relations, Western Australia State Office</t>
  </si>
  <si>
    <t>CA 9272</t>
  </si>
  <si>
    <t>Australian Customs and Border Protection Service, Albany</t>
  </si>
  <si>
    <t>CA 9273</t>
  </si>
  <si>
    <t>Australian Customs and Border Protection Service, Broome</t>
  </si>
  <si>
    <t>CA 9275</t>
  </si>
  <si>
    <t>Australian Customs and Border Protection Service, Bunbury</t>
  </si>
  <si>
    <t>CA 9276</t>
  </si>
  <si>
    <t>Australian Customs and Border Protection Service, Carnarvon</t>
  </si>
  <si>
    <t>CA 9277</t>
  </si>
  <si>
    <t>Australian Customs and Border Protection Service, Christmas Island</t>
  </si>
  <si>
    <t>CA 9278</t>
  </si>
  <si>
    <t>Australian Customs and Border Protection Service, Dampier</t>
  </si>
  <si>
    <t>CA 9279</t>
  </si>
  <si>
    <t>Australian Customs and Border Protection Service, Esperance</t>
  </si>
  <si>
    <t>CA 928</t>
  </si>
  <si>
    <t>Bankruptcy Branch, Tasmania - Registrar in Bankruptcy</t>
  </si>
  <si>
    <t>CA 9280</t>
  </si>
  <si>
    <t>Australian Customs and Border Protection Service, Geraldton</t>
  </si>
  <si>
    <t>CA 9281</t>
  </si>
  <si>
    <t>Australian Customs and Border Protection Service, Perth International Airport</t>
  </si>
  <si>
    <t>CA 9282</t>
  </si>
  <si>
    <t>Australian Customs and Border Protection Service, Port Hedland</t>
  </si>
  <si>
    <t>CA 9283</t>
  </si>
  <si>
    <t>Australian Customs and Border Protection Service, Bowen, Queensland</t>
  </si>
  <si>
    <t>CA 9284</t>
  </si>
  <si>
    <t>Australian Customs and Border Protection Service, Bundaberg, Queensland</t>
  </si>
  <si>
    <t>CA 9285</t>
  </si>
  <si>
    <t>Australian Customs and Border Protection Service, Cairns, Queensland</t>
  </si>
  <si>
    <t>CA 9286</t>
  </si>
  <si>
    <t>Australian Customs and Border Protection Service, Gold Coast, Queensland</t>
  </si>
  <si>
    <t>CA 9287</t>
  </si>
  <si>
    <t>Australian Customs and Border Protection Service, Gladstone, Queensland</t>
  </si>
  <si>
    <t>CA 9288</t>
  </si>
  <si>
    <t>Australian Customs and Border Protection Service, Mackay, Queensland</t>
  </si>
  <si>
    <t>CA 9289</t>
  </si>
  <si>
    <t>Australian Customs and Border Protection Service, Thursday Island, Queensland</t>
  </si>
  <si>
    <t>CA 929</t>
  </si>
  <si>
    <t>Bankruptcy Branch, Victoria - Registrar in Bankruptcy [II]</t>
  </si>
  <si>
    <t>CA 9290</t>
  </si>
  <si>
    <t>Australian Customs and Border Protection Service, Townsville, Queensland</t>
  </si>
  <si>
    <t>CA 9291</t>
  </si>
  <si>
    <t>Australian Customs and Border Protection Service, Weipa, Queensland</t>
  </si>
  <si>
    <t>CA 9292</t>
  </si>
  <si>
    <t>Australian Customs and Border Protection Service, Brisbane Gateway</t>
  </si>
  <si>
    <t>CA 9293</t>
  </si>
  <si>
    <t>Australian Customs and Border Protection Service, Air Operations, Brisbane</t>
  </si>
  <si>
    <t>CA 9294</t>
  </si>
  <si>
    <t>Fair Work Commission, Head Office</t>
  </si>
  <si>
    <t>CA 9295</t>
  </si>
  <si>
    <t>House of Representatives Standing Committee on Health and Ageing</t>
  </si>
  <si>
    <t>CA 9296</t>
  </si>
  <si>
    <t>Inspector-General of Taxation</t>
  </si>
  <si>
    <t>CA 9297</t>
  </si>
  <si>
    <t>Workplace Authority</t>
  </si>
  <si>
    <t>CA 9298</t>
  </si>
  <si>
    <t>House of Representatives Standing Committee on Communications</t>
  </si>
  <si>
    <t>CA 9299</t>
  </si>
  <si>
    <t>Department of Families, Housing, Community Services and Indigenous Affairs, Northern Territory Office</t>
  </si>
  <si>
    <t>CA 93</t>
  </si>
  <si>
    <t>Civil Aviation Board</t>
  </si>
  <si>
    <t>CA 930</t>
  </si>
  <si>
    <t>Bankruptcy Branch, Western Australia-Registrar in Bankruptcy</t>
  </si>
  <si>
    <t>CA 9300</t>
  </si>
  <si>
    <t>Department of Immigration and Citizenship, Northern Territory Office</t>
  </si>
  <si>
    <t>CA 9301</t>
  </si>
  <si>
    <t>House of Representatives Standing Committee on Economics</t>
  </si>
  <si>
    <t>CA 9302</t>
  </si>
  <si>
    <t>House of Representatives Standing Committee on Petitions</t>
  </si>
  <si>
    <t>CA 9303</t>
  </si>
  <si>
    <t>House of Representatives Standing Committee of Members' Interests</t>
  </si>
  <si>
    <t>CA 9304</t>
  </si>
  <si>
    <t>House of Representatives Standing Committee of Privileges and Members' Interests</t>
  </si>
  <si>
    <t>CA 9305</t>
  </si>
  <si>
    <t>Fair Work Ombudsman</t>
  </si>
  <si>
    <t>CA 9306</t>
  </si>
  <si>
    <t>Australian Customs and Border Protection Service, Regional Head Office, Sydney</t>
  </si>
  <si>
    <t>CA 9307</t>
  </si>
  <si>
    <t>Shire of Christmas Island</t>
  </si>
  <si>
    <t>CA 9308</t>
  </si>
  <si>
    <t>Christmas Island Assembly</t>
  </si>
  <si>
    <t>CA 9309</t>
  </si>
  <si>
    <t>Christmas Island Services Corporation</t>
  </si>
  <si>
    <t>CA 931</t>
  </si>
  <si>
    <t>Australian Financial Security Authority, New South Wales</t>
  </si>
  <si>
    <t>CA 9310</t>
  </si>
  <si>
    <t>Department of Climate Change and Energy Efficiency, Central Office</t>
  </si>
  <si>
    <t>Department of Climate Change and Energy Efficiency</t>
  </si>
  <si>
    <t>CA 9311</t>
  </si>
  <si>
    <t>Fair Work Commission, Western Australia</t>
  </si>
  <si>
    <t>CA 9313</t>
  </si>
  <si>
    <t>Department of Immigration and Citizenship, New South Wales State Office</t>
  </si>
  <si>
    <t>CA 9314</t>
  </si>
  <si>
    <t>Defence Materiel Organisation, Western Australia</t>
  </si>
  <si>
    <t>CA 9315</t>
  </si>
  <si>
    <t>Private Health Insurance Administration Council</t>
  </si>
  <si>
    <t>CA 9317</t>
  </si>
  <si>
    <t>Medicare Australia, Western Australia</t>
  </si>
  <si>
    <t>CA 9318</t>
  </si>
  <si>
    <t>Department of Communications, the Information Economy and the Arts, Central Office</t>
  </si>
  <si>
    <t>Department of Communications, the Information Economy and the Arts</t>
  </si>
  <si>
    <t>CA 9319</t>
  </si>
  <si>
    <t>Collections Council of Australia Ltd</t>
  </si>
  <si>
    <t>CA 932</t>
  </si>
  <si>
    <t>Bankruptcy Branch, Official Receiver, Northern Territory/ (from 1990) Insolvency and Trustee Service of Australia, Official Receiver, Northern Territory</t>
  </si>
  <si>
    <t>CA 9320</t>
  </si>
  <si>
    <t>Seafarers Safety, Rehabilitation and Compensation Authority</t>
  </si>
  <si>
    <t>CA 9322</t>
  </si>
  <si>
    <t>Department of Immigration and Multicultural Affairs [II], Australian Capital Territory Office</t>
  </si>
  <si>
    <t>CA 9323</t>
  </si>
  <si>
    <t>Department of Immigration and Citizenship, Australian Capital Territory Office</t>
  </si>
  <si>
    <t>CA 9327</t>
  </si>
  <si>
    <t>Rossun Limited</t>
  </si>
  <si>
    <t>CA 9328</t>
  </si>
  <si>
    <t>ComLand Limited</t>
  </si>
  <si>
    <t>CA 9329</t>
  </si>
  <si>
    <t>Australian Customs and Border Protection Service, Regional Head Office, Darwin</t>
  </si>
  <si>
    <t>CA 933</t>
  </si>
  <si>
    <t>Official Receiver, Southern-Central Districts (Brisbane), Bankruptcy Branch, Queensland/ (from 1955) Official Receiver, Southern District (Brisbane), Bankruptcy Branch, Queensland</t>
  </si>
  <si>
    <t>CA 9331</t>
  </si>
  <si>
    <t>Department of Regional Australia, Regional Development and Local Government, Central Office</t>
  </si>
  <si>
    <t>Department of Regional Australia, Regional Development and Local Government</t>
  </si>
  <si>
    <t>CA 9333</t>
  </si>
  <si>
    <t>Department of Infrastructure and Transport, Central Office</t>
  </si>
  <si>
    <t>Department of Infrastructure and Transport</t>
  </si>
  <si>
    <t>CA 9334</t>
  </si>
  <si>
    <t>Department of Sustainability, Environment, Water, Population and Communities, Central Office</t>
  </si>
  <si>
    <t>Department of Sustainability, Environment, Water, Population and Communities</t>
  </si>
  <si>
    <t>CA 9335</t>
  </si>
  <si>
    <t>Australian Customs and Border Protection Service, Nhulunbuy, Northern Territory</t>
  </si>
  <si>
    <t>CA 9336</t>
  </si>
  <si>
    <t>The Department of Education, Employment and Workplace Relations, Northern Territory Office</t>
  </si>
  <si>
    <t>CA 9337</t>
  </si>
  <si>
    <t>Ausindustry, Northern Territory Regional Office</t>
  </si>
  <si>
    <t>CA 9338</t>
  </si>
  <si>
    <t>Australian Customs and Border Protection Service, Newcastle [New South Wales]</t>
  </si>
  <si>
    <t>CA 9339</t>
  </si>
  <si>
    <t>Australian Customs and Border Protection Service, Regional Head Office, Tasmania</t>
  </si>
  <si>
    <t>CA 934</t>
  </si>
  <si>
    <t>(1) Official Receiver, Northern District (Townsville), Bankruptcy     Branch, Queensland, 1938-1977  (2) Official Receiver, Central District (Townsville), Bankruptcy     Branch, Queensland, 1955-1977</t>
  </si>
  <si>
    <t>CA 9340</t>
  </si>
  <si>
    <t>Australian Customs and Border Protection Service, Launceston [Tasmania]</t>
  </si>
  <si>
    <t>CA 9341</t>
  </si>
  <si>
    <t>CSIRO, Division of Livestock Industries, Brisbane [Queensland]</t>
  </si>
  <si>
    <t>CA 9342</t>
  </si>
  <si>
    <t>Australian Rail Track Corporation</t>
  </si>
  <si>
    <t>CA 9343</t>
  </si>
  <si>
    <t>Australian Embassy, East Timor [Dili]</t>
  </si>
  <si>
    <t>CA 9344</t>
  </si>
  <si>
    <t>Joint Select Committee on Cyber-Safety</t>
  </si>
  <si>
    <t>CA 9345</t>
  </si>
  <si>
    <t>House of Representatives Standing Committee on Infrastructure and Communications</t>
  </si>
  <si>
    <t>CA 9346</t>
  </si>
  <si>
    <t>House of Representatives Standing Committee on Education and Employment</t>
  </si>
  <si>
    <t>CA 9347</t>
  </si>
  <si>
    <t>House of Representatives Standing Committee on Regional Australia</t>
  </si>
  <si>
    <t>CA 9348</t>
  </si>
  <si>
    <t>House of Representatives Standing Committee on Social Policy and Legal Affairs</t>
  </si>
  <si>
    <t>CA 9349</t>
  </si>
  <si>
    <t>House of Representatives Standing Committee on Agriculture, Resources, Fisheries and Forestry</t>
  </si>
  <si>
    <t>CA 935</t>
  </si>
  <si>
    <t>Australian Financial Security Authority, South Australian and Northern Territory Branch</t>
  </si>
  <si>
    <t>CA 9350</t>
  </si>
  <si>
    <t>Land Engineering Agency</t>
  </si>
  <si>
    <t>CA 9351</t>
  </si>
  <si>
    <t>2020 Summit</t>
  </si>
  <si>
    <t>CA 9352</t>
  </si>
  <si>
    <t>Organ and Tissue Authority</t>
  </si>
  <si>
    <t>CA 9353</t>
  </si>
  <si>
    <t>Australian Customs and Border Protection Service, Regional Head Office, South Australia</t>
  </si>
  <si>
    <t>CA 9354</t>
  </si>
  <si>
    <t>The Department of Education, Employment and Workplace Relations, South Australia Office</t>
  </si>
  <si>
    <t>CA 9355</t>
  </si>
  <si>
    <t>AusIndustry, South Australia State Office</t>
  </si>
  <si>
    <t>CA 9357</t>
  </si>
  <si>
    <t>CSIRO, Food and Nutritional Sciences</t>
  </si>
  <si>
    <t>CA 9358</t>
  </si>
  <si>
    <t>CSIRO, Molecular and Health Technologies</t>
  </si>
  <si>
    <t>CA 9359</t>
  </si>
  <si>
    <t>Australian Customs and Border Protection Service, Burnie [Tasmania]</t>
  </si>
  <si>
    <t>CA 936</t>
  </si>
  <si>
    <t>Australian Financial Security Authority , Tasmania</t>
  </si>
  <si>
    <t>CA 9360</t>
  </si>
  <si>
    <t>Fair Work Commission, Tasmania</t>
  </si>
  <si>
    <t>CA 9361</t>
  </si>
  <si>
    <t>The Department of Infrastructure, Transport, Regional Development and Local Government, Tasmanian Regional Office, Hobart</t>
  </si>
  <si>
    <t>CA 9362</t>
  </si>
  <si>
    <t>The Department of Education, Employment and Workplace Relations, Tasmania State Office</t>
  </si>
  <si>
    <t>CA 9363</t>
  </si>
  <si>
    <t>AusIndustry, Tasmania State Office</t>
  </si>
  <si>
    <t>CA 9364</t>
  </si>
  <si>
    <t>Office of the Australian Information Commissioner</t>
  </si>
  <si>
    <t>CA 9365</t>
  </si>
  <si>
    <t>Department of Immigration and Citizenship, Tasmania State Office</t>
  </si>
  <si>
    <t>CA 9366</t>
  </si>
  <si>
    <t>Australian Learning and Teaching Council</t>
  </si>
  <si>
    <t>CA 937</t>
  </si>
  <si>
    <t>Australian Financial Security Authority, Victoria</t>
  </si>
  <si>
    <t>CA 9370</t>
  </si>
  <si>
    <t>Office of the Australian Building and Construction Commissioner, Head Office, Victoria</t>
  </si>
  <si>
    <t>CA 9371</t>
  </si>
  <si>
    <t>Embroiderers' Guild ACT</t>
  </si>
  <si>
    <t>CA 9373</t>
  </si>
  <si>
    <t>Office of the Australian Building and Construction Commissioner, New South Wales</t>
  </si>
  <si>
    <t>CA 9375</t>
  </si>
  <si>
    <t>Australian Customs and Border Protection Service, Eden [New South Wales]</t>
  </si>
  <si>
    <t>CA 9376</t>
  </si>
  <si>
    <t>Australian Customs and Border Protection Service, Wollongong [New South Wales]</t>
  </si>
  <si>
    <t>CA 9378</t>
  </si>
  <si>
    <t>Medicare Australia, Victoria State Office</t>
  </si>
  <si>
    <t>CA 9379</t>
  </si>
  <si>
    <t>Therapeutic Goods Administration</t>
  </si>
  <si>
    <t>CA 938</t>
  </si>
  <si>
    <t>Australian Financial Security Authority, Western Australia</t>
  </si>
  <si>
    <t>CA 9380</t>
  </si>
  <si>
    <t>Department of Regional Australia, Local Government, Arts and Sport, Central Office</t>
  </si>
  <si>
    <t>Department of Regional Australia, Local Government, Arts and Sport</t>
  </si>
  <si>
    <t>CA 9381</t>
  </si>
  <si>
    <t>Office for Sport</t>
  </si>
  <si>
    <t>CA 9382</t>
  </si>
  <si>
    <t>Department of Industry, Innovation, Science, Research and Tertiary Education, Central Office</t>
  </si>
  <si>
    <t>Department of Industry, Innovation, Science, Research and Tertiary Education</t>
  </si>
  <si>
    <t>CA 9387</t>
  </si>
  <si>
    <t>Australian Bureau of Agricultural and Resource Economics and Sciences</t>
  </si>
  <si>
    <t>CA 939</t>
  </si>
  <si>
    <t>Legal Service Bureau, Australian Capital Territory</t>
  </si>
  <si>
    <t>CA 9391</t>
  </si>
  <si>
    <t>Australian Embassy, United Arab Emirates [Abu Dhabi]</t>
  </si>
  <si>
    <t>CA 9395</t>
  </si>
  <si>
    <t>Australian High Commission, Trinidad and Tobago [Port of Spain]</t>
  </si>
  <si>
    <t>CA 9398</t>
  </si>
  <si>
    <t>Wheat Exports Australia</t>
  </si>
  <si>
    <t>CA 9399</t>
  </si>
  <si>
    <t>Australian Accounting Standards Board</t>
  </si>
  <si>
    <t>CA 94</t>
  </si>
  <si>
    <t>Dairy Produce Control Board (also known as Dairy Produce Export Control Board)</t>
  </si>
  <si>
    <t>CA 940</t>
  </si>
  <si>
    <t>Legal Service Bureau, Queensland</t>
  </si>
  <si>
    <t>CA 9400</t>
  </si>
  <si>
    <t>Auditing and Assurance Standards Board</t>
  </si>
  <si>
    <t>CA 9401</t>
  </si>
  <si>
    <t>Indigenous Business Australia (IBA)</t>
  </si>
  <si>
    <t>CA 9402</t>
  </si>
  <si>
    <t>Japanese Government - Ministry of Health, Labour and Welfare</t>
  </si>
  <si>
    <t>CA 9404</t>
  </si>
  <si>
    <t>Superannuation Complaints Tribunal</t>
  </si>
  <si>
    <t>CA 9405</t>
  </si>
  <si>
    <t>Federal Magistrates Court of Australia</t>
  </si>
  <si>
    <t>CA 9406</t>
  </si>
  <si>
    <t>Infrastructure Australia</t>
  </si>
  <si>
    <t>CA 9408</t>
  </si>
  <si>
    <t>[Tasmania] Tasmanian Archives and Heritage Office (TAHO)</t>
  </si>
  <si>
    <t>CA 941</t>
  </si>
  <si>
    <t>Legal Service Bureau, Adelaide [South Australia]</t>
  </si>
  <si>
    <t>CA 9410</t>
  </si>
  <si>
    <t>Wheat Export Authority</t>
  </si>
  <si>
    <t>CA 9411</t>
  </si>
  <si>
    <t>Export Wheat Commision</t>
  </si>
  <si>
    <t>CA 9412</t>
  </si>
  <si>
    <t>Low Carbon Australia Limited (LCA)</t>
  </si>
  <si>
    <t>CA 9413</t>
  </si>
  <si>
    <t>Australian Commission for Law Enforcement Integrity (ACLEI)</t>
  </si>
  <si>
    <t>CA 9414</t>
  </si>
  <si>
    <t>Professional Services Review Scheme</t>
  </si>
  <si>
    <t>CA 9415</t>
  </si>
  <si>
    <t>Department of Industry, Innovation, Climate Change, Science, Research and Tertiary Education, Central Office</t>
  </si>
  <si>
    <t>Department of Industry, Innovation, Climate Change, Science, Research and Tertiary Education</t>
  </si>
  <si>
    <t>CA 9416</t>
  </si>
  <si>
    <t>National Film and Sound Archive of Australia, Sydney Office</t>
  </si>
  <si>
    <t>CA 9417</t>
  </si>
  <si>
    <t>Future Fund Management Agency</t>
  </si>
  <si>
    <t>CA 9418</t>
  </si>
  <si>
    <t>DisabilityCare Australia</t>
  </si>
  <si>
    <t>CA 9419</t>
  </si>
  <si>
    <t>Fair Work Building and Construction (FWBC), Head Office, Victoria</t>
  </si>
  <si>
    <t>CA 942</t>
  </si>
  <si>
    <t>Legal Service Bureau, Hobart</t>
  </si>
  <si>
    <t>CA 9420</t>
  </si>
  <si>
    <t>Fair Work Building and Construction (FWBC), Western Australia office</t>
  </si>
  <si>
    <t>CA 9421</t>
  </si>
  <si>
    <t>Fair Work Building and Construction (FWBC), New South Wales office</t>
  </si>
  <si>
    <t>CA 9423</t>
  </si>
  <si>
    <t>Sugar Research and Development Corporation</t>
  </si>
  <si>
    <t>CA 9425</t>
  </si>
  <si>
    <t>Tertiary Education Quality and Standards Agency</t>
  </si>
  <si>
    <t>CA 9426</t>
  </si>
  <si>
    <t>National Broadband Network Company Limited</t>
  </si>
  <si>
    <t>CA 9427</t>
  </si>
  <si>
    <t>Department of Infrastructure and Regional Development, Central Office</t>
  </si>
  <si>
    <t>Department of Infrastructure and Regional Development</t>
  </si>
  <si>
    <t>CA 9428</t>
  </si>
  <si>
    <t>National Portrait Gallery</t>
  </si>
  <si>
    <t>CA 9429</t>
  </si>
  <si>
    <t>Department of Communications [III], Central Office</t>
  </si>
  <si>
    <t>Department of Communications [III]</t>
  </si>
  <si>
    <t>CA 943</t>
  </si>
  <si>
    <t>Legal Aid Bureau/ (by 1947) Legal Service Bureau, Melbourne</t>
  </si>
  <si>
    <t>CA 9430</t>
  </si>
  <si>
    <t>Department of Agriculture [II], Central Office</t>
  </si>
  <si>
    <t>Department of Agriculture [II]</t>
  </si>
  <si>
    <t>CA 9431</t>
  </si>
  <si>
    <t>Department of Immigration and Border Protection, Central Office</t>
  </si>
  <si>
    <t>Department of Immigration and Border Protection</t>
  </si>
  <si>
    <t>CA 9432</t>
  </si>
  <si>
    <t>Department of Education [III], Central office</t>
  </si>
  <si>
    <t>Department of Education [III]</t>
  </si>
  <si>
    <t>CA 9433</t>
  </si>
  <si>
    <t>Department of Employment, Central Office</t>
  </si>
  <si>
    <t>Department of Employment</t>
  </si>
  <si>
    <t>CA 9434</t>
  </si>
  <si>
    <t>Department of Social Services [II], Central Office</t>
  </si>
  <si>
    <t>Department of Social Services [II]</t>
  </si>
  <si>
    <t>CA 9435</t>
  </si>
  <si>
    <t>Department of Finance [II], Central office</t>
  </si>
  <si>
    <t>Department of Finance [II]</t>
  </si>
  <si>
    <t>CA 9436</t>
  </si>
  <si>
    <t>Department of Health [II], Central Office</t>
  </si>
  <si>
    <t>Department of Health [II]</t>
  </si>
  <si>
    <t>CA 9437</t>
  </si>
  <si>
    <t>Department of Industry [II], Central Office</t>
  </si>
  <si>
    <t>Department of Industry [II]</t>
  </si>
  <si>
    <t>CA 9438</t>
  </si>
  <si>
    <t>Department of the Environment [III], Central Office</t>
  </si>
  <si>
    <t>Department of the Environment [III]</t>
  </si>
  <si>
    <t>CA 9439</t>
  </si>
  <si>
    <t>Prime Minister's Science, Engineering and Innovation Council</t>
  </si>
  <si>
    <t>CA 944</t>
  </si>
  <si>
    <t>Legal Service Bureau, Perth</t>
  </si>
  <si>
    <t>CA 9440</t>
  </si>
  <si>
    <t>House of Representatives Select Committee on Televising of the House of Representatives</t>
  </si>
  <si>
    <t>CA 9441</t>
  </si>
  <si>
    <t>House of Representatives Standing Committee on the Televising of the House of Representatives</t>
  </si>
  <si>
    <t>CA 9443</t>
  </si>
  <si>
    <t>Department of Agriculture [II], South Australia Regional Office</t>
  </si>
  <si>
    <t>CA 9444</t>
  </si>
  <si>
    <t>Department of Agriculture [II], Melbourne (South East Region) Office, Victoria</t>
  </si>
  <si>
    <t>CA 9446</t>
  </si>
  <si>
    <t>Department of Education [III], State Office, South Australia</t>
  </si>
  <si>
    <t>CA 9447</t>
  </si>
  <si>
    <t>Department of Education [III], State Office, Queensland</t>
  </si>
  <si>
    <t>CA 9448</t>
  </si>
  <si>
    <t>Department of Education [III], State Office, Tasmania</t>
  </si>
  <si>
    <t>CA 9449</t>
  </si>
  <si>
    <t>Department of Education [III], State Office, New South Wales</t>
  </si>
  <si>
    <t>CA 945</t>
  </si>
  <si>
    <t>Commission of Inquiry into the Internment in 1942 of Certain Persons Connected With the 'Australia First Movement' Group</t>
  </si>
  <si>
    <t>CA 9450</t>
  </si>
  <si>
    <t>Department of Education [III], State Office, Victoria</t>
  </si>
  <si>
    <t>CA 9451</t>
  </si>
  <si>
    <t>Department of Education [III], State Office, Western Australia</t>
  </si>
  <si>
    <t>CA 9452</t>
  </si>
  <si>
    <t>Department of Employment, State Office, New South Wales</t>
  </si>
  <si>
    <t>CA 9453</t>
  </si>
  <si>
    <t>Department of Employment, State Office, Victoria</t>
  </si>
  <si>
    <t>CA 9454</t>
  </si>
  <si>
    <t>Department of Employment, State Office, Tasmania</t>
  </si>
  <si>
    <t>CA 9455</t>
  </si>
  <si>
    <t>Department of Employment, State Office, South Australia</t>
  </si>
  <si>
    <t>CA 9456</t>
  </si>
  <si>
    <t>Department of Employment, State Office, Western Australia</t>
  </si>
  <si>
    <t>CA 9457</t>
  </si>
  <si>
    <t>Department of Employment, State Office, Queensland</t>
  </si>
  <si>
    <t>CA 9458</t>
  </si>
  <si>
    <t>Department of Immigration and Border Protection, Western Australia State Office</t>
  </si>
  <si>
    <t>CA 9459</t>
  </si>
  <si>
    <t>Department of Employment, State Office, Northern Territory</t>
  </si>
  <si>
    <t>CA 946</t>
  </si>
  <si>
    <t>Security Service, New South Wales</t>
  </si>
  <si>
    <t>CA 9460</t>
  </si>
  <si>
    <t>Department of Education [III], State Office, Northern Territory</t>
  </si>
  <si>
    <t>CA 9461</t>
  </si>
  <si>
    <t>Department of Immigration and Border Protection, New South Wales State Office</t>
  </si>
  <si>
    <t>CA 9462</t>
  </si>
  <si>
    <t>Department of Immigration and Border Protection, Victoria State Office</t>
  </si>
  <si>
    <t>CA 9463</t>
  </si>
  <si>
    <t>Department of Immigration and Border Protection, Tasmania State Office</t>
  </si>
  <si>
    <t>CA 9464</t>
  </si>
  <si>
    <t>Department of Immigration and Border Protection, South Australia State Office</t>
  </si>
  <si>
    <t>CA 9465</t>
  </si>
  <si>
    <t>Department of Immigration and Border Protection, Northern Territory Office</t>
  </si>
  <si>
    <t>CA 9466</t>
  </si>
  <si>
    <t>Department of Immigration and Border Protection, Queensland State Office</t>
  </si>
  <si>
    <t>CA 9467</t>
  </si>
  <si>
    <t>Department of Immigration and Border Protection, Australian Capital Territory Office</t>
  </si>
  <si>
    <t>CA 9468</t>
  </si>
  <si>
    <t>Department of Immigration and Border Protection, Parramatta New South Wales Office</t>
  </si>
  <si>
    <t>CA 9469</t>
  </si>
  <si>
    <t>Department of Immigration and Border Protection, Dandenong Victoria Office</t>
  </si>
  <si>
    <t>CA 947</t>
  </si>
  <si>
    <t>Security Service, Queensland</t>
  </si>
  <si>
    <t>CA 9470</t>
  </si>
  <si>
    <t>Department of Immigration and Border Protection, Cairns Queensland Office</t>
  </si>
  <si>
    <t>CA 9471</t>
  </si>
  <si>
    <t>Department of Immigration and Border Protection, Southport Queensland Office</t>
  </si>
  <si>
    <t>CA 9472</t>
  </si>
  <si>
    <t>Department of Immigration and Border Protection, Thursday Island Queensland Office</t>
  </si>
  <si>
    <t>CA 9473</t>
  </si>
  <si>
    <t>Department of Immigration and Citizenship Parramatta Office [New South Wales]</t>
  </si>
  <si>
    <t>CA 9474</t>
  </si>
  <si>
    <t>Department of Health [II], Northern Territory Office</t>
  </si>
  <si>
    <t>CA 9475</t>
  </si>
  <si>
    <t>Department of Health [II], New South Wales State Office and ACT [Australian Capital Territory] Office</t>
  </si>
  <si>
    <t>CA 9476</t>
  </si>
  <si>
    <t>Department of Health [II], Queensland State Office</t>
  </si>
  <si>
    <t>CA 9477</t>
  </si>
  <si>
    <t>Department of Health [II], South Australia State Office</t>
  </si>
  <si>
    <t>CA 9478</t>
  </si>
  <si>
    <t>Department of Health [II], Tasmania State Office</t>
  </si>
  <si>
    <t>CA 9479</t>
  </si>
  <si>
    <t>Department of Health [II], Victoria State Office</t>
  </si>
  <si>
    <t>CA 948</t>
  </si>
  <si>
    <t>Security Service, South Australia</t>
  </si>
  <si>
    <t>CA 9480</t>
  </si>
  <si>
    <t>Department of Health [II], Western Australia State Office</t>
  </si>
  <si>
    <t>CA 9481</t>
  </si>
  <si>
    <t>Department of Social Services [II], New South Wales State Office</t>
  </si>
  <si>
    <t>CA 9482</t>
  </si>
  <si>
    <t>Department of Social Services [II], Northern Territory Office</t>
  </si>
  <si>
    <t>CA 9483</t>
  </si>
  <si>
    <t>Department of Social Services [II], Queensland State Office</t>
  </si>
  <si>
    <t>CA 9484</t>
  </si>
  <si>
    <t>Department of Social Services [II], South Australia State Office</t>
  </si>
  <si>
    <t>CA 9485</t>
  </si>
  <si>
    <t>Department of Social Services [II], Victoria State Office</t>
  </si>
  <si>
    <t>CA 9486</t>
  </si>
  <si>
    <t>Department of Social Services [II], Tasmania State Office</t>
  </si>
  <si>
    <t>CA 9487</t>
  </si>
  <si>
    <t>Department of Social Services [II], Western Australia State Office</t>
  </si>
  <si>
    <t>CA 9488</t>
  </si>
  <si>
    <t>The Department of Families, Housing, Community Services and Indigenous Affairs, Tasmania State Office</t>
  </si>
  <si>
    <t>CA 9489</t>
  </si>
  <si>
    <t>Fair Work Commission, Australian Capital Territory</t>
  </si>
  <si>
    <t>CA 949</t>
  </si>
  <si>
    <t>Security Service, Victoria</t>
  </si>
  <si>
    <t>CA 9490</t>
  </si>
  <si>
    <t>Fair Work Commission, Sydney</t>
  </si>
  <si>
    <t>CA 9491</t>
  </si>
  <si>
    <t>Fair Work Commission, Newcastle [NSW]</t>
  </si>
  <si>
    <t>CA 9492</t>
  </si>
  <si>
    <t>Fair Work Commission, Wollongong [NSW]</t>
  </si>
  <si>
    <t>CA 9493</t>
  </si>
  <si>
    <t>Fair Work Commission, Northern Territory</t>
  </si>
  <si>
    <t>CA 9494</t>
  </si>
  <si>
    <t>Fair Work Commission, Queensland</t>
  </si>
  <si>
    <t>CA 9495</t>
  </si>
  <si>
    <t>Fair Work Commission, South Australia</t>
  </si>
  <si>
    <t>CA 9496</t>
  </si>
  <si>
    <t>Fair Work Commission, Victoria</t>
  </si>
  <si>
    <t>CA 9497</t>
  </si>
  <si>
    <t>Australian Customs and Border Protection Service, Port Lincoln, South Australia</t>
  </si>
  <si>
    <t>CA 9498</t>
  </si>
  <si>
    <t>Australian Customs and Border Protection Service, Port Pirie, South Australia</t>
  </si>
  <si>
    <t>CA 9499</t>
  </si>
  <si>
    <t>Independent Hospital Pricing Authority (IHPA)</t>
  </si>
  <si>
    <t>CA 95</t>
  </si>
  <si>
    <t>Commonwealth Local Stores Board, New South Wales</t>
  </si>
  <si>
    <t>CA 950</t>
  </si>
  <si>
    <t>Security Service, Western Australia</t>
  </si>
  <si>
    <t>CA 9500</t>
  </si>
  <si>
    <t>Ministerial Council for Education, Early Childhood Development and Youth Affairs</t>
  </si>
  <si>
    <t>CA 9501</t>
  </si>
  <si>
    <t>31/42 Regiment, Royal Queensland Regiment, Australian Army</t>
  </si>
  <si>
    <t>CA 9502</t>
  </si>
  <si>
    <t>Australian Renewable Energy Agency (ARENA)</t>
  </si>
  <si>
    <t>CA 9503</t>
  </si>
  <si>
    <t>Provost Marshall - Air Force (PM-AF)</t>
  </si>
  <si>
    <t>CA 9504</t>
  </si>
  <si>
    <t>RAAF Base Amberley [Queensland]</t>
  </si>
  <si>
    <t>CA 9505</t>
  </si>
  <si>
    <t>Wine Australia [from 7 November 2017</t>
  </si>
  <si>
    <t>CA 9506</t>
  </si>
  <si>
    <t>Australian Research Council</t>
  </si>
  <si>
    <t>CA 9507</t>
  </si>
  <si>
    <t>RAAF No 35 Squadron [III], Richmond</t>
  </si>
  <si>
    <t>CA 9508</t>
  </si>
  <si>
    <t>Australian Sports Foundation</t>
  </si>
  <si>
    <t>CA 9509</t>
  </si>
  <si>
    <t>Joint Select Committee on the Parliamentary Budget Office</t>
  </si>
  <si>
    <t>CA 951</t>
  </si>
  <si>
    <t>Commonwealth Police Force [II], District Office, New South Wales</t>
  </si>
  <si>
    <t>CA 9510</t>
  </si>
  <si>
    <t>Bureau of Transport Economics [III]</t>
  </si>
  <si>
    <t>CA 9511</t>
  </si>
  <si>
    <t>Bureau of Infrastructure, Transport and Regional Economics</t>
  </si>
  <si>
    <t>CA 9512</t>
  </si>
  <si>
    <t>Australian Embassy, Cambodia [11] [Phnom Penh]</t>
  </si>
  <si>
    <t>CA 9513</t>
  </si>
  <si>
    <t>Australian Aged Care Quality Agency</t>
  </si>
  <si>
    <t>CA 9514</t>
  </si>
  <si>
    <t>Department of Education and Training, Central Office</t>
  </si>
  <si>
    <t>Department of Education and Training</t>
  </si>
  <si>
    <t>CA 9515</t>
  </si>
  <si>
    <t>Department of Industry and Science, Central Office</t>
  </si>
  <si>
    <t>Department of Industry and Science</t>
  </si>
  <si>
    <t>CA 9516</t>
  </si>
  <si>
    <t>Department of Education and Training, State Office, South Australia</t>
  </si>
  <si>
    <t>CA 9517</t>
  </si>
  <si>
    <t>Department of Education and Training, State Office, Queensland</t>
  </si>
  <si>
    <t>CA 9518</t>
  </si>
  <si>
    <t>Department of Education and Training, State Office, Tasmania</t>
  </si>
  <si>
    <t>CA 9519</t>
  </si>
  <si>
    <t>Department of Education and Training, State Office, New South Wales</t>
  </si>
  <si>
    <t>CA 952</t>
  </si>
  <si>
    <t>Commonwealth Police Force [II], District Office, Queensland</t>
  </si>
  <si>
    <t>CA 9520</t>
  </si>
  <si>
    <t>Department of Education and Training, State Office, Victoria</t>
  </si>
  <si>
    <t>CA 9521</t>
  </si>
  <si>
    <t>Department of Education and Training, State Office, Western Australia</t>
  </si>
  <si>
    <t>CA 9522</t>
  </si>
  <si>
    <t>Department of Education and Training, State Office, Northern Territory</t>
  </si>
  <si>
    <t>CA 9523</t>
  </si>
  <si>
    <t>Senate Standing Committee on Procedure</t>
  </si>
  <si>
    <t>CA 9524</t>
  </si>
  <si>
    <t>The Federal Circuit Court of Australia</t>
  </si>
  <si>
    <t>CA 9525</t>
  </si>
  <si>
    <t>National Disability Insurance Agency</t>
  </si>
  <si>
    <t>CA 9526</t>
  </si>
  <si>
    <t>The Council of Australasian Archives and Records Authorities (CAARA)</t>
  </si>
  <si>
    <t>CA 9527</t>
  </si>
  <si>
    <t>Australian Border Force, National Office</t>
  </si>
  <si>
    <t>CA 9528</t>
  </si>
  <si>
    <t>Australian Border Force, Tasmanian Regional Office</t>
  </si>
  <si>
    <t>CA 9529</t>
  </si>
  <si>
    <t>Australian Border Force, Local Office, Launceston, Tasmania</t>
  </si>
  <si>
    <t>CA 953</t>
  </si>
  <si>
    <t>Commonwealth Police Force [II], District Office, South Australia and Northern Territory</t>
  </si>
  <si>
    <t>CA 9530</t>
  </si>
  <si>
    <t>Australian Border Force, Port Pirie Local Office</t>
  </si>
  <si>
    <t>CA 9531</t>
  </si>
  <si>
    <t>Australian Border Force, Regional Head Office, Melbourne, Victoria</t>
  </si>
  <si>
    <t>CA 9532</t>
  </si>
  <si>
    <t>Australian Border Force, South Australian Regional Office</t>
  </si>
  <si>
    <t>CA 9533</t>
  </si>
  <si>
    <t>Australian Border Force, Port Lincoln Local Office</t>
  </si>
  <si>
    <t>CA 9534</t>
  </si>
  <si>
    <t>Australian Border Force, Regional Head Office, Sydney</t>
  </si>
  <si>
    <t>CA 9535</t>
  </si>
  <si>
    <t>Australian Border Force, Newcastle District Office</t>
  </si>
  <si>
    <t>CA 9536</t>
  </si>
  <si>
    <t>Australian Border Force, Eden District Office</t>
  </si>
  <si>
    <t>CA 9537</t>
  </si>
  <si>
    <t>Australian Border Force, Wollongong District Office</t>
  </si>
  <si>
    <t>CA 9538</t>
  </si>
  <si>
    <t>Clean Energy Regulator</t>
  </si>
  <si>
    <t>CA 9539</t>
  </si>
  <si>
    <t>Australian Border Force, Regional head office, Brisbane, Queensland Office</t>
  </si>
  <si>
    <t>CA 954</t>
  </si>
  <si>
    <t>Commonwealth Police Force [II], District Office, Tasmania</t>
  </si>
  <si>
    <t>CA 9540</t>
  </si>
  <si>
    <t>Australian Border Force, Bundaberg, Queensland</t>
  </si>
  <si>
    <t>CA 9541</t>
  </si>
  <si>
    <t>Australian Border Force, Cairns, Queensland</t>
  </si>
  <si>
    <t>CA 9542</t>
  </si>
  <si>
    <t>Australian Border Force, Gold Coast, Queensland</t>
  </si>
  <si>
    <t>CA 9543</t>
  </si>
  <si>
    <t>Australian Border Force, Gladstone, Queensland</t>
  </si>
  <si>
    <t>CA 9544</t>
  </si>
  <si>
    <t>Australian Border Force, Mackay, Queensland</t>
  </si>
  <si>
    <t>CA 9545</t>
  </si>
  <si>
    <t>Australian Border Force, Thursday Island, Queensland</t>
  </si>
  <si>
    <t>CA 9546</t>
  </si>
  <si>
    <t>Australian Border Force, Townsville, Queensland</t>
  </si>
  <si>
    <t>CA 9547</t>
  </si>
  <si>
    <t>Australian Border Force, Weipa, Queensland</t>
  </si>
  <si>
    <t>CA 9548</t>
  </si>
  <si>
    <t>Australian Border Force, Bowen, Queensland</t>
  </si>
  <si>
    <t>CA 9549</t>
  </si>
  <si>
    <t>Australian Border Force, Air Operations, Brisbane</t>
  </si>
  <si>
    <t>CA 955</t>
  </si>
  <si>
    <t>Commonwealth Police Force [II], District Office, Victoria</t>
  </si>
  <si>
    <t>CA 9550</t>
  </si>
  <si>
    <t>Australian Border Force, Brisbane Gateway, Queensland</t>
  </si>
  <si>
    <t>CA 9551</t>
  </si>
  <si>
    <t>Department of Agriculture and Water Resources</t>
  </si>
  <si>
    <t>CA 9552</t>
  </si>
  <si>
    <t>Department of Communications and the Arts [II]</t>
  </si>
  <si>
    <t>CA 9553</t>
  </si>
  <si>
    <t>Department of Industry, Innovation and Science</t>
  </si>
  <si>
    <t>Department of Industry</t>
  </si>
  <si>
    <t>CA 9554</t>
  </si>
  <si>
    <t>Department of Agriculture and Water Resources, Area Office, New South Wales</t>
  </si>
  <si>
    <t>CA 9555</t>
  </si>
  <si>
    <t>Department of Agriculture and Water Resources, Perth (South West Region) Office, Western Australia</t>
  </si>
  <si>
    <t>CA 9556</t>
  </si>
  <si>
    <t>Department of Agriculture and Water Resources, Brisbane (North East Region), Queensland</t>
  </si>
  <si>
    <t>CA 9557</t>
  </si>
  <si>
    <t>Department of Agriculture and Water Resources, Melbourne (South East Region) Office, Victoria</t>
  </si>
  <si>
    <t>CA 9558</t>
  </si>
  <si>
    <t>Department of Agriculture and Water Resources, South Australian Regional Office</t>
  </si>
  <si>
    <t>CA 9559</t>
  </si>
  <si>
    <t>Royal Commission on Australia's Security and Intelligence Agencies</t>
  </si>
  <si>
    <t>CA 956</t>
  </si>
  <si>
    <t>Commonwealth Police Force [II], District Office, Western Australia</t>
  </si>
  <si>
    <t>CA 9560</t>
  </si>
  <si>
    <t>National Health Performance Authority</t>
  </si>
  <si>
    <t>CA 9561</t>
  </si>
  <si>
    <t>Australian Curriculum, Assessment and Reporting Authority</t>
  </si>
  <si>
    <t>CA 9562</t>
  </si>
  <si>
    <t>Australian Border Force, Perth International Airport Office, Western Australia</t>
  </si>
  <si>
    <t>CA 9563</t>
  </si>
  <si>
    <t>Repatriation Medical Authority</t>
  </si>
  <si>
    <t>CA 9564</t>
  </si>
  <si>
    <t>Australian Criminal Intelligence Commission</t>
  </si>
  <si>
    <t>CA 9565</t>
  </si>
  <si>
    <t>Australian Criminal Intelligence Commission, Perth Regional Office</t>
  </si>
  <si>
    <t>CA 9566</t>
  </si>
  <si>
    <t>Australian Criminal Intelligence Commission, Sydney Regional Office</t>
  </si>
  <si>
    <t>CA 9567</t>
  </si>
  <si>
    <t>Australian Criminal Intelligence Commission, Melbourne Regional Office</t>
  </si>
  <si>
    <t>CA 9568</t>
  </si>
  <si>
    <t>Department of the Environment and Energy, Central Office</t>
  </si>
  <si>
    <t>Department of the Environment and Energy</t>
  </si>
  <si>
    <t>CA 9569</t>
  </si>
  <si>
    <t>Digital Transformation Agency</t>
  </si>
  <si>
    <t>CA 957</t>
  </si>
  <si>
    <t>Department of Immigration, New South Wales Branch</t>
  </si>
  <si>
    <t>CA 9570</t>
  </si>
  <si>
    <t>National Intelligence Committee</t>
  </si>
  <si>
    <t>CA 9571</t>
  </si>
  <si>
    <t>Ministry of Foreign Affairs - Government of Papua New Guinea</t>
  </si>
  <si>
    <t>Department of Foreign Affairs - Government of Papua New Guinea</t>
  </si>
  <si>
    <t>CA 9572</t>
  </si>
  <si>
    <t>High Commission of Papua New Guinea</t>
  </si>
  <si>
    <t>CA 9573</t>
  </si>
  <si>
    <t>Department of Prime Minister, Papua New Guinea</t>
  </si>
  <si>
    <t>CA 9574</t>
  </si>
  <si>
    <t>Specialist Medical Review Council</t>
  </si>
  <si>
    <t>CA 9575</t>
  </si>
  <si>
    <t>Australian Broadcasting Control Board, State Office, New South Wales</t>
  </si>
  <si>
    <t>CA 9576</t>
  </si>
  <si>
    <t>Federal Court of Australia, Australian Capital Territory Registry</t>
  </si>
  <si>
    <t>CA 9577</t>
  </si>
  <si>
    <t>Department of Home Affairs [IV], Central Office</t>
  </si>
  <si>
    <t>Department of Home Affairs [IV]</t>
  </si>
  <si>
    <t>CA 9578</t>
  </si>
  <si>
    <t>The Department of Jobs and Small Business, Central Office</t>
  </si>
  <si>
    <t>The Department of Jobs and Small Business</t>
  </si>
  <si>
    <t>CA 9579</t>
  </si>
  <si>
    <t>Department of Infrastructure, Regional Development and Cities, Central Office</t>
  </si>
  <si>
    <t>Department of Infrastructure, Regional Development and Cities</t>
  </si>
  <si>
    <t>CA 958</t>
  </si>
  <si>
    <t>Department of Immigration, Queensland Branch</t>
  </si>
  <si>
    <t>CA 9580</t>
  </si>
  <si>
    <t>Department of Home Affairs [IV], Western Australia State Office</t>
  </si>
  <si>
    <t>CA 9581</t>
  </si>
  <si>
    <t>Department of Home Affairs, New South Wales State Office [IV]</t>
  </si>
  <si>
    <t>CA 9582</t>
  </si>
  <si>
    <t>Department of Home Affairs [IV], Victoria State Office</t>
  </si>
  <si>
    <t>CA 9583</t>
  </si>
  <si>
    <t>Department of Home Affairs [IV], Tasmania State Office</t>
  </si>
  <si>
    <t>CA 9584</t>
  </si>
  <si>
    <t>Department of Home Affairs [IV], South Australia State Office</t>
  </si>
  <si>
    <t>CA 9585</t>
  </si>
  <si>
    <t>Department of Home Affairs [IV], Queensland State Office</t>
  </si>
  <si>
    <t>CA 9586</t>
  </si>
  <si>
    <t>Department of Home Affairs [IV], Northern Territory Office</t>
  </si>
  <si>
    <t>CA 9587</t>
  </si>
  <si>
    <t>Department of Home Affairs [IV], Australian Capital Territory Office</t>
  </si>
  <si>
    <t>CA 9588</t>
  </si>
  <si>
    <t>Department of Home Affairs [IV], Parramatta New South Wales Office</t>
  </si>
  <si>
    <t>CA 9589</t>
  </si>
  <si>
    <t>Department of Home Affairs [IV], Cairns Queensland Office</t>
  </si>
  <si>
    <t>CA 959</t>
  </si>
  <si>
    <t>Department of Immigration, South Australia Branch</t>
  </si>
  <si>
    <t>CA 9590</t>
  </si>
  <si>
    <t>Department of Home Affairs [IV], Thursday Island Queensland Office</t>
  </si>
  <si>
    <t>CA 9591</t>
  </si>
  <si>
    <t>Department of Jobs and Small Business, State Office, New South Wales</t>
  </si>
  <si>
    <t>CA 9592</t>
  </si>
  <si>
    <t>Department of Jobs and Small Business, State Office, Western Australia</t>
  </si>
  <si>
    <t>CA 9593</t>
  </si>
  <si>
    <t>Department of Jobs and Small Business, State Office, Queensland</t>
  </si>
  <si>
    <t>CA 9594</t>
  </si>
  <si>
    <t>Department of Jobs and Small Business, State Office, Northern Territory</t>
  </si>
  <si>
    <t>CA 9595</t>
  </si>
  <si>
    <t>Department of Jobs and Small Business, State Office, Victoria</t>
  </si>
  <si>
    <t>CA 9596</t>
  </si>
  <si>
    <t>Department of Jobs and Small Business, State Office, Tasmania</t>
  </si>
  <si>
    <t>CA 9597</t>
  </si>
  <si>
    <t>Department of Jobs and Small Business, State Office, South Australia</t>
  </si>
  <si>
    <t>CA 9598</t>
  </si>
  <si>
    <t>Australian Skills Quality Authority</t>
  </si>
  <si>
    <t>CA 9599</t>
  </si>
  <si>
    <t>Royal Commission of Inquiry into the activities of the Nugan Hand Group</t>
  </si>
  <si>
    <t>CA 96</t>
  </si>
  <si>
    <t>Dried Fruits Advances Repayment Board</t>
  </si>
  <si>
    <t>CA 960</t>
  </si>
  <si>
    <t>Department of Immigration, Tasmanian Branch</t>
  </si>
  <si>
    <t>CA 9600</t>
  </si>
  <si>
    <t>War Criminal Military Prison, Rabaul (Territory of Papua-New Guinea)</t>
  </si>
  <si>
    <t>CA 9601</t>
  </si>
  <si>
    <t>1 Australian War Criminals Compound (Rabaul, then Manus Island, Territory of Papua-New Guinea)</t>
  </si>
  <si>
    <t>CA 9602</t>
  </si>
  <si>
    <t>RAN War Criminal Compound Manus Island (Territory of Papua and New Guinea)</t>
  </si>
  <si>
    <t>CA 9603</t>
  </si>
  <si>
    <t>Wreck Bay Aboriginal Community Council</t>
  </si>
  <si>
    <t>CA 9604</t>
  </si>
  <si>
    <t>Royal Commission into Aged Care Quality and Safety</t>
  </si>
  <si>
    <t>CA 9605</t>
  </si>
  <si>
    <t>Independent Parliamentary Expenses Authority</t>
  </si>
  <si>
    <t>CA 9606</t>
  </si>
  <si>
    <t>Northern Australia Infrastructure Facility</t>
  </si>
  <si>
    <t>CA 9607</t>
  </si>
  <si>
    <t>Australian Building and Construction Commission</t>
  </si>
  <si>
    <t>CA 9608</t>
  </si>
  <si>
    <t>Aged Care Quality and Safety Commission</t>
  </si>
  <si>
    <t>CA 961</t>
  </si>
  <si>
    <t>Department of Immigration, Victorian Branch</t>
  </si>
  <si>
    <t>CA 962</t>
  </si>
  <si>
    <t>Department of Immigration, Western Australian Branch</t>
  </si>
  <si>
    <t>CA 963</t>
  </si>
  <si>
    <t>Australian Exhibit Organisation, EXPO '67, (Montreal, Canada), Montreal Office</t>
  </si>
  <si>
    <t>CA 964</t>
  </si>
  <si>
    <t>Commonwealth Immigration Publicity Council</t>
  </si>
  <si>
    <t>CA 965</t>
  </si>
  <si>
    <t>Works and Services Branch, New South Wales</t>
  </si>
  <si>
    <t>CA 966</t>
  </si>
  <si>
    <t>Works and Services Branch, Northern Territory</t>
  </si>
  <si>
    <t>CA 967</t>
  </si>
  <si>
    <t>Works and Services Branch, Queensland</t>
  </si>
  <si>
    <t>CA 968</t>
  </si>
  <si>
    <t>Works and Services Branch, South Australia</t>
  </si>
  <si>
    <t>CA 969</t>
  </si>
  <si>
    <t>Commonwealth Electoral Office, Tasmania</t>
  </si>
  <si>
    <t>CA 97</t>
  </si>
  <si>
    <t>State Advisory Dairy Board Victoria</t>
  </si>
  <si>
    <t>CA 970</t>
  </si>
  <si>
    <t>Works and Services Branch, Victoria</t>
  </si>
  <si>
    <t>CA 971</t>
  </si>
  <si>
    <t>Works and Services Branch, Western Australia</t>
  </si>
  <si>
    <t>CA 972</t>
  </si>
  <si>
    <t>Immigration and Passports Office (Section), Victoria</t>
  </si>
  <si>
    <t>CA 973</t>
  </si>
  <si>
    <t>Department of External Territories [I], Office of the Official Representative, Sydney</t>
  </si>
  <si>
    <t>CA 974</t>
  </si>
  <si>
    <t>Department of Territories, Office of the Official Representative, Sydney</t>
  </si>
  <si>
    <t>CA 975</t>
  </si>
  <si>
    <t>Commission of Enquiry into the Suspension of Civil Administration in Papua in 1942</t>
  </si>
  <si>
    <t>CA 976</t>
  </si>
  <si>
    <t>Commonwealth Offices, London [United Kingdom]</t>
  </si>
  <si>
    <t>CA 977</t>
  </si>
  <si>
    <t>Royal Commission on the Affray at Goaribari Island British New Guinea on the 6th March, 1904</t>
  </si>
  <si>
    <t>CA 978</t>
  </si>
  <si>
    <t>Division of National Mapping</t>
  </si>
  <si>
    <t>CA 979</t>
  </si>
  <si>
    <t>The Public Trustee</t>
  </si>
  <si>
    <t>CA 98</t>
  </si>
  <si>
    <t>Commonwealth Board of Trade</t>
  </si>
  <si>
    <t>CA 980</t>
  </si>
  <si>
    <t>Australian Commission for Panama-Pacific Exhibition, San Francisco, 1915</t>
  </si>
  <si>
    <t>CA 981</t>
  </si>
  <si>
    <t>Commonwealth Geological Adviser (also known as Geological Section)</t>
  </si>
  <si>
    <t>CA 983</t>
  </si>
  <si>
    <t>Bureau of Agricultural Economics</t>
  </si>
  <si>
    <t>CA 984</t>
  </si>
  <si>
    <t>Naval Staff Office, Brisbane, Queensland/(from 1982) Naval Headquarters, Queensland</t>
  </si>
  <si>
    <t>CA 985</t>
  </si>
  <si>
    <t>Qantas Empire Airways Limited, Head Office</t>
  </si>
  <si>
    <t>CA 986</t>
  </si>
  <si>
    <t>Department of External Affairs [II], State Office, Victoria</t>
  </si>
  <si>
    <t>CA 987</t>
  </si>
  <si>
    <t>Department of External Affairs [II], State Office, New South Wales</t>
  </si>
  <si>
    <t>CA 988</t>
  </si>
  <si>
    <t>Department of External Affairs [II], State Office, Western Australia</t>
  </si>
  <si>
    <t>CA 989</t>
  </si>
  <si>
    <t>Melbourne W/T Station/ (from 1945) Melbourne Telecommunication Unit / (from 1943) RAAF Frognall</t>
  </si>
  <si>
    <t>CA 99</t>
  </si>
  <si>
    <t>Bureau of Commerce and Industry/Commercial and Industrial Bureau of the Board of Trade</t>
  </si>
  <si>
    <t>CA 990</t>
  </si>
  <si>
    <t>RAAF Central Photographic Establishment</t>
  </si>
  <si>
    <t>CA 991</t>
  </si>
  <si>
    <t>RAAF Movement Control Office, Victoria [Melbourne]</t>
  </si>
  <si>
    <t>CA 992</t>
  </si>
  <si>
    <t>RAAF No 30 (SAM) Squadron, Williamtown [New South Wales]</t>
  </si>
  <si>
    <t>CA 993</t>
  </si>
  <si>
    <t>RAAF Recruiting Section/ (from 1949) Office/ (from ?1966) Centre, Sydney</t>
  </si>
  <si>
    <t>CA 994</t>
  </si>
  <si>
    <t>Australian Air Force Cadets [AAFC], 7 Wing Headquarters, Western Australia</t>
  </si>
  <si>
    <t>CA 995</t>
  </si>
  <si>
    <t>Australian Taxation Office, Head Office</t>
  </si>
  <si>
    <t>CA 996</t>
  </si>
  <si>
    <t>RAAF Headquarters, East Sale, Victoria</t>
  </si>
  <si>
    <t>CA 997</t>
  </si>
  <si>
    <t>RAAF Base Squadron, Darwin [Northern Territory]</t>
  </si>
  <si>
    <t>CA 998</t>
  </si>
  <si>
    <t>RAAF New South Wales University Squadron</t>
  </si>
  <si>
    <t>CA 999</t>
  </si>
  <si>
    <t>RAAF Headquarters Support Command, Victoria Barracks [Victoria]</t>
  </si>
  <si>
    <t>CO 1</t>
  </si>
  <si>
    <t>COMMONWEALTH OF AUSTRALIA</t>
  </si>
  <si>
    <t>CO 10</t>
  </si>
  <si>
    <t>TERRITORY OF CENTRAL AUSTRALIA</t>
  </si>
  <si>
    <t>CO 100</t>
  </si>
  <si>
    <t>PETER G. ROLLAND (LANDSCAPE ARCHITECT)</t>
  </si>
  <si>
    <t>CO 101</t>
  </si>
  <si>
    <t>MITCHELL GIURGOLA &amp; THORP ARCHITECTS</t>
  </si>
  <si>
    <t>CO 102</t>
  </si>
  <si>
    <t>IRWIN JOHNSTON &amp; PARTNERS ENGINEERS PTY LTD (STRUCTURAL ENGINEERS)</t>
  </si>
  <si>
    <t>CO 1024</t>
  </si>
  <si>
    <t>CO 103</t>
  </si>
  <si>
    <t>RAWLINSON, ROBERTS &amp; ASSOCIATES (COST PLANNER)</t>
  </si>
  <si>
    <t>CO 1032</t>
  </si>
  <si>
    <t>Government of Japan</t>
  </si>
  <si>
    <t>CO 104</t>
  </si>
  <si>
    <t>DONALD CANT, WATTS, HAWES &amp; LEE (QUANTITY SURVEYOR)</t>
  </si>
  <si>
    <t>CO 105</t>
  </si>
  <si>
    <t>AUSTRALIAN CAPITAL TERRITORY GOVERNMENT</t>
  </si>
  <si>
    <t>CO 106</t>
  </si>
  <si>
    <t>AUSTRALIAN COUNCIL OF ARCHIVES</t>
  </si>
  <si>
    <t>CO 107</t>
  </si>
  <si>
    <t>SALVATION ARMY</t>
  </si>
  <si>
    <t>CO 108</t>
  </si>
  <si>
    <t>AUSTRALIAN NATIONAL TRAVEL ASSOCIATION/ (FROM 1980) AUSTRALIAN TRAVEL INDUSTRY ASSOCIATION</t>
  </si>
  <si>
    <t>CO 109</t>
  </si>
  <si>
    <t>AUSTRALIAN PUBLIC SECTOR AND BROADCASTING UNION</t>
  </si>
  <si>
    <t>CO 11</t>
  </si>
  <si>
    <t>NORTHERN TERRITORY [II]</t>
  </si>
  <si>
    <t>CO 110</t>
  </si>
  <si>
    <t>COCKATOO DOCKS AND ENGINEERING CO (LATER PTY) LTD</t>
  </si>
  <si>
    <t>CO 111</t>
  </si>
  <si>
    <t>(1) COCKATOO DOCKS AND ENGINEERING PTY LTD (TO 1972) (2) VICKERS COCKATOO DOCKYARD PTY LTD (TO 1984) (3) COCKATOO DOCKYARD PTY LTD (CODOCK) (TO 1986) (4) VICKERS COMSTEEL</t>
  </si>
  <si>
    <t>CO 112</t>
  </si>
  <si>
    <t>AUSTRALIAN NATIONAL INDUSTRIES</t>
  </si>
  <si>
    <t>CO 115</t>
  </si>
  <si>
    <t>AUSTRALIAN NATIONAL LINE (ANL) LIMITED</t>
  </si>
  <si>
    <t>CO 116</t>
  </si>
  <si>
    <t>COMMONWEALTH SERUM LABORATORIES (CSL) LIMITED</t>
  </si>
  <si>
    <t>CO 117</t>
  </si>
  <si>
    <t>OPTUS NETWORKS PROPRIETARY LIMITED</t>
  </si>
  <si>
    <t>CO 118</t>
  </si>
  <si>
    <t>GERMAN EMPIRE</t>
  </si>
  <si>
    <t>CO 12</t>
  </si>
  <si>
    <t>UNITED KINGDOM OF GREAT BRITAIN AND IRELAND</t>
  </si>
  <si>
    <t>CO 120</t>
  </si>
  <si>
    <t>CO 121</t>
  </si>
  <si>
    <t>Commonwealth Bank of Australia</t>
  </si>
  <si>
    <t>CO 122</t>
  </si>
  <si>
    <t>Telstra Corporation Limited</t>
  </si>
  <si>
    <t>CO 123</t>
  </si>
  <si>
    <t>CO 124</t>
  </si>
  <si>
    <t>Independent State of Papua New Guinea</t>
  </si>
  <si>
    <t>CO 13</t>
  </si>
  <si>
    <t>PROTECTED TERRITORY OF NEW GUINEA (BRITISH NEW GUINEA PROTECTORATE)</t>
  </si>
  <si>
    <t>CO 14</t>
  </si>
  <si>
    <t>POSSESSION OF BRITISH NEW GUINEA</t>
  </si>
  <si>
    <t>CO 15</t>
  </si>
  <si>
    <t>TERRITORY OF PAPUA</t>
  </si>
  <si>
    <t>CO 16</t>
  </si>
  <si>
    <t>[PROTECTORATE OF GERMAN NEW GUINEA] DAS SCHUTZGEBIET VON DEUTSCH NEU GUINEA</t>
  </si>
  <si>
    <t>CO 17</t>
  </si>
  <si>
    <t>(MANDATED) TERRITORY OF NEW GUINEA</t>
  </si>
  <si>
    <t>CO 18</t>
  </si>
  <si>
    <t>TERRITORY OF PAPUA-NEW GUINEA</t>
  </si>
  <si>
    <t>CO 19</t>
  </si>
  <si>
    <t>TERRITORY OF PAPUA AND NEW GUINEA</t>
  </si>
  <si>
    <t>CO 2</t>
  </si>
  <si>
    <t>COLONY (TERRITORY) OF NEW SOUTH WALES</t>
  </si>
  <si>
    <t>CO 20</t>
  </si>
  <si>
    <t>TERRITORY OF NORFOLK ISLAND</t>
  </si>
  <si>
    <t>CO 21</t>
  </si>
  <si>
    <t>MANDATED / TRUST TERRITORY OF NAURU</t>
  </si>
  <si>
    <t>CO 22</t>
  </si>
  <si>
    <t>TERRITORY OF COCOS (KEELING) ISLANDS</t>
  </si>
  <si>
    <t>CO 23</t>
  </si>
  <si>
    <t>TERRITORY OF CHRISTMAS ISLAND</t>
  </si>
  <si>
    <t>CO 24</t>
  </si>
  <si>
    <t>STATE OF NEW SOUTH WALES</t>
  </si>
  <si>
    <t>CO 25</t>
  </si>
  <si>
    <t>STATE OF QUEENSLAND</t>
  </si>
  <si>
    <t>CO 26</t>
  </si>
  <si>
    <t>STATE OF SOUTH AUSTRALIA</t>
  </si>
  <si>
    <t>CO 27</t>
  </si>
  <si>
    <t>STATE OF TASMANIA</t>
  </si>
  <si>
    <t>CO 28</t>
  </si>
  <si>
    <t>STATE OF VICTORIA</t>
  </si>
  <si>
    <t>CO 29</t>
  </si>
  <si>
    <t>STATE OF WESTERN AUSTRALIA</t>
  </si>
  <si>
    <t>CO 3</t>
  </si>
  <si>
    <t>COLONY OF QUEENSLAND</t>
  </si>
  <si>
    <t>CO 30</t>
  </si>
  <si>
    <t>COLONY OF VAN DIEMEN'S LAND</t>
  </si>
  <si>
    <t>CO 31</t>
  </si>
  <si>
    <t>COLONY OF NORFOLK ISLAND</t>
  </si>
  <si>
    <t>CO 32</t>
  </si>
  <si>
    <t>AUSTRALIAN NEW GUINEA ADMINISTRATIVE UNIT (ANGAU)</t>
  </si>
  <si>
    <t>CO 33</t>
  </si>
  <si>
    <t>PAPUAN ADMINISTRATIVE UNIT (PAU)</t>
  </si>
  <si>
    <t>CO 34</t>
  </si>
  <si>
    <t>NEW GUINEA ADMINISTRATIVE UNIT (NGAU)</t>
  </si>
  <si>
    <t>CO 35</t>
  </si>
  <si>
    <t>WESTERN PACIFIC HIGH COMMISSION</t>
  </si>
  <si>
    <t>CO 36</t>
  </si>
  <si>
    <t>FEDERAL COUNCIL OF AUSTRALASIA</t>
  </si>
  <si>
    <t>CO 37</t>
  </si>
  <si>
    <t>ADMINISTRATION OF PITCAIRN ISLAND</t>
  </si>
  <si>
    <t>CO 38</t>
  </si>
  <si>
    <t>COLONY OF THE STRAITS SETTLEMENTS</t>
  </si>
  <si>
    <t>CO 39</t>
  </si>
  <si>
    <t>COLONY OF CHRISTMAS ISLAND</t>
  </si>
  <si>
    <t>CO 4</t>
  </si>
  <si>
    <t>PROVINCE OF SOUTH AUSTRALIA</t>
  </si>
  <si>
    <t>CO 40</t>
  </si>
  <si>
    <t>COLONY OF SINGAPORE</t>
  </si>
  <si>
    <t>CO 41</t>
  </si>
  <si>
    <t>UNITED KINGDOM OF GREAT BRITAIN AND NORTHERN IRELAND</t>
  </si>
  <si>
    <t>CO 42</t>
  </si>
  <si>
    <t>[PROTECTORATE OF THE NEW GUINEA COMPANY] DAS SCHUTZGEBIET DER NEU GUINEA COMPAGNIE</t>
  </si>
  <si>
    <t>CO 43</t>
  </si>
  <si>
    <t>BRITISH ADMINISTRATION OF GERMAN NEW GUINEA (COLONY OF GERMAN NEW GUINEA IN BRITISH MILITARY OCCUPATION)</t>
  </si>
  <si>
    <t>CO 44</t>
  </si>
  <si>
    <t>COLONY OF NORTH AUSTRALIA</t>
  </si>
  <si>
    <t>CO 45</t>
  </si>
  <si>
    <t>(SETTLEMENT OF) COCOS ISLANDS</t>
  </si>
  <si>
    <t>CO 46</t>
  </si>
  <si>
    <t>(SETTLEMENT OF) CHRISTMAS ISLAND</t>
  </si>
  <si>
    <t>CO 47</t>
  </si>
  <si>
    <t>BRITISH MILITARY ADMINISTRATION, MALAYA</t>
  </si>
  <si>
    <t>CO 48</t>
  </si>
  <si>
    <t>NATIONAL AUSTRALASIAN CONVENTION (ALSO KNOWN AS AUSTRALASIAN FEDERAL CONVENTION)</t>
  </si>
  <si>
    <t>CO 49</t>
  </si>
  <si>
    <t>[PROTECTORATE OF THE MARSHALL ISLANDS] DAS SCHUTZGEBIET DER MARSHALL INSELN</t>
  </si>
  <si>
    <t>CO 5</t>
  </si>
  <si>
    <t>COLONY OF TASMANIA</t>
  </si>
  <si>
    <t>CO 50</t>
  </si>
  <si>
    <t>COLONY OF FIJI</t>
  </si>
  <si>
    <t>CO 51</t>
  </si>
  <si>
    <t>COLONY OF NEW ZEALAND</t>
  </si>
  <si>
    <t>CO 52</t>
  </si>
  <si>
    <t>ASIAN DEVELOPMENT BANK</t>
  </si>
  <si>
    <t>CO 53</t>
  </si>
  <si>
    <t>PAPUA NEW GUINEA</t>
  </si>
  <si>
    <t>CO 54</t>
  </si>
  <si>
    <t>AUSTRALIAN NATIONAL ANTHEM AND FLAG QUESTS COMMITTEE</t>
  </si>
  <si>
    <t>CO 55</t>
  </si>
  <si>
    <t>NATIONAL COUNCIL OF WOMEN OF AUSTRALIA</t>
  </si>
  <si>
    <t>CO 56</t>
  </si>
  <si>
    <t>PROFESSIONAL OFFICER'S ASSOCIATION, COMMONWEALTH PUBLIC SERVICE</t>
  </si>
  <si>
    <t>CO 57</t>
  </si>
  <si>
    <t>CANBERRA MOTHERCRAFT SOCIETY (KNOWN AS THE WOMEN AND INFANTS HEALTH SOCIETY OF THE FEDERAL CAPITAL TERRITORY TO 1927)</t>
  </si>
  <si>
    <t>CO 58</t>
  </si>
  <si>
    <t>THE HORTICULTURAL SOCIETY OF CANBERRA INCORPORATED</t>
  </si>
  <si>
    <t>CO 59</t>
  </si>
  <si>
    <t>EDITH CAVELL TRUST FUND</t>
  </si>
  <si>
    <t>CO 6</t>
  </si>
  <si>
    <t>COLONY OF VICTORIA</t>
  </si>
  <si>
    <t>CO 60</t>
  </si>
  <si>
    <t>NATIONAL HEALTH PUBLICITY AND RESEARCH COUNCIL OF AUSTRALIA/ (FROM 1949) HEALTH PUBLICITY COUNCIL OF AUSTRALIA</t>
  </si>
  <si>
    <t>CO 61</t>
  </si>
  <si>
    <t>AUSTRALIAN APPLE AND PEAR EXPORT COUNCIL/ (FROM 1938) AUSTRALIAN APPLE AND PEAR COUNCIL</t>
  </si>
  <si>
    <t>CO 62</t>
  </si>
  <si>
    <t>INSTITUTION OF ENGINEERS, AUSTRALIA</t>
  </si>
  <si>
    <t>CO 63</t>
  </si>
  <si>
    <t>EDITH CAVELL MEMORIAL FUND</t>
  </si>
  <si>
    <t>CO 64</t>
  </si>
  <si>
    <t>AUSTRALIAN INSTITUTE OF URBAN STUDIES INCORPORATED</t>
  </si>
  <si>
    <t>CO 65</t>
  </si>
  <si>
    <t>JOINT COMMITTEE FOR AN AUSTRALIAN INSTITUTE OF URBAN STUDIES</t>
  </si>
  <si>
    <t>CO 66</t>
  </si>
  <si>
    <t>INTERSTATE CONFERENCE OF AUSTRALIAN HARBOUR AUTHORITIES</t>
  </si>
  <si>
    <t>CO 67</t>
  </si>
  <si>
    <t>THE AUSTRALIAN PORT AUTHORITIES ASSOCIATION</t>
  </si>
  <si>
    <t>CO 68</t>
  </si>
  <si>
    <t>PORTS AUSTRALIA</t>
  </si>
  <si>
    <t>CO 69</t>
  </si>
  <si>
    <t>NORTHERN TERRITORY OF AUSTRALIA [III]</t>
  </si>
  <si>
    <t>CO 7</t>
  </si>
  <si>
    <t>COLONY OF WESTERN AUSTRALIA</t>
  </si>
  <si>
    <t>CO 70</t>
  </si>
  <si>
    <t>ADMINISTRATIVE AND CLERICAL OFFICER'S ASSOCIATION, AUSTRALIAN PUBLIC SERVICE</t>
  </si>
  <si>
    <t>CO 71</t>
  </si>
  <si>
    <t>COMMONWEALTH MEDICAL QUARANTINE OFFICERS' ASSOCIATION/ (FROM 1926) COMMONWEALTH MEDICAL OFFICERS' ASSOCIATION</t>
  </si>
  <si>
    <t>CO 72</t>
  </si>
  <si>
    <t>BRITISH PHOSPHATE COMMISSIONERS</t>
  </si>
  <si>
    <t>CO 73</t>
  </si>
  <si>
    <t>NATIONAL AUSTRALASIAN CONVENTION</t>
  </si>
  <si>
    <t>CO 74</t>
  </si>
  <si>
    <t>COMMONWEALTH PARLIAMENTARY ASSOCIATION</t>
  </si>
  <si>
    <t>CO 75</t>
  </si>
  <si>
    <t>AUSTRALIAN STABILISATION COMMITTEE</t>
  </si>
  <si>
    <t>CO 76</t>
  </si>
  <si>
    <t>COMMONWEALTH DAIRY PRODUCE EQUALISATION COMMITTEE LIMITED</t>
  </si>
  <si>
    <t>CO 77</t>
  </si>
  <si>
    <t>AUSTRALIAN POSTAL INSTITUTE/ (FROM 1975) AUSTRALIA POSTTEL INSTITUTE</t>
  </si>
  <si>
    <t>CO 78</t>
  </si>
  <si>
    <t>AUSTRALASIAN CONFERENCE OF FRUIT GROWERS/ (FROM 1922) AUSTRALIAN CONFERENCE OF FRUIT GROWERS</t>
  </si>
  <si>
    <t>CO 79</t>
  </si>
  <si>
    <t>CLIFTON BRICK HOLDINGS LTD</t>
  </si>
  <si>
    <t>CO 8</t>
  </si>
  <si>
    <t>(1) NORTHERN TERRITORY [I] OF SOUTH AUSTRALIA (TO 1911) (2) NORTHERN TERRITORY [I] OF AUSTRALIA (FROM 1911)</t>
  </si>
  <si>
    <t>CO 80</t>
  </si>
  <si>
    <t>CANBERRA CHAMBER OF COMMERCE</t>
  </si>
  <si>
    <t>CO 81</t>
  </si>
  <si>
    <t>QANTAS EMPIRE AIRWAYS LIMITED/ (FROM 1967) QANTAS AIRWAYS LIMITED</t>
  </si>
  <si>
    <t>CO 82</t>
  </si>
  <si>
    <t>BURNS PHILP AND COMPANY LTD</t>
  </si>
  <si>
    <t>CO 83</t>
  </si>
  <si>
    <t>CANADA</t>
  </si>
  <si>
    <t>CO 84</t>
  </si>
  <si>
    <t>DAVIS GELATINE (AUSTRALIA) PTY LTD</t>
  </si>
  <si>
    <t>CO 85</t>
  </si>
  <si>
    <t>[GERMAN SOUTH SEAS PROTECTORATE] DAS DEUTSCHE SCHUTZGEBIET DER SUDSEE</t>
  </si>
  <si>
    <t>CO 86</t>
  </si>
  <si>
    <t>DOMINION OF INDIA/ (FROM 1950) REPUBLIC OF INDIA</t>
  </si>
  <si>
    <t>CO 87</t>
  </si>
  <si>
    <t>ROYAL SOCIETY OF VAN DIEMEN'S LAND</t>
  </si>
  <si>
    <t>CO 88</t>
  </si>
  <si>
    <t>MELBOURNE UNIVERSITY</t>
  </si>
  <si>
    <t>CO 89</t>
  </si>
  <si>
    <t>UNITED STATES OF AMERICA</t>
  </si>
  <si>
    <t>CO 9</t>
  </si>
  <si>
    <t>TERRITORY OF NORTH AUSTRALIA</t>
  </si>
  <si>
    <t>CO 90</t>
  </si>
  <si>
    <t>NEW ZEALAND</t>
  </si>
  <si>
    <t>CO 91</t>
  </si>
  <si>
    <t>AUSTRALIAN CONSTITUTIONAL CONVENTION</t>
  </si>
  <si>
    <t>CO 92</t>
  </si>
  <si>
    <t>REPUBLIC OF NAURU</t>
  </si>
  <si>
    <t>CO 93</t>
  </si>
  <si>
    <t>ASIAN AND PACIFIC COUNCIL</t>
  </si>
  <si>
    <t>CO 94</t>
  </si>
  <si>
    <t>BRITISH MANDATED TERRITORY OF PALESTINE</t>
  </si>
  <si>
    <t>CO 95</t>
  </si>
  <si>
    <t>UNITED KINGDOM OF GREAT BRITAIN</t>
  </si>
  <si>
    <t>CO 96</t>
  </si>
  <si>
    <t>AUSTRALIAN FREEDOM FROM HUNGER CAMPAIGN INCORPORATED</t>
  </si>
  <si>
    <t>CO 97</t>
  </si>
  <si>
    <t>CONCRETE-HOLLAND JOINT VENTURE</t>
  </si>
  <si>
    <t>CO 98</t>
  </si>
  <si>
    <t>ASSOCIATED CONSULTING ENGINEERS FOR THE PARLIAMENT HOUSE</t>
  </si>
  <si>
    <t>CO 99</t>
  </si>
  <si>
    <t>MCLACHLAN GROUP (PROJECT PLANNER)</t>
  </si>
  <si>
    <t>CP 1</t>
  </si>
  <si>
    <t>The Hon Hubert Leonard MURRAY CBE</t>
  </si>
  <si>
    <t>Hubert Leonard</t>
  </si>
  <si>
    <t>CP 10</t>
  </si>
  <si>
    <t>Major General (Cyril) Brudenell Bingham WHITE CB, KCB, KCVO, CMG, DSO</t>
  </si>
  <si>
    <t>(Cyril) Brudenell Bingham</t>
  </si>
  <si>
    <t>CP 100</t>
  </si>
  <si>
    <t>Hon Joseph Martin RIORDAN AO</t>
  </si>
  <si>
    <t>Joseph Martin</t>
  </si>
  <si>
    <t>CP 1000</t>
  </si>
  <si>
    <t>John Henry GREENWELL</t>
  </si>
  <si>
    <t>John Henry</t>
  </si>
  <si>
    <t>CP 1001</t>
  </si>
  <si>
    <t>Alfred Hamilton Dale BUDD OBE</t>
  </si>
  <si>
    <t>Alfred Hamilton Dale</t>
  </si>
  <si>
    <t>CP 1002</t>
  </si>
  <si>
    <t>Alan RAMSEY</t>
  </si>
  <si>
    <t>Alan</t>
  </si>
  <si>
    <t>CP 1003</t>
  </si>
  <si>
    <t>Hon Robert Bruce MCCLELLAND</t>
  </si>
  <si>
    <t>Robert Bruce</t>
  </si>
  <si>
    <t>CP 1004</t>
  </si>
  <si>
    <t>Hon Christopher Martin ELLISON</t>
  </si>
  <si>
    <t>Christopher Martin</t>
  </si>
  <si>
    <t>CP 1005</t>
  </si>
  <si>
    <t>Andrew Stuart PODGER AO</t>
  </si>
  <si>
    <t>Andrew Stuart</t>
  </si>
  <si>
    <t>CP 1006</t>
  </si>
  <si>
    <t>Elizabeth HASTINGS</t>
  </si>
  <si>
    <t>Elizabeth</t>
  </si>
  <si>
    <t>CP 1007</t>
  </si>
  <si>
    <t>Senator the Hon. Kay Christine Lesley PATTERSON</t>
  </si>
  <si>
    <t>Kay Christine Lesley</t>
  </si>
  <si>
    <t>CP 1008</t>
  </si>
  <si>
    <t>Professor Robert BOWKER</t>
  </si>
  <si>
    <t>Robert</t>
  </si>
  <si>
    <t>CP 1009</t>
  </si>
  <si>
    <t>Harry LEONG PSM</t>
  </si>
  <si>
    <t>Harry</t>
  </si>
  <si>
    <t>CP 101</t>
  </si>
  <si>
    <t>Gilbert William Arthur DUTHIE</t>
  </si>
  <si>
    <t>Gilbert William Arthur</t>
  </si>
  <si>
    <t>CP 1010</t>
  </si>
  <si>
    <t>Allan Robert TAYLOR AM</t>
  </si>
  <si>
    <t>Allan Robert</t>
  </si>
  <si>
    <t>CP 1011</t>
  </si>
  <si>
    <t>William Thomas ROBERTSON CBE (Civil), OBE (Mil.), MC</t>
  </si>
  <si>
    <t>William Thomas</t>
  </si>
  <si>
    <t>CP 1013</t>
  </si>
  <si>
    <t>The Hon Lindsay James TANNER</t>
  </si>
  <si>
    <t>Lindsay James</t>
  </si>
  <si>
    <t>CP 1014</t>
  </si>
  <si>
    <t>The Hon Frances Esther BAILEY</t>
  </si>
  <si>
    <t>Frances Esther</t>
  </si>
  <si>
    <t>CP 1015</t>
  </si>
  <si>
    <t>The Hon Nicholas Hugh MINCHIN</t>
  </si>
  <si>
    <t>Nicholas Hugh</t>
  </si>
  <si>
    <t>CP 1017</t>
  </si>
  <si>
    <t>The Hon Helen Lloyd COONAN</t>
  </si>
  <si>
    <t>Helen Lloyd</t>
  </si>
  <si>
    <t>CP 1018</t>
  </si>
  <si>
    <t>The Hon Charles Wilson TUCKEY</t>
  </si>
  <si>
    <t>Charles Wilson</t>
  </si>
  <si>
    <t>CP 1019</t>
  </si>
  <si>
    <t>Hon Henry Alfred JENKINS</t>
  </si>
  <si>
    <t>Henry Alfred</t>
  </si>
  <si>
    <t>CP 102</t>
  </si>
  <si>
    <t>Senator John COATES</t>
  </si>
  <si>
    <t>John</t>
  </si>
  <si>
    <t>CP 1020</t>
  </si>
  <si>
    <t>Hon Anthony Michael BYRNE</t>
  </si>
  <si>
    <t>Anthony Michael</t>
  </si>
  <si>
    <t>CP 1021</t>
  </si>
  <si>
    <t>The Hon Michael Eric John BLACK AC, QC</t>
  </si>
  <si>
    <t>Michael Eric John</t>
  </si>
  <si>
    <t>CP 1023</t>
  </si>
  <si>
    <t>David Fletcher JONES</t>
  </si>
  <si>
    <t>David Fletcher</t>
  </si>
  <si>
    <t>CP 1025</t>
  </si>
  <si>
    <t>Ruth LANE POOLE</t>
  </si>
  <si>
    <t>Ruth</t>
  </si>
  <si>
    <t>CP 1026</t>
  </si>
  <si>
    <t>Hon Michael John LEE</t>
  </si>
  <si>
    <t>Michael John</t>
  </si>
  <si>
    <t>CP 1027</t>
  </si>
  <si>
    <t>Hubert Lawrence ANTHONY</t>
  </si>
  <si>
    <t>Hubert Lawrence</t>
  </si>
  <si>
    <t>CP 1028</t>
  </si>
  <si>
    <t>ThÃ©rÃ¨se REIN</t>
  </si>
  <si>
    <t>ThÃ©rÃ¨se</t>
  </si>
  <si>
    <t>CP 1029</t>
  </si>
  <si>
    <t>George Alexander WHITLAM</t>
  </si>
  <si>
    <t>George Alexander</t>
  </si>
  <si>
    <t>CP 103</t>
  </si>
  <si>
    <t>The Hon Mervyn George EVERETT QC</t>
  </si>
  <si>
    <t>Mervyn George</t>
  </si>
  <si>
    <t>CP 1031</t>
  </si>
  <si>
    <t>Jane SMITH-JONES</t>
  </si>
  <si>
    <t>Jane</t>
  </si>
  <si>
    <t>CP 1033</t>
  </si>
  <si>
    <t>The Hon Kevin Michael RUDD</t>
  </si>
  <si>
    <t>Kevin Michael</t>
  </si>
  <si>
    <t>CP 1034</t>
  </si>
  <si>
    <t>The hon Richard MARLES MP</t>
  </si>
  <si>
    <t>Richard</t>
  </si>
  <si>
    <t>CP 1035</t>
  </si>
  <si>
    <t>The Honorable Anthony Murray Gleeson AC</t>
  </si>
  <si>
    <t>Anthony Murray</t>
  </si>
  <si>
    <t>CP 1036</t>
  </si>
  <si>
    <t>HON Judith (Judi) Eleanor MOYLAN</t>
  </si>
  <si>
    <t>Judith (Judi) Eleanor</t>
  </si>
  <si>
    <t>CP 1037</t>
  </si>
  <si>
    <t>Meredith Ann Edwards AM</t>
  </si>
  <si>
    <t>Meredith Ann</t>
  </si>
  <si>
    <t>CP 1038</t>
  </si>
  <si>
    <t>Thomas Fulton Coleman LAWRENCE AM</t>
  </si>
  <si>
    <t>Thomas Fulton Coleman</t>
  </si>
  <si>
    <t>CP 104</t>
  </si>
  <si>
    <t>Hon Leslie Royston JOHNSON</t>
  </si>
  <si>
    <t>Leslie Royston</t>
  </si>
  <si>
    <t>CP 1040</t>
  </si>
  <si>
    <t>Sir Keith Charles Owen ('Mick') SHANN CBE</t>
  </si>
  <si>
    <t>Keith Charles Owen ('Mick')</t>
  </si>
  <si>
    <t>CP 1041</t>
  </si>
  <si>
    <t>The Hon Simon Findlay CREAN</t>
  </si>
  <si>
    <t>Simon Findlay</t>
  </si>
  <si>
    <t>CP 1042</t>
  </si>
  <si>
    <t>The Hon Julia GILLARD MP</t>
  </si>
  <si>
    <t>Julia</t>
  </si>
  <si>
    <t>CP 1043</t>
  </si>
  <si>
    <t>The Hon Martin John FERGUSON AM</t>
  </si>
  <si>
    <t>Martin John</t>
  </si>
  <si>
    <t>CP 1044</t>
  </si>
  <si>
    <t>The Hon Dame Quentin BRYCE AD CVO</t>
  </si>
  <si>
    <t>Quentin</t>
  </si>
  <si>
    <t>CP 1045</t>
  </si>
  <si>
    <t>General Peter Courtney Gration AC, OBE</t>
  </si>
  <si>
    <t>Peter Courtney</t>
  </si>
  <si>
    <t>CP 1046</t>
  </si>
  <si>
    <t>Ms Anna Elizabeth BURKE MP</t>
  </si>
  <si>
    <t>Anna Elizabeth</t>
  </si>
  <si>
    <t>CP 1047</t>
  </si>
  <si>
    <t>Hon Malcolm Bligh TURNBULL MP</t>
  </si>
  <si>
    <t>Malcolm Bligh</t>
  </si>
  <si>
    <t>CP 1048</t>
  </si>
  <si>
    <t>The Hon Christopher EVANS BA</t>
  </si>
  <si>
    <t>Christopher</t>
  </si>
  <si>
    <t>CP 1049</t>
  </si>
  <si>
    <t>Hon Sir Gerard BRENNAN AC KBE QC</t>
  </si>
  <si>
    <t>Gerard</t>
  </si>
  <si>
    <t>CP 105</t>
  </si>
  <si>
    <t>The Hon James Robert MCCLELLAND</t>
  </si>
  <si>
    <t>James Robert</t>
  </si>
  <si>
    <t>CP 1050</t>
  </si>
  <si>
    <t>Sir Richard James Fildes BOYER KBE</t>
  </si>
  <si>
    <t>Richard James Fildes</t>
  </si>
  <si>
    <t>CP 1051</t>
  </si>
  <si>
    <t>Dr Robert Stuart MERRILLEES Chevalier Dans L'Ordre Des Palmes Academiques FAHA, BA (Hons), PhD, FSA (Lon)</t>
  </si>
  <si>
    <t>Robert Stuart</t>
  </si>
  <si>
    <t>CP 1052</t>
  </si>
  <si>
    <t>Professor Richard TAYLOR MB BSc</t>
  </si>
  <si>
    <t>CP 1053</t>
  </si>
  <si>
    <t>Hon Lawrence James ANTHONY</t>
  </si>
  <si>
    <t>Lawrence James</t>
  </si>
  <si>
    <t>CP 1054</t>
  </si>
  <si>
    <t>Robert Napier HAMILTON BA</t>
  </si>
  <si>
    <t>Robert Napier</t>
  </si>
  <si>
    <t>CP 1055</t>
  </si>
  <si>
    <t>His Excellency Sir Patrick SHAW Kt CBE BA Dip Pub Admin</t>
  </si>
  <si>
    <t>Patrick</t>
  </si>
  <si>
    <t>CP 1056</t>
  </si>
  <si>
    <t>Hon Hugh Richard HUDSON B.Ec Hons</t>
  </si>
  <si>
    <t>Hugh Richard</t>
  </si>
  <si>
    <t>CP 1057</t>
  </si>
  <si>
    <t>Mr John OLDHAM LLB</t>
  </si>
  <si>
    <t>CP 1058</t>
  </si>
  <si>
    <t>Sir Claud Humphrey Meredith WALDOCK</t>
  </si>
  <si>
    <t>Claud Humphrey Meredith</t>
  </si>
  <si>
    <t>CP 1059</t>
  </si>
  <si>
    <t>William George Alexander LANDALE</t>
  </si>
  <si>
    <t>William George Alexander</t>
  </si>
  <si>
    <t>CP 106</t>
  </si>
  <si>
    <t>The Hon Gordon Munro BRYANT</t>
  </si>
  <si>
    <t>Gordon Munro</t>
  </si>
  <si>
    <t>CP 1060</t>
  </si>
  <si>
    <t>HON Patricia Mary WORTH MP</t>
  </si>
  <si>
    <t>Patricia Mary</t>
  </si>
  <si>
    <t>CP 1061</t>
  </si>
  <si>
    <t>James Reginald HAWKES</t>
  </si>
  <si>
    <t>James Reginald</t>
  </si>
  <si>
    <t>CP 1062</t>
  </si>
  <si>
    <t>David Owen Sillence</t>
  </si>
  <si>
    <t>David Owen</t>
  </si>
  <si>
    <t>CP 1063</t>
  </si>
  <si>
    <t>Dr Neil William Davey</t>
  </si>
  <si>
    <t>Neil William</t>
  </si>
  <si>
    <t>CP 1064</t>
  </si>
  <si>
    <t>Hon Anthony John Abbott</t>
  </si>
  <si>
    <t>Anthony John</t>
  </si>
  <si>
    <t>CP 107</t>
  </si>
  <si>
    <t>Hon Kim Edward BEAZLEY AO</t>
  </si>
  <si>
    <t>Kim Edward</t>
  </si>
  <si>
    <t>CP 108</t>
  </si>
  <si>
    <t>Hon Donald Robert WILLESEE</t>
  </si>
  <si>
    <t>Donald Robert</t>
  </si>
  <si>
    <t>CP 109</t>
  </si>
  <si>
    <t>Eric James BESSELL</t>
  </si>
  <si>
    <t>Eric James</t>
  </si>
  <si>
    <t>CP 11</t>
  </si>
  <si>
    <t>A S JOHNSON</t>
  </si>
  <si>
    <t>A S</t>
  </si>
  <si>
    <t>CP 110</t>
  </si>
  <si>
    <t>John Vincent RYAN</t>
  </si>
  <si>
    <t>John Vincent</t>
  </si>
  <si>
    <t>CP 111</t>
  </si>
  <si>
    <t>Essington LEWIS CH</t>
  </si>
  <si>
    <t>Essington</t>
  </si>
  <si>
    <t>CP 112</t>
  </si>
  <si>
    <t>Raymond Henry SHERRY</t>
  </si>
  <si>
    <t>Raymond Henry</t>
  </si>
  <si>
    <t>CP 113</t>
  </si>
  <si>
    <t>Hon John Murray WHEELDON</t>
  </si>
  <si>
    <t>John Murray</t>
  </si>
  <si>
    <t>CP 114</t>
  </si>
  <si>
    <t>Hon Douglas Nixon EVERINGHAM</t>
  </si>
  <si>
    <t>Douglas Nixon</t>
  </si>
  <si>
    <t>CP 115</t>
  </si>
  <si>
    <t>The Rt Hon Sir Paul Meernaa Caedwalla HASLUCK KG, GCMG, GCVO, KStJ, PC</t>
  </si>
  <si>
    <t>Paul Meernaa Caedwalla</t>
  </si>
  <si>
    <t>CP 116</t>
  </si>
  <si>
    <t>Cecil Francis COWLEY</t>
  </si>
  <si>
    <t>Cecil Francis</t>
  </si>
  <si>
    <t>CP 117</t>
  </si>
  <si>
    <t>Charles Keith JONES AO</t>
  </si>
  <si>
    <t>Charles Keith</t>
  </si>
  <si>
    <t>CP 118</t>
  </si>
  <si>
    <t>Richard Stanley VEALE</t>
  </si>
  <si>
    <t>Richard Stanley</t>
  </si>
  <si>
    <t>CP 119</t>
  </si>
  <si>
    <t>Dr Herbert Cole COOMBS</t>
  </si>
  <si>
    <t>Herbert Cole</t>
  </si>
  <si>
    <t>CP 12</t>
  </si>
  <si>
    <t>Theodor George Henry STREHLOW</t>
  </si>
  <si>
    <t>Theodor George Henry</t>
  </si>
  <si>
    <t>CP 120</t>
  </si>
  <si>
    <t>Bruce Cole PALMER</t>
  </si>
  <si>
    <t>Bruce Cole</t>
  </si>
  <si>
    <t>CP 121</t>
  </si>
  <si>
    <t>Hon Donald Leslie CHIPP AO</t>
  </si>
  <si>
    <t>Donald Leslie</t>
  </si>
  <si>
    <t>CP 122</t>
  </si>
  <si>
    <t>Peter Hamilton BAILEY AM, OBE</t>
  </si>
  <si>
    <t>Peter Hamilton</t>
  </si>
  <si>
    <t>CP 123</t>
  </si>
  <si>
    <t>William Cornelius MAHER</t>
  </si>
  <si>
    <t>William Cornelius</t>
  </si>
  <si>
    <t>CP 124</t>
  </si>
  <si>
    <t>Hon Sir David Eric FAIRBAIRN KBE, DFC</t>
  </si>
  <si>
    <t>David Eric</t>
  </si>
  <si>
    <t>CP 125</t>
  </si>
  <si>
    <t>Richard John MULCAHY</t>
  </si>
  <si>
    <t>Richard John</t>
  </si>
  <si>
    <t>CP 126</t>
  </si>
  <si>
    <t>Sir Giles Tatlock CHIPPINDALL CBE</t>
  </si>
  <si>
    <t>Giles Tatlock</t>
  </si>
  <si>
    <t>CP 127</t>
  </si>
  <si>
    <t>Len SEARLES</t>
  </si>
  <si>
    <t>Len</t>
  </si>
  <si>
    <t>CP 128</t>
  </si>
  <si>
    <t>Henry (Harry) E MORLEY</t>
  </si>
  <si>
    <t>Henry (Harry) E</t>
  </si>
  <si>
    <t>CP 129</t>
  </si>
  <si>
    <t>Alexander Conynghame RENTOUL</t>
  </si>
  <si>
    <t>Alexander Conynghame</t>
  </si>
  <si>
    <t>CP 13</t>
  </si>
  <si>
    <t>S W PICK</t>
  </si>
  <si>
    <t>S W</t>
  </si>
  <si>
    <t>CP 130</t>
  </si>
  <si>
    <t>Hon Douglas MCCLELLAND AC</t>
  </si>
  <si>
    <t>Douglas</t>
  </si>
  <si>
    <t>CP 131</t>
  </si>
  <si>
    <t>Dr Marie Elizabeth PHILLIPS</t>
  </si>
  <si>
    <t>Marie Elizabeth</t>
  </si>
  <si>
    <t>CP 132</t>
  </si>
  <si>
    <t>Richard Minchin URE OBE</t>
  </si>
  <si>
    <t>Richard Minchin</t>
  </si>
  <si>
    <t>CP 133</t>
  </si>
  <si>
    <t>Gerald PACKER</t>
  </si>
  <si>
    <t>Gerald</t>
  </si>
  <si>
    <t>CP 134</t>
  </si>
  <si>
    <t>Hon Robert James ELLICOTT QC</t>
  </si>
  <si>
    <t>Robert James</t>
  </si>
  <si>
    <t>CP 135</t>
  </si>
  <si>
    <t>Sir George Shaw KNOWLES Kt, CBE</t>
  </si>
  <si>
    <t>George Shaw</t>
  </si>
  <si>
    <t>CP 136</t>
  </si>
  <si>
    <t>The Rt Hon Sir John Grey GORTON GCMG, AC, CH, PC</t>
  </si>
  <si>
    <t>John Grey</t>
  </si>
  <si>
    <t>CP 137</t>
  </si>
  <si>
    <t>The Hon Dame Annabelle Jane Mary RANKIN DBE</t>
  </si>
  <si>
    <t>Annabelle Jane Mary</t>
  </si>
  <si>
    <t>CP 138</t>
  </si>
  <si>
    <t>Sir John Klunder JENSEN OBE</t>
  </si>
  <si>
    <t>John Klunder</t>
  </si>
  <si>
    <t>CP 139</t>
  </si>
  <si>
    <t>Hon Arthur Samuel DRAKEFORD</t>
  </si>
  <si>
    <t>Arthur Samuel</t>
  </si>
  <si>
    <t>CP 14</t>
  </si>
  <si>
    <t>Libra Annie JEPHCOTT</t>
  </si>
  <si>
    <t>Libra Annie</t>
  </si>
  <si>
    <t>CP 140</t>
  </si>
  <si>
    <t>Hon Alexander James FORBES CMG, MC</t>
  </si>
  <si>
    <t>Alexander James</t>
  </si>
  <si>
    <t>CP 141</t>
  </si>
  <si>
    <t>Albert Ernest MONK CMG</t>
  </si>
  <si>
    <t>Albert Ernest</t>
  </si>
  <si>
    <t>CP 142</t>
  </si>
  <si>
    <t>Bruce ACLAND</t>
  </si>
  <si>
    <t>Bruce</t>
  </si>
  <si>
    <t>CP 143</t>
  </si>
  <si>
    <t>Hon Frederick Meares OSBORNE CMG, DSC, VRD</t>
  </si>
  <si>
    <t>Frederick Meares</t>
  </si>
  <si>
    <t>CP 144</t>
  </si>
  <si>
    <t>Hon Sir Neil O'SULLIVAN KBE</t>
  </si>
  <si>
    <t>Neil</t>
  </si>
  <si>
    <t>CP 145</t>
  </si>
  <si>
    <t>Hon Sir Thomas Walter WHITE KBE, DFC, VD</t>
  </si>
  <si>
    <t>Thomas Walter</t>
  </si>
  <si>
    <t>CP 146</t>
  </si>
  <si>
    <t>James Anthony MULVIHILL</t>
  </si>
  <si>
    <t>James Anthony</t>
  </si>
  <si>
    <t>CP 147</t>
  </si>
  <si>
    <t>Henry Jefferson Percival BATE</t>
  </si>
  <si>
    <t>Henry Jefferson Percival</t>
  </si>
  <si>
    <t>CP 148</t>
  </si>
  <si>
    <t>The Rt Hon Sir John Greig LATHAM GCMG, PC, KC</t>
  </si>
  <si>
    <t>John Greig</t>
  </si>
  <si>
    <t>CP 149</t>
  </si>
  <si>
    <t>John Mead HALLETT</t>
  </si>
  <si>
    <t>John Mead</t>
  </si>
  <si>
    <t>CP 15</t>
  </si>
  <si>
    <t>John KILGOUR</t>
  </si>
  <si>
    <t>CP 150</t>
  </si>
  <si>
    <t>The Hon James Donald Mathieson DOBIE</t>
  </si>
  <si>
    <t>James Donald Mathieson</t>
  </si>
  <si>
    <t>CP 151</t>
  </si>
  <si>
    <t>The Rt Hon Sir George Foster PEARCE PC, KCVO</t>
  </si>
  <si>
    <t>George Foster</t>
  </si>
  <si>
    <t>CP 152</t>
  </si>
  <si>
    <t>Daniel James CURTIN</t>
  </si>
  <si>
    <t>Daniel James</t>
  </si>
  <si>
    <t>CP 153</t>
  </si>
  <si>
    <t>The Hon Ivor John GREENWOOD QC</t>
  </si>
  <si>
    <t>Ivor John</t>
  </si>
  <si>
    <t>CP 154</t>
  </si>
  <si>
    <t>Edgar Wylie PROWSE</t>
  </si>
  <si>
    <t>Edgar Wylie</t>
  </si>
  <si>
    <t>CP 155</t>
  </si>
  <si>
    <t>Hon William Michael HODGMAN QC</t>
  </si>
  <si>
    <t>William Michael</t>
  </si>
  <si>
    <t>CP 156</t>
  </si>
  <si>
    <t>Sir Alfred Newcombe KEMSLEY KBE, CMG, CBE, MSM, ED</t>
  </si>
  <si>
    <t>Alfred Newcombe</t>
  </si>
  <si>
    <t>CP 157</t>
  </si>
  <si>
    <t>Hon Sir Reginald Charles WRIGHT Kt</t>
  </si>
  <si>
    <t>Reginald Charles</t>
  </si>
  <si>
    <t>CP 158</t>
  </si>
  <si>
    <t>George Howard BRANSON</t>
  </si>
  <si>
    <t>George Howard</t>
  </si>
  <si>
    <t>CP 159</t>
  </si>
  <si>
    <t>James Reginald HALLIGAN OBE</t>
  </si>
  <si>
    <t>CP 16</t>
  </si>
  <si>
    <t>William Moxon CLIPSTONE</t>
  </si>
  <si>
    <t>William Moxon</t>
  </si>
  <si>
    <t>CP 160</t>
  </si>
  <si>
    <t>Charles Francis LASERON</t>
  </si>
  <si>
    <t>Charles Francis</t>
  </si>
  <si>
    <t>CP 161</t>
  </si>
  <si>
    <t>The Hon Colonel Richard Armstrong CROUCH</t>
  </si>
  <si>
    <t>Richard Armstrong</t>
  </si>
  <si>
    <t>CP 162</t>
  </si>
  <si>
    <t>Martin Charles BONIWELL CBE</t>
  </si>
  <si>
    <t>Martin Charles</t>
  </si>
  <si>
    <t>CP 163</t>
  </si>
  <si>
    <t>John Orlando ALEXANDER</t>
  </si>
  <si>
    <t>John Orlando</t>
  </si>
  <si>
    <t>CP 164</t>
  </si>
  <si>
    <t>Frederick Thomas ASKINS</t>
  </si>
  <si>
    <t>Frederick Thomas</t>
  </si>
  <si>
    <t>CP 165</t>
  </si>
  <si>
    <t>Hartley Gordon James CANT</t>
  </si>
  <si>
    <t>Hartley Gordon James</t>
  </si>
  <si>
    <t>CP 166</t>
  </si>
  <si>
    <t>Joseph Silver COLLINGS</t>
  </si>
  <si>
    <t>Joseph Silver</t>
  </si>
  <si>
    <t>CP 167</t>
  </si>
  <si>
    <t>Sir Douglas Berry COPLAND KBE, CMG</t>
  </si>
  <si>
    <t>Douglas Berry</t>
  </si>
  <si>
    <t>CP 168</t>
  </si>
  <si>
    <t>Hon Moses Henry CASS</t>
  </si>
  <si>
    <t>Moses Henry</t>
  </si>
  <si>
    <t>CP 169</t>
  </si>
  <si>
    <t>Stephen Edward CALDER OBE, DFC</t>
  </si>
  <si>
    <t>Stephen Edward</t>
  </si>
  <si>
    <t>CP 17</t>
  </si>
  <si>
    <t>Paul Heinrich Matthias FOELSCHE</t>
  </si>
  <si>
    <t>Paul Heinrich Matthias</t>
  </si>
  <si>
    <t>CP 170</t>
  </si>
  <si>
    <t>The Hon Sir Walter MASSY GREENE KCMG</t>
  </si>
  <si>
    <t>Walter</t>
  </si>
  <si>
    <t>CP 171</t>
  </si>
  <si>
    <t>Stephen MILLS CMG</t>
  </si>
  <si>
    <t>Stephen</t>
  </si>
  <si>
    <t>CP 172</t>
  </si>
  <si>
    <t>William Banks HICKS</t>
  </si>
  <si>
    <t>William Banks</t>
  </si>
  <si>
    <t>CP 173</t>
  </si>
  <si>
    <t>Ernest James CORK</t>
  </si>
  <si>
    <t>Ernest James</t>
  </si>
  <si>
    <t>CP 174</t>
  </si>
  <si>
    <t>Sir John Gilbert MCLAREN CMG</t>
  </si>
  <si>
    <t>John Gilbert</t>
  </si>
  <si>
    <t>CP 175</t>
  </si>
  <si>
    <t>Edwin Sherbon HILLS CBE</t>
  </si>
  <si>
    <t>Edwin Sherbon</t>
  </si>
  <si>
    <t>CP 176</t>
  </si>
  <si>
    <t>Sir Nicholas Colston LOCKYER CBE, ISO</t>
  </si>
  <si>
    <t>Nicholas Colston</t>
  </si>
  <si>
    <t>CP 177</t>
  </si>
  <si>
    <t>The Rt Hon Reginald Greive WITHERS PC</t>
  </si>
  <si>
    <t>Reginald Greive</t>
  </si>
  <si>
    <t>CP 178</t>
  </si>
  <si>
    <t>Sir William James CLEMENS CMG, ISO</t>
  </si>
  <si>
    <t>William James</t>
  </si>
  <si>
    <t>CP 179</t>
  </si>
  <si>
    <t>Hon Richard Valentine KEANE</t>
  </si>
  <si>
    <t>Richard Valentine</t>
  </si>
  <si>
    <t>CP 18</t>
  </si>
  <si>
    <t>Jessie Sinclair LITCHFIELD</t>
  </si>
  <si>
    <t>Jessie Sinclair</t>
  </si>
  <si>
    <t>CP 180</t>
  </si>
  <si>
    <t>The Hon Mr Justice Henry Bournes HIGGINS KC</t>
  </si>
  <si>
    <t>Henry Bournes</t>
  </si>
  <si>
    <t>CP 181</t>
  </si>
  <si>
    <t>Roy James ATTKINS</t>
  </si>
  <si>
    <t>Roy James</t>
  </si>
  <si>
    <t>CP 182</t>
  </si>
  <si>
    <t>Harold Patrick BREEN CBE</t>
  </si>
  <si>
    <t>Harold Patrick</t>
  </si>
  <si>
    <t>CP 183</t>
  </si>
  <si>
    <t>The Hon Albert Evan ADERMANN AO</t>
  </si>
  <si>
    <t>Albert Evan</t>
  </si>
  <si>
    <t>CP 184</t>
  </si>
  <si>
    <t>Hon Sir Reginald Victor WILSON KBE</t>
  </si>
  <si>
    <t>Reginald Victor</t>
  </si>
  <si>
    <t>CP 185</t>
  </si>
  <si>
    <t>Dora SCRIVENER</t>
  </si>
  <si>
    <t>Dora</t>
  </si>
  <si>
    <t>CP 186</t>
  </si>
  <si>
    <t>Dr Phillip Garth LAW AC, AO, CBE</t>
  </si>
  <si>
    <t>Phillip Garth</t>
  </si>
  <si>
    <t>CP 187</t>
  </si>
  <si>
    <t>Joseph Falding RICHARDSON</t>
  </si>
  <si>
    <t>Joseph Falding</t>
  </si>
  <si>
    <t>CP 188</t>
  </si>
  <si>
    <t>Michael Vincent MURPHY JP</t>
  </si>
  <si>
    <t>Michael Vincent</t>
  </si>
  <si>
    <t>CP 189</t>
  </si>
  <si>
    <t>Dr Peter Herbert METCALFE</t>
  </si>
  <si>
    <t>Peter Herbert</t>
  </si>
  <si>
    <t>CP 19</t>
  </si>
  <si>
    <t>William George STRETTON</t>
  </si>
  <si>
    <t>William George</t>
  </si>
  <si>
    <t>CP 190</t>
  </si>
  <si>
    <t>The Hon Mr Justice Alan Reginald NEAVES</t>
  </si>
  <si>
    <t>Alan Reginald</t>
  </si>
  <si>
    <t>CP 191</t>
  </si>
  <si>
    <t>Hon John Elden MCLEAY</t>
  </si>
  <si>
    <t>John Elden</t>
  </si>
  <si>
    <t>CP 192</t>
  </si>
  <si>
    <t>Lieutenant Colonel Robert Hunter WEDDELL VD</t>
  </si>
  <si>
    <t>Robert Hunter</t>
  </si>
  <si>
    <t>CP 193</t>
  </si>
  <si>
    <t>Cyril Ambrose LEONARD</t>
  </si>
  <si>
    <t>Cyril Ambrose</t>
  </si>
  <si>
    <t>CP 194</t>
  </si>
  <si>
    <t>Colonel Edwin Thomas LEANE OBE, VD</t>
  </si>
  <si>
    <t>Edwin Thomas</t>
  </si>
  <si>
    <t>CP 195</t>
  </si>
  <si>
    <t>Robert McKeeman OAKLEY CBE, VD</t>
  </si>
  <si>
    <t>Robert McKeeman</t>
  </si>
  <si>
    <t>CP 196</t>
  </si>
  <si>
    <t>Victor Seddon VINCENT</t>
  </si>
  <si>
    <t>Victor Seddon</t>
  </si>
  <si>
    <t>CP 197</t>
  </si>
  <si>
    <t>Hon John Winston HOWARD AC, OM</t>
  </si>
  <si>
    <t>John Winston</t>
  </si>
  <si>
    <t>CP 198</t>
  </si>
  <si>
    <t>Patrick Leonard RYAN</t>
  </si>
  <si>
    <t>Patrick Leonard</t>
  </si>
  <si>
    <t>CP 199</t>
  </si>
  <si>
    <t>George Henry ROMANS</t>
  </si>
  <si>
    <t>George Henry</t>
  </si>
  <si>
    <t>CP 2</t>
  </si>
  <si>
    <t>William Edmund CUPPAIDGE</t>
  </si>
  <si>
    <t>William Edmund</t>
  </si>
  <si>
    <t>CP 20</t>
  </si>
  <si>
    <t>Alice STRETTON</t>
  </si>
  <si>
    <t>Alice</t>
  </si>
  <si>
    <t>CP 200</t>
  </si>
  <si>
    <t>Sir Edward Ronald WALKER CBE</t>
  </si>
  <si>
    <t>Edward Ronald</t>
  </si>
  <si>
    <t>CP 201</t>
  </si>
  <si>
    <t>Hon Sir Robert Carrington COTTON KCMG, AO</t>
  </si>
  <si>
    <t>Robert Carrington</t>
  </si>
  <si>
    <t>CP 202</t>
  </si>
  <si>
    <t>Robert Barrie MCMILLAN</t>
  </si>
  <si>
    <t>Robert Barrie</t>
  </si>
  <si>
    <t>CP 203</t>
  </si>
  <si>
    <t>Hon Anthony Austin STREET</t>
  </si>
  <si>
    <t>Anthony Austin</t>
  </si>
  <si>
    <t>CP 204</t>
  </si>
  <si>
    <t>Eric John Carl STOPP CMG, MBE</t>
  </si>
  <si>
    <t>Eric John Carl</t>
  </si>
  <si>
    <t>CP 205</t>
  </si>
  <si>
    <t>The Hon Francis Eugene STEWART</t>
  </si>
  <si>
    <t>Francis Eugene</t>
  </si>
  <si>
    <t>CP 206</t>
  </si>
  <si>
    <t>Hon George MCLEAY</t>
  </si>
  <si>
    <t>George</t>
  </si>
  <si>
    <t>CP 207</t>
  </si>
  <si>
    <t>William James SKEWES</t>
  </si>
  <si>
    <t>CP 208</t>
  </si>
  <si>
    <t>The Hon Sir George Francis Reuben NICKLIN KCMG, MM</t>
  </si>
  <si>
    <t>George Francis Reuben</t>
  </si>
  <si>
    <t>CP 209</t>
  </si>
  <si>
    <t>John Thomas PINNER OBE</t>
  </si>
  <si>
    <t>John Thomas</t>
  </si>
  <si>
    <t>CP 21</t>
  </si>
  <si>
    <t>Alfred Victor STRETTON MBE</t>
  </si>
  <si>
    <t>Alfred Victor</t>
  </si>
  <si>
    <t>CP 210</t>
  </si>
  <si>
    <t>Sir Harold Stanley WYNDHAM CBE</t>
  </si>
  <si>
    <t>Harold Stanley</t>
  </si>
  <si>
    <t>CP 211</t>
  </si>
  <si>
    <t>William DAY</t>
  </si>
  <si>
    <t>William</t>
  </si>
  <si>
    <t>CP 212</t>
  </si>
  <si>
    <t>Sir Samuel Augustus PETHEBRIDGE KCMG, CMG</t>
  </si>
  <si>
    <t>Samuel Augustus</t>
  </si>
  <si>
    <t>CP 213</t>
  </si>
  <si>
    <t>Leonard George MATTHEWS CBE</t>
  </si>
  <si>
    <t>Leonard George</t>
  </si>
  <si>
    <t>CP 214</t>
  </si>
  <si>
    <t>Thomas Gordon MARSHALL</t>
  </si>
  <si>
    <t>Thomas Gordon</t>
  </si>
  <si>
    <t>CP 215</t>
  </si>
  <si>
    <t>Hon Sir Norman Henry Denham HENTY KBE</t>
  </si>
  <si>
    <t>Norman Henry Denham</t>
  </si>
  <si>
    <t>CP 216</t>
  </si>
  <si>
    <t>Professor Frederick George Godfrey ROSE</t>
  </si>
  <si>
    <t>Frederick George Godfrey</t>
  </si>
  <si>
    <t>CP 217</t>
  </si>
  <si>
    <t>Hon James Joseph WEBSTER</t>
  </si>
  <si>
    <t>James Joseph</t>
  </si>
  <si>
    <t>CP 218</t>
  </si>
  <si>
    <t>Dr William Kaye LAMB</t>
  </si>
  <si>
    <t>William Kaye</t>
  </si>
  <si>
    <t>CP 219</t>
  </si>
  <si>
    <t>Hon Christopher John HURFORD AO</t>
  </si>
  <si>
    <t>Christopher John</t>
  </si>
  <si>
    <t>CP 22</t>
  </si>
  <si>
    <t>J COWLEY</t>
  </si>
  <si>
    <t>J</t>
  </si>
  <si>
    <t>CP 220</t>
  </si>
  <si>
    <t>Geoffrey O'Halloran GILES</t>
  </si>
  <si>
    <t>Geoffrey O'Halloran</t>
  </si>
  <si>
    <t>CP 221</t>
  </si>
  <si>
    <t>Donald Scott JESSOP JP</t>
  </si>
  <si>
    <t>Donald Scott</t>
  </si>
  <si>
    <t>CP 222</t>
  </si>
  <si>
    <t>Hon Sir Harold William YOUNG KCMG</t>
  </si>
  <si>
    <t>Harold William</t>
  </si>
  <si>
    <t>CP 223</t>
  </si>
  <si>
    <t>Ralph Hawker JACOBI AM</t>
  </si>
  <si>
    <t>Ralph Hawker</t>
  </si>
  <si>
    <t>CP 224</t>
  </si>
  <si>
    <t>The Hon Sir Condor Louis LAUCKE KCMG</t>
  </si>
  <si>
    <t>Condor Louis</t>
  </si>
  <si>
    <t>CP 225</t>
  </si>
  <si>
    <t>Hon James Robert PORTER</t>
  </si>
  <si>
    <t>CP 226</t>
  </si>
  <si>
    <t>William Alexander MCLAREN CBE</t>
  </si>
  <si>
    <t>William Alexander</t>
  </si>
  <si>
    <t>CP 227</t>
  </si>
  <si>
    <t>Jean BLACKBURN</t>
  </si>
  <si>
    <t>Jean</t>
  </si>
  <si>
    <t>CP 228</t>
  </si>
  <si>
    <t>Hon Sir Frederick Harold STEWART Kt</t>
  </si>
  <si>
    <t>Frederick Harold</t>
  </si>
  <si>
    <t>CP 229</t>
  </si>
  <si>
    <t>Sir Arthur Harold TANGE AC, CBE</t>
  </si>
  <si>
    <t>Arthur Harold</t>
  </si>
  <si>
    <t>CP 23</t>
  </si>
  <si>
    <t>The Rt Hon Viscount Stanley Melbourne BRUCE PC, CH, MC</t>
  </si>
  <si>
    <t>Stanley Melbourne</t>
  </si>
  <si>
    <t>CP 230</t>
  </si>
  <si>
    <t>The Hon Kevin Eugene NEWMAN AO</t>
  </si>
  <si>
    <t>Kevin Eugene</t>
  </si>
  <si>
    <t>CP 231</t>
  </si>
  <si>
    <t>Hon Kenneth Shaw WRIEDT</t>
  </si>
  <si>
    <t>Kenneth Shaw</t>
  </si>
  <si>
    <t>CP 232</t>
  </si>
  <si>
    <t>Hon Anthony John MESSNER</t>
  </si>
  <si>
    <t>CP 233</t>
  </si>
  <si>
    <t>Hon Anthony Allan STALEY AO</t>
  </si>
  <si>
    <t>Anthony Allan</t>
  </si>
  <si>
    <t>CP 234</t>
  </si>
  <si>
    <t>Hon Andrew Sharp PEACOCK AC</t>
  </si>
  <si>
    <t>Andrew Sharp</t>
  </si>
  <si>
    <t>CP 235</t>
  </si>
  <si>
    <t>John Whitton HASLEM</t>
  </si>
  <si>
    <t>John Whitton</t>
  </si>
  <si>
    <t>CP 236</t>
  </si>
  <si>
    <t>John Raymond MARTYR</t>
  </si>
  <si>
    <t>John Raymond</t>
  </si>
  <si>
    <t>CP 237</t>
  </si>
  <si>
    <t>Peter Francis JOHNSON</t>
  </si>
  <si>
    <t>Peter Francis</t>
  </si>
  <si>
    <t>CP 238</t>
  </si>
  <si>
    <t>Sir James Henry SCHOLTENS KCVO</t>
  </si>
  <si>
    <t>James Henry</t>
  </si>
  <si>
    <t>CP 239</t>
  </si>
  <si>
    <t>Bruce LLOYD AM</t>
  </si>
  <si>
    <t>CP 24</t>
  </si>
  <si>
    <t>The Rt Hon Richard Gardiner CASEY Baron of Berwick, Victoria, KG, GCMG, PC, CH, DSO, MC</t>
  </si>
  <si>
    <t>Richard Gardiner</t>
  </si>
  <si>
    <t>CP 240</t>
  </si>
  <si>
    <t>Hon Alan Glyndwr CADMAN</t>
  </si>
  <si>
    <t>Alan Glyndwr</t>
  </si>
  <si>
    <t>CP 241</t>
  </si>
  <si>
    <t>Kenneth Richard MCKINNON AO</t>
  </si>
  <si>
    <t>Kenneth Richard</t>
  </si>
  <si>
    <t>CP 242</t>
  </si>
  <si>
    <t>Hon Frederick Michael CHANEY AO</t>
  </si>
  <si>
    <t>Frederick Michael</t>
  </si>
  <si>
    <t>CP 243</t>
  </si>
  <si>
    <t>Felix Raymond ARNOTT</t>
  </si>
  <si>
    <t>Felix Raymond</t>
  </si>
  <si>
    <t>CP 244</t>
  </si>
  <si>
    <t>Senator Hedley Grant Pearson CHAPMAN</t>
  </si>
  <si>
    <t>Hedley Grant Pearson</t>
  </si>
  <si>
    <t>CP 245</t>
  </si>
  <si>
    <t>Sir Francis Anthony MEERE OBE</t>
  </si>
  <si>
    <t>Francis Anthony</t>
  </si>
  <si>
    <t>CP 246</t>
  </si>
  <si>
    <t>The Rt Hon Sir William Henry SPOONER KCMG, PC, MM</t>
  </si>
  <si>
    <t>William Henry</t>
  </si>
  <si>
    <t>CP 247</t>
  </si>
  <si>
    <t>David John HAMER DSC</t>
  </si>
  <si>
    <t>David John</t>
  </si>
  <si>
    <t>CP 248</t>
  </si>
  <si>
    <t>Margery Grace Newman MORRIS MBE</t>
  </si>
  <si>
    <t>Margery Grace Newman</t>
  </si>
  <si>
    <t>CP 249</t>
  </si>
  <si>
    <t>John William KNIGHT</t>
  </si>
  <si>
    <t>John William</t>
  </si>
  <si>
    <t>CP 25</t>
  </si>
  <si>
    <t>Malcolm Lindsay SHEPHERD CMG, ISO</t>
  </si>
  <si>
    <t>Malcolm Lindsay</t>
  </si>
  <si>
    <t>CP 250</t>
  </si>
  <si>
    <t>Stanley Gilbert HAWES MBE</t>
  </si>
  <si>
    <t>Stanley Gilbert</t>
  </si>
  <si>
    <t>CP 251</t>
  </si>
  <si>
    <t>David Sanford HOPKINS</t>
  </si>
  <si>
    <t>David Sanford</t>
  </si>
  <si>
    <t>CP 252</t>
  </si>
  <si>
    <t>Justin Hilary O'BYRNE</t>
  </si>
  <si>
    <t>Justin Hilary</t>
  </si>
  <si>
    <t>CP 253</t>
  </si>
  <si>
    <t>Gordon Sinclair DAVIDSON CBE</t>
  </si>
  <si>
    <t>Gordon Sinclair</t>
  </si>
  <si>
    <t>CP 254</t>
  </si>
  <si>
    <t>The Rt Hon Joseph Aloysius LYONS PC, CH</t>
  </si>
  <si>
    <t>Joseph Aloysius</t>
  </si>
  <si>
    <t>CP 255</t>
  </si>
  <si>
    <t>Johan Marius RAVELLI JP</t>
  </si>
  <si>
    <t>Johan Marius</t>
  </si>
  <si>
    <t>CP 256</t>
  </si>
  <si>
    <t>Hon William Charles WENTWORTH IV AO</t>
  </si>
  <si>
    <t>William Charles</t>
  </si>
  <si>
    <t>CP 257</t>
  </si>
  <si>
    <t>Sir Oliver Howard BEALE KBE, QC</t>
  </si>
  <si>
    <t>Oliver Howard</t>
  </si>
  <si>
    <t>CP 258</t>
  </si>
  <si>
    <t>The Rt Hon John Joseph Ambrose CURTIN PC</t>
  </si>
  <si>
    <t>John Joseph Ambrose</t>
  </si>
  <si>
    <t>CP 259</t>
  </si>
  <si>
    <t>Lawrence Degenhardt WILKINSON</t>
  </si>
  <si>
    <t>Lawrence Degenhardt</t>
  </si>
  <si>
    <t>CP 26</t>
  </si>
  <si>
    <t>Henry Maitland ROLLAND OBE</t>
  </si>
  <si>
    <t>Henry Maitland</t>
  </si>
  <si>
    <t>CP 260</t>
  </si>
  <si>
    <t>Sir Samuel Henry Egerton BARRACLOUGH KBE, VD</t>
  </si>
  <si>
    <t>Samuel Henry Egerton</t>
  </si>
  <si>
    <t>CP 261</t>
  </si>
  <si>
    <t>Hon Sir Alexander Russell DOWNER KBE</t>
  </si>
  <si>
    <t>Alexander Russell</t>
  </si>
  <si>
    <t>CP 262</t>
  </si>
  <si>
    <t>Sir Edwin MCCARTHY CBE</t>
  </si>
  <si>
    <t>Edwin</t>
  </si>
  <si>
    <t>CP 263</t>
  </si>
  <si>
    <t>Hon Ian Bonython Cameron WILSON AM</t>
  </si>
  <si>
    <t>Ian Bonython Cameron</t>
  </si>
  <si>
    <t>CP 264</t>
  </si>
  <si>
    <t>Edwin ABBOTT CBE</t>
  </si>
  <si>
    <t>CP 265</t>
  </si>
  <si>
    <t>The Hon Sir Thomas Stuart CLYNE</t>
  </si>
  <si>
    <t>Thomas Stuart</t>
  </si>
  <si>
    <t>CP 266</t>
  </si>
  <si>
    <t>The Rt Hon Sir John Robert KERR AK, GCMG, GCVO, KStJ, QC</t>
  </si>
  <si>
    <t>John Robert</t>
  </si>
  <si>
    <t>CP 267</t>
  </si>
  <si>
    <t>General Sir John NORTHCOTT KCMG, KCVO, CB</t>
  </si>
  <si>
    <t>CP 268</t>
  </si>
  <si>
    <t>The Rt Hon Joseph Benedict CHIFLEY PC</t>
  </si>
  <si>
    <t>Joseph Benedict</t>
  </si>
  <si>
    <t>CP 269</t>
  </si>
  <si>
    <t>The Hon Charles MCDONALD</t>
  </si>
  <si>
    <t>Charles</t>
  </si>
  <si>
    <t>CP 27</t>
  </si>
  <si>
    <t>The Rt Hon Harold Edward HOLT CH, PC</t>
  </si>
  <si>
    <t>Harold Edward</t>
  </si>
  <si>
    <t>CP 270</t>
  </si>
  <si>
    <t>Maurice Walter O'DONNELL OBE, CBE</t>
  </si>
  <si>
    <t>Maurice Walter</t>
  </si>
  <si>
    <t>CP 271</t>
  </si>
  <si>
    <t>Hon Herbert Brayley COLLETT CMG, DSO,VD, MID</t>
  </si>
  <si>
    <t>Herbert Brayley</t>
  </si>
  <si>
    <t>CP 272</t>
  </si>
  <si>
    <t>Ernest John DOWLING</t>
  </si>
  <si>
    <t>Ernest John</t>
  </si>
  <si>
    <t>CP 273</t>
  </si>
  <si>
    <t>Sir Daniel MCVEY KT, CMG</t>
  </si>
  <si>
    <t>Daniel</t>
  </si>
  <si>
    <t>CP 274</t>
  </si>
  <si>
    <t>The Hon Herbert HAYS OBE</t>
  </si>
  <si>
    <t>Herbert</t>
  </si>
  <si>
    <t>CP 275</t>
  </si>
  <si>
    <t>Frank Gordon THORPE CMG, MBE</t>
  </si>
  <si>
    <t>Frank Gordon</t>
  </si>
  <si>
    <t>CP 276</t>
  </si>
  <si>
    <t>John Gilbert Buckley CASTIEAU</t>
  </si>
  <si>
    <t>John Gilbert Buckley</t>
  </si>
  <si>
    <t>CP 277</t>
  </si>
  <si>
    <t>Harold Charles GREEN OBE</t>
  </si>
  <si>
    <t>Harold Charles</t>
  </si>
  <si>
    <t>CP 278</t>
  </si>
  <si>
    <t>Brigadier-General David MILLER CMG, ISO, VD</t>
  </si>
  <si>
    <t>David</t>
  </si>
  <si>
    <t>CP 279</t>
  </si>
  <si>
    <t>James Aloysius MITCHELL</t>
  </si>
  <si>
    <t>James Aloysius</t>
  </si>
  <si>
    <t>CP 28</t>
  </si>
  <si>
    <t>John Henry STARLING CMG, OBE</t>
  </si>
  <si>
    <t>CP 280</t>
  </si>
  <si>
    <t>Charles Evors MORTON</t>
  </si>
  <si>
    <t>Charles Evors</t>
  </si>
  <si>
    <t>CP 281</t>
  </si>
  <si>
    <t>Richard John MURPHY OBE</t>
  </si>
  <si>
    <t>CP 282</t>
  </si>
  <si>
    <t>Arthur Eric HYLAND</t>
  </si>
  <si>
    <t>Arthur Eric</t>
  </si>
  <si>
    <t>CP 283</t>
  </si>
  <si>
    <t>Robert Broughton LANSDOWN AO, CBE</t>
  </si>
  <si>
    <t>Robert Broughton</t>
  </si>
  <si>
    <t>CP 284</t>
  </si>
  <si>
    <t>Hon John Colinton MOORE</t>
  </si>
  <si>
    <t>John Colinton</t>
  </si>
  <si>
    <t>CP 285</t>
  </si>
  <si>
    <t>Leslie Wilson JOHNSON CBE</t>
  </si>
  <si>
    <t>Leslie Wilson</t>
  </si>
  <si>
    <t>CP 286</t>
  </si>
  <si>
    <t>Hon Michael John Randal MACKELLAR</t>
  </si>
  <si>
    <t>Michael John Randal</t>
  </si>
  <si>
    <t>CP 287</t>
  </si>
  <si>
    <t>Hon Neil Anthony BROWN QC</t>
  </si>
  <si>
    <t>Neil Anthony</t>
  </si>
  <si>
    <t>CP 288</t>
  </si>
  <si>
    <t>Hon Daniel Thomas MCVEIGH</t>
  </si>
  <si>
    <t>Daniel Thomas</t>
  </si>
  <si>
    <t>CP 289</t>
  </si>
  <si>
    <t>Colonel Sir Jack Keith MURRAY KBE, OBE, ED</t>
  </si>
  <si>
    <t>Jack Keith</t>
  </si>
  <si>
    <t>CP 29</t>
  </si>
  <si>
    <t>Francis Hamilton BOLAND</t>
  </si>
  <si>
    <t>Francis Hamilton</t>
  </si>
  <si>
    <t>CP 290</t>
  </si>
  <si>
    <t>The Rt Hon William Morris HUGHES PC, CH, KC</t>
  </si>
  <si>
    <t>William Morris</t>
  </si>
  <si>
    <t>CP 291</t>
  </si>
  <si>
    <t>Peter John SCOTT</t>
  </si>
  <si>
    <t>Peter John</t>
  </si>
  <si>
    <t>CP 292</t>
  </si>
  <si>
    <t>James George GILLESPIE MBE</t>
  </si>
  <si>
    <t>James George</t>
  </si>
  <si>
    <t>CP 293</t>
  </si>
  <si>
    <t>The Hon Sir John Vincent William BARRY KC</t>
  </si>
  <si>
    <t>John Vincent William</t>
  </si>
  <si>
    <t>CP 294</t>
  </si>
  <si>
    <t>Vice-Admiral Sir John Augustine COLLINS KBE, CB</t>
  </si>
  <si>
    <t>John Augustine</t>
  </si>
  <si>
    <t>CP 295</t>
  </si>
  <si>
    <t>Frank Leo AHRENS</t>
  </si>
  <si>
    <t>Frank Leo</t>
  </si>
  <si>
    <t>CP 296</t>
  </si>
  <si>
    <t>Hugh Vincent CLARKE</t>
  </si>
  <si>
    <t>Hugh Vincent</t>
  </si>
  <si>
    <t>CP 297</t>
  </si>
  <si>
    <t>Roy ROWE OBE</t>
  </si>
  <si>
    <t>Roy</t>
  </si>
  <si>
    <t>CP 298</t>
  </si>
  <si>
    <t>Hon Philip Maxwell RUDDOCK</t>
  </si>
  <si>
    <t>Philip Maxwell</t>
  </si>
  <si>
    <t>CP 299</t>
  </si>
  <si>
    <t>Lester Richard HIATT</t>
  </si>
  <si>
    <t>Lester Richard</t>
  </si>
  <si>
    <t>CP 3</t>
  </si>
  <si>
    <t>The Hon Patrick McMahon GLYNN KC</t>
  </si>
  <si>
    <t>Patrick McMahon</t>
  </si>
  <si>
    <t>CP 30</t>
  </si>
  <si>
    <t>Charles Lydiard Aubrey ABBOTT</t>
  </si>
  <si>
    <t>Charles Lydiard Aubrey</t>
  </si>
  <si>
    <t>CP 300</t>
  </si>
  <si>
    <t>Senator Kerry Walter SIBRAA AO</t>
  </si>
  <si>
    <t>Kerry Walter</t>
  </si>
  <si>
    <t>CP 301</t>
  </si>
  <si>
    <t>Hon Michael Donald KIRBY AC, CMG</t>
  </si>
  <si>
    <t>Michael Donald</t>
  </si>
  <si>
    <t>CP 302</t>
  </si>
  <si>
    <t>Hon Margaret Elizabeth REID AO</t>
  </si>
  <si>
    <t>Margaret Elizabeth</t>
  </si>
  <si>
    <t>CP 303</t>
  </si>
  <si>
    <t>Dr Donald Fred MCMICHAEL CBE, AM</t>
  </si>
  <si>
    <t>Donald Fred</t>
  </si>
  <si>
    <t>CP 304</t>
  </si>
  <si>
    <t>Hon James Joseph CARLTON AO</t>
  </si>
  <si>
    <t>CP 305</t>
  </si>
  <si>
    <t>Murray Evan SAINSBURY</t>
  </si>
  <si>
    <t>Murray Evan</t>
  </si>
  <si>
    <t>CP 306</t>
  </si>
  <si>
    <t>Hon Ian Malcolm MACPHEE AO</t>
  </si>
  <si>
    <t>Ian Malcolm</t>
  </si>
  <si>
    <t>CP 307</t>
  </si>
  <si>
    <t>Hon David Scott THOMSON MC, MID</t>
  </si>
  <si>
    <t>David Scott</t>
  </si>
  <si>
    <t>CP 308</t>
  </si>
  <si>
    <t>Tamara Margaret FRASER AO</t>
  </si>
  <si>
    <t>Tamara Margaret</t>
  </si>
  <si>
    <t>CP 309</t>
  </si>
  <si>
    <t>Hon Gordon Glen Denton SCHOLES AO</t>
  </si>
  <si>
    <t>Gordon Glen Denton</t>
  </si>
  <si>
    <t>CP 31</t>
  </si>
  <si>
    <t>Claude Stafford VAUTIN</t>
  </si>
  <si>
    <t>Claude Stafford</t>
  </si>
  <si>
    <t>CP 311</t>
  </si>
  <si>
    <t>Hon Ralph James Dunnett HUNT AO</t>
  </si>
  <si>
    <t>Ralph James Dunnett</t>
  </si>
  <si>
    <t>CP 312</t>
  </si>
  <si>
    <t>Senator Michael Ehrenfried BAUME AO</t>
  </si>
  <si>
    <t>Michael Ehrenfried</t>
  </si>
  <si>
    <t>CP 313</t>
  </si>
  <si>
    <t>Dr Jean Agnes BATTERSBY AO</t>
  </si>
  <si>
    <t>Jean Agnes</t>
  </si>
  <si>
    <t>CP 314</t>
  </si>
  <si>
    <t>Sir Peter James LAWLER OBE</t>
  </si>
  <si>
    <t>Peter James</t>
  </si>
  <si>
    <t>CP 315</t>
  </si>
  <si>
    <t>John Patrick BREEN</t>
  </si>
  <si>
    <t>John Patrick</t>
  </si>
  <si>
    <t>CP 316</t>
  </si>
  <si>
    <t>Hon Robert Ian VINER AO, QC</t>
  </si>
  <si>
    <t>Robert Ian</t>
  </si>
  <si>
    <t>CP 317</t>
  </si>
  <si>
    <t>Hon Peter Drew DURACK QC</t>
  </si>
  <si>
    <t>Peter Drew</t>
  </si>
  <si>
    <t>CP 318</t>
  </si>
  <si>
    <t>John Martin HYDE</t>
  </si>
  <si>
    <t>John Martin</t>
  </si>
  <si>
    <t>CP 319</t>
  </si>
  <si>
    <t>George Henry WARWICK SMITH CBE</t>
  </si>
  <si>
    <t>CP 32</t>
  </si>
  <si>
    <t>Ethel SCRIVENER</t>
  </si>
  <si>
    <t>Ethel</t>
  </si>
  <si>
    <t>CP 320</t>
  </si>
  <si>
    <t>Sir Frederick Geoffrey SHEDDEN KCMG, OBE</t>
  </si>
  <si>
    <t>Frederick Geoffrey</t>
  </si>
  <si>
    <t>CP 321</t>
  </si>
  <si>
    <t>Mel (Melville) Harold BUNGEY</t>
  </si>
  <si>
    <t>Mel (Melville) Harold</t>
  </si>
  <si>
    <t>CP 322</t>
  </si>
  <si>
    <t>John Lanford KNIGHT</t>
  </si>
  <si>
    <t>John Lanford</t>
  </si>
  <si>
    <t>CP 323</t>
  </si>
  <si>
    <t>Hon Peter Erne BAUME AC</t>
  </si>
  <si>
    <t>Peter Erne</t>
  </si>
  <si>
    <t>CP 324</t>
  </si>
  <si>
    <t>Philip Venables VERNON OBE</t>
  </si>
  <si>
    <t>Philip Venables</t>
  </si>
  <si>
    <t>CP 325</t>
  </si>
  <si>
    <t>George RYLAND</t>
  </si>
  <si>
    <t>CP 327</t>
  </si>
  <si>
    <t>Air Vice-Marshal Joseph Eric HEWITT CBE</t>
  </si>
  <si>
    <t>Joseph Eric</t>
  </si>
  <si>
    <t>CP 328</t>
  </si>
  <si>
    <t>Emeritus Professor Robert George NEALE AO</t>
  </si>
  <si>
    <t>Robert George</t>
  </si>
  <si>
    <t>CP 329</t>
  </si>
  <si>
    <t>Alan Joseph MISSEN</t>
  </si>
  <si>
    <t>Alan Joseph</t>
  </si>
  <si>
    <t>CP 33</t>
  </si>
  <si>
    <t>Charles Robert SCRIVENER ISO</t>
  </si>
  <si>
    <t>Charles Robert</t>
  </si>
  <si>
    <t>CP 330</t>
  </si>
  <si>
    <t>Donald CHAPMAN</t>
  </si>
  <si>
    <t>Donald</t>
  </si>
  <si>
    <t>CP 331</t>
  </si>
  <si>
    <t>Hon Charles William FROST</t>
  </si>
  <si>
    <t>Charles William</t>
  </si>
  <si>
    <t>CP 332</t>
  </si>
  <si>
    <t>Hugh GILCHRIST</t>
  </si>
  <si>
    <t>Hugh</t>
  </si>
  <si>
    <t>CP 333</t>
  </si>
  <si>
    <t>The Hon William Flood WEBB KBE</t>
  </si>
  <si>
    <t>William Flood</t>
  </si>
  <si>
    <t>CP 334</t>
  </si>
  <si>
    <t>Hon Mr Justice Rae ELSE-MITCHELL CMG, QC</t>
  </si>
  <si>
    <t>Rae</t>
  </si>
  <si>
    <t>CP 335</t>
  </si>
  <si>
    <t>The Rt Hon Sir Zelman COWEN PC, AK, GCMG, GCVO, KStJ, Kt, GCOMRI, QC</t>
  </si>
  <si>
    <t>Zelman</t>
  </si>
  <si>
    <t>CP 336</t>
  </si>
  <si>
    <t>The Hon Frederick Michael DALY AO</t>
  </si>
  <si>
    <t>CP 337</t>
  </si>
  <si>
    <t>Hon Kim Christian BEAZLEY AC</t>
  </si>
  <si>
    <t>Kim Christian</t>
  </si>
  <si>
    <t>CP 338</t>
  </si>
  <si>
    <t>Patrick John GALVIN AM</t>
  </si>
  <si>
    <t>Patrick John</t>
  </si>
  <si>
    <t>CP 339</t>
  </si>
  <si>
    <t>Hon Gareth John EVANS AO, QC</t>
  </si>
  <si>
    <t>Gareth John</t>
  </si>
  <si>
    <t>CP 34</t>
  </si>
  <si>
    <t>Hon Leslie Harry Ernest BURY CMG</t>
  </si>
  <si>
    <t>Leslie Harry Ernest</t>
  </si>
  <si>
    <t>CP 340</t>
  </si>
  <si>
    <t>Sir Frederick Henry WHEELER AC, CBE</t>
  </si>
  <si>
    <t>Frederick Henry</t>
  </si>
  <si>
    <t>CP 341</t>
  </si>
  <si>
    <t>Hon John Norman BUTTON</t>
  </si>
  <si>
    <t>John Norman</t>
  </si>
  <si>
    <t>CP 342</t>
  </si>
  <si>
    <t>Gracemary MACKINNON MBE</t>
  </si>
  <si>
    <t>Gracemary</t>
  </si>
  <si>
    <t>CP 343</t>
  </si>
  <si>
    <t>Patrick Joseph HANNABERRY OBE</t>
  </si>
  <si>
    <t>Patrick Joseph</t>
  </si>
  <si>
    <t>CP 35</t>
  </si>
  <si>
    <t>Sir Frederick William HOLDER KCMG</t>
  </si>
  <si>
    <t>Frederick William</t>
  </si>
  <si>
    <t>CP 351</t>
  </si>
  <si>
    <t>Hon Barry COHEN AM</t>
  </si>
  <si>
    <t>Barry</t>
  </si>
  <si>
    <t>CP 352</t>
  </si>
  <si>
    <t>Ronald Noel BRITTON</t>
  </si>
  <si>
    <t>Ronald Noel</t>
  </si>
  <si>
    <t>CP 353</t>
  </si>
  <si>
    <t>John Archibald MCCALLUM</t>
  </si>
  <si>
    <t>John Archibald</t>
  </si>
  <si>
    <t>CP 354</t>
  </si>
  <si>
    <t>Alan ANDERSON</t>
  </si>
  <si>
    <t>CP 355</t>
  </si>
  <si>
    <t>Professor Kenneth Stanley INGLIS AO</t>
  </si>
  <si>
    <t>Kenneth Stanley</t>
  </si>
  <si>
    <t>CP 356</t>
  </si>
  <si>
    <t>(William) Peter COLEMAN</t>
  </si>
  <si>
    <t>(William) Peter</t>
  </si>
  <si>
    <t>CP 357</t>
  </si>
  <si>
    <t>Hon Sir John Leslie CARRICK KCMG, AC</t>
  </si>
  <si>
    <t>John Leslie</t>
  </si>
  <si>
    <t>CP 358</t>
  </si>
  <si>
    <t>David Miles CONNOLLY AM</t>
  </si>
  <si>
    <t>David Miles</t>
  </si>
  <si>
    <t>CP 359</t>
  </si>
  <si>
    <t>Michael John MAHER</t>
  </si>
  <si>
    <t>CP 36</t>
  </si>
  <si>
    <t>Frederick S HOLDER</t>
  </si>
  <si>
    <t>Frederick S</t>
  </si>
  <si>
    <t>CP 360</t>
  </si>
  <si>
    <t>Professor Raymond James Wood LE FEVRE</t>
  </si>
  <si>
    <t>Raymond James Wood</t>
  </si>
  <si>
    <t>CP 361</t>
  </si>
  <si>
    <t>Malcolm Arthur COLSTON</t>
  </si>
  <si>
    <t>Malcolm Arthur</t>
  </si>
  <si>
    <t>CP 362</t>
  </si>
  <si>
    <t>Hon Margaret REYNOLDS</t>
  </si>
  <si>
    <t>Margaret</t>
  </si>
  <si>
    <t>CP 363</t>
  </si>
  <si>
    <t>Hon Kathy Martin SULLIVAN</t>
  </si>
  <si>
    <t>Kathy Martin</t>
  </si>
  <si>
    <t>CP 364</t>
  </si>
  <si>
    <t>Donald Milner CAMERON AM</t>
  </si>
  <si>
    <t>Donald Milner</t>
  </si>
  <si>
    <t>CP 365</t>
  </si>
  <si>
    <t>Stanley James COLLARD</t>
  </si>
  <si>
    <t>Stanley James</t>
  </si>
  <si>
    <t>CP 366</t>
  </si>
  <si>
    <t>Dr Baden Chapman TEAGUE</t>
  </si>
  <si>
    <t>Baden Chapman</t>
  </si>
  <si>
    <t>CP 367</t>
  </si>
  <si>
    <t>The Hon Michael Jerome YOUNG</t>
  </si>
  <si>
    <t>Michael Jerome</t>
  </si>
  <si>
    <t>CP 368</t>
  </si>
  <si>
    <t>Hon Robert Murray HILL</t>
  </si>
  <si>
    <t>Robert Murray</t>
  </si>
  <si>
    <t>CP 369</t>
  </si>
  <si>
    <t>Mervin Charles REED</t>
  </si>
  <si>
    <t>Mervin Charles</t>
  </si>
  <si>
    <t>CP 37</t>
  </si>
  <si>
    <t>Hon Sir Allen FAIRHALL KBE</t>
  </si>
  <si>
    <t>Allen</t>
  </si>
  <si>
    <t>CP 370</t>
  </si>
  <si>
    <t>John Neil ANDREW AO</t>
  </si>
  <si>
    <t>John Neil</t>
  </si>
  <si>
    <t>CP 371</t>
  </si>
  <si>
    <t>Janine HAINES AM</t>
  </si>
  <si>
    <t>Janine</t>
  </si>
  <si>
    <t>CP 372</t>
  </si>
  <si>
    <t>Lieutenant Colonel Ernest George FORESHEW</t>
  </si>
  <si>
    <t>Ernest George</t>
  </si>
  <si>
    <t>CP 373</t>
  </si>
  <si>
    <t>Hon Neal BLEWETT AC</t>
  </si>
  <si>
    <t>Neal</t>
  </si>
  <si>
    <t>CP 374</t>
  </si>
  <si>
    <t>Edward Stafford DYSON</t>
  </si>
  <si>
    <t>Edward Stafford</t>
  </si>
  <si>
    <t>CP 375</t>
  </si>
  <si>
    <t>Hon Peter DUNCAN</t>
  </si>
  <si>
    <t>Peter</t>
  </si>
  <si>
    <t>CP 376</t>
  </si>
  <si>
    <t>Hon Raymond John GROOM</t>
  </si>
  <si>
    <t>Raymond John</t>
  </si>
  <si>
    <t>CP 377</t>
  </si>
  <si>
    <t>Senator (Richard William) Brian HARRADINE</t>
  </si>
  <si>
    <t>(Richard William) Brian</t>
  </si>
  <si>
    <t>CP 378</t>
  </si>
  <si>
    <t>Hon Donald James GRIMES AO</t>
  </si>
  <si>
    <t>Donald James</t>
  </si>
  <si>
    <t>CP 38</t>
  </si>
  <si>
    <t>Adela Viola ZIMMERMANN</t>
  </si>
  <si>
    <t>Adela Viola</t>
  </si>
  <si>
    <t>CP 381</t>
  </si>
  <si>
    <t>John Edward REEVES</t>
  </si>
  <si>
    <t>John Edward</t>
  </si>
  <si>
    <t>CP 382</t>
  </si>
  <si>
    <t>Edward Albert ROBERTSON</t>
  </si>
  <si>
    <t>Edward Albert</t>
  </si>
  <si>
    <t>CP 386</t>
  </si>
  <si>
    <t>Hon Stewart John WEST</t>
  </si>
  <si>
    <t>Stewart John</t>
  </si>
  <si>
    <t>CP 387</t>
  </si>
  <si>
    <t>John Casey TAYLOR AO</t>
  </si>
  <si>
    <t>John Casey</t>
  </si>
  <si>
    <t>CP 388</t>
  </si>
  <si>
    <t>Robert Charles COULTER</t>
  </si>
  <si>
    <t>Robert Charles</t>
  </si>
  <si>
    <t>CP 389</t>
  </si>
  <si>
    <t>Jean ROSS</t>
  </si>
  <si>
    <t>CP 39</t>
  </si>
  <si>
    <t>William Stanley KELLY OBE</t>
  </si>
  <si>
    <t>William Stanley</t>
  </si>
  <si>
    <t>CP 390</t>
  </si>
  <si>
    <t>Hon Robert James Lee HAWKE AC</t>
  </si>
  <si>
    <t>Robert James Lee</t>
  </si>
  <si>
    <t>CP 391</t>
  </si>
  <si>
    <t>Dr Ross Gregory GARNAUT AO</t>
  </si>
  <si>
    <t>Ross Gregory</t>
  </si>
  <si>
    <t>CP 392</t>
  </si>
  <si>
    <t>Sir Henry Armand BLAND CBE</t>
  </si>
  <si>
    <t>Henry Armand</t>
  </si>
  <si>
    <t>CP 393</t>
  </si>
  <si>
    <t>Bernard Francis EGAN</t>
  </si>
  <si>
    <t>Bernard Francis</t>
  </si>
  <si>
    <t>CP 394</t>
  </si>
  <si>
    <t>Hon Barry Owen JONES AO</t>
  </si>
  <si>
    <t>Barry Owen</t>
  </si>
  <si>
    <t>CP 395</t>
  </si>
  <si>
    <t>Hilda Blanche JACKSON MVO, MBE</t>
  </si>
  <si>
    <t>Hilda Blanche</t>
  </si>
  <si>
    <t>CP 396</t>
  </si>
  <si>
    <t>Sir Robert Randolph GARRAN KG, GCMG</t>
  </si>
  <si>
    <t>Robert Randolph</t>
  </si>
  <si>
    <t>CP 397</t>
  </si>
  <si>
    <t>Lucas George DE GARIS</t>
  </si>
  <si>
    <t>Lucas George</t>
  </si>
  <si>
    <t>CP 398</t>
  </si>
  <si>
    <t>Kenneth Norman JONES AO, CBE</t>
  </si>
  <si>
    <t>Kenneth Norman</t>
  </si>
  <si>
    <t>CP 399</t>
  </si>
  <si>
    <t>Francis Jeremiah MARCUSSON OBE</t>
  </si>
  <si>
    <t>Francis Jeremiah</t>
  </si>
  <si>
    <t>CP 4</t>
  </si>
  <si>
    <t>Sir John Grenfell CRAWFORD AC, CBE</t>
  </si>
  <si>
    <t>John Grenfell</t>
  </si>
  <si>
    <t>CP 40</t>
  </si>
  <si>
    <t>Hon Charles Robert KELLY CMG</t>
  </si>
  <si>
    <t>CP 400</t>
  </si>
  <si>
    <t>The Rt Hon Sir Harry Talbot GIBBS AC, GCMG, KBE</t>
  </si>
  <si>
    <t>Harry Talbot</t>
  </si>
  <si>
    <t>CP 41</t>
  </si>
  <si>
    <t>The Rt Hon Sir William MCMAHON PC, GCMG, CH</t>
  </si>
  <si>
    <t>CP 411</t>
  </si>
  <si>
    <t>Ray George MAIR</t>
  </si>
  <si>
    <t>Ray George</t>
  </si>
  <si>
    <t>CP 412</t>
  </si>
  <si>
    <t>Robert Alton DALY</t>
  </si>
  <si>
    <t>Robert Alton</t>
  </si>
  <si>
    <t>CP 413</t>
  </si>
  <si>
    <t>Sir David Osborne HAY KT, CBE, DSO</t>
  </si>
  <si>
    <t>David Osborne</t>
  </si>
  <si>
    <t>CP 414</t>
  </si>
  <si>
    <t>Hon John Joseph BROWN AO</t>
  </si>
  <si>
    <t>John Joseph</t>
  </si>
  <si>
    <t>CP 415</t>
  </si>
  <si>
    <t>Emeritus Professor Stuart Francis HARRIS AO</t>
  </si>
  <si>
    <t>Stuart Francis</t>
  </si>
  <si>
    <t>CP 416</t>
  </si>
  <si>
    <t>William CLIFFORD</t>
  </si>
  <si>
    <t>CP 417</t>
  </si>
  <si>
    <t>Hon Dame Margaret Georgina Constance GUILFOYLE AC, DBE</t>
  </si>
  <si>
    <t>Margaret Georgina Constance</t>
  </si>
  <si>
    <t>CP 418</t>
  </si>
  <si>
    <t>A A SMITH</t>
  </si>
  <si>
    <t>A A</t>
  </si>
  <si>
    <t>CP 42</t>
  </si>
  <si>
    <t>Joseph Aloysius CARRODUS CBE</t>
  </si>
  <si>
    <t>CP 421</t>
  </si>
  <si>
    <t>John Charles HODGES</t>
  </si>
  <si>
    <t>John Charles</t>
  </si>
  <si>
    <t>CP 422</t>
  </si>
  <si>
    <t>Hon Eamon John LINDSAY RFD</t>
  </si>
  <si>
    <t>Eamon John</t>
  </si>
  <si>
    <t>CP 424</t>
  </si>
  <si>
    <t>Elaine Elizabeth DARLING</t>
  </si>
  <si>
    <t>Elaine Elizabeth</t>
  </si>
  <si>
    <t>CP 426</t>
  </si>
  <si>
    <t>The Rt Hon Ian McCahon SINCLAIR AC</t>
  </si>
  <si>
    <t>Ian McCahon</t>
  </si>
  <si>
    <t>CP 427</t>
  </si>
  <si>
    <t>Hon Graham Frederick RICHARDSON</t>
  </si>
  <si>
    <t>Graham Frederick</t>
  </si>
  <si>
    <t>CP 428</t>
  </si>
  <si>
    <t>Robert Frederick FELGENNER</t>
  </si>
  <si>
    <t>Robert Frederick</t>
  </si>
  <si>
    <t>CP 429</t>
  </si>
  <si>
    <t>The Hon Cyril CHAMBERS</t>
  </si>
  <si>
    <t>Cyril</t>
  </si>
  <si>
    <t>CP 43</t>
  </si>
  <si>
    <t>Reginald MARSH AM</t>
  </si>
  <si>
    <t>Reginald</t>
  </si>
  <si>
    <t>CP 430</t>
  </si>
  <si>
    <t>Bernard Francis KILGARIFF OAM AM</t>
  </si>
  <si>
    <t>CP 431</t>
  </si>
  <si>
    <t>Ian Milne Dixon CAMERON MHR</t>
  </si>
  <si>
    <t>Ian Milne Dixon</t>
  </si>
  <si>
    <t>CP 432</t>
  </si>
  <si>
    <t>Hon Peter Francis Salmon COOK</t>
  </si>
  <si>
    <t>Peter Francis Salmon</t>
  </si>
  <si>
    <t>CP 433</t>
  </si>
  <si>
    <t>The Hon Reginald Francis Xavier CONNOR</t>
  </si>
  <si>
    <t>Reginald Francis Xavier</t>
  </si>
  <si>
    <t>CP 434</t>
  </si>
  <si>
    <t>Hon Allan Clyde HOLDING</t>
  </si>
  <si>
    <t>Allan Clyde</t>
  </si>
  <si>
    <t>CP 435</t>
  </si>
  <si>
    <t>Hon Susan Maree RYAN AO</t>
  </si>
  <si>
    <t>Susan Maree</t>
  </si>
  <si>
    <t>CP 436</t>
  </si>
  <si>
    <t>Hon Peter Frederick MORRIS</t>
  </si>
  <si>
    <t>Peter Frederick</t>
  </si>
  <si>
    <t>CP 437</t>
  </si>
  <si>
    <t>Hon Rosemary Ann CROWLEY</t>
  </si>
  <si>
    <t>Rosemary Ann</t>
  </si>
  <si>
    <t>CP 438</t>
  </si>
  <si>
    <t>James Richard COLLINS CMG, CBE</t>
  </si>
  <si>
    <t>James Richard</t>
  </si>
  <si>
    <t>CP 439</t>
  </si>
  <si>
    <t>Rev Fr The Hon Michael Carter TATE AO</t>
  </si>
  <si>
    <t>Michael Carter</t>
  </si>
  <si>
    <t>CP 44</t>
  </si>
  <si>
    <t>Dudley MCCARTHY MBE</t>
  </si>
  <si>
    <t>Dudley</t>
  </si>
  <si>
    <t>CP 440</t>
  </si>
  <si>
    <t>Anthony EGGLETON AO, CVO</t>
  </si>
  <si>
    <t>Anthony</t>
  </si>
  <si>
    <t>CP 441</t>
  </si>
  <si>
    <t>Thelma Eileen JARRETT MBE</t>
  </si>
  <si>
    <t>Thelma Eileen</t>
  </si>
  <si>
    <t>CP 445</t>
  </si>
  <si>
    <t>James Henry SNOW</t>
  </si>
  <si>
    <t>CP 446</t>
  </si>
  <si>
    <t>Paul Anthony Edward EVERINGHAM AO</t>
  </si>
  <si>
    <t>Paul Anthony Edward</t>
  </si>
  <si>
    <t>CP 447</t>
  </si>
  <si>
    <t>Hon Alexander John Gosse DOWNER AC</t>
  </si>
  <si>
    <t>Alexander John Gosse</t>
  </si>
  <si>
    <t>CP 448</t>
  </si>
  <si>
    <t>Dr William David SYMES</t>
  </si>
  <si>
    <t>William David</t>
  </si>
  <si>
    <t>CP 449</t>
  </si>
  <si>
    <t>Laurie George WALLIS</t>
  </si>
  <si>
    <t>Laurie George</t>
  </si>
  <si>
    <t>CP 45</t>
  </si>
  <si>
    <t>Hon Sir Gordon FREETH KBE</t>
  </si>
  <si>
    <t>Gordon</t>
  </si>
  <si>
    <t>CP 451</t>
  </si>
  <si>
    <t>Dr Peter Stephen WILENSKI AC, AO</t>
  </si>
  <si>
    <t>Peter Stephen</t>
  </si>
  <si>
    <t>CP 452</t>
  </si>
  <si>
    <t>Sir James PLIMSOLL AC, CBE, KStJ</t>
  </si>
  <si>
    <t>James</t>
  </si>
  <si>
    <t>CP 454</t>
  </si>
  <si>
    <t>Patrick BRAZIL AO</t>
  </si>
  <si>
    <t>CP 455</t>
  </si>
  <si>
    <t>Hon Graham Ross MAGUIRE</t>
  </si>
  <si>
    <t>Graham Ross</t>
  </si>
  <si>
    <t>CP 456</t>
  </si>
  <si>
    <t>(Herbert) Bruce MACDONALD AM</t>
  </si>
  <si>
    <t>(Herbert) Bruce</t>
  </si>
  <si>
    <t>CP 457</t>
  </si>
  <si>
    <t>The Rt Hon Sir Ninian Martin STEPHEN KG, AK, GCMG, GCVO, KBE, PC, KStJ, QC</t>
  </si>
  <si>
    <t>Ninian Martin</t>
  </si>
  <si>
    <t>CP 458</t>
  </si>
  <si>
    <t>Lieut-Gen Sir Thomas Joseph DALY KBE, CB, CBE, OBE, DSO, MID</t>
  </si>
  <si>
    <t>Thomas Joseph</t>
  </si>
  <si>
    <t>CP 459</t>
  </si>
  <si>
    <t>Senator John Horace PANIZZA</t>
  </si>
  <si>
    <t>John Horace</t>
  </si>
  <si>
    <t>CP 46</t>
  </si>
  <si>
    <t>Hon Sir Denis James KILLEN AC, KCMG</t>
  </si>
  <si>
    <t>Denis James</t>
  </si>
  <si>
    <t>CP 460</t>
  </si>
  <si>
    <t>Hon Justice Malcolm Cameron LEE</t>
  </si>
  <si>
    <t>Malcolm Cameron</t>
  </si>
  <si>
    <t>CP 461</t>
  </si>
  <si>
    <t>John Vance LANGMORE</t>
  </si>
  <si>
    <t>John Vance</t>
  </si>
  <si>
    <t>CP 462</t>
  </si>
  <si>
    <t>Arthur Edgar LEIGHTON</t>
  </si>
  <si>
    <t>Arthur Edgar</t>
  </si>
  <si>
    <t>CP 463</t>
  </si>
  <si>
    <t>Bernard William FRASER</t>
  </si>
  <si>
    <t>Bernard William</t>
  </si>
  <si>
    <t>CP 464</t>
  </si>
  <si>
    <t>Professor Geoffrey Curgenven BOLTON</t>
  </si>
  <si>
    <t>Geoffrey Curgenven</t>
  </si>
  <si>
    <t>CP 465</t>
  </si>
  <si>
    <t>Victor John William SKERMER CBE</t>
  </si>
  <si>
    <t>Victor John William</t>
  </si>
  <si>
    <t>CP 466</t>
  </si>
  <si>
    <t>Peter MILTON</t>
  </si>
  <si>
    <t>CP 467</t>
  </si>
  <si>
    <t>Dr Charles Edwin Woodrow BEAN</t>
  </si>
  <si>
    <t>Charles Edwin Woodrow</t>
  </si>
  <si>
    <t>CP 468</t>
  </si>
  <si>
    <t>Gavin Merrick LONG OBE</t>
  </si>
  <si>
    <t>Gavin Merrick</t>
  </si>
  <si>
    <t>CP 469</t>
  </si>
  <si>
    <t>John BALFOUR MBE</t>
  </si>
  <si>
    <t>CP 47</t>
  </si>
  <si>
    <t>The Rt Hon Sir John MCEWEN PC, GCMG, CH</t>
  </si>
  <si>
    <t>CP 470</t>
  </si>
  <si>
    <t>Hon Wendy Frances FATIN</t>
  </si>
  <si>
    <t>Wendy Frances</t>
  </si>
  <si>
    <t>CP 471</t>
  </si>
  <si>
    <t>Dr Peter Darcy TANNOCK AM</t>
  </si>
  <si>
    <t>Peter Darcy</t>
  </si>
  <si>
    <t>CP 473</t>
  </si>
  <si>
    <t>Roger Francis SHIPTON OAM</t>
  </si>
  <si>
    <t>Roger Francis</t>
  </si>
  <si>
    <t>CP 474</t>
  </si>
  <si>
    <t>David Ernest CHARLES</t>
  </si>
  <si>
    <t>David Ernest</t>
  </si>
  <si>
    <t>CP 476</t>
  </si>
  <si>
    <t>John Barry MILDREN</t>
  </si>
  <si>
    <t>John Barry</t>
  </si>
  <si>
    <t>CP 477</t>
  </si>
  <si>
    <t>Hon Lionel Frost BOWEN AC</t>
  </si>
  <si>
    <t>Lionel Frost</t>
  </si>
  <si>
    <t>CP 478</t>
  </si>
  <si>
    <t>Hon Duncan James Colquhoun KERR SC</t>
  </si>
  <si>
    <t>Duncan James Colquhoun</t>
  </si>
  <si>
    <t>CP 479</t>
  </si>
  <si>
    <t>Joseph BRADSHAW</t>
  </si>
  <si>
    <t>Joseph</t>
  </si>
  <si>
    <t>CP 48</t>
  </si>
  <si>
    <t>Nicholas Joseph WATERS</t>
  </si>
  <si>
    <t>Nicholas Joseph</t>
  </si>
  <si>
    <t>CP 480</t>
  </si>
  <si>
    <t>John Michael SPENDER QC</t>
  </si>
  <si>
    <t>John Michael</t>
  </si>
  <si>
    <t>CP 481</t>
  </si>
  <si>
    <t>Elizabeth Robyn HARVEY</t>
  </si>
  <si>
    <t>Elizabeth Robyn</t>
  </si>
  <si>
    <t>CP 482</t>
  </si>
  <si>
    <t>Dr Raymond Charles HUTCHINSON ISO</t>
  </si>
  <si>
    <t>Raymond Charles</t>
  </si>
  <si>
    <t>CP 483</t>
  </si>
  <si>
    <t>Hon Alan Gordon GRIFFITHS</t>
  </si>
  <si>
    <t>Alan Gordon</t>
  </si>
  <si>
    <t>CP 484</t>
  </si>
  <si>
    <t>Hon John Mansfield BRUMBY</t>
  </si>
  <si>
    <t>John Mansfield</t>
  </si>
  <si>
    <t>CP 485</t>
  </si>
  <si>
    <t>David Monash BENNETT</t>
  </si>
  <si>
    <t>David Monash</t>
  </si>
  <si>
    <t>CP 486</t>
  </si>
  <si>
    <t>Edwin Elliot PRUITT</t>
  </si>
  <si>
    <t>Edwin Elliot</t>
  </si>
  <si>
    <t>CP 487</t>
  </si>
  <si>
    <t>The Hon Robert Cummin KATTER</t>
  </si>
  <si>
    <t>Robert Cummin</t>
  </si>
  <si>
    <t>CP 488</t>
  </si>
  <si>
    <t>Stuart Gordon MCFARLANE CMG, MBE</t>
  </si>
  <si>
    <t>Stuart Gordon</t>
  </si>
  <si>
    <t>CP 489</t>
  </si>
  <si>
    <t>John Owen STONE</t>
  </si>
  <si>
    <t>John Owen</t>
  </si>
  <si>
    <t>CP 49</t>
  </si>
  <si>
    <t>William John WEEDEN OBE</t>
  </si>
  <si>
    <t>William John</t>
  </si>
  <si>
    <t>CP 490</t>
  </si>
  <si>
    <t>Patricia Irene DUNN</t>
  </si>
  <si>
    <t>Patricia Irene</t>
  </si>
  <si>
    <t>CP 491</t>
  </si>
  <si>
    <t>William James MILDENHALL</t>
  </si>
  <si>
    <t>CP 492</t>
  </si>
  <si>
    <t>Ernest Percy ELTHAM ISO</t>
  </si>
  <si>
    <t>Ernest Percy</t>
  </si>
  <si>
    <t>CP 493</t>
  </si>
  <si>
    <t>Arthur Claude MOORE CBE</t>
  </si>
  <si>
    <t>Arthur Claude</t>
  </si>
  <si>
    <t>CP 494</t>
  </si>
  <si>
    <t>Peter Robert CLEELAND</t>
  </si>
  <si>
    <t>Peter Robert</t>
  </si>
  <si>
    <t>CP 495</t>
  </si>
  <si>
    <t>Hon David Peter BEDDALL</t>
  </si>
  <si>
    <t>David Peter</t>
  </si>
  <si>
    <t>CP 496</t>
  </si>
  <si>
    <t>James Patrick SINCLAIR</t>
  </si>
  <si>
    <t>James Patrick</t>
  </si>
  <si>
    <t>CP 497</t>
  </si>
  <si>
    <t>John Raymond NETHERCOTE</t>
  </si>
  <si>
    <t>CP 498</t>
  </si>
  <si>
    <t>Barry Thomas CUNNINGHAM</t>
  </si>
  <si>
    <t>Barry Thomas</t>
  </si>
  <si>
    <t>CP 499</t>
  </si>
  <si>
    <t>Frank Roy SINCLAIR CBE</t>
  </si>
  <si>
    <t>Frank Roy</t>
  </si>
  <si>
    <t>CP 5</t>
  </si>
  <si>
    <t>Kenneth Munro FRASER</t>
  </si>
  <si>
    <t>Kenneth Munro</t>
  </si>
  <si>
    <t>CP 50</t>
  </si>
  <si>
    <t>Professor Richard Charles MILLS OBE</t>
  </si>
  <si>
    <t>Richard Charles</t>
  </si>
  <si>
    <t>CP 500</t>
  </si>
  <si>
    <t>Professor Robert Hughes BLACK ED</t>
  </si>
  <si>
    <t>Robert Hughes</t>
  </si>
  <si>
    <t>CP 501</t>
  </si>
  <si>
    <t>Hon Gordon Neil BILNEY</t>
  </si>
  <si>
    <t>Gordon Neil</t>
  </si>
  <si>
    <t>CP 502</t>
  </si>
  <si>
    <t>Josephine VALLENTINE</t>
  </si>
  <si>
    <t>Josephine</t>
  </si>
  <si>
    <t>CP 503</t>
  </si>
  <si>
    <t>Sir John BUTTERS CMG, MBE, VD</t>
  </si>
  <si>
    <t>CP 504</t>
  </si>
  <si>
    <t>Bobby LIMB OBE</t>
  </si>
  <si>
    <t>Bobby</t>
  </si>
  <si>
    <t>CP 505</t>
  </si>
  <si>
    <t>Hon Nick BOLKUS</t>
  </si>
  <si>
    <t>Nick</t>
  </si>
  <si>
    <t>CP 506</t>
  </si>
  <si>
    <t>Hon Noel Ashley CRICHTON-BROWNE</t>
  </si>
  <si>
    <t>Noel Ashley</t>
  </si>
  <si>
    <t>CP 507</t>
  </si>
  <si>
    <t>Harold Frederick WARD</t>
  </si>
  <si>
    <t>Harold Frederick</t>
  </si>
  <si>
    <t>CP 508</t>
  </si>
  <si>
    <t>Carolyn Anne JAKOBSEN</t>
  </si>
  <si>
    <t>Carolyn Anne</t>
  </si>
  <si>
    <t>CP 51</t>
  </si>
  <si>
    <t>The Rt Hon John Malcolm FRASER AC, CH</t>
  </si>
  <si>
    <t>John Malcolm</t>
  </si>
  <si>
    <t>CP 510</t>
  </si>
  <si>
    <t>Stephen Thomas SEDGWICK</t>
  </si>
  <si>
    <t>Stephen Thomas</t>
  </si>
  <si>
    <t>CP 511</t>
  </si>
  <si>
    <t>Rodney Graham SIMS</t>
  </si>
  <si>
    <t>Rodney Graham</t>
  </si>
  <si>
    <t>CP 512</t>
  </si>
  <si>
    <t>Hon Rev Prof Brian Leslie HOWE AO</t>
  </si>
  <si>
    <t>Brian Leslie</t>
  </si>
  <si>
    <t>CP 513</t>
  </si>
  <si>
    <t>John M CAMPBELL</t>
  </si>
  <si>
    <t>John M</t>
  </si>
  <si>
    <t>CP 516</t>
  </si>
  <si>
    <t>James Kenneth KAYE</t>
  </si>
  <si>
    <t>James Kenneth</t>
  </si>
  <si>
    <t>CP 517</t>
  </si>
  <si>
    <t>Hon Sir Shane Dunne PALTRIDGE KBE</t>
  </si>
  <si>
    <t>Shane Dunne</t>
  </si>
  <si>
    <t>CP 518</t>
  </si>
  <si>
    <t>John Lyden SCOTT</t>
  </si>
  <si>
    <t>John Lyden</t>
  </si>
  <si>
    <t>CP 519</t>
  </si>
  <si>
    <t>Rear Admiral Sir Leighton Seymour BRACEGIRDLE KCVO, CMG, DSO</t>
  </si>
  <si>
    <t>Leighton Seymour</t>
  </si>
  <si>
    <t>CP 52</t>
  </si>
  <si>
    <t>Hilda Gertrude HARNETT</t>
  </si>
  <si>
    <t>Hilda Gertrude</t>
  </si>
  <si>
    <t>CP 520</t>
  </si>
  <si>
    <t>Alfred Moxon SIMPSON AC, CMG</t>
  </si>
  <si>
    <t>Alfred Moxon</t>
  </si>
  <si>
    <t>CP 527</t>
  </si>
  <si>
    <t>Hon Dr Michael Richard Lewis WOOLDRIDGE</t>
  </si>
  <si>
    <t>Michael Richard Lewis</t>
  </si>
  <si>
    <t>CP 528</t>
  </si>
  <si>
    <t>James Lawrence ALLEN OBE</t>
  </si>
  <si>
    <t>James Lawrence</t>
  </si>
  <si>
    <t>CP 529</t>
  </si>
  <si>
    <t>Hon Roslyn Joan KELLY AO</t>
  </si>
  <si>
    <t>Roslyn Joan</t>
  </si>
  <si>
    <t>CP 53</t>
  </si>
  <si>
    <t>Percy Lampriere SHEAFFE</t>
  </si>
  <si>
    <t>Percy Lampriere</t>
  </si>
  <si>
    <t>CP 530</t>
  </si>
  <si>
    <t>Hon Sir Henry Somer GULLETT KCMG</t>
  </si>
  <si>
    <t>Henry Somer</t>
  </si>
  <si>
    <t>CP 531</t>
  </si>
  <si>
    <t>Hon Timothy Andrew FISCHER AC</t>
  </si>
  <si>
    <t>Timothy Andrew</t>
  </si>
  <si>
    <t>CP 532</t>
  </si>
  <si>
    <t>Dr Robert Leslie WOODS</t>
  </si>
  <si>
    <t>Robert Leslie</t>
  </si>
  <si>
    <t>CP 536</t>
  </si>
  <si>
    <t>Christopher Ian HIGGINS</t>
  </si>
  <si>
    <t>Christopher Ian</t>
  </si>
  <si>
    <t>CP 537</t>
  </si>
  <si>
    <t>Alasdair Paine WEBSTER OAM</t>
  </si>
  <si>
    <t>Alasdair Paine</t>
  </si>
  <si>
    <t>CP 538</t>
  </si>
  <si>
    <t>Henry Lyall HALL MHR</t>
  </si>
  <si>
    <t>Henry Lyall</t>
  </si>
  <si>
    <t>CP 539</t>
  </si>
  <si>
    <t>Robert Stanley SWIFT OAM, OBE</t>
  </si>
  <si>
    <t>Robert Stanley</t>
  </si>
  <si>
    <t>CP 54</t>
  </si>
  <si>
    <t>The Rt Hon Sir Robert Gordon MENZIES PC, KT, CH, QC</t>
  </si>
  <si>
    <t>Robert Gordon</t>
  </si>
  <si>
    <t>CP 542</t>
  </si>
  <si>
    <t>Hon Eric Laidlaw ROBINSON</t>
  </si>
  <si>
    <t>Eric Laidlaw</t>
  </si>
  <si>
    <t>CP 548</t>
  </si>
  <si>
    <t>Hon William Oliver ARCHIBALD</t>
  </si>
  <si>
    <t>William Oliver</t>
  </si>
  <si>
    <t>CP 549</t>
  </si>
  <si>
    <t>Frederick John GREEN CBE</t>
  </si>
  <si>
    <t>Frederick John</t>
  </si>
  <si>
    <t>CP 55</t>
  </si>
  <si>
    <t>The Rt Hon John Douglas ANTHONY AC, CH</t>
  </si>
  <si>
    <t>John Douglas</t>
  </si>
  <si>
    <t>CP 550</t>
  </si>
  <si>
    <t>Archibald Bertram MCFARLANE CBE, DFC</t>
  </si>
  <si>
    <t>Archibald Bertram</t>
  </si>
  <si>
    <t>CP 551</t>
  </si>
  <si>
    <t>Sir Edwin William HICKS CBE</t>
  </si>
  <si>
    <t>Edwin William</t>
  </si>
  <si>
    <t>CP 552</t>
  </si>
  <si>
    <t>Melville Cecil LANGSLOW MBE</t>
  </si>
  <si>
    <t>Melville Cecil</t>
  </si>
  <si>
    <t>CP 553</t>
  </si>
  <si>
    <t>Andrew Leslie MOORE OBE</t>
  </si>
  <si>
    <t>Andrew Leslie</t>
  </si>
  <si>
    <t>CP 555</t>
  </si>
  <si>
    <t>Hon James Henry MUIRHEAD QC</t>
  </si>
  <si>
    <t>CP 556</t>
  </si>
  <si>
    <t>Sir Roland WILSON KBE, CBE</t>
  </si>
  <si>
    <t>Roland</t>
  </si>
  <si>
    <t>CP 559</t>
  </si>
  <si>
    <t>Hon Michael Manifold HELSHAM AO, DFC, RFD, QC</t>
  </si>
  <si>
    <t>Michael Manifold</t>
  </si>
  <si>
    <t>CP 56</t>
  </si>
  <si>
    <t>Hon Thomas Eyre Forrest HUGHES AO, QC</t>
  </si>
  <si>
    <t>Thomas Eyre Forrest</t>
  </si>
  <si>
    <t>CP 560</t>
  </si>
  <si>
    <t>Francis John WATERS AM</t>
  </si>
  <si>
    <t>Francis John</t>
  </si>
  <si>
    <t>CP 561</t>
  </si>
  <si>
    <t>Ruth Lissant DOBSON OBE</t>
  </si>
  <si>
    <t>Ruth Lissant</t>
  </si>
  <si>
    <t>CP 562</t>
  </si>
  <si>
    <t>Eileen Gertrude LENIHAN OBE</t>
  </si>
  <si>
    <t>Eileen Gertrude</t>
  </si>
  <si>
    <t>CP 563</t>
  </si>
  <si>
    <t>Lorna Hazel CRAIG CBE</t>
  </si>
  <si>
    <t>Lorna Hazel</t>
  </si>
  <si>
    <t>CP 564</t>
  </si>
  <si>
    <t>Hon Bruce Kenneth CHILDS</t>
  </si>
  <si>
    <t>Bruce Kenneth</t>
  </si>
  <si>
    <t>CP 565</t>
  </si>
  <si>
    <t>Professor Kevin Charles WESTFOLD</t>
  </si>
  <si>
    <t>Kevin Charles</t>
  </si>
  <si>
    <t>CP 566</t>
  </si>
  <si>
    <t>Hon Christine Ann GALLUS</t>
  </si>
  <si>
    <t>Christine Ann</t>
  </si>
  <si>
    <t>CP 568</t>
  </si>
  <si>
    <t>Dr Robert CATLEY</t>
  </si>
  <si>
    <t>CP 569</t>
  </si>
  <si>
    <t>Hon Christopher Cleland SCHACHT</t>
  </si>
  <si>
    <t>Christopher Cleland</t>
  </si>
  <si>
    <t>CP 57</t>
  </si>
  <si>
    <t>Frances Amanda BRADY</t>
  </si>
  <si>
    <t>Frances Amanda</t>
  </si>
  <si>
    <t>CP 570</t>
  </si>
  <si>
    <t>Hon Leo Roger Spurway PRICE</t>
  </si>
  <si>
    <t>Leo Roger Spurway</t>
  </si>
  <si>
    <t>CP 571</t>
  </si>
  <si>
    <t>Hon John Sydney DAWKINS AO</t>
  </si>
  <si>
    <t>John Sydney</t>
  </si>
  <si>
    <t>CP 572</t>
  </si>
  <si>
    <t>Peter Donald SHACK</t>
  </si>
  <si>
    <t>Peter Donald</t>
  </si>
  <si>
    <t>CP 573</t>
  </si>
  <si>
    <t>Claude John MILLAR AM</t>
  </si>
  <si>
    <t>Claude John</t>
  </si>
  <si>
    <t>CP 574</t>
  </si>
  <si>
    <t>Senator Dominic John FOREMAN</t>
  </si>
  <si>
    <t>Dominic John</t>
  </si>
  <si>
    <t>CP 575</t>
  </si>
  <si>
    <t>Rodney Weston SAWFORD</t>
  </si>
  <si>
    <t>Rodney Weston</t>
  </si>
  <si>
    <t>CP 576</t>
  </si>
  <si>
    <t>John A DALY OAM</t>
  </si>
  <si>
    <t>John A</t>
  </si>
  <si>
    <t>CP 577</t>
  </si>
  <si>
    <t>Doris Mary HEATH</t>
  </si>
  <si>
    <t>Doris Mary</t>
  </si>
  <si>
    <t>CP 578</t>
  </si>
  <si>
    <t>Geoffrey PAUL</t>
  </si>
  <si>
    <t>Geoffrey</t>
  </si>
  <si>
    <t>CP 58</t>
  </si>
  <si>
    <t>J C FERGUSON</t>
  </si>
  <si>
    <t>J C</t>
  </si>
  <si>
    <t>CP 582</t>
  </si>
  <si>
    <t>Lt Col Herbert Booker FIELD</t>
  </si>
  <si>
    <t>Herbert Booker</t>
  </si>
  <si>
    <t>CP 583</t>
  </si>
  <si>
    <t>Senator The Hon Keith Alexander LAUGHT</t>
  </si>
  <si>
    <t>Keith Alexander</t>
  </si>
  <si>
    <t>CP 585</t>
  </si>
  <si>
    <t>Esma BANNER</t>
  </si>
  <si>
    <t>Esma</t>
  </si>
  <si>
    <t>CP 586</t>
  </si>
  <si>
    <t>Hazel HAWKE AO</t>
  </si>
  <si>
    <t>Hazel</t>
  </si>
  <si>
    <t>CP 587</t>
  </si>
  <si>
    <t>Donald Gerald MCDERMOTT</t>
  </si>
  <si>
    <t>Donald Gerald</t>
  </si>
  <si>
    <t>CP 588</t>
  </si>
  <si>
    <t>Hon James Robert SHORT</t>
  </si>
  <si>
    <t>CP 589</t>
  </si>
  <si>
    <t>Hon Russell Walter FOX AC, QC</t>
  </si>
  <si>
    <t>Russell Walter</t>
  </si>
  <si>
    <t>CP 59</t>
  </si>
  <si>
    <t>Sir John Hubert Plunkett MURRAY KCMG</t>
  </si>
  <si>
    <t>John Hubert Plunkett</t>
  </si>
  <si>
    <t>CP 590</t>
  </si>
  <si>
    <t>Hon Peter Keaston REITH</t>
  </si>
  <si>
    <t>Peter Keaston</t>
  </si>
  <si>
    <t>CP 596</t>
  </si>
  <si>
    <t>Hon Michael John DUFFY ONZ</t>
  </si>
  <si>
    <t>CP 597</t>
  </si>
  <si>
    <t>Hon Gerard Leslie HAND</t>
  </si>
  <si>
    <t>Gerard Leslie</t>
  </si>
  <si>
    <t>CP 599</t>
  </si>
  <si>
    <t>Thomas Hugh STRONG</t>
  </si>
  <si>
    <t>Thomas Hugh</t>
  </si>
  <si>
    <t>CP 6</t>
  </si>
  <si>
    <t>Ian MACLEAN AM</t>
  </si>
  <si>
    <t>Ian</t>
  </si>
  <si>
    <t>CP 60</t>
  </si>
  <si>
    <t>Margaret Annie PIKE</t>
  </si>
  <si>
    <t>Margaret Annie</t>
  </si>
  <si>
    <t>CP 600</t>
  </si>
  <si>
    <t>Hon Alastair Bothwick NICHOLSON AO, RFD, QC</t>
  </si>
  <si>
    <t>Alastair Bothwick</t>
  </si>
  <si>
    <t>CP 601</t>
  </si>
  <si>
    <t>Dr Harold Raymond EDWARDS</t>
  </si>
  <si>
    <t>Harold Raymond</t>
  </si>
  <si>
    <t>CP 602</t>
  </si>
  <si>
    <t>Hon Warwick Leslie SMITH AM</t>
  </si>
  <si>
    <t>Warwick Leslie</t>
  </si>
  <si>
    <t>CP 603</t>
  </si>
  <si>
    <t>Stephen Cairfield DUBOIS</t>
  </si>
  <si>
    <t>Stephen Cairfield</t>
  </si>
  <si>
    <t>CP 604</t>
  </si>
  <si>
    <t>Hon Joan CHILD AO</t>
  </si>
  <si>
    <t>Joan</t>
  </si>
  <si>
    <t>CP 605</t>
  </si>
  <si>
    <t>Hon Leo Boyce MCLEAY</t>
  </si>
  <si>
    <t>Leo Boyce</t>
  </si>
  <si>
    <t>CP 607</t>
  </si>
  <si>
    <t>Edward Carrington MACK</t>
  </si>
  <si>
    <t>Edward Carrington</t>
  </si>
  <si>
    <t>CP 609</t>
  </si>
  <si>
    <t>Dr Ronald Vernon SOUTHCOTT</t>
  </si>
  <si>
    <t>Ronald Vernon</t>
  </si>
  <si>
    <t>CP 61</t>
  </si>
  <si>
    <t>Percy Pedder SCRIVENER</t>
  </si>
  <si>
    <t>Percy Pedder</t>
  </si>
  <si>
    <t>CP 610</t>
  </si>
  <si>
    <t>Hon Peter Alexander WALSH AO</t>
  </si>
  <si>
    <t>Peter Alexander</t>
  </si>
  <si>
    <t>CP 611</t>
  </si>
  <si>
    <t>The Rt Hon Sir Joseph COOK PC, GCMG</t>
  </si>
  <si>
    <t>CP 612</t>
  </si>
  <si>
    <t>Harold Gordon MARSHALL AM</t>
  </si>
  <si>
    <t>Harold Gordon</t>
  </si>
  <si>
    <t>CP 613</t>
  </si>
  <si>
    <t>Senator Austin William Russell LEWIS</t>
  </si>
  <si>
    <t>Austin William Russell</t>
  </si>
  <si>
    <t>CP 614</t>
  </si>
  <si>
    <t>Hon Robert Francis MCMULLAN</t>
  </si>
  <si>
    <t>Robert Francis</t>
  </si>
  <si>
    <t>CP 615</t>
  </si>
  <si>
    <t>Professor David Joseph LEE</t>
  </si>
  <si>
    <t>David Joseph</t>
  </si>
  <si>
    <t>CP 617</t>
  </si>
  <si>
    <t>Anthony Stuart COLE</t>
  </si>
  <si>
    <t>Anthony Stuart</t>
  </si>
  <si>
    <t>CP 618</t>
  </si>
  <si>
    <t>Hon Dr Stephen Paul MARTIN</t>
  </si>
  <si>
    <t>Stephen Paul</t>
  </si>
  <si>
    <t>CP 619</t>
  </si>
  <si>
    <t>Arthur Frederick Alan HARPER AO</t>
  </si>
  <si>
    <t>Arthur Frederick Alan</t>
  </si>
  <si>
    <t>CP 62</t>
  </si>
  <si>
    <t>Alfred E. WADSWORTH</t>
  </si>
  <si>
    <t>Alfred E.</t>
  </si>
  <si>
    <t>CP 620</t>
  </si>
  <si>
    <t>Dr John Robert HEWSON AM</t>
  </si>
  <si>
    <t>CP 621</t>
  </si>
  <si>
    <t>Roger David Bernard BEALE AO</t>
  </si>
  <si>
    <t>Roger David Bernard</t>
  </si>
  <si>
    <t>CP 622</t>
  </si>
  <si>
    <t>Sir William HUDSON KBE</t>
  </si>
  <si>
    <t>CP 623</t>
  </si>
  <si>
    <t>Neal Francis STEVENS AO, OBE, FCA</t>
  </si>
  <si>
    <t>Neal Francis</t>
  </si>
  <si>
    <t>CP 624</t>
  </si>
  <si>
    <t>Hon Justice Elizabeth Andreas EVATT AC, AO</t>
  </si>
  <si>
    <t>Elizabeth Andreas</t>
  </si>
  <si>
    <t>CP 625</t>
  </si>
  <si>
    <t>Thomas Philogonius HOEY</t>
  </si>
  <si>
    <t>Thomas Philogonius</t>
  </si>
  <si>
    <t>CP 626</t>
  </si>
  <si>
    <t>Hon William George HAYDEN AC, KStJ</t>
  </si>
  <si>
    <t>CP 627</t>
  </si>
  <si>
    <t>Hon John Charles KERIN AM</t>
  </si>
  <si>
    <t>CP 628</t>
  </si>
  <si>
    <t>Hon Robert Lindsay COLLINS AO</t>
  </si>
  <si>
    <t>Robert Lindsay</t>
  </si>
  <si>
    <t>CP 629</t>
  </si>
  <si>
    <t>Hon Ralph WILLIS AO</t>
  </si>
  <si>
    <t>Ralph</t>
  </si>
  <si>
    <t>CP 63</t>
  </si>
  <si>
    <t>The Rt Hon James Henry SCULLIN PC</t>
  </si>
  <si>
    <t>CP 635</t>
  </si>
  <si>
    <t>Sir Robert William COLE KT</t>
  </si>
  <si>
    <t>Robert William</t>
  </si>
  <si>
    <t>CP 636</t>
  </si>
  <si>
    <t>William Beal PRITCHETT AO</t>
  </si>
  <si>
    <t>William Beal</t>
  </si>
  <si>
    <t>CP 637</t>
  </si>
  <si>
    <t>Ian Craig DUNLOP</t>
  </si>
  <si>
    <t>Ian Craig</t>
  </si>
  <si>
    <t>CP 638</t>
  </si>
  <si>
    <t>Dr Geoffrey Leighton KESTEVEN</t>
  </si>
  <si>
    <t>Geoffrey Leighton</t>
  </si>
  <si>
    <t>CP 639</t>
  </si>
  <si>
    <t>Hon Dr Carmen Mary LAWRENCE</t>
  </si>
  <si>
    <t>Dr Carmen Mary</t>
  </si>
  <si>
    <t>CP 64</t>
  </si>
  <si>
    <t>Hon Charles Edward BARNES</t>
  </si>
  <si>
    <t>Charles Edward</t>
  </si>
  <si>
    <t>CP 641</t>
  </si>
  <si>
    <t>Hon Warren Edward SNOWDON</t>
  </si>
  <si>
    <t>Warren Edward</t>
  </si>
  <si>
    <t>CP 644</t>
  </si>
  <si>
    <t>Hon Bronwyn Kathleen BISHOP</t>
  </si>
  <si>
    <t>Bronwyn Kathleen</t>
  </si>
  <si>
    <t>CP 645</t>
  </si>
  <si>
    <t>Patrick John Edward CLAFFEY OBE</t>
  </si>
  <si>
    <t>Patrick John Edward</t>
  </si>
  <si>
    <t>CP 646</t>
  </si>
  <si>
    <t>Hon Amanda Eloise VANSTONE</t>
  </si>
  <si>
    <t>Amanda Eloise</t>
  </si>
  <si>
    <t>CP 647</t>
  </si>
  <si>
    <t>Hon Robert James BROWN AM</t>
  </si>
  <si>
    <t>CP 648</t>
  </si>
  <si>
    <t>The Rt Hon Sir Eric John HARRISON KCMG, KCVO</t>
  </si>
  <si>
    <t>Eric John</t>
  </si>
  <si>
    <t>CP 649</t>
  </si>
  <si>
    <t>Edith Mary LOWE</t>
  </si>
  <si>
    <t>Edith Mary</t>
  </si>
  <si>
    <t>CP 65</t>
  </si>
  <si>
    <t>Arthur PERCIVAL</t>
  </si>
  <si>
    <t>Arthur</t>
  </si>
  <si>
    <t>CP 650</t>
  </si>
  <si>
    <t>Martyn John EVANS</t>
  </si>
  <si>
    <t>Martyn John</t>
  </si>
  <si>
    <t>CP 651</t>
  </si>
  <si>
    <t>The Rt Hon Sir Garfield Edward John BARWICK AK, GCMG, Kt, QC</t>
  </si>
  <si>
    <t>Garfield Edward John</t>
  </si>
  <si>
    <t>CP 652</t>
  </si>
  <si>
    <t>Eric Leslie COOK MBE</t>
  </si>
  <si>
    <t>Eric Leslie</t>
  </si>
  <si>
    <t>CP 653</t>
  </si>
  <si>
    <t>Graham Charles EVANS AO</t>
  </si>
  <si>
    <t>Graham Charles</t>
  </si>
  <si>
    <t>CP 654</t>
  </si>
  <si>
    <t>Stephen LOOSLEY</t>
  </si>
  <si>
    <t>CP 655</t>
  </si>
  <si>
    <t>Arthur Ernest LEWIS</t>
  </si>
  <si>
    <t>Arthur Ernest</t>
  </si>
  <si>
    <t>CP 656</t>
  </si>
  <si>
    <t>Vance Dominic SUMMERHAYS</t>
  </si>
  <si>
    <t>Vance Dominic</t>
  </si>
  <si>
    <t>CP 657</t>
  </si>
  <si>
    <t>James William PLANK</t>
  </si>
  <si>
    <t>James William</t>
  </si>
  <si>
    <t>CP 658</t>
  </si>
  <si>
    <t>Dr Leonard James WEBB</t>
  </si>
  <si>
    <t>Leonard James</t>
  </si>
  <si>
    <t>CP 659</t>
  </si>
  <si>
    <t>Senator Arthur Winston CRANE</t>
  </si>
  <si>
    <t>Arthur Winston</t>
  </si>
  <si>
    <t>CP 66</t>
  </si>
  <si>
    <t>Field-Marshal Sir Thomas Albert BLAMEY GBE, KCB, CB, CMG, DSO</t>
  </si>
  <si>
    <t>Thomas Albert</t>
  </si>
  <si>
    <t>CP 660</t>
  </si>
  <si>
    <t>Hon Peter Richard STAPLES</t>
  </si>
  <si>
    <t>Peter Richard</t>
  </si>
  <si>
    <t>CP 661</t>
  </si>
  <si>
    <t>Hon John Philip FAULKNER</t>
  </si>
  <si>
    <t>John Philip</t>
  </si>
  <si>
    <t>CP 662</t>
  </si>
  <si>
    <t>Allan Agapitos MORRIS</t>
  </si>
  <si>
    <t>Allan Agapitos</t>
  </si>
  <si>
    <t>CP 663</t>
  </si>
  <si>
    <t>Colin HOLLIS</t>
  </si>
  <si>
    <t>Colin</t>
  </si>
  <si>
    <t>CP 664</t>
  </si>
  <si>
    <t>Hon Harry Francis WOODS</t>
  </si>
  <si>
    <t>Harry Francis</t>
  </si>
  <si>
    <t>CP 665</t>
  </si>
  <si>
    <t>Hon Paul John KEATING</t>
  </si>
  <si>
    <t>Paul John</t>
  </si>
  <si>
    <t>CP 666</t>
  </si>
  <si>
    <t>Hon Michael Hugh LAVARCH QC</t>
  </si>
  <si>
    <t>Michael Hugh</t>
  </si>
  <si>
    <t>CP 667</t>
  </si>
  <si>
    <t>Hon Jeannette MCHUGH</t>
  </si>
  <si>
    <t>Jeannette</t>
  </si>
  <si>
    <t>CP 668</t>
  </si>
  <si>
    <t>Hon Ross Vincent FREE</t>
  </si>
  <si>
    <t>Ross Vincent</t>
  </si>
  <si>
    <t>CP 669</t>
  </si>
  <si>
    <t>Senator Christabel Marguerite Alain CHAMARETTE</t>
  </si>
  <si>
    <t>Christabel Marguerite Alain</t>
  </si>
  <si>
    <t>CP 67</t>
  </si>
  <si>
    <t>Major Richard Victor MORSE DSO</t>
  </si>
  <si>
    <t>Richard Victor</t>
  </si>
  <si>
    <t>CP 670</t>
  </si>
  <si>
    <t>Hon Silvia Joy SMITH</t>
  </si>
  <si>
    <t>Silvia Joy</t>
  </si>
  <si>
    <t>CP 671</t>
  </si>
  <si>
    <t>John Robert DEVEREUX</t>
  </si>
  <si>
    <t>CP 672</t>
  </si>
  <si>
    <t>The Hon Joseph Benedict HOCKEY</t>
  </si>
  <si>
    <t>CP 673</t>
  </si>
  <si>
    <t>Hon Kim CARR</t>
  </si>
  <si>
    <t>Kim</t>
  </si>
  <si>
    <t>CP 674</t>
  </si>
  <si>
    <t>Ian Murray MCLACHLAN AO</t>
  </si>
  <si>
    <t>Ian Murray</t>
  </si>
  <si>
    <t>CP 675</t>
  </si>
  <si>
    <t>Leonard Michael HARRIS</t>
  </si>
  <si>
    <t>Leonard Michael</t>
  </si>
  <si>
    <t>CP 676</t>
  </si>
  <si>
    <t>Philip Ronald CLEARY</t>
  </si>
  <si>
    <t>Philip Ronald</t>
  </si>
  <si>
    <t>CP 677</t>
  </si>
  <si>
    <t>Richard Bailey SCOTTON AO</t>
  </si>
  <si>
    <t>Richard Bailey</t>
  </si>
  <si>
    <t>CP 678</t>
  </si>
  <si>
    <t>Hon John Randall SHARP</t>
  </si>
  <si>
    <t>John Randall</t>
  </si>
  <si>
    <t>CP 679</t>
  </si>
  <si>
    <t>Hon Edward John RUSSELL</t>
  </si>
  <si>
    <t>Edward John</t>
  </si>
  <si>
    <t>CP 68</t>
  </si>
  <si>
    <t>Hon Sir Reginald William Colin SWARTZ KBE, ED</t>
  </si>
  <si>
    <t>Reginald William Colin</t>
  </si>
  <si>
    <t>CP 680</t>
  </si>
  <si>
    <t>Julian Howard BEALE</t>
  </si>
  <si>
    <t>Julian Howard</t>
  </si>
  <si>
    <t>CP 681</t>
  </si>
  <si>
    <t>Mary Ellen BOWMAN</t>
  </si>
  <si>
    <t>Mary Ellen</t>
  </si>
  <si>
    <t>CP 682</t>
  </si>
  <si>
    <t>Harold George NELSON</t>
  </si>
  <si>
    <t>Harold George</t>
  </si>
  <si>
    <t>CP 683</t>
  </si>
  <si>
    <t>Senator Alice Olive ZAKHAROV</t>
  </si>
  <si>
    <t>Alice Olive</t>
  </si>
  <si>
    <t>CP 684</t>
  </si>
  <si>
    <t>Hon Peter Howard COSTELLO AC</t>
  </si>
  <si>
    <t>Peter Howard</t>
  </si>
  <si>
    <t>CP 685</t>
  </si>
  <si>
    <t>Hon Daryl Robert WILLIAMS AM, QC</t>
  </si>
  <si>
    <t>Daryl Robert</t>
  </si>
  <si>
    <t>CP 686</t>
  </si>
  <si>
    <t>Sir Clarence Waldemar HARDERS OBE</t>
  </si>
  <si>
    <t>Clarence Waldemar</t>
  </si>
  <si>
    <t>CP 687</t>
  </si>
  <si>
    <t>Cecil Ralph LAMBERT CBE</t>
  </si>
  <si>
    <t>Cecil Ralph</t>
  </si>
  <si>
    <t>CP 688</t>
  </si>
  <si>
    <t>Hon Kate Alexander LUNDY</t>
  </si>
  <si>
    <t>Kate Alexander</t>
  </si>
  <si>
    <t>CP 689</t>
  </si>
  <si>
    <t>Egbert John NUTTALL</t>
  </si>
  <si>
    <t>Egbert John</t>
  </si>
  <si>
    <t>CP 69</t>
  </si>
  <si>
    <t>Colonel Alfred Lionel ROSE OBE</t>
  </si>
  <si>
    <t>Alfred Lionel</t>
  </si>
  <si>
    <t>CP 690</t>
  </si>
  <si>
    <t>Hon Dr David Alistair KEMP</t>
  </si>
  <si>
    <t>David Alistair</t>
  </si>
  <si>
    <t>CP 691</t>
  </si>
  <si>
    <t>Noel John TANZER AC</t>
  </si>
  <si>
    <t>Noel John</t>
  </si>
  <si>
    <t>CP 692</t>
  </si>
  <si>
    <t>Hon Sir Percy Claude SPENDER KCVO, KBE, KStJ, QC</t>
  </si>
  <si>
    <t>Percy Claude</t>
  </si>
  <si>
    <t>CP 693</t>
  </si>
  <si>
    <t>Philip James FLOOD AO</t>
  </si>
  <si>
    <t>Philip James</t>
  </si>
  <si>
    <t>CP 695</t>
  </si>
  <si>
    <t>Frank Edward YEEND AM</t>
  </si>
  <si>
    <t>Frank Edward</t>
  </si>
  <si>
    <t>CP 696</t>
  </si>
  <si>
    <t>Hon Mark Anthony James VAILE</t>
  </si>
  <si>
    <t>Mark Anthony James</t>
  </si>
  <si>
    <t>CP 698</t>
  </si>
  <si>
    <t>Gail Gordon RADFORD AM</t>
  </si>
  <si>
    <t>Gail Gordon</t>
  </si>
  <si>
    <t>CP 7</t>
  </si>
  <si>
    <t>The Rt Hon Herbert Vere EVATT PC, QC</t>
  </si>
  <si>
    <t>Herbert Vere</t>
  </si>
  <si>
    <t>CP 70</t>
  </si>
  <si>
    <t>Hon Sir Ransley Victor GARLAND KBE</t>
  </si>
  <si>
    <t>Ransley Victor</t>
  </si>
  <si>
    <t>CP 700</t>
  </si>
  <si>
    <t>John William Israel ISO</t>
  </si>
  <si>
    <t>CP 701</t>
  </si>
  <si>
    <t>Hon Warwick Raymond PARER</t>
  </si>
  <si>
    <t>Warwick Raymond</t>
  </si>
  <si>
    <t>CP 702</t>
  </si>
  <si>
    <t>Dr Douglas GALBRAITH OBE</t>
  </si>
  <si>
    <t>CP 703</t>
  </si>
  <si>
    <t>Hon Wayne Maxwell SWAN</t>
  </si>
  <si>
    <t>Wayne Maxwell</t>
  </si>
  <si>
    <t>CP 704</t>
  </si>
  <si>
    <t>Hon Benjamin Charles HUMPHREYS AM</t>
  </si>
  <si>
    <t>Benjamin Charles</t>
  </si>
  <si>
    <t>CP 705</t>
  </si>
  <si>
    <t>Mrs Narelle ROBINSON</t>
  </si>
  <si>
    <t>Narelle</t>
  </si>
  <si>
    <t>CP 707</t>
  </si>
  <si>
    <t>Colonel Howel GUNTER</t>
  </si>
  <si>
    <t>Howel</t>
  </si>
  <si>
    <t>CP 708</t>
  </si>
  <si>
    <t>CP 709</t>
  </si>
  <si>
    <t>Hon Sir Austin CHAPMAN KCMG</t>
  </si>
  <si>
    <t>Austin</t>
  </si>
  <si>
    <t>CP 71</t>
  </si>
  <si>
    <t>Sir Kenneth Hamilton BAILEY CBE, QC</t>
  </si>
  <si>
    <t>Kenneth Hamilton</t>
  </si>
  <si>
    <t>CP 710</t>
  </si>
  <si>
    <t>The Rt Hon Sir Edmund BARTON PC, GCMG, KC, QC</t>
  </si>
  <si>
    <t>Edmund</t>
  </si>
  <si>
    <t>CP 711</t>
  </si>
  <si>
    <t>The Hon John Christian WATSON</t>
  </si>
  <si>
    <t>John Christian</t>
  </si>
  <si>
    <t>CP 712</t>
  </si>
  <si>
    <t>The Rt Hon Sir George Houstoun REID PC, GCB, GCMG, KC, QC</t>
  </si>
  <si>
    <t>George Houstoun</t>
  </si>
  <si>
    <t>CP 713</t>
  </si>
  <si>
    <t>The Rt Hon Andrew FISHER PC</t>
  </si>
  <si>
    <t>Andrew</t>
  </si>
  <si>
    <t>CP 714</t>
  </si>
  <si>
    <t>The Rt Hon Sir Arthur William FADDEN PC, GCMG</t>
  </si>
  <si>
    <t>Arthur William</t>
  </si>
  <si>
    <t>CP 715</t>
  </si>
  <si>
    <t>The Rt Hon Sir Earle Christmas Grafton PAGE PC, GCMG, CH</t>
  </si>
  <si>
    <t>Earle Christmas Grafton</t>
  </si>
  <si>
    <t>CP 716</t>
  </si>
  <si>
    <t>Atlee Arthur HUNT CMG</t>
  </si>
  <si>
    <t>Atlee Arthur</t>
  </si>
  <si>
    <t>CP 717</t>
  </si>
  <si>
    <t>Dame Zara Kate HOLT DBE</t>
  </si>
  <si>
    <t>Zara Kate</t>
  </si>
  <si>
    <t>CP 72</t>
  </si>
  <si>
    <t>Glenville PIKE</t>
  </si>
  <si>
    <t>Glenville</t>
  </si>
  <si>
    <t>CP 73</t>
  </si>
  <si>
    <t>Samuel James MITCHELL</t>
  </si>
  <si>
    <t>Samuel James</t>
  </si>
  <si>
    <t>CP 74</t>
  </si>
  <si>
    <t>The Hon Sir Nigel Hubert BOWEN AC, KBE, QC</t>
  </si>
  <si>
    <t>Nigel Hubert</t>
  </si>
  <si>
    <t>CP 75</t>
  </si>
  <si>
    <t>Hon Gerald Colin MCKELLAR</t>
  </si>
  <si>
    <t>Gerald Colin</t>
  </si>
  <si>
    <t>CP 76</t>
  </si>
  <si>
    <t>The Rt Hon Sir Phillip Reginald LYNCH KCMG, PC</t>
  </si>
  <si>
    <t>Phillip Reginald</t>
  </si>
  <si>
    <t>CP 77</t>
  </si>
  <si>
    <t>The Rt Hon Sir Billy Mackie SNEDDEN KCMG, PC, QC</t>
  </si>
  <si>
    <t>Billy Mackie</t>
  </si>
  <si>
    <t>CP 78</t>
  </si>
  <si>
    <t>Percival Edgar DEANE</t>
  </si>
  <si>
    <t>Percival Edgar</t>
  </si>
  <si>
    <t>CP 79</t>
  </si>
  <si>
    <t>Raymond David MARGINSON AM</t>
  </si>
  <si>
    <t>Raymond David</t>
  </si>
  <si>
    <t>CP 8</t>
  </si>
  <si>
    <t>Charles Studdy DALEY OBE</t>
  </si>
  <si>
    <t>Charles Studdy</t>
  </si>
  <si>
    <t>CP 80</t>
  </si>
  <si>
    <t>Lieutenant Colonel William Roy HODGSON CMG, OBE</t>
  </si>
  <si>
    <t>William Roy</t>
  </si>
  <si>
    <t>CP 81</t>
  </si>
  <si>
    <t>The Rt Hon Francis Michael FORDE PC</t>
  </si>
  <si>
    <t>Francis Michael</t>
  </si>
  <si>
    <t>CP 82</t>
  </si>
  <si>
    <t>The Rt Hon Arthur Augustus CALWELL KCSG</t>
  </si>
  <si>
    <t>Arthur Augustus</t>
  </si>
  <si>
    <t>CP 83</t>
  </si>
  <si>
    <t>Hon Peter James NIXON AO</t>
  </si>
  <si>
    <t>CP 84</t>
  </si>
  <si>
    <t>The Rt Hon John Albert BEASLEY</t>
  </si>
  <si>
    <t>John Albert</t>
  </si>
  <si>
    <t>CP 85</t>
  </si>
  <si>
    <t>Maxwell Ralph JACOBS ISO</t>
  </si>
  <si>
    <t>Maxwell Ralph</t>
  </si>
  <si>
    <t>CP 86</t>
  </si>
  <si>
    <t>Colonel Mervyn John HOLMES DSO</t>
  </si>
  <si>
    <t>Mervyn John</t>
  </si>
  <si>
    <t>CP 87</t>
  </si>
  <si>
    <t>The Hon Lionel Keith MURPHY QC</t>
  </si>
  <si>
    <t>Lionel Keith</t>
  </si>
  <si>
    <t>CP 88</t>
  </si>
  <si>
    <t>Charles Edward LANE-POOLE</t>
  </si>
  <si>
    <t>CP 89</t>
  </si>
  <si>
    <t>John William STOKES</t>
  </si>
  <si>
    <t>CP 9</t>
  </si>
  <si>
    <t>Hon Alfred DEAKIN</t>
  </si>
  <si>
    <t>Alfred</t>
  </si>
  <si>
    <t>CP 90</t>
  </si>
  <si>
    <t>Sir Leslie Charles THIESS CBE</t>
  </si>
  <si>
    <t>Leslie Charles</t>
  </si>
  <si>
    <t>CP 91</t>
  </si>
  <si>
    <t>Sir (Edward) John BUNTING AC, KBE, Kt</t>
  </si>
  <si>
    <t>(Edward) John</t>
  </si>
  <si>
    <t>CP 92</t>
  </si>
  <si>
    <t>Bolton Stafford BIRD</t>
  </si>
  <si>
    <t>Bolton Stafford</t>
  </si>
  <si>
    <t>CP 923</t>
  </si>
  <si>
    <t>Sarah Maria SCULLIN</t>
  </si>
  <si>
    <t>Sarah Maria</t>
  </si>
  <si>
    <t>CP 924</t>
  </si>
  <si>
    <t>Hon Dr John Joseph HERRON KtHSJ</t>
  </si>
  <si>
    <t>CP 928</t>
  </si>
  <si>
    <t>Hon Dame Enid Muriel LYONS AD, DBE</t>
  </si>
  <si>
    <t>Enid Muriel</t>
  </si>
  <si>
    <t>CP 929</t>
  </si>
  <si>
    <t>Margaret Elaine WHITLAM AO</t>
  </si>
  <si>
    <t>Margaret Elaine</t>
  </si>
  <si>
    <t>CP 93</t>
  </si>
  <si>
    <t>James Luke CAVANAGH</t>
  </si>
  <si>
    <t>James Luke</t>
  </si>
  <si>
    <t>CP 930</t>
  </si>
  <si>
    <t>Lady Jane Mason BARTON</t>
  </si>
  <si>
    <t>Jane Mason</t>
  </si>
  <si>
    <t>CP 931</t>
  </si>
  <si>
    <t>Lady Ethel Dunlop BRUCE</t>
  </si>
  <si>
    <t>Ethel Dunlop</t>
  </si>
  <si>
    <t>CP 932</t>
  </si>
  <si>
    <t>Elizabeth Martha Anne DEAKIN CBE</t>
  </si>
  <si>
    <t>Elizabeth Martha Anne</t>
  </si>
  <si>
    <t>CP 933</t>
  </si>
  <si>
    <t>Ada Jane WATSON</t>
  </si>
  <si>
    <t>Ada Jane</t>
  </si>
  <si>
    <t>CP 934</t>
  </si>
  <si>
    <t>Lady Sonia Rachel MCMAHON</t>
  </si>
  <si>
    <t>Sonia Rachel</t>
  </si>
  <si>
    <t>CP 935</t>
  </si>
  <si>
    <t>Lady Bettina GORTON</t>
  </si>
  <si>
    <t>Bettina</t>
  </si>
  <si>
    <t>CP 936</t>
  </si>
  <si>
    <t>Veronica Catherine FORDE</t>
  </si>
  <si>
    <t>Veronica Catherine</t>
  </si>
  <si>
    <t>CP 937</t>
  </si>
  <si>
    <t>Dame Mary COOK DBE</t>
  </si>
  <si>
    <t>Mary</t>
  </si>
  <si>
    <t>CP 938</t>
  </si>
  <si>
    <t>Hon Jacqueline Marie KELLY</t>
  </si>
  <si>
    <t>Jacqueline Marie</t>
  </si>
  <si>
    <t>CP 939</t>
  </si>
  <si>
    <t>Dame Pattie Maie MENZIES GBE</t>
  </si>
  <si>
    <t>Pattie Maie</t>
  </si>
  <si>
    <t>CP 94</t>
  </si>
  <si>
    <t>Hon Lance Herbert BARNARD AO</t>
  </si>
  <si>
    <t>Lance Herbert</t>
  </si>
  <si>
    <t>CP 940</t>
  </si>
  <si>
    <t>Elizabeth Gibson CHIFLEY</t>
  </si>
  <si>
    <t>Elizabeth Gibson</t>
  </si>
  <si>
    <t>CP 941</t>
  </si>
  <si>
    <t>Hon William Patrick ASHLEY</t>
  </si>
  <si>
    <t>William Patrick</t>
  </si>
  <si>
    <t>CP 942</t>
  </si>
  <si>
    <t>Dame Florence Ann REID GBE</t>
  </si>
  <si>
    <t>Florence Ann</t>
  </si>
  <si>
    <t>CP 943</t>
  </si>
  <si>
    <t>Dame Mary Ethel HUGHES GBE</t>
  </si>
  <si>
    <t>Mary Ethel</t>
  </si>
  <si>
    <t>CP 944</t>
  </si>
  <si>
    <t>Margaret Jane FISHER</t>
  </si>
  <si>
    <t>Margaret Jane</t>
  </si>
  <si>
    <t>CP 945</t>
  </si>
  <si>
    <t>Lady Ethel Esther PAGE</t>
  </si>
  <si>
    <t>Ethel Esther</t>
  </si>
  <si>
    <t>CP 946</t>
  </si>
  <si>
    <t>Lady Ilma Nita FADDEN</t>
  </si>
  <si>
    <t>Ilma Nita</t>
  </si>
  <si>
    <t>CP 947</t>
  </si>
  <si>
    <t>Elsie CURTIN CBE</t>
  </si>
  <si>
    <t>Elsie</t>
  </si>
  <si>
    <t>CP 948</t>
  </si>
  <si>
    <t>Peter Graham Faithfull HENDERSON AC, KStJ</t>
  </si>
  <si>
    <t>Peter Graham Faithfull</t>
  </si>
  <si>
    <t>CP 949</t>
  </si>
  <si>
    <t>Hon Jocelyn Margaret NEWMAN AO</t>
  </si>
  <si>
    <t>Jocelyn Margaret</t>
  </si>
  <si>
    <t>CP 95</t>
  </si>
  <si>
    <t>Hon Dr James Ford CAIRNS</t>
  </si>
  <si>
    <t>James Ford</t>
  </si>
  <si>
    <t>CP 950</t>
  </si>
  <si>
    <t>Sir John Keith WALLER</t>
  </si>
  <si>
    <t>John Keith</t>
  </si>
  <si>
    <t>CP 951</t>
  </si>
  <si>
    <t>Sir Alan Stewart WATT CBE</t>
  </si>
  <si>
    <t>Alan Stewart</t>
  </si>
  <si>
    <t>CP 952</t>
  </si>
  <si>
    <t>Sir William Ian CLUNIES ROSS Kt, CMG</t>
  </si>
  <si>
    <t>William Ian</t>
  </si>
  <si>
    <t>CP 953</t>
  </si>
  <si>
    <t>Cheryl KERNOT</t>
  </si>
  <si>
    <t>Cheryl</t>
  </si>
  <si>
    <t>CP 954</t>
  </si>
  <si>
    <t>The Rt Hon Sir William John MCKELL PC, GCMG, KC, QC</t>
  </si>
  <si>
    <t>CP 955</t>
  </si>
  <si>
    <t>Harold David ANDERSON AO, OBE</t>
  </si>
  <si>
    <t>Harold David</t>
  </si>
  <si>
    <t>CP 956</t>
  </si>
  <si>
    <t>Hugh Alexander MCCLURE-SMITH CVO</t>
  </si>
  <si>
    <t>Hugh Alexander</t>
  </si>
  <si>
    <t>CP 957</t>
  </si>
  <si>
    <t>Richard Arthur WOOLCOTT AC, AO</t>
  </si>
  <si>
    <t>Richard Arthur</t>
  </si>
  <si>
    <t>CP 958</t>
  </si>
  <si>
    <t>Sir Laurence Rupert MCINTYRE AC, KT, CBE</t>
  </si>
  <si>
    <t>Laurence Rupert</t>
  </si>
  <si>
    <t>CP 96</t>
  </si>
  <si>
    <t>Hon Clyde Robert CAMERON AO</t>
  </si>
  <si>
    <t>Clyde Robert</t>
  </si>
  <si>
    <t>CP 960</t>
  </si>
  <si>
    <t>The Hon Sir Richard Clarence KIRBY AC</t>
  </si>
  <si>
    <t>Richard Clarence</t>
  </si>
  <si>
    <t>CP 961</t>
  </si>
  <si>
    <t>Sir Wilfred Alan WESTERMAN Kt, CBE</t>
  </si>
  <si>
    <t>Wilfred Alan</t>
  </si>
  <si>
    <t>CP 964</t>
  </si>
  <si>
    <t>David Douglas (DD) SMITH</t>
  </si>
  <si>
    <t>David Douglas (DD)</t>
  </si>
  <si>
    <t>CP 965</t>
  </si>
  <si>
    <t>John Smith MURDOCH CMG</t>
  </si>
  <si>
    <t>John Smith</t>
  </si>
  <si>
    <t>CP 966</t>
  </si>
  <si>
    <t>Steve KNAPMAN</t>
  </si>
  <si>
    <t>Steve</t>
  </si>
  <si>
    <t>CP 967</t>
  </si>
  <si>
    <t>Hon Laurence John BRERETON</t>
  </si>
  <si>
    <t>Laurence John</t>
  </si>
  <si>
    <t>CP 968</t>
  </si>
  <si>
    <t>Marie Yvonne COLEMAN AO</t>
  </si>
  <si>
    <t>Marie Yvonne</t>
  </si>
  <si>
    <t>CP 969</t>
  </si>
  <si>
    <t>Raymond CHAPMAN</t>
  </si>
  <si>
    <t>Raymond</t>
  </si>
  <si>
    <t>CP 97</t>
  </si>
  <si>
    <t>Hon Francis Daniel CREAN</t>
  </si>
  <si>
    <t>Francis Daniel</t>
  </si>
  <si>
    <t>CP 970</t>
  </si>
  <si>
    <t>John David JESS CBE</t>
  </si>
  <si>
    <t>John David</t>
  </si>
  <si>
    <t>CP 971</t>
  </si>
  <si>
    <t>Robert James BROWN</t>
  </si>
  <si>
    <t>CP 972</t>
  </si>
  <si>
    <t>Hon John Duncan ANDERSON AO</t>
  </si>
  <si>
    <t>John Duncan</t>
  </si>
  <si>
    <t>CP 973</t>
  </si>
  <si>
    <t>Alan Gardner KERR AM</t>
  </si>
  <si>
    <t>Alan Gardner</t>
  </si>
  <si>
    <t>CP 974</t>
  </si>
  <si>
    <t>Dr Peter Geoffrey EDWARDS AM</t>
  </si>
  <si>
    <t>Peter Geoffrey</t>
  </si>
  <si>
    <t>CP 975</t>
  </si>
  <si>
    <t>Dr Robert John O'NEILL AO</t>
  </si>
  <si>
    <t>Robert John</t>
  </si>
  <si>
    <t>CP 976</t>
  </si>
  <si>
    <t>The Rt Rev Dr Peter John HOLLINGWORTH AC, OBE</t>
  </si>
  <si>
    <t>CP 977</t>
  </si>
  <si>
    <t>Meg Heather LEES</t>
  </si>
  <si>
    <t>Meg Heather</t>
  </si>
  <si>
    <t>CP 978</t>
  </si>
  <si>
    <t>The Hon Albert Jaime GRASSBY AM</t>
  </si>
  <si>
    <t>Albert Jaime</t>
  </si>
  <si>
    <t>CP 979</t>
  </si>
  <si>
    <t>Lionel Barrie WOODWARD AO</t>
  </si>
  <si>
    <t>Lionel Barrie</t>
  </si>
  <si>
    <t>CP 98</t>
  </si>
  <si>
    <t>John Edward MARRIOTT</t>
  </si>
  <si>
    <t>CP 981</t>
  </si>
  <si>
    <t>Allan Thomas GRIFFITH AM</t>
  </si>
  <si>
    <t>Allan Thomas</t>
  </si>
  <si>
    <t>CP 982</t>
  </si>
  <si>
    <t>Sir Geoffrey John YEEND AC</t>
  </si>
  <si>
    <t>Geoffrey John</t>
  </si>
  <si>
    <t>CP 983</t>
  </si>
  <si>
    <t>The Hon Arthur BLAKELEY</t>
  </si>
  <si>
    <t>CP 984</t>
  </si>
  <si>
    <t>Hon Gary Douglas HARDGRAVE</t>
  </si>
  <si>
    <t>Gary Douglas</t>
  </si>
  <si>
    <t>CP 985</t>
  </si>
  <si>
    <t>Hon David Francis JULL</t>
  </si>
  <si>
    <t>David Francis</t>
  </si>
  <si>
    <t>CP 986</t>
  </si>
  <si>
    <t>Hon Geoffrey Daniel PROSSER</t>
  </si>
  <si>
    <t>Geoffrey Daniel</t>
  </si>
  <si>
    <t>CP 987</t>
  </si>
  <si>
    <t>The Hon Robert David NICHOLSON AO</t>
  </si>
  <si>
    <t>Robert David</t>
  </si>
  <si>
    <t>CP 988</t>
  </si>
  <si>
    <t>Hon John COBB</t>
  </si>
  <si>
    <t>Hon John</t>
  </si>
  <si>
    <t>CP 989</t>
  </si>
  <si>
    <t>Jeannie Margaret FERRIS</t>
  </si>
  <si>
    <t>Jeannie Margaret</t>
  </si>
  <si>
    <t>CP 99</t>
  </si>
  <si>
    <t>Hon Edward Gough WHITLAM AC, QC</t>
  </si>
  <si>
    <t>Edward Gough</t>
  </si>
  <si>
    <t>CP 990</t>
  </si>
  <si>
    <t>The Hon David  Peter Maxwell HAWKER</t>
  </si>
  <si>
    <t>David  Peter Maxwell</t>
  </si>
  <si>
    <t>CP 991</t>
  </si>
  <si>
    <t>Hon Tony SMITH</t>
  </si>
  <si>
    <t>Tony</t>
  </si>
  <si>
    <t>CP 992</t>
  </si>
  <si>
    <t>Hon Gary Roy NAIRN</t>
  </si>
  <si>
    <t>Gary Roy</t>
  </si>
  <si>
    <t>CP 993</t>
  </si>
  <si>
    <t>Hon Francis Xavier Lockington CONNOR AO, QC</t>
  </si>
  <si>
    <t>Francis Xavier Lockington</t>
  </si>
  <si>
    <t>CP 994</t>
  </si>
  <si>
    <t>Hon Paul Henry CALVERT</t>
  </si>
  <si>
    <t>Paul Henry</t>
  </si>
  <si>
    <t>CP 995</t>
  </si>
  <si>
    <t>Senator the Hon Robert Francis RAY</t>
  </si>
  <si>
    <t>CP 996</t>
  </si>
  <si>
    <t>Hon Edward John WARD</t>
  </si>
  <si>
    <t>CP 997</t>
  </si>
  <si>
    <t>The Hon Charles Roderick KEMP</t>
  </si>
  <si>
    <t>Charles Roderick</t>
  </si>
  <si>
    <t>CP 998</t>
  </si>
  <si>
    <t>Gary GRAY AO</t>
  </si>
  <si>
    <t>Gary</t>
  </si>
  <si>
    <t>CP 999</t>
  </si>
  <si>
    <t>Major General Philip Michael JEFFERY AC, CVO, MC (Retd)</t>
  </si>
  <si>
    <t>Philip Michael</t>
  </si>
  <si>
    <t>Thérèse Rein</t>
  </si>
  <si>
    <t>Thérèse REIN</t>
  </si>
  <si>
    <t>Start Date parts</t>
  </si>
  <si>
    <t>End Date parts</t>
  </si>
  <si>
    <t>Birth</t>
  </si>
  <si>
    <t>Death</t>
  </si>
  <si>
    <t xml:space="preserve">&lt;http://test.linked.data.gov.au/dataset/crs/cp/0010&gt; a crs:CommonwealthPerson ; foaf:name 'Major General (Cyril) Brudenell Bingham WHITE CB, KCB, KCVO, CMG, DSO' ; dbo:birthDate '1876-09-23'^^xsd:date ; dbo:deathDate '1940-08-13'^^xsd:date' . </t>
  </si>
  <si>
    <t xml:space="preserve">&lt;http://test.linked.data.gov.au/dataset/crs/cp/0100&gt; a crs:CommonwealthPerson ; foaf:name 'The Hon Joseph Martin RIORDAN AO' ; dbo:birthDate '1930-02-27'^^xsd:date . </t>
  </si>
  <si>
    <t xml:space="preserve">&lt;http://test.linked.data.gov.au/dataset/crs/cp/1000&gt; a crs:CommonwealthPerson ; foaf:name 'John Henry GREENWELL' ; dbo:birthDate '1932-02-17'^^xsd:date . </t>
  </si>
  <si>
    <t xml:space="preserve">&lt;http://test.linked.data.gov.au/dataset/crs/cp/1001&gt; a crs:CommonwealthPerson ; foaf:name 'Alfred Hamilton Dale BUDD OBE' ; dbo:birthDate '1950'^^xsd:gYear . </t>
  </si>
  <si>
    <t xml:space="preserve">&lt;http://test.linked.data.gov.au/dataset/crs/cp/1002&gt; a crs:CommonwealthPerson ; foaf:name 'Alan RAMSEY' ; dbo:birthDate '1938-01-03'^^xsd:date . </t>
  </si>
  <si>
    <t xml:space="preserve">&lt;http://test.linked.data.gov.au/dataset/crs/cp/1003&gt; a crs:CommonwealthPerson ; foaf:name 'The Hon Robert Bruce MCCLELLAND' ; dbo:birthDate '1958-01-26'^^xsd:date . </t>
  </si>
  <si>
    <t xml:space="preserve">&lt;http://test.linked.data.gov.au/dataset/crs/cp/1004&gt; a crs:CommonwealthPerson ; foaf:name 'The Hon Christopher Martin ELLISON' ; dbo:birthDate '1954-06-15'^^xsd:date . </t>
  </si>
  <si>
    <t xml:space="preserve">&lt;http://test.linked.data.gov.au/dataset/crs/cp/1005&gt; a crs:CommonwealthPerson ; foaf:name 'Andrew Stuart PODGER AO' ; dbo:birthDate '1948-11-06'^^xsd:date . </t>
  </si>
  <si>
    <t xml:space="preserve">&lt;http://test.linked.data.gov.au/dataset/crs/cp/1006&gt; a crs:CommonwealthPerson ; foaf:name 'Elizabeth HASTINGS' ; dbo:birthDate '1949-01-21'^^xsd:date ; dbo:deathDate '1998-10-13'^^xsd:date' . </t>
  </si>
  <si>
    <t xml:space="preserve">&lt;http://test.linked.data.gov.au/dataset/crs/cp/1007&gt; a crs:CommonwealthPerson ; foaf:name 'Senator the Hon. Kay Christine Lesley PATTERSON' ; dbo:birthDate '1944-11-21'^^xsd:date . </t>
  </si>
  <si>
    <t xml:space="preserve">&lt;http://test.linked.data.gov.au/dataset/crs/cp/1008&gt; a crs:CommonwealthPerson ; foaf:name 'Professor Robert BOWKER' ; dbo:birthDate '1946'^^xsd:gYear . </t>
  </si>
  <si>
    <t xml:space="preserve">&lt;http://test.linked.data.gov.au/dataset/crs/cp/1009&gt; a crs:CommonwealthPerson ; foaf:name 'Harry LEONG PSM' ; dbo:birthDate '1930'^^xsd:gYear . </t>
  </si>
  <si>
    <t xml:space="preserve">&lt;http://test.linked.data.gov.au/dataset/crs/cp/0101&gt; a crs:CommonwealthPerson ; foaf:name 'Gilbert William Arthur DUTHIE' ; dbo:birthDate '1912-05-21'^^xsd:date ; dbo:deathDate '1998-06-13'^^xsd:date' . </t>
  </si>
  <si>
    <t xml:space="preserve">&lt;http://test.linked.data.gov.au/dataset/crs/cp/1010&gt; a crs:CommonwealthPerson ; foaf:name 'Allan Robert TAYLOR AM' ; dbo:birthDate '1941-08-23'^^xsd:date ; dbo:deathDate '2007-06-19'^^xsd:date' . </t>
  </si>
  <si>
    <t xml:space="preserve">&lt;http://test.linked.data.gov.au/dataset/crs/cp/1011&gt; a crs:CommonwealthPerson ; foaf:name 'William Thomas ROBERTSON CBE (Civil), OBE (Mil.), MC' ; dbo:birthDate '1917-02-02'^^xsd:date ; dbo:deathDate '2011-01-02'^^xsd:date' . </t>
  </si>
  <si>
    <t xml:space="preserve">&lt;http://test.linked.data.gov.au/dataset/crs/cp/1013&gt; a crs:CommonwealthPerson ; foaf:name 'The Hon Lindsay James TANNER' ; dbo:birthDate '1956-04-24'^^xsd:date . </t>
  </si>
  <si>
    <t xml:space="preserve">&lt;http://test.linked.data.gov.au/dataset/crs/cp/1014&gt; a crs:CommonwealthPerson ; foaf:name 'The Hon Frances Esther BAILEY' ; dbo:birthDate '1946-05-21'^^xsd:date . </t>
  </si>
  <si>
    <t xml:space="preserve">&lt;http://test.linked.data.gov.au/dataset/crs/cp/1015&gt; a crs:CommonwealthPerson ; foaf:name 'The Hon Nicholas Hugh MINCHIN' ; dbo:birthDate '1953-04-15'^^xsd:date . </t>
  </si>
  <si>
    <t xml:space="preserve">&lt;http://test.linked.data.gov.au/dataset/crs/cp/1017&gt; a crs:CommonwealthPerson ; foaf:name 'The Hon Helen Lloyd COONAN' ; dbo:birthDate '1947-10-29'^^xsd:date . </t>
  </si>
  <si>
    <t xml:space="preserve">&lt;http://test.linked.data.gov.au/dataset/crs/cp/1018&gt; a crs:CommonwealthPerson ; foaf:name 'The Hon Charles Wilson TUCKEY' ; dbo:birthDate '1935-07-10'^^xsd:date . </t>
  </si>
  <si>
    <t xml:space="preserve">&lt;http://test.linked.data.gov.au/dataset/crs/cp/1019&gt; a crs:CommonwealthPerson ; foaf:name 'The Hon Henry Alfred JENKINS' ; dbo:birthDate '1952-08-18'^^xsd:date . </t>
  </si>
  <si>
    <t xml:space="preserve">&lt;http://test.linked.data.gov.au/dataset/crs/cp/0102&gt; a crs:CommonwealthPerson ; foaf:name 'Senator John COATES' ; dbo:birthDate '1944-03-23'^^xsd:date . </t>
  </si>
  <si>
    <t xml:space="preserve">&lt;http://test.linked.data.gov.au/dataset/crs/cp/1020&gt; a crs:CommonwealthPerson ; foaf:name 'The Hon Anthony Michael BYRNE' ; dbo:birthDate '1962-12-01'^^xsd:date . </t>
  </si>
  <si>
    <t xml:space="preserve">&lt;http://test.linked.data.gov.au/dataset/crs/cp/1021&gt; a crs:CommonwealthPerson ; foaf:name 'The Hon Michael Eric John BLACK AC, QC' ; dbo:birthDate '1940-03-22'^^xsd:date . </t>
  </si>
  <si>
    <t xml:space="preserve">&lt;http://test.linked.data.gov.au/dataset/crs/cp/1023&gt; a crs:CommonwealthPerson ; foaf:name 'David Fletcher JONES' ; dbo:birthDate '1935'^^xsd:gYear ; dbo:deathDate '2011'^^xsd:gYear' . </t>
  </si>
  <si>
    <t xml:space="preserve">&lt;http://test.linked.data.gov.au/dataset/crs/cp/1025&gt; a crs:CommonwealthPerson ; foaf:name 'Ruth LANE POOLE' ; dbo:birthDate '1885'^^xsd:gYear ; dbo:deathDate '1974'^^xsd:gYear' . </t>
  </si>
  <si>
    <t xml:space="preserve">&lt;http://test.linked.data.gov.au/dataset/crs/cp/1026&gt; a crs:CommonwealthPerson ; foaf:name 'The Hon Michael John LEE' ; dbo:birthDate '1957-03-24'^^xsd:date . </t>
  </si>
  <si>
    <t xml:space="preserve">&lt;http://test.linked.data.gov.au/dataset/crs/cp/1027&gt; a crs:CommonwealthPerson ; foaf:name 'Hubert Lawrence ANTHONY' ; dbo:birthDate '1897-03-12'^^xsd:date . </t>
  </si>
  <si>
    <t xml:space="preserve">&lt;http://test.linked.data.gov.au/dataset/crs/cp/1028&gt; a crs:CommonwealthPerson ; foaf:name 'Thérèse REIN' ; dbo:birthDate '1958-07-17'^^xsd:date . </t>
  </si>
  <si>
    <t xml:space="preserve">&lt;http://test.linked.data.gov.au/dataset/crs/cp/1029&gt; a crs:CommonwealthPerson ; foaf:name 'George Alexander WHITLAM' ; dbo:birthDate '1887-10-09'^^xsd:date . </t>
  </si>
  <si>
    <t xml:space="preserve">&lt;http://test.linked.data.gov.au/dataset/crs/cp/0103&gt; a crs:CommonwealthPerson ; foaf:name 'The Hon Mervyn George EVERETT QC' ; dbo:birthDate '1930-01-01'^^xsd:date ; dbo:deathDate '1988-10-27'^^xsd:date' . </t>
  </si>
  <si>
    <t xml:space="preserve">&lt;http://test.linked.data.gov.au/dataset/crs/cp/1031&gt; a crs:CommonwealthPerson ; foaf:name 'Jane SMITH-JONES' ; dbo:birthDate '1979-12-01'^^xsd:date . </t>
  </si>
  <si>
    <t xml:space="preserve">&lt;http://test.linked.data.gov.au/dataset/crs/cp/1033&gt; a crs:CommonwealthPerson ; foaf:name 'The Hon Kevin Michael RUDD' ; dbo:birthDate '1957-09-21'^^xsd:date . </t>
  </si>
  <si>
    <t xml:space="preserve">&lt;http://test.linked.data.gov.au/dataset/crs/cp/1034&gt; a crs:CommonwealthPerson ; foaf:name 'The Hon Richard MARLES MP' ; dbo:birthDate '1967-07-13'^^xsd:date . </t>
  </si>
  <si>
    <t xml:space="preserve">&lt;http://test.linked.data.gov.au/dataset/crs/cp/1035&gt; a crs:CommonwealthPerson ; foaf:name 'The Hon Anthony Murray Gleeson AC' ; dbo:birthDate '1938-08-30'^^xsd:date . </t>
  </si>
  <si>
    <t xml:space="preserve">&lt;http://test.linked.data.gov.au/dataset/crs/cp/1036&gt; a crs:CommonwealthPerson ; foaf:name 'The Hon Judith (Judi) Eleanor MOYLAN' ; dbo:birthDate '1944-02-24'^^xsd:date . </t>
  </si>
  <si>
    <t xml:space="preserve">&lt;http://test.linked.data.gov.au/dataset/crs/cp/1037&gt; a crs:CommonwealthPerson ; foaf:name 'Meredith Ann Edwards AM' ; dbo:birthDate '1941-05-10'^^xsd:date . </t>
  </si>
  <si>
    <t xml:space="preserve">&lt;http://test.linked.data.gov.au/dataset/crs/cp/1038&gt; a crs:CommonwealthPerson ; foaf:name 'Thomas Fulton Coleman LAWRENCE AM' ; dbo:birthDate '1915-11-26'^^xsd:date ; dbo:deathDate '2003-04-11'^^xsd:date' . </t>
  </si>
  <si>
    <t xml:space="preserve">&lt;http://test.linked.data.gov.au/dataset/crs/cp/0104&gt; a crs:CommonwealthPerson ; foaf:name 'The Hon Leslie Royston JOHNSON' ; dbo:birthDate '1924-11-22'^^xsd:date . </t>
  </si>
  <si>
    <t xml:space="preserve">&lt;http://test.linked.data.gov.au/dataset/crs/cp/1040&gt; a crs:CommonwealthPerson ; foaf:name 'Sir Keith Charles Owen ('Mick') SHANN CBE' ; dbo:birthDate '1917-11-22'^^xsd:date ; dbo:deathDate '1988-08-04'^^xsd:date' . </t>
  </si>
  <si>
    <t xml:space="preserve">&lt;http://test.linked.data.gov.au/dataset/crs/cp/1041&gt; a crs:CommonwealthPerson ; foaf:name 'The Hon Simon Findlay CREAN' ; dbo:birthDate '1949-02-26'^^xsd:date . </t>
  </si>
  <si>
    <t xml:space="preserve">&lt;http://test.linked.data.gov.au/dataset/crs/cp/1042&gt; a crs:CommonwealthPerson ; foaf:name 'The Hon Julia GILLARD MP' ; dbo:birthDate '1961-09-29'^^xsd:date . </t>
  </si>
  <si>
    <t xml:space="preserve">&lt;http://test.linked.data.gov.au/dataset/crs/cp/1043&gt; a crs:CommonwealthPerson ; foaf:name 'The Hon Martin John FERGUSON AM' ; dbo:birthDate '1953-12-12'^^xsd:date . </t>
  </si>
  <si>
    <t xml:space="preserve">&lt;http://test.linked.data.gov.au/dataset/crs/cp/1044&gt; a crs:CommonwealthPerson ; foaf:name 'The Hon Dame Quentin BRYCE AD CVO' ; dbo:birthDate '1942-12-23'^^xsd:date . </t>
  </si>
  <si>
    <t xml:space="preserve">&lt;http://test.linked.data.gov.au/dataset/crs/cp/1045&gt; a crs:CommonwealthPerson ; foaf:name 'General Peter Courtney Gration AC, OBE' ; dbo:birthDate '1932-01-06'^^xsd:date . </t>
  </si>
  <si>
    <t xml:space="preserve">&lt;http://test.linked.data.gov.au/dataset/crs/cp/1046&gt; a crs:CommonwealthPerson ; foaf:name 'Ms Anna Elizabeth BURKE MP' ; dbo:birthDate '1966-01-01'^^xsd:date . </t>
  </si>
  <si>
    <t xml:space="preserve">&lt;http://test.linked.data.gov.au/dataset/crs/cp/1047&gt; a crs:CommonwealthPerson ; foaf:name 'The Hon Malcolm Bligh TURNBULL MP' ; dbo:birthDate '1954-10-24'^^xsd:date . </t>
  </si>
  <si>
    <t xml:space="preserve">&lt;http://test.linked.data.gov.au/dataset/crs/cp/1048&gt; a crs:CommonwealthPerson ; foaf:name 'The Hon Christopher EVANS BA' ; dbo:birthDate '1958-05-14'^^xsd:date . </t>
  </si>
  <si>
    <t xml:space="preserve">&lt;http://test.linked.data.gov.au/dataset/crs/cp/1049&gt; a crs:CommonwealthPerson ; foaf:name 'The Hon Sir Gerard BRENNAN AC KBE QC' ; dbo:birthDate '1928-05-22'^^xsd:date . </t>
  </si>
  <si>
    <t xml:space="preserve">&lt;http://test.linked.data.gov.au/dataset/crs/cp/0105&gt; a crs:CommonwealthPerson ; foaf:name 'The Hon James Robert MCCLELLAND' ; dbo:birthDate '1915-06-03'^^xsd:date ; dbo:deathDate '1999-01-16'^^xsd:date' . </t>
  </si>
  <si>
    <t xml:space="preserve">&lt;http://test.linked.data.gov.au/dataset/crs/cp/1050&gt; a crs:CommonwealthPerson ; foaf:name 'Sir Richard James Fildes BOYER KBE' ; dbo:birthDate '1891-08-24'^^xsd:date ; dbo:deathDate '1961-06-05'^^xsd:date' . </t>
  </si>
  <si>
    <t xml:space="preserve">&lt;http://test.linked.data.gov.au/dataset/crs/cp/1051&gt; a crs:CommonwealthPerson ; foaf:name 'Dr Robert Stuart MERRILLEES Chevalier Dans L'Ordre Des Palmes Academiques FAHA, BA (Hons), PhD, FSA (Lon)' ; dbo:birthDate '1938-07-25'^^xsd:date . </t>
  </si>
  <si>
    <t xml:space="preserve">&lt;http://test.linked.data.gov.au/dataset/crs/cp/1052&gt; a crs:CommonwealthPerson ; foaf:name 'Professor Richard TAYLOR MB BSc' ; dbo:birthDate '1944'^^xsd:gYear . </t>
  </si>
  <si>
    <t xml:space="preserve">&lt;http://test.linked.data.gov.au/dataset/crs/cp/1053&gt; a crs:CommonwealthPerson ; foaf:name 'The Hon Lawrence James ANTHONY' ; dbo:birthDate '1961-12-17'^^xsd:date . </t>
  </si>
  <si>
    <t xml:space="preserve">&lt;http://test.linked.data.gov.au/dataset/crs/cp/1054&gt; a crs:CommonwealthPerson ; foaf:name 'Robert Napier HAMILTON BA' ; dbo:birthDate '1923-01-12'^^xsd:date . </t>
  </si>
  <si>
    <t xml:space="preserve">&lt;http://test.linked.data.gov.au/dataset/crs/cp/1055&gt; a crs:CommonwealthPerson ; foaf:name 'His Excellency Sir Patrick SHAW Kt CBE BA Dip Pub Admin' ; dbo:birthDate '1913-09-18'^^xsd:date . </t>
  </si>
  <si>
    <t xml:space="preserve">&lt;http://test.linked.data.gov.au/dataset/crs/cp/1056&gt; a crs:CommonwealthPerson ; foaf:name 'The Hon Hugh Richard HUDSON B.Ec Hons' ; dbo:birthDate '1930-02-12'^^xsd:date . </t>
  </si>
  <si>
    <t xml:space="preserve">&lt;http://test.linked.data.gov.au/dataset/crs/cp/1057&gt; a crs:CommonwealthPerson ; foaf:name 'Mr John OLDHAM LLB' ; dbo:birthDate '1902'^^xsd:gYear . </t>
  </si>
  <si>
    <t xml:space="preserve">&lt;http://test.linked.data.gov.au/dataset/crs/cp/1058&gt; a crs:CommonwealthPerson ; foaf:name 'Sir Claud Humphrey Meredith WALDOCK' ; dbo:birthDate '1904-08-13'^^xsd:date . </t>
  </si>
  <si>
    <t xml:space="preserve">&lt;http://test.linked.data.gov.au/dataset/crs/cp/1059&gt; a crs:CommonwealthPerson ; foaf:name 'William George Alexander LANDALE' ; dbo:birthDate '1914'^^xsd:gYear . </t>
  </si>
  <si>
    <t xml:space="preserve">&lt;http://test.linked.data.gov.au/dataset/crs/cp/0106&gt; a crs:CommonwealthPerson ; foaf:name 'The Hon Gordon Munro BRYANT' ; dbo:birthDate '1914-08-03'^^xsd:date ; dbo:deathDate '1991-01-14'^^xsd:date' . </t>
  </si>
  <si>
    <t xml:space="preserve">&lt;http://test.linked.data.gov.au/dataset/crs/cp/1060&gt; a crs:CommonwealthPerson ; foaf:name 'The Hon Patricia Mary WORTH MP' ; dbo:birthDate '1946-04-21'^^xsd:date . </t>
  </si>
  <si>
    <t xml:space="preserve">&lt;http://test.linked.data.gov.au/dataset/crs/cp/1061&gt; a crs:CommonwealthPerson ; foaf:name 'James Reginald HAWKES' ; dbo:birthDate '1928-05-28'^^xsd:date ; dbo:deathDate '2008-10-28'^^xsd:date' . </t>
  </si>
  <si>
    <t xml:space="preserve">&lt;http://test.linked.data.gov.au/dataset/crs/cp/1062&gt; a crs:CommonwealthPerson ; foaf:name 'David Owen Sillence' ; dbo:birthDate '1945'^^xsd:gYear . </t>
  </si>
  <si>
    <t xml:space="preserve">&lt;http://test.linked.data.gov.au/dataset/crs/cp/1063&gt; a crs:CommonwealthPerson ; foaf:name 'Dr Neil William Davey' ; dbo:birthDate '1921'^^xsd:gYear . </t>
  </si>
  <si>
    <t xml:space="preserve">&lt;http://test.linked.data.gov.au/dataset/crs/cp/1064&gt; a crs:CommonwealthPerson ; foaf:name 'The Hon Anthony John Abbott' ; dbo:birthDate '1957-11-04'^^xsd:date . </t>
  </si>
  <si>
    <t xml:space="preserve">&lt;http://test.linked.data.gov.au/dataset/crs/cp/0107&gt; a crs:CommonwealthPerson ; foaf:name 'The Hon Kim Edward BEAZLEY AO' ; dbo:birthDate '1917-09-30'^^xsd:date ; dbo:deathDate '2007-10-12'^^xsd:date' . </t>
  </si>
  <si>
    <t xml:space="preserve">&lt;http://test.linked.data.gov.au/dataset/crs/cp/0108&gt; a crs:CommonwealthPerson ; foaf:name 'The Hon Donald Robert WILLESEE' ; dbo:birthDate '1916-04-14'^^xsd:date ; dbo:deathDate '2003-09-09'^^xsd:date' . </t>
  </si>
  <si>
    <t xml:space="preserve">&lt;http://test.linked.data.gov.au/dataset/crs/cp/0109&gt; a crs:CommonwealthPerson ; foaf:name 'Eric James BESSELL' ; dbo:birthDate '1923-06-06'^^xsd:date ; dbo:deathDate '1979-03-10'^^xsd:date' . </t>
  </si>
  <si>
    <t xml:space="preserve">&lt;http://test.linked.data.gov.au/dataset/crs/cp/0011&gt; a crs:CommonwealthPerson ; foaf:name 'A S JOHNSON' ; dbo:birthDate '1904-01-01'^^xsd:date . </t>
  </si>
  <si>
    <t xml:space="preserve">&lt;http://test.linked.data.gov.au/dataset/crs/cp/0110&gt; a crs:CommonwealthPerson ; foaf:name 'John Vincent RYAN' ; dbo:birthDate '1946-09-06'^^xsd:date . </t>
  </si>
  <si>
    <t xml:space="preserve">&lt;http://test.linked.data.gov.au/dataset/crs/cp/0111&gt; a crs:CommonwealthPerson ; foaf:name 'Essington LEWIS CH' ; dbo:birthDate '1881-01-13'^^xsd:date ; dbo:deathDate '1961-10-02'^^xsd:date' . </t>
  </si>
  <si>
    <t xml:space="preserve">&lt;http://test.linked.data.gov.au/dataset/crs/cp/0112&gt; a crs:CommonwealthPerson ; foaf:name 'Raymond Henry SHERRY' ; dbo:birthDate '1924-10-03'^^xsd:date ; dbo:deathDate '1989-06-13'^^xsd:date' . </t>
  </si>
  <si>
    <t xml:space="preserve">&lt;http://test.linked.data.gov.au/dataset/crs/cp/0113&gt; a crs:CommonwealthPerson ; foaf:name 'The Hon John Murray WHEELDON' ; dbo:birthDate '1929-08-09'^^xsd:date ; dbo:deathDate '2006-05-24'^^xsd:date' . </t>
  </si>
  <si>
    <t xml:space="preserve">&lt;http://test.linked.data.gov.au/dataset/crs/cp/0114&gt; a crs:CommonwealthPerson ; foaf:name 'The Hon Douglas Nixon EVERINGHAM' ; dbo:birthDate '1923-06-25'^^xsd:date . </t>
  </si>
  <si>
    <t xml:space="preserve">&lt;http://test.linked.data.gov.au/dataset/crs/cp/0115&gt; a crs:CommonwealthPerson ; foaf:name 'The Rt Hon Sir Paul Meernaa Caedwalla HASLUCK KG, GCMG, GCVO, KStJ, PC' ; dbo:birthDate '1905-04-01'^^xsd:date ; dbo:deathDate '1993-01-09'^^xsd:date' . </t>
  </si>
  <si>
    <t xml:space="preserve">&lt;http://test.linked.data.gov.au/dataset/crs/cp/0116&gt; a crs:CommonwealthPerson ; foaf:name 'Cecil Francis COWLEY' ; dbo:birthDate '1905-01-01'^^xsd:date . </t>
  </si>
  <si>
    <t xml:space="preserve">&lt;http://test.linked.data.gov.au/dataset/crs/cp/0117&gt; a crs:CommonwealthPerson ; foaf:name 'Charles Keith JONES AO' ; dbo:birthDate '1917-09-12'^^xsd:date ; dbo:deathDate '2003-08-07'^^xsd:date' . </t>
  </si>
  <si>
    <t xml:space="preserve">&lt;http://test.linked.data.gov.au/dataset/crs/cp/0118&gt; a crs:CommonwealthPerson ; foaf:name 'Richard Stanley VEALE' ; dbo:birthDate '1893-09-05'^^xsd:date . </t>
  </si>
  <si>
    <t xml:space="preserve">&lt;http://test.linked.data.gov.au/dataset/crs/cp/0119&gt; a crs:CommonwealthPerson ; foaf:name 'Dr Herbert Cole COOMBS' ; dbo:birthDate '1906-02-24'^^xsd:date ; dbo:deathDate '1997-10-29'^^xsd:date' . </t>
  </si>
  <si>
    <t xml:space="preserve">&lt;http://test.linked.data.gov.au/dataset/crs/cp/0012&gt; a crs:CommonwealthPerson ; foaf:name 'Theodor George Henry STREHLOW' ; dbo:birthDate '1908-06-06'^^xsd:date ; dbo:deathDate '1978-10-03'^^xsd:date' . </t>
  </si>
  <si>
    <t xml:space="preserve">&lt;http://test.linked.data.gov.au/dataset/crs/cp/0120&gt; a crs:CommonwealthPerson ; foaf:name 'Bruce Cole PALMER' ; dbo:birthDate '1912-05-10'^^xsd:date . </t>
  </si>
  <si>
    <t xml:space="preserve">&lt;http://test.linked.data.gov.au/dataset/crs/cp/0121&gt; a crs:CommonwealthPerson ; foaf:name 'The Hon Donald Leslie CHIPP AO' ; dbo:birthDate '1925-08-21'^^xsd:date ; dbo:deathDate '2006-08-28'^^xsd:date' . </t>
  </si>
  <si>
    <t xml:space="preserve">&lt;http://test.linked.data.gov.au/dataset/crs/cp/0122&gt; a crs:CommonwealthPerson ; foaf:name 'Peter Hamilton BAILEY AM, OBE' ; dbo:birthDate '1927-09-03'^^xsd:date . </t>
  </si>
  <si>
    <t xml:space="preserve">&lt;http://test.linked.data.gov.au/dataset/crs/cp/0123&gt; a crs:CommonwealthPerson ; foaf:name 'William Cornelius MAHER' ; dbo:birthDate '1903-12-23'^^xsd:date ; dbo:deathDate '1969-12-31'^^xsd:date' . </t>
  </si>
  <si>
    <t xml:space="preserve">&lt;http://test.linked.data.gov.au/dataset/crs/cp/0124&gt; a crs:CommonwealthPerson ; foaf:name 'The Hon Sir David Eric FAIRBAIRN KBE, DFC' ; dbo:birthDate '1917-03-03'^^xsd:date ; dbo:deathDate '1994-06-01'^^xsd:date' . </t>
  </si>
  <si>
    <t xml:space="preserve">&lt;http://test.linked.data.gov.au/dataset/crs/cp/0125&gt; a crs:CommonwealthPerson ; foaf:name 'Richard John MULCAHY' ; dbo:birthDate '1952-06-30'^^xsd:date . </t>
  </si>
  <si>
    <t xml:space="preserve">&lt;http://test.linked.data.gov.au/dataset/crs/cp/0126&gt; a crs:CommonwealthPerson ; foaf:name 'Sir Giles Tatlock CHIPPINDALL CBE' ; dbo:birthDate '1893-05-20'^^xsd:date ; dbo:deathDate '1969-12-20'^^xsd:date' . </t>
  </si>
  <si>
    <t xml:space="preserve">&lt;http://test.linked.data.gov.au/dataset/crs/cp/0127&gt; a crs:CommonwealthPerson ; foaf:name 'Len SEARLES' ; dbo:birthDate '1900-01-01'^^xsd:date . </t>
  </si>
  <si>
    <t xml:space="preserve">&lt;http://test.linked.data.gov.au/dataset/crs/cp/0128&gt; a crs:CommonwealthPerson ; foaf:name 'Henry (Harry) E MORLEY' ; dbo:birthDate '1866-01-01'^^xsd:date ; dbo:deathDate '1940-05-22'^^xsd:date' . </t>
  </si>
  <si>
    <t xml:space="preserve">&lt;http://test.linked.data.gov.au/dataset/crs/cp/0129&gt; a crs:CommonwealthPerson ; foaf:name 'Alexander Conynghame RENTOUL' ; dbo:birthDate '1885-12-07'^^xsd:date . </t>
  </si>
  <si>
    <t xml:space="preserve">&lt;http://test.linked.data.gov.au/dataset/crs/cp/0013&gt; a crs:CommonwealthPerson ; foaf:name 'S W PICK' ; dbo:birthDate '1880-01-01'^^xsd:date ; dbo:deathDate '1940-12-31'^^xsd:date' . </t>
  </si>
  <si>
    <t xml:space="preserve">&lt;http://test.linked.data.gov.au/dataset/crs/cp/0130&gt; a crs:CommonwealthPerson ; foaf:name 'The Hon Douglas MCCLELLAND AC' ; dbo:birthDate '1926-08-05'^^xsd:date . </t>
  </si>
  <si>
    <t xml:space="preserve">&lt;http://test.linked.data.gov.au/dataset/crs/cp/0131&gt; a crs:CommonwealthPerson ; foaf:name 'Dr Marie Elizabeth PHILLIPS' ; dbo:birthDate '1917-06-07'^^xsd:date ; dbo:deathDate '1977-12-31'^^xsd:date' . </t>
  </si>
  <si>
    <t xml:space="preserve">&lt;http://test.linked.data.gov.au/dataset/crs/cp/0132&gt; a crs:CommonwealthPerson ; foaf:name 'Richard Minchin URE OBE' ; dbo:birthDate '1913-08-25'^^xsd:date . </t>
  </si>
  <si>
    <t xml:space="preserve">&lt;http://test.linked.data.gov.au/dataset/crs/cp/0133&gt; a crs:CommonwealthPerson ; foaf:name 'Gerald PACKER' ; dbo:birthDate '1900-04-14'^^xsd:date ; dbo:deathDate '1962-06-30'^^xsd:date' . </t>
  </si>
  <si>
    <t xml:space="preserve">&lt;http://test.linked.data.gov.au/dataset/crs/cp/0134&gt; a crs:CommonwealthPerson ; foaf:name 'The Hon Robert James ELLICOTT QC' ; dbo:birthDate '1927-04-15'^^xsd:date . </t>
  </si>
  <si>
    <t xml:space="preserve">&lt;http://test.linked.data.gov.au/dataset/crs/cp/0135&gt; a crs:CommonwealthPerson ; foaf:name 'Sir George Shaw KNOWLES Kt, CBE' ; dbo:birthDate '1882-03-14'^^xsd:date ; dbo:deathDate '1947-11-22'^^xsd:date' . </t>
  </si>
  <si>
    <t xml:space="preserve">&lt;http://test.linked.data.gov.au/dataset/crs/cp/0136&gt; a crs:CommonwealthPerson ; foaf:name 'The Rt Hon Sir John Grey GORTON GCMG, AC, CH, PC' ; dbo:birthDate '1911-09-09'^^xsd:date ; dbo:deathDate '2002-05-19'^^xsd:date' . </t>
  </si>
  <si>
    <t xml:space="preserve">&lt;http://test.linked.data.gov.au/dataset/crs/cp/0137&gt; a crs:CommonwealthPerson ; foaf:name 'The Hon Dame Annabelle Jane Mary RANKIN DBE' ; dbo:birthDate '1908-07-28'^^xsd:date ; dbo:deathDate '1986-08-30'^^xsd:date' . </t>
  </si>
  <si>
    <t xml:space="preserve">&lt;http://test.linked.data.gov.au/dataset/crs/cp/0138&gt; a crs:CommonwealthPerson ; foaf:name 'Sir John Klunder JENSEN OBE' ; dbo:birthDate '1884-03-20'^^xsd:date ; dbo:deathDate '1970-02-17'^^xsd:date' . </t>
  </si>
  <si>
    <t xml:space="preserve">&lt;http://test.linked.data.gov.au/dataset/crs/cp/0139&gt; a crs:CommonwealthPerson ; foaf:name 'The Hon Arthur Samuel DRAKEFORD' ; dbo:birthDate '1878-04-26'^^xsd:date ; dbo:deathDate '1957-06-09'^^xsd:date' . </t>
  </si>
  <si>
    <t xml:space="preserve">&lt;http://test.linked.data.gov.au/dataset/crs/cp/0014&gt; a crs:CommonwealthPerson ; foaf:name 'Libra Annie JEPHCOTT' ; dbo:birthDate '1855-01-01'^^xsd:date ; dbo:deathDate '1960-12-31'^^xsd:date' . </t>
  </si>
  <si>
    <t xml:space="preserve">&lt;http://test.linked.data.gov.au/dataset/crs/cp/0140&gt; a crs:CommonwealthPerson ; foaf:name 'The Hon Alexander James FORBES CMG, MC' ; dbo:birthDate '1923-12-16'^^xsd:date . </t>
  </si>
  <si>
    <t xml:space="preserve">&lt;http://test.linked.data.gov.au/dataset/crs/cp/0141&gt; a crs:CommonwealthPerson ; foaf:name 'Albert Ernest MONK CMG' ; dbo:birthDate '1900-09-16'^^xsd:date ; dbo:deathDate '1975-02-11'^^xsd:date' . </t>
  </si>
  <si>
    <t xml:space="preserve">&lt;http://test.linked.data.gov.au/dataset/crs/cp/0142&gt; a crs:CommonwealthPerson ; foaf:name 'Bruce ACLAND' ; dbo:birthDate '1920-10-03'^^xsd:date ; dbo:deathDate '2000-02-11'^^xsd:date' . </t>
  </si>
  <si>
    <t xml:space="preserve">&lt;http://test.linked.data.gov.au/dataset/crs/cp/0143&gt; a crs:CommonwealthPerson ; foaf:name 'The Hon Frederick Meares OSBORNE CMG, DSC, VRD' ; dbo:birthDate '1909-01-20'^^xsd:date ; dbo:deathDate '1996-07-23'^^xsd:date' . </t>
  </si>
  <si>
    <t xml:space="preserve">&lt;http://test.linked.data.gov.au/dataset/crs/cp/0144&gt; a crs:CommonwealthPerson ; foaf:name 'The Hon Sir Neil O'SULLIVAN KBE' ; dbo:birthDate '1900-08-02'^^xsd:date ; dbo:deathDate '1968-07-04'^^xsd:date' . </t>
  </si>
  <si>
    <t xml:space="preserve">&lt;http://test.linked.data.gov.au/dataset/crs/cp/0145&gt; a crs:CommonwealthPerson ; foaf:name 'The Hon Sir Thomas Walter WHITE KBE, DFC, VD' ; dbo:birthDate '1888-04-26'^^xsd:date ; dbo:deathDate '1957-10-13'^^xsd:date' . </t>
  </si>
  <si>
    <t xml:space="preserve">&lt;http://test.linked.data.gov.au/dataset/crs/cp/0146&gt; a crs:CommonwealthPerson ; foaf:name 'James Anthony MULVIHILL' ; dbo:birthDate '1919-04-27'^^xsd:date ; dbo:deathDate '2000-12-10'^^xsd:date' . </t>
  </si>
  <si>
    <t xml:space="preserve">&lt;http://test.linked.data.gov.au/dataset/crs/cp/0147&gt; a crs:CommonwealthPerson ; foaf:name 'Henry Jefferson Percival BATE' ; dbo:birthDate '1906-03-05'^^xsd:date ; dbo:deathDate '1984-04-17'^^xsd:date' . </t>
  </si>
  <si>
    <t xml:space="preserve">&lt;http://test.linked.data.gov.au/dataset/crs/cp/0148&gt; a crs:CommonwealthPerson ; foaf:name 'The Rt Hon Sir John Greig LATHAM GCMG, PC, KC' ; dbo:birthDate '1877-08-26'^^xsd:date ; dbo:deathDate '1964-07-25'^^xsd:date' . </t>
  </si>
  <si>
    <t xml:space="preserve">&lt;http://test.linked.data.gov.au/dataset/crs/cp/0149&gt; a crs:CommonwealthPerson ; foaf:name 'John Mead HALLETT' ; dbo:birthDate '1917-10-09'^^xsd:date . </t>
  </si>
  <si>
    <t xml:space="preserve">&lt;http://test.linked.data.gov.au/dataset/crs/cp/0015&gt; a crs:CommonwealthPerson ; foaf:name 'John KILGOUR' ; dbo:birthDate '1872-01-01'^^xsd:date ; dbo:deathDate '1958-12-31'^^xsd:date' . </t>
  </si>
  <si>
    <t xml:space="preserve">&lt;http://test.linked.data.gov.au/dataset/crs/cp/0150&gt; a crs:CommonwealthPerson ; foaf:name 'The Hon James Donald Mathieson DOBIE' ; dbo:birthDate '1927-07-28'^^xsd:date ; dbo:deathDate '1996-11-25'^^xsd:date' . </t>
  </si>
  <si>
    <t xml:space="preserve">&lt;http://test.linked.data.gov.au/dataset/crs/cp/0151&gt; a crs:CommonwealthPerson ; foaf:name 'The Rt Hon Sir George Foster PEARCE PC, KCVO' ; dbo:birthDate '1870-01-14'^^xsd:date ; dbo:deathDate '1952-06-24'^^xsd:date' . </t>
  </si>
  <si>
    <t xml:space="preserve">&lt;http://test.linked.data.gov.au/dataset/crs/cp/0152&gt; a crs:CommonwealthPerson ; foaf:name 'Daniel James CURTIN' ; dbo:birthDate '1898-02-14'^^xsd:date ; dbo:deathDate '1980-02-04'^^xsd:date' . </t>
  </si>
  <si>
    <t xml:space="preserve">&lt;http://test.linked.data.gov.au/dataset/crs/cp/0153&gt; a crs:CommonwealthPerson ; foaf:name 'The Hon Ivor John GREENWOOD QC' ; dbo:birthDate '1926-11-15'^^xsd:date ; dbo:deathDate '1976-10-13'^^xsd:date' . </t>
  </si>
  <si>
    <t xml:space="preserve">&lt;http://test.linked.data.gov.au/dataset/crs/cp/0154&gt; a crs:CommonwealthPerson ; foaf:name 'Edgar Wylie PROWSE' ; dbo:birthDate '1905-03-22'^^xsd:date ; dbo:deathDate '1977-06-02'^^xsd:date' . </t>
  </si>
  <si>
    <t xml:space="preserve">&lt;http://test.linked.data.gov.au/dataset/crs/cp/0155&gt; a crs:CommonwealthPerson ; foaf:name 'The Hon William Michael HODGMAN QC' ; dbo:birthDate '1938-11-16'^^xsd:date . </t>
  </si>
  <si>
    <t xml:space="preserve">&lt;http://test.linked.data.gov.au/dataset/crs/cp/0156&gt; a crs:CommonwealthPerson ; foaf:name 'Sir Alfred Newcombe KEMSLEY KBE, CMG, CBE, MSM, ED' ; dbo:birthDate '1896-03-29'^^xsd:date ; dbo:deathDate '1986-01-01'^^xsd:date' . </t>
  </si>
  <si>
    <t xml:space="preserve">&lt;http://test.linked.data.gov.au/dataset/crs/cp/0157&gt; a crs:CommonwealthPerson ; foaf:name 'The Hon Sir Reginald Charles WRIGHT Kt' ; dbo:birthDate '1905-07-10'^^xsd:date ; dbo:deathDate '1990-03-10'^^xsd:date' . </t>
  </si>
  <si>
    <t xml:space="preserve">&lt;http://test.linked.data.gov.au/dataset/crs/cp/0158&gt; a crs:CommonwealthPerson ; foaf:name 'George Howard BRANSON' ; dbo:birthDate '1918-02-23'^^xsd:date ; dbo:deathDate '1999-01-27'^^xsd:date' . </t>
  </si>
  <si>
    <t xml:space="preserve">&lt;http://test.linked.data.gov.au/dataset/crs/cp/0159&gt; a crs:CommonwealthPerson ; foaf:name 'James Reginald HALLIGAN OBE' ; dbo:birthDate '1894-11-08'^^xsd:date ; dbo:deathDate '1968-11-21'^^xsd:date' . </t>
  </si>
  <si>
    <t xml:space="preserve">&lt;http://test.linked.data.gov.au/dataset/crs/cp/0016&gt; a crs:CommonwealthPerson ; foaf:name 'William Moxon CLIPSTONE' ; dbo:birthDate '1910-01-01'^^xsd:date . </t>
  </si>
  <si>
    <t xml:space="preserve">&lt;http://test.linked.data.gov.au/dataset/crs/cp/0160&gt; a crs:CommonwealthPerson ; foaf:name 'Charles Francis LASERON' ; dbo:birthDate '1887-01-01'^^xsd:date ; dbo:deathDate '1959-06-27'^^xsd:date' . </t>
  </si>
  <si>
    <t xml:space="preserve">&lt;http://test.linked.data.gov.au/dataset/crs/cp/0161&gt; a crs:CommonwealthPerson ; foaf:name 'The Hon Colonel Richard Armstrong CROUCH' ; dbo:birthDate '1868-06-19'^^xsd:date ; dbo:deathDate '1949-04-08'^^xsd:date' . </t>
  </si>
  <si>
    <t xml:space="preserve">&lt;http://test.linked.data.gov.au/dataset/crs/cp/0162&gt; a crs:CommonwealthPerson ; foaf:name 'Martin Charles BONIWELL CBE' ; dbo:birthDate '1883-02-25'^^xsd:date ; dbo:deathDate '1968-12-31'^^xsd:date' . </t>
  </si>
  <si>
    <t xml:space="preserve">&lt;http://test.linked.data.gov.au/dataset/crs/cp/0163&gt; a crs:CommonwealthPerson ; foaf:name 'John Orlando ALEXANDER' ; dbo:birthDate '1889-06-03'^^xsd:date ; dbo:deathDate '1961-12-31'^^xsd:date' . </t>
  </si>
  <si>
    <t xml:space="preserve">&lt;http://test.linked.data.gov.au/dataset/crs/cp/0164&gt; a crs:CommonwealthPerson ; foaf:name 'Frederick Thomas ASKINS' ; dbo:birthDate '1886-01-01'^^xsd:date ; dbo:deathDate '1973-02-02'^^xsd:date' . </t>
  </si>
  <si>
    <t xml:space="preserve">&lt;http://test.linked.data.gov.au/dataset/crs/cp/0165&gt; a crs:CommonwealthPerson ; foaf:name 'Hartley Gordon James CANT' ; dbo:birthDate '1907-11-19'^^xsd:date ; dbo:deathDate '1977-03-03'^^xsd:date' . </t>
  </si>
  <si>
    <t xml:space="preserve">&lt;http://test.linked.data.gov.au/dataset/crs/cp/0166&gt; a crs:CommonwealthPerson ; foaf:name 'Joseph Silver COLLINGS' ; dbo:birthDate '1865-05-11'^^xsd:date ; dbo:deathDate '1955-06-20'^^xsd:date' . </t>
  </si>
  <si>
    <t xml:space="preserve">&lt;http://test.linked.data.gov.au/dataset/crs/cp/0167&gt; a crs:CommonwealthPerson ; foaf:name 'Sir Douglas Berry COPLAND KBE, CMG' ; dbo:birthDate '1894-02-24'^^xsd:date ; dbo:deathDate '1971-09-27'^^xsd:date' . </t>
  </si>
  <si>
    <t xml:space="preserve">&lt;http://test.linked.data.gov.au/dataset/crs/cp/0168&gt; a crs:CommonwealthPerson ; foaf:name 'The Hon Moses Henry CASS' ; dbo:birthDate '1927-02-18'^^xsd:date . </t>
  </si>
  <si>
    <t xml:space="preserve">&lt;http://test.linked.data.gov.au/dataset/crs/cp/0169&gt; a crs:CommonwealthPerson ; foaf:name 'Stephen Edward CALDER OBE, DFC' ; dbo:birthDate '1916-08-10'^^xsd:date . </t>
  </si>
  <si>
    <t xml:space="preserve">&lt;http://test.linked.data.gov.au/dataset/crs/cp/0017&gt; a crs:CommonwealthPerson ; foaf:name 'Paul Heinrich Matthias FOELSCHE' ; dbo:birthDate '1831-03-30'^^xsd:date ; dbo:deathDate '1914-01-31'^^xsd:date' . </t>
  </si>
  <si>
    <t xml:space="preserve">&lt;http://test.linked.data.gov.au/dataset/crs/cp/0170&gt; a crs:CommonwealthPerson ; foaf:name 'The Hon Sir Walter MASSY GREENE KCMG' ; dbo:birthDate '1874-11-06'^^xsd:date ; dbo:deathDate '1952-11-16'^^xsd:date' . </t>
  </si>
  <si>
    <t xml:space="preserve">&lt;http://test.linked.data.gov.au/dataset/crs/cp/0171&gt; a crs:CommonwealthPerson ; foaf:name 'Stephen MILLS CMG' ; dbo:birthDate '1857-09-23'^^xsd:date ; dbo:deathDate '1950-12-31'^^xsd:date' . </t>
  </si>
  <si>
    <t xml:space="preserve">&lt;http://test.linked.data.gov.au/dataset/crs/cp/0172&gt; a crs:CommonwealthPerson ; foaf:name 'William Banks HICKS' ; dbo:birthDate '1881-08-27'^^xsd:date . </t>
  </si>
  <si>
    <t xml:space="preserve">&lt;http://test.linked.data.gov.au/dataset/crs/cp/0173&gt; a crs:CommonwealthPerson ; foaf:name 'Ernest James CORK' ; dbo:birthDate '1899-09-28'^^xsd:date . </t>
  </si>
  <si>
    <t xml:space="preserve">&lt;http://test.linked.data.gov.au/dataset/crs/cp/0174&gt; a crs:CommonwealthPerson ; foaf:name 'Sir John Gilbert MCLAREN CMG' ; dbo:birthDate '1871-10-15'^^xsd:date ; dbo:deathDate '1959-12-31'^^xsd:date' . </t>
  </si>
  <si>
    <t xml:space="preserve">&lt;http://test.linked.data.gov.au/dataset/crs/cp/0175&gt; a crs:CommonwealthPerson ; foaf:name 'Edwin Sherbon HILLS CBE' ; dbo:birthDate '1906-08-31'^^xsd:date ; dbo:deathDate '1986-05-02'^^xsd:date' . </t>
  </si>
  <si>
    <t xml:space="preserve">&lt;http://test.linked.data.gov.au/dataset/crs/cp/0176&gt; a crs:CommonwealthPerson ; foaf:name 'Sir Nicholas Colston LOCKYER CBE, ISO' ; dbo:birthDate '1855-10-06'^^xsd:date ; dbo:deathDate '1933-08-26'^^xsd:date' . </t>
  </si>
  <si>
    <t xml:space="preserve">&lt;http://test.linked.data.gov.au/dataset/crs/cp/0177&gt; a crs:CommonwealthPerson ; foaf:name 'The Rt Hon Reginald Greive WITHERS PC' ; dbo:birthDate '1924-10-26'^^xsd:date . </t>
  </si>
  <si>
    <t xml:space="preserve">&lt;http://test.linked.data.gov.au/dataset/crs/cp/0178&gt; a crs:CommonwealthPerson ; foaf:name 'Sir William James CLEMENS CMG, ISO' ; dbo:birthDate '1873-03-27'^^xsd:date ; dbo:deathDate '1949-12-31'^^xsd:date' . </t>
  </si>
  <si>
    <t xml:space="preserve">&lt;http://test.linked.data.gov.au/dataset/crs/cp/0179&gt; a crs:CommonwealthPerson ; foaf:name 'The Hon Richard Valentine KEANE' ; dbo:birthDate '1882-01-01'^^xsd:date ; dbo:deathDate '1946-04-26'^^xsd:date' . </t>
  </si>
  <si>
    <t xml:space="preserve">&lt;http://test.linked.data.gov.au/dataset/crs/cp/0018&gt; a crs:CommonwealthPerson ; foaf:name 'Jessie Sinclair LITCHFIELD' ; dbo:birthDate '1880-01-01'^^xsd:date ; dbo:deathDate '1956-12-31'^^xsd:date' . </t>
  </si>
  <si>
    <t xml:space="preserve">&lt;http://test.linked.data.gov.au/dataset/crs/cp/0180&gt; a crs:CommonwealthPerson ; foaf:name 'The Hon Mr Justice Henry Bournes HIGGINS KC' ; dbo:birthDate '1851-06-30'^^xsd:date ; dbo:deathDate '1929-01-13'^^xsd:date' . </t>
  </si>
  <si>
    <t xml:space="preserve">&lt;http://test.linked.data.gov.au/dataset/crs/cp/0181&gt; a crs:CommonwealthPerson ; foaf:name 'Roy James ATTKINS' ; dbo:birthDate '1898-06-05'^^xsd:date ; dbo:deathDate '1983-01-01'^^xsd:date' . </t>
  </si>
  <si>
    <t xml:space="preserve">&lt;http://test.linked.data.gov.au/dataset/crs/cp/0182&gt; a crs:CommonwealthPerson ; foaf:name 'Harold Patrick BREEN CBE' ; dbo:birthDate '1893-04-30'^^xsd:date ; dbo:deathDate '1966-07-06'^^xsd:date' . </t>
  </si>
  <si>
    <t xml:space="preserve">&lt;http://test.linked.data.gov.au/dataset/crs/cp/0183&gt; a crs:CommonwealthPerson ; foaf:name 'The Hon Albert Evan ADERMANN AO' ; dbo:birthDate '1927-03-10'^^xsd:date ; dbo:deathDate '2001-11-04'^^xsd:date' . </t>
  </si>
  <si>
    <t xml:space="preserve">&lt;http://test.linked.data.gov.au/dataset/crs/cp/0184&gt; a crs:CommonwealthPerson ; foaf:name 'The Hon Sir Reginald Victor WILSON KBE' ; dbo:birthDate '1877-06-30'^^xsd:date ; dbo:deathDate '1957-07-13'^^xsd:date' . </t>
  </si>
  <si>
    <t xml:space="preserve">&lt;http://test.linked.data.gov.au/dataset/crs/cp/0185&gt; a crs:CommonwealthPerson ; foaf:name 'Dora SCRIVENER' ; dbo:birthDate '1896-06-15'^^xsd:date . </t>
  </si>
  <si>
    <t xml:space="preserve">&lt;http://test.linked.data.gov.au/dataset/crs/cp/0186&gt; a crs:CommonwealthPerson ; foaf:name 'Dr Phillip Garth LAW AC, AO, CBE' ; dbo:birthDate '1912-04-21'^^xsd:date . </t>
  </si>
  <si>
    <t xml:space="preserve">&lt;http://test.linked.data.gov.au/dataset/crs/cp/0187&gt; a crs:CommonwealthPerson ; foaf:name 'Joseph Falding RICHARDSON' ; dbo:birthDate '1916-12-16'^^xsd:date ; dbo:deathDate '1989-02-09'^^xsd:date' . </t>
  </si>
  <si>
    <t xml:space="preserve">&lt;http://test.linked.data.gov.au/dataset/crs/cp/0188&gt; a crs:CommonwealthPerson ; foaf:name 'Michael Vincent MURPHY JP' ; dbo:birthDate '1902-01-01'^^xsd:date . </t>
  </si>
  <si>
    <t xml:space="preserve">&lt;http://test.linked.data.gov.au/dataset/crs/cp/0189&gt; a crs:CommonwealthPerson ; foaf:name 'Dr Peter Herbert METCALFE' ; dbo:birthDate '1852-01-01'^^xsd:date ; dbo:deathDate '1913-12-31'^^xsd:date' . </t>
  </si>
  <si>
    <t xml:space="preserve">&lt;http://test.linked.data.gov.au/dataset/crs/cp/0019&gt; a crs:CommonwealthPerson ; foaf:name 'William George STRETTON' ; dbo:birthDate '1847-02-01'^^xsd:date ; dbo:deathDate '1920-11-29'^^xsd:date' . </t>
  </si>
  <si>
    <t xml:space="preserve">&lt;http://test.linked.data.gov.au/dataset/crs/cp/0190&gt; a crs:CommonwealthPerson ; foaf:name 'The Hon Mr Justice Alan Reginald NEAVES' ; dbo:birthDate '1925-01-08'^^xsd:date . </t>
  </si>
  <si>
    <t xml:space="preserve">&lt;http://test.linked.data.gov.au/dataset/crs/cp/0191&gt; a crs:CommonwealthPerson ; foaf:name 'The Hon John Elden MCLEAY' ; dbo:birthDate '1922-03-30'^^xsd:date ; dbo:deathDate '2000-12-26'^^xsd:date' . </t>
  </si>
  <si>
    <t xml:space="preserve">&lt;http://test.linked.data.gov.au/dataset/crs/cp/0192&gt; a crs:CommonwealthPerson ; foaf:name 'Lieutenant Colonel Robert Hunter WEDDELL VD' ; dbo:birthDate '1882-12-26'^^xsd:date ; dbo:deathDate '1951-11-23'^^xsd:date' . </t>
  </si>
  <si>
    <t xml:space="preserve">&lt;http://test.linked.data.gov.au/dataset/crs/cp/0193&gt; a crs:CommonwealthPerson ; foaf:name 'Cyril Ambrose LEONARD' ; dbo:birthDate '1880-01-01'^^xsd:date . </t>
  </si>
  <si>
    <t xml:space="preserve">&lt;http://test.linked.data.gov.au/dataset/crs/cp/0194&gt; a crs:CommonwealthPerson ; foaf:name 'Colonel Edwin Thomas LEANE OBE, VD' ; dbo:birthDate '1867-01-01'^^xsd:date ; dbo:deathDate '1928-12-31'^^xsd:date' . </t>
  </si>
  <si>
    <t xml:space="preserve">&lt;http://test.linked.data.gov.au/dataset/crs/cp/0195&gt; a crs:CommonwealthPerson ; foaf:name 'Robert McKeeman OAKLEY CBE, VD' ; dbo:birthDate '1871-03-28'^^xsd:date ; dbo:deathDate '1927-08-27'^^xsd:date' . </t>
  </si>
  <si>
    <t xml:space="preserve">&lt;http://test.linked.data.gov.au/dataset/crs/cp/0196&gt; a crs:CommonwealthPerson ; foaf:name 'Victor Seddon VINCENT' ; dbo:birthDate '1908-01-01'^^xsd:date ; dbo:deathDate '1964-11-09'^^xsd:date' . </t>
  </si>
  <si>
    <t xml:space="preserve">&lt;http://test.linked.data.gov.au/dataset/crs/cp/0197&gt; a crs:CommonwealthPerson ; foaf:name 'The Hon John Winston HOWARD AC, OM' ; dbo:birthDate '1939-07-26'^^xsd:date . </t>
  </si>
  <si>
    <t xml:space="preserve">&lt;http://test.linked.data.gov.au/dataset/crs/cp/0198&gt; a crs:CommonwealthPerson ; foaf:name 'Patrick Leonard RYAN' ; dbo:birthDate '1916-09-11'^^xsd:date . </t>
  </si>
  <si>
    <t xml:space="preserve">&lt;http://test.linked.data.gov.au/dataset/crs/cp/0199&gt; a crs:CommonwealthPerson ; foaf:name 'George Henry ROMANS' ; dbo:birthDate '1881-12-01'^^xsd:date ; dbo:deathDate '1958-04-21'^^xsd:date' . </t>
  </si>
  <si>
    <t xml:space="preserve">&lt;http://test.linked.data.gov.au/dataset/crs/cp/0002&gt; a crs:CommonwealthPerson ; foaf:name 'William Edmund CUPPAIDGE' ; dbo:birthDate '1917-01-01'^^xsd:date ; dbo:deathDate '1960-12-31'^^xsd:date' . </t>
  </si>
  <si>
    <t xml:space="preserve">&lt;http://test.linked.data.gov.au/dataset/crs/cp/0020&gt; a crs:CommonwealthPerson ; foaf:name 'Alice STRETTON' ; dbo:birthDate '1850-01-01'^^xsd:date . </t>
  </si>
  <si>
    <t xml:space="preserve">&lt;http://test.linked.data.gov.au/dataset/crs/cp/0200&gt; a crs:CommonwealthPerson ; foaf:name 'Sir Edward Ronald WALKER CBE' ; dbo:birthDate '1907-01-26'^^xsd:date . </t>
  </si>
  <si>
    <t xml:space="preserve">&lt;http://test.linked.data.gov.au/dataset/crs/cp/0201&gt; a crs:CommonwealthPerson ; foaf:name 'The Hon Sir Robert Carrington COTTON KCMG, AO' ; dbo:birthDate '1915-11-29'^^xsd:date ; dbo:deathDate '2006-12-25'^^xsd:date' . </t>
  </si>
  <si>
    <t xml:space="preserve">&lt;http://test.linked.data.gov.au/dataset/crs/cp/0202&gt; a crs:CommonwealthPerson ; foaf:name 'Robert Barrie MCMILLAN' ; dbo:birthDate '1917-04-05'^^xsd:date . </t>
  </si>
  <si>
    <t xml:space="preserve">&lt;http://test.linked.data.gov.au/dataset/crs/cp/0203&gt; a crs:CommonwealthPerson ; foaf:name 'The Hon Anthony Austin STREET' ; dbo:birthDate '1926-02-08'^^xsd:date . </t>
  </si>
  <si>
    <t xml:space="preserve">&lt;http://test.linked.data.gov.au/dataset/crs/cp/0204&gt; a crs:CommonwealthPerson ; foaf:name 'Eric John Carl STOPP CMG, MBE' ; dbo:birthDate '1890-01-01'^^xsd:date ; dbo:deathDate '1950-12-31'^^xsd:date' . </t>
  </si>
  <si>
    <t xml:space="preserve">&lt;http://test.linked.data.gov.au/dataset/crs/cp/0205&gt; a crs:CommonwealthPerson ; foaf:name 'The Hon Francis Eugene STEWART' ; dbo:birthDate '1923-02-20'^^xsd:date ; dbo:deathDate '1979-04-16'^^xsd:date' . </t>
  </si>
  <si>
    <t xml:space="preserve">&lt;http://test.linked.data.gov.au/dataset/crs/cp/0206&gt; a crs:CommonwealthPerson ; foaf:name 'The Hon George MCLEAY' ; dbo:birthDate '1892-08-06'^^xsd:date ; dbo:deathDate '1955-09-14'^^xsd:date' . </t>
  </si>
  <si>
    <t xml:space="preserve">&lt;http://test.linked.data.gov.au/dataset/crs/cp/0207&gt; a crs:CommonwealthPerson ; foaf:name 'William James SKEWES' ; dbo:birthDate '1870-07-14'^^xsd:date ; dbo:deathDate '1931-12-31'^^xsd:date' . </t>
  </si>
  <si>
    <t xml:space="preserve">&lt;http://test.linked.data.gov.au/dataset/crs/cp/0208&gt; a crs:CommonwealthPerson ; foaf:name 'The Hon Sir George Francis Reuben NICKLIN KCMG, MM' ; dbo:birthDate '1895-08-06'^^xsd:date ; dbo:deathDate '1978-01-29'^^xsd:date' . </t>
  </si>
  <si>
    <t xml:space="preserve">&lt;http://test.linked.data.gov.au/dataset/crs/cp/0209&gt; a crs:CommonwealthPerson ; foaf:name 'John Thomas PINNER OBE' ; dbo:birthDate '1888-10-04'^^xsd:date ; dbo:deathDate '1955-12-31'^^xsd:date' . </t>
  </si>
  <si>
    <t xml:space="preserve">&lt;http://test.linked.data.gov.au/dataset/crs/cp/0021&gt; a crs:CommonwealthPerson ; foaf:name 'Alfred Victor STRETTON MBE' ; dbo:birthDate '1890-07-13'^^xsd:date ; dbo:deathDate '1963-09-18'^^xsd:date' . </t>
  </si>
  <si>
    <t xml:space="preserve">&lt;http://test.linked.data.gov.au/dataset/crs/cp/0210&gt; a crs:CommonwealthPerson ; foaf:name 'Sir Harold Stanley WYNDHAM CBE' ; dbo:birthDate '1903-06-27'^^xsd:date ; dbo:deathDate '1988-05-99'^^xsd:date' . </t>
  </si>
  <si>
    <t xml:space="preserve">&lt;http://test.linked.data.gov.au/dataset/crs/cp/0211&gt; a crs:CommonwealthPerson ; foaf:name 'William DAY' ; dbo:birthDate '1940-11-11'^^xsd:date . </t>
  </si>
  <si>
    <t xml:space="preserve">&lt;http://test.linked.data.gov.au/dataset/crs/cp/0212&gt; a crs:CommonwealthPerson ; foaf:name 'Sir Samuel Augustus PETHEBRIDGE KCMG, CMG' ; dbo:birthDate '1862-08-03'^^xsd:date ; dbo:deathDate '1918-01-25'^^xsd:date' . </t>
  </si>
  <si>
    <t xml:space="preserve">&lt;http://test.linked.data.gov.au/dataset/crs/cp/0213&gt; a crs:CommonwealthPerson ; foaf:name 'Leonard George MATTHEWS CBE' ; dbo:birthDate '1915-03-18'^^xsd:date . </t>
  </si>
  <si>
    <t xml:space="preserve">&lt;http://test.linked.data.gov.au/dataset/crs/cp/0214&gt; a crs:CommonwealthPerson ; foaf:name 'Thomas Gordon MARSHALL' ; dbo:birthDate '1887-01-16'^^xsd:date ; dbo:deathDate '1963-12-31'^^xsd:date' . </t>
  </si>
  <si>
    <t xml:space="preserve">&lt;http://test.linked.data.gov.au/dataset/crs/cp/0215&gt; a crs:CommonwealthPerson ; foaf:name 'The Hon Sir Norman Henry Denham HENTY KBE' ; dbo:birthDate '1903-10-13'^^xsd:date ; dbo:deathDate '1978-05-09'^^xsd:date' . </t>
  </si>
  <si>
    <t xml:space="preserve">&lt;http://test.linked.data.gov.au/dataset/crs/cp/0216&gt; a crs:CommonwealthPerson ; foaf:name 'Professor Frederick George Godfrey ROSE' ; dbo:birthDate '1915-03-22'^^xsd:date . </t>
  </si>
  <si>
    <t xml:space="preserve">&lt;http://test.linked.data.gov.au/dataset/crs/cp/0217&gt; a crs:CommonwealthPerson ; foaf:name 'The Hon James Joseph WEBSTER' ; dbo:birthDate '1925-06-14'^^xsd:date . </t>
  </si>
  <si>
    <t xml:space="preserve">&lt;http://test.linked.data.gov.au/dataset/crs/cp/0218&gt; a crs:CommonwealthPerson ; foaf:name 'Dr William Kaye LAMB' ; dbo:birthDate '1904-05-11'^^xsd:date ; dbo:deathDate '1999-08-24'^^xsd:date' . </t>
  </si>
  <si>
    <t xml:space="preserve">&lt;http://test.linked.data.gov.au/dataset/crs/cp/0219&gt; a crs:CommonwealthPerson ; foaf:name 'The Hon Christopher John HURFORD AO' ; dbo:birthDate '1931-07-30'^^xsd:date . </t>
  </si>
  <si>
    <t xml:space="preserve">&lt;http://test.linked.data.gov.au/dataset/crs/cp/0022&gt; a crs:CommonwealthPerson ; foaf:name 'J COWLEY' ; dbo:birthDate '1890-01-01'^^xsd:date . </t>
  </si>
  <si>
    <t xml:space="preserve">&lt;http://test.linked.data.gov.au/dataset/crs/cp/0220&gt; a crs:CommonwealthPerson ; foaf:name 'Geoffrey O'Halloran GILES' ; dbo:birthDate '1923-06-27'^^xsd:date ; dbo:deathDate '1990-12-18'^^xsd:date' . </t>
  </si>
  <si>
    <t xml:space="preserve">&lt;http://test.linked.data.gov.au/dataset/crs/cp/0221&gt; a crs:CommonwealthPerson ; foaf:name 'Donald Scott JESSOP JP' ; dbo:birthDate '1927-06-21'^^xsd:date . </t>
  </si>
  <si>
    <t xml:space="preserve">&lt;http://test.linked.data.gov.au/dataset/crs/cp/0222&gt; a crs:CommonwealthPerson ; foaf:name 'The Hon Sir Harold William YOUNG KCMG' ; dbo:birthDate '1923-06-30'^^xsd:date . </t>
  </si>
  <si>
    <t xml:space="preserve">&lt;http://test.linked.data.gov.au/dataset/crs/cp/0223&gt; a crs:CommonwealthPerson ; foaf:name 'Ralph Hawker JACOBI AM' ; dbo:birthDate '1928-12-04'^^xsd:date ; dbo:deathDate '2002-01-15'^^xsd:date' . </t>
  </si>
  <si>
    <t xml:space="preserve">&lt;http://test.linked.data.gov.au/dataset/crs/cp/0224&gt; a crs:CommonwealthPerson ; foaf:name 'The Hon Sir Condor Louis LAUCKE KCMG' ; dbo:birthDate '1914-11-09'^^xsd:date ; dbo:deathDate '1993-07-30'^^xsd:date' . </t>
  </si>
  <si>
    <t xml:space="preserve">&lt;http://test.linked.data.gov.au/dataset/crs/cp/0225&gt; a crs:CommonwealthPerson ; foaf:name 'The Hon James Robert PORTER' ; dbo:birthDate '1950-02-19'^^xsd:date . </t>
  </si>
  <si>
    <t xml:space="preserve">&lt;http://test.linked.data.gov.au/dataset/crs/cp/0226&gt; a crs:CommonwealthPerson ; foaf:name 'William Alexander MCLAREN CBE' ; dbo:birthDate '1898-03-08'^^xsd:date ; dbo:deathDate '1973-09-30'^^xsd:date' . </t>
  </si>
  <si>
    <t xml:space="preserve">&lt;http://test.linked.data.gov.au/dataset/crs/cp/0227&gt; a crs:CommonwealthPerson ; foaf:name 'Jean BLACKBURN' ; dbo:birthDate '1919-07-14'^^xsd:date . </t>
  </si>
  <si>
    <t xml:space="preserve">&lt;http://test.linked.data.gov.au/dataset/crs/cp/0228&gt; a crs:CommonwealthPerson ; foaf:name 'The Hon Sir Frederick Harold STEWART Kt' ; dbo:birthDate '1884-08-14'^^xsd:date ; dbo:deathDate '1961-06-30'^^xsd:date' . </t>
  </si>
  <si>
    <t xml:space="preserve">&lt;http://test.linked.data.gov.au/dataset/crs/cp/0229&gt; a crs:CommonwealthPerson ; foaf:name 'Sir Arthur Harold TANGE AC, CBE' ; dbo:birthDate '1914-08-18'^^xsd:date ; dbo:deathDate '2001-05-10'^^xsd:date' . </t>
  </si>
  <si>
    <t xml:space="preserve">&lt;http://test.linked.data.gov.au/dataset/crs/cp/0023&gt; a crs:CommonwealthPerson ; foaf:name 'The Rt Hon Viscount Stanley Melbourne BRUCE PC, CH, MC' ; dbo:birthDate '1883-04-15'^^xsd:date ; dbo:deathDate '1967-08-25'^^xsd:date' . </t>
  </si>
  <si>
    <t xml:space="preserve">&lt;http://test.linked.data.gov.au/dataset/crs/cp/0230&gt; a crs:CommonwealthPerson ; foaf:name 'The Hon Kevin Eugene NEWMAN AO' ; dbo:birthDate '1933-10-10'^^xsd:date ; dbo:deathDate '1999-07-17'^^xsd:date' . </t>
  </si>
  <si>
    <t xml:space="preserve">&lt;http://test.linked.data.gov.au/dataset/crs/cp/0231&gt; a crs:CommonwealthPerson ; foaf:name 'The Hon Kenneth Shaw WRIEDT' ; dbo:birthDate '1927-07-11'^^xsd:date ; dbo:deathDate '2010-10-18'^^xsd:date' . </t>
  </si>
  <si>
    <t xml:space="preserve">&lt;http://test.linked.data.gov.au/dataset/crs/cp/0232&gt; a crs:CommonwealthPerson ; foaf:name 'The Hon Anthony John MESSNER' ; dbo:birthDate '1939-09-24'^^xsd:date . </t>
  </si>
  <si>
    <t xml:space="preserve">&lt;http://test.linked.data.gov.au/dataset/crs/cp/0233&gt; a crs:CommonwealthPerson ; foaf:name 'The Hon Anthony Allan STALEY AO' ; dbo:birthDate '1939-05-15'^^xsd:date . </t>
  </si>
  <si>
    <t xml:space="preserve">&lt;http://test.linked.data.gov.au/dataset/crs/cp/0234&gt; a crs:CommonwealthPerson ; foaf:name 'The Hon Andrew Sharp PEACOCK AC' ; dbo:birthDate '1939-02-13'^^xsd:date . </t>
  </si>
  <si>
    <t xml:space="preserve">&lt;http://test.linked.data.gov.au/dataset/crs/cp/0235&gt; a crs:CommonwealthPerson ; foaf:name 'John Whitton HASLEM' ; dbo:birthDate '1939-02-01'^^xsd:date . </t>
  </si>
  <si>
    <t xml:space="preserve">&lt;http://test.linked.data.gov.au/dataset/crs/cp/0236&gt; a crs:CommonwealthPerson ; foaf:name 'John Raymond MARTYR' ; dbo:birthDate '1932-05-25'^^xsd:date . </t>
  </si>
  <si>
    <t xml:space="preserve">&lt;http://test.linked.data.gov.au/dataset/crs/cp/0237&gt; a crs:CommonwealthPerson ; foaf:name 'Peter Francis JOHNSON' ; dbo:birthDate '1943-08-27'^^xsd:date . </t>
  </si>
  <si>
    <t xml:space="preserve">&lt;http://test.linked.data.gov.au/dataset/crs/cp/0238&gt; a crs:CommonwealthPerson ; foaf:name 'Sir James Henry SCHOLTENS KCVO' ; dbo:birthDate '1920-06-12'^^xsd:date ; dbo:deathDate '2010-07-26'^^xsd:date' . </t>
  </si>
  <si>
    <t xml:space="preserve">&lt;http://test.linked.data.gov.au/dataset/crs/cp/0239&gt; a crs:CommonwealthPerson ; foaf:name 'Bruce LLOYD AM' ; dbo:birthDate '1937-02-24'^^xsd:date . </t>
  </si>
  <si>
    <t xml:space="preserve">&lt;http://test.linked.data.gov.au/dataset/crs/cp/0024&gt; a crs:CommonwealthPerson ; foaf:name 'The Rt Hon Richard Gardiner CASEY Baron of Berwick, Victoria, KG, GCMG, PC, CH, DSO, MC' ; dbo:birthDate '1890-08-29'^^xsd:date ; dbo:deathDate '1976-06-17'^^xsd:date' . </t>
  </si>
  <si>
    <t xml:space="preserve">&lt;http://test.linked.data.gov.au/dataset/crs/cp/0240&gt; a crs:CommonwealthPerson ; foaf:name 'The Hon Alan Glyndwr CADMAN' ; dbo:birthDate '1937-07-26'^^xsd:date . </t>
  </si>
  <si>
    <t xml:space="preserve">&lt;http://test.linked.data.gov.au/dataset/crs/cp/0241&gt; a crs:CommonwealthPerson ; foaf:name 'Kenneth Richard MCKINNON AO' ; dbo:birthDate '1931-02-23'^^xsd:date . </t>
  </si>
  <si>
    <t xml:space="preserve">&lt;http://test.linked.data.gov.au/dataset/crs/cp/0242&gt; a crs:CommonwealthPerson ; foaf:name 'The Hon Frederick Michael CHANEY AO' ; dbo:birthDate '1941-10-28'^^xsd:date . </t>
  </si>
  <si>
    <t xml:space="preserve">&lt;http://test.linked.data.gov.au/dataset/crs/cp/0243&gt; a crs:CommonwealthPerson ; foaf:name 'Felix Raymond ARNOTT' ; dbo:birthDate '1911-03-08'^^xsd:date ; dbo:deathDate '1988-07-26'^^xsd:date' . </t>
  </si>
  <si>
    <t xml:space="preserve">&lt;http://test.linked.data.gov.au/dataset/crs/cp/0244&gt; a crs:CommonwealthPerson ; foaf:name 'Senator Hedley Grant Pearson CHAPMAN' ; dbo:birthDate '1949-04-27'^^xsd:date . </t>
  </si>
  <si>
    <t xml:space="preserve">&lt;http://test.linked.data.gov.au/dataset/crs/cp/0245&gt; a crs:CommonwealthPerson ; foaf:name 'Sir Francis Anthony MEERE OBE' ; dbo:birthDate '1895-07-24'^^xsd:date . </t>
  </si>
  <si>
    <t xml:space="preserve">&lt;http://test.linked.data.gov.au/dataset/crs/cp/0246&gt; a crs:CommonwealthPerson ; foaf:name 'The Rt Hon Sir William Henry SPOONER KCMG, PC, MM' ; dbo:birthDate '1897-12-23'^^xsd:date ; dbo:deathDate '1966-07-15'^^xsd:date' . </t>
  </si>
  <si>
    <t xml:space="preserve">&lt;http://test.linked.data.gov.au/dataset/crs/cp/0247&gt; a crs:CommonwealthPerson ; foaf:name 'David John HAMER DSC' ; dbo:birthDate '1923-09-05'^^xsd:date . </t>
  </si>
  <si>
    <t xml:space="preserve">&lt;http://test.linked.data.gov.au/dataset/crs/cp/0248&gt; a crs:CommonwealthPerson ; foaf:name 'Margery Grace Newman MORRIS MBE' ; dbo:birthDate '1914-06-05'^^xsd:date ; dbo:deathDate '1986'^^xsd:gYear' . </t>
  </si>
  <si>
    <t xml:space="preserve">&lt;http://test.linked.data.gov.au/dataset/crs/cp/0249&gt; a crs:CommonwealthPerson ; foaf:name 'John William KNIGHT' ; dbo:birthDate '1943-11-20'^^xsd:date ; dbo:deathDate '1981-03-04'^^xsd:date' . </t>
  </si>
  <si>
    <t xml:space="preserve">&lt;http://test.linked.data.gov.au/dataset/crs/cp/0025&gt; a crs:CommonwealthPerson ; foaf:name 'Malcolm Lindsay SHEPHERD CMG, ISO' ; dbo:birthDate '1873-10-27'^^xsd:date ; dbo:deathDate '1960-06-25'^^xsd:date' . </t>
  </si>
  <si>
    <t xml:space="preserve">&lt;http://test.linked.data.gov.au/dataset/crs/cp/0250&gt; a crs:CommonwealthPerson ; foaf:name 'Stanley Gilbert HAWES MBE' ; dbo:birthDate '1905-01-19'^^xsd:date ; dbo:deathDate '1991-04-30'^^xsd:date' . </t>
  </si>
  <si>
    <t xml:space="preserve">&lt;http://test.linked.data.gov.au/dataset/crs/cp/0251&gt; a crs:CommonwealthPerson ; foaf:name 'David Sanford HOPKINS' ; dbo:birthDate '1921-10-24'^^xsd:date . </t>
  </si>
  <si>
    <t xml:space="preserve">&lt;http://test.linked.data.gov.au/dataset/crs/cp/0252&gt; a crs:CommonwealthPerson ; foaf:name 'Justin Hilary O'BYRNE' ; dbo:birthDate '1912-06-01'^^xsd:date ; dbo:deathDate '1993-11-10'^^xsd:date' . </t>
  </si>
  <si>
    <t xml:space="preserve">&lt;http://test.linked.data.gov.au/dataset/crs/cp/0253&gt; a crs:CommonwealthPerson ; foaf:name 'Gordon Sinclair DAVIDSON CBE' ; dbo:birthDate '1915-01-17'^^xsd:date ; dbo:deathDate '2002-11-25'^^xsd:date' . </t>
  </si>
  <si>
    <t xml:space="preserve">&lt;http://test.linked.data.gov.au/dataset/crs/cp/0254&gt; a crs:CommonwealthPerson ; foaf:name 'The Rt Hon Joseph Aloysius LYONS PC, CH' ; dbo:birthDate '1879-09-15'^^xsd:date ; dbo:deathDate '1939-04-07'^^xsd:date' . </t>
  </si>
  <si>
    <t xml:space="preserve">&lt;http://test.linked.data.gov.au/dataset/crs/cp/0255&gt; a crs:CommonwealthPerson ; foaf:name 'Johan Marius RAVELLI JP' ; dbo:birthDate '1885-05-15'^^xsd:date ; dbo:deathDate '1962-11-09'^^xsd:date' . </t>
  </si>
  <si>
    <t xml:space="preserve">&lt;http://test.linked.data.gov.au/dataset/crs/cp/0256&gt; a crs:CommonwealthPerson ; foaf:name 'The Hon William Charles WENTWORTH IV AO' ; dbo:birthDate '1907-09-08'^^xsd:date ; dbo:deathDate '2003-06-15'^^xsd:date' . </t>
  </si>
  <si>
    <t xml:space="preserve">&lt;http://test.linked.data.gov.au/dataset/crs/cp/0257&gt; a crs:CommonwealthPerson ; foaf:name 'Sir Oliver Howard BEALE KBE, QC' ; dbo:birthDate '1898-12-10'^^xsd:date ; dbo:deathDate '1983-10-17'^^xsd:date' . </t>
  </si>
  <si>
    <t xml:space="preserve">&lt;http://test.linked.data.gov.au/dataset/crs/cp/0258&gt; a crs:CommonwealthPerson ; foaf:name 'The Rt Hon John Joseph Ambrose CURTIN PC' ; dbo:birthDate '1885-01-08'^^xsd:date ; dbo:deathDate '1945-07-05'^^xsd:date' . </t>
  </si>
  <si>
    <t xml:space="preserve">&lt;http://test.linked.data.gov.au/dataset/crs/cp/0259&gt; a crs:CommonwealthPerson ; foaf:name 'Lawrence Degenhardt WILKINSON' ; dbo:birthDate '1903-11-12'^^xsd:date ; dbo:deathDate '1991-11-09'^^xsd:date' . </t>
  </si>
  <si>
    <t xml:space="preserve">&lt;http://test.linked.data.gov.au/dataset/crs/cp/0026&gt; a crs:CommonwealthPerson ; foaf:name 'Henry Maitland ROLLAND OBE' ; dbo:birthDate '1882-02-21'^^xsd:date ; dbo:deathDate '1972-05-15'^^xsd:date' . </t>
  </si>
  <si>
    <t xml:space="preserve">&lt;http://test.linked.data.gov.au/dataset/crs/cp/0260&gt; a crs:CommonwealthPerson ; foaf:name 'Sir Samuel Henry Egerton BARRACLOUGH KBE, VD' ; dbo:birthDate '1871-10-25'^^xsd:date ; dbo:deathDate '1958-08-30'^^xsd:date' . </t>
  </si>
  <si>
    <t xml:space="preserve">&lt;http://test.linked.data.gov.au/dataset/crs/cp/0261&gt; a crs:CommonwealthPerson ; foaf:name 'The Hon Sir Alexander Russell DOWNER KBE' ; dbo:birthDate '1910-04-07'^^xsd:date ; dbo:deathDate '1981-03-30'^^xsd:date' . </t>
  </si>
  <si>
    <t xml:space="preserve">&lt;http://test.linked.data.gov.au/dataset/crs/cp/0262&gt; a crs:CommonwealthPerson ; foaf:name 'Sir Edwin MCCARTHY CBE' ; dbo:birthDate '1896-03-30'^^xsd:date ; dbo:deathDate '1980-09-04'^^xsd:date' . </t>
  </si>
  <si>
    <t xml:space="preserve">&lt;http://test.linked.data.gov.au/dataset/crs/cp/0263&gt; a crs:CommonwealthPerson ; foaf:name 'The Hon Ian Bonython Cameron WILSON AM' ; dbo:birthDate '1932-05-02'^^xsd:date . </t>
  </si>
  <si>
    <t xml:space="preserve">&lt;http://test.linked.data.gov.au/dataset/crs/cp/0264&gt; a crs:CommonwealthPerson ; foaf:name 'Edwin ABBOTT CBE' ; dbo:birthDate '1878-11-21'^^xsd:date ; dbo:deathDate '1947-09-01'^^xsd:date' . </t>
  </si>
  <si>
    <t xml:space="preserve">&lt;http://test.linked.data.gov.au/dataset/crs/cp/0265&gt; a crs:CommonwealthPerson ; foaf:name 'The Hon Sir Thomas Stuart CLYNE' ; dbo:birthDate '1887-01-01'^^xsd:date ; dbo:deathDate '1967-04-14'^^xsd:date' . </t>
  </si>
  <si>
    <t xml:space="preserve">&lt;http://test.linked.data.gov.au/dataset/crs/cp/0266&gt; a crs:CommonwealthPerson ; foaf:name 'The Rt Hon Sir John Robert KERR AK, GCMG, GCVO, KStJ, QC' ; dbo:birthDate '1914-09-24'^^xsd:date ; dbo:deathDate '1991-03-24'^^xsd:date' . </t>
  </si>
  <si>
    <t xml:space="preserve">&lt;http://test.linked.data.gov.au/dataset/crs/cp/0267&gt; a crs:CommonwealthPerson ; foaf:name 'General Sir John NORTHCOTT KCMG, KCVO, CB' ; dbo:birthDate '1890-03-24'^^xsd:date ; dbo:deathDate '1968-12-31'^^xsd:date' . </t>
  </si>
  <si>
    <t xml:space="preserve">&lt;http://test.linked.data.gov.au/dataset/crs/cp/0268&gt; a crs:CommonwealthPerson ; foaf:name 'The Rt Hon Joseph Benedict CHIFLEY PC' ; dbo:birthDate '1885-09-22'^^xsd:date ; dbo:deathDate '1951-06-13'^^xsd:date' . </t>
  </si>
  <si>
    <t xml:space="preserve">&lt;http://test.linked.data.gov.au/dataset/crs/cp/0269&gt; a crs:CommonwealthPerson ; foaf:name 'The Hon Charles MCDONALD' ; dbo:birthDate '1861-08-08'^^xsd:date ; dbo:deathDate '1925-11-13'^^xsd:date' . </t>
  </si>
  <si>
    <t xml:space="preserve">&lt;http://test.linked.data.gov.au/dataset/crs/cp/0027&gt; a crs:CommonwealthPerson ; foaf:name 'The Rt Hon Harold Edward HOLT CH, PC' ; dbo:birthDate '1908-08-05'^^xsd:date ; dbo:deathDate '1967-12-19'^^xsd:date' . </t>
  </si>
  <si>
    <t xml:space="preserve">&lt;http://test.linked.data.gov.au/dataset/crs/cp/0270&gt; a crs:CommonwealthPerson ; foaf:name 'Maurice Walter O'DONNELL OBE, CBE' ; dbo:birthDate '1907-12-14'^^xsd:date ; dbo:deathDate '1969-09-01'^^xsd:date' . </t>
  </si>
  <si>
    <t xml:space="preserve">&lt;http://test.linked.data.gov.au/dataset/crs/cp/0271&gt; a crs:CommonwealthPerson ; foaf:name 'The Hon Herbert Brayley COLLETT CMG, DSO,VD, MID' ; dbo:birthDate '1877-11-12'^^xsd:date ; dbo:deathDate '1947-08-17'^^xsd:date' . </t>
  </si>
  <si>
    <t xml:space="preserve">&lt;http://test.linked.data.gov.au/dataset/crs/cp/0272&gt; a crs:CommonwealthPerson ; foaf:name 'Ernest John DOWLING' ; dbo:birthDate '1891-03-20'^^xsd:date . </t>
  </si>
  <si>
    <t xml:space="preserve">&lt;http://test.linked.data.gov.au/dataset/crs/cp/0273&gt; a crs:CommonwealthPerson ; foaf:name 'Sir Daniel MCVEY KT, CMG' ; dbo:birthDate '1892-11-24'^^xsd:date ; dbo:deathDate '1972-12-27'^^xsd:date' . </t>
  </si>
  <si>
    <t xml:space="preserve">&lt;http://test.linked.data.gov.au/dataset/crs/cp/0274&gt; a crs:CommonwealthPerson ; foaf:name 'The Hon Herbert HAYS OBE' ; dbo:birthDate '1869-09-20'^^xsd:date ; dbo:deathDate '1960-02-16'^^xsd:date' . </t>
  </si>
  <si>
    <t xml:space="preserve">&lt;http://test.linked.data.gov.au/dataset/crs/cp/0275&gt; a crs:CommonwealthPerson ; foaf:name 'Frank Gordon THORPE CMG, MBE' ; dbo:birthDate '1885-02-15'^^xsd:date ; dbo:deathDate '1968-12-31'^^xsd:date' . </t>
  </si>
  <si>
    <t xml:space="preserve">&lt;http://test.linked.data.gov.au/dataset/crs/cp/0276&gt; a crs:CommonwealthPerson ; foaf:name 'John Gilbert Buckley CASTIEAU' ; dbo:birthDate '1892-09-17'^^xsd:date ; dbo:deathDate '1965-12-31'^^xsd:date' . </t>
  </si>
  <si>
    <t xml:space="preserve">&lt;http://test.linked.data.gov.au/dataset/crs/cp/0277&gt; a crs:CommonwealthPerson ; foaf:name 'Harold Charles GREEN OBE' ; dbo:birthDate '1893-05-02'^^xsd:date ; dbo:deathDate '1968-12-31'^^xsd:date' . </t>
  </si>
  <si>
    <t xml:space="preserve">&lt;http://test.linked.data.gov.au/dataset/crs/cp/0278&gt; a crs:CommonwealthPerson ; foaf:name 'Brigadier-General David MILLER CMG, ISO, VD' ; dbo:birthDate '1857-03-27'^^xsd:date ; dbo:deathDate '1934-11-27'^^xsd:date' . </t>
  </si>
  <si>
    <t xml:space="preserve">&lt;http://test.linked.data.gov.au/dataset/crs/cp/0279&gt; a crs:CommonwealthPerson ; foaf:name 'James Aloysius MITCHELL' ; dbo:birthDate '1896-02-09'^^xsd:date ; dbo:deathDate '1968-12-31'^^xsd:date' . </t>
  </si>
  <si>
    <t xml:space="preserve">&lt;http://test.linked.data.gov.au/dataset/crs/cp/0028&gt; a crs:CommonwealthPerson ; foaf:name 'John Henry STARLING CMG, OBE' ; dbo:birthDate '1883-01-15'^^xsd:date ; dbo:deathDate '1966-12-31'^^xsd:date' . </t>
  </si>
  <si>
    <t xml:space="preserve">&lt;http://test.linked.data.gov.au/dataset/crs/cp/0280&gt; a crs:CommonwealthPerson ; foaf:name 'Charles Evors MORTON' ; dbo:birthDate '1888-06-18'^^xsd:date ; dbo:deathDate '1963-12-31'^^xsd:date' . </t>
  </si>
  <si>
    <t xml:space="preserve">&lt;http://test.linked.data.gov.au/dataset/crs/cp/0281&gt; a crs:CommonwealthPerson ; foaf:name 'Richard John MURPHY OBE' ; dbo:birthDate '1882-12-16'^^xsd:date ; dbo:deathDate '1955-12-31'^^xsd:date' . </t>
  </si>
  <si>
    <t xml:space="preserve">&lt;http://test.linked.data.gov.au/dataset/crs/cp/0282&gt; a crs:CommonwealthPerson ; foaf:name 'Arthur Eric HYLAND' ; dbo:birthDate '1885-04-01'^^xsd:date ; dbo:deathDate '1974-07-25'^^xsd:date' . </t>
  </si>
  <si>
    <t xml:space="preserve">&lt;http://test.linked.data.gov.au/dataset/crs/cp/0283&gt; a crs:CommonwealthPerson ; foaf:name 'Robert Broughton LANSDOWN AO, CBE' ; dbo:birthDate '1921-05-09'^^xsd:date ; dbo:deathDate '2006-05-06'^^xsd:date' . </t>
  </si>
  <si>
    <t xml:space="preserve">&lt;http://test.linked.data.gov.au/dataset/crs/cp/0284&gt; a crs:CommonwealthPerson ; foaf:name 'The Hon John Colinton MOORE' ; dbo:birthDate '1936-11-16'^^xsd:date . </t>
  </si>
  <si>
    <t xml:space="preserve">&lt;http://test.linked.data.gov.au/dataset/crs/cp/0285&gt; a crs:CommonwealthPerson ; foaf:name 'Leslie Wilson JOHNSON CBE' ; dbo:birthDate '1916-04-02'^^xsd:date . </t>
  </si>
  <si>
    <t xml:space="preserve">&lt;http://test.linked.data.gov.au/dataset/crs/cp/0286&gt; a crs:CommonwealthPerson ; foaf:name 'The Hon Michael John Randal MACKELLAR' ; dbo:birthDate '1938-10-27'^^xsd:date . </t>
  </si>
  <si>
    <t xml:space="preserve">&lt;http://test.linked.data.gov.au/dataset/crs/cp/0287&gt; a crs:CommonwealthPerson ; foaf:name 'The Hon Neil Anthony BROWN QC' ; dbo:birthDate '1940-02-22'^^xsd:date . </t>
  </si>
  <si>
    <t xml:space="preserve">&lt;http://test.linked.data.gov.au/dataset/crs/cp/0288&gt; a crs:CommonwealthPerson ; foaf:name 'The Hon Daniel Thomas MCVEIGH' ; dbo:birthDate '1930-05-07'^^xsd:date . </t>
  </si>
  <si>
    <t xml:space="preserve">&lt;http://test.linked.data.gov.au/dataset/crs/cp/0289&gt; a crs:CommonwealthPerson ; foaf:name 'Colonel Sir Jack Keith MURRAY KBE, OBE, ED' ; dbo:birthDate '1889-02-08'^^xsd:date ; dbo:deathDate '1979-12-31'^^xsd:date' . </t>
  </si>
  <si>
    <t xml:space="preserve">&lt;http://test.linked.data.gov.au/dataset/crs/cp/0029&gt; a crs:CommonwealthPerson ; foaf:name 'Francis Hamilton BOLAND' ; dbo:birthDate '1885-01-01'^^xsd:date ; dbo:deathDate '1955-12-31'^^xsd:date' . </t>
  </si>
  <si>
    <t xml:space="preserve">&lt;http://test.linked.data.gov.au/dataset/crs/cp/0290&gt; a crs:CommonwealthPerson ; foaf:name 'The Rt Hon William Morris HUGHES PC, CH, KC' ; dbo:birthDate '1862-09-25'^^xsd:date ; dbo:deathDate '1952-10-28'^^xsd:date' . </t>
  </si>
  <si>
    <t xml:space="preserve">&lt;http://test.linked.data.gov.au/dataset/crs/cp/0291&gt; a crs:CommonwealthPerson ; foaf:name 'Peter John SCOTT' ; dbo:birthDate '1939-05-29'^^xsd:date . </t>
  </si>
  <si>
    <t xml:space="preserve">&lt;http://test.linked.data.gov.au/dataset/crs/cp/0292&gt; a crs:CommonwealthPerson ; foaf:name 'James George GILLESPIE MBE' ; dbo:birthDate '1894-11-24'^^xsd:date . </t>
  </si>
  <si>
    <t xml:space="preserve">&lt;http://test.linked.data.gov.au/dataset/crs/cp/0293&gt; a crs:CommonwealthPerson ; foaf:name 'The Hon Sir John Vincent William BARRY KC' ; dbo:birthDate '1903-06-13'^^xsd:date ; dbo:deathDate '1969-11-08'^^xsd:date' . </t>
  </si>
  <si>
    <t xml:space="preserve">&lt;http://test.linked.data.gov.au/dataset/crs/cp/0294&gt; a crs:CommonwealthPerson ; foaf:name 'Vice-Admiral Sir John Augustine COLLINS KBE, CB' ; dbo:birthDate '1899-01-07'^^xsd:date ; dbo:deathDate '1989-09-03'^^xsd:date' . </t>
  </si>
  <si>
    <t xml:space="preserve">&lt;http://test.linked.data.gov.au/dataset/crs/cp/0295&gt; a crs:CommonwealthPerson ; foaf:name 'Frank Leo AHRENS' ; dbo:birthDate '1925-07-03'^^xsd:date . </t>
  </si>
  <si>
    <t xml:space="preserve">&lt;http://test.linked.data.gov.au/dataset/crs/cp/0296&gt; a crs:CommonwealthPerson ; foaf:name 'Hugh Vincent CLARKE' ; dbo:birthDate '1919-11-27'^^xsd:date . </t>
  </si>
  <si>
    <t xml:space="preserve">&lt;http://test.linked.data.gov.au/dataset/crs/cp/0297&gt; a crs:CommonwealthPerson ; foaf:name 'Roy ROWE OBE' ; dbo:birthDate '1895-01-18'^^xsd:date ; dbo:deathDate '1973-11-16'^^xsd:date' . </t>
  </si>
  <si>
    <t xml:space="preserve">&lt;http://test.linked.data.gov.au/dataset/crs/cp/0298&gt; a crs:CommonwealthPerson ; foaf:name 'The Hon Philip Maxwell RUDDOCK' ; dbo:birthDate '1943-03-12'^^xsd:date . </t>
  </si>
  <si>
    <t xml:space="preserve">&lt;http://test.linked.data.gov.au/dataset/crs/cp/0299&gt; a crs:CommonwealthPerson ; foaf:name 'Lester Richard HIATT' ; dbo:birthDate '1931-12-30'^^xsd:date . </t>
  </si>
  <si>
    <t xml:space="preserve">&lt;http://test.linked.data.gov.au/dataset/crs/cp/0003&gt; a crs:CommonwealthPerson ; foaf:name 'The Hon Patrick McMahon GLYNN KC' ; dbo:birthDate '1855-08-25'^^xsd:date ; dbo:deathDate '1931-10-28'^^xsd:date' . </t>
  </si>
  <si>
    <t xml:space="preserve">&lt;http://test.linked.data.gov.au/dataset/crs/cp/0030&gt; a crs:CommonwealthPerson ; foaf:name 'Charles Lydiard Aubrey ABBOTT' ; dbo:birthDate '1886-05-04'^^xsd:date ; dbo:deathDate '1975-04-30'^^xsd:date' . </t>
  </si>
  <si>
    <t xml:space="preserve">&lt;http://test.linked.data.gov.au/dataset/crs/cp/0300&gt; a crs:CommonwealthPerson ; foaf:name 'Senator Kerry Walter SIBRAA AO' ; dbo:birthDate '1937-10-12'^^xsd:date . </t>
  </si>
  <si>
    <t xml:space="preserve">&lt;http://test.linked.data.gov.au/dataset/crs/cp/0301&gt; a crs:CommonwealthPerson ; foaf:name 'The Hon Michael Donald KIRBY AC, CMG' ; dbo:birthDate '1939-03-18'^^xsd:date . </t>
  </si>
  <si>
    <t xml:space="preserve">&lt;http://test.linked.data.gov.au/dataset/crs/cp/0302&gt; a crs:CommonwealthPerson ; foaf:name 'The Hon Margaret Elizabeth REID AO' ; dbo:birthDate '1935-05-28'^^xsd:date . </t>
  </si>
  <si>
    <t xml:space="preserve">&lt;http://test.linked.data.gov.au/dataset/crs/cp/0303&gt; a crs:CommonwealthPerson ; foaf:name 'Dr Donald Fred MCMICHAEL CBE, AM' ; dbo:birthDate '1932-01-28'^^xsd:date . </t>
  </si>
  <si>
    <t xml:space="preserve">&lt;http://test.linked.data.gov.au/dataset/crs/cp/0304&gt; a crs:CommonwealthPerson ; foaf:name 'The Hon James Joseph CARLTON AO' ; dbo:birthDate '1935-05-13'^^xsd:date ; dbo:deathDate '2015-12-24'^^xsd:date' . </t>
  </si>
  <si>
    <t xml:space="preserve">&lt;http://test.linked.data.gov.au/dataset/crs/cp/0305&gt; a crs:CommonwealthPerson ; foaf:name 'Murray Evan SAINSBURY' ; dbo:birthDate '1940-09-14'^^xsd:date . </t>
  </si>
  <si>
    <t xml:space="preserve">&lt;http://test.linked.data.gov.au/dataset/crs/cp/0306&gt; a crs:CommonwealthPerson ; foaf:name 'The Hon Ian Malcolm MACPHEE AO' ; dbo:birthDate '1938-07-13'^^xsd:date . </t>
  </si>
  <si>
    <t xml:space="preserve">&lt;http://test.linked.data.gov.au/dataset/crs/cp/0307&gt; a crs:CommonwealthPerson ; foaf:name 'The Hon David Scott THOMSON MC, MID' ; dbo:birthDate '1924-11-21'^^xsd:date . </t>
  </si>
  <si>
    <t xml:space="preserve">&lt;http://test.linked.data.gov.au/dataset/crs/cp/0308&gt; a crs:CommonwealthPerson ; foaf:name 'Tamara Margaret FRASER AO' ; dbo:birthDate '1936-02-28'^^xsd:date . </t>
  </si>
  <si>
    <t xml:space="preserve">&lt;http://test.linked.data.gov.au/dataset/crs/cp/0309&gt; a crs:CommonwealthPerson ; foaf:name 'The Hon Gordon Glen Denton SCHOLES AO' ; dbo:birthDate '1931-06-07'^^xsd:date ; dbo:deathDate '2018-12-09'^^xsd:date' . </t>
  </si>
  <si>
    <t xml:space="preserve">&lt;http://test.linked.data.gov.au/dataset/crs/cp/0031&gt; a crs:CommonwealthPerson ; foaf:name 'Claude Stafford VAUTIN' ; dbo:birthDate '1885-02-25'^^xsd:date ; dbo:deathDate '1963'^^xsd:gYear' . </t>
  </si>
  <si>
    <t xml:space="preserve">&lt;http://test.linked.data.gov.au/dataset/crs/cp/0311&gt; a crs:CommonwealthPerson ; foaf:name 'The Hon Ralph James Dunnett HUNT AO' ; dbo:birthDate '1928-03-31'^^xsd:date ; dbo:deathDate '2011-05-22'^^xsd:date' . </t>
  </si>
  <si>
    <t xml:space="preserve">&lt;http://test.linked.data.gov.au/dataset/crs/cp/0312&gt; a crs:CommonwealthPerson ; foaf:name 'Senator Michael Ehrenfried BAUME AO' ; dbo:birthDate '1930-07-06'^^xsd:date . </t>
  </si>
  <si>
    <t xml:space="preserve">&lt;http://test.linked.data.gov.au/dataset/crs/cp/0313&gt; a crs:CommonwealthPerson ; foaf:name 'Dr Jean Agnes BATTERSBY AO' ; dbo:birthDate '1928-03-12'^^xsd:date . </t>
  </si>
  <si>
    <t xml:space="preserve">&lt;http://test.linked.data.gov.au/dataset/crs/cp/0314&gt; a crs:CommonwealthPerson ; foaf:name 'Sir Peter James LAWLER OBE' ; dbo:birthDate '1921-03-23'^^xsd:date . </t>
  </si>
  <si>
    <t xml:space="preserve">&lt;http://test.linked.data.gov.au/dataset/crs/cp/0315&gt; a crs:CommonwealthPerson ; foaf:name 'John Patrick BREEN' ; dbo:birthDate '1898-01-01'^^xsd:date ; dbo:deathDate '1966-02-05'^^xsd:date' . </t>
  </si>
  <si>
    <t xml:space="preserve">&lt;http://test.linked.data.gov.au/dataset/crs/cp/0316&gt; a crs:CommonwealthPerson ; foaf:name 'The Hon Robert Ian VINER AO, QC' ; dbo:birthDate '1933-01-21'^^xsd:date . </t>
  </si>
  <si>
    <t xml:space="preserve">&lt;http://test.linked.data.gov.au/dataset/crs/cp/0317&gt; a crs:CommonwealthPerson ; foaf:name 'The Hon Peter Drew DURACK QC' ; dbo:birthDate '1926-10-20'^^xsd:date ; dbo:deathDate '2008-07-13'^^xsd:date' . </t>
  </si>
  <si>
    <t xml:space="preserve">&lt;http://test.linked.data.gov.au/dataset/crs/cp/0318&gt; a crs:CommonwealthPerson ; foaf:name 'John Martin HYDE' ; dbo:birthDate '1936-02-02'^^xsd:date . </t>
  </si>
  <si>
    <t xml:space="preserve">&lt;http://test.linked.data.gov.au/dataset/crs/cp/0319&gt; a crs:CommonwealthPerson ; foaf:name 'George Henry WARWICK SMITH CBE' ; dbo:birthDate '1916-10-03'^^xsd:date ; dbo:deathDate '1999-12-31'^^xsd:date' . </t>
  </si>
  <si>
    <t xml:space="preserve">&lt;http://test.linked.data.gov.au/dataset/crs/cp/0032&gt; a crs:CommonwealthPerson ; foaf:name 'Ethel SCRIVENER' ; dbo:birthDate '1892-08-01'^^xsd:date . </t>
  </si>
  <si>
    <t xml:space="preserve">&lt;http://test.linked.data.gov.au/dataset/crs/cp/0320&gt; a crs:CommonwealthPerson ; foaf:name 'Sir Frederick Geoffrey SHEDDEN KCMG, OBE' ; dbo:birthDate '1893-08-08'^^xsd:date ; dbo:deathDate '1971-07-08'^^xsd:date' . </t>
  </si>
  <si>
    <t xml:space="preserve">&lt;http://test.linked.data.gov.au/dataset/crs/cp/0321&gt; a crs:CommonwealthPerson ; foaf:name 'Mel (Melville) Harold BUNGEY' ; dbo:birthDate '1934-08-20'^^xsd:date . </t>
  </si>
  <si>
    <t xml:space="preserve">&lt;http://test.linked.data.gov.au/dataset/crs/cp/0322&gt; a crs:CommonwealthPerson ; foaf:name 'John Lanford KNIGHT' ; dbo:birthDate '1912-08-25'^^xsd:date ; dbo:deathDate '1980-12-31'^^xsd:date' . </t>
  </si>
  <si>
    <t xml:space="preserve">&lt;http://test.linked.data.gov.au/dataset/crs/cp/0323&gt; a crs:CommonwealthPerson ; foaf:name 'The Hon Peter Erne BAUME AC' ; dbo:birthDate '1935-01-30'^^xsd:date . </t>
  </si>
  <si>
    <t xml:space="preserve">&lt;http://test.linked.data.gov.au/dataset/crs/cp/0324&gt; a crs:CommonwealthPerson ; foaf:name 'Philip Venables VERNON OBE' ; dbo:birthDate '1909-02-11'^^xsd:date ; dbo:deathDate '1999-05-31'^^xsd:date' . </t>
  </si>
  <si>
    <t xml:space="preserve">&lt;http://test.linked.data.gov.au/dataset/crs/cp/0325&gt; a crs:CommonwealthPerson ; foaf:name 'George RYLAND' ; dbo:birthDate '1855-01-01'^^xsd:date ; dbo:deathDate '1920-10-19'^^xsd:date' . </t>
  </si>
  <si>
    <t xml:space="preserve">&lt;http://test.linked.data.gov.au/dataset/crs/cp/0327&gt; a crs:CommonwealthPerson ; foaf:name 'Air Vice-Marshal Joseph Eric HEWITT CBE' ; dbo:birthDate '1901-04-13'^^xsd:date . </t>
  </si>
  <si>
    <t xml:space="preserve">&lt;http://test.linked.data.gov.au/dataset/crs/cp/0328&gt; a crs:CommonwealthPerson ; foaf:name 'Emeritus Professor Robert George NEALE AO' ; dbo:birthDate '1919-03-07'^^xsd:date ; dbo:deathDate '2004-05-01'^^xsd:date' . </t>
  </si>
  <si>
    <t xml:space="preserve">&lt;http://test.linked.data.gov.au/dataset/crs/cp/0329&gt; a crs:CommonwealthPerson ; foaf:name 'Alan Joseph MISSEN' ; dbo:birthDate '1925-07-22'^^xsd:date ; dbo:deathDate '1986-03-30'^^xsd:date' . </t>
  </si>
  <si>
    <t xml:space="preserve">&lt;http://test.linked.data.gov.au/dataset/crs/cp/0033&gt; a crs:CommonwealthPerson ; foaf:name 'Charles Robert SCRIVENER ISO' ; dbo:birthDate '1855-11-02'^^xsd:date ; dbo:deathDate '1923-09-26'^^xsd:date' . </t>
  </si>
  <si>
    <t xml:space="preserve">&lt;http://test.linked.data.gov.au/dataset/crs/cp/0330&gt; a crs:CommonwealthPerson ; foaf:name 'Donald CHAPMAN' ; dbo:birthDate '1895-11-03'^^xsd:date . </t>
  </si>
  <si>
    <t xml:space="preserve">&lt;http://test.linked.data.gov.au/dataset/crs/cp/0331&gt; a crs:CommonwealthPerson ; foaf:name 'The Hon Charles William FROST' ; dbo:birthDate '1882-11-30'^^xsd:date ; dbo:deathDate '1964-07-22'^^xsd:date' . </t>
  </si>
  <si>
    <t xml:space="preserve">&lt;http://test.linked.data.gov.au/dataset/crs/cp/0332&gt; a crs:CommonwealthPerson ; foaf:name 'Hugh GILCHRIST' ; dbo:birthDate '1916-08-08'^^xsd:date . </t>
  </si>
  <si>
    <t xml:space="preserve">&lt;http://test.linked.data.gov.au/dataset/crs/cp/0333&gt; a crs:CommonwealthPerson ; foaf:name 'The Hon William Flood WEBB KBE' ; dbo:birthDate '1887-01-21'^^xsd:date ; dbo:deathDate '1972-08-11'^^xsd:date' . </t>
  </si>
  <si>
    <t xml:space="preserve">&lt;http://test.linked.data.gov.au/dataset/crs/cp/0334&gt; a crs:CommonwealthPerson ; foaf:name 'The Hon Mr Justice Rae ELSE-MITCHELL CMG, QC' ; dbo:birthDate '1914-09-20'^^xsd:date ; dbo:deathDate '2006-07-99'^^xsd:date' . </t>
  </si>
  <si>
    <t xml:space="preserve">&lt;http://test.linked.data.gov.au/dataset/crs/cp/0335&gt; a crs:CommonwealthPerson ; foaf:name 'The Rt Hon Sir Zelman COWEN PC, AK, GCMG, GCVO, KStJ, Kt, GCOMRI, QC' ; dbo:birthDate '1919-10-07'^^xsd:date ; dbo:deathDate '2011-12-08'^^xsd:date' . </t>
  </si>
  <si>
    <t xml:space="preserve">&lt;http://test.linked.data.gov.au/dataset/crs/cp/0336&gt; a crs:CommonwealthPerson ; foaf:name 'The Hon Frederick Michael DALY AO' ; dbo:birthDate '1913-06-13'^^xsd:date ; dbo:deathDate '1995-08-02'^^xsd:date' . </t>
  </si>
  <si>
    <t xml:space="preserve">&lt;http://test.linked.data.gov.au/dataset/crs/cp/0337&gt; a crs:CommonwealthPerson ; foaf:name 'The Hon Kim Christian BEAZLEY AC' ; dbo:birthDate '1948-12-14'^^xsd:date . </t>
  </si>
  <si>
    <t xml:space="preserve">&lt;http://test.linked.data.gov.au/dataset/crs/cp/0338&gt; a crs:CommonwealthPerson ; foaf:name 'Patrick John GALVIN AM' ; dbo:birthDate '1933-03-17'^^xsd:date . </t>
  </si>
  <si>
    <t xml:space="preserve">&lt;http://test.linked.data.gov.au/dataset/crs/cp/0339&gt; a crs:CommonwealthPerson ; foaf:name 'The Hon Gareth John EVANS AO, QC' ; dbo:birthDate '1944-09-05'^^xsd:date . </t>
  </si>
  <si>
    <t xml:space="preserve">&lt;http://test.linked.data.gov.au/dataset/crs/cp/0034&gt; a crs:CommonwealthPerson ; foaf:name 'The Hon Leslie Harry Ernest BURY CMG' ; dbo:birthDate '1913-02-25'^^xsd:date ; dbo:deathDate '1986-09-07'^^xsd:date' . </t>
  </si>
  <si>
    <t xml:space="preserve">&lt;http://test.linked.data.gov.au/dataset/crs/cp/0340&gt; a crs:CommonwealthPerson ; foaf:name 'Sir Frederick Henry WHEELER AC, CBE' ; dbo:birthDate '1914-01-09'^^xsd:date ; dbo:deathDate '1994-08-05'^^xsd:date' . </t>
  </si>
  <si>
    <t xml:space="preserve">&lt;http://test.linked.data.gov.au/dataset/crs/cp/0341&gt; a crs:CommonwealthPerson ; foaf:name 'The Hon John Norman BUTTON' ; dbo:birthDate '1933-06-30'^^xsd:date ; dbo:deathDate '2008-04-08'^^xsd:date' . </t>
  </si>
  <si>
    <t xml:space="preserve">&lt;http://test.linked.data.gov.au/dataset/crs/cp/0342&gt; a crs:CommonwealthPerson ; foaf:name 'Gracemary MACKINNON MBE' ; dbo:birthDate '1911-06-19'^^xsd:date . </t>
  </si>
  <si>
    <t xml:space="preserve">&lt;http://test.linked.data.gov.au/dataset/crs/cp/0343&gt; a crs:CommonwealthPerson ; foaf:name 'Patrick Joseph HANNABERRY OBE' ; dbo:birthDate '1904-09-12'^^xsd:date ; dbo:deathDate '1983-08-31'^^xsd:date' . </t>
  </si>
  <si>
    <t xml:space="preserve">&lt;http://test.linked.data.gov.au/dataset/crs/cp/0035&gt; a crs:CommonwealthPerson ; foaf:name 'Sir Frederick William HOLDER KCMG' ; dbo:birthDate '1850-05-12'^^xsd:date ; dbo:deathDate '1909-07-23'^^xsd:date' . </t>
  </si>
  <si>
    <t xml:space="preserve">&lt;http://test.linked.data.gov.au/dataset/crs/cp/0351&gt; a crs:CommonwealthPerson ; foaf:name 'The Hon Barry COHEN AM' ; dbo:birthDate '1935-04-03'^^xsd:date . </t>
  </si>
  <si>
    <t xml:space="preserve">&lt;http://test.linked.data.gov.au/dataset/crs/cp/0352&gt; a crs:CommonwealthPerson ; foaf:name 'Ronald Noel BRITTON' ; dbo:birthDate '1923-02-19'^^xsd:date ; dbo:deathDate '1999-12-17'^^xsd:date' . </t>
  </si>
  <si>
    <t xml:space="preserve">&lt;http://test.linked.data.gov.au/dataset/crs/cp/0353&gt; a crs:CommonwealthPerson ; foaf:name 'John Archibald MCCALLUM' ; dbo:birthDate '1892-07-31'^^xsd:date ; dbo:deathDate '1973-12-30'^^xsd:date' . </t>
  </si>
  <si>
    <t xml:space="preserve">&lt;http://test.linked.data.gov.au/dataset/crs/cp/0354&gt; a crs:CommonwealthPerson ; foaf:name 'Alan ANDERSON' ; dbo:birthDate '1914-01-04'^^xsd:date ; dbo:deathDate '1984-12-31'^^xsd:date' . </t>
  </si>
  <si>
    <t xml:space="preserve">&lt;http://test.linked.data.gov.au/dataset/crs/cp/0355&gt; a crs:CommonwealthPerson ; foaf:name 'Professor Kenneth Stanley INGLIS AO' ; dbo:birthDate '1929-10-07'^^xsd:date . </t>
  </si>
  <si>
    <t xml:space="preserve">&lt;http://test.linked.data.gov.au/dataset/crs/cp/0356&gt; a crs:CommonwealthPerson ; foaf:name '(William) Peter COLEMAN' ; dbo:birthDate '1928-12-15'^^xsd:date . </t>
  </si>
  <si>
    <t xml:space="preserve">&lt;http://test.linked.data.gov.au/dataset/crs/cp/0357&gt; a crs:CommonwealthPerson ; foaf:name 'The Hon Sir John Leslie CARRICK KCMG, AC' ; dbo:birthDate '1918-09-04'^^xsd:date . </t>
  </si>
  <si>
    <t xml:space="preserve">&lt;http://test.linked.data.gov.au/dataset/crs/cp/0358&gt; a crs:CommonwealthPerson ; foaf:name 'David Miles CONNOLLY AM' ; dbo:birthDate '1939-07-20'^^xsd:date . </t>
  </si>
  <si>
    <t xml:space="preserve">&lt;http://test.linked.data.gov.au/dataset/crs/cp/0359&gt; a crs:CommonwealthPerson ; foaf:name 'Michael John MAHER' ; dbo:birthDate '1936-07-11'^^xsd:date . </t>
  </si>
  <si>
    <t xml:space="preserve">&lt;http://test.linked.data.gov.au/dataset/crs/cp/0036&gt; a crs:CommonwealthPerson ; foaf:name 'Frederick S HOLDER' ; dbo:birthDate '1877-01-01'^^xsd:date . </t>
  </si>
  <si>
    <t xml:space="preserve">&lt;http://test.linked.data.gov.au/dataset/crs/cp/0360&gt; a crs:CommonwealthPerson ; foaf:name 'Professor Raymond James Wood LE FEVRE' ; dbo:birthDate '1905-04-01'^^xsd:date ; dbo:deathDate '1986-12-31'^^xsd:date' . </t>
  </si>
  <si>
    <t xml:space="preserve">&lt;http://test.linked.data.gov.au/dataset/crs/cp/0361&gt; a crs:CommonwealthPerson ; foaf:name 'Malcolm Arthur COLSTON' ; dbo:birthDate '1938-04-05'^^xsd:date . </t>
  </si>
  <si>
    <t xml:space="preserve">&lt;http://test.linked.data.gov.au/dataset/crs/cp/0362&gt; a crs:CommonwealthPerson ; foaf:name 'The Hon Margaret REYNOLDS' ; dbo:birthDate '1941-07-19'^^xsd:date . </t>
  </si>
  <si>
    <t xml:space="preserve">&lt;http://test.linked.data.gov.au/dataset/crs/cp/0363&gt; a crs:CommonwealthPerson ; foaf:name 'The Hon Kathy Martin SULLIVAN' ; dbo:birthDate '1942-03-08'^^xsd:date . </t>
  </si>
  <si>
    <t xml:space="preserve">&lt;http://test.linked.data.gov.au/dataset/crs/cp/0364&gt; a crs:CommonwealthPerson ; foaf:name 'Donald Milner CAMERON AM' ; dbo:birthDate '1940-02-06'^^xsd:date . </t>
  </si>
  <si>
    <t xml:space="preserve">&lt;http://test.linked.data.gov.au/dataset/crs/cp/0365&gt; a crs:CommonwealthPerson ; foaf:name 'Stanley James COLLARD' ; dbo:birthDate '1936-03-25'^^xsd:date . </t>
  </si>
  <si>
    <t xml:space="preserve">&lt;http://test.linked.data.gov.au/dataset/crs/cp/0366&gt; a crs:CommonwealthPerson ; foaf:name 'Dr Baden Chapman TEAGUE' ; dbo:birthDate '1944-09-18'^^xsd:date . </t>
  </si>
  <si>
    <t xml:space="preserve">&lt;http://test.linked.data.gov.au/dataset/crs/cp/0367&gt; a crs:CommonwealthPerson ; foaf:name 'The Hon Michael Jerome YOUNG' ; dbo:birthDate '1936-10-09'^^xsd:date ; dbo:deathDate '1996-04-08'^^xsd:date' . </t>
  </si>
  <si>
    <t xml:space="preserve">&lt;http://test.linked.data.gov.au/dataset/crs/cp/0368&gt; a crs:CommonwealthPerson ; foaf:name 'The Hon Robert Murray HILL' ; dbo:birthDate '1946-09-25'^^xsd:date . </t>
  </si>
  <si>
    <t xml:space="preserve">&lt;http://test.linked.data.gov.au/dataset/crs/cp/0369&gt; a crs:CommonwealthPerson ; foaf:name 'Mervin Charles REED' ; dbo:birthDate '1951-04-28'^^xsd:date . </t>
  </si>
  <si>
    <t xml:space="preserve">&lt;http://test.linked.data.gov.au/dataset/crs/cp/0037&gt; a crs:CommonwealthPerson ; foaf:name 'The Hon Sir Allen FAIRHALL KBE' ; dbo:birthDate '1909-11-24'^^xsd:date ; dbo:deathDate '2006-11-03'^^xsd:date' . </t>
  </si>
  <si>
    <t xml:space="preserve">&lt;http://test.linked.data.gov.au/dataset/crs/cp/0370&gt; a crs:CommonwealthPerson ; foaf:name 'John Neil ANDREW AO' ; dbo:birthDate '1944-06-07'^^xsd:date . </t>
  </si>
  <si>
    <t xml:space="preserve">&lt;http://test.linked.data.gov.au/dataset/crs/cp/0371&gt; a crs:CommonwealthPerson ; foaf:name 'Janine HAINES AM' ; dbo:birthDate '1945-05-08'^^xsd:date ; dbo:deathDate '2004-11-20'^^xsd:date' . </t>
  </si>
  <si>
    <t xml:space="preserve">&lt;http://test.linked.data.gov.au/dataset/crs/cp/0372&gt; a crs:CommonwealthPerson ; foaf:name 'Lieutenant Colonel Ernest George FORESHEW' ; dbo:birthDate '1915-12-21'^^xsd:date ; dbo:deathDate '1985-06-01'^^xsd:date' . </t>
  </si>
  <si>
    <t xml:space="preserve">&lt;http://test.linked.data.gov.au/dataset/crs/cp/0373&gt; a crs:CommonwealthPerson ; foaf:name 'The Hon Neal BLEWETT AC' ; dbo:birthDate '1933-10-24'^^xsd:date . </t>
  </si>
  <si>
    <t xml:space="preserve">&lt;http://test.linked.data.gov.au/dataset/crs/cp/0374&gt; a crs:CommonwealthPerson ; foaf:name 'Edward Stafford DYSON' ; dbo:birthDate '1918-10-02'^^xsd:date ; dbo:deathDate '2011-11-13'^^xsd:date' . </t>
  </si>
  <si>
    <t xml:space="preserve">&lt;http://test.linked.data.gov.au/dataset/crs/cp/0375&gt; a crs:CommonwealthPerson ; foaf:name 'The Hon Peter DUNCAN' ; dbo:birthDate '1945-01-01'^^xsd:date . </t>
  </si>
  <si>
    <t xml:space="preserve">&lt;http://test.linked.data.gov.au/dataset/crs/cp/0376&gt; a crs:CommonwealthPerson ; foaf:name 'The Hon Raymond John GROOM' ; dbo:birthDate '1944-09-03'^^xsd:date . </t>
  </si>
  <si>
    <t xml:space="preserve">&lt;http://test.linked.data.gov.au/dataset/crs/cp/0377&gt; a crs:CommonwealthPerson ; foaf:name 'Senator (Richard William) Brian HARRADINE' ; dbo:birthDate '1935-01-09'^^xsd:date . </t>
  </si>
  <si>
    <t xml:space="preserve">&lt;http://test.linked.data.gov.au/dataset/crs/cp/0378&gt; a crs:CommonwealthPerson ; foaf:name 'The Hon Donald James GRIMES AO' ; dbo:birthDate '1937-10-04'^^xsd:date . </t>
  </si>
  <si>
    <t xml:space="preserve">&lt;http://test.linked.data.gov.au/dataset/crs/cp/0038&gt; a crs:CommonwealthPerson ; foaf:name 'Adela Viola ZIMMERMANN' ; dbo:birthDate '1907-02-28'^^xsd:date . </t>
  </si>
  <si>
    <t xml:space="preserve">&lt;http://test.linked.data.gov.au/dataset/crs/cp/0381&gt; a crs:CommonwealthPerson ; foaf:name 'John Edward REEVES' ; dbo:birthDate '1952-01-02'^^xsd:date . </t>
  </si>
  <si>
    <t xml:space="preserve">&lt;http://test.linked.data.gov.au/dataset/crs/cp/0382&gt; a crs:CommonwealthPerson ; foaf:name 'Edward Albert ROBERTSON' ; dbo:birthDate '1929-03-18'^^xsd:date ; dbo:deathDate '1991-01-05'^^xsd:date' . </t>
  </si>
  <si>
    <t xml:space="preserve">&lt;http://test.linked.data.gov.au/dataset/crs/cp/0386&gt; a crs:CommonwealthPerson ; foaf:name 'The Hon Stewart John WEST' ; dbo:birthDate '1934-03-31'^^xsd:date . </t>
  </si>
  <si>
    <t xml:space="preserve">&lt;http://test.linked.data.gov.au/dataset/crs/cp/0387&gt; a crs:CommonwealthPerson ; foaf:name 'John Casey TAYLOR AO' ; dbo:birthDate '1930-12-02'^^xsd:date . </t>
  </si>
  <si>
    <t xml:space="preserve">&lt;http://test.linked.data.gov.au/dataset/crs/cp/0388&gt; a crs:CommonwealthPerson ; foaf:name 'Robert Charles COULTER' ; dbo:birthDate '1864-01-29'^^xsd:date ; dbo:deathDate '1956-08-27'^^xsd:date' . </t>
  </si>
  <si>
    <t xml:space="preserve">&lt;http://test.linked.data.gov.au/dataset/crs/cp/0389&gt; a crs:CommonwealthPerson ; foaf:name 'Jean ROSS' ; dbo:birthDate '1930-01-01'^^xsd:date ; dbo:deathDate '1972-12-31'^^xsd:date' . </t>
  </si>
  <si>
    <t xml:space="preserve">&lt;http://test.linked.data.gov.au/dataset/crs/cp/0039&gt; a crs:CommonwealthPerson ; foaf:name 'William Stanley KELLY OBE' ; dbo:birthDate '1882-08-24'^^xsd:date ; dbo:deathDate '1969-06-30'^^xsd:date' . </t>
  </si>
  <si>
    <t xml:space="preserve">&lt;http://test.linked.data.gov.au/dataset/crs/cp/0390&gt; a crs:CommonwealthPerson ; foaf:name 'The Hon Robert James Lee HAWKE AC' ; dbo:birthDate '1929-12-09'^^xsd:date . </t>
  </si>
  <si>
    <t xml:space="preserve">&lt;http://test.linked.data.gov.au/dataset/crs/cp/0391&gt; a crs:CommonwealthPerson ; foaf:name 'Dr Ross Gregory GARNAUT AO' ; dbo:birthDate '1946-07-28'^^xsd:date . </t>
  </si>
  <si>
    <t xml:space="preserve">&lt;http://test.linked.data.gov.au/dataset/crs/cp/0392&gt; a crs:CommonwealthPerson ; foaf:name 'Sir Henry Armand BLAND CBE' ; dbo:birthDate '1909-12-28'^^xsd:date ; dbo:deathDate '1997-11-08'^^xsd:date' . </t>
  </si>
  <si>
    <t xml:space="preserve">&lt;http://test.linked.data.gov.au/dataset/crs/cp/0393&gt; a crs:CommonwealthPerson ; foaf:name 'Bernard Francis EGAN' ; dbo:birthDate '1894-10-11'^^xsd:date . </t>
  </si>
  <si>
    <t xml:space="preserve">&lt;http://test.linked.data.gov.au/dataset/crs/cp/0394&gt; a crs:CommonwealthPerson ; foaf:name 'The Hon Barry Owen JONES AO' ; dbo:birthDate '1932-10-11'^^xsd:date . </t>
  </si>
  <si>
    <t xml:space="preserve">&lt;http://test.linked.data.gov.au/dataset/crs/cp/0395&gt; a crs:CommonwealthPerson ; foaf:name 'Hilda Blanche JACKSON MVO, MBE' ; dbo:birthDate '1906-08-27'^^xsd:date ; dbo:deathDate '1988-02-24'^^xsd:date' . </t>
  </si>
  <si>
    <t xml:space="preserve">&lt;http://test.linked.data.gov.au/dataset/crs/cp/0396&gt; a crs:CommonwealthPerson ; foaf:name 'Sir Robert Randolph GARRAN KG, GCMG' ; dbo:birthDate '1867-02-10'^^xsd:date ; dbo:deathDate '1957-01-11'^^xsd:date' . </t>
  </si>
  <si>
    <t xml:space="preserve">&lt;http://test.linked.data.gov.au/dataset/crs/cp/0397&gt; a crs:CommonwealthPerson ; foaf:name 'Lucas George DE GARIS' ; dbo:birthDate '1891-11-02'^^xsd:date ; dbo:deathDate '1966-12-28'^^xsd:date' . </t>
  </si>
  <si>
    <t xml:space="preserve">&lt;http://test.linked.data.gov.au/dataset/crs/cp/0398&gt; a crs:CommonwealthPerson ; foaf:name 'Kenneth Norman JONES AO, CBE' ; dbo:birthDate '1924-04-17'^^xsd:date . </t>
  </si>
  <si>
    <t xml:space="preserve">&lt;http://test.linked.data.gov.au/dataset/crs/cp/0399&gt; a crs:CommonwealthPerson ; foaf:name 'Francis Jeremiah MARCUSSON OBE' ; dbo:birthDate '1902-02-11'^^xsd:date ; dbo:deathDate '1987-11-30'^^xsd:date' . </t>
  </si>
  <si>
    <t xml:space="preserve">&lt;http://test.linked.data.gov.au/dataset/crs/cp/0004&gt; a crs:CommonwealthPerson ; foaf:name 'Sir John Grenfell CRAWFORD AC, CBE' ; dbo:birthDate '1910-04-04'^^xsd:date ; dbo:deathDate '1984-05-31'^^xsd:date' . </t>
  </si>
  <si>
    <t xml:space="preserve">&lt;http://test.linked.data.gov.au/dataset/crs/cp/0040&gt; a crs:CommonwealthPerson ; foaf:name 'The Hon Charles Robert KELLY CMG' ; dbo:birthDate '1912-06-22'^^xsd:date ; dbo:deathDate '1997-01-17'^^xsd:date' . </t>
  </si>
  <si>
    <t xml:space="preserve">&lt;http://test.linked.data.gov.au/dataset/crs/cp/0400&gt; a crs:CommonwealthPerson ; foaf:name 'The Rt Hon Sir Harry Talbot GIBBS AC, GCMG, KBE' ; dbo:birthDate '1917-02-07'^^xsd:date ; dbo:deathDate '2005-06-25'^^xsd:date' . </t>
  </si>
  <si>
    <t xml:space="preserve">&lt;http://test.linked.data.gov.au/dataset/crs/cp/0041&gt; a crs:CommonwealthPerson ; foaf:name 'The Rt Hon Sir William MCMAHON PC, GCMG, CH' ; dbo:birthDate '1908-02-23'^^xsd:date ; dbo:deathDate '1988-03-31'^^xsd:date' . </t>
  </si>
  <si>
    <t xml:space="preserve">&lt;http://test.linked.data.gov.au/dataset/crs/cp/0411&gt; a crs:CommonwealthPerson ; foaf:name 'Ray George MAIR' ; dbo:birthDate '1922-03-19'^^xsd:date . </t>
  </si>
  <si>
    <t xml:space="preserve">&lt;http://test.linked.data.gov.au/dataset/crs/cp/0412&gt; a crs:CommonwealthPerson ; foaf:name 'Robert Alton DALY' ; dbo:birthDate '1928-04-28'^^xsd:date . </t>
  </si>
  <si>
    <t xml:space="preserve">&lt;http://test.linked.data.gov.au/dataset/crs/cp/0413&gt; a crs:CommonwealthPerson ; foaf:name 'Sir David Osborne HAY KT, CBE, DSO' ; dbo:birthDate '1916-11-29'^^xsd:date ; dbo:deathDate '2009-05-18'^^xsd:date' . </t>
  </si>
  <si>
    <t xml:space="preserve">&lt;http://test.linked.data.gov.au/dataset/crs/cp/0414&gt; a crs:CommonwealthPerson ; foaf:name 'The Hon John Joseph BROWN AO' ; dbo:birthDate '1931-12-19'^^xsd:date . </t>
  </si>
  <si>
    <t xml:space="preserve">&lt;http://test.linked.data.gov.au/dataset/crs/cp/0415&gt; a crs:CommonwealthPerson ; foaf:name 'Emeritus Professor Stuart Francis HARRIS AO' ; dbo:birthDate '1931-03-14'^^xsd:date . </t>
  </si>
  <si>
    <t xml:space="preserve">&lt;http://test.linked.data.gov.au/dataset/crs/cp/0416&gt; a crs:CommonwealthPerson ; foaf:name 'William CLIFFORD' ; dbo:birthDate '1918-10-06'^^xsd:date ; dbo:deathDate '1986-06-06'^^xsd:date' . </t>
  </si>
  <si>
    <t xml:space="preserve">&lt;http://test.linked.data.gov.au/dataset/crs/cp/0417&gt; a crs:CommonwealthPerson ; foaf:name 'The Hon Dame Margaret Georgina Constance GUILFOYLE AC, DBE' ; dbo:birthDate '1926-05-15'^^xsd:date . </t>
  </si>
  <si>
    <t xml:space="preserve">&lt;http://test.linked.data.gov.au/dataset/crs/cp/0418&gt; a crs:CommonwealthPerson ; foaf:name 'A A SMITH' ; dbo:birthDate '1915-01-01'^^xsd:date . </t>
  </si>
  <si>
    <t xml:space="preserve">&lt;http://test.linked.data.gov.au/dataset/crs/cp/0042&gt; a crs:CommonwealthPerson ; foaf:name 'Joseph Aloysius CARRODUS CBE' ; dbo:birthDate '1885-09-03'^^xsd:date ; dbo:deathDate '1961-04-08'^^xsd:date' . </t>
  </si>
  <si>
    <t xml:space="preserve">&lt;http://test.linked.data.gov.au/dataset/crs/cp/0421&gt; a crs:CommonwealthPerson ; foaf:name 'John Charles HODGES' ; dbo:birthDate '1937-10-03'^^xsd:date . </t>
  </si>
  <si>
    <t xml:space="preserve">&lt;http://test.linked.data.gov.au/dataset/crs/cp/0422&gt; a crs:CommonwealthPerson ; foaf:name 'The Hon Eamon John LINDSAY RFD' ; dbo:birthDate '1942-12-19'^^xsd:date . </t>
  </si>
  <si>
    <t xml:space="preserve">&lt;http://test.linked.data.gov.au/dataset/crs/cp/0424&gt; a crs:CommonwealthPerson ; foaf:name 'Elaine Elizabeth DARLING' ; dbo:birthDate '1936-06-06'^^xsd:date . </t>
  </si>
  <si>
    <t xml:space="preserve">&lt;http://test.linked.data.gov.au/dataset/crs/cp/0426&gt; a crs:CommonwealthPerson ; foaf:name 'The Rt Hon Ian McCahon SINCLAIR AC' ; dbo:birthDate '1929-06-10'^^xsd:date . </t>
  </si>
  <si>
    <t xml:space="preserve">&lt;http://test.linked.data.gov.au/dataset/crs/cp/0427&gt; a crs:CommonwealthPerson ; foaf:name 'The Hon Graham Frederick RICHARDSON' ; dbo:birthDate '1949-09-27'^^xsd:date . </t>
  </si>
  <si>
    <t xml:space="preserve">&lt;http://test.linked.data.gov.au/dataset/crs/cp/0428&gt; a crs:CommonwealthPerson ; foaf:name 'Robert Frederick FELGENNER' ; dbo:birthDate '1921-05-18'^^xsd:date . </t>
  </si>
  <si>
    <t xml:space="preserve">&lt;http://test.linked.data.gov.au/dataset/crs/cp/0429&gt; a crs:CommonwealthPerson ; foaf:name 'The Hon Cyril CHAMBERS' ; dbo:birthDate '1897-02-28'^^xsd:date ; dbo:deathDate '1975-10-03'^^xsd:date' . </t>
  </si>
  <si>
    <t xml:space="preserve">&lt;http://test.linked.data.gov.au/dataset/crs/cp/0043&gt; a crs:CommonwealthPerson ; foaf:name 'Reginald MARSH AM' ; dbo:birthDate '1906-12-25'^^xsd:date . </t>
  </si>
  <si>
    <t xml:space="preserve">&lt;http://test.linked.data.gov.au/dataset/crs/cp/0430&gt; a crs:CommonwealthPerson ; foaf:name 'Bernard Francis KILGARIFF OAM AM' ; dbo:birthDate '1923-09-30'^^xsd:date ; dbo:deathDate '2010-04-13'^^xsd:date' . </t>
  </si>
  <si>
    <t xml:space="preserve">&lt;http://test.linked.data.gov.au/dataset/crs/cp/0431&gt; a crs:CommonwealthPerson ; foaf:name 'Ian Milne Dixon CAMERON MHR' ; dbo:birthDate '1938-03-08'^^xsd:date . </t>
  </si>
  <si>
    <t xml:space="preserve">&lt;http://test.linked.data.gov.au/dataset/crs/cp/0432&gt; a crs:CommonwealthPerson ; foaf:name 'The Hon Peter Francis Salmon COOK' ; dbo:birthDate '1943-11-08'^^xsd:date ; dbo:deathDate '2005-12-03'^^xsd:date' . </t>
  </si>
  <si>
    <t xml:space="preserve">&lt;http://test.linked.data.gov.au/dataset/crs/cp/0433&gt; a crs:CommonwealthPerson ; foaf:name 'The Hon Reginald Francis Xavier CONNOR' ; dbo:birthDate '1907-01-20'^^xsd:date . </t>
  </si>
  <si>
    <t xml:space="preserve">&lt;http://test.linked.data.gov.au/dataset/crs/cp/0434&gt; a crs:CommonwealthPerson ; foaf:name 'The Hon Allan Clyde HOLDING' ; dbo:birthDate '1931-04-27'^^xsd:date ; dbo:deathDate '2011-07-31'^^xsd:date' . </t>
  </si>
  <si>
    <t xml:space="preserve">&lt;http://test.linked.data.gov.au/dataset/crs/cp/0435&gt; a crs:CommonwealthPerson ; foaf:name 'The Hon Susan Maree RYAN AO' ; dbo:birthDate '1942-10-10'^^xsd:date . </t>
  </si>
  <si>
    <t xml:space="preserve">&lt;http://test.linked.data.gov.au/dataset/crs/cp/0436&gt; a crs:CommonwealthPerson ; foaf:name 'The Hon Peter Frederick MORRIS' ; dbo:birthDate '1932-07-29'^^xsd:date . </t>
  </si>
  <si>
    <t xml:space="preserve">&lt;http://test.linked.data.gov.au/dataset/crs/cp/0437&gt; a crs:CommonwealthPerson ; foaf:name 'The Hon Rosemary Ann CROWLEY' ; dbo:birthDate '1938-07-30'^^xsd:date . </t>
  </si>
  <si>
    <t xml:space="preserve">&lt;http://test.linked.data.gov.au/dataset/crs/cp/0438&gt; a crs:CommonwealthPerson ; foaf:name 'James Richard COLLINS CMG, CBE' ; dbo:birthDate '1869-03-14'^^xsd:date ; dbo:deathDate '1934-06-18'^^xsd:date' . </t>
  </si>
  <si>
    <t xml:space="preserve">&lt;http://test.linked.data.gov.au/dataset/crs/cp/0439&gt; a crs:CommonwealthPerson ; foaf:name 'Rev Fr The Hon Michael Carter TATE AO' ; dbo:birthDate '1945-07-06'^^xsd:date . </t>
  </si>
  <si>
    <t xml:space="preserve">&lt;http://test.linked.data.gov.au/dataset/crs/cp/0044&gt; a crs:CommonwealthPerson ; foaf:name 'Dudley MCCARTHY MBE' ; dbo:birthDate '1911-07-24'^^xsd:date . </t>
  </si>
  <si>
    <t xml:space="preserve">&lt;http://test.linked.data.gov.au/dataset/crs/cp/0440&gt; a crs:CommonwealthPerson ; foaf:name 'Anthony EGGLETON AO, CVO' ; dbo:birthDate '1932-04-30'^^xsd:date . </t>
  </si>
  <si>
    <t xml:space="preserve">&lt;http://test.linked.data.gov.au/dataset/crs/cp/0441&gt; a crs:CommonwealthPerson ; foaf:name 'Thelma Eileen JARRETT MBE' ; dbo:birthDate '1905-02-25'^^xsd:date ; dbo:deathDate '1987-08-13'^^xsd:date' . </t>
  </si>
  <si>
    <t xml:space="preserve">&lt;http://test.linked.data.gov.au/dataset/crs/cp/0445&gt; a crs:CommonwealthPerson ; foaf:name 'James Henry SNOW' ; dbo:birthDate '1934-09-15'^^xsd:date . </t>
  </si>
  <si>
    <t xml:space="preserve">&lt;http://test.linked.data.gov.au/dataset/crs/cp/0446&gt; a crs:CommonwealthPerson ; foaf:name 'Paul Anthony Edward EVERINGHAM AO' ; dbo:birthDate '1943-02-09'^^xsd:date . </t>
  </si>
  <si>
    <t xml:space="preserve">&lt;http://test.linked.data.gov.au/dataset/crs/cp/0447&gt; a crs:CommonwealthPerson ; foaf:name 'The Hon Alexander John Gosse DOWNER AC' ; dbo:birthDate '1951-09-09'^^xsd:date . </t>
  </si>
  <si>
    <t xml:space="preserve">&lt;http://test.linked.data.gov.au/dataset/crs/cp/0448&gt; a crs:CommonwealthPerson ; foaf:name 'Dr William David SYMES' ; dbo:birthDate '1928-04-04'^^xsd:date . </t>
  </si>
  <si>
    <t xml:space="preserve">&lt;http://test.linked.data.gov.au/dataset/crs/cp/0449&gt; a crs:CommonwealthPerson ; foaf:name 'Laurie George WALLIS' ; dbo:birthDate '1922-09-10'^^xsd:date ; dbo:deathDate '1984-01-10'^^xsd:date' . </t>
  </si>
  <si>
    <t xml:space="preserve">&lt;http://test.linked.data.gov.au/dataset/crs/cp/0045&gt; a crs:CommonwealthPerson ; foaf:name 'The Hon Sir Gordon FREETH KBE' ; dbo:birthDate '1914-08-06'^^xsd:date ; dbo:deathDate '2001-11-29'^^xsd:date' . </t>
  </si>
  <si>
    <t xml:space="preserve">&lt;http://test.linked.data.gov.au/dataset/crs/cp/0451&gt; a crs:CommonwealthPerson ; foaf:name 'Dr Peter Stephen WILENSKI AC, AO' ; dbo:birthDate '1939-05-10'^^xsd:date ; dbo:deathDate '1994-11-03'^^xsd:date' . </t>
  </si>
  <si>
    <t xml:space="preserve">&lt;http://test.linked.data.gov.au/dataset/crs/cp/0452&gt; a crs:CommonwealthPerson ; foaf:name 'Sir James PLIMSOLL AC, CBE, KStJ' ; dbo:birthDate '1917-04-25'^^xsd:date ; dbo:deathDate '1987-05-08'^^xsd:date' . </t>
  </si>
  <si>
    <t xml:space="preserve">&lt;http://test.linked.data.gov.au/dataset/crs/cp/0454&gt; a crs:CommonwealthPerson ; foaf:name 'Patrick BRAZIL AO' ; dbo:birthDate '1930-07-03'^^xsd:date . </t>
  </si>
  <si>
    <t xml:space="preserve">&lt;http://test.linked.data.gov.au/dataset/crs/cp/0455&gt; a crs:CommonwealthPerson ; foaf:name 'The Hon Graham Ross MAGUIRE' ; dbo:birthDate '1945-04-21'^^xsd:date . </t>
  </si>
  <si>
    <t xml:space="preserve">&lt;http://test.linked.data.gov.au/dataset/crs/cp/0456&gt; a crs:CommonwealthPerson ; foaf:name '(Herbert) Bruce MACDONALD AM' ; dbo:birthDate '1934-06-25'^^xsd:date . </t>
  </si>
  <si>
    <t xml:space="preserve">&lt;http://test.linked.data.gov.au/dataset/crs/cp/0457&gt; a crs:CommonwealthPerson ; foaf:name 'The Rt Hon Sir Ninian Martin STEPHEN KG, AK, GCMG, GCVO, KBE, PC, KStJ, QC' ; dbo:birthDate '1923-06-15'^^xsd:date . </t>
  </si>
  <si>
    <t xml:space="preserve">&lt;http://test.linked.data.gov.au/dataset/crs/cp/0458&gt; a crs:CommonwealthPerson ; foaf:name 'Lieut-Gen Sir Thomas Joseph DALY KBE, CB, CBE, OBE, DSO, MID' ; dbo:birthDate '1913-03-19'^^xsd:date ; dbo:deathDate '2004-01-05'^^xsd:date' . </t>
  </si>
  <si>
    <t xml:space="preserve">&lt;http://test.linked.data.gov.au/dataset/crs/cp/0459&gt; a crs:CommonwealthPerson ; foaf:name 'Senator John Horace PANIZZA' ; dbo:birthDate '1931-03-24'^^xsd:date ; dbo:deathDate '1997-01-31'^^xsd:date' . </t>
  </si>
  <si>
    <t xml:space="preserve">&lt;http://test.linked.data.gov.au/dataset/crs/cp/0046&gt; a crs:CommonwealthPerson ; foaf:name 'The Hon Sir Denis James KILLEN AC, KCMG' ; dbo:birthDate '1925-11-23'^^xsd:date ; dbo:deathDate '2007-01-12'^^xsd:date' . </t>
  </si>
  <si>
    <t xml:space="preserve">&lt;http://test.linked.data.gov.au/dataset/crs/cp/0460&gt; a crs:CommonwealthPerson ; foaf:name 'The Hon Justice Malcolm Cameron LEE' ; dbo:birthDate '1941-02-12'^^xsd:date . </t>
  </si>
  <si>
    <t xml:space="preserve">&lt;http://test.linked.data.gov.au/dataset/crs/cp/0461&gt; a crs:CommonwealthPerson ; foaf:name 'John Vance LANGMORE' ; dbo:birthDate '1939-09-03'^^xsd:date . </t>
  </si>
  <si>
    <t xml:space="preserve">&lt;http://test.linked.data.gov.au/dataset/crs/cp/0462&gt; a crs:CommonwealthPerson ; foaf:name 'Arthur Edgar LEIGHTON' ; dbo:birthDate '1873-06-17'^^xsd:date ; dbo:deathDate '1961-11-06'^^xsd:date' . </t>
  </si>
  <si>
    <t xml:space="preserve">&lt;http://test.linked.data.gov.au/dataset/crs/cp/0463&gt; a crs:CommonwealthPerson ; foaf:name 'Bernard William FRASER' ; dbo:birthDate '1941-02-26'^^xsd:date . </t>
  </si>
  <si>
    <t xml:space="preserve">&lt;http://test.linked.data.gov.au/dataset/crs/cp/0464&gt; a crs:CommonwealthPerson ; foaf:name 'Professor Geoffrey Curgenven BOLTON' ; dbo:birthDate '1931-11-05'^^xsd:date . </t>
  </si>
  <si>
    <t xml:space="preserve">&lt;http://test.linked.data.gov.au/dataset/crs/cp/0465&gt; a crs:CommonwealthPerson ; foaf:name 'Victor John William SKERMER CBE' ; dbo:birthDate '1908-05-08'^^xsd:date . </t>
  </si>
  <si>
    <t xml:space="preserve">&lt;http://test.linked.data.gov.au/dataset/crs/cp/0466&gt; a crs:CommonwealthPerson ; foaf:name 'Peter MILTON' ; dbo:birthDate '1928-09-22'^^xsd:date . </t>
  </si>
  <si>
    <t xml:space="preserve">&lt;http://test.linked.data.gov.au/dataset/crs/cp/0467&gt; a crs:CommonwealthPerson ; foaf:name 'Dr Charles Edwin Woodrow BEAN' ; dbo:birthDate '1879-11-18'^^xsd:date ; dbo:deathDate '1968-08-30'^^xsd:date' . </t>
  </si>
  <si>
    <t xml:space="preserve">&lt;http://test.linked.data.gov.au/dataset/crs/cp/0468&gt; a crs:CommonwealthPerson ; foaf:name 'Gavin Merrick LONG OBE' ; dbo:birthDate '1901-05-31'^^xsd:date ; dbo:deathDate '1968-10-10'^^xsd:date' . </t>
  </si>
  <si>
    <t xml:space="preserve">&lt;http://test.linked.data.gov.au/dataset/crs/cp/0469&gt; a crs:CommonwealthPerson ; foaf:name 'John BALFOUR MBE' ; dbo:birthDate '1892-10-24'^^xsd:date ; dbo:deathDate '1976-09-10'^^xsd:date' . </t>
  </si>
  <si>
    <t xml:space="preserve">&lt;http://test.linked.data.gov.au/dataset/crs/cp/0047&gt; a crs:CommonwealthPerson ; foaf:name 'The Rt Hon Sir John MCEWEN PC, GCMG, CH' ; dbo:birthDate '1900-03-29'^^xsd:date ; dbo:deathDate '1980-11-20'^^xsd:date' . </t>
  </si>
  <si>
    <t xml:space="preserve">&lt;http://test.linked.data.gov.au/dataset/crs/cp/0470&gt; a crs:CommonwealthPerson ; foaf:name 'The Hon Wendy Frances FATIN' ; dbo:birthDate '1941-04-10'^^xsd:date . </t>
  </si>
  <si>
    <t xml:space="preserve">&lt;http://test.linked.data.gov.au/dataset/crs/cp/0471&gt; a crs:CommonwealthPerson ; foaf:name 'Dr Peter Darcy TANNOCK AM' ; dbo:birthDate '1940-10-02'^^xsd:date . </t>
  </si>
  <si>
    <t xml:space="preserve">&lt;http://test.linked.data.gov.au/dataset/crs/cp/0473&gt; a crs:CommonwealthPerson ; foaf:name 'Roger Francis SHIPTON OAM' ; dbo:birthDate '1936-08-05'^^xsd:date ; dbo:deathDate '1998-01-19'^^xsd:date' . </t>
  </si>
  <si>
    <t xml:space="preserve">&lt;http://test.linked.data.gov.au/dataset/crs/cp/0474&gt; a crs:CommonwealthPerson ; foaf:name 'David Ernest CHARLES' ; dbo:birthDate '1948-03-02'^^xsd:date . </t>
  </si>
  <si>
    <t xml:space="preserve">&lt;http://test.linked.data.gov.au/dataset/crs/cp/0476&gt; a crs:CommonwealthPerson ; foaf:name 'John Barry MILDREN' ; dbo:birthDate '1932-10-20'^^xsd:date . </t>
  </si>
  <si>
    <t xml:space="preserve">&lt;http://test.linked.data.gov.au/dataset/crs/cp/0477&gt; a crs:CommonwealthPerson ; foaf:name 'The Hon Lionel Frost BOWEN AC' ; dbo:birthDate '1922-12-28'^^xsd:date . </t>
  </si>
  <si>
    <t xml:space="preserve">&lt;http://test.linked.data.gov.au/dataset/crs/cp/0478&gt; a crs:CommonwealthPerson ; foaf:name 'The Hon Duncan James Colquhoun KERR SC' ; dbo:birthDate '1952-02-26'^^xsd:date . </t>
  </si>
  <si>
    <t xml:space="preserve">&lt;http://test.linked.data.gov.au/dataset/crs/cp/0479&gt; a crs:CommonwealthPerson ; foaf:name 'Joseph BRADSHAW' ; dbo:birthDate '1854-01-01'^^xsd:date ; dbo:deathDate '1916-07-23'^^xsd:date' . </t>
  </si>
  <si>
    <t xml:space="preserve">&lt;http://test.linked.data.gov.au/dataset/crs/cp/0048&gt; a crs:CommonwealthPerson ; foaf:name 'Nicholas Joseph WATERS' ; dbo:birthDate '1854-07-12'^^xsd:date ; dbo:deathDate '1924-03-08'^^xsd:date' . </t>
  </si>
  <si>
    <t xml:space="preserve">&lt;http://test.linked.data.gov.au/dataset/crs/cp/0480&gt; a crs:CommonwealthPerson ; foaf:name 'John Michael SPENDER QC' ; dbo:birthDate '1935-12-02'^^xsd:date . </t>
  </si>
  <si>
    <t xml:space="preserve">&lt;http://test.linked.data.gov.au/dataset/crs/cp/0481&gt; a crs:CommonwealthPerson ; foaf:name 'Elizabeth Robyn HARVEY' ; dbo:birthDate '1946-10-19'^^xsd:date . </t>
  </si>
  <si>
    <t xml:space="preserve">&lt;http://test.linked.data.gov.au/dataset/crs/cp/0482&gt; a crs:CommonwealthPerson ; foaf:name 'Dr Raymond Charles HUTCHINSON ISO' ; dbo:birthDate '1909-08-22'^^xsd:date . </t>
  </si>
  <si>
    <t xml:space="preserve">&lt;http://test.linked.data.gov.au/dataset/crs/cp/0483&gt; a crs:CommonwealthPerson ; foaf:name 'The Hon Alan Gordon GRIFFITHS' ; dbo:birthDate '1952-09-04'^^xsd:date . </t>
  </si>
  <si>
    <t xml:space="preserve">&lt;http://test.linked.data.gov.au/dataset/crs/cp/0484&gt; a crs:CommonwealthPerson ; foaf:name 'The Hon John Mansfield BRUMBY' ; dbo:birthDate '1953-04-21'^^xsd:date . </t>
  </si>
  <si>
    <t xml:space="preserve">&lt;http://test.linked.data.gov.au/dataset/crs/cp/0485&gt; a crs:CommonwealthPerson ; foaf:name 'David Monash BENNETT' ; dbo:birthDate '1926-01-01'^^xsd:date ; dbo:deathDate '1984-05-01'^^xsd:date' . </t>
  </si>
  <si>
    <t xml:space="preserve">&lt;http://test.linked.data.gov.au/dataset/crs/cp/0486&gt; a crs:CommonwealthPerson ; foaf:name 'Edwin Elliot PRUITT' ; dbo:birthDate '1870-01-01'^^xsd:date ; dbo:deathDate '1953-12-31'^^xsd:date' . </t>
  </si>
  <si>
    <t xml:space="preserve">&lt;http://test.linked.data.gov.au/dataset/crs/cp/0487&gt; a crs:CommonwealthPerson ; foaf:name 'The Hon Robert Cummin KATTER' ; dbo:birthDate '1918-09-05'^^xsd:date ; dbo:deathDate '1990-03-18'^^xsd:date' . </t>
  </si>
  <si>
    <t xml:space="preserve">&lt;http://test.linked.data.gov.au/dataset/crs/cp/0488&gt; a crs:CommonwealthPerson ; foaf:name 'Stuart Gordon MCFARLANE CMG, MBE' ; dbo:birthDate '1885-05-04'^^xsd:date ; dbo:deathDate '1970-12-31'^^xsd:date' . </t>
  </si>
  <si>
    <t xml:space="preserve">&lt;http://test.linked.data.gov.au/dataset/crs/cp/0489&gt; a crs:CommonwealthPerson ; foaf:name 'John Owen STONE' ; dbo:birthDate '1929-01-31'^^xsd:date . </t>
  </si>
  <si>
    <t xml:space="preserve">&lt;http://test.linked.data.gov.au/dataset/crs/cp/0049&gt; a crs:CommonwealthPerson ; foaf:name 'William John WEEDEN OBE' ; dbo:birthDate '1905-08-10'^^xsd:date ; dbo:deathDate '1996-05-14'^^xsd:date' . </t>
  </si>
  <si>
    <t xml:space="preserve">&lt;http://test.linked.data.gov.au/dataset/crs/cp/0490&gt; a crs:CommonwealthPerson ; foaf:name 'Patricia Irene DUNN' ; dbo:birthDate '1950-01-01'^^xsd:date . </t>
  </si>
  <si>
    <t xml:space="preserve">&lt;http://test.linked.data.gov.au/dataset/crs/cp/0491&gt; a crs:CommonwealthPerson ; foaf:name 'William James MILDENHALL' ; dbo:birthDate '1891-04-14'^^xsd:date . </t>
  </si>
  <si>
    <t xml:space="preserve">&lt;http://test.linked.data.gov.au/dataset/crs/cp/0492&gt; a crs:CommonwealthPerson ; foaf:name 'Ernest Percy ELTHAM ISO' ; dbo:birthDate '1892-09-15'^^xsd:date ; dbo:deathDate '1964-12-16'^^xsd:date' . </t>
  </si>
  <si>
    <t xml:space="preserve">&lt;http://test.linked.data.gov.au/dataset/crs/cp/0493&gt; a crs:CommonwealthPerson ; foaf:name 'Arthur Claude MOORE CBE' ; dbo:birthDate '1898-03-01'^^xsd:date ; dbo:deathDate '1978-10-04'^^xsd:date' . </t>
  </si>
  <si>
    <t xml:space="preserve">&lt;http://test.linked.data.gov.au/dataset/crs/cp/0494&gt; a crs:CommonwealthPerson ; foaf:name 'Peter Robert CLEELAND' ; dbo:birthDate '1938-05-31'^^xsd:date . </t>
  </si>
  <si>
    <t xml:space="preserve">&lt;http://test.linked.data.gov.au/dataset/crs/cp/0495&gt; a crs:CommonwealthPerson ; foaf:name 'The Hon David Peter BEDDALL' ; dbo:birthDate '1948-11-27'^^xsd:date . </t>
  </si>
  <si>
    <t xml:space="preserve">&lt;http://test.linked.data.gov.au/dataset/crs/cp/0496&gt; a crs:CommonwealthPerson ; foaf:name 'James Patrick SINCLAIR' ; dbo:birthDate '1928-04-18'^^xsd:date . </t>
  </si>
  <si>
    <t xml:space="preserve">&lt;http://test.linked.data.gov.au/dataset/crs/cp/0497&gt; a crs:CommonwealthPerson ; foaf:name 'John Raymond NETHERCOTE' ; dbo:birthDate '1948-03-01'^^xsd:date . </t>
  </si>
  <si>
    <t xml:space="preserve">&lt;http://test.linked.data.gov.au/dataset/crs/cp/0498&gt; a crs:CommonwealthPerson ; foaf:name 'Barry Thomas CUNNINGHAM' ; dbo:birthDate '1939-01-26'^^xsd:date . </t>
  </si>
  <si>
    <t xml:space="preserve">&lt;http://test.linked.data.gov.au/dataset/crs/cp/0499&gt; a crs:CommonwealthPerson ; foaf:name 'Frank Roy SINCLAIR CBE' ; dbo:birthDate '1892-12-06'^^xsd:date ; dbo:deathDate '1965-03-21'^^xsd:date' . </t>
  </si>
  <si>
    <t xml:space="preserve">&lt;http://test.linked.data.gov.au/dataset/crs/cp/0005&gt; a crs:CommonwealthPerson ; foaf:name 'Kenneth Munro FRASER' ; dbo:birthDate '1902-05-04'^^xsd:date . </t>
  </si>
  <si>
    <t xml:space="preserve">&lt;http://test.linked.data.gov.au/dataset/crs/cp/0050&gt; a crs:CommonwealthPerson ; foaf:name 'Professor Richard Charles MILLS OBE' ; dbo:birthDate '1886-03-08'^^xsd:date ; dbo:deathDate '1952-08-08'^^xsd:date' . </t>
  </si>
  <si>
    <t xml:space="preserve">&lt;http://test.linked.data.gov.au/dataset/crs/cp/0500&gt; a crs:CommonwealthPerson ; foaf:name 'Professor Robert Hughes BLACK ED' ; dbo:birthDate '1917-12-20'^^xsd:date ; dbo:deathDate '1988-03-17'^^xsd:date' . </t>
  </si>
  <si>
    <t xml:space="preserve">&lt;http://test.linked.data.gov.au/dataset/crs/cp/0501&gt; a crs:CommonwealthPerson ; foaf:name 'The Hon Gordon Neil BILNEY' ; dbo:birthDate '1939-06-21'^^xsd:date . </t>
  </si>
  <si>
    <t xml:space="preserve">&lt;http://test.linked.data.gov.au/dataset/crs/cp/0502&gt; a crs:CommonwealthPerson ; foaf:name 'Josephine VALLENTINE' ; dbo:birthDate '1946-05-30'^^xsd:date . </t>
  </si>
  <si>
    <t xml:space="preserve">&lt;http://test.linked.data.gov.au/dataset/crs/cp/0503&gt; a crs:CommonwealthPerson ; foaf:name 'Sir John BUTTERS CMG, MBE, VD' ; dbo:birthDate '1885-12-23'^^xsd:date ; dbo:deathDate '1969-07-29'^^xsd:date' . </t>
  </si>
  <si>
    <t xml:space="preserve">&lt;http://test.linked.data.gov.au/dataset/crs/cp/0504&gt; a crs:CommonwealthPerson ; foaf:name 'Bobby LIMB OBE' ; dbo:birthDate '1924-11-10'^^xsd:date ; dbo:deathDate '1999-09-11'^^xsd:date' . </t>
  </si>
  <si>
    <t xml:space="preserve">&lt;http://test.linked.data.gov.au/dataset/crs/cp/0505&gt; a crs:CommonwealthPerson ; foaf:name 'The Hon Nick BOLKUS' ; dbo:birthDate '1950-07-17'^^xsd:date . </t>
  </si>
  <si>
    <t xml:space="preserve">&lt;http://test.linked.data.gov.au/dataset/crs/cp/0506&gt; a crs:CommonwealthPerson ; foaf:name 'The Hon Noel Ashley CRICHTON-BROWNE' ; dbo:birthDate '1944-02-02'^^xsd:date . </t>
  </si>
  <si>
    <t xml:space="preserve">&lt;http://test.linked.data.gov.au/dataset/crs/cp/0507&gt; a crs:CommonwealthPerson ; foaf:name 'Harold Frederick WARD' ; dbo:birthDate '1901-11-11'^^xsd:date . </t>
  </si>
  <si>
    <t xml:space="preserve">&lt;http://test.linked.data.gov.au/dataset/crs/cp/0508&gt; a crs:CommonwealthPerson ; foaf:name 'Carolyn Anne JAKOBSEN' ; dbo:birthDate '1947-09-11'^^xsd:date . </t>
  </si>
  <si>
    <t xml:space="preserve">&lt;http://test.linked.data.gov.au/dataset/crs/cp/0051&gt; a crs:CommonwealthPerson ; foaf:name 'The Rt Hon John Malcolm FRASER AC, CH' ; dbo:birthDate '1930-05-21'^^xsd:date ; dbo:deathDate '2015-03-20'^^xsd:date' . </t>
  </si>
  <si>
    <t xml:space="preserve">&lt;http://test.linked.data.gov.au/dataset/crs/cp/0510&gt; a crs:CommonwealthPerson ; foaf:name 'Stephen Thomas SEDGWICK' ; dbo:birthDate '1950-02-08'^^xsd:date . </t>
  </si>
  <si>
    <t xml:space="preserve">&lt;http://test.linked.data.gov.au/dataset/crs/cp/0511&gt; a crs:CommonwealthPerson ; foaf:name 'Rodney Graham SIMS' ; dbo:birthDate '1950-12-28'^^xsd:date . </t>
  </si>
  <si>
    <t xml:space="preserve">&lt;http://test.linked.data.gov.au/dataset/crs/cp/0512&gt; a crs:CommonwealthPerson ; foaf:name 'The Hon Rev Prof Brian Leslie HOWE AO' ; dbo:birthDate '1936-01-28'^^xsd:date . </t>
  </si>
  <si>
    <t xml:space="preserve">&lt;http://test.linked.data.gov.au/dataset/crs/cp/0513&gt; a crs:CommonwealthPerson ; foaf:name 'John M CAMPBELL' ; dbo:birthDate '1935-02-25'^^xsd:date . </t>
  </si>
  <si>
    <t xml:space="preserve">&lt;http://test.linked.data.gov.au/dataset/crs/cp/0516&gt; a crs:CommonwealthPerson ; foaf:name 'James Kenneth KAYE' ; dbo:birthDate '1925-12-07'^^xsd:date ; dbo:deathDate '2009-12-27'^^xsd:date' . </t>
  </si>
  <si>
    <t xml:space="preserve">&lt;http://test.linked.data.gov.au/dataset/crs/cp/0517&gt; a crs:CommonwealthPerson ; foaf:name 'The Hon Sir Shane Dunne PALTRIDGE KBE' ; dbo:birthDate '1910-01-11'^^xsd:date ; dbo:deathDate '1966-01-21'^^xsd:date' . </t>
  </si>
  <si>
    <t xml:space="preserve">&lt;http://test.linked.data.gov.au/dataset/crs/cp/0518&gt; a crs:CommonwealthPerson ; foaf:name 'John Lyden SCOTT' ; dbo:birthDate '1934-03-31'^^xsd:date . </t>
  </si>
  <si>
    <t xml:space="preserve">&lt;http://test.linked.data.gov.au/dataset/crs/cp/0519&gt; a crs:CommonwealthPerson ; foaf:name 'Rear Admiral Sir Leighton Seymour BRACEGIRDLE KCVO, CMG, DSO' ; dbo:birthDate '1881-05-31'^^xsd:date ; dbo:deathDate '1970-03-23'^^xsd:date' . </t>
  </si>
  <si>
    <t xml:space="preserve">&lt;http://test.linked.data.gov.au/dataset/crs/cp/0052&gt; a crs:CommonwealthPerson ; foaf:name 'Hilda Gertrude HARNETT' ; dbo:birthDate '1890-09-09'^^xsd:date ; dbo:deathDate '1984-05-26'^^xsd:date' . </t>
  </si>
  <si>
    <t xml:space="preserve">&lt;http://test.linked.data.gov.au/dataset/crs/cp/0520&gt; a crs:CommonwealthPerson ; foaf:name 'Alfred Moxon SIMPSON AC, CMG' ; dbo:birthDate '1910-11-17'^^xsd:date . </t>
  </si>
  <si>
    <t xml:space="preserve">&lt;http://test.linked.data.gov.au/dataset/crs/cp/0527&gt; a crs:CommonwealthPerson ; foaf:name 'The Hon Dr Michael Richard Lewis WOOLDRIDGE' ; dbo:birthDate '1956-11-07'^^xsd:date . </t>
  </si>
  <si>
    <t xml:space="preserve">&lt;http://test.linked.data.gov.au/dataset/crs/cp/0528&gt; a crs:CommonwealthPerson ; foaf:name 'James Lawrence ALLEN OBE' ; dbo:birthDate '1913-01-05'^^xsd:date ; dbo:deathDate '1990-11-20'^^xsd:date' . </t>
  </si>
  <si>
    <t xml:space="preserve">&lt;http://test.linked.data.gov.au/dataset/crs/cp/0529&gt; a crs:CommonwealthPerson ; foaf:name 'The Hon Roslyn Joan KELLY AO' ; dbo:birthDate '1948-01-25'^^xsd:date . </t>
  </si>
  <si>
    <t xml:space="preserve">&lt;http://test.linked.data.gov.au/dataset/crs/cp/0053&gt; a crs:CommonwealthPerson ; foaf:name 'Percy Lampriere SHEAFFE' ; dbo:birthDate '1883-10-01'^^xsd:date ; dbo:deathDate '1963-01-24'^^xsd:date' . </t>
  </si>
  <si>
    <t xml:space="preserve">&lt;http://test.linked.data.gov.au/dataset/crs/cp/0530&gt; a crs:CommonwealthPerson ; foaf:name 'The Hon Sir Henry Somer GULLETT KCMG' ; dbo:birthDate '1878-03-26'^^xsd:date ; dbo:deathDate '1940-08-13'^^xsd:date' . </t>
  </si>
  <si>
    <t xml:space="preserve">&lt;http://test.linked.data.gov.au/dataset/crs/cp/0531&gt; a crs:CommonwealthPerson ; foaf:name 'The Hon Timothy Andrew FISCHER AC' ; dbo:birthDate '1946-05-03'^^xsd:date . </t>
  </si>
  <si>
    <t xml:space="preserve">&lt;http://test.linked.data.gov.au/dataset/crs/cp/0532&gt; a crs:CommonwealthPerson ; foaf:name 'Dr Robert Leslie WOODS' ; dbo:birthDate '1947-04-13'^^xsd:date . </t>
  </si>
  <si>
    <t xml:space="preserve">&lt;http://test.linked.data.gov.au/dataset/crs/cp/0536&gt; a crs:CommonwealthPerson ; foaf:name 'Christopher Ian HIGGINS' ; dbo:birthDate '1943-04-03'^^xsd:date ; dbo:deathDate '1990-12-06'^^xsd:date' . </t>
  </si>
  <si>
    <t xml:space="preserve">&lt;http://test.linked.data.gov.au/dataset/crs/cp/0537&gt; a crs:CommonwealthPerson ; foaf:name 'Alasdair Paine WEBSTER OAM' ; dbo:birthDate '1934-02-12'^^xsd:date . </t>
  </si>
  <si>
    <t xml:space="preserve">&lt;http://test.linked.data.gov.au/dataset/crs/cp/0538&gt; a crs:CommonwealthPerson ; foaf:name 'Henry Lyall HALL MHR' ; dbo:birthDate '1861-07-22'^^xsd:date ; dbo:deathDate '1935-10-23'^^xsd:date' . </t>
  </si>
  <si>
    <t xml:space="preserve">&lt;http://test.linked.data.gov.au/dataset/crs/cp/0539&gt; a crs:CommonwealthPerson ; foaf:name 'Robert Stanley SWIFT OAM, OBE' ; dbo:birthDate '1922-09-24'^^xsd:date . </t>
  </si>
  <si>
    <t xml:space="preserve">&lt;http://test.linked.data.gov.au/dataset/crs/cp/0054&gt; a crs:CommonwealthPerson ; foaf:name 'The Rt Hon Sir Robert Gordon MENZIES PC, KT, CH, QC' ; dbo:birthDate '1894-12-20'^^xsd:date ; dbo:deathDate '1978-05-15'^^xsd:date' . </t>
  </si>
  <si>
    <t xml:space="preserve">&lt;http://test.linked.data.gov.au/dataset/crs/cp/0542&gt; a crs:CommonwealthPerson ; foaf:name 'The Hon Eric Laidlaw ROBINSON' ; dbo:birthDate '1929-01-18'^^xsd:date ; dbo:deathDate '1981-01-07'^^xsd:date' . </t>
  </si>
  <si>
    <t xml:space="preserve">&lt;http://test.linked.data.gov.au/dataset/crs/cp/0548&gt; a crs:CommonwealthPerson ; foaf:name 'The Hon William Oliver ARCHIBALD' ; dbo:birthDate '1850-06-03'^^xsd:date ; dbo:deathDate '1926-06-28'^^xsd:date' . </t>
  </si>
  <si>
    <t xml:space="preserve">&lt;http://test.linked.data.gov.au/dataset/crs/cp/0549&gt; a crs:CommonwealthPerson ; foaf:name 'Frederick John GREEN CBE' ; dbo:birthDate '1921-03-06'^^xsd:date . </t>
  </si>
  <si>
    <t xml:space="preserve">&lt;http://test.linked.data.gov.au/dataset/crs/cp/0055&gt; a crs:CommonwealthPerson ; foaf:name 'The Rt Hon John Douglas ANTHONY AC, CH' ; dbo:birthDate '1929-12-31'^^xsd:date . </t>
  </si>
  <si>
    <t xml:space="preserve">&lt;http://test.linked.data.gov.au/dataset/crs/cp/0550&gt; a crs:CommonwealthPerson ; foaf:name 'Archibald Bertram MCFARLANE CBE, DFC' ; dbo:birthDate '1916-06-04'^^xsd:date ; dbo:deathDate '2001-08-31'^^xsd:date' . </t>
  </si>
  <si>
    <t xml:space="preserve">&lt;http://test.linked.data.gov.au/dataset/crs/cp/0551&gt; a crs:CommonwealthPerson ; foaf:name 'Sir Edwin William HICKS CBE' ; dbo:birthDate '1910-06-09'^^xsd:date ; dbo:deathDate '1984-05-14'^^xsd:date' . </t>
  </si>
  <si>
    <t xml:space="preserve">&lt;http://test.linked.data.gov.au/dataset/crs/cp/0552&gt; a crs:CommonwealthPerson ; foaf:name 'Melville Cecil LANGSLOW MBE' ; dbo:birthDate '1889-06-20'^^xsd:date ; dbo:deathDate '1989-06-30'^^xsd:date' . </t>
  </si>
  <si>
    <t xml:space="preserve">&lt;http://test.linked.data.gov.au/dataset/crs/cp/0553&gt; a crs:CommonwealthPerson ; foaf:name 'Andrew Leslie MOORE OBE' ; dbo:birthDate '1913-07-13'^^xsd:date ; dbo:deathDate '2000-09-14'^^xsd:date' . </t>
  </si>
  <si>
    <t xml:space="preserve">&lt;http://test.linked.data.gov.au/dataset/crs/cp/0555&gt; a crs:CommonwealthPerson ; foaf:name 'The Hon James Henry MUIRHEAD QC' ; dbo:birthDate '1925-04-24'^^xsd:date . </t>
  </si>
  <si>
    <t xml:space="preserve">&lt;http://test.linked.data.gov.au/dataset/crs/cp/0556&gt; a crs:CommonwealthPerson ; foaf:name 'Sir Roland WILSON KBE, CBE' ; dbo:birthDate '1904-04-07'^^xsd:date ; dbo:deathDate '1996-10-24'^^xsd:date' . </t>
  </si>
  <si>
    <t xml:space="preserve">&lt;http://test.linked.data.gov.au/dataset/crs/cp/0559&gt; a crs:CommonwealthPerson ; foaf:name 'The Hon Michael Manifold HELSHAM AO, DFC, RFD, QC' ; dbo:birthDate '1921-11-30'^^xsd:date . </t>
  </si>
  <si>
    <t xml:space="preserve">&lt;http://test.linked.data.gov.au/dataset/crs/cp/0056&gt; a crs:CommonwealthPerson ; foaf:name 'The Hon Thomas Eyre Forrest HUGHES AO, QC' ; dbo:birthDate '1923-11-26'^^xsd:date . </t>
  </si>
  <si>
    <t xml:space="preserve">&lt;http://test.linked.data.gov.au/dataset/crs/cp/0560&gt; a crs:CommonwealthPerson ; foaf:name 'Francis John WATERS AM' ; dbo:birthDate '1907-01-01'^^xsd:date ; dbo:deathDate '1990-08-06'^^xsd:date' . </t>
  </si>
  <si>
    <t xml:space="preserve">&lt;http://test.linked.data.gov.au/dataset/crs/cp/0561&gt; a crs:CommonwealthPerson ; foaf:name 'Ruth Lissant DOBSON OBE' ; dbo:birthDate '1918-10-05'^^xsd:date ; dbo:deathDate '1989-12-31'^^xsd:date' . </t>
  </si>
  <si>
    <t xml:space="preserve">&lt;http://test.linked.data.gov.au/dataset/crs/cp/0562&gt; a crs:CommonwealthPerson ; foaf:name 'Eileen Gertrude LENIHAN OBE' ; dbo:birthDate '1904-12-31'^^xsd:date ; dbo:deathDate '1990-09-02'^^xsd:date' . </t>
  </si>
  <si>
    <t xml:space="preserve">&lt;http://test.linked.data.gov.au/dataset/crs/cp/0563&gt; a crs:CommonwealthPerson ; foaf:name 'Lorna Hazel CRAIG CBE' ; dbo:birthDate '1914-06-09'^^xsd:date . </t>
  </si>
  <si>
    <t xml:space="preserve">&lt;http://test.linked.data.gov.au/dataset/crs/cp/0564&gt; a crs:CommonwealthPerson ; foaf:name 'The Hon Bruce Kenneth CHILDS' ; dbo:birthDate '1934-08-23'^^xsd:date . </t>
  </si>
  <si>
    <t xml:space="preserve">&lt;http://test.linked.data.gov.au/dataset/crs/cp/0565&gt; a crs:CommonwealthPerson ; foaf:name 'Professor Kevin Charles WESTFOLD' ; dbo:birthDate '1921-08-24'^^xsd:date ; dbo:deathDate '2001-10-03'^^xsd:date' . </t>
  </si>
  <si>
    <t xml:space="preserve">&lt;http://test.linked.data.gov.au/dataset/crs/cp/0566&gt; a crs:CommonwealthPerson ; foaf:name 'The Hon Christine Ann GALLUS' ; dbo:birthDate '1943-04-06'^^xsd:date . </t>
  </si>
  <si>
    <t xml:space="preserve">&lt;http://test.linked.data.gov.au/dataset/crs/cp/0568&gt; a crs:CommonwealthPerson ; foaf:name 'Dr Robert CATLEY' ; dbo:birthDate '1942-09-01'^^xsd:date . </t>
  </si>
  <si>
    <t xml:space="preserve">&lt;http://test.linked.data.gov.au/dataset/crs/cp/0569&gt; a crs:CommonwealthPerson ; foaf:name 'The Hon Christopher Cleland SCHACHT' ; dbo:birthDate '1946-12-06'^^xsd:date . </t>
  </si>
  <si>
    <t xml:space="preserve">&lt;http://test.linked.data.gov.au/dataset/crs/cp/0057&gt; a crs:CommonwealthPerson ; foaf:name 'Frances Amanda BRADY' ; dbo:birthDate '1821-01-01'^^xsd:date ; dbo:deathDate '1902-12-31'^^xsd:date' . </t>
  </si>
  <si>
    <t xml:space="preserve">&lt;http://test.linked.data.gov.au/dataset/crs/cp/0570&gt; a crs:CommonwealthPerson ; foaf:name 'The Hon Leo Roger Spurway PRICE' ; dbo:birthDate '1945-11-26'^^xsd:date . </t>
  </si>
  <si>
    <t xml:space="preserve">&lt;http://test.linked.data.gov.au/dataset/crs/cp/0571&gt; a crs:CommonwealthPerson ; foaf:name 'The Hon John Sydney DAWKINS AO' ; dbo:birthDate '1947-03-02'^^xsd:date . </t>
  </si>
  <si>
    <t xml:space="preserve">&lt;http://test.linked.data.gov.au/dataset/crs/cp/0572&gt; a crs:CommonwealthPerson ; foaf:name 'Peter Donald SHACK' ; dbo:birthDate '1953-06-20'^^xsd:date . </t>
  </si>
  <si>
    <t xml:space="preserve">&lt;http://test.linked.data.gov.au/dataset/crs/cp/0573&gt; a crs:CommonwealthPerson ; foaf:name 'Claude John MILLAR AM' ; dbo:birthDate '1915-05-19'^^xsd:date . </t>
  </si>
  <si>
    <t xml:space="preserve">&lt;http://test.linked.data.gov.au/dataset/crs/cp/0574&gt; a crs:CommonwealthPerson ; foaf:name 'Senator Dominic John FOREMAN' ; dbo:birthDate '1933-08-06'^^xsd:date . </t>
  </si>
  <si>
    <t xml:space="preserve">&lt;http://test.linked.data.gov.au/dataset/crs/cp/0575&gt; a crs:CommonwealthPerson ; foaf:name 'Rodney Weston SAWFORD' ; dbo:birthDate '1944-06-26'^^xsd:date . </t>
  </si>
  <si>
    <t xml:space="preserve">&lt;http://test.linked.data.gov.au/dataset/crs/cp/0576&gt; a crs:CommonwealthPerson ; foaf:name 'John A DALY OAM' ; dbo:birthDate '1920-01-01'^^xsd:date . </t>
  </si>
  <si>
    <t xml:space="preserve">&lt;http://test.linked.data.gov.au/dataset/crs/cp/0577&gt; a crs:CommonwealthPerson ; foaf:name 'Doris Mary HEATH' ; dbo:birthDate '1923-08-03'^^xsd:date ; dbo:deathDate '1990-12-23'^^xsd:date' . </t>
  </si>
  <si>
    <t xml:space="preserve">&lt;http://test.linked.data.gov.au/dataset/crs/cp/0578&gt; a crs:CommonwealthPerson ; foaf:name 'Geoffrey PAUL' ; dbo:birthDate '1929-09-19'^^xsd:date . </t>
  </si>
  <si>
    <t xml:space="preserve">&lt;http://test.linked.data.gov.au/dataset/crs/cp/0058&gt; a crs:CommonwealthPerson ; foaf:name 'J C FERGUSON' ; dbo:birthDate '1895-01-01'^^xsd:date ; dbo:deathDate '1962-12-31'^^xsd:date' . </t>
  </si>
  <si>
    <t xml:space="preserve">&lt;http://test.linked.data.gov.au/dataset/crs/cp/0582&gt; a crs:CommonwealthPerson ; foaf:name 'Lt Col Herbert Booker FIELD' ; dbo:birthDate '1899-06-27'^^xsd:date ; dbo:deathDate '1951-09-16'^^xsd:date' . </t>
  </si>
  <si>
    <t xml:space="preserve">&lt;http://test.linked.data.gov.au/dataset/crs/cp/0583&gt; a crs:CommonwealthPerson ; foaf:name 'Senator The Hon Keith Alexander LAUGHT' ; dbo:birthDate '1907-01-02'^^xsd:date ; dbo:deathDate '1969-05-13'^^xsd:date' . </t>
  </si>
  <si>
    <t xml:space="preserve">&lt;http://test.linked.data.gov.au/dataset/crs/cp/0585&gt; a crs:CommonwealthPerson ; foaf:name 'Esma BANNER' ; dbo:birthDate '1910-01-01'^^xsd:date . </t>
  </si>
  <si>
    <t xml:space="preserve">&lt;http://test.linked.data.gov.au/dataset/crs/cp/0586&gt; a crs:CommonwealthPerson ; foaf:name 'Hazel HAWKE AO' ; dbo:birthDate '1929-07-20'^^xsd:date ; dbo:deathDate '2013-05-23'^^xsd:date' . </t>
  </si>
  <si>
    <t xml:space="preserve">&lt;http://test.linked.data.gov.au/dataset/crs/cp/0587&gt; a crs:CommonwealthPerson ; foaf:name 'Donald Gerald MCDERMOTT' ; dbo:birthDate '1931-09-23'^^xsd:date . </t>
  </si>
  <si>
    <t xml:space="preserve">&lt;http://test.linked.data.gov.au/dataset/crs/cp/0588&gt; a crs:CommonwealthPerson ; foaf:name 'The Hon James Robert SHORT' ; dbo:birthDate '1936-12-07'^^xsd:date . </t>
  </si>
  <si>
    <t xml:space="preserve">&lt;http://test.linked.data.gov.au/dataset/crs/cp/0589&gt; a crs:CommonwealthPerson ; foaf:name 'The Hon Russell Walter FOX AC, QC' ; dbo:birthDate '1920-09-30'^^xsd:date . </t>
  </si>
  <si>
    <t xml:space="preserve">&lt;http://test.linked.data.gov.au/dataset/crs/cp/0059&gt; a crs:CommonwealthPerson ; foaf:name 'Sir John Hubert Plunkett MURRAY KCMG' ; dbo:birthDate '1861-12-29'^^xsd:date ; dbo:deathDate '1940-02-27'^^xsd:date' . </t>
  </si>
  <si>
    <t xml:space="preserve">&lt;http://test.linked.data.gov.au/dataset/crs/cp/0590&gt; a crs:CommonwealthPerson ; foaf:name 'The Hon Peter Keaston REITH' ; dbo:birthDate '1950-07-15'^^xsd:date . </t>
  </si>
  <si>
    <t xml:space="preserve">&lt;http://test.linked.data.gov.au/dataset/crs/cp/0596&gt; a crs:CommonwealthPerson ; foaf:name 'The Hon Michael John DUFFY ONZ' ; dbo:birthDate '1938-03-02'^^xsd:date . </t>
  </si>
  <si>
    <t xml:space="preserve">&lt;http://test.linked.data.gov.au/dataset/crs/cp/0597&gt; a crs:CommonwealthPerson ; foaf:name 'The Hon Gerard Leslie HAND' ; dbo:birthDate '1942-06-30'^^xsd:date . </t>
  </si>
  <si>
    <t xml:space="preserve">&lt;http://test.linked.data.gov.au/dataset/crs/cp/0599&gt; a crs:CommonwealthPerson ; foaf:name 'Thomas Hugh STRONG' ; dbo:birthDate '1909-12-12'^^xsd:date . </t>
  </si>
  <si>
    <t xml:space="preserve">&lt;http://test.linked.data.gov.au/dataset/crs/cp/0006&gt; a crs:CommonwealthPerson ; foaf:name 'Ian MACLEAN AM' ; dbo:birthDate '1919-10-20'^^xsd:date ; dbo:deathDate '2003-02-26'^^xsd:date' . </t>
  </si>
  <si>
    <t xml:space="preserve">&lt;http://test.linked.data.gov.au/dataset/crs/cp/0060&gt; a crs:CommonwealthPerson ; foaf:name 'Margaret Annie PIKE' ; dbo:birthDate '1863-01-01'^^xsd:date ; dbo:deathDate '1946-05-15'^^xsd:date' . </t>
  </si>
  <si>
    <t xml:space="preserve">&lt;http://test.linked.data.gov.au/dataset/crs/cp/0600&gt; a crs:CommonwealthPerson ; foaf:name 'The Hon Alastair Bothwick NICHOLSON AO, RFD, QC' ; dbo:birthDate '1938-08-19'^^xsd:date . </t>
  </si>
  <si>
    <t xml:space="preserve">&lt;http://test.linked.data.gov.au/dataset/crs/cp/0601&gt; a crs:CommonwealthPerson ; foaf:name 'Dr Harold Raymond EDWARDS' ; dbo:birthDate '1927-10-01'^^xsd:date ; dbo:deathDate '2012-06-26'^^xsd:date' . </t>
  </si>
  <si>
    <t xml:space="preserve">&lt;http://test.linked.data.gov.au/dataset/crs/cp/0602&gt; a crs:CommonwealthPerson ; foaf:name 'The Hon Warwick Leslie SMITH AM' ; dbo:birthDate '1954-05-13'^^xsd:date . </t>
  </si>
  <si>
    <t xml:space="preserve">&lt;http://test.linked.data.gov.au/dataset/crs/cp/0603&gt; a crs:CommonwealthPerson ; foaf:name 'Stephen Cairfield DUBOIS' ; dbo:birthDate '1940-02-01'^^xsd:date . </t>
  </si>
  <si>
    <t xml:space="preserve">&lt;http://test.linked.data.gov.au/dataset/crs/cp/0604&gt; a crs:CommonwealthPerson ; foaf:name 'The Hon Joan CHILD AO' ; dbo:birthDate '1942-01-01'^^xsd:date . </t>
  </si>
  <si>
    <t xml:space="preserve">&lt;http://test.linked.data.gov.au/dataset/crs/cp/0605&gt; a crs:CommonwealthPerson ; foaf:name 'The Hon Leo Boyce MCLEAY' ; dbo:birthDate '1945-10-04'^^xsd:date . </t>
  </si>
  <si>
    <t xml:space="preserve">&lt;http://test.linked.data.gov.au/dataset/crs/cp/0607&gt; a crs:CommonwealthPerson ; foaf:name 'Edward Carrington MACK' ; dbo:birthDate '1933-12-20'^^xsd:date . </t>
  </si>
  <si>
    <t xml:space="preserve">&lt;http://test.linked.data.gov.au/dataset/crs/cp/0609&gt; a crs:CommonwealthPerson ; foaf:name 'Dr Ronald Vernon SOUTHCOTT' ; dbo:birthDate '1918-05-15'^^xsd:date ; dbo:deathDate '1998-04-09'^^xsd:date' . </t>
  </si>
  <si>
    <t xml:space="preserve">&lt;http://test.linked.data.gov.au/dataset/crs/cp/0061&gt; a crs:CommonwealthPerson ; foaf:name 'Percy Pedder SCRIVENER' ; dbo:birthDate '1890-02-05'^^xsd:date ; dbo:deathDate '1974-05-23'^^xsd:date' . </t>
  </si>
  <si>
    <t xml:space="preserve">&lt;http://test.linked.data.gov.au/dataset/crs/cp/0610&gt; a crs:CommonwealthPerson ; foaf:name 'The Hon Peter Alexander WALSH AO' ; dbo:birthDate '1935-03-11'^^xsd:date . </t>
  </si>
  <si>
    <t xml:space="preserve">&lt;http://test.linked.data.gov.au/dataset/crs/cp/0611&gt; a crs:CommonwealthPerson ; foaf:name 'The Rt Hon Sir Joseph COOK PC, GCMG' ; dbo:birthDate '1860-12-07'^^xsd:date ; dbo:deathDate '1947-07-30'^^xsd:date' . </t>
  </si>
  <si>
    <t xml:space="preserve">&lt;http://test.linked.data.gov.au/dataset/crs/cp/0612&gt; a crs:CommonwealthPerson ; foaf:name 'Harold Gordon MARSHALL AM' ; dbo:birthDate '1919-04-21'^^xsd:date . </t>
  </si>
  <si>
    <t xml:space="preserve">&lt;http://test.linked.data.gov.au/dataset/crs/cp/0613&gt; a crs:CommonwealthPerson ; foaf:name 'Senator Austin William Russell LEWIS' ; dbo:birthDate '1932-12-05'^^xsd:date . </t>
  </si>
  <si>
    <t xml:space="preserve">&lt;http://test.linked.data.gov.au/dataset/crs/cp/0614&gt; a crs:CommonwealthPerson ; foaf:name 'The Hon Robert Francis MCMULLAN' ; dbo:birthDate '1947-12-10'^^xsd:date . </t>
  </si>
  <si>
    <t xml:space="preserve">&lt;http://test.linked.data.gov.au/dataset/crs/cp/0615&gt; a crs:CommonwealthPerson ; foaf:name 'Professor David Joseph LEE' ; dbo:birthDate '1915-12-31'^^xsd:date ; dbo:deathDate '1992-12-31'^^xsd:date' . </t>
  </si>
  <si>
    <t xml:space="preserve">&lt;http://test.linked.data.gov.au/dataset/crs/cp/0617&gt; a crs:CommonwealthPerson ; foaf:name 'Anthony Stuart COLE' ; dbo:birthDate '1947-03-17'^^xsd:date . </t>
  </si>
  <si>
    <t xml:space="preserve">&lt;http://test.linked.data.gov.au/dataset/crs/cp/0618&gt; a crs:CommonwealthPerson ; foaf:name 'The Hon Dr Stephen Paul MARTIN' ; dbo:birthDate '1948-06-24'^^xsd:date . </t>
  </si>
  <si>
    <t xml:space="preserve">&lt;http://test.linked.data.gov.au/dataset/crs/cp/0619&gt; a crs:CommonwealthPerson ; foaf:name 'Arthur Frederick Alan HARPER AO' ; dbo:birthDate '1913-07-05'^^xsd:date ; dbo:deathDate '1991-09-10'^^xsd:date' . </t>
  </si>
  <si>
    <t xml:space="preserve">&lt;http://test.linked.data.gov.au/dataset/crs/cp/0062&gt; a crs:CommonwealthPerson ; foaf:name 'Alfred E. WADSWORTH' ; dbo:birthDate '1870-01-01'^^xsd:date ; dbo:deathDate '1920-12-31'^^xsd:date' . </t>
  </si>
  <si>
    <t xml:space="preserve">&lt;http://test.linked.data.gov.au/dataset/crs/cp/0620&gt; a crs:CommonwealthPerson ; foaf:name 'Dr John Robert HEWSON AM' ; dbo:birthDate '1946-10-28'^^xsd:date . </t>
  </si>
  <si>
    <t xml:space="preserve">&lt;http://test.linked.data.gov.au/dataset/crs/cp/0621&gt; a crs:CommonwealthPerson ; foaf:name 'Roger David Bernard BEALE AO' ; dbo:birthDate '1946-12-18'^^xsd:date . </t>
  </si>
  <si>
    <t xml:space="preserve">&lt;http://test.linked.data.gov.au/dataset/crs/cp/0622&gt; a crs:CommonwealthPerson ; foaf:name 'Sir William HUDSON KBE' ; dbo:birthDate '1896-04-27'^^xsd:date ; dbo:deathDate '1978-09-12'^^xsd:date' . </t>
  </si>
  <si>
    <t xml:space="preserve">&lt;http://test.linked.data.gov.au/dataset/crs/cp/0623&gt; a crs:CommonwealthPerson ; foaf:name 'Neal Francis STEVENS AO, OBE, FCA' ; dbo:birthDate '1919-02-16'^^xsd:date . </t>
  </si>
  <si>
    <t xml:space="preserve">&lt;http://test.linked.data.gov.au/dataset/crs/cp/0624&gt; a crs:CommonwealthPerson ; foaf:name 'The Hon Justice Elizabeth Andreas EVATT AC, AO' ; dbo:birthDate '1933-11-11'^^xsd:date . </t>
  </si>
  <si>
    <t xml:space="preserve">&lt;http://test.linked.data.gov.au/dataset/crs/cp/0625&gt; a crs:CommonwealthPerson ; foaf:name 'Thomas Philogonius HOEY' ; dbo:birthDate '1901-12-20'^^xsd:date ; dbo:deathDate '1976-12-07'^^xsd:date' . </t>
  </si>
  <si>
    <t xml:space="preserve">&lt;http://test.linked.data.gov.au/dataset/crs/cp/0626&gt; a crs:CommonwealthPerson ; foaf:name 'The Hon William George HAYDEN AC, KStJ' ; dbo:birthDate '1933-01-23'^^xsd:date . </t>
  </si>
  <si>
    <t xml:space="preserve">&lt;http://test.linked.data.gov.au/dataset/crs/cp/0627&gt; a crs:CommonwealthPerson ; foaf:name 'The Hon John Charles KERIN AM' ; dbo:birthDate '1937-11-21'^^xsd:date . </t>
  </si>
  <si>
    <t xml:space="preserve">&lt;http://test.linked.data.gov.au/dataset/crs/cp/0628&gt; a crs:CommonwealthPerson ; foaf:name 'The Hon Robert Lindsay COLLINS AO' ; dbo:birthDate '1946-02-08'^^xsd:date ; dbo:deathDate '2007-09-21'^^xsd:date' . </t>
  </si>
  <si>
    <t xml:space="preserve">&lt;http://test.linked.data.gov.au/dataset/crs/cp/0629&gt; a crs:CommonwealthPerson ; foaf:name 'The Hon Ralph WILLIS AO' ; dbo:birthDate '1938-04-14'^^xsd:date . </t>
  </si>
  <si>
    <t xml:space="preserve">&lt;http://test.linked.data.gov.au/dataset/crs/cp/0063&gt; a crs:CommonwealthPerson ; foaf:name 'The Rt Hon James Henry SCULLIN PC' ; dbo:birthDate '1876-09-18'^^xsd:date ; dbo:deathDate '1953-01-28'^^xsd:date' . </t>
  </si>
  <si>
    <t xml:space="preserve">&lt;http://test.linked.data.gov.au/dataset/crs/cp/0635&gt; a crs:CommonwealthPerson ; foaf:name 'Sir Robert William COLE KT' ; dbo:birthDate '1926-09-16'^^xsd:date . </t>
  </si>
  <si>
    <t xml:space="preserve">&lt;http://test.linked.data.gov.au/dataset/crs/cp/0636&gt; a crs:CommonwealthPerson ; foaf:name 'William Beal PRITCHETT AO' ; dbo:birthDate '1921-01-31'^^xsd:date . </t>
  </si>
  <si>
    <t xml:space="preserve">&lt;http://test.linked.data.gov.au/dataset/crs/cp/0637&gt; a crs:CommonwealthPerson ; foaf:name 'Ian Craig DUNLOP' ; dbo:birthDate '1927-10-28'^^xsd:date . </t>
  </si>
  <si>
    <t xml:space="preserve">&lt;http://test.linked.data.gov.au/dataset/crs/cp/0638&gt; a crs:CommonwealthPerson ; foaf:name 'Dr Geoffrey Leighton KESTEVEN' ; dbo:birthDate '1914-03-22'^^xsd:date . </t>
  </si>
  <si>
    <t xml:space="preserve">&lt;http://test.linked.data.gov.au/dataset/crs/cp/0639&gt; a crs:CommonwealthPerson ; foaf:name 'The Hon Dr Carmen Mary LAWRENCE' ; dbo:birthDate '1948-03-02'^^xsd:date . </t>
  </si>
  <si>
    <t xml:space="preserve">&lt;http://test.linked.data.gov.au/dataset/crs/cp/0064&gt; a crs:CommonwealthPerson ; foaf:name 'The Hon Charles Edward BARNES' ; dbo:birthDate '1901-11-13'^^xsd:date ; dbo:deathDate '1998-10-24'^^xsd:date' . </t>
  </si>
  <si>
    <t xml:space="preserve">&lt;http://test.linked.data.gov.au/dataset/crs/cp/0641&gt; a crs:CommonwealthPerson ; foaf:name 'The Hon Warren Edward SNOWDON' ; dbo:birthDate '1950-03-20'^^xsd:date . </t>
  </si>
  <si>
    <t xml:space="preserve">&lt;http://test.linked.data.gov.au/dataset/crs/cp/0644&gt; a crs:CommonwealthPerson ; foaf:name 'The Hon Bronwyn Kathleen BISHOP' ; dbo:birthDate '1942-10-19'^^xsd:date . </t>
  </si>
  <si>
    <t xml:space="preserve">&lt;http://test.linked.data.gov.au/dataset/crs/cp/0645&gt; a crs:CommonwealthPerson ; foaf:name 'Patrick John Edward CLAFFEY OBE' ; dbo:birthDate '1906-07-30'^^xsd:date ; dbo:deathDate '1988-08-15'^^xsd:date' . </t>
  </si>
  <si>
    <t xml:space="preserve">&lt;http://test.linked.data.gov.au/dataset/crs/cp/0646&gt; a crs:CommonwealthPerson ; foaf:name 'The Hon Amanda Eloise VANSTONE' ; dbo:birthDate '1952-12-07'^^xsd:date . </t>
  </si>
  <si>
    <t xml:space="preserve">&lt;http://test.linked.data.gov.au/dataset/crs/cp/0647&gt; a crs:CommonwealthPerson ; foaf:name 'The Hon Robert James BROWN AM' ; dbo:birthDate '1933-12-02'^^xsd:date . </t>
  </si>
  <si>
    <t xml:space="preserve">&lt;http://test.linked.data.gov.au/dataset/crs/cp/0648&gt; a crs:CommonwealthPerson ; foaf:name 'The Rt Hon Sir Eric John HARRISON KCMG, KCVO' ; dbo:birthDate '1892-12-31'^^xsd:date ; dbo:deathDate '1974-09-26'^^xsd:date' . </t>
  </si>
  <si>
    <t xml:space="preserve">&lt;http://test.linked.data.gov.au/dataset/crs/cp/0649&gt; a crs:CommonwealthPerson ; foaf:name 'Edith Mary LOWE' ; dbo:birthDate '1925-11-08'^^xsd:date . </t>
  </si>
  <si>
    <t xml:space="preserve">&lt;http://test.linked.data.gov.au/dataset/crs/cp/0065&gt; a crs:CommonwealthPerson ; foaf:name 'Arthur PERCIVAL' ; dbo:birthDate '1879-10-02'^^xsd:date ; dbo:deathDate '1964-01-27'^^xsd:date' . </t>
  </si>
  <si>
    <t xml:space="preserve">&lt;http://test.linked.data.gov.au/dataset/crs/cp/0650&gt; a crs:CommonwealthPerson ; foaf:name 'Martyn John EVANS' ; dbo:birthDate '1953-11-27'^^xsd:date . </t>
  </si>
  <si>
    <t xml:space="preserve">&lt;http://test.linked.data.gov.au/dataset/crs/cp/0651&gt; a crs:CommonwealthPerson ; foaf:name 'The Rt Hon Sir Garfield Edward John BARWICK AK, GCMG, Kt, QC' ; dbo:birthDate '1903-06-22'^^xsd:date ; dbo:deathDate '1997-07-13'^^xsd:date' . </t>
  </si>
  <si>
    <t xml:space="preserve">&lt;http://test.linked.data.gov.au/dataset/crs/cp/0652&gt; a crs:CommonwealthPerson ; foaf:name 'Eric Leslie COOK MBE' ; dbo:birthDate '1904-09-02'^^xsd:date ; dbo:deathDate '1969-03-27'^^xsd:date' . </t>
  </si>
  <si>
    <t xml:space="preserve">&lt;http://test.linked.data.gov.au/dataset/crs/cp/0653&gt; a crs:CommonwealthPerson ; foaf:name 'Graham Charles EVANS AO' ; dbo:birthDate '1943-01-22'^^xsd:date . </t>
  </si>
  <si>
    <t xml:space="preserve">&lt;http://test.linked.data.gov.au/dataset/crs/cp/0654&gt; a crs:CommonwealthPerson ; foaf:name 'Stephen LOOSLEY' ; dbo:birthDate '1952-12-29'^^xsd:date . </t>
  </si>
  <si>
    <t xml:space="preserve">&lt;http://test.linked.data.gov.au/dataset/crs/cp/0655&gt; a crs:CommonwealthPerson ; foaf:name 'Arthur Ernest LEWIS' ; dbo:birthDate '1905-12-22'^^xsd:date ; dbo:deathDate '1984-03-16'^^xsd:date' . </t>
  </si>
  <si>
    <t xml:space="preserve">&lt;http://test.linked.data.gov.au/dataset/crs/cp/0656&gt; a crs:CommonwealthPerson ; foaf:name 'Vance Dominic SUMMERHAYS' ; dbo:birthDate '1916-08-02'^^xsd:date ; dbo:deathDate '1992-08-07'^^xsd:date' . </t>
  </si>
  <si>
    <t xml:space="preserve">&lt;http://test.linked.data.gov.au/dataset/crs/cp/0657&gt; a crs:CommonwealthPerson ; foaf:name 'James William PLANK' ; dbo:birthDate '1905-05-15'^^xsd:date ; dbo:deathDate '1978-12-26'^^xsd:date' . </t>
  </si>
  <si>
    <t xml:space="preserve">&lt;http://test.linked.data.gov.au/dataset/crs/cp/0658&gt; a crs:CommonwealthPerson ; foaf:name 'Dr Leonard James WEBB' ; dbo:birthDate '1920-01-01'^^xsd:date . </t>
  </si>
  <si>
    <t xml:space="preserve">&lt;http://test.linked.data.gov.au/dataset/crs/cp/0659&gt; a crs:CommonwealthPerson ; foaf:name 'Senator Arthur Winston CRANE' ; dbo:birthDate '1941-08-21'^^xsd:date . </t>
  </si>
  <si>
    <t xml:space="preserve">&lt;http://test.linked.data.gov.au/dataset/crs/cp/0066&gt; a crs:CommonwealthPerson ; foaf:name 'Field-Marshal Sir Thomas Albert BLAMEY GBE, KCB, CB, CMG, DSO' ; dbo:birthDate '1884-01-24'^^xsd:date ; dbo:deathDate '1951-05-27'^^xsd:date' . </t>
  </si>
  <si>
    <t xml:space="preserve">&lt;http://test.linked.data.gov.au/dataset/crs/cp/0660&gt; a crs:CommonwealthPerson ; foaf:name 'The Hon Peter Richard STAPLES' ; dbo:birthDate '1947-10-15'^^xsd:date . </t>
  </si>
  <si>
    <t xml:space="preserve">&lt;http://test.linked.data.gov.au/dataset/crs/cp/0661&gt; a crs:CommonwealthPerson ; foaf:name 'The Hon John Philip FAULKNER' ; dbo:birthDate '1954-04-12'^^xsd:date . </t>
  </si>
  <si>
    <t xml:space="preserve">&lt;http://test.linked.data.gov.au/dataset/crs/cp/0662&gt; a crs:CommonwealthPerson ; foaf:name 'Allan Agapitos MORRIS' ; dbo:birthDate '1940-07-26'^^xsd:date . </t>
  </si>
  <si>
    <t xml:space="preserve">&lt;http://test.linked.data.gov.au/dataset/crs/cp/0663&gt; a crs:CommonwealthPerson ; foaf:name 'Colin HOLLIS' ; dbo:birthDate '1938-05-30'^^xsd:date . </t>
  </si>
  <si>
    <t xml:space="preserve">&lt;http://test.linked.data.gov.au/dataset/crs/cp/0664&gt; a crs:CommonwealthPerson ; foaf:name 'The Hon Harry Francis WOODS' ; dbo:birthDate '1947-12-23'^^xsd:date . </t>
  </si>
  <si>
    <t xml:space="preserve">&lt;http://test.linked.data.gov.au/dataset/crs/cp/0665&gt; a crs:CommonwealthPerson ; foaf:name 'The Hon Paul John KEATING' ; dbo:birthDate '1944-01-18'^^xsd:date . </t>
  </si>
  <si>
    <t xml:space="preserve">&lt;http://test.linked.data.gov.au/dataset/crs/cp/0666&gt; a crs:CommonwealthPerson ; foaf:name 'The Hon Michael Hugh LAVARCH QC' ; dbo:birthDate '1961-06-08'^^xsd:date . </t>
  </si>
  <si>
    <t xml:space="preserve">&lt;http://test.linked.data.gov.au/dataset/crs/cp/0667&gt; a crs:CommonwealthPerson ; foaf:name 'The Hon Jeannette MCHUGH' ; dbo:birthDate '1934-12-18'^^xsd:date . </t>
  </si>
  <si>
    <t xml:space="preserve">&lt;http://test.linked.data.gov.au/dataset/crs/cp/0668&gt; a crs:CommonwealthPerson ; foaf:name 'The Hon Ross Vincent FREE' ; dbo:birthDate '1943-03-07'^^xsd:date . </t>
  </si>
  <si>
    <t xml:space="preserve">&lt;http://test.linked.data.gov.au/dataset/crs/cp/0669&gt; a crs:CommonwealthPerson ; foaf:name 'Senator Christabel Marguerite Alain CHAMARETTE' ; dbo:birthDate '1948-05-01'^^xsd:date . </t>
  </si>
  <si>
    <t xml:space="preserve">&lt;http://test.linked.data.gov.au/dataset/crs/cp/0067&gt; a crs:CommonwealthPerson ; foaf:name 'Major Richard Victor MORSE DSO' ; dbo:birthDate '1884-09-04'^^xsd:date ; dbo:deathDate '1925-01-26'^^xsd:date' . </t>
  </si>
  <si>
    <t xml:space="preserve">&lt;http://test.linked.data.gov.au/dataset/crs/cp/0670&gt; a crs:CommonwealthPerson ; foaf:name 'The Hon Silvia Joy SMITH' ; dbo:birthDate '1939-12-22'^^xsd:date . </t>
  </si>
  <si>
    <t xml:space="preserve">&lt;http://test.linked.data.gov.au/dataset/crs/cp/0671&gt; a crs:CommonwealthPerson ; foaf:name 'John Robert DEVEREUX' ; dbo:birthDate '1946-02-08'^^xsd:date . </t>
  </si>
  <si>
    <t xml:space="preserve">&lt;http://test.linked.data.gov.au/dataset/crs/cp/0672&gt; a crs:CommonwealthPerson ; foaf:name 'The Hon Joseph Benedict HOCKEY' ; dbo:birthDate '1965-08-02'^^xsd:date . </t>
  </si>
  <si>
    <t xml:space="preserve">&lt;http://test.linked.data.gov.au/dataset/crs/cp/0673&gt; a crs:CommonwealthPerson ; foaf:name 'The Hon Kim CARR' ; dbo:birthDate '1955-07-02'^^xsd:date . </t>
  </si>
  <si>
    <t xml:space="preserve">&lt;http://test.linked.data.gov.au/dataset/crs/cp/0674&gt; a crs:CommonwealthPerson ; foaf:name 'Ian Murray MCLACHLAN AO' ; dbo:birthDate '1936-10-02'^^xsd:date . </t>
  </si>
  <si>
    <t xml:space="preserve">&lt;http://test.linked.data.gov.au/dataset/crs/cp/0675&gt; a crs:CommonwealthPerson ; foaf:name 'Leonard Michael HARRIS' ; dbo:birthDate '1908-05-06'^^xsd:date . </t>
  </si>
  <si>
    <t xml:space="preserve">&lt;http://test.linked.data.gov.au/dataset/crs/cp/0676&gt; a crs:CommonwealthPerson ; foaf:name 'Philip Ronald CLEARY' ; dbo:birthDate '1952-12-08'^^xsd:date . </t>
  </si>
  <si>
    <t xml:space="preserve">&lt;http://test.linked.data.gov.au/dataset/crs/cp/0677&gt; a crs:CommonwealthPerson ; foaf:name 'Richard Bailey SCOTTON AO' ; dbo:birthDate '1930-12-19'^^xsd:date . </t>
  </si>
  <si>
    <t xml:space="preserve">&lt;http://test.linked.data.gov.au/dataset/crs/cp/0678&gt; a crs:CommonwealthPerson ; foaf:name 'The Hon John Randall SHARP' ; dbo:birthDate '1954-12-15'^^xsd:date . </t>
  </si>
  <si>
    <t xml:space="preserve">&lt;http://test.linked.data.gov.au/dataset/crs/cp/0679&gt; a crs:CommonwealthPerson ; foaf:name 'The Hon Edward John RUSSELL' ; dbo:birthDate '1878-08-10'^^xsd:date ; dbo:deathDate '1925-07-18'^^xsd:date' . </t>
  </si>
  <si>
    <t xml:space="preserve">&lt;http://test.linked.data.gov.au/dataset/crs/cp/0068&gt; a crs:CommonwealthPerson ; foaf:name 'The Hon Sir Reginald William Colin SWARTZ KBE, ED' ; dbo:birthDate '1911-04-14'^^xsd:date ; dbo:deathDate '2006-02-02'^^xsd:date' . </t>
  </si>
  <si>
    <t xml:space="preserve">&lt;http://test.linked.data.gov.au/dataset/crs/cp/0680&gt; a crs:CommonwealthPerson ; foaf:name 'Julian Howard BEALE' ; dbo:birthDate '1934-10-10'^^xsd:date . </t>
  </si>
  <si>
    <t xml:space="preserve">&lt;http://test.linked.data.gov.au/dataset/crs/cp/0681&gt; a crs:CommonwealthPerson ; foaf:name 'Mary Ellen BOWMAN' ; dbo:birthDate '1882-03-25'^^xsd:date ; dbo:deathDate '1966-02-09'^^xsd:date' . </t>
  </si>
  <si>
    <t xml:space="preserve">&lt;http://test.linked.data.gov.au/dataset/crs/cp/0682&gt; a crs:CommonwealthPerson ; foaf:name 'Harold George NELSON' ; dbo:birthDate '1881-12-21'^^xsd:date ; dbo:deathDate '1947-04-26'^^xsd:date' . </t>
  </si>
  <si>
    <t xml:space="preserve">&lt;http://test.linked.data.gov.au/dataset/crs/cp/0683&gt; a crs:CommonwealthPerson ; foaf:name 'Senator Alice Olive ZAKHAROV' ; dbo:birthDate '1929-03-19'^^xsd:date ; dbo:deathDate '1995-03-06'^^xsd:date' . </t>
  </si>
  <si>
    <t xml:space="preserve">&lt;http://test.linked.data.gov.au/dataset/crs/cp/0684&gt; a crs:CommonwealthPerson ; foaf:name 'The Hon Peter Howard COSTELLO AC' ; dbo:birthDate '1957-08-14'^^xsd:date . </t>
  </si>
  <si>
    <t xml:space="preserve">&lt;http://test.linked.data.gov.au/dataset/crs/cp/0685&gt; a crs:CommonwealthPerson ; foaf:name 'The Hon Daryl Robert WILLIAMS AM, QC' ; dbo:birthDate '1942-08-21'^^xsd:date . </t>
  </si>
  <si>
    <t xml:space="preserve">&lt;http://test.linked.data.gov.au/dataset/crs/cp/0686&gt; a crs:CommonwealthPerson ; foaf:name 'Sir Clarence Waldemar HARDERS OBE' ; dbo:birthDate '1915-03-01'^^xsd:date ; dbo:deathDate '1997-02-22'^^xsd:date' . </t>
  </si>
  <si>
    <t xml:space="preserve">&lt;http://test.linked.data.gov.au/dataset/crs/cp/0687&gt; a crs:CommonwealthPerson ; foaf:name 'Cecil Ralph LAMBERT CBE' ; dbo:birthDate '1899-01-09'^^xsd:date ; dbo:deathDate '1971-12-31'^^xsd:date' . </t>
  </si>
  <si>
    <t xml:space="preserve">&lt;http://test.linked.data.gov.au/dataset/crs/cp/0688&gt; a crs:CommonwealthPerson ; foaf:name 'The Hon Kate Alexander LUNDY' ; dbo:birthDate '1967-12-15'^^xsd:date . </t>
  </si>
  <si>
    <t xml:space="preserve">&lt;http://test.linked.data.gov.au/dataset/crs/cp/0689&gt; a crs:CommonwealthPerson ; foaf:name 'Egbert John NUTTALL' ; dbo:birthDate '1866-12-31'^^xsd:date ; dbo:deathDate '1963-02-13'^^xsd:date' . </t>
  </si>
  <si>
    <t xml:space="preserve">&lt;http://test.linked.data.gov.au/dataset/crs/cp/0069&gt; a crs:CommonwealthPerson ; foaf:name 'Colonel Alfred Lionel ROSE OBE' ; dbo:birthDate '1898-01-01'^^xsd:date . </t>
  </si>
  <si>
    <t xml:space="preserve">&lt;http://test.linked.data.gov.au/dataset/crs/cp/0690&gt; a crs:CommonwealthPerson ; foaf:name 'The Hon Dr David Alistair KEMP' ; dbo:birthDate '1941-10-14'^^xsd:date . </t>
  </si>
  <si>
    <t xml:space="preserve">&lt;http://test.linked.data.gov.au/dataset/crs/cp/0691&gt; a crs:CommonwealthPerson ; foaf:name 'Noel John TANZER AC' ; dbo:birthDate '1931-11-16'^^xsd:date . </t>
  </si>
  <si>
    <t xml:space="preserve">&lt;http://test.linked.data.gov.au/dataset/crs/cp/0692&gt; a crs:CommonwealthPerson ; foaf:name 'The Hon Sir Percy Claude SPENDER KCVO, KBE, KStJ, QC' ; dbo:birthDate '1897-10-05'^^xsd:date ; dbo:deathDate '1985-05-03'^^xsd:date' . </t>
  </si>
  <si>
    <t xml:space="preserve">&lt;http://test.linked.data.gov.au/dataset/crs/cp/0693&gt; a crs:CommonwealthPerson ; foaf:name 'Philip James FLOOD AO' ; dbo:birthDate '1935-07-02'^^xsd:date . </t>
  </si>
  <si>
    <t xml:space="preserve">&lt;http://test.linked.data.gov.au/dataset/crs/cp/0695&gt; a crs:CommonwealthPerson ; foaf:name 'Frank Edward YEEND AM' ; dbo:birthDate '1923-05-31'^^xsd:date . </t>
  </si>
  <si>
    <t xml:space="preserve">&lt;http://test.linked.data.gov.au/dataset/crs/cp/0696&gt; a crs:CommonwealthPerson ; foaf:name 'The Hon Mark Anthony James VAILE' ; dbo:birthDate '1956-04-18'^^xsd:date . </t>
  </si>
  <si>
    <t xml:space="preserve">&lt;http://test.linked.data.gov.au/dataset/crs/cp/0698&gt; a crs:CommonwealthPerson ; foaf:name 'Gail Gordon RADFORD AM' ; dbo:birthDate '1941-04-30'^^xsd:date . </t>
  </si>
  <si>
    <t xml:space="preserve">&lt;http://test.linked.data.gov.au/dataset/crs/cp/0007&gt; a crs:CommonwealthPerson ; foaf:name 'The Rt Hon Herbert Vere EVATT PC, QC' ; dbo:birthDate '1894-04-30'^^xsd:date ; dbo:deathDate '1965-11-02'^^xsd:date' . </t>
  </si>
  <si>
    <t xml:space="preserve">&lt;http://test.linked.data.gov.au/dataset/crs/cp/0070&gt; a crs:CommonwealthPerson ; foaf:name 'The Hon Sir Ransley Victor GARLAND KBE' ; dbo:birthDate '1934-05-05'^^xsd:date . </t>
  </si>
  <si>
    <t xml:space="preserve">&lt;http://test.linked.data.gov.au/dataset/crs/cp/0700&gt; a crs:CommonwealthPerson ; foaf:name 'John William Israel ISO' ; dbo:birthDate '1850-07-04'^^xsd:date ; dbo:deathDate '1926-05-30'^^xsd:date' . </t>
  </si>
  <si>
    <t xml:space="preserve">&lt;http://test.linked.data.gov.au/dataset/crs/cp/0701&gt; a crs:CommonwealthPerson ; foaf:name 'The Hon Warwick Raymond PARER' ; dbo:birthDate '1936-04-06'^^xsd:date . </t>
  </si>
  <si>
    <t xml:space="preserve">&lt;http://test.linked.data.gov.au/dataset/crs/cp/0702&gt; a crs:CommonwealthPerson ; foaf:name 'Dr Douglas GALBRAITH OBE' ; dbo:birthDate '1894-07-11'^^xsd:date ; dbo:deathDate '1984-08-25'^^xsd:date' . </t>
  </si>
  <si>
    <t xml:space="preserve">&lt;http://test.linked.data.gov.au/dataset/crs/cp/0703&gt; a crs:CommonwealthPerson ; foaf:name 'The Hon Wayne Maxwell SWAN' ; dbo:birthDate '1954-06-30'^^xsd:date . </t>
  </si>
  <si>
    <t xml:space="preserve">&lt;http://test.linked.data.gov.au/dataset/crs/cp/0704&gt; a crs:CommonwealthPerson ; foaf:name 'The Hon Benjamin Charles HUMPHREYS AM' ; dbo:birthDate '1934-08-17'^^xsd:date . </t>
  </si>
  <si>
    <t xml:space="preserve">&lt;http://test.linked.data.gov.au/dataset/crs/cp/0705&gt; a crs:CommonwealthPerson ; foaf:name 'Mrs Narelle ROBINSON' ; dbo:birthDate '1927'^^xsd:gYear . </t>
  </si>
  <si>
    <t xml:space="preserve">&lt;http://test.linked.data.gov.au/dataset/crs/cp/0707&gt; a crs:CommonwealthPerson ; foaf:name 'Colonel Howel GUNTER' ; dbo:birthDate '1855'^^xsd:gYear ; dbo:deathDate '1915'^^xsd:gYear' . </t>
  </si>
  <si>
    <t xml:space="preserve">&lt;http://test.linked.data.gov.au/dataset/crs/cp/0708&gt; a crs:CommonwealthPerson ; foaf:name 'Colonel Howel GUNTER' ; dbo:birthDate '1844'^^xsd:gYear ; dbo:deathDate '1902'^^xsd:gYear' . </t>
  </si>
  <si>
    <t xml:space="preserve">&lt;http://test.linked.data.gov.au/dataset/crs/cp/0709&gt; a crs:CommonwealthPerson ; foaf:name 'The Hon Sir Austin CHAPMAN KCMG' ; dbo:birthDate '1864-07-10'^^xsd:date ; dbo:deathDate '1926-01-12'^^xsd:date' . </t>
  </si>
  <si>
    <t xml:space="preserve">&lt;http://test.linked.data.gov.au/dataset/crs/cp/0071&gt; a crs:CommonwealthPerson ; foaf:name 'Sir Kenneth Hamilton BAILEY CBE, QC' ; dbo:birthDate '1898-11-03'^^xsd:date ; dbo:deathDate '1972-05-03'^^xsd:date' . </t>
  </si>
  <si>
    <t xml:space="preserve">&lt;http://test.linked.data.gov.au/dataset/crs/cp/0710&gt; a crs:CommonwealthPerson ; foaf:name 'The Rt Hon Sir Edmund BARTON PC, GCMG, KC, QC' ; dbo:birthDate '1849-01-18'^^xsd:date ; dbo:deathDate '1920-01-07'^^xsd:date' . </t>
  </si>
  <si>
    <t xml:space="preserve">&lt;http://test.linked.data.gov.au/dataset/crs/cp/0711&gt; a crs:CommonwealthPerson ; foaf:name 'The Hon John Christian WATSON' ; dbo:birthDate '1867-04-09'^^xsd:date ; dbo:deathDate '1941-11-18'^^xsd:date' . </t>
  </si>
  <si>
    <t xml:space="preserve">&lt;http://test.linked.data.gov.au/dataset/crs/cp/0712&gt; a crs:CommonwealthPerson ; foaf:name 'The Rt Hon Sir George Houstoun REID PC, GCB, GCMG, KC, QC' ; dbo:birthDate '1845-02-25'^^xsd:date ; dbo:deathDate '1918-09-12'^^xsd:date' . </t>
  </si>
  <si>
    <t xml:space="preserve">&lt;http://test.linked.data.gov.au/dataset/crs/cp/0713&gt; a crs:CommonwealthPerson ; foaf:name 'The Rt Hon Andrew FISHER PC' ; dbo:birthDate '1862-08-29'^^xsd:date ; dbo:deathDate '1928-10-22'^^xsd:date' . </t>
  </si>
  <si>
    <t xml:space="preserve">&lt;http://test.linked.data.gov.au/dataset/crs/cp/0714&gt; a crs:CommonwealthPerson ; foaf:name 'The Rt Hon Sir Arthur William FADDEN PC, GCMG' ; dbo:birthDate '1895-04-13'^^xsd:date ; dbo:deathDate '1973-04-21'^^xsd:date' . </t>
  </si>
  <si>
    <t xml:space="preserve">&lt;http://test.linked.data.gov.au/dataset/crs/cp/0715&gt; a crs:CommonwealthPerson ; foaf:name 'The Rt Hon Sir Earle Christmas Grafton PAGE PC, GCMG, CH' ; dbo:birthDate '1880-08-08'^^xsd:date ; dbo:deathDate '1961-12-20'^^xsd:date' . </t>
  </si>
  <si>
    <t xml:space="preserve">&lt;http://test.linked.data.gov.au/dataset/crs/cp/0716&gt; a crs:CommonwealthPerson ; foaf:name 'Atlee Arthur HUNT CMG' ; dbo:birthDate '1864-11-07'^^xsd:date ; dbo:deathDate '1935-09-19'^^xsd:date' . </t>
  </si>
  <si>
    <t xml:space="preserve">&lt;http://test.linked.data.gov.au/dataset/crs/cp/0717&gt; a crs:CommonwealthPerson ; foaf:name 'Dame Zara Kate HOLT DBE' ; dbo:birthDate '1909-03-10'^^xsd:date ; dbo:deathDate '1989-06-14'^^xsd:date' . </t>
  </si>
  <si>
    <t xml:space="preserve">&lt;http://test.linked.data.gov.au/dataset/crs/cp/0072&gt; a crs:CommonwealthPerson ; foaf:name 'Glenville PIKE' ; dbo:birthDate '1915-01-01'^^xsd:date . </t>
  </si>
  <si>
    <t xml:space="preserve">&lt;http://test.linked.data.gov.au/dataset/crs/cp/0073&gt; a crs:CommonwealthPerson ; foaf:name 'Samuel James MITCHELL' ; dbo:birthDate '1852-05-11'^^xsd:date ; dbo:deathDate '1926-10-03'^^xsd:date' . </t>
  </si>
  <si>
    <t xml:space="preserve">&lt;http://test.linked.data.gov.au/dataset/crs/cp/0074&gt; a crs:CommonwealthPerson ; foaf:name 'The Hon Sir Nigel Hubert BOWEN AC, KBE, QC' ; dbo:birthDate '1911-05-26'^^xsd:date ; dbo:deathDate '1994-09-27'^^xsd:date' . </t>
  </si>
  <si>
    <t xml:space="preserve">&lt;http://test.linked.data.gov.au/dataset/crs/cp/0075&gt; a crs:CommonwealthPerson ; foaf:name 'The Hon Gerald Colin MCKELLAR' ; dbo:birthDate '1903-05-29'^^xsd:date ; dbo:deathDate '1970-04-13'^^xsd:date' . </t>
  </si>
  <si>
    <t xml:space="preserve">&lt;http://test.linked.data.gov.au/dataset/crs/cp/0076&gt; a crs:CommonwealthPerson ; foaf:name 'The Rt Hon Sir Phillip Reginald LYNCH KCMG, PC' ; dbo:birthDate '1933-07-27'^^xsd:date ; dbo:deathDate '1984-06-19'^^xsd:date' . </t>
  </si>
  <si>
    <t xml:space="preserve">&lt;http://test.linked.data.gov.au/dataset/crs/cp/0077&gt; a crs:CommonwealthPerson ; foaf:name 'The Rt Hon Sir Billy Mackie SNEDDEN KCMG, PC, QC' ; dbo:birthDate '1926-12-31'^^xsd:date ; dbo:deathDate '1987-06-27'^^xsd:date' . </t>
  </si>
  <si>
    <t xml:space="preserve">&lt;http://test.linked.data.gov.au/dataset/crs/cp/0078&gt; a crs:CommonwealthPerson ; foaf:name 'Percival Edgar DEANE' ; dbo:birthDate '1890-08-10'^^xsd:date ; dbo:deathDate '1946-08-17'^^xsd:date' . </t>
  </si>
  <si>
    <t xml:space="preserve">&lt;http://test.linked.data.gov.au/dataset/crs/cp/0079&gt; a crs:CommonwealthPerson ; foaf:name 'Raymond David MARGINSON AM' ; dbo:birthDate '1923-12-13'^^xsd:date . </t>
  </si>
  <si>
    <t xml:space="preserve">&lt;http://test.linked.data.gov.au/dataset/crs/cp/0008&gt; a crs:CommonwealthPerson ; foaf:name 'Charles Studdy DALEY OBE' ; dbo:birthDate '1887-07-04'^^xsd:date ; dbo:deathDate '1966-09-30'^^xsd:date' . </t>
  </si>
  <si>
    <t xml:space="preserve">&lt;http://test.linked.data.gov.au/dataset/crs/cp/0080&gt; a crs:CommonwealthPerson ; foaf:name 'Lieutenant Colonel William Roy HODGSON CMG, OBE' ; dbo:birthDate '1892-05-22'^^xsd:date ; dbo:deathDate '1958-01-24'^^xsd:date' . </t>
  </si>
  <si>
    <t xml:space="preserve">&lt;http://test.linked.data.gov.au/dataset/crs/cp/0081&gt; a crs:CommonwealthPerson ; foaf:name 'The Rt Hon Francis Michael FORDE PC' ; dbo:birthDate '1890-07-18'^^xsd:date ; dbo:deathDate '1983-01-28'^^xsd:date' . </t>
  </si>
  <si>
    <t xml:space="preserve">&lt;http://test.linked.data.gov.au/dataset/crs/cp/0082&gt; a crs:CommonwealthPerson ; foaf:name 'The Rt Hon Arthur Augustus CALWELL KCSG' ; dbo:birthDate '1896-08-28'^^xsd:date ; dbo:deathDate '1973-07-08'^^xsd:date' . </t>
  </si>
  <si>
    <t xml:space="preserve">&lt;http://test.linked.data.gov.au/dataset/crs/cp/0083&gt; a crs:CommonwealthPerson ; foaf:name 'The Hon Peter James NIXON AO' ; dbo:birthDate '1928-03-22'^^xsd:date . </t>
  </si>
  <si>
    <t xml:space="preserve">&lt;http://test.linked.data.gov.au/dataset/crs/cp/0084&gt; a crs:CommonwealthPerson ; foaf:name 'The Rt Hon John Albert BEASLEY' ; dbo:birthDate '1895-11-09'^^xsd:date ; dbo:deathDate '1949-09-02'^^xsd:date' . </t>
  </si>
  <si>
    <t xml:space="preserve">&lt;http://test.linked.data.gov.au/dataset/crs/cp/0085&gt; a crs:CommonwealthPerson ; foaf:name 'Maxwell Ralph JACOBS ISO' ; dbo:birthDate '1905-02-25'^^xsd:date . </t>
  </si>
  <si>
    <t xml:space="preserve">&lt;http://test.linked.data.gov.au/dataset/crs/cp/0086&gt; a crs:CommonwealthPerson ; foaf:name 'Colonel Mervyn John HOLMES DSO' ; dbo:birthDate '1884-02-22'^^xsd:date ; dbo:deathDate '1971-12-31'^^xsd:date' . </t>
  </si>
  <si>
    <t xml:space="preserve">&lt;http://test.linked.data.gov.au/dataset/crs/cp/0087&gt; a crs:CommonwealthPerson ; foaf:name 'The Hon Lionel Keith MURPHY QC' ; dbo:birthDate '1922-08-31'^^xsd:date ; dbo:deathDate '1986-10-21'^^xsd:date' . </t>
  </si>
  <si>
    <t xml:space="preserve">&lt;http://test.linked.data.gov.au/dataset/crs/cp/0088&gt; a crs:CommonwealthPerson ; foaf:name 'Charles Edward LANE-POOLE' ; dbo:birthDate '1885-08-16'^^xsd:date ; dbo:deathDate '1971-12-31'^^xsd:date' . </t>
  </si>
  <si>
    <t xml:space="preserve">&lt;http://test.linked.data.gov.au/dataset/crs/cp/0089&gt; a crs:CommonwealthPerson ; foaf:name 'John William STOKES' ; dbo:birthDate '1910-02-01'^^xsd:date ; dbo:deathDate '1995-12-31'^^xsd:date' . </t>
  </si>
  <si>
    <t xml:space="preserve">&lt;http://test.linked.data.gov.au/dataset/crs/cp/0009&gt; a crs:CommonwealthPerson ; foaf:name 'The Hon Alfred DEAKIN' ; dbo:birthDate '1856-08-03'^^xsd:date ; dbo:deathDate '1919-10-07'^^xsd:date' . </t>
  </si>
  <si>
    <t xml:space="preserve">&lt;http://test.linked.data.gov.au/dataset/crs/cp/0090&gt; a crs:CommonwealthPerson ; foaf:name 'Sir Leslie Charles THIESS CBE' ; dbo:birthDate '1909-04-08'^^xsd:date ; dbo:deathDate '1992-11-25'^^xsd:date' . </t>
  </si>
  <si>
    <t xml:space="preserve">&lt;http://test.linked.data.gov.au/dataset/crs/cp/0091&gt; a crs:CommonwealthPerson ; foaf:name 'Sir (Edward) John BUNTING AC, KBE, Kt' ; dbo:birthDate '1918-08-13'^^xsd:date ; dbo:deathDate '1995-05-02'^^xsd:date' . </t>
  </si>
  <si>
    <t xml:space="preserve">&lt;http://test.linked.data.gov.au/dataset/crs/cp/0092&gt; a crs:CommonwealthPerson ; foaf:name 'Bolton Stafford BIRD' ; dbo:birthDate '1840-01-30'^^xsd:date ; dbo:deathDate '1924-12-15'^^xsd:date' . </t>
  </si>
  <si>
    <t xml:space="preserve">&lt;http://test.linked.data.gov.au/dataset/crs/cp/0923&gt; a crs:CommonwealthPerson ; foaf:name 'Sarah Maria SCULLIN' ; dbo:birthDate '1880-12-31'^^xsd:date ; dbo:deathDate '1962-05-31'^^xsd:date' . </t>
  </si>
  <si>
    <t xml:space="preserve">&lt;http://test.linked.data.gov.au/dataset/crs/cp/0924&gt; a crs:CommonwealthPerson ; foaf:name 'The Hon Dr John Joseph HERRON KtHSJ' ; dbo:birthDate '1932-09-04'^^xsd:date . </t>
  </si>
  <si>
    <t xml:space="preserve">&lt;http://test.linked.data.gov.au/dataset/crs/cp/0928&gt; a crs:CommonwealthPerson ; foaf:name 'The Hon Dame Enid Muriel LYONS AD, DBE' ; dbo:birthDate '1897-07-09'^^xsd:date ; dbo:deathDate '1981-09-02'^^xsd:date' . </t>
  </si>
  <si>
    <t xml:space="preserve">&lt;http://test.linked.data.gov.au/dataset/crs/cp/0929&gt; a crs:CommonwealthPerson ; foaf:name 'Margaret Elaine WHITLAM AO' ; dbo:birthDate '1919-11-19'^^xsd:date ; dbo:deathDate '2012-03-17'^^xsd:date' . </t>
  </si>
  <si>
    <t xml:space="preserve">&lt;http://test.linked.data.gov.au/dataset/crs/cp/0093&gt; a crs:CommonwealthPerson ; foaf:name 'James Luke CAVANAGH' ; dbo:birthDate '1913-06-21'^^xsd:date ; dbo:deathDate '1990-08-19'^^xsd:date' . </t>
  </si>
  <si>
    <t xml:space="preserve">&lt;http://test.linked.data.gov.au/dataset/crs/cp/0930&gt; a crs:CommonwealthPerson ; foaf:name 'Lady Jane Mason BARTON' ; dbo:birthDate '1851-06-11'^^xsd:date ; dbo:deathDate '1938-03-23'^^xsd:date' . </t>
  </si>
  <si>
    <t xml:space="preserve">&lt;http://test.linked.data.gov.au/dataset/crs/cp/0931&gt; a crs:CommonwealthPerson ; foaf:name 'Lady Ethel Dunlop BRUCE' ; dbo:birthDate '1879-12-31'^^xsd:date ; dbo:deathDate '1967-03-16'^^xsd:date' . </t>
  </si>
  <si>
    <t xml:space="preserve">&lt;http://test.linked.data.gov.au/dataset/crs/cp/0932&gt; a crs:CommonwealthPerson ; foaf:name 'Elizabeth Martha Anne DEAKIN CBE' ; dbo:birthDate '1863-01-01'^^xsd:date ; dbo:deathDate '1934-12-30'^^xsd:date' . </t>
  </si>
  <si>
    <t xml:space="preserve">&lt;http://test.linked.data.gov.au/dataset/crs/cp/0933&gt; a crs:CommonwealthPerson ; foaf:name 'Ada Jane WATSON' ; dbo:birthDate '1859'^^xsd:gYear ; dbo:deathDate '1921-07-19'^^xsd:date' . </t>
  </si>
  <si>
    <t xml:space="preserve">&lt;http://test.linked.data.gov.au/dataset/crs/cp/0934&gt; a crs:CommonwealthPerson ; foaf:name 'Lady Sonia Rachel MCMAHON' ; dbo:birthDate '1932-08-01'^^xsd:date . </t>
  </si>
  <si>
    <t xml:space="preserve">&lt;http://test.linked.data.gov.au/dataset/crs/cp/0935&gt; a crs:CommonwealthPerson ; foaf:name 'Lady Bettina GORTON' ; dbo:birthDate '1916-12-31'^^xsd:date ; dbo:deathDate '1983-08-31'^^xsd:date' . </t>
  </si>
  <si>
    <t xml:space="preserve">&lt;http://test.linked.data.gov.au/dataset/crs/cp/0936&gt; a crs:CommonwealthPerson ; foaf:name 'Veronica Catherine FORDE' ; dbo:birthDate '1894-12-31'^^xsd:date ; dbo:deathDate '1967-11-09'^^xsd:date' . </t>
  </si>
  <si>
    <t xml:space="preserve">&lt;http://test.linked.data.gov.au/dataset/crs/cp/0937&gt; a crs:CommonwealthPerson ; foaf:name 'Dame Mary COOK DBE' ; dbo:birthDate '1863'^^xsd:gYear ; dbo:deathDate '1950-09-24'^^xsd:date' . </t>
  </si>
  <si>
    <t xml:space="preserve">&lt;http://test.linked.data.gov.au/dataset/crs/cp/0938&gt; a crs:CommonwealthPerson ; foaf:name 'The Hon Jacqueline Marie KELLY' ; dbo:birthDate '1964-02-18'^^xsd:date . </t>
  </si>
  <si>
    <t xml:space="preserve">&lt;http://test.linked.data.gov.au/dataset/crs/cp/0939&gt; a crs:CommonwealthPerson ; foaf:name 'Dame Pattie Maie MENZIES GBE' ; dbo:birthDate '1899-03-02'^^xsd:date ; dbo:deathDate '1995-08-30'^^xsd:date' . </t>
  </si>
  <si>
    <t xml:space="preserve">&lt;http://test.linked.data.gov.au/dataset/crs/cp/0094&gt; a crs:CommonwealthPerson ; foaf:name 'The Hon Lance Herbert BARNARD AO' ; dbo:birthDate '1919-05-01'^^xsd:date ; dbo:deathDate '1997-08-06'^^xsd:date' . </t>
  </si>
  <si>
    <t xml:space="preserve">&lt;http://test.linked.data.gov.au/dataset/crs/cp/0940&gt; a crs:CommonwealthPerson ; foaf:name 'Elizabeth Gibson CHIFLEY' ; dbo:birthDate '1886-08-01'^^xsd:date ; dbo:deathDate '1962-09-09'^^xsd:date' . </t>
  </si>
  <si>
    <t xml:space="preserve">&lt;http://test.linked.data.gov.au/dataset/crs/cp/0941&gt; a crs:CommonwealthPerson ; foaf:name 'The Hon William Patrick ASHLEY' ; dbo:birthDate '1886-01-01'^^xsd:date ; dbo:deathDate '1958-06-27'^^xsd:date' . </t>
  </si>
  <si>
    <t xml:space="preserve">&lt;http://test.linked.data.gov.au/dataset/crs/cp/0942&gt; a crs:CommonwealthPerson ; foaf:name 'Dame Florence Ann REID GBE' ; dbo:birthDate '1870-01-01'^^xsd:date ; dbo:deathDate '1950-09-01'^^xsd:date' . </t>
  </si>
  <si>
    <t xml:space="preserve">&lt;http://test.linked.data.gov.au/dataset/crs/cp/0943&gt; a crs:CommonwealthPerson ; foaf:name 'Dame Mary Ethel HUGHES GBE' ; dbo:birthDate '1874-06-06'^^xsd:date ; dbo:deathDate '1958-04-02'^^xsd:date' . </t>
  </si>
  <si>
    <t xml:space="preserve">&lt;http://test.linked.data.gov.au/dataset/crs/cp/0944&gt; a crs:CommonwealthPerson ; foaf:name 'Margaret Jane FISHER' ; dbo:birthDate '1874-01-01'^^xsd:date ; dbo:deathDate '1958-06-15'^^xsd:date' . </t>
  </si>
  <si>
    <t xml:space="preserve">&lt;http://test.linked.data.gov.au/dataset/crs/cp/0945&gt; a crs:CommonwealthPerson ; foaf:name 'Lady Ethel Esther PAGE' ; dbo:birthDate '1880-01-01'^^xsd:date ; dbo:deathDate '1958-05-26'^^xsd:date' . </t>
  </si>
  <si>
    <t xml:space="preserve">&lt;http://test.linked.data.gov.au/dataset/crs/cp/0946&gt; a crs:CommonwealthPerson ; foaf:name 'Lady Ilma Nita FADDEN' ; dbo:birthDate '1895-01-01'^^xsd:date ; dbo:deathDate '1987-05-14'^^xsd:date' . </t>
  </si>
  <si>
    <t xml:space="preserve">&lt;http://test.linked.data.gov.au/dataset/crs/cp/0947&gt; a crs:CommonwealthPerson ; foaf:name 'Elsie CURTIN CBE' ; dbo:birthDate '1890-10-04'^^xsd:date ; dbo:deathDate '1975-06-24'^^xsd:date' . </t>
  </si>
  <si>
    <t xml:space="preserve">&lt;http://test.linked.data.gov.au/dataset/crs/cp/0948&gt; a crs:CommonwealthPerson ; foaf:name 'Peter Graham Faithfull HENDERSON AC, KStJ' ; dbo:birthDate '1928-10-01'^^xsd:date . </t>
  </si>
  <si>
    <t xml:space="preserve">&lt;http://test.linked.data.gov.au/dataset/crs/cp/0949&gt; a crs:CommonwealthPerson ; foaf:name 'The Hon Jocelyn Margaret NEWMAN AO' ; dbo:birthDate '1937-07-08'^^xsd:date . </t>
  </si>
  <si>
    <t xml:space="preserve">&lt;http://test.linked.data.gov.au/dataset/crs/cp/0095&gt; a crs:CommonwealthPerson ; foaf:name 'The Hon Dr James Ford CAIRNS' ; dbo:birthDate '1914-10-04'^^xsd:date ; dbo:deathDate '2003-10-12'^^xsd:date' . </t>
  </si>
  <si>
    <t xml:space="preserve">&lt;http://test.linked.data.gov.au/dataset/crs/cp/0950&gt; a crs:CommonwealthPerson ; foaf:name 'Sir John Keith WALLER' ; dbo:birthDate '1914-02-19'^^xsd:date ; dbo:deathDate '1992-11-14'^^xsd:date' . </t>
  </si>
  <si>
    <t xml:space="preserve">&lt;http://test.linked.data.gov.au/dataset/crs/cp/0951&gt; a crs:CommonwealthPerson ; foaf:name 'Sir Alan Stewart WATT CBE' ; dbo:birthDate '1903-04-13'^^xsd:date ; dbo:deathDate '1988-09-18'^^xsd:date' . </t>
  </si>
  <si>
    <t xml:space="preserve">&lt;http://test.linked.data.gov.au/dataset/crs/cp/0952&gt; a crs:CommonwealthPerson ; foaf:name 'Sir William Ian CLUNIES ROSS Kt, CMG' ; dbo:birthDate '1899-02-22'^^xsd:date ; dbo:deathDate '1959-06-20'^^xsd:date' . </t>
  </si>
  <si>
    <t xml:space="preserve">&lt;http://test.linked.data.gov.au/dataset/crs/cp/0953&gt; a crs:CommonwealthPerson ; foaf:name 'Cheryl KERNOT' ; dbo:birthDate '1948-12-05'^^xsd:date . </t>
  </si>
  <si>
    <t xml:space="preserve">&lt;http://test.linked.data.gov.au/dataset/crs/cp/0954&gt; a crs:CommonwealthPerson ; foaf:name 'The Rt Hon Sir William John MCKELL PC, GCMG, KC, QC' ; dbo:birthDate '1891-09-26'^^xsd:date ; dbo:deathDate '1985-01-11'^^xsd:date' . </t>
  </si>
  <si>
    <t xml:space="preserve">&lt;http://test.linked.data.gov.au/dataset/crs/cp/0955&gt; a crs:CommonwealthPerson ; foaf:name 'Harold David ANDERSON AO, OBE' ; dbo:birthDate '1923-09-06'^^xsd:date . </t>
  </si>
  <si>
    <t xml:space="preserve">&lt;http://test.linked.data.gov.au/dataset/crs/cp/0956&gt; a crs:CommonwealthPerson ; foaf:name 'Hugh Alexander MCCLURE-SMITH CVO' ; dbo:birthDate '1902-04-14'^^xsd:date ; dbo:deathDate '1961-10-09'^^xsd:date' . </t>
  </si>
  <si>
    <t xml:space="preserve">&lt;http://test.linked.data.gov.au/dataset/crs/cp/0957&gt; a crs:CommonwealthPerson ; foaf:name 'Richard Arthur WOOLCOTT AC, AO' ; dbo:birthDate '1927-06-11'^^xsd:date . </t>
  </si>
  <si>
    <t xml:space="preserve">&lt;http://test.linked.data.gov.au/dataset/crs/cp/0958&gt; a crs:CommonwealthPerson ; foaf:name 'Sir Laurence Rupert MCINTYRE AC, KT, CBE' ; dbo:birthDate '1912-06-22'^^xsd:date ; dbo:deathDate '1981-11-21'^^xsd:date' . </t>
  </si>
  <si>
    <t xml:space="preserve">&lt;http://test.linked.data.gov.au/dataset/crs/cp/0096&gt; a crs:CommonwealthPerson ; foaf:name 'The Hon Clyde Robert CAMERON AO' ; dbo:birthDate '1913-02-11'^^xsd:date ; dbo:deathDate '2008-03-14'^^xsd:date' . </t>
  </si>
  <si>
    <t xml:space="preserve">&lt;http://test.linked.data.gov.au/dataset/crs/cp/0960&gt; a crs:CommonwealthPerson ; foaf:name 'The Hon Sir Richard Clarence KIRBY AC' ; dbo:birthDate '1904-09-22'^^xsd:date ; dbo:deathDate '2001-10-25'^^xsd:date' . </t>
  </si>
  <si>
    <t xml:space="preserve">&lt;http://test.linked.data.gov.au/dataset/crs/cp/0961&gt; a crs:CommonwealthPerson ; foaf:name 'Sir Wilfred Alan WESTERMAN Kt, CBE' ; dbo:birthDate '1913-03-25'^^xsd:date ; dbo:deathDate '2001-05-18'^^xsd:date' . </t>
  </si>
  <si>
    <t xml:space="preserve">&lt;http://test.linked.data.gov.au/dataset/crs/cp/0964&gt; a crs:CommonwealthPerson ; foaf:name 'David Douglas (DD) SMITH' ; dbo:birthDate '1897-11-19'^^xsd:date ; dbo:deathDate '1984-07-07'^^xsd:date' . </t>
  </si>
  <si>
    <t xml:space="preserve">&lt;http://test.linked.data.gov.au/dataset/crs/cp/0965&gt; a crs:CommonwealthPerson ; foaf:name 'John Smith MURDOCH CMG' ; dbo:birthDate '1862-09-29'^^xsd:date ; dbo:deathDate '1945-05-21'^^xsd:date' . </t>
  </si>
  <si>
    <t xml:space="preserve">&lt;http://test.linked.data.gov.au/dataset/crs/cp/0966&gt; a crs:CommonwealthPerson ; foaf:name 'Steve KNAPMAN' ; dbo:birthDate '1953'^^xsd:gYear . </t>
  </si>
  <si>
    <t xml:space="preserve">&lt;http://test.linked.data.gov.au/dataset/crs/cp/0967&gt; a crs:CommonwealthPerson ; foaf:name 'The Hon Laurence John BRERETON' ; dbo:birthDate '1946-05-29'^^xsd:date . </t>
  </si>
  <si>
    <t xml:space="preserve">&lt;http://test.linked.data.gov.au/dataset/crs/cp/0968&gt; a crs:CommonwealthPerson ; foaf:name 'Marie Yvonne COLEMAN AO' ; dbo:birthDate '1933-03-03'^^xsd:date . </t>
  </si>
  <si>
    <t xml:space="preserve">&lt;http://test.linked.data.gov.au/dataset/crs/cp/0969&gt; a crs:CommonwealthPerson ; foaf:name 'Raymond CHAPMAN' ; dbo:birthDate '1925-12-31'^^xsd:date . </t>
  </si>
  <si>
    <t xml:space="preserve">&lt;http://test.linked.data.gov.au/dataset/crs/cp/0097&gt; a crs:CommonwealthPerson ; foaf:name 'The Hon Francis Daniel CREAN' ; dbo:birthDate '1916-02-28'^^xsd:date ; dbo:deathDate '2008-12-02'^^xsd:date' . </t>
  </si>
  <si>
    <t xml:space="preserve">&lt;http://test.linked.data.gov.au/dataset/crs/cp/0970&gt; a crs:CommonwealthPerson ; foaf:name 'John David JESS CBE' ; dbo:birthDate '1922-04-15'^^xsd:date ; dbo:deathDate '2003-10-18'^^xsd:date' . </t>
  </si>
  <si>
    <t xml:space="preserve">&lt;http://test.linked.data.gov.au/dataset/crs/cp/0971&gt; a crs:CommonwealthPerson ; foaf:name 'Robert James BROWN' ; dbo:birthDate '1944-12-27'^^xsd:date . </t>
  </si>
  <si>
    <t xml:space="preserve">&lt;http://test.linked.data.gov.au/dataset/crs/cp/0972&gt; a crs:CommonwealthPerson ; foaf:name 'The Hon John Duncan ANDERSON AO' ; dbo:birthDate '1956-11-14'^^xsd:date . </t>
  </si>
  <si>
    <t xml:space="preserve">&lt;http://test.linked.data.gov.au/dataset/crs/cp/0973&gt; a crs:CommonwealthPerson ; foaf:name 'Alan Gardner KERR AM' ; dbo:birthDate '1936-02-16'^^xsd:date . </t>
  </si>
  <si>
    <t xml:space="preserve">&lt;http://test.linked.data.gov.au/dataset/crs/cp/0974&gt; a crs:CommonwealthPerson ; foaf:name 'Dr Peter Geoffrey EDWARDS AM' ; dbo:birthDate '1945-08-29'^^xsd:date . </t>
  </si>
  <si>
    <t xml:space="preserve">&lt;http://test.linked.data.gov.au/dataset/crs/cp/0975&gt; a crs:CommonwealthPerson ; foaf:name 'Dr Robert John O'NEILL AO' ; dbo:birthDate '1936-11-05'^^xsd:date . </t>
  </si>
  <si>
    <t xml:space="preserve">&lt;http://test.linked.data.gov.au/dataset/crs/cp/0976&gt; a crs:CommonwealthPerson ; foaf:name 'The Rt Rev Dr Peter John HOLLINGWORTH AC, OBE' ; dbo:birthDate '1935-04-10'^^xsd:date . </t>
  </si>
  <si>
    <t xml:space="preserve">&lt;http://test.linked.data.gov.au/dataset/crs/cp/0977&gt; a crs:CommonwealthPerson ; foaf:name 'Meg Heather LEES' ; dbo:birthDate '1948-10-19'^^xsd:date . </t>
  </si>
  <si>
    <t xml:space="preserve">&lt;http://test.linked.data.gov.au/dataset/crs/cp/0978&gt; a crs:CommonwealthPerson ; foaf:name 'The Hon Albert Jaime GRASSBY AM' ; dbo:birthDate '1926-07-12'^^xsd:date . </t>
  </si>
  <si>
    <t xml:space="preserve">&lt;http://test.linked.data.gov.au/dataset/crs/cp/0979&gt; a crs:CommonwealthPerson ; foaf:name 'Lionel Barrie WOODWARD AO' ; dbo:birthDate '1942-10-09'^^xsd:date . </t>
  </si>
  <si>
    <t xml:space="preserve">&lt;http://test.linked.data.gov.au/dataset/crs/cp/0098&gt; a crs:CommonwealthPerson ; foaf:name 'John Edward MARRIOTT' ; dbo:birthDate '1913-02-16'^^xsd:date ; dbo:deathDate '1994-04-13'^^xsd:date' . </t>
  </si>
  <si>
    <t xml:space="preserve">&lt;http://test.linked.data.gov.au/dataset/crs/cp/0981&gt; a crs:CommonwealthPerson ; foaf:name 'Allan Thomas GRIFFITH AM' ; dbo:birthDate '1922-05-30'^^xsd:date ; dbo:deathDate '1998-11-24'^^xsd:date' . </t>
  </si>
  <si>
    <t xml:space="preserve">&lt;http://test.linked.data.gov.au/dataset/crs/cp/0982&gt; a crs:CommonwealthPerson ; foaf:name 'Sir Geoffrey John YEEND AC' ; dbo:birthDate '1927-05-01'^^xsd:date ; dbo:deathDate '1994-10-06'^^xsd:date' . </t>
  </si>
  <si>
    <t xml:space="preserve">&lt;http://test.linked.data.gov.au/dataset/crs/cp/0983&gt; a crs:CommonwealthPerson ; foaf:name 'The Hon Arthur BLAKELEY' ; dbo:birthDate '1886-07-03'^^xsd:date ; dbo:deathDate '1972-06-27'^^xsd:date' . </t>
  </si>
  <si>
    <t xml:space="preserve">&lt;http://test.linked.data.gov.au/dataset/crs/cp/0984&gt; a crs:CommonwealthPerson ; foaf:name 'The Hon Gary Douglas HARDGRAVE' ; dbo:birthDate '1960-01-05'^^xsd:date . </t>
  </si>
  <si>
    <t xml:space="preserve">&lt;http://test.linked.data.gov.au/dataset/crs/cp/0985&gt; a crs:CommonwealthPerson ; foaf:name 'The Hon David Francis JULL' ; dbo:birthDate '1944-10-04'^^xsd:date ; dbo:deathDate '2011-09-13'^^xsd:date' . </t>
  </si>
  <si>
    <t xml:space="preserve">&lt;http://test.linked.data.gov.au/dataset/crs/cp/0986&gt; a crs:CommonwealthPerson ; foaf:name 'The Hon Geoffrey Daniel PROSSER' ; dbo:birthDate '1948-11-06'^^xsd:date . </t>
  </si>
  <si>
    <t xml:space="preserve">&lt;http://test.linked.data.gov.au/dataset/crs/cp/0987&gt; a crs:CommonwealthPerson ; foaf:name 'The Hon Robert David NICHOLSON AO' ; dbo:birthDate '1937-08-07'^^xsd:date . </t>
  </si>
  <si>
    <t xml:space="preserve">&lt;http://test.linked.data.gov.au/dataset/crs/cp/0988&gt; a crs:CommonwealthPerson ; foaf:name 'The Hon John COBB' ; dbo:birthDate '1950-02-11'^^xsd:date . </t>
  </si>
  <si>
    <t xml:space="preserve">&lt;http://test.linked.data.gov.au/dataset/crs/cp/0989&gt; a crs:CommonwealthPerson ; foaf:name 'Jeannie Margaret FERRIS' ; dbo:birthDate '1941-03-14'^^xsd:date ; dbo:deathDate '2007-04-02'^^xsd:date' . </t>
  </si>
  <si>
    <t xml:space="preserve">&lt;http://test.linked.data.gov.au/dataset/crs/cp/0099&gt; a crs:CommonwealthPerson ; foaf:name 'The Hon Edward Gough WHITLAM AC, QC' ; dbo:birthDate '1916-07-11'^^xsd:date ; dbo:deathDate '2014-10-21'^^xsd:date' . </t>
  </si>
  <si>
    <t xml:space="preserve">&lt;http://test.linked.data.gov.au/dataset/crs/cp/0990&gt; a crs:CommonwealthPerson ; foaf:name 'The Hon David  Peter Maxwell HAWKER' ; dbo:birthDate '1949-05-01'^^xsd:date . </t>
  </si>
  <si>
    <t xml:space="preserve">&lt;http://test.linked.data.gov.au/dataset/crs/cp/0991&gt; a crs:CommonwealthPerson ; foaf:name 'The Hon Tony SMITH' ; dbo:birthDate '1967-03-13'^^xsd:date . </t>
  </si>
  <si>
    <t xml:space="preserve">&lt;http://test.linked.data.gov.au/dataset/crs/cp/0992&gt; a crs:CommonwealthPerson ; foaf:name 'The Hon Gary Roy NAIRN' ; dbo:birthDate '1951-01-03'^^xsd:date . </t>
  </si>
  <si>
    <t xml:space="preserve">&lt;http://test.linked.data.gov.au/dataset/crs/cp/0993&gt; a crs:CommonwealthPerson ; foaf:name 'The Hon Francis Xavier Lockington CONNOR AO, QC' ; dbo:birthDate '1917-12-12'^^xsd:date ; dbo:deathDate '2005-12-27'^^xsd:date' . </t>
  </si>
  <si>
    <t xml:space="preserve">&lt;http://test.linked.data.gov.au/dataset/crs/cp/0994&gt; a crs:CommonwealthPerson ; foaf:name 'The Hon Paul Henry CALVERT' ; dbo:birthDate '1940-01-19'^^xsd:date . </t>
  </si>
  <si>
    <t xml:space="preserve">&lt;http://test.linked.data.gov.au/dataset/crs/cp/0995&gt; a crs:CommonwealthPerson ; foaf:name 'Senator the Hon Robert Francis RAY' ; dbo:birthDate '1947-04-04'^^xsd:date . </t>
  </si>
  <si>
    <t xml:space="preserve">&lt;http://test.linked.data.gov.au/dataset/crs/cp/0996&gt; a crs:CommonwealthPerson ; foaf:name 'The Hon Edward John WARD' ; dbo:birthDate '1899-03-07'^^xsd:date ; dbo:deathDate '1963-07-31'^^xsd:date' . </t>
  </si>
  <si>
    <t xml:space="preserve">&lt;http://test.linked.data.gov.au/dataset/crs/cp/0997&gt; a crs:CommonwealthPerson ; foaf:name 'The Hon Charles Roderick KEMP' ; dbo:birthDate '1944-12-21'^^xsd:date . </t>
  </si>
  <si>
    <t xml:space="preserve">&lt;http://test.linked.data.gov.au/dataset/crs/cp/0998&gt; a crs:CommonwealthPerson ; foaf:name 'Gary GRAY AO' ; dbo:birthDate '1958-04-30'^^xsd:date . </t>
  </si>
  <si>
    <t xml:space="preserve">&lt;http://test.linked.data.gov.au/dataset/crs/cp/0999&gt; a crs:CommonwealthPerson ; foaf:name 'Major General Philip Michael JEFFERY AC, CVO, MC (Retd)' ; dbo:birthDate '1937-12-12'^^xsd:date . </t>
  </si>
  <si>
    <t>Created Year</t>
  </si>
  <si>
    <t>Created Month</t>
  </si>
  <si>
    <t>Created Day</t>
  </si>
  <si>
    <t>Created Date</t>
  </si>
  <si>
    <t>Destroyed Year</t>
  </si>
  <si>
    <t>Destroyed Month</t>
  </si>
  <si>
    <t>Destroyed Date</t>
  </si>
  <si>
    <t>URI ID</t>
  </si>
  <si>
    <t>name</t>
  </si>
  <si>
    <t>RDF Turtle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</si>
</sst>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applyFont="1" applyAlignment="1"/>
    <xf numFmtId="0" fontId="1" fillId="0" borderId="0" xfId="0" applyFont="1" applyAlignment="1"/>
    <xf numFmtId="0" fontId="0" fillId="0" borderId="0" xfId="0" applyFill="1"/>
    <xf numFmtId="2" fontId="0" fillId="0" borderId="0" xfId="0" applyNumberFormat="1" applyFont="1" applyAlignment="1"/>
    <xf numFmtId="1" fontId="1" fillId="0" borderId="0" xfId="0" applyNumberFormat="1" applyFont="1" applyAlignment="1"/>
    <xf numFmtId="1" fontId="0" fillId="0" borderId="0" xfId="0" applyNumberFormat="1" applyFont="1" applyAlignment="1"/>
    <xf numFmtId="0" fontId="2" fillId="0" borderId="0" xfId="0" applyFont="1" applyAlignment="1"/>
    <xf numFmtId="2" fontId="2" fillId="0" borderId="0" xfId="0" applyNumberFormat="1" applyFont="1" applyAlignment="1"/>
    <xf numFmtId="49" fontId="0" fillId="0" borderId="0" xfId="0" applyNumberFormat="1" applyFont="1" applyAlignment="1"/>
    <xf numFmtId="0" fontId="2"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9419"/>
  <sheetViews>
    <sheetView topLeftCell="A8645" workbookViewId="0">
      <selection activeCell="A8535" sqref="A8535:E8657"/>
    </sheetView>
  </sheetViews>
  <sheetFormatPr baseColWidth="10" defaultColWidth="14.5" defaultRowHeight="15.75" customHeight="1" x14ac:dyDescent="0.15"/>
  <cols>
    <col min="2" max="2" width="40.5" customWidth="1"/>
  </cols>
  <sheetData>
    <row r="1" spans="1:6" ht="15.75" customHeight="1" x14ac:dyDescent="0.15">
      <c r="A1" s="1" t="s">
        <v>0</v>
      </c>
      <c r="B1" s="1" t="s">
        <v>1</v>
      </c>
      <c r="C1" s="1" t="s">
        <v>2</v>
      </c>
      <c r="D1" s="1" t="s">
        <v>3</v>
      </c>
      <c r="E1" s="1" t="s">
        <v>4</v>
      </c>
      <c r="F1" s="1" t="s">
        <v>5</v>
      </c>
    </row>
    <row r="2" spans="1:6" ht="15.75" customHeight="1" x14ac:dyDescent="0.15">
      <c r="A2" s="1" t="s">
        <v>6</v>
      </c>
      <c r="B2" s="1" t="s">
        <v>7</v>
      </c>
      <c r="C2" s="1">
        <v>19001029</v>
      </c>
    </row>
    <row r="3" spans="1:6" ht="15.75" customHeight="1" x14ac:dyDescent="0.15">
      <c r="A3" s="1" t="s">
        <v>8</v>
      </c>
      <c r="B3" s="1" t="s">
        <v>9</v>
      </c>
      <c r="C3" s="1">
        <v>19010101</v>
      </c>
      <c r="D3" s="1">
        <v>19560111</v>
      </c>
    </row>
    <row r="4" spans="1:6" ht="15.75" customHeight="1" x14ac:dyDescent="0.15">
      <c r="A4" s="1" t="s">
        <v>10</v>
      </c>
      <c r="B4" s="1" t="s">
        <v>11</v>
      </c>
      <c r="C4" s="1">
        <v>19261001</v>
      </c>
      <c r="D4" s="1">
        <v>19361231</v>
      </c>
    </row>
    <row r="5" spans="1:6" ht="15.75" customHeight="1" x14ac:dyDescent="0.15">
      <c r="A5" s="1" t="s">
        <v>12</v>
      </c>
      <c r="B5" s="1" t="s">
        <v>13</v>
      </c>
      <c r="C5" s="1">
        <v>19400729</v>
      </c>
      <c r="D5" s="1">
        <v>19941231</v>
      </c>
    </row>
    <row r="6" spans="1:6" ht="15.75" customHeight="1" x14ac:dyDescent="0.15">
      <c r="A6" s="1" t="s">
        <v>14</v>
      </c>
      <c r="B6" s="1" t="s">
        <v>15</v>
      </c>
      <c r="C6" s="1">
        <v>19190701</v>
      </c>
      <c r="D6" s="1">
        <v>19761207</v>
      </c>
    </row>
    <row r="7" spans="1:6" ht="15.75" customHeight="1" x14ac:dyDescent="0.15">
      <c r="A7" s="1" t="s">
        <v>16</v>
      </c>
      <c r="B7" s="1" t="s">
        <v>17</v>
      </c>
      <c r="C7" s="1">
        <v>19210501</v>
      </c>
      <c r="D7" s="1">
        <v>19761207</v>
      </c>
    </row>
    <row r="8" spans="1:6" ht="15.75" customHeight="1" x14ac:dyDescent="0.15">
      <c r="A8" s="1" t="s">
        <v>18</v>
      </c>
      <c r="B8" s="1" t="s">
        <v>19</v>
      </c>
      <c r="C8" s="1">
        <v>19270101</v>
      </c>
      <c r="D8" s="1">
        <v>19761207</v>
      </c>
    </row>
    <row r="9" spans="1:6" ht="15.75" customHeight="1" x14ac:dyDescent="0.15">
      <c r="A9" s="1" t="s">
        <v>20</v>
      </c>
      <c r="B9" s="1" t="s">
        <v>21</v>
      </c>
      <c r="C9" s="1">
        <v>19210501</v>
      </c>
      <c r="D9" s="1">
        <v>19761207</v>
      </c>
    </row>
    <row r="10" spans="1:6" ht="15.75" customHeight="1" x14ac:dyDescent="0.15">
      <c r="A10" s="1" t="s">
        <v>22</v>
      </c>
      <c r="B10" s="1" t="s">
        <v>23</v>
      </c>
      <c r="C10" s="1">
        <v>19190701</v>
      </c>
      <c r="D10" s="1">
        <v>19761207</v>
      </c>
    </row>
    <row r="11" spans="1:6" ht="15.75" customHeight="1" x14ac:dyDescent="0.15">
      <c r="A11" s="1" t="s">
        <v>24</v>
      </c>
      <c r="B11" s="1" t="s">
        <v>25</v>
      </c>
      <c r="C11" s="1">
        <v>19190701</v>
      </c>
      <c r="D11" s="1">
        <v>19761207</v>
      </c>
    </row>
    <row r="12" spans="1:6" ht="15.75" customHeight="1" x14ac:dyDescent="0.15">
      <c r="A12" s="1" t="s">
        <v>26</v>
      </c>
      <c r="B12" s="1" t="s">
        <v>27</v>
      </c>
      <c r="C12" s="1">
        <v>19270726</v>
      </c>
      <c r="D12" s="1">
        <v>19761207</v>
      </c>
    </row>
    <row r="13" spans="1:6" ht="15.75" customHeight="1" x14ac:dyDescent="0.15">
      <c r="A13" s="1" t="s">
        <v>28</v>
      </c>
      <c r="B13" s="1" t="s">
        <v>29</v>
      </c>
      <c r="C13" s="1">
        <v>19190701</v>
      </c>
      <c r="D13" s="1">
        <v>19761207</v>
      </c>
    </row>
    <row r="14" spans="1:6" ht="15.75" customHeight="1" x14ac:dyDescent="0.15">
      <c r="A14" s="1" t="s">
        <v>30</v>
      </c>
      <c r="B14" s="1" t="s">
        <v>31</v>
      </c>
      <c r="C14" s="1">
        <v>19590101</v>
      </c>
      <c r="D14" s="1">
        <v>20001003</v>
      </c>
    </row>
    <row r="15" spans="1:6" ht="15.75" customHeight="1" x14ac:dyDescent="0.15">
      <c r="A15" s="1" t="s">
        <v>32</v>
      </c>
      <c r="B15" s="1" t="s">
        <v>33</v>
      </c>
      <c r="C15" s="1">
        <v>19391229</v>
      </c>
      <c r="D15" s="1">
        <v>19471231</v>
      </c>
    </row>
    <row r="16" spans="1:6" ht="15.75" customHeight="1" x14ac:dyDescent="0.15">
      <c r="A16" s="1" t="s">
        <v>34</v>
      </c>
      <c r="B16" s="1" t="s">
        <v>35</v>
      </c>
      <c r="C16" s="1">
        <v>19450511</v>
      </c>
      <c r="D16" s="1">
        <v>19450914</v>
      </c>
    </row>
    <row r="17" spans="1:4" ht="15.75" customHeight="1" x14ac:dyDescent="0.15">
      <c r="A17" s="1" t="s">
        <v>36</v>
      </c>
      <c r="B17" s="1" t="s">
        <v>37</v>
      </c>
      <c r="C17" s="1">
        <v>19580331</v>
      </c>
      <c r="D17" s="1">
        <v>19700228</v>
      </c>
    </row>
    <row r="18" spans="1:4" ht="15.75" customHeight="1" x14ac:dyDescent="0.15">
      <c r="A18" s="1" t="s">
        <v>38</v>
      </c>
      <c r="B18" s="1" t="s">
        <v>39</v>
      </c>
      <c r="C18" s="1">
        <v>19630829</v>
      </c>
      <c r="D18" s="1">
        <v>19721219</v>
      </c>
    </row>
    <row r="19" spans="1:4" ht="15.75" customHeight="1" x14ac:dyDescent="0.15">
      <c r="A19" s="1" t="s">
        <v>40</v>
      </c>
      <c r="B19" s="1" t="s">
        <v>41</v>
      </c>
      <c r="C19" s="1">
        <v>19630829</v>
      </c>
      <c r="D19" s="1">
        <v>19721219</v>
      </c>
    </row>
    <row r="20" spans="1:4" ht="15.75" customHeight="1" x14ac:dyDescent="0.15">
      <c r="A20" s="1" t="s">
        <v>42</v>
      </c>
      <c r="B20" s="1" t="s">
        <v>43</v>
      </c>
      <c r="C20" s="1">
        <v>19630829</v>
      </c>
      <c r="D20" s="1">
        <v>19721219</v>
      </c>
    </row>
    <row r="21" spans="1:4" ht="15.75" customHeight="1" x14ac:dyDescent="0.15">
      <c r="A21" s="1" t="s">
        <v>44</v>
      </c>
      <c r="B21" s="1" t="s">
        <v>45</v>
      </c>
      <c r="C21" s="1">
        <v>19630829</v>
      </c>
      <c r="D21" s="1">
        <v>19721219</v>
      </c>
    </row>
    <row r="22" spans="1:4" ht="15.75" customHeight="1" x14ac:dyDescent="0.15">
      <c r="A22" s="1" t="s">
        <v>46</v>
      </c>
      <c r="B22" s="1" t="s">
        <v>47</v>
      </c>
      <c r="C22" s="1">
        <v>19630829</v>
      </c>
      <c r="D22" s="1">
        <v>19721219</v>
      </c>
    </row>
    <row r="23" spans="1:4" ht="15.75" customHeight="1" x14ac:dyDescent="0.15">
      <c r="A23" s="1" t="s">
        <v>48</v>
      </c>
      <c r="B23" s="1" t="s">
        <v>49</v>
      </c>
      <c r="C23" s="1">
        <v>19630829</v>
      </c>
      <c r="D23" s="1">
        <v>19721219</v>
      </c>
    </row>
    <row r="24" spans="1:4" ht="15.75" customHeight="1" x14ac:dyDescent="0.15">
      <c r="A24" s="1" t="s">
        <v>50</v>
      </c>
      <c r="B24" s="1" t="s">
        <v>51</v>
      </c>
      <c r="C24" s="1">
        <v>19620119</v>
      </c>
      <c r="D24" s="1">
        <v>19960701</v>
      </c>
    </row>
    <row r="25" spans="1:4" ht="15.75" customHeight="1" x14ac:dyDescent="0.15">
      <c r="A25" s="1" t="s">
        <v>52</v>
      </c>
      <c r="B25" s="1" t="s">
        <v>53</v>
      </c>
      <c r="C25" s="1">
        <v>19421001</v>
      </c>
      <c r="D25" s="1">
        <v>19750909</v>
      </c>
    </row>
    <row r="26" spans="1:4" ht="15.75" customHeight="1" x14ac:dyDescent="0.15">
      <c r="A26" s="1" t="s">
        <v>54</v>
      </c>
      <c r="B26" s="1" t="s">
        <v>55</v>
      </c>
      <c r="C26" s="1">
        <v>19230901</v>
      </c>
      <c r="D26" s="1">
        <v>19500904</v>
      </c>
    </row>
    <row r="27" spans="1:4" ht="15.75" customHeight="1" x14ac:dyDescent="0.15">
      <c r="A27" s="1" t="s">
        <v>56</v>
      </c>
      <c r="B27" s="1" t="s">
        <v>57</v>
      </c>
      <c r="C27" s="1">
        <v>19420501</v>
      </c>
      <c r="D27" s="1">
        <v>19660110</v>
      </c>
    </row>
    <row r="28" spans="1:4" ht="15.75" customHeight="1" x14ac:dyDescent="0.15">
      <c r="A28" s="1" t="s">
        <v>58</v>
      </c>
      <c r="B28" s="1" t="s">
        <v>59</v>
      </c>
      <c r="C28" s="1">
        <v>19410101</v>
      </c>
      <c r="D28" s="1">
        <v>19760701</v>
      </c>
    </row>
    <row r="29" spans="1:4" ht="15.75" customHeight="1" x14ac:dyDescent="0.15">
      <c r="A29" s="1" t="s">
        <v>60</v>
      </c>
      <c r="B29" s="1" t="s">
        <v>61</v>
      </c>
      <c r="C29" s="1">
        <v>19480223</v>
      </c>
    </row>
    <row r="30" spans="1:4" ht="15.75" customHeight="1" x14ac:dyDescent="0.15">
      <c r="A30" s="1" t="s">
        <v>62</v>
      </c>
      <c r="B30" s="1" t="s">
        <v>63</v>
      </c>
      <c r="C30" s="1">
        <v>19590921</v>
      </c>
      <c r="D30" s="1">
        <v>20149999</v>
      </c>
    </row>
    <row r="31" spans="1:4" ht="15.75" customHeight="1" x14ac:dyDescent="0.15">
      <c r="A31" s="1" t="s">
        <v>64</v>
      </c>
      <c r="B31" s="1" t="s">
        <v>65</v>
      </c>
      <c r="C31" s="1">
        <v>19460509</v>
      </c>
      <c r="D31" s="1">
        <v>19740618</v>
      </c>
    </row>
    <row r="32" spans="1:4" ht="15.75" customHeight="1" x14ac:dyDescent="0.15">
      <c r="A32" s="1" t="s">
        <v>66</v>
      </c>
      <c r="B32" s="1" t="s">
        <v>67</v>
      </c>
      <c r="C32" s="1">
        <v>19360101</v>
      </c>
      <c r="D32" s="1">
        <v>20149999</v>
      </c>
    </row>
    <row r="33" spans="1:4" ht="15.75" customHeight="1" x14ac:dyDescent="0.15">
      <c r="A33" s="1" t="s">
        <v>68</v>
      </c>
      <c r="B33" s="1" t="s">
        <v>69</v>
      </c>
      <c r="C33" s="1">
        <v>19460509</v>
      </c>
      <c r="D33" s="1">
        <v>19740618</v>
      </c>
    </row>
    <row r="34" spans="1:4" ht="15.75" customHeight="1" x14ac:dyDescent="0.15">
      <c r="A34" s="1" t="s">
        <v>70</v>
      </c>
      <c r="B34" s="1" t="s">
        <v>71</v>
      </c>
      <c r="C34" s="1">
        <v>19220310</v>
      </c>
      <c r="D34" s="1">
        <v>19740101</v>
      </c>
    </row>
    <row r="35" spans="1:4" ht="15.75" customHeight="1" x14ac:dyDescent="0.15">
      <c r="A35" s="1" t="s">
        <v>72</v>
      </c>
      <c r="B35" s="1" t="s">
        <v>73</v>
      </c>
      <c r="C35" s="1">
        <v>18351021</v>
      </c>
      <c r="D35" s="1">
        <v>19750701</v>
      </c>
    </row>
    <row r="36" spans="1:4" ht="15.75" customHeight="1" x14ac:dyDescent="0.15">
      <c r="A36" s="1" t="s">
        <v>74</v>
      </c>
      <c r="B36" s="1" t="s">
        <v>75</v>
      </c>
      <c r="C36" s="1">
        <v>18600401</v>
      </c>
      <c r="D36" s="1">
        <v>19750701</v>
      </c>
    </row>
    <row r="37" spans="1:4" ht="15.75" customHeight="1" x14ac:dyDescent="0.15">
      <c r="A37" s="1" t="s">
        <v>76</v>
      </c>
      <c r="B37" s="1" t="s">
        <v>77</v>
      </c>
      <c r="C37" s="1">
        <v>18370410</v>
      </c>
      <c r="D37" s="1">
        <v>19750701</v>
      </c>
    </row>
    <row r="38" spans="1:4" ht="15.75" customHeight="1" x14ac:dyDescent="0.15">
      <c r="A38" s="1" t="s">
        <v>78</v>
      </c>
      <c r="B38" s="1" t="s">
        <v>79</v>
      </c>
      <c r="C38" s="1">
        <v>18320101</v>
      </c>
      <c r="D38" s="1">
        <v>19750701</v>
      </c>
    </row>
    <row r="39" spans="1:4" ht="15.75" customHeight="1" x14ac:dyDescent="0.15">
      <c r="A39" s="1" t="s">
        <v>80</v>
      </c>
      <c r="B39" s="1" t="s">
        <v>81</v>
      </c>
      <c r="C39" s="1">
        <v>18510701</v>
      </c>
      <c r="D39" s="1">
        <v>19750701</v>
      </c>
    </row>
    <row r="40" spans="1:4" ht="15.75" customHeight="1" x14ac:dyDescent="0.15">
      <c r="A40" s="1" t="s">
        <v>82</v>
      </c>
      <c r="B40" s="1" t="s">
        <v>83</v>
      </c>
      <c r="C40" s="1">
        <v>18410101</v>
      </c>
      <c r="D40" s="1">
        <v>19750701</v>
      </c>
    </row>
    <row r="41" spans="1:4" ht="15.75" customHeight="1" x14ac:dyDescent="0.15">
      <c r="A41" s="1" t="s">
        <v>84</v>
      </c>
      <c r="B41" s="1" t="s">
        <v>85</v>
      </c>
      <c r="C41" s="1">
        <v>19210307</v>
      </c>
      <c r="D41" s="1">
        <v>19870724</v>
      </c>
    </row>
    <row r="42" spans="1:4" ht="15.75" customHeight="1" x14ac:dyDescent="0.15">
      <c r="A42" s="1" t="s">
        <v>86</v>
      </c>
      <c r="B42" s="1" t="s">
        <v>87</v>
      </c>
      <c r="C42" s="1">
        <v>19210101</v>
      </c>
      <c r="D42" s="1">
        <v>19870724</v>
      </c>
    </row>
    <row r="43" spans="1:4" ht="15.75" customHeight="1" x14ac:dyDescent="0.15">
      <c r="A43" s="1" t="s">
        <v>88</v>
      </c>
      <c r="B43" s="1" t="s">
        <v>89</v>
      </c>
      <c r="C43" s="1">
        <v>19210107</v>
      </c>
      <c r="D43" s="1">
        <v>19870724</v>
      </c>
    </row>
    <row r="44" spans="1:4" ht="13" x14ac:dyDescent="0.15">
      <c r="A44" s="1" t="s">
        <v>90</v>
      </c>
      <c r="B44" s="1" t="s">
        <v>91</v>
      </c>
      <c r="C44" s="1">
        <v>19370101</v>
      </c>
      <c r="D44" s="1">
        <v>19870724</v>
      </c>
    </row>
    <row r="45" spans="1:4" ht="13" x14ac:dyDescent="0.15">
      <c r="A45" s="1" t="s">
        <v>92</v>
      </c>
      <c r="B45" s="1" t="s">
        <v>93</v>
      </c>
      <c r="C45" s="1">
        <v>19220526</v>
      </c>
      <c r="D45" s="1">
        <v>19860624</v>
      </c>
    </row>
    <row r="46" spans="1:4" ht="13" x14ac:dyDescent="0.15">
      <c r="A46" s="1" t="s">
        <v>94</v>
      </c>
      <c r="B46" s="1" t="s">
        <v>95</v>
      </c>
      <c r="C46" s="1">
        <v>19280101</v>
      </c>
      <c r="D46" s="1">
        <v>19870724</v>
      </c>
    </row>
    <row r="47" spans="1:4" ht="13" x14ac:dyDescent="0.15">
      <c r="A47" s="1" t="s">
        <v>96</v>
      </c>
      <c r="B47" s="1" t="s">
        <v>97</v>
      </c>
      <c r="C47" s="1">
        <v>19210101</v>
      </c>
      <c r="D47" s="1">
        <v>19870724</v>
      </c>
    </row>
    <row r="48" spans="1:4" ht="13" x14ac:dyDescent="0.15">
      <c r="A48" s="1" t="s">
        <v>98</v>
      </c>
      <c r="B48" s="1" t="s">
        <v>99</v>
      </c>
      <c r="C48" s="1">
        <v>19390401</v>
      </c>
      <c r="D48" s="1">
        <v>19870724</v>
      </c>
    </row>
    <row r="49" spans="1:4" ht="13" x14ac:dyDescent="0.15">
      <c r="A49" s="1" t="s">
        <v>100</v>
      </c>
      <c r="B49" s="1" t="s">
        <v>101</v>
      </c>
      <c r="C49" s="1">
        <v>19650101</v>
      </c>
      <c r="D49" s="1">
        <v>19760131</v>
      </c>
    </row>
    <row r="50" spans="1:4" ht="13" x14ac:dyDescent="0.15">
      <c r="A50" s="1" t="s">
        <v>102</v>
      </c>
      <c r="B50" s="1" t="s">
        <v>103</v>
      </c>
      <c r="C50" s="1">
        <v>19430426</v>
      </c>
      <c r="D50" s="1">
        <v>19880630</v>
      </c>
    </row>
    <row r="51" spans="1:4" ht="13" x14ac:dyDescent="0.15">
      <c r="A51" s="1" t="s">
        <v>104</v>
      </c>
      <c r="B51" s="1" t="s">
        <v>105</v>
      </c>
      <c r="C51" s="1">
        <v>19221120</v>
      </c>
      <c r="D51" s="1">
        <v>19760701</v>
      </c>
    </row>
    <row r="52" spans="1:4" ht="13" x14ac:dyDescent="0.15">
      <c r="A52" s="1" t="s">
        <v>106</v>
      </c>
      <c r="B52" s="1" t="s">
        <v>107</v>
      </c>
      <c r="C52" s="1">
        <v>19200101</v>
      </c>
      <c r="D52" s="1">
        <v>19201231</v>
      </c>
    </row>
    <row r="53" spans="1:4" ht="13" x14ac:dyDescent="0.15">
      <c r="A53" s="1" t="s">
        <v>108</v>
      </c>
      <c r="B53" s="1" t="s">
        <v>109</v>
      </c>
      <c r="C53" s="1">
        <v>19270101</v>
      </c>
      <c r="D53" s="1">
        <v>19271231</v>
      </c>
    </row>
    <row r="54" spans="1:4" ht="13" x14ac:dyDescent="0.15">
      <c r="A54" s="1" t="s">
        <v>110</v>
      </c>
      <c r="B54" s="1" t="s">
        <v>111</v>
      </c>
      <c r="C54" s="1">
        <v>18591210</v>
      </c>
    </row>
    <row r="55" spans="1:4" ht="13" x14ac:dyDescent="0.15">
      <c r="A55" s="1" t="s">
        <v>112</v>
      </c>
      <c r="B55" s="1" t="s">
        <v>113</v>
      </c>
      <c r="C55" s="1">
        <v>19480101</v>
      </c>
      <c r="D55" s="1">
        <v>19491231</v>
      </c>
    </row>
    <row r="56" spans="1:4" ht="13" x14ac:dyDescent="0.15">
      <c r="A56" s="1" t="s">
        <v>114</v>
      </c>
      <c r="B56" s="1" t="s">
        <v>115</v>
      </c>
      <c r="C56" s="1">
        <v>19480101</v>
      </c>
      <c r="D56" s="1">
        <v>19491231</v>
      </c>
    </row>
    <row r="57" spans="1:4" ht="13" x14ac:dyDescent="0.15">
      <c r="A57" s="1" t="s">
        <v>116</v>
      </c>
      <c r="B57" s="1" t="s">
        <v>117</v>
      </c>
      <c r="C57" s="1">
        <v>19630217</v>
      </c>
      <c r="D57" s="1">
        <v>19651231</v>
      </c>
    </row>
    <row r="58" spans="1:4" ht="13" x14ac:dyDescent="0.15">
      <c r="A58" s="1" t="s">
        <v>118</v>
      </c>
      <c r="B58" s="1" t="s">
        <v>119</v>
      </c>
      <c r="C58" s="1">
        <v>19640214</v>
      </c>
      <c r="D58" s="1">
        <v>19640813</v>
      </c>
    </row>
    <row r="59" spans="1:4" ht="13" x14ac:dyDescent="0.15">
      <c r="A59" s="1" t="s">
        <v>120</v>
      </c>
      <c r="B59" s="1" t="s">
        <v>121</v>
      </c>
      <c r="C59" s="1">
        <v>19540915</v>
      </c>
      <c r="D59" s="1">
        <v>19880601</v>
      </c>
    </row>
    <row r="60" spans="1:4" ht="13" x14ac:dyDescent="0.15">
      <c r="A60" s="1" t="s">
        <v>122</v>
      </c>
      <c r="B60" s="1" t="s">
        <v>123</v>
      </c>
      <c r="C60" s="1">
        <v>19590914</v>
      </c>
    </row>
    <row r="61" spans="1:4" ht="13" x14ac:dyDescent="0.15">
      <c r="A61" s="1" t="s">
        <v>124</v>
      </c>
      <c r="B61" s="1" t="s">
        <v>125</v>
      </c>
      <c r="C61" s="1">
        <v>19181205</v>
      </c>
      <c r="D61" s="1">
        <v>19780420</v>
      </c>
    </row>
    <row r="62" spans="1:4" ht="13" x14ac:dyDescent="0.15">
      <c r="A62" s="1" t="s">
        <v>126</v>
      </c>
      <c r="B62" s="1" t="s">
        <v>127</v>
      </c>
      <c r="C62" s="1">
        <v>19470530</v>
      </c>
    </row>
    <row r="63" spans="1:4" ht="13" x14ac:dyDescent="0.15">
      <c r="A63" s="1" t="s">
        <v>128</v>
      </c>
      <c r="B63" s="1" t="s">
        <v>129</v>
      </c>
      <c r="C63" s="1">
        <v>19521231</v>
      </c>
      <c r="D63" s="1">
        <v>19971009</v>
      </c>
    </row>
    <row r="64" spans="1:4" ht="13" x14ac:dyDescent="0.15">
      <c r="A64" s="1" t="s">
        <v>130</v>
      </c>
      <c r="B64" s="1" t="s">
        <v>131</v>
      </c>
      <c r="C64" s="1">
        <v>19520101</v>
      </c>
      <c r="D64" s="1">
        <v>19870724</v>
      </c>
    </row>
    <row r="65" spans="1:4" ht="13" x14ac:dyDescent="0.15">
      <c r="A65" s="1" t="s">
        <v>132</v>
      </c>
      <c r="B65" s="1" t="s">
        <v>133</v>
      </c>
      <c r="C65" s="1">
        <v>19520403</v>
      </c>
      <c r="D65" s="1">
        <v>19721219</v>
      </c>
    </row>
    <row r="66" spans="1:4" ht="13" x14ac:dyDescent="0.15">
      <c r="A66" s="1" t="s">
        <v>134</v>
      </c>
      <c r="B66" s="1" t="s">
        <v>135</v>
      </c>
      <c r="C66" s="1">
        <v>19520403</v>
      </c>
      <c r="D66" s="1">
        <v>19751007</v>
      </c>
    </row>
    <row r="67" spans="1:4" ht="13" x14ac:dyDescent="0.15">
      <c r="A67" s="1" t="s">
        <v>136</v>
      </c>
      <c r="B67" s="1" t="s">
        <v>137</v>
      </c>
      <c r="C67" s="1">
        <v>19520403</v>
      </c>
      <c r="D67" s="1">
        <v>19751222</v>
      </c>
    </row>
    <row r="68" spans="1:4" ht="13" x14ac:dyDescent="0.15">
      <c r="A68" s="1" t="s">
        <v>138</v>
      </c>
      <c r="B68" s="1" t="s">
        <v>139</v>
      </c>
      <c r="C68" s="1">
        <v>19640729</v>
      </c>
      <c r="D68" s="1">
        <v>19980626</v>
      </c>
    </row>
    <row r="69" spans="1:4" ht="13" x14ac:dyDescent="0.15">
      <c r="A69" s="1" t="s">
        <v>140</v>
      </c>
      <c r="B69" s="1" t="s">
        <v>141</v>
      </c>
      <c r="C69" s="1">
        <v>19640729</v>
      </c>
      <c r="D69" s="1">
        <v>19980626</v>
      </c>
    </row>
    <row r="70" spans="1:4" ht="13" x14ac:dyDescent="0.15">
      <c r="A70" s="1" t="s">
        <v>142</v>
      </c>
      <c r="B70" s="1" t="s">
        <v>143</v>
      </c>
      <c r="C70" s="1">
        <v>19730701</v>
      </c>
      <c r="D70" s="1">
        <v>19980626</v>
      </c>
    </row>
    <row r="71" spans="1:4" ht="13" x14ac:dyDescent="0.15">
      <c r="A71" s="1" t="s">
        <v>144</v>
      </c>
      <c r="B71" s="1" t="s">
        <v>145</v>
      </c>
      <c r="C71" s="1">
        <v>19640729</v>
      </c>
      <c r="D71" s="1">
        <v>19980626</v>
      </c>
    </row>
    <row r="72" spans="1:4" ht="13" x14ac:dyDescent="0.15">
      <c r="A72" s="1" t="s">
        <v>146</v>
      </c>
      <c r="B72" s="1" t="s">
        <v>147</v>
      </c>
      <c r="C72" s="1">
        <v>19200901</v>
      </c>
      <c r="D72" s="1">
        <v>19301231</v>
      </c>
    </row>
    <row r="73" spans="1:4" ht="13" x14ac:dyDescent="0.15">
      <c r="A73" s="1" t="s">
        <v>148</v>
      </c>
      <c r="B73" s="1" t="s">
        <v>149</v>
      </c>
      <c r="C73" s="1">
        <v>19310101</v>
      </c>
    </row>
    <row r="74" spans="1:4" ht="13" x14ac:dyDescent="0.15">
      <c r="A74" s="1" t="s">
        <v>150</v>
      </c>
      <c r="B74" s="1" t="s">
        <v>151</v>
      </c>
      <c r="C74" s="1">
        <v>19270201</v>
      </c>
      <c r="D74" s="1">
        <v>19310612</v>
      </c>
    </row>
    <row r="75" spans="1:4" ht="13" x14ac:dyDescent="0.15">
      <c r="A75" s="1" t="s">
        <v>152</v>
      </c>
      <c r="B75" s="1" t="s">
        <v>153</v>
      </c>
      <c r="C75" s="1">
        <v>19110101</v>
      </c>
      <c r="D75" s="1">
        <v>19270201</v>
      </c>
    </row>
    <row r="76" spans="1:4" ht="13" x14ac:dyDescent="0.15">
      <c r="A76" s="1" t="s">
        <v>154</v>
      </c>
      <c r="B76" s="1" t="s">
        <v>155</v>
      </c>
      <c r="C76" s="1">
        <v>19310612</v>
      </c>
      <c r="D76" s="1">
        <v>19721219</v>
      </c>
    </row>
    <row r="77" spans="1:4" ht="13" x14ac:dyDescent="0.15">
      <c r="A77" s="1" t="s">
        <v>156</v>
      </c>
      <c r="B77" s="1" t="s">
        <v>157</v>
      </c>
      <c r="C77" s="1">
        <v>19230827</v>
      </c>
      <c r="D77" s="1">
        <v>19780701</v>
      </c>
    </row>
    <row r="78" spans="1:4" ht="13" x14ac:dyDescent="0.15">
      <c r="A78" s="1" t="s">
        <v>158</v>
      </c>
      <c r="B78" s="1" t="s">
        <v>159</v>
      </c>
      <c r="C78" s="1">
        <v>19370401</v>
      </c>
      <c r="D78" s="1">
        <v>19421231</v>
      </c>
    </row>
    <row r="79" spans="1:4" ht="13" x14ac:dyDescent="0.15">
      <c r="A79" s="1" t="s">
        <v>160</v>
      </c>
      <c r="B79" s="1" t="s">
        <v>161</v>
      </c>
      <c r="C79" s="1">
        <v>19550101</v>
      </c>
      <c r="D79" s="1">
        <v>19701231</v>
      </c>
    </row>
    <row r="80" spans="1:4" ht="13" x14ac:dyDescent="0.15">
      <c r="A80" s="1" t="s">
        <v>162</v>
      </c>
      <c r="B80" s="1" t="s">
        <v>163</v>
      </c>
      <c r="C80" s="1">
        <v>19310612</v>
      </c>
      <c r="D80" s="1">
        <v>19390401</v>
      </c>
    </row>
    <row r="81" spans="1:4" ht="13" x14ac:dyDescent="0.15">
      <c r="A81" s="1" t="s">
        <v>164</v>
      </c>
      <c r="B81" s="1" t="s">
        <v>165</v>
      </c>
      <c r="C81" s="1">
        <v>19390101</v>
      </c>
      <c r="D81" s="1">
        <v>19551231</v>
      </c>
    </row>
    <row r="82" spans="1:4" ht="13" x14ac:dyDescent="0.15">
      <c r="A82" s="1" t="s">
        <v>166</v>
      </c>
      <c r="B82" s="1" t="s">
        <v>167</v>
      </c>
      <c r="C82" s="1">
        <v>18690101</v>
      </c>
      <c r="D82" s="1">
        <v>19120731</v>
      </c>
    </row>
    <row r="83" spans="1:4" ht="13" x14ac:dyDescent="0.15">
      <c r="A83" s="1" t="s">
        <v>168</v>
      </c>
      <c r="B83" s="1" t="s">
        <v>169</v>
      </c>
      <c r="C83" s="1">
        <v>19460328</v>
      </c>
      <c r="D83" s="1">
        <v>19530324</v>
      </c>
    </row>
    <row r="84" spans="1:4" ht="13" x14ac:dyDescent="0.15">
      <c r="A84" s="1" t="s">
        <v>170</v>
      </c>
      <c r="B84" s="1" t="s">
        <v>171</v>
      </c>
      <c r="C84" s="1">
        <v>19120701</v>
      </c>
      <c r="D84" s="1">
        <v>19140630</v>
      </c>
    </row>
    <row r="85" spans="1:4" ht="13" x14ac:dyDescent="0.15">
      <c r="A85" s="1" t="s">
        <v>172</v>
      </c>
      <c r="B85" s="1" t="s">
        <v>173</v>
      </c>
      <c r="C85" s="1">
        <v>19140701</v>
      </c>
      <c r="D85" s="1">
        <v>19211003</v>
      </c>
    </row>
    <row r="86" spans="1:4" ht="13" x14ac:dyDescent="0.15">
      <c r="A86" s="1" t="s">
        <v>174</v>
      </c>
      <c r="B86" s="1" t="s">
        <v>175</v>
      </c>
      <c r="C86" s="1">
        <v>19211003</v>
      </c>
      <c r="D86" s="1">
        <v>19250930</v>
      </c>
    </row>
    <row r="87" spans="1:4" ht="13" x14ac:dyDescent="0.15">
      <c r="A87" s="1" t="s">
        <v>176</v>
      </c>
      <c r="B87" s="1" t="s">
        <v>177</v>
      </c>
      <c r="C87" s="1">
        <v>19250901</v>
      </c>
      <c r="D87" s="1">
        <v>19310612</v>
      </c>
    </row>
    <row r="88" spans="1:4" ht="13" x14ac:dyDescent="0.15">
      <c r="A88" s="1" t="s">
        <v>178</v>
      </c>
      <c r="B88" s="1" t="s">
        <v>179</v>
      </c>
      <c r="C88" s="1">
        <v>19120303</v>
      </c>
      <c r="D88" s="1">
        <v>19140630</v>
      </c>
    </row>
    <row r="89" spans="1:4" ht="13" x14ac:dyDescent="0.15">
      <c r="A89" s="1" t="s">
        <v>180</v>
      </c>
      <c r="B89" s="1" t="s">
        <v>181</v>
      </c>
      <c r="C89" s="1">
        <v>19130614</v>
      </c>
      <c r="D89" s="1">
        <v>19240926</v>
      </c>
    </row>
    <row r="90" spans="1:4" ht="13" x14ac:dyDescent="0.15">
      <c r="A90" s="1" t="s">
        <v>182</v>
      </c>
      <c r="B90" s="1" t="s">
        <v>183</v>
      </c>
      <c r="C90" s="1">
        <v>19260901</v>
      </c>
      <c r="D90" s="1">
        <v>19310612</v>
      </c>
    </row>
    <row r="91" spans="1:4" ht="13" x14ac:dyDescent="0.15">
      <c r="A91" s="1" t="s">
        <v>184</v>
      </c>
      <c r="B91" s="1" t="s">
        <v>185</v>
      </c>
      <c r="C91" s="1">
        <v>19121111</v>
      </c>
      <c r="D91" s="1">
        <v>19240709</v>
      </c>
    </row>
    <row r="92" spans="1:4" ht="13" x14ac:dyDescent="0.15">
      <c r="A92" s="1" t="s">
        <v>186</v>
      </c>
      <c r="B92" s="1" t="s">
        <v>187</v>
      </c>
      <c r="C92" s="1">
        <v>19240709</v>
      </c>
      <c r="D92" s="1">
        <v>19270208</v>
      </c>
    </row>
    <row r="93" spans="1:4" ht="13" x14ac:dyDescent="0.15">
      <c r="A93" s="1" t="s">
        <v>188</v>
      </c>
      <c r="B93" s="1" t="s">
        <v>189</v>
      </c>
      <c r="C93" s="1">
        <v>19660217</v>
      </c>
      <c r="D93" s="1">
        <v>19830311</v>
      </c>
    </row>
    <row r="94" spans="1:4" ht="13" x14ac:dyDescent="0.15">
      <c r="A94" s="1" t="s">
        <v>190</v>
      </c>
      <c r="B94" s="1" t="s">
        <v>191</v>
      </c>
      <c r="C94" s="1">
        <v>19090101</v>
      </c>
      <c r="D94" s="1">
        <v>19301231</v>
      </c>
    </row>
    <row r="95" spans="1:4" ht="13" x14ac:dyDescent="0.15">
      <c r="A95" s="1" t="s">
        <v>192</v>
      </c>
      <c r="B95" s="1" t="s">
        <v>193</v>
      </c>
      <c r="C95" s="1">
        <v>19310612</v>
      </c>
      <c r="D95" s="1">
        <v>19380525</v>
      </c>
    </row>
    <row r="96" spans="1:4" ht="13" x14ac:dyDescent="0.15">
      <c r="A96" s="1" t="s">
        <v>194</v>
      </c>
      <c r="B96" s="1" t="s">
        <v>195</v>
      </c>
      <c r="C96" s="1">
        <v>19580101</v>
      </c>
      <c r="D96" s="1">
        <v>19740315</v>
      </c>
    </row>
    <row r="97" spans="1:6" ht="13" x14ac:dyDescent="0.15">
      <c r="A97" s="1" t="s">
        <v>196</v>
      </c>
      <c r="B97" s="1" t="s">
        <v>197</v>
      </c>
      <c r="C97" s="1">
        <v>19510101</v>
      </c>
      <c r="D97" s="1">
        <v>19740315</v>
      </c>
    </row>
    <row r="98" spans="1:6" ht="13" x14ac:dyDescent="0.15">
      <c r="A98" s="1" t="s">
        <v>198</v>
      </c>
      <c r="B98" s="1" t="s">
        <v>199</v>
      </c>
      <c r="C98" s="1">
        <v>19510101</v>
      </c>
      <c r="D98" s="1">
        <v>19740315</v>
      </c>
    </row>
    <row r="99" spans="1:6" ht="13" x14ac:dyDescent="0.15">
      <c r="A99" s="1" t="s">
        <v>200</v>
      </c>
      <c r="B99" s="1" t="s">
        <v>201</v>
      </c>
      <c r="C99" s="1">
        <v>19570401</v>
      </c>
      <c r="D99" s="1">
        <v>19740315</v>
      </c>
    </row>
    <row r="100" spans="1:6" ht="13" x14ac:dyDescent="0.15">
      <c r="A100" s="1" t="s">
        <v>202</v>
      </c>
      <c r="B100" s="1" t="s">
        <v>203</v>
      </c>
      <c r="C100" s="1">
        <v>19120101</v>
      </c>
      <c r="D100" s="1">
        <v>19740315</v>
      </c>
    </row>
    <row r="101" spans="1:6" ht="13" x14ac:dyDescent="0.15">
      <c r="A101" s="1" t="s">
        <v>204</v>
      </c>
      <c r="B101" s="1" t="s">
        <v>205</v>
      </c>
      <c r="C101" s="1">
        <v>19570101</v>
      </c>
      <c r="D101" s="1">
        <v>19740315</v>
      </c>
    </row>
    <row r="102" spans="1:6" ht="13" x14ac:dyDescent="0.15">
      <c r="A102" s="1" t="s">
        <v>206</v>
      </c>
      <c r="B102" s="1" t="s">
        <v>207</v>
      </c>
      <c r="C102" s="1">
        <v>19570801</v>
      </c>
      <c r="D102" s="1">
        <v>19740315</v>
      </c>
    </row>
    <row r="103" spans="1:6" ht="13" x14ac:dyDescent="0.15">
      <c r="A103" s="1" t="s">
        <v>208</v>
      </c>
      <c r="B103" s="1" t="s">
        <v>209</v>
      </c>
      <c r="C103" s="1">
        <v>19330101</v>
      </c>
      <c r="D103" s="1">
        <v>19351231</v>
      </c>
    </row>
    <row r="104" spans="1:6" ht="13" x14ac:dyDescent="0.15">
      <c r="A104" s="1" t="s">
        <v>210</v>
      </c>
      <c r="B104" s="1" t="s">
        <v>211</v>
      </c>
      <c r="C104" s="1">
        <v>19640701</v>
      </c>
    </row>
    <row r="105" spans="1:6" ht="13" x14ac:dyDescent="0.15">
      <c r="A105" s="1" t="s">
        <v>212</v>
      </c>
      <c r="B105" s="1" t="s">
        <v>213</v>
      </c>
      <c r="C105" s="1">
        <v>19010101</v>
      </c>
      <c r="D105" s="1">
        <v>19761207</v>
      </c>
      <c r="F105" s="1" t="s">
        <v>214</v>
      </c>
    </row>
    <row r="106" spans="1:6" ht="13" x14ac:dyDescent="0.15">
      <c r="A106" s="1" t="s">
        <v>215</v>
      </c>
      <c r="B106" s="1" t="s">
        <v>216</v>
      </c>
      <c r="C106" s="1">
        <v>19170518</v>
      </c>
      <c r="D106" s="1">
        <v>19201201</v>
      </c>
    </row>
    <row r="107" spans="1:6" ht="13" x14ac:dyDescent="0.15">
      <c r="A107" s="1" t="s">
        <v>217</v>
      </c>
      <c r="B107" s="1" t="s">
        <v>218</v>
      </c>
      <c r="C107" s="1">
        <v>19410212</v>
      </c>
      <c r="D107" s="1">
        <v>19701231</v>
      </c>
    </row>
    <row r="108" spans="1:6" ht="13" x14ac:dyDescent="0.15">
      <c r="A108" s="1" t="s">
        <v>219</v>
      </c>
      <c r="B108" s="1" t="s">
        <v>220</v>
      </c>
      <c r="C108" s="1">
        <v>19410101</v>
      </c>
      <c r="D108" s="1">
        <v>19700131</v>
      </c>
    </row>
    <row r="109" spans="1:6" ht="13" x14ac:dyDescent="0.15">
      <c r="A109" s="1" t="s">
        <v>221</v>
      </c>
      <c r="B109" s="1" t="s">
        <v>222</v>
      </c>
      <c r="C109" s="1">
        <v>19400501</v>
      </c>
      <c r="D109" s="1">
        <v>20149999</v>
      </c>
    </row>
    <row r="110" spans="1:6" ht="13" x14ac:dyDescent="0.15">
      <c r="A110" s="1" t="s">
        <v>223</v>
      </c>
      <c r="B110" s="1" t="s">
        <v>224</v>
      </c>
      <c r="C110" s="1">
        <v>18860101</v>
      </c>
    </row>
    <row r="111" spans="1:6" ht="13" x14ac:dyDescent="0.15">
      <c r="A111" s="1" t="s">
        <v>225</v>
      </c>
      <c r="B111" s="1" t="s">
        <v>226</v>
      </c>
      <c r="C111" s="1">
        <v>18731201</v>
      </c>
    </row>
    <row r="112" spans="1:6" ht="13" x14ac:dyDescent="0.15">
      <c r="A112" s="1" t="s">
        <v>227</v>
      </c>
      <c r="B112" s="1" t="s">
        <v>228</v>
      </c>
      <c r="C112" s="1">
        <v>19370101</v>
      </c>
      <c r="D112" s="1">
        <v>19501231</v>
      </c>
    </row>
    <row r="113" spans="1:4" ht="13" x14ac:dyDescent="0.15">
      <c r="A113" s="1" t="s">
        <v>229</v>
      </c>
      <c r="B113" s="1" t="s">
        <v>230</v>
      </c>
      <c r="C113" s="1">
        <v>18890101</v>
      </c>
    </row>
    <row r="114" spans="1:4" ht="13" x14ac:dyDescent="0.15">
      <c r="A114" s="1" t="s">
        <v>231</v>
      </c>
      <c r="B114" s="1" t="s">
        <v>232</v>
      </c>
      <c r="C114" s="1">
        <v>19270201</v>
      </c>
      <c r="D114" s="1">
        <v>19310612</v>
      </c>
    </row>
    <row r="115" spans="1:4" ht="13" x14ac:dyDescent="0.15">
      <c r="A115" s="1" t="s">
        <v>233</v>
      </c>
      <c r="B115" s="1" t="s">
        <v>234</v>
      </c>
      <c r="C115" s="1">
        <v>19210721</v>
      </c>
      <c r="D115" s="1">
        <v>19941202</v>
      </c>
    </row>
    <row r="116" spans="1:4" ht="13" x14ac:dyDescent="0.15">
      <c r="A116" s="1" t="s">
        <v>235</v>
      </c>
      <c r="B116" s="1" t="s">
        <v>236</v>
      </c>
      <c r="C116" s="1">
        <v>19170216</v>
      </c>
      <c r="D116" s="1">
        <v>19200630</v>
      </c>
    </row>
    <row r="117" spans="1:4" ht="13" x14ac:dyDescent="0.15">
      <c r="A117" s="1" t="s">
        <v>237</v>
      </c>
      <c r="B117" s="1" t="s">
        <v>238</v>
      </c>
      <c r="C117" s="1">
        <v>19380701</v>
      </c>
    </row>
    <row r="118" spans="1:4" ht="13" x14ac:dyDescent="0.15">
      <c r="A118" s="1" t="s">
        <v>239</v>
      </c>
      <c r="B118" s="1" t="s">
        <v>240</v>
      </c>
      <c r="C118" s="1">
        <v>18690101</v>
      </c>
      <c r="D118" s="1">
        <v>19101231</v>
      </c>
    </row>
    <row r="119" spans="1:4" ht="13" x14ac:dyDescent="0.15">
      <c r="A119" s="1" t="s">
        <v>241</v>
      </c>
      <c r="B119" s="1" t="s">
        <v>242</v>
      </c>
      <c r="C119" s="1">
        <v>18691201</v>
      </c>
      <c r="D119" s="1">
        <v>19240331</v>
      </c>
    </row>
    <row r="120" spans="1:4" ht="13" x14ac:dyDescent="0.15">
      <c r="A120" s="1" t="s">
        <v>243</v>
      </c>
      <c r="B120" s="1" t="s">
        <v>244</v>
      </c>
      <c r="C120" s="1">
        <v>19270101</v>
      </c>
      <c r="D120" s="1">
        <v>19281231</v>
      </c>
    </row>
    <row r="121" spans="1:4" ht="13" x14ac:dyDescent="0.15">
      <c r="A121" s="1" t="s">
        <v>245</v>
      </c>
      <c r="B121" s="1" t="s">
        <v>246</v>
      </c>
      <c r="C121" s="1">
        <v>19340101</v>
      </c>
      <c r="D121" s="1">
        <v>19341231</v>
      </c>
    </row>
    <row r="122" spans="1:4" ht="13" x14ac:dyDescent="0.15">
      <c r="A122" s="1" t="s">
        <v>247</v>
      </c>
      <c r="B122" s="1" t="s">
        <v>248</v>
      </c>
      <c r="C122" s="1">
        <v>19360101</v>
      </c>
      <c r="D122" s="1">
        <v>19421231</v>
      </c>
    </row>
    <row r="123" spans="1:4" ht="13" x14ac:dyDescent="0.15">
      <c r="A123" s="1" t="s">
        <v>249</v>
      </c>
      <c r="B123" s="1" t="s">
        <v>250</v>
      </c>
      <c r="C123" s="1">
        <v>19370101</v>
      </c>
      <c r="D123" s="1">
        <v>19461231</v>
      </c>
    </row>
    <row r="124" spans="1:4" ht="13" x14ac:dyDescent="0.15">
      <c r="A124" s="1" t="s">
        <v>251</v>
      </c>
      <c r="B124" s="1" t="s">
        <v>252</v>
      </c>
      <c r="C124" s="1">
        <v>19460101</v>
      </c>
      <c r="D124" s="1">
        <v>19551231</v>
      </c>
    </row>
    <row r="125" spans="1:4" ht="13" x14ac:dyDescent="0.15">
      <c r="A125" s="1" t="s">
        <v>253</v>
      </c>
      <c r="B125" s="1" t="s">
        <v>254</v>
      </c>
      <c r="C125" s="1">
        <v>19370501</v>
      </c>
      <c r="D125" s="1">
        <v>19770101</v>
      </c>
    </row>
    <row r="126" spans="1:4" ht="13" x14ac:dyDescent="0.15">
      <c r="A126" s="1" t="s">
        <v>255</v>
      </c>
      <c r="B126" s="1" t="s">
        <v>256</v>
      </c>
      <c r="C126" s="1">
        <v>19280401</v>
      </c>
      <c r="D126" s="1">
        <v>19681231</v>
      </c>
    </row>
    <row r="127" spans="1:4" ht="13" x14ac:dyDescent="0.15">
      <c r="A127" s="1" t="s">
        <v>257</v>
      </c>
      <c r="B127" s="1" t="s">
        <v>258</v>
      </c>
      <c r="C127" s="1">
        <v>19160403</v>
      </c>
      <c r="D127" s="1">
        <v>19160810</v>
      </c>
    </row>
    <row r="128" spans="1:4" ht="13" x14ac:dyDescent="0.15">
      <c r="A128" s="1" t="s">
        <v>259</v>
      </c>
      <c r="B128" s="1" t="s">
        <v>260</v>
      </c>
      <c r="C128" s="1">
        <v>19120801</v>
      </c>
      <c r="D128" s="1">
        <v>19211031</v>
      </c>
    </row>
    <row r="129" spans="1:4" ht="13" x14ac:dyDescent="0.15">
      <c r="A129" s="1" t="s">
        <v>261</v>
      </c>
      <c r="B129" s="1" t="s">
        <v>262</v>
      </c>
      <c r="C129" s="1">
        <v>19250901</v>
      </c>
      <c r="D129" s="1">
        <v>19280430</v>
      </c>
    </row>
    <row r="130" spans="1:4" ht="13" x14ac:dyDescent="0.15">
      <c r="A130" s="1" t="s">
        <v>263</v>
      </c>
      <c r="B130" s="1" t="s">
        <v>264</v>
      </c>
      <c r="C130" s="1">
        <v>18730101</v>
      </c>
      <c r="D130" s="1">
        <v>19211231</v>
      </c>
    </row>
    <row r="131" spans="1:4" ht="13" x14ac:dyDescent="0.15">
      <c r="A131" s="1" t="s">
        <v>265</v>
      </c>
      <c r="B131" s="1" t="s">
        <v>266</v>
      </c>
      <c r="C131" s="1">
        <v>19460101</v>
      </c>
      <c r="D131" s="1">
        <v>19780228</v>
      </c>
    </row>
    <row r="132" spans="1:4" ht="13" x14ac:dyDescent="0.15">
      <c r="A132" s="1" t="s">
        <v>267</v>
      </c>
      <c r="B132" s="1" t="s">
        <v>268</v>
      </c>
      <c r="C132" s="1">
        <v>19501030</v>
      </c>
      <c r="D132" s="1">
        <v>19730829</v>
      </c>
    </row>
    <row r="133" spans="1:4" ht="13" x14ac:dyDescent="0.15">
      <c r="A133" s="1" t="s">
        <v>269</v>
      </c>
      <c r="B133" s="1" t="s">
        <v>270</v>
      </c>
      <c r="C133" s="1">
        <v>19520501</v>
      </c>
      <c r="D133" s="1">
        <v>19870201</v>
      </c>
    </row>
    <row r="134" spans="1:4" ht="13" x14ac:dyDescent="0.15">
      <c r="A134" s="1" t="s">
        <v>271</v>
      </c>
      <c r="B134" s="1" t="s">
        <v>272</v>
      </c>
      <c r="C134" s="1">
        <v>19550117</v>
      </c>
      <c r="D134" s="1">
        <v>19870202</v>
      </c>
    </row>
    <row r="135" spans="1:4" ht="13" x14ac:dyDescent="0.15">
      <c r="A135" s="1" t="s">
        <v>273</v>
      </c>
      <c r="B135" s="1" t="s">
        <v>274</v>
      </c>
      <c r="C135" s="1">
        <v>19500101</v>
      </c>
      <c r="D135" s="1">
        <v>19731231</v>
      </c>
    </row>
    <row r="136" spans="1:4" ht="13" x14ac:dyDescent="0.15">
      <c r="A136" s="1" t="s">
        <v>275</v>
      </c>
      <c r="B136" s="1" t="s">
        <v>276</v>
      </c>
      <c r="C136" s="1">
        <v>19521201</v>
      </c>
    </row>
    <row r="137" spans="1:4" ht="13" x14ac:dyDescent="0.15">
      <c r="A137" s="1" t="s">
        <v>277</v>
      </c>
      <c r="B137" s="1" t="s">
        <v>278</v>
      </c>
      <c r="C137" s="1">
        <v>19420101</v>
      </c>
    </row>
    <row r="138" spans="1:4" ht="13" x14ac:dyDescent="0.15">
      <c r="A138" s="1" t="s">
        <v>279</v>
      </c>
      <c r="B138" s="1" t="s">
        <v>280</v>
      </c>
      <c r="C138" s="1">
        <v>19390921</v>
      </c>
      <c r="D138" s="1">
        <v>19990701</v>
      </c>
    </row>
    <row r="139" spans="1:4" ht="13" x14ac:dyDescent="0.15">
      <c r="A139" s="1" t="s">
        <v>281</v>
      </c>
      <c r="B139" s="1" t="s">
        <v>282</v>
      </c>
      <c r="C139" s="1">
        <v>19601101</v>
      </c>
      <c r="D139" s="1">
        <v>19730101</v>
      </c>
    </row>
    <row r="140" spans="1:4" ht="13" x14ac:dyDescent="0.15">
      <c r="A140" s="1" t="s">
        <v>283</v>
      </c>
      <c r="B140" s="1" t="s">
        <v>284</v>
      </c>
      <c r="C140" s="1">
        <v>19120101</v>
      </c>
      <c r="D140" s="1">
        <v>19480804</v>
      </c>
    </row>
    <row r="141" spans="1:4" ht="13" x14ac:dyDescent="0.15">
      <c r="A141" s="1" t="s">
        <v>285</v>
      </c>
      <c r="B141" s="1" t="s">
        <v>286</v>
      </c>
      <c r="C141" s="1">
        <v>19640101</v>
      </c>
    </row>
    <row r="142" spans="1:4" ht="13" x14ac:dyDescent="0.15">
      <c r="A142" s="1" t="s">
        <v>287</v>
      </c>
      <c r="B142" s="1" t="s">
        <v>288</v>
      </c>
      <c r="C142" s="1">
        <v>19260227</v>
      </c>
      <c r="D142" s="1">
        <v>19451212</v>
      </c>
    </row>
    <row r="143" spans="1:4" ht="13" x14ac:dyDescent="0.15">
      <c r="A143" s="1" t="s">
        <v>289</v>
      </c>
      <c r="B143" s="1" t="s">
        <v>290</v>
      </c>
      <c r="C143" s="1">
        <v>19350101</v>
      </c>
      <c r="D143" s="1">
        <v>19681231</v>
      </c>
    </row>
    <row r="144" spans="1:4" ht="13" x14ac:dyDescent="0.15">
      <c r="A144" s="1" t="s">
        <v>291</v>
      </c>
      <c r="B144" s="1" t="s">
        <v>292</v>
      </c>
      <c r="C144" s="1">
        <v>19380101</v>
      </c>
    </row>
    <row r="145" spans="1:4" ht="13" x14ac:dyDescent="0.15">
      <c r="A145" s="1" t="s">
        <v>293</v>
      </c>
      <c r="B145" s="1" t="s">
        <v>294</v>
      </c>
      <c r="C145" s="1">
        <v>19240301</v>
      </c>
      <c r="D145" s="1">
        <v>19271231</v>
      </c>
    </row>
    <row r="146" spans="1:4" ht="13" x14ac:dyDescent="0.15">
      <c r="A146" s="1" t="s">
        <v>295</v>
      </c>
      <c r="B146" s="1" t="s">
        <v>296</v>
      </c>
      <c r="C146" s="1">
        <v>19280101</v>
      </c>
      <c r="D146" s="1">
        <v>19310612</v>
      </c>
    </row>
    <row r="147" spans="1:4" ht="13" x14ac:dyDescent="0.15">
      <c r="A147" s="1" t="s">
        <v>297</v>
      </c>
      <c r="B147" s="1" t="s">
        <v>298</v>
      </c>
      <c r="C147" s="1">
        <v>19310612</v>
      </c>
      <c r="D147" s="1">
        <v>19601231</v>
      </c>
    </row>
    <row r="148" spans="1:4" ht="13" x14ac:dyDescent="0.15">
      <c r="A148" s="1" t="s">
        <v>299</v>
      </c>
      <c r="B148" s="1" t="s">
        <v>300</v>
      </c>
      <c r="C148" s="1">
        <v>19390101</v>
      </c>
      <c r="D148" s="1">
        <v>19681231</v>
      </c>
    </row>
    <row r="149" spans="1:4" ht="13" x14ac:dyDescent="0.15">
      <c r="A149" s="1" t="s">
        <v>301</v>
      </c>
      <c r="B149" s="1" t="s">
        <v>302</v>
      </c>
      <c r="C149" s="1">
        <v>19410101</v>
      </c>
      <c r="D149" s="1">
        <v>19501231</v>
      </c>
    </row>
    <row r="150" spans="1:4" ht="13" x14ac:dyDescent="0.15">
      <c r="A150" s="1" t="s">
        <v>303</v>
      </c>
      <c r="B150" s="1" t="s">
        <v>304</v>
      </c>
      <c r="C150" s="1">
        <v>19180613</v>
      </c>
      <c r="D150" s="1">
        <v>19390111</v>
      </c>
    </row>
    <row r="151" spans="1:4" ht="13" x14ac:dyDescent="0.15">
      <c r="A151" s="1" t="s">
        <v>305</v>
      </c>
      <c r="B151" s="1" t="s">
        <v>306</v>
      </c>
      <c r="C151" s="1">
        <v>19110403</v>
      </c>
      <c r="D151" s="1">
        <v>19190701</v>
      </c>
    </row>
    <row r="152" spans="1:4" ht="13" x14ac:dyDescent="0.15">
      <c r="A152" s="1" t="s">
        <v>307</v>
      </c>
      <c r="B152" s="1" t="s">
        <v>308</v>
      </c>
      <c r="C152" s="1">
        <v>19460101</v>
      </c>
      <c r="D152" s="1">
        <v>19781231</v>
      </c>
    </row>
    <row r="153" spans="1:4" ht="13" x14ac:dyDescent="0.15">
      <c r="A153" s="1" t="s">
        <v>309</v>
      </c>
      <c r="B153" s="1" t="s">
        <v>310</v>
      </c>
      <c r="C153" s="1">
        <v>19120501</v>
      </c>
      <c r="D153" s="1">
        <v>19301231</v>
      </c>
    </row>
    <row r="154" spans="1:4" ht="13" x14ac:dyDescent="0.15">
      <c r="A154" s="1" t="s">
        <v>311</v>
      </c>
      <c r="B154" s="1" t="s">
        <v>312</v>
      </c>
      <c r="C154" s="1">
        <v>18890101</v>
      </c>
    </row>
    <row r="155" spans="1:4" ht="13" x14ac:dyDescent="0.15">
      <c r="A155" s="1" t="s">
        <v>313</v>
      </c>
      <c r="B155" s="1" t="s">
        <v>314</v>
      </c>
      <c r="C155" s="1">
        <v>19110101</v>
      </c>
      <c r="D155" s="1">
        <v>19441231</v>
      </c>
    </row>
    <row r="156" spans="1:4" ht="13" x14ac:dyDescent="0.15">
      <c r="A156" s="1" t="s">
        <v>315</v>
      </c>
      <c r="B156" s="1" t="s">
        <v>316</v>
      </c>
      <c r="C156" s="1">
        <v>19420101</v>
      </c>
      <c r="D156" s="1">
        <v>19441231</v>
      </c>
    </row>
    <row r="157" spans="1:4" ht="13" x14ac:dyDescent="0.15">
      <c r="A157" s="1" t="s">
        <v>317</v>
      </c>
      <c r="B157" s="1" t="s">
        <v>318</v>
      </c>
      <c r="C157" s="1">
        <v>19280801</v>
      </c>
      <c r="D157" s="1">
        <v>19290702</v>
      </c>
    </row>
    <row r="158" spans="1:4" ht="13" x14ac:dyDescent="0.15">
      <c r="A158" s="1" t="s">
        <v>319</v>
      </c>
      <c r="B158" s="1" t="s">
        <v>320</v>
      </c>
      <c r="C158" s="1">
        <v>19000101</v>
      </c>
      <c r="D158" s="1">
        <v>19011231</v>
      </c>
    </row>
    <row r="159" spans="1:4" ht="13" x14ac:dyDescent="0.15">
      <c r="A159" s="1" t="s">
        <v>321</v>
      </c>
      <c r="B159" s="1" t="s">
        <v>322</v>
      </c>
      <c r="C159" s="1">
        <v>19440101</v>
      </c>
    </row>
    <row r="160" spans="1:4" ht="13" x14ac:dyDescent="0.15">
      <c r="A160" s="1" t="s">
        <v>323</v>
      </c>
      <c r="B160" s="1" t="s">
        <v>324</v>
      </c>
      <c r="C160" s="1">
        <v>18970101</v>
      </c>
      <c r="D160" s="1">
        <v>18991231</v>
      </c>
    </row>
    <row r="161" spans="1:4" ht="13" x14ac:dyDescent="0.15">
      <c r="A161" s="1" t="s">
        <v>325</v>
      </c>
      <c r="B161" s="1" t="s">
        <v>326</v>
      </c>
      <c r="C161" s="1">
        <v>18840101</v>
      </c>
      <c r="D161" s="1">
        <v>18971231</v>
      </c>
    </row>
    <row r="162" spans="1:4" ht="13" x14ac:dyDescent="0.15">
      <c r="A162" s="1" t="s">
        <v>327</v>
      </c>
      <c r="B162" s="1" t="s">
        <v>328</v>
      </c>
      <c r="C162" s="1">
        <v>18861101</v>
      </c>
    </row>
    <row r="163" spans="1:4" ht="13" x14ac:dyDescent="0.15">
      <c r="A163" s="1" t="s">
        <v>329</v>
      </c>
      <c r="B163" s="1" t="s">
        <v>330</v>
      </c>
      <c r="C163" s="1">
        <v>19060101</v>
      </c>
    </row>
    <row r="164" spans="1:4" ht="13" x14ac:dyDescent="0.15">
      <c r="A164" s="1" t="s">
        <v>331</v>
      </c>
      <c r="B164" s="1" t="s">
        <v>332</v>
      </c>
      <c r="C164" s="1">
        <v>18980801</v>
      </c>
      <c r="D164" s="1">
        <v>19481231</v>
      </c>
    </row>
    <row r="165" spans="1:4" ht="13" x14ac:dyDescent="0.15">
      <c r="A165" s="1" t="s">
        <v>333</v>
      </c>
      <c r="B165" s="1" t="s">
        <v>334</v>
      </c>
      <c r="C165" s="1">
        <v>18880101</v>
      </c>
      <c r="D165" s="1">
        <v>18971231</v>
      </c>
    </row>
    <row r="166" spans="1:4" ht="13" x14ac:dyDescent="0.15">
      <c r="A166" s="1" t="s">
        <v>335</v>
      </c>
      <c r="B166" s="1" t="s">
        <v>336</v>
      </c>
      <c r="C166" s="1">
        <v>19420101</v>
      </c>
    </row>
    <row r="167" spans="1:4" ht="13" x14ac:dyDescent="0.15">
      <c r="A167" s="1" t="s">
        <v>337</v>
      </c>
      <c r="B167" s="1" t="s">
        <v>338</v>
      </c>
      <c r="C167" s="1">
        <v>19560111</v>
      </c>
      <c r="D167" s="1">
        <v>19740612</v>
      </c>
    </row>
    <row r="168" spans="1:4" ht="13" x14ac:dyDescent="0.15">
      <c r="A168" s="1" t="s">
        <v>339</v>
      </c>
      <c r="B168" s="1" t="s">
        <v>340</v>
      </c>
      <c r="C168" s="1">
        <v>19380101</v>
      </c>
      <c r="D168" s="1">
        <v>19791231</v>
      </c>
    </row>
    <row r="169" spans="1:4" ht="13" x14ac:dyDescent="0.15">
      <c r="A169" s="1" t="s">
        <v>341</v>
      </c>
      <c r="B169" s="1" t="s">
        <v>342</v>
      </c>
      <c r="C169" s="1">
        <v>19390511</v>
      </c>
      <c r="D169" s="1">
        <v>19730216</v>
      </c>
    </row>
    <row r="170" spans="1:4" ht="13" x14ac:dyDescent="0.15">
      <c r="A170" s="1" t="s">
        <v>343</v>
      </c>
      <c r="B170" s="1" t="s">
        <v>344</v>
      </c>
      <c r="C170" s="1">
        <v>19190101</v>
      </c>
      <c r="D170" s="1">
        <v>19221231</v>
      </c>
    </row>
    <row r="171" spans="1:4" ht="13" x14ac:dyDescent="0.15">
      <c r="A171" s="1" t="s">
        <v>345</v>
      </c>
      <c r="B171" s="1" t="s">
        <v>346</v>
      </c>
      <c r="C171" s="1">
        <v>18861101</v>
      </c>
    </row>
    <row r="172" spans="1:4" ht="13" x14ac:dyDescent="0.15">
      <c r="A172" s="1" t="s">
        <v>347</v>
      </c>
      <c r="B172" s="1" t="s">
        <v>348</v>
      </c>
      <c r="C172" s="1">
        <v>19170101</v>
      </c>
    </row>
    <row r="173" spans="1:4" ht="13" x14ac:dyDescent="0.15">
      <c r="A173" s="1" t="s">
        <v>349</v>
      </c>
      <c r="B173" s="1" t="s">
        <v>350</v>
      </c>
      <c r="C173" s="1">
        <v>19190418</v>
      </c>
    </row>
    <row r="174" spans="1:4" ht="13" x14ac:dyDescent="0.15">
      <c r="A174" s="1" t="s">
        <v>351</v>
      </c>
      <c r="B174" s="1" t="s">
        <v>352</v>
      </c>
      <c r="C174" s="1">
        <v>19320101</v>
      </c>
    </row>
    <row r="175" spans="1:4" ht="13" x14ac:dyDescent="0.15">
      <c r="A175" s="1" t="s">
        <v>353</v>
      </c>
      <c r="B175" s="1" t="s">
        <v>354</v>
      </c>
      <c r="C175" s="1">
        <v>19400101</v>
      </c>
    </row>
    <row r="176" spans="1:4" ht="13" x14ac:dyDescent="0.15">
      <c r="A176" s="1" t="s">
        <v>355</v>
      </c>
      <c r="B176" s="1" t="s">
        <v>356</v>
      </c>
      <c r="C176" s="1">
        <v>19190101</v>
      </c>
    </row>
    <row r="177" spans="1:4" ht="13" x14ac:dyDescent="0.15">
      <c r="A177" s="1" t="s">
        <v>357</v>
      </c>
      <c r="B177" s="1" t="s">
        <v>358</v>
      </c>
      <c r="C177" s="1">
        <v>19330101</v>
      </c>
    </row>
    <row r="178" spans="1:4" ht="13" x14ac:dyDescent="0.15">
      <c r="A178" s="1" t="s">
        <v>359</v>
      </c>
      <c r="B178" s="1" t="s">
        <v>360</v>
      </c>
      <c r="C178" s="1">
        <v>19110101</v>
      </c>
      <c r="D178" s="1">
        <v>19631231</v>
      </c>
    </row>
    <row r="179" spans="1:4" ht="13" x14ac:dyDescent="0.15">
      <c r="A179" s="1" t="s">
        <v>361</v>
      </c>
      <c r="B179" s="1" t="s">
        <v>362</v>
      </c>
      <c r="C179" s="1">
        <v>18980401</v>
      </c>
    </row>
    <row r="180" spans="1:4" ht="13" x14ac:dyDescent="0.15">
      <c r="A180" s="1" t="s">
        <v>363</v>
      </c>
      <c r="B180" s="1" t="s">
        <v>364</v>
      </c>
      <c r="C180" s="1">
        <v>19490101</v>
      </c>
      <c r="D180" s="1">
        <v>19590701</v>
      </c>
    </row>
    <row r="181" spans="1:4" ht="13" x14ac:dyDescent="0.15">
      <c r="A181" s="1" t="s">
        <v>365</v>
      </c>
      <c r="B181" s="1" t="s">
        <v>366</v>
      </c>
      <c r="C181" s="1">
        <v>19460101</v>
      </c>
    </row>
    <row r="182" spans="1:4" ht="13" x14ac:dyDescent="0.15">
      <c r="A182" s="1" t="s">
        <v>367</v>
      </c>
      <c r="B182" s="1" t="s">
        <v>368</v>
      </c>
      <c r="C182" s="1">
        <v>19480215</v>
      </c>
      <c r="D182" s="1">
        <v>19740926</v>
      </c>
    </row>
    <row r="183" spans="1:4" ht="13" x14ac:dyDescent="0.15">
      <c r="A183" s="1" t="s">
        <v>369</v>
      </c>
      <c r="B183" s="1" t="s">
        <v>370</v>
      </c>
      <c r="C183" s="1">
        <v>19400101</v>
      </c>
      <c r="D183" s="1">
        <v>19411231</v>
      </c>
    </row>
    <row r="184" spans="1:4" ht="13" x14ac:dyDescent="0.15">
      <c r="A184" s="1" t="s">
        <v>371</v>
      </c>
      <c r="B184" s="1" t="s">
        <v>372</v>
      </c>
      <c r="C184" s="1">
        <v>19310101</v>
      </c>
      <c r="D184" s="1">
        <v>19381231</v>
      </c>
    </row>
    <row r="185" spans="1:4" ht="13" x14ac:dyDescent="0.15">
      <c r="A185" s="1" t="s">
        <v>373</v>
      </c>
      <c r="B185" s="1" t="s">
        <v>374</v>
      </c>
      <c r="C185" s="1">
        <v>19420101</v>
      </c>
      <c r="D185" s="1">
        <v>19451231</v>
      </c>
    </row>
    <row r="186" spans="1:4" ht="13" x14ac:dyDescent="0.15">
      <c r="A186" s="1" t="s">
        <v>375</v>
      </c>
      <c r="B186" s="1" t="s">
        <v>376</v>
      </c>
      <c r="C186" s="1">
        <v>19430101</v>
      </c>
      <c r="D186" s="1">
        <v>19481231</v>
      </c>
    </row>
    <row r="187" spans="1:4" ht="13" x14ac:dyDescent="0.15">
      <c r="A187" s="1" t="s">
        <v>377</v>
      </c>
      <c r="B187" s="1" t="s">
        <v>378</v>
      </c>
      <c r="C187" s="1">
        <v>19500101</v>
      </c>
      <c r="D187" s="1">
        <v>19521231</v>
      </c>
    </row>
    <row r="188" spans="1:4" ht="13" x14ac:dyDescent="0.15">
      <c r="A188" s="1" t="s">
        <v>379</v>
      </c>
      <c r="B188" s="1" t="s">
        <v>380</v>
      </c>
      <c r="C188" s="1">
        <v>19340426</v>
      </c>
      <c r="D188" s="1">
        <v>19370930</v>
      </c>
    </row>
    <row r="189" spans="1:4" ht="13" x14ac:dyDescent="0.15">
      <c r="A189" s="1" t="s">
        <v>381</v>
      </c>
      <c r="B189" s="1" t="s">
        <v>382</v>
      </c>
      <c r="C189" s="1">
        <v>19610101</v>
      </c>
      <c r="D189" s="1">
        <v>19651231</v>
      </c>
    </row>
    <row r="190" spans="1:4" ht="13" x14ac:dyDescent="0.15">
      <c r="A190" s="1" t="s">
        <v>383</v>
      </c>
      <c r="B190" s="1" t="s">
        <v>384</v>
      </c>
      <c r="C190" s="1">
        <v>19600420</v>
      </c>
      <c r="D190" s="1">
        <v>19640731</v>
      </c>
    </row>
    <row r="191" spans="1:4" ht="13" x14ac:dyDescent="0.15">
      <c r="A191" s="1" t="s">
        <v>385</v>
      </c>
      <c r="B191" s="1" t="s">
        <v>386</v>
      </c>
      <c r="C191" s="1">
        <v>19320930</v>
      </c>
      <c r="D191" s="1">
        <v>19400930</v>
      </c>
    </row>
    <row r="192" spans="1:4" ht="13" x14ac:dyDescent="0.15">
      <c r="A192" s="1" t="s">
        <v>387</v>
      </c>
      <c r="B192" s="1" t="s">
        <v>388</v>
      </c>
      <c r="C192" s="1">
        <v>18940501</v>
      </c>
      <c r="D192" s="1">
        <v>18980430</v>
      </c>
    </row>
    <row r="193" spans="1:4" ht="13" x14ac:dyDescent="0.15">
      <c r="A193" s="1" t="s">
        <v>389</v>
      </c>
      <c r="B193" s="1" t="s">
        <v>390</v>
      </c>
      <c r="C193" s="1">
        <v>19450101</v>
      </c>
      <c r="D193" s="1">
        <v>19471231</v>
      </c>
    </row>
    <row r="194" spans="1:4" ht="13" x14ac:dyDescent="0.15">
      <c r="A194" s="1" t="s">
        <v>391</v>
      </c>
      <c r="B194" s="1" t="s">
        <v>392</v>
      </c>
      <c r="C194" s="1">
        <v>19460101</v>
      </c>
      <c r="D194" s="1">
        <v>19471231</v>
      </c>
    </row>
    <row r="195" spans="1:4" ht="13" x14ac:dyDescent="0.15">
      <c r="A195" s="1" t="s">
        <v>393</v>
      </c>
      <c r="B195" s="1" t="s">
        <v>394</v>
      </c>
      <c r="C195" s="1">
        <v>18940101</v>
      </c>
    </row>
    <row r="196" spans="1:4" ht="13" x14ac:dyDescent="0.15">
      <c r="A196" s="1" t="s">
        <v>395</v>
      </c>
      <c r="B196" s="1" t="s">
        <v>396</v>
      </c>
      <c r="C196" s="1">
        <v>18980101</v>
      </c>
    </row>
    <row r="197" spans="1:4" ht="13" x14ac:dyDescent="0.15">
      <c r="A197" s="1" t="s">
        <v>397</v>
      </c>
      <c r="B197" s="1" t="s">
        <v>398</v>
      </c>
      <c r="C197" s="1">
        <v>19031207</v>
      </c>
      <c r="D197" s="1">
        <v>19401128</v>
      </c>
    </row>
    <row r="198" spans="1:4" ht="13" x14ac:dyDescent="0.15">
      <c r="A198" s="1" t="s">
        <v>399</v>
      </c>
      <c r="B198" s="1" t="s">
        <v>400</v>
      </c>
      <c r="C198" s="1">
        <v>19660101</v>
      </c>
      <c r="D198" s="1">
        <v>19780701</v>
      </c>
    </row>
    <row r="199" spans="1:4" ht="13" x14ac:dyDescent="0.15">
      <c r="A199" s="1" t="s">
        <v>401</v>
      </c>
      <c r="B199" s="1" t="s">
        <v>402</v>
      </c>
      <c r="C199" s="1">
        <v>19550000</v>
      </c>
      <c r="D199" s="1">
        <v>19661231</v>
      </c>
    </row>
    <row r="200" spans="1:4" ht="13" x14ac:dyDescent="0.15">
      <c r="A200" s="1" t="s">
        <v>403</v>
      </c>
      <c r="B200" s="1" t="s">
        <v>404</v>
      </c>
      <c r="C200" s="1">
        <v>19460101</v>
      </c>
      <c r="D200" s="1">
        <v>19660331</v>
      </c>
    </row>
    <row r="201" spans="1:4" ht="13" x14ac:dyDescent="0.15">
      <c r="A201" s="1" t="s">
        <v>405</v>
      </c>
      <c r="B201" s="1" t="s">
        <v>406</v>
      </c>
      <c r="C201" s="1">
        <v>19400101</v>
      </c>
      <c r="D201" s="1">
        <v>19870724</v>
      </c>
    </row>
    <row r="202" spans="1:4" ht="13" x14ac:dyDescent="0.15">
      <c r="A202" s="1" t="s">
        <v>407</v>
      </c>
      <c r="B202" s="1" t="s">
        <v>408</v>
      </c>
      <c r="C202" s="1">
        <v>19120821</v>
      </c>
      <c r="D202" s="1">
        <v>19730216</v>
      </c>
    </row>
    <row r="203" spans="1:4" ht="13" x14ac:dyDescent="0.15">
      <c r="A203" s="1" t="s">
        <v>409</v>
      </c>
      <c r="B203" s="1" t="s">
        <v>410</v>
      </c>
      <c r="C203" s="1">
        <v>19370101</v>
      </c>
      <c r="D203" s="1">
        <v>19420831</v>
      </c>
    </row>
    <row r="204" spans="1:4" ht="13" x14ac:dyDescent="0.15">
      <c r="A204" s="1" t="s">
        <v>411</v>
      </c>
      <c r="B204" s="1" t="s">
        <v>412</v>
      </c>
      <c r="C204" s="1">
        <v>19410601</v>
      </c>
    </row>
    <row r="205" spans="1:4" ht="13" x14ac:dyDescent="0.15">
      <c r="A205" s="1" t="s">
        <v>413</v>
      </c>
      <c r="B205" s="1" t="s">
        <v>414</v>
      </c>
      <c r="C205" s="1">
        <v>19640101</v>
      </c>
      <c r="D205" s="1">
        <v>19661213</v>
      </c>
    </row>
    <row r="206" spans="1:4" ht="13" x14ac:dyDescent="0.15">
      <c r="A206" s="1" t="s">
        <v>415</v>
      </c>
      <c r="B206" s="1" t="s">
        <v>416</v>
      </c>
      <c r="C206" s="1">
        <v>19650101</v>
      </c>
      <c r="D206" s="1">
        <v>19720119</v>
      </c>
    </row>
    <row r="207" spans="1:4" ht="13" x14ac:dyDescent="0.15">
      <c r="A207" s="1" t="s">
        <v>417</v>
      </c>
      <c r="B207" s="1" t="s">
        <v>418</v>
      </c>
      <c r="C207" s="1">
        <v>19620523</v>
      </c>
      <c r="D207" s="1">
        <v>19630320</v>
      </c>
    </row>
    <row r="208" spans="1:4" ht="13" x14ac:dyDescent="0.15">
      <c r="A208" s="1" t="s">
        <v>419</v>
      </c>
      <c r="B208" s="1" t="s">
        <v>420</v>
      </c>
      <c r="C208" s="1">
        <v>19640514</v>
      </c>
      <c r="D208" s="1">
        <v>19640930</v>
      </c>
    </row>
    <row r="209" spans="1:4" ht="13" x14ac:dyDescent="0.15">
      <c r="A209" s="1" t="s">
        <v>421</v>
      </c>
      <c r="B209" s="1" t="s">
        <v>422</v>
      </c>
      <c r="C209" s="1">
        <v>19661213</v>
      </c>
      <c r="D209" s="1">
        <v>19721219</v>
      </c>
    </row>
    <row r="210" spans="1:4" ht="13" x14ac:dyDescent="0.15">
      <c r="A210" s="1" t="s">
        <v>423</v>
      </c>
      <c r="B210" s="1" t="s">
        <v>424</v>
      </c>
      <c r="C210" s="1">
        <v>19380501</v>
      </c>
      <c r="D210" s="1">
        <v>19510702</v>
      </c>
    </row>
    <row r="211" spans="1:4" ht="13" x14ac:dyDescent="0.15">
      <c r="A211" s="1" t="s">
        <v>425</v>
      </c>
      <c r="B211" s="1" t="s">
        <v>426</v>
      </c>
      <c r="C211" s="1">
        <v>19510702</v>
      </c>
      <c r="D211" s="1">
        <v>19640116</v>
      </c>
    </row>
    <row r="212" spans="1:4" ht="13" x14ac:dyDescent="0.15">
      <c r="A212" s="1" t="s">
        <v>427</v>
      </c>
      <c r="B212" s="1" t="s">
        <v>428</v>
      </c>
      <c r="C212" s="1">
        <v>19360611</v>
      </c>
      <c r="D212" s="1">
        <v>19890831</v>
      </c>
    </row>
    <row r="213" spans="1:4" ht="13" x14ac:dyDescent="0.15">
      <c r="A213" s="1" t="s">
        <v>429</v>
      </c>
      <c r="B213" s="1" t="s">
        <v>430</v>
      </c>
      <c r="C213" s="1">
        <v>19110701</v>
      </c>
      <c r="D213" s="1">
        <v>19710312</v>
      </c>
    </row>
    <row r="214" spans="1:4" ht="13" x14ac:dyDescent="0.15">
      <c r="A214" s="1" t="s">
        <v>431</v>
      </c>
      <c r="B214" s="1" t="s">
        <v>432</v>
      </c>
      <c r="C214" s="1">
        <v>19430701</v>
      </c>
      <c r="D214" s="1">
        <v>19520701</v>
      </c>
    </row>
    <row r="215" spans="1:4" ht="13" x14ac:dyDescent="0.15">
      <c r="A215" s="1" t="s">
        <v>433</v>
      </c>
      <c r="B215" s="1" t="s">
        <v>434</v>
      </c>
      <c r="C215" s="1">
        <v>19320101</v>
      </c>
      <c r="D215" s="1">
        <v>19511231</v>
      </c>
    </row>
    <row r="216" spans="1:4" ht="13" x14ac:dyDescent="0.15">
      <c r="A216" s="1" t="s">
        <v>435</v>
      </c>
      <c r="B216" s="1" t="s">
        <v>436</v>
      </c>
      <c r="C216" s="1">
        <v>18360101</v>
      </c>
      <c r="D216" s="1">
        <v>18581231</v>
      </c>
    </row>
    <row r="217" spans="1:4" ht="13" x14ac:dyDescent="0.15">
      <c r="A217" s="1" t="s">
        <v>437</v>
      </c>
      <c r="B217" s="1" t="s">
        <v>438</v>
      </c>
      <c r="C217" s="1">
        <v>18520110</v>
      </c>
      <c r="D217" s="1">
        <v>18601101</v>
      </c>
    </row>
    <row r="218" spans="1:4" ht="13" x14ac:dyDescent="0.15">
      <c r="A218" s="1" t="s">
        <v>439</v>
      </c>
      <c r="B218" s="1" t="s">
        <v>440</v>
      </c>
      <c r="C218" s="1">
        <v>18601101</v>
      </c>
      <c r="D218" s="1">
        <v>19251231</v>
      </c>
    </row>
    <row r="219" spans="1:4" ht="13" x14ac:dyDescent="0.15">
      <c r="A219" s="1" t="s">
        <v>441</v>
      </c>
      <c r="B219" s="1" t="s">
        <v>442</v>
      </c>
      <c r="C219" s="1">
        <v>19150701</v>
      </c>
      <c r="D219" s="1">
        <v>19210331</v>
      </c>
    </row>
    <row r="220" spans="1:4" ht="13" x14ac:dyDescent="0.15">
      <c r="A220" s="1" t="s">
        <v>443</v>
      </c>
      <c r="B220" s="1" t="s">
        <v>444</v>
      </c>
      <c r="C220" s="1">
        <v>19210331</v>
      </c>
      <c r="D220" s="1">
        <v>19270701</v>
      </c>
    </row>
    <row r="221" spans="1:4" ht="13" x14ac:dyDescent="0.15">
      <c r="A221" s="1" t="s">
        <v>445</v>
      </c>
      <c r="B221" s="1" t="s">
        <v>446</v>
      </c>
      <c r="C221" s="1">
        <v>19270701</v>
      </c>
      <c r="D221" s="1">
        <v>19630829</v>
      </c>
    </row>
    <row r="222" spans="1:4" ht="13" x14ac:dyDescent="0.15">
      <c r="A222" s="1" t="s">
        <v>447</v>
      </c>
      <c r="B222" s="1" t="s">
        <v>448</v>
      </c>
      <c r="C222" s="1">
        <v>19560111</v>
      </c>
      <c r="D222" s="1">
        <v>19631217</v>
      </c>
    </row>
    <row r="223" spans="1:4" ht="13" x14ac:dyDescent="0.15">
      <c r="A223" s="1" t="s">
        <v>449</v>
      </c>
      <c r="B223" s="1" t="s">
        <v>450</v>
      </c>
      <c r="C223" s="1">
        <v>19400101</v>
      </c>
      <c r="D223" s="1">
        <v>19940701</v>
      </c>
    </row>
    <row r="224" spans="1:4" ht="13" x14ac:dyDescent="0.15">
      <c r="A224" s="1" t="s">
        <v>451</v>
      </c>
      <c r="B224" s="1" t="s">
        <v>452</v>
      </c>
      <c r="C224" s="1">
        <v>19470626</v>
      </c>
      <c r="D224" s="1">
        <v>19740901</v>
      </c>
    </row>
    <row r="225" spans="1:4" ht="13" x14ac:dyDescent="0.15">
      <c r="A225" s="1" t="s">
        <v>453</v>
      </c>
      <c r="B225" s="1" t="s">
        <v>454</v>
      </c>
      <c r="C225" s="1">
        <v>19420707</v>
      </c>
      <c r="D225" s="1">
        <v>19741213</v>
      </c>
    </row>
    <row r="226" spans="1:4" ht="13" x14ac:dyDescent="0.15">
      <c r="A226" s="1" t="s">
        <v>455</v>
      </c>
      <c r="B226" s="1" t="s">
        <v>456</v>
      </c>
      <c r="C226" s="1">
        <v>19640101</v>
      </c>
      <c r="D226" s="1">
        <v>19661101</v>
      </c>
    </row>
    <row r="227" spans="1:4" ht="13" x14ac:dyDescent="0.15">
      <c r="A227" s="1" t="s">
        <v>457</v>
      </c>
      <c r="B227" s="1" t="s">
        <v>458</v>
      </c>
      <c r="C227" s="1">
        <v>19650601</v>
      </c>
      <c r="D227" s="1">
        <v>19680916</v>
      </c>
    </row>
    <row r="228" spans="1:4" ht="13" x14ac:dyDescent="0.15">
      <c r="A228" s="1" t="s">
        <v>459</v>
      </c>
      <c r="B228" s="1" t="s">
        <v>460</v>
      </c>
      <c r="C228" s="1">
        <v>19420115</v>
      </c>
      <c r="D228" s="1">
        <v>19551231</v>
      </c>
    </row>
    <row r="229" spans="1:4" ht="13" x14ac:dyDescent="0.15">
      <c r="A229" s="1" t="s">
        <v>461</v>
      </c>
      <c r="B229" s="1" t="s">
        <v>462</v>
      </c>
      <c r="C229" s="1">
        <v>19660101</v>
      </c>
      <c r="D229" s="1">
        <v>19831231</v>
      </c>
    </row>
    <row r="230" spans="1:4" ht="13" x14ac:dyDescent="0.15">
      <c r="A230" s="1" t="s">
        <v>463</v>
      </c>
      <c r="B230" s="1" t="s">
        <v>464</v>
      </c>
      <c r="C230" s="1">
        <v>18260301</v>
      </c>
      <c r="D230" s="1">
        <v>18820831</v>
      </c>
    </row>
    <row r="231" spans="1:4" ht="13" x14ac:dyDescent="0.15">
      <c r="A231" s="1" t="s">
        <v>465</v>
      </c>
      <c r="B231" s="1" t="s">
        <v>466</v>
      </c>
      <c r="C231" s="1">
        <v>18820901</v>
      </c>
      <c r="D231" s="1">
        <v>19241231</v>
      </c>
    </row>
    <row r="232" spans="1:4" ht="13" x14ac:dyDescent="0.15">
      <c r="A232" s="1" t="s">
        <v>467</v>
      </c>
      <c r="B232" s="1" t="s">
        <v>468</v>
      </c>
      <c r="C232" s="1">
        <v>18820801</v>
      </c>
      <c r="D232" s="1">
        <v>19451231</v>
      </c>
    </row>
    <row r="233" spans="1:4" ht="13" x14ac:dyDescent="0.15">
      <c r="A233" s="1" t="s">
        <v>469</v>
      </c>
      <c r="B233" s="1" t="s">
        <v>470</v>
      </c>
      <c r="C233" s="1">
        <v>19010101</v>
      </c>
      <c r="D233" s="1">
        <v>19111231</v>
      </c>
    </row>
    <row r="234" spans="1:4" ht="13" x14ac:dyDescent="0.15">
      <c r="A234" s="1" t="s">
        <v>471</v>
      </c>
      <c r="B234" s="1" t="s">
        <v>472</v>
      </c>
      <c r="C234" s="1">
        <v>19110101</v>
      </c>
      <c r="D234" s="1">
        <v>19210430</v>
      </c>
    </row>
    <row r="235" spans="1:4" ht="13" x14ac:dyDescent="0.15">
      <c r="A235" s="1" t="s">
        <v>473</v>
      </c>
      <c r="B235" s="1" t="s">
        <v>474</v>
      </c>
      <c r="C235" s="1">
        <v>19401206</v>
      </c>
      <c r="D235" s="1">
        <v>19530228</v>
      </c>
    </row>
    <row r="236" spans="1:4" ht="13" x14ac:dyDescent="0.15">
      <c r="A236" s="1" t="s">
        <v>475</v>
      </c>
      <c r="B236" s="1" t="s">
        <v>476</v>
      </c>
      <c r="C236" s="1">
        <v>19210501</v>
      </c>
      <c r="D236" s="1">
        <v>19391031</v>
      </c>
    </row>
    <row r="237" spans="1:4" ht="13" x14ac:dyDescent="0.15">
      <c r="A237" s="1" t="s">
        <v>477</v>
      </c>
      <c r="B237" s="1" t="s">
        <v>478</v>
      </c>
      <c r="C237" s="1">
        <v>19391013</v>
      </c>
      <c r="D237" s="1">
        <v>19420331</v>
      </c>
    </row>
    <row r="238" spans="1:4" ht="13" x14ac:dyDescent="0.15">
      <c r="A238" s="1" t="s">
        <v>479</v>
      </c>
      <c r="B238" s="1" t="s">
        <v>480</v>
      </c>
      <c r="C238" s="1">
        <v>19420401</v>
      </c>
      <c r="D238" s="1">
        <v>19460228</v>
      </c>
    </row>
    <row r="239" spans="1:4" ht="13" x14ac:dyDescent="0.15">
      <c r="A239" s="1" t="s">
        <v>481</v>
      </c>
      <c r="B239" s="1" t="s">
        <v>482</v>
      </c>
      <c r="C239" s="1">
        <v>19460301</v>
      </c>
      <c r="D239" s="1">
        <v>19731101</v>
      </c>
    </row>
    <row r="240" spans="1:4" ht="13" x14ac:dyDescent="0.15">
      <c r="A240" s="1" t="s">
        <v>483</v>
      </c>
      <c r="B240" s="1" t="s">
        <v>484</v>
      </c>
      <c r="C240" s="1">
        <v>19400307</v>
      </c>
      <c r="D240" s="1">
        <v>19420515</v>
      </c>
    </row>
    <row r="241" spans="1:4" ht="13" x14ac:dyDescent="0.15">
      <c r="A241" s="1" t="s">
        <v>485</v>
      </c>
      <c r="B241" s="1" t="s">
        <v>486</v>
      </c>
      <c r="C241" s="1">
        <v>19420515</v>
      </c>
      <c r="D241" s="1">
        <v>19530831</v>
      </c>
    </row>
    <row r="242" spans="1:4" ht="13" x14ac:dyDescent="0.15">
      <c r="A242" s="1" t="s">
        <v>487</v>
      </c>
      <c r="B242" s="1" t="s">
        <v>488</v>
      </c>
      <c r="C242" s="1">
        <v>19530831</v>
      </c>
      <c r="D242" s="1">
        <v>19590914</v>
      </c>
    </row>
    <row r="243" spans="1:4" ht="13" x14ac:dyDescent="0.15">
      <c r="A243" s="1" t="s">
        <v>489</v>
      </c>
      <c r="B243" s="1" t="s">
        <v>490</v>
      </c>
      <c r="C243" s="1">
        <v>19510101</v>
      </c>
      <c r="D243" s="1">
        <v>19561231</v>
      </c>
    </row>
    <row r="244" spans="1:4" ht="13" x14ac:dyDescent="0.15">
      <c r="A244" s="1" t="s">
        <v>491</v>
      </c>
      <c r="B244" s="1" t="s">
        <v>492</v>
      </c>
      <c r="C244" s="1">
        <v>19660818</v>
      </c>
      <c r="D244" s="1">
        <v>19741001</v>
      </c>
    </row>
    <row r="245" spans="1:4" ht="13" x14ac:dyDescent="0.15">
      <c r="A245" s="1" t="s">
        <v>493</v>
      </c>
      <c r="B245" s="1" t="s">
        <v>494</v>
      </c>
      <c r="C245" s="1">
        <v>19510430</v>
      </c>
    </row>
    <row r="246" spans="1:4" ht="13" x14ac:dyDescent="0.15">
      <c r="A246" s="1" t="s">
        <v>495</v>
      </c>
      <c r="B246" s="1" t="s">
        <v>496</v>
      </c>
      <c r="C246" s="1">
        <v>19391028</v>
      </c>
      <c r="D246" s="1">
        <v>19481231</v>
      </c>
    </row>
    <row r="247" spans="1:4" ht="13" x14ac:dyDescent="0.15">
      <c r="A247" s="1" t="s">
        <v>497</v>
      </c>
      <c r="B247" s="1" t="s">
        <v>498</v>
      </c>
      <c r="C247" s="1">
        <v>19130101</v>
      </c>
      <c r="D247" s="1">
        <v>19511210</v>
      </c>
    </row>
    <row r="248" spans="1:4" ht="13" x14ac:dyDescent="0.15">
      <c r="A248" s="1" t="s">
        <v>499</v>
      </c>
      <c r="B248" s="1" t="s">
        <v>500</v>
      </c>
      <c r="C248" s="1">
        <v>19330101</v>
      </c>
      <c r="D248" s="1">
        <v>19381231</v>
      </c>
    </row>
    <row r="249" spans="1:4" ht="13" x14ac:dyDescent="0.15">
      <c r="A249" s="1" t="s">
        <v>501</v>
      </c>
      <c r="B249" s="1" t="s">
        <v>502</v>
      </c>
      <c r="C249" s="1">
        <v>19130101</v>
      </c>
      <c r="D249" s="1">
        <v>19190118</v>
      </c>
    </row>
    <row r="250" spans="1:4" ht="13" x14ac:dyDescent="0.15">
      <c r="A250" s="1" t="s">
        <v>503</v>
      </c>
      <c r="B250" s="1" t="s">
        <v>504</v>
      </c>
      <c r="C250" s="1">
        <v>18820101</v>
      </c>
      <c r="D250" s="1">
        <v>19271231</v>
      </c>
    </row>
    <row r="251" spans="1:4" ht="13" x14ac:dyDescent="0.15">
      <c r="A251" s="1" t="s">
        <v>505</v>
      </c>
      <c r="B251" s="1" t="s">
        <v>506</v>
      </c>
      <c r="C251" s="1">
        <v>19221223</v>
      </c>
      <c r="D251" s="1">
        <v>19261203</v>
      </c>
    </row>
    <row r="252" spans="1:4" ht="13" x14ac:dyDescent="0.15">
      <c r="A252" s="1" t="s">
        <v>507</v>
      </c>
      <c r="B252" s="1" t="s">
        <v>508</v>
      </c>
      <c r="C252" s="1">
        <v>19261203</v>
      </c>
      <c r="D252" s="1">
        <v>19639999</v>
      </c>
    </row>
    <row r="253" spans="1:4" ht="13" x14ac:dyDescent="0.15">
      <c r="A253" s="1" t="s">
        <v>509</v>
      </c>
      <c r="B253" s="1" t="s">
        <v>510</v>
      </c>
      <c r="C253" s="1">
        <v>19321218</v>
      </c>
    </row>
    <row r="254" spans="1:4" ht="13" x14ac:dyDescent="0.15">
      <c r="A254" s="1" t="s">
        <v>511</v>
      </c>
      <c r="B254" s="1" t="s">
        <v>512</v>
      </c>
      <c r="C254" s="1">
        <v>19140101</v>
      </c>
      <c r="D254" s="1">
        <v>19671231</v>
      </c>
    </row>
    <row r="255" spans="1:4" ht="13" x14ac:dyDescent="0.15">
      <c r="A255" s="1" t="s">
        <v>513</v>
      </c>
      <c r="B255" s="1" t="s">
        <v>514</v>
      </c>
      <c r="C255" s="1">
        <v>19130401</v>
      </c>
      <c r="D255" s="1">
        <v>19280401</v>
      </c>
    </row>
    <row r="256" spans="1:4" ht="13" x14ac:dyDescent="0.15">
      <c r="A256" s="1" t="s">
        <v>515</v>
      </c>
      <c r="B256" s="1" t="s">
        <v>516</v>
      </c>
      <c r="C256" s="1">
        <v>19190101</v>
      </c>
      <c r="D256" s="1">
        <v>19470714</v>
      </c>
    </row>
    <row r="257" spans="1:4" ht="13" x14ac:dyDescent="0.15">
      <c r="A257" s="1" t="s">
        <v>517</v>
      </c>
      <c r="B257" s="1" t="s">
        <v>518</v>
      </c>
      <c r="C257" s="1">
        <v>19490315</v>
      </c>
      <c r="D257" s="1">
        <v>19770101</v>
      </c>
    </row>
    <row r="258" spans="1:4" ht="13" x14ac:dyDescent="0.15">
      <c r="A258" s="1" t="s">
        <v>519</v>
      </c>
      <c r="B258" s="1" t="s">
        <v>520</v>
      </c>
      <c r="C258" s="1">
        <v>19660922</v>
      </c>
      <c r="D258" s="1">
        <v>19751007</v>
      </c>
    </row>
    <row r="259" spans="1:4" ht="13" x14ac:dyDescent="0.15">
      <c r="A259" s="1" t="s">
        <v>521</v>
      </c>
      <c r="B259" s="1" t="s">
        <v>522</v>
      </c>
      <c r="C259" s="1">
        <v>19600101</v>
      </c>
    </row>
    <row r="260" spans="1:4" ht="13" x14ac:dyDescent="0.15">
      <c r="A260" s="1" t="s">
        <v>523</v>
      </c>
      <c r="B260" s="1" t="s">
        <v>524</v>
      </c>
      <c r="C260" s="1">
        <v>18590101</v>
      </c>
      <c r="D260" s="1">
        <v>18961231</v>
      </c>
    </row>
    <row r="261" spans="1:4" ht="13" x14ac:dyDescent="0.15">
      <c r="A261" s="1" t="s">
        <v>525</v>
      </c>
      <c r="B261" s="1" t="s">
        <v>526</v>
      </c>
      <c r="C261" s="1">
        <v>18590101</v>
      </c>
    </row>
    <row r="262" spans="1:4" ht="13" x14ac:dyDescent="0.15">
      <c r="A262" s="1" t="s">
        <v>527</v>
      </c>
      <c r="B262" s="1" t="s">
        <v>528</v>
      </c>
      <c r="C262" s="1">
        <v>18840101</v>
      </c>
      <c r="D262" s="1">
        <v>19061231</v>
      </c>
    </row>
    <row r="263" spans="1:4" ht="13" x14ac:dyDescent="0.15">
      <c r="A263" s="1" t="s">
        <v>529</v>
      </c>
      <c r="B263" s="1" t="s">
        <v>530</v>
      </c>
      <c r="C263" s="1">
        <v>19360101</v>
      </c>
    </row>
    <row r="264" spans="1:4" ht="13" x14ac:dyDescent="0.15">
      <c r="A264" s="1" t="s">
        <v>531</v>
      </c>
      <c r="B264" s="1" t="s">
        <v>532</v>
      </c>
      <c r="C264" s="1">
        <v>19030101</v>
      </c>
      <c r="D264" s="1">
        <v>19351231</v>
      </c>
    </row>
    <row r="265" spans="1:4" ht="13" x14ac:dyDescent="0.15">
      <c r="A265" s="1" t="s">
        <v>533</v>
      </c>
      <c r="B265" s="1" t="s">
        <v>534</v>
      </c>
      <c r="C265" s="1">
        <v>19350101</v>
      </c>
      <c r="D265" s="1">
        <v>19601231</v>
      </c>
    </row>
    <row r="266" spans="1:4" ht="13" x14ac:dyDescent="0.15">
      <c r="A266" s="1" t="s">
        <v>535</v>
      </c>
      <c r="B266" s="1" t="s">
        <v>536</v>
      </c>
      <c r="C266" s="1">
        <v>19261209</v>
      </c>
      <c r="D266" s="1">
        <v>19640130</v>
      </c>
    </row>
    <row r="267" spans="1:4" ht="13" x14ac:dyDescent="0.15">
      <c r="A267" s="1" t="s">
        <v>537</v>
      </c>
      <c r="B267" s="1" t="s">
        <v>538</v>
      </c>
      <c r="C267" s="1">
        <v>19600101</v>
      </c>
    </row>
    <row r="268" spans="1:4" ht="13" x14ac:dyDescent="0.15">
      <c r="A268" s="1" t="s">
        <v>539</v>
      </c>
      <c r="B268" s="1" t="s">
        <v>540</v>
      </c>
      <c r="C268" s="1">
        <v>19510101</v>
      </c>
    </row>
    <row r="269" spans="1:4" ht="13" x14ac:dyDescent="0.15">
      <c r="A269" s="1" t="s">
        <v>541</v>
      </c>
      <c r="B269" s="1" t="s">
        <v>542</v>
      </c>
      <c r="C269" s="1">
        <v>19530101</v>
      </c>
    </row>
    <row r="270" spans="1:4" ht="13" x14ac:dyDescent="0.15">
      <c r="A270" s="1" t="s">
        <v>543</v>
      </c>
      <c r="B270" s="1" t="s">
        <v>544</v>
      </c>
      <c r="C270" s="1">
        <v>19650701</v>
      </c>
      <c r="D270" s="1">
        <v>19780701</v>
      </c>
    </row>
    <row r="271" spans="1:4" ht="13" x14ac:dyDescent="0.15">
      <c r="A271" s="1" t="s">
        <v>545</v>
      </c>
      <c r="B271" s="1" t="s">
        <v>546</v>
      </c>
      <c r="C271" s="1">
        <v>18550101</v>
      </c>
      <c r="D271" s="1">
        <v>19011231</v>
      </c>
    </row>
    <row r="272" spans="1:4" ht="13" x14ac:dyDescent="0.15">
      <c r="A272" s="1" t="s">
        <v>547</v>
      </c>
      <c r="B272" s="1" t="s">
        <v>548</v>
      </c>
      <c r="C272" s="1">
        <v>19660711</v>
      </c>
      <c r="D272" s="1">
        <v>19721219</v>
      </c>
    </row>
    <row r="273" spans="1:4" ht="13" x14ac:dyDescent="0.15">
      <c r="A273" s="1" t="s">
        <v>549</v>
      </c>
      <c r="B273" s="1" t="s">
        <v>550</v>
      </c>
      <c r="C273" s="1">
        <v>18290101</v>
      </c>
      <c r="D273" s="1">
        <v>19801231</v>
      </c>
    </row>
    <row r="274" spans="1:4" ht="13" x14ac:dyDescent="0.15">
      <c r="A274" s="1" t="s">
        <v>551</v>
      </c>
      <c r="B274" s="1" t="s">
        <v>552</v>
      </c>
      <c r="C274" s="1">
        <v>18860101</v>
      </c>
      <c r="D274" s="1">
        <v>19060701</v>
      </c>
    </row>
    <row r="275" spans="1:4" ht="13" x14ac:dyDescent="0.15">
      <c r="A275" s="1" t="s">
        <v>553</v>
      </c>
      <c r="B275" s="1" t="s">
        <v>554</v>
      </c>
      <c r="C275" s="1">
        <v>18790214</v>
      </c>
      <c r="D275" s="1">
        <v>19911231</v>
      </c>
    </row>
    <row r="276" spans="1:4" ht="13" x14ac:dyDescent="0.15">
      <c r="A276" s="1" t="s">
        <v>555</v>
      </c>
      <c r="B276" s="1" t="s">
        <v>556</v>
      </c>
      <c r="C276" s="1">
        <v>18830101</v>
      </c>
      <c r="D276" s="1">
        <v>19281231</v>
      </c>
    </row>
    <row r="277" spans="1:4" ht="13" x14ac:dyDescent="0.15">
      <c r="A277" s="1" t="s">
        <v>557</v>
      </c>
      <c r="B277" s="1" t="s">
        <v>558</v>
      </c>
      <c r="C277" s="1">
        <v>19360409</v>
      </c>
      <c r="D277" s="1">
        <v>19450630</v>
      </c>
    </row>
    <row r="278" spans="1:4" ht="13" x14ac:dyDescent="0.15">
      <c r="A278" s="1" t="s">
        <v>559</v>
      </c>
      <c r="B278" s="1" t="s">
        <v>560</v>
      </c>
      <c r="C278" s="1">
        <v>18580713</v>
      </c>
      <c r="D278" s="1">
        <v>19900315</v>
      </c>
    </row>
    <row r="279" spans="1:4" ht="13" x14ac:dyDescent="0.15">
      <c r="A279" s="1" t="s">
        <v>561</v>
      </c>
      <c r="B279" s="1" t="s">
        <v>562</v>
      </c>
      <c r="C279" s="1">
        <v>19090601</v>
      </c>
      <c r="D279" s="1">
        <v>19591231</v>
      </c>
    </row>
    <row r="280" spans="1:4" ht="13" x14ac:dyDescent="0.15">
      <c r="A280" s="1" t="s">
        <v>563</v>
      </c>
      <c r="B280" s="1" t="s">
        <v>564</v>
      </c>
      <c r="C280" s="1">
        <v>18720115</v>
      </c>
      <c r="D280" s="1">
        <v>19730403</v>
      </c>
    </row>
    <row r="281" spans="1:4" ht="13" x14ac:dyDescent="0.15">
      <c r="A281" s="1" t="s">
        <v>565</v>
      </c>
      <c r="B281" s="1" t="s">
        <v>566</v>
      </c>
      <c r="C281" s="1">
        <v>18710901</v>
      </c>
      <c r="D281" s="1">
        <v>19251231</v>
      </c>
    </row>
    <row r="282" spans="1:4" ht="13" x14ac:dyDescent="0.15">
      <c r="A282" s="1" t="s">
        <v>567</v>
      </c>
      <c r="B282" s="1" t="s">
        <v>568</v>
      </c>
      <c r="C282" s="1">
        <v>18590101</v>
      </c>
      <c r="D282" s="1">
        <v>19800101</v>
      </c>
    </row>
    <row r="283" spans="1:4" ht="13" x14ac:dyDescent="0.15">
      <c r="A283" s="1" t="s">
        <v>569</v>
      </c>
      <c r="B283" s="1" t="s">
        <v>570</v>
      </c>
      <c r="C283" s="1">
        <v>18520116</v>
      </c>
      <c r="D283" s="1">
        <v>19901130</v>
      </c>
    </row>
    <row r="284" spans="1:4" ht="13" x14ac:dyDescent="0.15">
      <c r="A284" s="1" t="s">
        <v>571</v>
      </c>
      <c r="B284" s="1" t="s">
        <v>572</v>
      </c>
      <c r="C284" s="1">
        <v>18820301</v>
      </c>
      <c r="D284" s="1">
        <v>19200715</v>
      </c>
    </row>
    <row r="285" spans="1:4" ht="13" x14ac:dyDescent="0.15">
      <c r="A285" s="1" t="s">
        <v>573</v>
      </c>
      <c r="B285" s="1" t="s">
        <v>574</v>
      </c>
      <c r="C285" s="1">
        <v>18830201</v>
      </c>
      <c r="D285" s="1">
        <v>19730228</v>
      </c>
    </row>
    <row r="286" spans="1:4" ht="13" x14ac:dyDescent="0.15">
      <c r="A286" s="1" t="s">
        <v>575</v>
      </c>
      <c r="B286" s="1" t="s">
        <v>576</v>
      </c>
      <c r="C286" s="1">
        <v>19011101</v>
      </c>
      <c r="D286" s="1">
        <v>19901130</v>
      </c>
    </row>
    <row r="287" spans="1:4" ht="13" x14ac:dyDescent="0.15">
      <c r="A287" s="1" t="s">
        <v>577</v>
      </c>
      <c r="B287" s="1" t="s">
        <v>578</v>
      </c>
      <c r="C287" s="1">
        <v>18780701</v>
      </c>
      <c r="D287" s="1">
        <v>19181231</v>
      </c>
    </row>
    <row r="288" spans="1:4" ht="13" x14ac:dyDescent="0.15">
      <c r="A288" s="1" t="s">
        <v>579</v>
      </c>
      <c r="B288" s="1" t="s">
        <v>580</v>
      </c>
      <c r="C288" s="1">
        <v>19480101</v>
      </c>
      <c r="D288" s="1">
        <v>19850318</v>
      </c>
    </row>
    <row r="289" spans="1:6" ht="13" x14ac:dyDescent="0.15">
      <c r="A289" s="1" t="s">
        <v>581</v>
      </c>
      <c r="B289" s="1" t="s">
        <v>582</v>
      </c>
      <c r="C289" s="1">
        <v>18770820</v>
      </c>
      <c r="D289" s="1">
        <v>19231231</v>
      </c>
    </row>
    <row r="290" spans="1:6" ht="13" x14ac:dyDescent="0.15">
      <c r="A290" s="1" t="s">
        <v>583</v>
      </c>
      <c r="B290" s="1" t="s">
        <v>584</v>
      </c>
      <c r="C290" s="1">
        <v>18560201</v>
      </c>
      <c r="D290" s="1">
        <v>19810118</v>
      </c>
    </row>
    <row r="291" spans="1:6" ht="13" x14ac:dyDescent="0.15">
      <c r="A291" s="1" t="s">
        <v>585</v>
      </c>
      <c r="B291" s="1" t="s">
        <v>586</v>
      </c>
      <c r="C291" s="1">
        <v>18210101</v>
      </c>
      <c r="D291" s="1">
        <v>19750103</v>
      </c>
    </row>
    <row r="292" spans="1:6" ht="13" x14ac:dyDescent="0.15">
      <c r="A292" s="1" t="s">
        <v>587</v>
      </c>
      <c r="B292" s="1" t="s">
        <v>588</v>
      </c>
      <c r="C292" s="1">
        <v>18240517</v>
      </c>
    </row>
    <row r="293" spans="1:6" ht="13" x14ac:dyDescent="0.15">
      <c r="A293" s="1" t="s">
        <v>589</v>
      </c>
      <c r="B293" s="1" t="s">
        <v>590</v>
      </c>
      <c r="C293" s="1">
        <v>18560101</v>
      </c>
      <c r="D293" s="1">
        <v>19850609</v>
      </c>
    </row>
    <row r="294" spans="1:6" ht="13" x14ac:dyDescent="0.15">
      <c r="A294" s="1" t="s">
        <v>591</v>
      </c>
      <c r="B294" s="1" t="s">
        <v>592</v>
      </c>
      <c r="C294" s="1">
        <v>18790701</v>
      </c>
      <c r="D294" s="1">
        <v>19070228</v>
      </c>
    </row>
    <row r="295" spans="1:6" ht="13" x14ac:dyDescent="0.15">
      <c r="A295" s="1" t="s">
        <v>593</v>
      </c>
      <c r="B295" s="1" t="s">
        <v>594</v>
      </c>
      <c r="C295" s="1">
        <v>18870101</v>
      </c>
      <c r="D295" s="1">
        <v>19071231</v>
      </c>
    </row>
    <row r="296" spans="1:6" ht="13" x14ac:dyDescent="0.15">
      <c r="A296" s="1" t="s">
        <v>595</v>
      </c>
      <c r="B296" s="1" t="s">
        <v>596</v>
      </c>
      <c r="C296" s="1">
        <v>18540101</v>
      </c>
      <c r="D296" s="1">
        <v>19221231</v>
      </c>
    </row>
    <row r="297" spans="1:6" ht="13" x14ac:dyDescent="0.15">
      <c r="A297" s="1" t="s">
        <v>597</v>
      </c>
      <c r="B297" s="1" t="s">
        <v>598</v>
      </c>
      <c r="C297" s="1">
        <v>19220301</v>
      </c>
      <c r="D297" s="1">
        <v>19940630</v>
      </c>
    </row>
    <row r="298" spans="1:6" ht="13" x14ac:dyDescent="0.15">
      <c r="A298" s="1" t="s">
        <v>599</v>
      </c>
      <c r="B298" s="1" t="s">
        <v>600</v>
      </c>
      <c r="C298" s="1">
        <v>19500202</v>
      </c>
      <c r="D298" s="1">
        <v>19731130</v>
      </c>
    </row>
    <row r="299" spans="1:6" ht="13" x14ac:dyDescent="0.15">
      <c r="A299" s="1" t="s">
        <v>601</v>
      </c>
      <c r="B299" s="1" t="s">
        <v>602</v>
      </c>
      <c r="C299" s="1">
        <v>19391127</v>
      </c>
      <c r="D299" s="1">
        <v>19481231</v>
      </c>
    </row>
    <row r="300" spans="1:6" ht="13" x14ac:dyDescent="0.15">
      <c r="A300" s="1" t="s">
        <v>603</v>
      </c>
      <c r="B300" s="1" t="s">
        <v>604</v>
      </c>
      <c r="C300" s="1">
        <v>19540101</v>
      </c>
      <c r="D300" s="1">
        <v>19561231</v>
      </c>
    </row>
    <row r="301" spans="1:6" ht="13" x14ac:dyDescent="0.15">
      <c r="A301" s="1" t="s">
        <v>605</v>
      </c>
      <c r="B301" s="1" t="s">
        <v>606</v>
      </c>
      <c r="C301" s="1">
        <v>18410101</v>
      </c>
    </row>
    <row r="302" spans="1:6" ht="13" x14ac:dyDescent="0.15">
      <c r="A302" s="1" t="s">
        <v>607</v>
      </c>
      <c r="B302" s="1" t="s">
        <v>608</v>
      </c>
      <c r="C302" s="1">
        <v>19670801</v>
      </c>
      <c r="D302" s="1">
        <v>19860630</v>
      </c>
    </row>
    <row r="303" spans="1:6" ht="13" x14ac:dyDescent="0.15">
      <c r="A303" s="1" t="s">
        <v>609</v>
      </c>
      <c r="B303" s="1" t="s">
        <v>610</v>
      </c>
      <c r="C303" s="1">
        <v>19420101</v>
      </c>
      <c r="D303" s="1">
        <v>19461231</v>
      </c>
    </row>
    <row r="304" spans="1:6" ht="13" x14ac:dyDescent="0.15">
      <c r="A304" s="1" t="s">
        <v>611</v>
      </c>
      <c r="B304" s="1" t="s">
        <v>612</v>
      </c>
      <c r="C304" s="1">
        <v>19680228</v>
      </c>
      <c r="D304" s="1">
        <v>19731130</v>
      </c>
      <c r="F304" s="1" t="s">
        <v>613</v>
      </c>
    </row>
    <row r="305" spans="1:4" ht="13" x14ac:dyDescent="0.15">
      <c r="A305" s="1" t="s">
        <v>614</v>
      </c>
      <c r="B305" s="1" t="s">
        <v>615</v>
      </c>
      <c r="C305" s="1">
        <v>19680311</v>
      </c>
      <c r="D305" s="1">
        <v>19710312</v>
      </c>
    </row>
    <row r="306" spans="1:4" ht="13" x14ac:dyDescent="0.15">
      <c r="A306" s="1" t="s">
        <v>616</v>
      </c>
      <c r="B306" s="1" t="s">
        <v>617</v>
      </c>
      <c r="C306" s="1">
        <v>19680228</v>
      </c>
      <c r="D306" s="1">
        <v>19681112</v>
      </c>
    </row>
    <row r="307" spans="1:4" ht="13" x14ac:dyDescent="0.15">
      <c r="A307" s="1" t="s">
        <v>618</v>
      </c>
      <c r="B307" s="1" t="s">
        <v>619</v>
      </c>
      <c r="C307" s="1">
        <v>19510101</v>
      </c>
    </row>
    <row r="308" spans="1:4" ht="13" x14ac:dyDescent="0.15">
      <c r="A308" s="1" t="s">
        <v>620</v>
      </c>
      <c r="B308" s="1" t="s">
        <v>621</v>
      </c>
      <c r="C308" s="1">
        <v>19580301</v>
      </c>
      <c r="D308" s="1">
        <v>19650831</v>
      </c>
    </row>
    <row r="309" spans="1:4" ht="13" x14ac:dyDescent="0.15">
      <c r="A309" s="1" t="s">
        <v>622</v>
      </c>
      <c r="B309" s="1" t="s">
        <v>623</v>
      </c>
      <c r="C309" s="1">
        <v>18810101</v>
      </c>
      <c r="D309" s="1">
        <v>18891231</v>
      </c>
    </row>
    <row r="310" spans="1:4" ht="13" x14ac:dyDescent="0.15">
      <c r="A310" s="1" t="s">
        <v>624</v>
      </c>
      <c r="B310" s="1" t="s">
        <v>625</v>
      </c>
      <c r="C310" s="1">
        <v>19410326</v>
      </c>
      <c r="D310" s="1">
        <v>19800523</v>
      </c>
    </row>
    <row r="311" spans="1:4" ht="13" x14ac:dyDescent="0.15">
      <c r="A311" s="1" t="s">
        <v>626</v>
      </c>
      <c r="B311" s="1" t="s">
        <v>627</v>
      </c>
      <c r="C311" s="1">
        <v>18840101</v>
      </c>
      <c r="D311" s="1">
        <v>18881231</v>
      </c>
    </row>
    <row r="312" spans="1:4" ht="13" x14ac:dyDescent="0.15">
      <c r="A312" s="1" t="s">
        <v>628</v>
      </c>
      <c r="B312" s="1" t="s">
        <v>629</v>
      </c>
      <c r="C312" s="1">
        <v>18850101</v>
      </c>
      <c r="D312" s="1">
        <v>18881231</v>
      </c>
    </row>
    <row r="313" spans="1:4" ht="13" x14ac:dyDescent="0.15">
      <c r="A313" s="1" t="s">
        <v>630</v>
      </c>
      <c r="B313" s="1" t="s">
        <v>631</v>
      </c>
      <c r="C313" s="1">
        <v>18860101</v>
      </c>
      <c r="D313" s="1">
        <v>18881231</v>
      </c>
    </row>
    <row r="314" spans="1:4" ht="13" x14ac:dyDescent="0.15">
      <c r="A314" s="1" t="s">
        <v>632</v>
      </c>
      <c r="B314" s="1" t="s">
        <v>633</v>
      </c>
      <c r="C314" s="1">
        <v>18860101</v>
      </c>
      <c r="D314" s="1">
        <v>19421231</v>
      </c>
    </row>
    <row r="315" spans="1:4" ht="13" x14ac:dyDescent="0.15">
      <c r="A315" s="1" t="s">
        <v>634</v>
      </c>
      <c r="B315" s="1" t="s">
        <v>635</v>
      </c>
      <c r="C315" s="1">
        <v>18880904</v>
      </c>
      <c r="D315" s="1">
        <v>18950327</v>
      </c>
    </row>
    <row r="316" spans="1:4" ht="13" x14ac:dyDescent="0.15">
      <c r="A316" s="1" t="s">
        <v>636</v>
      </c>
      <c r="B316" s="1" t="s">
        <v>637</v>
      </c>
      <c r="C316" s="1">
        <v>18950527</v>
      </c>
      <c r="D316" s="1">
        <v>19060901</v>
      </c>
    </row>
    <row r="317" spans="1:4" ht="13" x14ac:dyDescent="0.15">
      <c r="A317" s="1" t="s">
        <v>638</v>
      </c>
      <c r="B317" s="1" t="s">
        <v>639</v>
      </c>
      <c r="C317" s="1">
        <v>19510101</v>
      </c>
      <c r="D317" s="1">
        <v>19721231</v>
      </c>
    </row>
    <row r="318" spans="1:4" ht="13" x14ac:dyDescent="0.15">
      <c r="A318" s="1" t="s">
        <v>640</v>
      </c>
      <c r="B318" s="1" t="s">
        <v>641</v>
      </c>
      <c r="C318" s="1">
        <v>19490316</v>
      </c>
    </row>
    <row r="319" spans="1:4" ht="13" x14ac:dyDescent="0.15">
      <c r="A319" s="1" t="s">
        <v>642</v>
      </c>
      <c r="B319" s="1" t="s">
        <v>643</v>
      </c>
      <c r="C319" s="1">
        <v>18990101</v>
      </c>
      <c r="D319" s="1">
        <v>19150915</v>
      </c>
    </row>
    <row r="320" spans="1:4" ht="13" x14ac:dyDescent="0.15">
      <c r="A320" s="1" t="s">
        <v>644</v>
      </c>
      <c r="B320" s="1" t="s">
        <v>645</v>
      </c>
      <c r="C320" s="1">
        <v>19661006</v>
      </c>
      <c r="D320" s="1">
        <v>19680418</v>
      </c>
    </row>
    <row r="321" spans="1:4" ht="13" x14ac:dyDescent="0.15">
      <c r="A321" s="1" t="s">
        <v>646</v>
      </c>
      <c r="B321" s="1" t="s">
        <v>647</v>
      </c>
      <c r="C321" s="1">
        <v>19150712</v>
      </c>
      <c r="D321" s="1">
        <v>19211221</v>
      </c>
    </row>
    <row r="322" spans="1:4" ht="13" x14ac:dyDescent="0.15">
      <c r="A322" s="1" t="s">
        <v>648</v>
      </c>
      <c r="B322" s="1" t="s">
        <v>649</v>
      </c>
      <c r="C322" s="1">
        <v>19460101</v>
      </c>
      <c r="D322" s="1">
        <v>19611117</v>
      </c>
    </row>
    <row r="323" spans="1:4" ht="13" x14ac:dyDescent="0.15">
      <c r="A323" s="1" t="s">
        <v>650</v>
      </c>
      <c r="B323" s="1" t="s">
        <v>651</v>
      </c>
      <c r="C323" s="1">
        <v>19680523</v>
      </c>
      <c r="D323" s="1">
        <v>19691231</v>
      </c>
    </row>
    <row r="324" spans="1:4" ht="13" x14ac:dyDescent="0.15">
      <c r="A324" s="1" t="s">
        <v>652</v>
      </c>
      <c r="B324" s="1" t="s">
        <v>653</v>
      </c>
      <c r="C324" s="1">
        <v>19280801</v>
      </c>
      <c r="D324" s="1">
        <v>19681231</v>
      </c>
    </row>
    <row r="325" spans="1:4" ht="13" x14ac:dyDescent="0.15">
      <c r="A325" s="1" t="s">
        <v>654</v>
      </c>
      <c r="B325" s="1" t="s">
        <v>655</v>
      </c>
      <c r="C325" s="1">
        <v>19680101</v>
      </c>
      <c r="D325" s="1">
        <v>19711231</v>
      </c>
    </row>
    <row r="326" spans="1:4" ht="13" x14ac:dyDescent="0.15">
      <c r="A326" s="1" t="s">
        <v>656</v>
      </c>
      <c r="B326" s="1" t="s">
        <v>657</v>
      </c>
      <c r="C326" s="1">
        <v>19680715</v>
      </c>
      <c r="D326" s="1">
        <v>19701231</v>
      </c>
    </row>
    <row r="327" spans="1:4" ht="13" x14ac:dyDescent="0.15">
      <c r="A327" s="1" t="s">
        <v>658</v>
      </c>
      <c r="B327" s="1" t="s">
        <v>659</v>
      </c>
      <c r="C327" s="1">
        <v>19240701</v>
      </c>
      <c r="D327" s="1">
        <v>19501231</v>
      </c>
    </row>
    <row r="328" spans="1:4" ht="13" x14ac:dyDescent="0.15">
      <c r="A328" s="1" t="s">
        <v>660</v>
      </c>
      <c r="B328" s="1" t="s">
        <v>661</v>
      </c>
      <c r="C328" s="1">
        <v>19661001</v>
      </c>
      <c r="D328" s="1">
        <v>19750630</v>
      </c>
    </row>
    <row r="329" spans="1:4" ht="13" x14ac:dyDescent="0.15">
      <c r="A329" s="1" t="s">
        <v>662</v>
      </c>
      <c r="B329" s="1" t="s">
        <v>663</v>
      </c>
      <c r="C329" s="1">
        <v>19681001</v>
      </c>
      <c r="D329" s="1">
        <v>19700930</v>
      </c>
    </row>
    <row r="330" spans="1:4" ht="13" x14ac:dyDescent="0.15">
      <c r="A330" s="1" t="s">
        <v>664</v>
      </c>
      <c r="B330" s="1" t="s">
        <v>665</v>
      </c>
      <c r="C330" s="1">
        <v>19690501</v>
      </c>
    </row>
    <row r="331" spans="1:4" ht="13" x14ac:dyDescent="0.15">
      <c r="A331" s="1" t="s">
        <v>666</v>
      </c>
      <c r="B331" s="1" t="s">
        <v>667</v>
      </c>
      <c r="C331" s="1">
        <v>19680401</v>
      </c>
      <c r="D331" s="1">
        <v>19830311</v>
      </c>
    </row>
    <row r="332" spans="1:4" ht="13" x14ac:dyDescent="0.15">
      <c r="A332" s="1" t="s">
        <v>668</v>
      </c>
      <c r="B332" s="1" t="s">
        <v>669</v>
      </c>
      <c r="C332" s="1">
        <v>19680401</v>
      </c>
    </row>
    <row r="333" spans="1:4" ht="13" x14ac:dyDescent="0.15">
      <c r="A333" s="1" t="s">
        <v>670</v>
      </c>
      <c r="B333" s="1" t="s">
        <v>671</v>
      </c>
      <c r="C333" s="1">
        <v>19490718</v>
      </c>
      <c r="D333" s="1">
        <v>19560814</v>
      </c>
    </row>
    <row r="334" spans="1:4" ht="13" x14ac:dyDescent="0.15">
      <c r="A334" s="1" t="s">
        <v>672</v>
      </c>
      <c r="B334" s="1" t="s">
        <v>673</v>
      </c>
      <c r="C334" s="1">
        <v>19680401</v>
      </c>
      <c r="D334" s="1">
        <v>19720430</v>
      </c>
    </row>
    <row r="335" spans="1:4" ht="13" x14ac:dyDescent="0.15">
      <c r="A335" s="1" t="s">
        <v>674</v>
      </c>
      <c r="B335" s="1" t="s">
        <v>675</v>
      </c>
      <c r="C335" s="1">
        <v>19680401</v>
      </c>
      <c r="D335" s="1">
        <v>19720430</v>
      </c>
    </row>
    <row r="336" spans="1:4" ht="13" x14ac:dyDescent="0.15">
      <c r="A336" s="1" t="s">
        <v>676</v>
      </c>
      <c r="B336" s="1" t="s">
        <v>677</v>
      </c>
      <c r="C336" s="1">
        <v>19680901</v>
      </c>
    </row>
    <row r="337" spans="1:4" ht="13" x14ac:dyDescent="0.15">
      <c r="A337" s="1" t="s">
        <v>678</v>
      </c>
      <c r="B337" s="1" t="s">
        <v>679</v>
      </c>
      <c r="C337" s="1">
        <v>19031016</v>
      </c>
      <c r="D337" s="1">
        <v>19730812</v>
      </c>
    </row>
    <row r="338" spans="1:4" ht="13" x14ac:dyDescent="0.15">
      <c r="A338" s="1" t="s">
        <v>680</v>
      </c>
      <c r="B338" s="1" t="s">
        <v>681</v>
      </c>
      <c r="C338" s="1">
        <v>19420430</v>
      </c>
      <c r="D338" s="1">
        <v>19450902</v>
      </c>
    </row>
    <row r="339" spans="1:4" ht="13" x14ac:dyDescent="0.15">
      <c r="A339" s="1" t="s">
        <v>682</v>
      </c>
      <c r="B339" s="1" t="s">
        <v>683</v>
      </c>
      <c r="C339" s="1">
        <v>19681112</v>
      </c>
      <c r="D339" s="1">
        <v>19721219</v>
      </c>
    </row>
    <row r="340" spans="1:4" ht="13" x14ac:dyDescent="0.15">
      <c r="A340" s="1" t="s">
        <v>684</v>
      </c>
      <c r="B340" s="1" t="s">
        <v>685</v>
      </c>
      <c r="C340" s="1">
        <v>19500316</v>
      </c>
      <c r="D340" s="1">
        <v>19671231</v>
      </c>
    </row>
    <row r="341" spans="1:4" ht="13" x14ac:dyDescent="0.15">
      <c r="A341" s="1" t="s">
        <v>686</v>
      </c>
      <c r="B341" s="1" t="s">
        <v>687</v>
      </c>
      <c r="C341" s="1">
        <v>19670101</v>
      </c>
      <c r="D341" s="1">
        <v>19690929</v>
      </c>
    </row>
    <row r="342" spans="1:4" ht="13" x14ac:dyDescent="0.15">
      <c r="A342" s="1" t="s">
        <v>688</v>
      </c>
      <c r="B342" s="1" t="s">
        <v>689</v>
      </c>
      <c r="C342" s="1">
        <v>19590507</v>
      </c>
      <c r="D342" s="1">
        <v>19741015</v>
      </c>
    </row>
    <row r="343" spans="1:4" ht="13" x14ac:dyDescent="0.15">
      <c r="A343" s="1" t="s">
        <v>690</v>
      </c>
      <c r="B343" s="1" t="s">
        <v>691</v>
      </c>
      <c r="C343" s="1">
        <v>19250926</v>
      </c>
      <c r="D343" s="1">
        <v>19630701</v>
      </c>
    </row>
    <row r="344" spans="1:4" ht="13" x14ac:dyDescent="0.15">
      <c r="A344" s="1" t="s">
        <v>692</v>
      </c>
      <c r="B344" s="1" t="s">
        <v>693</v>
      </c>
      <c r="C344" s="1">
        <v>19590507</v>
      </c>
      <c r="D344" s="1">
        <v>19770622</v>
      </c>
    </row>
    <row r="345" spans="1:4" ht="13" x14ac:dyDescent="0.15">
      <c r="A345" s="1" t="s">
        <v>694</v>
      </c>
      <c r="B345" s="1" t="s">
        <v>695</v>
      </c>
      <c r="C345" s="1">
        <v>19460715</v>
      </c>
    </row>
    <row r="346" spans="1:4" ht="13" x14ac:dyDescent="0.15">
      <c r="A346" s="1" t="s">
        <v>696</v>
      </c>
      <c r="B346" s="1" t="s">
        <v>697</v>
      </c>
      <c r="C346" s="1">
        <v>19030101</v>
      </c>
      <c r="D346" s="1">
        <v>19571231</v>
      </c>
    </row>
    <row r="347" spans="1:4" ht="13" x14ac:dyDescent="0.15">
      <c r="A347" s="1" t="s">
        <v>698</v>
      </c>
      <c r="B347" s="1" t="s">
        <v>699</v>
      </c>
      <c r="C347" s="1">
        <v>19580101</v>
      </c>
      <c r="D347" s="1">
        <v>19581001</v>
      </c>
    </row>
    <row r="348" spans="1:4" ht="13" x14ac:dyDescent="0.15">
      <c r="A348" s="1" t="s">
        <v>700</v>
      </c>
      <c r="B348" s="1" t="s">
        <v>701</v>
      </c>
      <c r="C348" s="1">
        <v>19581001</v>
      </c>
      <c r="D348" s="1">
        <v>19680430</v>
      </c>
    </row>
    <row r="349" spans="1:4" ht="13" x14ac:dyDescent="0.15">
      <c r="A349" s="1" t="s">
        <v>702</v>
      </c>
      <c r="B349" s="1" t="s">
        <v>703</v>
      </c>
      <c r="C349" s="1">
        <v>19680501</v>
      </c>
    </row>
    <row r="350" spans="1:4" ht="13" x14ac:dyDescent="0.15">
      <c r="A350" s="1" t="s">
        <v>704</v>
      </c>
      <c r="B350" s="1" t="s">
        <v>705</v>
      </c>
      <c r="C350" s="1">
        <v>18520106</v>
      </c>
    </row>
    <row r="351" spans="1:4" ht="13" x14ac:dyDescent="0.15">
      <c r="A351" s="1" t="s">
        <v>706</v>
      </c>
      <c r="B351" s="1" t="s">
        <v>707</v>
      </c>
      <c r="C351" s="1">
        <v>18510701</v>
      </c>
      <c r="D351" s="1">
        <v>18551128</v>
      </c>
    </row>
    <row r="352" spans="1:4" ht="13" x14ac:dyDescent="0.15">
      <c r="A352" s="1" t="s">
        <v>708</v>
      </c>
      <c r="B352" s="1" t="s">
        <v>709</v>
      </c>
      <c r="C352" s="1">
        <v>18551128</v>
      </c>
      <c r="D352" s="1">
        <v>19010101</v>
      </c>
    </row>
    <row r="353" spans="1:4" ht="13" x14ac:dyDescent="0.15">
      <c r="A353" s="1" t="s">
        <v>710</v>
      </c>
      <c r="B353" s="1" t="s">
        <v>711</v>
      </c>
      <c r="C353" s="1">
        <v>19400701</v>
      </c>
      <c r="D353" s="1">
        <v>19450531</v>
      </c>
    </row>
    <row r="354" spans="1:4" ht="13" x14ac:dyDescent="0.15">
      <c r="A354" s="1" t="s">
        <v>712</v>
      </c>
      <c r="B354" s="1" t="s">
        <v>713</v>
      </c>
      <c r="C354" s="1">
        <v>19500911</v>
      </c>
    </row>
    <row r="355" spans="1:4" ht="13" x14ac:dyDescent="0.15">
      <c r="A355" s="1" t="s">
        <v>714</v>
      </c>
      <c r="B355" s="1" t="s">
        <v>715</v>
      </c>
      <c r="C355" s="1">
        <v>19620617</v>
      </c>
    </row>
    <row r="356" spans="1:4" ht="13" x14ac:dyDescent="0.15">
      <c r="A356" s="1" t="s">
        <v>716</v>
      </c>
      <c r="B356" s="1" t="s">
        <v>717</v>
      </c>
      <c r="C356" s="1">
        <v>19351115</v>
      </c>
      <c r="D356" s="1">
        <v>19370716</v>
      </c>
    </row>
    <row r="357" spans="1:4" ht="13" x14ac:dyDescent="0.15">
      <c r="A357" s="1" t="s">
        <v>718</v>
      </c>
      <c r="B357" s="1" t="s">
        <v>719</v>
      </c>
      <c r="C357" s="1">
        <v>19380718</v>
      </c>
      <c r="D357" s="1">
        <v>19390613</v>
      </c>
    </row>
    <row r="358" spans="1:4" ht="13" x14ac:dyDescent="0.15">
      <c r="A358" s="1" t="s">
        <v>720</v>
      </c>
      <c r="B358" s="1" t="s">
        <v>721</v>
      </c>
      <c r="C358" s="1">
        <v>19590112</v>
      </c>
      <c r="D358" s="1">
        <v>19710609</v>
      </c>
    </row>
    <row r="359" spans="1:4" ht="13" x14ac:dyDescent="0.15">
      <c r="A359" s="1" t="s">
        <v>722</v>
      </c>
      <c r="B359" s="1" t="s">
        <v>723</v>
      </c>
      <c r="C359" s="1">
        <v>19500101</v>
      </c>
      <c r="D359" s="1">
        <v>19531231</v>
      </c>
    </row>
    <row r="360" spans="1:4" ht="13" x14ac:dyDescent="0.15">
      <c r="A360" s="1" t="s">
        <v>724</v>
      </c>
      <c r="B360" s="1" t="s">
        <v>725</v>
      </c>
      <c r="C360" s="1">
        <v>19380706</v>
      </c>
      <c r="D360" s="1">
        <v>19470731</v>
      </c>
    </row>
    <row r="361" spans="1:4" ht="13" x14ac:dyDescent="0.15">
      <c r="A361" s="1" t="s">
        <v>726</v>
      </c>
      <c r="B361" s="1" t="s">
        <v>727</v>
      </c>
      <c r="C361" s="1">
        <v>19530310</v>
      </c>
      <c r="D361" s="1">
        <v>20149999</v>
      </c>
    </row>
    <row r="362" spans="1:4" ht="13" x14ac:dyDescent="0.15">
      <c r="A362" s="1" t="s">
        <v>728</v>
      </c>
      <c r="B362" s="1" t="s">
        <v>729</v>
      </c>
      <c r="C362" s="1">
        <v>19660704</v>
      </c>
    </row>
    <row r="363" spans="1:4" ht="13" x14ac:dyDescent="0.15">
      <c r="A363" s="1" t="s">
        <v>730</v>
      </c>
      <c r="B363" s="1" t="s">
        <v>731</v>
      </c>
      <c r="C363" s="1">
        <v>19410221</v>
      </c>
      <c r="D363" s="1">
        <v>19410917</v>
      </c>
    </row>
    <row r="364" spans="1:4" ht="13" x14ac:dyDescent="0.15">
      <c r="A364" s="1" t="s">
        <v>732</v>
      </c>
      <c r="B364" s="1" t="s">
        <v>733</v>
      </c>
      <c r="C364" s="1">
        <v>18831111</v>
      </c>
      <c r="D364" s="1">
        <v>19010301</v>
      </c>
    </row>
    <row r="365" spans="1:4" ht="13" x14ac:dyDescent="0.15">
      <c r="A365" s="1" t="s">
        <v>734</v>
      </c>
      <c r="B365" s="1" t="s">
        <v>735</v>
      </c>
      <c r="C365" s="1">
        <v>18720802</v>
      </c>
    </row>
    <row r="366" spans="1:4" ht="13" x14ac:dyDescent="0.15">
      <c r="A366" s="1" t="s">
        <v>736</v>
      </c>
      <c r="B366" s="1" t="s">
        <v>737</v>
      </c>
      <c r="C366" s="1">
        <v>19620601</v>
      </c>
      <c r="D366" s="1">
        <v>19680831</v>
      </c>
    </row>
    <row r="367" spans="1:4" ht="13" x14ac:dyDescent="0.15">
      <c r="A367" s="1" t="s">
        <v>738</v>
      </c>
      <c r="B367" s="1" t="s">
        <v>739</v>
      </c>
      <c r="C367" s="1">
        <v>19451231</v>
      </c>
      <c r="D367" s="1">
        <v>19771208</v>
      </c>
    </row>
    <row r="368" spans="1:4" ht="13" x14ac:dyDescent="0.15">
      <c r="A368" s="1" t="s">
        <v>740</v>
      </c>
      <c r="B368" s="1" t="s">
        <v>741</v>
      </c>
      <c r="C368" s="1">
        <v>19460821</v>
      </c>
      <c r="D368" s="1">
        <v>20149999</v>
      </c>
    </row>
    <row r="369" spans="1:4" ht="13" x14ac:dyDescent="0.15">
      <c r="A369" s="1" t="s">
        <v>742</v>
      </c>
      <c r="B369" s="1" t="s">
        <v>743</v>
      </c>
      <c r="C369" s="1">
        <v>19180423</v>
      </c>
      <c r="D369" s="1">
        <v>19210413</v>
      </c>
    </row>
    <row r="370" spans="1:4" ht="13" x14ac:dyDescent="0.15">
      <c r="A370" s="1" t="s">
        <v>744</v>
      </c>
      <c r="B370" s="1" t="s">
        <v>745</v>
      </c>
      <c r="C370" s="1">
        <v>19420201</v>
      </c>
      <c r="D370" s="1">
        <v>19451231</v>
      </c>
    </row>
    <row r="371" spans="1:4" ht="13" x14ac:dyDescent="0.15">
      <c r="A371" s="1" t="s">
        <v>746</v>
      </c>
      <c r="B371" s="1" t="s">
        <v>747</v>
      </c>
      <c r="C371" s="1">
        <v>19500814</v>
      </c>
      <c r="D371" s="1">
        <v>19550117</v>
      </c>
    </row>
    <row r="372" spans="1:4" ht="13" x14ac:dyDescent="0.15">
      <c r="A372" s="1" t="s">
        <v>748</v>
      </c>
      <c r="B372" s="1" t="s">
        <v>749</v>
      </c>
      <c r="C372" s="1">
        <v>19550117</v>
      </c>
      <c r="D372" s="1">
        <v>19551031</v>
      </c>
    </row>
    <row r="373" spans="1:4" ht="13" x14ac:dyDescent="0.15">
      <c r="A373" s="1" t="s">
        <v>750</v>
      </c>
      <c r="B373" s="1" t="s">
        <v>751</v>
      </c>
      <c r="C373" s="1">
        <v>19551031</v>
      </c>
      <c r="D373" s="1">
        <v>19580331</v>
      </c>
    </row>
    <row r="374" spans="1:4" ht="13" x14ac:dyDescent="0.15">
      <c r="A374" s="1" t="s">
        <v>752</v>
      </c>
      <c r="B374" s="1" t="s">
        <v>753</v>
      </c>
      <c r="C374" s="1">
        <v>19301209</v>
      </c>
      <c r="D374" s="1">
        <v>19650521</v>
      </c>
    </row>
    <row r="375" spans="1:4" ht="13" x14ac:dyDescent="0.15">
      <c r="A375" s="1" t="s">
        <v>754</v>
      </c>
      <c r="B375" s="1" t="s">
        <v>755</v>
      </c>
      <c r="C375" s="1">
        <v>19550117</v>
      </c>
      <c r="D375" s="1">
        <v>19580331</v>
      </c>
    </row>
    <row r="376" spans="1:4" ht="13" x14ac:dyDescent="0.15">
      <c r="A376" s="1" t="s">
        <v>756</v>
      </c>
      <c r="B376" s="1" t="s">
        <v>757</v>
      </c>
      <c r="C376" s="1">
        <v>19450110</v>
      </c>
      <c r="D376" s="1">
        <v>20149999</v>
      </c>
    </row>
    <row r="377" spans="1:4" ht="13" x14ac:dyDescent="0.15">
      <c r="A377" s="1" t="s">
        <v>758</v>
      </c>
      <c r="B377" s="1" t="s">
        <v>759</v>
      </c>
      <c r="C377" s="1">
        <v>19660508</v>
      </c>
      <c r="D377" s="1">
        <v>19720229</v>
      </c>
    </row>
    <row r="378" spans="1:4" ht="13" x14ac:dyDescent="0.15">
      <c r="A378" s="1" t="s">
        <v>760</v>
      </c>
      <c r="B378" s="1" t="s">
        <v>761</v>
      </c>
      <c r="C378" s="1">
        <v>19360420</v>
      </c>
    </row>
    <row r="379" spans="1:4" ht="13" x14ac:dyDescent="0.15">
      <c r="A379" s="1" t="s">
        <v>762</v>
      </c>
      <c r="B379" s="1" t="s">
        <v>763</v>
      </c>
      <c r="C379" s="1">
        <v>19381022</v>
      </c>
      <c r="D379" s="1">
        <v>19871123</v>
      </c>
    </row>
    <row r="380" spans="1:4" ht="13" x14ac:dyDescent="0.15">
      <c r="A380" s="1" t="s">
        <v>764</v>
      </c>
      <c r="B380" s="1" t="s">
        <v>765</v>
      </c>
      <c r="C380" s="1">
        <v>19590101</v>
      </c>
      <c r="D380" s="1">
        <v>19900930</v>
      </c>
    </row>
    <row r="381" spans="1:4" ht="13" x14ac:dyDescent="0.15">
      <c r="A381" s="1" t="s">
        <v>766</v>
      </c>
      <c r="B381" s="1" t="s">
        <v>767</v>
      </c>
      <c r="C381" s="1">
        <v>19580710</v>
      </c>
      <c r="D381" s="1">
        <v>19870724</v>
      </c>
    </row>
    <row r="382" spans="1:4" ht="13" x14ac:dyDescent="0.15">
      <c r="A382" s="1" t="s">
        <v>768</v>
      </c>
      <c r="B382" s="1" t="s">
        <v>769</v>
      </c>
      <c r="C382" s="1">
        <v>19690101</v>
      </c>
      <c r="D382" s="1">
        <v>19971030</v>
      </c>
    </row>
    <row r="383" spans="1:4" ht="13" x14ac:dyDescent="0.15">
      <c r="A383" s="1" t="s">
        <v>770</v>
      </c>
      <c r="B383" s="1" t="s">
        <v>771</v>
      </c>
      <c r="C383" s="1">
        <v>19390105</v>
      </c>
      <c r="D383" s="1">
        <v>19390503</v>
      </c>
    </row>
    <row r="384" spans="1:4" ht="13" x14ac:dyDescent="0.15">
      <c r="A384" s="1" t="s">
        <v>772</v>
      </c>
      <c r="B384" s="1" t="s">
        <v>773</v>
      </c>
      <c r="C384" s="1">
        <v>19391030</v>
      </c>
      <c r="D384" s="1">
        <v>19411117</v>
      </c>
    </row>
    <row r="385" spans="1:4" ht="13" x14ac:dyDescent="0.15">
      <c r="A385" s="1" t="s">
        <v>774</v>
      </c>
      <c r="B385" s="1" t="s">
        <v>775</v>
      </c>
      <c r="C385" s="1">
        <v>19700313</v>
      </c>
    </row>
    <row r="386" spans="1:4" ht="13" x14ac:dyDescent="0.15">
      <c r="A386" s="1" t="s">
        <v>776</v>
      </c>
      <c r="B386" s="1" t="s">
        <v>777</v>
      </c>
      <c r="C386" s="1">
        <v>19700512</v>
      </c>
    </row>
    <row r="387" spans="1:4" ht="13" x14ac:dyDescent="0.15">
      <c r="A387" s="1" t="s">
        <v>778</v>
      </c>
      <c r="B387" s="1" t="s">
        <v>779</v>
      </c>
      <c r="C387" s="1">
        <v>19420316</v>
      </c>
      <c r="D387" s="1">
        <v>19920701</v>
      </c>
    </row>
    <row r="388" spans="1:4" ht="13" x14ac:dyDescent="0.15">
      <c r="A388" s="1" t="s">
        <v>780</v>
      </c>
      <c r="B388" s="1" t="s">
        <v>781</v>
      </c>
      <c r="C388" s="1">
        <v>19460101</v>
      </c>
      <c r="D388" s="1">
        <v>19511231</v>
      </c>
    </row>
    <row r="389" spans="1:4" ht="13" x14ac:dyDescent="0.15">
      <c r="A389" s="1" t="s">
        <v>782</v>
      </c>
      <c r="B389" s="1" t="s">
        <v>783</v>
      </c>
      <c r="C389" s="1">
        <v>18410208</v>
      </c>
      <c r="D389" s="1">
        <v>18520106</v>
      </c>
    </row>
    <row r="390" spans="1:4" ht="13" x14ac:dyDescent="0.15">
      <c r="A390" s="1" t="s">
        <v>784</v>
      </c>
      <c r="B390" s="1" t="s">
        <v>785</v>
      </c>
      <c r="C390" s="1">
        <v>19661001</v>
      </c>
      <c r="D390" s="1">
        <v>19700831</v>
      </c>
    </row>
    <row r="391" spans="1:4" ht="13" x14ac:dyDescent="0.15">
      <c r="A391" s="1" t="s">
        <v>786</v>
      </c>
      <c r="B391" s="1" t="s">
        <v>787</v>
      </c>
      <c r="C391" s="1">
        <v>19411201</v>
      </c>
      <c r="D391" s="1">
        <v>19590719</v>
      </c>
    </row>
    <row r="392" spans="1:4" ht="13" x14ac:dyDescent="0.15">
      <c r="A392" s="1" t="s">
        <v>788</v>
      </c>
      <c r="B392" s="1" t="s">
        <v>789</v>
      </c>
      <c r="C392" s="1">
        <v>19590720</v>
      </c>
    </row>
    <row r="393" spans="1:4" ht="13" x14ac:dyDescent="0.15">
      <c r="A393" s="1" t="s">
        <v>790</v>
      </c>
      <c r="B393" s="1" t="s">
        <v>791</v>
      </c>
      <c r="C393" s="1">
        <v>19460101</v>
      </c>
      <c r="D393" s="1">
        <v>19651231</v>
      </c>
    </row>
    <row r="394" spans="1:4" ht="13" x14ac:dyDescent="0.15">
      <c r="A394" s="1" t="s">
        <v>792</v>
      </c>
      <c r="B394" s="1" t="s">
        <v>793</v>
      </c>
      <c r="C394" s="1">
        <v>19340101</v>
      </c>
      <c r="D394" s="1">
        <v>19421231</v>
      </c>
    </row>
    <row r="395" spans="1:4" ht="13" x14ac:dyDescent="0.15">
      <c r="A395" s="1" t="s">
        <v>794</v>
      </c>
      <c r="B395" s="1" t="s">
        <v>795</v>
      </c>
      <c r="C395" s="1">
        <v>19510201</v>
      </c>
      <c r="D395" s="1">
        <v>19521231</v>
      </c>
    </row>
    <row r="396" spans="1:4" ht="13" x14ac:dyDescent="0.15">
      <c r="A396" s="1" t="s">
        <v>796</v>
      </c>
      <c r="B396" s="1" t="s">
        <v>797</v>
      </c>
      <c r="C396" s="1">
        <v>19610918</v>
      </c>
      <c r="D396" s="1">
        <v>19700722</v>
      </c>
    </row>
    <row r="397" spans="1:4" ht="13" x14ac:dyDescent="0.15">
      <c r="A397" s="1" t="s">
        <v>798</v>
      </c>
      <c r="B397" s="1" t="s">
        <v>799</v>
      </c>
      <c r="C397" s="1">
        <v>19480223</v>
      </c>
      <c r="D397" s="1">
        <v>19820726</v>
      </c>
    </row>
    <row r="398" spans="1:4" ht="13" x14ac:dyDescent="0.15">
      <c r="A398" s="1" t="s">
        <v>800</v>
      </c>
      <c r="B398" s="1" t="s">
        <v>801</v>
      </c>
      <c r="C398" s="1">
        <v>19670301</v>
      </c>
      <c r="D398" s="1">
        <v>19820331</v>
      </c>
    </row>
    <row r="399" spans="1:4" ht="13" x14ac:dyDescent="0.15">
      <c r="A399" s="1" t="s">
        <v>802</v>
      </c>
      <c r="B399" s="1" t="s">
        <v>803</v>
      </c>
      <c r="C399" s="1">
        <v>19330509</v>
      </c>
      <c r="D399" s="1">
        <v>19411231</v>
      </c>
    </row>
    <row r="400" spans="1:4" ht="13" x14ac:dyDescent="0.15">
      <c r="A400" s="1" t="s">
        <v>804</v>
      </c>
      <c r="B400" s="1" t="s">
        <v>805</v>
      </c>
      <c r="C400" s="1">
        <v>19290205</v>
      </c>
      <c r="D400" s="1">
        <v>19431231</v>
      </c>
    </row>
    <row r="401" spans="1:6" ht="13" x14ac:dyDescent="0.15">
      <c r="A401" s="1" t="s">
        <v>806</v>
      </c>
      <c r="B401" s="1" t="s">
        <v>807</v>
      </c>
      <c r="C401" s="1">
        <v>19660508</v>
      </c>
      <c r="D401" s="1">
        <v>19680918</v>
      </c>
    </row>
    <row r="402" spans="1:6" ht="13" x14ac:dyDescent="0.15">
      <c r="A402" s="1" t="s">
        <v>808</v>
      </c>
      <c r="B402" s="1" t="s">
        <v>809</v>
      </c>
      <c r="C402" s="1">
        <v>19680918</v>
      </c>
      <c r="D402" s="1">
        <v>19720229</v>
      </c>
    </row>
    <row r="403" spans="1:6" ht="13" x14ac:dyDescent="0.15">
      <c r="A403" s="1" t="s">
        <v>810</v>
      </c>
      <c r="B403" s="1" t="s">
        <v>811</v>
      </c>
      <c r="C403" s="1">
        <v>19420311</v>
      </c>
      <c r="D403" s="1">
        <v>19460610</v>
      </c>
    </row>
    <row r="404" spans="1:6" ht="13" x14ac:dyDescent="0.15">
      <c r="A404" s="1" t="s">
        <v>812</v>
      </c>
      <c r="B404" s="1" t="s">
        <v>813</v>
      </c>
      <c r="C404" s="1">
        <v>19640720</v>
      </c>
      <c r="D404" s="1">
        <v>19660601</v>
      </c>
    </row>
    <row r="405" spans="1:6" ht="13" x14ac:dyDescent="0.15">
      <c r="A405" s="1" t="s">
        <v>814</v>
      </c>
      <c r="B405" s="1" t="s">
        <v>815</v>
      </c>
      <c r="C405" s="1">
        <v>19660601</v>
      </c>
      <c r="D405" s="1">
        <v>20009999</v>
      </c>
    </row>
    <row r="406" spans="1:6" ht="13" x14ac:dyDescent="0.15">
      <c r="A406" s="1" t="s">
        <v>816</v>
      </c>
      <c r="B406" s="1" t="s">
        <v>817</v>
      </c>
      <c r="C406" s="1">
        <v>19410201</v>
      </c>
      <c r="D406" s="1">
        <v>19440831</v>
      </c>
    </row>
    <row r="407" spans="1:6" ht="13" x14ac:dyDescent="0.15">
      <c r="A407" s="1" t="s">
        <v>818</v>
      </c>
      <c r="B407" s="1" t="s">
        <v>819</v>
      </c>
      <c r="C407" s="1">
        <v>19580626</v>
      </c>
      <c r="D407" s="1">
        <v>19880601</v>
      </c>
    </row>
    <row r="408" spans="1:6" ht="13" x14ac:dyDescent="0.15">
      <c r="A408" s="1" t="s">
        <v>820</v>
      </c>
      <c r="B408" s="1" t="s">
        <v>821</v>
      </c>
      <c r="C408" s="1">
        <v>19580115</v>
      </c>
      <c r="D408" s="1">
        <v>19880601</v>
      </c>
    </row>
    <row r="409" spans="1:6" ht="13" x14ac:dyDescent="0.15">
      <c r="A409" s="1" t="s">
        <v>822</v>
      </c>
      <c r="B409" s="1" t="s">
        <v>823</v>
      </c>
      <c r="C409" s="1">
        <v>19701106</v>
      </c>
      <c r="D409" s="1">
        <v>19870724</v>
      </c>
      <c r="F409" s="1" t="s">
        <v>824</v>
      </c>
    </row>
    <row r="410" spans="1:6" ht="13" x14ac:dyDescent="0.15">
      <c r="A410" s="1" t="s">
        <v>825</v>
      </c>
      <c r="B410" s="1" t="s">
        <v>826</v>
      </c>
      <c r="C410" s="1">
        <v>19421103</v>
      </c>
      <c r="D410" s="1">
        <v>19451221</v>
      </c>
    </row>
    <row r="411" spans="1:6" ht="13" x14ac:dyDescent="0.15">
      <c r="A411" s="1" t="s">
        <v>827</v>
      </c>
      <c r="B411" s="1" t="s">
        <v>828</v>
      </c>
      <c r="C411" s="1">
        <v>19681021</v>
      </c>
      <c r="D411" s="1">
        <v>19690505</v>
      </c>
    </row>
    <row r="412" spans="1:6" ht="13" x14ac:dyDescent="0.15">
      <c r="A412" s="1" t="s">
        <v>829</v>
      </c>
      <c r="B412" s="1" t="s">
        <v>830</v>
      </c>
      <c r="C412" s="1">
        <v>19370318</v>
      </c>
    </row>
    <row r="413" spans="1:6" ht="13" x14ac:dyDescent="0.15">
      <c r="A413" s="1" t="s">
        <v>831</v>
      </c>
      <c r="B413" s="1" t="s">
        <v>832</v>
      </c>
      <c r="C413" s="1">
        <v>19460501</v>
      </c>
    </row>
    <row r="414" spans="1:6" ht="13" x14ac:dyDescent="0.15">
      <c r="A414" s="1" t="s">
        <v>833</v>
      </c>
      <c r="B414" s="1" t="s">
        <v>834</v>
      </c>
      <c r="C414" s="1">
        <v>19681202</v>
      </c>
      <c r="D414" s="1">
        <v>19880630</v>
      </c>
    </row>
    <row r="415" spans="1:6" ht="13" x14ac:dyDescent="0.15">
      <c r="A415" s="1" t="s">
        <v>835</v>
      </c>
      <c r="B415" s="1" t="s">
        <v>836</v>
      </c>
      <c r="C415" s="1">
        <v>19600211</v>
      </c>
    </row>
    <row r="416" spans="1:6" ht="13" x14ac:dyDescent="0.15">
      <c r="A416" s="1" t="s">
        <v>837</v>
      </c>
      <c r="B416" s="1" t="s">
        <v>838</v>
      </c>
      <c r="C416" s="1">
        <v>19430711</v>
      </c>
      <c r="D416" s="1">
        <v>19460326</v>
      </c>
    </row>
    <row r="417" spans="1:6" ht="13" x14ac:dyDescent="0.15">
      <c r="A417" s="1" t="s">
        <v>839</v>
      </c>
      <c r="B417" s="1" t="s">
        <v>840</v>
      </c>
      <c r="C417" s="1">
        <v>19481206</v>
      </c>
      <c r="D417" s="1">
        <v>19830831</v>
      </c>
    </row>
    <row r="418" spans="1:6" ht="13" x14ac:dyDescent="0.15">
      <c r="A418" s="1" t="s">
        <v>841</v>
      </c>
      <c r="B418" s="1" t="s">
        <v>842</v>
      </c>
      <c r="C418" s="1">
        <v>19650301</v>
      </c>
    </row>
    <row r="419" spans="1:6" ht="13" x14ac:dyDescent="0.15">
      <c r="A419" s="1" t="s">
        <v>843</v>
      </c>
      <c r="B419" s="1" t="s">
        <v>844</v>
      </c>
      <c r="C419" s="1">
        <v>19650701</v>
      </c>
      <c r="D419" s="1">
        <v>19819999</v>
      </c>
    </row>
    <row r="420" spans="1:6" ht="13" x14ac:dyDescent="0.15">
      <c r="A420" s="1" t="s">
        <v>845</v>
      </c>
      <c r="B420" s="1" t="s">
        <v>846</v>
      </c>
      <c r="C420" s="1">
        <v>19550117</v>
      </c>
      <c r="D420" s="1">
        <v>19870228</v>
      </c>
    </row>
    <row r="421" spans="1:6" ht="13" x14ac:dyDescent="0.15">
      <c r="A421" s="1" t="s">
        <v>847</v>
      </c>
      <c r="B421" s="1" t="s">
        <v>848</v>
      </c>
      <c r="C421" s="1">
        <v>19460704</v>
      </c>
      <c r="D421" s="1">
        <v>19740618</v>
      </c>
    </row>
    <row r="422" spans="1:6" ht="13" x14ac:dyDescent="0.15">
      <c r="A422" s="1" t="s">
        <v>849</v>
      </c>
      <c r="B422" s="1" t="s">
        <v>850</v>
      </c>
      <c r="C422" s="1">
        <v>19220401</v>
      </c>
      <c r="D422" s="1">
        <v>19321231</v>
      </c>
    </row>
    <row r="423" spans="1:6" ht="13" x14ac:dyDescent="0.15">
      <c r="A423" s="1" t="s">
        <v>851</v>
      </c>
      <c r="B423" s="1" t="s">
        <v>852</v>
      </c>
      <c r="C423" s="1">
        <v>19670101</v>
      </c>
      <c r="D423" s="1">
        <v>19721219</v>
      </c>
    </row>
    <row r="424" spans="1:6" ht="13" x14ac:dyDescent="0.15">
      <c r="A424" s="1" t="s">
        <v>853</v>
      </c>
      <c r="B424" s="1" t="s">
        <v>854</v>
      </c>
      <c r="C424" s="1">
        <v>19160919</v>
      </c>
    </row>
    <row r="425" spans="1:6" ht="13" x14ac:dyDescent="0.15">
      <c r="A425" s="1" t="s">
        <v>855</v>
      </c>
      <c r="B425" s="1" t="s">
        <v>856</v>
      </c>
      <c r="C425" s="1">
        <v>19140901</v>
      </c>
      <c r="D425" s="1">
        <v>19701217</v>
      </c>
    </row>
    <row r="426" spans="1:6" ht="13" x14ac:dyDescent="0.15">
      <c r="A426" s="1" t="s">
        <v>857</v>
      </c>
      <c r="B426" s="1" t="s">
        <v>858</v>
      </c>
      <c r="C426" s="1">
        <v>19660508</v>
      </c>
      <c r="D426" s="1">
        <v>19720229</v>
      </c>
    </row>
    <row r="427" spans="1:6" ht="13" x14ac:dyDescent="0.15">
      <c r="A427" s="1" t="s">
        <v>859</v>
      </c>
      <c r="B427" s="1" t="s">
        <v>860</v>
      </c>
      <c r="C427" s="1">
        <v>19161114</v>
      </c>
      <c r="D427" s="1">
        <v>19320412</v>
      </c>
    </row>
    <row r="428" spans="1:6" ht="13" x14ac:dyDescent="0.15">
      <c r="A428" s="1" t="s">
        <v>861</v>
      </c>
      <c r="B428" s="1" t="s">
        <v>862</v>
      </c>
      <c r="C428" s="1">
        <v>19390701</v>
      </c>
      <c r="D428" s="1">
        <v>19490915</v>
      </c>
    </row>
    <row r="429" spans="1:6" ht="13" x14ac:dyDescent="0.15">
      <c r="A429" s="1" t="s">
        <v>863</v>
      </c>
      <c r="B429" s="1" t="s">
        <v>864</v>
      </c>
      <c r="C429" s="1">
        <v>18700301</v>
      </c>
      <c r="D429" s="1">
        <v>19070228</v>
      </c>
    </row>
    <row r="430" spans="1:6" ht="13" x14ac:dyDescent="0.15">
      <c r="A430" s="1" t="s">
        <v>865</v>
      </c>
      <c r="B430" s="1" t="s">
        <v>866</v>
      </c>
      <c r="C430" s="1">
        <v>19710312</v>
      </c>
      <c r="F430" s="1" t="s">
        <v>866</v>
      </c>
    </row>
    <row r="431" spans="1:6" ht="13" x14ac:dyDescent="0.15">
      <c r="A431" s="1" t="s">
        <v>867</v>
      </c>
      <c r="B431" s="1" t="s">
        <v>868</v>
      </c>
      <c r="C431" s="1">
        <v>19710312</v>
      </c>
      <c r="D431" s="1">
        <v>19710531</v>
      </c>
    </row>
    <row r="432" spans="1:6" ht="13" x14ac:dyDescent="0.15">
      <c r="A432" s="1" t="s">
        <v>869</v>
      </c>
      <c r="B432" s="1" t="s">
        <v>870</v>
      </c>
      <c r="C432" s="1">
        <v>19510920</v>
      </c>
      <c r="D432" s="1">
        <v>19860112</v>
      </c>
    </row>
    <row r="433" spans="1:6" ht="13" x14ac:dyDescent="0.15">
      <c r="A433" s="1" t="s">
        <v>871</v>
      </c>
      <c r="B433" s="1" t="s">
        <v>872</v>
      </c>
      <c r="C433" s="1">
        <v>19110130</v>
      </c>
      <c r="D433" s="1">
        <v>20061213</v>
      </c>
    </row>
    <row r="434" spans="1:6" ht="13" x14ac:dyDescent="0.15">
      <c r="A434" s="1" t="s">
        <v>873</v>
      </c>
      <c r="B434" s="1" t="s">
        <v>874</v>
      </c>
      <c r="C434" s="1">
        <v>19710531</v>
      </c>
      <c r="D434" s="1">
        <v>19721219</v>
      </c>
    </row>
    <row r="435" spans="1:6" ht="13" x14ac:dyDescent="0.15">
      <c r="A435" s="1" t="s">
        <v>875</v>
      </c>
      <c r="B435" s="1" t="s">
        <v>876</v>
      </c>
      <c r="C435" s="1">
        <v>19180101</v>
      </c>
      <c r="D435" s="1">
        <v>19210904</v>
      </c>
    </row>
    <row r="436" spans="1:6" ht="13" x14ac:dyDescent="0.15">
      <c r="A436" s="1" t="s">
        <v>877</v>
      </c>
      <c r="B436" s="1" t="s">
        <v>878</v>
      </c>
      <c r="C436" s="1">
        <v>18890101</v>
      </c>
      <c r="D436" s="1">
        <v>19131231</v>
      </c>
    </row>
    <row r="437" spans="1:6" ht="13" x14ac:dyDescent="0.15">
      <c r="A437" s="1" t="s">
        <v>879</v>
      </c>
      <c r="B437" s="1" t="s">
        <v>880</v>
      </c>
      <c r="C437" s="1">
        <v>19480405</v>
      </c>
      <c r="D437" s="1">
        <v>19500712</v>
      </c>
    </row>
    <row r="438" spans="1:6" ht="13" x14ac:dyDescent="0.15">
      <c r="A438" s="1" t="s">
        <v>881</v>
      </c>
      <c r="B438" s="1" t="s">
        <v>882</v>
      </c>
      <c r="C438" s="1">
        <v>19470410</v>
      </c>
    </row>
    <row r="439" spans="1:6" ht="13" x14ac:dyDescent="0.15">
      <c r="A439" s="1" t="s">
        <v>883</v>
      </c>
      <c r="B439" s="1" t="s">
        <v>884</v>
      </c>
      <c r="C439" s="1">
        <v>19351107</v>
      </c>
      <c r="D439" s="1">
        <v>19911128</v>
      </c>
    </row>
    <row r="440" spans="1:6" ht="13" x14ac:dyDescent="0.15">
      <c r="A440" s="1" t="s">
        <v>885</v>
      </c>
      <c r="B440" s="1" t="s">
        <v>886</v>
      </c>
      <c r="C440" s="1">
        <v>19060101</v>
      </c>
      <c r="D440" s="1">
        <v>19401231</v>
      </c>
    </row>
    <row r="441" spans="1:6" ht="13" x14ac:dyDescent="0.15">
      <c r="A441" s="1" t="s">
        <v>887</v>
      </c>
      <c r="B441" s="1" t="s">
        <v>888</v>
      </c>
      <c r="C441" s="1">
        <v>19400101</v>
      </c>
      <c r="D441" s="1">
        <v>19421231</v>
      </c>
    </row>
    <row r="442" spans="1:6" ht="13" x14ac:dyDescent="0.15">
      <c r="A442" s="1" t="s">
        <v>889</v>
      </c>
      <c r="B442" s="1" t="s">
        <v>890</v>
      </c>
      <c r="C442" s="1">
        <v>18880101</v>
      </c>
      <c r="D442" s="1">
        <v>19061231</v>
      </c>
    </row>
    <row r="443" spans="1:6" ht="13" x14ac:dyDescent="0.15">
      <c r="A443" s="1" t="s">
        <v>891</v>
      </c>
      <c r="B443" s="1" t="s">
        <v>892</v>
      </c>
      <c r="C443" s="1">
        <v>19060101</v>
      </c>
      <c r="D443" s="1">
        <v>19421231</v>
      </c>
    </row>
    <row r="444" spans="1:6" ht="13" x14ac:dyDescent="0.15">
      <c r="A444" s="1" t="s">
        <v>893</v>
      </c>
      <c r="B444" s="1" t="s">
        <v>894</v>
      </c>
      <c r="C444" s="1">
        <v>18880904</v>
      </c>
      <c r="D444" s="1">
        <v>19060901</v>
      </c>
      <c r="F444" s="1" t="s">
        <v>894</v>
      </c>
    </row>
    <row r="445" spans="1:6" ht="13" x14ac:dyDescent="0.15">
      <c r="A445" s="1" t="s">
        <v>895</v>
      </c>
      <c r="B445" s="1" t="s">
        <v>896</v>
      </c>
      <c r="C445" s="1">
        <v>19060901</v>
      </c>
      <c r="D445" s="1">
        <v>19420214</v>
      </c>
      <c r="F445" s="1" t="s">
        <v>896</v>
      </c>
    </row>
    <row r="446" spans="1:6" ht="13" x14ac:dyDescent="0.15">
      <c r="A446" s="1" t="s">
        <v>897</v>
      </c>
      <c r="B446" s="1" t="s">
        <v>898</v>
      </c>
      <c r="C446" s="1">
        <v>18880922</v>
      </c>
      <c r="D446" s="1">
        <v>19410304</v>
      </c>
    </row>
    <row r="447" spans="1:6" ht="13" x14ac:dyDescent="0.15">
      <c r="A447" s="1" t="s">
        <v>899</v>
      </c>
      <c r="B447" s="1" t="s">
        <v>900</v>
      </c>
      <c r="C447" s="1">
        <v>19500904</v>
      </c>
      <c r="D447" s="1">
        <v>19840424</v>
      </c>
    </row>
    <row r="448" spans="1:6" ht="13" x14ac:dyDescent="0.15">
      <c r="A448" s="1" t="s">
        <v>901</v>
      </c>
      <c r="B448" s="1" t="s">
        <v>902</v>
      </c>
      <c r="C448" s="1">
        <v>19410101</v>
      </c>
      <c r="D448" s="1">
        <v>19421231</v>
      </c>
    </row>
    <row r="449" spans="1:4" ht="13" x14ac:dyDescent="0.15">
      <c r="A449" s="1" t="s">
        <v>903</v>
      </c>
      <c r="B449" s="1" t="s">
        <v>904</v>
      </c>
      <c r="C449" s="1">
        <v>18900101</v>
      </c>
      <c r="D449" s="1">
        <v>19091231</v>
      </c>
    </row>
    <row r="450" spans="1:4" ht="13" x14ac:dyDescent="0.15">
      <c r="A450" s="1" t="s">
        <v>905</v>
      </c>
      <c r="B450" s="1" t="s">
        <v>906</v>
      </c>
      <c r="C450" s="1">
        <v>18900101</v>
      </c>
      <c r="D450" s="1">
        <v>18991231</v>
      </c>
    </row>
    <row r="451" spans="1:4" ht="13" x14ac:dyDescent="0.15">
      <c r="A451" s="1" t="s">
        <v>907</v>
      </c>
      <c r="B451" s="1" t="s">
        <v>908</v>
      </c>
      <c r="C451" s="1">
        <v>19010101</v>
      </c>
      <c r="D451" s="1">
        <v>19081231</v>
      </c>
    </row>
    <row r="452" spans="1:4" ht="13" x14ac:dyDescent="0.15">
      <c r="A452" s="1" t="s">
        <v>909</v>
      </c>
      <c r="B452" s="1" t="s">
        <v>910</v>
      </c>
      <c r="C452" s="1">
        <v>19080101</v>
      </c>
      <c r="D452" s="1">
        <v>19421231</v>
      </c>
    </row>
    <row r="453" spans="1:4" ht="13" x14ac:dyDescent="0.15">
      <c r="A453" s="1" t="s">
        <v>911</v>
      </c>
      <c r="B453" s="1" t="s">
        <v>912</v>
      </c>
      <c r="C453" s="1">
        <v>18990101</v>
      </c>
      <c r="D453" s="1">
        <v>19011231</v>
      </c>
    </row>
    <row r="454" spans="1:4" ht="13" x14ac:dyDescent="0.15">
      <c r="A454" s="1" t="s">
        <v>913</v>
      </c>
      <c r="B454" s="1" t="s">
        <v>914</v>
      </c>
      <c r="C454" s="1">
        <v>19010101</v>
      </c>
      <c r="D454" s="1">
        <v>19051231</v>
      </c>
    </row>
    <row r="455" spans="1:4" ht="13" x14ac:dyDescent="0.15">
      <c r="A455" s="1" t="s">
        <v>915</v>
      </c>
      <c r="B455" s="1" t="s">
        <v>916</v>
      </c>
      <c r="C455" s="1">
        <v>19050101</v>
      </c>
      <c r="D455" s="1">
        <v>19071231</v>
      </c>
    </row>
    <row r="456" spans="1:4" ht="13" x14ac:dyDescent="0.15">
      <c r="A456" s="1" t="s">
        <v>917</v>
      </c>
      <c r="B456" s="1" t="s">
        <v>918</v>
      </c>
      <c r="C456" s="1">
        <v>19070101</v>
      </c>
      <c r="D456" s="1">
        <v>19081231</v>
      </c>
    </row>
    <row r="457" spans="1:4" ht="13" x14ac:dyDescent="0.15">
      <c r="A457" s="1" t="s">
        <v>919</v>
      </c>
      <c r="B457" s="1" t="s">
        <v>920</v>
      </c>
      <c r="C457" s="1">
        <v>19090101</v>
      </c>
      <c r="D457" s="1">
        <v>19101231</v>
      </c>
    </row>
    <row r="458" spans="1:4" ht="13" x14ac:dyDescent="0.15">
      <c r="A458" s="1" t="s">
        <v>921</v>
      </c>
      <c r="B458" s="1" t="s">
        <v>922</v>
      </c>
      <c r="C458" s="1">
        <v>19420211</v>
      </c>
      <c r="D458" s="1">
        <v>19461231</v>
      </c>
    </row>
    <row r="459" spans="1:4" ht="13" x14ac:dyDescent="0.15">
      <c r="A459" s="1" t="s">
        <v>923</v>
      </c>
      <c r="B459" s="1" t="s">
        <v>924</v>
      </c>
      <c r="C459" s="1">
        <v>19100101</v>
      </c>
      <c r="D459" s="1">
        <v>19261231</v>
      </c>
    </row>
    <row r="460" spans="1:4" ht="13" x14ac:dyDescent="0.15">
      <c r="A460" s="1" t="s">
        <v>925</v>
      </c>
      <c r="B460" s="1" t="s">
        <v>926</v>
      </c>
      <c r="C460" s="1">
        <v>19260101</v>
      </c>
      <c r="D460" s="1">
        <v>19321231</v>
      </c>
    </row>
    <row r="461" spans="1:4" ht="13" x14ac:dyDescent="0.15">
      <c r="A461" s="1" t="s">
        <v>927</v>
      </c>
      <c r="B461" s="1" t="s">
        <v>928</v>
      </c>
      <c r="C461" s="1">
        <v>19320101</v>
      </c>
      <c r="D461" s="1">
        <v>19351231</v>
      </c>
    </row>
    <row r="462" spans="1:4" ht="13" x14ac:dyDescent="0.15">
      <c r="A462" s="1" t="s">
        <v>929</v>
      </c>
      <c r="B462" s="1" t="s">
        <v>930</v>
      </c>
      <c r="C462" s="1">
        <v>19320101</v>
      </c>
      <c r="D462" s="1">
        <v>19351231</v>
      </c>
    </row>
    <row r="463" spans="1:4" ht="13" x14ac:dyDescent="0.15">
      <c r="A463" s="1" t="s">
        <v>931</v>
      </c>
      <c r="B463" s="1" t="s">
        <v>932</v>
      </c>
      <c r="C463" s="1">
        <v>19350101</v>
      </c>
      <c r="D463" s="1">
        <v>19361231</v>
      </c>
    </row>
    <row r="464" spans="1:4" ht="13" x14ac:dyDescent="0.15">
      <c r="A464" s="1" t="s">
        <v>933</v>
      </c>
      <c r="B464" s="1" t="s">
        <v>934</v>
      </c>
      <c r="C464" s="1">
        <v>19350101</v>
      </c>
      <c r="D464" s="1">
        <v>19361231</v>
      </c>
    </row>
    <row r="465" spans="1:4" ht="13" x14ac:dyDescent="0.15">
      <c r="A465" s="1" t="s">
        <v>935</v>
      </c>
      <c r="B465" s="1" t="s">
        <v>936</v>
      </c>
      <c r="C465" s="1">
        <v>19360101</v>
      </c>
      <c r="D465" s="1">
        <v>19421231</v>
      </c>
    </row>
    <row r="466" spans="1:4" ht="13" x14ac:dyDescent="0.15">
      <c r="A466" s="1" t="s">
        <v>937</v>
      </c>
      <c r="B466" s="1" t="s">
        <v>938</v>
      </c>
      <c r="C466" s="1">
        <v>19060101</v>
      </c>
      <c r="D466" s="1">
        <v>19421231</v>
      </c>
    </row>
    <row r="467" spans="1:4" ht="13" x14ac:dyDescent="0.15">
      <c r="A467" s="1" t="s">
        <v>939</v>
      </c>
      <c r="B467" s="1" t="s">
        <v>940</v>
      </c>
      <c r="C467" s="1">
        <v>19100101</v>
      </c>
      <c r="D467" s="1">
        <v>19421231</v>
      </c>
    </row>
    <row r="468" spans="1:4" ht="13" x14ac:dyDescent="0.15">
      <c r="A468" s="1" t="s">
        <v>941</v>
      </c>
      <c r="B468" s="1" t="s">
        <v>942</v>
      </c>
      <c r="C468" s="1">
        <v>19160505</v>
      </c>
      <c r="D468" s="1">
        <v>19180408</v>
      </c>
    </row>
    <row r="469" spans="1:4" ht="13" x14ac:dyDescent="0.15">
      <c r="A469" s="1" t="s">
        <v>943</v>
      </c>
      <c r="B469" s="1" t="s">
        <v>944</v>
      </c>
      <c r="C469" s="1">
        <v>19290102</v>
      </c>
      <c r="D469" s="1">
        <v>19880411</v>
      </c>
    </row>
    <row r="470" spans="1:4" ht="13" x14ac:dyDescent="0.15">
      <c r="A470" s="1" t="s">
        <v>945</v>
      </c>
      <c r="B470" s="1" t="s">
        <v>946</v>
      </c>
      <c r="C470" s="1">
        <v>18880101</v>
      </c>
      <c r="D470" s="1">
        <v>19401231</v>
      </c>
    </row>
    <row r="471" spans="1:4" ht="13" x14ac:dyDescent="0.15">
      <c r="A471" s="1" t="s">
        <v>947</v>
      </c>
      <c r="B471" s="1" t="s">
        <v>948</v>
      </c>
      <c r="C471" s="1">
        <v>18890911</v>
      </c>
      <c r="D471" s="1">
        <v>19421231</v>
      </c>
    </row>
    <row r="472" spans="1:4" ht="13" x14ac:dyDescent="0.15">
      <c r="A472" s="1" t="s">
        <v>949</v>
      </c>
      <c r="B472" s="1" t="s">
        <v>950</v>
      </c>
      <c r="C472" s="1">
        <v>18900101</v>
      </c>
      <c r="D472" s="1">
        <v>19421231</v>
      </c>
    </row>
    <row r="473" spans="1:4" ht="13" x14ac:dyDescent="0.15">
      <c r="A473" s="1" t="s">
        <v>951</v>
      </c>
      <c r="B473" s="1" t="s">
        <v>952</v>
      </c>
      <c r="C473" s="1">
        <v>18910101</v>
      </c>
      <c r="D473" s="1">
        <v>19411231</v>
      </c>
    </row>
    <row r="474" spans="1:4" ht="13" x14ac:dyDescent="0.15">
      <c r="A474" s="1" t="s">
        <v>953</v>
      </c>
      <c r="B474" s="1" t="s">
        <v>954</v>
      </c>
      <c r="C474" s="1">
        <v>18880101</v>
      </c>
      <c r="D474" s="1">
        <v>19101231</v>
      </c>
    </row>
    <row r="475" spans="1:4" ht="13" x14ac:dyDescent="0.15">
      <c r="A475" s="1" t="s">
        <v>955</v>
      </c>
      <c r="B475" s="1" t="s">
        <v>956</v>
      </c>
      <c r="C475" s="1">
        <v>19180101</v>
      </c>
      <c r="D475" s="1">
        <v>19421231</v>
      </c>
    </row>
    <row r="476" spans="1:4" ht="13" x14ac:dyDescent="0.15">
      <c r="A476" s="1" t="s">
        <v>957</v>
      </c>
      <c r="B476" s="1" t="s">
        <v>958</v>
      </c>
      <c r="C476" s="1">
        <v>19140101</v>
      </c>
      <c r="D476" s="1">
        <v>19221231</v>
      </c>
    </row>
    <row r="477" spans="1:4" ht="13" x14ac:dyDescent="0.15">
      <c r="A477" s="1" t="s">
        <v>959</v>
      </c>
      <c r="B477" s="1" t="s">
        <v>960</v>
      </c>
      <c r="C477" s="1">
        <v>19230101</v>
      </c>
      <c r="D477" s="1">
        <v>19421231</v>
      </c>
    </row>
    <row r="478" spans="1:4" ht="13" x14ac:dyDescent="0.15">
      <c r="A478" s="1" t="s">
        <v>961</v>
      </c>
      <c r="B478" s="1" t="s">
        <v>962</v>
      </c>
      <c r="C478" s="1">
        <v>19100701</v>
      </c>
      <c r="D478" s="1">
        <v>19421231</v>
      </c>
    </row>
    <row r="479" spans="1:4" ht="13" x14ac:dyDescent="0.15">
      <c r="A479" s="1" t="s">
        <v>963</v>
      </c>
      <c r="B479" s="1" t="s">
        <v>964</v>
      </c>
      <c r="C479" s="1">
        <v>18990401</v>
      </c>
      <c r="D479" s="1">
        <v>19140917</v>
      </c>
    </row>
    <row r="480" spans="1:4" ht="13" x14ac:dyDescent="0.15">
      <c r="A480" s="1" t="s">
        <v>965</v>
      </c>
      <c r="B480" s="1" t="s">
        <v>966</v>
      </c>
      <c r="C480" s="1">
        <v>19420326</v>
      </c>
      <c r="D480" s="1">
        <v>19440314</v>
      </c>
    </row>
    <row r="481" spans="1:4" ht="13" x14ac:dyDescent="0.15">
      <c r="A481" s="1" t="s">
        <v>967</v>
      </c>
      <c r="B481" s="1" t="s">
        <v>968</v>
      </c>
      <c r="C481" s="1">
        <v>19210101</v>
      </c>
    </row>
    <row r="482" spans="1:4" ht="13" x14ac:dyDescent="0.15">
      <c r="A482" s="1" t="s">
        <v>969</v>
      </c>
      <c r="B482" s="1" t="s">
        <v>970</v>
      </c>
      <c r="C482" s="1">
        <v>19210610</v>
      </c>
      <c r="D482" s="1">
        <v>19680131</v>
      </c>
    </row>
    <row r="483" spans="1:4" ht="13" x14ac:dyDescent="0.15">
      <c r="A483" s="1" t="s">
        <v>971</v>
      </c>
      <c r="B483" s="1" t="s">
        <v>972</v>
      </c>
      <c r="C483" s="1">
        <v>19471208</v>
      </c>
      <c r="D483" s="1">
        <v>19711217</v>
      </c>
    </row>
    <row r="484" spans="1:4" ht="13" x14ac:dyDescent="0.15">
      <c r="A484" s="1" t="s">
        <v>973</v>
      </c>
      <c r="B484" s="1" t="s">
        <v>974</v>
      </c>
      <c r="C484" s="1">
        <v>19570101</v>
      </c>
    </row>
    <row r="485" spans="1:4" ht="13" x14ac:dyDescent="0.15">
      <c r="A485" s="1" t="s">
        <v>975</v>
      </c>
      <c r="B485" s="1" t="s">
        <v>976</v>
      </c>
      <c r="C485" s="1">
        <v>19650101</v>
      </c>
      <c r="D485" s="1">
        <v>19859999</v>
      </c>
    </row>
    <row r="486" spans="1:4" ht="13" x14ac:dyDescent="0.15">
      <c r="A486" s="1" t="s">
        <v>977</v>
      </c>
      <c r="B486" s="1" t="s">
        <v>978</v>
      </c>
      <c r="C486" s="1">
        <v>19680126</v>
      </c>
      <c r="D486" s="1">
        <v>19710630</v>
      </c>
    </row>
    <row r="487" spans="1:4" ht="13" x14ac:dyDescent="0.15">
      <c r="A487" s="1" t="s">
        <v>979</v>
      </c>
      <c r="B487" s="1" t="s">
        <v>980</v>
      </c>
      <c r="C487" s="1">
        <v>19680716</v>
      </c>
      <c r="D487" s="1">
        <v>19710331</v>
      </c>
    </row>
    <row r="488" spans="1:4" ht="13" x14ac:dyDescent="0.15">
      <c r="A488" s="1" t="s">
        <v>981</v>
      </c>
      <c r="B488" s="1" t="s">
        <v>982</v>
      </c>
      <c r="C488" s="1">
        <v>19710101</v>
      </c>
      <c r="D488" s="1">
        <v>19740419</v>
      </c>
    </row>
    <row r="489" spans="1:4" ht="13" x14ac:dyDescent="0.15">
      <c r="A489" s="1" t="s">
        <v>983</v>
      </c>
      <c r="B489" s="1" t="s">
        <v>984</v>
      </c>
      <c r="C489" s="1">
        <v>19610519</v>
      </c>
    </row>
    <row r="490" spans="1:4" ht="13" x14ac:dyDescent="0.15">
      <c r="A490" s="1" t="s">
        <v>985</v>
      </c>
      <c r="B490" s="1" t="s">
        <v>986</v>
      </c>
      <c r="C490" s="1">
        <v>19610201</v>
      </c>
      <c r="D490" s="1">
        <v>19610518</v>
      </c>
    </row>
    <row r="491" spans="1:4" ht="13" x14ac:dyDescent="0.15">
      <c r="A491" s="1" t="s">
        <v>987</v>
      </c>
      <c r="B491" s="1" t="s">
        <v>988</v>
      </c>
      <c r="C491" s="1">
        <v>19480702</v>
      </c>
      <c r="D491" s="1">
        <v>19730619</v>
      </c>
    </row>
    <row r="492" spans="1:4" ht="13" x14ac:dyDescent="0.15">
      <c r="A492" s="1" t="s">
        <v>989</v>
      </c>
      <c r="B492" s="1" t="s">
        <v>990</v>
      </c>
      <c r="C492" s="1">
        <v>19280101</v>
      </c>
      <c r="D492" s="1">
        <v>19421231</v>
      </c>
    </row>
    <row r="493" spans="1:4" ht="13" x14ac:dyDescent="0.15">
      <c r="A493" s="1" t="s">
        <v>991</v>
      </c>
      <c r="B493" s="1" t="s">
        <v>992</v>
      </c>
      <c r="C493" s="1">
        <v>19560601</v>
      </c>
      <c r="D493" s="1">
        <v>19761231</v>
      </c>
    </row>
    <row r="494" spans="1:4" ht="13" x14ac:dyDescent="0.15">
      <c r="A494" s="1" t="s">
        <v>993</v>
      </c>
      <c r="B494" s="1" t="s">
        <v>994</v>
      </c>
      <c r="C494" s="1">
        <v>19450701</v>
      </c>
      <c r="D494" s="1">
        <v>19721231</v>
      </c>
    </row>
    <row r="495" spans="1:4" ht="13" x14ac:dyDescent="0.15">
      <c r="A495" s="1" t="s">
        <v>995</v>
      </c>
      <c r="B495" s="1" t="s">
        <v>996</v>
      </c>
      <c r="C495" s="1">
        <v>19461101</v>
      </c>
      <c r="D495" s="1">
        <v>19541231</v>
      </c>
    </row>
    <row r="496" spans="1:4" ht="13" x14ac:dyDescent="0.15">
      <c r="A496" s="1" t="s">
        <v>997</v>
      </c>
      <c r="B496" s="1" t="s">
        <v>998</v>
      </c>
      <c r="C496" s="1">
        <v>19461101</v>
      </c>
      <c r="D496" s="1">
        <v>19661231</v>
      </c>
    </row>
    <row r="497" spans="1:6" ht="13" x14ac:dyDescent="0.15">
      <c r="A497" s="1" t="s">
        <v>999</v>
      </c>
      <c r="B497" s="1" t="s">
        <v>1000</v>
      </c>
      <c r="C497" s="1">
        <v>19461101</v>
      </c>
      <c r="D497" s="1">
        <v>19721231</v>
      </c>
    </row>
    <row r="498" spans="1:6" ht="13" x14ac:dyDescent="0.15">
      <c r="A498" s="1" t="s">
        <v>1001</v>
      </c>
      <c r="B498" s="1" t="s">
        <v>1002</v>
      </c>
      <c r="C498" s="1">
        <v>19461101</v>
      </c>
      <c r="D498" s="1">
        <v>19721231</v>
      </c>
    </row>
    <row r="499" spans="1:6" ht="13" x14ac:dyDescent="0.15">
      <c r="A499" s="1" t="s">
        <v>1003</v>
      </c>
      <c r="B499" s="1" t="s">
        <v>1004</v>
      </c>
      <c r="C499" s="1">
        <v>19520101</v>
      </c>
      <c r="D499" s="1">
        <v>19660228</v>
      </c>
    </row>
    <row r="500" spans="1:6" ht="13" x14ac:dyDescent="0.15">
      <c r="A500" s="1" t="s">
        <v>1005</v>
      </c>
      <c r="B500" s="1" t="s">
        <v>1006</v>
      </c>
      <c r="C500" s="1">
        <v>19390927</v>
      </c>
      <c r="D500" s="1">
        <v>19460119</v>
      </c>
    </row>
    <row r="501" spans="1:6" ht="13" x14ac:dyDescent="0.15">
      <c r="A501" s="1" t="s">
        <v>1007</v>
      </c>
      <c r="B501" s="1" t="s">
        <v>1008</v>
      </c>
      <c r="C501" s="1">
        <v>19460101</v>
      </c>
      <c r="D501" s="1">
        <v>20149999</v>
      </c>
    </row>
    <row r="502" spans="1:6" ht="13" x14ac:dyDescent="0.15">
      <c r="A502" s="1" t="s">
        <v>1009</v>
      </c>
      <c r="B502" s="1" t="s">
        <v>1010</v>
      </c>
      <c r="C502" s="1">
        <v>19420314</v>
      </c>
      <c r="D502" s="1">
        <v>19460101</v>
      </c>
    </row>
    <row r="503" spans="1:6" ht="13" x14ac:dyDescent="0.15">
      <c r="A503" s="1" t="s">
        <v>1011</v>
      </c>
      <c r="B503" s="1" t="s">
        <v>1012</v>
      </c>
      <c r="C503" s="1">
        <v>19410823</v>
      </c>
      <c r="D503" s="1">
        <v>19460131</v>
      </c>
    </row>
    <row r="504" spans="1:6" ht="13" x14ac:dyDescent="0.15">
      <c r="A504" s="1" t="s">
        <v>1013</v>
      </c>
      <c r="B504" s="1" t="s">
        <v>1014</v>
      </c>
      <c r="C504" s="1">
        <v>19420327</v>
      </c>
      <c r="D504" s="1">
        <v>19460301</v>
      </c>
    </row>
    <row r="505" spans="1:6" ht="13" x14ac:dyDescent="0.15">
      <c r="A505" s="1" t="s">
        <v>1015</v>
      </c>
      <c r="B505" s="1" t="s">
        <v>1016</v>
      </c>
      <c r="C505" s="1">
        <v>19710312</v>
      </c>
    </row>
    <row r="506" spans="1:6" ht="13" x14ac:dyDescent="0.15">
      <c r="A506" s="1" t="s">
        <v>1017</v>
      </c>
      <c r="B506" s="1" t="s">
        <v>1018</v>
      </c>
      <c r="C506" s="1">
        <v>19391201</v>
      </c>
      <c r="D506" s="1">
        <v>19400531</v>
      </c>
    </row>
    <row r="507" spans="1:6" ht="13" x14ac:dyDescent="0.15">
      <c r="A507" s="1" t="s">
        <v>1019</v>
      </c>
      <c r="B507" s="1" t="s">
        <v>1020</v>
      </c>
      <c r="C507" s="1">
        <v>19421201</v>
      </c>
      <c r="D507" s="1">
        <v>19531109</v>
      </c>
    </row>
    <row r="508" spans="1:6" ht="13" x14ac:dyDescent="0.15">
      <c r="A508" s="1" t="s">
        <v>1021</v>
      </c>
      <c r="B508" s="1" t="s">
        <v>1022</v>
      </c>
      <c r="C508" s="1">
        <v>19531109</v>
      </c>
      <c r="D508" s="1">
        <v>19950601</v>
      </c>
    </row>
    <row r="509" spans="1:6" ht="13" x14ac:dyDescent="0.15">
      <c r="A509" s="1" t="s">
        <v>1023</v>
      </c>
      <c r="B509" s="1" t="s">
        <v>1024</v>
      </c>
      <c r="C509" s="1">
        <v>19721219</v>
      </c>
      <c r="D509" s="1">
        <v>19900305</v>
      </c>
      <c r="F509" s="1" t="s">
        <v>1025</v>
      </c>
    </row>
    <row r="510" spans="1:6" ht="13" x14ac:dyDescent="0.15">
      <c r="A510" s="1" t="s">
        <v>1026</v>
      </c>
      <c r="B510" s="1" t="s">
        <v>1027</v>
      </c>
      <c r="C510" s="1">
        <v>19721219</v>
      </c>
      <c r="D510" s="1">
        <v>19830311</v>
      </c>
      <c r="F510" s="1" t="s">
        <v>1028</v>
      </c>
    </row>
    <row r="511" spans="1:6" ht="13" x14ac:dyDescent="0.15">
      <c r="A511" s="1" t="s">
        <v>1029</v>
      </c>
      <c r="B511" s="1" t="s">
        <v>1030</v>
      </c>
      <c r="C511" s="1">
        <v>19721219</v>
      </c>
      <c r="D511" s="1">
        <v>19830311</v>
      </c>
      <c r="F511" s="1" t="s">
        <v>1031</v>
      </c>
    </row>
    <row r="512" spans="1:6" ht="13" x14ac:dyDescent="0.15">
      <c r="A512" s="1" t="s">
        <v>1032</v>
      </c>
      <c r="B512" s="1" t="s">
        <v>1033</v>
      </c>
      <c r="C512" s="1">
        <v>19721219</v>
      </c>
      <c r="D512" s="1">
        <v>19750421</v>
      </c>
      <c r="F512" s="1" t="s">
        <v>1034</v>
      </c>
    </row>
    <row r="513" spans="1:6" ht="13" x14ac:dyDescent="0.15">
      <c r="A513" s="1" t="s">
        <v>1035</v>
      </c>
      <c r="B513" s="1" t="s">
        <v>1036</v>
      </c>
      <c r="C513" s="1">
        <v>19411027</v>
      </c>
      <c r="D513" s="1">
        <v>19431231</v>
      </c>
    </row>
    <row r="514" spans="1:6" ht="13" x14ac:dyDescent="0.15">
      <c r="A514" s="1" t="s">
        <v>1037</v>
      </c>
      <c r="B514" s="1" t="s">
        <v>1038</v>
      </c>
      <c r="C514" s="1">
        <v>19721219</v>
      </c>
      <c r="D514" s="1">
        <v>19740612</v>
      </c>
      <c r="F514" s="1" t="s">
        <v>1039</v>
      </c>
    </row>
    <row r="515" spans="1:6" ht="13" x14ac:dyDescent="0.15">
      <c r="A515" s="1" t="s">
        <v>1040</v>
      </c>
      <c r="B515" s="1" t="s">
        <v>1041</v>
      </c>
      <c r="C515" s="1">
        <v>19721219</v>
      </c>
      <c r="D515" s="1">
        <v>19751222</v>
      </c>
      <c r="F515" s="1" t="s">
        <v>1042</v>
      </c>
    </row>
    <row r="516" spans="1:6" ht="13" x14ac:dyDescent="0.15">
      <c r="A516" s="1" t="s">
        <v>1043</v>
      </c>
      <c r="B516" s="1" t="s">
        <v>1044</v>
      </c>
      <c r="C516" s="1">
        <v>19721219</v>
      </c>
      <c r="D516" s="1">
        <v>19751222</v>
      </c>
      <c r="F516" s="1" t="s">
        <v>1045</v>
      </c>
    </row>
    <row r="517" spans="1:6" ht="13" x14ac:dyDescent="0.15">
      <c r="A517" s="1" t="s">
        <v>1046</v>
      </c>
      <c r="B517" s="1" t="s">
        <v>1047</v>
      </c>
      <c r="C517" s="1">
        <v>19721219</v>
      </c>
      <c r="D517" s="1">
        <v>19750606</v>
      </c>
      <c r="F517" s="1" t="s">
        <v>1048</v>
      </c>
    </row>
    <row r="518" spans="1:6" ht="13" x14ac:dyDescent="0.15">
      <c r="A518" s="1" t="s">
        <v>1049</v>
      </c>
      <c r="B518" s="1" t="s">
        <v>1050</v>
      </c>
      <c r="C518" s="1">
        <v>19721219</v>
      </c>
      <c r="D518" s="1">
        <v>19750606</v>
      </c>
      <c r="F518" s="1" t="s">
        <v>1051</v>
      </c>
    </row>
    <row r="519" spans="1:6" ht="13" x14ac:dyDescent="0.15">
      <c r="A519" s="1" t="s">
        <v>1052</v>
      </c>
      <c r="B519" s="1" t="s">
        <v>1053</v>
      </c>
      <c r="C519" s="1">
        <v>19721219</v>
      </c>
      <c r="D519" s="1">
        <v>19771220</v>
      </c>
      <c r="F519" s="1" t="s">
        <v>1054</v>
      </c>
    </row>
    <row r="520" spans="1:6" ht="13" x14ac:dyDescent="0.15">
      <c r="A520" s="1" t="s">
        <v>1055</v>
      </c>
      <c r="B520" s="1" t="s">
        <v>1056</v>
      </c>
      <c r="C520" s="1">
        <v>19721219</v>
      </c>
      <c r="D520" s="1">
        <v>19750606</v>
      </c>
      <c r="F520" s="1" t="s">
        <v>1057</v>
      </c>
    </row>
    <row r="521" spans="1:6" ht="13" x14ac:dyDescent="0.15">
      <c r="A521" s="1" t="s">
        <v>1058</v>
      </c>
      <c r="B521" s="1" t="s">
        <v>1059</v>
      </c>
      <c r="C521" s="1">
        <v>19721219</v>
      </c>
      <c r="D521" s="1">
        <v>19740612</v>
      </c>
      <c r="F521" s="1" t="s">
        <v>1060</v>
      </c>
    </row>
    <row r="522" spans="1:6" ht="13" x14ac:dyDescent="0.15">
      <c r="A522" s="1" t="s">
        <v>1061</v>
      </c>
      <c r="B522" s="1" t="s">
        <v>1062</v>
      </c>
      <c r="C522" s="1">
        <v>19721219</v>
      </c>
      <c r="D522" s="1">
        <v>19751007</v>
      </c>
      <c r="F522" s="1" t="s">
        <v>1063</v>
      </c>
    </row>
    <row r="523" spans="1:6" ht="13" x14ac:dyDescent="0.15">
      <c r="A523" s="1" t="s">
        <v>1064</v>
      </c>
      <c r="B523" s="1" t="s">
        <v>1065</v>
      </c>
      <c r="C523" s="1">
        <v>19721219</v>
      </c>
      <c r="D523" s="1">
        <v>19981021</v>
      </c>
      <c r="F523" s="1" t="s">
        <v>1066</v>
      </c>
    </row>
    <row r="524" spans="1:6" ht="13" x14ac:dyDescent="0.15">
      <c r="A524" s="1" t="s">
        <v>1067</v>
      </c>
      <c r="B524" s="1" t="s">
        <v>1068</v>
      </c>
      <c r="C524" s="1">
        <v>19120715</v>
      </c>
      <c r="D524" s="1">
        <v>19600114</v>
      </c>
    </row>
    <row r="525" spans="1:6" ht="13" x14ac:dyDescent="0.15">
      <c r="A525" s="1" t="s">
        <v>1069</v>
      </c>
      <c r="B525" s="1" t="s">
        <v>1070</v>
      </c>
      <c r="C525" s="1">
        <v>19721219</v>
      </c>
      <c r="D525" s="1">
        <v>19751222</v>
      </c>
      <c r="F525" s="1" t="s">
        <v>1071</v>
      </c>
    </row>
    <row r="526" spans="1:6" ht="13" x14ac:dyDescent="0.15">
      <c r="A526" s="1" t="s">
        <v>1072</v>
      </c>
      <c r="B526" s="1" t="s">
        <v>1073</v>
      </c>
      <c r="C526" s="1">
        <v>19721219</v>
      </c>
      <c r="D526" s="1">
        <v>19751222</v>
      </c>
      <c r="F526" s="1" t="s">
        <v>1074</v>
      </c>
    </row>
    <row r="527" spans="1:6" ht="13" x14ac:dyDescent="0.15">
      <c r="A527" s="1" t="s">
        <v>1075</v>
      </c>
      <c r="B527" s="1" t="s">
        <v>1076</v>
      </c>
      <c r="C527" s="1">
        <v>19721219</v>
      </c>
      <c r="D527" s="1">
        <v>19820507</v>
      </c>
      <c r="F527" s="1" t="s">
        <v>1077</v>
      </c>
    </row>
    <row r="528" spans="1:6" ht="13" x14ac:dyDescent="0.15">
      <c r="A528" s="1" t="s">
        <v>1078</v>
      </c>
      <c r="B528" s="1" t="s">
        <v>1079</v>
      </c>
      <c r="C528" s="1">
        <v>19721219</v>
      </c>
      <c r="D528" s="1">
        <v>19751222</v>
      </c>
      <c r="F528" s="1" t="s">
        <v>1080</v>
      </c>
    </row>
    <row r="529" spans="1:4" ht="13" x14ac:dyDescent="0.15">
      <c r="A529" s="1" t="s">
        <v>1081</v>
      </c>
      <c r="B529" s="1" t="s">
        <v>1082</v>
      </c>
      <c r="C529" s="1">
        <v>19721031</v>
      </c>
      <c r="D529" s="1">
        <v>19730607</v>
      </c>
    </row>
    <row r="530" spans="1:4" ht="13" x14ac:dyDescent="0.15">
      <c r="A530" s="1" t="s">
        <v>1083</v>
      </c>
      <c r="B530" s="1" t="s">
        <v>1084</v>
      </c>
      <c r="C530" s="1">
        <v>19720501</v>
      </c>
      <c r="D530" s="1">
        <v>19830311</v>
      </c>
    </row>
    <row r="531" spans="1:4" ht="13" x14ac:dyDescent="0.15">
      <c r="A531" s="1" t="s">
        <v>1085</v>
      </c>
      <c r="B531" s="1" t="s">
        <v>1086</v>
      </c>
      <c r="C531" s="1">
        <v>19720501</v>
      </c>
      <c r="D531" s="1">
        <v>19830311</v>
      </c>
    </row>
    <row r="532" spans="1:4" ht="13" x14ac:dyDescent="0.15">
      <c r="A532" s="1" t="s">
        <v>1087</v>
      </c>
      <c r="B532" s="1" t="s">
        <v>1088</v>
      </c>
      <c r="C532" s="1">
        <v>19720501</v>
      </c>
      <c r="D532" s="1">
        <v>19830311</v>
      </c>
    </row>
    <row r="533" spans="1:4" ht="13" x14ac:dyDescent="0.15">
      <c r="A533" s="1" t="s">
        <v>1089</v>
      </c>
      <c r="B533" s="1" t="s">
        <v>1090</v>
      </c>
      <c r="C533" s="1">
        <v>18840101</v>
      </c>
      <c r="D533" s="1">
        <v>18861231</v>
      </c>
    </row>
    <row r="534" spans="1:4" ht="13" x14ac:dyDescent="0.15">
      <c r="A534" s="1" t="s">
        <v>1091</v>
      </c>
      <c r="B534" s="1" t="s">
        <v>1092</v>
      </c>
      <c r="C534" s="1">
        <v>18860101</v>
      </c>
      <c r="D534" s="1">
        <v>18891231</v>
      </c>
    </row>
    <row r="535" spans="1:4" ht="13" x14ac:dyDescent="0.15">
      <c r="A535" s="1" t="s">
        <v>1093</v>
      </c>
      <c r="B535" s="1" t="s">
        <v>1094</v>
      </c>
      <c r="C535" s="1">
        <v>19161114</v>
      </c>
      <c r="D535" s="1">
        <v>19281210</v>
      </c>
    </row>
    <row r="536" spans="1:4" ht="13" x14ac:dyDescent="0.15">
      <c r="A536" s="1" t="s">
        <v>1095</v>
      </c>
      <c r="B536" s="1" t="s">
        <v>1096</v>
      </c>
      <c r="C536" s="1">
        <v>18890101</v>
      </c>
      <c r="D536" s="1">
        <v>18921231</v>
      </c>
    </row>
    <row r="537" spans="1:4" ht="13" x14ac:dyDescent="0.15">
      <c r="A537" s="1" t="s">
        <v>1097</v>
      </c>
      <c r="B537" s="1" t="s">
        <v>1098</v>
      </c>
      <c r="C537" s="1">
        <v>18920101</v>
      </c>
      <c r="D537" s="1">
        <v>18991231</v>
      </c>
    </row>
    <row r="538" spans="1:4" ht="13" x14ac:dyDescent="0.15">
      <c r="A538" s="1" t="s">
        <v>1099</v>
      </c>
      <c r="B538" s="1" t="s">
        <v>1100</v>
      </c>
      <c r="C538" s="1">
        <v>18860101</v>
      </c>
      <c r="D538" s="1">
        <v>19141231</v>
      </c>
    </row>
    <row r="539" spans="1:4" ht="13" x14ac:dyDescent="0.15">
      <c r="A539" s="1" t="s">
        <v>1101</v>
      </c>
      <c r="B539" s="1" t="s">
        <v>1102</v>
      </c>
      <c r="C539" s="1">
        <v>18860101</v>
      </c>
      <c r="D539" s="1">
        <v>19011231</v>
      </c>
    </row>
    <row r="540" spans="1:4" ht="13" x14ac:dyDescent="0.15">
      <c r="A540" s="1" t="s">
        <v>1103</v>
      </c>
      <c r="B540" s="1" t="s">
        <v>1104</v>
      </c>
      <c r="C540" s="1">
        <v>18860101</v>
      </c>
      <c r="D540" s="1">
        <v>19011231</v>
      </c>
    </row>
    <row r="541" spans="1:4" ht="13" x14ac:dyDescent="0.15">
      <c r="A541" s="1" t="s">
        <v>1105</v>
      </c>
      <c r="B541" s="1" t="s">
        <v>1106</v>
      </c>
      <c r="C541" s="1">
        <v>18860101</v>
      </c>
      <c r="D541" s="1">
        <v>18951231</v>
      </c>
    </row>
    <row r="542" spans="1:4" ht="13" x14ac:dyDescent="0.15">
      <c r="A542" s="1" t="s">
        <v>1107</v>
      </c>
      <c r="B542" s="1" t="s">
        <v>1108</v>
      </c>
      <c r="C542" s="1">
        <v>18950101</v>
      </c>
      <c r="D542" s="1">
        <v>18991231</v>
      </c>
    </row>
    <row r="543" spans="1:4" ht="13" x14ac:dyDescent="0.15">
      <c r="A543" s="1" t="s">
        <v>1109</v>
      </c>
      <c r="B543" s="1" t="s">
        <v>1110</v>
      </c>
      <c r="C543" s="1">
        <v>19090101</v>
      </c>
      <c r="D543" s="1">
        <v>19141231</v>
      </c>
    </row>
    <row r="544" spans="1:4" ht="13" x14ac:dyDescent="0.15">
      <c r="A544" s="1" t="s">
        <v>1111</v>
      </c>
      <c r="B544" s="1" t="s">
        <v>1112</v>
      </c>
      <c r="C544" s="1">
        <v>19010101</v>
      </c>
      <c r="D544" s="1">
        <v>19141231</v>
      </c>
    </row>
    <row r="545" spans="1:4" ht="13" x14ac:dyDescent="0.15">
      <c r="A545" s="1" t="s">
        <v>1113</v>
      </c>
      <c r="B545" s="1" t="s">
        <v>1114</v>
      </c>
      <c r="C545" s="1">
        <v>19000101</v>
      </c>
      <c r="D545" s="1">
        <v>19141231</v>
      </c>
    </row>
    <row r="546" spans="1:4" ht="13" x14ac:dyDescent="0.15">
      <c r="A546" s="1" t="s">
        <v>1115</v>
      </c>
      <c r="B546" s="1" t="s">
        <v>1116</v>
      </c>
      <c r="C546" s="1">
        <v>19430225</v>
      </c>
      <c r="D546" s="1">
        <v>19430628</v>
      </c>
    </row>
    <row r="547" spans="1:4" ht="13" x14ac:dyDescent="0.15">
      <c r="A547" s="1" t="s">
        <v>1117</v>
      </c>
      <c r="B547" s="1" t="s">
        <v>1118</v>
      </c>
      <c r="C547" s="1">
        <v>19000101</v>
      </c>
      <c r="D547" s="1">
        <v>19101231</v>
      </c>
    </row>
    <row r="548" spans="1:4" ht="13" x14ac:dyDescent="0.15">
      <c r="A548" s="1" t="s">
        <v>1119</v>
      </c>
      <c r="B548" s="1" t="s">
        <v>1120</v>
      </c>
      <c r="C548" s="1">
        <v>19100421</v>
      </c>
      <c r="D548" s="1">
        <v>19141231</v>
      </c>
    </row>
    <row r="549" spans="1:4" ht="13" x14ac:dyDescent="0.15">
      <c r="A549" s="1" t="s">
        <v>1121</v>
      </c>
      <c r="B549" s="1" t="s">
        <v>1122</v>
      </c>
      <c r="C549" s="1">
        <v>19030101</v>
      </c>
      <c r="D549" s="1">
        <v>19141231</v>
      </c>
    </row>
    <row r="550" spans="1:4" ht="13" x14ac:dyDescent="0.15">
      <c r="A550" s="1" t="s">
        <v>1123</v>
      </c>
      <c r="B550" s="1" t="s">
        <v>1124</v>
      </c>
      <c r="C550" s="1">
        <v>19040430</v>
      </c>
      <c r="D550" s="1">
        <v>19141231</v>
      </c>
    </row>
    <row r="551" spans="1:4" ht="13" x14ac:dyDescent="0.15">
      <c r="A551" s="1" t="s">
        <v>1125</v>
      </c>
      <c r="B551" s="1" t="s">
        <v>1126</v>
      </c>
      <c r="C551" s="1">
        <v>19050101</v>
      </c>
      <c r="D551" s="1">
        <v>19141231</v>
      </c>
    </row>
    <row r="552" spans="1:4" ht="13" x14ac:dyDescent="0.15">
      <c r="A552" s="1" t="s">
        <v>1127</v>
      </c>
      <c r="B552" s="1" t="s">
        <v>1128</v>
      </c>
      <c r="C552" s="1">
        <v>19060101</v>
      </c>
      <c r="D552" s="1">
        <v>19091231</v>
      </c>
    </row>
    <row r="553" spans="1:4" ht="13" x14ac:dyDescent="0.15">
      <c r="A553" s="1" t="s">
        <v>1129</v>
      </c>
      <c r="B553" s="1" t="s">
        <v>1130</v>
      </c>
      <c r="C553" s="1">
        <v>19111025</v>
      </c>
      <c r="D553" s="1">
        <v>19141231</v>
      </c>
    </row>
    <row r="554" spans="1:4" ht="13" x14ac:dyDescent="0.15">
      <c r="A554" s="1" t="s">
        <v>1131</v>
      </c>
      <c r="B554" s="1" t="s">
        <v>1132</v>
      </c>
      <c r="C554" s="1">
        <v>18990101</v>
      </c>
      <c r="D554" s="1">
        <v>19141231</v>
      </c>
    </row>
    <row r="555" spans="1:4" ht="13" x14ac:dyDescent="0.15">
      <c r="A555" s="1" t="s">
        <v>1133</v>
      </c>
      <c r="B555" s="1" t="s">
        <v>1134</v>
      </c>
      <c r="C555" s="1">
        <v>19010101</v>
      </c>
      <c r="D555" s="1">
        <v>19050228</v>
      </c>
    </row>
    <row r="556" spans="1:4" ht="13" x14ac:dyDescent="0.15">
      <c r="A556" s="1" t="s">
        <v>1135</v>
      </c>
      <c r="B556" s="1" t="s">
        <v>1136</v>
      </c>
      <c r="C556" s="1">
        <v>19061003</v>
      </c>
      <c r="D556" s="1">
        <v>19141231</v>
      </c>
    </row>
    <row r="557" spans="1:4" ht="13" x14ac:dyDescent="0.15">
      <c r="A557" s="1" t="s">
        <v>1137</v>
      </c>
      <c r="B557" s="1" t="s">
        <v>1138</v>
      </c>
      <c r="C557" s="1">
        <v>19420129</v>
      </c>
      <c r="D557" s="1">
        <v>19471231</v>
      </c>
    </row>
    <row r="558" spans="1:4" ht="13" x14ac:dyDescent="0.15">
      <c r="A558" s="1" t="s">
        <v>1139</v>
      </c>
      <c r="B558" s="1" t="s">
        <v>1140</v>
      </c>
      <c r="C558" s="1">
        <v>19100421</v>
      </c>
      <c r="D558" s="1">
        <v>19141231</v>
      </c>
    </row>
    <row r="559" spans="1:4" ht="13" x14ac:dyDescent="0.15">
      <c r="A559" s="1" t="s">
        <v>1141</v>
      </c>
      <c r="B559" s="1" t="s">
        <v>1142</v>
      </c>
      <c r="C559" s="1">
        <v>19130907</v>
      </c>
      <c r="D559" s="1">
        <v>19141231</v>
      </c>
    </row>
    <row r="560" spans="1:4" ht="13" x14ac:dyDescent="0.15">
      <c r="A560" s="1" t="s">
        <v>1143</v>
      </c>
      <c r="B560" s="1" t="s">
        <v>1144</v>
      </c>
      <c r="C560" s="1">
        <v>19701016</v>
      </c>
      <c r="D560" s="1">
        <v>19721231</v>
      </c>
    </row>
    <row r="561" spans="1:4" ht="13" x14ac:dyDescent="0.15">
      <c r="A561" s="1" t="s">
        <v>1145</v>
      </c>
      <c r="B561" s="1" t="s">
        <v>1146</v>
      </c>
      <c r="C561" s="1">
        <v>19610301</v>
      </c>
      <c r="D561" s="1">
        <v>19720630</v>
      </c>
    </row>
    <row r="562" spans="1:4" ht="13" x14ac:dyDescent="0.15">
      <c r="A562" s="1" t="s">
        <v>1147</v>
      </c>
      <c r="B562" s="1" t="s">
        <v>1148</v>
      </c>
      <c r="C562" s="1">
        <v>19720119</v>
      </c>
      <c r="D562" s="1">
        <v>19770622</v>
      </c>
    </row>
    <row r="563" spans="1:4" ht="13" x14ac:dyDescent="0.15">
      <c r="A563" s="1" t="s">
        <v>1149</v>
      </c>
      <c r="B563" s="1" t="s">
        <v>1150</v>
      </c>
      <c r="C563" s="1">
        <v>19700916</v>
      </c>
      <c r="D563" s="1">
        <v>19760324</v>
      </c>
    </row>
    <row r="564" spans="1:4" ht="13" x14ac:dyDescent="0.15">
      <c r="A564" s="1" t="s">
        <v>1151</v>
      </c>
      <c r="B564" s="1" t="s">
        <v>1152</v>
      </c>
      <c r="C564" s="1">
        <v>19690607</v>
      </c>
      <c r="D564" s="1">
        <v>19830630</v>
      </c>
    </row>
    <row r="565" spans="1:4" ht="13" x14ac:dyDescent="0.15">
      <c r="A565" s="1" t="s">
        <v>1153</v>
      </c>
      <c r="B565" s="1" t="s">
        <v>1154</v>
      </c>
      <c r="C565" s="1">
        <v>19721201</v>
      </c>
      <c r="D565" s="1">
        <v>19751222</v>
      </c>
    </row>
    <row r="566" spans="1:4" ht="13" x14ac:dyDescent="0.15">
      <c r="A566" s="1" t="s">
        <v>1155</v>
      </c>
      <c r="B566" s="1" t="s">
        <v>1156</v>
      </c>
      <c r="C566" s="1">
        <v>19721201</v>
      </c>
      <c r="D566" s="1">
        <v>19780701</v>
      </c>
    </row>
    <row r="567" spans="1:4" ht="13" x14ac:dyDescent="0.15">
      <c r="A567" s="1" t="s">
        <v>1157</v>
      </c>
      <c r="B567" s="1" t="s">
        <v>1158</v>
      </c>
      <c r="C567" s="1">
        <v>19690304</v>
      </c>
      <c r="D567" s="1">
        <v>19721026</v>
      </c>
    </row>
    <row r="568" spans="1:4" ht="13" x14ac:dyDescent="0.15">
      <c r="A568" s="1" t="s">
        <v>1159</v>
      </c>
      <c r="B568" s="1" t="s">
        <v>1160</v>
      </c>
      <c r="C568" s="1">
        <v>19400901</v>
      </c>
      <c r="D568" s="1">
        <v>19411106</v>
      </c>
    </row>
    <row r="569" spans="1:4" ht="13" x14ac:dyDescent="0.15">
      <c r="A569" s="1" t="s">
        <v>1161</v>
      </c>
      <c r="B569" s="1" t="s">
        <v>1162</v>
      </c>
      <c r="C569" s="1">
        <v>19480301</v>
      </c>
    </row>
    <row r="570" spans="1:4" ht="13" x14ac:dyDescent="0.15">
      <c r="A570" s="1" t="s">
        <v>1163</v>
      </c>
      <c r="B570" s="1" t="s">
        <v>1164</v>
      </c>
      <c r="C570" s="1">
        <v>19540213</v>
      </c>
    </row>
    <row r="571" spans="1:4" ht="13" x14ac:dyDescent="0.15">
      <c r="A571" s="1" t="s">
        <v>1165</v>
      </c>
      <c r="B571" s="1" t="s">
        <v>1166</v>
      </c>
      <c r="C571" s="1">
        <v>19570116</v>
      </c>
      <c r="D571" s="1">
        <v>19690219</v>
      </c>
    </row>
    <row r="572" spans="1:4" ht="13" x14ac:dyDescent="0.15">
      <c r="A572" s="1" t="s">
        <v>1167</v>
      </c>
      <c r="B572" s="1" t="s">
        <v>1168</v>
      </c>
      <c r="C572" s="1">
        <v>19690501</v>
      </c>
    </row>
    <row r="573" spans="1:4" ht="13" x14ac:dyDescent="0.15">
      <c r="A573" s="1" t="s">
        <v>1169</v>
      </c>
      <c r="B573" s="1" t="s">
        <v>1170</v>
      </c>
      <c r="C573" s="1">
        <v>19730109</v>
      </c>
      <c r="D573" s="1">
        <v>19750606</v>
      </c>
    </row>
    <row r="574" spans="1:4" ht="13" x14ac:dyDescent="0.15">
      <c r="A574" s="1" t="s">
        <v>1171</v>
      </c>
      <c r="B574" s="1" t="s">
        <v>1172</v>
      </c>
      <c r="C574" s="1">
        <v>19730920</v>
      </c>
      <c r="D574" s="1">
        <v>19760602</v>
      </c>
    </row>
    <row r="575" spans="1:4" ht="13" x14ac:dyDescent="0.15">
      <c r="A575" s="1" t="s">
        <v>1173</v>
      </c>
      <c r="B575" s="1" t="s">
        <v>1174</v>
      </c>
      <c r="C575" s="1">
        <v>19410801</v>
      </c>
      <c r="D575" s="1">
        <v>19461231</v>
      </c>
    </row>
    <row r="576" spans="1:4" ht="13" x14ac:dyDescent="0.15">
      <c r="A576" s="1" t="s">
        <v>1175</v>
      </c>
      <c r="B576" s="1" t="s">
        <v>1176</v>
      </c>
      <c r="C576" s="1">
        <v>19570122</v>
      </c>
      <c r="D576" s="1">
        <v>19720621</v>
      </c>
    </row>
    <row r="577" spans="1:6" ht="13" x14ac:dyDescent="0.15">
      <c r="A577" s="1" t="s">
        <v>1177</v>
      </c>
      <c r="B577" s="1" t="s">
        <v>1178</v>
      </c>
      <c r="C577" s="1">
        <v>19720621</v>
      </c>
      <c r="D577" s="1">
        <v>19721231</v>
      </c>
    </row>
    <row r="578" spans="1:6" ht="13" x14ac:dyDescent="0.15">
      <c r="A578" s="1" t="s">
        <v>1179</v>
      </c>
      <c r="B578" s="1" t="s">
        <v>1180</v>
      </c>
      <c r="C578" s="1">
        <v>19470201</v>
      </c>
      <c r="D578" s="1">
        <v>20020101</v>
      </c>
    </row>
    <row r="579" spans="1:6" ht="13" x14ac:dyDescent="0.15">
      <c r="A579" s="1" t="s">
        <v>1181</v>
      </c>
      <c r="B579" s="1" t="s">
        <v>1182</v>
      </c>
      <c r="C579" s="1">
        <v>19080201</v>
      </c>
      <c r="D579" s="1">
        <v>19410930</v>
      </c>
    </row>
    <row r="580" spans="1:6" ht="13" x14ac:dyDescent="0.15">
      <c r="A580" s="1" t="s">
        <v>1183</v>
      </c>
      <c r="B580" s="1" t="s">
        <v>1184</v>
      </c>
      <c r="C580" s="1">
        <v>18851001</v>
      </c>
      <c r="D580" s="1">
        <v>19080131</v>
      </c>
    </row>
    <row r="581" spans="1:6" ht="13" x14ac:dyDescent="0.15">
      <c r="A581" s="1" t="s">
        <v>1185</v>
      </c>
      <c r="B581" s="1" t="s">
        <v>1186</v>
      </c>
      <c r="C581" s="1">
        <v>19730619</v>
      </c>
      <c r="D581" s="1">
        <v>19919999</v>
      </c>
    </row>
    <row r="582" spans="1:6" ht="13" x14ac:dyDescent="0.15">
      <c r="A582" s="1" t="s">
        <v>1187</v>
      </c>
      <c r="B582" s="1" t="s">
        <v>1188</v>
      </c>
      <c r="C582" s="1">
        <v>19731130</v>
      </c>
      <c r="D582" s="1">
        <v>19751222</v>
      </c>
      <c r="F582" s="1" t="s">
        <v>1189</v>
      </c>
    </row>
    <row r="583" spans="1:6" ht="13" x14ac:dyDescent="0.15">
      <c r="A583" s="1" t="s">
        <v>1190</v>
      </c>
      <c r="B583" s="1" t="s">
        <v>1191</v>
      </c>
      <c r="C583" s="1">
        <v>19710801</v>
      </c>
      <c r="D583" s="1">
        <v>19870724</v>
      </c>
    </row>
    <row r="584" spans="1:6" ht="13" x14ac:dyDescent="0.15">
      <c r="A584" s="1" t="s">
        <v>1192</v>
      </c>
      <c r="B584" s="1" t="s">
        <v>1193</v>
      </c>
      <c r="C584" s="1">
        <v>19661231</v>
      </c>
      <c r="D584" s="1">
        <v>19721219</v>
      </c>
    </row>
    <row r="585" spans="1:6" ht="13" x14ac:dyDescent="0.15">
      <c r="A585" s="1" t="s">
        <v>1194</v>
      </c>
      <c r="B585" s="1" t="s">
        <v>1195</v>
      </c>
      <c r="C585" s="1">
        <v>19721219</v>
      </c>
      <c r="D585" s="1">
        <v>19830311</v>
      </c>
    </row>
    <row r="586" spans="1:6" ht="13" x14ac:dyDescent="0.15">
      <c r="A586" s="1" t="s">
        <v>1196</v>
      </c>
      <c r="B586" s="1" t="s">
        <v>1197</v>
      </c>
      <c r="C586" s="1">
        <v>19110717</v>
      </c>
      <c r="D586" s="1">
        <v>19421231</v>
      </c>
    </row>
    <row r="587" spans="1:6" ht="13" x14ac:dyDescent="0.15">
      <c r="A587" s="1" t="s">
        <v>1198</v>
      </c>
      <c r="B587" s="1" t="s">
        <v>1199</v>
      </c>
      <c r="C587" s="1">
        <v>19421231</v>
      </c>
      <c r="D587" s="1">
        <v>19940617</v>
      </c>
    </row>
    <row r="588" spans="1:6" ht="13" x14ac:dyDescent="0.15">
      <c r="A588" s="1" t="s">
        <v>1200</v>
      </c>
      <c r="B588" s="1" t="s">
        <v>1201</v>
      </c>
      <c r="C588" s="1">
        <v>19631217</v>
      </c>
      <c r="D588" s="1">
        <v>19721219</v>
      </c>
    </row>
    <row r="589" spans="1:6" ht="13" x14ac:dyDescent="0.15">
      <c r="A589" s="1" t="s">
        <v>1202</v>
      </c>
      <c r="B589" s="1" t="s">
        <v>1203</v>
      </c>
      <c r="C589" s="1">
        <v>19280101</v>
      </c>
      <c r="D589" s="1">
        <v>19801231</v>
      </c>
    </row>
    <row r="590" spans="1:6" ht="13" x14ac:dyDescent="0.15">
      <c r="A590" s="1" t="s">
        <v>1204</v>
      </c>
      <c r="B590" s="1" t="s">
        <v>1205</v>
      </c>
      <c r="C590" s="1">
        <v>19610101</v>
      </c>
      <c r="D590" s="1">
        <v>19631217</v>
      </c>
    </row>
    <row r="591" spans="1:6" ht="13" x14ac:dyDescent="0.15">
      <c r="A591" s="1" t="s">
        <v>1206</v>
      </c>
      <c r="B591" s="1" t="s">
        <v>1207</v>
      </c>
      <c r="C591" s="1">
        <v>19721219</v>
      </c>
      <c r="D591" s="1">
        <v>19771220</v>
      </c>
    </row>
    <row r="592" spans="1:6" ht="13" x14ac:dyDescent="0.15">
      <c r="A592" s="1" t="s">
        <v>1208</v>
      </c>
      <c r="B592" s="1" t="s">
        <v>1209</v>
      </c>
      <c r="C592" s="1">
        <v>19560111</v>
      </c>
      <c r="D592" s="1">
        <v>19740612</v>
      </c>
    </row>
    <row r="593" spans="1:4" ht="13" x14ac:dyDescent="0.15">
      <c r="A593" s="1" t="s">
        <v>1210</v>
      </c>
      <c r="B593" s="1" t="s">
        <v>1211</v>
      </c>
      <c r="C593" s="1">
        <v>19430101</v>
      </c>
      <c r="D593" s="1">
        <v>19560111</v>
      </c>
    </row>
    <row r="594" spans="1:4" ht="13" x14ac:dyDescent="0.15">
      <c r="A594" s="1" t="s">
        <v>1212</v>
      </c>
      <c r="B594" s="1" t="s">
        <v>1213</v>
      </c>
      <c r="C594" s="1">
        <v>19640601</v>
      </c>
      <c r="D594" s="1">
        <v>19780228</v>
      </c>
    </row>
    <row r="595" spans="1:4" ht="13" x14ac:dyDescent="0.15">
      <c r="A595" s="1" t="s">
        <v>1214</v>
      </c>
      <c r="B595" s="1" t="s">
        <v>1215</v>
      </c>
      <c r="C595" s="1">
        <v>19680101</v>
      </c>
    </row>
    <row r="596" spans="1:4" ht="13" x14ac:dyDescent="0.15">
      <c r="A596" s="1" t="s">
        <v>1216</v>
      </c>
      <c r="B596" s="1" t="s">
        <v>1217</v>
      </c>
      <c r="C596" s="1">
        <v>19480101</v>
      </c>
      <c r="D596" s="1">
        <v>19931101</v>
      </c>
    </row>
    <row r="597" spans="1:4" ht="13" x14ac:dyDescent="0.15">
      <c r="A597" s="1" t="s">
        <v>1218</v>
      </c>
      <c r="B597" s="1" t="s">
        <v>1219</v>
      </c>
      <c r="C597" s="1">
        <v>19550620</v>
      </c>
    </row>
    <row r="598" spans="1:4" ht="13" x14ac:dyDescent="0.15">
      <c r="A598" s="1" t="s">
        <v>1220</v>
      </c>
      <c r="B598" s="1" t="s">
        <v>1221</v>
      </c>
      <c r="C598" s="1">
        <v>19080101</v>
      </c>
      <c r="D598" s="1">
        <v>19550620</v>
      </c>
    </row>
    <row r="599" spans="1:4" ht="13" x14ac:dyDescent="0.15">
      <c r="A599" s="1" t="s">
        <v>1222</v>
      </c>
      <c r="B599" s="1" t="s">
        <v>1223</v>
      </c>
      <c r="C599" s="1">
        <v>19370624</v>
      </c>
      <c r="D599" s="1">
        <v>19671231</v>
      </c>
    </row>
    <row r="600" spans="1:4" ht="13" x14ac:dyDescent="0.15">
      <c r="A600" s="1" t="s">
        <v>1224</v>
      </c>
      <c r="B600" s="1" t="s">
        <v>1225</v>
      </c>
      <c r="C600" s="1">
        <v>19490101</v>
      </c>
      <c r="D600" s="1">
        <v>19870630</v>
      </c>
    </row>
    <row r="601" spans="1:4" ht="13" x14ac:dyDescent="0.15">
      <c r="A601" s="1" t="s">
        <v>1226</v>
      </c>
      <c r="B601" s="1" t="s">
        <v>1227</v>
      </c>
      <c r="C601" s="1">
        <v>19660501</v>
      </c>
      <c r="D601" s="1">
        <v>19920630</v>
      </c>
    </row>
    <row r="602" spans="1:4" ht="13" x14ac:dyDescent="0.15">
      <c r="A602" s="1" t="s">
        <v>1228</v>
      </c>
      <c r="B602" s="1" t="s">
        <v>1229</v>
      </c>
      <c r="C602" s="1">
        <v>19670601</v>
      </c>
      <c r="D602" s="1">
        <v>19741001</v>
      </c>
    </row>
    <row r="603" spans="1:4" ht="13" x14ac:dyDescent="0.15">
      <c r="A603" s="1" t="s">
        <v>1230</v>
      </c>
      <c r="B603" s="1" t="s">
        <v>1231</v>
      </c>
      <c r="C603" s="1">
        <v>19031016</v>
      </c>
    </row>
    <row r="604" spans="1:4" ht="13" x14ac:dyDescent="0.15">
      <c r="A604" s="1" t="s">
        <v>1232</v>
      </c>
      <c r="B604" s="1" t="s">
        <v>1233</v>
      </c>
      <c r="C604" s="1">
        <v>19650101</v>
      </c>
      <c r="D604" s="1">
        <v>19821231</v>
      </c>
    </row>
    <row r="605" spans="1:4" ht="13" x14ac:dyDescent="0.15">
      <c r="A605" s="1" t="s">
        <v>1234</v>
      </c>
      <c r="B605" s="1" t="s">
        <v>1235</v>
      </c>
      <c r="C605" s="1">
        <v>19730101</v>
      </c>
    </row>
    <row r="606" spans="1:4" ht="13" x14ac:dyDescent="0.15">
      <c r="A606" s="1" t="s">
        <v>1236</v>
      </c>
      <c r="B606" s="1" t="s">
        <v>1237</v>
      </c>
      <c r="C606" s="1">
        <v>19470505</v>
      </c>
      <c r="D606" s="1">
        <v>19690501</v>
      </c>
    </row>
    <row r="607" spans="1:4" ht="13" x14ac:dyDescent="0.15">
      <c r="A607" s="1" t="s">
        <v>1238</v>
      </c>
      <c r="B607" s="1" t="s">
        <v>1239</v>
      </c>
      <c r="C607" s="1">
        <v>19731130</v>
      </c>
      <c r="D607" s="1">
        <v>19740408</v>
      </c>
    </row>
    <row r="608" spans="1:4" ht="13" x14ac:dyDescent="0.15">
      <c r="A608" s="1" t="s">
        <v>1240</v>
      </c>
      <c r="B608" s="1" t="s">
        <v>1241</v>
      </c>
      <c r="C608" s="1">
        <v>19731130</v>
      </c>
      <c r="D608" s="1">
        <v>19740408</v>
      </c>
    </row>
    <row r="609" spans="1:4" ht="13" x14ac:dyDescent="0.15">
      <c r="A609" s="1" t="s">
        <v>1242</v>
      </c>
      <c r="B609" s="1" t="s">
        <v>1243</v>
      </c>
      <c r="C609" s="1">
        <v>19731130</v>
      </c>
      <c r="D609" s="1">
        <v>19740408</v>
      </c>
    </row>
    <row r="610" spans="1:4" ht="13" x14ac:dyDescent="0.15">
      <c r="A610" s="1" t="s">
        <v>1244</v>
      </c>
      <c r="B610" s="1" t="s">
        <v>1245</v>
      </c>
      <c r="C610" s="1">
        <v>19400627</v>
      </c>
      <c r="D610" s="1">
        <v>19480701</v>
      </c>
    </row>
    <row r="611" spans="1:4" ht="13" x14ac:dyDescent="0.15">
      <c r="A611" s="1" t="s">
        <v>1246</v>
      </c>
      <c r="B611" s="1" t="s">
        <v>1247</v>
      </c>
      <c r="C611" s="1">
        <v>19731101</v>
      </c>
      <c r="D611" s="1">
        <v>19920701</v>
      </c>
    </row>
    <row r="612" spans="1:4" ht="13" x14ac:dyDescent="0.15">
      <c r="A612" s="1" t="s">
        <v>1248</v>
      </c>
      <c r="B612" s="1" t="s">
        <v>1249</v>
      </c>
      <c r="C612" s="1">
        <v>19010101</v>
      </c>
      <c r="D612" s="1">
        <v>19111231</v>
      </c>
    </row>
    <row r="613" spans="1:4" ht="13" x14ac:dyDescent="0.15">
      <c r="A613" s="1" t="s">
        <v>1250</v>
      </c>
      <c r="B613" s="1" t="s">
        <v>1251</v>
      </c>
      <c r="C613" s="1">
        <v>19110101</v>
      </c>
      <c r="D613" s="1">
        <v>19210501</v>
      </c>
    </row>
    <row r="614" spans="1:4" ht="13" x14ac:dyDescent="0.15">
      <c r="A614" s="1" t="s">
        <v>1252</v>
      </c>
      <c r="B614" s="1" t="s">
        <v>1253</v>
      </c>
      <c r="C614" s="1">
        <v>19210501</v>
      </c>
      <c r="D614" s="1">
        <v>19391013</v>
      </c>
    </row>
    <row r="615" spans="1:4" ht="13" x14ac:dyDescent="0.15">
      <c r="A615" s="1" t="s">
        <v>1254</v>
      </c>
      <c r="B615" s="1" t="s">
        <v>1255</v>
      </c>
      <c r="C615" s="1">
        <v>19391013</v>
      </c>
      <c r="D615" s="1">
        <v>19420101</v>
      </c>
    </row>
    <row r="616" spans="1:4" ht="13" x14ac:dyDescent="0.15">
      <c r="A616" s="1" t="s">
        <v>1256</v>
      </c>
      <c r="B616" s="1" t="s">
        <v>1257</v>
      </c>
      <c r="C616" s="1">
        <v>19421231</v>
      </c>
      <c r="D616" s="1">
        <v>19461231</v>
      </c>
    </row>
    <row r="617" spans="1:4" ht="13" x14ac:dyDescent="0.15">
      <c r="A617" s="1" t="s">
        <v>1258</v>
      </c>
      <c r="B617" s="1" t="s">
        <v>1259</v>
      </c>
      <c r="C617" s="1">
        <v>19461231</v>
      </c>
      <c r="D617" s="1">
        <v>19511231</v>
      </c>
    </row>
    <row r="618" spans="1:4" ht="13" x14ac:dyDescent="0.15">
      <c r="A618" s="1" t="s">
        <v>1260</v>
      </c>
      <c r="B618" s="1" t="s">
        <v>1261</v>
      </c>
      <c r="C618" s="1">
        <v>19511231</v>
      </c>
      <c r="D618" s="1">
        <v>19731101</v>
      </c>
    </row>
    <row r="619" spans="1:4" ht="13" x14ac:dyDescent="0.15">
      <c r="A619" s="1" t="s">
        <v>1262</v>
      </c>
      <c r="B619" s="1" t="s">
        <v>1263</v>
      </c>
      <c r="C619" s="1">
        <v>19730214</v>
      </c>
      <c r="D619" s="1">
        <v>19871115</v>
      </c>
    </row>
    <row r="620" spans="1:4" ht="13" x14ac:dyDescent="0.15">
      <c r="A620" s="1" t="s">
        <v>1264</v>
      </c>
      <c r="B620" s="1" t="s">
        <v>1265</v>
      </c>
      <c r="C620" s="1">
        <v>19731201</v>
      </c>
      <c r="D620" s="1">
        <v>19751031</v>
      </c>
    </row>
    <row r="621" spans="1:4" ht="13" x14ac:dyDescent="0.15">
      <c r="A621" s="1" t="s">
        <v>1266</v>
      </c>
      <c r="B621" s="1" t="s">
        <v>1267</v>
      </c>
      <c r="C621" s="1">
        <v>19470201</v>
      </c>
      <c r="D621" s="1">
        <v>19501231</v>
      </c>
    </row>
    <row r="622" spans="1:4" ht="13" x14ac:dyDescent="0.15">
      <c r="A622" s="1" t="s">
        <v>1268</v>
      </c>
      <c r="B622" s="1" t="s">
        <v>1269</v>
      </c>
      <c r="C622" s="1">
        <v>19731201</v>
      </c>
      <c r="D622" s="1">
        <v>19770701</v>
      </c>
    </row>
    <row r="623" spans="1:4" ht="13" x14ac:dyDescent="0.15">
      <c r="A623" s="1" t="s">
        <v>1270</v>
      </c>
      <c r="B623" s="1" t="s">
        <v>1271</v>
      </c>
      <c r="C623" s="1">
        <v>19430101</v>
      </c>
      <c r="D623" s="1">
        <v>19721219</v>
      </c>
    </row>
    <row r="624" spans="1:4" ht="13" x14ac:dyDescent="0.15">
      <c r="A624" s="1" t="s">
        <v>1272</v>
      </c>
      <c r="B624" s="1" t="s">
        <v>1273</v>
      </c>
      <c r="C624" s="1">
        <v>19721219</v>
      </c>
      <c r="D624" s="1">
        <v>19740612</v>
      </c>
    </row>
    <row r="625" spans="1:4" ht="13" x14ac:dyDescent="0.15">
      <c r="A625" s="1" t="s">
        <v>1274</v>
      </c>
      <c r="B625" s="1" t="s">
        <v>1275</v>
      </c>
      <c r="C625" s="1">
        <v>19560101</v>
      </c>
      <c r="D625" s="1">
        <v>19771231</v>
      </c>
    </row>
    <row r="626" spans="1:4" ht="13" x14ac:dyDescent="0.15">
      <c r="A626" s="1" t="s">
        <v>1276</v>
      </c>
      <c r="B626" s="1" t="s">
        <v>1277</v>
      </c>
      <c r="C626" s="1">
        <v>19490101</v>
      </c>
      <c r="D626" s="1">
        <v>19561231</v>
      </c>
    </row>
    <row r="627" spans="1:4" ht="13" x14ac:dyDescent="0.15">
      <c r="A627" s="1" t="s">
        <v>1278</v>
      </c>
      <c r="B627" s="1" t="s">
        <v>1279</v>
      </c>
      <c r="C627" s="1">
        <v>19420101</v>
      </c>
      <c r="D627" s="1">
        <v>19491231</v>
      </c>
    </row>
    <row r="628" spans="1:4" ht="13" x14ac:dyDescent="0.15">
      <c r="A628" s="1" t="s">
        <v>1280</v>
      </c>
      <c r="B628" s="1" t="s">
        <v>1281</v>
      </c>
      <c r="C628" s="1">
        <v>19320701</v>
      </c>
      <c r="D628" s="1">
        <v>19830630</v>
      </c>
    </row>
    <row r="629" spans="1:4" ht="13" x14ac:dyDescent="0.15">
      <c r="A629" s="1" t="s">
        <v>1282</v>
      </c>
      <c r="B629" s="1" t="s">
        <v>1283</v>
      </c>
      <c r="C629" s="1">
        <v>19610103</v>
      </c>
      <c r="D629" s="1">
        <v>19770101</v>
      </c>
    </row>
    <row r="630" spans="1:4" ht="13" x14ac:dyDescent="0.15">
      <c r="A630" s="1" t="s">
        <v>1284</v>
      </c>
      <c r="B630" s="1" t="s">
        <v>1285</v>
      </c>
      <c r="C630" s="1">
        <v>19481014</v>
      </c>
      <c r="D630" s="1">
        <v>19781205</v>
      </c>
    </row>
    <row r="631" spans="1:4" ht="13" x14ac:dyDescent="0.15">
      <c r="A631" s="1" t="s">
        <v>1286</v>
      </c>
      <c r="B631" s="1" t="s">
        <v>1287</v>
      </c>
      <c r="C631" s="1">
        <v>19410227</v>
      </c>
      <c r="D631" s="1">
        <v>19481231</v>
      </c>
    </row>
    <row r="632" spans="1:4" ht="13" x14ac:dyDescent="0.15">
      <c r="A632" s="1" t="s">
        <v>1288</v>
      </c>
      <c r="B632" s="1" t="s">
        <v>1289</v>
      </c>
      <c r="C632" s="1">
        <v>19180101</v>
      </c>
      <c r="D632" s="1">
        <v>19201231</v>
      </c>
    </row>
    <row r="633" spans="1:4" ht="13" x14ac:dyDescent="0.15">
      <c r="A633" s="1" t="s">
        <v>1290</v>
      </c>
      <c r="B633" s="1" t="s">
        <v>1291</v>
      </c>
      <c r="C633" s="1">
        <v>19190101</v>
      </c>
      <c r="D633" s="1">
        <v>19470714</v>
      </c>
    </row>
    <row r="634" spans="1:4" ht="13" x14ac:dyDescent="0.15">
      <c r="A634" s="1" t="s">
        <v>1292</v>
      </c>
      <c r="B634" s="1" t="s">
        <v>1293</v>
      </c>
      <c r="C634" s="1">
        <v>19210401</v>
      </c>
      <c r="D634" s="1">
        <v>19920630</v>
      </c>
    </row>
    <row r="635" spans="1:4" ht="13" x14ac:dyDescent="0.15">
      <c r="A635" s="1" t="s">
        <v>1294</v>
      </c>
      <c r="B635" s="1" t="s">
        <v>1295</v>
      </c>
      <c r="C635" s="1">
        <v>19180101</v>
      </c>
      <c r="D635" s="1">
        <v>19201231</v>
      </c>
    </row>
    <row r="636" spans="1:4" ht="13" x14ac:dyDescent="0.15">
      <c r="A636" s="1" t="s">
        <v>1296</v>
      </c>
      <c r="B636" s="1" t="s">
        <v>1297</v>
      </c>
      <c r="C636" s="1">
        <v>19200101</v>
      </c>
      <c r="D636" s="1">
        <v>19850101</v>
      </c>
    </row>
    <row r="637" spans="1:4" ht="13" x14ac:dyDescent="0.15">
      <c r="A637" s="1" t="s">
        <v>1298</v>
      </c>
      <c r="B637" s="1" t="s">
        <v>1299</v>
      </c>
      <c r="C637" s="1">
        <v>19560111</v>
      </c>
      <c r="D637" s="1">
        <v>19740612</v>
      </c>
    </row>
    <row r="638" spans="1:4" ht="13" x14ac:dyDescent="0.15">
      <c r="A638" s="1" t="s">
        <v>1300</v>
      </c>
      <c r="B638" s="1" t="s">
        <v>1301</v>
      </c>
      <c r="C638" s="1">
        <v>19430101</v>
      </c>
      <c r="D638" s="1">
        <v>19560111</v>
      </c>
    </row>
    <row r="639" spans="1:4" ht="13" x14ac:dyDescent="0.15">
      <c r="A639" s="1" t="s">
        <v>1302</v>
      </c>
      <c r="B639" s="1" t="s">
        <v>1303</v>
      </c>
      <c r="C639" s="1">
        <v>19730201</v>
      </c>
      <c r="D639" s="1">
        <v>19851003</v>
      </c>
    </row>
    <row r="640" spans="1:4" ht="13" x14ac:dyDescent="0.15">
      <c r="A640" s="1" t="s">
        <v>1304</v>
      </c>
      <c r="B640" s="1" t="s">
        <v>1305</v>
      </c>
      <c r="C640" s="1">
        <v>19630401</v>
      </c>
      <c r="D640" s="1">
        <v>19921231</v>
      </c>
    </row>
    <row r="641" spans="1:6" ht="13" x14ac:dyDescent="0.15">
      <c r="A641" s="1" t="s">
        <v>1306</v>
      </c>
      <c r="B641" s="1" t="s">
        <v>1307</v>
      </c>
      <c r="C641" s="1">
        <v>19460509</v>
      </c>
      <c r="D641" s="1">
        <v>19521231</v>
      </c>
    </row>
    <row r="642" spans="1:6" ht="13" x14ac:dyDescent="0.15">
      <c r="A642" s="1" t="s">
        <v>1308</v>
      </c>
      <c r="B642" s="1" t="s">
        <v>1309</v>
      </c>
      <c r="C642" s="1">
        <v>19170928</v>
      </c>
      <c r="D642" s="1">
        <v>19740612</v>
      </c>
      <c r="F642" s="1" t="s">
        <v>1310</v>
      </c>
    </row>
    <row r="643" spans="1:6" ht="13" x14ac:dyDescent="0.15">
      <c r="A643" s="1" t="s">
        <v>1311</v>
      </c>
      <c r="B643" s="1" t="s">
        <v>1312</v>
      </c>
      <c r="C643" s="1">
        <v>19450430</v>
      </c>
      <c r="D643" s="1">
        <v>19730301</v>
      </c>
    </row>
    <row r="644" spans="1:6" ht="13" x14ac:dyDescent="0.15">
      <c r="A644" s="1" t="s">
        <v>1313</v>
      </c>
      <c r="B644" s="1" t="s">
        <v>1314</v>
      </c>
      <c r="C644" s="1">
        <v>19660301</v>
      </c>
      <c r="D644" s="1">
        <v>19850507</v>
      </c>
    </row>
    <row r="645" spans="1:6" ht="13" x14ac:dyDescent="0.15">
      <c r="A645" s="1" t="s">
        <v>1315</v>
      </c>
      <c r="B645" s="1" t="s">
        <v>1316</v>
      </c>
      <c r="C645" s="1">
        <v>19600101</v>
      </c>
      <c r="D645" s="1">
        <v>19661231</v>
      </c>
    </row>
    <row r="646" spans="1:6" ht="13" x14ac:dyDescent="0.15">
      <c r="A646" s="1" t="s">
        <v>1317</v>
      </c>
      <c r="B646" s="1" t="s">
        <v>1318</v>
      </c>
      <c r="C646" s="1">
        <v>19730701</v>
      </c>
      <c r="D646" s="1">
        <v>19840221</v>
      </c>
    </row>
    <row r="647" spans="1:6" ht="13" x14ac:dyDescent="0.15">
      <c r="A647" s="1" t="s">
        <v>1319</v>
      </c>
      <c r="B647" s="1" t="s">
        <v>1320</v>
      </c>
      <c r="C647" s="1">
        <v>19670701</v>
      </c>
      <c r="D647" s="1">
        <v>19721219</v>
      </c>
    </row>
    <row r="648" spans="1:6" ht="13" x14ac:dyDescent="0.15">
      <c r="A648" s="1" t="s">
        <v>1321</v>
      </c>
      <c r="B648" s="1" t="s">
        <v>1322</v>
      </c>
      <c r="C648" s="1">
        <v>19721219</v>
      </c>
      <c r="D648" s="1">
        <v>19830311</v>
      </c>
    </row>
    <row r="649" spans="1:6" ht="13" x14ac:dyDescent="0.15">
      <c r="A649" s="1" t="s">
        <v>1323</v>
      </c>
      <c r="B649" s="1" t="s">
        <v>1324</v>
      </c>
      <c r="C649" s="1">
        <v>19560101</v>
      </c>
      <c r="D649" s="1">
        <v>19751222</v>
      </c>
    </row>
    <row r="650" spans="1:6" ht="13" x14ac:dyDescent="0.15">
      <c r="A650" s="1" t="s">
        <v>1325</v>
      </c>
      <c r="B650" s="1" t="s">
        <v>1326</v>
      </c>
      <c r="C650" s="1">
        <v>19480131</v>
      </c>
      <c r="D650" s="1">
        <v>19560111</v>
      </c>
    </row>
    <row r="651" spans="1:6" ht="13" x14ac:dyDescent="0.15">
      <c r="A651" s="1" t="s">
        <v>1327</v>
      </c>
      <c r="B651" s="1" t="s">
        <v>1328</v>
      </c>
      <c r="C651" s="1">
        <v>19450801</v>
      </c>
      <c r="D651" s="1">
        <v>19480131</v>
      </c>
    </row>
    <row r="652" spans="1:6" ht="13" x14ac:dyDescent="0.15">
      <c r="A652" s="1" t="s">
        <v>1329</v>
      </c>
      <c r="B652" s="1" t="s">
        <v>1330</v>
      </c>
      <c r="C652" s="1">
        <v>19430101</v>
      </c>
      <c r="D652" s="1">
        <v>19450801</v>
      </c>
    </row>
    <row r="653" spans="1:6" ht="13" x14ac:dyDescent="0.15">
      <c r="A653" s="1" t="s">
        <v>1331</v>
      </c>
      <c r="B653" s="1" t="s">
        <v>1332</v>
      </c>
      <c r="C653" s="1">
        <v>19390620</v>
      </c>
      <c r="D653" s="1">
        <v>19471211</v>
      </c>
    </row>
    <row r="654" spans="1:6" ht="13" x14ac:dyDescent="0.15">
      <c r="A654" s="1" t="s">
        <v>1333</v>
      </c>
      <c r="B654" s="1" t="s">
        <v>1334</v>
      </c>
      <c r="C654" s="1">
        <v>19470101</v>
      </c>
      <c r="D654" s="1">
        <v>19610201</v>
      </c>
    </row>
    <row r="655" spans="1:6" ht="13" x14ac:dyDescent="0.15">
      <c r="A655" s="1" t="s">
        <v>1335</v>
      </c>
      <c r="B655" s="1" t="s">
        <v>1336</v>
      </c>
      <c r="C655" s="1">
        <v>19631217</v>
      </c>
      <c r="D655" s="1">
        <v>19721219</v>
      </c>
    </row>
    <row r="656" spans="1:6" ht="13" x14ac:dyDescent="0.15">
      <c r="A656" s="1" t="s">
        <v>1337</v>
      </c>
      <c r="B656" s="1" t="s">
        <v>1338</v>
      </c>
      <c r="C656" s="1">
        <v>19560111</v>
      </c>
      <c r="D656" s="1">
        <v>19631217</v>
      </c>
    </row>
    <row r="657" spans="1:4" ht="13" x14ac:dyDescent="0.15">
      <c r="A657" s="1" t="s">
        <v>1339</v>
      </c>
      <c r="B657" s="1" t="s">
        <v>1340</v>
      </c>
      <c r="C657" s="1">
        <v>19580601</v>
      </c>
      <c r="D657" s="1">
        <v>19770722</v>
      </c>
    </row>
    <row r="658" spans="1:4" ht="13" x14ac:dyDescent="0.15">
      <c r="A658" s="1" t="s">
        <v>1341</v>
      </c>
      <c r="B658" s="1" t="s">
        <v>1342</v>
      </c>
      <c r="C658" s="1">
        <v>19680605</v>
      </c>
      <c r="D658" s="1">
        <v>19730216</v>
      </c>
    </row>
    <row r="659" spans="1:4" ht="13" x14ac:dyDescent="0.15">
      <c r="A659" s="1" t="s">
        <v>1343</v>
      </c>
      <c r="B659" s="1" t="s">
        <v>1344</v>
      </c>
      <c r="C659" s="1">
        <v>19730216</v>
      </c>
      <c r="D659" s="1">
        <v>19750312</v>
      </c>
    </row>
    <row r="660" spans="1:4" ht="13" x14ac:dyDescent="0.15">
      <c r="A660" s="1" t="s">
        <v>1345</v>
      </c>
      <c r="B660" s="1" t="s">
        <v>1346</v>
      </c>
      <c r="C660" s="1">
        <v>19690101</v>
      </c>
      <c r="D660" s="1">
        <v>19731231</v>
      </c>
    </row>
    <row r="661" spans="1:4" ht="13" x14ac:dyDescent="0.15">
      <c r="A661" s="1" t="s">
        <v>1347</v>
      </c>
      <c r="B661" s="1" t="s">
        <v>1348</v>
      </c>
      <c r="C661" s="1">
        <v>19730831</v>
      </c>
      <c r="D661" s="1">
        <v>19761029</v>
      </c>
    </row>
    <row r="662" spans="1:4" ht="13" x14ac:dyDescent="0.15">
      <c r="A662" s="1" t="s">
        <v>1349</v>
      </c>
      <c r="B662" s="1" t="s">
        <v>1350</v>
      </c>
      <c r="C662" s="1">
        <v>19540101</v>
      </c>
      <c r="D662" s="1">
        <v>19731231</v>
      </c>
    </row>
    <row r="663" spans="1:4" ht="13" x14ac:dyDescent="0.15">
      <c r="A663" s="1" t="s">
        <v>1351</v>
      </c>
      <c r="B663" s="1" t="s">
        <v>1352</v>
      </c>
      <c r="C663" s="1">
        <v>19660101</v>
      </c>
      <c r="D663" s="1">
        <v>19920630</v>
      </c>
    </row>
    <row r="664" spans="1:4" ht="13" x14ac:dyDescent="0.15">
      <c r="A664" s="1" t="s">
        <v>1353</v>
      </c>
      <c r="B664" s="1" t="s">
        <v>1354</v>
      </c>
      <c r="C664" s="1">
        <v>19501208</v>
      </c>
      <c r="D664" s="1">
        <v>19541231</v>
      </c>
    </row>
    <row r="665" spans="1:4" ht="13" x14ac:dyDescent="0.15">
      <c r="A665" s="1" t="s">
        <v>1355</v>
      </c>
      <c r="B665" s="1" t="s">
        <v>1356</v>
      </c>
      <c r="C665" s="1">
        <v>19490316</v>
      </c>
    </row>
    <row r="666" spans="1:4" ht="13" x14ac:dyDescent="0.15">
      <c r="A666" s="1" t="s">
        <v>1357</v>
      </c>
      <c r="B666" s="1" t="s">
        <v>1358</v>
      </c>
      <c r="C666" s="1">
        <v>19601025</v>
      </c>
    </row>
    <row r="667" spans="1:4" ht="13" x14ac:dyDescent="0.15">
      <c r="A667" s="1" t="s">
        <v>1359</v>
      </c>
      <c r="B667" s="1" t="s">
        <v>1360</v>
      </c>
      <c r="C667" s="1">
        <v>19710104</v>
      </c>
      <c r="D667" s="1">
        <v>19880411</v>
      </c>
    </row>
    <row r="668" spans="1:4" ht="13" x14ac:dyDescent="0.15">
      <c r="A668" s="1" t="s">
        <v>1361</v>
      </c>
      <c r="B668" s="1" t="s">
        <v>1362</v>
      </c>
      <c r="C668" s="1">
        <v>19670701</v>
      </c>
      <c r="D668" s="1">
        <v>19741001</v>
      </c>
    </row>
    <row r="669" spans="1:4" ht="13" x14ac:dyDescent="0.15">
      <c r="A669" s="1" t="s">
        <v>1363</v>
      </c>
      <c r="B669" s="1" t="s">
        <v>1364</v>
      </c>
      <c r="C669" s="1">
        <v>19030101</v>
      </c>
      <c r="D669" s="1">
        <v>19840912</v>
      </c>
    </row>
    <row r="670" spans="1:4" ht="13" x14ac:dyDescent="0.15">
      <c r="A670" s="1" t="s">
        <v>1365</v>
      </c>
      <c r="B670" s="1" t="s">
        <v>1366</v>
      </c>
      <c r="C670" s="1">
        <v>19470714</v>
      </c>
      <c r="D670" s="1">
        <v>19641231</v>
      </c>
    </row>
    <row r="671" spans="1:4" ht="13" x14ac:dyDescent="0.15">
      <c r="A671" s="1" t="s">
        <v>1367</v>
      </c>
      <c r="B671" s="1" t="s">
        <v>1368</v>
      </c>
      <c r="C671" s="1">
        <v>19640101</v>
      </c>
      <c r="D671" s="1">
        <v>19731130</v>
      </c>
    </row>
    <row r="672" spans="1:4" ht="13" x14ac:dyDescent="0.15">
      <c r="A672" s="1" t="s">
        <v>1369</v>
      </c>
      <c r="B672" s="1" t="s">
        <v>1370</v>
      </c>
      <c r="C672" s="1">
        <v>19731130</v>
      </c>
      <c r="D672" s="1">
        <v>19751222</v>
      </c>
    </row>
    <row r="673" spans="1:4" ht="13" x14ac:dyDescent="0.15">
      <c r="A673" s="1" t="s">
        <v>1371</v>
      </c>
      <c r="B673" s="1" t="s">
        <v>1372</v>
      </c>
      <c r="C673" s="1">
        <v>19720101</v>
      </c>
      <c r="D673" s="1">
        <v>19731130</v>
      </c>
    </row>
    <row r="674" spans="1:4" ht="13" x14ac:dyDescent="0.15">
      <c r="A674" s="1" t="s">
        <v>1373</v>
      </c>
      <c r="B674" s="1" t="s">
        <v>1374</v>
      </c>
      <c r="C674" s="1">
        <v>19731130</v>
      </c>
      <c r="D674" s="1">
        <v>19751222</v>
      </c>
    </row>
    <row r="675" spans="1:4" ht="13" x14ac:dyDescent="0.15">
      <c r="A675" s="1" t="s">
        <v>1375</v>
      </c>
      <c r="B675" s="1" t="s">
        <v>1376</v>
      </c>
      <c r="C675" s="1">
        <v>19670101</v>
      </c>
      <c r="D675" s="1">
        <v>19971212</v>
      </c>
    </row>
    <row r="676" spans="1:4" ht="13" x14ac:dyDescent="0.15">
      <c r="A676" s="1" t="s">
        <v>1377</v>
      </c>
      <c r="B676" s="1" t="s">
        <v>1378</v>
      </c>
      <c r="C676" s="1">
        <v>19720101</v>
      </c>
      <c r="D676" s="1">
        <v>19820507</v>
      </c>
    </row>
    <row r="677" spans="1:4" ht="13" x14ac:dyDescent="0.15">
      <c r="A677" s="1" t="s">
        <v>1379</v>
      </c>
      <c r="B677" s="1" t="s">
        <v>1380</v>
      </c>
      <c r="C677" s="1">
        <v>19570101</v>
      </c>
      <c r="D677" s="1">
        <v>19780510</v>
      </c>
    </row>
    <row r="678" spans="1:4" ht="13" x14ac:dyDescent="0.15">
      <c r="A678" s="1" t="s">
        <v>1381</v>
      </c>
      <c r="B678" s="1" t="s">
        <v>1382</v>
      </c>
      <c r="C678" s="1">
        <v>19730416</v>
      </c>
    </row>
    <row r="679" spans="1:4" ht="13" x14ac:dyDescent="0.15">
      <c r="A679" s="1" t="s">
        <v>1383</v>
      </c>
      <c r="B679" s="1" t="s">
        <v>1384</v>
      </c>
      <c r="C679" s="1">
        <v>19430101</v>
      </c>
      <c r="D679" s="1">
        <v>19470701</v>
      </c>
    </row>
    <row r="680" spans="1:4" ht="13" x14ac:dyDescent="0.15">
      <c r="A680" s="1" t="s">
        <v>1385</v>
      </c>
      <c r="B680" s="1" t="s">
        <v>1386</v>
      </c>
      <c r="C680" s="1">
        <v>19110101</v>
      </c>
      <c r="D680" s="1">
        <v>19161231</v>
      </c>
    </row>
    <row r="681" spans="1:4" ht="13" x14ac:dyDescent="0.15">
      <c r="A681" s="1" t="s">
        <v>1387</v>
      </c>
      <c r="B681" s="1" t="s">
        <v>1388</v>
      </c>
      <c r="C681" s="1">
        <v>19160101</v>
      </c>
    </row>
    <row r="682" spans="1:4" ht="13" x14ac:dyDescent="0.15">
      <c r="A682" s="1" t="s">
        <v>1389</v>
      </c>
      <c r="B682" s="1" t="s">
        <v>1390</v>
      </c>
      <c r="C682" s="1">
        <v>19740315</v>
      </c>
    </row>
    <row r="683" spans="1:4" ht="13" x14ac:dyDescent="0.15">
      <c r="A683" s="1" t="s">
        <v>1391</v>
      </c>
      <c r="B683" s="1" t="s">
        <v>1392</v>
      </c>
      <c r="C683" s="1">
        <v>19631217</v>
      </c>
      <c r="D683" s="1">
        <v>19640903</v>
      </c>
    </row>
    <row r="684" spans="1:4" ht="13" x14ac:dyDescent="0.15">
      <c r="A684" s="1" t="s">
        <v>1393</v>
      </c>
      <c r="B684" s="1" t="s">
        <v>1394</v>
      </c>
      <c r="C684" s="1">
        <v>19640903</v>
      </c>
      <c r="D684" s="1">
        <v>19860106</v>
      </c>
    </row>
    <row r="685" spans="1:4" ht="13" x14ac:dyDescent="0.15">
      <c r="A685" s="1" t="s">
        <v>1395</v>
      </c>
      <c r="B685" s="1" t="s">
        <v>1396</v>
      </c>
      <c r="C685" s="1">
        <v>19411201</v>
      </c>
      <c r="D685" s="1">
        <v>19431231</v>
      </c>
    </row>
    <row r="686" spans="1:4" ht="13" x14ac:dyDescent="0.15">
      <c r="A686" s="1" t="s">
        <v>1397</v>
      </c>
      <c r="B686" s="1" t="s">
        <v>1398</v>
      </c>
      <c r="C686" s="1">
        <v>19721219</v>
      </c>
      <c r="D686" s="1">
        <v>19771220</v>
      </c>
    </row>
    <row r="687" spans="1:4" ht="13" x14ac:dyDescent="0.15">
      <c r="A687" s="1" t="s">
        <v>1399</v>
      </c>
      <c r="B687" s="1" t="s">
        <v>1400</v>
      </c>
      <c r="C687" s="1">
        <v>19570306</v>
      </c>
      <c r="D687" s="1">
        <v>19750201</v>
      </c>
    </row>
    <row r="688" spans="1:4" ht="13" x14ac:dyDescent="0.15">
      <c r="A688" s="1" t="s">
        <v>1401</v>
      </c>
      <c r="B688" s="1" t="s">
        <v>1402</v>
      </c>
      <c r="C688" s="1">
        <v>19640101</v>
      </c>
      <c r="D688" s="1">
        <v>19731130</v>
      </c>
    </row>
    <row r="689" spans="1:4" ht="13" x14ac:dyDescent="0.15">
      <c r="A689" s="1" t="s">
        <v>1403</v>
      </c>
      <c r="B689" s="1" t="s">
        <v>1404</v>
      </c>
      <c r="C689" s="1">
        <v>19731130</v>
      </c>
      <c r="D689" s="1">
        <v>19751222</v>
      </c>
    </row>
    <row r="690" spans="1:4" ht="13" x14ac:dyDescent="0.15">
      <c r="A690" s="1" t="s">
        <v>1405</v>
      </c>
      <c r="B690" s="1" t="s">
        <v>1406</v>
      </c>
      <c r="C690" s="1">
        <v>19720101</v>
      </c>
      <c r="D690" s="1">
        <v>19731130</v>
      </c>
    </row>
    <row r="691" spans="1:4" ht="13" x14ac:dyDescent="0.15">
      <c r="A691" s="1" t="s">
        <v>1407</v>
      </c>
      <c r="B691" s="1" t="s">
        <v>1408</v>
      </c>
      <c r="C691" s="1">
        <v>19731130</v>
      </c>
      <c r="D691" s="1">
        <v>19751222</v>
      </c>
    </row>
    <row r="692" spans="1:4" ht="13" x14ac:dyDescent="0.15">
      <c r="A692" s="1" t="s">
        <v>1409</v>
      </c>
      <c r="B692" s="1" t="s">
        <v>1410</v>
      </c>
      <c r="C692" s="1">
        <v>19720101</v>
      </c>
      <c r="D692" s="1">
        <v>19731130</v>
      </c>
    </row>
    <row r="693" spans="1:4" ht="13" x14ac:dyDescent="0.15">
      <c r="A693" s="1" t="s">
        <v>1411</v>
      </c>
      <c r="B693" s="1" t="s">
        <v>1412</v>
      </c>
      <c r="C693" s="1">
        <v>19731130</v>
      </c>
      <c r="D693" s="1">
        <v>19751222</v>
      </c>
    </row>
    <row r="694" spans="1:4" ht="13" x14ac:dyDescent="0.15">
      <c r="A694" s="1" t="s">
        <v>1413</v>
      </c>
      <c r="B694" s="1" t="s">
        <v>1414</v>
      </c>
      <c r="C694" s="1">
        <v>19470714</v>
      </c>
      <c r="D694" s="1">
        <v>19641231</v>
      </c>
    </row>
    <row r="695" spans="1:4" ht="13" x14ac:dyDescent="0.15">
      <c r="A695" s="1" t="s">
        <v>1415</v>
      </c>
      <c r="B695" s="1" t="s">
        <v>1416</v>
      </c>
      <c r="C695" s="1">
        <v>19510913</v>
      </c>
      <c r="D695" s="1">
        <v>19780510</v>
      </c>
    </row>
    <row r="696" spans="1:4" ht="13" x14ac:dyDescent="0.15">
      <c r="A696" s="1" t="s">
        <v>1417</v>
      </c>
      <c r="B696" s="1" t="s">
        <v>1418</v>
      </c>
      <c r="C696" s="1">
        <v>19180408</v>
      </c>
      <c r="D696" s="1">
        <v>19200701</v>
      </c>
    </row>
    <row r="697" spans="1:4" ht="13" x14ac:dyDescent="0.15">
      <c r="A697" s="1" t="s">
        <v>1419</v>
      </c>
      <c r="B697" s="1" t="s">
        <v>1420</v>
      </c>
      <c r="C697" s="1">
        <v>19530101</v>
      </c>
      <c r="D697" s="1">
        <v>19780510</v>
      </c>
    </row>
    <row r="698" spans="1:4" ht="13" x14ac:dyDescent="0.15">
      <c r="A698" s="1" t="s">
        <v>1421</v>
      </c>
      <c r="B698" s="1" t="s">
        <v>1422</v>
      </c>
      <c r="C698" s="1">
        <v>19650504</v>
      </c>
      <c r="D698" s="1">
        <v>19971212</v>
      </c>
    </row>
    <row r="699" spans="1:4" ht="13" x14ac:dyDescent="0.15">
      <c r="A699" s="1" t="s">
        <v>1423</v>
      </c>
      <c r="B699" s="1" t="s">
        <v>1424</v>
      </c>
      <c r="C699" s="1">
        <v>19650504</v>
      </c>
      <c r="D699" s="1">
        <v>19971212</v>
      </c>
    </row>
    <row r="700" spans="1:4" ht="13" x14ac:dyDescent="0.15">
      <c r="A700" s="1" t="s">
        <v>1425</v>
      </c>
      <c r="B700" s="1" t="s">
        <v>1426</v>
      </c>
      <c r="C700" s="1">
        <v>19701106</v>
      </c>
      <c r="D700" s="1">
        <v>19870724</v>
      </c>
    </row>
    <row r="701" spans="1:4" ht="13" x14ac:dyDescent="0.15">
      <c r="A701" s="1" t="s">
        <v>1427</v>
      </c>
      <c r="B701" s="1" t="s">
        <v>1428</v>
      </c>
      <c r="C701" s="1">
        <v>19680228</v>
      </c>
      <c r="D701" s="1">
        <v>19731130</v>
      </c>
    </row>
    <row r="702" spans="1:4" ht="13" x14ac:dyDescent="0.15">
      <c r="A702" s="1" t="s">
        <v>1429</v>
      </c>
      <c r="B702" s="1" t="s">
        <v>1430</v>
      </c>
      <c r="C702" s="1">
        <v>19731201</v>
      </c>
      <c r="D702" s="1">
        <v>19751031</v>
      </c>
    </row>
    <row r="703" spans="1:4" ht="13" x14ac:dyDescent="0.15">
      <c r="A703" s="1" t="s">
        <v>1431</v>
      </c>
      <c r="B703" s="1" t="s">
        <v>1432</v>
      </c>
      <c r="C703" s="1">
        <v>19180101</v>
      </c>
      <c r="D703" s="1">
        <v>19200701</v>
      </c>
    </row>
    <row r="704" spans="1:4" ht="13" x14ac:dyDescent="0.15">
      <c r="A704" s="1" t="s">
        <v>1433</v>
      </c>
      <c r="B704" s="1" t="s">
        <v>1434</v>
      </c>
      <c r="C704" s="1">
        <v>19200101</v>
      </c>
      <c r="D704" s="1">
        <v>19841231</v>
      </c>
    </row>
    <row r="705" spans="1:4" ht="13" x14ac:dyDescent="0.15">
      <c r="A705" s="1" t="s">
        <v>1435</v>
      </c>
      <c r="B705" s="1" t="s">
        <v>1436</v>
      </c>
      <c r="C705" s="1">
        <v>19720101</v>
      </c>
      <c r="D705" s="1">
        <v>19841231</v>
      </c>
    </row>
    <row r="706" spans="1:4" ht="13" x14ac:dyDescent="0.15">
      <c r="A706" s="1" t="s">
        <v>1437</v>
      </c>
      <c r="B706" s="1" t="s">
        <v>1438</v>
      </c>
      <c r="C706" s="1">
        <v>19470517</v>
      </c>
      <c r="D706" s="1">
        <v>19930701</v>
      </c>
    </row>
    <row r="707" spans="1:4" ht="13" x14ac:dyDescent="0.15">
      <c r="A707" s="1" t="s">
        <v>1439</v>
      </c>
      <c r="B707" s="1" t="s">
        <v>1440</v>
      </c>
      <c r="C707" s="1">
        <v>19400610</v>
      </c>
      <c r="D707" s="1">
        <v>19511231</v>
      </c>
    </row>
    <row r="708" spans="1:4" ht="13" x14ac:dyDescent="0.15">
      <c r="A708" s="1" t="s">
        <v>1441</v>
      </c>
      <c r="B708" s="1" t="s">
        <v>1442</v>
      </c>
      <c r="C708" s="1">
        <v>19721219</v>
      </c>
      <c r="D708" s="1">
        <v>19751222</v>
      </c>
    </row>
    <row r="709" spans="1:4" ht="13" x14ac:dyDescent="0.15">
      <c r="A709" s="1" t="s">
        <v>1443</v>
      </c>
      <c r="B709" s="1" t="s">
        <v>1444</v>
      </c>
      <c r="C709" s="1">
        <v>19580101</v>
      </c>
      <c r="D709" s="1">
        <v>19721219</v>
      </c>
    </row>
    <row r="710" spans="1:4" ht="13" x14ac:dyDescent="0.15">
      <c r="A710" s="1" t="s">
        <v>1445</v>
      </c>
      <c r="B710" s="1" t="s">
        <v>1446</v>
      </c>
      <c r="C710" s="1">
        <v>19580418</v>
      </c>
      <c r="D710" s="1">
        <v>19810930</v>
      </c>
    </row>
    <row r="711" spans="1:4" ht="13" x14ac:dyDescent="0.15">
      <c r="A711" s="1" t="s">
        <v>1447</v>
      </c>
      <c r="B711" s="1" t="s">
        <v>1448</v>
      </c>
      <c r="C711" s="1">
        <v>19530101</v>
      </c>
      <c r="D711" s="1">
        <v>19751231</v>
      </c>
    </row>
    <row r="712" spans="1:4" ht="13" x14ac:dyDescent="0.15">
      <c r="A712" s="1" t="s">
        <v>1449</v>
      </c>
      <c r="B712" s="1" t="s">
        <v>1450</v>
      </c>
      <c r="C712" s="1">
        <v>19730214</v>
      </c>
      <c r="D712" s="1">
        <v>19871115</v>
      </c>
    </row>
    <row r="713" spans="1:4" ht="13" x14ac:dyDescent="0.15">
      <c r="A713" s="1" t="s">
        <v>1451</v>
      </c>
      <c r="B713" s="1" t="s">
        <v>1452</v>
      </c>
      <c r="C713" s="1">
        <v>19500316</v>
      </c>
      <c r="D713" s="1">
        <v>19730214</v>
      </c>
    </row>
    <row r="714" spans="1:4" ht="13" x14ac:dyDescent="0.15">
      <c r="A714" s="1" t="s">
        <v>1453</v>
      </c>
      <c r="B714" s="1" t="s">
        <v>1454</v>
      </c>
      <c r="C714" s="1">
        <v>19700817</v>
      </c>
      <c r="D714" s="1">
        <v>19750708</v>
      </c>
    </row>
    <row r="715" spans="1:4" ht="13" x14ac:dyDescent="0.15">
      <c r="A715" s="1" t="s">
        <v>1455</v>
      </c>
      <c r="B715" s="1" t="s">
        <v>1456</v>
      </c>
      <c r="C715" s="1">
        <v>19730301</v>
      </c>
      <c r="D715" s="1">
        <v>19840305</v>
      </c>
    </row>
    <row r="716" spans="1:4" ht="13" x14ac:dyDescent="0.15">
      <c r="A716" s="1" t="s">
        <v>1457</v>
      </c>
      <c r="B716" s="1" t="s">
        <v>1458</v>
      </c>
      <c r="C716" s="1">
        <v>19690101</v>
      </c>
      <c r="D716" s="1">
        <v>19730301</v>
      </c>
    </row>
    <row r="717" spans="1:4" ht="13" x14ac:dyDescent="0.15">
      <c r="A717" s="1" t="s">
        <v>1459</v>
      </c>
      <c r="B717" s="1" t="s">
        <v>1460</v>
      </c>
      <c r="C717" s="1">
        <v>19730615</v>
      </c>
      <c r="D717" s="1">
        <v>20080701</v>
      </c>
    </row>
    <row r="718" spans="1:4" ht="13" x14ac:dyDescent="0.15">
      <c r="A718" s="1" t="s">
        <v>1461</v>
      </c>
      <c r="B718" s="1" t="s">
        <v>1462</v>
      </c>
      <c r="C718" s="1">
        <v>19410130</v>
      </c>
      <c r="D718" s="1">
        <v>19460101</v>
      </c>
    </row>
    <row r="719" spans="1:4" ht="13" x14ac:dyDescent="0.15">
      <c r="A719" s="1" t="s">
        <v>1463</v>
      </c>
      <c r="B719" s="1" t="s">
        <v>1464</v>
      </c>
      <c r="C719" s="1">
        <v>19400101</v>
      </c>
      <c r="D719" s="1">
        <v>19730615</v>
      </c>
    </row>
    <row r="720" spans="1:4" ht="13" x14ac:dyDescent="0.15">
      <c r="A720" s="1" t="s">
        <v>1465</v>
      </c>
      <c r="B720" s="1" t="s">
        <v>1466</v>
      </c>
      <c r="C720" s="1">
        <v>19650101</v>
      </c>
    </row>
    <row r="721" spans="1:4" ht="13" x14ac:dyDescent="0.15">
      <c r="A721" s="1" t="s">
        <v>1467</v>
      </c>
      <c r="B721" s="1" t="s">
        <v>1468</v>
      </c>
      <c r="C721" s="1">
        <v>19090701</v>
      </c>
      <c r="D721" s="1">
        <v>19210307</v>
      </c>
    </row>
    <row r="722" spans="1:4" ht="13" x14ac:dyDescent="0.15">
      <c r="A722" s="1" t="s">
        <v>1469</v>
      </c>
      <c r="B722" s="1" t="s">
        <v>1068</v>
      </c>
      <c r="C722" s="1">
        <v>19600114</v>
      </c>
    </row>
    <row r="723" spans="1:4" ht="13" x14ac:dyDescent="0.15">
      <c r="A723" s="1" t="s">
        <v>1470</v>
      </c>
      <c r="B723" s="1" t="s">
        <v>1471</v>
      </c>
      <c r="C723" s="1">
        <v>19600114</v>
      </c>
    </row>
    <row r="724" spans="1:4" ht="13" x14ac:dyDescent="0.15">
      <c r="A724" s="1" t="s">
        <v>1472</v>
      </c>
      <c r="B724" s="1" t="s">
        <v>1473</v>
      </c>
      <c r="C724" s="1">
        <v>19160101</v>
      </c>
    </row>
    <row r="725" spans="1:4" ht="13" x14ac:dyDescent="0.15">
      <c r="A725" s="1" t="s">
        <v>1474</v>
      </c>
      <c r="B725" s="1" t="s">
        <v>1475</v>
      </c>
      <c r="C725" s="1">
        <v>19720814</v>
      </c>
      <c r="D725" s="1">
        <v>19750131</v>
      </c>
    </row>
    <row r="726" spans="1:4" ht="13" x14ac:dyDescent="0.15">
      <c r="A726" s="1" t="s">
        <v>1476</v>
      </c>
      <c r="B726" s="1" t="s">
        <v>1477</v>
      </c>
      <c r="C726" s="1">
        <v>19400429</v>
      </c>
      <c r="D726" s="1">
        <v>19871231</v>
      </c>
    </row>
    <row r="727" spans="1:4" ht="13" x14ac:dyDescent="0.15">
      <c r="A727" s="1" t="s">
        <v>1478</v>
      </c>
      <c r="B727" s="1" t="s">
        <v>1479</v>
      </c>
      <c r="C727" s="1">
        <v>19110101</v>
      </c>
      <c r="D727" s="1">
        <v>19161231</v>
      </c>
    </row>
    <row r="728" spans="1:4" ht="13" x14ac:dyDescent="0.15">
      <c r="A728" s="1" t="s">
        <v>1480</v>
      </c>
      <c r="B728" s="1" t="s">
        <v>1481</v>
      </c>
      <c r="C728" s="1">
        <v>19680101</v>
      </c>
      <c r="D728" s="1">
        <v>19870911</v>
      </c>
    </row>
    <row r="729" spans="1:4" ht="13" x14ac:dyDescent="0.15">
      <c r="A729" s="1" t="s">
        <v>1482</v>
      </c>
      <c r="B729" s="1" t="s">
        <v>1483</v>
      </c>
      <c r="C729" s="1">
        <v>19430401</v>
      </c>
    </row>
    <row r="730" spans="1:4" ht="13" x14ac:dyDescent="0.15">
      <c r="A730" s="1" t="s">
        <v>1484</v>
      </c>
      <c r="B730" s="1" t="s">
        <v>1485</v>
      </c>
      <c r="C730" s="1">
        <v>19721219</v>
      </c>
      <c r="D730" s="1">
        <v>19740612</v>
      </c>
    </row>
    <row r="731" spans="1:4" ht="13" x14ac:dyDescent="0.15">
      <c r="A731" s="1" t="s">
        <v>1486</v>
      </c>
      <c r="B731" s="1" t="s">
        <v>1487</v>
      </c>
      <c r="C731" s="1">
        <v>19430101</v>
      </c>
      <c r="D731" s="1">
        <v>19721219</v>
      </c>
    </row>
    <row r="732" spans="1:4" ht="13" x14ac:dyDescent="0.15">
      <c r="A732" s="1" t="s">
        <v>1488</v>
      </c>
      <c r="B732" s="1" t="s">
        <v>1489</v>
      </c>
      <c r="C732" s="1">
        <v>19470101</v>
      </c>
      <c r="D732" s="1">
        <v>19950630</v>
      </c>
    </row>
    <row r="733" spans="1:4" ht="13" x14ac:dyDescent="0.15">
      <c r="A733" s="1" t="s">
        <v>1490</v>
      </c>
      <c r="B733" s="1" t="s">
        <v>1491</v>
      </c>
      <c r="C733" s="1">
        <v>19470101</v>
      </c>
      <c r="D733" s="1">
        <v>19950630</v>
      </c>
    </row>
    <row r="734" spans="1:4" ht="13" x14ac:dyDescent="0.15">
      <c r="A734" s="1" t="s">
        <v>1492</v>
      </c>
      <c r="B734" s="1" t="s">
        <v>1493</v>
      </c>
      <c r="C734" s="1">
        <v>19470101</v>
      </c>
      <c r="D734" s="1">
        <v>19950630</v>
      </c>
    </row>
    <row r="735" spans="1:4" ht="13" x14ac:dyDescent="0.15">
      <c r="A735" s="1" t="s">
        <v>1494</v>
      </c>
      <c r="B735" s="1" t="s">
        <v>1495</v>
      </c>
      <c r="C735" s="1">
        <v>19440101</v>
      </c>
      <c r="D735" s="1">
        <v>19511231</v>
      </c>
    </row>
    <row r="736" spans="1:4" ht="13" x14ac:dyDescent="0.15">
      <c r="A736" s="1" t="s">
        <v>1496</v>
      </c>
      <c r="B736" s="1" t="s">
        <v>1497</v>
      </c>
      <c r="C736" s="1">
        <v>19440101</v>
      </c>
      <c r="D736" s="1">
        <v>19511231</v>
      </c>
    </row>
    <row r="737" spans="1:6" ht="13" x14ac:dyDescent="0.15">
      <c r="A737" s="1" t="s">
        <v>1498</v>
      </c>
      <c r="B737" s="1" t="s">
        <v>1499</v>
      </c>
      <c r="C737" s="1">
        <v>19500101</v>
      </c>
      <c r="D737" s="1">
        <v>19511231</v>
      </c>
    </row>
    <row r="738" spans="1:6" ht="13" x14ac:dyDescent="0.15">
      <c r="A738" s="1" t="s">
        <v>1500</v>
      </c>
      <c r="B738" s="1" t="s">
        <v>1501</v>
      </c>
      <c r="C738" s="1">
        <v>19721219</v>
      </c>
      <c r="D738" s="1">
        <v>19820507</v>
      </c>
    </row>
    <row r="739" spans="1:6" ht="13" x14ac:dyDescent="0.15">
      <c r="A739" s="1" t="s">
        <v>1502</v>
      </c>
      <c r="B739" s="1" t="s">
        <v>1503</v>
      </c>
      <c r="C739" s="1">
        <v>19270701</v>
      </c>
      <c r="D739" s="1">
        <v>19630829</v>
      </c>
    </row>
    <row r="740" spans="1:6" ht="13" x14ac:dyDescent="0.15">
      <c r="A740" s="1" t="s">
        <v>1504</v>
      </c>
      <c r="B740" s="1" t="s">
        <v>1505</v>
      </c>
      <c r="C740" s="1">
        <v>19420320</v>
      </c>
      <c r="D740" s="1">
        <v>19511231</v>
      </c>
    </row>
    <row r="741" spans="1:6" ht="13" x14ac:dyDescent="0.15">
      <c r="A741" s="1" t="s">
        <v>1506</v>
      </c>
      <c r="B741" s="1" t="s">
        <v>1507</v>
      </c>
      <c r="C741" s="1">
        <v>19150701</v>
      </c>
      <c r="D741" s="1">
        <v>19270701</v>
      </c>
    </row>
    <row r="742" spans="1:6" ht="13" x14ac:dyDescent="0.15">
      <c r="A742" s="1" t="s">
        <v>1508</v>
      </c>
      <c r="B742" s="1" t="s">
        <v>1509</v>
      </c>
      <c r="C742" s="1">
        <v>19210101</v>
      </c>
      <c r="D742" s="1">
        <v>19270630</v>
      </c>
    </row>
    <row r="743" spans="1:6" ht="13" x14ac:dyDescent="0.15">
      <c r="A743" s="1" t="s">
        <v>1510</v>
      </c>
      <c r="B743" s="1" t="s">
        <v>1511</v>
      </c>
      <c r="C743" s="1">
        <v>19721113</v>
      </c>
      <c r="D743" s="1">
        <v>19730410</v>
      </c>
    </row>
    <row r="744" spans="1:6" ht="13" x14ac:dyDescent="0.15">
      <c r="A744" s="1" t="s">
        <v>1512</v>
      </c>
      <c r="B744" s="1" t="s">
        <v>1513</v>
      </c>
      <c r="C744" s="1">
        <v>19621207</v>
      </c>
      <c r="D744" s="1">
        <v>19631029</v>
      </c>
    </row>
    <row r="745" spans="1:6" ht="13" x14ac:dyDescent="0.15">
      <c r="A745" s="1" t="s">
        <v>1514</v>
      </c>
      <c r="B745" s="1" t="s">
        <v>1515</v>
      </c>
      <c r="C745" s="1">
        <v>19680501</v>
      </c>
      <c r="D745" s="1">
        <v>19700602</v>
      </c>
    </row>
    <row r="746" spans="1:6" ht="13" x14ac:dyDescent="0.15">
      <c r="A746" s="1" t="s">
        <v>1516</v>
      </c>
      <c r="B746" s="1" t="s">
        <v>1517</v>
      </c>
      <c r="C746" s="1">
        <v>19680827</v>
      </c>
      <c r="D746" s="1">
        <v>19690929</v>
      </c>
    </row>
    <row r="747" spans="1:6" ht="13" x14ac:dyDescent="0.15">
      <c r="A747" s="1" t="s">
        <v>1518</v>
      </c>
      <c r="B747" s="1" t="s">
        <v>1519</v>
      </c>
      <c r="C747" s="1">
        <v>19670330</v>
      </c>
    </row>
    <row r="748" spans="1:6" ht="13" x14ac:dyDescent="0.15">
      <c r="A748" s="1" t="s">
        <v>1520</v>
      </c>
      <c r="B748" s="1" t="s">
        <v>1521</v>
      </c>
      <c r="C748" s="1">
        <v>19610904</v>
      </c>
      <c r="D748" s="1">
        <v>19890201</v>
      </c>
    </row>
    <row r="749" spans="1:6" ht="13" x14ac:dyDescent="0.15">
      <c r="A749" s="1" t="s">
        <v>1522</v>
      </c>
      <c r="B749" s="1" t="s">
        <v>1523</v>
      </c>
      <c r="C749" s="1">
        <v>19500316</v>
      </c>
      <c r="D749" s="1">
        <v>19740612</v>
      </c>
    </row>
    <row r="750" spans="1:6" ht="13" x14ac:dyDescent="0.15">
      <c r="A750" s="1" t="s">
        <v>1524</v>
      </c>
      <c r="B750" s="1" t="s">
        <v>1525</v>
      </c>
      <c r="C750" s="1">
        <v>19210307</v>
      </c>
      <c r="D750" s="1">
        <v>19870724</v>
      </c>
      <c r="F750" s="1" t="s">
        <v>1526</v>
      </c>
    </row>
    <row r="751" spans="1:6" ht="13" x14ac:dyDescent="0.15">
      <c r="A751" s="1" t="s">
        <v>1527</v>
      </c>
      <c r="B751" s="1" t="s">
        <v>1528</v>
      </c>
      <c r="C751" s="1">
        <v>19410509</v>
      </c>
      <c r="D751" s="1">
        <v>19480924</v>
      </c>
    </row>
    <row r="752" spans="1:6" ht="13" x14ac:dyDescent="0.15">
      <c r="A752" s="1" t="s">
        <v>1529</v>
      </c>
      <c r="B752" s="1" t="s">
        <v>1530</v>
      </c>
      <c r="C752" s="1">
        <v>19480406</v>
      </c>
      <c r="D752" s="1">
        <v>19500316</v>
      </c>
    </row>
    <row r="753" spans="1:6" ht="13" x14ac:dyDescent="0.15">
      <c r="A753" s="1" t="s">
        <v>1531</v>
      </c>
      <c r="B753" s="1" t="s">
        <v>1532</v>
      </c>
      <c r="C753" s="1">
        <v>19421017</v>
      </c>
      <c r="D753" s="1">
        <v>19480406</v>
      </c>
    </row>
    <row r="754" spans="1:6" ht="13" x14ac:dyDescent="0.15">
      <c r="A754" s="1" t="s">
        <v>1533</v>
      </c>
      <c r="B754" s="1" t="s">
        <v>1534</v>
      </c>
      <c r="C754" s="1">
        <v>19390101</v>
      </c>
      <c r="D754" s="1">
        <v>19421017</v>
      </c>
    </row>
    <row r="755" spans="1:6" ht="13" x14ac:dyDescent="0.15">
      <c r="A755" s="1" t="s">
        <v>1535</v>
      </c>
      <c r="B755" s="1" t="s">
        <v>1536</v>
      </c>
      <c r="C755" s="1">
        <v>19430101</v>
      </c>
      <c r="D755" s="1">
        <v>19471231</v>
      </c>
    </row>
    <row r="756" spans="1:6" ht="13" x14ac:dyDescent="0.15">
      <c r="A756" s="1" t="s">
        <v>1537</v>
      </c>
      <c r="B756" s="1" t="s">
        <v>1538</v>
      </c>
      <c r="C756" s="1">
        <v>19470101</v>
      </c>
      <c r="D756" s="1">
        <v>19481231</v>
      </c>
    </row>
    <row r="757" spans="1:6" ht="13" x14ac:dyDescent="0.15">
      <c r="A757" s="1" t="s">
        <v>1539</v>
      </c>
      <c r="B757" s="1" t="s">
        <v>1540</v>
      </c>
      <c r="C757" s="1">
        <v>19530116</v>
      </c>
      <c r="D757" s="1">
        <v>19540517</v>
      </c>
    </row>
    <row r="758" spans="1:6" ht="13" x14ac:dyDescent="0.15">
      <c r="A758" s="1" t="s">
        <v>1541</v>
      </c>
      <c r="B758" s="1" t="s">
        <v>1542</v>
      </c>
      <c r="C758" s="1">
        <v>19590514</v>
      </c>
      <c r="D758" s="1">
        <v>19600921</v>
      </c>
    </row>
    <row r="759" spans="1:6" ht="13" x14ac:dyDescent="0.15">
      <c r="A759" s="1" t="s">
        <v>1543</v>
      </c>
      <c r="B759" s="1" t="s">
        <v>1544</v>
      </c>
      <c r="C759" s="1">
        <v>19020812</v>
      </c>
      <c r="D759" s="1">
        <v>19021009</v>
      </c>
    </row>
    <row r="760" spans="1:6" ht="13" x14ac:dyDescent="0.15">
      <c r="A760" s="1" t="s">
        <v>1545</v>
      </c>
      <c r="B760" s="1" t="s">
        <v>1546</v>
      </c>
      <c r="C760" s="1">
        <v>19070101</v>
      </c>
    </row>
    <row r="761" spans="1:6" ht="13" x14ac:dyDescent="0.15">
      <c r="A761" s="1" t="s">
        <v>1547</v>
      </c>
      <c r="B761" s="1" t="s">
        <v>1548</v>
      </c>
      <c r="C761" s="1">
        <v>19630101</v>
      </c>
    </row>
    <row r="762" spans="1:6" ht="13" x14ac:dyDescent="0.15">
      <c r="A762" s="1" t="s">
        <v>1549</v>
      </c>
      <c r="B762" s="1" t="s">
        <v>1550</v>
      </c>
      <c r="C762" s="1">
        <v>19410123</v>
      </c>
      <c r="D762" s="1">
        <v>19481126</v>
      </c>
    </row>
    <row r="763" spans="1:6" ht="13" x14ac:dyDescent="0.15">
      <c r="A763" s="1" t="s">
        <v>1551</v>
      </c>
      <c r="B763" s="1" t="s">
        <v>1552</v>
      </c>
      <c r="C763" s="1">
        <v>19120101</v>
      </c>
      <c r="D763" s="1">
        <v>19771231</v>
      </c>
    </row>
    <row r="764" spans="1:6" ht="13" x14ac:dyDescent="0.15">
      <c r="A764" s="1" t="s">
        <v>1553</v>
      </c>
      <c r="B764" s="1" t="s">
        <v>1554</v>
      </c>
      <c r="C764" s="1">
        <v>18941201</v>
      </c>
    </row>
    <row r="765" spans="1:6" ht="13" x14ac:dyDescent="0.15">
      <c r="A765" s="1" t="s">
        <v>1555</v>
      </c>
      <c r="B765" s="1" t="s">
        <v>1556</v>
      </c>
      <c r="C765" s="1">
        <v>19070101</v>
      </c>
    </row>
    <row r="766" spans="1:6" ht="13" x14ac:dyDescent="0.15">
      <c r="A766" s="1" t="s">
        <v>1557</v>
      </c>
      <c r="B766" s="1" t="s">
        <v>1558</v>
      </c>
      <c r="C766" s="1">
        <v>18940101</v>
      </c>
      <c r="D766" s="1">
        <v>19920701</v>
      </c>
      <c r="F766" s="1" t="s">
        <v>1558</v>
      </c>
    </row>
    <row r="767" spans="1:6" ht="13" x14ac:dyDescent="0.15">
      <c r="A767" s="1" t="s">
        <v>1559</v>
      </c>
      <c r="B767" s="1" t="s">
        <v>1560</v>
      </c>
      <c r="C767" s="1">
        <v>19680501</v>
      </c>
      <c r="D767" s="1">
        <v>19690910</v>
      </c>
    </row>
    <row r="768" spans="1:6" ht="13" x14ac:dyDescent="0.15">
      <c r="A768" s="1" t="s">
        <v>1561</v>
      </c>
      <c r="B768" s="1" t="s">
        <v>1562</v>
      </c>
      <c r="C768" s="1">
        <v>19430101</v>
      </c>
      <c r="D768" s="1">
        <v>19480218</v>
      </c>
    </row>
    <row r="769" spans="1:4" ht="13" x14ac:dyDescent="0.15">
      <c r="A769" s="1" t="s">
        <v>1563</v>
      </c>
      <c r="B769" s="1" t="s">
        <v>1564</v>
      </c>
      <c r="C769" s="1">
        <v>19060101</v>
      </c>
      <c r="D769" s="1">
        <v>19550901</v>
      </c>
    </row>
    <row r="770" spans="1:4" ht="13" x14ac:dyDescent="0.15">
      <c r="A770" s="1" t="s">
        <v>1565</v>
      </c>
      <c r="B770" s="1" t="s">
        <v>1566</v>
      </c>
      <c r="C770" s="1">
        <v>19550901</v>
      </c>
    </row>
    <row r="771" spans="1:4" ht="13" x14ac:dyDescent="0.15">
      <c r="A771" s="1" t="s">
        <v>1567</v>
      </c>
      <c r="B771" s="1" t="s">
        <v>1568</v>
      </c>
      <c r="C771" s="1">
        <v>19060101</v>
      </c>
    </row>
    <row r="772" spans="1:4" ht="13" x14ac:dyDescent="0.15">
      <c r="A772" s="1" t="s">
        <v>1569</v>
      </c>
      <c r="B772" s="1" t="s">
        <v>1570</v>
      </c>
      <c r="C772" s="1">
        <v>19740101</v>
      </c>
      <c r="D772" s="1">
        <v>19900309</v>
      </c>
    </row>
    <row r="773" spans="1:4" ht="13" x14ac:dyDescent="0.15">
      <c r="A773" s="1" t="s">
        <v>1571</v>
      </c>
      <c r="B773" s="1" t="s">
        <v>1572</v>
      </c>
      <c r="C773" s="1">
        <v>19420325</v>
      </c>
      <c r="D773" s="1">
        <v>19441011</v>
      </c>
    </row>
    <row r="774" spans="1:4" ht="13" x14ac:dyDescent="0.15">
      <c r="A774" s="1" t="s">
        <v>1573</v>
      </c>
      <c r="B774" s="1" t="s">
        <v>1574</v>
      </c>
      <c r="C774" s="1">
        <v>19740307</v>
      </c>
      <c r="D774" s="1">
        <v>19940701</v>
      </c>
    </row>
    <row r="775" spans="1:4" ht="13" x14ac:dyDescent="0.15">
      <c r="A775" s="1" t="s">
        <v>1575</v>
      </c>
      <c r="B775" s="1" t="s">
        <v>1576</v>
      </c>
      <c r="C775" s="1">
        <v>19730000</v>
      </c>
      <c r="D775" s="1">
        <v>19740307</v>
      </c>
    </row>
    <row r="776" spans="1:4" ht="13" x14ac:dyDescent="0.15">
      <c r="A776" s="1" t="s">
        <v>1577</v>
      </c>
      <c r="B776" s="1" t="s">
        <v>1578</v>
      </c>
      <c r="C776" s="1">
        <v>19740218</v>
      </c>
      <c r="D776" s="1">
        <v>19740307</v>
      </c>
    </row>
    <row r="777" spans="1:4" ht="13" x14ac:dyDescent="0.15">
      <c r="A777" s="1" t="s">
        <v>1579</v>
      </c>
      <c r="B777" s="1" t="s">
        <v>1580</v>
      </c>
      <c r="C777" s="1">
        <v>19740225</v>
      </c>
      <c r="D777" s="1">
        <v>19740307</v>
      </c>
    </row>
    <row r="778" spans="1:4" ht="13" x14ac:dyDescent="0.15">
      <c r="A778" s="1" t="s">
        <v>1581</v>
      </c>
      <c r="B778" s="1" t="s">
        <v>1582</v>
      </c>
      <c r="C778" s="1">
        <v>19740307</v>
      </c>
      <c r="D778" s="1">
        <v>19961231</v>
      </c>
    </row>
    <row r="779" spans="1:4" ht="13" x14ac:dyDescent="0.15">
      <c r="A779" s="1" t="s">
        <v>1583</v>
      </c>
      <c r="B779" s="1" t="s">
        <v>1584</v>
      </c>
      <c r="C779" s="1">
        <v>19740307</v>
      </c>
      <c r="D779" s="1">
        <v>19980227</v>
      </c>
    </row>
    <row r="780" spans="1:4" ht="13" x14ac:dyDescent="0.15">
      <c r="A780" s="1" t="s">
        <v>1585</v>
      </c>
      <c r="B780" s="1" t="s">
        <v>1586</v>
      </c>
      <c r="C780" s="1">
        <v>19740307</v>
      </c>
      <c r="D780" s="1">
        <v>19980227</v>
      </c>
    </row>
    <row r="781" spans="1:4" ht="13" x14ac:dyDescent="0.15">
      <c r="A781" s="1" t="s">
        <v>1587</v>
      </c>
      <c r="B781" s="1" t="s">
        <v>1588</v>
      </c>
      <c r="C781" s="1">
        <v>19740307</v>
      </c>
      <c r="D781" s="1">
        <v>19980227</v>
      </c>
    </row>
    <row r="782" spans="1:4" ht="13" x14ac:dyDescent="0.15">
      <c r="A782" s="1" t="s">
        <v>1589</v>
      </c>
      <c r="B782" s="1" t="s">
        <v>1590</v>
      </c>
      <c r="C782" s="1">
        <v>19740307</v>
      </c>
      <c r="D782" s="1">
        <v>19980227</v>
      </c>
    </row>
    <row r="783" spans="1:4" ht="13" x14ac:dyDescent="0.15">
      <c r="A783" s="1" t="s">
        <v>1591</v>
      </c>
      <c r="B783" s="1" t="s">
        <v>1592</v>
      </c>
      <c r="C783" s="1">
        <v>19740307</v>
      </c>
      <c r="D783" s="1">
        <v>19980227</v>
      </c>
    </row>
    <row r="784" spans="1:4" ht="13" x14ac:dyDescent="0.15">
      <c r="A784" s="1" t="s">
        <v>1593</v>
      </c>
      <c r="B784" s="1" t="s">
        <v>1594</v>
      </c>
      <c r="C784" s="1">
        <v>19740307</v>
      </c>
      <c r="D784" s="1">
        <v>19980227</v>
      </c>
    </row>
    <row r="785" spans="1:4" ht="13" x14ac:dyDescent="0.15">
      <c r="A785" s="1" t="s">
        <v>1595</v>
      </c>
      <c r="B785" s="1" t="s">
        <v>1596</v>
      </c>
      <c r="C785" s="1">
        <v>19740307</v>
      </c>
      <c r="D785" s="1">
        <v>19980227</v>
      </c>
    </row>
    <row r="786" spans="1:4" ht="13" x14ac:dyDescent="0.15">
      <c r="A786" s="1" t="s">
        <v>1597</v>
      </c>
      <c r="B786" s="1" t="s">
        <v>1598</v>
      </c>
      <c r="C786" s="1">
        <v>19730701</v>
      </c>
      <c r="D786" s="1">
        <v>19840221</v>
      </c>
    </row>
    <row r="787" spans="1:4" ht="13" x14ac:dyDescent="0.15">
      <c r="A787" s="1" t="s">
        <v>1599</v>
      </c>
      <c r="B787" s="1" t="s">
        <v>1600</v>
      </c>
      <c r="C787" s="1">
        <v>19691127</v>
      </c>
      <c r="D787" s="1">
        <v>19710506</v>
      </c>
    </row>
    <row r="788" spans="1:4" ht="13" x14ac:dyDescent="0.15">
      <c r="A788" s="1" t="s">
        <v>1601</v>
      </c>
      <c r="B788" s="1" t="s">
        <v>1602</v>
      </c>
      <c r="C788" s="1">
        <v>19190812</v>
      </c>
      <c r="D788" s="1">
        <v>19191208</v>
      </c>
    </row>
    <row r="789" spans="1:4" ht="13" x14ac:dyDescent="0.15">
      <c r="A789" s="1" t="s">
        <v>1603</v>
      </c>
      <c r="B789" s="1" t="s">
        <v>1604</v>
      </c>
      <c r="C789" s="1">
        <v>19221212</v>
      </c>
      <c r="D789" s="1">
        <v>19420209</v>
      </c>
    </row>
    <row r="790" spans="1:4" ht="13" x14ac:dyDescent="0.15">
      <c r="A790" s="1" t="s">
        <v>1605</v>
      </c>
      <c r="B790" s="1" t="s">
        <v>1606</v>
      </c>
      <c r="C790" s="1">
        <v>19731201</v>
      </c>
      <c r="D790" s="1">
        <v>19880131</v>
      </c>
    </row>
    <row r="791" spans="1:4" ht="13" x14ac:dyDescent="0.15">
      <c r="A791" s="1" t="s">
        <v>1607</v>
      </c>
      <c r="B791" s="1" t="s">
        <v>1608</v>
      </c>
      <c r="C791" s="1">
        <v>19130101</v>
      </c>
      <c r="D791" s="1">
        <v>19251014</v>
      </c>
    </row>
    <row r="792" spans="1:4" ht="13" x14ac:dyDescent="0.15">
      <c r="A792" s="1" t="s">
        <v>1609</v>
      </c>
      <c r="B792" s="1" t="s">
        <v>1610</v>
      </c>
      <c r="C792" s="1">
        <v>19180101</v>
      </c>
      <c r="D792" s="1">
        <v>19200701</v>
      </c>
    </row>
    <row r="793" spans="1:4" ht="13" x14ac:dyDescent="0.15">
      <c r="A793" s="1" t="s">
        <v>1611</v>
      </c>
      <c r="B793" s="1" t="s">
        <v>1612</v>
      </c>
      <c r="C793" s="1">
        <v>18580501</v>
      </c>
      <c r="D793" s="1">
        <v>19830630</v>
      </c>
    </row>
    <row r="794" spans="1:4" ht="13" x14ac:dyDescent="0.15">
      <c r="A794" s="1" t="s">
        <v>1613</v>
      </c>
      <c r="B794" s="1" t="s">
        <v>1614</v>
      </c>
      <c r="C794" s="1">
        <v>19410602</v>
      </c>
      <c r="D794" s="1">
        <v>19420216</v>
      </c>
    </row>
    <row r="795" spans="1:4" ht="13" x14ac:dyDescent="0.15">
      <c r="A795" s="1" t="s">
        <v>1615</v>
      </c>
      <c r="B795" s="1" t="s">
        <v>1616</v>
      </c>
      <c r="C795" s="1">
        <v>19080101</v>
      </c>
      <c r="D795" s="1">
        <v>19550620</v>
      </c>
    </row>
    <row r="796" spans="1:4" ht="13" x14ac:dyDescent="0.15">
      <c r="A796" s="1" t="s">
        <v>1617</v>
      </c>
      <c r="B796" s="1" t="s">
        <v>1618</v>
      </c>
      <c r="C796" s="1">
        <v>19700701</v>
      </c>
      <c r="D796" s="1">
        <v>19810630</v>
      </c>
    </row>
    <row r="797" spans="1:4" ht="13" x14ac:dyDescent="0.15">
      <c r="A797" s="1" t="s">
        <v>1619</v>
      </c>
      <c r="B797" s="1" t="s">
        <v>1620</v>
      </c>
      <c r="C797" s="1">
        <v>19460212</v>
      </c>
    </row>
    <row r="798" spans="1:4" ht="13" x14ac:dyDescent="0.15">
      <c r="A798" s="1" t="s">
        <v>1621</v>
      </c>
      <c r="B798" s="1" t="s">
        <v>1622</v>
      </c>
      <c r="C798" s="1">
        <v>19570101</v>
      </c>
      <c r="D798" s="1">
        <v>19890701</v>
      </c>
    </row>
    <row r="799" spans="1:4" ht="13" x14ac:dyDescent="0.15">
      <c r="A799" s="1" t="s">
        <v>1623</v>
      </c>
      <c r="B799" s="1" t="s">
        <v>1624</v>
      </c>
      <c r="C799" s="1">
        <v>19570101</v>
      </c>
      <c r="D799" s="1">
        <v>19890630</v>
      </c>
    </row>
    <row r="800" spans="1:4" ht="13" x14ac:dyDescent="0.15">
      <c r="A800" s="1" t="s">
        <v>1625</v>
      </c>
      <c r="B800" s="1" t="s">
        <v>1626</v>
      </c>
      <c r="C800" s="1">
        <v>19580101</v>
      </c>
      <c r="D800" s="1">
        <v>19890630</v>
      </c>
    </row>
    <row r="801" spans="1:4" ht="13" x14ac:dyDescent="0.15">
      <c r="A801" s="1" t="s">
        <v>1627</v>
      </c>
      <c r="B801" s="1" t="s">
        <v>1628</v>
      </c>
      <c r="C801" s="1">
        <v>19410703</v>
      </c>
      <c r="D801" s="1">
        <v>19430630</v>
      </c>
    </row>
    <row r="802" spans="1:4" ht="13" x14ac:dyDescent="0.15">
      <c r="A802" s="1" t="s">
        <v>1629</v>
      </c>
      <c r="B802" s="1" t="s">
        <v>1630</v>
      </c>
      <c r="C802" s="1">
        <v>19660101</v>
      </c>
      <c r="D802" s="1">
        <v>19920630</v>
      </c>
    </row>
    <row r="803" spans="1:4" ht="13" x14ac:dyDescent="0.15">
      <c r="A803" s="1" t="s">
        <v>1631</v>
      </c>
      <c r="B803" s="1" t="s">
        <v>1632</v>
      </c>
      <c r="C803" s="1">
        <v>19670316</v>
      </c>
      <c r="D803" s="1">
        <v>19741001</v>
      </c>
    </row>
    <row r="804" spans="1:4" ht="13" x14ac:dyDescent="0.15">
      <c r="A804" s="1" t="s">
        <v>1633</v>
      </c>
      <c r="B804" s="1" t="s">
        <v>1634</v>
      </c>
      <c r="C804" s="1">
        <v>19490316</v>
      </c>
    </row>
    <row r="805" spans="1:4" ht="13" x14ac:dyDescent="0.15">
      <c r="A805" s="1" t="s">
        <v>1635</v>
      </c>
      <c r="B805" s="1" t="s">
        <v>1636</v>
      </c>
      <c r="C805" s="1">
        <v>19410826</v>
      </c>
      <c r="D805" s="1">
        <v>19461231</v>
      </c>
    </row>
    <row r="806" spans="1:4" ht="13" x14ac:dyDescent="0.15">
      <c r="A806" s="1" t="s">
        <v>1637</v>
      </c>
      <c r="B806" s="1" t="s">
        <v>1638</v>
      </c>
      <c r="C806" s="1">
        <v>19721219</v>
      </c>
      <c r="D806" s="1">
        <v>19830311</v>
      </c>
    </row>
    <row r="807" spans="1:4" ht="13" x14ac:dyDescent="0.15">
      <c r="A807" s="1" t="s">
        <v>1639</v>
      </c>
      <c r="B807" s="1" t="s">
        <v>1640</v>
      </c>
      <c r="C807" s="1">
        <v>19670101</v>
      </c>
      <c r="D807" s="1">
        <v>19721219</v>
      </c>
    </row>
    <row r="808" spans="1:4" ht="13" x14ac:dyDescent="0.15">
      <c r="A808" s="1" t="s">
        <v>1641</v>
      </c>
      <c r="B808" s="1" t="s">
        <v>1642</v>
      </c>
      <c r="C808" s="1">
        <v>19630101</v>
      </c>
      <c r="D808" s="1">
        <v>19940603</v>
      </c>
    </row>
    <row r="809" spans="1:4" ht="13" x14ac:dyDescent="0.15">
      <c r="A809" s="1" t="s">
        <v>1643</v>
      </c>
      <c r="B809" s="1" t="s">
        <v>1644</v>
      </c>
      <c r="C809" s="1">
        <v>19701106</v>
      </c>
      <c r="D809" s="1">
        <v>19870724</v>
      </c>
    </row>
    <row r="810" spans="1:4" ht="13" x14ac:dyDescent="0.15">
      <c r="A810" s="1" t="s">
        <v>1645</v>
      </c>
      <c r="B810" s="1" t="s">
        <v>1646</v>
      </c>
      <c r="C810" s="1">
        <v>19090701</v>
      </c>
      <c r="D810" s="1">
        <v>19210307</v>
      </c>
    </row>
    <row r="811" spans="1:4" ht="13" x14ac:dyDescent="0.15">
      <c r="A811" s="1" t="s">
        <v>1647</v>
      </c>
      <c r="B811" s="1" t="s">
        <v>1648</v>
      </c>
      <c r="C811" s="1">
        <v>19670420</v>
      </c>
      <c r="D811" s="1">
        <v>19680529</v>
      </c>
    </row>
    <row r="812" spans="1:4" ht="13" x14ac:dyDescent="0.15">
      <c r="A812" s="1" t="s">
        <v>1649</v>
      </c>
      <c r="B812" s="1" t="s">
        <v>1650</v>
      </c>
      <c r="C812" s="1">
        <v>19670420</v>
      </c>
      <c r="D812" s="1">
        <v>19680611</v>
      </c>
    </row>
    <row r="813" spans="1:4" ht="13" x14ac:dyDescent="0.15">
      <c r="A813" s="1" t="s">
        <v>1651</v>
      </c>
      <c r="B813" s="1" t="s">
        <v>1652</v>
      </c>
      <c r="C813" s="1">
        <v>19390510</v>
      </c>
      <c r="D813" s="1">
        <v>19460408</v>
      </c>
    </row>
    <row r="814" spans="1:4" ht="13" x14ac:dyDescent="0.15">
      <c r="A814" s="1" t="s">
        <v>1653</v>
      </c>
      <c r="B814" s="1" t="s">
        <v>1654</v>
      </c>
      <c r="C814" s="1">
        <v>19530603</v>
      </c>
      <c r="D814" s="1">
        <v>19751231</v>
      </c>
    </row>
    <row r="815" spans="1:4" ht="13" x14ac:dyDescent="0.15">
      <c r="A815" s="1" t="s">
        <v>1655</v>
      </c>
      <c r="B815" s="1" t="s">
        <v>1656</v>
      </c>
      <c r="C815" s="1">
        <v>19241001</v>
      </c>
      <c r="D815" s="1">
        <v>19701106</v>
      </c>
    </row>
    <row r="816" spans="1:4" ht="13" x14ac:dyDescent="0.15">
      <c r="A816" s="1" t="s">
        <v>1657</v>
      </c>
      <c r="B816" s="1" t="s">
        <v>1658</v>
      </c>
      <c r="C816" s="1">
        <v>19301003</v>
      </c>
    </row>
    <row r="817" spans="1:6" ht="13" x14ac:dyDescent="0.15">
      <c r="A817" s="1" t="s">
        <v>1659</v>
      </c>
      <c r="B817" s="1" t="s">
        <v>1660</v>
      </c>
      <c r="C817" s="1">
        <v>19721219</v>
      </c>
      <c r="D817" s="1">
        <v>19740612</v>
      </c>
    </row>
    <row r="818" spans="1:6" ht="13" x14ac:dyDescent="0.15">
      <c r="A818" s="1" t="s">
        <v>1661</v>
      </c>
      <c r="B818" s="1" t="s">
        <v>1662</v>
      </c>
      <c r="C818" s="1">
        <v>19430101</v>
      </c>
      <c r="D818" s="1">
        <v>19721219</v>
      </c>
    </row>
    <row r="819" spans="1:6" ht="13" x14ac:dyDescent="0.15">
      <c r="A819" s="1" t="s">
        <v>1663</v>
      </c>
      <c r="B819" s="1" t="s">
        <v>1664</v>
      </c>
      <c r="C819" s="1">
        <v>19560801</v>
      </c>
      <c r="D819" s="1">
        <v>19771231</v>
      </c>
    </row>
    <row r="820" spans="1:6" ht="13" x14ac:dyDescent="0.15">
      <c r="A820" s="1" t="s">
        <v>1665</v>
      </c>
      <c r="B820" s="1" t="s">
        <v>1666</v>
      </c>
      <c r="C820" s="1">
        <v>19490718</v>
      </c>
      <c r="D820" s="1">
        <v>19560831</v>
      </c>
    </row>
    <row r="821" spans="1:6" ht="13" x14ac:dyDescent="0.15">
      <c r="A821" s="1" t="s">
        <v>1667</v>
      </c>
      <c r="B821" s="1" t="s">
        <v>1668</v>
      </c>
      <c r="C821" s="1">
        <v>19420703</v>
      </c>
      <c r="D821" s="1">
        <v>19490718</v>
      </c>
    </row>
    <row r="822" spans="1:6" ht="13" x14ac:dyDescent="0.15">
      <c r="A822" s="1" t="s">
        <v>1669</v>
      </c>
      <c r="B822" s="1" t="s">
        <v>1670</v>
      </c>
      <c r="C822" s="1">
        <v>19420611</v>
      </c>
      <c r="D822" s="1">
        <v>19490718</v>
      </c>
    </row>
    <row r="823" spans="1:6" ht="13" x14ac:dyDescent="0.15">
      <c r="A823" s="1" t="s">
        <v>1671</v>
      </c>
      <c r="B823" s="1" t="s">
        <v>1672</v>
      </c>
      <c r="C823" s="1">
        <v>19420611</v>
      </c>
      <c r="D823" s="1">
        <v>19490718</v>
      </c>
    </row>
    <row r="824" spans="1:6" ht="13" x14ac:dyDescent="0.15">
      <c r="A824" s="1" t="s">
        <v>1673</v>
      </c>
      <c r="B824" s="1" t="s">
        <v>1674</v>
      </c>
      <c r="C824" s="1">
        <v>19420611</v>
      </c>
      <c r="D824" s="1">
        <v>19490718</v>
      </c>
    </row>
    <row r="825" spans="1:6" ht="13" x14ac:dyDescent="0.15">
      <c r="A825" s="1" t="s">
        <v>1675</v>
      </c>
      <c r="B825" s="1" t="s">
        <v>1676</v>
      </c>
      <c r="C825" s="1">
        <v>19740612</v>
      </c>
      <c r="D825" s="1">
        <v>19751222</v>
      </c>
      <c r="F825" s="1" t="s">
        <v>1677</v>
      </c>
    </row>
    <row r="826" spans="1:6" ht="13" x14ac:dyDescent="0.15">
      <c r="A826" s="1" t="s">
        <v>1678</v>
      </c>
      <c r="B826" s="1" t="s">
        <v>1679</v>
      </c>
      <c r="C826" s="1">
        <v>19740612</v>
      </c>
      <c r="D826" s="1">
        <v>19751222</v>
      </c>
      <c r="F826" s="1" t="s">
        <v>1680</v>
      </c>
    </row>
    <row r="827" spans="1:6" ht="13" x14ac:dyDescent="0.15">
      <c r="A827" s="1" t="s">
        <v>1681</v>
      </c>
      <c r="B827" s="1" t="s">
        <v>1682</v>
      </c>
      <c r="C827" s="1">
        <v>19310701</v>
      </c>
    </row>
    <row r="828" spans="1:6" ht="13" x14ac:dyDescent="0.15">
      <c r="A828" s="1" t="s">
        <v>1683</v>
      </c>
      <c r="B828" s="1" t="s">
        <v>1684</v>
      </c>
      <c r="C828" s="1">
        <v>19740612</v>
      </c>
      <c r="D828" s="1">
        <v>19751222</v>
      </c>
      <c r="F828" s="1" t="s">
        <v>1685</v>
      </c>
    </row>
    <row r="829" spans="1:6" ht="13" x14ac:dyDescent="0.15">
      <c r="A829" s="1" t="s">
        <v>1686</v>
      </c>
      <c r="B829" s="1" t="s">
        <v>1687</v>
      </c>
      <c r="C829" s="1">
        <v>19740612</v>
      </c>
      <c r="D829" s="1">
        <v>19751222</v>
      </c>
      <c r="F829" s="1" t="s">
        <v>1688</v>
      </c>
    </row>
    <row r="830" spans="1:6" ht="13" x14ac:dyDescent="0.15">
      <c r="A830" s="1" t="s">
        <v>1689</v>
      </c>
      <c r="B830" s="1" t="s">
        <v>1690</v>
      </c>
      <c r="C830" s="1">
        <v>19180408</v>
      </c>
      <c r="D830" s="1">
        <v>19200701</v>
      </c>
    </row>
    <row r="831" spans="1:6" ht="13" x14ac:dyDescent="0.15">
      <c r="A831" s="1" t="s">
        <v>1691</v>
      </c>
      <c r="B831" s="1" t="s">
        <v>1692</v>
      </c>
      <c r="C831" s="1">
        <v>19150101</v>
      </c>
      <c r="D831" s="1">
        <v>19180408</v>
      </c>
    </row>
    <row r="832" spans="1:6" ht="13" x14ac:dyDescent="0.15">
      <c r="A832" s="1" t="s">
        <v>1693</v>
      </c>
      <c r="B832" s="1" t="s">
        <v>1694</v>
      </c>
      <c r="C832" s="1">
        <v>19630701</v>
      </c>
      <c r="D832" s="1">
        <v>19880701</v>
      </c>
    </row>
    <row r="833" spans="1:4" ht="13" x14ac:dyDescent="0.15">
      <c r="A833" s="1" t="s">
        <v>1695</v>
      </c>
      <c r="B833" s="1" t="s">
        <v>1696</v>
      </c>
      <c r="C833" s="1">
        <v>19740612</v>
      </c>
      <c r="D833" s="1">
        <v>19751222</v>
      </c>
    </row>
    <row r="834" spans="1:4" ht="13" x14ac:dyDescent="0.15">
      <c r="A834" s="1" t="s">
        <v>1697</v>
      </c>
      <c r="B834" s="1" t="s">
        <v>1698</v>
      </c>
      <c r="C834" s="1">
        <v>19740315</v>
      </c>
    </row>
    <row r="835" spans="1:4" ht="13" x14ac:dyDescent="0.15">
      <c r="A835" s="1" t="s">
        <v>1699</v>
      </c>
      <c r="B835" s="1" t="s">
        <v>1700</v>
      </c>
      <c r="C835" s="1">
        <v>19580601</v>
      </c>
      <c r="D835" s="1">
        <v>19580930</v>
      </c>
    </row>
    <row r="836" spans="1:4" ht="13" x14ac:dyDescent="0.15">
      <c r="A836" s="1" t="s">
        <v>1701</v>
      </c>
      <c r="B836" s="1" t="s">
        <v>1702</v>
      </c>
      <c r="C836" s="1">
        <v>19450101</v>
      </c>
      <c r="D836" s="1">
        <v>19890504</v>
      </c>
    </row>
    <row r="837" spans="1:4" ht="13" x14ac:dyDescent="0.15">
      <c r="A837" s="1" t="s">
        <v>1703</v>
      </c>
      <c r="B837" s="1" t="s">
        <v>1704</v>
      </c>
      <c r="C837" s="1">
        <v>19431001</v>
      </c>
      <c r="D837" s="1">
        <v>19890504</v>
      </c>
    </row>
    <row r="838" spans="1:4" ht="13" x14ac:dyDescent="0.15">
      <c r="A838" s="1" t="s">
        <v>1705</v>
      </c>
      <c r="B838" s="1" t="s">
        <v>1706</v>
      </c>
      <c r="C838" s="1">
        <v>19310715</v>
      </c>
    </row>
    <row r="839" spans="1:4" ht="13" x14ac:dyDescent="0.15">
      <c r="A839" s="1" t="s">
        <v>1707</v>
      </c>
      <c r="B839" s="1" t="s">
        <v>1708</v>
      </c>
      <c r="C839" s="1">
        <v>19570101</v>
      </c>
      <c r="D839" s="1">
        <v>19870724</v>
      </c>
    </row>
    <row r="840" spans="1:4" ht="13" x14ac:dyDescent="0.15">
      <c r="A840" s="1" t="s">
        <v>1709</v>
      </c>
      <c r="B840" s="1" t="s">
        <v>1710</v>
      </c>
      <c r="C840" s="1">
        <v>19330701</v>
      </c>
      <c r="D840" s="1">
        <v>19370624</v>
      </c>
    </row>
    <row r="841" spans="1:4" ht="13" x14ac:dyDescent="0.15">
      <c r="A841" s="1" t="s">
        <v>1711</v>
      </c>
      <c r="B841" s="1" t="s">
        <v>1712</v>
      </c>
      <c r="C841" s="1">
        <v>19491219</v>
      </c>
    </row>
    <row r="842" spans="1:4" ht="13" x14ac:dyDescent="0.15">
      <c r="A842" s="1" t="s">
        <v>1713</v>
      </c>
      <c r="B842" s="1" t="s">
        <v>1714</v>
      </c>
      <c r="C842" s="1">
        <v>19740612</v>
      </c>
      <c r="D842" s="1">
        <v>19751222</v>
      </c>
    </row>
    <row r="843" spans="1:4" ht="13" x14ac:dyDescent="0.15">
      <c r="A843" s="1" t="s">
        <v>1715</v>
      </c>
      <c r="B843" s="1" t="s">
        <v>1716</v>
      </c>
      <c r="C843" s="1">
        <v>19670101</v>
      </c>
      <c r="D843" s="1">
        <v>19721219</v>
      </c>
    </row>
    <row r="844" spans="1:4" ht="13" x14ac:dyDescent="0.15">
      <c r="A844" s="1" t="s">
        <v>1717</v>
      </c>
      <c r="B844" s="1" t="s">
        <v>1718</v>
      </c>
      <c r="C844" s="1">
        <v>19721219</v>
      </c>
      <c r="D844" s="1">
        <v>19830311</v>
      </c>
    </row>
    <row r="845" spans="1:4" ht="13" x14ac:dyDescent="0.15">
      <c r="A845" s="1" t="s">
        <v>1719</v>
      </c>
      <c r="B845" s="1" t="s">
        <v>1720</v>
      </c>
      <c r="C845" s="1">
        <v>19731130</v>
      </c>
      <c r="D845" s="1">
        <v>19751222</v>
      </c>
    </row>
    <row r="846" spans="1:4" ht="13" x14ac:dyDescent="0.15">
      <c r="A846" s="1" t="s">
        <v>1721</v>
      </c>
      <c r="B846" s="1" t="s">
        <v>1722</v>
      </c>
      <c r="C846" s="1">
        <v>19640101</v>
      </c>
      <c r="D846" s="1">
        <v>19731130</v>
      </c>
    </row>
    <row r="847" spans="1:4" ht="13" x14ac:dyDescent="0.15">
      <c r="A847" s="1" t="s">
        <v>1723</v>
      </c>
      <c r="B847" s="1" t="s">
        <v>1724</v>
      </c>
      <c r="C847" s="1">
        <v>19670101</v>
      </c>
      <c r="D847" s="1">
        <v>19971215</v>
      </c>
    </row>
    <row r="848" spans="1:4" ht="13" x14ac:dyDescent="0.15">
      <c r="A848" s="1" t="s">
        <v>1725</v>
      </c>
      <c r="B848" s="1" t="s">
        <v>1726</v>
      </c>
      <c r="C848" s="1">
        <v>19530101</v>
      </c>
      <c r="D848" s="1">
        <v>19791231</v>
      </c>
    </row>
    <row r="849" spans="1:4" ht="13" x14ac:dyDescent="0.15">
      <c r="A849" s="1" t="s">
        <v>1727</v>
      </c>
      <c r="B849" s="1" t="s">
        <v>1728</v>
      </c>
      <c r="C849" s="1">
        <v>19330210</v>
      </c>
      <c r="D849" s="1">
        <v>19890630</v>
      </c>
    </row>
    <row r="850" spans="1:4" ht="13" x14ac:dyDescent="0.15">
      <c r="A850" s="1" t="s">
        <v>1729</v>
      </c>
      <c r="B850" s="1" t="s">
        <v>1730</v>
      </c>
      <c r="C850" s="1">
        <v>19190901</v>
      </c>
      <c r="D850" s="1">
        <v>19220708</v>
      </c>
    </row>
    <row r="851" spans="1:4" ht="13" x14ac:dyDescent="0.15">
      <c r="A851" s="1" t="s">
        <v>1731</v>
      </c>
      <c r="B851" s="1" t="s">
        <v>1732</v>
      </c>
      <c r="C851" s="1">
        <v>19141230</v>
      </c>
      <c r="D851" s="1">
        <v>19150902</v>
      </c>
    </row>
    <row r="852" spans="1:4" ht="13" x14ac:dyDescent="0.15">
      <c r="A852" s="1" t="s">
        <v>1733</v>
      </c>
      <c r="B852" s="1" t="s">
        <v>1734</v>
      </c>
      <c r="C852" s="1">
        <v>19150101</v>
      </c>
      <c r="D852" s="1">
        <v>19201231</v>
      </c>
    </row>
    <row r="853" spans="1:4" ht="13" x14ac:dyDescent="0.15">
      <c r="A853" s="1" t="s">
        <v>1735</v>
      </c>
      <c r="B853" s="1" t="s">
        <v>1736</v>
      </c>
      <c r="C853" s="1">
        <v>19410101</v>
      </c>
      <c r="D853" s="1">
        <v>19421231</v>
      </c>
    </row>
    <row r="854" spans="1:4" ht="13" x14ac:dyDescent="0.15">
      <c r="A854" s="1" t="s">
        <v>1737</v>
      </c>
      <c r="B854" s="1" t="s">
        <v>1738</v>
      </c>
      <c r="C854" s="1">
        <v>19730924</v>
      </c>
      <c r="D854" s="1">
        <v>19830311</v>
      </c>
    </row>
    <row r="855" spans="1:4" ht="13" x14ac:dyDescent="0.15">
      <c r="A855" s="1" t="s">
        <v>1739</v>
      </c>
      <c r="B855" s="1" t="s">
        <v>1740</v>
      </c>
      <c r="C855" s="1">
        <v>19450219</v>
      </c>
      <c r="D855" s="1">
        <v>19450713</v>
      </c>
    </row>
    <row r="856" spans="1:4" ht="13" x14ac:dyDescent="0.15">
      <c r="A856" s="1" t="s">
        <v>1741</v>
      </c>
      <c r="B856" s="1" t="s">
        <v>1742</v>
      </c>
      <c r="C856" s="1">
        <v>19631217</v>
      </c>
      <c r="D856" s="1">
        <v>19721219</v>
      </c>
    </row>
    <row r="857" spans="1:4" ht="13" x14ac:dyDescent="0.15">
      <c r="A857" s="1" t="s">
        <v>1743</v>
      </c>
      <c r="B857" s="1" t="s">
        <v>1744</v>
      </c>
      <c r="C857" s="1">
        <v>19721219</v>
      </c>
      <c r="D857" s="1">
        <v>19771220</v>
      </c>
    </row>
    <row r="858" spans="1:4" ht="13" x14ac:dyDescent="0.15">
      <c r="A858" s="1" t="s">
        <v>1745</v>
      </c>
      <c r="B858" s="1" t="s">
        <v>1746</v>
      </c>
      <c r="C858" s="1">
        <v>19740315</v>
      </c>
    </row>
    <row r="859" spans="1:4" ht="13" x14ac:dyDescent="0.15">
      <c r="A859" s="1" t="s">
        <v>1747</v>
      </c>
      <c r="B859" s="1" t="s">
        <v>1748</v>
      </c>
      <c r="C859" s="1">
        <v>19160101</v>
      </c>
    </row>
    <row r="860" spans="1:4" ht="13" x14ac:dyDescent="0.15">
      <c r="A860" s="1" t="s">
        <v>1749</v>
      </c>
      <c r="B860" s="1" t="s">
        <v>1750</v>
      </c>
      <c r="C860" s="1">
        <v>19211221</v>
      </c>
      <c r="D860" s="1">
        <v>19701106</v>
      </c>
    </row>
    <row r="861" spans="1:4" ht="13" x14ac:dyDescent="0.15">
      <c r="A861" s="1" t="s">
        <v>1751</v>
      </c>
      <c r="B861" s="1" t="s">
        <v>1752</v>
      </c>
      <c r="C861" s="1">
        <v>19571028</v>
      </c>
    </row>
    <row r="862" spans="1:4" ht="13" x14ac:dyDescent="0.15">
      <c r="A862" s="1" t="s">
        <v>1753</v>
      </c>
      <c r="B862" s="1" t="s">
        <v>1754</v>
      </c>
      <c r="C862" s="1">
        <v>19730214</v>
      </c>
      <c r="D862" s="1">
        <v>19870724</v>
      </c>
    </row>
    <row r="863" spans="1:4" ht="13" x14ac:dyDescent="0.15">
      <c r="A863" s="1" t="s">
        <v>1755</v>
      </c>
      <c r="B863" s="1" t="s">
        <v>1756</v>
      </c>
      <c r="C863" s="1">
        <v>19730701</v>
      </c>
      <c r="D863" s="1">
        <v>19851213</v>
      </c>
    </row>
    <row r="864" spans="1:4" ht="13" x14ac:dyDescent="0.15">
      <c r="A864" s="1" t="s">
        <v>1757</v>
      </c>
      <c r="B864" s="1" t="s">
        <v>1758</v>
      </c>
      <c r="C864" s="1">
        <v>19700101</v>
      </c>
      <c r="D864" s="1">
        <v>19730731</v>
      </c>
    </row>
    <row r="865" spans="1:4" ht="13" x14ac:dyDescent="0.15">
      <c r="A865" s="1" t="s">
        <v>1759</v>
      </c>
      <c r="B865" s="1" t="s">
        <v>1760</v>
      </c>
      <c r="C865" s="1">
        <v>19701106</v>
      </c>
      <c r="D865" s="1">
        <v>19870724</v>
      </c>
    </row>
    <row r="866" spans="1:4" ht="13" x14ac:dyDescent="0.15">
      <c r="A866" s="1" t="s">
        <v>1761</v>
      </c>
      <c r="B866" s="1" t="s">
        <v>1762</v>
      </c>
      <c r="C866" s="1">
        <v>19740101</v>
      </c>
      <c r="D866" s="1">
        <v>19750101</v>
      </c>
    </row>
    <row r="867" spans="1:4" ht="13" x14ac:dyDescent="0.15">
      <c r="A867" s="1" t="s">
        <v>1763</v>
      </c>
      <c r="B867" s="1" t="s">
        <v>1764</v>
      </c>
      <c r="C867" s="1">
        <v>19740612</v>
      </c>
      <c r="D867" s="1">
        <v>19751222</v>
      </c>
    </row>
    <row r="868" spans="1:4" ht="13" x14ac:dyDescent="0.15">
      <c r="A868" s="1" t="s">
        <v>1765</v>
      </c>
      <c r="B868" s="1" t="s">
        <v>1766</v>
      </c>
      <c r="C868" s="1">
        <v>19560111</v>
      </c>
      <c r="D868" s="1">
        <v>19740612</v>
      </c>
    </row>
    <row r="869" spans="1:4" ht="13" x14ac:dyDescent="0.15">
      <c r="A869" s="1" t="s">
        <v>1767</v>
      </c>
      <c r="B869" s="1" t="s">
        <v>1768</v>
      </c>
      <c r="C869" s="1">
        <v>19421222</v>
      </c>
      <c r="D869" s="1">
        <v>19560111</v>
      </c>
    </row>
    <row r="870" spans="1:4" ht="13" x14ac:dyDescent="0.15">
      <c r="A870" s="1" t="s">
        <v>1769</v>
      </c>
      <c r="B870" s="1" t="s">
        <v>1770</v>
      </c>
      <c r="C870" s="1">
        <v>19360101</v>
      </c>
      <c r="D870" s="1">
        <v>19421222</v>
      </c>
    </row>
    <row r="871" spans="1:4" ht="13" x14ac:dyDescent="0.15">
      <c r="A871" s="1" t="s">
        <v>1771</v>
      </c>
      <c r="B871" s="1" t="s">
        <v>1772</v>
      </c>
      <c r="C871" s="1">
        <v>19740301</v>
      </c>
      <c r="D871" s="1">
        <v>19861210</v>
      </c>
    </row>
    <row r="872" spans="1:4" ht="13" x14ac:dyDescent="0.15">
      <c r="A872" s="1" t="s">
        <v>1773</v>
      </c>
      <c r="B872" s="1" t="s">
        <v>1774</v>
      </c>
      <c r="C872" s="1">
        <v>19460815</v>
      </c>
      <c r="D872" s="1">
        <v>19501231</v>
      </c>
    </row>
    <row r="873" spans="1:4" ht="13" x14ac:dyDescent="0.15">
      <c r="A873" s="1" t="s">
        <v>1775</v>
      </c>
      <c r="B873" s="1" t="s">
        <v>1776</v>
      </c>
      <c r="C873" s="1">
        <v>19610701</v>
      </c>
      <c r="D873" s="1">
        <v>19850301</v>
      </c>
    </row>
    <row r="874" spans="1:4" ht="13" x14ac:dyDescent="0.15">
      <c r="A874" s="1" t="s">
        <v>1777</v>
      </c>
      <c r="B874" s="1" t="s">
        <v>1778</v>
      </c>
      <c r="C874" s="1">
        <v>19731203</v>
      </c>
      <c r="D874" s="1">
        <v>19740523</v>
      </c>
    </row>
    <row r="875" spans="1:4" ht="13" x14ac:dyDescent="0.15">
      <c r="A875" s="1" t="s">
        <v>1779</v>
      </c>
      <c r="B875" s="1" t="s">
        <v>1780</v>
      </c>
      <c r="C875" s="1">
        <v>19740612</v>
      </c>
      <c r="D875" s="1">
        <v>19751222</v>
      </c>
    </row>
    <row r="876" spans="1:4" ht="13" x14ac:dyDescent="0.15">
      <c r="A876" s="1" t="s">
        <v>1781</v>
      </c>
      <c r="B876" s="1" t="s">
        <v>1782</v>
      </c>
      <c r="C876" s="1">
        <v>19610101</v>
      </c>
      <c r="D876" s="1">
        <v>19730214</v>
      </c>
    </row>
    <row r="877" spans="1:4" ht="13" x14ac:dyDescent="0.15">
      <c r="A877" s="1" t="s">
        <v>1783</v>
      </c>
      <c r="B877" s="1" t="s">
        <v>1784</v>
      </c>
      <c r="C877" s="1">
        <v>19200511</v>
      </c>
      <c r="D877" s="1">
        <v>19591207</v>
      </c>
    </row>
    <row r="878" spans="1:4" ht="13" x14ac:dyDescent="0.15">
      <c r="A878" s="1" t="s">
        <v>1785</v>
      </c>
      <c r="B878" s="1" t="s">
        <v>1786</v>
      </c>
      <c r="C878" s="1">
        <v>19470620</v>
      </c>
      <c r="D878" s="1">
        <v>19861231</v>
      </c>
    </row>
    <row r="879" spans="1:4" ht="13" x14ac:dyDescent="0.15">
      <c r="A879" s="1" t="s">
        <v>1787</v>
      </c>
      <c r="B879" s="1" t="s">
        <v>1788</v>
      </c>
      <c r="C879" s="1">
        <v>19400328</v>
      </c>
    </row>
    <row r="880" spans="1:4" ht="13" x14ac:dyDescent="0.15">
      <c r="A880" s="1" t="s">
        <v>1789</v>
      </c>
      <c r="B880" s="1" t="s">
        <v>1790</v>
      </c>
      <c r="C880" s="1">
        <v>19460719</v>
      </c>
    </row>
    <row r="881" spans="1:4" ht="13" x14ac:dyDescent="0.15">
      <c r="A881" s="1" t="s">
        <v>1791</v>
      </c>
      <c r="B881" s="1" t="s">
        <v>1792</v>
      </c>
      <c r="C881" s="1">
        <v>19520601</v>
      </c>
      <c r="D881" s="1">
        <v>19890331</v>
      </c>
    </row>
    <row r="882" spans="1:4" ht="13" x14ac:dyDescent="0.15">
      <c r="A882" s="1" t="s">
        <v>1793</v>
      </c>
      <c r="B882" s="1" t="s">
        <v>1794</v>
      </c>
      <c r="C882" s="1">
        <v>19520601</v>
      </c>
      <c r="D882" s="1">
        <v>19890331</v>
      </c>
    </row>
    <row r="883" spans="1:4" ht="13" x14ac:dyDescent="0.15">
      <c r="A883" s="1" t="s">
        <v>1795</v>
      </c>
      <c r="B883" s="1" t="s">
        <v>1796</v>
      </c>
      <c r="C883" s="1">
        <v>19530801</v>
      </c>
      <c r="D883" s="1">
        <v>19760531</v>
      </c>
    </row>
    <row r="884" spans="1:4" ht="13" x14ac:dyDescent="0.15">
      <c r="A884" s="1" t="s">
        <v>1797</v>
      </c>
      <c r="B884" s="1" t="s">
        <v>1798</v>
      </c>
      <c r="C884" s="1">
        <v>18550101</v>
      </c>
      <c r="D884" s="1">
        <v>19301231</v>
      </c>
    </row>
    <row r="885" spans="1:4" ht="13" x14ac:dyDescent="0.15">
      <c r="A885" s="1" t="s">
        <v>1799</v>
      </c>
      <c r="B885" s="1" t="s">
        <v>1800</v>
      </c>
      <c r="C885" s="1">
        <v>19460101</v>
      </c>
    </row>
    <row r="886" spans="1:4" ht="13" x14ac:dyDescent="0.15">
      <c r="A886" s="1" t="s">
        <v>1801</v>
      </c>
      <c r="B886" s="1" t="s">
        <v>1802</v>
      </c>
      <c r="C886" s="1">
        <v>19570101</v>
      </c>
      <c r="D886" s="1">
        <v>20149999</v>
      </c>
    </row>
    <row r="887" spans="1:4" ht="13" x14ac:dyDescent="0.15">
      <c r="A887" s="1" t="s">
        <v>1803</v>
      </c>
      <c r="B887" s="1" t="s">
        <v>1804</v>
      </c>
      <c r="C887" s="1">
        <v>19670101</v>
      </c>
      <c r="D887" s="1">
        <v>20149999</v>
      </c>
    </row>
    <row r="888" spans="1:4" ht="13" x14ac:dyDescent="0.15">
      <c r="A888" s="1" t="s">
        <v>1805</v>
      </c>
      <c r="B888" s="1" t="s">
        <v>1806</v>
      </c>
      <c r="C888" s="1">
        <v>19721219</v>
      </c>
      <c r="D888" s="1">
        <v>19751222</v>
      </c>
    </row>
    <row r="889" spans="1:4" ht="13" x14ac:dyDescent="0.15">
      <c r="A889" s="1" t="s">
        <v>1807</v>
      </c>
      <c r="B889" s="1" t="s">
        <v>1808</v>
      </c>
      <c r="C889" s="1">
        <v>19700101</v>
      </c>
      <c r="D889" s="1">
        <v>19891231</v>
      </c>
    </row>
    <row r="890" spans="1:4" ht="13" x14ac:dyDescent="0.15">
      <c r="A890" s="1" t="s">
        <v>1809</v>
      </c>
      <c r="B890" s="1" t="s">
        <v>1810</v>
      </c>
      <c r="C890" s="1">
        <v>19730101</v>
      </c>
      <c r="D890" s="1">
        <v>19861101</v>
      </c>
    </row>
    <row r="891" spans="1:4" ht="13" x14ac:dyDescent="0.15">
      <c r="A891" s="1" t="s">
        <v>1811</v>
      </c>
      <c r="B891" s="1" t="s">
        <v>1812</v>
      </c>
      <c r="C891" s="1">
        <v>19740301</v>
      </c>
      <c r="D891" s="1">
        <v>19750908</v>
      </c>
    </row>
    <row r="892" spans="1:4" ht="13" x14ac:dyDescent="0.15">
      <c r="A892" s="1" t="s">
        <v>1813</v>
      </c>
      <c r="B892" s="1" t="s">
        <v>1814</v>
      </c>
      <c r="C892" s="1">
        <v>19090701</v>
      </c>
      <c r="D892" s="1">
        <v>19151231</v>
      </c>
    </row>
    <row r="893" spans="1:4" ht="13" x14ac:dyDescent="0.15">
      <c r="A893" s="1" t="s">
        <v>1815</v>
      </c>
      <c r="B893" s="1" t="s">
        <v>1816</v>
      </c>
      <c r="C893" s="1">
        <v>19200101</v>
      </c>
      <c r="D893" s="1">
        <v>19431231</v>
      </c>
    </row>
    <row r="894" spans="1:4" ht="13" x14ac:dyDescent="0.15">
      <c r="A894" s="1" t="s">
        <v>1817</v>
      </c>
      <c r="B894" s="1" t="s">
        <v>1818</v>
      </c>
      <c r="C894" s="1">
        <v>19180215</v>
      </c>
      <c r="D894" s="1">
        <v>19201231</v>
      </c>
    </row>
    <row r="895" spans="1:4" ht="13" x14ac:dyDescent="0.15">
      <c r="A895" s="1" t="s">
        <v>1819</v>
      </c>
      <c r="B895" s="1" t="s">
        <v>1820</v>
      </c>
      <c r="C895" s="1">
        <v>19430101</v>
      </c>
      <c r="D895" s="1">
        <v>19471231</v>
      </c>
    </row>
    <row r="896" spans="1:4" ht="13" x14ac:dyDescent="0.15">
      <c r="A896" s="1" t="s">
        <v>1821</v>
      </c>
      <c r="B896" s="1" t="s">
        <v>1822</v>
      </c>
      <c r="C896" s="1">
        <v>19400201</v>
      </c>
      <c r="D896" s="1">
        <v>19460719</v>
      </c>
    </row>
    <row r="897" spans="1:4" ht="13" x14ac:dyDescent="0.15">
      <c r="A897" s="1" t="s">
        <v>1823</v>
      </c>
      <c r="B897" s="1" t="s">
        <v>1824</v>
      </c>
      <c r="C897" s="1">
        <v>19200501</v>
      </c>
      <c r="D897" s="1">
        <v>19841231</v>
      </c>
    </row>
    <row r="898" spans="1:4" ht="13" x14ac:dyDescent="0.15">
      <c r="A898" s="1" t="s">
        <v>1825</v>
      </c>
      <c r="B898" s="1" t="s">
        <v>1826</v>
      </c>
      <c r="C898" s="1">
        <v>19670523</v>
      </c>
      <c r="D898" s="1">
        <v>20040701</v>
      </c>
    </row>
    <row r="899" spans="1:4" ht="13" x14ac:dyDescent="0.15">
      <c r="A899" s="1" t="s">
        <v>1827</v>
      </c>
      <c r="B899" s="1" t="s">
        <v>1828</v>
      </c>
      <c r="C899" s="1">
        <v>19710401</v>
      </c>
      <c r="D899" s="1">
        <v>19810630</v>
      </c>
    </row>
    <row r="900" spans="1:4" ht="13" x14ac:dyDescent="0.15">
      <c r="A900" s="1" t="s">
        <v>1829</v>
      </c>
      <c r="B900" s="1" t="s">
        <v>1830</v>
      </c>
      <c r="C900" s="1">
        <v>19550620</v>
      </c>
    </row>
    <row r="901" spans="1:4" ht="13" x14ac:dyDescent="0.15">
      <c r="A901" s="1" t="s">
        <v>1831</v>
      </c>
      <c r="B901" s="1" t="s">
        <v>1832</v>
      </c>
      <c r="C901" s="1">
        <v>19570101</v>
      </c>
    </row>
    <row r="902" spans="1:4" ht="13" x14ac:dyDescent="0.15">
      <c r="A902" s="1" t="s">
        <v>1833</v>
      </c>
      <c r="B902" s="1" t="s">
        <v>1834</v>
      </c>
      <c r="C902" s="1">
        <v>19670330</v>
      </c>
      <c r="D902" s="1">
        <v>19741001</v>
      </c>
    </row>
    <row r="903" spans="1:4" ht="13" x14ac:dyDescent="0.15">
      <c r="A903" s="1" t="s">
        <v>1835</v>
      </c>
      <c r="B903" s="1" t="s">
        <v>1836</v>
      </c>
      <c r="C903" s="1">
        <v>19740612</v>
      </c>
      <c r="D903" s="1">
        <v>19751222</v>
      </c>
    </row>
    <row r="904" spans="1:4" ht="13" x14ac:dyDescent="0.15">
      <c r="A904" s="1" t="s">
        <v>1837</v>
      </c>
      <c r="B904" s="1" t="s">
        <v>1838</v>
      </c>
      <c r="C904" s="1">
        <v>19740612</v>
      </c>
      <c r="D904" s="1">
        <v>19751222</v>
      </c>
    </row>
    <row r="905" spans="1:4" ht="13" x14ac:dyDescent="0.15">
      <c r="A905" s="1" t="s">
        <v>1839</v>
      </c>
      <c r="B905" s="1" t="s">
        <v>1840</v>
      </c>
      <c r="C905" s="1">
        <v>19490915</v>
      </c>
      <c r="D905" s="1">
        <v>19600413</v>
      </c>
    </row>
    <row r="906" spans="1:4" ht="13" x14ac:dyDescent="0.15">
      <c r="A906" s="1" t="s">
        <v>1841</v>
      </c>
      <c r="B906" s="1" t="s">
        <v>1842</v>
      </c>
      <c r="C906" s="1">
        <v>19731130</v>
      </c>
      <c r="D906" s="1">
        <v>19761231</v>
      </c>
    </row>
    <row r="907" spans="1:4" ht="13" x14ac:dyDescent="0.15">
      <c r="A907" s="1" t="s">
        <v>1843</v>
      </c>
      <c r="B907" s="1" t="s">
        <v>1844</v>
      </c>
      <c r="C907" s="1">
        <v>19111201</v>
      </c>
      <c r="D907" s="1">
        <v>19210501</v>
      </c>
    </row>
    <row r="908" spans="1:4" ht="13" x14ac:dyDescent="0.15">
      <c r="A908" s="1" t="s">
        <v>1845</v>
      </c>
      <c r="B908" s="1" t="s">
        <v>1846</v>
      </c>
      <c r="C908" s="1">
        <v>19210501</v>
      </c>
      <c r="D908" s="1">
        <v>19400531</v>
      </c>
    </row>
    <row r="909" spans="1:4" ht="13" x14ac:dyDescent="0.15">
      <c r="A909" s="1" t="s">
        <v>1847</v>
      </c>
      <c r="B909" s="1" t="s">
        <v>1848</v>
      </c>
      <c r="C909" s="1">
        <v>19400501</v>
      </c>
      <c r="D909" s="1">
        <v>19420331</v>
      </c>
    </row>
    <row r="910" spans="1:4" ht="13" x14ac:dyDescent="0.15">
      <c r="A910" s="1" t="s">
        <v>1849</v>
      </c>
      <c r="B910" s="1" t="s">
        <v>1850</v>
      </c>
      <c r="C910" s="1">
        <v>19420301</v>
      </c>
      <c r="D910" s="1">
        <v>19460331</v>
      </c>
    </row>
    <row r="911" spans="1:4" ht="13" x14ac:dyDescent="0.15">
      <c r="A911" s="1" t="s">
        <v>1851</v>
      </c>
      <c r="B911" s="1" t="s">
        <v>1852</v>
      </c>
      <c r="C911" s="1">
        <v>19460301</v>
      </c>
      <c r="D911" s="1">
        <v>19740331</v>
      </c>
    </row>
    <row r="912" spans="1:4" ht="13" x14ac:dyDescent="0.15">
      <c r="A912" s="1" t="s">
        <v>1853</v>
      </c>
      <c r="B912" s="1" t="s">
        <v>1854</v>
      </c>
      <c r="C912" s="1">
        <v>19740501</v>
      </c>
      <c r="D912" s="1">
        <v>19920701</v>
      </c>
    </row>
    <row r="913" spans="1:4" ht="13" x14ac:dyDescent="0.15">
      <c r="A913" s="1" t="s">
        <v>1855</v>
      </c>
      <c r="B913" s="1" t="s">
        <v>1856</v>
      </c>
      <c r="C913" s="1">
        <v>19730502</v>
      </c>
      <c r="D913" s="1">
        <v>19760709</v>
      </c>
    </row>
    <row r="914" spans="1:4" ht="13" x14ac:dyDescent="0.15">
      <c r="A914" s="1" t="s">
        <v>1857</v>
      </c>
      <c r="B914" s="1" t="s">
        <v>1858</v>
      </c>
      <c r="C914" s="1">
        <v>19380101</v>
      </c>
      <c r="D914" s="1">
        <v>19471231</v>
      </c>
    </row>
    <row r="915" spans="1:4" ht="13" x14ac:dyDescent="0.15">
      <c r="A915" s="1" t="s">
        <v>1859</v>
      </c>
      <c r="B915" s="1" t="s">
        <v>1860</v>
      </c>
      <c r="C915" s="1">
        <v>19380101</v>
      </c>
      <c r="D915" s="1">
        <v>19471231</v>
      </c>
    </row>
    <row r="916" spans="1:4" ht="13" x14ac:dyDescent="0.15">
      <c r="A916" s="1" t="s">
        <v>1861</v>
      </c>
      <c r="B916" s="1" t="s">
        <v>1862</v>
      </c>
      <c r="C916" s="1">
        <v>19490915</v>
      </c>
      <c r="D916" s="1">
        <v>19600413</v>
      </c>
    </row>
    <row r="917" spans="1:4" ht="13" x14ac:dyDescent="0.15">
      <c r="A917" s="1" t="s">
        <v>1863</v>
      </c>
      <c r="B917" s="1" t="s">
        <v>1864</v>
      </c>
      <c r="C917" s="1">
        <v>19740801</v>
      </c>
      <c r="D917" s="1">
        <v>19900305</v>
      </c>
    </row>
    <row r="918" spans="1:4" ht="13" x14ac:dyDescent="0.15">
      <c r="A918" s="1" t="s">
        <v>1865</v>
      </c>
      <c r="B918" s="1" t="s">
        <v>1866</v>
      </c>
      <c r="C918" s="1">
        <v>19730901</v>
      </c>
      <c r="D918" s="1">
        <v>19810901</v>
      </c>
    </row>
    <row r="919" spans="1:4" ht="13" x14ac:dyDescent="0.15">
      <c r="A919" s="1" t="s">
        <v>1867</v>
      </c>
      <c r="B919" s="1" t="s">
        <v>1868</v>
      </c>
      <c r="C919" s="1">
        <v>19580101</v>
      </c>
    </row>
    <row r="920" spans="1:4" ht="13" x14ac:dyDescent="0.15">
      <c r="A920" s="1" t="s">
        <v>1869</v>
      </c>
      <c r="B920" s="1" t="s">
        <v>1870</v>
      </c>
      <c r="C920" s="1">
        <v>19170710</v>
      </c>
    </row>
    <row r="921" spans="1:4" ht="13" x14ac:dyDescent="0.15">
      <c r="A921" s="1" t="s">
        <v>1871</v>
      </c>
      <c r="B921" s="1" t="s">
        <v>1872</v>
      </c>
      <c r="C921" s="1">
        <v>19060101</v>
      </c>
      <c r="D921" s="1">
        <v>19730701</v>
      </c>
    </row>
    <row r="922" spans="1:4" ht="13" x14ac:dyDescent="0.15">
      <c r="A922" s="1" t="s">
        <v>1873</v>
      </c>
      <c r="B922" s="1" t="s">
        <v>1874</v>
      </c>
      <c r="C922" s="1">
        <v>19730701</v>
      </c>
      <c r="D922" s="1">
        <v>19840221</v>
      </c>
    </row>
    <row r="923" spans="1:4" ht="13" x14ac:dyDescent="0.15">
      <c r="A923" s="1" t="s">
        <v>1875</v>
      </c>
      <c r="B923" s="1" t="s">
        <v>1876</v>
      </c>
      <c r="C923" s="1">
        <v>19470102</v>
      </c>
    </row>
    <row r="924" spans="1:4" ht="13" x14ac:dyDescent="0.15">
      <c r="A924" s="1" t="s">
        <v>1877</v>
      </c>
      <c r="B924" s="1" t="s">
        <v>1878</v>
      </c>
      <c r="C924" s="1">
        <v>19460201</v>
      </c>
      <c r="D924" s="1">
        <v>19521231</v>
      </c>
    </row>
    <row r="925" spans="1:4" ht="13" x14ac:dyDescent="0.15">
      <c r="A925" s="1" t="s">
        <v>1879</v>
      </c>
      <c r="B925" s="1" t="s">
        <v>1880</v>
      </c>
      <c r="C925" s="1">
        <v>19710101</v>
      </c>
      <c r="D925" s="1">
        <v>19740831</v>
      </c>
    </row>
    <row r="926" spans="1:4" ht="13" x14ac:dyDescent="0.15">
      <c r="A926" s="1" t="s">
        <v>1881</v>
      </c>
      <c r="B926" s="1" t="s">
        <v>1882</v>
      </c>
      <c r="C926" s="1">
        <v>19740612</v>
      </c>
      <c r="D926" s="1">
        <v>19751222</v>
      </c>
    </row>
    <row r="927" spans="1:4" ht="13" x14ac:dyDescent="0.15">
      <c r="A927" s="1" t="s">
        <v>1883</v>
      </c>
      <c r="B927" s="1" t="s">
        <v>1884</v>
      </c>
      <c r="C927" s="1">
        <v>19490915</v>
      </c>
      <c r="D927" s="1">
        <v>19620730</v>
      </c>
    </row>
    <row r="928" spans="1:4" ht="13" x14ac:dyDescent="0.15">
      <c r="A928" s="1" t="s">
        <v>1885</v>
      </c>
      <c r="B928" s="1" t="s">
        <v>1886</v>
      </c>
      <c r="C928" s="1">
        <v>19690101</v>
      </c>
      <c r="D928" s="1">
        <v>19730214</v>
      </c>
    </row>
    <row r="929" spans="1:6" ht="13" x14ac:dyDescent="0.15">
      <c r="A929" s="1" t="s">
        <v>1887</v>
      </c>
      <c r="B929" s="1" t="s">
        <v>1888</v>
      </c>
      <c r="C929" s="1">
        <v>19730214</v>
      </c>
      <c r="D929" s="1">
        <v>19850101</v>
      </c>
    </row>
    <row r="930" spans="1:6" ht="13" x14ac:dyDescent="0.15">
      <c r="A930" s="1" t="s">
        <v>1889</v>
      </c>
      <c r="B930" s="1" t="s">
        <v>1890</v>
      </c>
      <c r="C930" s="1">
        <v>19750327</v>
      </c>
      <c r="D930" s="1">
        <v>19751222</v>
      </c>
      <c r="F930" s="1" t="s">
        <v>1891</v>
      </c>
    </row>
    <row r="931" spans="1:6" ht="13" x14ac:dyDescent="0.15">
      <c r="A931" s="1" t="s">
        <v>1892</v>
      </c>
      <c r="B931" s="1" t="s">
        <v>1893</v>
      </c>
      <c r="C931" s="1">
        <v>19460701</v>
      </c>
      <c r="D931" s="1">
        <v>19830630</v>
      </c>
    </row>
    <row r="932" spans="1:6" ht="13" x14ac:dyDescent="0.15">
      <c r="A932" s="1" t="s">
        <v>1894</v>
      </c>
      <c r="B932" s="1" t="s">
        <v>1895</v>
      </c>
      <c r="C932" s="1">
        <v>19620919</v>
      </c>
    </row>
    <row r="933" spans="1:6" ht="13" x14ac:dyDescent="0.15">
      <c r="A933" s="1" t="s">
        <v>1896</v>
      </c>
      <c r="B933" s="1" t="s">
        <v>1897</v>
      </c>
      <c r="C933" s="1">
        <v>19640101</v>
      </c>
    </row>
    <row r="934" spans="1:6" ht="13" x14ac:dyDescent="0.15">
      <c r="A934" s="1" t="s">
        <v>1898</v>
      </c>
      <c r="B934" s="1" t="s">
        <v>1899</v>
      </c>
      <c r="C934" s="1">
        <v>19660202</v>
      </c>
    </row>
    <row r="935" spans="1:6" ht="13" x14ac:dyDescent="0.15">
      <c r="A935" s="1" t="s">
        <v>1900</v>
      </c>
      <c r="B935" s="1" t="s">
        <v>1901</v>
      </c>
      <c r="C935" s="1">
        <v>19451011</v>
      </c>
      <c r="D935" s="1">
        <v>19490701</v>
      </c>
    </row>
    <row r="936" spans="1:6" ht="13" x14ac:dyDescent="0.15">
      <c r="A936" s="1" t="s">
        <v>1902</v>
      </c>
      <c r="B936" s="1" t="s">
        <v>1903</v>
      </c>
      <c r="C936" s="1">
        <v>19490701</v>
      </c>
      <c r="D936" s="1">
        <v>19731130</v>
      </c>
    </row>
    <row r="937" spans="1:6" ht="13" x14ac:dyDescent="0.15">
      <c r="A937" s="1" t="s">
        <v>1904</v>
      </c>
      <c r="B937" s="1" t="s">
        <v>1905</v>
      </c>
      <c r="C937" s="1">
        <v>19750421</v>
      </c>
      <c r="D937" s="1">
        <v>19751222</v>
      </c>
      <c r="F937" s="1" t="s">
        <v>1906</v>
      </c>
    </row>
    <row r="938" spans="1:6" ht="13" x14ac:dyDescent="0.15">
      <c r="A938" s="1" t="s">
        <v>1907</v>
      </c>
      <c r="B938" s="1" t="s">
        <v>1908</v>
      </c>
      <c r="C938" s="1">
        <v>19570820</v>
      </c>
      <c r="D938" s="1">
        <v>19681231</v>
      </c>
    </row>
    <row r="939" spans="1:6" ht="13" x14ac:dyDescent="0.15">
      <c r="A939" s="1" t="s">
        <v>1909</v>
      </c>
      <c r="B939" s="1" t="s">
        <v>1910</v>
      </c>
      <c r="C939" s="1">
        <v>19400807</v>
      </c>
      <c r="D939" s="1">
        <v>19451226</v>
      </c>
    </row>
    <row r="940" spans="1:6" ht="13" x14ac:dyDescent="0.15">
      <c r="A940" s="1" t="s">
        <v>1911</v>
      </c>
      <c r="B940" s="1" t="s">
        <v>1912</v>
      </c>
      <c r="C940" s="1">
        <v>19451227</v>
      </c>
    </row>
    <row r="941" spans="1:6" ht="13" x14ac:dyDescent="0.15">
      <c r="A941" s="1" t="s">
        <v>1913</v>
      </c>
      <c r="B941" s="1" t="s">
        <v>1914</v>
      </c>
      <c r="C941" s="1">
        <v>19471201</v>
      </c>
      <c r="D941" s="1">
        <v>19550331</v>
      </c>
    </row>
    <row r="942" spans="1:6" ht="13" x14ac:dyDescent="0.15">
      <c r="A942" s="1" t="s">
        <v>1915</v>
      </c>
      <c r="B942" s="1" t="s">
        <v>1916</v>
      </c>
      <c r="C942" s="1">
        <v>19490101</v>
      </c>
    </row>
    <row r="943" spans="1:6" ht="13" x14ac:dyDescent="0.15">
      <c r="A943" s="1" t="s">
        <v>1917</v>
      </c>
      <c r="B943" s="1" t="s">
        <v>1918</v>
      </c>
      <c r="C943" s="1">
        <v>19611122</v>
      </c>
      <c r="D943" s="1">
        <v>19640602</v>
      </c>
    </row>
    <row r="944" spans="1:6" ht="13" x14ac:dyDescent="0.15">
      <c r="A944" s="1" t="s">
        <v>1919</v>
      </c>
      <c r="B944" s="1" t="s">
        <v>1920</v>
      </c>
      <c r="C944" s="1">
        <v>19731130</v>
      </c>
      <c r="D944" s="1">
        <v>19751222</v>
      </c>
    </row>
    <row r="945" spans="1:6" ht="13" x14ac:dyDescent="0.15">
      <c r="A945" s="1" t="s">
        <v>1921</v>
      </c>
      <c r="B945" s="1" t="s">
        <v>1922</v>
      </c>
      <c r="C945" s="1">
        <v>19391013</v>
      </c>
      <c r="D945" s="1">
        <v>19420415</v>
      </c>
    </row>
    <row r="946" spans="1:6" ht="13" x14ac:dyDescent="0.15">
      <c r="A946" s="1" t="s">
        <v>1923</v>
      </c>
      <c r="B946" s="1" t="s">
        <v>1924</v>
      </c>
      <c r="C946" s="1">
        <v>19420415</v>
      </c>
      <c r="D946" s="1">
        <v>19460304</v>
      </c>
    </row>
    <row r="947" spans="1:6" ht="13" x14ac:dyDescent="0.15">
      <c r="A947" s="1" t="s">
        <v>1925</v>
      </c>
      <c r="B947" s="1" t="s">
        <v>1926</v>
      </c>
      <c r="C947" s="1">
        <v>19460304</v>
      </c>
      <c r="D947" s="1">
        <v>19731031</v>
      </c>
    </row>
    <row r="948" spans="1:6" ht="13" x14ac:dyDescent="0.15">
      <c r="A948" s="1" t="s">
        <v>1927</v>
      </c>
      <c r="B948" s="1" t="s">
        <v>1928</v>
      </c>
      <c r="C948" s="1">
        <v>19731101</v>
      </c>
      <c r="D948" s="1">
        <v>19930201</v>
      </c>
    </row>
    <row r="949" spans="1:6" ht="13" x14ac:dyDescent="0.15">
      <c r="A949" s="1" t="s">
        <v>1929</v>
      </c>
      <c r="B949" s="1" t="s">
        <v>1930</v>
      </c>
      <c r="C949" s="1">
        <v>19550804</v>
      </c>
      <c r="D949" s="1">
        <v>19751231</v>
      </c>
    </row>
    <row r="950" spans="1:6" ht="13" x14ac:dyDescent="0.15">
      <c r="A950" s="1" t="s">
        <v>1931</v>
      </c>
      <c r="B950" s="1" t="s">
        <v>1932</v>
      </c>
      <c r="C950" s="1">
        <v>19740612</v>
      </c>
      <c r="D950" s="1">
        <v>19751222</v>
      </c>
    </row>
    <row r="951" spans="1:6" ht="13" x14ac:dyDescent="0.15">
      <c r="A951" s="1" t="s">
        <v>1933</v>
      </c>
      <c r="B951" s="1" t="s">
        <v>1934</v>
      </c>
      <c r="C951" s="1">
        <v>19280529</v>
      </c>
      <c r="D951" s="1">
        <v>19280702</v>
      </c>
    </row>
    <row r="952" spans="1:6" ht="13" x14ac:dyDescent="0.15">
      <c r="A952" s="1" t="s">
        <v>1935</v>
      </c>
      <c r="B952" s="1" t="s">
        <v>1936</v>
      </c>
      <c r="C952" s="1">
        <v>19540503</v>
      </c>
      <c r="D952" s="1">
        <v>19570831</v>
      </c>
    </row>
    <row r="953" spans="1:6" ht="13" x14ac:dyDescent="0.15">
      <c r="A953" s="1" t="s">
        <v>1937</v>
      </c>
      <c r="B953" s="1" t="s">
        <v>1938</v>
      </c>
      <c r="C953" s="1">
        <v>19430629</v>
      </c>
      <c r="D953" s="1">
        <v>19430714</v>
      </c>
    </row>
    <row r="954" spans="1:6" ht="13" x14ac:dyDescent="0.15">
      <c r="A954" s="1" t="s">
        <v>1939</v>
      </c>
      <c r="B954" s="1" t="s">
        <v>1940</v>
      </c>
      <c r="C954" s="1">
        <v>19700505</v>
      </c>
      <c r="D954" s="1">
        <v>19741101</v>
      </c>
    </row>
    <row r="955" spans="1:6" ht="13" x14ac:dyDescent="0.15">
      <c r="A955" s="1" t="s">
        <v>1941</v>
      </c>
      <c r="B955" s="1" t="s">
        <v>1942</v>
      </c>
      <c r="C955" s="1">
        <v>19750201</v>
      </c>
    </row>
    <row r="956" spans="1:6" ht="13" x14ac:dyDescent="0.15">
      <c r="A956" s="1" t="s">
        <v>1943</v>
      </c>
      <c r="B956" s="1" t="s">
        <v>1944</v>
      </c>
      <c r="C956" s="1">
        <v>19741208</v>
      </c>
      <c r="D956" s="1">
        <v>19750522</v>
      </c>
    </row>
    <row r="957" spans="1:6" ht="13" x14ac:dyDescent="0.15">
      <c r="A957" s="1" t="s">
        <v>1945</v>
      </c>
      <c r="B957" s="1" t="s">
        <v>1946</v>
      </c>
      <c r="C957" s="1">
        <v>19500317</v>
      </c>
      <c r="D957" s="1">
        <v>19520930</v>
      </c>
    </row>
    <row r="958" spans="1:6" ht="13" x14ac:dyDescent="0.15">
      <c r="A958" s="1" t="s">
        <v>1947</v>
      </c>
      <c r="B958" s="1" t="s">
        <v>1948</v>
      </c>
      <c r="C958" s="1">
        <v>19750606</v>
      </c>
      <c r="D958" s="1">
        <v>19751222</v>
      </c>
      <c r="F958" s="1" t="s">
        <v>1949</v>
      </c>
    </row>
    <row r="959" spans="1:6" ht="13" x14ac:dyDescent="0.15">
      <c r="A959" s="1" t="s">
        <v>1950</v>
      </c>
      <c r="B959" s="1" t="s">
        <v>1951</v>
      </c>
      <c r="C959" s="1">
        <v>19750606</v>
      </c>
      <c r="D959" s="1">
        <v>19751222</v>
      </c>
      <c r="F959" s="1" t="s">
        <v>1952</v>
      </c>
    </row>
    <row r="960" spans="1:6" ht="13" x14ac:dyDescent="0.15">
      <c r="A960" s="1" t="s">
        <v>1953</v>
      </c>
      <c r="B960" s="1" t="s">
        <v>1954</v>
      </c>
      <c r="C960" s="1">
        <v>19420101</v>
      </c>
      <c r="D960" s="1">
        <v>19441231</v>
      </c>
    </row>
    <row r="961" spans="1:4" ht="13" x14ac:dyDescent="0.15">
      <c r="A961" s="1" t="s">
        <v>1955</v>
      </c>
      <c r="B961" s="1" t="s">
        <v>1956</v>
      </c>
      <c r="C961" s="1">
        <v>19430101</v>
      </c>
      <c r="D961" s="1">
        <v>19531231</v>
      </c>
    </row>
    <row r="962" spans="1:4" ht="13" x14ac:dyDescent="0.15">
      <c r="A962" s="1" t="s">
        <v>1957</v>
      </c>
      <c r="B962" s="1" t="s">
        <v>1958</v>
      </c>
      <c r="C962" s="1">
        <v>19740821</v>
      </c>
      <c r="D962" s="1">
        <v>19771121</v>
      </c>
    </row>
    <row r="963" spans="1:4" ht="13" x14ac:dyDescent="0.15">
      <c r="A963" s="1" t="s">
        <v>1959</v>
      </c>
      <c r="B963" s="1" t="s">
        <v>1960</v>
      </c>
      <c r="C963" s="1">
        <v>19750327</v>
      </c>
      <c r="D963" s="1">
        <v>19751222</v>
      </c>
    </row>
    <row r="964" spans="1:4" ht="13" x14ac:dyDescent="0.15">
      <c r="A964" s="1" t="s">
        <v>1961</v>
      </c>
      <c r="B964" s="1" t="s">
        <v>1962</v>
      </c>
      <c r="C964" s="1">
        <v>19740618</v>
      </c>
      <c r="D964" s="1">
        <v>19751222</v>
      </c>
    </row>
    <row r="965" spans="1:4" ht="13" x14ac:dyDescent="0.15">
      <c r="A965" s="1" t="s">
        <v>1963</v>
      </c>
      <c r="B965" s="1" t="s">
        <v>1964</v>
      </c>
      <c r="C965" s="1">
        <v>19710716</v>
      </c>
      <c r="D965" s="1">
        <v>19750630</v>
      </c>
    </row>
    <row r="966" spans="1:4" ht="13" x14ac:dyDescent="0.15">
      <c r="A966" s="1" t="s">
        <v>1965</v>
      </c>
      <c r="B966" s="1" t="s">
        <v>1966</v>
      </c>
      <c r="C966" s="1">
        <v>19701001</v>
      </c>
      <c r="D966" s="1">
        <v>19970915</v>
      </c>
    </row>
    <row r="967" spans="1:4" ht="13" x14ac:dyDescent="0.15">
      <c r="A967" s="1" t="s">
        <v>1967</v>
      </c>
      <c r="B967" s="1" t="s">
        <v>1968</v>
      </c>
      <c r="C967" s="1">
        <v>19740606</v>
      </c>
      <c r="D967" s="1">
        <v>19760831</v>
      </c>
    </row>
    <row r="968" spans="1:4" ht="13" x14ac:dyDescent="0.15">
      <c r="A968" s="1" t="s">
        <v>1969</v>
      </c>
      <c r="B968" s="1" t="s">
        <v>1970</v>
      </c>
      <c r="C968" s="1">
        <v>19030101</v>
      </c>
    </row>
    <row r="969" spans="1:4" ht="13" x14ac:dyDescent="0.15">
      <c r="A969" s="1" t="s">
        <v>1971</v>
      </c>
      <c r="B969" s="1" t="s">
        <v>1972</v>
      </c>
      <c r="C969" s="1">
        <v>19030101</v>
      </c>
    </row>
    <row r="970" spans="1:4" ht="13" x14ac:dyDescent="0.15">
      <c r="A970" s="1" t="s">
        <v>1973</v>
      </c>
      <c r="B970" s="1" t="s">
        <v>1974</v>
      </c>
      <c r="C970" s="1">
        <v>19740618</v>
      </c>
      <c r="D970" s="1">
        <v>19751222</v>
      </c>
    </row>
    <row r="971" spans="1:4" ht="13" x14ac:dyDescent="0.15">
      <c r="A971" s="1" t="s">
        <v>1975</v>
      </c>
      <c r="B971" s="1" t="s">
        <v>1976</v>
      </c>
      <c r="C971" s="1">
        <v>19211221</v>
      </c>
      <c r="D971" s="1">
        <v>19391113</v>
      </c>
    </row>
    <row r="972" spans="1:4" ht="13" x14ac:dyDescent="0.15">
      <c r="A972" s="1" t="s">
        <v>1977</v>
      </c>
      <c r="B972" s="1" t="s">
        <v>1978</v>
      </c>
      <c r="C972" s="1">
        <v>19410708</v>
      </c>
      <c r="D972" s="1">
        <v>19411216</v>
      </c>
    </row>
    <row r="973" spans="1:4" ht="13" x14ac:dyDescent="0.15">
      <c r="A973" s="1" t="s">
        <v>1979</v>
      </c>
      <c r="B973" s="1" t="s">
        <v>1980</v>
      </c>
      <c r="C973" s="1">
        <v>19651204</v>
      </c>
      <c r="D973" s="1">
        <v>19950703</v>
      </c>
    </row>
    <row r="974" spans="1:4" ht="13" x14ac:dyDescent="0.15">
      <c r="A974" s="1" t="s">
        <v>1981</v>
      </c>
      <c r="B974" s="1" t="s">
        <v>1982</v>
      </c>
      <c r="C974" s="1">
        <v>19720201</v>
      </c>
      <c r="D974" s="1">
        <v>19731130</v>
      </c>
    </row>
    <row r="975" spans="1:4" ht="13" x14ac:dyDescent="0.15">
      <c r="A975" s="1" t="s">
        <v>1983</v>
      </c>
      <c r="B975" s="1" t="s">
        <v>1984</v>
      </c>
      <c r="C975" s="1">
        <v>19390101</v>
      </c>
    </row>
    <row r="976" spans="1:4" ht="13" x14ac:dyDescent="0.15">
      <c r="A976" s="1" t="s">
        <v>1985</v>
      </c>
      <c r="B976" s="1" t="s">
        <v>1986</v>
      </c>
      <c r="C976" s="1">
        <v>19750101</v>
      </c>
      <c r="D976" s="1">
        <v>20050901</v>
      </c>
    </row>
    <row r="977" spans="1:4" ht="13" x14ac:dyDescent="0.15">
      <c r="A977" s="1" t="s">
        <v>1987</v>
      </c>
      <c r="B977" s="1" t="s">
        <v>1988</v>
      </c>
      <c r="C977" s="1">
        <v>19740808</v>
      </c>
      <c r="D977" s="1">
        <v>20050901</v>
      </c>
    </row>
    <row r="978" spans="1:4" ht="13" x14ac:dyDescent="0.15">
      <c r="A978" s="1" t="s">
        <v>1989</v>
      </c>
      <c r="B978" s="1" t="s">
        <v>1990</v>
      </c>
      <c r="C978" s="1">
        <v>19741115</v>
      </c>
      <c r="D978" s="1">
        <v>19760331</v>
      </c>
    </row>
    <row r="979" spans="1:4" ht="13" x14ac:dyDescent="0.15">
      <c r="A979" s="1" t="s">
        <v>1991</v>
      </c>
      <c r="B979" s="1" t="s">
        <v>1992</v>
      </c>
      <c r="C979" s="1">
        <v>19730801</v>
      </c>
      <c r="D979" s="1">
        <v>19810626</v>
      </c>
    </row>
    <row r="980" spans="1:4" ht="13" x14ac:dyDescent="0.15">
      <c r="A980" s="1" t="s">
        <v>1993</v>
      </c>
      <c r="B980" s="1" t="s">
        <v>1994</v>
      </c>
      <c r="C980" s="1">
        <v>19740821</v>
      </c>
      <c r="D980" s="1">
        <v>19770421</v>
      </c>
    </row>
    <row r="981" spans="1:4" ht="13" x14ac:dyDescent="0.15">
      <c r="A981" s="1" t="s">
        <v>1995</v>
      </c>
      <c r="B981" s="1" t="s">
        <v>1996</v>
      </c>
      <c r="C981" s="1">
        <v>19720907</v>
      </c>
      <c r="D981" s="1">
        <v>19751222</v>
      </c>
    </row>
    <row r="982" spans="1:4" ht="13" x14ac:dyDescent="0.15">
      <c r="A982" s="1" t="s">
        <v>1997</v>
      </c>
      <c r="B982" s="1" t="s">
        <v>1998</v>
      </c>
      <c r="C982" s="1">
        <v>19700604</v>
      </c>
      <c r="D982" s="1">
        <v>19721026</v>
      </c>
    </row>
    <row r="983" spans="1:4" ht="13" x14ac:dyDescent="0.15">
      <c r="A983" s="1" t="s">
        <v>1999</v>
      </c>
      <c r="B983" s="1" t="s">
        <v>2000</v>
      </c>
      <c r="C983" s="1">
        <v>19400808</v>
      </c>
      <c r="D983" s="1">
        <v>19451231</v>
      </c>
    </row>
    <row r="984" spans="1:4" ht="13" x14ac:dyDescent="0.15">
      <c r="A984" s="1" t="s">
        <v>2001</v>
      </c>
      <c r="B984" s="1" t="s">
        <v>2002</v>
      </c>
      <c r="C984" s="1">
        <v>19200505</v>
      </c>
      <c r="D984" s="1">
        <v>19200929</v>
      </c>
    </row>
    <row r="985" spans="1:4" ht="13" x14ac:dyDescent="0.15">
      <c r="A985" s="1" t="s">
        <v>2003</v>
      </c>
      <c r="B985" s="1" t="s">
        <v>2004</v>
      </c>
      <c r="C985" s="1">
        <v>19230712</v>
      </c>
      <c r="D985" s="1">
        <v>19230808</v>
      </c>
    </row>
    <row r="986" spans="1:4" ht="13" x14ac:dyDescent="0.15">
      <c r="A986" s="1" t="s">
        <v>2005</v>
      </c>
      <c r="B986" s="1" t="s">
        <v>2006</v>
      </c>
      <c r="C986" s="1">
        <v>19200415</v>
      </c>
      <c r="D986" s="1">
        <v>19201029</v>
      </c>
    </row>
    <row r="987" spans="1:4" ht="13" x14ac:dyDescent="0.15">
      <c r="A987" s="1" t="s">
        <v>2007</v>
      </c>
      <c r="B987" s="1" t="s">
        <v>2008</v>
      </c>
      <c r="C987" s="1">
        <v>19621205</v>
      </c>
      <c r="D987" s="1">
        <v>19640513</v>
      </c>
    </row>
    <row r="988" spans="1:4" ht="13" x14ac:dyDescent="0.15">
      <c r="A988" s="1" t="s">
        <v>2009</v>
      </c>
      <c r="B988" s="1" t="s">
        <v>2010</v>
      </c>
      <c r="C988" s="1">
        <v>19700416</v>
      </c>
      <c r="D988" s="1">
        <v>19760709</v>
      </c>
    </row>
    <row r="989" spans="1:4" ht="13" x14ac:dyDescent="0.15">
      <c r="A989" s="1" t="s">
        <v>2011</v>
      </c>
      <c r="B989" s="1" t="s">
        <v>2012</v>
      </c>
      <c r="C989" s="1">
        <v>19750701</v>
      </c>
      <c r="D989" s="1">
        <v>19850218</v>
      </c>
    </row>
    <row r="990" spans="1:4" ht="13" x14ac:dyDescent="0.15">
      <c r="A990" s="1" t="s">
        <v>2013</v>
      </c>
      <c r="B990" s="1" t="s">
        <v>2014</v>
      </c>
      <c r="C990" s="1">
        <v>19730405</v>
      </c>
      <c r="D990" s="1">
        <v>19740430</v>
      </c>
    </row>
    <row r="991" spans="1:4" ht="13" x14ac:dyDescent="0.15">
      <c r="A991" s="1" t="s">
        <v>2015</v>
      </c>
      <c r="B991" s="1" t="s">
        <v>2016</v>
      </c>
      <c r="C991" s="1">
        <v>19410918</v>
      </c>
      <c r="D991" s="1">
        <v>19551103</v>
      </c>
    </row>
    <row r="992" spans="1:4" ht="13" x14ac:dyDescent="0.15">
      <c r="A992" s="1" t="s">
        <v>2017</v>
      </c>
      <c r="B992" s="1" t="s">
        <v>2018</v>
      </c>
      <c r="C992" s="1">
        <v>19701013</v>
      </c>
      <c r="D992" s="1">
        <v>19720525</v>
      </c>
    </row>
    <row r="993" spans="1:6" ht="13" x14ac:dyDescent="0.15">
      <c r="A993" s="1" t="s">
        <v>2019</v>
      </c>
      <c r="B993" s="1" t="s">
        <v>2020</v>
      </c>
      <c r="C993" s="1">
        <v>19741031</v>
      </c>
      <c r="D993" s="1">
        <v>19760623</v>
      </c>
    </row>
    <row r="994" spans="1:6" ht="13" x14ac:dyDescent="0.15">
      <c r="A994" s="1" t="s">
        <v>2021</v>
      </c>
      <c r="B994" s="1" t="s">
        <v>2022</v>
      </c>
      <c r="C994" s="1">
        <v>19740901</v>
      </c>
      <c r="D994" s="1">
        <v>19880801</v>
      </c>
    </row>
    <row r="995" spans="1:6" ht="13" x14ac:dyDescent="0.15">
      <c r="A995" s="1" t="s">
        <v>2023</v>
      </c>
      <c r="B995" s="1" t="s">
        <v>2024</v>
      </c>
      <c r="C995" s="1">
        <v>19161101</v>
      </c>
      <c r="D995" s="1">
        <v>19320331</v>
      </c>
    </row>
    <row r="996" spans="1:6" ht="13" x14ac:dyDescent="0.15">
      <c r="A996" s="1" t="s">
        <v>2025</v>
      </c>
      <c r="B996" s="1" t="s">
        <v>2026</v>
      </c>
      <c r="C996" s="1">
        <v>19751007</v>
      </c>
      <c r="D996" s="1">
        <v>19751222</v>
      </c>
      <c r="F996" s="1" t="s">
        <v>2027</v>
      </c>
    </row>
    <row r="997" spans="1:6" ht="13" x14ac:dyDescent="0.15">
      <c r="A997" s="1" t="s">
        <v>2028</v>
      </c>
      <c r="B997" s="1" t="s">
        <v>2029</v>
      </c>
      <c r="C997" s="1">
        <v>19170223</v>
      </c>
      <c r="D997" s="1">
        <v>19190501</v>
      </c>
    </row>
    <row r="998" spans="1:6" ht="13" x14ac:dyDescent="0.15">
      <c r="A998" s="1" t="s">
        <v>2030</v>
      </c>
      <c r="B998" s="1" t="s">
        <v>2031</v>
      </c>
      <c r="C998" s="1">
        <v>19190501</v>
      </c>
      <c r="D998" s="1">
        <v>19290102</v>
      </c>
    </row>
    <row r="999" spans="1:6" ht="13" x14ac:dyDescent="0.15">
      <c r="A999" s="1" t="s">
        <v>2032</v>
      </c>
      <c r="B999" s="1" t="s">
        <v>2033</v>
      </c>
      <c r="C999" s="1">
        <v>19700902</v>
      </c>
      <c r="D999" s="1">
        <v>19720518</v>
      </c>
    </row>
    <row r="1000" spans="1:6" ht="13" x14ac:dyDescent="0.15">
      <c r="A1000" s="1" t="s">
        <v>2034</v>
      </c>
      <c r="B1000" s="1" t="s">
        <v>2035</v>
      </c>
      <c r="C1000" s="1">
        <v>19740212</v>
      </c>
      <c r="D1000" s="1">
        <v>19750505</v>
      </c>
    </row>
    <row r="1001" spans="1:6" ht="13" x14ac:dyDescent="0.15">
      <c r="A1001" s="1" t="s">
        <v>2036</v>
      </c>
      <c r="B1001" s="1" t="s">
        <v>2037</v>
      </c>
      <c r="C1001" s="1">
        <v>19750505</v>
      </c>
      <c r="D1001" s="1">
        <v>20080701</v>
      </c>
    </row>
    <row r="1002" spans="1:6" ht="13" x14ac:dyDescent="0.15">
      <c r="A1002" s="1" t="s">
        <v>2038</v>
      </c>
      <c r="B1002" s="1" t="s">
        <v>2039</v>
      </c>
      <c r="C1002" s="1">
        <v>19410814</v>
      </c>
      <c r="D1002" s="1">
        <v>19430819</v>
      </c>
    </row>
    <row r="1003" spans="1:6" ht="13" x14ac:dyDescent="0.15">
      <c r="A1003" s="1" t="s">
        <v>2040</v>
      </c>
      <c r="B1003" s="1" t="s">
        <v>2041</v>
      </c>
      <c r="C1003" s="1">
        <v>19240601</v>
      </c>
    </row>
    <row r="1004" spans="1:6" ht="13" x14ac:dyDescent="0.15">
      <c r="A1004" s="1" t="s">
        <v>2042</v>
      </c>
      <c r="B1004" s="1" t="s">
        <v>2043</v>
      </c>
      <c r="C1004" s="1">
        <v>19740101</v>
      </c>
      <c r="D1004" s="1">
        <v>19900309</v>
      </c>
    </row>
    <row r="1005" spans="1:6" ht="13" x14ac:dyDescent="0.15">
      <c r="A1005" s="1" t="s">
        <v>2044</v>
      </c>
      <c r="B1005" s="1" t="s">
        <v>2045</v>
      </c>
      <c r="C1005" s="1">
        <v>19731009</v>
      </c>
      <c r="D1005" s="1">
        <v>19761231</v>
      </c>
    </row>
    <row r="1006" spans="1:6" ht="13" x14ac:dyDescent="0.15">
      <c r="A1006" s="1" t="s">
        <v>2046</v>
      </c>
      <c r="B1006" s="1" t="s">
        <v>2047</v>
      </c>
      <c r="C1006" s="1">
        <v>19731018</v>
      </c>
    </row>
    <row r="1007" spans="1:6" ht="13" x14ac:dyDescent="0.15">
      <c r="A1007" s="1" t="s">
        <v>2048</v>
      </c>
      <c r="B1007" s="1" t="s">
        <v>2049</v>
      </c>
      <c r="C1007" s="1">
        <v>19700916</v>
      </c>
      <c r="D1007" s="1">
        <v>19760324</v>
      </c>
    </row>
    <row r="1008" spans="1:6" ht="13" x14ac:dyDescent="0.15">
      <c r="A1008" s="1" t="s">
        <v>2050</v>
      </c>
      <c r="B1008" s="1" t="s">
        <v>2051</v>
      </c>
      <c r="C1008" s="1">
        <v>19711006</v>
      </c>
      <c r="D1008" s="1">
        <v>19870922</v>
      </c>
    </row>
    <row r="1009" spans="1:4" ht="13" x14ac:dyDescent="0.15">
      <c r="A1009" s="1" t="s">
        <v>2052</v>
      </c>
      <c r="B1009" s="1" t="s">
        <v>2053</v>
      </c>
      <c r="C1009" s="1">
        <v>19710407</v>
      </c>
      <c r="D1009" s="1">
        <v>19760302</v>
      </c>
    </row>
    <row r="1010" spans="1:4" ht="13" x14ac:dyDescent="0.15">
      <c r="A1010" s="1" t="s">
        <v>2054</v>
      </c>
      <c r="B1010" s="1" t="s">
        <v>2055</v>
      </c>
      <c r="C1010" s="1">
        <v>19711006</v>
      </c>
      <c r="D1010" s="1">
        <v>19941010</v>
      </c>
    </row>
    <row r="1011" spans="1:4" ht="13" x14ac:dyDescent="0.15">
      <c r="A1011" s="1" t="s">
        <v>2056</v>
      </c>
      <c r="B1011" s="1" t="s">
        <v>2057</v>
      </c>
      <c r="C1011" s="1">
        <v>19370503</v>
      </c>
      <c r="D1011" s="1">
        <v>19400201</v>
      </c>
    </row>
    <row r="1012" spans="1:4" ht="13" x14ac:dyDescent="0.15">
      <c r="A1012" s="1" t="s">
        <v>2058</v>
      </c>
      <c r="B1012" s="1" t="s">
        <v>2059</v>
      </c>
      <c r="C1012" s="1">
        <v>19151201</v>
      </c>
      <c r="D1012" s="1">
        <v>19231231</v>
      </c>
    </row>
    <row r="1013" spans="1:4" ht="13" x14ac:dyDescent="0.15">
      <c r="A1013" s="1" t="s">
        <v>2060</v>
      </c>
      <c r="B1013" s="1" t="s">
        <v>2061</v>
      </c>
      <c r="C1013" s="1">
        <v>19381116</v>
      </c>
      <c r="D1013" s="1">
        <v>19901231</v>
      </c>
    </row>
    <row r="1014" spans="1:4" ht="13" x14ac:dyDescent="0.15">
      <c r="A1014" s="1" t="s">
        <v>2062</v>
      </c>
      <c r="B1014" s="1" t="s">
        <v>2063</v>
      </c>
      <c r="C1014" s="1">
        <v>19661222</v>
      </c>
      <c r="D1014" s="1">
        <v>19891231</v>
      </c>
    </row>
    <row r="1015" spans="1:4" ht="13" x14ac:dyDescent="0.15">
      <c r="A1015" s="1" t="s">
        <v>2064</v>
      </c>
      <c r="B1015" s="1" t="s">
        <v>2065</v>
      </c>
      <c r="C1015" s="1">
        <v>19700101</v>
      </c>
      <c r="D1015" s="1">
        <v>19780701</v>
      </c>
    </row>
    <row r="1016" spans="1:4" ht="13" x14ac:dyDescent="0.15">
      <c r="A1016" s="1" t="s">
        <v>2066</v>
      </c>
      <c r="B1016" s="1" t="s">
        <v>2067</v>
      </c>
      <c r="C1016" s="1">
        <v>19470101</v>
      </c>
    </row>
    <row r="1017" spans="1:4" ht="13" x14ac:dyDescent="0.15">
      <c r="A1017" s="1" t="s">
        <v>2068</v>
      </c>
      <c r="B1017" s="1" t="s">
        <v>2069</v>
      </c>
      <c r="C1017" s="1">
        <v>18980211</v>
      </c>
      <c r="D1017" s="1">
        <v>19201231</v>
      </c>
    </row>
    <row r="1018" spans="1:4" ht="13" x14ac:dyDescent="0.15">
      <c r="A1018" s="1" t="s">
        <v>2070</v>
      </c>
      <c r="B1018" s="1" t="s">
        <v>2071</v>
      </c>
      <c r="C1018" s="1">
        <v>19680606</v>
      </c>
      <c r="D1018" s="1">
        <v>19690501</v>
      </c>
    </row>
    <row r="1019" spans="1:4" ht="13" x14ac:dyDescent="0.15">
      <c r="A1019" s="1" t="s">
        <v>2072</v>
      </c>
      <c r="B1019" s="1" t="s">
        <v>2073</v>
      </c>
      <c r="C1019" s="1">
        <v>19680709</v>
      </c>
      <c r="D1019" s="1">
        <v>19690612</v>
      </c>
    </row>
    <row r="1020" spans="1:4" ht="13" x14ac:dyDescent="0.15">
      <c r="A1020" s="1" t="s">
        <v>2074</v>
      </c>
      <c r="B1020" s="1" t="s">
        <v>2075</v>
      </c>
      <c r="C1020" s="1">
        <v>19100201</v>
      </c>
      <c r="D1020" s="1">
        <v>19400831</v>
      </c>
    </row>
    <row r="1021" spans="1:4" ht="13" x14ac:dyDescent="0.15">
      <c r="A1021" s="1" t="s">
        <v>2076</v>
      </c>
      <c r="B1021" s="1" t="s">
        <v>2077</v>
      </c>
      <c r="C1021" s="1">
        <v>19750701</v>
      </c>
      <c r="D1021" s="1">
        <v>19770701</v>
      </c>
    </row>
    <row r="1022" spans="1:4" ht="13" x14ac:dyDescent="0.15">
      <c r="A1022" s="1" t="s">
        <v>2078</v>
      </c>
      <c r="B1022" s="1" t="s">
        <v>2079</v>
      </c>
      <c r="C1022" s="1">
        <v>19740808</v>
      </c>
      <c r="D1022" s="1">
        <v>20050901</v>
      </c>
    </row>
    <row r="1023" spans="1:4" ht="13" x14ac:dyDescent="0.15">
      <c r="A1023" s="1" t="s">
        <v>2080</v>
      </c>
      <c r="B1023" s="1" t="s">
        <v>2081</v>
      </c>
      <c r="C1023" s="1">
        <v>19300301</v>
      </c>
      <c r="D1023" s="1">
        <v>19320831</v>
      </c>
    </row>
    <row r="1024" spans="1:4" ht="13" x14ac:dyDescent="0.15">
      <c r="A1024" s="1" t="s">
        <v>2082</v>
      </c>
      <c r="B1024" s="1" t="s">
        <v>2083</v>
      </c>
      <c r="C1024" s="1">
        <v>19400909</v>
      </c>
    </row>
    <row r="1025" spans="1:4" ht="13" x14ac:dyDescent="0.15">
      <c r="A1025" s="1" t="s">
        <v>2084</v>
      </c>
      <c r="B1025" s="1" t="s">
        <v>2085</v>
      </c>
      <c r="C1025" s="1">
        <v>19751222</v>
      </c>
      <c r="D1025" s="1">
        <v>19820507</v>
      </c>
    </row>
    <row r="1026" spans="1:4" ht="13" x14ac:dyDescent="0.15">
      <c r="A1026" s="1" t="s">
        <v>2086</v>
      </c>
      <c r="B1026" s="1" t="s">
        <v>2087</v>
      </c>
      <c r="C1026" s="1">
        <v>19751222</v>
      </c>
      <c r="D1026" s="1">
        <v>19781205</v>
      </c>
    </row>
    <row r="1027" spans="1:4" ht="13" x14ac:dyDescent="0.15">
      <c r="A1027" s="1" t="s">
        <v>2088</v>
      </c>
      <c r="B1027" s="1" t="s">
        <v>2089</v>
      </c>
      <c r="C1027" s="1">
        <v>19751222</v>
      </c>
      <c r="D1027" s="1">
        <v>19781205</v>
      </c>
    </row>
    <row r="1028" spans="1:4" ht="13" x14ac:dyDescent="0.15">
      <c r="A1028" s="1" t="s">
        <v>2090</v>
      </c>
      <c r="B1028" s="1" t="s">
        <v>2091</v>
      </c>
      <c r="C1028" s="1">
        <v>19751222</v>
      </c>
      <c r="D1028" s="1">
        <v>19781205</v>
      </c>
    </row>
    <row r="1029" spans="1:4" ht="13" x14ac:dyDescent="0.15">
      <c r="A1029" s="1" t="s">
        <v>2092</v>
      </c>
      <c r="B1029" s="1" t="s">
        <v>2093</v>
      </c>
      <c r="C1029" s="1">
        <v>19751222</v>
      </c>
      <c r="D1029" s="1">
        <v>19870724</v>
      </c>
    </row>
    <row r="1030" spans="1:4" ht="13" x14ac:dyDescent="0.15">
      <c r="A1030" s="1" t="s">
        <v>2094</v>
      </c>
      <c r="B1030" s="1" t="s">
        <v>2095</v>
      </c>
      <c r="C1030" s="1">
        <v>19751222</v>
      </c>
      <c r="D1030" s="1">
        <v>19820507</v>
      </c>
    </row>
    <row r="1031" spans="1:4" ht="13" x14ac:dyDescent="0.15">
      <c r="A1031" s="1" t="s">
        <v>2096</v>
      </c>
      <c r="B1031" s="1" t="s">
        <v>2097</v>
      </c>
      <c r="C1031" s="1">
        <v>19751222</v>
      </c>
      <c r="D1031" s="1">
        <v>19771220</v>
      </c>
    </row>
    <row r="1032" spans="1:4" ht="13" x14ac:dyDescent="0.15">
      <c r="A1032" s="1" t="s">
        <v>2098</v>
      </c>
      <c r="B1032" s="1" t="s">
        <v>2099</v>
      </c>
      <c r="C1032" s="1">
        <v>19751222</v>
      </c>
      <c r="D1032" s="1">
        <v>19780928</v>
      </c>
    </row>
    <row r="1033" spans="1:4" ht="13" x14ac:dyDescent="0.15">
      <c r="A1033" s="1" t="s">
        <v>2100</v>
      </c>
      <c r="B1033" s="1" t="s">
        <v>2101</v>
      </c>
      <c r="C1033" s="1">
        <v>19751222</v>
      </c>
      <c r="D1033" s="1">
        <v>19801103</v>
      </c>
    </row>
    <row r="1034" spans="1:4" ht="13" x14ac:dyDescent="0.15">
      <c r="A1034" s="1" t="s">
        <v>2102</v>
      </c>
      <c r="B1034" s="1" t="s">
        <v>2103</v>
      </c>
      <c r="C1034" s="1">
        <v>19181030</v>
      </c>
      <c r="D1034" s="1">
        <v>19190430</v>
      </c>
    </row>
    <row r="1035" spans="1:4" ht="13" x14ac:dyDescent="0.15">
      <c r="A1035" s="1" t="s">
        <v>2104</v>
      </c>
      <c r="B1035" s="1" t="s">
        <v>2105</v>
      </c>
      <c r="C1035" s="1">
        <v>19751222</v>
      </c>
      <c r="D1035" s="1">
        <v>19870724</v>
      </c>
    </row>
    <row r="1036" spans="1:4" ht="13" x14ac:dyDescent="0.15">
      <c r="A1036" s="1" t="s">
        <v>2106</v>
      </c>
      <c r="B1036" s="1" t="s">
        <v>2107</v>
      </c>
      <c r="C1036" s="1">
        <v>19751222</v>
      </c>
      <c r="D1036" s="1">
        <v>19761005</v>
      </c>
    </row>
    <row r="1037" spans="1:4" ht="13" x14ac:dyDescent="0.15">
      <c r="A1037" s="1" t="s">
        <v>2108</v>
      </c>
      <c r="B1037" s="1" t="s">
        <v>2109</v>
      </c>
      <c r="C1037" s="1">
        <v>19751222</v>
      </c>
      <c r="D1037" s="1">
        <v>19781205</v>
      </c>
    </row>
    <row r="1038" spans="1:4" ht="13" x14ac:dyDescent="0.15">
      <c r="A1038" s="1" t="s">
        <v>2110</v>
      </c>
      <c r="B1038" s="1" t="s">
        <v>2111</v>
      </c>
      <c r="C1038" s="1">
        <v>19741031</v>
      </c>
      <c r="D1038" s="1">
        <v>19760709</v>
      </c>
    </row>
    <row r="1039" spans="1:4" ht="13" x14ac:dyDescent="0.15">
      <c r="A1039" s="1" t="s">
        <v>2112</v>
      </c>
      <c r="B1039" s="1" t="s">
        <v>2113</v>
      </c>
      <c r="C1039" s="1">
        <v>19751222</v>
      </c>
      <c r="D1039" s="1">
        <v>19841213</v>
      </c>
    </row>
    <row r="1040" spans="1:4" ht="13" x14ac:dyDescent="0.15">
      <c r="A1040" s="1" t="s">
        <v>2114</v>
      </c>
      <c r="B1040" s="1" t="s">
        <v>2115</v>
      </c>
      <c r="C1040" s="1">
        <v>19750701</v>
      </c>
      <c r="D1040" s="1">
        <v>19781101</v>
      </c>
    </row>
    <row r="1041" spans="1:4" ht="13" x14ac:dyDescent="0.15">
      <c r="A1041" s="1" t="s">
        <v>2116</v>
      </c>
      <c r="B1041" s="1" t="s">
        <v>2117</v>
      </c>
      <c r="C1041" s="1">
        <v>19751222</v>
      </c>
      <c r="D1041" s="1">
        <v>19781205</v>
      </c>
    </row>
    <row r="1042" spans="1:4" ht="13" x14ac:dyDescent="0.15">
      <c r="A1042" s="1" t="s">
        <v>2118</v>
      </c>
      <c r="B1042" s="1" t="s">
        <v>2119</v>
      </c>
      <c r="C1042" s="1">
        <v>19751222</v>
      </c>
      <c r="D1042" s="1">
        <v>19781205</v>
      </c>
    </row>
    <row r="1043" spans="1:4" ht="13" x14ac:dyDescent="0.15">
      <c r="A1043" s="1" t="s">
        <v>2120</v>
      </c>
      <c r="B1043" s="1" t="s">
        <v>2121</v>
      </c>
      <c r="C1043" s="1">
        <v>19751222</v>
      </c>
      <c r="D1043" s="1">
        <v>19870724</v>
      </c>
    </row>
    <row r="1044" spans="1:4" ht="13" x14ac:dyDescent="0.15">
      <c r="A1044" s="1" t="s">
        <v>2122</v>
      </c>
      <c r="B1044" s="1" t="s">
        <v>2123</v>
      </c>
      <c r="C1044" s="1">
        <v>19751222</v>
      </c>
      <c r="D1044" s="1">
        <v>19870724</v>
      </c>
    </row>
    <row r="1045" spans="1:4" ht="13" x14ac:dyDescent="0.15">
      <c r="A1045" s="1" t="s">
        <v>2124</v>
      </c>
      <c r="B1045" s="1" t="s">
        <v>2125</v>
      </c>
      <c r="C1045" s="1">
        <v>19230611</v>
      </c>
      <c r="D1045" s="1">
        <v>19870918</v>
      </c>
    </row>
    <row r="1046" spans="1:4" ht="13" x14ac:dyDescent="0.15">
      <c r="A1046" s="1" t="s">
        <v>2126</v>
      </c>
      <c r="B1046" s="1" t="s">
        <v>2127</v>
      </c>
      <c r="C1046" s="1">
        <v>19751222</v>
      </c>
      <c r="D1046" s="1">
        <v>19820507</v>
      </c>
    </row>
    <row r="1047" spans="1:4" ht="13" x14ac:dyDescent="0.15">
      <c r="A1047" s="1" t="s">
        <v>2128</v>
      </c>
      <c r="B1047" s="1" t="s">
        <v>2129</v>
      </c>
      <c r="C1047" s="1">
        <v>19751222</v>
      </c>
      <c r="D1047" s="1">
        <v>19771231</v>
      </c>
    </row>
    <row r="1048" spans="1:4" ht="13" x14ac:dyDescent="0.15">
      <c r="A1048" s="1" t="s">
        <v>2130</v>
      </c>
      <c r="B1048" s="1" t="s">
        <v>2131</v>
      </c>
      <c r="C1048" s="1">
        <v>19390801</v>
      </c>
      <c r="D1048" s="1">
        <v>19880103</v>
      </c>
    </row>
    <row r="1049" spans="1:4" ht="13" x14ac:dyDescent="0.15">
      <c r="A1049" s="1" t="s">
        <v>2132</v>
      </c>
      <c r="B1049" s="1" t="s">
        <v>2133</v>
      </c>
      <c r="C1049" s="1">
        <v>19740410</v>
      </c>
      <c r="D1049" s="1">
        <v>19751105</v>
      </c>
    </row>
    <row r="1050" spans="1:4" ht="13" x14ac:dyDescent="0.15">
      <c r="A1050" s="1" t="s">
        <v>2134</v>
      </c>
      <c r="B1050" s="1" t="s">
        <v>2135</v>
      </c>
      <c r="C1050" s="1">
        <v>19450910</v>
      </c>
      <c r="D1050" s="1">
        <v>19491231</v>
      </c>
    </row>
    <row r="1051" spans="1:4" ht="13" x14ac:dyDescent="0.15">
      <c r="A1051" s="1" t="s">
        <v>2136</v>
      </c>
      <c r="B1051" s="1" t="s">
        <v>2137</v>
      </c>
      <c r="C1051" s="1">
        <v>19460101</v>
      </c>
      <c r="D1051" s="1">
        <v>19471231</v>
      </c>
    </row>
    <row r="1052" spans="1:4" ht="13" x14ac:dyDescent="0.15">
      <c r="A1052" s="1" t="s">
        <v>2138</v>
      </c>
      <c r="B1052" s="1" t="s">
        <v>2139</v>
      </c>
      <c r="C1052" s="1">
        <v>19660922</v>
      </c>
      <c r="D1052" s="1">
        <v>19730120</v>
      </c>
    </row>
    <row r="1053" spans="1:4" ht="13" x14ac:dyDescent="0.15">
      <c r="A1053" s="1" t="s">
        <v>2140</v>
      </c>
      <c r="B1053" s="1" t="s">
        <v>2141</v>
      </c>
      <c r="C1053" s="1">
        <v>19730112</v>
      </c>
    </row>
    <row r="1054" spans="1:4" ht="13" x14ac:dyDescent="0.15">
      <c r="A1054" s="1" t="s">
        <v>2142</v>
      </c>
      <c r="B1054" s="1" t="s">
        <v>2143</v>
      </c>
      <c r="C1054" s="1">
        <v>19411028</v>
      </c>
      <c r="D1054" s="1">
        <v>19480216</v>
      </c>
    </row>
    <row r="1055" spans="1:4" ht="13" x14ac:dyDescent="0.15">
      <c r="A1055" s="1" t="s">
        <v>2144</v>
      </c>
      <c r="B1055" s="1" t="s">
        <v>2145</v>
      </c>
      <c r="C1055" s="1">
        <v>19411028</v>
      </c>
      <c r="D1055" s="1">
        <v>19491017</v>
      </c>
    </row>
    <row r="1056" spans="1:4" ht="13" x14ac:dyDescent="0.15">
      <c r="A1056" s="1" t="s">
        <v>2146</v>
      </c>
      <c r="B1056" s="1" t="s">
        <v>2147</v>
      </c>
      <c r="C1056" s="1">
        <v>19150101</v>
      </c>
      <c r="D1056" s="1">
        <v>19220831</v>
      </c>
    </row>
    <row r="1057" spans="1:4" ht="13" x14ac:dyDescent="0.15">
      <c r="A1057" s="1" t="s">
        <v>2148</v>
      </c>
      <c r="B1057" s="1" t="s">
        <v>2149</v>
      </c>
      <c r="C1057" s="1">
        <v>19490131</v>
      </c>
      <c r="D1057" s="1">
        <v>19720229</v>
      </c>
    </row>
    <row r="1058" spans="1:4" ht="13" x14ac:dyDescent="0.15">
      <c r="A1058" s="1" t="s">
        <v>2150</v>
      </c>
      <c r="B1058" s="1" t="s">
        <v>2151</v>
      </c>
      <c r="C1058" s="1">
        <v>19461205</v>
      </c>
      <c r="D1058" s="1">
        <v>19470704</v>
      </c>
    </row>
    <row r="1059" spans="1:4" ht="13" x14ac:dyDescent="0.15">
      <c r="A1059" s="1" t="s">
        <v>2152</v>
      </c>
      <c r="B1059" s="1" t="s">
        <v>2153</v>
      </c>
      <c r="C1059" s="1">
        <v>19461205</v>
      </c>
      <c r="D1059" s="1">
        <v>19510908</v>
      </c>
    </row>
    <row r="1060" spans="1:4" ht="13" x14ac:dyDescent="0.15">
      <c r="A1060" s="1" t="s">
        <v>2154</v>
      </c>
      <c r="B1060" s="1" t="s">
        <v>2155</v>
      </c>
      <c r="C1060" s="1">
        <v>18560101</v>
      </c>
      <c r="D1060" s="1">
        <v>18921031</v>
      </c>
    </row>
    <row r="1061" spans="1:4" ht="13" x14ac:dyDescent="0.15">
      <c r="A1061" s="1" t="s">
        <v>2156</v>
      </c>
      <c r="B1061" s="1" t="s">
        <v>2157</v>
      </c>
      <c r="C1061" s="1">
        <v>18740701</v>
      </c>
      <c r="D1061" s="1">
        <v>18750630</v>
      </c>
    </row>
    <row r="1062" spans="1:4" ht="13" x14ac:dyDescent="0.15">
      <c r="A1062" s="1" t="s">
        <v>2158</v>
      </c>
      <c r="B1062" s="1" t="s">
        <v>2159</v>
      </c>
      <c r="C1062" s="1">
        <v>18750601</v>
      </c>
      <c r="D1062" s="1">
        <v>18760331</v>
      </c>
    </row>
    <row r="1063" spans="1:4" ht="13" x14ac:dyDescent="0.15">
      <c r="A1063" s="1" t="s">
        <v>2160</v>
      </c>
      <c r="B1063" s="1" t="s">
        <v>2161</v>
      </c>
      <c r="C1063" s="1">
        <v>18760301</v>
      </c>
      <c r="D1063" s="1">
        <v>18760630</v>
      </c>
    </row>
    <row r="1064" spans="1:4" ht="13" x14ac:dyDescent="0.15">
      <c r="A1064" s="1" t="s">
        <v>2162</v>
      </c>
      <c r="B1064" s="1" t="s">
        <v>2163</v>
      </c>
      <c r="C1064" s="1">
        <v>18760601</v>
      </c>
      <c r="D1064" s="1">
        <v>18771031</v>
      </c>
    </row>
    <row r="1065" spans="1:4" ht="13" x14ac:dyDescent="0.15">
      <c r="A1065" s="1" t="s">
        <v>2164</v>
      </c>
      <c r="B1065" s="1" t="s">
        <v>2165</v>
      </c>
      <c r="C1065" s="1">
        <v>18771001</v>
      </c>
      <c r="D1065" s="1">
        <v>18840630</v>
      </c>
    </row>
    <row r="1066" spans="1:4" ht="13" x14ac:dyDescent="0.15">
      <c r="A1066" s="1" t="s">
        <v>2166</v>
      </c>
      <c r="B1066" s="1" t="s">
        <v>2167</v>
      </c>
      <c r="C1066" s="1">
        <v>18840601</v>
      </c>
      <c r="D1066" s="1">
        <v>18850630</v>
      </c>
    </row>
    <row r="1067" spans="1:4" ht="13" x14ac:dyDescent="0.15">
      <c r="A1067" s="1" t="s">
        <v>2168</v>
      </c>
      <c r="B1067" s="1" t="s">
        <v>2169</v>
      </c>
      <c r="C1067" s="1">
        <v>19180101</v>
      </c>
      <c r="D1067" s="1">
        <v>19241231</v>
      </c>
    </row>
    <row r="1068" spans="1:4" ht="13" x14ac:dyDescent="0.15">
      <c r="A1068" s="1" t="s">
        <v>2170</v>
      </c>
      <c r="B1068" s="1" t="s">
        <v>2171</v>
      </c>
      <c r="C1068" s="1">
        <v>18850601</v>
      </c>
      <c r="D1068" s="1">
        <v>18890630</v>
      </c>
    </row>
    <row r="1069" spans="1:4" ht="13" x14ac:dyDescent="0.15">
      <c r="A1069" s="1" t="s">
        <v>2172</v>
      </c>
      <c r="B1069" s="1" t="s">
        <v>2173</v>
      </c>
      <c r="C1069" s="1">
        <v>18890601</v>
      </c>
      <c r="D1069" s="1">
        <v>18920630</v>
      </c>
    </row>
    <row r="1070" spans="1:4" ht="13" x14ac:dyDescent="0.15">
      <c r="A1070" s="1" t="s">
        <v>2174</v>
      </c>
      <c r="B1070" s="1" t="s">
        <v>2175</v>
      </c>
      <c r="C1070" s="1">
        <v>18920601</v>
      </c>
      <c r="D1070" s="1">
        <v>19090630</v>
      </c>
    </row>
    <row r="1071" spans="1:4" ht="13" x14ac:dyDescent="0.15">
      <c r="A1071" s="1" t="s">
        <v>2176</v>
      </c>
      <c r="B1071" s="1" t="s">
        <v>2177</v>
      </c>
      <c r="C1071" s="1">
        <v>19090601</v>
      </c>
      <c r="D1071" s="1">
        <v>19111231</v>
      </c>
    </row>
    <row r="1072" spans="1:4" ht="13" x14ac:dyDescent="0.15">
      <c r="A1072" s="1" t="s">
        <v>2178</v>
      </c>
      <c r="B1072" s="1" t="s">
        <v>2179</v>
      </c>
      <c r="C1072" s="1">
        <v>19170411</v>
      </c>
    </row>
    <row r="1073" spans="1:4" ht="13" x14ac:dyDescent="0.15">
      <c r="A1073" s="1" t="s">
        <v>2180</v>
      </c>
      <c r="B1073" s="1" t="s">
        <v>2181</v>
      </c>
      <c r="C1073" s="1">
        <v>19740612</v>
      </c>
      <c r="D1073" s="1">
        <v>19751222</v>
      </c>
    </row>
    <row r="1074" spans="1:4" ht="13" x14ac:dyDescent="0.15">
      <c r="A1074" s="1" t="s">
        <v>2182</v>
      </c>
      <c r="B1074" s="1" t="s">
        <v>2183</v>
      </c>
      <c r="C1074" s="1">
        <v>19740612</v>
      </c>
      <c r="D1074" s="1">
        <v>19751222</v>
      </c>
    </row>
    <row r="1075" spans="1:4" ht="13" x14ac:dyDescent="0.15">
      <c r="A1075" s="1" t="s">
        <v>2184</v>
      </c>
      <c r="B1075" s="1" t="s">
        <v>2185</v>
      </c>
      <c r="C1075" s="1">
        <v>19450101</v>
      </c>
      <c r="D1075" s="1">
        <v>19480722</v>
      </c>
    </row>
    <row r="1076" spans="1:4" ht="13" x14ac:dyDescent="0.15">
      <c r="A1076" s="1" t="s">
        <v>2186</v>
      </c>
      <c r="B1076" s="1" t="s">
        <v>2187</v>
      </c>
      <c r="C1076" s="1">
        <v>19130101</v>
      </c>
    </row>
    <row r="1077" spans="1:4" ht="13" x14ac:dyDescent="0.15">
      <c r="A1077" s="1" t="s">
        <v>2188</v>
      </c>
      <c r="B1077" s="1" t="s">
        <v>2189</v>
      </c>
      <c r="C1077" s="1">
        <v>19480730</v>
      </c>
    </row>
    <row r="1078" spans="1:4" ht="13" x14ac:dyDescent="0.15">
      <c r="A1078" s="1" t="s">
        <v>2190</v>
      </c>
      <c r="B1078" s="1" t="s">
        <v>2191</v>
      </c>
      <c r="C1078" s="1">
        <v>19010101</v>
      </c>
    </row>
    <row r="1079" spans="1:4" ht="13" x14ac:dyDescent="0.15">
      <c r="A1079" s="1" t="s">
        <v>2192</v>
      </c>
      <c r="B1079" s="1" t="s">
        <v>2193</v>
      </c>
      <c r="C1079" s="1">
        <v>19250116</v>
      </c>
      <c r="D1079" s="1">
        <v>19280119</v>
      </c>
    </row>
    <row r="1080" spans="1:4" ht="13" x14ac:dyDescent="0.15">
      <c r="A1080" s="1" t="s">
        <v>2194</v>
      </c>
      <c r="B1080" s="1" t="s">
        <v>2195</v>
      </c>
      <c r="C1080" s="1">
        <v>19170101</v>
      </c>
    </row>
    <row r="1081" spans="1:4" ht="13" x14ac:dyDescent="0.15">
      <c r="A1081" s="1" t="s">
        <v>2196</v>
      </c>
      <c r="B1081" s="1" t="s">
        <v>2197</v>
      </c>
      <c r="C1081" s="1">
        <v>19460401</v>
      </c>
      <c r="D1081" s="1">
        <v>19500531</v>
      </c>
    </row>
    <row r="1082" spans="1:4" ht="13" x14ac:dyDescent="0.15">
      <c r="A1082" s="1" t="s">
        <v>2198</v>
      </c>
      <c r="B1082" s="1" t="s">
        <v>2199</v>
      </c>
      <c r="C1082" s="1">
        <v>19141020</v>
      </c>
      <c r="D1082" s="1">
        <v>19489999</v>
      </c>
    </row>
    <row r="1083" spans="1:4" ht="13" x14ac:dyDescent="0.15">
      <c r="A1083" s="1" t="s">
        <v>2200</v>
      </c>
      <c r="B1083" s="1" t="s">
        <v>2201</v>
      </c>
      <c r="C1083" s="1">
        <v>19390101</v>
      </c>
      <c r="D1083" s="1">
        <v>19480730</v>
      </c>
    </row>
    <row r="1084" spans="1:4" ht="13" x14ac:dyDescent="0.15">
      <c r="A1084" s="1" t="s">
        <v>2202</v>
      </c>
      <c r="B1084" s="1" t="s">
        <v>2203</v>
      </c>
      <c r="C1084" s="1">
        <v>19430530</v>
      </c>
      <c r="D1084" s="1">
        <v>19520531</v>
      </c>
    </row>
    <row r="1085" spans="1:4" ht="13" x14ac:dyDescent="0.15">
      <c r="A1085" s="1" t="s">
        <v>2204</v>
      </c>
      <c r="B1085" s="1" t="s">
        <v>2205</v>
      </c>
      <c r="C1085" s="1">
        <v>19730101</v>
      </c>
      <c r="D1085" s="1">
        <v>19910630</v>
      </c>
    </row>
    <row r="1086" spans="1:4" ht="13" x14ac:dyDescent="0.15">
      <c r="A1086" s="1" t="s">
        <v>2206</v>
      </c>
      <c r="B1086" s="1" t="s">
        <v>2207</v>
      </c>
      <c r="C1086" s="1">
        <v>19130621</v>
      </c>
      <c r="D1086" s="1">
        <v>19240412</v>
      </c>
    </row>
    <row r="1087" spans="1:4" ht="13" x14ac:dyDescent="0.15">
      <c r="A1087" s="1" t="s">
        <v>2208</v>
      </c>
      <c r="B1087" s="1" t="s">
        <v>2209</v>
      </c>
      <c r="C1087" s="1">
        <v>19470123</v>
      </c>
      <c r="D1087" s="1">
        <v>19510117</v>
      </c>
    </row>
    <row r="1088" spans="1:4" ht="13" x14ac:dyDescent="0.15">
      <c r="A1088" s="1" t="s">
        <v>2210</v>
      </c>
      <c r="B1088" s="1" t="s">
        <v>2211</v>
      </c>
      <c r="C1088" s="1">
        <v>19510117</v>
      </c>
      <c r="D1088" s="1">
        <v>19521231</v>
      </c>
    </row>
    <row r="1089" spans="1:6" ht="13" x14ac:dyDescent="0.15">
      <c r="A1089" s="1" t="s">
        <v>2212</v>
      </c>
      <c r="B1089" s="1" t="s">
        <v>2213</v>
      </c>
      <c r="C1089" s="1">
        <v>19740612</v>
      </c>
      <c r="D1089" s="1">
        <v>19750701</v>
      </c>
    </row>
    <row r="1090" spans="1:6" ht="13" x14ac:dyDescent="0.15">
      <c r="A1090" s="1" t="s">
        <v>2214</v>
      </c>
      <c r="B1090" s="1" t="s">
        <v>2215</v>
      </c>
      <c r="C1090" s="1">
        <v>19711006</v>
      </c>
      <c r="D1090" s="1">
        <v>19941010</v>
      </c>
    </row>
    <row r="1091" spans="1:6" ht="13" x14ac:dyDescent="0.15">
      <c r="A1091" s="1" t="s">
        <v>2216</v>
      </c>
      <c r="B1091" s="1" t="s">
        <v>2217</v>
      </c>
      <c r="C1091" s="1">
        <v>19190510</v>
      </c>
      <c r="D1091" s="1">
        <v>19201231</v>
      </c>
    </row>
    <row r="1092" spans="1:6" ht="13" x14ac:dyDescent="0.15">
      <c r="A1092" s="1" t="s">
        <v>2218</v>
      </c>
      <c r="B1092" s="1" t="s">
        <v>2219</v>
      </c>
      <c r="C1092" s="1">
        <v>19740702</v>
      </c>
    </row>
    <row r="1093" spans="1:6" ht="13" x14ac:dyDescent="0.15">
      <c r="A1093" s="1" t="s">
        <v>2220</v>
      </c>
      <c r="B1093" s="1" t="s">
        <v>2221</v>
      </c>
      <c r="C1093" s="1">
        <v>19390511</v>
      </c>
      <c r="D1093" s="1">
        <v>19401206</v>
      </c>
    </row>
    <row r="1094" spans="1:6" ht="13" x14ac:dyDescent="0.15">
      <c r="A1094" s="1" t="s">
        <v>2222</v>
      </c>
      <c r="B1094" s="1" t="s">
        <v>2223</v>
      </c>
      <c r="C1094" s="1">
        <v>18600607</v>
      </c>
      <c r="D1094" s="1">
        <v>18691111</v>
      </c>
    </row>
    <row r="1095" spans="1:6" ht="13" x14ac:dyDescent="0.15">
      <c r="A1095" s="1" t="s">
        <v>2224</v>
      </c>
      <c r="B1095" s="1" t="s">
        <v>2225</v>
      </c>
      <c r="C1095" s="1">
        <v>18691111</v>
      </c>
      <c r="D1095" s="1">
        <v>19570730</v>
      </c>
    </row>
    <row r="1096" spans="1:6" ht="13" x14ac:dyDescent="0.15">
      <c r="A1096" s="1" t="s">
        <v>2226</v>
      </c>
      <c r="B1096" s="1" t="s">
        <v>2227</v>
      </c>
      <c r="C1096" s="1">
        <v>19570730</v>
      </c>
      <c r="D1096" s="1">
        <v>19680101</v>
      </c>
    </row>
    <row r="1097" spans="1:6" ht="13" x14ac:dyDescent="0.15">
      <c r="A1097" s="1" t="s">
        <v>2228</v>
      </c>
      <c r="B1097" s="1" t="s">
        <v>2229</v>
      </c>
      <c r="C1097" s="1">
        <v>19680101</v>
      </c>
      <c r="D1097" s="1">
        <v>19750111</v>
      </c>
      <c r="F1097" s="1" t="s">
        <v>2229</v>
      </c>
    </row>
    <row r="1098" spans="1:6" ht="13" x14ac:dyDescent="0.15">
      <c r="A1098" s="1" t="s">
        <v>2230</v>
      </c>
      <c r="B1098" s="1" t="s">
        <v>2231</v>
      </c>
      <c r="C1098" s="1">
        <v>19680101</v>
      </c>
      <c r="D1098" s="1">
        <v>19750111</v>
      </c>
    </row>
    <row r="1099" spans="1:6" ht="13" x14ac:dyDescent="0.15">
      <c r="A1099" s="1" t="s">
        <v>2232</v>
      </c>
      <c r="B1099" s="1" t="s">
        <v>2233</v>
      </c>
      <c r="C1099" s="1">
        <v>19750101</v>
      </c>
      <c r="D1099" s="1">
        <v>19900305</v>
      </c>
    </row>
    <row r="1100" spans="1:6" ht="13" x14ac:dyDescent="0.15">
      <c r="A1100" s="1" t="s">
        <v>2234</v>
      </c>
      <c r="B1100" s="1" t="s">
        <v>2235</v>
      </c>
      <c r="C1100" s="1">
        <v>19730430</v>
      </c>
      <c r="D1100" s="1">
        <v>19740410</v>
      </c>
    </row>
    <row r="1101" spans="1:6" ht="13" x14ac:dyDescent="0.15">
      <c r="A1101" s="1" t="s">
        <v>2236</v>
      </c>
      <c r="B1101" s="1" t="s">
        <v>2237</v>
      </c>
      <c r="C1101" s="1">
        <v>19740410</v>
      </c>
      <c r="D1101" s="1">
        <v>19760723</v>
      </c>
    </row>
    <row r="1102" spans="1:6" ht="13" x14ac:dyDescent="0.15">
      <c r="A1102" s="1" t="s">
        <v>2238</v>
      </c>
      <c r="B1102" s="1" t="s">
        <v>2239</v>
      </c>
      <c r="C1102" s="1">
        <v>19190510</v>
      </c>
      <c r="D1102" s="1">
        <v>19201231</v>
      </c>
    </row>
    <row r="1103" spans="1:6" ht="13" x14ac:dyDescent="0.15">
      <c r="A1103" s="1" t="s">
        <v>2240</v>
      </c>
      <c r="B1103" s="1" t="s">
        <v>2241</v>
      </c>
      <c r="C1103" s="1">
        <v>19030701</v>
      </c>
      <c r="D1103" s="1">
        <v>19730701</v>
      </c>
    </row>
    <row r="1104" spans="1:6" ht="13" x14ac:dyDescent="0.15">
      <c r="A1104" s="1" t="s">
        <v>2242</v>
      </c>
      <c r="B1104" s="1" t="s">
        <v>2243</v>
      </c>
      <c r="C1104" s="1">
        <v>19730701</v>
      </c>
      <c r="D1104" s="1">
        <v>19840221</v>
      </c>
    </row>
    <row r="1105" spans="1:4" ht="13" x14ac:dyDescent="0.15">
      <c r="A1105" s="1" t="s">
        <v>2244</v>
      </c>
      <c r="B1105" s="1" t="s">
        <v>2245</v>
      </c>
      <c r="C1105" s="1">
        <v>19740814</v>
      </c>
      <c r="D1105" s="1">
        <v>19750624</v>
      </c>
    </row>
    <row r="1106" spans="1:4" ht="13" x14ac:dyDescent="0.15">
      <c r="A1106" s="1" t="s">
        <v>2246</v>
      </c>
      <c r="B1106" s="1" t="s">
        <v>2247</v>
      </c>
      <c r="C1106" s="1">
        <v>19750220</v>
      </c>
      <c r="D1106" s="1">
        <v>19770617</v>
      </c>
    </row>
    <row r="1107" spans="1:4" ht="13" x14ac:dyDescent="0.15">
      <c r="A1107" s="1" t="s">
        <v>2248</v>
      </c>
      <c r="B1107" s="1" t="s">
        <v>2249</v>
      </c>
      <c r="C1107" s="1">
        <v>19730925</v>
      </c>
      <c r="D1107" s="1">
        <v>19760630</v>
      </c>
    </row>
    <row r="1108" spans="1:4" ht="13" x14ac:dyDescent="0.15">
      <c r="A1108" s="1" t="s">
        <v>2250</v>
      </c>
      <c r="B1108" s="1" t="s">
        <v>2251</v>
      </c>
      <c r="C1108" s="1">
        <v>18881021</v>
      </c>
      <c r="D1108" s="1">
        <v>19421231</v>
      </c>
    </row>
    <row r="1109" spans="1:4" ht="13" x14ac:dyDescent="0.15">
      <c r="A1109" s="1" t="s">
        <v>2252</v>
      </c>
      <c r="B1109" s="1" t="s">
        <v>2253</v>
      </c>
      <c r="C1109" s="1">
        <v>19130310</v>
      </c>
      <c r="D1109" s="1">
        <v>19421231</v>
      </c>
    </row>
    <row r="1110" spans="1:4" ht="13" x14ac:dyDescent="0.15">
      <c r="A1110" s="1" t="s">
        <v>2254</v>
      </c>
      <c r="B1110" s="1" t="s">
        <v>2255</v>
      </c>
      <c r="C1110" s="1">
        <v>19741001</v>
      </c>
      <c r="D1110" s="1">
        <v>19790423</v>
      </c>
    </row>
    <row r="1111" spans="1:4" ht="13" x14ac:dyDescent="0.15">
      <c r="A1111" s="1" t="s">
        <v>2256</v>
      </c>
      <c r="B1111" s="1" t="s">
        <v>2257</v>
      </c>
      <c r="C1111" s="1">
        <v>19750624</v>
      </c>
      <c r="D1111" s="1">
        <v>19890630</v>
      </c>
    </row>
    <row r="1112" spans="1:4" ht="13" x14ac:dyDescent="0.15">
      <c r="A1112" s="1" t="s">
        <v>2258</v>
      </c>
      <c r="B1112" s="1" t="s">
        <v>2259</v>
      </c>
      <c r="C1112" s="1">
        <v>19740830</v>
      </c>
      <c r="D1112" s="1">
        <v>19750630</v>
      </c>
    </row>
    <row r="1113" spans="1:4" ht="13" x14ac:dyDescent="0.15">
      <c r="A1113" s="1" t="s">
        <v>2260</v>
      </c>
      <c r="B1113" s="1" t="s">
        <v>2261</v>
      </c>
      <c r="C1113" s="1">
        <v>19180808</v>
      </c>
      <c r="D1113" s="1">
        <v>19200708</v>
      </c>
    </row>
    <row r="1114" spans="1:4" ht="13" x14ac:dyDescent="0.15">
      <c r="A1114" s="1" t="s">
        <v>2262</v>
      </c>
      <c r="B1114" s="1" t="s">
        <v>2263</v>
      </c>
      <c r="C1114" s="1">
        <v>19730517</v>
      </c>
      <c r="D1114" s="1">
        <v>19740919</v>
      </c>
    </row>
    <row r="1115" spans="1:4" ht="13" x14ac:dyDescent="0.15">
      <c r="A1115" s="1" t="s">
        <v>2264</v>
      </c>
      <c r="B1115" s="1" t="s">
        <v>2265</v>
      </c>
      <c r="C1115" s="1">
        <v>19730912</v>
      </c>
      <c r="D1115" s="1">
        <v>19761101</v>
      </c>
    </row>
    <row r="1116" spans="1:4" ht="13" x14ac:dyDescent="0.15">
      <c r="A1116" s="1" t="s">
        <v>2266</v>
      </c>
      <c r="B1116" s="1" t="s">
        <v>2267</v>
      </c>
      <c r="C1116" s="1">
        <v>19750515</v>
      </c>
      <c r="D1116" s="1">
        <v>19761015</v>
      </c>
    </row>
    <row r="1117" spans="1:4" ht="13" x14ac:dyDescent="0.15">
      <c r="A1117" s="1" t="s">
        <v>2268</v>
      </c>
      <c r="B1117" s="1" t="s">
        <v>2269</v>
      </c>
      <c r="C1117" s="1">
        <v>19750311</v>
      </c>
      <c r="D1117" s="1">
        <v>19760304</v>
      </c>
    </row>
    <row r="1118" spans="1:4" ht="13" x14ac:dyDescent="0.15">
      <c r="A1118" s="1" t="s">
        <v>2270</v>
      </c>
      <c r="B1118" s="1" t="s">
        <v>2271</v>
      </c>
      <c r="C1118" s="1">
        <v>19740905</v>
      </c>
      <c r="D1118" s="1">
        <v>19760525</v>
      </c>
    </row>
    <row r="1119" spans="1:4" ht="13" x14ac:dyDescent="0.15">
      <c r="A1119" s="1" t="s">
        <v>2272</v>
      </c>
      <c r="B1119" s="1" t="s">
        <v>2273</v>
      </c>
      <c r="C1119" s="1">
        <v>19740501</v>
      </c>
      <c r="D1119" s="1">
        <v>19760308</v>
      </c>
    </row>
    <row r="1120" spans="1:4" ht="13" x14ac:dyDescent="0.15">
      <c r="A1120" s="1" t="s">
        <v>2274</v>
      </c>
      <c r="B1120" s="1" t="s">
        <v>2275</v>
      </c>
      <c r="C1120" s="1">
        <v>19730504</v>
      </c>
      <c r="D1120" s="1">
        <v>19760526</v>
      </c>
    </row>
    <row r="1121" spans="1:4" ht="13" x14ac:dyDescent="0.15">
      <c r="A1121" s="1" t="s">
        <v>2276</v>
      </c>
      <c r="B1121" s="1" t="s">
        <v>2277</v>
      </c>
      <c r="C1121" s="1">
        <v>19740122</v>
      </c>
    </row>
    <row r="1122" spans="1:4" ht="13" x14ac:dyDescent="0.15">
      <c r="A1122" s="1" t="s">
        <v>2278</v>
      </c>
      <c r="B1122" s="1" t="s">
        <v>2279</v>
      </c>
      <c r="C1122" s="1">
        <v>19750313</v>
      </c>
    </row>
    <row r="1123" spans="1:4" ht="13" x14ac:dyDescent="0.15">
      <c r="A1123" s="1" t="s">
        <v>2280</v>
      </c>
      <c r="B1123" s="1" t="s">
        <v>2281</v>
      </c>
      <c r="C1123" s="1">
        <v>19170101</v>
      </c>
      <c r="D1123" s="1">
        <v>19241231</v>
      </c>
    </row>
    <row r="1124" spans="1:4" ht="13" x14ac:dyDescent="0.15">
      <c r="A1124" s="1" t="s">
        <v>2282</v>
      </c>
      <c r="B1124" s="1" t="s">
        <v>2283</v>
      </c>
      <c r="C1124" s="1">
        <v>19730222</v>
      </c>
      <c r="D1124" s="1">
        <v>19740723</v>
      </c>
    </row>
    <row r="1125" spans="1:4" ht="13" x14ac:dyDescent="0.15">
      <c r="A1125" s="1" t="s">
        <v>2284</v>
      </c>
      <c r="B1125" s="1" t="s">
        <v>2285</v>
      </c>
      <c r="C1125" s="1">
        <v>19490701</v>
      </c>
      <c r="D1125" s="1">
        <v>19731130</v>
      </c>
    </row>
    <row r="1126" spans="1:4" ht="13" x14ac:dyDescent="0.15">
      <c r="A1126" s="1" t="s">
        <v>2286</v>
      </c>
      <c r="B1126" s="1" t="s">
        <v>2287</v>
      </c>
      <c r="C1126" s="1">
        <v>19300301</v>
      </c>
      <c r="D1126" s="1">
        <v>19490630</v>
      </c>
    </row>
    <row r="1127" spans="1:4" ht="13" x14ac:dyDescent="0.15">
      <c r="A1127" s="1" t="s">
        <v>2288</v>
      </c>
      <c r="B1127" s="1" t="s">
        <v>2289</v>
      </c>
      <c r="C1127" s="1">
        <v>19460501</v>
      </c>
      <c r="D1127" s="1">
        <v>19530301</v>
      </c>
    </row>
    <row r="1128" spans="1:4" ht="13" x14ac:dyDescent="0.15">
      <c r="A1128" s="1" t="s">
        <v>2290</v>
      </c>
      <c r="B1128" s="1" t="s">
        <v>2291</v>
      </c>
      <c r="C1128" s="1">
        <v>19401201</v>
      </c>
      <c r="D1128" s="1">
        <v>19420119</v>
      </c>
    </row>
    <row r="1129" spans="1:4" ht="13" x14ac:dyDescent="0.15">
      <c r="A1129" s="1" t="s">
        <v>2292</v>
      </c>
      <c r="B1129" s="1" t="s">
        <v>2293</v>
      </c>
      <c r="C1129" s="1">
        <v>19410201</v>
      </c>
      <c r="D1129" s="1">
        <v>19530331</v>
      </c>
    </row>
    <row r="1130" spans="1:4" ht="13" x14ac:dyDescent="0.15">
      <c r="A1130" s="1" t="s">
        <v>2294</v>
      </c>
      <c r="B1130" s="1" t="s">
        <v>2295</v>
      </c>
      <c r="C1130" s="1">
        <v>19410101</v>
      </c>
      <c r="D1130" s="1">
        <v>19530331</v>
      </c>
    </row>
    <row r="1131" spans="1:4" ht="13" x14ac:dyDescent="0.15">
      <c r="A1131" s="1" t="s">
        <v>2296</v>
      </c>
      <c r="B1131" s="1" t="s">
        <v>2297</v>
      </c>
      <c r="C1131" s="1">
        <v>19480101</v>
      </c>
      <c r="D1131" s="1">
        <v>19521231</v>
      </c>
    </row>
    <row r="1132" spans="1:4" ht="13" x14ac:dyDescent="0.15">
      <c r="A1132" s="1" t="s">
        <v>2298</v>
      </c>
      <c r="B1132" s="1" t="s">
        <v>2299</v>
      </c>
      <c r="C1132" s="1">
        <v>19751222</v>
      </c>
      <c r="D1132" s="1">
        <v>19870724</v>
      </c>
    </row>
    <row r="1133" spans="1:4" ht="13" x14ac:dyDescent="0.15">
      <c r="A1133" s="1" t="s">
        <v>2300</v>
      </c>
      <c r="B1133" s="1" t="s">
        <v>2301</v>
      </c>
      <c r="C1133" s="1">
        <v>19050401</v>
      </c>
      <c r="D1133" s="1">
        <v>19321231</v>
      </c>
    </row>
    <row r="1134" spans="1:4" ht="13" x14ac:dyDescent="0.15">
      <c r="A1134" s="1" t="s">
        <v>2302</v>
      </c>
      <c r="B1134" s="1" t="s">
        <v>2303</v>
      </c>
      <c r="C1134" s="1">
        <v>19160501</v>
      </c>
      <c r="D1134" s="1">
        <v>19181212</v>
      </c>
    </row>
    <row r="1135" spans="1:4" ht="13" x14ac:dyDescent="0.15">
      <c r="A1135" s="1" t="s">
        <v>2304</v>
      </c>
      <c r="B1135" s="1" t="s">
        <v>2305</v>
      </c>
      <c r="C1135" s="1">
        <v>19751222</v>
      </c>
      <c r="D1135" s="1">
        <v>19870724</v>
      </c>
    </row>
    <row r="1136" spans="1:4" ht="13" x14ac:dyDescent="0.15">
      <c r="A1136" s="1" t="s">
        <v>2306</v>
      </c>
      <c r="B1136" s="1" t="s">
        <v>2307</v>
      </c>
      <c r="C1136" s="1">
        <v>19751222</v>
      </c>
      <c r="D1136" s="1">
        <v>19870724</v>
      </c>
    </row>
    <row r="1137" spans="1:4" ht="13" x14ac:dyDescent="0.15">
      <c r="A1137" s="1" t="s">
        <v>2308</v>
      </c>
      <c r="B1137" s="1" t="s">
        <v>2309</v>
      </c>
      <c r="C1137" s="1">
        <v>19750701</v>
      </c>
    </row>
    <row r="1138" spans="1:4" ht="13" x14ac:dyDescent="0.15">
      <c r="A1138" s="1" t="s">
        <v>2310</v>
      </c>
      <c r="B1138" s="1" t="s">
        <v>2311</v>
      </c>
      <c r="C1138" s="1">
        <v>19751222</v>
      </c>
      <c r="D1138" s="1">
        <v>19771220</v>
      </c>
    </row>
    <row r="1139" spans="1:4" ht="13" x14ac:dyDescent="0.15">
      <c r="A1139" s="1" t="s">
        <v>2312</v>
      </c>
      <c r="B1139" s="1" t="s">
        <v>2313</v>
      </c>
      <c r="C1139" s="1">
        <v>19750701</v>
      </c>
      <c r="D1139" s="1">
        <v>19920201</v>
      </c>
    </row>
    <row r="1140" spans="1:4" ht="13" x14ac:dyDescent="0.15">
      <c r="A1140" s="1" t="s">
        <v>2314</v>
      </c>
      <c r="B1140" s="1" t="s">
        <v>2315</v>
      </c>
      <c r="C1140" s="1">
        <v>19751222</v>
      </c>
      <c r="D1140" s="1">
        <v>19781205</v>
      </c>
    </row>
    <row r="1141" spans="1:4" ht="13" x14ac:dyDescent="0.15">
      <c r="A1141" s="1" t="s">
        <v>2316</v>
      </c>
      <c r="B1141" s="1" t="s">
        <v>2317</v>
      </c>
      <c r="C1141" s="1">
        <v>19320701</v>
      </c>
      <c r="D1141" s="1">
        <v>19830701</v>
      </c>
    </row>
    <row r="1142" spans="1:4" ht="13" x14ac:dyDescent="0.15">
      <c r="A1142" s="1" t="s">
        <v>2318</v>
      </c>
      <c r="B1142" s="1" t="s">
        <v>2319</v>
      </c>
      <c r="C1142" s="1">
        <v>19741028</v>
      </c>
      <c r="D1142" s="1">
        <v>20050901</v>
      </c>
    </row>
    <row r="1143" spans="1:4" ht="13" x14ac:dyDescent="0.15">
      <c r="A1143" s="1" t="s">
        <v>2320</v>
      </c>
      <c r="B1143" s="1" t="s">
        <v>2321</v>
      </c>
      <c r="C1143" s="1">
        <v>19650101</v>
      </c>
      <c r="D1143" s="1">
        <v>19971212</v>
      </c>
    </row>
    <row r="1144" spans="1:4" ht="13" x14ac:dyDescent="0.15">
      <c r="A1144" s="1" t="s">
        <v>2322</v>
      </c>
      <c r="B1144" s="1" t="s">
        <v>2323</v>
      </c>
      <c r="C1144" s="1">
        <v>19750624</v>
      </c>
      <c r="D1144" s="1">
        <v>19890630</v>
      </c>
    </row>
    <row r="1145" spans="1:4" ht="13" x14ac:dyDescent="0.15">
      <c r="A1145" s="1" t="s">
        <v>2324</v>
      </c>
      <c r="B1145" s="1" t="s">
        <v>2325</v>
      </c>
      <c r="C1145" s="1">
        <v>19210518</v>
      </c>
      <c r="D1145" s="1">
        <v>19230411</v>
      </c>
    </row>
    <row r="1146" spans="1:4" ht="13" x14ac:dyDescent="0.15">
      <c r="A1146" s="1" t="s">
        <v>2326</v>
      </c>
      <c r="B1146" s="1" t="s">
        <v>2327</v>
      </c>
      <c r="C1146" s="1">
        <v>18401001</v>
      </c>
      <c r="D1146" s="1">
        <v>18541231</v>
      </c>
    </row>
    <row r="1147" spans="1:4" ht="13" x14ac:dyDescent="0.15">
      <c r="A1147" s="1" t="s">
        <v>2328</v>
      </c>
      <c r="B1147" s="1" t="s">
        <v>2329</v>
      </c>
      <c r="C1147" s="1">
        <v>19750701</v>
      </c>
      <c r="D1147" s="1">
        <v>19870724</v>
      </c>
    </row>
    <row r="1148" spans="1:4" ht="13" x14ac:dyDescent="0.15">
      <c r="A1148" s="1" t="s">
        <v>2330</v>
      </c>
      <c r="B1148" s="1" t="s">
        <v>2331</v>
      </c>
      <c r="C1148" s="1">
        <v>19750624</v>
      </c>
      <c r="D1148" s="1">
        <v>19890630</v>
      </c>
    </row>
    <row r="1149" spans="1:4" ht="13" x14ac:dyDescent="0.15">
      <c r="A1149" s="1" t="s">
        <v>2332</v>
      </c>
      <c r="B1149" s="1" t="s">
        <v>2333</v>
      </c>
      <c r="C1149" s="1">
        <v>18820101</v>
      </c>
      <c r="D1149" s="1">
        <v>19080101</v>
      </c>
    </row>
    <row r="1150" spans="1:4" ht="13" x14ac:dyDescent="0.15">
      <c r="A1150" s="1" t="s">
        <v>2334</v>
      </c>
      <c r="B1150" s="1" t="s">
        <v>2335</v>
      </c>
      <c r="C1150" s="1">
        <v>18550101</v>
      </c>
      <c r="D1150" s="1">
        <v>18821231</v>
      </c>
    </row>
    <row r="1151" spans="1:4" ht="13" x14ac:dyDescent="0.15">
      <c r="A1151" s="1" t="s">
        <v>2336</v>
      </c>
      <c r="B1151" s="1" t="s">
        <v>2337</v>
      </c>
      <c r="C1151" s="1">
        <v>19751222</v>
      </c>
      <c r="D1151" s="1">
        <v>19870724</v>
      </c>
    </row>
    <row r="1152" spans="1:4" ht="13" x14ac:dyDescent="0.15">
      <c r="A1152" s="1" t="s">
        <v>2338</v>
      </c>
      <c r="B1152" s="1" t="s">
        <v>2339</v>
      </c>
      <c r="C1152" s="1">
        <v>19741101</v>
      </c>
      <c r="D1152" s="1">
        <v>19750630</v>
      </c>
    </row>
    <row r="1153" spans="1:4" ht="13" x14ac:dyDescent="0.15">
      <c r="A1153" s="1" t="s">
        <v>2340</v>
      </c>
      <c r="B1153" s="1" t="s">
        <v>2341</v>
      </c>
      <c r="C1153" s="1">
        <v>19750701</v>
      </c>
      <c r="D1153" s="1">
        <v>19920201</v>
      </c>
    </row>
    <row r="1154" spans="1:4" ht="13" x14ac:dyDescent="0.15">
      <c r="A1154" s="1" t="s">
        <v>2342</v>
      </c>
      <c r="B1154" s="1" t="s">
        <v>2343</v>
      </c>
      <c r="C1154" s="1">
        <v>19741101</v>
      </c>
      <c r="D1154" s="1">
        <v>19750630</v>
      </c>
    </row>
    <row r="1155" spans="1:4" ht="13" x14ac:dyDescent="0.15">
      <c r="A1155" s="1" t="s">
        <v>2344</v>
      </c>
      <c r="B1155" s="1" t="s">
        <v>2345</v>
      </c>
      <c r="C1155" s="1">
        <v>19750701</v>
      </c>
    </row>
    <row r="1156" spans="1:4" ht="13" x14ac:dyDescent="0.15">
      <c r="A1156" s="1" t="s">
        <v>2346</v>
      </c>
      <c r="B1156" s="1" t="s">
        <v>2347</v>
      </c>
      <c r="C1156" s="1">
        <v>19190510</v>
      </c>
      <c r="D1156" s="1">
        <v>19201231</v>
      </c>
    </row>
    <row r="1157" spans="1:4" ht="13" x14ac:dyDescent="0.15">
      <c r="A1157" s="1" t="s">
        <v>2348</v>
      </c>
      <c r="B1157" s="1" t="s">
        <v>2349</v>
      </c>
      <c r="C1157" s="1">
        <v>19740101</v>
      </c>
      <c r="D1157" s="1">
        <v>19841018</v>
      </c>
    </row>
    <row r="1158" spans="1:4" ht="13" x14ac:dyDescent="0.15">
      <c r="A1158" s="1" t="s">
        <v>2350</v>
      </c>
      <c r="B1158" s="1" t="s">
        <v>2351</v>
      </c>
      <c r="C1158" s="1">
        <v>19751222</v>
      </c>
      <c r="D1158" s="1">
        <v>19771231</v>
      </c>
    </row>
    <row r="1159" spans="1:4" ht="13" x14ac:dyDescent="0.15">
      <c r="A1159" s="1" t="s">
        <v>2352</v>
      </c>
      <c r="B1159" s="1" t="s">
        <v>2353</v>
      </c>
      <c r="C1159" s="1">
        <v>19710222</v>
      </c>
      <c r="D1159" s="1">
        <v>20100630</v>
      </c>
    </row>
    <row r="1160" spans="1:4" ht="13" x14ac:dyDescent="0.15">
      <c r="A1160" s="1" t="s">
        <v>2354</v>
      </c>
      <c r="B1160" s="1" t="s">
        <v>2355</v>
      </c>
      <c r="C1160" s="1">
        <v>19710801</v>
      </c>
      <c r="D1160" s="1">
        <v>19760302</v>
      </c>
    </row>
    <row r="1161" spans="1:4" ht="13" x14ac:dyDescent="0.15">
      <c r="A1161" s="1" t="s">
        <v>2356</v>
      </c>
      <c r="B1161" s="1" t="s">
        <v>2357</v>
      </c>
      <c r="C1161" s="1">
        <v>19750518</v>
      </c>
      <c r="D1161" s="1">
        <v>19770419</v>
      </c>
    </row>
    <row r="1162" spans="1:4" ht="13" x14ac:dyDescent="0.15">
      <c r="A1162" s="1" t="s">
        <v>2358</v>
      </c>
      <c r="B1162" s="1" t="s">
        <v>2359</v>
      </c>
      <c r="C1162" s="1">
        <v>19270501</v>
      </c>
      <c r="D1162" s="1">
        <v>19690630</v>
      </c>
    </row>
    <row r="1163" spans="1:4" ht="13" x14ac:dyDescent="0.15">
      <c r="A1163" s="1" t="s">
        <v>2360</v>
      </c>
      <c r="B1163" s="1" t="s">
        <v>2361</v>
      </c>
      <c r="C1163" s="1">
        <v>19730615</v>
      </c>
      <c r="D1163" s="1">
        <v>19960813</v>
      </c>
    </row>
    <row r="1164" spans="1:4" ht="13" x14ac:dyDescent="0.15">
      <c r="A1164" s="1" t="s">
        <v>2362</v>
      </c>
      <c r="B1164" s="1" t="s">
        <v>2363</v>
      </c>
      <c r="C1164" s="1">
        <v>19751222</v>
      </c>
      <c r="D1164" s="1">
        <v>19781205</v>
      </c>
    </row>
    <row r="1165" spans="1:4" ht="13" x14ac:dyDescent="0.15">
      <c r="A1165" s="1" t="s">
        <v>2364</v>
      </c>
      <c r="B1165" s="1" t="s">
        <v>2365</v>
      </c>
      <c r="C1165" s="1">
        <v>19730529</v>
      </c>
      <c r="D1165" s="1">
        <v>19740411</v>
      </c>
    </row>
    <row r="1166" spans="1:4" ht="13" x14ac:dyDescent="0.15">
      <c r="A1166" s="1" t="s">
        <v>2366</v>
      </c>
      <c r="B1166" s="1" t="s">
        <v>2367</v>
      </c>
      <c r="C1166" s="1">
        <v>19740122</v>
      </c>
      <c r="D1166" s="1">
        <v>19740521</v>
      </c>
    </row>
    <row r="1167" spans="1:4" ht="13" x14ac:dyDescent="0.15">
      <c r="A1167" s="1" t="s">
        <v>2368</v>
      </c>
      <c r="B1167" s="1" t="s">
        <v>2369</v>
      </c>
      <c r="C1167" s="1">
        <v>19190510</v>
      </c>
      <c r="D1167" s="1">
        <v>19201231</v>
      </c>
    </row>
    <row r="1168" spans="1:4" ht="13" x14ac:dyDescent="0.15">
      <c r="A1168" s="1" t="s">
        <v>2370</v>
      </c>
      <c r="B1168" s="1" t="s">
        <v>2371</v>
      </c>
      <c r="C1168" s="1">
        <v>19740521</v>
      </c>
      <c r="D1168" s="1">
        <v>20150101</v>
      </c>
    </row>
    <row r="1169" spans="1:4" ht="13" x14ac:dyDescent="0.15">
      <c r="A1169" s="1" t="s">
        <v>2372</v>
      </c>
      <c r="B1169" s="1" t="s">
        <v>2373</v>
      </c>
      <c r="C1169" s="1">
        <v>19730607</v>
      </c>
      <c r="D1169" s="1">
        <v>19751111</v>
      </c>
    </row>
    <row r="1170" spans="1:4" ht="13" x14ac:dyDescent="0.15">
      <c r="A1170" s="1" t="s">
        <v>2374</v>
      </c>
      <c r="B1170" s="1" t="s">
        <v>2375</v>
      </c>
      <c r="C1170" s="1">
        <v>19180913</v>
      </c>
      <c r="D1170" s="1">
        <v>19181224</v>
      </c>
    </row>
    <row r="1171" spans="1:4" ht="13" x14ac:dyDescent="0.15">
      <c r="A1171" s="1" t="s">
        <v>2376</v>
      </c>
      <c r="B1171" s="1" t="s">
        <v>2377</v>
      </c>
      <c r="C1171" s="1">
        <v>19751222</v>
      </c>
      <c r="D1171" s="1">
        <v>19791019</v>
      </c>
    </row>
    <row r="1172" spans="1:4" ht="13" x14ac:dyDescent="0.15">
      <c r="A1172" s="1" t="s">
        <v>2378</v>
      </c>
      <c r="B1172" s="1" t="s">
        <v>2379</v>
      </c>
      <c r="C1172" s="1">
        <v>19750624</v>
      </c>
      <c r="D1172" s="1">
        <v>19890630</v>
      </c>
    </row>
    <row r="1173" spans="1:4" ht="13" x14ac:dyDescent="0.15">
      <c r="A1173" s="1" t="s">
        <v>2380</v>
      </c>
      <c r="B1173" s="1" t="s">
        <v>2381</v>
      </c>
      <c r="C1173" s="1">
        <v>19731130</v>
      </c>
      <c r="D1173" s="1">
        <v>19750624</v>
      </c>
    </row>
    <row r="1174" spans="1:4" ht="13" x14ac:dyDescent="0.15">
      <c r="A1174" s="1" t="s">
        <v>2382</v>
      </c>
      <c r="B1174" s="1" t="s">
        <v>2383</v>
      </c>
      <c r="C1174" s="1">
        <v>19650501</v>
      </c>
      <c r="D1174" s="1">
        <v>19731130</v>
      </c>
    </row>
    <row r="1175" spans="1:4" ht="13" x14ac:dyDescent="0.15">
      <c r="A1175" s="1" t="s">
        <v>2384</v>
      </c>
      <c r="B1175" s="1" t="s">
        <v>2385</v>
      </c>
      <c r="C1175" s="1">
        <v>19741001</v>
      </c>
      <c r="D1175" s="1">
        <v>19770701</v>
      </c>
    </row>
    <row r="1176" spans="1:4" ht="13" x14ac:dyDescent="0.15">
      <c r="A1176" s="1" t="s">
        <v>2386</v>
      </c>
      <c r="B1176" s="1" t="s">
        <v>2387</v>
      </c>
      <c r="C1176" s="1">
        <v>19290101</v>
      </c>
    </row>
    <row r="1177" spans="1:4" ht="13" x14ac:dyDescent="0.15">
      <c r="A1177" s="1" t="s">
        <v>2388</v>
      </c>
      <c r="B1177" s="1" t="s">
        <v>2389</v>
      </c>
      <c r="C1177" s="1">
        <v>19630701</v>
      </c>
      <c r="D1177" s="1">
        <v>19820805</v>
      </c>
    </row>
    <row r="1178" spans="1:4" ht="13" x14ac:dyDescent="0.15">
      <c r="A1178" s="1" t="s">
        <v>2390</v>
      </c>
      <c r="B1178" s="1" t="s">
        <v>2391</v>
      </c>
      <c r="C1178" s="1">
        <v>19751222</v>
      </c>
      <c r="D1178" s="1">
        <v>19781205</v>
      </c>
    </row>
    <row r="1179" spans="1:4" ht="13" x14ac:dyDescent="0.15">
      <c r="A1179" s="1" t="s">
        <v>2392</v>
      </c>
      <c r="B1179" s="1" t="s">
        <v>2393</v>
      </c>
      <c r="C1179" s="1">
        <v>19760401</v>
      </c>
      <c r="D1179" s="1">
        <v>19760830</v>
      </c>
    </row>
    <row r="1180" spans="1:4" ht="13" x14ac:dyDescent="0.15">
      <c r="A1180" s="1" t="s">
        <v>2394</v>
      </c>
      <c r="B1180" s="1" t="s">
        <v>2395</v>
      </c>
      <c r="C1180" s="1">
        <v>19161124</v>
      </c>
      <c r="D1180" s="1">
        <v>19760413</v>
      </c>
    </row>
    <row r="1181" spans="1:4" ht="13" x14ac:dyDescent="0.15">
      <c r="A1181" s="1" t="s">
        <v>2396</v>
      </c>
      <c r="B1181" s="1" t="s">
        <v>2397</v>
      </c>
      <c r="C1181" s="1">
        <v>19590824</v>
      </c>
    </row>
    <row r="1182" spans="1:4" ht="13" x14ac:dyDescent="0.15">
      <c r="A1182" s="1" t="s">
        <v>2398</v>
      </c>
      <c r="B1182" s="1" t="s">
        <v>2399</v>
      </c>
      <c r="C1182" s="1">
        <v>19470429</v>
      </c>
    </row>
    <row r="1183" spans="1:4" ht="13" x14ac:dyDescent="0.15">
      <c r="A1183" s="1" t="s">
        <v>2400</v>
      </c>
      <c r="B1183" s="1" t="s">
        <v>2401</v>
      </c>
      <c r="C1183" s="1">
        <v>19390101</v>
      </c>
      <c r="D1183" s="1">
        <v>19681231</v>
      </c>
    </row>
    <row r="1184" spans="1:4" ht="13" x14ac:dyDescent="0.15">
      <c r="A1184" s="1" t="s">
        <v>2402</v>
      </c>
      <c r="B1184" s="1" t="s">
        <v>2403</v>
      </c>
      <c r="C1184" s="1">
        <v>19691110</v>
      </c>
      <c r="D1184" s="1">
        <v>19760430</v>
      </c>
    </row>
    <row r="1185" spans="1:4" ht="13" x14ac:dyDescent="0.15">
      <c r="A1185" s="1" t="s">
        <v>2404</v>
      </c>
      <c r="B1185" s="1" t="s">
        <v>2405</v>
      </c>
      <c r="C1185" s="1">
        <v>19740401</v>
      </c>
      <c r="D1185" s="1">
        <v>19751031</v>
      </c>
    </row>
    <row r="1186" spans="1:4" ht="13" x14ac:dyDescent="0.15">
      <c r="A1186" s="1" t="s">
        <v>2406</v>
      </c>
      <c r="B1186" s="1" t="s">
        <v>2407</v>
      </c>
      <c r="C1186" s="1">
        <v>19280119</v>
      </c>
      <c r="D1186" s="1">
        <v>19281210</v>
      </c>
    </row>
    <row r="1187" spans="1:4" ht="13" x14ac:dyDescent="0.15">
      <c r="A1187" s="1" t="s">
        <v>2408</v>
      </c>
      <c r="B1187" s="1" t="s">
        <v>2409</v>
      </c>
      <c r="C1187" s="1">
        <v>19751001</v>
      </c>
      <c r="D1187" s="1">
        <v>19870724</v>
      </c>
    </row>
    <row r="1188" spans="1:4" ht="13" x14ac:dyDescent="0.15">
      <c r="A1188" s="1" t="s">
        <v>2410</v>
      </c>
      <c r="B1188" s="1" t="s">
        <v>2411</v>
      </c>
      <c r="C1188" s="1">
        <v>19180115</v>
      </c>
      <c r="D1188" s="1">
        <v>19200701</v>
      </c>
    </row>
    <row r="1189" spans="1:4" ht="13" x14ac:dyDescent="0.15">
      <c r="A1189" s="1" t="s">
        <v>2412</v>
      </c>
      <c r="B1189" s="1" t="s">
        <v>2413</v>
      </c>
      <c r="C1189" s="1">
        <v>19760623</v>
      </c>
      <c r="D1189" s="1">
        <v>19841231</v>
      </c>
    </row>
    <row r="1190" spans="1:4" ht="13" x14ac:dyDescent="0.15">
      <c r="A1190" s="1" t="s">
        <v>2414</v>
      </c>
      <c r="B1190" s="1" t="s">
        <v>2415</v>
      </c>
      <c r="C1190" s="1">
        <v>19690206</v>
      </c>
    </row>
    <row r="1191" spans="1:4" ht="13" x14ac:dyDescent="0.15">
      <c r="A1191" s="1" t="s">
        <v>2416</v>
      </c>
      <c r="B1191" s="1" t="s">
        <v>2417</v>
      </c>
      <c r="C1191" s="1">
        <v>19450713</v>
      </c>
      <c r="D1191" s="1">
        <v>19920203</v>
      </c>
    </row>
    <row r="1192" spans="1:4" ht="13" x14ac:dyDescent="0.15">
      <c r="A1192" s="1" t="s">
        <v>2418</v>
      </c>
      <c r="B1192" s="1" t="s">
        <v>2419</v>
      </c>
      <c r="C1192" s="1">
        <v>19750701</v>
      </c>
      <c r="D1192" s="1">
        <v>19980701</v>
      </c>
    </row>
    <row r="1193" spans="1:4" ht="13" x14ac:dyDescent="0.15">
      <c r="A1193" s="1" t="s">
        <v>2420</v>
      </c>
      <c r="B1193" s="1" t="s">
        <v>2421</v>
      </c>
      <c r="C1193" s="1">
        <v>19130101</v>
      </c>
      <c r="D1193" s="1">
        <v>19170922</v>
      </c>
    </row>
    <row r="1194" spans="1:4" ht="13" x14ac:dyDescent="0.15">
      <c r="A1194" s="1" t="s">
        <v>2422</v>
      </c>
      <c r="B1194" s="1" t="s">
        <v>2423</v>
      </c>
      <c r="C1194" s="1">
        <v>19761005</v>
      </c>
    </row>
    <row r="1195" spans="1:4" ht="13" x14ac:dyDescent="0.15">
      <c r="A1195" s="1" t="s">
        <v>2424</v>
      </c>
      <c r="B1195" s="1" t="s">
        <v>2425</v>
      </c>
      <c r="C1195" s="1">
        <v>19680404</v>
      </c>
      <c r="D1195" s="1">
        <v>19780601</v>
      </c>
    </row>
    <row r="1196" spans="1:4" ht="13" x14ac:dyDescent="0.15">
      <c r="A1196" s="1" t="s">
        <v>2426</v>
      </c>
      <c r="B1196" s="1" t="s">
        <v>2427</v>
      </c>
      <c r="C1196" s="1">
        <v>19670101</v>
      </c>
      <c r="D1196" s="1">
        <v>20090522</v>
      </c>
    </row>
    <row r="1197" spans="1:4" ht="13" x14ac:dyDescent="0.15">
      <c r="A1197" s="1" t="s">
        <v>2428</v>
      </c>
      <c r="B1197" s="1" t="s">
        <v>2429</v>
      </c>
      <c r="C1197" s="1">
        <v>19740612</v>
      </c>
      <c r="D1197" s="1">
        <v>19751222</v>
      </c>
    </row>
    <row r="1198" spans="1:4" ht="13" x14ac:dyDescent="0.15">
      <c r="A1198" s="1" t="s">
        <v>2430</v>
      </c>
      <c r="B1198" s="1" t="s">
        <v>2431</v>
      </c>
      <c r="C1198" s="1">
        <v>19751222</v>
      </c>
      <c r="D1198" s="1">
        <v>19870724</v>
      </c>
    </row>
    <row r="1199" spans="1:4" ht="13" x14ac:dyDescent="0.15">
      <c r="A1199" s="1" t="s">
        <v>2432</v>
      </c>
      <c r="B1199" s="1" t="s">
        <v>2433</v>
      </c>
      <c r="C1199" s="1">
        <v>19670301</v>
      </c>
      <c r="D1199" s="1">
        <v>19810930</v>
      </c>
    </row>
    <row r="1200" spans="1:4" ht="13" x14ac:dyDescent="0.15">
      <c r="A1200" s="1" t="s">
        <v>2434</v>
      </c>
      <c r="B1200" s="1" t="s">
        <v>2435</v>
      </c>
      <c r="C1200" s="1">
        <v>19760229</v>
      </c>
    </row>
    <row r="1201" spans="1:4" ht="13" x14ac:dyDescent="0.15">
      <c r="A1201" s="1" t="s">
        <v>2436</v>
      </c>
      <c r="B1201" s="1" t="s">
        <v>2435</v>
      </c>
      <c r="C1201" s="1">
        <v>19480101</v>
      </c>
      <c r="D1201" s="1">
        <v>19760228</v>
      </c>
    </row>
    <row r="1202" spans="1:4" ht="13" x14ac:dyDescent="0.15">
      <c r="A1202" s="1" t="s">
        <v>2437</v>
      </c>
      <c r="B1202" s="1" t="s">
        <v>2438</v>
      </c>
      <c r="C1202" s="1">
        <v>19480201</v>
      </c>
      <c r="D1202" s="1">
        <v>19760229</v>
      </c>
    </row>
    <row r="1203" spans="1:4" ht="13" x14ac:dyDescent="0.15">
      <c r="A1203" s="1" t="s">
        <v>2439</v>
      </c>
      <c r="B1203" s="1" t="s">
        <v>2440</v>
      </c>
      <c r="C1203" s="1">
        <v>19320101</v>
      </c>
      <c r="D1203" s="1">
        <v>19830630</v>
      </c>
    </row>
    <row r="1204" spans="1:4" ht="13" x14ac:dyDescent="0.15">
      <c r="A1204" s="1" t="s">
        <v>2441</v>
      </c>
      <c r="B1204" s="1" t="s">
        <v>2442</v>
      </c>
      <c r="C1204" s="1">
        <v>19480728</v>
      </c>
      <c r="D1204" s="1">
        <v>19690331</v>
      </c>
    </row>
    <row r="1205" spans="1:4" ht="13" x14ac:dyDescent="0.15">
      <c r="A1205" s="1" t="s">
        <v>2443</v>
      </c>
      <c r="B1205" s="1" t="s">
        <v>2444</v>
      </c>
      <c r="C1205" s="1">
        <v>19310819</v>
      </c>
      <c r="D1205" s="1">
        <v>19390630</v>
      </c>
    </row>
    <row r="1206" spans="1:4" ht="13" x14ac:dyDescent="0.15">
      <c r="A1206" s="1" t="s">
        <v>2445</v>
      </c>
      <c r="B1206" s="1" t="s">
        <v>2446</v>
      </c>
      <c r="C1206" s="1">
        <v>19100811</v>
      </c>
      <c r="D1206" s="1">
        <v>19101230</v>
      </c>
    </row>
    <row r="1207" spans="1:4" ht="13" x14ac:dyDescent="0.15">
      <c r="A1207" s="1" t="s">
        <v>2447</v>
      </c>
      <c r="B1207" s="1" t="s">
        <v>2448</v>
      </c>
      <c r="C1207" s="1">
        <v>19060501</v>
      </c>
      <c r="D1207" s="1">
        <v>19740315</v>
      </c>
    </row>
    <row r="1208" spans="1:4" ht="13" x14ac:dyDescent="0.15">
      <c r="A1208" s="1" t="s">
        <v>2449</v>
      </c>
      <c r="B1208" s="1" t="s">
        <v>2450</v>
      </c>
      <c r="C1208" s="1">
        <v>19081029</v>
      </c>
      <c r="D1208" s="1">
        <v>19081216</v>
      </c>
    </row>
    <row r="1209" spans="1:4" ht="13" x14ac:dyDescent="0.15">
      <c r="A1209" s="1" t="s">
        <v>2451</v>
      </c>
      <c r="B1209" s="1" t="s">
        <v>2452</v>
      </c>
      <c r="C1209" s="1">
        <v>19041020</v>
      </c>
      <c r="D1209" s="1">
        <v>19041201</v>
      </c>
    </row>
    <row r="1210" spans="1:4" ht="13" x14ac:dyDescent="0.15">
      <c r="A1210" s="1" t="s">
        <v>2453</v>
      </c>
      <c r="B1210" s="1" t="s">
        <v>2454</v>
      </c>
      <c r="C1210" s="1">
        <v>19040519</v>
      </c>
      <c r="D1210" s="1">
        <v>19041026</v>
      </c>
    </row>
    <row r="1211" spans="1:4" ht="13" x14ac:dyDescent="0.15">
      <c r="A1211" s="1" t="s">
        <v>2455</v>
      </c>
      <c r="B1211" s="1" t="s">
        <v>2456</v>
      </c>
      <c r="C1211" s="1">
        <v>18970101</v>
      </c>
      <c r="D1211" s="1">
        <v>19120531</v>
      </c>
    </row>
    <row r="1212" spans="1:4" ht="13" x14ac:dyDescent="0.15">
      <c r="A1212" s="1" t="s">
        <v>2457</v>
      </c>
      <c r="B1212" s="1" t="s">
        <v>2458</v>
      </c>
      <c r="C1212" s="1">
        <v>19750701</v>
      </c>
    </row>
    <row r="1213" spans="1:4" ht="13" x14ac:dyDescent="0.15">
      <c r="A1213" s="1" t="s">
        <v>2459</v>
      </c>
      <c r="B1213" s="1" t="s">
        <v>2460</v>
      </c>
      <c r="C1213" s="1">
        <v>19750701</v>
      </c>
    </row>
    <row r="1214" spans="1:4" ht="13" x14ac:dyDescent="0.15">
      <c r="A1214" s="1" t="s">
        <v>2461</v>
      </c>
      <c r="B1214" s="1" t="s">
        <v>2462</v>
      </c>
      <c r="C1214" s="1">
        <v>19291015</v>
      </c>
      <c r="D1214" s="1">
        <v>19851027</v>
      </c>
    </row>
    <row r="1215" spans="1:4" ht="13" x14ac:dyDescent="0.15">
      <c r="A1215" s="1" t="s">
        <v>2463</v>
      </c>
      <c r="B1215" s="1" t="s">
        <v>2464</v>
      </c>
      <c r="C1215" s="1">
        <v>19190801</v>
      </c>
    </row>
    <row r="1216" spans="1:4" ht="13" x14ac:dyDescent="0.15">
      <c r="A1216" s="1" t="s">
        <v>2465</v>
      </c>
      <c r="B1216" s="1" t="s">
        <v>2466</v>
      </c>
      <c r="C1216" s="1">
        <v>19761108</v>
      </c>
      <c r="D1216" s="1">
        <v>19801103</v>
      </c>
    </row>
    <row r="1217" spans="1:6" ht="13" x14ac:dyDescent="0.15">
      <c r="A1217" s="1" t="s">
        <v>2467</v>
      </c>
      <c r="B1217" s="1" t="s">
        <v>2468</v>
      </c>
      <c r="C1217" s="1">
        <v>19460401</v>
      </c>
      <c r="D1217" s="1">
        <v>19780228</v>
      </c>
    </row>
    <row r="1218" spans="1:6" ht="13" x14ac:dyDescent="0.15">
      <c r="A1218" s="1" t="s">
        <v>2469</v>
      </c>
      <c r="B1218" s="1" t="s">
        <v>2470</v>
      </c>
      <c r="C1218" s="1">
        <v>19130328</v>
      </c>
      <c r="D1218" s="1">
        <v>19140220</v>
      </c>
    </row>
    <row r="1219" spans="1:6" ht="13" x14ac:dyDescent="0.15">
      <c r="A1219" s="1" t="s">
        <v>2471</v>
      </c>
      <c r="B1219" s="1" t="s">
        <v>2472</v>
      </c>
      <c r="C1219" s="1">
        <v>19120412</v>
      </c>
      <c r="D1219" s="1">
        <v>19140611</v>
      </c>
    </row>
    <row r="1220" spans="1:6" ht="13" x14ac:dyDescent="0.15">
      <c r="A1220" s="1" t="s">
        <v>2473</v>
      </c>
      <c r="B1220" s="1" t="s">
        <v>2474</v>
      </c>
      <c r="C1220" s="1">
        <v>19490101</v>
      </c>
      <c r="D1220" s="1">
        <v>19550604</v>
      </c>
    </row>
    <row r="1221" spans="1:6" ht="13" x14ac:dyDescent="0.15">
      <c r="A1221" s="1" t="s">
        <v>2475</v>
      </c>
      <c r="B1221" s="1" t="s">
        <v>2476</v>
      </c>
      <c r="C1221" s="1">
        <v>19140605</v>
      </c>
      <c r="D1221" s="1">
        <v>19141114</v>
      </c>
    </row>
    <row r="1222" spans="1:6" ht="13" x14ac:dyDescent="0.15">
      <c r="A1222" s="1" t="s">
        <v>2477</v>
      </c>
      <c r="B1222" s="1" t="s">
        <v>2478</v>
      </c>
      <c r="C1222" s="1">
        <v>19140120</v>
      </c>
      <c r="D1222" s="1">
        <v>19150703</v>
      </c>
    </row>
    <row r="1223" spans="1:6" ht="13" x14ac:dyDescent="0.15">
      <c r="A1223" s="1" t="s">
        <v>2479</v>
      </c>
      <c r="B1223" s="1" t="s">
        <v>2480</v>
      </c>
      <c r="C1223" s="1">
        <v>19131219</v>
      </c>
      <c r="D1223" s="1">
        <v>19140730</v>
      </c>
    </row>
    <row r="1224" spans="1:6" ht="13" x14ac:dyDescent="0.15">
      <c r="A1224" s="1" t="s">
        <v>2481</v>
      </c>
      <c r="B1224" s="1" t="s">
        <v>2482</v>
      </c>
      <c r="C1224" s="1">
        <v>19101230</v>
      </c>
      <c r="D1224" s="1">
        <v>19110923</v>
      </c>
    </row>
    <row r="1225" spans="1:6" ht="13" x14ac:dyDescent="0.15">
      <c r="A1225" s="1" t="s">
        <v>2483</v>
      </c>
      <c r="B1225" s="1" t="s">
        <v>2484</v>
      </c>
      <c r="C1225" s="1">
        <v>19150712</v>
      </c>
      <c r="D1225" s="1">
        <v>19150818</v>
      </c>
    </row>
    <row r="1226" spans="1:6" ht="13" x14ac:dyDescent="0.15">
      <c r="A1226" s="1" t="s">
        <v>2485</v>
      </c>
      <c r="B1226" s="1" t="s">
        <v>2486</v>
      </c>
      <c r="C1226" s="1">
        <v>19150331</v>
      </c>
      <c r="D1226" s="1">
        <v>19150715</v>
      </c>
    </row>
    <row r="1227" spans="1:6" ht="13" x14ac:dyDescent="0.15">
      <c r="A1227" s="1" t="s">
        <v>2487</v>
      </c>
      <c r="B1227" s="1" t="s">
        <v>2488</v>
      </c>
      <c r="C1227" s="1">
        <v>19620302</v>
      </c>
    </row>
    <row r="1228" spans="1:6" ht="13" x14ac:dyDescent="0.15">
      <c r="A1228" s="1" t="s">
        <v>2489</v>
      </c>
      <c r="B1228" s="1" t="s">
        <v>2490</v>
      </c>
      <c r="C1228" s="1">
        <v>19421101</v>
      </c>
      <c r="D1228" s="1">
        <v>19730906</v>
      </c>
    </row>
    <row r="1229" spans="1:6" ht="13" x14ac:dyDescent="0.15">
      <c r="A1229" s="1" t="s">
        <v>2491</v>
      </c>
      <c r="B1229" s="1" t="s">
        <v>2492</v>
      </c>
      <c r="C1229" s="1">
        <v>19761207</v>
      </c>
      <c r="D1229" s="1">
        <v>19971009</v>
      </c>
      <c r="F1229" s="1" t="s">
        <v>2493</v>
      </c>
    </row>
    <row r="1230" spans="1:6" ht="13" x14ac:dyDescent="0.15">
      <c r="A1230" s="1" t="s">
        <v>2494</v>
      </c>
      <c r="B1230" s="1" t="s">
        <v>2495</v>
      </c>
      <c r="C1230" s="1">
        <v>19761207</v>
      </c>
    </row>
    <row r="1231" spans="1:6" ht="13" x14ac:dyDescent="0.15">
      <c r="A1231" s="1" t="s">
        <v>2496</v>
      </c>
      <c r="B1231" s="1" t="s">
        <v>2497</v>
      </c>
      <c r="C1231" s="1">
        <v>19750619</v>
      </c>
      <c r="D1231" s="1">
        <v>20040219</v>
      </c>
    </row>
    <row r="1232" spans="1:6" ht="13" x14ac:dyDescent="0.15">
      <c r="A1232" s="1" t="s">
        <v>2498</v>
      </c>
      <c r="B1232" s="1" t="s">
        <v>2499</v>
      </c>
      <c r="C1232" s="1">
        <v>19721212</v>
      </c>
      <c r="D1232" s="1">
        <v>19731219</v>
      </c>
    </row>
    <row r="1233" spans="1:4" ht="13" x14ac:dyDescent="0.15">
      <c r="A1233" s="1" t="s">
        <v>2500</v>
      </c>
      <c r="B1233" s="1" t="s">
        <v>2501</v>
      </c>
      <c r="C1233" s="1">
        <v>19731219</v>
      </c>
      <c r="D1233" s="1">
        <v>19871130</v>
      </c>
    </row>
    <row r="1234" spans="1:4" ht="13" x14ac:dyDescent="0.15">
      <c r="A1234" s="1" t="s">
        <v>2502</v>
      </c>
      <c r="B1234" s="1" t="s">
        <v>2503</v>
      </c>
      <c r="C1234" s="1">
        <v>19040629</v>
      </c>
      <c r="D1234" s="1">
        <v>19070904</v>
      </c>
    </row>
    <row r="1235" spans="1:4" ht="13" x14ac:dyDescent="0.15">
      <c r="A1235" s="1" t="s">
        <v>2504</v>
      </c>
      <c r="B1235" s="1" t="s">
        <v>2505</v>
      </c>
      <c r="C1235" s="1">
        <v>19081215</v>
      </c>
      <c r="D1235" s="1">
        <v>19101015</v>
      </c>
    </row>
    <row r="1236" spans="1:4" ht="13" x14ac:dyDescent="0.15">
      <c r="A1236" s="1" t="s">
        <v>2506</v>
      </c>
      <c r="B1236" s="1" t="s">
        <v>2507</v>
      </c>
      <c r="C1236" s="1">
        <v>19751222</v>
      </c>
      <c r="D1236" s="1">
        <v>19870724</v>
      </c>
    </row>
    <row r="1237" spans="1:4" ht="13" x14ac:dyDescent="0.15">
      <c r="A1237" s="1" t="s">
        <v>2508</v>
      </c>
      <c r="B1237" s="1" t="s">
        <v>2509</v>
      </c>
      <c r="C1237" s="1">
        <v>19740612</v>
      </c>
      <c r="D1237" s="1">
        <v>19751222</v>
      </c>
    </row>
    <row r="1238" spans="1:4" ht="13" x14ac:dyDescent="0.15">
      <c r="A1238" s="1" t="s">
        <v>2510</v>
      </c>
      <c r="B1238" s="1" t="s">
        <v>2511</v>
      </c>
      <c r="C1238" s="1">
        <v>19430101</v>
      </c>
      <c r="D1238" s="1">
        <v>19721219</v>
      </c>
    </row>
    <row r="1239" spans="1:4" ht="13" x14ac:dyDescent="0.15">
      <c r="A1239" s="1" t="s">
        <v>2512</v>
      </c>
      <c r="B1239" s="1" t="s">
        <v>2513</v>
      </c>
      <c r="C1239" s="1">
        <v>19070101</v>
      </c>
      <c r="D1239" s="1">
        <v>19550620</v>
      </c>
    </row>
    <row r="1240" spans="1:4" ht="13" x14ac:dyDescent="0.15">
      <c r="A1240" s="1" t="s">
        <v>2514</v>
      </c>
      <c r="B1240" s="1" t="s">
        <v>2515</v>
      </c>
      <c r="C1240" s="1">
        <v>19721219</v>
      </c>
      <c r="D1240" s="1">
        <v>19740612</v>
      </c>
    </row>
    <row r="1241" spans="1:4" ht="13" x14ac:dyDescent="0.15">
      <c r="A1241" s="1" t="s">
        <v>2516</v>
      </c>
      <c r="B1241" s="1" t="s">
        <v>2517</v>
      </c>
      <c r="C1241" s="1">
        <v>19740612</v>
      </c>
      <c r="D1241" s="1">
        <v>19751222</v>
      </c>
    </row>
    <row r="1242" spans="1:4" ht="13" x14ac:dyDescent="0.15">
      <c r="A1242" s="1" t="s">
        <v>2518</v>
      </c>
      <c r="B1242" s="1" t="s">
        <v>2519</v>
      </c>
      <c r="C1242" s="1">
        <v>19480101</v>
      </c>
      <c r="D1242" s="1">
        <v>19721219</v>
      </c>
    </row>
    <row r="1243" spans="1:4" ht="13" x14ac:dyDescent="0.15">
      <c r="A1243" s="1" t="s">
        <v>2520</v>
      </c>
      <c r="B1243" s="1" t="s">
        <v>2521</v>
      </c>
      <c r="C1243" s="1">
        <v>19660101</v>
      </c>
      <c r="D1243" s="1">
        <v>19721219</v>
      </c>
    </row>
    <row r="1244" spans="1:4" ht="13" x14ac:dyDescent="0.15">
      <c r="A1244" s="1" t="s">
        <v>2522</v>
      </c>
      <c r="B1244" s="1" t="s">
        <v>2523</v>
      </c>
      <c r="C1244" s="1">
        <v>19660101</v>
      </c>
      <c r="D1244" s="1">
        <v>19721219</v>
      </c>
    </row>
    <row r="1245" spans="1:4" ht="13" x14ac:dyDescent="0.15">
      <c r="A1245" s="1" t="s">
        <v>2524</v>
      </c>
      <c r="B1245" s="1" t="s">
        <v>2525</v>
      </c>
      <c r="C1245" s="1">
        <v>19700101</v>
      </c>
      <c r="D1245" s="1">
        <v>19721219</v>
      </c>
    </row>
    <row r="1246" spans="1:4" ht="13" x14ac:dyDescent="0.15">
      <c r="A1246" s="1" t="s">
        <v>2526</v>
      </c>
      <c r="B1246" s="1" t="s">
        <v>2527</v>
      </c>
      <c r="C1246" s="1">
        <v>19480101</v>
      </c>
      <c r="D1246" s="1">
        <v>19721219</v>
      </c>
    </row>
    <row r="1247" spans="1:4" ht="13" x14ac:dyDescent="0.15">
      <c r="A1247" s="1" t="s">
        <v>2528</v>
      </c>
      <c r="B1247" s="1" t="s">
        <v>2529</v>
      </c>
      <c r="C1247" s="1">
        <v>19680724</v>
      </c>
      <c r="D1247" s="1">
        <v>19721219</v>
      </c>
    </row>
    <row r="1248" spans="1:4" ht="13" x14ac:dyDescent="0.15">
      <c r="A1248" s="1" t="s">
        <v>2530</v>
      </c>
      <c r="B1248" s="1" t="s">
        <v>2531</v>
      </c>
      <c r="C1248" s="1">
        <v>19680812</v>
      </c>
      <c r="D1248" s="1">
        <v>19721219</v>
      </c>
    </row>
    <row r="1249" spans="1:4" ht="13" x14ac:dyDescent="0.15">
      <c r="A1249" s="1" t="s">
        <v>2532</v>
      </c>
      <c r="B1249" s="1" t="s">
        <v>2533</v>
      </c>
      <c r="C1249" s="1">
        <v>19480101</v>
      </c>
      <c r="D1249" s="1">
        <v>19721219</v>
      </c>
    </row>
    <row r="1250" spans="1:4" ht="13" x14ac:dyDescent="0.15">
      <c r="A1250" s="1" t="s">
        <v>2534</v>
      </c>
      <c r="B1250" s="1" t="s">
        <v>2535</v>
      </c>
      <c r="C1250" s="1">
        <v>19530701</v>
      </c>
      <c r="D1250" s="1">
        <v>19630430</v>
      </c>
    </row>
    <row r="1251" spans="1:4" ht="13" x14ac:dyDescent="0.15">
      <c r="A1251" s="1" t="s">
        <v>2536</v>
      </c>
      <c r="B1251" s="1" t="s">
        <v>2537</v>
      </c>
      <c r="C1251" s="1">
        <v>19660101</v>
      </c>
      <c r="D1251" s="1">
        <v>19721219</v>
      </c>
    </row>
    <row r="1252" spans="1:4" ht="13" x14ac:dyDescent="0.15">
      <c r="A1252" s="1" t="s">
        <v>2538</v>
      </c>
      <c r="B1252" s="1" t="s">
        <v>2539</v>
      </c>
      <c r="C1252" s="1">
        <v>19700101</v>
      </c>
      <c r="D1252" s="1">
        <v>19721219</v>
      </c>
    </row>
    <row r="1253" spans="1:4" ht="13" x14ac:dyDescent="0.15">
      <c r="A1253" s="1" t="s">
        <v>2540</v>
      </c>
      <c r="B1253" s="1" t="s">
        <v>2541</v>
      </c>
      <c r="C1253" s="1">
        <v>19660101</v>
      </c>
      <c r="D1253" s="1">
        <v>19721219</v>
      </c>
    </row>
    <row r="1254" spans="1:4" ht="13" x14ac:dyDescent="0.15">
      <c r="A1254" s="1" t="s">
        <v>2542</v>
      </c>
      <c r="B1254" s="1" t="s">
        <v>2543</v>
      </c>
      <c r="C1254" s="1">
        <v>19700101</v>
      </c>
      <c r="D1254" s="1">
        <v>19721219</v>
      </c>
    </row>
    <row r="1255" spans="1:4" ht="13" x14ac:dyDescent="0.15">
      <c r="A1255" s="1" t="s">
        <v>2544</v>
      </c>
      <c r="B1255" s="1" t="s">
        <v>2545</v>
      </c>
      <c r="C1255" s="1">
        <v>19690609</v>
      </c>
      <c r="D1255" s="1">
        <v>19721219</v>
      </c>
    </row>
    <row r="1256" spans="1:4" ht="13" x14ac:dyDescent="0.15">
      <c r="A1256" s="1" t="s">
        <v>2546</v>
      </c>
      <c r="B1256" s="1" t="s">
        <v>2547</v>
      </c>
      <c r="C1256" s="1">
        <v>19691201</v>
      </c>
      <c r="D1256" s="1">
        <v>19721219</v>
      </c>
    </row>
    <row r="1257" spans="1:4" ht="13" x14ac:dyDescent="0.15">
      <c r="A1257" s="1" t="s">
        <v>2548</v>
      </c>
      <c r="B1257" s="1" t="s">
        <v>2549</v>
      </c>
      <c r="C1257" s="1">
        <v>19700101</v>
      </c>
      <c r="D1257" s="1">
        <v>19721219</v>
      </c>
    </row>
    <row r="1258" spans="1:4" ht="13" x14ac:dyDescent="0.15">
      <c r="A1258" s="1" t="s">
        <v>2550</v>
      </c>
      <c r="B1258" s="1" t="s">
        <v>2551</v>
      </c>
      <c r="C1258" s="1">
        <v>19660101</v>
      </c>
      <c r="D1258" s="1">
        <v>19721219</v>
      </c>
    </row>
    <row r="1259" spans="1:4" ht="13" x14ac:dyDescent="0.15">
      <c r="A1259" s="1" t="s">
        <v>2552</v>
      </c>
      <c r="B1259" s="1" t="s">
        <v>2553</v>
      </c>
      <c r="C1259" s="1">
        <v>19670101</v>
      </c>
      <c r="D1259" s="1">
        <v>19721219</v>
      </c>
    </row>
    <row r="1260" spans="1:4" ht="13" x14ac:dyDescent="0.15">
      <c r="A1260" s="1" t="s">
        <v>2554</v>
      </c>
      <c r="B1260" s="1" t="s">
        <v>2555</v>
      </c>
      <c r="C1260" s="1">
        <v>19690324</v>
      </c>
      <c r="D1260" s="1">
        <v>19721219</v>
      </c>
    </row>
    <row r="1261" spans="1:4" ht="13" x14ac:dyDescent="0.15">
      <c r="A1261" s="1" t="s">
        <v>2556</v>
      </c>
      <c r="B1261" s="1" t="s">
        <v>2557</v>
      </c>
      <c r="C1261" s="1">
        <v>19430101</v>
      </c>
      <c r="D1261" s="1">
        <v>19471231</v>
      </c>
    </row>
    <row r="1262" spans="1:4" ht="13" x14ac:dyDescent="0.15">
      <c r="A1262" s="1" t="s">
        <v>2558</v>
      </c>
      <c r="B1262" s="1" t="s">
        <v>2559</v>
      </c>
      <c r="C1262" s="1">
        <v>19700622</v>
      </c>
      <c r="D1262" s="1">
        <v>19721219</v>
      </c>
    </row>
    <row r="1263" spans="1:4" ht="13" x14ac:dyDescent="0.15">
      <c r="A1263" s="1" t="s">
        <v>2560</v>
      </c>
      <c r="B1263" s="1" t="s">
        <v>2561</v>
      </c>
      <c r="C1263" s="1">
        <v>19710101</v>
      </c>
      <c r="D1263" s="1">
        <v>19721219</v>
      </c>
    </row>
    <row r="1264" spans="1:4" ht="13" x14ac:dyDescent="0.15">
      <c r="A1264" s="1" t="s">
        <v>2562</v>
      </c>
      <c r="B1264" s="1" t="s">
        <v>2563</v>
      </c>
      <c r="C1264" s="1">
        <v>19480101</v>
      </c>
      <c r="D1264" s="1">
        <v>19721219</v>
      </c>
    </row>
    <row r="1265" spans="1:4" ht="13" x14ac:dyDescent="0.15">
      <c r="A1265" s="1" t="s">
        <v>2564</v>
      </c>
      <c r="B1265" s="1" t="s">
        <v>2565</v>
      </c>
      <c r="C1265" s="1">
        <v>19480101</v>
      </c>
      <c r="D1265" s="1">
        <v>19721219</v>
      </c>
    </row>
    <row r="1266" spans="1:4" ht="13" x14ac:dyDescent="0.15">
      <c r="A1266" s="1" t="s">
        <v>2566</v>
      </c>
      <c r="B1266" s="1" t="s">
        <v>2567</v>
      </c>
      <c r="C1266" s="1">
        <v>19700629</v>
      </c>
      <c r="D1266" s="1">
        <v>19721219</v>
      </c>
    </row>
    <row r="1267" spans="1:4" ht="13" x14ac:dyDescent="0.15">
      <c r="A1267" s="1" t="s">
        <v>2568</v>
      </c>
      <c r="B1267" s="1" t="s">
        <v>2569</v>
      </c>
      <c r="C1267" s="1">
        <v>19700101</v>
      </c>
      <c r="D1267" s="1">
        <v>19721219</v>
      </c>
    </row>
    <row r="1268" spans="1:4" ht="13" x14ac:dyDescent="0.15">
      <c r="A1268" s="1" t="s">
        <v>2570</v>
      </c>
      <c r="B1268" s="1" t="s">
        <v>2571</v>
      </c>
      <c r="C1268" s="1">
        <v>19480101</v>
      </c>
      <c r="D1268" s="1">
        <v>19721219</v>
      </c>
    </row>
    <row r="1269" spans="1:4" ht="13" x14ac:dyDescent="0.15">
      <c r="A1269" s="1" t="s">
        <v>2572</v>
      </c>
      <c r="B1269" s="1" t="s">
        <v>2573</v>
      </c>
      <c r="C1269" s="1">
        <v>19480101</v>
      </c>
      <c r="D1269" s="1">
        <v>19721219</v>
      </c>
    </row>
    <row r="1270" spans="1:4" ht="13" x14ac:dyDescent="0.15">
      <c r="A1270" s="1" t="s">
        <v>2574</v>
      </c>
      <c r="B1270" s="1" t="s">
        <v>2575</v>
      </c>
      <c r="C1270" s="1">
        <v>19670101</v>
      </c>
      <c r="D1270" s="1">
        <v>19721219</v>
      </c>
    </row>
    <row r="1271" spans="1:4" ht="13" x14ac:dyDescent="0.15">
      <c r="A1271" s="1" t="s">
        <v>2576</v>
      </c>
      <c r="B1271" s="1" t="s">
        <v>2577</v>
      </c>
      <c r="C1271" s="1">
        <v>19700101</v>
      </c>
      <c r="D1271" s="1">
        <v>19721219</v>
      </c>
    </row>
    <row r="1272" spans="1:4" ht="13" x14ac:dyDescent="0.15">
      <c r="A1272" s="1" t="s">
        <v>2578</v>
      </c>
      <c r="B1272" s="1" t="s">
        <v>2579</v>
      </c>
      <c r="C1272" s="1">
        <v>19460611</v>
      </c>
      <c r="D1272" s="1">
        <v>19920813</v>
      </c>
    </row>
    <row r="1273" spans="1:4" ht="13" x14ac:dyDescent="0.15">
      <c r="A1273" s="1" t="s">
        <v>2580</v>
      </c>
      <c r="B1273" s="1" t="s">
        <v>2581</v>
      </c>
      <c r="C1273" s="1">
        <v>19480101</v>
      </c>
      <c r="D1273" s="1">
        <v>19721219</v>
      </c>
    </row>
    <row r="1274" spans="1:4" ht="13" x14ac:dyDescent="0.15">
      <c r="A1274" s="1" t="s">
        <v>2582</v>
      </c>
      <c r="B1274" s="1" t="s">
        <v>2583</v>
      </c>
      <c r="C1274" s="1">
        <v>19510101</v>
      </c>
      <c r="D1274" s="1">
        <v>19721219</v>
      </c>
    </row>
    <row r="1275" spans="1:4" ht="13" x14ac:dyDescent="0.15">
      <c r="A1275" s="1" t="s">
        <v>2584</v>
      </c>
      <c r="B1275" s="1" t="s">
        <v>2585</v>
      </c>
      <c r="C1275" s="1">
        <v>19510101</v>
      </c>
      <c r="D1275" s="1">
        <v>19721219</v>
      </c>
    </row>
    <row r="1276" spans="1:4" ht="13" x14ac:dyDescent="0.15">
      <c r="A1276" s="1" t="s">
        <v>2586</v>
      </c>
      <c r="B1276" s="1" t="s">
        <v>2587</v>
      </c>
      <c r="C1276" s="1">
        <v>19500101</v>
      </c>
      <c r="D1276" s="1">
        <v>19721219</v>
      </c>
    </row>
    <row r="1277" spans="1:4" ht="13" x14ac:dyDescent="0.15">
      <c r="A1277" s="1" t="s">
        <v>2588</v>
      </c>
      <c r="B1277" s="1" t="s">
        <v>2589</v>
      </c>
      <c r="C1277" s="1">
        <v>19500101</v>
      </c>
      <c r="D1277" s="1">
        <v>19721219</v>
      </c>
    </row>
    <row r="1278" spans="1:4" ht="13" x14ac:dyDescent="0.15">
      <c r="A1278" s="1" t="s">
        <v>2590</v>
      </c>
      <c r="B1278" s="1" t="s">
        <v>2591</v>
      </c>
      <c r="C1278" s="1">
        <v>19500101</v>
      </c>
      <c r="D1278" s="1">
        <v>19721219</v>
      </c>
    </row>
    <row r="1279" spans="1:4" ht="13" x14ac:dyDescent="0.15">
      <c r="A1279" s="1" t="s">
        <v>2592</v>
      </c>
      <c r="B1279" s="1" t="s">
        <v>2593</v>
      </c>
      <c r="C1279" s="1">
        <v>19510101</v>
      </c>
      <c r="D1279" s="1">
        <v>19721219</v>
      </c>
    </row>
    <row r="1280" spans="1:4" ht="13" x14ac:dyDescent="0.15">
      <c r="A1280" s="1" t="s">
        <v>2594</v>
      </c>
      <c r="B1280" s="1" t="s">
        <v>2595</v>
      </c>
      <c r="C1280" s="1">
        <v>19660101</v>
      </c>
      <c r="D1280" s="1">
        <v>19721219</v>
      </c>
    </row>
    <row r="1281" spans="1:4" ht="13" x14ac:dyDescent="0.15">
      <c r="A1281" s="1" t="s">
        <v>2596</v>
      </c>
      <c r="B1281" s="1" t="s">
        <v>2597</v>
      </c>
      <c r="C1281" s="1">
        <v>19710322</v>
      </c>
      <c r="D1281" s="1">
        <v>19721219</v>
      </c>
    </row>
    <row r="1282" spans="1:4" ht="13" x14ac:dyDescent="0.15">
      <c r="A1282" s="1" t="s">
        <v>2598</v>
      </c>
      <c r="B1282" s="1" t="s">
        <v>2599</v>
      </c>
      <c r="C1282" s="1">
        <v>19480101</v>
      </c>
      <c r="D1282" s="1">
        <v>19721219</v>
      </c>
    </row>
    <row r="1283" spans="1:4" ht="13" x14ac:dyDescent="0.15">
      <c r="A1283" s="1" t="s">
        <v>2600</v>
      </c>
      <c r="B1283" s="1" t="s">
        <v>2601</v>
      </c>
      <c r="C1283" s="1">
        <v>19500316</v>
      </c>
      <c r="D1283" s="1">
        <v>19730214</v>
      </c>
    </row>
    <row r="1284" spans="1:4" ht="13" x14ac:dyDescent="0.15">
      <c r="A1284" s="1" t="s">
        <v>2602</v>
      </c>
      <c r="B1284" s="1" t="s">
        <v>2603</v>
      </c>
      <c r="C1284" s="1">
        <v>19660101</v>
      </c>
      <c r="D1284" s="1">
        <v>19721219</v>
      </c>
    </row>
    <row r="1285" spans="1:4" ht="13" x14ac:dyDescent="0.15">
      <c r="A1285" s="1" t="s">
        <v>2604</v>
      </c>
      <c r="B1285" s="1" t="s">
        <v>2605</v>
      </c>
      <c r="C1285" s="1">
        <v>19480101</v>
      </c>
      <c r="D1285" s="1">
        <v>19721219</v>
      </c>
    </row>
    <row r="1286" spans="1:4" ht="13" x14ac:dyDescent="0.15">
      <c r="A1286" s="1" t="s">
        <v>2606</v>
      </c>
      <c r="B1286" s="1" t="s">
        <v>2607</v>
      </c>
      <c r="C1286" s="1">
        <v>19480101</v>
      </c>
      <c r="D1286" s="1">
        <v>19721219</v>
      </c>
    </row>
    <row r="1287" spans="1:4" ht="13" x14ac:dyDescent="0.15">
      <c r="A1287" s="1" t="s">
        <v>2608</v>
      </c>
      <c r="B1287" s="1" t="s">
        <v>2609</v>
      </c>
      <c r="C1287" s="1">
        <v>19480101</v>
      </c>
      <c r="D1287" s="1">
        <v>19721219</v>
      </c>
    </row>
    <row r="1288" spans="1:4" ht="13" x14ac:dyDescent="0.15">
      <c r="A1288" s="1" t="s">
        <v>2610</v>
      </c>
      <c r="B1288" s="1" t="s">
        <v>2611</v>
      </c>
      <c r="C1288" s="1">
        <v>19480101</v>
      </c>
      <c r="D1288" s="1">
        <v>19721219</v>
      </c>
    </row>
    <row r="1289" spans="1:4" ht="13" x14ac:dyDescent="0.15">
      <c r="A1289" s="1" t="s">
        <v>2612</v>
      </c>
      <c r="B1289" s="1" t="s">
        <v>2613</v>
      </c>
      <c r="C1289" s="1">
        <v>19690409</v>
      </c>
      <c r="D1289" s="1">
        <v>19721231</v>
      </c>
    </row>
    <row r="1290" spans="1:4" ht="13" x14ac:dyDescent="0.15">
      <c r="A1290" s="1" t="s">
        <v>2614</v>
      </c>
      <c r="B1290" s="1" t="s">
        <v>2615</v>
      </c>
      <c r="C1290" s="1">
        <v>19570101</v>
      </c>
      <c r="D1290" s="1">
        <v>19721219</v>
      </c>
    </row>
    <row r="1291" spans="1:4" ht="13" x14ac:dyDescent="0.15">
      <c r="A1291" s="1" t="s">
        <v>2616</v>
      </c>
      <c r="B1291" s="1" t="s">
        <v>2617</v>
      </c>
      <c r="C1291" s="1">
        <v>19700101</v>
      </c>
      <c r="D1291" s="1">
        <v>19721219</v>
      </c>
    </row>
    <row r="1292" spans="1:4" ht="13" x14ac:dyDescent="0.15">
      <c r="A1292" s="1" t="s">
        <v>2618</v>
      </c>
      <c r="B1292" s="1" t="s">
        <v>2619</v>
      </c>
      <c r="C1292" s="1">
        <v>19670101</v>
      </c>
      <c r="D1292" s="1">
        <v>19721219</v>
      </c>
    </row>
    <row r="1293" spans="1:4" ht="13" x14ac:dyDescent="0.15">
      <c r="A1293" s="1" t="s">
        <v>2620</v>
      </c>
      <c r="B1293" s="1" t="s">
        <v>2621</v>
      </c>
      <c r="C1293" s="1">
        <v>19480101</v>
      </c>
      <c r="D1293" s="1">
        <v>19721219</v>
      </c>
    </row>
    <row r="1294" spans="1:4" ht="13" x14ac:dyDescent="0.15">
      <c r="A1294" s="1" t="s">
        <v>2622</v>
      </c>
      <c r="B1294" s="1" t="s">
        <v>2623</v>
      </c>
      <c r="C1294" s="1">
        <v>19281210</v>
      </c>
      <c r="D1294" s="1">
        <v>19401028</v>
      </c>
    </row>
    <row r="1295" spans="1:4" ht="13" x14ac:dyDescent="0.15">
      <c r="A1295" s="1" t="s">
        <v>2624</v>
      </c>
      <c r="B1295" s="1" t="s">
        <v>2625</v>
      </c>
      <c r="C1295" s="1">
        <v>19421201</v>
      </c>
      <c r="D1295" s="1">
        <v>19451231</v>
      </c>
    </row>
    <row r="1296" spans="1:4" ht="13" x14ac:dyDescent="0.15">
      <c r="A1296" s="1" t="s">
        <v>2626</v>
      </c>
      <c r="B1296" s="1" t="s">
        <v>2627</v>
      </c>
      <c r="C1296" s="1">
        <v>19480101</v>
      </c>
      <c r="D1296" s="1">
        <v>19721219</v>
      </c>
    </row>
    <row r="1297" spans="1:4" ht="13" x14ac:dyDescent="0.15">
      <c r="A1297" s="1" t="s">
        <v>2628</v>
      </c>
      <c r="B1297" s="1" t="s">
        <v>2629</v>
      </c>
      <c r="C1297" s="1">
        <v>19700101</v>
      </c>
      <c r="D1297" s="1">
        <v>19721219</v>
      </c>
    </row>
    <row r="1298" spans="1:4" ht="13" x14ac:dyDescent="0.15">
      <c r="A1298" s="1" t="s">
        <v>2630</v>
      </c>
      <c r="B1298" s="1" t="s">
        <v>2631</v>
      </c>
      <c r="C1298" s="1">
        <v>19650101</v>
      </c>
      <c r="D1298" s="1">
        <v>19721219</v>
      </c>
    </row>
    <row r="1299" spans="1:4" ht="13" x14ac:dyDescent="0.15">
      <c r="A1299" s="1" t="s">
        <v>2632</v>
      </c>
      <c r="B1299" s="1" t="s">
        <v>2633</v>
      </c>
      <c r="C1299" s="1">
        <v>19670101</v>
      </c>
      <c r="D1299" s="1">
        <v>19721219</v>
      </c>
    </row>
    <row r="1300" spans="1:4" ht="13" x14ac:dyDescent="0.15">
      <c r="A1300" s="1" t="s">
        <v>2634</v>
      </c>
      <c r="B1300" s="1" t="s">
        <v>2635</v>
      </c>
      <c r="C1300" s="1">
        <v>19710101</v>
      </c>
      <c r="D1300" s="1">
        <v>19721219</v>
      </c>
    </row>
    <row r="1301" spans="1:4" ht="13" x14ac:dyDescent="0.15">
      <c r="A1301" s="1" t="s">
        <v>2636</v>
      </c>
      <c r="B1301" s="1" t="s">
        <v>2637</v>
      </c>
      <c r="C1301" s="1">
        <v>19480101</v>
      </c>
      <c r="D1301" s="1">
        <v>19721219</v>
      </c>
    </row>
    <row r="1302" spans="1:4" ht="13" x14ac:dyDescent="0.15">
      <c r="A1302" s="1" t="s">
        <v>2638</v>
      </c>
      <c r="B1302" s="1" t="s">
        <v>2639</v>
      </c>
      <c r="C1302" s="1">
        <v>19660101</v>
      </c>
      <c r="D1302" s="1">
        <v>19721219</v>
      </c>
    </row>
    <row r="1303" spans="1:4" ht="13" x14ac:dyDescent="0.15">
      <c r="A1303" s="1" t="s">
        <v>2640</v>
      </c>
      <c r="B1303" s="1" t="s">
        <v>2641</v>
      </c>
      <c r="C1303" s="1">
        <v>19480101</v>
      </c>
      <c r="D1303" s="1">
        <v>19721219</v>
      </c>
    </row>
    <row r="1304" spans="1:4" ht="13" x14ac:dyDescent="0.15">
      <c r="A1304" s="1" t="s">
        <v>2642</v>
      </c>
      <c r="B1304" s="1" t="s">
        <v>2643</v>
      </c>
      <c r="C1304" s="1">
        <v>19710101</v>
      </c>
      <c r="D1304" s="1">
        <v>19721219</v>
      </c>
    </row>
    <row r="1305" spans="1:4" ht="13" x14ac:dyDescent="0.15">
      <c r="A1305" s="1" t="s">
        <v>2644</v>
      </c>
      <c r="B1305" s="1" t="s">
        <v>2645</v>
      </c>
      <c r="C1305" s="1">
        <v>19660101</v>
      </c>
      <c r="D1305" s="1">
        <v>19721219</v>
      </c>
    </row>
    <row r="1306" spans="1:4" ht="13" x14ac:dyDescent="0.15">
      <c r="A1306" s="1" t="s">
        <v>2646</v>
      </c>
      <c r="B1306" s="1" t="s">
        <v>2647</v>
      </c>
      <c r="C1306" s="1">
        <v>19270411</v>
      </c>
      <c r="D1306" s="1">
        <v>19460401</v>
      </c>
    </row>
    <row r="1307" spans="1:4" ht="13" x14ac:dyDescent="0.15">
      <c r="A1307" s="1" t="s">
        <v>2648</v>
      </c>
      <c r="B1307" s="1" t="s">
        <v>2649</v>
      </c>
      <c r="C1307" s="1">
        <v>19660101</v>
      </c>
      <c r="D1307" s="1">
        <v>19721219</v>
      </c>
    </row>
    <row r="1308" spans="1:4" ht="13" x14ac:dyDescent="0.15">
      <c r="A1308" s="1" t="s">
        <v>2650</v>
      </c>
      <c r="B1308" s="1" t="s">
        <v>2651</v>
      </c>
      <c r="C1308" s="1">
        <v>19751222</v>
      </c>
      <c r="D1308" s="1">
        <v>19781205</v>
      </c>
    </row>
    <row r="1309" spans="1:4" ht="13" x14ac:dyDescent="0.15">
      <c r="A1309" s="1" t="s">
        <v>2652</v>
      </c>
      <c r="B1309" s="1" t="s">
        <v>2653</v>
      </c>
      <c r="C1309" s="1">
        <v>19701106</v>
      </c>
      <c r="D1309" s="1">
        <v>19870724</v>
      </c>
    </row>
    <row r="1310" spans="1:4" ht="13" x14ac:dyDescent="0.15">
      <c r="A1310" s="1" t="s">
        <v>2654</v>
      </c>
      <c r="B1310" s="1" t="s">
        <v>2655</v>
      </c>
      <c r="C1310" s="1">
        <v>19650101</v>
      </c>
      <c r="D1310" s="1">
        <v>19701106</v>
      </c>
    </row>
    <row r="1311" spans="1:4" ht="13" x14ac:dyDescent="0.15">
      <c r="A1311" s="1" t="s">
        <v>2656</v>
      </c>
      <c r="B1311" s="1" t="s">
        <v>2657</v>
      </c>
      <c r="C1311" s="1">
        <v>19151110</v>
      </c>
      <c r="D1311" s="1">
        <v>19161124</v>
      </c>
    </row>
    <row r="1312" spans="1:4" ht="13" x14ac:dyDescent="0.15">
      <c r="A1312" s="1" t="s">
        <v>2658</v>
      </c>
      <c r="B1312" s="1" t="s">
        <v>2659</v>
      </c>
      <c r="C1312" s="1">
        <v>19720101</v>
      </c>
      <c r="D1312" s="1">
        <v>19920201</v>
      </c>
    </row>
    <row r="1313" spans="1:4" ht="13" x14ac:dyDescent="0.15">
      <c r="A1313" s="1" t="s">
        <v>2660</v>
      </c>
      <c r="B1313" s="1" t="s">
        <v>2661</v>
      </c>
      <c r="C1313" s="1">
        <v>19020902</v>
      </c>
      <c r="D1313" s="1">
        <v>19020925</v>
      </c>
    </row>
    <row r="1314" spans="1:4" ht="13" x14ac:dyDescent="0.15">
      <c r="A1314" s="1" t="s">
        <v>2662</v>
      </c>
      <c r="B1314" s="1" t="s">
        <v>2663</v>
      </c>
      <c r="C1314" s="1">
        <v>19140529</v>
      </c>
      <c r="D1314" s="1">
        <v>19140625</v>
      </c>
    </row>
    <row r="1315" spans="1:4" ht="13" x14ac:dyDescent="0.15">
      <c r="A1315" s="1" t="s">
        <v>2664</v>
      </c>
      <c r="B1315" s="1" t="s">
        <v>2665</v>
      </c>
      <c r="C1315" s="1">
        <v>19010605</v>
      </c>
      <c r="D1315" s="1">
        <v>19020529</v>
      </c>
    </row>
    <row r="1316" spans="1:4" ht="13" x14ac:dyDescent="0.15">
      <c r="A1316" s="1" t="s">
        <v>2666</v>
      </c>
      <c r="B1316" s="1" t="s">
        <v>2667</v>
      </c>
      <c r="C1316" s="1">
        <v>19131030</v>
      </c>
      <c r="D1316" s="1">
        <v>19131219</v>
      </c>
    </row>
    <row r="1317" spans="1:4" ht="13" x14ac:dyDescent="0.15">
      <c r="A1317" s="1" t="s">
        <v>2668</v>
      </c>
      <c r="B1317" s="1" t="s">
        <v>2669</v>
      </c>
      <c r="C1317" s="1">
        <v>19200914</v>
      </c>
      <c r="D1317" s="1">
        <v>19260621</v>
      </c>
    </row>
    <row r="1318" spans="1:4" ht="13" x14ac:dyDescent="0.15">
      <c r="A1318" s="1" t="s">
        <v>2670</v>
      </c>
      <c r="B1318" s="1" t="s">
        <v>2671</v>
      </c>
      <c r="C1318" s="1">
        <v>19050907</v>
      </c>
      <c r="D1318" s="1">
        <v>19060111</v>
      </c>
    </row>
    <row r="1319" spans="1:4" ht="13" x14ac:dyDescent="0.15">
      <c r="A1319" s="1" t="s">
        <v>2672</v>
      </c>
      <c r="B1319" s="1" t="s">
        <v>2673</v>
      </c>
      <c r="C1319" s="1">
        <v>19750701</v>
      </c>
    </row>
    <row r="1320" spans="1:4" ht="13" x14ac:dyDescent="0.15">
      <c r="A1320" s="1" t="s">
        <v>2674</v>
      </c>
      <c r="B1320" s="1" t="s">
        <v>2675</v>
      </c>
      <c r="C1320" s="1">
        <v>19750701</v>
      </c>
    </row>
    <row r="1321" spans="1:4" ht="13" x14ac:dyDescent="0.15">
      <c r="A1321" s="1" t="s">
        <v>2676</v>
      </c>
      <c r="B1321" s="1" t="s">
        <v>2677</v>
      </c>
      <c r="C1321" s="1">
        <v>19320101</v>
      </c>
      <c r="D1321" s="1">
        <v>19421222</v>
      </c>
    </row>
    <row r="1322" spans="1:4" ht="13" x14ac:dyDescent="0.15">
      <c r="A1322" s="1" t="s">
        <v>2678</v>
      </c>
      <c r="B1322" s="1" t="s">
        <v>2679</v>
      </c>
      <c r="C1322" s="1">
        <v>19421222</v>
      </c>
      <c r="D1322" s="1">
        <v>19560111</v>
      </c>
    </row>
    <row r="1323" spans="1:4" ht="13" x14ac:dyDescent="0.15">
      <c r="A1323" s="1" t="s">
        <v>2680</v>
      </c>
      <c r="B1323" s="1" t="s">
        <v>2681</v>
      </c>
      <c r="C1323" s="1">
        <v>19560111</v>
      </c>
      <c r="D1323" s="1">
        <v>19740612</v>
      </c>
    </row>
    <row r="1324" spans="1:4" ht="13" x14ac:dyDescent="0.15">
      <c r="A1324" s="1" t="s">
        <v>2682</v>
      </c>
      <c r="B1324" s="1" t="s">
        <v>2683</v>
      </c>
      <c r="C1324" s="1">
        <v>19740612</v>
      </c>
      <c r="D1324" s="1">
        <v>19751222</v>
      </c>
    </row>
    <row r="1325" spans="1:4" ht="13" x14ac:dyDescent="0.15">
      <c r="A1325" s="1" t="s">
        <v>2684</v>
      </c>
      <c r="B1325" s="1" t="s">
        <v>2685</v>
      </c>
      <c r="C1325" s="1">
        <v>19751222</v>
      </c>
      <c r="D1325" s="1">
        <v>19870724</v>
      </c>
    </row>
    <row r="1326" spans="1:4" ht="13" x14ac:dyDescent="0.15">
      <c r="A1326" s="1" t="s">
        <v>2686</v>
      </c>
      <c r="B1326" s="1" t="s">
        <v>2687</v>
      </c>
      <c r="C1326" s="1">
        <v>19451031</v>
      </c>
      <c r="D1326" s="1">
        <v>19500316</v>
      </c>
    </row>
    <row r="1327" spans="1:4" ht="13" x14ac:dyDescent="0.15">
      <c r="A1327" s="1" t="s">
        <v>2688</v>
      </c>
      <c r="B1327" s="1" t="s">
        <v>2689</v>
      </c>
      <c r="C1327" s="1">
        <v>19430101</v>
      </c>
      <c r="D1327" s="1">
        <v>19451031</v>
      </c>
    </row>
    <row r="1328" spans="1:4" ht="13" x14ac:dyDescent="0.15">
      <c r="A1328" s="1" t="s">
        <v>2690</v>
      </c>
      <c r="B1328" s="1" t="s">
        <v>2691</v>
      </c>
      <c r="C1328" s="1">
        <v>19200914</v>
      </c>
      <c r="D1328" s="1">
        <v>19261231</v>
      </c>
    </row>
    <row r="1329" spans="1:4" ht="13" x14ac:dyDescent="0.15">
      <c r="A1329" s="1" t="s">
        <v>2692</v>
      </c>
      <c r="B1329" s="1" t="s">
        <v>2693</v>
      </c>
      <c r="C1329" s="1">
        <v>19740612</v>
      </c>
      <c r="D1329" s="1">
        <v>19751222</v>
      </c>
    </row>
    <row r="1330" spans="1:4" ht="13" x14ac:dyDescent="0.15">
      <c r="A1330" s="1" t="s">
        <v>2694</v>
      </c>
      <c r="B1330" s="1" t="s">
        <v>2695</v>
      </c>
      <c r="C1330" s="1">
        <v>19721219</v>
      </c>
      <c r="D1330" s="1">
        <v>19771220</v>
      </c>
    </row>
    <row r="1331" spans="1:4" ht="13" x14ac:dyDescent="0.15">
      <c r="A1331" s="1" t="s">
        <v>2696</v>
      </c>
      <c r="B1331" s="1" t="s">
        <v>2697</v>
      </c>
      <c r="C1331" s="1">
        <v>19631217</v>
      </c>
      <c r="D1331" s="1">
        <v>19721219</v>
      </c>
    </row>
    <row r="1332" spans="1:4" ht="13" x14ac:dyDescent="0.15">
      <c r="A1332" s="1" t="s">
        <v>2698</v>
      </c>
      <c r="B1332" s="1" t="s">
        <v>2699</v>
      </c>
      <c r="C1332" s="1">
        <v>19560111</v>
      </c>
      <c r="D1332" s="1">
        <v>19631217</v>
      </c>
    </row>
    <row r="1333" spans="1:4" ht="13" x14ac:dyDescent="0.15">
      <c r="A1333" s="1" t="s">
        <v>2700</v>
      </c>
      <c r="B1333" s="1" t="s">
        <v>2701</v>
      </c>
      <c r="C1333" s="1">
        <v>19730426</v>
      </c>
      <c r="D1333" s="1">
        <v>19750527</v>
      </c>
    </row>
    <row r="1334" spans="1:4" ht="13" x14ac:dyDescent="0.15">
      <c r="A1334" s="1" t="s">
        <v>2702</v>
      </c>
      <c r="B1334" s="1" t="s">
        <v>2703</v>
      </c>
      <c r="C1334" s="1">
        <v>19750527</v>
      </c>
      <c r="D1334" s="1">
        <v>19770622</v>
      </c>
    </row>
    <row r="1335" spans="1:4" ht="13" x14ac:dyDescent="0.15">
      <c r="A1335" s="1" t="s">
        <v>2704</v>
      </c>
      <c r="B1335" s="1" t="s">
        <v>2705</v>
      </c>
      <c r="C1335" s="1">
        <v>19120403</v>
      </c>
      <c r="D1335" s="1">
        <v>19160722</v>
      </c>
    </row>
    <row r="1336" spans="1:4" ht="13" x14ac:dyDescent="0.15">
      <c r="A1336" s="1" t="s">
        <v>2706</v>
      </c>
      <c r="B1336" s="1" t="s">
        <v>2707</v>
      </c>
      <c r="C1336" s="1">
        <v>19130104</v>
      </c>
      <c r="D1336" s="1">
        <v>19130203</v>
      </c>
    </row>
    <row r="1337" spans="1:4" ht="13" x14ac:dyDescent="0.15">
      <c r="A1337" s="1" t="s">
        <v>2708</v>
      </c>
      <c r="B1337" s="1" t="s">
        <v>2709</v>
      </c>
      <c r="C1337" s="1">
        <v>19050227</v>
      </c>
      <c r="D1337" s="1">
        <v>19060216</v>
      </c>
    </row>
    <row r="1338" spans="1:4" ht="13" x14ac:dyDescent="0.15">
      <c r="A1338" s="1" t="s">
        <v>2710</v>
      </c>
      <c r="B1338" s="1" t="s">
        <v>2711</v>
      </c>
      <c r="C1338" s="1">
        <v>19060111</v>
      </c>
      <c r="D1338" s="1">
        <v>19060627</v>
      </c>
    </row>
    <row r="1339" spans="1:4" ht="13" x14ac:dyDescent="0.15">
      <c r="A1339" s="1" t="s">
        <v>2712</v>
      </c>
      <c r="B1339" s="1" t="s">
        <v>2713</v>
      </c>
      <c r="C1339" s="1">
        <v>19061211</v>
      </c>
      <c r="D1339" s="1">
        <v>19070803</v>
      </c>
    </row>
    <row r="1340" spans="1:4" ht="13" x14ac:dyDescent="0.15">
      <c r="A1340" s="1" t="s">
        <v>2714</v>
      </c>
      <c r="B1340" s="1" t="s">
        <v>2715</v>
      </c>
      <c r="C1340" s="1">
        <v>19040411</v>
      </c>
      <c r="D1340" s="1">
        <v>19050601</v>
      </c>
    </row>
    <row r="1341" spans="1:4" ht="13" x14ac:dyDescent="0.15">
      <c r="A1341" s="1" t="s">
        <v>2716</v>
      </c>
      <c r="B1341" s="1" t="s">
        <v>2717</v>
      </c>
      <c r="C1341" s="1">
        <v>19180306</v>
      </c>
      <c r="D1341" s="1">
        <v>19180314</v>
      </c>
    </row>
    <row r="1342" spans="1:4" ht="13" x14ac:dyDescent="0.15">
      <c r="A1342" s="1" t="s">
        <v>2718</v>
      </c>
      <c r="B1342" s="1" t="s">
        <v>2719</v>
      </c>
      <c r="C1342" s="1">
        <v>19140831</v>
      </c>
      <c r="D1342" s="1">
        <v>19141120</v>
      </c>
    </row>
    <row r="1343" spans="1:4" ht="13" x14ac:dyDescent="0.15">
      <c r="A1343" s="1" t="s">
        <v>2720</v>
      </c>
      <c r="B1343" s="1" t="s">
        <v>2721</v>
      </c>
      <c r="C1343" s="1">
        <v>19080622</v>
      </c>
      <c r="D1343" s="1">
        <v>19100930</v>
      </c>
    </row>
    <row r="1344" spans="1:4" ht="13" x14ac:dyDescent="0.15">
      <c r="A1344" s="1" t="s">
        <v>2722</v>
      </c>
      <c r="B1344" s="1" t="s">
        <v>2723</v>
      </c>
      <c r="C1344" s="1">
        <v>19761207</v>
      </c>
      <c r="D1344" s="1">
        <v>19960906</v>
      </c>
    </row>
    <row r="1345" spans="1:4" ht="13" x14ac:dyDescent="0.15">
      <c r="A1345" s="1" t="s">
        <v>2724</v>
      </c>
      <c r="B1345" s="1" t="s">
        <v>2725</v>
      </c>
      <c r="C1345" s="1">
        <v>19760701</v>
      </c>
    </row>
    <row r="1346" spans="1:4" ht="13" x14ac:dyDescent="0.15">
      <c r="A1346" s="1" t="s">
        <v>2726</v>
      </c>
      <c r="B1346" s="1" t="s">
        <v>2727</v>
      </c>
      <c r="C1346" s="1">
        <v>19760701</v>
      </c>
      <c r="D1346" s="1">
        <v>19910701</v>
      </c>
    </row>
    <row r="1347" spans="1:4" ht="13" x14ac:dyDescent="0.15">
      <c r="A1347" s="1" t="s">
        <v>2728</v>
      </c>
      <c r="B1347" s="1" t="s">
        <v>2729</v>
      </c>
      <c r="C1347" s="1">
        <v>19480819</v>
      </c>
      <c r="D1347" s="1">
        <v>19630704</v>
      </c>
    </row>
    <row r="1348" spans="1:4" ht="13" x14ac:dyDescent="0.15">
      <c r="A1348" s="1" t="s">
        <v>2730</v>
      </c>
      <c r="B1348" s="1" t="s">
        <v>2731</v>
      </c>
      <c r="C1348" s="1">
        <v>19630704</v>
      </c>
    </row>
    <row r="1349" spans="1:4" ht="13" x14ac:dyDescent="0.15">
      <c r="A1349" s="1" t="s">
        <v>2732</v>
      </c>
      <c r="B1349" s="1" t="s">
        <v>2733</v>
      </c>
      <c r="C1349" s="1">
        <v>19200701</v>
      </c>
    </row>
    <row r="1350" spans="1:4" ht="13" x14ac:dyDescent="0.15">
      <c r="A1350" s="1" t="s">
        <v>2734</v>
      </c>
      <c r="B1350" s="1" t="s">
        <v>2735</v>
      </c>
      <c r="C1350" s="1">
        <v>19240101</v>
      </c>
      <c r="D1350" s="1">
        <v>19381231</v>
      </c>
    </row>
    <row r="1351" spans="1:4" ht="13" x14ac:dyDescent="0.15">
      <c r="A1351" s="1" t="s">
        <v>2736</v>
      </c>
      <c r="B1351" s="1" t="s">
        <v>2737</v>
      </c>
      <c r="C1351" s="1">
        <v>19761207</v>
      </c>
      <c r="D1351" s="1">
        <v>19960930</v>
      </c>
    </row>
    <row r="1352" spans="1:4" ht="13" x14ac:dyDescent="0.15">
      <c r="A1352" s="1" t="s">
        <v>2738</v>
      </c>
      <c r="B1352" s="1" t="s">
        <v>2739</v>
      </c>
      <c r="C1352" s="1">
        <v>19160614</v>
      </c>
      <c r="D1352" s="1">
        <v>19170417</v>
      </c>
    </row>
    <row r="1353" spans="1:4" ht="13" x14ac:dyDescent="0.15">
      <c r="A1353" s="1" t="s">
        <v>2740</v>
      </c>
      <c r="B1353" s="1" t="s">
        <v>2741</v>
      </c>
      <c r="C1353" s="1">
        <v>19761207</v>
      </c>
      <c r="D1353" s="1">
        <v>19960630</v>
      </c>
    </row>
    <row r="1354" spans="1:4" ht="13" x14ac:dyDescent="0.15">
      <c r="A1354" s="1" t="s">
        <v>2742</v>
      </c>
      <c r="B1354" s="1" t="s">
        <v>2743</v>
      </c>
      <c r="C1354" s="1">
        <v>19640130</v>
      </c>
      <c r="D1354" s="1">
        <v>19800101</v>
      </c>
    </row>
    <row r="1355" spans="1:4" ht="13" x14ac:dyDescent="0.15">
      <c r="A1355" s="1" t="s">
        <v>2744</v>
      </c>
      <c r="B1355" s="1" t="s">
        <v>2745</v>
      </c>
      <c r="C1355" s="1">
        <v>19740430</v>
      </c>
      <c r="D1355" s="1">
        <v>19780228</v>
      </c>
    </row>
    <row r="1356" spans="1:4" ht="13" x14ac:dyDescent="0.15">
      <c r="A1356" s="1" t="s">
        <v>2746</v>
      </c>
      <c r="B1356" s="1" t="s">
        <v>2747</v>
      </c>
      <c r="C1356" s="1">
        <v>19710401</v>
      </c>
      <c r="D1356" s="1">
        <v>19761231</v>
      </c>
    </row>
    <row r="1357" spans="1:4" ht="13" x14ac:dyDescent="0.15">
      <c r="A1357" s="1" t="s">
        <v>2748</v>
      </c>
      <c r="B1357" s="1" t="s">
        <v>2749</v>
      </c>
      <c r="C1357" s="1">
        <v>19770101</v>
      </c>
    </row>
    <row r="1358" spans="1:4" ht="13" x14ac:dyDescent="0.15">
      <c r="A1358" s="1" t="s">
        <v>2750</v>
      </c>
      <c r="B1358" s="1" t="s">
        <v>2751</v>
      </c>
      <c r="C1358" s="1">
        <v>19210212</v>
      </c>
      <c r="D1358" s="1">
        <v>19210704</v>
      </c>
    </row>
    <row r="1359" spans="1:4" ht="13" x14ac:dyDescent="0.15">
      <c r="A1359" s="1" t="s">
        <v>2752</v>
      </c>
      <c r="B1359" s="1" t="s">
        <v>2753</v>
      </c>
      <c r="C1359" s="1">
        <v>19770101</v>
      </c>
      <c r="D1359" s="1">
        <v>19801103</v>
      </c>
    </row>
    <row r="1360" spans="1:4" ht="13" x14ac:dyDescent="0.15">
      <c r="A1360" s="1" t="s">
        <v>2754</v>
      </c>
      <c r="B1360" s="1" t="s">
        <v>2755</v>
      </c>
      <c r="C1360" s="1">
        <v>19250101</v>
      </c>
      <c r="D1360" s="1">
        <v>19300501</v>
      </c>
    </row>
    <row r="1361" spans="1:4" ht="13" x14ac:dyDescent="0.15">
      <c r="A1361" s="1" t="s">
        <v>2756</v>
      </c>
      <c r="B1361" s="1" t="s">
        <v>2757</v>
      </c>
      <c r="C1361" s="1">
        <v>19770101</v>
      </c>
      <c r="D1361" s="1">
        <v>20050701</v>
      </c>
    </row>
    <row r="1362" spans="1:4" ht="13" x14ac:dyDescent="0.15">
      <c r="A1362" s="1" t="s">
        <v>2758</v>
      </c>
      <c r="B1362" s="1" t="s">
        <v>2759</v>
      </c>
      <c r="C1362" s="1">
        <v>19261026</v>
      </c>
    </row>
    <row r="1363" spans="1:4" ht="13" x14ac:dyDescent="0.15">
      <c r="A1363" s="1" t="s">
        <v>2760</v>
      </c>
      <c r="B1363" s="1" t="s">
        <v>2761</v>
      </c>
      <c r="C1363" s="1">
        <v>19520101</v>
      </c>
      <c r="D1363" s="1">
        <v>19560609</v>
      </c>
    </row>
    <row r="1364" spans="1:4" ht="13" x14ac:dyDescent="0.15">
      <c r="A1364" s="1" t="s">
        <v>2762</v>
      </c>
      <c r="B1364" s="1" t="s">
        <v>2763</v>
      </c>
      <c r="C1364" s="1">
        <v>19210425</v>
      </c>
      <c r="D1364" s="1">
        <v>19210711</v>
      </c>
    </row>
    <row r="1365" spans="1:4" ht="13" x14ac:dyDescent="0.15">
      <c r="A1365" s="1" t="s">
        <v>2764</v>
      </c>
      <c r="B1365" s="1" t="s">
        <v>2765</v>
      </c>
      <c r="C1365" s="1">
        <v>19190331</v>
      </c>
      <c r="D1365" s="1">
        <v>19200227</v>
      </c>
    </row>
    <row r="1366" spans="1:4" ht="13" x14ac:dyDescent="0.15">
      <c r="A1366" s="1" t="s">
        <v>2766</v>
      </c>
      <c r="B1366" s="1" t="s">
        <v>2767</v>
      </c>
      <c r="C1366" s="1">
        <v>19191206</v>
      </c>
      <c r="D1366" s="1">
        <v>19210402</v>
      </c>
    </row>
    <row r="1367" spans="1:4" ht="13" x14ac:dyDescent="0.15">
      <c r="A1367" s="1" t="s">
        <v>2768</v>
      </c>
      <c r="B1367" s="1" t="s">
        <v>2769</v>
      </c>
      <c r="C1367" s="1">
        <v>19081215</v>
      </c>
      <c r="D1367" s="1">
        <v>19090721</v>
      </c>
    </row>
    <row r="1368" spans="1:4" ht="13" x14ac:dyDescent="0.15">
      <c r="A1368" s="1" t="s">
        <v>2770</v>
      </c>
      <c r="B1368" s="1" t="s">
        <v>2771</v>
      </c>
      <c r="C1368" s="1">
        <v>19450615</v>
      </c>
      <c r="D1368" s="1">
        <v>19530630</v>
      </c>
    </row>
    <row r="1369" spans="1:4" ht="13" x14ac:dyDescent="0.15">
      <c r="A1369" s="1" t="s">
        <v>2772</v>
      </c>
      <c r="B1369" s="1" t="s">
        <v>2773</v>
      </c>
      <c r="C1369" s="1">
        <v>19191112</v>
      </c>
      <c r="D1369" s="1">
        <v>19200416</v>
      </c>
    </row>
    <row r="1370" spans="1:4" ht="13" x14ac:dyDescent="0.15">
      <c r="A1370" s="1" t="s">
        <v>2774</v>
      </c>
      <c r="B1370" s="1" t="s">
        <v>2775</v>
      </c>
      <c r="C1370" s="1">
        <v>19160323</v>
      </c>
      <c r="D1370" s="1">
        <v>19160813</v>
      </c>
    </row>
    <row r="1371" spans="1:4" ht="13" x14ac:dyDescent="0.15">
      <c r="A1371" s="1" t="s">
        <v>2776</v>
      </c>
      <c r="B1371" s="1" t="s">
        <v>2777</v>
      </c>
      <c r="C1371" s="1">
        <v>19181002</v>
      </c>
      <c r="D1371" s="1">
        <v>19190106</v>
      </c>
    </row>
    <row r="1372" spans="1:4" ht="13" x14ac:dyDescent="0.15">
      <c r="A1372" s="1" t="s">
        <v>2778</v>
      </c>
      <c r="B1372" s="1" t="s">
        <v>2779</v>
      </c>
      <c r="C1372" s="1">
        <v>19490101</v>
      </c>
    </row>
    <row r="1373" spans="1:4" ht="13" x14ac:dyDescent="0.15">
      <c r="A1373" s="1" t="s">
        <v>2780</v>
      </c>
      <c r="B1373" s="1" t="s">
        <v>2781</v>
      </c>
      <c r="C1373" s="1">
        <v>19670628</v>
      </c>
    </row>
    <row r="1374" spans="1:4" ht="13" x14ac:dyDescent="0.15">
      <c r="A1374" s="1" t="s">
        <v>2782</v>
      </c>
      <c r="B1374" s="1" t="s">
        <v>2783</v>
      </c>
      <c r="C1374" s="1">
        <v>19670628</v>
      </c>
    </row>
    <row r="1375" spans="1:4" ht="13" x14ac:dyDescent="0.15">
      <c r="A1375" s="1" t="s">
        <v>2784</v>
      </c>
      <c r="B1375" s="1" t="s">
        <v>2785</v>
      </c>
      <c r="C1375" s="1">
        <v>19750106</v>
      </c>
      <c r="D1375" s="1">
        <v>19750304</v>
      </c>
    </row>
    <row r="1376" spans="1:4" ht="13" x14ac:dyDescent="0.15">
      <c r="A1376" s="1" t="s">
        <v>2786</v>
      </c>
      <c r="B1376" s="1" t="s">
        <v>2787</v>
      </c>
      <c r="C1376" s="1">
        <v>19750304</v>
      </c>
      <c r="D1376" s="1">
        <v>19771231</v>
      </c>
    </row>
    <row r="1377" spans="1:4" ht="13" x14ac:dyDescent="0.15">
      <c r="A1377" s="1" t="s">
        <v>2788</v>
      </c>
      <c r="B1377" s="1" t="s">
        <v>2789</v>
      </c>
      <c r="C1377" s="1">
        <v>19731112</v>
      </c>
      <c r="D1377" s="1">
        <v>19760630</v>
      </c>
    </row>
    <row r="1378" spans="1:4" ht="13" x14ac:dyDescent="0.15">
      <c r="A1378" s="1" t="s">
        <v>2790</v>
      </c>
      <c r="B1378" s="1" t="s">
        <v>2791</v>
      </c>
      <c r="C1378" s="1">
        <v>19651105</v>
      </c>
      <c r="D1378" s="1">
        <v>19670628</v>
      </c>
    </row>
    <row r="1379" spans="1:4" ht="13" x14ac:dyDescent="0.15">
      <c r="A1379" s="1" t="s">
        <v>2792</v>
      </c>
      <c r="B1379" s="1" t="s">
        <v>2793</v>
      </c>
      <c r="C1379" s="1">
        <v>19750101</v>
      </c>
      <c r="D1379" s="1">
        <v>19770131</v>
      </c>
    </row>
    <row r="1380" spans="1:4" ht="13" x14ac:dyDescent="0.15">
      <c r="A1380" s="1" t="s">
        <v>2794</v>
      </c>
      <c r="B1380" s="1" t="s">
        <v>2795</v>
      </c>
      <c r="C1380" s="1">
        <v>19750620</v>
      </c>
    </row>
    <row r="1381" spans="1:4" ht="13" x14ac:dyDescent="0.15">
      <c r="A1381" s="1" t="s">
        <v>2796</v>
      </c>
      <c r="B1381" s="1" t="s">
        <v>2797</v>
      </c>
      <c r="C1381" s="1">
        <v>19750313</v>
      </c>
      <c r="D1381" s="1">
        <v>20010630</v>
      </c>
    </row>
    <row r="1382" spans="1:4" ht="13" x14ac:dyDescent="0.15">
      <c r="A1382" s="1" t="s">
        <v>2798</v>
      </c>
      <c r="B1382" s="1" t="s">
        <v>2799</v>
      </c>
      <c r="C1382" s="1">
        <v>19421111</v>
      </c>
      <c r="D1382" s="1">
        <v>19451029</v>
      </c>
    </row>
    <row r="1383" spans="1:4" ht="13" x14ac:dyDescent="0.15">
      <c r="A1383" s="1" t="s">
        <v>2800</v>
      </c>
      <c r="B1383" s="1" t="s">
        <v>2801</v>
      </c>
      <c r="C1383" s="1">
        <v>19451029</v>
      </c>
      <c r="D1383" s="1">
        <v>19500228</v>
      </c>
    </row>
    <row r="1384" spans="1:4" ht="13" x14ac:dyDescent="0.15">
      <c r="A1384" s="1" t="s">
        <v>2802</v>
      </c>
      <c r="B1384" s="1" t="s">
        <v>2803</v>
      </c>
      <c r="C1384" s="1">
        <v>19410301</v>
      </c>
      <c r="D1384" s="1">
        <v>19950101</v>
      </c>
    </row>
    <row r="1385" spans="1:4" ht="13" x14ac:dyDescent="0.15">
      <c r="A1385" s="1" t="s">
        <v>2804</v>
      </c>
      <c r="B1385" s="1" t="s">
        <v>2805</v>
      </c>
      <c r="C1385" s="1">
        <v>19741128</v>
      </c>
      <c r="D1385" s="1">
        <v>19800701</v>
      </c>
    </row>
    <row r="1386" spans="1:4" ht="13" x14ac:dyDescent="0.15">
      <c r="A1386" s="1" t="s">
        <v>2806</v>
      </c>
      <c r="B1386" s="1" t="s">
        <v>2807</v>
      </c>
      <c r="C1386" s="1">
        <v>19750529</v>
      </c>
      <c r="D1386" s="1">
        <v>19800701</v>
      </c>
    </row>
    <row r="1387" spans="1:4" ht="13" x14ac:dyDescent="0.15">
      <c r="A1387" s="1" t="s">
        <v>2808</v>
      </c>
      <c r="B1387" s="1" t="s">
        <v>2809</v>
      </c>
      <c r="C1387" s="1">
        <v>19241031</v>
      </c>
      <c r="D1387" s="1">
        <v>19711231</v>
      </c>
    </row>
    <row r="1388" spans="1:4" ht="13" x14ac:dyDescent="0.15">
      <c r="A1388" s="1" t="s">
        <v>2810</v>
      </c>
      <c r="B1388" s="1" t="s">
        <v>2811</v>
      </c>
      <c r="C1388" s="1">
        <v>19710101</v>
      </c>
    </row>
    <row r="1389" spans="1:4" ht="13" x14ac:dyDescent="0.15">
      <c r="A1389" s="1" t="s">
        <v>2812</v>
      </c>
      <c r="B1389" s="1" t="s">
        <v>2813</v>
      </c>
      <c r="C1389" s="1">
        <v>19170702</v>
      </c>
      <c r="D1389" s="1">
        <v>19190213</v>
      </c>
    </row>
    <row r="1390" spans="1:4" ht="13" x14ac:dyDescent="0.15">
      <c r="A1390" s="1" t="s">
        <v>2814</v>
      </c>
      <c r="B1390" s="1" t="s">
        <v>2815</v>
      </c>
      <c r="C1390" s="1">
        <v>19190607</v>
      </c>
      <c r="D1390" s="1">
        <v>19190627</v>
      </c>
    </row>
    <row r="1391" spans="1:4" ht="13" x14ac:dyDescent="0.15">
      <c r="A1391" s="1" t="s">
        <v>2816</v>
      </c>
      <c r="B1391" s="1" t="s">
        <v>2817</v>
      </c>
      <c r="C1391" s="1">
        <v>19721106</v>
      </c>
    </row>
    <row r="1392" spans="1:4" ht="13" x14ac:dyDescent="0.15">
      <c r="A1392" s="1" t="s">
        <v>2818</v>
      </c>
      <c r="B1392" s="1" t="s">
        <v>2819</v>
      </c>
      <c r="C1392" s="1">
        <v>19721106</v>
      </c>
    </row>
    <row r="1393" spans="1:4" ht="13" x14ac:dyDescent="0.15">
      <c r="A1393" s="1" t="s">
        <v>2820</v>
      </c>
      <c r="B1393" s="1" t="s">
        <v>2821</v>
      </c>
      <c r="C1393" s="1">
        <v>19741001</v>
      </c>
      <c r="D1393" s="1">
        <v>19770701</v>
      </c>
    </row>
    <row r="1394" spans="1:4" ht="13" x14ac:dyDescent="0.15">
      <c r="A1394" s="1" t="s">
        <v>2822</v>
      </c>
      <c r="B1394" s="1" t="s">
        <v>2823</v>
      </c>
      <c r="C1394" s="1">
        <v>19130908</v>
      </c>
      <c r="D1394" s="1">
        <v>19270701</v>
      </c>
    </row>
    <row r="1395" spans="1:4" ht="13" x14ac:dyDescent="0.15">
      <c r="A1395" s="1" t="s">
        <v>2824</v>
      </c>
      <c r="B1395" s="1" t="s">
        <v>2825</v>
      </c>
      <c r="C1395" s="1">
        <v>19200302</v>
      </c>
      <c r="D1395" s="1">
        <v>19270701</v>
      </c>
    </row>
    <row r="1396" spans="1:4" ht="13" x14ac:dyDescent="0.15">
      <c r="A1396" s="1" t="s">
        <v>2826</v>
      </c>
      <c r="B1396" s="1" t="s">
        <v>2827</v>
      </c>
      <c r="C1396" s="1">
        <v>19760105</v>
      </c>
    </row>
    <row r="1397" spans="1:4" ht="13" x14ac:dyDescent="0.15">
      <c r="A1397" s="1" t="s">
        <v>2828</v>
      </c>
      <c r="B1397" s="1" t="s">
        <v>2829</v>
      </c>
      <c r="C1397" s="1">
        <v>19270701</v>
      </c>
      <c r="D1397" s="1">
        <v>19540805</v>
      </c>
    </row>
    <row r="1398" spans="1:4" ht="13" x14ac:dyDescent="0.15">
      <c r="A1398" s="1" t="s">
        <v>2830</v>
      </c>
      <c r="B1398" s="1" t="s">
        <v>2831</v>
      </c>
      <c r="C1398" s="1">
        <v>19391113</v>
      </c>
      <c r="D1398" s="1">
        <v>19401206</v>
      </c>
    </row>
    <row r="1399" spans="1:4" ht="13" x14ac:dyDescent="0.15">
      <c r="A1399" s="1" t="s">
        <v>2832</v>
      </c>
      <c r="B1399" s="1" t="s">
        <v>2833</v>
      </c>
      <c r="C1399" s="1">
        <v>19250107</v>
      </c>
      <c r="D1399" s="1">
        <v>19251130</v>
      </c>
    </row>
    <row r="1400" spans="1:4" ht="13" x14ac:dyDescent="0.15">
      <c r="A1400" s="1" t="s">
        <v>2834</v>
      </c>
      <c r="B1400" s="1" t="s">
        <v>2835</v>
      </c>
      <c r="C1400" s="1">
        <v>19281210</v>
      </c>
      <c r="D1400" s="1">
        <v>19300421</v>
      </c>
    </row>
    <row r="1401" spans="1:4" ht="13" x14ac:dyDescent="0.15">
      <c r="A1401" s="1" t="s">
        <v>2836</v>
      </c>
      <c r="B1401" s="1" t="s">
        <v>2837</v>
      </c>
      <c r="C1401" s="1">
        <v>19260613</v>
      </c>
      <c r="D1401" s="1">
        <v>19260721</v>
      </c>
    </row>
    <row r="1402" spans="1:4" ht="13" x14ac:dyDescent="0.15">
      <c r="A1402" s="1" t="s">
        <v>2838</v>
      </c>
      <c r="B1402" s="1" t="s">
        <v>2839</v>
      </c>
      <c r="C1402" s="1">
        <v>19280203</v>
      </c>
      <c r="D1402" s="1">
        <v>19280611</v>
      </c>
    </row>
    <row r="1403" spans="1:4" ht="13" x14ac:dyDescent="0.15">
      <c r="A1403" s="1" t="s">
        <v>2840</v>
      </c>
      <c r="B1403" s="1" t="s">
        <v>2841</v>
      </c>
      <c r="C1403" s="1">
        <v>19230907</v>
      </c>
      <c r="D1403" s="1">
        <v>19270311</v>
      </c>
    </row>
    <row r="1404" spans="1:4" ht="13" x14ac:dyDescent="0.15">
      <c r="A1404" s="1" t="s">
        <v>2842</v>
      </c>
      <c r="B1404" s="1" t="s">
        <v>2843</v>
      </c>
      <c r="C1404" s="1">
        <v>19721219</v>
      </c>
      <c r="D1404" s="1">
        <v>19830311</v>
      </c>
    </row>
    <row r="1405" spans="1:4" ht="13" x14ac:dyDescent="0.15">
      <c r="A1405" s="1" t="s">
        <v>2844</v>
      </c>
      <c r="B1405" s="1" t="s">
        <v>2845</v>
      </c>
      <c r="C1405" s="1">
        <v>19260120</v>
      </c>
      <c r="D1405" s="1">
        <v>19260714</v>
      </c>
    </row>
    <row r="1406" spans="1:4" ht="13" x14ac:dyDescent="0.15">
      <c r="A1406" s="1" t="s">
        <v>2846</v>
      </c>
      <c r="B1406" s="1" t="s">
        <v>2847</v>
      </c>
      <c r="C1406" s="1">
        <v>19270528</v>
      </c>
      <c r="D1406" s="1">
        <v>19280317</v>
      </c>
    </row>
    <row r="1407" spans="1:4" ht="13" x14ac:dyDescent="0.15">
      <c r="A1407" s="1" t="s">
        <v>2848</v>
      </c>
      <c r="B1407" s="1" t="s">
        <v>2849</v>
      </c>
      <c r="C1407" s="1">
        <v>19721219</v>
      </c>
      <c r="D1407" s="1">
        <v>19830311</v>
      </c>
    </row>
    <row r="1408" spans="1:4" ht="13" x14ac:dyDescent="0.15">
      <c r="A1408" s="1" t="s">
        <v>2850</v>
      </c>
      <c r="B1408" s="1" t="s">
        <v>2851</v>
      </c>
      <c r="C1408" s="1">
        <v>19490101</v>
      </c>
      <c r="D1408" s="1">
        <v>19940331</v>
      </c>
    </row>
    <row r="1409" spans="1:4" ht="13" x14ac:dyDescent="0.15">
      <c r="A1409" s="1" t="s">
        <v>2852</v>
      </c>
      <c r="B1409" s="1" t="s">
        <v>2853</v>
      </c>
      <c r="C1409" s="1">
        <v>19270302</v>
      </c>
      <c r="D1409" s="1">
        <v>19270830</v>
      </c>
    </row>
    <row r="1410" spans="1:4" ht="13" x14ac:dyDescent="0.15">
      <c r="A1410" s="1" t="s">
        <v>2854</v>
      </c>
      <c r="B1410" s="1" t="s">
        <v>2855</v>
      </c>
      <c r="C1410" s="1">
        <v>19731203</v>
      </c>
      <c r="D1410" s="1">
        <v>19741204</v>
      </c>
    </row>
    <row r="1411" spans="1:4" ht="13" x14ac:dyDescent="0.15">
      <c r="A1411" s="1" t="s">
        <v>2856</v>
      </c>
      <c r="B1411" s="1" t="s">
        <v>2857</v>
      </c>
      <c r="C1411" s="1">
        <v>19740108</v>
      </c>
      <c r="D1411" s="1">
        <v>19741204</v>
      </c>
    </row>
    <row r="1412" spans="1:4" ht="13" x14ac:dyDescent="0.15">
      <c r="A1412" s="1" t="s">
        <v>2858</v>
      </c>
      <c r="B1412" s="1" t="s">
        <v>2859</v>
      </c>
      <c r="C1412" s="1">
        <v>19750101</v>
      </c>
    </row>
    <row r="1413" spans="1:4" ht="13" x14ac:dyDescent="0.15">
      <c r="A1413" s="1" t="s">
        <v>2860</v>
      </c>
      <c r="B1413" s="1" t="s">
        <v>2861</v>
      </c>
      <c r="C1413" s="1">
        <v>19670101</v>
      </c>
      <c r="D1413" s="1">
        <v>19721219</v>
      </c>
    </row>
    <row r="1414" spans="1:4" ht="13" x14ac:dyDescent="0.15">
      <c r="A1414" s="1" t="s">
        <v>2862</v>
      </c>
      <c r="B1414" s="1" t="s">
        <v>2863</v>
      </c>
      <c r="C1414" s="1">
        <v>19181120</v>
      </c>
      <c r="D1414" s="1">
        <v>19201110</v>
      </c>
    </row>
    <row r="1415" spans="1:4" ht="13" x14ac:dyDescent="0.15">
      <c r="A1415" s="1" t="s">
        <v>2864</v>
      </c>
      <c r="B1415" s="1" t="s">
        <v>2865</v>
      </c>
      <c r="C1415" s="1">
        <v>19670101</v>
      </c>
      <c r="D1415" s="1">
        <v>19721219</v>
      </c>
    </row>
    <row r="1416" spans="1:4" ht="13" x14ac:dyDescent="0.15">
      <c r="A1416" s="1" t="s">
        <v>2866</v>
      </c>
      <c r="B1416" s="1" t="s">
        <v>2867</v>
      </c>
      <c r="C1416" s="1">
        <v>19750701</v>
      </c>
      <c r="D1416" s="1">
        <v>19820122</v>
      </c>
    </row>
    <row r="1417" spans="1:4" ht="13" x14ac:dyDescent="0.15">
      <c r="A1417" s="1" t="s">
        <v>2868</v>
      </c>
      <c r="B1417" s="1" t="s">
        <v>2869</v>
      </c>
      <c r="C1417" s="1">
        <v>19730801</v>
      </c>
      <c r="D1417" s="1">
        <v>19750831</v>
      </c>
    </row>
    <row r="1418" spans="1:4" ht="13" x14ac:dyDescent="0.15">
      <c r="A1418" s="1" t="s">
        <v>2870</v>
      </c>
      <c r="B1418" s="1" t="s">
        <v>2871</v>
      </c>
      <c r="C1418" s="1">
        <v>19400101</v>
      </c>
      <c r="D1418" s="1">
        <v>19491231</v>
      </c>
    </row>
    <row r="1419" spans="1:4" ht="13" x14ac:dyDescent="0.15">
      <c r="A1419" s="1" t="s">
        <v>2872</v>
      </c>
      <c r="B1419" s="1" t="s">
        <v>2873</v>
      </c>
      <c r="C1419" s="1">
        <v>19740612</v>
      </c>
      <c r="D1419" s="1">
        <v>19751222</v>
      </c>
    </row>
    <row r="1420" spans="1:4" ht="13" x14ac:dyDescent="0.15">
      <c r="A1420" s="1" t="s">
        <v>2874</v>
      </c>
      <c r="B1420" s="1" t="s">
        <v>2875</v>
      </c>
      <c r="C1420" s="1">
        <v>19740612</v>
      </c>
      <c r="D1420" s="1">
        <v>19751222</v>
      </c>
    </row>
    <row r="1421" spans="1:4" ht="13" x14ac:dyDescent="0.15">
      <c r="A1421" s="1" t="s">
        <v>2876</v>
      </c>
      <c r="B1421" s="1" t="s">
        <v>2877</v>
      </c>
      <c r="C1421" s="1">
        <v>19740612</v>
      </c>
      <c r="D1421" s="1">
        <v>19751222</v>
      </c>
    </row>
    <row r="1422" spans="1:4" ht="13" x14ac:dyDescent="0.15">
      <c r="A1422" s="1" t="s">
        <v>2878</v>
      </c>
      <c r="B1422" s="1" t="s">
        <v>2879</v>
      </c>
      <c r="C1422" s="1">
        <v>19740612</v>
      </c>
      <c r="D1422" s="1">
        <v>19751222</v>
      </c>
    </row>
    <row r="1423" spans="1:4" ht="13" x14ac:dyDescent="0.15">
      <c r="A1423" s="1" t="s">
        <v>2880</v>
      </c>
      <c r="B1423" s="1" t="s">
        <v>2881</v>
      </c>
      <c r="C1423" s="1">
        <v>19740612</v>
      </c>
      <c r="D1423" s="1">
        <v>19751222</v>
      </c>
    </row>
    <row r="1424" spans="1:4" ht="13" x14ac:dyDescent="0.15">
      <c r="A1424" s="1" t="s">
        <v>2882</v>
      </c>
      <c r="B1424" s="1" t="s">
        <v>2883</v>
      </c>
      <c r="C1424" s="1">
        <v>19740612</v>
      </c>
      <c r="D1424" s="1">
        <v>19751222</v>
      </c>
    </row>
    <row r="1425" spans="1:4" ht="13" x14ac:dyDescent="0.15">
      <c r="A1425" s="1" t="s">
        <v>2884</v>
      </c>
      <c r="B1425" s="1" t="s">
        <v>2885</v>
      </c>
      <c r="C1425" s="1">
        <v>19721219</v>
      </c>
      <c r="D1425" s="1">
        <v>19740612</v>
      </c>
    </row>
    <row r="1426" spans="1:4" ht="13" x14ac:dyDescent="0.15">
      <c r="A1426" s="1" t="s">
        <v>2886</v>
      </c>
      <c r="B1426" s="1" t="s">
        <v>2887</v>
      </c>
      <c r="C1426" s="1">
        <v>19751222</v>
      </c>
      <c r="D1426" s="1">
        <v>19781205</v>
      </c>
    </row>
    <row r="1427" spans="1:4" ht="13" x14ac:dyDescent="0.15">
      <c r="A1427" s="1" t="s">
        <v>2888</v>
      </c>
      <c r="B1427" s="1" t="s">
        <v>2889</v>
      </c>
      <c r="C1427" s="1">
        <v>19751222</v>
      </c>
      <c r="D1427" s="1">
        <v>19781205</v>
      </c>
    </row>
    <row r="1428" spans="1:4" ht="13" x14ac:dyDescent="0.15">
      <c r="A1428" s="1" t="s">
        <v>2890</v>
      </c>
      <c r="B1428" s="1" t="s">
        <v>2891</v>
      </c>
      <c r="C1428" s="1">
        <v>19751222</v>
      </c>
      <c r="D1428" s="1">
        <v>19870724</v>
      </c>
    </row>
    <row r="1429" spans="1:4" ht="13" x14ac:dyDescent="0.15">
      <c r="A1429" s="1" t="s">
        <v>2892</v>
      </c>
      <c r="B1429" s="1" t="s">
        <v>2893</v>
      </c>
      <c r="C1429" s="1">
        <v>19751222</v>
      </c>
      <c r="D1429" s="1">
        <v>19870724</v>
      </c>
    </row>
    <row r="1430" spans="1:4" ht="13" x14ac:dyDescent="0.15">
      <c r="A1430" s="1" t="s">
        <v>2894</v>
      </c>
      <c r="B1430" s="1" t="s">
        <v>2895</v>
      </c>
      <c r="C1430" s="1">
        <v>19751222</v>
      </c>
      <c r="D1430" s="1">
        <v>19870724</v>
      </c>
    </row>
    <row r="1431" spans="1:4" ht="13" x14ac:dyDescent="0.15">
      <c r="A1431" s="1" t="s">
        <v>2896</v>
      </c>
      <c r="B1431" s="1" t="s">
        <v>2897</v>
      </c>
      <c r="C1431" s="1">
        <v>19751222</v>
      </c>
      <c r="D1431" s="1">
        <v>19870724</v>
      </c>
    </row>
    <row r="1432" spans="1:4" ht="13" x14ac:dyDescent="0.15">
      <c r="A1432" s="1" t="s">
        <v>2898</v>
      </c>
      <c r="B1432" s="1" t="s">
        <v>2899</v>
      </c>
      <c r="C1432" s="1">
        <v>19751222</v>
      </c>
      <c r="D1432" s="1">
        <v>19781205</v>
      </c>
    </row>
    <row r="1433" spans="1:4" ht="13" x14ac:dyDescent="0.15">
      <c r="A1433" s="1" t="s">
        <v>2900</v>
      </c>
      <c r="B1433" s="1" t="s">
        <v>2901</v>
      </c>
      <c r="C1433" s="1">
        <v>19751222</v>
      </c>
      <c r="D1433" s="1">
        <v>19930630</v>
      </c>
    </row>
    <row r="1434" spans="1:4" ht="13" x14ac:dyDescent="0.15">
      <c r="A1434" s="1" t="s">
        <v>2902</v>
      </c>
      <c r="B1434" s="1" t="s">
        <v>2903</v>
      </c>
      <c r="C1434" s="1">
        <v>19751222</v>
      </c>
      <c r="D1434" s="1">
        <v>19870724</v>
      </c>
    </row>
    <row r="1435" spans="1:4" ht="13" x14ac:dyDescent="0.15">
      <c r="A1435" s="1" t="s">
        <v>2904</v>
      </c>
      <c r="B1435" s="1" t="s">
        <v>2905</v>
      </c>
      <c r="C1435" s="1">
        <v>19751222</v>
      </c>
      <c r="D1435" s="1">
        <v>19930701</v>
      </c>
    </row>
    <row r="1436" spans="1:4" ht="13" x14ac:dyDescent="0.15">
      <c r="A1436" s="1" t="s">
        <v>2906</v>
      </c>
      <c r="B1436" s="1" t="s">
        <v>2907</v>
      </c>
      <c r="C1436" s="1">
        <v>19751222</v>
      </c>
      <c r="D1436" s="1">
        <v>19880831</v>
      </c>
    </row>
    <row r="1437" spans="1:4" ht="13" x14ac:dyDescent="0.15">
      <c r="A1437" s="1" t="s">
        <v>2908</v>
      </c>
      <c r="B1437" s="1" t="s">
        <v>2909</v>
      </c>
      <c r="C1437" s="1">
        <v>19751222</v>
      </c>
      <c r="D1437" s="1">
        <v>19930701</v>
      </c>
    </row>
    <row r="1438" spans="1:4" ht="13" x14ac:dyDescent="0.15">
      <c r="A1438" s="1" t="s">
        <v>2910</v>
      </c>
      <c r="B1438" s="1" t="s">
        <v>2911</v>
      </c>
      <c r="C1438" s="1">
        <v>19751222</v>
      </c>
      <c r="D1438" s="1">
        <v>19870724</v>
      </c>
    </row>
    <row r="1439" spans="1:4" ht="13" x14ac:dyDescent="0.15">
      <c r="A1439" s="1" t="s">
        <v>2912</v>
      </c>
      <c r="B1439" s="1" t="s">
        <v>2913</v>
      </c>
      <c r="C1439" s="1">
        <v>19750701</v>
      </c>
    </row>
    <row r="1440" spans="1:4" ht="13" x14ac:dyDescent="0.15">
      <c r="A1440" s="1" t="s">
        <v>2914</v>
      </c>
      <c r="B1440" s="1" t="s">
        <v>2915</v>
      </c>
      <c r="C1440" s="1">
        <v>19210208</v>
      </c>
      <c r="D1440" s="1">
        <v>19210922</v>
      </c>
    </row>
    <row r="1441" spans="1:4" ht="13" x14ac:dyDescent="0.15">
      <c r="A1441" s="1" t="s">
        <v>2916</v>
      </c>
      <c r="B1441" s="1" t="s">
        <v>2917</v>
      </c>
      <c r="C1441" s="1">
        <v>19740706</v>
      </c>
      <c r="D1441" s="1">
        <v>19811210</v>
      </c>
    </row>
    <row r="1442" spans="1:4" ht="13" x14ac:dyDescent="0.15">
      <c r="A1442" s="1" t="s">
        <v>2918</v>
      </c>
      <c r="B1442" s="1" t="s">
        <v>2919</v>
      </c>
      <c r="C1442" s="1">
        <v>19650916</v>
      </c>
      <c r="D1442" s="1">
        <v>19770630</v>
      </c>
    </row>
    <row r="1443" spans="1:4" ht="13" x14ac:dyDescent="0.15">
      <c r="A1443" s="1" t="s">
        <v>2920</v>
      </c>
      <c r="B1443" s="1" t="s">
        <v>2921</v>
      </c>
      <c r="C1443" s="1">
        <v>19761207</v>
      </c>
      <c r="D1443" s="1">
        <v>19960628</v>
      </c>
    </row>
    <row r="1444" spans="1:4" ht="13" x14ac:dyDescent="0.15">
      <c r="A1444" s="1" t="s">
        <v>2922</v>
      </c>
      <c r="B1444" s="1" t="s">
        <v>2923</v>
      </c>
      <c r="C1444" s="1">
        <v>19761207</v>
      </c>
      <c r="D1444" s="1">
        <v>19960628</v>
      </c>
    </row>
    <row r="1445" spans="1:4" ht="13" x14ac:dyDescent="0.15">
      <c r="A1445" s="1" t="s">
        <v>2924</v>
      </c>
      <c r="B1445" s="1" t="s">
        <v>2925</v>
      </c>
      <c r="C1445" s="1">
        <v>19761207</v>
      </c>
      <c r="D1445" s="1">
        <v>19960630</v>
      </c>
    </row>
    <row r="1446" spans="1:4" ht="13" x14ac:dyDescent="0.15">
      <c r="A1446" s="1" t="s">
        <v>2926</v>
      </c>
      <c r="B1446" s="1" t="s">
        <v>2927</v>
      </c>
      <c r="C1446" s="1">
        <v>19761207</v>
      </c>
      <c r="D1446" s="1">
        <v>19960621</v>
      </c>
    </row>
    <row r="1447" spans="1:4" ht="13" x14ac:dyDescent="0.15">
      <c r="A1447" s="1" t="s">
        <v>2928</v>
      </c>
      <c r="B1447" s="1" t="s">
        <v>2929</v>
      </c>
      <c r="C1447" s="1">
        <v>19761207</v>
      </c>
      <c r="D1447" s="1">
        <v>19960630</v>
      </c>
    </row>
    <row r="1448" spans="1:4" ht="13" x14ac:dyDescent="0.15">
      <c r="A1448" s="1" t="s">
        <v>2930</v>
      </c>
      <c r="B1448" s="1" t="s">
        <v>2931</v>
      </c>
      <c r="C1448" s="1">
        <v>19710101</v>
      </c>
      <c r="D1448" s="1">
        <v>19731231</v>
      </c>
    </row>
    <row r="1449" spans="1:4" ht="13" x14ac:dyDescent="0.15">
      <c r="A1449" s="1" t="s">
        <v>2932</v>
      </c>
      <c r="B1449" s="1" t="s">
        <v>2933</v>
      </c>
      <c r="C1449" s="1">
        <v>19730101</v>
      </c>
      <c r="D1449" s="1">
        <v>19871231</v>
      </c>
    </row>
    <row r="1450" spans="1:4" ht="13" x14ac:dyDescent="0.15">
      <c r="A1450" s="1" t="s">
        <v>2934</v>
      </c>
      <c r="B1450" s="1" t="s">
        <v>2935</v>
      </c>
      <c r="C1450" s="1">
        <v>19550620</v>
      </c>
    </row>
    <row r="1451" spans="1:4" ht="13" x14ac:dyDescent="0.15">
      <c r="A1451" s="1" t="s">
        <v>2936</v>
      </c>
      <c r="B1451" s="1" t="s">
        <v>2937</v>
      </c>
      <c r="C1451" s="1">
        <v>19550620</v>
      </c>
    </row>
    <row r="1452" spans="1:4" ht="13" x14ac:dyDescent="0.15">
      <c r="A1452" s="1" t="s">
        <v>2938</v>
      </c>
      <c r="B1452" s="1" t="s">
        <v>2939</v>
      </c>
      <c r="C1452" s="1">
        <v>19550620</v>
      </c>
    </row>
    <row r="1453" spans="1:4" ht="13" x14ac:dyDescent="0.15">
      <c r="A1453" s="1" t="s">
        <v>2940</v>
      </c>
      <c r="B1453" s="1" t="s">
        <v>2941</v>
      </c>
      <c r="C1453" s="1">
        <v>19550620</v>
      </c>
    </row>
    <row r="1454" spans="1:4" ht="13" x14ac:dyDescent="0.15">
      <c r="A1454" s="1" t="s">
        <v>2942</v>
      </c>
      <c r="B1454" s="1" t="s">
        <v>2943</v>
      </c>
      <c r="C1454" s="1">
        <v>19550620</v>
      </c>
    </row>
    <row r="1455" spans="1:4" ht="13" x14ac:dyDescent="0.15">
      <c r="A1455" s="1" t="s">
        <v>2944</v>
      </c>
      <c r="B1455" s="1" t="s">
        <v>2945</v>
      </c>
      <c r="C1455" s="1">
        <v>19230907</v>
      </c>
      <c r="D1455" s="1">
        <v>19230919</v>
      </c>
    </row>
    <row r="1456" spans="1:4" ht="13" x14ac:dyDescent="0.15">
      <c r="A1456" s="1" t="s">
        <v>2946</v>
      </c>
      <c r="B1456" s="1" t="s">
        <v>2947</v>
      </c>
      <c r="C1456" s="1">
        <v>19340125</v>
      </c>
      <c r="D1456" s="1">
        <v>19360214</v>
      </c>
    </row>
    <row r="1457" spans="1:6" ht="13" x14ac:dyDescent="0.15">
      <c r="A1457" s="1" t="s">
        <v>2948</v>
      </c>
      <c r="B1457" s="1" t="s">
        <v>2949</v>
      </c>
      <c r="C1457" s="1">
        <v>19720601</v>
      </c>
      <c r="D1457" s="1">
        <v>19890511</v>
      </c>
    </row>
    <row r="1458" spans="1:6" ht="13" x14ac:dyDescent="0.15">
      <c r="A1458" s="1" t="s">
        <v>2950</v>
      </c>
      <c r="B1458" s="1" t="s">
        <v>2951</v>
      </c>
      <c r="C1458" s="1">
        <v>19770622</v>
      </c>
      <c r="D1458" s="1">
        <v>19880701</v>
      </c>
    </row>
    <row r="1459" spans="1:6" ht="13" x14ac:dyDescent="0.15">
      <c r="A1459" s="1" t="s">
        <v>2952</v>
      </c>
      <c r="B1459" s="1" t="s">
        <v>2953</v>
      </c>
      <c r="C1459" s="1">
        <v>19650616</v>
      </c>
      <c r="D1459" s="1">
        <v>19880208</v>
      </c>
    </row>
    <row r="1460" spans="1:6" ht="13" x14ac:dyDescent="0.15">
      <c r="A1460" s="1" t="s">
        <v>2954</v>
      </c>
      <c r="B1460" s="1" t="s">
        <v>2955</v>
      </c>
      <c r="C1460" s="1">
        <v>19770717</v>
      </c>
      <c r="D1460" s="1">
        <v>19771220</v>
      </c>
      <c r="F1460" s="1" t="s">
        <v>2955</v>
      </c>
    </row>
    <row r="1461" spans="1:6" ht="13" x14ac:dyDescent="0.15">
      <c r="A1461" s="1" t="s">
        <v>2956</v>
      </c>
      <c r="B1461" s="1" t="s">
        <v>2957</v>
      </c>
      <c r="C1461" s="1">
        <v>19750624</v>
      </c>
      <c r="D1461" s="1">
        <v>19890630</v>
      </c>
    </row>
    <row r="1462" spans="1:6" ht="13" x14ac:dyDescent="0.15">
      <c r="A1462" s="1" t="s">
        <v>2958</v>
      </c>
      <c r="B1462" s="1" t="s">
        <v>2959</v>
      </c>
      <c r="C1462" s="1">
        <v>19750624</v>
      </c>
      <c r="D1462" s="1">
        <v>19890630</v>
      </c>
    </row>
    <row r="1463" spans="1:6" ht="13" x14ac:dyDescent="0.15">
      <c r="A1463" s="1" t="s">
        <v>2960</v>
      </c>
      <c r="B1463" s="1" t="s">
        <v>2961</v>
      </c>
      <c r="C1463" s="1">
        <v>19750624</v>
      </c>
      <c r="D1463" s="1">
        <v>19890630</v>
      </c>
    </row>
    <row r="1464" spans="1:6" ht="13" x14ac:dyDescent="0.15">
      <c r="A1464" s="1" t="s">
        <v>2962</v>
      </c>
      <c r="B1464" s="1" t="s">
        <v>2963</v>
      </c>
      <c r="C1464" s="1">
        <v>19750624</v>
      </c>
      <c r="D1464" s="1">
        <v>19970829</v>
      </c>
    </row>
    <row r="1465" spans="1:6" ht="13" x14ac:dyDescent="0.15">
      <c r="A1465" s="1" t="s">
        <v>2964</v>
      </c>
      <c r="B1465" s="1" t="s">
        <v>2965</v>
      </c>
      <c r="C1465" s="1">
        <v>19761005</v>
      </c>
    </row>
    <row r="1466" spans="1:6" ht="13" x14ac:dyDescent="0.15">
      <c r="A1466" s="1" t="s">
        <v>2966</v>
      </c>
      <c r="B1466" s="1" t="s">
        <v>2967</v>
      </c>
      <c r="C1466" s="1">
        <v>19761005</v>
      </c>
    </row>
    <row r="1467" spans="1:6" ht="13" x14ac:dyDescent="0.15">
      <c r="A1467" s="1" t="s">
        <v>2968</v>
      </c>
      <c r="B1467" s="1" t="s">
        <v>2969</v>
      </c>
      <c r="C1467" s="1">
        <v>19761005</v>
      </c>
    </row>
    <row r="1468" spans="1:6" ht="13" x14ac:dyDescent="0.15">
      <c r="A1468" s="1" t="s">
        <v>2970</v>
      </c>
      <c r="B1468" s="1" t="s">
        <v>2971</v>
      </c>
      <c r="C1468" s="1">
        <v>19761005</v>
      </c>
    </row>
    <row r="1469" spans="1:6" ht="13" x14ac:dyDescent="0.15">
      <c r="A1469" s="1" t="s">
        <v>2972</v>
      </c>
      <c r="B1469" s="1" t="s">
        <v>2973</v>
      </c>
      <c r="C1469" s="1">
        <v>19761005</v>
      </c>
    </row>
    <row r="1470" spans="1:6" ht="13" x14ac:dyDescent="0.15">
      <c r="A1470" s="1" t="s">
        <v>2974</v>
      </c>
      <c r="B1470" s="1" t="s">
        <v>2975</v>
      </c>
      <c r="C1470" s="1">
        <v>19761005</v>
      </c>
    </row>
    <row r="1471" spans="1:6" ht="13" x14ac:dyDescent="0.15">
      <c r="A1471" s="1" t="s">
        <v>2976</v>
      </c>
      <c r="B1471" s="1" t="s">
        <v>2977</v>
      </c>
      <c r="C1471" s="1">
        <v>19600101</v>
      </c>
      <c r="D1471" s="1">
        <v>19811231</v>
      </c>
    </row>
    <row r="1472" spans="1:6" ht="13" x14ac:dyDescent="0.15">
      <c r="A1472" s="1" t="s">
        <v>2978</v>
      </c>
      <c r="B1472" s="1" t="s">
        <v>2979</v>
      </c>
      <c r="C1472" s="1">
        <v>19741001</v>
      </c>
      <c r="D1472" s="1">
        <v>19770701</v>
      </c>
    </row>
    <row r="1473" spans="1:4" ht="13" x14ac:dyDescent="0.15">
      <c r="A1473" s="1" t="s">
        <v>2980</v>
      </c>
      <c r="B1473" s="1" t="s">
        <v>2981</v>
      </c>
      <c r="C1473" s="1">
        <v>19740101</v>
      </c>
      <c r="D1473" s="1">
        <v>19881108</v>
      </c>
    </row>
    <row r="1474" spans="1:4" ht="13" x14ac:dyDescent="0.15">
      <c r="A1474" s="1" t="s">
        <v>2982</v>
      </c>
      <c r="B1474" s="1" t="s">
        <v>2983</v>
      </c>
      <c r="C1474" s="1">
        <v>19400722</v>
      </c>
      <c r="D1474" s="1">
        <v>19410929</v>
      </c>
    </row>
    <row r="1475" spans="1:4" ht="13" x14ac:dyDescent="0.15">
      <c r="A1475" s="1" t="s">
        <v>2984</v>
      </c>
      <c r="B1475" s="1" t="s">
        <v>2985</v>
      </c>
      <c r="C1475" s="1">
        <v>19751222</v>
      </c>
      <c r="D1475" s="1">
        <v>19781205</v>
      </c>
    </row>
    <row r="1476" spans="1:4" ht="13" x14ac:dyDescent="0.15">
      <c r="A1476" s="1" t="s">
        <v>2986</v>
      </c>
      <c r="B1476" s="1" t="s">
        <v>2987</v>
      </c>
      <c r="C1476" s="1">
        <v>19751222</v>
      </c>
      <c r="D1476" s="1">
        <v>19781205</v>
      </c>
    </row>
    <row r="1477" spans="1:4" ht="13" x14ac:dyDescent="0.15">
      <c r="A1477" s="1" t="s">
        <v>2988</v>
      </c>
      <c r="B1477" s="1" t="s">
        <v>2989</v>
      </c>
      <c r="C1477" s="1">
        <v>19751222</v>
      </c>
      <c r="D1477" s="1">
        <v>19781205</v>
      </c>
    </row>
    <row r="1478" spans="1:4" ht="13" x14ac:dyDescent="0.15">
      <c r="A1478" s="1" t="s">
        <v>2990</v>
      </c>
      <c r="B1478" s="1" t="s">
        <v>2991</v>
      </c>
      <c r="C1478" s="1">
        <v>19751222</v>
      </c>
      <c r="D1478" s="1">
        <v>19781205</v>
      </c>
    </row>
    <row r="1479" spans="1:4" ht="13" x14ac:dyDescent="0.15">
      <c r="A1479" s="1" t="s">
        <v>2992</v>
      </c>
      <c r="B1479" s="1" t="s">
        <v>2993</v>
      </c>
      <c r="C1479" s="1">
        <v>19751222</v>
      </c>
      <c r="D1479" s="1">
        <v>19781205</v>
      </c>
    </row>
    <row r="1480" spans="1:4" ht="13" x14ac:dyDescent="0.15">
      <c r="A1480" s="1" t="s">
        <v>2994</v>
      </c>
      <c r="B1480" s="1" t="s">
        <v>2995</v>
      </c>
      <c r="C1480" s="1">
        <v>19751222</v>
      </c>
      <c r="D1480" s="1">
        <v>19781205</v>
      </c>
    </row>
    <row r="1481" spans="1:4" ht="13" x14ac:dyDescent="0.15">
      <c r="A1481" s="1" t="s">
        <v>2996</v>
      </c>
      <c r="B1481" s="1" t="s">
        <v>2997</v>
      </c>
      <c r="C1481" s="1">
        <v>19751222</v>
      </c>
      <c r="D1481" s="1">
        <v>19781205</v>
      </c>
    </row>
    <row r="1482" spans="1:4" ht="13" x14ac:dyDescent="0.15">
      <c r="A1482" s="1" t="s">
        <v>2998</v>
      </c>
      <c r="B1482" s="1" t="s">
        <v>2999</v>
      </c>
      <c r="C1482" s="1">
        <v>19751222</v>
      </c>
      <c r="D1482" s="1">
        <v>19781205</v>
      </c>
    </row>
    <row r="1483" spans="1:4" ht="13" x14ac:dyDescent="0.15">
      <c r="A1483" s="1" t="s">
        <v>3000</v>
      </c>
      <c r="B1483" s="1" t="s">
        <v>3001</v>
      </c>
      <c r="C1483" s="1">
        <v>19751222</v>
      </c>
      <c r="D1483" s="1">
        <v>19781205</v>
      </c>
    </row>
    <row r="1484" spans="1:4" ht="13" x14ac:dyDescent="0.15">
      <c r="A1484" s="1" t="s">
        <v>3002</v>
      </c>
      <c r="B1484" s="1" t="s">
        <v>3003</v>
      </c>
      <c r="C1484" s="1">
        <v>19751222</v>
      </c>
      <c r="D1484" s="1">
        <v>19781205</v>
      </c>
    </row>
    <row r="1485" spans="1:4" ht="13" x14ac:dyDescent="0.15">
      <c r="A1485" s="1" t="s">
        <v>3004</v>
      </c>
      <c r="B1485" s="1" t="s">
        <v>3005</v>
      </c>
      <c r="C1485" s="1">
        <v>19721219</v>
      </c>
      <c r="D1485" s="1">
        <v>19960919</v>
      </c>
    </row>
    <row r="1486" spans="1:4" ht="13" x14ac:dyDescent="0.15">
      <c r="A1486" s="1" t="s">
        <v>3006</v>
      </c>
      <c r="B1486" s="1" t="s">
        <v>3007</v>
      </c>
      <c r="C1486" s="1">
        <v>19751222</v>
      </c>
      <c r="D1486" s="1">
        <v>19781205</v>
      </c>
    </row>
    <row r="1487" spans="1:4" ht="13" x14ac:dyDescent="0.15">
      <c r="A1487" s="1" t="s">
        <v>3008</v>
      </c>
      <c r="B1487" s="1" t="s">
        <v>3009</v>
      </c>
      <c r="C1487" s="1">
        <v>19751222</v>
      </c>
      <c r="D1487" s="1">
        <v>19781205</v>
      </c>
    </row>
    <row r="1488" spans="1:4" ht="13" x14ac:dyDescent="0.15">
      <c r="A1488" s="1" t="s">
        <v>3010</v>
      </c>
      <c r="B1488" s="1" t="s">
        <v>3011</v>
      </c>
      <c r="C1488" s="1">
        <v>19740618</v>
      </c>
      <c r="D1488" s="1">
        <v>19751222</v>
      </c>
    </row>
    <row r="1489" spans="1:4" ht="13" x14ac:dyDescent="0.15">
      <c r="A1489" s="1" t="s">
        <v>3012</v>
      </c>
      <c r="B1489" s="1" t="s">
        <v>3013</v>
      </c>
      <c r="C1489" s="1">
        <v>19721219</v>
      </c>
      <c r="D1489" s="1">
        <v>19910701</v>
      </c>
    </row>
    <row r="1490" spans="1:4" ht="13" x14ac:dyDescent="0.15">
      <c r="A1490" s="1" t="s">
        <v>3014</v>
      </c>
      <c r="B1490" s="1" t="s">
        <v>3015</v>
      </c>
      <c r="C1490" s="1">
        <v>19721219</v>
      </c>
      <c r="D1490" s="1">
        <v>19981021</v>
      </c>
    </row>
    <row r="1491" spans="1:4" ht="13" x14ac:dyDescent="0.15">
      <c r="A1491" s="1" t="s">
        <v>3016</v>
      </c>
      <c r="B1491" s="1" t="s">
        <v>3017</v>
      </c>
      <c r="C1491" s="1">
        <v>19721219</v>
      </c>
      <c r="D1491" s="1">
        <v>19970701</v>
      </c>
    </row>
    <row r="1492" spans="1:4" ht="13" x14ac:dyDescent="0.15">
      <c r="A1492" s="1" t="s">
        <v>3018</v>
      </c>
      <c r="B1492" s="1" t="s">
        <v>3019</v>
      </c>
      <c r="C1492" s="1">
        <v>19721219</v>
      </c>
      <c r="D1492" s="1">
        <v>19910630</v>
      </c>
    </row>
    <row r="1493" spans="1:4" ht="13" x14ac:dyDescent="0.15">
      <c r="A1493" s="1" t="s">
        <v>3020</v>
      </c>
      <c r="B1493" s="1" t="s">
        <v>3021</v>
      </c>
      <c r="C1493" s="1">
        <v>19721219</v>
      </c>
      <c r="D1493" s="1">
        <v>19970701</v>
      </c>
    </row>
    <row r="1494" spans="1:4" ht="13" x14ac:dyDescent="0.15">
      <c r="A1494" s="1" t="s">
        <v>3022</v>
      </c>
      <c r="B1494" s="1" t="s">
        <v>3023</v>
      </c>
      <c r="C1494" s="1">
        <v>19721219</v>
      </c>
      <c r="D1494" s="1">
        <v>19970701</v>
      </c>
    </row>
    <row r="1495" spans="1:4" ht="13" x14ac:dyDescent="0.15">
      <c r="A1495" s="1" t="s">
        <v>3024</v>
      </c>
      <c r="B1495" s="1" t="s">
        <v>3025</v>
      </c>
      <c r="C1495" s="1">
        <v>19740618</v>
      </c>
      <c r="D1495" s="1">
        <v>19751222</v>
      </c>
    </row>
    <row r="1496" spans="1:4" ht="13" x14ac:dyDescent="0.15">
      <c r="A1496" s="1" t="s">
        <v>3026</v>
      </c>
      <c r="B1496" s="1" t="s">
        <v>3027</v>
      </c>
      <c r="C1496" s="1">
        <v>19740618</v>
      </c>
      <c r="D1496" s="1">
        <v>19751222</v>
      </c>
    </row>
    <row r="1497" spans="1:4" ht="13" x14ac:dyDescent="0.15">
      <c r="A1497" s="1" t="s">
        <v>3028</v>
      </c>
      <c r="B1497" s="1" t="s">
        <v>3029</v>
      </c>
      <c r="C1497" s="1">
        <v>19740618</v>
      </c>
      <c r="D1497" s="1">
        <v>19751222</v>
      </c>
    </row>
    <row r="1498" spans="1:4" ht="13" x14ac:dyDescent="0.15">
      <c r="A1498" s="1" t="s">
        <v>3030</v>
      </c>
      <c r="B1498" s="1" t="s">
        <v>3031</v>
      </c>
      <c r="C1498" s="1">
        <v>19731130</v>
      </c>
      <c r="D1498" s="1">
        <v>19751222</v>
      </c>
    </row>
    <row r="1499" spans="1:4" ht="13" x14ac:dyDescent="0.15">
      <c r="A1499" s="1" t="s">
        <v>3032</v>
      </c>
      <c r="B1499" s="1" t="s">
        <v>3033</v>
      </c>
      <c r="C1499" s="1">
        <v>19281210</v>
      </c>
      <c r="D1499" s="1">
        <v>19320412</v>
      </c>
    </row>
    <row r="1500" spans="1:4" ht="13" x14ac:dyDescent="0.15">
      <c r="A1500" s="1" t="s">
        <v>3034</v>
      </c>
      <c r="B1500" s="1" t="s">
        <v>3035</v>
      </c>
      <c r="C1500" s="1">
        <v>19731130</v>
      </c>
      <c r="D1500" s="1">
        <v>19751222</v>
      </c>
    </row>
    <row r="1501" spans="1:4" ht="13" x14ac:dyDescent="0.15">
      <c r="A1501" s="1" t="s">
        <v>3036</v>
      </c>
      <c r="B1501" s="1" t="s">
        <v>3037</v>
      </c>
      <c r="C1501" s="1">
        <v>19740618</v>
      </c>
      <c r="D1501" s="1">
        <v>19751222</v>
      </c>
    </row>
    <row r="1502" spans="1:4" ht="13" x14ac:dyDescent="0.15">
      <c r="A1502" s="1" t="s">
        <v>3038</v>
      </c>
      <c r="B1502" s="1" t="s">
        <v>3039</v>
      </c>
      <c r="C1502" s="1">
        <v>19470714</v>
      </c>
      <c r="D1502" s="1">
        <v>19641231</v>
      </c>
    </row>
    <row r="1503" spans="1:4" ht="13" x14ac:dyDescent="0.15">
      <c r="A1503" s="1" t="s">
        <v>3040</v>
      </c>
      <c r="B1503" s="1" t="s">
        <v>3041</v>
      </c>
      <c r="C1503" s="1">
        <v>19640601</v>
      </c>
      <c r="D1503" s="1">
        <v>19731130</v>
      </c>
    </row>
    <row r="1504" spans="1:4" ht="13" x14ac:dyDescent="0.15">
      <c r="A1504" s="1" t="s">
        <v>3042</v>
      </c>
      <c r="B1504" s="1" t="s">
        <v>3043</v>
      </c>
      <c r="C1504" s="1">
        <v>19640101</v>
      </c>
      <c r="D1504" s="1">
        <v>19660918</v>
      </c>
    </row>
    <row r="1505" spans="1:4" ht="13" x14ac:dyDescent="0.15">
      <c r="A1505" s="1" t="s">
        <v>3044</v>
      </c>
      <c r="B1505" s="1" t="s">
        <v>3045</v>
      </c>
      <c r="C1505" s="1">
        <v>19731130</v>
      </c>
      <c r="D1505" s="1">
        <v>19751222</v>
      </c>
    </row>
    <row r="1506" spans="1:4" ht="13" x14ac:dyDescent="0.15">
      <c r="A1506" s="1" t="s">
        <v>3046</v>
      </c>
      <c r="B1506" s="1" t="s">
        <v>3047</v>
      </c>
      <c r="C1506" s="1">
        <v>19370222</v>
      </c>
      <c r="D1506" s="1">
        <v>19470714</v>
      </c>
    </row>
    <row r="1507" spans="1:4" ht="13" x14ac:dyDescent="0.15">
      <c r="A1507" s="1" t="s">
        <v>3048</v>
      </c>
      <c r="B1507" s="1" t="s">
        <v>3049</v>
      </c>
      <c r="C1507" s="1">
        <v>19700617</v>
      </c>
    </row>
    <row r="1508" spans="1:4" ht="13" x14ac:dyDescent="0.15">
      <c r="A1508" s="1" t="s">
        <v>3050</v>
      </c>
      <c r="B1508" s="1" t="s">
        <v>3051</v>
      </c>
      <c r="C1508" s="1">
        <v>19230824</v>
      </c>
      <c r="D1508" s="1">
        <v>19230927</v>
      </c>
    </row>
    <row r="1509" spans="1:4" ht="13" x14ac:dyDescent="0.15">
      <c r="A1509" s="1" t="s">
        <v>3052</v>
      </c>
      <c r="B1509" s="1" t="s">
        <v>3053</v>
      </c>
      <c r="C1509" s="1">
        <v>19200910</v>
      </c>
      <c r="D1509" s="1">
        <v>19230228</v>
      </c>
    </row>
    <row r="1510" spans="1:4" ht="13" x14ac:dyDescent="0.15">
      <c r="A1510" s="1" t="s">
        <v>3054</v>
      </c>
      <c r="B1510" s="1" t="s">
        <v>3055</v>
      </c>
      <c r="C1510" s="1">
        <v>19100122</v>
      </c>
    </row>
    <row r="1511" spans="1:4" ht="13" x14ac:dyDescent="0.15">
      <c r="A1511" s="1" t="s">
        <v>3056</v>
      </c>
      <c r="B1511" s="1" t="s">
        <v>3057</v>
      </c>
      <c r="C1511" s="1">
        <v>19170207</v>
      </c>
      <c r="D1511" s="1">
        <v>19170915</v>
      </c>
    </row>
    <row r="1512" spans="1:4" ht="13" x14ac:dyDescent="0.15">
      <c r="A1512" s="1" t="s">
        <v>3058</v>
      </c>
      <c r="B1512" s="1" t="s">
        <v>3059</v>
      </c>
      <c r="C1512" s="1">
        <v>19240909</v>
      </c>
      <c r="D1512" s="1">
        <v>19241215</v>
      </c>
    </row>
    <row r="1513" spans="1:4" ht="13" x14ac:dyDescent="0.15">
      <c r="A1513" s="1" t="s">
        <v>3060</v>
      </c>
      <c r="B1513" s="1" t="s">
        <v>3061</v>
      </c>
      <c r="C1513" s="1">
        <v>19230725</v>
      </c>
      <c r="D1513" s="1">
        <v>19230731</v>
      </c>
    </row>
    <row r="1514" spans="1:4" ht="13" x14ac:dyDescent="0.15">
      <c r="A1514" s="1" t="s">
        <v>3062</v>
      </c>
      <c r="B1514" s="1" t="s">
        <v>3063</v>
      </c>
      <c r="C1514" s="1">
        <v>19200930</v>
      </c>
      <c r="D1514" s="1">
        <v>19201020</v>
      </c>
    </row>
    <row r="1515" spans="1:4" ht="13" x14ac:dyDescent="0.15">
      <c r="A1515" s="1" t="s">
        <v>3064</v>
      </c>
      <c r="B1515" s="1" t="s">
        <v>3065</v>
      </c>
      <c r="C1515" s="1">
        <v>19210707</v>
      </c>
      <c r="D1515" s="1">
        <v>19211111</v>
      </c>
    </row>
    <row r="1516" spans="1:4" ht="13" x14ac:dyDescent="0.15">
      <c r="A1516" s="1" t="s">
        <v>3066</v>
      </c>
      <c r="B1516" s="1" t="s">
        <v>3067</v>
      </c>
      <c r="C1516" s="1">
        <v>19041212</v>
      </c>
      <c r="D1516" s="1">
        <v>19070731</v>
      </c>
    </row>
    <row r="1517" spans="1:4" ht="13" x14ac:dyDescent="0.15">
      <c r="A1517" s="1" t="s">
        <v>3068</v>
      </c>
      <c r="B1517" s="1" t="s">
        <v>3069</v>
      </c>
      <c r="C1517" s="1">
        <v>19770415</v>
      </c>
      <c r="D1517" s="1">
        <v>19770729</v>
      </c>
    </row>
    <row r="1518" spans="1:4" ht="13" x14ac:dyDescent="0.15">
      <c r="A1518" s="1" t="s">
        <v>3070</v>
      </c>
      <c r="B1518" s="1" t="s">
        <v>3071</v>
      </c>
      <c r="C1518" s="1">
        <v>19730208</v>
      </c>
      <c r="D1518" s="1">
        <v>19740503</v>
      </c>
    </row>
    <row r="1519" spans="1:4" ht="13" x14ac:dyDescent="0.15">
      <c r="A1519" s="1" t="s">
        <v>3072</v>
      </c>
      <c r="B1519" s="1" t="s">
        <v>3073</v>
      </c>
      <c r="C1519" s="1">
        <v>19760409</v>
      </c>
    </row>
    <row r="1520" spans="1:4" ht="13" x14ac:dyDescent="0.15">
      <c r="A1520" s="1" t="s">
        <v>3074</v>
      </c>
      <c r="B1520" s="1" t="s">
        <v>3075</v>
      </c>
      <c r="C1520" s="1">
        <v>18830401</v>
      </c>
      <c r="D1520" s="1">
        <v>19141201</v>
      </c>
    </row>
    <row r="1521" spans="1:4" ht="13" x14ac:dyDescent="0.15">
      <c r="A1521" s="1" t="s">
        <v>3076</v>
      </c>
      <c r="B1521" s="1" t="s">
        <v>3077</v>
      </c>
      <c r="C1521" s="1">
        <v>19180919</v>
      </c>
      <c r="D1521" s="1">
        <v>19361231</v>
      </c>
    </row>
    <row r="1522" spans="1:4" ht="13" x14ac:dyDescent="0.15">
      <c r="A1522" s="1" t="s">
        <v>3078</v>
      </c>
      <c r="B1522" s="1" t="s">
        <v>3079</v>
      </c>
      <c r="C1522" s="1">
        <v>19770201</v>
      </c>
    </row>
    <row r="1523" spans="1:4" ht="13" x14ac:dyDescent="0.15">
      <c r="A1523" s="1" t="s">
        <v>3080</v>
      </c>
      <c r="B1523" s="1" t="s">
        <v>3081</v>
      </c>
      <c r="C1523" s="1">
        <v>19780320</v>
      </c>
      <c r="D1523" s="1">
        <v>19810630</v>
      </c>
    </row>
    <row r="1524" spans="1:4" ht="13" x14ac:dyDescent="0.15">
      <c r="A1524" s="1" t="s">
        <v>3082</v>
      </c>
      <c r="B1524" s="1" t="s">
        <v>3083</v>
      </c>
      <c r="C1524" s="1">
        <v>19770419</v>
      </c>
      <c r="D1524" s="1">
        <v>19899999</v>
      </c>
    </row>
    <row r="1525" spans="1:4" ht="13" x14ac:dyDescent="0.15">
      <c r="A1525" s="1" t="s">
        <v>3084</v>
      </c>
      <c r="B1525" s="1" t="s">
        <v>3085</v>
      </c>
      <c r="C1525" s="1">
        <v>19721219</v>
      </c>
      <c r="D1525" s="1">
        <v>19740612</v>
      </c>
    </row>
    <row r="1526" spans="1:4" ht="13" x14ac:dyDescent="0.15">
      <c r="A1526" s="1" t="s">
        <v>3086</v>
      </c>
      <c r="B1526" s="1" t="s">
        <v>3087</v>
      </c>
      <c r="C1526" s="1">
        <v>19530301</v>
      </c>
      <c r="D1526" s="1">
        <v>19721219</v>
      </c>
    </row>
    <row r="1527" spans="1:4" ht="13" x14ac:dyDescent="0.15">
      <c r="A1527" s="1" t="s">
        <v>3088</v>
      </c>
      <c r="B1527" s="1" t="s">
        <v>3089</v>
      </c>
      <c r="C1527" s="1">
        <v>19761005</v>
      </c>
      <c r="D1527" s="1">
        <v>19771006</v>
      </c>
    </row>
    <row r="1528" spans="1:4" ht="13" x14ac:dyDescent="0.15">
      <c r="A1528" s="1" t="s">
        <v>3090</v>
      </c>
      <c r="B1528" s="1" t="s">
        <v>3091</v>
      </c>
      <c r="C1528" s="1">
        <v>18770413</v>
      </c>
      <c r="D1528" s="1">
        <v>19141201</v>
      </c>
    </row>
    <row r="1529" spans="1:4" ht="13" x14ac:dyDescent="0.15">
      <c r="A1529" s="1" t="s">
        <v>3092</v>
      </c>
      <c r="B1529" s="1" t="s">
        <v>3093</v>
      </c>
      <c r="C1529" s="1">
        <v>18750701</v>
      </c>
      <c r="D1529" s="1">
        <v>19141201</v>
      </c>
    </row>
    <row r="1530" spans="1:4" ht="13" x14ac:dyDescent="0.15">
      <c r="A1530" s="1" t="s">
        <v>3094</v>
      </c>
      <c r="B1530" s="1" t="s">
        <v>3095</v>
      </c>
      <c r="C1530" s="1">
        <v>19751222</v>
      </c>
      <c r="D1530" s="1">
        <v>19930324</v>
      </c>
    </row>
    <row r="1531" spans="1:4" ht="13" x14ac:dyDescent="0.15">
      <c r="A1531" s="1" t="s">
        <v>3096</v>
      </c>
      <c r="B1531" s="1" t="s">
        <v>3097</v>
      </c>
      <c r="C1531" s="1">
        <v>19261001</v>
      </c>
      <c r="D1531" s="1">
        <v>19300701</v>
      </c>
    </row>
    <row r="1532" spans="1:4" ht="13" x14ac:dyDescent="0.15">
      <c r="A1532" s="1" t="s">
        <v>3098</v>
      </c>
      <c r="B1532" s="1" t="s">
        <v>3099</v>
      </c>
      <c r="C1532" s="1">
        <v>19770622</v>
      </c>
      <c r="D1532" s="1">
        <v>19780705</v>
      </c>
    </row>
    <row r="1533" spans="1:4" ht="13" x14ac:dyDescent="0.15">
      <c r="A1533" s="1" t="s">
        <v>3100</v>
      </c>
      <c r="B1533" s="1" t="s">
        <v>3101</v>
      </c>
      <c r="C1533" s="1">
        <v>19750712</v>
      </c>
      <c r="D1533" s="1">
        <v>19761111</v>
      </c>
    </row>
    <row r="1534" spans="1:4" ht="13" x14ac:dyDescent="0.15">
      <c r="A1534" s="1" t="s">
        <v>3102</v>
      </c>
      <c r="B1534" s="1" t="s">
        <v>3103</v>
      </c>
      <c r="C1534" s="1">
        <v>19201216</v>
      </c>
      <c r="D1534" s="1">
        <v>19360408</v>
      </c>
    </row>
    <row r="1535" spans="1:4" ht="13" x14ac:dyDescent="0.15">
      <c r="A1535" s="1" t="s">
        <v>3104</v>
      </c>
      <c r="B1535" s="1" t="s">
        <v>3105</v>
      </c>
      <c r="C1535" s="1">
        <v>19510901</v>
      </c>
      <c r="D1535" s="1">
        <v>19770630</v>
      </c>
    </row>
    <row r="1536" spans="1:4" ht="13" x14ac:dyDescent="0.15">
      <c r="A1536" s="1" t="s">
        <v>3106</v>
      </c>
      <c r="B1536" s="1" t="s">
        <v>3107</v>
      </c>
      <c r="C1536" s="1">
        <v>19520101</v>
      </c>
      <c r="D1536" s="1">
        <v>19621031</v>
      </c>
    </row>
    <row r="1537" spans="1:4" ht="13" x14ac:dyDescent="0.15">
      <c r="A1537" s="1" t="s">
        <v>3108</v>
      </c>
      <c r="B1537" s="1" t="s">
        <v>3109</v>
      </c>
      <c r="C1537" s="1">
        <v>19770504</v>
      </c>
      <c r="D1537" s="1">
        <v>19820701</v>
      </c>
    </row>
    <row r="1538" spans="1:4" ht="13" x14ac:dyDescent="0.15">
      <c r="A1538" s="1" t="s">
        <v>3110</v>
      </c>
      <c r="B1538" s="1" t="s">
        <v>3111</v>
      </c>
      <c r="C1538" s="1">
        <v>19181218</v>
      </c>
      <c r="D1538" s="1">
        <v>19191009</v>
      </c>
    </row>
    <row r="1539" spans="1:4" ht="13" x14ac:dyDescent="0.15">
      <c r="A1539" s="1" t="s">
        <v>3112</v>
      </c>
      <c r="B1539" s="1" t="s">
        <v>3113</v>
      </c>
      <c r="C1539" s="1">
        <v>19240712</v>
      </c>
      <c r="D1539" s="1">
        <v>19241212</v>
      </c>
    </row>
    <row r="1540" spans="1:4" ht="13" x14ac:dyDescent="0.15">
      <c r="A1540" s="1" t="s">
        <v>3114</v>
      </c>
      <c r="B1540" s="1" t="s">
        <v>3115</v>
      </c>
      <c r="C1540" s="1">
        <v>19240827</v>
      </c>
      <c r="D1540" s="1">
        <v>19241222</v>
      </c>
    </row>
    <row r="1541" spans="1:4" ht="13" x14ac:dyDescent="0.15">
      <c r="A1541" s="1" t="s">
        <v>3116</v>
      </c>
      <c r="B1541" s="1" t="s">
        <v>3117</v>
      </c>
      <c r="C1541" s="1">
        <v>19230907</v>
      </c>
      <c r="D1541" s="1">
        <v>19250702</v>
      </c>
    </row>
    <row r="1542" spans="1:4" ht="13" x14ac:dyDescent="0.15">
      <c r="A1542" s="1" t="s">
        <v>3118</v>
      </c>
      <c r="B1542" s="1" t="s">
        <v>3119</v>
      </c>
      <c r="C1542" s="1">
        <v>19200701</v>
      </c>
      <c r="D1542" s="1">
        <v>19870709</v>
      </c>
    </row>
    <row r="1543" spans="1:4" ht="13" x14ac:dyDescent="0.15">
      <c r="A1543" s="1" t="s">
        <v>3120</v>
      </c>
      <c r="B1543" s="1" t="s">
        <v>3121</v>
      </c>
      <c r="C1543" s="1">
        <v>19060827</v>
      </c>
      <c r="D1543" s="1">
        <v>19070205</v>
      </c>
    </row>
    <row r="1544" spans="1:4" ht="13" x14ac:dyDescent="0.15">
      <c r="A1544" s="1" t="s">
        <v>3122</v>
      </c>
      <c r="B1544" s="1" t="s">
        <v>3123</v>
      </c>
      <c r="C1544" s="1">
        <v>19051230</v>
      </c>
      <c r="D1544" s="1">
        <v>19060223</v>
      </c>
    </row>
    <row r="1545" spans="1:4" ht="13" x14ac:dyDescent="0.15">
      <c r="A1545" s="1" t="s">
        <v>3124</v>
      </c>
      <c r="B1545" s="1" t="s">
        <v>3125</v>
      </c>
      <c r="C1545" s="1">
        <v>19750301</v>
      </c>
      <c r="D1545" s="1">
        <v>19750531</v>
      </c>
    </row>
    <row r="1546" spans="1:4" ht="13" x14ac:dyDescent="0.15">
      <c r="A1546" s="1" t="s">
        <v>3126</v>
      </c>
      <c r="B1546" s="1" t="s">
        <v>3127</v>
      </c>
      <c r="C1546" s="1">
        <v>19750714</v>
      </c>
      <c r="D1546" s="1">
        <v>19770517</v>
      </c>
    </row>
    <row r="1547" spans="1:4" ht="13" x14ac:dyDescent="0.15">
      <c r="A1547" s="1" t="s">
        <v>3128</v>
      </c>
      <c r="B1547" s="1" t="s">
        <v>3129</v>
      </c>
      <c r="C1547" s="1">
        <v>19270928</v>
      </c>
      <c r="D1547" s="1">
        <v>19281215</v>
      </c>
    </row>
    <row r="1548" spans="1:4" ht="13" x14ac:dyDescent="0.15">
      <c r="A1548" s="1" t="s">
        <v>3130</v>
      </c>
      <c r="B1548" s="1" t="s">
        <v>3131</v>
      </c>
      <c r="C1548" s="1">
        <v>19310829</v>
      </c>
      <c r="D1548" s="1">
        <v>19311002</v>
      </c>
    </row>
    <row r="1549" spans="1:4" ht="13" x14ac:dyDescent="0.15">
      <c r="A1549" s="1" t="s">
        <v>3132</v>
      </c>
      <c r="B1549" s="1" t="s">
        <v>3133</v>
      </c>
      <c r="C1549" s="1">
        <v>19340711</v>
      </c>
      <c r="D1549" s="1">
        <v>19340825</v>
      </c>
    </row>
    <row r="1550" spans="1:4" ht="13" x14ac:dyDescent="0.15">
      <c r="A1550" s="1" t="s">
        <v>3134</v>
      </c>
      <c r="B1550" s="1" t="s">
        <v>3135</v>
      </c>
      <c r="C1550" s="1">
        <v>19760408</v>
      </c>
      <c r="D1550" s="1">
        <v>19761109</v>
      </c>
    </row>
    <row r="1551" spans="1:4" ht="13" x14ac:dyDescent="0.15">
      <c r="A1551" s="1" t="s">
        <v>3136</v>
      </c>
      <c r="B1551" s="1" t="s">
        <v>3137</v>
      </c>
      <c r="C1551" s="1">
        <v>19241105</v>
      </c>
      <c r="D1551" s="1">
        <v>19250923</v>
      </c>
    </row>
    <row r="1552" spans="1:4" ht="13" x14ac:dyDescent="0.15">
      <c r="A1552" s="1" t="s">
        <v>3138</v>
      </c>
      <c r="B1552" s="1" t="s">
        <v>3139</v>
      </c>
      <c r="C1552" s="1">
        <v>19320919</v>
      </c>
      <c r="D1552" s="1">
        <v>19330424</v>
      </c>
    </row>
    <row r="1553" spans="1:4" ht="13" x14ac:dyDescent="0.15">
      <c r="A1553" s="1" t="s">
        <v>3140</v>
      </c>
      <c r="B1553" s="1" t="s">
        <v>3141</v>
      </c>
      <c r="C1553" s="1">
        <v>19430225</v>
      </c>
      <c r="D1553" s="1">
        <v>19480531</v>
      </c>
    </row>
    <row r="1554" spans="1:4" ht="13" x14ac:dyDescent="0.15">
      <c r="A1554" s="1" t="s">
        <v>3142</v>
      </c>
      <c r="B1554" s="1" t="s">
        <v>3143</v>
      </c>
      <c r="C1554" s="1">
        <v>19270818</v>
      </c>
      <c r="D1554" s="1">
        <v>19290907</v>
      </c>
    </row>
    <row r="1555" spans="1:4" ht="13" x14ac:dyDescent="0.15">
      <c r="A1555" s="1" t="s">
        <v>3144</v>
      </c>
      <c r="B1555" s="1" t="s">
        <v>3145</v>
      </c>
      <c r="C1555" s="1">
        <v>19770701</v>
      </c>
      <c r="D1555" s="1">
        <v>19870817</v>
      </c>
    </row>
    <row r="1556" spans="1:4" ht="13" x14ac:dyDescent="0.15">
      <c r="A1556" s="1" t="s">
        <v>3146</v>
      </c>
      <c r="B1556" s="1" t="s">
        <v>3147</v>
      </c>
      <c r="C1556" s="1">
        <v>19120524</v>
      </c>
      <c r="D1556" s="1">
        <v>19200901</v>
      </c>
    </row>
    <row r="1557" spans="1:4" ht="13" x14ac:dyDescent="0.15">
      <c r="A1557" s="1" t="s">
        <v>3148</v>
      </c>
      <c r="B1557" s="1" t="s">
        <v>3149</v>
      </c>
      <c r="C1557" s="1">
        <v>19200901</v>
      </c>
      <c r="D1557" s="1">
        <v>19210331</v>
      </c>
    </row>
    <row r="1558" spans="1:4" ht="13" x14ac:dyDescent="0.15">
      <c r="A1558" s="1" t="s">
        <v>3150</v>
      </c>
      <c r="B1558" s="1" t="s">
        <v>3151</v>
      </c>
      <c r="C1558" s="1">
        <v>19210401</v>
      </c>
    </row>
    <row r="1559" spans="1:4" ht="13" x14ac:dyDescent="0.15">
      <c r="A1559" s="1" t="s">
        <v>3152</v>
      </c>
      <c r="B1559" s="1" t="s">
        <v>3153</v>
      </c>
      <c r="C1559" s="1">
        <v>19120701</v>
      </c>
      <c r="D1559" s="1">
        <v>19210331</v>
      </c>
    </row>
    <row r="1560" spans="1:4" ht="13" x14ac:dyDescent="0.15">
      <c r="A1560" s="1" t="s">
        <v>3154</v>
      </c>
      <c r="B1560" s="1" t="s">
        <v>3155</v>
      </c>
      <c r="C1560" s="1">
        <v>19211221</v>
      </c>
      <c r="D1560" s="1">
        <v>19391113</v>
      </c>
    </row>
    <row r="1561" spans="1:4" ht="13" x14ac:dyDescent="0.15">
      <c r="A1561" s="1" t="s">
        <v>3156</v>
      </c>
      <c r="B1561" s="1" t="s">
        <v>3157</v>
      </c>
      <c r="C1561" s="1">
        <v>19210401</v>
      </c>
      <c r="D1561" s="1">
        <v>19210616</v>
      </c>
    </row>
    <row r="1562" spans="1:4" ht="13" x14ac:dyDescent="0.15">
      <c r="A1562" s="1" t="s">
        <v>3158</v>
      </c>
      <c r="B1562" s="1" t="s">
        <v>3159</v>
      </c>
      <c r="C1562" s="1">
        <v>19390607</v>
      </c>
      <c r="D1562" s="1">
        <v>19390725</v>
      </c>
    </row>
    <row r="1563" spans="1:4" ht="13" x14ac:dyDescent="0.15">
      <c r="A1563" s="1" t="s">
        <v>3160</v>
      </c>
      <c r="B1563" s="1" t="s">
        <v>3161</v>
      </c>
      <c r="C1563" s="1">
        <v>19280728</v>
      </c>
      <c r="D1563" s="1">
        <v>19290315</v>
      </c>
    </row>
    <row r="1564" spans="1:4" ht="13" x14ac:dyDescent="0.15">
      <c r="A1564" s="1" t="s">
        <v>3162</v>
      </c>
      <c r="B1564" s="1" t="s">
        <v>3163</v>
      </c>
      <c r="C1564" s="1">
        <v>19170131</v>
      </c>
      <c r="D1564" s="1">
        <v>19880101</v>
      </c>
    </row>
    <row r="1565" spans="1:4" ht="13" x14ac:dyDescent="0.15">
      <c r="A1565" s="1" t="s">
        <v>3164</v>
      </c>
      <c r="B1565" s="1" t="s">
        <v>3165</v>
      </c>
      <c r="C1565" s="1">
        <v>19300515</v>
      </c>
      <c r="D1565" s="1">
        <v>19300806</v>
      </c>
    </row>
    <row r="1566" spans="1:4" ht="13" x14ac:dyDescent="0.15">
      <c r="A1566" s="1" t="s">
        <v>3166</v>
      </c>
      <c r="B1566" s="1" t="s">
        <v>3167</v>
      </c>
      <c r="C1566" s="1">
        <v>19750701</v>
      </c>
    </row>
    <row r="1567" spans="1:4" ht="13" x14ac:dyDescent="0.15">
      <c r="A1567" s="1" t="s">
        <v>3168</v>
      </c>
      <c r="B1567" s="1" t="s">
        <v>3169</v>
      </c>
      <c r="C1567" s="1">
        <v>19750701</v>
      </c>
      <c r="D1567" s="1">
        <v>19880701</v>
      </c>
    </row>
    <row r="1568" spans="1:4" ht="13" x14ac:dyDescent="0.15">
      <c r="A1568" s="1" t="s">
        <v>3170</v>
      </c>
      <c r="B1568" s="1" t="s">
        <v>3171</v>
      </c>
      <c r="C1568" s="1">
        <v>19750701</v>
      </c>
    </row>
    <row r="1569" spans="1:4" ht="13" x14ac:dyDescent="0.15">
      <c r="A1569" s="1" t="s">
        <v>3172</v>
      </c>
      <c r="B1569" s="1" t="s">
        <v>3173</v>
      </c>
      <c r="C1569" s="1">
        <v>19741201</v>
      </c>
      <c r="D1569" s="1">
        <v>19900305</v>
      </c>
    </row>
    <row r="1570" spans="1:4" ht="13" x14ac:dyDescent="0.15">
      <c r="A1570" s="1" t="s">
        <v>3174</v>
      </c>
      <c r="B1570" s="1" t="s">
        <v>3175</v>
      </c>
      <c r="C1570" s="1">
        <v>19740101</v>
      </c>
      <c r="D1570" s="1">
        <v>19900305</v>
      </c>
    </row>
    <row r="1571" spans="1:4" ht="13" x14ac:dyDescent="0.15">
      <c r="A1571" s="1" t="s">
        <v>3176</v>
      </c>
      <c r="B1571" s="1" t="s">
        <v>3177</v>
      </c>
      <c r="C1571" s="1">
        <v>19290101</v>
      </c>
      <c r="D1571" s="1">
        <v>19351231</v>
      </c>
    </row>
    <row r="1572" spans="1:4" ht="13" x14ac:dyDescent="0.15">
      <c r="A1572" s="1" t="s">
        <v>3178</v>
      </c>
      <c r="B1572" s="1" t="s">
        <v>3179</v>
      </c>
      <c r="C1572" s="1">
        <v>19350101</v>
      </c>
      <c r="D1572" s="1">
        <v>19720630</v>
      </c>
    </row>
    <row r="1573" spans="1:4" ht="13" x14ac:dyDescent="0.15">
      <c r="A1573" s="1" t="s">
        <v>3180</v>
      </c>
      <c r="B1573" s="1" t="s">
        <v>3181</v>
      </c>
      <c r="C1573" s="1">
        <v>19720701</v>
      </c>
      <c r="D1573" s="1">
        <v>19990204</v>
      </c>
    </row>
    <row r="1574" spans="1:4" ht="13" x14ac:dyDescent="0.15">
      <c r="A1574" s="1" t="s">
        <v>3182</v>
      </c>
      <c r="B1574" s="1" t="s">
        <v>3183</v>
      </c>
      <c r="C1574" s="1">
        <v>19750101</v>
      </c>
      <c r="D1574" s="1">
        <v>19760118</v>
      </c>
    </row>
    <row r="1575" spans="1:4" ht="13" x14ac:dyDescent="0.15">
      <c r="A1575" s="1" t="s">
        <v>3184</v>
      </c>
      <c r="B1575" s="1" t="s">
        <v>3185</v>
      </c>
      <c r="C1575" s="1">
        <v>19190306</v>
      </c>
      <c r="D1575" s="1">
        <v>19470714</v>
      </c>
    </row>
    <row r="1576" spans="1:4" ht="13" x14ac:dyDescent="0.15">
      <c r="A1576" s="1" t="s">
        <v>3186</v>
      </c>
      <c r="B1576" s="1" t="s">
        <v>3187</v>
      </c>
      <c r="C1576" s="1">
        <v>19500101</v>
      </c>
      <c r="D1576" s="1">
        <v>19610531</v>
      </c>
    </row>
    <row r="1577" spans="1:4" ht="13" x14ac:dyDescent="0.15">
      <c r="A1577" s="1" t="s">
        <v>3188</v>
      </c>
      <c r="B1577" s="1" t="s">
        <v>3189</v>
      </c>
      <c r="C1577" s="1">
        <v>19451101</v>
      </c>
      <c r="D1577" s="1">
        <v>20149999</v>
      </c>
    </row>
    <row r="1578" spans="1:4" ht="13" x14ac:dyDescent="0.15">
      <c r="A1578" s="1" t="s">
        <v>3190</v>
      </c>
      <c r="B1578" s="1" t="s">
        <v>3191</v>
      </c>
      <c r="C1578" s="1">
        <v>19601201</v>
      </c>
      <c r="D1578" s="1">
        <v>19621001</v>
      </c>
    </row>
    <row r="1579" spans="1:4" ht="13" x14ac:dyDescent="0.15">
      <c r="A1579" s="1" t="s">
        <v>3192</v>
      </c>
      <c r="B1579" s="1" t="s">
        <v>3193</v>
      </c>
      <c r="C1579" s="1">
        <v>19621101</v>
      </c>
      <c r="D1579" s="1">
        <v>19860101</v>
      </c>
    </row>
    <row r="1580" spans="1:4" ht="13" x14ac:dyDescent="0.15">
      <c r="A1580" s="1" t="s">
        <v>3194</v>
      </c>
      <c r="B1580" s="1" t="s">
        <v>3195</v>
      </c>
      <c r="C1580" s="1">
        <v>19771220</v>
      </c>
      <c r="D1580" s="1">
        <v>19801103</v>
      </c>
    </row>
    <row r="1581" spans="1:4" ht="13" x14ac:dyDescent="0.15">
      <c r="A1581" s="1" t="s">
        <v>3196</v>
      </c>
      <c r="B1581" s="1" t="s">
        <v>3197</v>
      </c>
      <c r="C1581" s="1">
        <v>19771220</v>
      </c>
      <c r="D1581" s="1">
        <v>19791208</v>
      </c>
    </row>
    <row r="1582" spans="1:4" ht="13" x14ac:dyDescent="0.15">
      <c r="A1582" s="1" t="s">
        <v>3198</v>
      </c>
      <c r="B1582" s="1" t="s">
        <v>3199</v>
      </c>
      <c r="C1582" s="1">
        <v>19771220</v>
      </c>
      <c r="D1582" s="1">
        <v>19801103</v>
      </c>
    </row>
    <row r="1583" spans="1:4" ht="13" x14ac:dyDescent="0.15">
      <c r="A1583" s="1" t="s">
        <v>3200</v>
      </c>
      <c r="B1583" s="1" t="s">
        <v>3201</v>
      </c>
      <c r="C1583" s="1">
        <v>19771220</v>
      </c>
      <c r="D1583" s="1">
        <v>19830311</v>
      </c>
    </row>
    <row r="1584" spans="1:4" ht="13" x14ac:dyDescent="0.15">
      <c r="A1584" s="1" t="s">
        <v>3202</v>
      </c>
      <c r="B1584" s="1" t="s">
        <v>3203</v>
      </c>
      <c r="C1584" s="1">
        <v>19730701</v>
      </c>
      <c r="D1584" s="1">
        <v>19840221</v>
      </c>
    </row>
    <row r="1585" spans="1:4" ht="13" x14ac:dyDescent="0.15">
      <c r="A1585" s="1" t="s">
        <v>3204</v>
      </c>
      <c r="B1585" s="1" t="s">
        <v>3205</v>
      </c>
      <c r="C1585" s="1">
        <v>19460729</v>
      </c>
      <c r="D1585" s="1">
        <v>19531231</v>
      </c>
    </row>
    <row r="1586" spans="1:4" ht="13" x14ac:dyDescent="0.15">
      <c r="A1586" s="1" t="s">
        <v>3206</v>
      </c>
      <c r="B1586" s="1" t="s">
        <v>3207</v>
      </c>
      <c r="C1586" s="1">
        <v>19130811</v>
      </c>
      <c r="D1586" s="1">
        <v>19200329</v>
      </c>
    </row>
    <row r="1587" spans="1:4" ht="13" x14ac:dyDescent="0.15">
      <c r="A1587" s="1" t="s">
        <v>3208</v>
      </c>
      <c r="B1587" s="1" t="s">
        <v>3209</v>
      </c>
      <c r="C1587" s="1">
        <v>19110530</v>
      </c>
      <c r="D1587" s="1">
        <v>19241231</v>
      </c>
    </row>
    <row r="1588" spans="1:4" ht="13" x14ac:dyDescent="0.15">
      <c r="A1588" s="1" t="s">
        <v>3210</v>
      </c>
      <c r="B1588" s="1" t="s">
        <v>3211</v>
      </c>
      <c r="C1588" s="1">
        <v>18691201</v>
      </c>
      <c r="D1588" s="1">
        <v>18741231</v>
      </c>
    </row>
    <row r="1589" spans="1:4" ht="13" x14ac:dyDescent="0.15">
      <c r="A1589" s="1" t="s">
        <v>3212</v>
      </c>
      <c r="B1589" s="1" t="s">
        <v>3213</v>
      </c>
      <c r="C1589" s="1">
        <v>18850101</v>
      </c>
      <c r="D1589" s="1">
        <v>19161231</v>
      </c>
    </row>
    <row r="1590" spans="1:4" ht="13" x14ac:dyDescent="0.15">
      <c r="A1590" s="1" t="s">
        <v>3214</v>
      </c>
      <c r="B1590" s="1" t="s">
        <v>3215</v>
      </c>
      <c r="C1590" s="1">
        <v>18740101</v>
      </c>
      <c r="D1590" s="1">
        <v>18851231</v>
      </c>
    </row>
    <row r="1591" spans="1:4" ht="13" x14ac:dyDescent="0.15">
      <c r="A1591" s="1" t="s">
        <v>3216</v>
      </c>
      <c r="B1591" s="1" t="s">
        <v>3217</v>
      </c>
      <c r="C1591" s="1">
        <v>19120101</v>
      </c>
      <c r="D1591" s="1">
        <v>19181231</v>
      </c>
    </row>
    <row r="1592" spans="1:4" ht="13" x14ac:dyDescent="0.15">
      <c r="A1592" s="1" t="s">
        <v>3218</v>
      </c>
      <c r="B1592" s="1" t="s">
        <v>3219</v>
      </c>
      <c r="C1592" s="1">
        <v>19310101</v>
      </c>
      <c r="D1592" s="1">
        <v>19471231</v>
      </c>
    </row>
    <row r="1593" spans="1:4" ht="13" x14ac:dyDescent="0.15">
      <c r="A1593" s="1" t="s">
        <v>3220</v>
      </c>
      <c r="B1593" s="1" t="s">
        <v>3221</v>
      </c>
      <c r="C1593" s="1">
        <v>19520101</v>
      </c>
      <c r="D1593" s="1">
        <v>19559999</v>
      </c>
    </row>
    <row r="1594" spans="1:4" ht="13" x14ac:dyDescent="0.15">
      <c r="A1594" s="1" t="s">
        <v>3222</v>
      </c>
      <c r="B1594" s="1" t="s">
        <v>3223</v>
      </c>
      <c r="C1594" s="1">
        <v>19710407</v>
      </c>
      <c r="D1594" s="1">
        <v>19760302</v>
      </c>
    </row>
    <row r="1595" spans="1:4" ht="13" x14ac:dyDescent="0.15">
      <c r="A1595" s="1" t="s">
        <v>3224</v>
      </c>
      <c r="B1595" s="1" t="s">
        <v>3225</v>
      </c>
      <c r="C1595" s="1">
        <v>19760318</v>
      </c>
      <c r="D1595" s="1">
        <v>19760826</v>
      </c>
    </row>
    <row r="1596" spans="1:4" ht="13" x14ac:dyDescent="0.15">
      <c r="A1596" s="1" t="s">
        <v>3226</v>
      </c>
      <c r="B1596" s="1" t="s">
        <v>3227</v>
      </c>
      <c r="C1596" s="1">
        <v>19711210</v>
      </c>
      <c r="D1596" s="1">
        <v>19750304</v>
      </c>
    </row>
    <row r="1597" spans="1:4" ht="13" x14ac:dyDescent="0.15">
      <c r="A1597" s="1" t="s">
        <v>3228</v>
      </c>
      <c r="B1597" s="1" t="s">
        <v>3229</v>
      </c>
      <c r="C1597" s="1">
        <v>19400321</v>
      </c>
      <c r="D1597" s="1">
        <v>19420106</v>
      </c>
    </row>
    <row r="1598" spans="1:4" ht="13" x14ac:dyDescent="0.15">
      <c r="A1598" s="1" t="s">
        <v>3230</v>
      </c>
      <c r="B1598" s="1" t="s">
        <v>3231</v>
      </c>
      <c r="C1598" s="1">
        <v>19760324</v>
      </c>
      <c r="D1598" s="1">
        <v>19870922</v>
      </c>
    </row>
    <row r="1599" spans="1:4" ht="13" x14ac:dyDescent="0.15">
      <c r="A1599" s="1" t="s">
        <v>3232</v>
      </c>
      <c r="B1599" s="1" t="s">
        <v>3233</v>
      </c>
      <c r="C1599" s="1">
        <v>19730516</v>
      </c>
      <c r="D1599" s="1">
        <v>19870924</v>
      </c>
    </row>
    <row r="1600" spans="1:4" ht="13" x14ac:dyDescent="0.15">
      <c r="A1600" s="1" t="s">
        <v>3234</v>
      </c>
      <c r="B1600" s="1" t="s">
        <v>3235</v>
      </c>
      <c r="C1600" s="1">
        <v>19730503</v>
      </c>
      <c r="D1600" s="1">
        <v>19730607</v>
      </c>
    </row>
    <row r="1601" spans="1:4" ht="13" x14ac:dyDescent="0.15">
      <c r="A1601" s="1" t="s">
        <v>3236</v>
      </c>
      <c r="B1601" s="1" t="s">
        <v>3237</v>
      </c>
      <c r="C1601" s="1">
        <v>19321006</v>
      </c>
      <c r="D1601" s="1">
        <v>19341019</v>
      </c>
    </row>
    <row r="1602" spans="1:4" ht="13" x14ac:dyDescent="0.15">
      <c r="A1602" s="1" t="s">
        <v>3238</v>
      </c>
      <c r="B1602" s="1" t="s">
        <v>3239</v>
      </c>
      <c r="C1602" s="1">
        <v>19660101</v>
      </c>
      <c r="D1602" s="1">
        <v>19870724</v>
      </c>
    </row>
    <row r="1603" spans="1:4" ht="13" x14ac:dyDescent="0.15">
      <c r="A1603" s="1" t="s">
        <v>3240</v>
      </c>
      <c r="B1603" s="1" t="s">
        <v>3241</v>
      </c>
      <c r="C1603" s="1">
        <v>19770101</v>
      </c>
      <c r="D1603" s="1">
        <v>19780701</v>
      </c>
    </row>
    <row r="1604" spans="1:4" ht="13" x14ac:dyDescent="0.15">
      <c r="A1604" s="1" t="s">
        <v>3242</v>
      </c>
      <c r="B1604" s="1" t="s">
        <v>3243</v>
      </c>
      <c r="C1604" s="1">
        <v>19770101</v>
      </c>
      <c r="D1604" s="1">
        <v>19770919</v>
      </c>
    </row>
    <row r="1605" spans="1:4" ht="13" x14ac:dyDescent="0.15">
      <c r="A1605" s="1" t="s">
        <v>3244</v>
      </c>
      <c r="B1605" s="1" t="s">
        <v>3245</v>
      </c>
      <c r="C1605" s="1">
        <v>19770101</v>
      </c>
    </row>
    <row r="1606" spans="1:4" ht="13" x14ac:dyDescent="0.15">
      <c r="A1606" s="1" t="s">
        <v>3246</v>
      </c>
      <c r="B1606" s="1" t="s">
        <v>3247</v>
      </c>
      <c r="C1606" s="1">
        <v>19770101</v>
      </c>
      <c r="D1606" s="1">
        <v>19780701</v>
      </c>
    </row>
    <row r="1607" spans="1:4" ht="13" x14ac:dyDescent="0.15">
      <c r="A1607" s="1" t="s">
        <v>3248</v>
      </c>
      <c r="B1607" s="1" t="s">
        <v>3249</v>
      </c>
      <c r="C1607" s="1">
        <v>19770101</v>
      </c>
      <c r="D1607" s="1">
        <v>19770919</v>
      </c>
    </row>
    <row r="1608" spans="1:4" ht="13" x14ac:dyDescent="0.15">
      <c r="A1608" s="1" t="s">
        <v>3250</v>
      </c>
      <c r="B1608" s="1" t="s">
        <v>3251</v>
      </c>
      <c r="C1608" s="1">
        <v>19300421</v>
      </c>
      <c r="D1608" s="1">
        <v>19320413</v>
      </c>
    </row>
    <row r="1609" spans="1:4" ht="13" x14ac:dyDescent="0.15">
      <c r="A1609" s="1" t="s">
        <v>3252</v>
      </c>
      <c r="B1609" s="1" t="s">
        <v>3253</v>
      </c>
      <c r="C1609" s="1">
        <v>19450501</v>
      </c>
      <c r="D1609" s="1">
        <v>19661013</v>
      </c>
    </row>
    <row r="1610" spans="1:4" ht="13" x14ac:dyDescent="0.15">
      <c r="A1610" s="1" t="s">
        <v>3254</v>
      </c>
      <c r="B1610" s="1" t="s">
        <v>3255</v>
      </c>
      <c r="C1610" s="1">
        <v>19660101</v>
      </c>
      <c r="D1610" s="1">
        <v>19781231</v>
      </c>
    </row>
    <row r="1611" spans="1:4" ht="13" x14ac:dyDescent="0.15">
      <c r="A1611" s="1" t="s">
        <v>3256</v>
      </c>
      <c r="B1611" s="1" t="s">
        <v>3257</v>
      </c>
      <c r="C1611" s="1">
        <v>19760101</v>
      </c>
      <c r="D1611" s="1">
        <v>19880208</v>
      </c>
    </row>
    <row r="1612" spans="1:4" ht="13" x14ac:dyDescent="0.15">
      <c r="A1612" s="1" t="s">
        <v>3258</v>
      </c>
      <c r="B1612" s="1" t="s">
        <v>3259</v>
      </c>
      <c r="C1612" s="1">
        <v>19670701</v>
      </c>
      <c r="D1612" s="1">
        <v>19701231</v>
      </c>
    </row>
    <row r="1613" spans="1:4" ht="13" x14ac:dyDescent="0.15">
      <c r="A1613" s="1" t="s">
        <v>3260</v>
      </c>
      <c r="B1613" s="1" t="s">
        <v>3261</v>
      </c>
      <c r="C1613" s="1">
        <v>19611101</v>
      </c>
    </row>
    <row r="1614" spans="1:4" ht="13" x14ac:dyDescent="0.15">
      <c r="A1614" s="1" t="s">
        <v>3262</v>
      </c>
      <c r="B1614" s="1" t="s">
        <v>3263</v>
      </c>
      <c r="C1614" s="1">
        <v>18740101</v>
      </c>
    </row>
    <row r="1615" spans="1:4" ht="13" x14ac:dyDescent="0.15">
      <c r="A1615" s="1" t="s">
        <v>3264</v>
      </c>
      <c r="B1615" s="1" t="s">
        <v>3265</v>
      </c>
      <c r="C1615" s="1">
        <v>19730601</v>
      </c>
      <c r="D1615" s="1">
        <v>19751231</v>
      </c>
    </row>
    <row r="1616" spans="1:4" ht="13" x14ac:dyDescent="0.15">
      <c r="A1616" s="1" t="s">
        <v>3266</v>
      </c>
      <c r="B1616" s="1" t="s">
        <v>3267</v>
      </c>
      <c r="C1616" s="1">
        <v>19261111</v>
      </c>
      <c r="D1616" s="1">
        <v>19490519</v>
      </c>
    </row>
    <row r="1617" spans="1:4" ht="13" x14ac:dyDescent="0.15">
      <c r="A1617" s="1" t="s">
        <v>3268</v>
      </c>
      <c r="B1617" s="1" t="s">
        <v>3269</v>
      </c>
      <c r="C1617" s="1">
        <v>19490519</v>
      </c>
      <c r="D1617" s="1">
        <v>19861205</v>
      </c>
    </row>
    <row r="1618" spans="1:4" ht="13" x14ac:dyDescent="0.15">
      <c r="A1618" s="1" t="s">
        <v>3270</v>
      </c>
      <c r="B1618" s="1" t="s">
        <v>3271</v>
      </c>
      <c r="C1618" s="1">
        <v>19630101</v>
      </c>
    </row>
    <row r="1619" spans="1:4" ht="13" x14ac:dyDescent="0.15">
      <c r="A1619" s="1" t="s">
        <v>3272</v>
      </c>
      <c r="B1619" s="1" t="s">
        <v>3273</v>
      </c>
      <c r="C1619" s="1">
        <v>19590514</v>
      </c>
    </row>
    <row r="1620" spans="1:4" ht="13" x14ac:dyDescent="0.15">
      <c r="A1620" s="1" t="s">
        <v>3274</v>
      </c>
      <c r="B1620" s="1" t="s">
        <v>3275</v>
      </c>
      <c r="C1620" s="1">
        <v>19320517</v>
      </c>
      <c r="D1620" s="1">
        <v>19830701</v>
      </c>
    </row>
    <row r="1621" spans="1:4" ht="13" x14ac:dyDescent="0.15">
      <c r="A1621" s="1" t="s">
        <v>3276</v>
      </c>
      <c r="B1621" s="1" t="s">
        <v>3277</v>
      </c>
      <c r="C1621" s="1">
        <v>19390520</v>
      </c>
    </row>
    <row r="1622" spans="1:4" ht="13" x14ac:dyDescent="0.15">
      <c r="A1622" s="1" t="s">
        <v>3278</v>
      </c>
      <c r="B1622" s="1" t="s">
        <v>3279</v>
      </c>
      <c r="C1622" s="1">
        <v>19300918</v>
      </c>
      <c r="D1622" s="1">
        <v>19310612</v>
      </c>
    </row>
    <row r="1623" spans="1:4" ht="13" x14ac:dyDescent="0.15">
      <c r="A1623" s="1" t="s">
        <v>3280</v>
      </c>
      <c r="B1623" s="1" t="s">
        <v>3281</v>
      </c>
      <c r="C1623" s="1">
        <v>19280401</v>
      </c>
      <c r="D1623" s="1">
        <v>19300918</v>
      </c>
    </row>
    <row r="1624" spans="1:4" ht="13" x14ac:dyDescent="0.15">
      <c r="A1624" s="1" t="s">
        <v>3282</v>
      </c>
      <c r="B1624" s="1" t="s">
        <v>3283</v>
      </c>
      <c r="C1624" s="1">
        <v>19700101</v>
      </c>
      <c r="D1624" s="1">
        <v>19731231</v>
      </c>
    </row>
    <row r="1625" spans="1:4" ht="13" x14ac:dyDescent="0.15">
      <c r="A1625" s="1" t="s">
        <v>3284</v>
      </c>
      <c r="B1625" s="1" t="s">
        <v>3285</v>
      </c>
      <c r="C1625" s="1">
        <v>19730101</v>
      </c>
      <c r="D1625" s="1">
        <v>19770630</v>
      </c>
    </row>
    <row r="1626" spans="1:4" ht="13" x14ac:dyDescent="0.15">
      <c r="A1626" s="1" t="s">
        <v>3286</v>
      </c>
      <c r="B1626" s="1" t="s">
        <v>3287</v>
      </c>
      <c r="C1626" s="1">
        <v>19740722</v>
      </c>
      <c r="D1626" s="1">
        <v>19810901</v>
      </c>
    </row>
    <row r="1627" spans="1:4" ht="13" x14ac:dyDescent="0.15">
      <c r="A1627" s="1" t="s">
        <v>3288</v>
      </c>
      <c r="B1627" s="1" t="s">
        <v>3289</v>
      </c>
      <c r="C1627" s="1">
        <v>19601125</v>
      </c>
    </row>
    <row r="1628" spans="1:4" ht="13" x14ac:dyDescent="0.15">
      <c r="A1628" s="1" t="s">
        <v>3290</v>
      </c>
      <c r="B1628" s="1" t="s">
        <v>3291</v>
      </c>
      <c r="C1628" s="1">
        <v>19771201</v>
      </c>
      <c r="D1628" s="1">
        <v>19980630</v>
      </c>
    </row>
    <row r="1629" spans="1:4" ht="13" x14ac:dyDescent="0.15">
      <c r="A1629" s="1" t="s">
        <v>3292</v>
      </c>
      <c r="B1629" s="1" t="s">
        <v>3293</v>
      </c>
      <c r="C1629" s="1">
        <v>19450101</v>
      </c>
      <c r="D1629" s="1">
        <v>19501231</v>
      </c>
    </row>
    <row r="1630" spans="1:4" ht="13" x14ac:dyDescent="0.15">
      <c r="A1630" s="1" t="s">
        <v>3294</v>
      </c>
      <c r="B1630" s="1" t="s">
        <v>3295</v>
      </c>
      <c r="C1630" s="1">
        <v>19770622</v>
      </c>
      <c r="D1630" s="1">
        <v>19880701</v>
      </c>
    </row>
    <row r="1631" spans="1:4" ht="13" x14ac:dyDescent="0.15">
      <c r="A1631" s="1" t="s">
        <v>3296</v>
      </c>
      <c r="B1631" s="1" t="s">
        <v>3297</v>
      </c>
      <c r="C1631" s="1">
        <v>19561001</v>
      </c>
      <c r="D1631" s="1">
        <v>19890630</v>
      </c>
    </row>
    <row r="1632" spans="1:4" ht="13" x14ac:dyDescent="0.15">
      <c r="A1632" s="1" t="s">
        <v>3298</v>
      </c>
      <c r="B1632" s="1" t="s">
        <v>3299</v>
      </c>
      <c r="C1632" s="1">
        <v>19770622</v>
      </c>
      <c r="D1632" s="1">
        <v>19880701</v>
      </c>
    </row>
    <row r="1633" spans="1:4" ht="13" x14ac:dyDescent="0.15">
      <c r="A1633" s="1" t="s">
        <v>3300</v>
      </c>
      <c r="B1633" s="1" t="s">
        <v>3301</v>
      </c>
      <c r="C1633" s="1">
        <v>19770622</v>
      </c>
      <c r="D1633" s="1">
        <v>19880701</v>
      </c>
    </row>
    <row r="1634" spans="1:4" ht="13" x14ac:dyDescent="0.15">
      <c r="A1634" s="1" t="s">
        <v>3302</v>
      </c>
      <c r="B1634" s="1" t="s">
        <v>3303</v>
      </c>
      <c r="C1634" s="1">
        <v>19721219</v>
      </c>
      <c r="D1634" s="1">
        <v>19770208</v>
      </c>
    </row>
    <row r="1635" spans="1:4" ht="13" x14ac:dyDescent="0.15">
      <c r="A1635" s="1" t="s">
        <v>3304</v>
      </c>
      <c r="B1635" s="1" t="s">
        <v>3305</v>
      </c>
      <c r="C1635" s="1">
        <v>19731130</v>
      </c>
      <c r="D1635" s="1">
        <v>19770208</v>
      </c>
    </row>
    <row r="1636" spans="1:4" ht="13" x14ac:dyDescent="0.15">
      <c r="A1636" s="1" t="s">
        <v>3306</v>
      </c>
      <c r="B1636" s="1" t="s">
        <v>3307</v>
      </c>
      <c r="C1636" s="1">
        <v>19770208</v>
      </c>
      <c r="D1636" s="1">
        <v>19820507</v>
      </c>
    </row>
    <row r="1637" spans="1:4" ht="13" x14ac:dyDescent="0.15">
      <c r="A1637" s="1" t="s">
        <v>3308</v>
      </c>
      <c r="B1637" s="1" t="s">
        <v>3309</v>
      </c>
      <c r="C1637" s="1">
        <v>19500101</v>
      </c>
      <c r="D1637" s="1">
        <v>19731130</v>
      </c>
    </row>
    <row r="1638" spans="1:4" ht="13" x14ac:dyDescent="0.15">
      <c r="A1638" s="1" t="s">
        <v>3310</v>
      </c>
      <c r="B1638" s="1" t="s">
        <v>3311</v>
      </c>
      <c r="C1638" s="1">
        <v>19660101</v>
      </c>
      <c r="D1638" s="1">
        <v>19740612</v>
      </c>
    </row>
    <row r="1639" spans="1:4" ht="13" x14ac:dyDescent="0.15">
      <c r="A1639" s="1" t="s">
        <v>3312</v>
      </c>
      <c r="B1639" s="1" t="s">
        <v>3313</v>
      </c>
      <c r="C1639" s="1">
        <v>19740612</v>
      </c>
      <c r="D1639" s="1">
        <v>19751222</v>
      </c>
    </row>
    <row r="1640" spans="1:4" ht="13" x14ac:dyDescent="0.15">
      <c r="A1640" s="1" t="s">
        <v>3314</v>
      </c>
      <c r="B1640" s="1" t="s">
        <v>3315</v>
      </c>
      <c r="C1640" s="1">
        <v>19751222</v>
      </c>
      <c r="D1640" s="1">
        <v>19801103</v>
      </c>
    </row>
    <row r="1641" spans="1:4" ht="13" x14ac:dyDescent="0.15">
      <c r="A1641" s="1" t="s">
        <v>3316</v>
      </c>
      <c r="B1641" s="1" t="s">
        <v>3317</v>
      </c>
      <c r="C1641" s="1">
        <v>19760105</v>
      </c>
    </row>
    <row r="1642" spans="1:4" ht="13" x14ac:dyDescent="0.15">
      <c r="A1642" s="1" t="s">
        <v>3318</v>
      </c>
      <c r="B1642" s="1" t="s">
        <v>3319</v>
      </c>
      <c r="C1642" s="1">
        <v>19760105</v>
      </c>
    </row>
    <row r="1643" spans="1:4" ht="13" x14ac:dyDescent="0.15">
      <c r="A1643" s="1" t="s">
        <v>3320</v>
      </c>
      <c r="B1643" s="1" t="s">
        <v>3321</v>
      </c>
      <c r="C1643" s="1">
        <v>19741231</v>
      </c>
      <c r="D1643" s="1">
        <v>19961111</v>
      </c>
    </row>
    <row r="1644" spans="1:4" ht="13" x14ac:dyDescent="0.15">
      <c r="A1644" s="1" t="s">
        <v>3322</v>
      </c>
      <c r="B1644" s="1" t="s">
        <v>3323</v>
      </c>
      <c r="C1644" s="1">
        <v>19760105</v>
      </c>
    </row>
    <row r="1645" spans="1:4" ht="13" x14ac:dyDescent="0.15">
      <c r="A1645" s="1" t="s">
        <v>3324</v>
      </c>
      <c r="B1645" s="1" t="s">
        <v>3325</v>
      </c>
      <c r="C1645" s="1">
        <v>19760105</v>
      </c>
    </row>
    <row r="1646" spans="1:4" ht="13" x14ac:dyDescent="0.15">
      <c r="A1646" s="1" t="s">
        <v>3326</v>
      </c>
      <c r="B1646" s="1" t="s">
        <v>3327</v>
      </c>
      <c r="C1646" s="1">
        <v>19760105</v>
      </c>
    </row>
    <row r="1647" spans="1:4" ht="13" x14ac:dyDescent="0.15">
      <c r="A1647" s="1" t="s">
        <v>3328</v>
      </c>
      <c r="B1647" s="1" t="s">
        <v>3329</v>
      </c>
      <c r="C1647" s="1">
        <v>19760105</v>
      </c>
    </row>
    <row r="1648" spans="1:4" ht="13" x14ac:dyDescent="0.15">
      <c r="A1648" s="1" t="s">
        <v>3330</v>
      </c>
      <c r="B1648" s="1" t="s">
        <v>3331</v>
      </c>
      <c r="C1648" s="1">
        <v>19760105</v>
      </c>
      <c r="D1648" s="1">
        <v>19961018</v>
      </c>
    </row>
    <row r="1649" spans="1:4" ht="13" x14ac:dyDescent="0.15">
      <c r="A1649" s="1" t="s">
        <v>3332</v>
      </c>
      <c r="B1649" s="1" t="s">
        <v>3333</v>
      </c>
      <c r="C1649" s="1">
        <v>19760802</v>
      </c>
    </row>
    <row r="1650" spans="1:4" ht="13" x14ac:dyDescent="0.15">
      <c r="A1650" s="1" t="s">
        <v>3334</v>
      </c>
      <c r="B1650" s="1" t="s">
        <v>3335</v>
      </c>
      <c r="C1650" s="1">
        <v>18330101</v>
      </c>
      <c r="D1650" s="1">
        <v>19940731</v>
      </c>
    </row>
    <row r="1651" spans="1:4" ht="13" x14ac:dyDescent="0.15">
      <c r="A1651" s="1" t="s">
        <v>3336</v>
      </c>
      <c r="B1651" s="1" t="s">
        <v>3337</v>
      </c>
      <c r="C1651" s="1">
        <v>18380101</v>
      </c>
      <c r="D1651" s="1">
        <v>19960805</v>
      </c>
    </row>
    <row r="1652" spans="1:4" ht="13" x14ac:dyDescent="0.15">
      <c r="A1652" s="1" t="s">
        <v>3338</v>
      </c>
      <c r="B1652" s="1" t="s">
        <v>3339</v>
      </c>
      <c r="C1652" s="1">
        <v>19460212</v>
      </c>
      <c r="D1652" s="1">
        <v>19931101</v>
      </c>
    </row>
    <row r="1653" spans="1:4" ht="13" x14ac:dyDescent="0.15">
      <c r="A1653" s="1" t="s">
        <v>3340</v>
      </c>
      <c r="B1653" s="1" t="s">
        <v>3341</v>
      </c>
      <c r="C1653" s="1">
        <v>18450101</v>
      </c>
      <c r="D1653" s="1">
        <v>19861031</v>
      </c>
    </row>
    <row r="1654" spans="1:4" ht="13" x14ac:dyDescent="0.15">
      <c r="A1654" s="1" t="s">
        <v>3342</v>
      </c>
      <c r="B1654" s="1" t="s">
        <v>3343</v>
      </c>
      <c r="C1654" s="1">
        <v>18460101</v>
      </c>
      <c r="D1654" s="1">
        <v>19321231</v>
      </c>
    </row>
    <row r="1655" spans="1:4" ht="13" x14ac:dyDescent="0.15">
      <c r="A1655" s="1" t="s">
        <v>3344</v>
      </c>
      <c r="B1655" s="1" t="s">
        <v>3345</v>
      </c>
      <c r="C1655" s="1">
        <v>18460101</v>
      </c>
      <c r="D1655" s="1">
        <v>19920331</v>
      </c>
    </row>
    <row r="1656" spans="1:4" ht="13" x14ac:dyDescent="0.15">
      <c r="A1656" s="1" t="s">
        <v>3346</v>
      </c>
      <c r="B1656" s="1" t="s">
        <v>3347</v>
      </c>
      <c r="C1656" s="1">
        <v>18800101</v>
      </c>
      <c r="D1656" s="1">
        <v>19881214</v>
      </c>
    </row>
    <row r="1657" spans="1:4" ht="13" x14ac:dyDescent="0.15">
      <c r="A1657" s="1" t="s">
        <v>3348</v>
      </c>
      <c r="B1657" s="1" t="s">
        <v>3349</v>
      </c>
      <c r="C1657" s="1">
        <v>18890501</v>
      </c>
      <c r="D1657" s="1">
        <v>19940331</v>
      </c>
    </row>
    <row r="1658" spans="1:4" ht="13" x14ac:dyDescent="0.15">
      <c r="A1658" s="1" t="s">
        <v>3350</v>
      </c>
      <c r="B1658" s="1" t="s">
        <v>3351</v>
      </c>
      <c r="C1658" s="1">
        <v>18990101</v>
      </c>
      <c r="D1658" s="1">
        <v>19711231</v>
      </c>
    </row>
    <row r="1659" spans="1:4" ht="13" x14ac:dyDescent="0.15">
      <c r="A1659" s="1" t="s">
        <v>3352</v>
      </c>
      <c r="B1659" s="1" t="s">
        <v>3353</v>
      </c>
      <c r="C1659" s="1">
        <v>19060402</v>
      </c>
      <c r="D1659" s="1">
        <v>19761231</v>
      </c>
    </row>
    <row r="1660" spans="1:4" ht="13" x14ac:dyDescent="0.15">
      <c r="A1660" s="1" t="s">
        <v>3354</v>
      </c>
      <c r="B1660" s="1" t="s">
        <v>3355</v>
      </c>
      <c r="C1660" s="1">
        <v>18910101</v>
      </c>
      <c r="D1660" s="1">
        <v>19761231</v>
      </c>
    </row>
    <row r="1661" spans="1:4" ht="13" x14ac:dyDescent="0.15">
      <c r="A1661" s="1" t="s">
        <v>3356</v>
      </c>
      <c r="B1661" s="1" t="s">
        <v>3357</v>
      </c>
      <c r="C1661" s="1">
        <v>19771213</v>
      </c>
      <c r="D1661" s="1">
        <v>19810430</v>
      </c>
    </row>
    <row r="1662" spans="1:4" ht="13" x14ac:dyDescent="0.15">
      <c r="A1662" s="1" t="s">
        <v>3358</v>
      </c>
      <c r="B1662" s="1" t="s">
        <v>3359</v>
      </c>
      <c r="C1662" s="1">
        <v>19370101</v>
      </c>
    </row>
    <row r="1663" spans="1:4" ht="13" x14ac:dyDescent="0.15">
      <c r="A1663" s="1" t="s">
        <v>3360</v>
      </c>
      <c r="B1663" s="1" t="s">
        <v>3361</v>
      </c>
      <c r="C1663" s="1">
        <v>19451116</v>
      </c>
      <c r="D1663" s="1">
        <v>19560530</v>
      </c>
    </row>
    <row r="1664" spans="1:4" ht="13" x14ac:dyDescent="0.15">
      <c r="A1664" s="1" t="s">
        <v>3362</v>
      </c>
      <c r="B1664" s="1" t="s">
        <v>3363</v>
      </c>
      <c r="C1664" s="1">
        <v>19700624</v>
      </c>
      <c r="D1664" s="1">
        <v>19780101</v>
      </c>
    </row>
    <row r="1665" spans="1:4" ht="13" x14ac:dyDescent="0.15">
      <c r="A1665" s="1" t="s">
        <v>3364</v>
      </c>
      <c r="B1665" s="1" t="s">
        <v>3365</v>
      </c>
      <c r="C1665" s="1">
        <v>19750901</v>
      </c>
    </row>
    <row r="1666" spans="1:4" ht="13" x14ac:dyDescent="0.15">
      <c r="A1666" s="1" t="s">
        <v>3366</v>
      </c>
      <c r="B1666" s="1" t="s">
        <v>3367</v>
      </c>
      <c r="C1666" s="1">
        <v>19530101</v>
      </c>
      <c r="D1666" s="1">
        <v>19740930</v>
      </c>
    </row>
    <row r="1667" spans="1:4" ht="13" x14ac:dyDescent="0.15">
      <c r="A1667" s="1" t="s">
        <v>3368</v>
      </c>
      <c r="B1667" s="1" t="s">
        <v>3369</v>
      </c>
      <c r="C1667" s="1">
        <v>19740930</v>
      </c>
      <c r="D1667" s="1">
        <v>19951222</v>
      </c>
    </row>
    <row r="1668" spans="1:4" ht="13" x14ac:dyDescent="0.15">
      <c r="A1668" s="1" t="s">
        <v>3370</v>
      </c>
      <c r="B1668" s="1" t="s">
        <v>3371</v>
      </c>
      <c r="C1668" s="1">
        <v>19220501</v>
      </c>
      <c r="D1668" s="1">
        <v>19480701</v>
      </c>
    </row>
    <row r="1669" spans="1:4" ht="13" x14ac:dyDescent="0.15">
      <c r="A1669" s="1" t="s">
        <v>3372</v>
      </c>
      <c r="B1669" s="1" t="s">
        <v>3373</v>
      </c>
      <c r="C1669" s="1">
        <v>19480701</v>
      </c>
      <c r="D1669" s="1">
        <v>19531030</v>
      </c>
    </row>
    <row r="1670" spans="1:4" ht="13" x14ac:dyDescent="0.15">
      <c r="A1670" s="1" t="s">
        <v>3374</v>
      </c>
      <c r="B1670" s="1" t="s">
        <v>3375</v>
      </c>
      <c r="C1670" s="1">
        <v>19531030</v>
      </c>
      <c r="D1670" s="1">
        <v>19740919</v>
      </c>
    </row>
    <row r="1671" spans="1:4" ht="13" x14ac:dyDescent="0.15">
      <c r="A1671" s="1" t="s">
        <v>3376</v>
      </c>
      <c r="B1671" s="1" t="s">
        <v>3377</v>
      </c>
      <c r="C1671" s="1">
        <v>19740919</v>
      </c>
      <c r="D1671" s="1">
        <v>19940331</v>
      </c>
    </row>
    <row r="1672" spans="1:4" ht="13" x14ac:dyDescent="0.15">
      <c r="A1672" s="1" t="s">
        <v>3378</v>
      </c>
      <c r="B1672" s="1" t="s">
        <v>3379</v>
      </c>
      <c r="C1672" s="1">
        <v>19750701</v>
      </c>
    </row>
    <row r="1673" spans="1:4" ht="13" x14ac:dyDescent="0.15">
      <c r="A1673" s="1" t="s">
        <v>3380</v>
      </c>
      <c r="B1673" s="1" t="s">
        <v>3381</v>
      </c>
      <c r="C1673" s="1">
        <v>19750701</v>
      </c>
    </row>
    <row r="1674" spans="1:4" ht="13" x14ac:dyDescent="0.15">
      <c r="A1674" s="1" t="s">
        <v>3382</v>
      </c>
      <c r="B1674" s="1" t="s">
        <v>3383</v>
      </c>
      <c r="C1674" s="1">
        <v>19451116</v>
      </c>
      <c r="D1674" s="1">
        <v>19591231</v>
      </c>
    </row>
    <row r="1675" spans="1:4" ht="13" x14ac:dyDescent="0.15">
      <c r="A1675" s="1" t="s">
        <v>3384</v>
      </c>
      <c r="B1675" s="1" t="s">
        <v>3385</v>
      </c>
      <c r="C1675" s="1">
        <v>19750701</v>
      </c>
    </row>
    <row r="1676" spans="1:4" ht="13" x14ac:dyDescent="0.15">
      <c r="A1676" s="1" t="s">
        <v>3386</v>
      </c>
      <c r="B1676" s="1" t="s">
        <v>3387</v>
      </c>
      <c r="C1676" s="1">
        <v>19731101</v>
      </c>
      <c r="D1676" s="1">
        <v>19740612</v>
      </c>
    </row>
    <row r="1677" spans="1:4" ht="13" x14ac:dyDescent="0.15">
      <c r="A1677" s="1" t="s">
        <v>3388</v>
      </c>
      <c r="B1677" s="1" t="s">
        <v>3389</v>
      </c>
      <c r="C1677" s="1">
        <v>19731101</v>
      </c>
      <c r="D1677" s="1">
        <v>19740612</v>
      </c>
    </row>
    <row r="1678" spans="1:4" ht="13" x14ac:dyDescent="0.15">
      <c r="A1678" s="1" t="s">
        <v>3390</v>
      </c>
      <c r="B1678" s="1" t="s">
        <v>3391</v>
      </c>
      <c r="C1678" s="1">
        <v>19740612</v>
      </c>
      <c r="D1678" s="1">
        <v>19751222</v>
      </c>
    </row>
    <row r="1679" spans="1:4" ht="13" x14ac:dyDescent="0.15">
      <c r="A1679" s="1" t="s">
        <v>3392</v>
      </c>
      <c r="B1679" s="1" t="s">
        <v>3393</v>
      </c>
      <c r="C1679" s="1">
        <v>19740612</v>
      </c>
      <c r="D1679" s="1">
        <v>19751222</v>
      </c>
    </row>
    <row r="1680" spans="1:4" ht="13" x14ac:dyDescent="0.15">
      <c r="A1680" s="1" t="s">
        <v>3394</v>
      </c>
      <c r="B1680" s="1" t="s">
        <v>3395</v>
      </c>
      <c r="C1680" s="1">
        <v>19751222</v>
      </c>
      <c r="D1680" s="1">
        <v>19870724</v>
      </c>
    </row>
    <row r="1681" spans="1:4" ht="13" x14ac:dyDescent="0.15">
      <c r="A1681" s="1" t="s">
        <v>3396</v>
      </c>
      <c r="B1681" s="1" t="s">
        <v>3397</v>
      </c>
      <c r="C1681" s="1">
        <v>19751222</v>
      </c>
      <c r="D1681" s="1">
        <v>19870723</v>
      </c>
    </row>
    <row r="1682" spans="1:4" ht="13" x14ac:dyDescent="0.15">
      <c r="A1682" s="1" t="s">
        <v>3398</v>
      </c>
      <c r="B1682" s="1" t="s">
        <v>3399</v>
      </c>
      <c r="C1682" s="1">
        <v>19770801</v>
      </c>
    </row>
    <row r="1683" spans="1:4" ht="13" x14ac:dyDescent="0.15">
      <c r="A1683" s="1" t="s">
        <v>3400</v>
      </c>
      <c r="B1683" s="1" t="s">
        <v>3401</v>
      </c>
      <c r="C1683" s="1">
        <v>19680101</v>
      </c>
      <c r="D1683" s="1">
        <v>19740612</v>
      </c>
    </row>
    <row r="1684" spans="1:4" ht="13" x14ac:dyDescent="0.15">
      <c r="A1684" s="1" t="s">
        <v>3402</v>
      </c>
      <c r="B1684" s="1" t="s">
        <v>3403</v>
      </c>
      <c r="C1684" s="1">
        <v>19740612</v>
      </c>
      <c r="D1684" s="1">
        <v>19751222</v>
      </c>
    </row>
    <row r="1685" spans="1:4" ht="13" x14ac:dyDescent="0.15">
      <c r="A1685" s="1" t="s">
        <v>3404</v>
      </c>
      <c r="B1685" s="1" t="s">
        <v>3405</v>
      </c>
      <c r="C1685" s="1">
        <v>19751222</v>
      </c>
      <c r="D1685" s="1">
        <v>19761108</v>
      </c>
    </row>
    <row r="1686" spans="1:4" ht="13" x14ac:dyDescent="0.15">
      <c r="A1686" s="1" t="s">
        <v>3406</v>
      </c>
      <c r="B1686" s="1" t="s">
        <v>3407</v>
      </c>
      <c r="C1686" s="1">
        <v>19761108</v>
      </c>
      <c r="D1686" s="1">
        <v>19801103</v>
      </c>
    </row>
    <row r="1687" spans="1:4" ht="13" x14ac:dyDescent="0.15">
      <c r="A1687" s="1" t="s">
        <v>3408</v>
      </c>
      <c r="B1687" s="1" t="s">
        <v>3409</v>
      </c>
      <c r="C1687" s="1">
        <v>19740101</v>
      </c>
      <c r="D1687" s="1">
        <v>19830311</v>
      </c>
    </row>
    <row r="1688" spans="1:4" ht="13" x14ac:dyDescent="0.15">
      <c r="A1688" s="1" t="s">
        <v>3410</v>
      </c>
      <c r="B1688" s="1" t="s">
        <v>3411</v>
      </c>
      <c r="C1688" s="1">
        <v>19651018</v>
      </c>
      <c r="D1688" s="1">
        <v>19701106</v>
      </c>
    </row>
    <row r="1689" spans="1:4" ht="13" x14ac:dyDescent="0.15">
      <c r="A1689" s="1" t="s">
        <v>3412</v>
      </c>
      <c r="B1689" s="1" t="s">
        <v>3413</v>
      </c>
      <c r="C1689" s="1">
        <v>19701106</v>
      </c>
      <c r="D1689" s="1">
        <v>19870724</v>
      </c>
    </row>
    <row r="1690" spans="1:4" ht="13" x14ac:dyDescent="0.15">
      <c r="A1690" s="1" t="s">
        <v>3414</v>
      </c>
      <c r="B1690" s="1" t="s">
        <v>3415</v>
      </c>
      <c r="C1690" s="1">
        <v>19731201</v>
      </c>
      <c r="D1690" s="1">
        <v>19900305</v>
      </c>
    </row>
    <row r="1691" spans="1:4" ht="13" x14ac:dyDescent="0.15">
      <c r="A1691" s="1" t="s">
        <v>3416</v>
      </c>
      <c r="B1691" s="1" t="s">
        <v>3417</v>
      </c>
      <c r="C1691" s="1">
        <v>19611102</v>
      </c>
    </row>
    <row r="1692" spans="1:4" ht="13" x14ac:dyDescent="0.15">
      <c r="A1692" s="1" t="s">
        <v>3418</v>
      </c>
      <c r="B1692" s="1" t="s">
        <v>3419</v>
      </c>
      <c r="C1692" s="1">
        <v>19010301</v>
      </c>
    </row>
    <row r="1693" spans="1:4" ht="13" x14ac:dyDescent="0.15">
      <c r="A1693" s="1" t="s">
        <v>3420</v>
      </c>
      <c r="B1693" s="1" t="s">
        <v>3421</v>
      </c>
      <c r="C1693" s="1">
        <v>19010101</v>
      </c>
    </row>
    <row r="1694" spans="1:4" ht="13" x14ac:dyDescent="0.15">
      <c r="A1694" s="1" t="s">
        <v>3422</v>
      </c>
      <c r="B1694" s="1" t="s">
        <v>3423</v>
      </c>
      <c r="C1694" s="1">
        <v>19530101</v>
      </c>
    </row>
    <row r="1695" spans="1:4" ht="13" x14ac:dyDescent="0.15">
      <c r="A1695" s="1" t="s">
        <v>3424</v>
      </c>
      <c r="B1695" s="1" t="s">
        <v>3425</v>
      </c>
      <c r="C1695" s="1">
        <v>19420206</v>
      </c>
      <c r="D1695" s="1">
        <v>19440308</v>
      </c>
    </row>
    <row r="1696" spans="1:4" ht="13" x14ac:dyDescent="0.15">
      <c r="A1696" s="1" t="s">
        <v>3426</v>
      </c>
      <c r="B1696" s="1" t="s">
        <v>3427</v>
      </c>
      <c r="C1696" s="1">
        <v>19060701</v>
      </c>
      <c r="D1696" s="1">
        <v>19730701</v>
      </c>
    </row>
    <row r="1697" spans="1:4" ht="13" x14ac:dyDescent="0.15">
      <c r="A1697" s="1" t="s">
        <v>3428</v>
      </c>
      <c r="B1697" s="1" t="s">
        <v>3429</v>
      </c>
      <c r="C1697" s="1">
        <v>19750714</v>
      </c>
      <c r="D1697" s="1">
        <v>19770701</v>
      </c>
    </row>
    <row r="1698" spans="1:4" ht="13" x14ac:dyDescent="0.15">
      <c r="A1698" s="1" t="s">
        <v>3430</v>
      </c>
      <c r="B1698" s="1" t="s">
        <v>3431</v>
      </c>
      <c r="C1698" s="1">
        <v>19770701</v>
      </c>
      <c r="D1698" s="1">
        <v>20131031</v>
      </c>
    </row>
    <row r="1699" spans="1:4" ht="13" x14ac:dyDescent="0.15">
      <c r="A1699" s="1" t="s">
        <v>3432</v>
      </c>
      <c r="B1699" s="1" t="s">
        <v>3433</v>
      </c>
      <c r="C1699" s="1">
        <v>19201028</v>
      </c>
      <c r="D1699" s="1">
        <v>19270301</v>
      </c>
    </row>
    <row r="1700" spans="1:4" ht="13" x14ac:dyDescent="0.15">
      <c r="A1700" s="1" t="s">
        <v>3434</v>
      </c>
      <c r="B1700" s="1" t="s">
        <v>3435</v>
      </c>
      <c r="C1700" s="1">
        <v>19780424</v>
      </c>
      <c r="D1700" s="1">
        <v>19780804</v>
      </c>
    </row>
    <row r="1701" spans="1:4" ht="13" x14ac:dyDescent="0.15">
      <c r="A1701" s="1" t="s">
        <v>3436</v>
      </c>
      <c r="B1701" s="1" t="s">
        <v>3437</v>
      </c>
      <c r="C1701" s="1">
        <v>19600101</v>
      </c>
      <c r="D1701" s="1">
        <v>19731130</v>
      </c>
    </row>
    <row r="1702" spans="1:4" ht="13" x14ac:dyDescent="0.15">
      <c r="A1702" s="1" t="s">
        <v>3438</v>
      </c>
      <c r="B1702" s="1" t="s">
        <v>3439</v>
      </c>
      <c r="C1702" s="1">
        <v>19731101</v>
      </c>
    </row>
    <row r="1703" spans="1:4" ht="13" x14ac:dyDescent="0.15">
      <c r="A1703" s="1" t="s">
        <v>3440</v>
      </c>
      <c r="B1703" s="1" t="s">
        <v>3441</v>
      </c>
      <c r="C1703" s="1">
        <v>19760101</v>
      </c>
      <c r="D1703" s="1">
        <v>19920701</v>
      </c>
    </row>
    <row r="1704" spans="1:4" ht="13" x14ac:dyDescent="0.15">
      <c r="A1704" s="1" t="s">
        <v>3442</v>
      </c>
      <c r="B1704" s="1" t="s">
        <v>3443</v>
      </c>
      <c r="C1704" s="1">
        <v>19420101</v>
      </c>
      <c r="D1704" s="1">
        <v>19730630</v>
      </c>
    </row>
    <row r="1705" spans="1:4" ht="13" x14ac:dyDescent="0.15">
      <c r="A1705" s="1" t="s">
        <v>3444</v>
      </c>
      <c r="B1705" s="1" t="s">
        <v>3445</v>
      </c>
      <c r="C1705" s="1">
        <v>19730601</v>
      </c>
      <c r="D1705" s="1">
        <v>19771231</v>
      </c>
    </row>
    <row r="1706" spans="1:4" ht="13" x14ac:dyDescent="0.15">
      <c r="A1706" s="1" t="s">
        <v>3446</v>
      </c>
      <c r="B1706" s="1" t="s">
        <v>3447</v>
      </c>
      <c r="C1706" s="1">
        <v>19440308</v>
      </c>
      <c r="D1706" s="1">
        <v>19510630</v>
      </c>
    </row>
    <row r="1707" spans="1:4" ht="13" x14ac:dyDescent="0.15">
      <c r="A1707" s="1" t="s">
        <v>3448</v>
      </c>
      <c r="B1707" s="1" t="s">
        <v>3449</v>
      </c>
      <c r="C1707" s="1">
        <v>19771220</v>
      </c>
      <c r="D1707" s="1">
        <v>19830311</v>
      </c>
    </row>
    <row r="1708" spans="1:4" ht="13" x14ac:dyDescent="0.15">
      <c r="A1708" s="1" t="s">
        <v>3450</v>
      </c>
      <c r="B1708" s="1" t="s">
        <v>3451</v>
      </c>
      <c r="C1708" s="1">
        <v>19270801</v>
      </c>
      <c r="D1708" s="1">
        <v>19541231</v>
      </c>
    </row>
    <row r="1709" spans="1:4" ht="13" x14ac:dyDescent="0.15">
      <c r="A1709" s="1" t="s">
        <v>3452</v>
      </c>
      <c r="B1709" s="1" t="s">
        <v>3453</v>
      </c>
      <c r="C1709" s="1">
        <v>19710101</v>
      </c>
      <c r="D1709" s="1">
        <v>19730630</v>
      </c>
    </row>
    <row r="1710" spans="1:4" ht="13" x14ac:dyDescent="0.15">
      <c r="A1710" s="1" t="s">
        <v>3454</v>
      </c>
      <c r="B1710" s="1" t="s">
        <v>3455</v>
      </c>
      <c r="C1710" s="1">
        <v>19730601</v>
      </c>
      <c r="D1710" s="1">
        <v>19790701</v>
      </c>
    </row>
    <row r="1711" spans="1:4" ht="13" x14ac:dyDescent="0.15">
      <c r="A1711" s="1" t="s">
        <v>3456</v>
      </c>
      <c r="B1711" s="1" t="s">
        <v>3457</v>
      </c>
      <c r="C1711" s="1">
        <v>19741019</v>
      </c>
    </row>
    <row r="1712" spans="1:4" ht="13" x14ac:dyDescent="0.15">
      <c r="A1712" s="1" t="s">
        <v>3458</v>
      </c>
      <c r="B1712" s="1" t="s">
        <v>3459</v>
      </c>
      <c r="C1712" s="1">
        <v>19580101</v>
      </c>
      <c r="D1712" s="1">
        <v>19721231</v>
      </c>
    </row>
    <row r="1713" spans="1:4" ht="13" x14ac:dyDescent="0.15">
      <c r="A1713" s="1" t="s">
        <v>3460</v>
      </c>
      <c r="B1713" s="1" t="s">
        <v>3461</v>
      </c>
      <c r="C1713" s="1">
        <v>19721201</v>
      </c>
    </row>
    <row r="1714" spans="1:4" ht="13" x14ac:dyDescent="0.15">
      <c r="A1714" s="1" t="s">
        <v>3462</v>
      </c>
      <c r="B1714" s="1" t="s">
        <v>3463</v>
      </c>
      <c r="C1714" s="1">
        <v>19700101</v>
      </c>
    </row>
    <row r="1715" spans="1:4" ht="13" x14ac:dyDescent="0.15">
      <c r="A1715" s="1" t="s">
        <v>3464</v>
      </c>
      <c r="B1715" s="1" t="s">
        <v>3465</v>
      </c>
      <c r="C1715" s="1">
        <v>19550101</v>
      </c>
      <c r="D1715" s="1">
        <v>19591231</v>
      </c>
    </row>
    <row r="1716" spans="1:4" ht="13" x14ac:dyDescent="0.15">
      <c r="A1716" s="1" t="s">
        <v>3466</v>
      </c>
      <c r="B1716" s="1" t="s">
        <v>3467</v>
      </c>
      <c r="C1716" s="1">
        <v>19590101</v>
      </c>
      <c r="D1716" s="1">
        <v>19680715</v>
      </c>
    </row>
    <row r="1717" spans="1:4" ht="13" x14ac:dyDescent="0.15">
      <c r="A1717" s="1" t="s">
        <v>3468</v>
      </c>
      <c r="B1717" s="1" t="s">
        <v>3469</v>
      </c>
      <c r="C1717" s="1">
        <v>19300421</v>
      </c>
      <c r="D1717" s="1">
        <v>19320412</v>
      </c>
    </row>
    <row r="1718" spans="1:4" ht="13" x14ac:dyDescent="0.15">
      <c r="A1718" s="1" t="s">
        <v>3470</v>
      </c>
      <c r="B1718" s="1" t="s">
        <v>3471</v>
      </c>
      <c r="C1718" s="1">
        <v>19440602</v>
      </c>
      <c r="D1718" s="1">
        <v>19490804</v>
      </c>
    </row>
    <row r="1719" spans="1:4" ht="13" x14ac:dyDescent="0.15">
      <c r="A1719" s="1" t="s">
        <v>3472</v>
      </c>
      <c r="B1719" s="1" t="s">
        <v>3473</v>
      </c>
      <c r="C1719" s="1">
        <v>19701001</v>
      </c>
    </row>
    <row r="1720" spans="1:4" ht="13" x14ac:dyDescent="0.15">
      <c r="A1720" s="1" t="s">
        <v>3474</v>
      </c>
      <c r="B1720" s="1" t="s">
        <v>3475</v>
      </c>
      <c r="C1720" s="1">
        <v>19770101</v>
      </c>
      <c r="D1720" s="1">
        <v>19790701</v>
      </c>
    </row>
    <row r="1721" spans="1:4" ht="13" x14ac:dyDescent="0.15">
      <c r="A1721" s="1" t="s">
        <v>3476</v>
      </c>
      <c r="B1721" s="1" t="s">
        <v>3477</v>
      </c>
      <c r="C1721" s="1">
        <v>19740301</v>
      </c>
      <c r="D1721" s="1">
        <v>19900305</v>
      </c>
    </row>
    <row r="1722" spans="1:4" ht="13" x14ac:dyDescent="0.15">
      <c r="A1722" s="1" t="s">
        <v>3478</v>
      </c>
      <c r="B1722" s="1" t="s">
        <v>3479</v>
      </c>
      <c r="C1722" s="1">
        <v>19740101</v>
      </c>
      <c r="D1722" s="1">
        <v>19900305</v>
      </c>
    </row>
    <row r="1723" spans="1:4" ht="13" x14ac:dyDescent="0.15">
      <c r="A1723" s="1" t="s">
        <v>3480</v>
      </c>
      <c r="B1723" s="1" t="s">
        <v>3481</v>
      </c>
      <c r="C1723" s="1">
        <v>19740101</v>
      </c>
      <c r="D1723" s="1">
        <v>19900305</v>
      </c>
    </row>
    <row r="1724" spans="1:4" ht="13" x14ac:dyDescent="0.15">
      <c r="A1724" s="1" t="s">
        <v>3482</v>
      </c>
      <c r="B1724" s="1" t="s">
        <v>3483</v>
      </c>
      <c r="C1724" s="1">
        <v>19740101</v>
      </c>
      <c r="D1724" s="1">
        <v>19900305</v>
      </c>
    </row>
    <row r="1725" spans="1:4" ht="13" x14ac:dyDescent="0.15">
      <c r="A1725" s="1" t="s">
        <v>3484</v>
      </c>
      <c r="B1725" s="1" t="s">
        <v>3485</v>
      </c>
      <c r="C1725" s="1">
        <v>19740101</v>
      </c>
      <c r="D1725" s="1">
        <v>19900305</v>
      </c>
    </row>
    <row r="1726" spans="1:4" ht="13" x14ac:dyDescent="0.15">
      <c r="A1726" s="1" t="s">
        <v>3486</v>
      </c>
      <c r="B1726" s="1" t="s">
        <v>3487</v>
      </c>
      <c r="C1726" s="1">
        <v>19780101</v>
      </c>
    </row>
    <row r="1727" spans="1:4" ht="13" x14ac:dyDescent="0.15">
      <c r="A1727" s="1" t="s">
        <v>3488</v>
      </c>
      <c r="B1727" s="1" t="s">
        <v>3489</v>
      </c>
      <c r="C1727" s="1">
        <v>19630101</v>
      </c>
      <c r="D1727" s="1">
        <v>19990430</v>
      </c>
    </row>
    <row r="1728" spans="1:4" ht="13" x14ac:dyDescent="0.15">
      <c r="A1728" s="1" t="s">
        <v>3490</v>
      </c>
      <c r="B1728" s="1" t="s">
        <v>3491</v>
      </c>
      <c r="C1728" s="1">
        <v>19770701</v>
      </c>
      <c r="D1728" s="1">
        <v>20030801</v>
      </c>
    </row>
    <row r="1729" spans="1:4" ht="13" x14ac:dyDescent="0.15">
      <c r="A1729" s="1" t="s">
        <v>3492</v>
      </c>
      <c r="B1729" s="1" t="s">
        <v>3493</v>
      </c>
      <c r="C1729" s="1">
        <v>19330717</v>
      </c>
      <c r="D1729" s="1">
        <v>19730920</v>
      </c>
    </row>
    <row r="1730" spans="1:4" ht="13" x14ac:dyDescent="0.15">
      <c r="A1730" s="1" t="s">
        <v>3494</v>
      </c>
      <c r="B1730" s="1" t="s">
        <v>3495</v>
      </c>
      <c r="C1730" s="1">
        <v>19770701</v>
      </c>
      <c r="D1730" s="1">
        <v>20131031</v>
      </c>
    </row>
    <row r="1731" spans="1:4" ht="13" x14ac:dyDescent="0.15">
      <c r="A1731" s="1" t="s">
        <v>3496</v>
      </c>
      <c r="B1731" s="1" t="s">
        <v>3497</v>
      </c>
      <c r="C1731" s="1">
        <v>19770701</v>
      </c>
      <c r="D1731" s="1">
        <v>20131031</v>
      </c>
    </row>
    <row r="1732" spans="1:4" ht="13" x14ac:dyDescent="0.15">
      <c r="A1732" s="1" t="s">
        <v>3498</v>
      </c>
      <c r="B1732" s="1" t="s">
        <v>3499</v>
      </c>
      <c r="C1732" s="1">
        <v>19511208</v>
      </c>
      <c r="D1732" s="1">
        <v>19590312</v>
      </c>
    </row>
    <row r="1733" spans="1:4" ht="13" x14ac:dyDescent="0.15">
      <c r="A1733" s="1" t="s">
        <v>3500</v>
      </c>
      <c r="B1733" s="1" t="s">
        <v>3501</v>
      </c>
      <c r="C1733" s="1">
        <v>19741201</v>
      </c>
      <c r="D1733" s="1">
        <v>20009999</v>
      </c>
    </row>
    <row r="1734" spans="1:4" ht="13" x14ac:dyDescent="0.15">
      <c r="A1734" s="1" t="s">
        <v>3502</v>
      </c>
      <c r="B1734" s="1" t="s">
        <v>3503</v>
      </c>
      <c r="C1734" s="1">
        <v>19590312</v>
      </c>
      <c r="D1734" s="1">
        <v>19741201</v>
      </c>
    </row>
    <row r="1735" spans="1:4" ht="13" x14ac:dyDescent="0.15">
      <c r="A1735" s="1" t="s">
        <v>3504</v>
      </c>
      <c r="B1735" s="1" t="s">
        <v>3505</v>
      </c>
      <c r="C1735" s="1">
        <v>19590101</v>
      </c>
      <c r="D1735" s="1">
        <v>19841231</v>
      </c>
    </row>
    <row r="1736" spans="1:4" ht="13" x14ac:dyDescent="0.15">
      <c r="A1736" s="1" t="s">
        <v>3506</v>
      </c>
      <c r="B1736" s="1" t="s">
        <v>3507</v>
      </c>
      <c r="C1736" s="1">
        <v>19500201</v>
      </c>
      <c r="D1736" s="1">
        <v>19590312</v>
      </c>
    </row>
    <row r="1737" spans="1:4" ht="13" x14ac:dyDescent="0.15">
      <c r="A1737" s="1" t="s">
        <v>3508</v>
      </c>
      <c r="B1737" s="1" t="s">
        <v>3509</v>
      </c>
      <c r="C1737" s="1">
        <v>19700901</v>
      </c>
      <c r="D1737" s="1">
        <v>19781231</v>
      </c>
    </row>
    <row r="1738" spans="1:4" ht="13" x14ac:dyDescent="0.15">
      <c r="A1738" s="1" t="s">
        <v>3510</v>
      </c>
      <c r="B1738" s="1" t="s">
        <v>3511</v>
      </c>
      <c r="C1738" s="1">
        <v>19721219</v>
      </c>
      <c r="D1738" s="1">
        <v>19770208</v>
      </c>
    </row>
    <row r="1739" spans="1:4" ht="13" x14ac:dyDescent="0.15">
      <c r="A1739" s="1" t="s">
        <v>3512</v>
      </c>
      <c r="B1739" s="1" t="s">
        <v>3513</v>
      </c>
      <c r="C1739" s="1">
        <v>19770208</v>
      </c>
      <c r="D1739" s="1">
        <v>19820507</v>
      </c>
    </row>
    <row r="1740" spans="1:4" ht="13" x14ac:dyDescent="0.15">
      <c r="A1740" s="1" t="s">
        <v>3514</v>
      </c>
      <c r="B1740" s="1" t="s">
        <v>3515</v>
      </c>
      <c r="C1740" s="1">
        <v>19430419</v>
      </c>
      <c r="D1740" s="1">
        <v>19440825</v>
      </c>
    </row>
    <row r="1741" spans="1:4" ht="13" x14ac:dyDescent="0.15">
      <c r="A1741" s="1" t="s">
        <v>3516</v>
      </c>
      <c r="B1741" s="1" t="s">
        <v>3517</v>
      </c>
      <c r="C1741" s="1">
        <v>19721219</v>
      </c>
      <c r="D1741" s="1">
        <v>19770208</v>
      </c>
    </row>
    <row r="1742" spans="1:4" ht="13" x14ac:dyDescent="0.15">
      <c r="A1742" s="1" t="s">
        <v>3518</v>
      </c>
      <c r="B1742" s="1" t="s">
        <v>3519</v>
      </c>
      <c r="C1742" s="1">
        <v>19770208</v>
      </c>
      <c r="D1742" s="1">
        <v>19820507</v>
      </c>
    </row>
    <row r="1743" spans="1:4" ht="13" x14ac:dyDescent="0.15">
      <c r="A1743" s="1" t="s">
        <v>3520</v>
      </c>
      <c r="B1743" s="1" t="s">
        <v>3521</v>
      </c>
      <c r="C1743" s="1">
        <v>19721219</v>
      </c>
      <c r="D1743" s="1">
        <v>19770208</v>
      </c>
    </row>
    <row r="1744" spans="1:4" ht="13" x14ac:dyDescent="0.15">
      <c r="A1744" s="1" t="s">
        <v>3522</v>
      </c>
      <c r="B1744" s="1" t="s">
        <v>3523</v>
      </c>
      <c r="C1744" s="1">
        <v>19770208</v>
      </c>
      <c r="D1744" s="1">
        <v>19820507</v>
      </c>
    </row>
    <row r="1745" spans="1:4" ht="13" x14ac:dyDescent="0.15">
      <c r="A1745" s="1" t="s">
        <v>3524</v>
      </c>
      <c r="B1745" s="1" t="s">
        <v>3525</v>
      </c>
      <c r="C1745" s="1">
        <v>19420701</v>
      </c>
      <c r="D1745" s="1">
        <v>19480131</v>
      </c>
    </row>
    <row r="1746" spans="1:4" ht="13" x14ac:dyDescent="0.15">
      <c r="A1746" s="1" t="s">
        <v>3526</v>
      </c>
      <c r="B1746" s="1" t="s">
        <v>3527</v>
      </c>
      <c r="C1746" s="1">
        <v>19730701</v>
      </c>
      <c r="D1746" s="1">
        <v>19840221</v>
      </c>
    </row>
    <row r="1747" spans="1:4" ht="13" x14ac:dyDescent="0.15">
      <c r="A1747" s="1" t="s">
        <v>3528</v>
      </c>
      <c r="B1747" s="1" t="s">
        <v>3529</v>
      </c>
      <c r="C1747" s="1">
        <v>19730701</v>
      </c>
      <c r="D1747" s="1">
        <v>19840221</v>
      </c>
    </row>
    <row r="1748" spans="1:4" ht="13" x14ac:dyDescent="0.15">
      <c r="A1748" s="1" t="s">
        <v>3530</v>
      </c>
      <c r="B1748" s="1" t="s">
        <v>3531</v>
      </c>
      <c r="C1748" s="1">
        <v>19771220</v>
      </c>
      <c r="D1748" s="1">
        <v>19830311</v>
      </c>
    </row>
    <row r="1749" spans="1:4" ht="13" x14ac:dyDescent="0.15">
      <c r="A1749" s="1" t="s">
        <v>3532</v>
      </c>
      <c r="B1749" s="1" t="s">
        <v>3533</v>
      </c>
      <c r="C1749" s="1">
        <v>19721219</v>
      </c>
      <c r="D1749" s="1">
        <v>19771220</v>
      </c>
    </row>
    <row r="1750" spans="1:4" ht="13" x14ac:dyDescent="0.15">
      <c r="A1750" s="1" t="s">
        <v>3534</v>
      </c>
      <c r="B1750" s="1" t="s">
        <v>3535</v>
      </c>
      <c r="C1750" s="1">
        <v>19771220</v>
      </c>
      <c r="D1750" s="1">
        <v>19830311</v>
      </c>
    </row>
    <row r="1751" spans="1:4" ht="13" x14ac:dyDescent="0.15">
      <c r="A1751" s="1" t="s">
        <v>3536</v>
      </c>
      <c r="B1751" s="1" t="s">
        <v>3537</v>
      </c>
      <c r="C1751" s="1">
        <v>19771220</v>
      </c>
      <c r="D1751" s="1">
        <v>19830311</v>
      </c>
    </row>
    <row r="1752" spans="1:4" ht="13" x14ac:dyDescent="0.15">
      <c r="A1752" s="1" t="s">
        <v>3538</v>
      </c>
      <c r="B1752" s="1" t="s">
        <v>3539</v>
      </c>
      <c r="C1752" s="1">
        <v>19721219</v>
      </c>
      <c r="D1752" s="1">
        <v>19771220</v>
      </c>
    </row>
    <row r="1753" spans="1:4" ht="13" x14ac:dyDescent="0.15">
      <c r="A1753" s="1" t="s">
        <v>3540</v>
      </c>
      <c r="B1753" s="1" t="s">
        <v>3541</v>
      </c>
      <c r="C1753" s="1">
        <v>19741001</v>
      </c>
      <c r="D1753" s="1">
        <v>19780101</v>
      </c>
    </row>
    <row r="1754" spans="1:4" ht="13" x14ac:dyDescent="0.15">
      <c r="A1754" s="1" t="s">
        <v>3542</v>
      </c>
      <c r="B1754" s="1" t="s">
        <v>3543</v>
      </c>
      <c r="C1754" s="1">
        <v>19780101</v>
      </c>
      <c r="D1754" s="1">
        <v>19840630</v>
      </c>
    </row>
    <row r="1755" spans="1:4" ht="13" x14ac:dyDescent="0.15">
      <c r="A1755" s="1" t="s">
        <v>3544</v>
      </c>
      <c r="B1755" s="1" t="s">
        <v>3545</v>
      </c>
      <c r="C1755" s="1">
        <v>19731127</v>
      </c>
      <c r="D1755" s="1">
        <v>19740308</v>
      </c>
    </row>
    <row r="1756" spans="1:4" ht="13" x14ac:dyDescent="0.15">
      <c r="A1756" s="1" t="s">
        <v>3546</v>
      </c>
      <c r="B1756" s="1" t="s">
        <v>3547</v>
      </c>
      <c r="C1756" s="1">
        <v>19780601</v>
      </c>
      <c r="D1756" s="1">
        <v>19870918</v>
      </c>
    </row>
    <row r="1757" spans="1:4" ht="13" x14ac:dyDescent="0.15">
      <c r="A1757" s="1" t="s">
        <v>3548</v>
      </c>
      <c r="B1757" s="1" t="s">
        <v>3549</v>
      </c>
      <c r="C1757" s="1">
        <v>19750201</v>
      </c>
    </row>
    <row r="1758" spans="1:4" ht="13" x14ac:dyDescent="0.15">
      <c r="A1758" s="1" t="s">
        <v>3550</v>
      </c>
      <c r="B1758" s="1" t="s">
        <v>3551</v>
      </c>
      <c r="C1758" s="1">
        <v>19610101</v>
      </c>
      <c r="D1758" s="1">
        <v>19750201</v>
      </c>
    </row>
    <row r="1759" spans="1:4" ht="13" x14ac:dyDescent="0.15">
      <c r="A1759" s="1" t="s">
        <v>3552</v>
      </c>
      <c r="B1759" s="1" t="s">
        <v>3553</v>
      </c>
      <c r="C1759" s="1">
        <v>19780201</v>
      </c>
      <c r="D1759" s="1">
        <v>19790731</v>
      </c>
    </row>
    <row r="1760" spans="1:4" ht="13" x14ac:dyDescent="0.15">
      <c r="A1760" s="1" t="s">
        <v>3554</v>
      </c>
      <c r="B1760" s="1" t="s">
        <v>3555</v>
      </c>
      <c r="C1760" s="1">
        <v>19330101</v>
      </c>
      <c r="D1760" s="1">
        <v>19830630</v>
      </c>
    </row>
    <row r="1761" spans="1:4" ht="13" x14ac:dyDescent="0.15">
      <c r="A1761" s="1" t="s">
        <v>3556</v>
      </c>
      <c r="B1761" s="1" t="s">
        <v>3557</v>
      </c>
      <c r="C1761" s="1">
        <v>19420514</v>
      </c>
      <c r="D1761" s="1">
        <v>19501123</v>
      </c>
    </row>
    <row r="1762" spans="1:4" ht="13" x14ac:dyDescent="0.15">
      <c r="A1762" s="1" t="s">
        <v>3558</v>
      </c>
      <c r="B1762" s="1" t="s">
        <v>3559</v>
      </c>
      <c r="C1762" s="1">
        <v>19740601</v>
      </c>
      <c r="D1762" s="1">
        <v>19760531</v>
      </c>
    </row>
    <row r="1763" spans="1:4" ht="13" x14ac:dyDescent="0.15">
      <c r="A1763" s="1" t="s">
        <v>3560</v>
      </c>
      <c r="B1763" s="1" t="s">
        <v>3561</v>
      </c>
      <c r="C1763" s="1">
        <v>19530211</v>
      </c>
      <c r="D1763" s="1">
        <v>19540220</v>
      </c>
    </row>
    <row r="1764" spans="1:4" ht="13" x14ac:dyDescent="0.15">
      <c r="A1764" s="1" t="s">
        <v>3562</v>
      </c>
      <c r="B1764" s="1" t="s">
        <v>3563</v>
      </c>
      <c r="C1764" s="1">
        <v>19410328</v>
      </c>
      <c r="D1764" s="1">
        <v>19410703</v>
      </c>
    </row>
    <row r="1765" spans="1:4" ht="13" x14ac:dyDescent="0.15">
      <c r="A1765" s="1" t="s">
        <v>3564</v>
      </c>
      <c r="B1765" s="1" t="s">
        <v>3565</v>
      </c>
      <c r="C1765" s="1">
        <v>19590101</v>
      </c>
      <c r="D1765" s="1">
        <v>19680715</v>
      </c>
    </row>
    <row r="1766" spans="1:4" ht="13" x14ac:dyDescent="0.15">
      <c r="A1766" s="1" t="s">
        <v>3566</v>
      </c>
      <c r="B1766" s="1" t="s">
        <v>3567</v>
      </c>
      <c r="C1766" s="1">
        <v>19700101</v>
      </c>
    </row>
    <row r="1767" spans="1:4" ht="13" x14ac:dyDescent="0.15">
      <c r="A1767" s="1" t="s">
        <v>3568</v>
      </c>
      <c r="B1767" s="1" t="s">
        <v>3569</v>
      </c>
      <c r="C1767" s="1">
        <v>19760130</v>
      </c>
      <c r="D1767" s="1">
        <v>19760730</v>
      </c>
    </row>
    <row r="1768" spans="1:4" ht="13" x14ac:dyDescent="0.15">
      <c r="A1768" s="1" t="s">
        <v>3570</v>
      </c>
      <c r="B1768" s="1" t="s">
        <v>3571</v>
      </c>
      <c r="C1768" s="1">
        <v>19780601</v>
      </c>
      <c r="D1768" s="1">
        <v>19870918</v>
      </c>
    </row>
    <row r="1769" spans="1:4" ht="13" x14ac:dyDescent="0.15">
      <c r="A1769" s="1" t="s">
        <v>3572</v>
      </c>
      <c r="B1769" s="1" t="s">
        <v>3573</v>
      </c>
      <c r="C1769" s="1">
        <v>19780601</v>
      </c>
      <c r="D1769" s="1">
        <v>19870918</v>
      </c>
    </row>
    <row r="1770" spans="1:4" ht="13" x14ac:dyDescent="0.15">
      <c r="A1770" s="1" t="s">
        <v>3574</v>
      </c>
      <c r="B1770" s="1" t="s">
        <v>3575</v>
      </c>
      <c r="C1770" s="1">
        <v>19780601</v>
      </c>
      <c r="D1770" s="1">
        <v>19870724</v>
      </c>
    </row>
    <row r="1771" spans="1:4" ht="13" x14ac:dyDescent="0.15">
      <c r="A1771" s="1" t="s">
        <v>3576</v>
      </c>
      <c r="B1771" s="1" t="s">
        <v>3577</v>
      </c>
      <c r="C1771" s="1">
        <v>19780601</v>
      </c>
      <c r="D1771" s="1">
        <v>19870918</v>
      </c>
    </row>
    <row r="1772" spans="1:4" ht="13" x14ac:dyDescent="0.15">
      <c r="A1772" s="1" t="s">
        <v>3578</v>
      </c>
      <c r="B1772" s="1" t="s">
        <v>3579</v>
      </c>
      <c r="C1772" s="1">
        <v>19170922</v>
      </c>
      <c r="D1772" s="1">
        <v>19750701</v>
      </c>
    </row>
    <row r="1773" spans="1:4" ht="13" x14ac:dyDescent="0.15">
      <c r="A1773" s="1" t="s">
        <v>3580</v>
      </c>
      <c r="B1773" s="1" t="s">
        <v>3581</v>
      </c>
      <c r="C1773" s="1">
        <v>19780601</v>
      </c>
      <c r="D1773" s="1">
        <v>19870918</v>
      </c>
    </row>
    <row r="1774" spans="1:4" ht="13" x14ac:dyDescent="0.15">
      <c r="A1774" s="1" t="s">
        <v>3582</v>
      </c>
      <c r="B1774" s="1" t="s">
        <v>3583</v>
      </c>
      <c r="C1774" s="1">
        <v>19780601</v>
      </c>
      <c r="D1774" s="1">
        <v>19870724</v>
      </c>
    </row>
    <row r="1775" spans="1:4" ht="13" x14ac:dyDescent="0.15">
      <c r="A1775" s="1" t="s">
        <v>3584</v>
      </c>
      <c r="B1775" s="1" t="s">
        <v>3585</v>
      </c>
      <c r="C1775" s="1">
        <v>19620101</v>
      </c>
      <c r="D1775" s="1">
        <v>19640729</v>
      </c>
    </row>
    <row r="1776" spans="1:4" ht="13" x14ac:dyDescent="0.15">
      <c r="A1776" s="1" t="s">
        <v>3586</v>
      </c>
      <c r="B1776" s="1" t="s">
        <v>3587</v>
      </c>
      <c r="C1776" s="1">
        <v>19640729</v>
      </c>
      <c r="D1776" s="1">
        <v>19731231</v>
      </c>
    </row>
    <row r="1777" spans="1:4" ht="13" x14ac:dyDescent="0.15">
      <c r="A1777" s="1" t="s">
        <v>3588</v>
      </c>
      <c r="B1777" s="1" t="s">
        <v>3589</v>
      </c>
      <c r="C1777" s="1">
        <v>19730101</v>
      </c>
      <c r="D1777" s="1">
        <v>19780701</v>
      </c>
    </row>
    <row r="1778" spans="1:4" ht="13" x14ac:dyDescent="0.15">
      <c r="A1778" s="1" t="s">
        <v>3590</v>
      </c>
      <c r="B1778" s="1" t="s">
        <v>3591</v>
      </c>
      <c r="C1778" s="1">
        <v>19480101</v>
      </c>
    </row>
    <row r="1779" spans="1:4" ht="13" x14ac:dyDescent="0.15">
      <c r="A1779" s="1" t="s">
        <v>3592</v>
      </c>
      <c r="B1779" s="1" t="s">
        <v>3593</v>
      </c>
      <c r="C1779" s="1">
        <v>19731019</v>
      </c>
      <c r="D1779" s="1">
        <v>20149999</v>
      </c>
    </row>
    <row r="1780" spans="1:4" ht="13" x14ac:dyDescent="0.15">
      <c r="A1780" s="1" t="s">
        <v>3594</v>
      </c>
      <c r="B1780" s="1" t="s">
        <v>3595</v>
      </c>
      <c r="C1780" s="1">
        <v>19730301</v>
      </c>
      <c r="D1780" s="1">
        <v>19841231</v>
      </c>
    </row>
    <row r="1781" spans="1:4" ht="13" x14ac:dyDescent="0.15">
      <c r="A1781" s="1" t="s">
        <v>3596</v>
      </c>
      <c r="B1781" s="1" t="s">
        <v>3597</v>
      </c>
      <c r="C1781" s="1">
        <v>19770919</v>
      </c>
      <c r="D1781" s="1">
        <v>19780701</v>
      </c>
    </row>
    <row r="1782" spans="1:4" ht="13" x14ac:dyDescent="0.15">
      <c r="A1782" s="1" t="s">
        <v>3598</v>
      </c>
      <c r="B1782" s="1" t="s">
        <v>3599</v>
      </c>
      <c r="C1782" s="1">
        <v>19770919</v>
      </c>
      <c r="D1782" s="1">
        <v>19780701</v>
      </c>
    </row>
    <row r="1783" spans="1:4" ht="13" x14ac:dyDescent="0.15">
      <c r="A1783" s="1" t="s">
        <v>3600</v>
      </c>
      <c r="B1783" s="1" t="s">
        <v>3601</v>
      </c>
      <c r="C1783" s="1">
        <v>19430716</v>
      </c>
      <c r="D1783" s="1">
        <v>19460331</v>
      </c>
    </row>
    <row r="1784" spans="1:4" ht="13" x14ac:dyDescent="0.15">
      <c r="A1784" s="1" t="s">
        <v>3602</v>
      </c>
      <c r="B1784" s="1" t="s">
        <v>3603</v>
      </c>
      <c r="C1784" s="1">
        <v>19780701</v>
      </c>
    </row>
    <row r="1785" spans="1:4" ht="13" x14ac:dyDescent="0.15">
      <c r="A1785" s="1" t="s">
        <v>3604</v>
      </c>
      <c r="B1785" s="1" t="s">
        <v>3605</v>
      </c>
      <c r="C1785" s="1">
        <v>19780701</v>
      </c>
    </row>
    <row r="1786" spans="1:4" ht="13" x14ac:dyDescent="0.15">
      <c r="A1786" s="1" t="s">
        <v>3606</v>
      </c>
      <c r="B1786" s="1" t="s">
        <v>3607</v>
      </c>
      <c r="C1786" s="1">
        <v>19780701</v>
      </c>
    </row>
    <row r="1787" spans="1:4" ht="13" x14ac:dyDescent="0.15">
      <c r="A1787" s="1" t="s">
        <v>3608</v>
      </c>
      <c r="B1787" s="1" t="s">
        <v>3609</v>
      </c>
      <c r="C1787" s="1">
        <v>19780701</v>
      </c>
    </row>
    <row r="1788" spans="1:4" ht="13" x14ac:dyDescent="0.15">
      <c r="A1788" s="1" t="s">
        <v>3610</v>
      </c>
      <c r="B1788" s="1" t="s">
        <v>3611</v>
      </c>
      <c r="C1788" s="1">
        <v>19780701</v>
      </c>
      <c r="D1788" s="1">
        <v>19790702</v>
      </c>
    </row>
    <row r="1789" spans="1:4" ht="13" x14ac:dyDescent="0.15">
      <c r="A1789" s="1" t="s">
        <v>3612</v>
      </c>
      <c r="B1789" s="1" t="s">
        <v>3613</v>
      </c>
      <c r="C1789" s="1">
        <v>19780701</v>
      </c>
      <c r="D1789" s="1">
        <v>19800701</v>
      </c>
    </row>
    <row r="1790" spans="1:4" ht="13" x14ac:dyDescent="0.15">
      <c r="A1790" s="1" t="s">
        <v>3614</v>
      </c>
      <c r="B1790" s="1" t="s">
        <v>3615</v>
      </c>
      <c r="C1790" s="1">
        <v>19780701</v>
      </c>
    </row>
    <row r="1791" spans="1:4" ht="13" x14ac:dyDescent="0.15">
      <c r="A1791" s="1" t="s">
        <v>3616</v>
      </c>
      <c r="B1791" s="1" t="s">
        <v>3617</v>
      </c>
      <c r="C1791" s="1">
        <v>19780701</v>
      </c>
    </row>
    <row r="1792" spans="1:4" ht="13" x14ac:dyDescent="0.15">
      <c r="A1792" s="1" t="s">
        <v>3618</v>
      </c>
      <c r="B1792" s="1" t="s">
        <v>3619</v>
      </c>
      <c r="C1792" s="1">
        <v>19780701</v>
      </c>
    </row>
    <row r="1793" spans="1:4" ht="13" x14ac:dyDescent="0.15">
      <c r="A1793" s="1" t="s">
        <v>3620</v>
      </c>
      <c r="B1793" s="1" t="s">
        <v>3621</v>
      </c>
      <c r="C1793" s="1">
        <v>19710628</v>
      </c>
      <c r="D1793" s="1">
        <v>19761031</v>
      </c>
    </row>
    <row r="1794" spans="1:4" ht="13" x14ac:dyDescent="0.15">
      <c r="A1794" s="1" t="s">
        <v>3622</v>
      </c>
      <c r="B1794" s="1" t="s">
        <v>3623</v>
      </c>
      <c r="C1794" s="1">
        <v>19420102</v>
      </c>
      <c r="D1794" s="1">
        <v>19521219</v>
      </c>
    </row>
    <row r="1795" spans="1:4" ht="13" x14ac:dyDescent="0.15">
      <c r="A1795" s="1" t="s">
        <v>3624</v>
      </c>
      <c r="B1795" s="1" t="s">
        <v>3625</v>
      </c>
      <c r="C1795" s="1">
        <v>19770919</v>
      </c>
      <c r="D1795" s="1">
        <v>19780701</v>
      </c>
    </row>
    <row r="1796" spans="1:4" ht="13" x14ac:dyDescent="0.15">
      <c r="A1796" s="1" t="s">
        <v>3626</v>
      </c>
      <c r="B1796" s="1" t="s">
        <v>3627</v>
      </c>
      <c r="C1796" s="1">
        <v>19240901</v>
      </c>
      <c r="D1796" s="1">
        <v>19391113</v>
      </c>
    </row>
    <row r="1797" spans="1:4" ht="13" x14ac:dyDescent="0.15">
      <c r="A1797" s="1" t="s">
        <v>3628</v>
      </c>
      <c r="B1797" s="1" t="s">
        <v>3629</v>
      </c>
      <c r="C1797" s="1">
        <v>19770901</v>
      </c>
      <c r="D1797" s="1">
        <v>19780427</v>
      </c>
    </row>
    <row r="1798" spans="1:4" ht="13" x14ac:dyDescent="0.15">
      <c r="A1798" s="1" t="s">
        <v>3630</v>
      </c>
      <c r="B1798" s="1" t="s">
        <v>3631</v>
      </c>
      <c r="C1798" s="1">
        <v>19490111</v>
      </c>
      <c r="D1798" s="1">
        <v>19490622</v>
      </c>
    </row>
    <row r="1799" spans="1:4" ht="13" x14ac:dyDescent="0.15">
      <c r="A1799" s="1" t="s">
        <v>3632</v>
      </c>
      <c r="B1799" s="1" t="s">
        <v>3633</v>
      </c>
      <c r="C1799" s="1">
        <v>19140527</v>
      </c>
      <c r="D1799" s="1">
        <v>19351107</v>
      </c>
    </row>
    <row r="1800" spans="1:4" ht="13" x14ac:dyDescent="0.15">
      <c r="A1800" s="1" t="s">
        <v>3634</v>
      </c>
      <c r="B1800" s="1" t="s">
        <v>3635</v>
      </c>
      <c r="C1800" s="1">
        <v>19771220</v>
      </c>
      <c r="D1800" s="1">
        <v>19791208</v>
      </c>
    </row>
    <row r="1801" spans="1:4" ht="13" x14ac:dyDescent="0.15">
      <c r="A1801" s="1" t="s">
        <v>3636</v>
      </c>
      <c r="B1801" s="1" t="s">
        <v>3637</v>
      </c>
      <c r="C1801" s="1">
        <v>19421028</v>
      </c>
      <c r="D1801" s="1">
        <v>19880630</v>
      </c>
    </row>
    <row r="1802" spans="1:4" ht="13" x14ac:dyDescent="0.15">
      <c r="A1802" s="1" t="s">
        <v>3638</v>
      </c>
      <c r="B1802" s="1" t="s">
        <v>3639</v>
      </c>
      <c r="C1802" s="1">
        <v>19391012</v>
      </c>
      <c r="D1802" s="1">
        <v>19720201</v>
      </c>
    </row>
    <row r="1803" spans="1:4" ht="13" x14ac:dyDescent="0.15">
      <c r="A1803" s="1" t="s">
        <v>3640</v>
      </c>
      <c r="B1803" s="1" t="s">
        <v>3641</v>
      </c>
      <c r="C1803" s="1">
        <v>19410101</v>
      </c>
      <c r="D1803" s="1">
        <v>19430125</v>
      </c>
    </row>
    <row r="1804" spans="1:4" ht="13" x14ac:dyDescent="0.15">
      <c r="A1804" s="1" t="s">
        <v>3642</v>
      </c>
      <c r="B1804" s="1" t="s">
        <v>3643</v>
      </c>
      <c r="C1804" s="1">
        <v>19740801</v>
      </c>
      <c r="D1804" s="1">
        <v>19770430</v>
      </c>
    </row>
    <row r="1805" spans="1:4" ht="13" x14ac:dyDescent="0.15">
      <c r="A1805" s="1" t="s">
        <v>3644</v>
      </c>
      <c r="B1805" s="1" t="s">
        <v>3645</v>
      </c>
      <c r="C1805" s="1">
        <v>19421030</v>
      </c>
      <c r="D1805" s="1">
        <v>19430218</v>
      </c>
    </row>
    <row r="1806" spans="1:4" ht="13" x14ac:dyDescent="0.15">
      <c r="A1806" s="1" t="s">
        <v>3646</v>
      </c>
      <c r="B1806" s="1" t="s">
        <v>3647</v>
      </c>
      <c r="C1806" s="1">
        <v>19780701</v>
      </c>
    </row>
    <row r="1807" spans="1:4" ht="13" x14ac:dyDescent="0.15">
      <c r="A1807" s="1" t="s">
        <v>3648</v>
      </c>
      <c r="B1807" s="1" t="s">
        <v>3649</v>
      </c>
      <c r="C1807" s="1">
        <v>19310101</v>
      </c>
      <c r="D1807" s="1">
        <v>19371231</v>
      </c>
    </row>
    <row r="1808" spans="1:4" ht="13" x14ac:dyDescent="0.15">
      <c r="A1808" s="1" t="s">
        <v>3650</v>
      </c>
      <c r="B1808" s="1" t="s">
        <v>3651</v>
      </c>
      <c r="C1808" s="1">
        <v>19730101</v>
      </c>
    </row>
    <row r="1809" spans="1:4" ht="13" x14ac:dyDescent="0.15">
      <c r="A1809" s="1" t="s">
        <v>3652</v>
      </c>
      <c r="B1809" s="1" t="s">
        <v>3653</v>
      </c>
      <c r="C1809" s="1">
        <v>19700101</v>
      </c>
      <c r="D1809" s="1">
        <v>19770430</v>
      </c>
    </row>
    <row r="1810" spans="1:4" ht="13" x14ac:dyDescent="0.15">
      <c r="A1810" s="1" t="s">
        <v>3654</v>
      </c>
      <c r="B1810" s="1" t="s">
        <v>3655</v>
      </c>
      <c r="C1810" s="1">
        <v>19430501</v>
      </c>
      <c r="D1810" s="1">
        <v>19450216</v>
      </c>
    </row>
    <row r="1811" spans="1:4" ht="13" x14ac:dyDescent="0.15">
      <c r="A1811" s="1" t="s">
        <v>3656</v>
      </c>
      <c r="B1811" s="1" t="s">
        <v>3657</v>
      </c>
      <c r="C1811" s="1">
        <v>19430101</v>
      </c>
      <c r="D1811" s="1">
        <v>19441231</v>
      </c>
    </row>
    <row r="1812" spans="1:4" ht="13" x14ac:dyDescent="0.15">
      <c r="A1812" s="1" t="s">
        <v>3658</v>
      </c>
      <c r="B1812" s="1" t="s">
        <v>3659</v>
      </c>
      <c r="C1812" s="1">
        <v>19640101</v>
      </c>
      <c r="D1812" s="1">
        <v>19840221</v>
      </c>
    </row>
    <row r="1813" spans="1:4" ht="13" x14ac:dyDescent="0.15">
      <c r="A1813" s="1" t="s">
        <v>3660</v>
      </c>
      <c r="B1813" s="1" t="s">
        <v>3661</v>
      </c>
      <c r="C1813" s="1">
        <v>19280101</v>
      </c>
      <c r="D1813" s="1">
        <v>19541231</v>
      </c>
    </row>
    <row r="1814" spans="1:4" ht="13" x14ac:dyDescent="0.15">
      <c r="A1814" s="1" t="s">
        <v>3662</v>
      </c>
      <c r="B1814" s="1" t="s">
        <v>3663</v>
      </c>
      <c r="C1814" s="1">
        <v>19720701</v>
      </c>
      <c r="D1814" s="1">
        <v>20149999</v>
      </c>
    </row>
    <row r="1815" spans="1:4" ht="13" x14ac:dyDescent="0.15">
      <c r="A1815" s="1" t="s">
        <v>3664</v>
      </c>
      <c r="B1815" s="1" t="s">
        <v>3665</v>
      </c>
      <c r="C1815" s="1">
        <v>19421116</v>
      </c>
      <c r="D1815" s="1">
        <v>20149999</v>
      </c>
    </row>
    <row r="1816" spans="1:4" ht="13" x14ac:dyDescent="0.15">
      <c r="A1816" s="1" t="s">
        <v>3666</v>
      </c>
      <c r="B1816" s="1" t="s">
        <v>3667</v>
      </c>
      <c r="C1816" s="1">
        <v>19230811</v>
      </c>
      <c r="D1816" s="1">
        <v>19950913</v>
      </c>
    </row>
    <row r="1817" spans="1:4" ht="13" x14ac:dyDescent="0.15">
      <c r="A1817" s="1" t="s">
        <v>3668</v>
      </c>
      <c r="B1817" s="1" t="s">
        <v>3669</v>
      </c>
      <c r="C1817" s="1">
        <v>19520401</v>
      </c>
      <c r="D1817" s="1">
        <v>19890331</v>
      </c>
    </row>
    <row r="1818" spans="1:4" ht="13" x14ac:dyDescent="0.15">
      <c r="A1818" s="1" t="s">
        <v>3670</v>
      </c>
      <c r="B1818" s="1" t="s">
        <v>3671</v>
      </c>
      <c r="C1818" s="1">
        <v>19600101</v>
      </c>
      <c r="D1818" s="1">
        <v>19860101</v>
      </c>
    </row>
    <row r="1819" spans="1:4" ht="13" x14ac:dyDescent="0.15">
      <c r="A1819" s="1" t="s">
        <v>3672</v>
      </c>
      <c r="B1819" s="1" t="s">
        <v>3673</v>
      </c>
      <c r="C1819" s="1">
        <v>19500615</v>
      </c>
      <c r="D1819" s="1">
        <v>19890331</v>
      </c>
    </row>
    <row r="1820" spans="1:4" ht="13" x14ac:dyDescent="0.15">
      <c r="A1820" s="1" t="s">
        <v>3674</v>
      </c>
      <c r="B1820" s="1" t="s">
        <v>3675</v>
      </c>
      <c r="C1820" s="1">
        <v>19560101</v>
      </c>
    </row>
    <row r="1821" spans="1:4" ht="13" x14ac:dyDescent="0.15">
      <c r="A1821" s="1" t="s">
        <v>3676</v>
      </c>
      <c r="B1821" s="1" t="s">
        <v>3677</v>
      </c>
      <c r="C1821" s="1">
        <v>19690101</v>
      </c>
      <c r="D1821" s="1">
        <v>19939999</v>
      </c>
    </row>
    <row r="1822" spans="1:4" ht="13" x14ac:dyDescent="0.15">
      <c r="A1822" s="1" t="s">
        <v>3678</v>
      </c>
      <c r="B1822" s="1" t="s">
        <v>3679</v>
      </c>
      <c r="C1822" s="1">
        <v>19601202</v>
      </c>
      <c r="D1822" s="1">
        <v>19850201</v>
      </c>
    </row>
    <row r="1823" spans="1:4" ht="13" x14ac:dyDescent="0.15">
      <c r="A1823" s="1" t="s">
        <v>3680</v>
      </c>
      <c r="B1823" s="1" t="s">
        <v>3681</v>
      </c>
      <c r="C1823" s="1">
        <v>19400429</v>
      </c>
    </row>
    <row r="1824" spans="1:4" ht="13" x14ac:dyDescent="0.15">
      <c r="A1824" s="1" t="s">
        <v>3682</v>
      </c>
      <c r="B1824" s="1" t="s">
        <v>3683</v>
      </c>
      <c r="C1824" s="1">
        <v>19520402</v>
      </c>
    </row>
    <row r="1825" spans="1:4" ht="13" x14ac:dyDescent="0.15">
      <c r="A1825" s="1" t="s">
        <v>3684</v>
      </c>
      <c r="B1825" s="1" t="s">
        <v>3685</v>
      </c>
      <c r="C1825" s="1">
        <v>19460205</v>
      </c>
    </row>
    <row r="1826" spans="1:4" ht="13" x14ac:dyDescent="0.15">
      <c r="A1826" s="1" t="s">
        <v>3686</v>
      </c>
      <c r="B1826" s="1" t="s">
        <v>3687</v>
      </c>
      <c r="C1826" s="1">
        <v>19630101</v>
      </c>
      <c r="D1826" s="1">
        <v>20149999</v>
      </c>
    </row>
    <row r="1827" spans="1:4" ht="13" x14ac:dyDescent="0.15">
      <c r="A1827" s="1" t="s">
        <v>3688</v>
      </c>
      <c r="B1827" s="1" t="s">
        <v>3689</v>
      </c>
      <c r="C1827" s="1">
        <v>19320412</v>
      </c>
      <c r="D1827" s="1">
        <v>19390426</v>
      </c>
    </row>
    <row r="1828" spans="1:4" ht="13" x14ac:dyDescent="0.15">
      <c r="A1828" s="1" t="s">
        <v>3690</v>
      </c>
      <c r="B1828" s="1" t="s">
        <v>3691</v>
      </c>
      <c r="C1828" s="1">
        <v>19460812</v>
      </c>
      <c r="D1828" s="1">
        <v>19920201</v>
      </c>
    </row>
    <row r="1829" spans="1:4" ht="13" x14ac:dyDescent="0.15">
      <c r="A1829" s="1" t="s">
        <v>3692</v>
      </c>
      <c r="B1829" s="1" t="s">
        <v>3693</v>
      </c>
      <c r="C1829" s="1">
        <v>19420406</v>
      </c>
    </row>
    <row r="1830" spans="1:4" ht="13" x14ac:dyDescent="0.15">
      <c r="A1830" s="1" t="s">
        <v>3694</v>
      </c>
      <c r="B1830" s="1" t="s">
        <v>3695</v>
      </c>
      <c r="C1830" s="1">
        <v>19630522</v>
      </c>
      <c r="D1830" s="1">
        <v>19920131</v>
      </c>
    </row>
    <row r="1831" spans="1:4" ht="13" x14ac:dyDescent="0.15">
      <c r="A1831" s="1" t="s">
        <v>3696</v>
      </c>
      <c r="B1831" s="1" t="s">
        <v>3697</v>
      </c>
      <c r="C1831" s="1">
        <v>19640101</v>
      </c>
      <c r="D1831" s="1">
        <v>20149999</v>
      </c>
    </row>
    <row r="1832" spans="1:4" ht="13" x14ac:dyDescent="0.15">
      <c r="A1832" s="1" t="s">
        <v>3698</v>
      </c>
      <c r="B1832" s="1" t="s">
        <v>3699</v>
      </c>
      <c r="C1832" s="1">
        <v>19610101</v>
      </c>
      <c r="D1832" s="1">
        <v>19920131</v>
      </c>
    </row>
    <row r="1833" spans="1:4" ht="13" x14ac:dyDescent="0.15">
      <c r="A1833" s="1" t="s">
        <v>3700</v>
      </c>
      <c r="B1833" s="1" t="s">
        <v>3701</v>
      </c>
      <c r="C1833" s="1">
        <v>19630101</v>
      </c>
      <c r="D1833" s="1">
        <v>19920701</v>
      </c>
    </row>
    <row r="1834" spans="1:4" ht="13" x14ac:dyDescent="0.15">
      <c r="A1834" s="1" t="s">
        <v>3702</v>
      </c>
      <c r="B1834" s="1" t="s">
        <v>3703</v>
      </c>
      <c r="C1834" s="1">
        <v>19610111</v>
      </c>
      <c r="D1834" s="1">
        <v>19810212</v>
      </c>
    </row>
    <row r="1835" spans="1:4" ht="13" x14ac:dyDescent="0.15">
      <c r="A1835" s="1" t="s">
        <v>3704</v>
      </c>
      <c r="B1835" s="1" t="s">
        <v>3705</v>
      </c>
      <c r="C1835" s="1">
        <v>19770201</v>
      </c>
      <c r="D1835" s="1">
        <v>19860214</v>
      </c>
    </row>
    <row r="1836" spans="1:4" ht="13" x14ac:dyDescent="0.15">
      <c r="A1836" s="1" t="s">
        <v>3706</v>
      </c>
      <c r="B1836" s="1" t="s">
        <v>3707</v>
      </c>
      <c r="C1836" s="1">
        <v>19490101</v>
      </c>
      <c r="D1836" s="1">
        <v>19920101</v>
      </c>
    </row>
    <row r="1837" spans="1:4" ht="13" x14ac:dyDescent="0.15">
      <c r="A1837" s="1" t="s">
        <v>3708</v>
      </c>
      <c r="B1837" s="1" t="s">
        <v>3709</v>
      </c>
      <c r="C1837" s="1">
        <v>19540712</v>
      </c>
      <c r="D1837" s="1">
        <v>20149999</v>
      </c>
    </row>
    <row r="1838" spans="1:4" ht="13" x14ac:dyDescent="0.15">
      <c r="A1838" s="1" t="s">
        <v>3710</v>
      </c>
      <c r="B1838" s="1" t="s">
        <v>3711</v>
      </c>
      <c r="C1838" s="1">
        <v>19610111</v>
      </c>
      <c r="D1838" s="1">
        <v>19920131</v>
      </c>
    </row>
    <row r="1839" spans="1:4" ht="13" x14ac:dyDescent="0.15">
      <c r="A1839" s="1" t="s">
        <v>3712</v>
      </c>
      <c r="B1839" s="1" t="s">
        <v>3713</v>
      </c>
      <c r="C1839" s="1">
        <v>19431019</v>
      </c>
      <c r="D1839" s="1">
        <v>19501231</v>
      </c>
    </row>
    <row r="1840" spans="1:4" ht="13" x14ac:dyDescent="0.15">
      <c r="A1840" s="1" t="s">
        <v>3714</v>
      </c>
      <c r="B1840" s="1" t="s">
        <v>3715</v>
      </c>
      <c r="C1840" s="1">
        <v>19500101</v>
      </c>
      <c r="D1840" s="1">
        <v>19910801</v>
      </c>
    </row>
    <row r="1841" spans="1:4" ht="13" x14ac:dyDescent="0.15">
      <c r="A1841" s="1" t="s">
        <v>3716</v>
      </c>
      <c r="B1841" s="1" t="s">
        <v>3717</v>
      </c>
      <c r="C1841" s="1">
        <v>19770101</v>
      </c>
      <c r="D1841" s="1">
        <v>19870930</v>
      </c>
    </row>
    <row r="1842" spans="1:4" ht="13" x14ac:dyDescent="0.15">
      <c r="A1842" s="1" t="s">
        <v>3718</v>
      </c>
      <c r="B1842" s="1" t="s">
        <v>3719</v>
      </c>
      <c r="C1842" s="1">
        <v>19561210</v>
      </c>
      <c r="D1842" s="1">
        <v>19940701</v>
      </c>
    </row>
    <row r="1843" spans="1:4" ht="13" x14ac:dyDescent="0.15">
      <c r="A1843" s="1" t="s">
        <v>3720</v>
      </c>
      <c r="B1843" s="1" t="s">
        <v>3721</v>
      </c>
      <c r="C1843" s="1">
        <v>19690101</v>
      </c>
    </row>
    <row r="1844" spans="1:4" ht="13" x14ac:dyDescent="0.15">
      <c r="A1844" s="1" t="s">
        <v>3722</v>
      </c>
      <c r="B1844" s="1" t="s">
        <v>3723</v>
      </c>
      <c r="C1844" s="1">
        <v>19461009</v>
      </c>
      <c r="D1844" s="1">
        <v>19920228</v>
      </c>
    </row>
    <row r="1845" spans="1:4" ht="13" x14ac:dyDescent="0.15">
      <c r="A1845" s="1" t="s">
        <v>3724</v>
      </c>
      <c r="B1845" s="1" t="s">
        <v>3725</v>
      </c>
      <c r="C1845" s="1">
        <v>19940701</v>
      </c>
    </row>
    <row r="1846" spans="1:4" ht="13" x14ac:dyDescent="0.15">
      <c r="A1846" s="1" t="s">
        <v>3726</v>
      </c>
      <c r="B1846" s="1" t="s">
        <v>3727</v>
      </c>
      <c r="C1846" s="1">
        <v>19490215</v>
      </c>
      <c r="D1846" s="1">
        <v>20001231</v>
      </c>
    </row>
    <row r="1847" spans="1:4" ht="13" x14ac:dyDescent="0.15">
      <c r="A1847" s="1" t="s">
        <v>3728</v>
      </c>
      <c r="B1847" s="1" t="s">
        <v>3729</v>
      </c>
      <c r="C1847" s="1">
        <v>19580101</v>
      </c>
      <c r="D1847" s="1">
        <v>20149999</v>
      </c>
    </row>
    <row r="1848" spans="1:4" ht="13" x14ac:dyDescent="0.15">
      <c r="A1848" s="1" t="s">
        <v>3730</v>
      </c>
      <c r="B1848" s="1" t="s">
        <v>3731</v>
      </c>
      <c r="C1848" s="1">
        <v>19560101</v>
      </c>
      <c r="D1848" s="1">
        <v>19880315</v>
      </c>
    </row>
    <row r="1849" spans="1:4" ht="13" x14ac:dyDescent="0.15">
      <c r="A1849" s="1" t="s">
        <v>3732</v>
      </c>
      <c r="B1849" s="1" t="s">
        <v>3733</v>
      </c>
      <c r="C1849" s="1">
        <v>19670101</v>
      </c>
      <c r="D1849" s="1">
        <v>19820630</v>
      </c>
    </row>
    <row r="1850" spans="1:4" ht="13" x14ac:dyDescent="0.15">
      <c r="A1850" s="1" t="s">
        <v>3734</v>
      </c>
      <c r="B1850" s="1" t="s">
        <v>3735</v>
      </c>
      <c r="C1850" s="1">
        <v>19420414</v>
      </c>
      <c r="D1850" s="1">
        <v>19471222</v>
      </c>
    </row>
    <row r="1851" spans="1:4" ht="13" x14ac:dyDescent="0.15">
      <c r="A1851" s="1" t="s">
        <v>3736</v>
      </c>
      <c r="B1851" s="1" t="s">
        <v>3737</v>
      </c>
      <c r="C1851" s="1">
        <v>19430101</v>
      </c>
      <c r="D1851" s="1">
        <v>19931217</v>
      </c>
    </row>
    <row r="1852" spans="1:4" ht="13" x14ac:dyDescent="0.15">
      <c r="A1852" s="1" t="s">
        <v>3738</v>
      </c>
      <c r="B1852" s="1" t="s">
        <v>3739</v>
      </c>
      <c r="C1852" s="1">
        <v>19500303</v>
      </c>
      <c r="D1852" s="1">
        <v>20149999</v>
      </c>
    </row>
    <row r="1853" spans="1:4" ht="13" x14ac:dyDescent="0.15">
      <c r="A1853" s="1" t="s">
        <v>3740</v>
      </c>
      <c r="B1853" s="1" t="s">
        <v>3741</v>
      </c>
      <c r="C1853" s="1">
        <v>19590101</v>
      </c>
      <c r="D1853" s="1">
        <v>19920131</v>
      </c>
    </row>
    <row r="1854" spans="1:4" ht="13" x14ac:dyDescent="0.15">
      <c r="A1854" s="1" t="s">
        <v>3742</v>
      </c>
      <c r="B1854" s="1" t="s">
        <v>3743</v>
      </c>
      <c r="C1854" s="1">
        <v>19600101</v>
      </c>
      <c r="D1854" s="1">
        <v>19940701</v>
      </c>
    </row>
    <row r="1855" spans="1:4" ht="13" x14ac:dyDescent="0.15">
      <c r="A1855" s="1" t="s">
        <v>3744</v>
      </c>
      <c r="B1855" s="1" t="s">
        <v>3745</v>
      </c>
      <c r="C1855" s="1">
        <v>19560301</v>
      </c>
      <c r="D1855" s="1">
        <v>19940701</v>
      </c>
    </row>
    <row r="1856" spans="1:4" ht="13" x14ac:dyDescent="0.15">
      <c r="A1856" s="1" t="s">
        <v>3746</v>
      </c>
      <c r="B1856" s="1" t="s">
        <v>3747</v>
      </c>
      <c r="C1856" s="1">
        <v>19770207</v>
      </c>
      <c r="D1856" s="1">
        <v>19871101</v>
      </c>
    </row>
    <row r="1857" spans="1:4" ht="13" x14ac:dyDescent="0.15">
      <c r="A1857" s="1" t="s">
        <v>3748</v>
      </c>
      <c r="B1857" s="1" t="s">
        <v>3749</v>
      </c>
      <c r="C1857" s="1">
        <v>19401015</v>
      </c>
    </row>
    <row r="1858" spans="1:4" ht="13" x14ac:dyDescent="0.15">
      <c r="A1858" s="1" t="s">
        <v>3750</v>
      </c>
      <c r="B1858" s="1" t="s">
        <v>3751</v>
      </c>
      <c r="C1858" s="1">
        <v>19420401</v>
      </c>
    </row>
    <row r="1859" spans="1:4" ht="13" x14ac:dyDescent="0.15">
      <c r="A1859" s="1" t="s">
        <v>3752</v>
      </c>
      <c r="B1859" s="1" t="s">
        <v>3753</v>
      </c>
      <c r="C1859" s="1">
        <v>19500615</v>
      </c>
      <c r="D1859" s="1">
        <v>19520401</v>
      </c>
    </row>
    <row r="1860" spans="1:4" ht="13" x14ac:dyDescent="0.15">
      <c r="A1860" s="1" t="s">
        <v>3754</v>
      </c>
      <c r="B1860" s="1" t="s">
        <v>3755</v>
      </c>
      <c r="C1860" s="1">
        <v>19470801</v>
      </c>
      <c r="D1860" s="1">
        <v>19601231</v>
      </c>
    </row>
    <row r="1861" spans="1:4" ht="13" x14ac:dyDescent="0.15">
      <c r="A1861" s="1" t="s">
        <v>3756</v>
      </c>
      <c r="B1861" s="1" t="s">
        <v>3757</v>
      </c>
      <c r="C1861" s="1">
        <v>19600218</v>
      </c>
      <c r="D1861" s="1">
        <v>19631217</v>
      </c>
    </row>
    <row r="1862" spans="1:4" ht="13" x14ac:dyDescent="0.15">
      <c r="A1862" s="1" t="s">
        <v>3758</v>
      </c>
      <c r="B1862" s="1" t="s">
        <v>3759</v>
      </c>
      <c r="C1862" s="1">
        <v>19500101</v>
      </c>
    </row>
    <row r="1863" spans="1:4" ht="13" x14ac:dyDescent="0.15">
      <c r="A1863" s="1" t="s">
        <v>3760</v>
      </c>
      <c r="B1863" s="1" t="s">
        <v>3761</v>
      </c>
      <c r="C1863" s="1">
        <v>19510430</v>
      </c>
    </row>
    <row r="1864" spans="1:4" ht="13" x14ac:dyDescent="0.15">
      <c r="A1864" s="1" t="s">
        <v>3762</v>
      </c>
      <c r="B1864" s="1" t="s">
        <v>3763</v>
      </c>
      <c r="C1864" s="1">
        <v>19770701</v>
      </c>
      <c r="D1864" s="1">
        <v>20149999</v>
      </c>
    </row>
    <row r="1865" spans="1:4" ht="13" x14ac:dyDescent="0.15">
      <c r="A1865" s="1" t="s">
        <v>3764</v>
      </c>
      <c r="B1865" s="1" t="s">
        <v>3765</v>
      </c>
      <c r="C1865" s="1">
        <v>19480401</v>
      </c>
    </row>
    <row r="1866" spans="1:4" ht="13" x14ac:dyDescent="0.15">
      <c r="A1866" s="1" t="s">
        <v>3766</v>
      </c>
      <c r="B1866" s="1" t="s">
        <v>3767</v>
      </c>
      <c r="C1866" s="1">
        <v>19400401</v>
      </c>
      <c r="D1866" s="1">
        <v>19910501</v>
      </c>
    </row>
    <row r="1867" spans="1:4" ht="13" x14ac:dyDescent="0.15">
      <c r="A1867" s="1" t="s">
        <v>3768</v>
      </c>
      <c r="B1867" s="1" t="s">
        <v>3769</v>
      </c>
      <c r="C1867" s="1">
        <v>19620319</v>
      </c>
    </row>
    <row r="1868" spans="1:4" ht="13" x14ac:dyDescent="0.15">
      <c r="A1868" s="1" t="s">
        <v>3770</v>
      </c>
      <c r="B1868" s="1" t="s">
        <v>3771</v>
      </c>
      <c r="C1868" s="1">
        <v>19640404</v>
      </c>
      <c r="D1868" s="1">
        <v>19660412</v>
      </c>
    </row>
    <row r="1869" spans="1:4" ht="13" x14ac:dyDescent="0.15">
      <c r="A1869" s="1" t="s">
        <v>3772</v>
      </c>
      <c r="B1869" s="1" t="s">
        <v>3773</v>
      </c>
      <c r="C1869" s="1">
        <v>19660412</v>
      </c>
      <c r="D1869" s="1">
        <v>19900101</v>
      </c>
    </row>
    <row r="1870" spans="1:4" ht="13" x14ac:dyDescent="0.15">
      <c r="A1870" s="1" t="s">
        <v>3774</v>
      </c>
      <c r="B1870" s="1" t="s">
        <v>3775</v>
      </c>
      <c r="C1870" s="1">
        <v>19660412</v>
      </c>
      <c r="D1870" s="1">
        <v>19660523</v>
      </c>
    </row>
    <row r="1871" spans="1:4" ht="13" x14ac:dyDescent="0.15">
      <c r="A1871" s="1" t="s">
        <v>3776</v>
      </c>
      <c r="B1871" s="1" t="s">
        <v>3777</v>
      </c>
      <c r="C1871" s="1">
        <v>19430203</v>
      </c>
      <c r="D1871" s="1">
        <v>19590507</v>
      </c>
    </row>
    <row r="1872" spans="1:4" ht="13" x14ac:dyDescent="0.15">
      <c r="A1872" s="1" t="s">
        <v>3778</v>
      </c>
      <c r="B1872" s="1" t="s">
        <v>3779</v>
      </c>
      <c r="C1872" s="1">
        <v>19560312</v>
      </c>
    </row>
    <row r="1873" spans="1:4" ht="13" x14ac:dyDescent="0.15">
      <c r="A1873" s="1" t="s">
        <v>3780</v>
      </c>
      <c r="B1873" s="1" t="s">
        <v>3781</v>
      </c>
      <c r="C1873" s="1">
        <v>19740201</v>
      </c>
      <c r="D1873" s="1">
        <v>19781027</v>
      </c>
    </row>
    <row r="1874" spans="1:4" ht="13" x14ac:dyDescent="0.15">
      <c r="A1874" s="1" t="s">
        <v>3782</v>
      </c>
      <c r="B1874" s="1" t="s">
        <v>3783</v>
      </c>
      <c r="C1874" s="1">
        <v>19451101</v>
      </c>
      <c r="D1874" s="1">
        <v>19461204</v>
      </c>
    </row>
    <row r="1875" spans="1:4" ht="13" x14ac:dyDescent="0.15">
      <c r="A1875" s="1" t="s">
        <v>3784</v>
      </c>
      <c r="B1875" s="1" t="s">
        <v>3785</v>
      </c>
      <c r="C1875" s="1">
        <v>19461205</v>
      </c>
      <c r="D1875" s="1">
        <v>19500316</v>
      </c>
    </row>
    <row r="1876" spans="1:4" ht="13" x14ac:dyDescent="0.15">
      <c r="A1876" s="1" t="s">
        <v>3786</v>
      </c>
      <c r="B1876" s="1" t="s">
        <v>3787</v>
      </c>
      <c r="C1876" s="1">
        <v>19500317</v>
      </c>
    </row>
    <row r="1877" spans="1:4" ht="13" x14ac:dyDescent="0.15">
      <c r="A1877" s="1" t="s">
        <v>3788</v>
      </c>
      <c r="B1877" s="1" t="s">
        <v>3789</v>
      </c>
      <c r="C1877" s="1">
        <v>19740101</v>
      </c>
      <c r="D1877" s="1">
        <v>19791231</v>
      </c>
    </row>
    <row r="1878" spans="1:4" ht="13" x14ac:dyDescent="0.15">
      <c r="A1878" s="1" t="s">
        <v>3790</v>
      </c>
      <c r="B1878" s="1" t="s">
        <v>3791</v>
      </c>
      <c r="C1878" s="1">
        <v>19781205</v>
      </c>
      <c r="D1878" s="1">
        <v>19820507</v>
      </c>
    </row>
    <row r="1879" spans="1:4" ht="13" x14ac:dyDescent="0.15">
      <c r="A1879" s="1" t="s">
        <v>3792</v>
      </c>
      <c r="B1879" s="1" t="s">
        <v>3793</v>
      </c>
      <c r="C1879" s="1">
        <v>19781205</v>
      </c>
      <c r="D1879" s="1">
        <v>19820507</v>
      </c>
    </row>
    <row r="1880" spans="1:4" ht="13" x14ac:dyDescent="0.15">
      <c r="A1880" s="1" t="s">
        <v>3794</v>
      </c>
      <c r="B1880" s="1" t="s">
        <v>3795</v>
      </c>
      <c r="C1880" s="1">
        <v>19781205</v>
      </c>
      <c r="D1880" s="1">
        <v>19820507</v>
      </c>
    </row>
    <row r="1881" spans="1:4" ht="13" x14ac:dyDescent="0.15">
      <c r="A1881" s="1" t="s">
        <v>3796</v>
      </c>
      <c r="B1881" s="1" t="s">
        <v>3797</v>
      </c>
      <c r="C1881" s="1">
        <v>19781205</v>
      </c>
      <c r="D1881" s="1">
        <v>19801103</v>
      </c>
    </row>
    <row r="1882" spans="1:4" ht="13" x14ac:dyDescent="0.15">
      <c r="A1882" s="1" t="s">
        <v>3798</v>
      </c>
      <c r="B1882" s="1" t="s">
        <v>3799</v>
      </c>
      <c r="C1882" s="1">
        <v>19420223</v>
      </c>
      <c r="D1882" s="1">
        <v>19481001</v>
      </c>
    </row>
    <row r="1883" spans="1:4" ht="13" x14ac:dyDescent="0.15">
      <c r="A1883" s="1" t="s">
        <v>3800</v>
      </c>
      <c r="B1883" s="1" t="s">
        <v>3801</v>
      </c>
      <c r="C1883" s="1">
        <v>19450606</v>
      </c>
      <c r="D1883" s="1">
        <v>19500110</v>
      </c>
    </row>
    <row r="1884" spans="1:4" ht="13" x14ac:dyDescent="0.15">
      <c r="A1884" s="1" t="s">
        <v>3802</v>
      </c>
      <c r="B1884" s="1" t="s">
        <v>3803</v>
      </c>
      <c r="C1884" s="1">
        <v>19480420</v>
      </c>
    </row>
    <row r="1885" spans="1:4" ht="13" x14ac:dyDescent="0.15">
      <c r="A1885" s="1" t="s">
        <v>3804</v>
      </c>
      <c r="B1885" s="1" t="s">
        <v>3805</v>
      </c>
      <c r="C1885" s="1">
        <v>19520505</v>
      </c>
      <c r="D1885" s="1">
        <v>19560418</v>
      </c>
    </row>
    <row r="1886" spans="1:4" ht="13" x14ac:dyDescent="0.15">
      <c r="A1886" s="1" t="s">
        <v>3806</v>
      </c>
      <c r="B1886" s="1" t="s">
        <v>3807</v>
      </c>
      <c r="C1886" s="1">
        <v>19560418</v>
      </c>
    </row>
    <row r="1887" spans="1:4" ht="13" x14ac:dyDescent="0.15">
      <c r="A1887" s="1" t="s">
        <v>3808</v>
      </c>
      <c r="B1887" s="1" t="s">
        <v>3809</v>
      </c>
      <c r="C1887" s="1">
        <v>19431102</v>
      </c>
    </row>
    <row r="1888" spans="1:4" ht="13" x14ac:dyDescent="0.15">
      <c r="A1888" s="1" t="s">
        <v>3810</v>
      </c>
      <c r="B1888" s="1" t="s">
        <v>3811</v>
      </c>
      <c r="C1888" s="1">
        <v>19491024</v>
      </c>
      <c r="D1888" s="1">
        <v>19580108</v>
      </c>
    </row>
    <row r="1889" spans="1:4" ht="13" x14ac:dyDescent="0.15">
      <c r="A1889" s="1" t="s">
        <v>3812</v>
      </c>
      <c r="B1889" s="1" t="s">
        <v>3813</v>
      </c>
      <c r="C1889" s="1">
        <v>19580108</v>
      </c>
    </row>
    <row r="1890" spans="1:4" ht="13" x14ac:dyDescent="0.15">
      <c r="A1890" s="1" t="s">
        <v>3814</v>
      </c>
      <c r="B1890" s="1" t="s">
        <v>3815</v>
      </c>
      <c r="C1890" s="1">
        <v>19401119</v>
      </c>
      <c r="D1890" s="1">
        <v>19411208</v>
      </c>
    </row>
    <row r="1891" spans="1:4" ht="13" x14ac:dyDescent="0.15">
      <c r="A1891" s="1" t="s">
        <v>3816</v>
      </c>
      <c r="B1891" s="1" t="s">
        <v>3817</v>
      </c>
      <c r="C1891" s="1">
        <v>19460316</v>
      </c>
    </row>
    <row r="1892" spans="1:4" ht="13" x14ac:dyDescent="0.15">
      <c r="A1892" s="1" t="s">
        <v>3818</v>
      </c>
      <c r="B1892" s="1" t="s">
        <v>3819</v>
      </c>
      <c r="C1892" s="1">
        <v>19781205</v>
      </c>
      <c r="D1892" s="1">
        <v>19820507</v>
      </c>
    </row>
    <row r="1893" spans="1:4" ht="13" x14ac:dyDescent="0.15">
      <c r="A1893" s="1" t="s">
        <v>3820</v>
      </c>
      <c r="B1893" s="1" t="s">
        <v>3821</v>
      </c>
      <c r="C1893" s="1">
        <v>19421023</v>
      </c>
      <c r="D1893" s="1">
        <v>19431231</v>
      </c>
    </row>
    <row r="1894" spans="1:4" ht="13" x14ac:dyDescent="0.15">
      <c r="A1894" s="1" t="s">
        <v>3822</v>
      </c>
      <c r="B1894" s="1" t="s">
        <v>3823</v>
      </c>
      <c r="C1894" s="1">
        <v>19781205</v>
      </c>
      <c r="D1894" s="1">
        <v>19820507</v>
      </c>
    </row>
    <row r="1895" spans="1:4" ht="13" x14ac:dyDescent="0.15">
      <c r="A1895" s="1" t="s">
        <v>3824</v>
      </c>
      <c r="B1895" s="1" t="s">
        <v>3825</v>
      </c>
      <c r="C1895" s="1">
        <v>19800401</v>
      </c>
      <c r="D1895" s="1">
        <v>19820507</v>
      </c>
    </row>
    <row r="1896" spans="1:4" ht="13" x14ac:dyDescent="0.15">
      <c r="A1896" s="1" t="s">
        <v>3826</v>
      </c>
      <c r="B1896" s="1" t="s">
        <v>3827</v>
      </c>
      <c r="C1896" s="1">
        <v>19781205</v>
      </c>
      <c r="D1896" s="1">
        <v>19820507</v>
      </c>
    </row>
    <row r="1897" spans="1:4" ht="13" x14ac:dyDescent="0.15">
      <c r="A1897" s="1" t="s">
        <v>3828</v>
      </c>
      <c r="B1897" s="1" t="s">
        <v>3829</v>
      </c>
      <c r="C1897" s="1">
        <v>19781205</v>
      </c>
      <c r="D1897" s="1">
        <v>19820507</v>
      </c>
    </row>
    <row r="1898" spans="1:4" ht="13" x14ac:dyDescent="0.15">
      <c r="A1898" s="1" t="s">
        <v>3830</v>
      </c>
      <c r="B1898" s="1" t="s">
        <v>3831</v>
      </c>
      <c r="C1898" s="1">
        <v>19781205</v>
      </c>
      <c r="D1898" s="1">
        <v>19820507</v>
      </c>
    </row>
    <row r="1899" spans="1:4" ht="13" x14ac:dyDescent="0.15">
      <c r="A1899" s="1" t="s">
        <v>3832</v>
      </c>
      <c r="B1899" s="1" t="s">
        <v>3833</v>
      </c>
      <c r="C1899" s="1">
        <v>19780928</v>
      </c>
      <c r="D1899" s="1">
        <v>19801103</v>
      </c>
    </row>
    <row r="1900" spans="1:4" ht="13" x14ac:dyDescent="0.15">
      <c r="A1900" s="1" t="s">
        <v>3834</v>
      </c>
      <c r="B1900" s="1" t="s">
        <v>3835</v>
      </c>
      <c r="C1900" s="1">
        <v>19460101</v>
      </c>
      <c r="D1900" s="1">
        <v>19710831</v>
      </c>
    </row>
    <row r="1901" spans="1:4" ht="13" x14ac:dyDescent="0.15">
      <c r="A1901" s="1" t="s">
        <v>3836</v>
      </c>
      <c r="B1901" s="1" t="s">
        <v>3837</v>
      </c>
      <c r="C1901" s="1">
        <v>19710212</v>
      </c>
    </row>
    <row r="1902" spans="1:4" ht="13" x14ac:dyDescent="0.15">
      <c r="A1902" s="1" t="s">
        <v>3838</v>
      </c>
      <c r="B1902" s="1" t="s">
        <v>3839</v>
      </c>
      <c r="C1902" s="1">
        <v>19520323</v>
      </c>
      <c r="D1902" s="1">
        <v>19590821</v>
      </c>
    </row>
    <row r="1903" spans="1:4" ht="13" x14ac:dyDescent="0.15">
      <c r="A1903" s="1" t="s">
        <v>3840</v>
      </c>
      <c r="B1903" s="1" t="s">
        <v>3841</v>
      </c>
      <c r="C1903" s="1">
        <v>19551029</v>
      </c>
      <c r="D1903" s="1">
        <v>19591105</v>
      </c>
    </row>
    <row r="1904" spans="1:4" ht="13" x14ac:dyDescent="0.15">
      <c r="A1904" s="1" t="s">
        <v>3842</v>
      </c>
      <c r="B1904" s="1" t="s">
        <v>3843</v>
      </c>
      <c r="C1904" s="1">
        <v>19541101</v>
      </c>
      <c r="D1904" s="1">
        <v>19600818</v>
      </c>
    </row>
    <row r="1905" spans="1:4" ht="13" x14ac:dyDescent="0.15">
      <c r="A1905" s="1" t="s">
        <v>3844</v>
      </c>
      <c r="B1905" s="1" t="s">
        <v>3845</v>
      </c>
      <c r="C1905" s="1">
        <v>19591106</v>
      </c>
      <c r="D1905" s="1">
        <v>19750315</v>
      </c>
    </row>
    <row r="1906" spans="1:4" ht="13" x14ac:dyDescent="0.15">
      <c r="A1906" s="1" t="s">
        <v>3846</v>
      </c>
      <c r="B1906" s="1" t="s">
        <v>3847</v>
      </c>
      <c r="C1906" s="1">
        <v>19590821</v>
      </c>
      <c r="D1906" s="1">
        <v>19630115</v>
      </c>
    </row>
    <row r="1907" spans="1:4" ht="13" x14ac:dyDescent="0.15">
      <c r="A1907" s="1" t="s">
        <v>3848</v>
      </c>
      <c r="B1907" s="1" t="s">
        <v>3849</v>
      </c>
      <c r="C1907" s="1">
        <v>19630116</v>
      </c>
    </row>
    <row r="1908" spans="1:4" ht="13" x14ac:dyDescent="0.15">
      <c r="A1908" s="1" t="s">
        <v>3850</v>
      </c>
      <c r="B1908" s="1" t="s">
        <v>3851</v>
      </c>
      <c r="C1908" s="1">
        <v>19590821</v>
      </c>
      <c r="D1908" s="1">
        <v>19750425</v>
      </c>
    </row>
    <row r="1909" spans="1:4" ht="13" x14ac:dyDescent="0.15">
      <c r="A1909" s="1" t="s">
        <v>3852</v>
      </c>
      <c r="B1909" s="1" t="s">
        <v>3853</v>
      </c>
      <c r="C1909" s="1">
        <v>19730728</v>
      </c>
      <c r="D1909" s="1">
        <v>19760702</v>
      </c>
    </row>
    <row r="1910" spans="1:4" ht="13" x14ac:dyDescent="0.15">
      <c r="A1910" s="1" t="s">
        <v>3854</v>
      </c>
      <c r="B1910" s="1" t="s">
        <v>3855</v>
      </c>
      <c r="C1910" s="1">
        <v>19760702</v>
      </c>
    </row>
    <row r="1911" spans="1:4" ht="13" x14ac:dyDescent="0.15">
      <c r="A1911" s="1" t="s">
        <v>3856</v>
      </c>
      <c r="B1911" s="1" t="s">
        <v>3857</v>
      </c>
      <c r="C1911" s="1">
        <v>19210101</v>
      </c>
      <c r="D1911" s="1">
        <v>19280701</v>
      </c>
    </row>
    <row r="1912" spans="1:4" ht="13" x14ac:dyDescent="0.15">
      <c r="A1912" s="1" t="s">
        <v>3858</v>
      </c>
      <c r="B1912" s="1" t="s">
        <v>3859</v>
      </c>
      <c r="C1912" s="1">
        <v>19460730</v>
      </c>
      <c r="D1912" s="1">
        <v>19521231</v>
      </c>
    </row>
    <row r="1913" spans="1:4" ht="13" x14ac:dyDescent="0.15">
      <c r="A1913" s="1" t="s">
        <v>3860</v>
      </c>
      <c r="B1913" s="1" t="s">
        <v>3861</v>
      </c>
      <c r="C1913" s="1">
        <v>19781205</v>
      </c>
      <c r="D1913" s="1">
        <v>19820507</v>
      </c>
    </row>
    <row r="1914" spans="1:4" ht="13" x14ac:dyDescent="0.15">
      <c r="A1914" s="1" t="s">
        <v>3862</v>
      </c>
      <c r="B1914" s="1" t="s">
        <v>3863</v>
      </c>
      <c r="C1914" s="1">
        <v>19781205</v>
      </c>
      <c r="D1914" s="1">
        <v>19820507</v>
      </c>
    </row>
    <row r="1915" spans="1:4" ht="13" x14ac:dyDescent="0.15">
      <c r="A1915" s="1" t="s">
        <v>3864</v>
      </c>
      <c r="B1915" s="1" t="s">
        <v>3865</v>
      </c>
      <c r="C1915" s="1">
        <v>19521127</v>
      </c>
      <c r="D1915" s="1">
        <v>19820331</v>
      </c>
    </row>
    <row r="1916" spans="1:4" ht="13" x14ac:dyDescent="0.15">
      <c r="A1916" s="1" t="s">
        <v>3866</v>
      </c>
      <c r="B1916" s="1" t="s">
        <v>3867</v>
      </c>
      <c r="C1916" s="1">
        <v>19780701</v>
      </c>
    </row>
    <row r="1917" spans="1:4" ht="13" x14ac:dyDescent="0.15">
      <c r="A1917" s="1" t="s">
        <v>3868</v>
      </c>
      <c r="B1917" s="1" t="s">
        <v>3869</v>
      </c>
      <c r="C1917" s="1">
        <v>19340101</v>
      </c>
    </row>
    <row r="1918" spans="1:4" ht="13" x14ac:dyDescent="0.15">
      <c r="A1918" s="1" t="s">
        <v>3870</v>
      </c>
      <c r="B1918" s="1" t="s">
        <v>3871</v>
      </c>
      <c r="C1918" s="1">
        <v>19451216</v>
      </c>
      <c r="D1918" s="1">
        <v>19460816</v>
      </c>
    </row>
    <row r="1919" spans="1:4" ht="13" x14ac:dyDescent="0.15">
      <c r="A1919" s="1" t="s">
        <v>3872</v>
      </c>
      <c r="B1919" s="1" t="s">
        <v>3873</v>
      </c>
      <c r="C1919" s="1">
        <v>19460916</v>
      </c>
      <c r="D1919" s="1">
        <v>19511021</v>
      </c>
    </row>
    <row r="1920" spans="1:4" ht="13" x14ac:dyDescent="0.15">
      <c r="A1920" s="1" t="s">
        <v>3874</v>
      </c>
      <c r="B1920" s="1" t="s">
        <v>3875</v>
      </c>
      <c r="C1920" s="1">
        <v>19511022</v>
      </c>
      <c r="D1920" s="1">
        <v>19551206</v>
      </c>
    </row>
    <row r="1921" spans="1:4" ht="13" x14ac:dyDescent="0.15">
      <c r="A1921" s="1" t="s">
        <v>3876</v>
      </c>
      <c r="B1921" s="1" t="s">
        <v>3877</v>
      </c>
      <c r="C1921" s="1">
        <v>19551206</v>
      </c>
    </row>
    <row r="1922" spans="1:4" ht="13" x14ac:dyDescent="0.15">
      <c r="A1922" s="1" t="s">
        <v>3878</v>
      </c>
      <c r="B1922" s="1" t="s">
        <v>3879</v>
      </c>
      <c r="C1922" s="1">
        <v>19680101</v>
      </c>
      <c r="D1922" s="1">
        <v>19750111</v>
      </c>
    </row>
    <row r="1923" spans="1:4" ht="13" x14ac:dyDescent="0.15">
      <c r="A1923" s="1" t="s">
        <v>3880</v>
      </c>
      <c r="B1923" s="1" t="s">
        <v>3881</v>
      </c>
      <c r="C1923" s="1">
        <v>19750111</v>
      </c>
      <c r="D1923" s="1">
        <v>19771130</v>
      </c>
    </row>
    <row r="1924" spans="1:4" ht="13" x14ac:dyDescent="0.15">
      <c r="A1924" s="1" t="s">
        <v>3882</v>
      </c>
      <c r="B1924" s="1" t="s">
        <v>3883</v>
      </c>
      <c r="C1924" s="1">
        <v>19770701</v>
      </c>
      <c r="D1924" s="1">
        <v>19951106</v>
      </c>
    </row>
    <row r="1925" spans="1:4" ht="13" x14ac:dyDescent="0.15">
      <c r="A1925" s="1" t="s">
        <v>3884</v>
      </c>
      <c r="B1925" s="1" t="s">
        <v>3885</v>
      </c>
      <c r="C1925" s="1">
        <v>19680101</v>
      </c>
      <c r="D1925" s="1">
        <v>19750111</v>
      </c>
    </row>
    <row r="1926" spans="1:4" ht="13" x14ac:dyDescent="0.15">
      <c r="A1926" s="1" t="s">
        <v>3886</v>
      </c>
      <c r="B1926" s="1" t="s">
        <v>3887</v>
      </c>
      <c r="C1926" s="1">
        <v>19571010</v>
      </c>
      <c r="D1926" s="1">
        <v>19890130</v>
      </c>
    </row>
    <row r="1927" spans="1:4" ht="13" x14ac:dyDescent="0.15">
      <c r="A1927" s="1" t="s">
        <v>3888</v>
      </c>
      <c r="B1927" s="1" t="s">
        <v>3889</v>
      </c>
      <c r="C1927" s="1">
        <v>19750111</v>
      </c>
      <c r="D1927" s="1">
        <v>19761001</v>
      </c>
    </row>
    <row r="1928" spans="1:4" ht="13" x14ac:dyDescent="0.15">
      <c r="A1928" s="1" t="s">
        <v>3890</v>
      </c>
      <c r="B1928" s="1" t="s">
        <v>3891</v>
      </c>
      <c r="C1928" s="1">
        <v>19080101</v>
      </c>
      <c r="D1928" s="1">
        <v>19710701</v>
      </c>
    </row>
    <row r="1929" spans="1:4" ht="13" x14ac:dyDescent="0.15">
      <c r="A1929" s="1" t="s">
        <v>3892</v>
      </c>
      <c r="B1929" s="1" t="s">
        <v>3893</v>
      </c>
      <c r="C1929" s="1">
        <v>19750620</v>
      </c>
      <c r="D1929" s="1">
        <v>20149999</v>
      </c>
    </row>
    <row r="1930" spans="1:4" ht="13" x14ac:dyDescent="0.15">
      <c r="A1930" s="1" t="s">
        <v>3894</v>
      </c>
      <c r="B1930" s="1" t="s">
        <v>3895</v>
      </c>
      <c r="C1930" s="1">
        <v>19680601</v>
      </c>
    </row>
    <row r="1931" spans="1:4" ht="13" x14ac:dyDescent="0.15">
      <c r="A1931" s="1" t="s">
        <v>3896</v>
      </c>
      <c r="B1931" s="1" t="s">
        <v>3897</v>
      </c>
      <c r="C1931" s="1">
        <v>19750630</v>
      </c>
      <c r="D1931" s="1">
        <v>20050901</v>
      </c>
    </row>
    <row r="1932" spans="1:4" ht="13" x14ac:dyDescent="0.15">
      <c r="A1932" s="1" t="s">
        <v>3898</v>
      </c>
      <c r="B1932" s="1" t="s">
        <v>3899</v>
      </c>
      <c r="C1932" s="1">
        <v>19670101</v>
      </c>
      <c r="D1932" s="1">
        <v>19890630</v>
      </c>
    </row>
    <row r="1933" spans="1:4" ht="13" x14ac:dyDescent="0.15">
      <c r="A1933" s="1" t="s">
        <v>3900</v>
      </c>
      <c r="B1933" s="1" t="s">
        <v>3901</v>
      </c>
      <c r="C1933" s="1">
        <v>19621001</v>
      </c>
      <c r="D1933" s="1">
        <v>19771024</v>
      </c>
    </row>
    <row r="1934" spans="1:4" ht="13" x14ac:dyDescent="0.15">
      <c r="A1934" s="1" t="s">
        <v>3902</v>
      </c>
      <c r="B1934" s="1" t="s">
        <v>3903</v>
      </c>
      <c r="C1934" s="1">
        <v>19670101</v>
      </c>
      <c r="D1934" s="1">
        <v>19771024</v>
      </c>
    </row>
    <row r="1935" spans="1:4" ht="13" x14ac:dyDescent="0.15">
      <c r="A1935" s="1" t="s">
        <v>3904</v>
      </c>
      <c r="B1935" s="1" t="s">
        <v>3905</v>
      </c>
      <c r="C1935" s="1">
        <v>19771024</v>
      </c>
    </row>
    <row r="1936" spans="1:4" ht="13" x14ac:dyDescent="0.15">
      <c r="A1936" s="1" t="s">
        <v>3906</v>
      </c>
      <c r="B1936" s="1" t="s">
        <v>3907</v>
      </c>
      <c r="C1936" s="1">
        <v>19740301</v>
      </c>
      <c r="D1936" s="1">
        <v>19900305</v>
      </c>
    </row>
    <row r="1937" spans="1:4" ht="13" x14ac:dyDescent="0.15">
      <c r="A1937" s="1" t="s">
        <v>3908</v>
      </c>
      <c r="B1937" s="1" t="s">
        <v>3909</v>
      </c>
      <c r="C1937" s="1">
        <v>19320413</v>
      </c>
      <c r="D1937" s="1">
        <v>19421222</v>
      </c>
    </row>
    <row r="1938" spans="1:4" ht="13" x14ac:dyDescent="0.15">
      <c r="A1938" s="1" t="s">
        <v>3910</v>
      </c>
      <c r="B1938" s="1" t="s">
        <v>3911</v>
      </c>
      <c r="C1938" s="1">
        <v>19050126</v>
      </c>
      <c r="D1938" s="1">
        <v>20091231</v>
      </c>
    </row>
    <row r="1939" spans="1:4" ht="13" x14ac:dyDescent="0.15">
      <c r="A1939" s="1" t="s">
        <v>3912</v>
      </c>
      <c r="B1939" s="1" t="s">
        <v>3913</v>
      </c>
      <c r="C1939" s="1">
        <v>19650101</v>
      </c>
    </row>
    <row r="1940" spans="1:4" ht="13" x14ac:dyDescent="0.15">
      <c r="A1940" s="1" t="s">
        <v>3914</v>
      </c>
      <c r="B1940" s="1" t="s">
        <v>3915</v>
      </c>
      <c r="C1940" s="1">
        <v>19480101</v>
      </c>
    </row>
    <row r="1941" spans="1:4" ht="13" x14ac:dyDescent="0.15">
      <c r="A1941" s="1" t="s">
        <v>3916</v>
      </c>
      <c r="B1941" s="1" t="s">
        <v>3917</v>
      </c>
      <c r="C1941" s="1">
        <v>19610101</v>
      </c>
      <c r="D1941" s="1">
        <v>19660101</v>
      </c>
    </row>
    <row r="1942" spans="1:4" ht="13" x14ac:dyDescent="0.15">
      <c r="A1942" s="1" t="s">
        <v>3918</v>
      </c>
      <c r="B1942" s="1" t="s">
        <v>3919</v>
      </c>
      <c r="C1942" s="1">
        <v>19730815</v>
      </c>
      <c r="D1942" s="1">
        <v>19950201</v>
      </c>
    </row>
    <row r="1943" spans="1:4" ht="13" x14ac:dyDescent="0.15">
      <c r="A1943" s="1" t="s">
        <v>3920</v>
      </c>
      <c r="B1943" s="1" t="s">
        <v>3921</v>
      </c>
      <c r="C1943" s="1">
        <v>19781205</v>
      </c>
      <c r="D1943" s="1">
        <v>19820507</v>
      </c>
    </row>
    <row r="1944" spans="1:4" ht="13" x14ac:dyDescent="0.15">
      <c r="A1944" s="1" t="s">
        <v>3922</v>
      </c>
      <c r="B1944" s="1" t="s">
        <v>3923</v>
      </c>
      <c r="C1944" s="1">
        <v>19730901</v>
      </c>
      <c r="D1944" s="1">
        <v>19791203</v>
      </c>
    </row>
    <row r="1945" spans="1:4" ht="13" x14ac:dyDescent="0.15">
      <c r="A1945" s="1" t="s">
        <v>3924</v>
      </c>
      <c r="B1945" s="1" t="s">
        <v>3925</v>
      </c>
      <c r="C1945" s="1">
        <v>19240101</v>
      </c>
      <c r="D1945" s="1">
        <v>19890701</v>
      </c>
    </row>
    <row r="1946" spans="1:4" ht="13" x14ac:dyDescent="0.15">
      <c r="A1946" s="1" t="s">
        <v>3926</v>
      </c>
      <c r="B1946" s="1" t="s">
        <v>3927</v>
      </c>
      <c r="C1946" s="1">
        <v>19460101</v>
      </c>
      <c r="D1946" s="1">
        <v>19521231</v>
      </c>
    </row>
    <row r="1947" spans="1:4" ht="13" x14ac:dyDescent="0.15">
      <c r="A1947" s="1" t="s">
        <v>3928</v>
      </c>
      <c r="B1947" s="1" t="s">
        <v>3929</v>
      </c>
      <c r="C1947" s="1">
        <v>19520101</v>
      </c>
      <c r="D1947" s="1">
        <v>19971001</v>
      </c>
    </row>
    <row r="1948" spans="1:4" ht="13" x14ac:dyDescent="0.15">
      <c r="A1948" s="1" t="s">
        <v>3930</v>
      </c>
      <c r="B1948" s="1" t="s">
        <v>3931</v>
      </c>
      <c r="C1948" s="1">
        <v>19771220</v>
      </c>
      <c r="D1948" s="1">
        <v>19830311</v>
      </c>
    </row>
    <row r="1949" spans="1:4" ht="13" x14ac:dyDescent="0.15">
      <c r="A1949" s="1" t="s">
        <v>3932</v>
      </c>
      <c r="B1949" s="1" t="s">
        <v>3933</v>
      </c>
      <c r="C1949" s="1">
        <v>19491029</v>
      </c>
      <c r="D1949" s="1">
        <v>19831221</v>
      </c>
    </row>
    <row r="1950" spans="1:4" ht="13" x14ac:dyDescent="0.15">
      <c r="A1950" s="1" t="s">
        <v>3934</v>
      </c>
      <c r="B1950" s="1" t="s">
        <v>3935</v>
      </c>
      <c r="C1950" s="1">
        <v>19770701</v>
      </c>
      <c r="D1950" s="1">
        <v>19970630</v>
      </c>
    </row>
    <row r="1951" spans="1:4" ht="13" x14ac:dyDescent="0.15">
      <c r="A1951" s="1" t="s">
        <v>3936</v>
      </c>
      <c r="B1951" s="1" t="s">
        <v>3937</v>
      </c>
      <c r="C1951" s="1">
        <v>19781220</v>
      </c>
      <c r="D1951" s="1">
        <v>19800630</v>
      </c>
    </row>
    <row r="1952" spans="1:4" ht="13" x14ac:dyDescent="0.15">
      <c r="A1952" s="1" t="s">
        <v>3938</v>
      </c>
      <c r="B1952" s="1" t="s">
        <v>3939</v>
      </c>
      <c r="C1952" s="1">
        <v>19670101</v>
      </c>
    </row>
    <row r="1953" spans="1:4" ht="13" x14ac:dyDescent="0.15">
      <c r="A1953" s="1" t="s">
        <v>3940</v>
      </c>
      <c r="B1953" s="1" t="s">
        <v>3941</v>
      </c>
      <c r="C1953" s="1">
        <v>19411231</v>
      </c>
    </row>
    <row r="1954" spans="1:4" ht="13" x14ac:dyDescent="0.15">
      <c r="A1954" s="1" t="s">
        <v>3942</v>
      </c>
      <c r="B1954" s="1" t="s">
        <v>3943</v>
      </c>
      <c r="C1954" s="1">
        <v>19460101</v>
      </c>
      <c r="D1954" s="1">
        <v>19940701</v>
      </c>
    </row>
    <row r="1955" spans="1:4" ht="13" x14ac:dyDescent="0.15">
      <c r="A1955" s="1" t="s">
        <v>3944</v>
      </c>
      <c r="B1955" s="1" t="s">
        <v>3945</v>
      </c>
      <c r="C1955" s="1">
        <v>19450426</v>
      </c>
      <c r="D1955" s="1">
        <v>19840701</v>
      </c>
    </row>
    <row r="1956" spans="1:4" ht="13" x14ac:dyDescent="0.15">
      <c r="A1956" s="1" t="s">
        <v>3946</v>
      </c>
      <c r="B1956" s="1" t="s">
        <v>3947</v>
      </c>
      <c r="C1956" s="1">
        <v>19010301</v>
      </c>
    </row>
    <row r="1957" spans="1:4" ht="13" x14ac:dyDescent="0.15">
      <c r="A1957" s="1" t="s">
        <v>3948</v>
      </c>
      <c r="B1957" s="1" t="s">
        <v>3949</v>
      </c>
      <c r="C1957" s="1">
        <v>19010101</v>
      </c>
    </row>
    <row r="1958" spans="1:4" ht="13" x14ac:dyDescent="0.15">
      <c r="A1958" s="1" t="s">
        <v>3950</v>
      </c>
      <c r="B1958" s="1" t="s">
        <v>3951</v>
      </c>
      <c r="C1958" s="1">
        <v>19460509</v>
      </c>
      <c r="D1958" s="1">
        <v>19621231</v>
      </c>
    </row>
    <row r="1959" spans="1:4" ht="13" x14ac:dyDescent="0.15">
      <c r="A1959" s="1" t="s">
        <v>3952</v>
      </c>
      <c r="B1959" s="1" t="s">
        <v>3953</v>
      </c>
      <c r="C1959" s="1">
        <v>19620101</v>
      </c>
      <c r="D1959" s="1">
        <v>19731130</v>
      </c>
    </row>
    <row r="1960" spans="1:4" ht="13" x14ac:dyDescent="0.15">
      <c r="A1960" s="1" t="s">
        <v>3954</v>
      </c>
      <c r="B1960" s="1" t="s">
        <v>3955</v>
      </c>
      <c r="C1960" s="1">
        <v>19411031</v>
      </c>
      <c r="D1960" s="1">
        <v>19471231</v>
      </c>
    </row>
    <row r="1961" spans="1:4" ht="13" x14ac:dyDescent="0.15">
      <c r="A1961" s="1" t="s">
        <v>3956</v>
      </c>
      <c r="B1961" s="1" t="s">
        <v>3957</v>
      </c>
      <c r="C1961" s="1">
        <v>19340101</v>
      </c>
      <c r="D1961" s="1">
        <v>19461231</v>
      </c>
    </row>
    <row r="1962" spans="1:4" ht="13" x14ac:dyDescent="0.15">
      <c r="A1962" s="1" t="s">
        <v>3958</v>
      </c>
      <c r="B1962" s="1" t="s">
        <v>3959</v>
      </c>
      <c r="C1962" s="1">
        <v>19090701</v>
      </c>
      <c r="D1962" s="1">
        <v>19761031</v>
      </c>
    </row>
    <row r="1963" spans="1:4" ht="13" x14ac:dyDescent="0.15">
      <c r="A1963" s="1" t="s">
        <v>3960</v>
      </c>
      <c r="B1963" s="1" t="s">
        <v>3961</v>
      </c>
      <c r="C1963" s="1">
        <v>19460101</v>
      </c>
      <c r="D1963" s="1">
        <v>19731130</v>
      </c>
    </row>
    <row r="1964" spans="1:4" ht="13" x14ac:dyDescent="0.15">
      <c r="A1964" s="1" t="s">
        <v>3962</v>
      </c>
      <c r="B1964" s="1" t="s">
        <v>3963</v>
      </c>
      <c r="C1964" s="1">
        <v>19731130</v>
      </c>
      <c r="D1964" s="1">
        <v>19770208</v>
      </c>
    </row>
    <row r="1965" spans="1:4" ht="13" x14ac:dyDescent="0.15">
      <c r="A1965" s="1" t="s">
        <v>3964</v>
      </c>
      <c r="B1965" s="1" t="s">
        <v>3965</v>
      </c>
      <c r="C1965" s="1">
        <v>19770208</v>
      </c>
      <c r="D1965" s="1">
        <v>19820507</v>
      </c>
    </row>
    <row r="1966" spans="1:4" ht="13" x14ac:dyDescent="0.15">
      <c r="A1966" s="1" t="s">
        <v>3966</v>
      </c>
      <c r="B1966" s="1" t="s">
        <v>3967</v>
      </c>
      <c r="C1966" s="1">
        <v>19160101</v>
      </c>
    </row>
    <row r="1967" spans="1:4" ht="13" x14ac:dyDescent="0.15">
      <c r="A1967" s="1" t="s">
        <v>3968</v>
      </c>
      <c r="B1967" s="1" t="s">
        <v>3969</v>
      </c>
      <c r="C1967" s="1">
        <v>19330701</v>
      </c>
      <c r="D1967" s="1">
        <v>19381231</v>
      </c>
    </row>
    <row r="1968" spans="1:4" ht="13" x14ac:dyDescent="0.15">
      <c r="A1968" s="1" t="s">
        <v>3970</v>
      </c>
      <c r="B1968" s="1" t="s">
        <v>3971</v>
      </c>
      <c r="C1968" s="1">
        <v>19730501</v>
      </c>
    </row>
    <row r="1969" spans="1:4" ht="13" x14ac:dyDescent="0.15">
      <c r="A1969" s="1" t="s">
        <v>3972</v>
      </c>
      <c r="B1969" s="1" t="s">
        <v>3973</v>
      </c>
      <c r="C1969" s="1">
        <v>19420101</v>
      </c>
      <c r="D1969" s="1">
        <v>19451231</v>
      </c>
    </row>
    <row r="1970" spans="1:4" ht="13" x14ac:dyDescent="0.15">
      <c r="A1970" s="1" t="s">
        <v>3974</v>
      </c>
      <c r="B1970" s="1" t="s">
        <v>3975</v>
      </c>
      <c r="C1970" s="1">
        <v>19731130</v>
      </c>
      <c r="D1970" s="1">
        <v>19751222</v>
      </c>
    </row>
    <row r="1971" spans="1:4" ht="13" x14ac:dyDescent="0.15">
      <c r="A1971" s="1" t="s">
        <v>3976</v>
      </c>
      <c r="B1971" s="1" t="s">
        <v>3977</v>
      </c>
      <c r="C1971" s="1">
        <v>19421118</v>
      </c>
      <c r="D1971" s="1">
        <v>19431231</v>
      </c>
    </row>
    <row r="1972" spans="1:4" ht="13" x14ac:dyDescent="0.15">
      <c r="A1972" s="1" t="s">
        <v>3978</v>
      </c>
      <c r="B1972" s="1" t="s">
        <v>3979</v>
      </c>
      <c r="C1972" s="1">
        <v>19460101</v>
      </c>
    </row>
    <row r="1973" spans="1:4" ht="13" x14ac:dyDescent="0.15">
      <c r="A1973" s="1" t="s">
        <v>3980</v>
      </c>
      <c r="B1973" s="1" t="s">
        <v>3981</v>
      </c>
      <c r="C1973" s="1">
        <v>19721219</v>
      </c>
      <c r="D1973" s="1">
        <v>19790131</v>
      </c>
    </row>
    <row r="1974" spans="1:4" ht="13" x14ac:dyDescent="0.15">
      <c r="A1974" s="1" t="s">
        <v>3982</v>
      </c>
      <c r="B1974" s="1" t="s">
        <v>3983</v>
      </c>
      <c r="C1974" s="1">
        <v>19730101</v>
      </c>
      <c r="D1974" s="1">
        <v>19770101</v>
      </c>
    </row>
    <row r="1975" spans="1:4" ht="13" x14ac:dyDescent="0.15">
      <c r="A1975" s="1" t="s">
        <v>3984</v>
      </c>
      <c r="B1975" s="1" t="s">
        <v>3985</v>
      </c>
      <c r="C1975" s="1">
        <v>19720101</v>
      </c>
      <c r="D1975" s="1">
        <v>19770101</v>
      </c>
    </row>
    <row r="1976" spans="1:4" ht="13" x14ac:dyDescent="0.15">
      <c r="A1976" s="1" t="s">
        <v>3986</v>
      </c>
      <c r="B1976" s="1" t="s">
        <v>3987</v>
      </c>
      <c r="C1976" s="1">
        <v>19740101</v>
      </c>
      <c r="D1976" s="1">
        <v>19780701</v>
      </c>
    </row>
    <row r="1977" spans="1:4" ht="13" x14ac:dyDescent="0.15">
      <c r="A1977" s="1" t="s">
        <v>3988</v>
      </c>
      <c r="B1977" s="1" t="s">
        <v>3989</v>
      </c>
      <c r="C1977" s="1">
        <v>19700101</v>
      </c>
      <c r="D1977" s="1">
        <v>19721219</v>
      </c>
    </row>
    <row r="1978" spans="1:4" ht="13" x14ac:dyDescent="0.15">
      <c r="A1978" s="1" t="s">
        <v>3990</v>
      </c>
      <c r="B1978" s="1" t="s">
        <v>3991</v>
      </c>
      <c r="C1978" s="1">
        <v>19721219</v>
      </c>
      <c r="D1978" s="1">
        <v>19900305</v>
      </c>
    </row>
    <row r="1979" spans="1:4" ht="13" x14ac:dyDescent="0.15">
      <c r="A1979" s="1" t="s">
        <v>3992</v>
      </c>
      <c r="B1979" s="1" t="s">
        <v>3993</v>
      </c>
      <c r="C1979" s="1">
        <v>19590101</v>
      </c>
      <c r="D1979" s="1">
        <v>19621231</v>
      </c>
    </row>
    <row r="1980" spans="1:4" ht="13" x14ac:dyDescent="0.15">
      <c r="A1980" s="1" t="s">
        <v>3994</v>
      </c>
      <c r="B1980" s="1" t="s">
        <v>3995</v>
      </c>
      <c r="C1980" s="1">
        <v>19610101</v>
      </c>
      <c r="D1980" s="1">
        <v>19721219</v>
      </c>
    </row>
    <row r="1981" spans="1:4" ht="13" x14ac:dyDescent="0.15">
      <c r="A1981" s="1" t="s">
        <v>3996</v>
      </c>
      <c r="B1981" s="1" t="s">
        <v>3997</v>
      </c>
      <c r="C1981" s="1">
        <v>19570101</v>
      </c>
      <c r="D1981" s="1">
        <v>19751231</v>
      </c>
    </row>
    <row r="1982" spans="1:4" ht="13" x14ac:dyDescent="0.15">
      <c r="A1982" s="1" t="s">
        <v>3998</v>
      </c>
      <c r="B1982" s="1" t="s">
        <v>3999</v>
      </c>
      <c r="C1982" s="1">
        <v>19440608</v>
      </c>
      <c r="D1982" s="1">
        <v>19450902</v>
      </c>
    </row>
    <row r="1983" spans="1:4" ht="13" x14ac:dyDescent="0.15">
      <c r="A1983" s="1" t="s">
        <v>4000</v>
      </c>
      <c r="B1983" s="1" t="s">
        <v>4001</v>
      </c>
      <c r="C1983" s="1">
        <v>19660101</v>
      </c>
      <c r="D1983" s="1">
        <v>19740101</v>
      </c>
    </row>
    <row r="1984" spans="1:4" ht="13" x14ac:dyDescent="0.15">
      <c r="A1984" s="1" t="s">
        <v>4002</v>
      </c>
      <c r="B1984" s="1" t="s">
        <v>4003</v>
      </c>
      <c r="C1984" s="1">
        <v>19660101</v>
      </c>
      <c r="D1984" s="1">
        <v>19751231</v>
      </c>
    </row>
    <row r="1985" spans="1:4" ht="13" x14ac:dyDescent="0.15">
      <c r="A1985" s="1" t="s">
        <v>4004</v>
      </c>
      <c r="B1985" s="1" t="s">
        <v>4005</v>
      </c>
      <c r="C1985" s="1">
        <v>19551231</v>
      </c>
      <c r="D1985" s="1">
        <v>19621231</v>
      </c>
    </row>
    <row r="1986" spans="1:4" ht="13" x14ac:dyDescent="0.15">
      <c r="A1986" s="1" t="s">
        <v>4006</v>
      </c>
      <c r="B1986" s="1" t="s">
        <v>4007</v>
      </c>
      <c r="C1986" s="1">
        <v>19620101</v>
      </c>
      <c r="D1986" s="1">
        <v>19741231</v>
      </c>
    </row>
    <row r="1987" spans="1:4" ht="13" x14ac:dyDescent="0.15">
      <c r="A1987" s="1" t="s">
        <v>4008</v>
      </c>
      <c r="B1987" s="1" t="s">
        <v>4009</v>
      </c>
      <c r="C1987" s="1">
        <v>19570101</v>
      </c>
      <c r="D1987" s="1">
        <v>19751231</v>
      </c>
    </row>
    <row r="1988" spans="1:4" ht="13" x14ac:dyDescent="0.15">
      <c r="A1988" s="1" t="s">
        <v>4010</v>
      </c>
      <c r="B1988" s="1" t="s">
        <v>4011</v>
      </c>
      <c r="C1988" s="1">
        <v>18790101</v>
      </c>
      <c r="D1988" s="1">
        <v>19871231</v>
      </c>
    </row>
    <row r="1989" spans="1:4" ht="13" x14ac:dyDescent="0.15">
      <c r="A1989" s="1" t="s">
        <v>4012</v>
      </c>
      <c r="B1989" s="1" t="s">
        <v>4013</v>
      </c>
      <c r="C1989" s="1">
        <v>18571222</v>
      </c>
    </row>
    <row r="1990" spans="1:4" ht="13" x14ac:dyDescent="0.15">
      <c r="A1990" s="1" t="s">
        <v>4014</v>
      </c>
      <c r="B1990" s="1" t="s">
        <v>4015</v>
      </c>
      <c r="C1990" s="1">
        <v>19780320</v>
      </c>
      <c r="D1990" s="1">
        <v>19781222</v>
      </c>
    </row>
    <row r="1991" spans="1:4" ht="13" x14ac:dyDescent="0.15">
      <c r="A1991" s="1" t="s">
        <v>4016</v>
      </c>
      <c r="B1991" s="1" t="s">
        <v>4017</v>
      </c>
      <c r="C1991" s="1">
        <v>19790118</v>
      </c>
      <c r="D1991" s="1">
        <v>19810929</v>
      </c>
    </row>
    <row r="1992" spans="1:4" ht="13" x14ac:dyDescent="0.15">
      <c r="A1992" s="1" t="s">
        <v>4018</v>
      </c>
      <c r="B1992" s="1" t="s">
        <v>4019</v>
      </c>
      <c r="C1992" s="1">
        <v>19780223</v>
      </c>
      <c r="D1992" s="1">
        <v>19790531</v>
      </c>
    </row>
    <row r="1993" spans="1:4" ht="13" x14ac:dyDescent="0.15">
      <c r="A1993" s="1" t="s">
        <v>4020</v>
      </c>
      <c r="B1993" s="1" t="s">
        <v>4021</v>
      </c>
      <c r="C1993" s="1">
        <v>19460226</v>
      </c>
      <c r="D1993" s="1">
        <v>19491231</v>
      </c>
    </row>
    <row r="1994" spans="1:4" ht="13" x14ac:dyDescent="0.15">
      <c r="A1994" s="1" t="s">
        <v>4022</v>
      </c>
      <c r="B1994" s="1" t="s">
        <v>4023</v>
      </c>
      <c r="C1994" s="1">
        <v>19771013</v>
      </c>
      <c r="D1994" s="1">
        <v>19800831</v>
      </c>
    </row>
    <row r="1995" spans="1:4" ht="13" x14ac:dyDescent="0.15">
      <c r="A1995" s="1" t="s">
        <v>4024</v>
      </c>
      <c r="B1995" s="1" t="s">
        <v>4025</v>
      </c>
      <c r="C1995" s="1">
        <v>19560101</v>
      </c>
      <c r="D1995" s="1">
        <v>19870201</v>
      </c>
    </row>
    <row r="1996" spans="1:4" ht="13" x14ac:dyDescent="0.15">
      <c r="A1996" s="1" t="s">
        <v>4026</v>
      </c>
      <c r="B1996" s="1" t="s">
        <v>4027</v>
      </c>
      <c r="C1996" s="1">
        <v>19620611</v>
      </c>
      <c r="D1996" s="1">
        <v>19890215</v>
      </c>
    </row>
    <row r="1997" spans="1:4" ht="13" x14ac:dyDescent="0.15">
      <c r="A1997" s="1" t="s">
        <v>4028</v>
      </c>
      <c r="B1997" s="1" t="s">
        <v>4029</v>
      </c>
      <c r="C1997" s="1">
        <v>19730901</v>
      </c>
      <c r="D1997" s="1">
        <v>19890824</v>
      </c>
    </row>
    <row r="1998" spans="1:4" ht="13" x14ac:dyDescent="0.15">
      <c r="A1998" s="1" t="s">
        <v>4030</v>
      </c>
      <c r="B1998" s="1" t="s">
        <v>4031</v>
      </c>
      <c r="C1998" s="1">
        <v>19600301</v>
      </c>
      <c r="D1998" s="1">
        <v>20149999</v>
      </c>
    </row>
    <row r="1999" spans="1:4" ht="13" x14ac:dyDescent="0.15">
      <c r="A1999" s="1" t="s">
        <v>4032</v>
      </c>
      <c r="B1999" s="1" t="s">
        <v>4033</v>
      </c>
      <c r="C1999" s="1">
        <v>19420518</v>
      </c>
      <c r="D1999" s="1">
        <v>19920701</v>
      </c>
    </row>
    <row r="2000" spans="1:4" ht="13" x14ac:dyDescent="0.15">
      <c r="A2000" s="1" t="s">
        <v>4034</v>
      </c>
      <c r="B2000" s="1" t="s">
        <v>4035</v>
      </c>
      <c r="C2000" s="1">
        <v>19430523</v>
      </c>
      <c r="D2000" s="1">
        <v>20149999</v>
      </c>
    </row>
    <row r="2001" spans="1:4" ht="13" x14ac:dyDescent="0.15">
      <c r="A2001" s="1" t="s">
        <v>4036</v>
      </c>
      <c r="B2001" s="1" t="s">
        <v>4037</v>
      </c>
      <c r="C2001" s="1">
        <v>19720101</v>
      </c>
      <c r="D2001" s="1">
        <v>20149999</v>
      </c>
    </row>
    <row r="2002" spans="1:4" ht="13" x14ac:dyDescent="0.15">
      <c r="A2002" s="1" t="s">
        <v>4038</v>
      </c>
      <c r="B2002" s="1" t="s">
        <v>4039</v>
      </c>
      <c r="C2002" s="1">
        <v>19520401</v>
      </c>
    </row>
    <row r="2003" spans="1:4" ht="13" x14ac:dyDescent="0.15">
      <c r="A2003" s="1" t="s">
        <v>4040</v>
      </c>
      <c r="B2003" s="1" t="s">
        <v>4041</v>
      </c>
      <c r="C2003" s="1">
        <v>19520401</v>
      </c>
    </row>
    <row r="2004" spans="1:4" ht="13" x14ac:dyDescent="0.15">
      <c r="A2004" s="1" t="s">
        <v>4042</v>
      </c>
      <c r="B2004" s="1" t="s">
        <v>4043</v>
      </c>
      <c r="C2004" s="1">
        <v>19170727</v>
      </c>
      <c r="D2004" s="1">
        <v>19261231</v>
      </c>
    </row>
    <row r="2005" spans="1:4" ht="13" x14ac:dyDescent="0.15">
      <c r="A2005" s="1" t="s">
        <v>4044</v>
      </c>
      <c r="B2005" s="1" t="s">
        <v>4045</v>
      </c>
      <c r="C2005" s="1">
        <v>19480419</v>
      </c>
      <c r="D2005" s="1">
        <v>20149999</v>
      </c>
    </row>
    <row r="2006" spans="1:4" ht="13" x14ac:dyDescent="0.15">
      <c r="A2006" s="1" t="s">
        <v>4046</v>
      </c>
      <c r="B2006" s="1" t="s">
        <v>4047</v>
      </c>
      <c r="C2006" s="1">
        <v>19660221</v>
      </c>
    </row>
    <row r="2007" spans="1:4" ht="13" x14ac:dyDescent="0.15">
      <c r="A2007" s="1" t="s">
        <v>4048</v>
      </c>
      <c r="B2007" s="1" t="s">
        <v>4049</v>
      </c>
      <c r="C2007" s="1">
        <v>19430915</v>
      </c>
    </row>
    <row r="2008" spans="1:4" ht="13" x14ac:dyDescent="0.15">
      <c r="A2008" s="1" t="s">
        <v>4050</v>
      </c>
      <c r="B2008" s="1" t="s">
        <v>4051</v>
      </c>
      <c r="C2008" s="1">
        <v>19651001</v>
      </c>
    </row>
    <row r="2009" spans="1:4" ht="13" x14ac:dyDescent="0.15">
      <c r="A2009" s="1" t="s">
        <v>4052</v>
      </c>
      <c r="B2009" s="1" t="s">
        <v>4053</v>
      </c>
      <c r="C2009" s="1">
        <v>19650920</v>
      </c>
      <c r="D2009" s="1">
        <v>20149999</v>
      </c>
    </row>
    <row r="2010" spans="1:4" ht="13" x14ac:dyDescent="0.15">
      <c r="A2010" s="1" t="s">
        <v>4054</v>
      </c>
      <c r="B2010" s="1" t="s">
        <v>4055</v>
      </c>
      <c r="C2010" s="1">
        <v>19760501</v>
      </c>
      <c r="D2010" s="1">
        <v>20149999</v>
      </c>
    </row>
    <row r="2011" spans="1:4" ht="13" x14ac:dyDescent="0.15">
      <c r="A2011" s="1" t="s">
        <v>4056</v>
      </c>
      <c r="B2011" s="1" t="s">
        <v>4057</v>
      </c>
      <c r="C2011" s="1">
        <v>19410215</v>
      </c>
      <c r="D2011" s="1">
        <v>19880601</v>
      </c>
    </row>
    <row r="2012" spans="1:4" ht="13" x14ac:dyDescent="0.15">
      <c r="A2012" s="1" t="s">
        <v>4058</v>
      </c>
      <c r="B2012" s="1" t="s">
        <v>4059</v>
      </c>
      <c r="C2012" s="1">
        <v>19420316</v>
      </c>
    </row>
    <row r="2013" spans="1:4" ht="13" x14ac:dyDescent="0.15">
      <c r="A2013" s="1" t="s">
        <v>4060</v>
      </c>
      <c r="B2013" s="1" t="s">
        <v>4061</v>
      </c>
      <c r="C2013" s="1">
        <v>19610103</v>
      </c>
      <c r="D2013" s="1">
        <v>19870202</v>
      </c>
    </row>
    <row r="2014" spans="1:4" ht="13" x14ac:dyDescent="0.15">
      <c r="A2014" s="1" t="s">
        <v>4062</v>
      </c>
      <c r="B2014" s="1" t="s">
        <v>4063</v>
      </c>
      <c r="C2014" s="1">
        <v>19671101</v>
      </c>
      <c r="D2014" s="1">
        <v>20149999</v>
      </c>
    </row>
    <row r="2015" spans="1:4" ht="13" x14ac:dyDescent="0.15">
      <c r="A2015" s="1" t="s">
        <v>4064</v>
      </c>
      <c r="B2015" s="1" t="s">
        <v>4065</v>
      </c>
      <c r="C2015" s="1">
        <v>19390928</v>
      </c>
      <c r="D2015" s="1">
        <v>19501231</v>
      </c>
    </row>
    <row r="2016" spans="1:4" ht="13" x14ac:dyDescent="0.15">
      <c r="A2016" s="1" t="s">
        <v>4066</v>
      </c>
      <c r="B2016" s="1" t="s">
        <v>4067</v>
      </c>
      <c r="C2016" s="1">
        <v>19420406</v>
      </c>
      <c r="D2016" s="1">
        <v>20149999</v>
      </c>
    </row>
    <row r="2017" spans="1:4" ht="13" x14ac:dyDescent="0.15">
      <c r="A2017" s="1" t="s">
        <v>4068</v>
      </c>
      <c r="B2017" s="1" t="s">
        <v>4069</v>
      </c>
      <c r="C2017" s="1">
        <v>19790330</v>
      </c>
      <c r="D2017" s="1">
        <v>19900830</v>
      </c>
    </row>
    <row r="2018" spans="1:4" ht="13" x14ac:dyDescent="0.15">
      <c r="A2018" s="1" t="s">
        <v>4070</v>
      </c>
      <c r="B2018" s="1" t="s">
        <v>4071</v>
      </c>
      <c r="C2018" s="1">
        <v>19580626</v>
      </c>
      <c r="D2018" s="1">
        <v>19880601</v>
      </c>
    </row>
    <row r="2019" spans="1:4" ht="13" x14ac:dyDescent="0.15">
      <c r="A2019" s="1" t="s">
        <v>4072</v>
      </c>
      <c r="B2019" s="1" t="s">
        <v>4073</v>
      </c>
      <c r="C2019" s="1">
        <v>19420304</v>
      </c>
    </row>
    <row r="2020" spans="1:4" ht="13" x14ac:dyDescent="0.15">
      <c r="A2020" s="1" t="s">
        <v>4074</v>
      </c>
      <c r="B2020" s="1" t="s">
        <v>4075</v>
      </c>
      <c r="C2020" s="1">
        <v>19490124</v>
      </c>
      <c r="D2020" s="1">
        <v>19831031</v>
      </c>
    </row>
    <row r="2021" spans="1:4" ht="13" x14ac:dyDescent="0.15">
      <c r="A2021" s="1" t="s">
        <v>4076</v>
      </c>
      <c r="B2021" s="1" t="s">
        <v>4077</v>
      </c>
      <c r="C2021" s="1">
        <v>19430507</v>
      </c>
      <c r="D2021" s="1">
        <v>19870630</v>
      </c>
    </row>
    <row r="2022" spans="1:4" ht="13" x14ac:dyDescent="0.15">
      <c r="A2022" s="1" t="s">
        <v>4078</v>
      </c>
      <c r="B2022" s="1" t="s">
        <v>4079</v>
      </c>
      <c r="C2022" s="1">
        <v>19710701</v>
      </c>
      <c r="D2022" s="1">
        <v>19830201</v>
      </c>
    </row>
    <row r="2023" spans="1:4" ht="13" x14ac:dyDescent="0.15">
      <c r="A2023" s="1" t="s">
        <v>4080</v>
      </c>
      <c r="B2023" s="1" t="s">
        <v>4081</v>
      </c>
      <c r="C2023" s="1">
        <v>19721219</v>
      </c>
      <c r="D2023" s="1">
        <v>19770208</v>
      </c>
    </row>
    <row r="2024" spans="1:4" ht="13" x14ac:dyDescent="0.15">
      <c r="A2024" s="1" t="s">
        <v>4082</v>
      </c>
      <c r="B2024" s="1" t="s">
        <v>4083</v>
      </c>
      <c r="C2024" s="1">
        <v>19731130</v>
      </c>
      <c r="D2024" s="1">
        <v>19770208</v>
      </c>
    </row>
    <row r="2025" spans="1:4" ht="13" x14ac:dyDescent="0.15">
      <c r="A2025" s="1" t="s">
        <v>4084</v>
      </c>
      <c r="B2025" s="1" t="s">
        <v>4085</v>
      </c>
      <c r="C2025" s="1">
        <v>19770208</v>
      </c>
      <c r="D2025" s="1">
        <v>19820507</v>
      </c>
    </row>
    <row r="2026" spans="1:4" ht="13" x14ac:dyDescent="0.15">
      <c r="A2026" s="1" t="s">
        <v>4086</v>
      </c>
      <c r="B2026" s="1" t="s">
        <v>4087</v>
      </c>
      <c r="C2026" s="1">
        <v>19600101</v>
      </c>
      <c r="D2026" s="1">
        <v>19751231</v>
      </c>
    </row>
    <row r="2027" spans="1:4" ht="13" x14ac:dyDescent="0.15">
      <c r="A2027" s="1" t="s">
        <v>4088</v>
      </c>
      <c r="B2027" s="1" t="s">
        <v>4089</v>
      </c>
      <c r="C2027" s="1">
        <v>19750101</v>
      </c>
    </row>
    <row r="2028" spans="1:4" ht="13" x14ac:dyDescent="0.15">
      <c r="A2028" s="1" t="s">
        <v>4090</v>
      </c>
      <c r="B2028" s="1" t="s">
        <v>4091</v>
      </c>
      <c r="C2028" s="1">
        <v>19470101</v>
      </c>
      <c r="D2028" s="1">
        <v>19731130</v>
      </c>
    </row>
    <row r="2029" spans="1:4" ht="13" x14ac:dyDescent="0.15">
      <c r="A2029" s="1" t="s">
        <v>4092</v>
      </c>
      <c r="B2029" s="1" t="s">
        <v>4093</v>
      </c>
      <c r="C2029" s="1">
        <v>19570301</v>
      </c>
      <c r="D2029" s="1">
        <v>19731130</v>
      </c>
    </row>
    <row r="2030" spans="1:4" ht="13" x14ac:dyDescent="0.15">
      <c r="A2030" s="1" t="s">
        <v>4094</v>
      </c>
      <c r="B2030" s="1" t="s">
        <v>4095</v>
      </c>
      <c r="C2030" s="1">
        <v>19470220</v>
      </c>
      <c r="D2030" s="1">
        <v>19731130</v>
      </c>
    </row>
    <row r="2031" spans="1:4" ht="13" x14ac:dyDescent="0.15">
      <c r="A2031" s="1" t="s">
        <v>4096</v>
      </c>
      <c r="B2031" s="1" t="s">
        <v>4097</v>
      </c>
      <c r="C2031" s="1">
        <v>19731130</v>
      </c>
      <c r="D2031" s="1">
        <v>19770208</v>
      </c>
    </row>
    <row r="2032" spans="1:4" ht="13" x14ac:dyDescent="0.15">
      <c r="A2032" s="1" t="s">
        <v>4098</v>
      </c>
      <c r="B2032" s="1" t="s">
        <v>4099</v>
      </c>
      <c r="C2032" s="1">
        <v>19731130</v>
      </c>
      <c r="D2032" s="1">
        <v>19770208</v>
      </c>
    </row>
    <row r="2033" spans="1:6" ht="13" x14ac:dyDescent="0.15">
      <c r="A2033" s="1" t="s">
        <v>4100</v>
      </c>
      <c r="B2033" s="1" t="s">
        <v>4101</v>
      </c>
      <c r="C2033" s="1">
        <v>19731130</v>
      </c>
      <c r="D2033" s="1">
        <v>19770208</v>
      </c>
    </row>
    <row r="2034" spans="1:6" ht="13" x14ac:dyDescent="0.15">
      <c r="A2034" s="1" t="s">
        <v>4102</v>
      </c>
      <c r="B2034" s="1" t="s">
        <v>4103</v>
      </c>
      <c r="C2034" s="1">
        <v>19560112</v>
      </c>
      <c r="D2034" s="1">
        <v>19740612</v>
      </c>
    </row>
    <row r="2035" spans="1:6" ht="13" x14ac:dyDescent="0.15">
      <c r="A2035" s="1" t="s">
        <v>4104</v>
      </c>
      <c r="B2035" s="1" t="s">
        <v>4105</v>
      </c>
      <c r="C2035" s="1">
        <v>19290308</v>
      </c>
      <c r="D2035" s="1">
        <v>19970924</v>
      </c>
    </row>
    <row r="2036" spans="1:6" ht="13" x14ac:dyDescent="0.15">
      <c r="A2036" s="1" t="s">
        <v>4106</v>
      </c>
      <c r="B2036" s="1" t="s">
        <v>4107</v>
      </c>
      <c r="C2036" s="1">
        <v>19421222</v>
      </c>
      <c r="D2036" s="1">
        <v>19560111</v>
      </c>
    </row>
    <row r="2037" spans="1:6" ht="13" x14ac:dyDescent="0.15">
      <c r="A2037" s="1" t="s">
        <v>4108</v>
      </c>
      <c r="B2037" s="1" t="s">
        <v>4109</v>
      </c>
      <c r="C2037" s="1">
        <v>19430101</v>
      </c>
      <c r="D2037" s="1">
        <v>19560111</v>
      </c>
    </row>
    <row r="2038" spans="1:6" ht="13" x14ac:dyDescent="0.15">
      <c r="A2038" s="1" t="s">
        <v>4110</v>
      </c>
      <c r="B2038" s="1" t="s">
        <v>4111</v>
      </c>
      <c r="C2038" s="1">
        <v>19560111</v>
      </c>
      <c r="D2038" s="1">
        <v>19631217</v>
      </c>
    </row>
    <row r="2039" spans="1:6" ht="13" x14ac:dyDescent="0.15">
      <c r="A2039" s="1" t="s">
        <v>4112</v>
      </c>
      <c r="B2039" s="1" t="s">
        <v>4113</v>
      </c>
      <c r="C2039" s="1">
        <v>19760101</v>
      </c>
      <c r="D2039" s="1">
        <v>19870724</v>
      </c>
    </row>
    <row r="2040" spans="1:6" ht="13" x14ac:dyDescent="0.15">
      <c r="A2040" s="1" t="s">
        <v>4114</v>
      </c>
      <c r="B2040" s="1" t="s">
        <v>4115</v>
      </c>
      <c r="C2040" s="1">
        <v>19410601</v>
      </c>
      <c r="D2040" s="1">
        <v>19721219</v>
      </c>
    </row>
    <row r="2041" spans="1:6" ht="13" x14ac:dyDescent="0.15">
      <c r="A2041" s="1" t="s">
        <v>4116</v>
      </c>
      <c r="B2041" s="1" t="s">
        <v>4117</v>
      </c>
      <c r="C2041" s="1">
        <v>19560111</v>
      </c>
      <c r="D2041" s="1">
        <v>19631217</v>
      </c>
    </row>
    <row r="2042" spans="1:6" ht="13" x14ac:dyDescent="0.15">
      <c r="A2042" s="1" t="s">
        <v>4118</v>
      </c>
      <c r="B2042" s="1" t="s">
        <v>4119</v>
      </c>
      <c r="C2042" s="1">
        <v>19631217</v>
      </c>
      <c r="D2042" s="1">
        <v>19721219</v>
      </c>
    </row>
    <row r="2043" spans="1:6" ht="13" x14ac:dyDescent="0.15">
      <c r="A2043" s="1" t="s">
        <v>4120</v>
      </c>
      <c r="B2043" s="1" t="s">
        <v>4121</v>
      </c>
      <c r="C2043" s="1">
        <v>19631217</v>
      </c>
      <c r="D2043" s="1">
        <v>19721219</v>
      </c>
    </row>
    <row r="2044" spans="1:6" ht="13" x14ac:dyDescent="0.15">
      <c r="A2044" s="1" t="s">
        <v>4122</v>
      </c>
      <c r="B2044" s="1" t="s">
        <v>4123</v>
      </c>
      <c r="C2044" s="1">
        <v>19740401</v>
      </c>
      <c r="D2044" s="1">
        <v>19900304</v>
      </c>
    </row>
    <row r="2045" spans="1:6" ht="13" x14ac:dyDescent="0.15">
      <c r="A2045" s="1" t="s">
        <v>4124</v>
      </c>
      <c r="B2045" s="1" t="s">
        <v>4125</v>
      </c>
      <c r="C2045" s="1">
        <v>19381124</v>
      </c>
      <c r="D2045" s="1">
        <v>19731130</v>
      </c>
      <c r="F2045" s="1" t="s">
        <v>4126</v>
      </c>
    </row>
    <row r="2046" spans="1:6" ht="13" x14ac:dyDescent="0.15">
      <c r="A2046" s="1" t="s">
        <v>4127</v>
      </c>
      <c r="B2046" s="1" t="s">
        <v>4128</v>
      </c>
      <c r="C2046" s="1">
        <v>19111222</v>
      </c>
      <c r="D2046" s="1">
        <v>20040201</v>
      </c>
    </row>
    <row r="2047" spans="1:6" ht="13" x14ac:dyDescent="0.15">
      <c r="A2047" s="1" t="s">
        <v>4129</v>
      </c>
      <c r="B2047" s="1" t="s">
        <v>4130</v>
      </c>
      <c r="C2047" s="1">
        <v>19771220</v>
      </c>
      <c r="D2047" s="1">
        <v>19830311</v>
      </c>
    </row>
    <row r="2048" spans="1:6" ht="13" x14ac:dyDescent="0.15">
      <c r="A2048" s="1" t="s">
        <v>4131</v>
      </c>
      <c r="B2048" s="1" t="s">
        <v>4132</v>
      </c>
      <c r="C2048" s="1">
        <v>19170101</v>
      </c>
      <c r="D2048" s="1">
        <v>19940321</v>
      </c>
    </row>
    <row r="2049" spans="1:4" ht="13" x14ac:dyDescent="0.15">
      <c r="A2049" s="1" t="s">
        <v>4133</v>
      </c>
      <c r="B2049" s="1" t="s">
        <v>4134</v>
      </c>
      <c r="C2049" s="1">
        <v>19620815</v>
      </c>
      <c r="D2049" s="1">
        <v>19851216</v>
      </c>
    </row>
    <row r="2050" spans="1:4" ht="13" x14ac:dyDescent="0.15">
      <c r="A2050" s="1" t="s">
        <v>4135</v>
      </c>
      <c r="B2050" s="1" t="s">
        <v>4136</v>
      </c>
      <c r="C2050" s="1">
        <v>19581126</v>
      </c>
      <c r="D2050" s="1">
        <v>19791010</v>
      </c>
    </row>
    <row r="2051" spans="1:4" ht="13" x14ac:dyDescent="0.15">
      <c r="A2051" s="1" t="s">
        <v>4137</v>
      </c>
      <c r="B2051" s="1" t="s">
        <v>4138</v>
      </c>
      <c r="C2051" s="1">
        <v>19680423</v>
      </c>
      <c r="D2051" s="1">
        <v>19940217</v>
      </c>
    </row>
    <row r="2052" spans="1:4" ht="13" x14ac:dyDescent="0.15">
      <c r="A2052" s="1" t="s">
        <v>4139</v>
      </c>
      <c r="B2052" s="1" t="s">
        <v>4140</v>
      </c>
      <c r="C2052" s="1">
        <v>19691222</v>
      </c>
      <c r="D2052" s="1">
        <v>19990329</v>
      </c>
    </row>
    <row r="2053" spans="1:4" ht="13" x14ac:dyDescent="0.15">
      <c r="A2053" s="1" t="s">
        <v>4141</v>
      </c>
      <c r="B2053" s="1" t="s">
        <v>4142</v>
      </c>
      <c r="C2053" s="1">
        <v>19560326</v>
      </c>
      <c r="D2053" s="1">
        <v>19850215</v>
      </c>
    </row>
    <row r="2054" spans="1:4" ht="13" x14ac:dyDescent="0.15">
      <c r="A2054" s="1" t="s">
        <v>4143</v>
      </c>
      <c r="B2054" s="1" t="s">
        <v>4144</v>
      </c>
      <c r="C2054" s="1">
        <v>19551028</v>
      </c>
      <c r="D2054" s="1">
        <v>19820630</v>
      </c>
    </row>
    <row r="2055" spans="1:4" ht="13" x14ac:dyDescent="0.15">
      <c r="A2055" s="1" t="s">
        <v>4145</v>
      </c>
      <c r="B2055" s="1" t="s">
        <v>4146</v>
      </c>
      <c r="C2055" s="1">
        <v>19510314</v>
      </c>
      <c r="D2055" s="1">
        <v>19741004</v>
      </c>
    </row>
    <row r="2056" spans="1:4" ht="13" x14ac:dyDescent="0.15">
      <c r="A2056" s="1" t="s">
        <v>4147</v>
      </c>
      <c r="B2056" s="1" t="s">
        <v>4148</v>
      </c>
      <c r="C2056" s="1">
        <v>19420706</v>
      </c>
      <c r="D2056" s="1">
        <v>19640626</v>
      </c>
    </row>
    <row r="2057" spans="1:4" ht="13" x14ac:dyDescent="0.15">
      <c r="A2057" s="1" t="s">
        <v>4149</v>
      </c>
      <c r="B2057" s="1" t="s">
        <v>4150</v>
      </c>
      <c r="C2057" s="1">
        <v>19360101</v>
      </c>
      <c r="D2057" s="1">
        <v>19521231</v>
      </c>
    </row>
    <row r="2058" spans="1:4" ht="13" x14ac:dyDescent="0.15">
      <c r="A2058" s="1" t="s">
        <v>4151</v>
      </c>
      <c r="B2058" s="1" t="s">
        <v>4152</v>
      </c>
      <c r="C2058" s="1">
        <v>19500508</v>
      </c>
      <c r="D2058" s="1">
        <v>19601029</v>
      </c>
    </row>
    <row r="2059" spans="1:4" ht="13" x14ac:dyDescent="0.15">
      <c r="A2059" s="1" t="s">
        <v>4153</v>
      </c>
      <c r="B2059" s="1" t="s">
        <v>4154</v>
      </c>
      <c r="C2059" s="1">
        <v>19481216</v>
      </c>
      <c r="D2059" s="1">
        <v>19731112</v>
      </c>
    </row>
    <row r="2060" spans="1:4" ht="13" x14ac:dyDescent="0.15">
      <c r="A2060" s="1" t="s">
        <v>4155</v>
      </c>
      <c r="B2060" s="1" t="s">
        <v>4156</v>
      </c>
      <c r="C2060" s="1">
        <v>19640101</v>
      </c>
      <c r="D2060" s="1">
        <v>19731130</v>
      </c>
    </row>
    <row r="2061" spans="1:4" ht="13" x14ac:dyDescent="0.15">
      <c r="A2061" s="1" t="s">
        <v>4157</v>
      </c>
      <c r="B2061" s="1" t="s">
        <v>4158</v>
      </c>
      <c r="C2061" s="1">
        <v>19640101</v>
      </c>
      <c r="D2061" s="1">
        <v>19731130</v>
      </c>
    </row>
    <row r="2062" spans="1:4" ht="13" x14ac:dyDescent="0.15">
      <c r="A2062" s="1" t="s">
        <v>4159</v>
      </c>
      <c r="B2062" s="1" t="s">
        <v>4160</v>
      </c>
      <c r="C2062" s="1">
        <v>19460509</v>
      </c>
      <c r="D2062" s="1">
        <v>19740618</v>
      </c>
    </row>
    <row r="2063" spans="1:4" ht="13" x14ac:dyDescent="0.15">
      <c r="A2063" s="1" t="s">
        <v>4161</v>
      </c>
      <c r="B2063" s="1" t="s">
        <v>4162</v>
      </c>
      <c r="C2063" s="1">
        <v>19460509</v>
      </c>
      <c r="D2063" s="1">
        <v>19740618</v>
      </c>
    </row>
    <row r="2064" spans="1:4" ht="13" x14ac:dyDescent="0.15">
      <c r="A2064" s="1" t="s">
        <v>4163</v>
      </c>
      <c r="B2064" s="1" t="s">
        <v>4164</v>
      </c>
      <c r="C2064" s="1">
        <v>19460509</v>
      </c>
      <c r="D2064" s="1">
        <v>19740618</v>
      </c>
    </row>
    <row r="2065" spans="1:4" ht="13" x14ac:dyDescent="0.15">
      <c r="A2065" s="1" t="s">
        <v>4165</v>
      </c>
      <c r="B2065" s="1" t="s">
        <v>4166</v>
      </c>
      <c r="C2065" s="1">
        <v>19780601</v>
      </c>
      <c r="D2065" s="1">
        <v>19850701</v>
      </c>
    </row>
    <row r="2066" spans="1:4" ht="13" x14ac:dyDescent="0.15">
      <c r="A2066" s="1" t="s">
        <v>4167</v>
      </c>
      <c r="B2066" s="1" t="s">
        <v>4168</v>
      </c>
      <c r="C2066" s="1">
        <v>19731008</v>
      </c>
      <c r="D2066" s="1">
        <v>19751111</v>
      </c>
    </row>
    <row r="2067" spans="1:4" ht="13" x14ac:dyDescent="0.15">
      <c r="A2067" s="1" t="s">
        <v>4169</v>
      </c>
      <c r="B2067" s="1" t="s">
        <v>4170</v>
      </c>
      <c r="C2067" s="1">
        <v>19171201</v>
      </c>
      <c r="D2067" s="1">
        <v>19191130</v>
      </c>
    </row>
    <row r="2068" spans="1:4" ht="13" x14ac:dyDescent="0.15">
      <c r="A2068" s="1" t="s">
        <v>4171</v>
      </c>
      <c r="B2068" s="1" t="s">
        <v>4172</v>
      </c>
      <c r="C2068" s="1">
        <v>19210126</v>
      </c>
      <c r="D2068" s="1">
        <v>19250630</v>
      </c>
    </row>
    <row r="2069" spans="1:4" ht="13" x14ac:dyDescent="0.15">
      <c r="A2069" s="1" t="s">
        <v>4173</v>
      </c>
      <c r="B2069" s="1" t="s">
        <v>4174</v>
      </c>
      <c r="C2069" s="1">
        <v>19320701</v>
      </c>
      <c r="D2069" s="1">
        <v>19830630</v>
      </c>
    </row>
    <row r="2070" spans="1:4" ht="13" x14ac:dyDescent="0.15">
      <c r="A2070" s="1" t="s">
        <v>4175</v>
      </c>
      <c r="B2070" s="1" t="s">
        <v>4176</v>
      </c>
      <c r="C2070" s="1">
        <v>19781123</v>
      </c>
      <c r="D2070" s="1">
        <v>19860630</v>
      </c>
    </row>
    <row r="2071" spans="1:4" ht="13" x14ac:dyDescent="0.15">
      <c r="A2071" s="1" t="s">
        <v>4177</v>
      </c>
      <c r="B2071" s="1" t="s">
        <v>4178</v>
      </c>
      <c r="C2071" s="1">
        <v>19780101</v>
      </c>
    </row>
    <row r="2072" spans="1:4" ht="13" x14ac:dyDescent="0.15">
      <c r="A2072" s="1" t="s">
        <v>4179</v>
      </c>
      <c r="B2072" s="1" t="s">
        <v>4180</v>
      </c>
      <c r="C2072" s="1">
        <v>19770314</v>
      </c>
      <c r="D2072" s="1">
        <v>19880103</v>
      </c>
    </row>
    <row r="2073" spans="1:4" ht="13" x14ac:dyDescent="0.15">
      <c r="A2073" s="1" t="s">
        <v>4181</v>
      </c>
      <c r="B2073" s="1" t="s">
        <v>4182</v>
      </c>
      <c r="C2073" s="1">
        <v>19500710</v>
      </c>
      <c r="D2073" s="1">
        <v>20040701</v>
      </c>
    </row>
    <row r="2074" spans="1:4" ht="13" x14ac:dyDescent="0.15">
      <c r="A2074" s="1" t="s">
        <v>4183</v>
      </c>
      <c r="B2074" s="1" t="s">
        <v>4184</v>
      </c>
      <c r="C2074" s="1">
        <v>19670701</v>
      </c>
      <c r="D2074" s="1">
        <v>19741001</v>
      </c>
    </row>
    <row r="2075" spans="1:4" ht="13" x14ac:dyDescent="0.15">
      <c r="A2075" s="1" t="s">
        <v>4185</v>
      </c>
      <c r="B2075" s="1" t="s">
        <v>4186</v>
      </c>
      <c r="C2075" s="1">
        <v>19741001</v>
      </c>
      <c r="D2075" s="1">
        <v>19770701</v>
      </c>
    </row>
    <row r="2076" spans="1:4" ht="13" x14ac:dyDescent="0.15">
      <c r="A2076" s="1" t="s">
        <v>4187</v>
      </c>
      <c r="B2076" s="1" t="s">
        <v>4188</v>
      </c>
      <c r="C2076" s="1">
        <v>19770701</v>
      </c>
      <c r="D2076" s="1">
        <v>19951106</v>
      </c>
    </row>
    <row r="2077" spans="1:4" ht="13" x14ac:dyDescent="0.15">
      <c r="A2077" s="1" t="s">
        <v>4189</v>
      </c>
      <c r="B2077" s="1" t="s">
        <v>4190</v>
      </c>
      <c r="C2077" s="1">
        <v>19741001</v>
      </c>
      <c r="D2077" s="1">
        <v>19770701</v>
      </c>
    </row>
    <row r="2078" spans="1:4" ht="13" x14ac:dyDescent="0.15">
      <c r="A2078" s="1" t="s">
        <v>4191</v>
      </c>
      <c r="B2078" s="1" t="s">
        <v>4192</v>
      </c>
      <c r="C2078" s="1">
        <v>19770701</v>
      </c>
      <c r="D2078" s="1">
        <v>19951106</v>
      </c>
    </row>
    <row r="2079" spans="1:4" ht="13" x14ac:dyDescent="0.15">
      <c r="A2079" s="1" t="s">
        <v>4193</v>
      </c>
      <c r="B2079" s="1" t="s">
        <v>4194</v>
      </c>
      <c r="C2079" s="1">
        <v>19500101</v>
      </c>
      <c r="D2079" s="1">
        <v>19530630</v>
      </c>
    </row>
    <row r="2080" spans="1:4" ht="13" x14ac:dyDescent="0.15">
      <c r="A2080" s="1" t="s">
        <v>4195</v>
      </c>
      <c r="B2080" s="1" t="s">
        <v>4196</v>
      </c>
      <c r="C2080" s="1">
        <v>19670701</v>
      </c>
      <c r="D2080" s="1">
        <v>19741001</v>
      </c>
    </row>
    <row r="2081" spans="1:4" ht="13" x14ac:dyDescent="0.15">
      <c r="A2081" s="1" t="s">
        <v>4197</v>
      </c>
      <c r="B2081" s="1" t="s">
        <v>4198</v>
      </c>
      <c r="C2081" s="1">
        <v>19741001</v>
      </c>
      <c r="D2081" s="1">
        <v>19770701</v>
      </c>
    </row>
    <row r="2082" spans="1:4" ht="13" x14ac:dyDescent="0.15">
      <c r="A2082" s="1" t="s">
        <v>4199</v>
      </c>
      <c r="B2082" s="1" t="s">
        <v>4200</v>
      </c>
      <c r="C2082" s="1">
        <v>19770701</v>
      </c>
      <c r="D2082" s="1">
        <v>19951106</v>
      </c>
    </row>
    <row r="2083" spans="1:4" ht="13" x14ac:dyDescent="0.15">
      <c r="A2083" s="1" t="s">
        <v>4201</v>
      </c>
      <c r="B2083" s="1" t="s">
        <v>4202</v>
      </c>
      <c r="C2083" s="1">
        <v>19780301</v>
      </c>
      <c r="D2083" s="1">
        <v>19830701</v>
      </c>
    </row>
    <row r="2084" spans="1:4" ht="13" x14ac:dyDescent="0.15">
      <c r="A2084" s="1" t="s">
        <v>4203</v>
      </c>
      <c r="B2084" s="1" t="s">
        <v>4204</v>
      </c>
      <c r="C2084" s="1">
        <v>19460101</v>
      </c>
      <c r="D2084" s="1">
        <v>19500515</v>
      </c>
    </row>
    <row r="2085" spans="1:4" ht="13" x14ac:dyDescent="0.15">
      <c r="A2085" s="1" t="s">
        <v>4205</v>
      </c>
      <c r="B2085" s="1" t="s">
        <v>4206</v>
      </c>
      <c r="C2085" s="1">
        <v>19500515</v>
      </c>
      <c r="D2085" s="1">
        <v>19731101</v>
      </c>
    </row>
    <row r="2086" spans="1:4" ht="13" x14ac:dyDescent="0.15">
      <c r="A2086" s="1" t="s">
        <v>4207</v>
      </c>
      <c r="B2086" s="1" t="s">
        <v>4208</v>
      </c>
      <c r="C2086" s="1">
        <v>19731101</v>
      </c>
    </row>
    <row r="2087" spans="1:4" ht="13" x14ac:dyDescent="0.15">
      <c r="A2087" s="1" t="s">
        <v>4209</v>
      </c>
      <c r="B2087" s="1" t="s">
        <v>4210</v>
      </c>
      <c r="C2087" s="1">
        <v>19540101</v>
      </c>
      <c r="D2087" s="1">
        <v>19750701</v>
      </c>
    </row>
    <row r="2088" spans="1:4" ht="13" x14ac:dyDescent="0.15">
      <c r="A2088" s="1" t="s">
        <v>4211</v>
      </c>
      <c r="B2088" s="1" t="s">
        <v>4212</v>
      </c>
      <c r="C2088" s="1">
        <v>19770101</v>
      </c>
      <c r="D2088" s="1">
        <v>19780701</v>
      </c>
    </row>
    <row r="2089" spans="1:4" ht="13" x14ac:dyDescent="0.15">
      <c r="A2089" s="1" t="s">
        <v>4213</v>
      </c>
      <c r="B2089" s="1" t="s">
        <v>4214</v>
      </c>
      <c r="C2089" s="1">
        <v>19780701</v>
      </c>
    </row>
    <row r="2090" spans="1:4" ht="13" x14ac:dyDescent="0.15">
      <c r="A2090" s="1" t="s">
        <v>4215</v>
      </c>
      <c r="B2090" s="1" t="s">
        <v>4216</v>
      </c>
      <c r="C2090" s="1">
        <v>19420408</v>
      </c>
      <c r="D2090" s="1">
        <v>19450913</v>
      </c>
    </row>
    <row r="2091" spans="1:4" ht="13" x14ac:dyDescent="0.15">
      <c r="A2091" s="1" t="s">
        <v>4217</v>
      </c>
      <c r="B2091" s="1" t="s">
        <v>4218</v>
      </c>
      <c r="C2091" s="1">
        <v>19770701</v>
      </c>
      <c r="D2091" s="1">
        <v>19850930</v>
      </c>
    </row>
    <row r="2092" spans="1:4" ht="13" x14ac:dyDescent="0.15">
      <c r="A2092" s="1" t="s">
        <v>4219</v>
      </c>
      <c r="B2092" s="1" t="s">
        <v>4220</v>
      </c>
      <c r="C2092" s="1">
        <v>19730101</v>
      </c>
      <c r="D2092" s="1">
        <v>20149999</v>
      </c>
    </row>
    <row r="2093" spans="1:4" ht="13" x14ac:dyDescent="0.15">
      <c r="A2093" s="1" t="s">
        <v>4221</v>
      </c>
      <c r="B2093" s="1" t="s">
        <v>4222</v>
      </c>
      <c r="C2093" s="1">
        <v>19690701</v>
      </c>
      <c r="D2093" s="1">
        <v>19790930</v>
      </c>
    </row>
    <row r="2094" spans="1:4" ht="13" x14ac:dyDescent="0.15">
      <c r="A2094" s="1" t="s">
        <v>4223</v>
      </c>
      <c r="B2094" s="1" t="s">
        <v>4224</v>
      </c>
      <c r="C2094" s="1">
        <v>19370721</v>
      </c>
      <c r="D2094" s="1">
        <v>19571108</v>
      </c>
    </row>
    <row r="2095" spans="1:4" ht="13" x14ac:dyDescent="0.15">
      <c r="A2095" s="1" t="s">
        <v>4225</v>
      </c>
      <c r="B2095" s="1" t="s">
        <v>4226</v>
      </c>
      <c r="C2095" s="1">
        <v>19410901</v>
      </c>
      <c r="D2095" s="1">
        <v>19420214</v>
      </c>
    </row>
    <row r="2096" spans="1:4" ht="13" x14ac:dyDescent="0.15">
      <c r="A2096" s="1" t="s">
        <v>4227</v>
      </c>
      <c r="B2096" s="1" t="s">
        <v>4228</v>
      </c>
      <c r="C2096" s="1">
        <v>19790906</v>
      </c>
    </row>
    <row r="2097" spans="1:4" ht="13" x14ac:dyDescent="0.15">
      <c r="A2097" s="1" t="s">
        <v>4229</v>
      </c>
      <c r="B2097" s="1" t="s">
        <v>4230</v>
      </c>
      <c r="C2097" s="1">
        <v>19770608</v>
      </c>
    </row>
    <row r="2098" spans="1:4" ht="13" x14ac:dyDescent="0.15">
      <c r="A2098" s="1" t="s">
        <v>4231</v>
      </c>
      <c r="B2098" s="1" t="s">
        <v>4232</v>
      </c>
      <c r="C2098" s="1">
        <v>19721219</v>
      </c>
      <c r="D2098" s="1">
        <v>19781231</v>
      </c>
    </row>
    <row r="2099" spans="1:4" ht="13" x14ac:dyDescent="0.15">
      <c r="A2099" s="1" t="s">
        <v>4233</v>
      </c>
      <c r="B2099" s="1" t="s">
        <v>4234</v>
      </c>
      <c r="C2099" s="1">
        <v>19791122</v>
      </c>
      <c r="D2099" s="1">
        <v>19810529</v>
      </c>
    </row>
    <row r="2100" spans="1:4" ht="13" x14ac:dyDescent="0.15">
      <c r="A2100" s="1" t="s">
        <v>4235</v>
      </c>
      <c r="B2100" s="1" t="s">
        <v>4236</v>
      </c>
      <c r="C2100" s="1">
        <v>19451202</v>
      </c>
      <c r="D2100" s="1">
        <v>19461231</v>
      </c>
    </row>
    <row r="2101" spans="1:4" ht="13" x14ac:dyDescent="0.15">
      <c r="A2101" s="1" t="s">
        <v>4237</v>
      </c>
      <c r="B2101" s="1" t="s">
        <v>4238</v>
      </c>
      <c r="C2101" s="1">
        <v>19381201</v>
      </c>
      <c r="D2101" s="1">
        <v>19440426</v>
      </c>
    </row>
    <row r="2102" spans="1:4" ht="13" x14ac:dyDescent="0.15">
      <c r="A2102" s="1" t="s">
        <v>4239</v>
      </c>
      <c r="B2102" s="1" t="s">
        <v>4240</v>
      </c>
      <c r="C2102" s="1">
        <v>19451202</v>
      </c>
      <c r="D2102" s="1">
        <v>19560406</v>
      </c>
    </row>
    <row r="2103" spans="1:4" ht="13" x14ac:dyDescent="0.15">
      <c r="A2103" s="1" t="s">
        <v>4241</v>
      </c>
      <c r="B2103" s="1" t="s">
        <v>4242</v>
      </c>
      <c r="C2103" s="1">
        <v>19560407</v>
      </c>
      <c r="D2103" s="1">
        <v>19630915</v>
      </c>
    </row>
    <row r="2104" spans="1:4" ht="13" x14ac:dyDescent="0.15">
      <c r="A2104" s="1" t="s">
        <v>4243</v>
      </c>
      <c r="B2104" s="1" t="s">
        <v>4244</v>
      </c>
      <c r="C2104" s="1">
        <v>19630916</v>
      </c>
      <c r="D2104" s="1">
        <v>19650812</v>
      </c>
    </row>
    <row r="2105" spans="1:4" ht="13" x14ac:dyDescent="0.15">
      <c r="A2105" s="1" t="s">
        <v>4245</v>
      </c>
      <c r="B2105" s="1" t="s">
        <v>4246</v>
      </c>
      <c r="C2105" s="1">
        <v>19650813</v>
      </c>
    </row>
    <row r="2106" spans="1:4" ht="13" x14ac:dyDescent="0.15">
      <c r="A2106" s="1" t="s">
        <v>4247</v>
      </c>
      <c r="B2106" s="1" t="s">
        <v>4248</v>
      </c>
      <c r="C2106" s="1">
        <v>19550907</v>
      </c>
      <c r="D2106" s="1">
        <v>19570831</v>
      </c>
    </row>
    <row r="2107" spans="1:4" ht="13" x14ac:dyDescent="0.15">
      <c r="A2107" s="1" t="s">
        <v>4249</v>
      </c>
      <c r="B2107" s="1" t="s">
        <v>4250</v>
      </c>
      <c r="C2107" s="1">
        <v>19790702</v>
      </c>
    </row>
    <row r="2108" spans="1:4" ht="13" x14ac:dyDescent="0.15">
      <c r="A2108" s="1" t="s">
        <v>4251</v>
      </c>
      <c r="B2108" s="1" t="s">
        <v>4252</v>
      </c>
      <c r="C2108" s="1">
        <v>18610101</v>
      </c>
      <c r="D2108" s="1">
        <v>19010301</v>
      </c>
    </row>
    <row r="2109" spans="1:4" ht="13" x14ac:dyDescent="0.15">
      <c r="A2109" s="1" t="s">
        <v>4253</v>
      </c>
      <c r="B2109" s="1" t="s">
        <v>4254</v>
      </c>
      <c r="C2109" s="1">
        <v>19750304</v>
      </c>
    </row>
    <row r="2110" spans="1:4" ht="13" x14ac:dyDescent="0.15">
      <c r="A2110" s="1" t="s">
        <v>4255</v>
      </c>
      <c r="B2110" s="1" t="s">
        <v>4256</v>
      </c>
      <c r="C2110" s="1">
        <v>19721219</v>
      </c>
      <c r="D2110" s="1">
        <v>19970701</v>
      </c>
    </row>
    <row r="2111" spans="1:4" ht="13" x14ac:dyDescent="0.15">
      <c r="A2111" s="1" t="s">
        <v>4257</v>
      </c>
      <c r="B2111" s="1" t="s">
        <v>4258</v>
      </c>
      <c r="C2111" s="1">
        <v>19570113</v>
      </c>
    </row>
    <row r="2112" spans="1:4" ht="13" x14ac:dyDescent="0.15">
      <c r="A2112" s="1" t="s">
        <v>4259</v>
      </c>
      <c r="B2112" s="1" t="s">
        <v>4260</v>
      </c>
      <c r="C2112" s="1">
        <v>19690219</v>
      </c>
    </row>
    <row r="2113" spans="1:4" ht="13" x14ac:dyDescent="0.15">
      <c r="A2113" s="1" t="s">
        <v>4261</v>
      </c>
      <c r="B2113" s="1" t="s">
        <v>4262</v>
      </c>
      <c r="C2113" s="1">
        <v>19790611</v>
      </c>
      <c r="D2113" s="1">
        <v>19970701</v>
      </c>
    </row>
    <row r="2114" spans="1:4" ht="13" x14ac:dyDescent="0.15">
      <c r="A2114" s="1" t="s">
        <v>4263</v>
      </c>
      <c r="B2114" s="1" t="s">
        <v>4264</v>
      </c>
      <c r="C2114" s="1">
        <v>19511206</v>
      </c>
    </row>
    <row r="2115" spans="1:4" ht="13" x14ac:dyDescent="0.15">
      <c r="A2115" s="1" t="s">
        <v>4265</v>
      </c>
      <c r="B2115" s="1" t="s">
        <v>4266</v>
      </c>
      <c r="C2115" s="1">
        <v>19570101</v>
      </c>
      <c r="D2115" s="1">
        <v>19701231</v>
      </c>
    </row>
    <row r="2116" spans="1:4" ht="13" x14ac:dyDescent="0.15">
      <c r="A2116" s="1" t="s">
        <v>4267</v>
      </c>
      <c r="B2116" s="1" t="s">
        <v>4268</v>
      </c>
      <c r="C2116" s="1">
        <v>19700101</v>
      </c>
    </row>
    <row r="2117" spans="1:4" ht="13" x14ac:dyDescent="0.15">
      <c r="A2117" s="1" t="s">
        <v>4269</v>
      </c>
      <c r="B2117" s="1" t="s">
        <v>4270</v>
      </c>
      <c r="C2117" s="1">
        <v>19700612</v>
      </c>
    </row>
    <row r="2118" spans="1:4" ht="13" x14ac:dyDescent="0.15">
      <c r="A2118" s="1" t="s">
        <v>4271</v>
      </c>
      <c r="B2118" s="1" t="s">
        <v>4272</v>
      </c>
      <c r="C2118" s="1">
        <v>19520101</v>
      </c>
      <c r="D2118" s="1">
        <v>19741209</v>
      </c>
    </row>
    <row r="2119" spans="1:4" ht="13" x14ac:dyDescent="0.15">
      <c r="A2119" s="1" t="s">
        <v>4273</v>
      </c>
      <c r="B2119" s="1" t="s">
        <v>4274</v>
      </c>
      <c r="C2119" s="1">
        <v>19460301</v>
      </c>
      <c r="D2119" s="1">
        <v>19530331</v>
      </c>
    </row>
    <row r="2120" spans="1:4" ht="13" x14ac:dyDescent="0.15">
      <c r="A2120" s="1" t="s">
        <v>4275</v>
      </c>
      <c r="B2120" s="1" t="s">
        <v>4276</v>
      </c>
      <c r="C2120" s="1">
        <v>19190123</v>
      </c>
      <c r="D2120" s="1">
        <v>19210824</v>
      </c>
    </row>
    <row r="2121" spans="1:4" ht="13" x14ac:dyDescent="0.15">
      <c r="A2121" s="1" t="s">
        <v>4277</v>
      </c>
      <c r="B2121" s="1" t="s">
        <v>4278</v>
      </c>
      <c r="C2121" s="1">
        <v>19451104</v>
      </c>
      <c r="D2121" s="1">
        <v>19470401</v>
      </c>
    </row>
    <row r="2122" spans="1:4" ht="13" x14ac:dyDescent="0.15">
      <c r="A2122" s="1" t="s">
        <v>4279</v>
      </c>
      <c r="B2122" s="1" t="s">
        <v>4280</v>
      </c>
      <c r="C2122" s="1">
        <v>19190510</v>
      </c>
      <c r="D2122" s="1">
        <v>19201231</v>
      </c>
    </row>
    <row r="2123" spans="1:4" ht="13" x14ac:dyDescent="0.15">
      <c r="A2123" s="1" t="s">
        <v>4281</v>
      </c>
      <c r="B2123" s="1" t="s">
        <v>4282</v>
      </c>
      <c r="C2123" s="1">
        <v>19460403</v>
      </c>
      <c r="D2123" s="1">
        <v>19470324</v>
      </c>
    </row>
    <row r="2124" spans="1:4" ht="13" x14ac:dyDescent="0.15">
      <c r="A2124" s="1" t="s">
        <v>4283</v>
      </c>
      <c r="B2124" s="1" t="s">
        <v>4284</v>
      </c>
      <c r="C2124" s="1">
        <v>19470401</v>
      </c>
      <c r="D2124" s="1">
        <v>19520428</v>
      </c>
    </row>
    <row r="2125" spans="1:4" ht="13" x14ac:dyDescent="0.15">
      <c r="A2125" s="1" t="s">
        <v>4285</v>
      </c>
      <c r="B2125" s="1" t="s">
        <v>4286</v>
      </c>
      <c r="C2125" s="1">
        <v>19520428</v>
      </c>
    </row>
    <row r="2126" spans="1:4" ht="13" x14ac:dyDescent="0.15">
      <c r="A2126" s="1" t="s">
        <v>4287</v>
      </c>
      <c r="B2126" s="1" t="s">
        <v>4288</v>
      </c>
      <c r="C2126" s="1">
        <v>19781205</v>
      </c>
      <c r="D2126" s="1">
        <v>19820507</v>
      </c>
    </row>
    <row r="2127" spans="1:4" ht="13" x14ac:dyDescent="0.15">
      <c r="A2127" s="1" t="s">
        <v>4289</v>
      </c>
      <c r="B2127" s="1" t="s">
        <v>4290</v>
      </c>
      <c r="C2127" s="1">
        <v>19781205</v>
      </c>
      <c r="D2127" s="1">
        <v>19820507</v>
      </c>
    </row>
    <row r="2128" spans="1:4" ht="13" x14ac:dyDescent="0.15">
      <c r="A2128" s="1" t="s">
        <v>4291</v>
      </c>
      <c r="B2128" s="1" t="s">
        <v>4292</v>
      </c>
      <c r="C2128" s="1">
        <v>19790701</v>
      </c>
      <c r="D2128" s="1">
        <v>19830311</v>
      </c>
    </row>
    <row r="2129" spans="1:4" ht="13" x14ac:dyDescent="0.15">
      <c r="A2129" s="1" t="s">
        <v>4293</v>
      </c>
      <c r="B2129" s="1" t="s">
        <v>4294</v>
      </c>
      <c r="C2129" s="1">
        <v>19761024</v>
      </c>
      <c r="D2129" s="1">
        <v>19790322</v>
      </c>
    </row>
    <row r="2130" spans="1:4" ht="13" x14ac:dyDescent="0.15">
      <c r="A2130" s="1" t="s">
        <v>4295</v>
      </c>
      <c r="B2130" s="1" t="s">
        <v>4296</v>
      </c>
      <c r="C2130" s="1">
        <v>19721219</v>
      </c>
      <c r="D2130" s="1">
        <v>19970701</v>
      </c>
    </row>
    <row r="2131" spans="1:4" ht="13" x14ac:dyDescent="0.15">
      <c r="A2131" s="1" t="s">
        <v>4297</v>
      </c>
      <c r="B2131" s="1" t="s">
        <v>4298</v>
      </c>
      <c r="C2131" s="1">
        <v>19790730</v>
      </c>
      <c r="D2131" s="1">
        <v>19970701</v>
      </c>
    </row>
    <row r="2132" spans="1:4" ht="13" x14ac:dyDescent="0.15">
      <c r="A2132" s="1" t="s">
        <v>4299</v>
      </c>
      <c r="B2132" s="1" t="s">
        <v>4300</v>
      </c>
      <c r="C2132" s="1">
        <v>19791208</v>
      </c>
      <c r="D2132" s="1">
        <v>19830311</v>
      </c>
    </row>
    <row r="2133" spans="1:4" ht="13" x14ac:dyDescent="0.15">
      <c r="A2133" s="1" t="s">
        <v>4301</v>
      </c>
      <c r="B2133" s="1" t="s">
        <v>4302</v>
      </c>
      <c r="C2133" s="1">
        <v>19500322</v>
      </c>
      <c r="D2133" s="1">
        <v>19800229</v>
      </c>
    </row>
    <row r="2134" spans="1:4" ht="13" x14ac:dyDescent="0.15">
      <c r="A2134" s="1" t="s">
        <v>4303</v>
      </c>
      <c r="B2134" s="1" t="s">
        <v>4304</v>
      </c>
      <c r="C2134" s="1">
        <v>19761108</v>
      </c>
      <c r="D2134" s="1">
        <v>19801203</v>
      </c>
    </row>
    <row r="2135" spans="1:4" ht="13" x14ac:dyDescent="0.15">
      <c r="A2135" s="1" t="s">
        <v>4305</v>
      </c>
      <c r="B2135" s="1" t="s">
        <v>4306</v>
      </c>
      <c r="C2135" s="1">
        <v>19421214</v>
      </c>
      <c r="D2135" s="1">
        <v>19790724</v>
      </c>
    </row>
    <row r="2136" spans="1:4" ht="13" x14ac:dyDescent="0.15">
      <c r="A2136" s="1" t="s">
        <v>4307</v>
      </c>
      <c r="B2136" s="1" t="s">
        <v>4308</v>
      </c>
      <c r="C2136" s="1">
        <v>19790815</v>
      </c>
    </row>
    <row r="2137" spans="1:4" ht="13" x14ac:dyDescent="0.15">
      <c r="A2137" s="1" t="s">
        <v>4309</v>
      </c>
      <c r="B2137" s="1" t="s">
        <v>4310</v>
      </c>
      <c r="C2137" s="1">
        <v>19570831</v>
      </c>
      <c r="D2137" s="1">
        <v>19630916</v>
      </c>
    </row>
    <row r="2138" spans="1:4" ht="13" x14ac:dyDescent="0.15">
      <c r="A2138" s="1" t="s">
        <v>4311</v>
      </c>
      <c r="B2138" s="1" t="s">
        <v>4312</v>
      </c>
      <c r="C2138" s="1">
        <v>19630916</v>
      </c>
    </row>
    <row r="2139" spans="1:4" ht="13" x14ac:dyDescent="0.15">
      <c r="A2139" s="1" t="s">
        <v>4313</v>
      </c>
      <c r="B2139" s="1" t="s">
        <v>4314</v>
      </c>
      <c r="C2139" s="1">
        <v>19290205</v>
      </c>
    </row>
    <row r="2140" spans="1:4" ht="13" x14ac:dyDescent="0.15">
      <c r="A2140" s="1" t="s">
        <v>4315</v>
      </c>
      <c r="B2140" s="1" t="s">
        <v>4316</v>
      </c>
      <c r="C2140" s="1">
        <v>19740101</v>
      </c>
      <c r="D2140" s="1">
        <v>19821130</v>
      </c>
    </row>
    <row r="2141" spans="1:4" ht="13" x14ac:dyDescent="0.15">
      <c r="A2141" s="1" t="s">
        <v>4317</v>
      </c>
      <c r="B2141" s="1" t="s">
        <v>4318</v>
      </c>
      <c r="C2141" s="1">
        <v>19720901</v>
      </c>
      <c r="D2141" s="1">
        <v>19740101</v>
      </c>
    </row>
    <row r="2142" spans="1:4" ht="13" x14ac:dyDescent="0.15">
      <c r="A2142" s="1" t="s">
        <v>4319</v>
      </c>
      <c r="B2142" s="1" t="s">
        <v>4320</v>
      </c>
      <c r="C2142" s="1">
        <v>19750501</v>
      </c>
      <c r="D2142" s="1">
        <v>19770701</v>
      </c>
    </row>
    <row r="2143" spans="1:4" ht="13" x14ac:dyDescent="0.15">
      <c r="A2143" s="1" t="s">
        <v>4321</v>
      </c>
      <c r="B2143" s="1" t="s">
        <v>4322</v>
      </c>
      <c r="C2143" s="1">
        <v>19420914</v>
      </c>
      <c r="D2143" s="1">
        <v>19471231</v>
      </c>
    </row>
    <row r="2144" spans="1:4" ht="13" x14ac:dyDescent="0.15">
      <c r="A2144" s="1" t="s">
        <v>4323</v>
      </c>
      <c r="B2144" s="1" t="s">
        <v>4324</v>
      </c>
      <c r="C2144" s="1">
        <v>19750101</v>
      </c>
      <c r="D2144" s="1">
        <v>19770701</v>
      </c>
    </row>
    <row r="2145" spans="1:4" ht="13" x14ac:dyDescent="0.15">
      <c r="A2145" s="1" t="s">
        <v>4325</v>
      </c>
      <c r="B2145" s="1" t="s">
        <v>4326</v>
      </c>
      <c r="C2145" s="1">
        <v>19790829</v>
      </c>
      <c r="D2145" s="1">
        <v>19810109</v>
      </c>
    </row>
    <row r="2146" spans="1:4" ht="13" x14ac:dyDescent="0.15">
      <c r="A2146" s="1" t="s">
        <v>4327</v>
      </c>
      <c r="B2146" s="1" t="s">
        <v>4328</v>
      </c>
      <c r="C2146" s="1">
        <v>19740101</v>
      </c>
      <c r="D2146" s="1">
        <v>19830311</v>
      </c>
    </row>
    <row r="2147" spans="1:4" ht="13" x14ac:dyDescent="0.15">
      <c r="A2147" s="1" t="s">
        <v>4329</v>
      </c>
      <c r="B2147" s="1" t="s">
        <v>4330</v>
      </c>
      <c r="C2147" s="1">
        <v>19781205</v>
      </c>
      <c r="D2147" s="1">
        <v>19820507</v>
      </c>
    </row>
    <row r="2148" spans="1:4" ht="13" x14ac:dyDescent="0.15">
      <c r="A2148" s="1" t="s">
        <v>4331</v>
      </c>
      <c r="B2148" s="1" t="s">
        <v>4332</v>
      </c>
      <c r="C2148" s="1">
        <v>19760113</v>
      </c>
      <c r="D2148" s="1">
        <v>19760831</v>
      </c>
    </row>
    <row r="2149" spans="1:4" ht="13" x14ac:dyDescent="0.15">
      <c r="A2149" s="1" t="s">
        <v>4333</v>
      </c>
      <c r="B2149" s="1" t="s">
        <v>4334</v>
      </c>
      <c r="C2149" s="1">
        <v>19290101</v>
      </c>
      <c r="D2149" s="1">
        <v>19311231</v>
      </c>
    </row>
    <row r="2150" spans="1:4" ht="13" x14ac:dyDescent="0.15">
      <c r="A2150" s="1" t="s">
        <v>4335</v>
      </c>
      <c r="B2150" s="1" t="s">
        <v>4336</v>
      </c>
      <c r="C2150" s="1">
        <v>19030801</v>
      </c>
      <c r="D2150" s="1">
        <v>19730701</v>
      </c>
    </row>
    <row r="2151" spans="1:4" ht="13" x14ac:dyDescent="0.15">
      <c r="A2151" s="1" t="s">
        <v>4337</v>
      </c>
      <c r="B2151" s="1" t="s">
        <v>4338</v>
      </c>
      <c r="C2151" s="1">
        <v>19690604</v>
      </c>
    </row>
    <row r="2152" spans="1:4" ht="13" x14ac:dyDescent="0.15">
      <c r="A2152" s="1" t="s">
        <v>4339</v>
      </c>
      <c r="B2152" s="1" t="s">
        <v>4340</v>
      </c>
      <c r="C2152" s="1">
        <v>19791220</v>
      </c>
      <c r="D2152" s="1">
        <v>19800229</v>
      </c>
    </row>
    <row r="2153" spans="1:4" ht="13" x14ac:dyDescent="0.15">
      <c r="A2153" s="1" t="s">
        <v>4341</v>
      </c>
      <c r="B2153" s="1" t="s">
        <v>4342</v>
      </c>
      <c r="C2153" s="1">
        <v>19790901</v>
      </c>
    </row>
    <row r="2154" spans="1:4" ht="13" x14ac:dyDescent="0.15">
      <c r="A2154" s="1" t="s">
        <v>4343</v>
      </c>
      <c r="B2154" s="1" t="s">
        <v>4344</v>
      </c>
      <c r="C2154" s="1">
        <v>19060101</v>
      </c>
      <c r="D2154" s="1">
        <v>19680312</v>
      </c>
    </row>
    <row r="2155" spans="1:4" ht="13" x14ac:dyDescent="0.15">
      <c r="A2155" s="1" t="s">
        <v>4345</v>
      </c>
      <c r="B2155" s="1" t="s">
        <v>4346</v>
      </c>
      <c r="C2155" s="1">
        <v>19381124</v>
      </c>
      <c r="D2155" s="1">
        <v>19390426</v>
      </c>
    </row>
    <row r="2156" spans="1:4" ht="13" x14ac:dyDescent="0.15">
      <c r="A2156" s="1" t="s">
        <v>4347</v>
      </c>
      <c r="B2156" s="1" t="s">
        <v>4348</v>
      </c>
      <c r="C2156" s="1">
        <v>19420505</v>
      </c>
      <c r="D2156" s="1">
        <v>19471231</v>
      </c>
    </row>
    <row r="2157" spans="1:4" ht="13" x14ac:dyDescent="0.15">
      <c r="A2157" s="1" t="s">
        <v>4349</v>
      </c>
      <c r="B2157" s="1" t="s">
        <v>4350</v>
      </c>
      <c r="C2157" s="1">
        <v>19360302</v>
      </c>
      <c r="D2157" s="1">
        <v>19940208</v>
      </c>
    </row>
    <row r="2158" spans="1:4" ht="13" x14ac:dyDescent="0.15">
      <c r="A2158" s="1" t="s">
        <v>4351</v>
      </c>
      <c r="B2158" s="1" t="s">
        <v>4352</v>
      </c>
      <c r="C2158" s="1">
        <v>19791007</v>
      </c>
      <c r="D2158" s="1">
        <v>19810513</v>
      </c>
    </row>
    <row r="2159" spans="1:4" ht="13" x14ac:dyDescent="0.15">
      <c r="A2159" s="1" t="s">
        <v>4353</v>
      </c>
      <c r="B2159" s="1" t="s">
        <v>4354</v>
      </c>
      <c r="C2159" s="1">
        <v>19790704</v>
      </c>
      <c r="D2159" s="1">
        <v>19860119</v>
      </c>
    </row>
    <row r="2160" spans="1:4" ht="13" x14ac:dyDescent="0.15">
      <c r="A2160" s="1" t="s">
        <v>4355</v>
      </c>
      <c r="B2160" s="1" t="s">
        <v>4356</v>
      </c>
      <c r="C2160" s="1">
        <v>19341220</v>
      </c>
      <c r="D2160" s="1">
        <v>19470714</v>
      </c>
    </row>
    <row r="2161" spans="1:4" ht="13" x14ac:dyDescent="0.15">
      <c r="A2161" s="1" t="s">
        <v>4357</v>
      </c>
      <c r="B2161" s="1" t="s">
        <v>4358</v>
      </c>
      <c r="C2161" s="1">
        <v>19470714</v>
      </c>
      <c r="D2161" s="1">
        <v>19641231</v>
      </c>
    </row>
    <row r="2162" spans="1:4" ht="13" x14ac:dyDescent="0.15">
      <c r="A2162" s="1" t="s">
        <v>4359</v>
      </c>
      <c r="B2162" s="1" t="s">
        <v>4360</v>
      </c>
      <c r="C2162" s="1">
        <v>19750101</v>
      </c>
    </row>
    <row r="2163" spans="1:4" ht="13" x14ac:dyDescent="0.15">
      <c r="A2163" s="1" t="s">
        <v>4361</v>
      </c>
      <c r="B2163" s="1" t="s">
        <v>4362</v>
      </c>
      <c r="C2163" s="1">
        <v>19600101</v>
      </c>
      <c r="D2163" s="1">
        <v>19751231</v>
      </c>
    </row>
    <row r="2164" spans="1:4" ht="13" x14ac:dyDescent="0.15">
      <c r="A2164" s="1" t="s">
        <v>4363</v>
      </c>
      <c r="B2164" s="1" t="s">
        <v>4364</v>
      </c>
      <c r="C2164" s="1">
        <v>19761001</v>
      </c>
      <c r="D2164" s="1">
        <v>19870527</v>
      </c>
    </row>
    <row r="2165" spans="1:4" ht="13" x14ac:dyDescent="0.15">
      <c r="A2165" s="1" t="s">
        <v>4365</v>
      </c>
      <c r="B2165" s="1" t="s">
        <v>4366</v>
      </c>
      <c r="C2165" s="1">
        <v>19541201</v>
      </c>
      <c r="D2165" s="1">
        <v>19781231</v>
      </c>
    </row>
    <row r="2166" spans="1:4" ht="13" x14ac:dyDescent="0.15">
      <c r="A2166" s="1" t="s">
        <v>4367</v>
      </c>
      <c r="B2166" s="1" t="s">
        <v>4368</v>
      </c>
      <c r="C2166" s="1">
        <v>19440601</v>
      </c>
      <c r="D2166" s="1">
        <v>19480531</v>
      </c>
    </row>
    <row r="2167" spans="1:4" ht="13" x14ac:dyDescent="0.15">
      <c r="A2167" s="1" t="s">
        <v>4369</v>
      </c>
      <c r="B2167" s="1" t="s">
        <v>4370</v>
      </c>
      <c r="C2167" s="1">
        <v>19590601</v>
      </c>
    </row>
    <row r="2168" spans="1:4" ht="13" x14ac:dyDescent="0.15">
      <c r="A2168" s="1" t="s">
        <v>4371</v>
      </c>
      <c r="B2168" s="1" t="s">
        <v>4372</v>
      </c>
      <c r="C2168" s="1">
        <v>19641127</v>
      </c>
    </row>
    <row r="2169" spans="1:4" ht="13" x14ac:dyDescent="0.15">
      <c r="A2169" s="1" t="s">
        <v>4373</v>
      </c>
      <c r="B2169" s="1" t="s">
        <v>4374</v>
      </c>
      <c r="C2169" s="1">
        <v>19681001</v>
      </c>
    </row>
    <row r="2170" spans="1:4" ht="13" x14ac:dyDescent="0.15">
      <c r="A2170" s="1" t="s">
        <v>4375</v>
      </c>
      <c r="B2170" s="1" t="s">
        <v>4376</v>
      </c>
      <c r="C2170" s="1">
        <v>19680101</v>
      </c>
    </row>
    <row r="2171" spans="1:4" ht="13" x14ac:dyDescent="0.15">
      <c r="A2171" s="1" t="s">
        <v>4377</v>
      </c>
      <c r="B2171" s="1" t="s">
        <v>4378</v>
      </c>
      <c r="C2171" s="1">
        <v>19700701</v>
      </c>
    </row>
    <row r="2172" spans="1:4" ht="13" x14ac:dyDescent="0.15">
      <c r="A2172" s="1" t="s">
        <v>4379</v>
      </c>
      <c r="B2172" s="1" t="s">
        <v>4380</v>
      </c>
      <c r="C2172" s="1">
        <v>19690101</v>
      </c>
    </row>
    <row r="2173" spans="1:4" ht="13" x14ac:dyDescent="0.15">
      <c r="A2173" s="1" t="s">
        <v>4381</v>
      </c>
      <c r="B2173" s="1" t="s">
        <v>4382</v>
      </c>
      <c r="C2173" s="1">
        <v>19710605</v>
      </c>
    </row>
    <row r="2174" spans="1:4" ht="13" x14ac:dyDescent="0.15">
      <c r="A2174" s="1" t="s">
        <v>4383</v>
      </c>
      <c r="B2174" s="1" t="s">
        <v>4384</v>
      </c>
      <c r="C2174" s="1">
        <v>19720501</v>
      </c>
    </row>
    <row r="2175" spans="1:4" ht="13" x14ac:dyDescent="0.15">
      <c r="A2175" s="1" t="s">
        <v>4385</v>
      </c>
      <c r="B2175" s="1" t="s">
        <v>4386</v>
      </c>
      <c r="C2175" s="1">
        <v>19770401</v>
      </c>
    </row>
    <row r="2176" spans="1:4" ht="13" x14ac:dyDescent="0.15">
      <c r="A2176" s="1" t="s">
        <v>4387</v>
      </c>
      <c r="B2176" s="1" t="s">
        <v>4388</v>
      </c>
      <c r="C2176" s="1">
        <v>19701104</v>
      </c>
      <c r="D2176" s="1">
        <v>19730101</v>
      </c>
    </row>
    <row r="2177" spans="1:4" ht="13" x14ac:dyDescent="0.15">
      <c r="A2177" s="1" t="s">
        <v>4389</v>
      </c>
      <c r="B2177" s="1" t="s">
        <v>4390</v>
      </c>
      <c r="C2177" s="1">
        <v>19450820</v>
      </c>
    </row>
    <row r="2178" spans="1:4" ht="13" x14ac:dyDescent="0.15">
      <c r="A2178" s="1" t="s">
        <v>4391</v>
      </c>
      <c r="B2178" s="1" t="s">
        <v>4392</v>
      </c>
      <c r="C2178" s="1">
        <v>19600510</v>
      </c>
      <c r="D2178" s="1">
        <v>20009999</v>
      </c>
    </row>
    <row r="2179" spans="1:4" ht="13" x14ac:dyDescent="0.15">
      <c r="A2179" s="1" t="s">
        <v>4393</v>
      </c>
      <c r="B2179" s="1" t="s">
        <v>4394</v>
      </c>
      <c r="C2179" s="1">
        <v>19781205</v>
      </c>
      <c r="D2179" s="1">
        <v>19820507</v>
      </c>
    </row>
    <row r="2180" spans="1:4" ht="13" x14ac:dyDescent="0.15">
      <c r="A2180" s="1" t="s">
        <v>4395</v>
      </c>
      <c r="B2180" s="1" t="s">
        <v>4396</v>
      </c>
      <c r="C2180" s="1">
        <v>19800506</v>
      </c>
    </row>
    <row r="2181" spans="1:4" ht="13" x14ac:dyDescent="0.15">
      <c r="A2181" s="1" t="s">
        <v>4397</v>
      </c>
      <c r="B2181" s="1" t="s">
        <v>4398</v>
      </c>
      <c r="C2181" s="1">
        <v>19770701</v>
      </c>
      <c r="D2181" s="1">
        <v>19951106</v>
      </c>
    </row>
    <row r="2182" spans="1:4" ht="13" x14ac:dyDescent="0.15">
      <c r="A2182" s="1" t="s">
        <v>4399</v>
      </c>
      <c r="B2182" s="1" t="s">
        <v>4400</v>
      </c>
      <c r="C2182" s="1">
        <v>19741001</v>
      </c>
      <c r="D2182" s="1">
        <v>19770701</v>
      </c>
    </row>
    <row r="2183" spans="1:4" ht="13" x14ac:dyDescent="0.15">
      <c r="A2183" s="1" t="s">
        <v>4401</v>
      </c>
      <c r="B2183" s="1" t="s">
        <v>4402</v>
      </c>
      <c r="C2183" s="1">
        <v>19770701</v>
      </c>
      <c r="D2183" s="1">
        <v>19951106</v>
      </c>
    </row>
    <row r="2184" spans="1:4" ht="13" x14ac:dyDescent="0.15">
      <c r="A2184" s="1" t="s">
        <v>4403</v>
      </c>
      <c r="B2184" s="1" t="s">
        <v>4404</v>
      </c>
      <c r="C2184" s="1">
        <v>19800421</v>
      </c>
      <c r="D2184" s="1">
        <v>19870724</v>
      </c>
    </row>
    <row r="2185" spans="1:4" ht="13" x14ac:dyDescent="0.15">
      <c r="A2185" s="1" t="s">
        <v>4405</v>
      </c>
      <c r="B2185" s="1" t="s">
        <v>4406</v>
      </c>
      <c r="C2185" s="1">
        <v>19791128</v>
      </c>
      <c r="D2185" s="1">
        <v>19861218</v>
      </c>
    </row>
    <row r="2186" spans="1:4" ht="13" x14ac:dyDescent="0.15">
      <c r="A2186" s="1" t="s">
        <v>4407</v>
      </c>
      <c r="B2186" s="1" t="s">
        <v>4408</v>
      </c>
      <c r="C2186" s="1">
        <v>19700101</v>
      </c>
    </row>
    <row r="2187" spans="1:4" ht="13" x14ac:dyDescent="0.15">
      <c r="A2187" s="1" t="s">
        <v>4409</v>
      </c>
      <c r="B2187" s="1" t="s">
        <v>4410</v>
      </c>
      <c r="C2187" s="1">
        <v>19421019</v>
      </c>
      <c r="D2187" s="1">
        <v>19450211</v>
      </c>
    </row>
    <row r="2188" spans="1:4" ht="13" x14ac:dyDescent="0.15">
      <c r="A2188" s="1" t="s">
        <v>4411</v>
      </c>
      <c r="B2188" s="1" t="s">
        <v>4412</v>
      </c>
      <c r="C2188" s="1">
        <v>19721219</v>
      </c>
      <c r="D2188" s="1">
        <v>19970701</v>
      </c>
    </row>
    <row r="2189" spans="1:4" ht="13" x14ac:dyDescent="0.15">
      <c r="A2189" s="1" t="s">
        <v>4413</v>
      </c>
      <c r="B2189" s="1" t="s">
        <v>4414</v>
      </c>
      <c r="C2189" s="1">
        <v>19780701</v>
      </c>
      <c r="D2189" s="1">
        <v>19970701</v>
      </c>
    </row>
    <row r="2190" spans="1:4" ht="13" x14ac:dyDescent="0.15">
      <c r="A2190" s="1" t="s">
        <v>4415</v>
      </c>
      <c r="B2190" s="1" t="s">
        <v>4416</v>
      </c>
      <c r="C2190" s="1">
        <v>19721219</v>
      </c>
      <c r="D2190" s="1">
        <v>19970701</v>
      </c>
    </row>
    <row r="2191" spans="1:4" ht="13" x14ac:dyDescent="0.15">
      <c r="A2191" s="1" t="s">
        <v>4417</v>
      </c>
      <c r="B2191" s="1" t="s">
        <v>4418</v>
      </c>
      <c r="C2191" s="1">
        <v>19780101</v>
      </c>
      <c r="D2191" s="1">
        <v>19970701</v>
      </c>
    </row>
    <row r="2192" spans="1:4" ht="13" x14ac:dyDescent="0.15">
      <c r="A2192" s="1" t="s">
        <v>4419</v>
      </c>
      <c r="B2192" s="1" t="s">
        <v>4420</v>
      </c>
      <c r="C2192" s="1">
        <v>19310101</v>
      </c>
      <c r="D2192" s="1">
        <v>19701231</v>
      </c>
    </row>
    <row r="2193" spans="1:4" ht="13" x14ac:dyDescent="0.15">
      <c r="A2193" s="1" t="s">
        <v>4421</v>
      </c>
      <c r="B2193" s="1" t="s">
        <v>4422</v>
      </c>
      <c r="C2193" s="1">
        <v>19790423</v>
      </c>
      <c r="D2193" s="1">
        <v>19860630</v>
      </c>
    </row>
    <row r="2194" spans="1:4" ht="13" x14ac:dyDescent="0.15">
      <c r="A2194" s="1" t="s">
        <v>4423</v>
      </c>
      <c r="B2194" s="1" t="s">
        <v>4424</v>
      </c>
      <c r="C2194" s="1">
        <v>19760331</v>
      </c>
    </row>
    <row r="2195" spans="1:4" ht="13" x14ac:dyDescent="0.15">
      <c r="A2195" s="1" t="s">
        <v>4425</v>
      </c>
      <c r="B2195" s="1" t="s">
        <v>4426</v>
      </c>
      <c r="C2195" s="1">
        <v>19670818</v>
      </c>
      <c r="D2195" s="1">
        <v>19990514</v>
      </c>
    </row>
    <row r="2196" spans="1:4" ht="13" x14ac:dyDescent="0.15">
      <c r="A2196" s="1" t="s">
        <v>4427</v>
      </c>
      <c r="B2196" s="1" t="s">
        <v>4428</v>
      </c>
      <c r="C2196" s="1">
        <v>19470101</v>
      </c>
      <c r="D2196" s="1">
        <v>19550131</v>
      </c>
    </row>
    <row r="2197" spans="1:4" ht="13" x14ac:dyDescent="0.15">
      <c r="A2197" s="1" t="s">
        <v>4429</v>
      </c>
      <c r="B2197" s="1" t="s">
        <v>4430</v>
      </c>
      <c r="C2197" s="1">
        <v>19550121</v>
      </c>
      <c r="D2197" s="1">
        <v>19780403</v>
      </c>
    </row>
    <row r="2198" spans="1:4" ht="13" x14ac:dyDescent="0.15">
      <c r="A2198" s="1" t="s">
        <v>4431</v>
      </c>
      <c r="B2198" s="1" t="s">
        <v>4432</v>
      </c>
      <c r="C2198" s="1">
        <v>19780403</v>
      </c>
      <c r="D2198" s="1">
        <v>19870731</v>
      </c>
    </row>
    <row r="2199" spans="1:4" ht="13" x14ac:dyDescent="0.15">
      <c r="A2199" s="1" t="s">
        <v>4433</v>
      </c>
      <c r="B2199" s="1" t="s">
        <v>4434</v>
      </c>
      <c r="C2199" s="1">
        <v>19760606</v>
      </c>
      <c r="D2199" s="1">
        <v>19770126</v>
      </c>
    </row>
    <row r="2200" spans="1:4" ht="13" x14ac:dyDescent="0.15">
      <c r="A2200" s="1" t="s">
        <v>4435</v>
      </c>
      <c r="B2200" s="1" t="s">
        <v>4436</v>
      </c>
      <c r="C2200" s="1">
        <v>19770223</v>
      </c>
      <c r="D2200" s="1">
        <v>19780731</v>
      </c>
    </row>
    <row r="2201" spans="1:4" ht="13" x14ac:dyDescent="0.15">
      <c r="A2201" s="1" t="s">
        <v>4437</v>
      </c>
      <c r="B2201" s="1" t="s">
        <v>4438</v>
      </c>
      <c r="C2201" s="1">
        <v>19780301</v>
      </c>
      <c r="D2201" s="1">
        <v>19830630</v>
      </c>
    </row>
    <row r="2202" spans="1:4" ht="13" x14ac:dyDescent="0.15">
      <c r="A2202" s="1" t="s">
        <v>4439</v>
      </c>
      <c r="B2202" s="1" t="s">
        <v>4440</v>
      </c>
      <c r="C2202" s="1">
        <v>19780901</v>
      </c>
      <c r="D2202" s="1">
        <v>19980626</v>
      </c>
    </row>
    <row r="2203" spans="1:4" ht="13" x14ac:dyDescent="0.15">
      <c r="A2203" s="1" t="s">
        <v>4441</v>
      </c>
      <c r="B2203" s="1" t="s">
        <v>4442</v>
      </c>
      <c r="C2203" s="1">
        <v>19800422</v>
      </c>
      <c r="D2203" s="1">
        <v>19820531</v>
      </c>
    </row>
    <row r="2204" spans="1:4" ht="13" x14ac:dyDescent="0.15">
      <c r="A2204" s="1" t="s">
        <v>4443</v>
      </c>
      <c r="B2204" s="1" t="s">
        <v>4444</v>
      </c>
      <c r="C2204" s="1">
        <v>19780301</v>
      </c>
      <c r="D2204" s="1">
        <v>19830630</v>
      </c>
    </row>
    <row r="2205" spans="1:4" ht="13" x14ac:dyDescent="0.15">
      <c r="A2205" s="1" t="s">
        <v>4445</v>
      </c>
      <c r="B2205" s="1" t="s">
        <v>4446</v>
      </c>
      <c r="C2205" s="1">
        <v>19751222</v>
      </c>
      <c r="D2205" s="1">
        <v>19841213</v>
      </c>
    </row>
    <row r="2206" spans="1:4" ht="13" x14ac:dyDescent="0.15">
      <c r="A2206" s="1" t="s">
        <v>4447</v>
      </c>
      <c r="B2206" s="1" t="s">
        <v>4448</v>
      </c>
      <c r="C2206" s="1">
        <v>19750327</v>
      </c>
      <c r="D2206" s="1">
        <v>19751222</v>
      </c>
    </row>
    <row r="2207" spans="1:4" ht="13" x14ac:dyDescent="0.15">
      <c r="A2207" s="1" t="s">
        <v>4449</v>
      </c>
      <c r="B2207" s="1" t="s">
        <v>4450</v>
      </c>
      <c r="C2207" s="1">
        <v>19751222</v>
      </c>
      <c r="D2207" s="1">
        <v>19791019</v>
      </c>
    </row>
    <row r="2208" spans="1:4" ht="13" x14ac:dyDescent="0.15">
      <c r="A2208" s="1" t="s">
        <v>4451</v>
      </c>
      <c r="B2208" s="1" t="s">
        <v>4452</v>
      </c>
      <c r="C2208" s="1">
        <v>19420427</v>
      </c>
      <c r="D2208" s="1">
        <v>19501231</v>
      </c>
    </row>
    <row r="2209" spans="1:4" ht="13" x14ac:dyDescent="0.15">
      <c r="A2209" s="1" t="s">
        <v>4453</v>
      </c>
      <c r="B2209" s="1" t="s">
        <v>4454</v>
      </c>
      <c r="C2209" s="1">
        <v>19791019</v>
      </c>
    </row>
    <row r="2210" spans="1:4" ht="13" x14ac:dyDescent="0.15">
      <c r="A2210" s="1" t="s">
        <v>4455</v>
      </c>
      <c r="B2210" s="1" t="s">
        <v>4456</v>
      </c>
      <c r="C2210" s="1">
        <v>18910318</v>
      </c>
      <c r="D2210" s="1">
        <v>18910331</v>
      </c>
    </row>
    <row r="2211" spans="1:4" ht="13" x14ac:dyDescent="0.15">
      <c r="A2211" s="1" t="s">
        <v>4457</v>
      </c>
      <c r="B2211" s="1" t="s">
        <v>4458</v>
      </c>
      <c r="C2211" s="1">
        <v>19781205</v>
      </c>
      <c r="D2211" s="1">
        <v>19820507</v>
      </c>
    </row>
    <row r="2212" spans="1:4" ht="13" x14ac:dyDescent="0.15">
      <c r="A2212" s="1" t="s">
        <v>4459</v>
      </c>
      <c r="B2212" s="1" t="s">
        <v>4460</v>
      </c>
      <c r="C2212" s="1">
        <v>18660101</v>
      </c>
      <c r="D2212" s="1">
        <v>19171231</v>
      </c>
    </row>
    <row r="2213" spans="1:4" ht="13" x14ac:dyDescent="0.15">
      <c r="A2213" s="1" t="s">
        <v>4461</v>
      </c>
      <c r="B2213" s="1" t="s">
        <v>4462</v>
      </c>
      <c r="C2213" s="1">
        <v>19750701</v>
      </c>
      <c r="D2213" s="1">
        <v>19770701</v>
      </c>
    </row>
    <row r="2214" spans="1:4" ht="13" x14ac:dyDescent="0.15">
      <c r="A2214" s="1" t="s">
        <v>4463</v>
      </c>
      <c r="B2214" s="1" t="s">
        <v>4464</v>
      </c>
      <c r="C2214" s="1">
        <v>19390901</v>
      </c>
      <c r="D2214" s="1">
        <v>19550630</v>
      </c>
    </row>
    <row r="2215" spans="1:4" ht="13" x14ac:dyDescent="0.15">
      <c r="A2215" s="1" t="s">
        <v>4465</v>
      </c>
      <c r="B2215" s="1" t="s">
        <v>4466</v>
      </c>
      <c r="C2215" s="1">
        <v>19460101</v>
      </c>
      <c r="D2215" s="1">
        <v>19591231</v>
      </c>
    </row>
    <row r="2216" spans="1:4" ht="13" x14ac:dyDescent="0.15">
      <c r="A2216" s="1" t="s">
        <v>4467</v>
      </c>
      <c r="B2216" s="1" t="s">
        <v>4468</v>
      </c>
      <c r="C2216" s="1">
        <v>19690603</v>
      </c>
      <c r="D2216" s="1">
        <v>19690919</v>
      </c>
    </row>
    <row r="2217" spans="1:4" ht="13" x14ac:dyDescent="0.15">
      <c r="A2217" s="1" t="s">
        <v>4469</v>
      </c>
      <c r="B2217" s="1" t="s">
        <v>4470</v>
      </c>
      <c r="C2217" s="1">
        <v>19430101</v>
      </c>
      <c r="D2217" s="1">
        <v>19460514</v>
      </c>
    </row>
    <row r="2218" spans="1:4" ht="13" x14ac:dyDescent="0.15">
      <c r="A2218" s="1" t="s">
        <v>4471</v>
      </c>
      <c r="B2218" s="1" t="s">
        <v>4472</v>
      </c>
      <c r="C2218" s="1">
        <v>19770703</v>
      </c>
    </row>
    <row r="2219" spans="1:4" ht="13" x14ac:dyDescent="0.15">
      <c r="A2219" s="1" t="s">
        <v>4473</v>
      </c>
      <c r="B2219" s="1" t="s">
        <v>4474</v>
      </c>
      <c r="C2219" s="1">
        <v>19680101</v>
      </c>
      <c r="D2219" s="1">
        <v>19730701</v>
      </c>
    </row>
    <row r="2220" spans="1:4" ht="13" x14ac:dyDescent="0.15">
      <c r="A2220" s="1" t="s">
        <v>4475</v>
      </c>
      <c r="B2220" s="1" t="s">
        <v>4476</v>
      </c>
      <c r="C2220" s="1">
        <v>19730906</v>
      </c>
      <c r="D2220" s="1">
        <v>19780703</v>
      </c>
    </row>
    <row r="2221" spans="1:4" ht="13" x14ac:dyDescent="0.15">
      <c r="A2221" s="1" t="s">
        <v>4477</v>
      </c>
      <c r="B2221" s="1" t="s">
        <v>4478</v>
      </c>
      <c r="C2221" s="1">
        <v>19720301</v>
      </c>
      <c r="D2221" s="1">
        <v>19770711</v>
      </c>
    </row>
    <row r="2222" spans="1:4" ht="13" x14ac:dyDescent="0.15">
      <c r="A2222" s="1" t="s">
        <v>4479</v>
      </c>
      <c r="B2222" s="1" t="s">
        <v>4480</v>
      </c>
      <c r="C2222" s="1">
        <v>19730901</v>
      </c>
      <c r="D2222" s="1">
        <v>19791203</v>
      </c>
    </row>
    <row r="2223" spans="1:4" ht="13" x14ac:dyDescent="0.15">
      <c r="A2223" s="1" t="s">
        <v>4481</v>
      </c>
      <c r="B2223" s="1" t="s">
        <v>4482</v>
      </c>
      <c r="C2223" s="1">
        <v>19711007</v>
      </c>
      <c r="D2223" s="1">
        <v>19760128</v>
      </c>
    </row>
    <row r="2224" spans="1:4" ht="13" x14ac:dyDescent="0.15">
      <c r="A2224" s="1" t="s">
        <v>4483</v>
      </c>
      <c r="B2224" s="1" t="s">
        <v>4484</v>
      </c>
      <c r="C2224" s="1">
        <v>19801103</v>
      </c>
      <c r="D2224" s="1">
        <v>19870724</v>
      </c>
    </row>
    <row r="2225" spans="1:4" ht="13" x14ac:dyDescent="0.15">
      <c r="A2225" s="1" t="s">
        <v>4485</v>
      </c>
      <c r="B2225" s="1" t="s">
        <v>4486</v>
      </c>
      <c r="C2225" s="1">
        <v>19801103</v>
      </c>
      <c r="D2225" s="1">
        <v>19841213</v>
      </c>
    </row>
    <row r="2226" spans="1:4" ht="13" x14ac:dyDescent="0.15">
      <c r="A2226" s="1" t="s">
        <v>4487</v>
      </c>
      <c r="B2226" s="1" t="s">
        <v>4488</v>
      </c>
      <c r="C2226" s="1">
        <v>19801103</v>
      </c>
      <c r="D2226" s="1">
        <v>19841213</v>
      </c>
    </row>
    <row r="2227" spans="1:4" ht="13" x14ac:dyDescent="0.15">
      <c r="A2227" s="1" t="s">
        <v>4489</v>
      </c>
      <c r="B2227" s="1" t="s">
        <v>4490</v>
      </c>
      <c r="C2227" s="1">
        <v>19760324</v>
      </c>
      <c r="D2227" s="1">
        <v>19870922</v>
      </c>
    </row>
    <row r="2228" spans="1:4" ht="13" x14ac:dyDescent="0.15">
      <c r="A2228" s="1" t="s">
        <v>4491</v>
      </c>
      <c r="B2228" s="1" t="s">
        <v>4492</v>
      </c>
      <c r="C2228" s="1">
        <v>19760324</v>
      </c>
      <c r="D2228" s="1">
        <v>19870922</v>
      </c>
    </row>
    <row r="2229" spans="1:4" ht="13" x14ac:dyDescent="0.15">
      <c r="A2229" s="1" t="s">
        <v>4493</v>
      </c>
      <c r="B2229" s="1" t="s">
        <v>4494</v>
      </c>
      <c r="C2229" s="1">
        <v>19770131</v>
      </c>
      <c r="D2229" s="1">
        <v>19810513</v>
      </c>
    </row>
    <row r="2230" spans="1:4" ht="13" x14ac:dyDescent="0.15">
      <c r="A2230" s="1" t="s">
        <v>4495</v>
      </c>
      <c r="B2230" s="1" t="s">
        <v>4496</v>
      </c>
      <c r="C2230" s="1">
        <v>19760701</v>
      </c>
    </row>
    <row r="2231" spans="1:4" ht="13" x14ac:dyDescent="0.15">
      <c r="A2231" s="1" t="s">
        <v>4497</v>
      </c>
      <c r="B2231" s="1" t="s">
        <v>4498</v>
      </c>
      <c r="C2231" s="1">
        <v>19750601</v>
      </c>
      <c r="D2231" s="1">
        <v>19970701</v>
      </c>
    </row>
    <row r="2232" spans="1:4" ht="13" x14ac:dyDescent="0.15">
      <c r="A2232" s="1" t="s">
        <v>4499</v>
      </c>
      <c r="B2232" s="1" t="s">
        <v>4500</v>
      </c>
      <c r="C2232" s="1">
        <v>19481007</v>
      </c>
      <c r="D2232" s="1">
        <v>19550121</v>
      </c>
    </row>
    <row r="2233" spans="1:4" ht="13" x14ac:dyDescent="0.15">
      <c r="A2233" s="1" t="s">
        <v>4501</v>
      </c>
      <c r="B2233" s="1" t="s">
        <v>4502</v>
      </c>
      <c r="C2233" s="1">
        <v>19550121</v>
      </c>
      <c r="D2233" s="1">
        <v>19780403</v>
      </c>
    </row>
    <row r="2234" spans="1:4" ht="13" x14ac:dyDescent="0.15">
      <c r="A2234" s="1" t="s">
        <v>4503</v>
      </c>
      <c r="B2234" s="1" t="s">
        <v>4504</v>
      </c>
      <c r="C2234" s="1">
        <v>19780403</v>
      </c>
    </row>
    <row r="2235" spans="1:4" ht="13" x14ac:dyDescent="0.15">
      <c r="A2235" s="1" t="s">
        <v>4505</v>
      </c>
      <c r="B2235" s="1" t="s">
        <v>4506</v>
      </c>
      <c r="C2235" s="1">
        <v>19730101</v>
      </c>
      <c r="D2235" s="1">
        <v>19970701</v>
      </c>
    </row>
    <row r="2236" spans="1:4" ht="13" x14ac:dyDescent="0.15">
      <c r="A2236" s="1" t="s">
        <v>4507</v>
      </c>
      <c r="B2236" s="1" t="s">
        <v>4508</v>
      </c>
      <c r="C2236" s="1">
        <v>19750201</v>
      </c>
      <c r="D2236" s="1">
        <v>19970701</v>
      </c>
    </row>
    <row r="2237" spans="1:4" ht="13" x14ac:dyDescent="0.15">
      <c r="A2237" s="1" t="s">
        <v>4509</v>
      </c>
      <c r="B2237" s="1" t="s">
        <v>4510</v>
      </c>
      <c r="C2237" s="1">
        <v>19430520</v>
      </c>
      <c r="D2237" s="1">
        <v>19460618</v>
      </c>
    </row>
    <row r="2238" spans="1:4" ht="13" x14ac:dyDescent="0.15">
      <c r="A2238" s="1" t="s">
        <v>4511</v>
      </c>
      <c r="B2238" s="1" t="s">
        <v>4512</v>
      </c>
      <c r="C2238" s="1">
        <v>19800218</v>
      </c>
      <c r="D2238" s="1">
        <v>19970701</v>
      </c>
    </row>
    <row r="2239" spans="1:4" ht="13" x14ac:dyDescent="0.15">
      <c r="A2239" s="1" t="s">
        <v>4513</v>
      </c>
      <c r="B2239" s="1" t="s">
        <v>4514</v>
      </c>
      <c r="C2239" s="1">
        <v>19800908</v>
      </c>
      <c r="D2239" s="1">
        <v>19970701</v>
      </c>
    </row>
    <row r="2240" spans="1:4" ht="13" x14ac:dyDescent="0.15">
      <c r="A2240" s="1" t="s">
        <v>4515</v>
      </c>
      <c r="B2240" s="1" t="s">
        <v>4516</v>
      </c>
      <c r="C2240" s="1">
        <v>19790101</v>
      </c>
      <c r="D2240" s="1">
        <v>19970701</v>
      </c>
    </row>
    <row r="2241" spans="1:4" ht="13" x14ac:dyDescent="0.15">
      <c r="A2241" s="1" t="s">
        <v>4517</v>
      </c>
      <c r="B2241" s="1" t="s">
        <v>4518</v>
      </c>
      <c r="C2241" s="1">
        <v>19800701</v>
      </c>
    </row>
    <row r="2242" spans="1:4" ht="13" x14ac:dyDescent="0.15">
      <c r="A2242" s="1" t="s">
        <v>4519</v>
      </c>
      <c r="B2242" s="1" t="s">
        <v>4520</v>
      </c>
      <c r="C2242" s="1">
        <v>19800201</v>
      </c>
      <c r="D2242" s="1">
        <v>19910101</v>
      </c>
    </row>
    <row r="2243" spans="1:4" ht="13" x14ac:dyDescent="0.15">
      <c r="A2243" s="1" t="s">
        <v>4521</v>
      </c>
      <c r="B2243" s="1" t="s">
        <v>4522</v>
      </c>
      <c r="C2243" s="1">
        <v>19440120</v>
      </c>
      <c r="D2243" s="1">
        <v>19460618</v>
      </c>
    </row>
    <row r="2244" spans="1:4" ht="13" x14ac:dyDescent="0.15">
      <c r="A2244" s="1" t="s">
        <v>4523</v>
      </c>
      <c r="B2244" s="1" t="s">
        <v>4524</v>
      </c>
      <c r="C2244" s="1">
        <v>18220101</v>
      </c>
      <c r="D2244" s="1">
        <v>18471231</v>
      </c>
    </row>
    <row r="2245" spans="1:4" ht="13" x14ac:dyDescent="0.15">
      <c r="A2245" s="1" t="s">
        <v>4525</v>
      </c>
      <c r="B2245" s="1" t="s">
        <v>4526</v>
      </c>
      <c r="C2245" s="1">
        <v>19801103</v>
      </c>
      <c r="D2245" s="1">
        <v>19830311</v>
      </c>
    </row>
    <row r="2246" spans="1:4" ht="13" x14ac:dyDescent="0.15">
      <c r="A2246" s="1" t="s">
        <v>4527</v>
      </c>
      <c r="B2246" s="1" t="s">
        <v>4528</v>
      </c>
      <c r="C2246" s="1">
        <v>19730101</v>
      </c>
      <c r="D2246" s="1">
        <v>19791231</v>
      </c>
    </row>
    <row r="2247" spans="1:4" ht="13" x14ac:dyDescent="0.15">
      <c r="A2247" s="1" t="s">
        <v>4529</v>
      </c>
      <c r="B2247" s="1" t="s">
        <v>4530</v>
      </c>
      <c r="C2247" s="1">
        <v>19790101</v>
      </c>
      <c r="D2247" s="1">
        <v>19820507</v>
      </c>
    </row>
    <row r="2248" spans="1:4" ht="13" x14ac:dyDescent="0.15">
      <c r="A2248" s="1" t="s">
        <v>4531</v>
      </c>
      <c r="B2248" s="1" t="s">
        <v>4532</v>
      </c>
      <c r="C2248" s="1">
        <v>19590101</v>
      </c>
      <c r="D2248" s="1">
        <v>19890401</v>
      </c>
    </row>
    <row r="2249" spans="1:4" ht="13" x14ac:dyDescent="0.15">
      <c r="A2249" s="1" t="s">
        <v>4533</v>
      </c>
      <c r="B2249" s="1" t="s">
        <v>4534</v>
      </c>
      <c r="C2249" s="1">
        <v>19660101</v>
      </c>
    </row>
    <row r="2250" spans="1:4" ht="13" x14ac:dyDescent="0.15">
      <c r="A2250" s="1" t="s">
        <v>4535</v>
      </c>
      <c r="B2250" s="1" t="s">
        <v>4536</v>
      </c>
      <c r="C2250" s="1">
        <v>19401101</v>
      </c>
      <c r="D2250" s="1">
        <v>19421017</v>
      </c>
    </row>
    <row r="2251" spans="1:4" ht="13" x14ac:dyDescent="0.15">
      <c r="A2251" s="1" t="s">
        <v>4537</v>
      </c>
      <c r="B2251" s="1" t="s">
        <v>4538</v>
      </c>
      <c r="C2251" s="1">
        <v>19421017</v>
      </c>
      <c r="D2251" s="1">
        <v>19480406</v>
      </c>
    </row>
    <row r="2252" spans="1:4" ht="13" x14ac:dyDescent="0.15">
      <c r="A2252" s="1" t="s">
        <v>4539</v>
      </c>
      <c r="B2252" s="1" t="s">
        <v>4540</v>
      </c>
      <c r="C2252" s="1">
        <v>19480406</v>
      </c>
      <c r="D2252" s="1">
        <v>19500316</v>
      </c>
    </row>
    <row r="2253" spans="1:4" ht="13" x14ac:dyDescent="0.15">
      <c r="A2253" s="1" t="s">
        <v>4541</v>
      </c>
      <c r="B2253" s="1" t="s">
        <v>4542</v>
      </c>
      <c r="C2253" s="1">
        <v>19390426</v>
      </c>
      <c r="D2253" s="1">
        <v>19721219</v>
      </c>
    </row>
    <row r="2254" spans="1:4" ht="13" x14ac:dyDescent="0.15">
      <c r="A2254" s="1" t="s">
        <v>4543</v>
      </c>
      <c r="B2254" s="1" t="s">
        <v>4544</v>
      </c>
      <c r="C2254" s="1">
        <v>19411216</v>
      </c>
      <c r="D2254" s="1">
        <v>19450911</v>
      </c>
    </row>
    <row r="2255" spans="1:4" ht="13" x14ac:dyDescent="0.15">
      <c r="A2255" s="1" t="s">
        <v>4545</v>
      </c>
      <c r="B2255" s="1" t="s">
        <v>4546</v>
      </c>
      <c r="C2255" s="1">
        <v>19500316</v>
      </c>
      <c r="D2255" s="1">
        <v>19740612</v>
      </c>
    </row>
    <row r="2256" spans="1:4" ht="13" x14ac:dyDescent="0.15">
      <c r="A2256" s="1" t="s">
        <v>4547</v>
      </c>
      <c r="B2256" s="1" t="s">
        <v>4548</v>
      </c>
      <c r="C2256" s="1">
        <v>19771220</v>
      </c>
      <c r="D2256" s="1">
        <v>19801103</v>
      </c>
    </row>
    <row r="2257" spans="1:4" ht="13" x14ac:dyDescent="0.15">
      <c r="A2257" s="1" t="s">
        <v>4549</v>
      </c>
      <c r="B2257" s="1" t="s">
        <v>4550</v>
      </c>
      <c r="C2257" s="1">
        <v>19801103</v>
      </c>
      <c r="D2257" s="1">
        <v>19830311</v>
      </c>
    </row>
    <row r="2258" spans="1:4" ht="13" x14ac:dyDescent="0.15">
      <c r="A2258" s="1" t="s">
        <v>4551</v>
      </c>
      <c r="B2258" s="1" t="s">
        <v>4552</v>
      </c>
      <c r="C2258" s="1">
        <v>19800701</v>
      </c>
      <c r="D2258" s="1">
        <v>19900305</v>
      </c>
    </row>
    <row r="2259" spans="1:4" ht="13" x14ac:dyDescent="0.15">
      <c r="A2259" s="1" t="s">
        <v>4553</v>
      </c>
      <c r="B2259" s="1" t="s">
        <v>4554</v>
      </c>
      <c r="C2259" s="1">
        <v>19750327</v>
      </c>
      <c r="D2259" s="1">
        <v>19751222</v>
      </c>
    </row>
    <row r="2260" spans="1:4" ht="13" x14ac:dyDescent="0.15">
      <c r="A2260" s="1" t="s">
        <v>4555</v>
      </c>
      <c r="B2260" s="1" t="s">
        <v>4556</v>
      </c>
      <c r="C2260" s="1">
        <v>19770126</v>
      </c>
    </row>
    <row r="2261" spans="1:4" ht="13" x14ac:dyDescent="0.15">
      <c r="A2261" s="1" t="s">
        <v>4557</v>
      </c>
      <c r="B2261" s="1" t="s">
        <v>4558</v>
      </c>
      <c r="C2261" s="1">
        <v>19790101</v>
      </c>
      <c r="D2261" s="1">
        <v>19901231</v>
      </c>
    </row>
    <row r="2262" spans="1:4" ht="13" x14ac:dyDescent="0.15">
      <c r="A2262" s="1" t="s">
        <v>4559</v>
      </c>
      <c r="B2262" s="1" t="s">
        <v>4560</v>
      </c>
      <c r="C2262" s="1">
        <v>19770722</v>
      </c>
      <c r="D2262" s="1">
        <v>19960630</v>
      </c>
    </row>
    <row r="2263" spans="1:4" ht="13" x14ac:dyDescent="0.15">
      <c r="A2263" s="1" t="s">
        <v>4561</v>
      </c>
      <c r="B2263" s="1" t="s">
        <v>4562</v>
      </c>
      <c r="C2263" s="1">
        <v>19800731</v>
      </c>
    </row>
    <row r="2264" spans="1:4" ht="13" x14ac:dyDescent="0.15">
      <c r="A2264" s="1" t="s">
        <v>4563</v>
      </c>
      <c r="B2264" s="1" t="s">
        <v>4564</v>
      </c>
      <c r="C2264" s="1">
        <v>19780128</v>
      </c>
      <c r="D2264" s="1">
        <v>19800731</v>
      </c>
    </row>
    <row r="2265" spans="1:4" ht="13" x14ac:dyDescent="0.15">
      <c r="A2265" s="1" t="s">
        <v>4565</v>
      </c>
      <c r="B2265" s="1" t="s">
        <v>4566</v>
      </c>
      <c r="C2265" s="1">
        <v>19411117</v>
      </c>
      <c r="D2265" s="1">
        <v>19500113</v>
      </c>
    </row>
    <row r="2266" spans="1:4" ht="13" x14ac:dyDescent="0.15">
      <c r="A2266" s="1" t="s">
        <v>4567</v>
      </c>
      <c r="B2266" s="1" t="s">
        <v>4568</v>
      </c>
      <c r="C2266" s="1">
        <v>19190801</v>
      </c>
    </row>
    <row r="2267" spans="1:4" ht="13" x14ac:dyDescent="0.15">
      <c r="A2267" s="1" t="s">
        <v>4569</v>
      </c>
      <c r="B2267" s="1" t="s">
        <v>4570</v>
      </c>
      <c r="C2267" s="1">
        <v>19440901</v>
      </c>
      <c r="D2267" s="1">
        <v>19741201</v>
      </c>
    </row>
    <row r="2268" spans="1:4" ht="13" x14ac:dyDescent="0.15">
      <c r="A2268" s="1" t="s">
        <v>4571</v>
      </c>
      <c r="B2268" s="1" t="s">
        <v>4572</v>
      </c>
      <c r="C2268" s="1">
        <v>19200802</v>
      </c>
      <c r="D2268" s="1">
        <v>19930701</v>
      </c>
    </row>
    <row r="2269" spans="1:4" ht="13" x14ac:dyDescent="0.15">
      <c r="A2269" s="1" t="s">
        <v>4573</v>
      </c>
      <c r="B2269" s="1" t="s">
        <v>4574</v>
      </c>
      <c r="C2269" s="1">
        <v>19340101</v>
      </c>
      <c r="D2269" s="1">
        <v>19461231</v>
      </c>
    </row>
    <row r="2270" spans="1:4" ht="13" x14ac:dyDescent="0.15">
      <c r="A2270" s="1" t="s">
        <v>4575</v>
      </c>
      <c r="B2270" s="1" t="s">
        <v>4576</v>
      </c>
      <c r="C2270" s="1">
        <v>19470102</v>
      </c>
      <c r="D2270" s="1">
        <v>19850101</v>
      </c>
    </row>
    <row r="2271" spans="1:4" ht="13" x14ac:dyDescent="0.15">
      <c r="A2271" s="1" t="s">
        <v>4577</v>
      </c>
      <c r="B2271" s="1" t="s">
        <v>4578</v>
      </c>
      <c r="C2271" s="1">
        <v>19460212</v>
      </c>
    </row>
    <row r="2272" spans="1:4" ht="13" x14ac:dyDescent="0.15">
      <c r="A2272" s="1" t="s">
        <v>4579</v>
      </c>
      <c r="B2272" s="1" t="s">
        <v>4580</v>
      </c>
      <c r="C2272" s="1">
        <v>19470101</v>
      </c>
      <c r="D2272" s="1">
        <v>19750731</v>
      </c>
    </row>
    <row r="2273" spans="1:4" ht="13" x14ac:dyDescent="0.15">
      <c r="A2273" s="1" t="s">
        <v>4581</v>
      </c>
      <c r="B2273" s="1" t="s">
        <v>4582</v>
      </c>
      <c r="C2273" s="1">
        <v>19510104</v>
      </c>
    </row>
    <row r="2274" spans="1:4" ht="13" x14ac:dyDescent="0.15">
      <c r="A2274" s="1" t="s">
        <v>4583</v>
      </c>
      <c r="B2274" s="1" t="s">
        <v>4584</v>
      </c>
      <c r="C2274" s="1">
        <v>19750327</v>
      </c>
      <c r="D2274" s="1">
        <v>19751222</v>
      </c>
    </row>
    <row r="2275" spans="1:4" ht="13" x14ac:dyDescent="0.15">
      <c r="A2275" s="1" t="s">
        <v>4585</v>
      </c>
      <c r="B2275" s="1" t="s">
        <v>4586</v>
      </c>
      <c r="C2275" s="1">
        <v>19751222</v>
      </c>
      <c r="D2275" s="1">
        <v>19791019</v>
      </c>
    </row>
    <row r="2276" spans="1:4" ht="13" x14ac:dyDescent="0.15">
      <c r="A2276" s="1" t="s">
        <v>4587</v>
      </c>
      <c r="B2276" s="1" t="s">
        <v>4588</v>
      </c>
      <c r="C2276" s="1">
        <v>19791019</v>
      </c>
      <c r="D2276" s="1">
        <v>19861231</v>
      </c>
    </row>
    <row r="2277" spans="1:4" ht="13" x14ac:dyDescent="0.15">
      <c r="A2277" s="1" t="s">
        <v>4589</v>
      </c>
      <c r="B2277" s="1" t="s">
        <v>4590</v>
      </c>
      <c r="C2277" s="1">
        <v>19751222</v>
      </c>
      <c r="D2277" s="1">
        <v>19791019</v>
      </c>
    </row>
    <row r="2278" spans="1:4" ht="13" x14ac:dyDescent="0.15">
      <c r="A2278" s="1" t="s">
        <v>4591</v>
      </c>
      <c r="B2278" s="1" t="s">
        <v>4592</v>
      </c>
      <c r="C2278" s="1">
        <v>19751222</v>
      </c>
      <c r="D2278" s="1">
        <v>19791019</v>
      </c>
    </row>
    <row r="2279" spans="1:4" ht="13" x14ac:dyDescent="0.15">
      <c r="A2279" s="1" t="s">
        <v>4593</v>
      </c>
      <c r="B2279" s="1" t="s">
        <v>4594</v>
      </c>
      <c r="C2279" s="1">
        <v>19751222</v>
      </c>
      <c r="D2279" s="1">
        <v>19791019</v>
      </c>
    </row>
    <row r="2280" spans="1:4" ht="13" x14ac:dyDescent="0.15">
      <c r="A2280" s="1" t="s">
        <v>4595</v>
      </c>
      <c r="B2280" s="1" t="s">
        <v>4596</v>
      </c>
      <c r="C2280" s="1">
        <v>19751222</v>
      </c>
      <c r="D2280" s="1">
        <v>19791019</v>
      </c>
    </row>
    <row r="2281" spans="1:4" ht="13" x14ac:dyDescent="0.15">
      <c r="A2281" s="1" t="s">
        <v>4597</v>
      </c>
      <c r="B2281" s="1" t="s">
        <v>4598</v>
      </c>
      <c r="C2281" s="1">
        <v>19791019</v>
      </c>
    </row>
    <row r="2282" spans="1:4" ht="13" x14ac:dyDescent="0.15">
      <c r="A2282" s="1" t="s">
        <v>4599</v>
      </c>
      <c r="B2282" s="1" t="s">
        <v>4600</v>
      </c>
      <c r="C2282" s="1">
        <v>19750327</v>
      </c>
      <c r="D2282" s="1">
        <v>19751222</v>
      </c>
    </row>
    <row r="2283" spans="1:4" ht="13" x14ac:dyDescent="0.15">
      <c r="A2283" s="1" t="s">
        <v>4601</v>
      </c>
      <c r="B2283" s="1" t="s">
        <v>4602</v>
      </c>
      <c r="C2283" s="1">
        <v>19420423</v>
      </c>
      <c r="D2283" s="1">
        <v>19460101</v>
      </c>
    </row>
    <row r="2284" spans="1:4" ht="13" x14ac:dyDescent="0.15">
      <c r="A2284" s="1" t="s">
        <v>4603</v>
      </c>
      <c r="B2284" s="1" t="s">
        <v>4604</v>
      </c>
      <c r="C2284" s="1">
        <v>19801201</v>
      </c>
      <c r="D2284" s="1">
        <v>19980801</v>
      </c>
    </row>
    <row r="2285" spans="1:4" ht="13" x14ac:dyDescent="0.15">
      <c r="A2285" s="1" t="s">
        <v>4605</v>
      </c>
      <c r="B2285" s="1" t="s">
        <v>4606</v>
      </c>
      <c r="C2285" s="1">
        <v>19810625</v>
      </c>
      <c r="D2285" s="1">
        <v>19830311</v>
      </c>
    </row>
    <row r="2286" spans="1:4" ht="13" x14ac:dyDescent="0.15">
      <c r="A2286" s="1" t="s">
        <v>4607</v>
      </c>
      <c r="B2286" s="1" t="s">
        <v>4608</v>
      </c>
      <c r="C2286" s="1">
        <v>19320311</v>
      </c>
      <c r="D2286" s="1">
        <v>19320520</v>
      </c>
    </row>
    <row r="2287" spans="1:4" ht="13" x14ac:dyDescent="0.15">
      <c r="A2287" s="1" t="s">
        <v>4609</v>
      </c>
      <c r="B2287" s="1" t="s">
        <v>4610</v>
      </c>
      <c r="C2287" s="1">
        <v>19430301</v>
      </c>
      <c r="D2287" s="1">
        <v>19470215</v>
      </c>
    </row>
    <row r="2288" spans="1:4" ht="13" x14ac:dyDescent="0.15">
      <c r="A2288" s="1" t="s">
        <v>4611</v>
      </c>
      <c r="B2288" s="1" t="s">
        <v>4612</v>
      </c>
      <c r="C2288" s="1">
        <v>19730516</v>
      </c>
    </row>
    <row r="2289" spans="1:4" ht="13" x14ac:dyDescent="0.15">
      <c r="A2289" s="1" t="s">
        <v>4613</v>
      </c>
      <c r="B2289" s="1" t="s">
        <v>4614</v>
      </c>
      <c r="C2289" s="1">
        <v>19741001</v>
      </c>
      <c r="D2289" s="1">
        <v>19860331</v>
      </c>
    </row>
    <row r="2290" spans="1:4" ht="13" x14ac:dyDescent="0.15">
      <c r="A2290" s="1" t="s">
        <v>4615</v>
      </c>
      <c r="B2290" s="1" t="s">
        <v>4616</v>
      </c>
      <c r="C2290" s="1">
        <v>19711101</v>
      </c>
      <c r="D2290" s="1">
        <v>20000701</v>
      </c>
    </row>
    <row r="2291" spans="1:4" ht="13" x14ac:dyDescent="0.15">
      <c r="A2291" s="1" t="s">
        <v>4617</v>
      </c>
      <c r="B2291" s="1" t="s">
        <v>4618</v>
      </c>
      <c r="C2291" s="1">
        <v>19730601</v>
      </c>
      <c r="D2291" s="1">
        <v>19800619</v>
      </c>
    </row>
    <row r="2292" spans="1:4" ht="13" x14ac:dyDescent="0.15">
      <c r="A2292" s="1" t="s">
        <v>4619</v>
      </c>
      <c r="B2292" s="1" t="s">
        <v>4620</v>
      </c>
      <c r="C2292" s="1">
        <v>19800910</v>
      </c>
      <c r="D2292" s="1">
        <v>19841026</v>
      </c>
    </row>
    <row r="2293" spans="1:4" ht="13" x14ac:dyDescent="0.15">
      <c r="A2293" s="1" t="s">
        <v>4621</v>
      </c>
      <c r="B2293" s="1" t="s">
        <v>4622</v>
      </c>
      <c r="C2293" s="1">
        <v>19800801</v>
      </c>
      <c r="D2293" s="1">
        <v>19810521</v>
      </c>
    </row>
    <row r="2294" spans="1:4" ht="13" x14ac:dyDescent="0.15">
      <c r="A2294" s="1" t="s">
        <v>4623</v>
      </c>
      <c r="B2294" s="1" t="s">
        <v>4624</v>
      </c>
      <c r="C2294" s="1">
        <v>19810206</v>
      </c>
      <c r="D2294" s="1">
        <v>19830311</v>
      </c>
    </row>
    <row r="2295" spans="1:4" ht="13" x14ac:dyDescent="0.15">
      <c r="A2295" s="1" t="s">
        <v>4625</v>
      </c>
      <c r="B2295" s="1" t="s">
        <v>4626</v>
      </c>
      <c r="C2295" s="1">
        <v>19740901</v>
      </c>
    </row>
    <row r="2296" spans="1:4" ht="13" x14ac:dyDescent="0.15">
      <c r="A2296" s="1" t="s">
        <v>4627</v>
      </c>
      <c r="B2296" s="1" t="s">
        <v>4628</v>
      </c>
      <c r="C2296" s="1">
        <v>19800101</v>
      </c>
      <c r="D2296" s="1">
        <v>19891003</v>
      </c>
    </row>
    <row r="2297" spans="1:4" ht="13" x14ac:dyDescent="0.15">
      <c r="A2297" s="1" t="s">
        <v>4629</v>
      </c>
      <c r="B2297" s="1" t="s">
        <v>4630</v>
      </c>
      <c r="C2297" s="1">
        <v>19380601</v>
      </c>
      <c r="D2297" s="1">
        <v>19471231</v>
      </c>
    </row>
    <row r="2298" spans="1:4" ht="13" x14ac:dyDescent="0.15">
      <c r="A2298" s="1" t="s">
        <v>4631</v>
      </c>
      <c r="B2298" s="1" t="s">
        <v>4632</v>
      </c>
      <c r="C2298" s="1">
        <v>19800101</v>
      </c>
      <c r="D2298" s="1">
        <v>19891003</v>
      </c>
    </row>
    <row r="2299" spans="1:4" ht="13" x14ac:dyDescent="0.15">
      <c r="A2299" s="1" t="s">
        <v>4633</v>
      </c>
      <c r="B2299" s="1" t="s">
        <v>4634</v>
      </c>
      <c r="C2299" s="1">
        <v>19741001</v>
      </c>
      <c r="D2299" s="1">
        <v>19770701</v>
      </c>
    </row>
    <row r="2300" spans="1:4" ht="13" x14ac:dyDescent="0.15">
      <c r="A2300" s="1" t="s">
        <v>4635</v>
      </c>
      <c r="B2300" s="1" t="s">
        <v>4636</v>
      </c>
      <c r="C2300" s="1">
        <v>19750701</v>
      </c>
      <c r="D2300" s="1">
        <v>20050901</v>
      </c>
    </row>
    <row r="2301" spans="1:4" ht="13" x14ac:dyDescent="0.15">
      <c r="A2301" s="1" t="s">
        <v>4637</v>
      </c>
      <c r="B2301" s="1" t="s">
        <v>4638</v>
      </c>
      <c r="C2301" s="1">
        <v>19180601</v>
      </c>
      <c r="D2301" s="1">
        <v>19200701</v>
      </c>
    </row>
    <row r="2302" spans="1:4" ht="13" x14ac:dyDescent="0.15">
      <c r="A2302" s="1" t="s">
        <v>4639</v>
      </c>
      <c r="B2302" s="1" t="s">
        <v>4640</v>
      </c>
      <c r="C2302" s="1">
        <v>19761025</v>
      </c>
      <c r="D2302" s="1">
        <v>19791219</v>
      </c>
    </row>
    <row r="2303" spans="1:4" ht="13" x14ac:dyDescent="0.15">
      <c r="A2303" s="1" t="s">
        <v>4641</v>
      </c>
      <c r="B2303" s="1" t="s">
        <v>4642</v>
      </c>
      <c r="C2303" s="1">
        <v>19441101</v>
      </c>
      <c r="D2303" s="1">
        <v>19470630</v>
      </c>
    </row>
    <row r="2304" spans="1:4" ht="13" x14ac:dyDescent="0.15">
      <c r="A2304" s="1" t="s">
        <v>4643</v>
      </c>
      <c r="B2304" s="1" t="s">
        <v>4644</v>
      </c>
      <c r="C2304" s="1">
        <v>19800303</v>
      </c>
      <c r="D2304" s="1">
        <v>19841115</v>
      </c>
    </row>
    <row r="2305" spans="1:4" ht="13" x14ac:dyDescent="0.15">
      <c r="A2305" s="1" t="s">
        <v>4645</v>
      </c>
      <c r="B2305" s="1" t="s">
        <v>4646</v>
      </c>
      <c r="C2305" s="1">
        <v>19440101</v>
      </c>
      <c r="D2305" s="1">
        <v>19741231</v>
      </c>
    </row>
    <row r="2306" spans="1:4" ht="13" x14ac:dyDescent="0.15">
      <c r="A2306" s="1" t="s">
        <v>4647</v>
      </c>
      <c r="B2306" s="1" t="s">
        <v>4648</v>
      </c>
      <c r="C2306" s="1">
        <v>19200301</v>
      </c>
      <c r="D2306" s="1">
        <v>19211130</v>
      </c>
    </row>
    <row r="2307" spans="1:4" ht="13" x14ac:dyDescent="0.15">
      <c r="A2307" s="1" t="s">
        <v>4649</v>
      </c>
      <c r="B2307" s="1" t="s">
        <v>4650</v>
      </c>
      <c r="C2307" s="1">
        <v>19530622</v>
      </c>
      <c r="D2307" s="1">
        <v>19590102</v>
      </c>
    </row>
    <row r="2308" spans="1:4" ht="13" x14ac:dyDescent="0.15">
      <c r="A2308" s="1" t="s">
        <v>4651</v>
      </c>
      <c r="B2308" s="1" t="s">
        <v>4652</v>
      </c>
      <c r="C2308" s="1">
        <v>19420901</v>
      </c>
      <c r="D2308" s="1">
        <v>19471231</v>
      </c>
    </row>
    <row r="2309" spans="1:4" ht="13" x14ac:dyDescent="0.15">
      <c r="A2309" s="1" t="s">
        <v>4653</v>
      </c>
      <c r="B2309" s="1" t="s">
        <v>4654</v>
      </c>
      <c r="C2309" s="1">
        <v>19461030</v>
      </c>
      <c r="D2309" s="1">
        <v>19980630</v>
      </c>
    </row>
    <row r="2310" spans="1:4" ht="13" x14ac:dyDescent="0.15">
      <c r="A2310" s="1" t="s">
        <v>4655</v>
      </c>
      <c r="B2310" s="1" t="s">
        <v>4656</v>
      </c>
      <c r="C2310" s="1">
        <v>19750327</v>
      </c>
      <c r="D2310" s="1">
        <v>19751222</v>
      </c>
    </row>
    <row r="2311" spans="1:4" ht="13" x14ac:dyDescent="0.15">
      <c r="A2311" s="1" t="s">
        <v>4657</v>
      </c>
      <c r="B2311" s="1" t="s">
        <v>4658</v>
      </c>
      <c r="C2311" s="1">
        <v>19750327</v>
      </c>
      <c r="D2311" s="1">
        <v>19751222</v>
      </c>
    </row>
    <row r="2312" spans="1:4" ht="13" x14ac:dyDescent="0.15">
      <c r="A2312" s="1" t="s">
        <v>4659</v>
      </c>
      <c r="B2312" s="1" t="s">
        <v>4660</v>
      </c>
      <c r="C2312" s="1">
        <v>19720829</v>
      </c>
      <c r="D2312" s="1">
        <v>19780331</v>
      </c>
    </row>
    <row r="2313" spans="1:4" ht="13" x14ac:dyDescent="0.15">
      <c r="A2313" s="1" t="s">
        <v>4661</v>
      </c>
      <c r="B2313" s="1" t="s">
        <v>4662</v>
      </c>
      <c r="C2313" s="1">
        <v>19701111</v>
      </c>
      <c r="D2313" s="1">
        <v>19820731</v>
      </c>
    </row>
    <row r="2314" spans="1:4" ht="13" x14ac:dyDescent="0.15">
      <c r="A2314" s="1" t="s">
        <v>4663</v>
      </c>
      <c r="B2314" s="1" t="s">
        <v>4664</v>
      </c>
      <c r="C2314" s="1">
        <v>19491028</v>
      </c>
      <c r="D2314" s="1">
        <v>19790228</v>
      </c>
    </row>
    <row r="2315" spans="1:4" ht="13" x14ac:dyDescent="0.15">
      <c r="A2315" s="1" t="s">
        <v>4665</v>
      </c>
      <c r="B2315" s="1" t="s">
        <v>4666</v>
      </c>
      <c r="C2315" s="1">
        <v>19390101</v>
      </c>
      <c r="D2315" s="1">
        <v>19481231</v>
      </c>
    </row>
    <row r="2316" spans="1:4" ht="13" x14ac:dyDescent="0.15">
      <c r="A2316" s="1" t="s">
        <v>4667</v>
      </c>
      <c r="B2316" s="1" t="s">
        <v>4668</v>
      </c>
      <c r="C2316" s="1">
        <v>19440726</v>
      </c>
      <c r="D2316" s="1">
        <v>19491231</v>
      </c>
    </row>
    <row r="2317" spans="1:4" ht="13" x14ac:dyDescent="0.15">
      <c r="A2317" s="1" t="s">
        <v>4669</v>
      </c>
      <c r="B2317" s="1" t="s">
        <v>4670</v>
      </c>
      <c r="C2317" s="1">
        <v>18511226</v>
      </c>
      <c r="D2317" s="1">
        <v>19771231</v>
      </c>
    </row>
    <row r="2318" spans="1:4" ht="13" x14ac:dyDescent="0.15">
      <c r="A2318" s="1" t="s">
        <v>4671</v>
      </c>
      <c r="B2318" s="1" t="s">
        <v>4672</v>
      </c>
      <c r="C2318" s="1">
        <v>19630101</v>
      </c>
    </row>
    <row r="2319" spans="1:4" ht="13" x14ac:dyDescent="0.15">
      <c r="A2319" s="1" t="s">
        <v>4673</v>
      </c>
      <c r="B2319" s="1" t="s">
        <v>4674</v>
      </c>
      <c r="C2319" s="1">
        <v>19390907</v>
      </c>
      <c r="D2319" s="1">
        <v>19451116</v>
      </c>
    </row>
    <row r="2320" spans="1:4" ht="13" x14ac:dyDescent="0.15">
      <c r="A2320" s="1" t="s">
        <v>4675</v>
      </c>
      <c r="B2320" s="1" t="s">
        <v>4676</v>
      </c>
      <c r="C2320" s="1">
        <v>19630101</v>
      </c>
    </row>
    <row r="2321" spans="1:4" ht="13" x14ac:dyDescent="0.15">
      <c r="A2321" s="1" t="s">
        <v>4677</v>
      </c>
      <c r="B2321" s="1" t="s">
        <v>4678</v>
      </c>
      <c r="C2321" s="1">
        <v>19810701</v>
      </c>
      <c r="D2321" s="1">
        <v>20140701</v>
      </c>
    </row>
    <row r="2322" spans="1:4" ht="13" x14ac:dyDescent="0.15">
      <c r="A2322" s="1" t="s">
        <v>4679</v>
      </c>
      <c r="B2322" s="1" t="s">
        <v>4680</v>
      </c>
      <c r="C2322" s="1">
        <v>19770701</v>
      </c>
      <c r="D2322" s="1">
        <v>19980626</v>
      </c>
    </row>
    <row r="2323" spans="1:4" ht="13" x14ac:dyDescent="0.15">
      <c r="A2323" s="1" t="s">
        <v>4681</v>
      </c>
      <c r="B2323" s="1" t="s">
        <v>4682</v>
      </c>
      <c r="C2323" s="1">
        <v>19730531</v>
      </c>
      <c r="D2323" s="1">
        <v>19870924</v>
      </c>
    </row>
    <row r="2324" spans="1:4" ht="13" x14ac:dyDescent="0.15">
      <c r="A2324" s="1" t="s">
        <v>4683</v>
      </c>
      <c r="B2324" s="1" t="s">
        <v>4684</v>
      </c>
      <c r="C2324" s="1">
        <v>19700611</v>
      </c>
    </row>
    <row r="2325" spans="1:4" ht="13" x14ac:dyDescent="0.15">
      <c r="A2325" s="1" t="s">
        <v>4685</v>
      </c>
      <c r="B2325" s="1" t="s">
        <v>4686</v>
      </c>
      <c r="C2325" s="1">
        <v>19460705</v>
      </c>
    </row>
    <row r="2326" spans="1:4" ht="13" x14ac:dyDescent="0.15">
      <c r="A2326" s="1" t="s">
        <v>4687</v>
      </c>
      <c r="B2326" s="1" t="s">
        <v>4688</v>
      </c>
      <c r="C2326" s="1">
        <v>19740918</v>
      </c>
      <c r="D2326" s="1">
        <v>19760526</v>
      </c>
    </row>
    <row r="2327" spans="1:4" ht="13" x14ac:dyDescent="0.15">
      <c r="A2327" s="1" t="s">
        <v>4689</v>
      </c>
      <c r="B2327" s="1" t="s">
        <v>4690</v>
      </c>
      <c r="C2327" s="1">
        <v>19740718</v>
      </c>
      <c r="D2327" s="1">
        <v>19870604</v>
      </c>
    </row>
    <row r="2328" spans="1:4" ht="13" x14ac:dyDescent="0.15">
      <c r="A2328" s="1" t="s">
        <v>4691</v>
      </c>
      <c r="B2328" s="1" t="s">
        <v>4692</v>
      </c>
      <c r="C2328" s="1">
        <v>19731101</v>
      </c>
      <c r="D2328" s="1">
        <v>19921201</v>
      </c>
    </row>
    <row r="2329" spans="1:4" ht="13" x14ac:dyDescent="0.15">
      <c r="A2329" s="1" t="s">
        <v>4693</v>
      </c>
      <c r="B2329" s="1" t="s">
        <v>4694</v>
      </c>
      <c r="C2329" s="1">
        <v>19501001</v>
      </c>
      <c r="D2329" s="1">
        <v>19731101</v>
      </c>
    </row>
    <row r="2330" spans="1:4" ht="13" x14ac:dyDescent="0.15">
      <c r="A2330" s="1" t="s">
        <v>4695</v>
      </c>
      <c r="B2330" s="1" t="s">
        <v>4696</v>
      </c>
      <c r="C2330" s="1">
        <v>19390904</v>
      </c>
    </row>
    <row r="2331" spans="1:4" ht="13" x14ac:dyDescent="0.15">
      <c r="A2331" s="1" t="s">
        <v>4697</v>
      </c>
      <c r="B2331" s="1" t="s">
        <v>4698</v>
      </c>
      <c r="C2331" s="1">
        <v>19500101</v>
      </c>
      <c r="D2331" s="1">
        <v>19740612</v>
      </c>
    </row>
    <row r="2332" spans="1:4" ht="13" x14ac:dyDescent="0.15">
      <c r="A2332" s="1" t="s">
        <v>4699</v>
      </c>
      <c r="B2332" s="1" t="s">
        <v>4700</v>
      </c>
      <c r="C2332" s="1">
        <v>19740612</v>
      </c>
      <c r="D2332" s="1">
        <v>19751222</v>
      </c>
    </row>
    <row r="2333" spans="1:4" ht="13" x14ac:dyDescent="0.15">
      <c r="A2333" s="1" t="s">
        <v>4701</v>
      </c>
      <c r="B2333" s="1" t="s">
        <v>4702</v>
      </c>
      <c r="C2333" s="1">
        <v>19750701</v>
      </c>
      <c r="D2333" s="1">
        <v>19870724</v>
      </c>
    </row>
    <row r="2334" spans="1:4" ht="13" x14ac:dyDescent="0.15">
      <c r="A2334" s="1" t="s">
        <v>4703</v>
      </c>
      <c r="B2334" s="1" t="s">
        <v>4704</v>
      </c>
      <c r="C2334" s="1">
        <v>19420101</v>
      </c>
      <c r="D2334" s="1">
        <v>19761231</v>
      </c>
    </row>
    <row r="2335" spans="1:4" ht="13" x14ac:dyDescent="0.15">
      <c r="A2335" s="1" t="s">
        <v>4705</v>
      </c>
      <c r="B2335" s="1" t="s">
        <v>4706</v>
      </c>
      <c r="C2335" s="1">
        <v>19760101</v>
      </c>
      <c r="D2335" s="1">
        <v>19910201</v>
      </c>
    </row>
    <row r="2336" spans="1:4" ht="13" x14ac:dyDescent="0.15">
      <c r="A2336" s="1" t="s">
        <v>4707</v>
      </c>
      <c r="B2336" s="1" t="s">
        <v>4708</v>
      </c>
      <c r="C2336" s="1">
        <v>19760101</v>
      </c>
      <c r="D2336" s="1">
        <v>19870724</v>
      </c>
    </row>
    <row r="2337" spans="1:6" ht="13" x14ac:dyDescent="0.15">
      <c r="A2337" s="1" t="s">
        <v>4709</v>
      </c>
      <c r="B2337" s="1" t="s">
        <v>4710</v>
      </c>
      <c r="C2337" s="1">
        <v>19470101</v>
      </c>
      <c r="D2337" s="1">
        <v>19670801</v>
      </c>
    </row>
    <row r="2338" spans="1:6" ht="13" x14ac:dyDescent="0.15">
      <c r="A2338" s="1" t="s">
        <v>4711</v>
      </c>
      <c r="B2338" s="1" t="s">
        <v>4712</v>
      </c>
      <c r="C2338" s="1">
        <v>19670801</v>
      </c>
    </row>
    <row r="2339" spans="1:6" ht="13" x14ac:dyDescent="0.15">
      <c r="A2339" s="1" t="s">
        <v>4713</v>
      </c>
      <c r="B2339" s="1" t="s">
        <v>4714</v>
      </c>
      <c r="C2339" s="1">
        <v>18910318</v>
      </c>
      <c r="D2339" s="1">
        <v>18910330</v>
      </c>
    </row>
    <row r="2340" spans="1:6" ht="13" x14ac:dyDescent="0.15">
      <c r="A2340" s="1" t="s">
        <v>4715</v>
      </c>
      <c r="B2340" s="1" t="s">
        <v>4716</v>
      </c>
      <c r="C2340" s="1">
        <v>18910318</v>
      </c>
      <c r="D2340" s="1">
        <v>18910324</v>
      </c>
    </row>
    <row r="2341" spans="1:6" ht="13" x14ac:dyDescent="0.15">
      <c r="A2341" s="1" t="s">
        <v>4717</v>
      </c>
      <c r="B2341" s="1" t="s">
        <v>4718</v>
      </c>
      <c r="C2341" s="1">
        <v>19420401</v>
      </c>
      <c r="D2341" s="1">
        <v>19470731</v>
      </c>
    </row>
    <row r="2342" spans="1:6" ht="13" x14ac:dyDescent="0.15">
      <c r="A2342" s="1" t="s">
        <v>4719</v>
      </c>
      <c r="B2342" s="1" t="s">
        <v>4720</v>
      </c>
      <c r="C2342" s="1">
        <v>19800521</v>
      </c>
      <c r="D2342" s="1">
        <v>19810227</v>
      </c>
    </row>
    <row r="2343" spans="1:6" ht="13" x14ac:dyDescent="0.15">
      <c r="A2343" s="1" t="s">
        <v>4721</v>
      </c>
      <c r="B2343" s="1" t="s">
        <v>4722</v>
      </c>
      <c r="C2343" s="1">
        <v>19760429</v>
      </c>
      <c r="D2343" s="1">
        <v>19870924</v>
      </c>
    </row>
    <row r="2344" spans="1:6" ht="13" x14ac:dyDescent="0.15">
      <c r="A2344" s="1" t="s">
        <v>4723</v>
      </c>
      <c r="B2344" s="1" t="s">
        <v>4724</v>
      </c>
      <c r="C2344" s="1">
        <v>19730911</v>
      </c>
      <c r="D2344" s="1">
        <v>19751231</v>
      </c>
    </row>
    <row r="2345" spans="1:6" ht="13" x14ac:dyDescent="0.15">
      <c r="A2345" s="1" t="s">
        <v>4725</v>
      </c>
      <c r="B2345" s="1" t="s">
        <v>4726</v>
      </c>
      <c r="C2345" s="1">
        <v>19761209</v>
      </c>
      <c r="D2345" s="1">
        <v>19781231</v>
      </c>
    </row>
    <row r="2346" spans="1:6" ht="13" x14ac:dyDescent="0.15">
      <c r="A2346" s="1" t="s">
        <v>4727</v>
      </c>
      <c r="B2346" s="1" t="s">
        <v>4728</v>
      </c>
      <c r="C2346" s="1">
        <v>19610503</v>
      </c>
      <c r="D2346" s="1">
        <v>19611017</v>
      </c>
    </row>
    <row r="2347" spans="1:6" ht="13" x14ac:dyDescent="0.15">
      <c r="A2347" s="1" t="s">
        <v>4729</v>
      </c>
      <c r="B2347" s="1" t="s">
        <v>4730</v>
      </c>
      <c r="C2347" s="1">
        <v>19810615</v>
      </c>
      <c r="D2347" s="1">
        <v>19940701</v>
      </c>
    </row>
    <row r="2348" spans="1:6" ht="13" x14ac:dyDescent="0.15">
      <c r="A2348" s="1" t="s">
        <v>4731</v>
      </c>
      <c r="B2348" s="1" t="s">
        <v>4732</v>
      </c>
      <c r="C2348" s="1">
        <v>19810820</v>
      </c>
      <c r="D2348" s="1">
        <v>19820531</v>
      </c>
    </row>
    <row r="2349" spans="1:6" ht="13" x14ac:dyDescent="0.15">
      <c r="A2349" s="1" t="s">
        <v>4733</v>
      </c>
      <c r="B2349" s="1" t="s">
        <v>4734</v>
      </c>
      <c r="C2349" s="1">
        <v>19770101</v>
      </c>
    </row>
    <row r="2350" spans="1:6" ht="13" x14ac:dyDescent="0.15">
      <c r="A2350" s="1" t="s">
        <v>4735</v>
      </c>
      <c r="B2350" s="1" t="s">
        <v>4736</v>
      </c>
      <c r="C2350" s="1">
        <v>19810912</v>
      </c>
      <c r="D2350" s="1">
        <v>19820921</v>
      </c>
    </row>
    <row r="2351" spans="1:6" ht="13" x14ac:dyDescent="0.15">
      <c r="A2351" s="1" t="s">
        <v>4737</v>
      </c>
      <c r="B2351" s="1" t="s">
        <v>4738</v>
      </c>
      <c r="C2351" s="1">
        <v>19390426</v>
      </c>
      <c r="D2351" s="1">
        <v>19721219</v>
      </c>
      <c r="F2351" s="1" t="s">
        <v>4739</v>
      </c>
    </row>
    <row r="2352" spans="1:6" ht="13" x14ac:dyDescent="0.15">
      <c r="A2352" s="1" t="s">
        <v>4740</v>
      </c>
      <c r="B2352" s="1" t="s">
        <v>4741</v>
      </c>
      <c r="C2352" s="1">
        <v>19520318</v>
      </c>
      <c r="D2352" s="1">
        <v>19520911</v>
      </c>
    </row>
    <row r="2353" spans="1:4" ht="13" x14ac:dyDescent="0.15">
      <c r="A2353" s="1" t="s">
        <v>4742</v>
      </c>
      <c r="B2353" s="1" t="s">
        <v>4743</v>
      </c>
      <c r="C2353" s="1">
        <v>19141203</v>
      </c>
      <c r="D2353" s="1">
        <v>19321205</v>
      </c>
    </row>
    <row r="2354" spans="1:4" ht="13" x14ac:dyDescent="0.15">
      <c r="A2354" s="1" t="s">
        <v>4744</v>
      </c>
      <c r="B2354" s="1" t="s">
        <v>4745</v>
      </c>
      <c r="C2354" s="1">
        <v>19791019</v>
      </c>
    </row>
    <row r="2355" spans="1:4" ht="13" x14ac:dyDescent="0.15">
      <c r="A2355" s="1" t="s">
        <v>4746</v>
      </c>
      <c r="B2355" s="1" t="s">
        <v>4747</v>
      </c>
      <c r="C2355" s="1">
        <v>19791019</v>
      </c>
    </row>
    <row r="2356" spans="1:4" ht="13" x14ac:dyDescent="0.15">
      <c r="A2356" s="1" t="s">
        <v>4748</v>
      </c>
      <c r="B2356" s="1" t="s">
        <v>4749</v>
      </c>
      <c r="C2356" s="1">
        <v>19791019</v>
      </c>
    </row>
    <row r="2357" spans="1:4" ht="13" x14ac:dyDescent="0.15">
      <c r="A2357" s="1" t="s">
        <v>4750</v>
      </c>
      <c r="B2357" s="1" t="s">
        <v>4751</v>
      </c>
      <c r="C2357" s="1">
        <v>19480831</v>
      </c>
    </row>
    <row r="2358" spans="1:4" ht="13" x14ac:dyDescent="0.15">
      <c r="A2358" s="1" t="s">
        <v>4752</v>
      </c>
      <c r="B2358" s="1" t="s">
        <v>4753</v>
      </c>
      <c r="C2358" s="1">
        <v>19710301</v>
      </c>
      <c r="D2358" s="1">
        <v>19830831</v>
      </c>
    </row>
    <row r="2359" spans="1:4" ht="13" x14ac:dyDescent="0.15">
      <c r="A2359" s="1" t="s">
        <v>4754</v>
      </c>
      <c r="B2359" s="1" t="s">
        <v>4755</v>
      </c>
      <c r="C2359" s="1">
        <v>19010301</v>
      </c>
      <c r="D2359" s="1">
        <v>19111231</v>
      </c>
    </row>
    <row r="2360" spans="1:4" ht="13" x14ac:dyDescent="0.15">
      <c r="A2360" s="1" t="s">
        <v>4756</v>
      </c>
      <c r="B2360" s="1" t="s">
        <v>4757</v>
      </c>
      <c r="C2360" s="1">
        <v>19110101</v>
      </c>
      <c r="D2360" s="1">
        <v>19210501</v>
      </c>
    </row>
    <row r="2361" spans="1:4" ht="13" x14ac:dyDescent="0.15">
      <c r="A2361" s="1" t="s">
        <v>4758</v>
      </c>
      <c r="B2361" s="1" t="s">
        <v>4759</v>
      </c>
      <c r="C2361" s="1">
        <v>19210501</v>
      </c>
      <c r="D2361" s="1">
        <v>19391031</v>
      </c>
    </row>
    <row r="2362" spans="1:4" ht="13" x14ac:dyDescent="0.15">
      <c r="A2362" s="1" t="s">
        <v>4760</v>
      </c>
      <c r="B2362" s="1" t="s">
        <v>4761</v>
      </c>
      <c r="C2362" s="1">
        <v>19470117</v>
      </c>
      <c r="D2362" s="1">
        <v>19480331</v>
      </c>
    </row>
    <row r="2363" spans="1:4" ht="13" x14ac:dyDescent="0.15">
      <c r="A2363" s="1" t="s">
        <v>4762</v>
      </c>
      <c r="B2363" s="1" t="s">
        <v>4763</v>
      </c>
      <c r="C2363" s="1">
        <v>19391001</v>
      </c>
      <c r="D2363" s="1">
        <v>19420430</v>
      </c>
    </row>
    <row r="2364" spans="1:4" ht="13" x14ac:dyDescent="0.15">
      <c r="A2364" s="1" t="s">
        <v>4764</v>
      </c>
      <c r="B2364" s="1" t="s">
        <v>4765</v>
      </c>
      <c r="C2364" s="1">
        <v>19420401</v>
      </c>
      <c r="D2364" s="1">
        <v>19460401</v>
      </c>
    </row>
    <row r="2365" spans="1:4" ht="13" x14ac:dyDescent="0.15">
      <c r="A2365" s="1" t="s">
        <v>4766</v>
      </c>
      <c r="B2365" s="1" t="s">
        <v>4767</v>
      </c>
      <c r="C2365" s="1">
        <v>19460401</v>
      </c>
      <c r="D2365" s="1">
        <v>19501031</v>
      </c>
    </row>
    <row r="2366" spans="1:4" ht="13" x14ac:dyDescent="0.15">
      <c r="A2366" s="1" t="s">
        <v>4768</v>
      </c>
      <c r="B2366" s="1" t="s">
        <v>4769</v>
      </c>
      <c r="C2366" s="1">
        <v>19810626</v>
      </c>
      <c r="D2366" s="1">
        <v>19840318</v>
      </c>
    </row>
    <row r="2367" spans="1:4" ht="13" x14ac:dyDescent="0.15">
      <c r="A2367" s="1" t="s">
        <v>4770</v>
      </c>
      <c r="B2367" s="1" t="s">
        <v>4771</v>
      </c>
      <c r="C2367" s="1">
        <v>19801205</v>
      </c>
      <c r="D2367" s="1">
        <v>19810629</v>
      </c>
    </row>
    <row r="2368" spans="1:4" ht="13" x14ac:dyDescent="0.15">
      <c r="A2368" s="1" t="s">
        <v>4772</v>
      </c>
      <c r="B2368" s="1" t="s">
        <v>4773</v>
      </c>
      <c r="C2368" s="1">
        <v>19741001</v>
      </c>
      <c r="D2368" s="1">
        <v>20050901</v>
      </c>
    </row>
    <row r="2369" spans="1:4" ht="13" x14ac:dyDescent="0.15">
      <c r="A2369" s="1" t="s">
        <v>4774</v>
      </c>
      <c r="B2369" s="1" t="s">
        <v>4775</v>
      </c>
      <c r="C2369" s="1">
        <v>19741001</v>
      </c>
      <c r="D2369" s="1">
        <v>20059999</v>
      </c>
    </row>
    <row r="2370" spans="1:4" ht="13" x14ac:dyDescent="0.15">
      <c r="A2370" s="1" t="s">
        <v>4776</v>
      </c>
      <c r="B2370" s="1" t="s">
        <v>4777</v>
      </c>
      <c r="C2370" s="1">
        <v>19411105</v>
      </c>
      <c r="D2370" s="1">
        <v>19420630</v>
      </c>
    </row>
    <row r="2371" spans="1:4" ht="13" x14ac:dyDescent="0.15">
      <c r="A2371" s="1" t="s">
        <v>4778</v>
      </c>
      <c r="B2371" s="1" t="s">
        <v>4779</v>
      </c>
      <c r="C2371" s="1">
        <v>19811217</v>
      </c>
      <c r="D2371" s="1">
        <v>19830512</v>
      </c>
    </row>
    <row r="2372" spans="1:4" ht="13" x14ac:dyDescent="0.15">
      <c r="A2372" s="1" t="s">
        <v>4780</v>
      </c>
      <c r="B2372" s="1" t="s">
        <v>4781</v>
      </c>
      <c r="C2372" s="1">
        <v>19630628</v>
      </c>
      <c r="D2372" s="1">
        <v>19910626</v>
      </c>
    </row>
    <row r="2373" spans="1:4" ht="13" x14ac:dyDescent="0.15">
      <c r="A2373" s="1" t="s">
        <v>4782</v>
      </c>
      <c r="B2373" s="1" t="s">
        <v>4783</v>
      </c>
      <c r="C2373" s="1">
        <v>19610704</v>
      </c>
      <c r="D2373" s="1">
        <v>19910111</v>
      </c>
    </row>
    <row r="2374" spans="1:4" ht="13" x14ac:dyDescent="0.15">
      <c r="A2374" s="1" t="s">
        <v>4784</v>
      </c>
      <c r="B2374" s="1" t="s">
        <v>4785</v>
      </c>
      <c r="C2374" s="1">
        <v>19610727</v>
      </c>
      <c r="D2374" s="1">
        <v>19851122</v>
      </c>
    </row>
    <row r="2375" spans="1:4" ht="13" x14ac:dyDescent="0.15">
      <c r="A2375" s="1" t="s">
        <v>4786</v>
      </c>
      <c r="B2375" s="1" t="s">
        <v>4787</v>
      </c>
      <c r="C2375" s="1">
        <v>19390101</v>
      </c>
    </row>
    <row r="2376" spans="1:4" ht="13" x14ac:dyDescent="0.15">
      <c r="A2376" s="1" t="s">
        <v>4788</v>
      </c>
      <c r="B2376" s="1" t="s">
        <v>4789</v>
      </c>
      <c r="C2376" s="1">
        <v>19820118</v>
      </c>
      <c r="D2376" s="1">
        <v>19831130</v>
      </c>
    </row>
    <row r="2377" spans="1:4" ht="13" x14ac:dyDescent="0.15">
      <c r="A2377" s="1" t="s">
        <v>4790</v>
      </c>
      <c r="B2377" s="1" t="s">
        <v>4791</v>
      </c>
      <c r="C2377" s="1">
        <v>19291213</v>
      </c>
      <c r="D2377" s="1">
        <v>19300701</v>
      </c>
    </row>
    <row r="2378" spans="1:4" ht="13" x14ac:dyDescent="0.15">
      <c r="A2378" s="1" t="s">
        <v>4792</v>
      </c>
      <c r="B2378" s="1" t="s">
        <v>4793</v>
      </c>
      <c r="C2378" s="1">
        <v>19630912</v>
      </c>
      <c r="D2378" s="1">
        <v>19631029</v>
      </c>
    </row>
    <row r="2379" spans="1:4" ht="13" x14ac:dyDescent="0.15">
      <c r="A2379" s="1" t="s">
        <v>4794</v>
      </c>
      <c r="B2379" s="1" t="s">
        <v>4795</v>
      </c>
      <c r="C2379" s="1">
        <v>19740101</v>
      </c>
      <c r="D2379" s="1">
        <v>19761231</v>
      </c>
    </row>
    <row r="2380" spans="1:4" ht="13" x14ac:dyDescent="0.15">
      <c r="A2380" s="1" t="s">
        <v>4796</v>
      </c>
      <c r="B2380" s="1" t="s">
        <v>4797</v>
      </c>
      <c r="C2380" s="1">
        <v>19730901</v>
      </c>
      <c r="D2380" s="1">
        <v>19791203</v>
      </c>
    </row>
    <row r="2381" spans="1:4" ht="13" x14ac:dyDescent="0.15">
      <c r="A2381" s="1" t="s">
        <v>4798</v>
      </c>
      <c r="B2381" s="1" t="s">
        <v>4799</v>
      </c>
      <c r="C2381" s="1">
        <v>19730901</v>
      </c>
      <c r="D2381" s="1">
        <v>19791203</v>
      </c>
    </row>
    <row r="2382" spans="1:4" ht="13" x14ac:dyDescent="0.15">
      <c r="A2382" s="1" t="s">
        <v>4800</v>
      </c>
      <c r="B2382" s="1" t="s">
        <v>4801</v>
      </c>
      <c r="C2382" s="1">
        <v>19780510</v>
      </c>
      <c r="D2382" s="1">
        <v>19881130</v>
      </c>
    </row>
    <row r="2383" spans="1:4" ht="13" x14ac:dyDescent="0.15">
      <c r="A2383" s="1" t="s">
        <v>4802</v>
      </c>
      <c r="B2383" s="1" t="s">
        <v>4803</v>
      </c>
      <c r="C2383" s="1">
        <v>19460625</v>
      </c>
      <c r="D2383" s="1">
        <v>19641231</v>
      </c>
    </row>
    <row r="2384" spans="1:4" ht="13" x14ac:dyDescent="0.15">
      <c r="A2384" s="1" t="s">
        <v>4804</v>
      </c>
      <c r="B2384" s="1" t="s">
        <v>4805</v>
      </c>
      <c r="C2384" s="1">
        <v>19780510</v>
      </c>
      <c r="D2384" s="1">
        <v>19881130</v>
      </c>
    </row>
    <row r="2385" spans="1:4" ht="13" x14ac:dyDescent="0.15">
      <c r="A2385" s="1" t="s">
        <v>4806</v>
      </c>
      <c r="B2385" s="1" t="s">
        <v>4807</v>
      </c>
      <c r="C2385" s="1">
        <v>19780510</v>
      </c>
      <c r="D2385" s="1">
        <v>19881130</v>
      </c>
    </row>
    <row r="2386" spans="1:4" ht="13" x14ac:dyDescent="0.15">
      <c r="A2386" s="1" t="s">
        <v>4808</v>
      </c>
      <c r="B2386" s="1" t="s">
        <v>4809</v>
      </c>
      <c r="C2386" s="1">
        <v>19781205</v>
      </c>
      <c r="D2386" s="1">
        <v>19820507</v>
      </c>
    </row>
    <row r="2387" spans="1:4" ht="13" x14ac:dyDescent="0.15">
      <c r="A2387" s="1" t="s">
        <v>4810</v>
      </c>
      <c r="B2387" s="1" t="s">
        <v>4811</v>
      </c>
      <c r="C2387" s="1">
        <v>19730523</v>
      </c>
      <c r="D2387" s="1">
        <v>19861210</v>
      </c>
    </row>
    <row r="2388" spans="1:4" ht="13" x14ac:dyDescent="0.15">
      <c r="A2388" s="1" t="s">
        <v>4812</v>
      </c>
      <c r="B2388" s="1" t="s">
        <v>4813</v>
      </c>
      <c r="C2388" s="1">
        <v>19541111</v>
      </c>
      <c r="D2388" s="1">
        <v>19550929</v>
      </c>
    </row>
    <row r="2389" spans="1:4" ht="13" x14ac:dyDescent="0.15">
      <c r="A2389" s="1" t="s">
        <v>4814</v>
      </c>
      <c r="B2389" s="1" t="s">
        <v>4815</v>
      </c>
      <c r="C2389" s="1">
        <v>19690101</v>
      </c>
      <c r="D2389" s="1">
        <v>19730201</v>
      </c>
    </row>
    <row r="2390" spans="1:4" ht="13" x14ac:dyDescent="0.15">
      <c r="A2390" s="1" t="s">
        <v>4816</v>
      </c>
      <c r="B2390" s="1" t="s">
        <v>4817</v>
      </c>
      <c r="C2390" s="1">
        <v>19730201</v>
      </c>
      <c r="D2390" s="1">
        <v>20040701</v>
      </c>
    </row>
    <row r="2391" spans="1:4" ht="13" x14ac:dyDescent="0.15">
      <c r="A2391" s="1" t="s">
        <v>4818</v>
      </c>
      <c r="B2391" s="1" t="s">
        <v>4819</v>
      </c>
      <c r="C2391" s="1">
        <v>19630716</v>
      </c>
      <c r="D2391" s="1">
        <v>19860531</v>
      </c>
    </row>
    <row r="2392" spans="1:4" ht="13" x14ac:dyDescent="0.15">
      <c r="A2392" s="1" t="s">
        <v>4820</v>
      </c>
      <c r="B2392" s="1" t="s">
        <v>4821</v>
      </c>
      <c r="C2392" s="1">
        <v>19770701</v>
      </c>
    </row>
    <row r="2393" spans="1:4" ht="13" x14ac:dyDescent="0.15">
      <c r="A2393" s="1" t="s">
        <v>4822</v>
      </c>
      <c r="B2393" s="1" t="s">
        <v>4823</v>
      </c>
      <c r="C2393" s="1">
        <v>19410610</v>
      </c>
      <c r="D2393" s="1">
        <v>19950309</v>
      </c>
    </row>
    <row r="2394" spans="1:4" ht="13" x14ac:dyDescent="0.15">
      <c r="A2394" s="1" t="s">
        <v>4824</v>
      </c>
      <c r="B2394" s="1" t="s">
        <v>4825</v>
      </c>
      <c r="C2394" s="1">
        <v>19410701</v>
      </c>
      <c r="D2394" s="1">
        <v>19460101</v>
      </c>
    </row>
    <row r="2395" spans="1:4" ht="13" x14ac:dyDescent="0.15">
      <c r="A2395" s="1" t="s">
        <v>4826</v>
      </c>
      <c r="B2395" s="1" t="s">
        <v>4827</v>
      </c>
      <c r="C2395" s="1">
        <v>19190101</v>
      </c>
      <c r="D2395" s="1">
        <v>19461231</v>
      </c>
    </row>
    <row r="2396" spans="1:4" ht="13" x14ac:dyDescent="0.15">
      <c r="A2396" s="1" t="s">
        <v>4828</v>
      </c>
      <c r="B2396" s="1" t="s">
        <v>4829</v>
      </c>
      <c r="C2396" s="1">
        <v>19461201</v>
      </c>
      <c r="D2396" s="1">
        <v>19681031</v>
      </c>
    </row>
    <row r="2397" spans="1:4" ht="13" x14ac:dyDescent="0.15">
      <c r="A2397" s="1" t="s">
        <v>4830</v>
      </c>
      <c r="B2397" s="1" t="s">
        <v>4831</v>
      </c>
      <c r="C2397" s="1">
        <v>19520101</v>
      </c>
      <c r="D2397" s="1">
        <v>19761231</v>
      </c>
    </row>
    <row r="2398" spans="1:4" ht="13" x14ac:dyDescent="0.15">
      <c r="A2398" s="1" t="s">
        <v>4832</v>
      </c>
      <c r="B2398" s="1" t="s">
        <v>4833</v>
      </c>
      <c r="C2398" s="1">
        <v>19200101</v>
      </c>
      <c r="D2398" s="1">
        <v>19959999</v>
      </c>
    </row>
    <row r="2399" spans="1:4" ht="13" x14ac:dyDescent="0.15">
      <c r="A2399" s="1" t="s">
        <v>4834</v>
      </c>
      <c r="B2399" s="1" t="s">
        <v>4835</v>
      </c>
      <c r="C2399" s="1">
        <v>18540101</v>
      </c>
      <c r="D2399" s="1">
        <v>19221231</v>
      </c>
    </row>
    <row r="2400" spans="1:4" ht="13" x14ac:dyDescent="0.15">
      <c r="A2400" s="1" t="s">
        <v>4836</v>
      </c>
      <c r="B2400" s="1" t="s">
        <v>4837</v>
      </c>
      <c r="C2400" s="1">
        <v>19220301</v>
      </c>
      <c r="D2400" s="1">
        <v>19980301</v>
      </c>
    </row>
    <row r="2401" spans="1:4" ht="13" x14ac:dyDescent="0.15">
      <c r="A2401" s="1" t="s">
        <v>4838</v>
      </c>
      <c r="B2401" s="1" t="s">
        <v>4839</v>
      </c>
      <c r="C2401" s="1">
        <v>19810701</v>
      </c>
      <c r="D2401" s="1">
        <v>19850603</v>
      </c>
    </row>
    <row r="2402" spans="1:4" ht="13" x14ac:dyDescent="0.15">
      <c r="A2402" s="1" t="s">
        <v>4840</v>
      </c>
      <c r="B2402" s="1" t="s">
        <v>4841</v>
      </c>
      <c r="C2402" s="1">
        <v>19650717</v>
      </c>
      <c r="D2402" s="1">
        <v>19991015</v>
      </c>
    </row>
    <row r="2403" spans="1:4" ht="13" x14ac:dyDescent="0.15">
      <c r="A2403" s="1" t="s">
        <v>4842</v>
      </c>
      <c r="B2403" s="1" t="s">
        <v>4843</v>
      </c>
      <c r="C2403" s="1">
        <v>19651218</v>
      </c>
      <c r="D2403" s="1">
        <v>20000512</v>
      </c>
    </row>
    <row r="2404" spans="1:4" ht="13" x14ac:dyDescent="0.15">
      <c r="A2404" s="1" t="s">
        <v>4844</v>
      </c>
      <c r="B2404" s="1" t="s">
        <v>4845</v>
      </c>
      <c r="C2404" s="1">
        <v>19681127</v>
      </c>
      <c r="D2404" s="1">
        <v>19701029</v>
      </c>
    </row>
    <row r="2405" spans="1:4" ht="13" x14ac:dyDescent="0.15">
      <c r="A2405" s="1" t="s">
        <v>4846</v>
      </c>
      <c r="B2405" s="1" t="s">
        <v>4847</v>
      </c>
      <c r="C2405" s="1">
        <v>19630926</v>
      </c>
      <c r="D2405" s="1">
        <v>19631028</v>
      </c>
    </row>
    <row r="2406" spans="1:4" ht="13" x14ac:dyDescent="0.15">
      <c r="A2406" s="1" t="s">
        <v>4848</v>
      </c>
      <c r="B2406" s="1" t="s">
        <v>4849</v>
      </c>
      <c r="C2406" s="1">
        <v>19780601</v>
      </c>
      <c r="D2406" s="1">
        <v>19950701</v>
      </c>
    </row>
    <row r="2407" spans="1:4" ht="13" x14ac:dyDescent="0.15">
      <c r="A2407" s="1" t="s">
        <v>4850</v>
      </c>
      <c r="B2407" s="1" t="s">
        <v>4851</v>
      </c>
      <c r="C2407" s="1">
        <v>19820507</v>
      </c>
      <c r="D2407" s="1">
        <v>19870724</v>
      </c>
    </row>
    <row r="2408" spans="1:4" ht="13" x14ac:dyDescent="0.15">
      <c r="A2408" s="1" t="s">
        <v>4852</v>
      </c>
      <c r="B2408" s="1" t="s">
        <v>4853</v>
      </c>
      <c r="C2408" s="1">
        <v>19820507</v>
      </c>
      <c r="D2408" s="1">
        <v>19841213</v>
      </c>
    </row>
    <row r="2409" spans="1:4" ht="13" x14ac:dyDescent="0.15">
      <c r="A2409" s="1" t="s">
        <v>4854</v>
      </c>
      <c r="B2409" s="1" t="s">
        <v>4855</v>
      </c>
      <c r="C2409" s="1">
        <v>19820507</v>
      </c>
      <c r="D2409" s="1">
        <v>19870724</v>
      </c>
    </row>
    <row r="2410" spans="1:4" ht="13" x14ac:dyDescent="0.15">
      <c r="A2410" s="1" t="s">
        <v>4856</v>
      </c>
      <c r="B2410" s="1" t="s">
        <v>4857</v>
      </c>
      <c r="C2410" s="1">
        <v>19820507</v>
      </c>
      <c r="D2410" s="1">
        <v>19841213</v>
      </c>
    </row>
    <row r="2411" spans="1:4" ht="13" x14ac:dyDescent="0.15">
      <c r="A2411" s="1" t="s">
        <v>4858</v>
      </c>
      <c r="B2411" s="1" t="s">
        <v>4859</v>
      </c>
      <c r="C2411" s="1">
        <v>19820507</v>
      </c>
      <c r="D2411" s="1">
        <v>19830311</v>
      </c>
    </row>
    <row r="2412" spans="1:4" ht="13" x14ac:dyDescent="0.15">
      <c r="A2412" s="1" t="s">
        <v>4860</v>
      </c>
      <c r="B2412" s="1" t="s">
        <v>4861</v>
      </c>
      <c r="C2412" s="1">
        <v>19820507</v>
      </c>
      <c r="D2412" s="1">
        <v>19830311</v>
      </c>
    </row>
    <row r="2413" spans="1:4" ht="13" x14ac:dyDescent="0.15">
      <c r="A2413" s="1" t="s">
        <v>4862</v>
      </c>
      <c r="B2413" s="1" t="s">
        <v>4863</v>
      </c>
      <c r="C2413" s="1">
        <v>19820507</v>
      </c>
      <c r="D2413" s="1">
        <v>19830311</v>
      </c>
    </row>
    <row r="2414" spans="1:4" ht="13" x14ac:dyDescent="0.15">
      <c r="A2414" s="1" t="s">
        <v>4864</v>
      </c>
      <c r="B2414" s="1" t="s">
        <v>4865</v>
      </c>
      <c r="C2414" s="1">
        <v>19440529</v>
      </c>
      <c r="D2414" s="1">
        <v>19471231</v>
      </c>
    </row>
    <row r="2415" spans="1:4" ht="13" x14ac:dyDescent="0.15">
      <c r="A2415" s="1" t="s">
        <v>4866</v>
      </c>
      <c r="B2415" s="1" t="s">
        <v>4867</v>
      </c>
      <c r="C2415" s="1">
        <v>19681106</v>
      </c>
      <c r="D2415" s="1">
        <v>19690415</v>
      </c>
    </row>
    <row r="2416" spans="1:4" ht="13" x14ac:dyDescent="0.15">
      <c r="A2416" s="1" t="s">
        <v>4868</v>
      </c>
      <c r="B2416" s="1" t="s">
        <v>4869</v>
      </c>
      <c r="C2416" s="1">
        <v>19590623</v>
      </c>
      <c r="D2416" s="1">
        <v>19860813</v>
      </c>
    </row>
    <row r="2417" spans="1:4" ht="13" x14ac:dyDescent="0.15">
      <c r="A2417" s="1" t="s">
        <v>4870</v>
      </c>
      <c r="B2417" s="1" t="s">
        <v>4871</v>
      </c>
      <c r="C2417" s="1">
        <v>19450427</v>
      </c>
      <c r="D2417" s="1">
        <v>19800229</v>
      </c>
    </row>
    <row r="2418" spans="1:4" ht="13" x14ac:dyDescent="0.15">
      <c r="A2418" s="1" t="s">
        <v>4872</v>
      </c>
      <c r="B2418" s="1" t="s">
        <v>4873</v>
      </c>
      <c r="C2418" s="1">
        <v>19640508</v>
      </c>
      <c r="D2418" s="1">
        <v>19771024</v>
      </c>
    </row>
    <row r="2419" spans="1:4" ht="13" x14ac:dyDescent="0.15">
      <c r="A2419" s="1" t="s">
        <v>4874</v>
      </c>
      <c r="B2419" s="1" t="s">
        <v>4875</v>
      </c>
      <c r="C2419" s="1">
        <v>19781205</v>
      </c>
      <c r="D2419" s="1">
        <v>19820507</v>
      </c>
    </row>
    <row r="2420" spans="1:4" ht="13" x14ac:dyDescent="0.15">
      <c r="A2420" s="1" t="s">
        <v>4876</v>
      </c>
      <c r="B2420" s="1" t="s">
        <v>4877</v>
      </c>
      <c r="C2420" s="1">
        <v>19820507</v>
      </c>
      <c r="D2420" s="1">
        <v>19870724</v>
      </c>
    </row>
    <row r="2421" spans="1:4" ht="13" x14ac:dyDescent="0.15">
      <c r="A2421" s="1" t="s">
        <v>4878</v>
      </c>
      <c r="B2421" s="1" t="s">
        <v>4879</v>
      </c>
      <c r="C2421" s="1">
        <v>19820507</v>
      </c>
      <c r="D2421" s="1">
        <v>19870724</v>
      </c>
    </row>
    <row r="2422" spans="1:4" ht="13" x14ac:dyDescent="0.15">
      <c r="A2422" s="1" t="s">
        <v>4880</v>
      </c>
      <c r="B2422" s="1" t="s">
        <v>4881</v>
      </c>
      <c r="C2422" s="1">
        <v>19820507</v>
      </c>
      <c r="D2422" s="1">
        <v>19830311</v>
      </c>
    </row>
    <row r="2423" spans="1:4" ht="13" x14ac:dyDescent="0.15">
      <c r="A2423" s="1" t="s">
        <v>4882</v>
      </c>
      <c r="B2423" s="1" t="s">
        <v>4883</v>
      </c>
      <c r="C2423" s="1">
        <v>19450601</v>
      </c>
      <c r="D2423" s="1">
        <v>19841213</v>
      </c>
    </row>
    <row r="2424" spans="1:4" ht="13" x14ac:dyDescent="0.15">
      <c r="A2424" s="1" t="s">
        <v>4884</v>
      </c>
      <c r="B2424" s="1" t="s">
        <v>4885</v>
      </c>
      <c r="C2424" s="1">
        <v>19480101</v>
      </c>
      <c r="D2424" s="1">
        <v>19730601</v>
      </c>
    </row>
    <row r="2425" spans="1:4" ht="13" x14ac:dyDescent="0.15">
      <c r="A2425" s="1" t="s">
        <v>4886</v>
      </c>
      <c r="B2425" s="1" t="s">
        <v>4887</v>
      </c>
      <c r="C2425" s="1">
        <v>19350101</v>
      </c>
      <c r="D2425" s="1">
        <v>19541231</v>
      </c>
    </row>
    <row r="2426" spans="1:4" ht="13" x14ac:dyDescent="0.15">
      <c r="A2426" s="1" t="s">
        <v>4888</v>
      </c>
      <c r="B2426" s="1" t="s">
        <v>4889</v>
      </c>
      <c r="C2426" s="1">
        <v>19420101</v>
      </c>
      <c r="D2426" s="1">
        <v>19481231</v>
      </c>
    </row>
    <row r="2427" spans="1:4" ht="13" x14ac:dyDescent="0.15">
      <c r="A2427" s="1" t="s">
        <v>4890</v>
      </c>
      <c r="B2427" s="1" t="s">
        <v>4891</v>
      </c>
      <c r="C2427" s="1">
        <v>19480101</v>
      </c>
      <c r="D2427" s="1">
        <v>19731231</v>
      </c>
    </row>
    <row r="2428" spans="1:4" ht="13" x14ac:dyDescent="0.15">
      <c r="A2428" s="1" t="s">
        <v>4892</v>
      </c>
      <c r="B2428" s="1" t="s">
        <v>4893</v>
      </c>
      <c r="C2428" s="1">
        <v>19750201</v>
      </c>
    </row>
    <row r="2429" spans="1:4" ht="13" x14ac:dyDescent="0.15">
      <c r="A2429" s="1" t="s">
        <v>4894</v>
      </c>
      <c r="B2429" s="1" t="s">
        <v>4895</v>
      </c>
      <c r="C2429" s="1">
        <v>19600101</v>
      </c>
      <c r="D2429" s="1">
        <v>19750201</v>
      </c>
    </row>
    <row r="2430" spans="1:4" ht="13" x14ac:dyDescent="0.15">
      <c r="A2430" s="1" t="s">
        <v>4896</v>
      </c>
      <c r="B2430" s="1" t="s">
        <v>4897</v>
      </c>
      <c r="C2430" s="1">
        <v>19781205</v>
      </c>
      <c r="D2430" s="1">
        <v>19820507</v>
      </c>
    </row>
    <row r="2431" spans="1:4" ht="13" x14ac:dyDescent="0.15">
      <c r="A2431" s="1" t="s">
        <v>4898</v>
      </c>
      <c r="B2431" s="1" t="s">
        <v>4899</v>
      </c>
      <c r="C2431" s="1">
        <v>19160316</v>
      </c>
    </row>
    <row r="2432" spans="1:4" ht="13" x14ac:dyDescent="0.15">
      <c r="A2432" s="1" t="s">
        <v>4900</v>
      </c>
      <c r="B2432" s="1" t="s">
        <v>4901</v>
      </c>
      <c r="C2432" s="1">
        <v>19500101</v>
      </c>
      <c r="D2432" s="1">
        <v>19760902</v>
      </c>
    </row>
    <row r="2433" spans="1:4" ht="13" x14ac:dyDescent="0.15">
      <c r="A2433" s="1" t="s">
        <v>4902</v>
      </c>
      <c r="B2433" s="1" t="s">
        <v>4903</v>
      </c>
      <c r="C2433" s="1">
        <v>19760302</v>
      </c>
      <c r="D2433" s="1">
        <v>19870922</v>
      </c>
    </row>
    <row r="2434" spans="1:4" ht="13" x14ac:dyDescent="0.15">
      <c r="A2434" s="1" t="s">
        <v>4904</v>
      </c>
      <c r="B2434" s="1" t="s">
        <v>4905</v>
      </c>
      <c r="C2434" s="1">
        <v>19750410</v>
      </c>
      <c r="D2434" s="1">
        <v>19751111</v>
      </c>
    </row>
    <row r="2435" spans="1:4" ht="13" x14ac:dyDescent="0.15">
      <c r="A2435" s="1" t="s">
        <v>4906</v>
      </c>
      <c r="B2435" s="1" t="s">
        <v>4907</v>
      </c>
      <c r="C2435" s="1">
        <v>19780101</v>
      </c>
      <c r="D2435" s="1">
        <v>19951128</v>
      </c>
    </row>
    <row r="2436" spans="1:4" ht="13" x14ac:dyDescent="0.15">
      <c r="A2436" s="1" t="s">
        <v>4908</v>
      </c>
      <c r="B2436" s="1" t="s">
        <v>4909</v>
      </c>
      <c r="C2436" s="1">
        <v>19391109</v>
      </c>
      <c r="D2436" s="1">
        <v>19470701</v>
      </c>
    </row>
    <row r="2437" spans="1:4" ht="13" x14ac:dyDescent="0.15">
      <c r="A2437" s="1" t="s">
        <v>4910</v>
      </c>
      <c r="B2437" s="1" t="s">
        <v>4911</v>
      </c>
      <c r="C2437" s="1">
        <v>19720427</v>
      </c>
      <c r="D2437" s="1">
        <v>19740410</v>
      </c>
    </row>
    <row r="2438" spans="1:4" ht="13" x14ac:dyDescent="0.15">
      <c r="A2438" s="1" t="s">
        <v>4912</v>
      </c>
      <c r="B2438" s="1" t="s">
        <v>4913</v>
      </c>
      <c r="C2438" s="1">
        <v>19760101</v>
      </c>
      <c r="D2438" s="1">
        <v>19781231</v>
      </c>
    </row>
    <row r="2439" spans="1:4" ht="13" x14ac:dyDescent="0.15">
      <c r="A2439" s="1" t="s">
        <v>4914</v>
      </c>
      <c r="B2439" s="1" t="s">
        <v>4915</v>
      </c>
      <c r="C2439" s="1">
        <v>19760902</v>
      </c>
      <c r="D2439" s="1">
        <v>19880331</v>
      </c>
    </row>
    <row r="2440" spans="1:4" ht="13" x14ac:dyDescent="0.15">
      <c r="A2440" s="1" t="s">
        <v>4916</v>
      </c>
      <c r="B2440" s="1" t="s">
        <v>4917</v>
      </c>
      <c r="C2440" s="1">
        <v>19610911</v>
      </c>
      <c r="D2440" s="1">
        <v>19770328</v>
      </c>
    </row>
    <row r="2441" spans="1:4" ht="13" x14ac:dyDescent="0.15">
      <c r="A2441" s="1" t="s">
        <v>4918</v>
      </c>
      <c r="B2441" s="1" t="s">
        <v>4919</v>
      </c>
      <c r="C2441" s="1">
        <v>19650621</v>
      </c>
    </row>
    <row r="2442" spans="1:4" ht="13" x14ac:dyDescent="0.15">
      <c r="A2442" s="1" t="s">
        <v>4920</v>
      </c>
      <c r="B2442" s="1" t="s">
        <v>4921</v>
      </c>
      <c r="C2442" s="1">
        <v>19370701</v>
      </c>
      <c r="D2442" s="1">
        <v>19731231</v>
      </c>
    </row>
    <row r="2443" spans="1:4" ht="13" x14ac:dyDescent="0.15">
      <c r="A2443" s="1" t="s">
        <v>4922</v>
      </c>
      <c r="B2443" s="1" t="s">
        <v>4923</v>
      </c>
      <c r="C2443" s="1">
        <v>19820507</v>
      </c>
      <c r="D2443" s="1">
        <v>19830311</v>
      </c>
    </row>
    <row r="2444" spans="1:4" ht="13" x14ac:dyDescent="0.15">
      <c r="A2444" s="1" t="s">
        <v>4924</v>
      </c>
      <c r="B2444" s="1" t="s">
        <v>4925</v>
      </c>
      <c r="C2444" s="1">
        <v>19760101</v>
      </c>
      <c r="D2444" s="1">
        <v>19950331</v>
      </c>
    </row>
    <row r="2445" spans="1:4" ht="13" x14ac:dyDescent="0.15">
      <c r="A2445" s="1" t="s">
        <v>4926</v>
      </c>
      <c r="B2445" s="1" t="s">
        <v>4927</v>
      </c>
      <c r="C2445" s="1">
        <v>19760302</v>
      </c>
      <c r="D2445" s="1">
        <v>19870922</v>
      </c>
    </row>
    <row r="2446" spans="1:4" ht="13" x14ac:dyDescent="0.15">
      <c r="A2446" s="1" t="s">
        <v>4928</v>
      </c>
      <c r="B2446" s="1" t="s">
        <v>4929</v>
      </c>
      <c r="C2446" s="1">
        <v>19800522</v>
      </c>
      <c r="D2446" s="1">
        <v>19810818</v>
      </c>
    </row>
    <row r="2447" spans="1:4" ht="13" x14ac:dyDescent="0.15">
      <c r="A2447" s="1" t="s">
        <v>4930</v>
      </c>
      <c r="B2447" s="1" t="s">
        <v>4931</v>
      </c>
      <c r="C2447" s="1">
        <v>19780714</v>
      </c>
      <c r="D2447" s="1">
        <v>19840630</v>
      </c>
    </row>
    <row r="2448" spans="1:4" ht="13" x14ac:dyDescent="0.15">
      <c r="A2448" s="1" t="s">
        <v>4932</v>
      </c>
      <c r="B2448" s="1" t="s">
        <v>4933</v>
      </c>
      <c r="C2448" s="1">
        <v>19530831</v>
      </c>
      <c r="D2448" s="1">
        <v>19590914</v>
      </c>
    </row>
    <row r="2449" spans="1:4" ht="13" x14ac:dyDescent="0.15">
      <c r="A2449" s="1" t="s">
        <v>4934</v>
      </c>
      <c r="B2449" s="1" t="s">
        <v>4935</v>
      </c>
      <c r="C2449" s="1">
        <v>19530831</v>
      </c>
      <c r="D2449" s="1">
        <v>19590914</v>
      </c>
    </row>
    <row r="2450" spans="1:4" ht="13" x14ac:dyDescent="0.15">
      <c r="A2450" s="1" t="s">
        <v>4936</v>
      </c>
      <c r="B2450" s="1" t="s">
        <v>4937</v>
      </c>
      <c r="C2450" s="1">
        <v>19660101</v>
      </c>
      <c r="D2450" s="1">
        <v>19710427</v>
      </c>
    </row>
    <row r="2451" spans="1:4" ht="13" x14ac:dyDescent="0.15">
      <c r="A2451" s="1" t="s">
        <v>4938</v>
      </c>
      <c r="B2451" s="1" t="s">
        <v>4939</v>
      </c>
      <c r="C2451" s="1">
        <v>19710624</v>
      </c>
      <c r="D2451" s="1">
        <v>20010701</v>
      </c>
    </row>
    <row r="2452" spans="1:4" ht="13" x14ac:dyDescent="0.15">
      <c r="A2452" s="1" t="s">
        <v>4940</v>
      </c>
      <c r="B2452" s="1" t="s">
        <v>4941</v>
      </c>
      <c r="C2452" s="1">
        <v>19730801</v>
      </c>
      <c r="D2452" s="1">
        <v>19861231</v>
      </c>
    </row>
    <row r="2453" spans="1:4" ht="13" x14ac:dyDescent="0.15">
      <c r="A2453" s="1" t="s">
        <v>4942</v>
      </c>
      <c r="B2453" s="1" t="s">
        <v>4943</v>
      </c>
      <c r="C2453" s="1">
        <v>19501101</v>
      </c>
      <c r="D2453" s="1">
        <v>19860701</v>
      </c>
    </row>
    <row r="2454" spans="1:4" ht="13" x14ac:dyDescent="0.15">
      <c r="A2454" s="1" t="s">
        <v>4944</v>
      </c>
      <c r="B2454" s="1" t="s">
        <v>4945</v>
      </c>
      <c r="C2454" s="1">
        <v>19721101</v>
      </c>
      <c r="D2454" s="1">
        <v>19870531</v>
      </c>
    </row>
    <row r="2455" spans="1:4" ht="13" x14ac:dyDescent="0.15">
      <c r="A2455" s="1" t="s">
        <v>4946</v>
      </c>
      <c r="B2455" s="1" t="s">
        <v>4947</v>
      </c>
      <c r="C2455" s="1">
        <v>19701214</v>
      </c>
      <c r="D2455" s="1">
        <v>19861231</v>
      </c>
    </row>
    <row r="2456" spans="1:4" ht="13" x14ac:dyDescent="0.15">
      <c r="A2456" s="1" t="s">
        <v>4948</v>
      </c>
      <c r="B2456" s="1" t="s">
        <v>4949</v>
      </c>
      <c r="C2456" s="1">
        <v>19390426</v>
      </c>
      <c r="D2456" s="1">
        <v>19421017</v>
      </c>
    </row>
    <row r="2457" spans="1:4" ht="13" x14ac:dyDescent="0.15">
      <c r="A2457" s="1" t="s">
        <v>4950</v>
      </c>
      <c r="B2457" s="1" t="s">
        <v>4951</v>
      </c>
      <c r="C2457" s="1">
        <v>19420401</v>
      </c>
      <c r="D2457" s="1">
        <v>19451031</v>
      </c>
    </row>
    <row r="2458" spans="1:4" ht="13" x14ac:dyDescent="0.15">
      <c r="A2458" s="1" t="s">
        <v>4952</v>
      </c>
      <c r="B2458" s="1" t="s">
        <v>4953</v>
      </c>
      <c r="C2458" s="1">
        <v>19750908</v>
      </c>
      <c r="D2458" s="1">
        <v>19961125</v>
      </c>
    </row>
    <row r="2459" spans="1:4" ht="13" x14ac:dyDescent="0.15">
      <c r="A2459" s="1" t="s">
        <v>4954</v>
      </c>
      <c r="B2459" s="1" t="s">
        <v>4955</v>
      </c>
      <c r="C2459" s="1">
        <v>19750908</v>
      </c>
      <c r="D2459" s="1">
        <v>19961125</v>
      </c>
    </row>
    <row r="2460" spans="1:4" ht="13" x14ac:dyDescent="0.15">
      <c r="A2460" s="1" t="s">
        <v>4956</v>
      </c>
      <c r="B2460" s="1" t="s">
        <v>4957</v>
      </c>
      <c r="C2460" s="1">
        <v>19820507</v>
      </c>
      <c r="D2460" s="1">
        <v>19830311</v>
      </c>
    </row>
    <row r="2461" spans="1:4" ht="13" x14ac:dyDescent="0.15">
      <c r="A2461" s="1" t="s">
        <v>4958</v>
      </c>
      <c r="B2461" s="1" t="s">
        <v>4959</v>
      </c>
      <c r="C2461" s="1">
        <v>19820507</v>
      </c>
      <c r="D2461" s="1">
        <v>19870724</v>
      </c>
    </row>
    <row r="2462" spans="1:4" ht="13" x14ac:dyDescent="0.15">
      <c r="A2462" s="1" t="s">
        <v>4960</v>
      </c>
      <c r="B2462" s="1" t="s">
        <v>4961</v>
      </c>
      <c r="C2462" s="1">
        <v>19820507</v>
      </c>
      <c r="D2462" s="1">
        <v>19870724</v>
      </c>
    </row>
    <row r="2463" spans="1:4" ht="13" x14ac:dyDescent="0.15">
      <c r="A2463" s="1" t="s">
        <v>4962</v>
      </c>
      <c r="B2463" s="1" t="s">
        <v>4963</v>
      </c>
      <c r="C2463" s="1">
        <v>19440412</v>
      </c>
      <c r="D2463" s="1">
        <v>19481106</v>
      </c>
    </row>
    <row r="2464" spans="1:4" ht="13" x14ac:dyDescent="0.15">
      <c r="A2464" s="1" t="s">
        <v>4964</v>
      </c>
      <c r="B2464" s="1" t="s">
        <v>4965</v>
      </c>
      <c r="C2464" s="1">
        <v>19400617</v>
      </c>
      <c r="D2464" s="1">
        <v>19480308</v>
      </c>
    </row>
    <row r="2465" spans="1:4" ht="13" x14ac:dyDescent="0.15">
      <c r="A2465" s="1" t="s">
        <v>4966</v>
      </c>
      <c r="B2465" s="1" t="s">
        <v>4967</v>
      </c>
      <c r="C2465" s="1">
        <v>19400627</v>
      </c>
      <c r="D2465" s="1">
        <v>19451219</v>
      </c>
    </row>
    <row r="2466" spans="1:4" ht="13" x14ac:dyDescent="0.15">
      <c r="A2466" s="1" t="s">
        <v>4968</v>
      </c>
      <c r="B2466" s="1" t="s">
        <v>4969</v>
      </c>
      <c r="C2466" s="1">
        <v>19390911</v>
      </c>
      <c r="D2466" s="1">
        <v>19460119</v>
      </c>
    </row>
    <row r="2467" spans="1:4" ht="13" x14ac:dyDescent="0.15">
      <c r="A2467" s="1" t="s">
        <v>4970</v>
      </c>
      <c r="B2467" s="1" t="s">
        <v>4971</v>
      </c>
      <c r="C2467" s="1">
        <v>19530101</v>
      </c>
      <c r="D2467" s="1">
        <v>19620201</v>
      </c>
    </row>
    <row r="2468" spans="1:4" ht="13" x14ac:dyDescent="0.15">
      <c r="A2468" s="1" t="s">
        <v>4972</v>
      </c>
      <c r="B2468" s="1" t="s">
        <v>4973</v>
      </c>
      <c r="C2468" s="1">
        <v>19420404</v>
      </c>
      <c r="D2468" s="1">
        <v>19451125</v>
      </c>
    </row>
    <row r="2469" spans="1:4" ht="13" x14ac:dyDescent="0.15">
      <c r="A2469" s="1" t="s">
        <v>4974</v>
      </c>
      <c r="B2469" s="1" t="s">
        <v>4975</v>
      </c>
      <c r="C2469" s="1">
        <v>19420814</v>
      </c>
      <c r="D2469" s="1">
        <v>19460706</v>
      </c>
    </row>
    <row r="2470" spans="1:4" ht="13" x14ac:dyDescent="0.15">
      <c r="A2470" s="1" t="s">
        <v>4976</v>
      </c>
      <c r="B2470" s="1" t="s">
        <v>4977</v>
      </c>
      <c r="C2470" s="1">
        <v>19420821</v>
      </c>
      <c r="D2470" s="1">
        <v>19450927</v>
      </c>
    </row>
    <row r="2471" spans="1:4" ht="13" x14ac:dyDescent="0.15">
      <c r="A2471" s="1" t="s">
        <v>4978</v>
      </c>
      <c r="B2471" s="1" t="s">
        <v>4979</v>
      </c>
      <c r="C2471" s="1">
        <v>19300615</v>
      </c>
      <c r="D2471" s="1">
        <v>19450916</v>
      </c>
    </row>
    <row r="2472" spans="1:4" ht="13" x14ac:dyDescent="0.15">
      <c r="A2472" s="1" t="s">
        <v>4980</v>
      </c>
      <c r="B2472" s="1" t="s">
        <v>4981</v>
      </c>
      <c r="C2472" s="1">
        <v>19430720</v>
      </c>
      <c r="D2472" s="1">
        <v>19480401</v>
      </c>
    </row>
    <row r="2473" spans="1:4" ht="13" x14ac:dyDescent="0.15">
      <c r="A2473" s="1" t="s">
        <v>4982</v>
      </c>
      <c r="B2473" s="1" t="s">
        <v>4983</v>
      </c>
      <c r="C2473" s="1">
        <v>19430910</v>
      </c>
      <c r="D2473" s="1">
        <v>19460711</v>
      </c>
    </row>
    <row r="2474" spans="1:4" ht="13" x14ac:dyDescent="0.15">
      <c r="A2474" s="1" t="s">
        <v>4984</v>
      </c>
      <c r="B2474" s="1" t="s">
        <v>4985</v>
      </c>
      <c r="C2474" s="1">
        <v>19430618</v>
      </c>
      <c r="D2474" s="1">
        <v>19481031</v>
      </c>
    </row>
    <row r="2475" spans="1:4" ht="13" x14ac:dyDescent="0.15">
      <c r="A2475" s="1" t="s">
        <v>4986</v>
      </c>
      <c r="B2475" s="1" t="s">
        <v>4987</v>
      </c>
      <c r="C2475" s="1">
        <v>19491201</v>
      </c>
      <c r="D2475" s="1">
        <v>19531231</v>
      </c>
    </row>
    <row r="2476" spans="1:4" ht="13" x14ac:dyDescent="0.15">
      <c r="A2476" s="1" t="s">
        <v>4988</v>
      </c>
      <c r="B2476" s="1" t="s">
        <v>4989</v>
      </c>
      <c r="C2476" s="1">
        <v>19420901</v>
      </c>
      <c r="D2476" s="1">
        <v>19450927</v>
      </c>
    </row>
    <row r="2477" spans="1:4" ht="13" x14ac:dyDescent="0.15">
      <c r="A2477" s="1" t="s">
        <v>4990</v>
      </c>
      <c r="B2477" s="1" t="s">
        <v>4991</v>
      </c>
      <c r="C2477" s="1">
        <v>19421107</v>
      </c>
      <c r="D2477" s="1">
        <v>19450930</v>
      </c>
    </row>
    <row r="2478" spans="1:4" ht="13" x14ac:dyDescent="0.15">
      <c r="A2478" s="1" t="s">
        <v>4992</v>
      </c>
      <c r="B2478" s="1" t="s">
        <v>4993</v>
      </c>
      <c r="C2478" s="1">
        <v>19520401</v>
      </c>
      <c r="D2478" s="1">
        <v>19521130</v>
      </c>
    </row>
    <row r="2479" spans="1:4" ht="13" x14ac:dyDescent="0.15">
      <c r="A2479" s="1" t="s">
        <v>4994</v>
      </c>
      <c r="B2479" s="1" t="s">
        <v>4995</v>
      </c>
      <c r="C2479" s="1">
        <v>19411214</v>
      </c>
      <c r="D2479" s="1">
        <v>19450725</v>
      </c>
    </row>
    <row r="2480" spans="1:4" ht="13" x14ac:dyDescent="0.15">
      <c r="A2480" s="1" t="s">
        <v>4996</v>
      </c>
      <c r="B2480" s="1" t="s">
        <v>4997</v>
      </c>
      <c r="C2480" s="1">
        <v>19410825</v>
      </c>
      <c r="D2480" s="1">
        <v>19469999</v>
      </c>
    </row>
    <row r="2481" spans="1:4" ht="13" x14ac:dyDescent="0.15">
      <c r="A2481" s="1" t="s">
        <v>4998</v>
      </c>
      <c r="B2481" s="1" t="s">
        <v>4999</v>
      </c>
      <c r="C2481" s="1">
        <v>19410101</v>
      </c>
      <c r="D2481" s="1">
        <v>19461231</v>
      </c>
    </row>
    <row r="2482" spans="1:4" ht="13" x14ac:dyDescent="0.15">
      <c r="A2482" s="1" t="s">
        <v>5000</v>
      </c>
      <c r="B2482" s="1" t="s">
        <v>5001</v>
      </c>
      <c r="C2482" s="1">
        <v>19410101</v>
      </c>
      <c r="D2482" s="1">
        <v>19451231</v>
      </c>
    </row>
    <row r="2483" spans="1:4" ht="13" x14ac:dyDescent="0.15">
      <c r="A2483" s="1" t="s">
        <v>5002</v>
      </c>
      <c r="B2483" s="1" t="s">
        <v>5003</v>
      </c>
      <c r="C2483" s="1">
        <v>19410101</v>
      </c>
      <c r="D2483" s="1">
        <v>19431231</v>
      </c>
    </row>
    <row r="2484" spans="1:4" ht="13" x14ac:dyDescent="0.15">
      <c r="A2484" s="1" t="s">
        <v>5004</v>
      </c>
      <c r="B2484" s="1" t="s">
        <v>5005</v>
      </c>
      <c r="C2484" s="1">
        <v>19400101</v>
      </c>
      <c r="D2484" s="1">
        <v>19451231</v>
      </c>
    </row>
    <row r="2485" spans="1:4" ht="13" x14ac:dyDescent="0.15">
      <c r="A2485" s="1" t="s">
        <v>5006</v>
      </c>
      <c r="B2485" s="1" t="s">
        <v>5007</v>
      </c>
      <c r="C2485" s="1">
        <v>19391001</v>
      </c>
      <c r="D2485" s="1">
        <v>19451008</v>
      </c>
    </row>
    <row r="2486" spans="1:4" ht="13" x14ac:dyDescent="0.15">
      <c r="A2486" s="1" t="s">
        <v>5008</v>
      </c>
      <c r="B2486" s="1" t="s">
        <v>5009</v>
      </c>
      <c r="C2486" s="1">
        <v>19440101</v>
      </c>
      <c r="D2486" s="1">
        <v>19461231</v>
      </c>
    </row>
    <row r="2487" spans="1:4" ht="13" x14ac:dyDescent="0.15">
      <c r="A2487" s="1" t="s">
        <v>5010</v>
      </c>
      <c r="B2487" s="1" t="s">
        <v>5011</v>
      </c>
      <c r="C2487" s="1">
        <v>19450101</v>
      </c>
      <c r="D2487" s="1">
        <v>19451231</v>
      </c>
    </row>
    <row r="2488" spans="1:4" ht="13" x14ac:dyDescent="0.15">
      <c r="A2488" s="1" t="s">
        <v>5012</v>
      </c>
      <c r="B2488" s="1" t="s">
        <v>5013</v>
      </c>
      <c r="C2488" s="1">
        <v>19430101</v>
      </c>
      <c r="D2488" s="1">
        <v>19451231</v>
      </c>
    </row>
    <row r="2489" spans="1:4" ht="13" x14ac:dyDescent="0.15">
      <c r="A2489" s="1" t="s">
        <v>5014</v>
      </c>
      <c r="B2489" s="1" t="s">
        <v>5015</v>
      </c>
      <c r="C2489" s="1">
        <v>19470701</v>
      </c>
      <c r="D2489" s="1">
        <v>19481112</v>
      </c>
    </row>
    <row r="2490" spans="1:4" ht="13" x14ac:dyDescent="0.15">
      <c r="A2490" s="1" t="s">
        <v>5016</v>
      </c>
      <c r="B2490" s="1" t="s">
        <v>5017</v>
      </c>
      <c r="C2490" s="1">
        <v>19420101</v>
      </c>
      <c r="D2490" s="1">
        <v>19461231</v>
      </c>
    </row>
    <row r="2491" spans="1:4" ht="13" x14ac:dyDescent="0.15">
      <c r="A2491" s="1" t="s">
        <v>5018</v>
      </c>
      <c r="B2491" s="1" t="s">
        <v>5019</v>
      </c>
      <c r="C2491" s="1">
        <v>19430101</v>
      </c>
      <c r="D2491" s="1">
        <v>19461231</v>
      </c>
    </row>
    <row r="2492" spans="1:4" ht="13" x14ac:dyDescent="0.15">
      <c r="A2492" s="1" t="s">
        <v>5020</v>
      </c>
      <c r="B2492" s="1" t="s">
        <v>5021</v>
      </c>
      <c r="C2492" s="1">
        <v>19430101</v>
      </c>
      <c r="D2492" s="1">
        <v>19451231</v>
      </c>
    </row>
    <row r="2493" spans="1:4" ht="13" x14ac:dyDescent="0.15">
      <c r="A2493" s="1" t="s">
        <v>5022</v>
      </c>
      <c r="B2493" s="1" t="s">
        <v>5023</v>
      </c>
      <c r="C2493" s="1">
        <v>19551220</v>
      </c>
      <c r="D2493" s="1">
        <v>19570118</v>
      </c>
    </row>
    <row r="2494" spans="1:4" ht="13" x14ac:dyDescent="0.15">
      <c r="A2494" s="1" t="s">
        <v>5024</v>
      </c>
      <c r="B2494" s="1" t="s">
        <v>5025</v>
      </c>
      <c r="C2494" s="1">
        <v>19440211</v>
      </c>
      <c r="D2494" s="1">
        <v>19450713</v>
      </c>
    </row>
    <row r="2495" spans="1:4" ht="13" x14ac:dyDescent="0.15">
      <c r="A2495" s="1" t="s">
        <v>5026</v>
      </c>
      <c r="B2495" s="1" t="s">
        <v>5027</v>
      </c>
      <c r="C2495" s="1">
        <v>19800307</v>
      </c>
      <c r="D2495" s="1">
        <v>19830731</v>
      </c>
    </row>
    <row r="2496" spans="1:4" ht="13" x14ac:dyDescent="0.15">
      <c r="A2496" s="1" t="s">
        <v>5028</v>
      </c>
      <c r="B2496" s="1" t="s">
        <v>5029</v>
      </c>
      <c r="C2496" s="1">
        <v>19451006</v>
      </c>
      <c r="D2496" s="1">
        <v>19501231</v>
      </c>
    </row>
    <row r="2497" spans="1:4" ht="13" x14ac:dyDescent="0.15">
      <c r="A2497" s="1" t="s">
        <v>5030</v>
      </c>
      <c r="B2497" s="1" t="s">
        <v>5031</v>
      </c>
      <c r="C2497" s="1">
        <v>19800312</v>
      </c>
      <c r="D2497" s="1">
        <v>19911231</v>
      </c>
    </row>
    <row r="2498" spans="1:4" ht="13" x14ac:dyDescent="0.15">
      <c r="A2498" s="1" t="s">
        <v>5032</v>
      </c>
      <c r="B2498" s="1" t="s">
        <v>5033</v>
      </c>
      <c r="C2498" s="1">
        <v>19670801</v>
      </c>
    </row>
    <row r="2499" spans="1:4" ht="13" x14ac:dyDescent="0.15">
      <c r="A2499" s="1" t="s">
        <v>5034</v>
      </c>
      <c r="B2499" s="1" t="s">
        <v>5035</v>
      </c>
      <c r="C2499" s="1">
        <v>19800805</v>
      </c>
      <c r="D2499" s="1">
        <v>19811210</v>
      </c>
    </row>
    <row r="2500" spans="1:4" ht="13" x14ac:dyDescent="0.15">
      <c r="A2500" s="1" t="s">
        <v>5036</v>
      </c>
      <c r="B2500" s="1" t="s">
        <v>5037</v>
      </c>
      <c r="C2500" s="1">
        <v>19390921</v>
      </c>
      <c r="D2500" s="1">
        <v>19400611</v>
      </c>
    </row>
    <row r="2501" spans="1:4" ht="13" x14ac:dyDescent="0.15">
      <c r="A2501" s="1" t="s">
        <v>5038</v>
      </c>
      <c r="B2501" s="1" t="s">
        <v>5039</v>
      </c>
      <c r="C2501" s="1">
        <v>19811210</v>
      </c>
      <c r="D2501" s="1">
        <v>19861210</v>
      </c>
    </row>
    <row r="2502" spans="1:4" ht="13" x14ac:dyDescent="0.15">
      <c r="A2502" s="1" t="s">
        <v>5040</v>
      </c>
      <c r="B2502" s="1" t="s">
        <v>5041</v>
      </c>
      <c r="C2502" s="1">
        <v>19650101</v>
      </c>
      <c r="D2502" s="1">
        <v>19731231</v>
      </c>
    </row>
    <row r="2503" spans="1:4" ht="13" x14ac:dyDescent="0.15">
      <c r="A2503" s="1" t="s">
        <v>5042</v>
      </c>
      <c r="B2503" s="1" t="s">
        <v>5043</v>
      </c>
      <c r="C2503" s="1">
        <v>19730101</v>
      </c>
      <c r="D2503" s="1">
        <v>19810630</v>
      </c>
    </row>
    <row r="2504" spans="1:4" ht="13" x14ac:dyDescent="0.15">
      <c r="A2504" s="1" t="s">
        <v>5044</v>
      </c>
      <c r="B2504" s="1" t="s">
        <v>5045</v>
      </c>
      <c r="C2504" s="1">
        <v>19810630</v>
      </c>
      <c r="D2504" s="1">
        <v>20149999</v>
      </c>
    </row>
    <row r="2505" spans="1:4" ht="13" x14ac:dyDescent="0.15">
      <c r="A2505" s="1" t="s">
        <v>5046</v>
      </c>
      <c r="B2505" s="1" t="s">
        <v>5047</v>
      </c>
      <c r="C2505" s="1">
        <v>19730101</v>
      </c>
      <c r="D2505" s="1">
        <v>19970701</v>
      </c>
    </row>
    <row r="2506" spans="1:4" ht="13" x14ac:dyDescent="0.15">
      <c r="A2506" s="1" t="s">
        <v>5048</v>
      </c>
      <c r="B2506" s="1" t="s">
        <v>5049</v>
      </c>
      <c r="C2506" s="1">
        <v>19740101</v>
      </c>
      <c r="D2506" s="1">
        <v>19910630</v>
      </c>
    </row>
    <row r="2507" spans="1:4" ht="13" x14ac:dyDescent="0.15">
      <c r="A2507" s="1" t="s">
        <v>5050</v>
      </c>
      <c r="B2507" s="1" t="s">
        <v>5051</v>
      </c>
      <c r="C2507" s="1">
        <v>19740101</v>
      </c>
      <c r="D2507" s="1">
        <v>19970701</v>
      </c>
    </row>
    <row r="2508" spans="1:4" ht="13" x14ac:dyDescent="0.15">
      <c r="A2508" s="1" t="s">
        <v>5052</v>
      </c>
      <c r="B2508" s="1" t="s">
        <v>5053</v>
      </c>
      <c r="C2508" s="1">
        <v>19730101</v>
      </c>
      <c r="D2508" s="1">
        <v>19970701</v>
      </c>
    </row>
    <row r="2509" spans="1:4" ht="13" x14ac:dyDescent="0.15">
      <c r="A2509" s="1" t="s">
        <v>5054</v>
      </c>
      <c r="B2509" s="1" t="s">
        <v>5055</v>
      </c>
      <c r="C2509" s="1">
        <v>19740101</v>
      </c>
      <c r="D2509" s="1">
        <v>19951231</v>
      </c>
    </row>
    <row r="2510" spans="1:4" ht="13" x14ac:dyDescent="0.15">
      <c r="A2510" s="1" t="s">
        <v>5056</v>
      </c>
      <c r="B2510" s="1" t="s">
        <v>5057</v>
      </c>
      <c r="C2510" s="1">
        <v>19730101</v>
      </c>
      <c r="D2510" s="1">
        <v>19970701</v>
      </c>
    </row>
    <row r="2511" spans="1:4" ht="13" x14ac:dyDescent="0.15">
      <c r="A2511" s="1" t="s">
        <v>5058</v>
      </c>
      <c r="B2511" s="1" t="s">
        <v>5059</v>
      </c>
      <c r="C2511" s="1">
        <v>19430415</v>
      </c>
      <c r="D2511" s="1">
        <v>19480101</v>
      </c>
    </row>
    <row r="2512" spans="1:4" ht="13" x14ac:dyDescent="0.15">
      <c r="A2512" s="1" t="s">
        <v>5060</v>
      </c>
      <c r="B2512" s="1" t="s">
        <v>5061</v>
      </c>
      <c r="C2512" s="1">
        <v>19740101</v>
      </c>
      <c r="D2512" s="1">
        <v>19970701</v>
      </c>
    </row>
    <row r="2513" spans="1:4" ht="13" x14ac:dyDescent="0.15">
      <c r="A2513" s="1" t="s">
        <v>5062</v>
      </c>
      <c r="B2513" s="1" t="s">
        <v>5063</v>
      </c>
      <c r="C2513" s="1">
        <v>19740101</v>
      </c>
      <c r="D2513" s="1">
        <v>19970701</v>
      </c>
    </row>
    <row r="2514" spans="1:4" ht="13" x14ac:dyDescent="0.15">
      <c r="A2514" s="1" t="s">
        <v>5064</v>
      </c>
      <c r="B2514" s="1" t="s">
        <v>5065</v>
      </c>
      <c r="C2514" s="1">
        <v>19730101</v>
      </c>
      <c r="D2514" s="1">
        <v>19970701</v>
      </c>
    </row>
    <row r="2515" spans="1:4" ht="13" x14ac:dyDescent="0.15">
      <c r="A2515" s="1" t="s">
        <v>5066</v>
      </c>
      <c r="B2515" s="1" t="s">
        <v>5067</v>
      </c>
      <c r="C2515" s="1">
        <v>19730101</v>
      </c>
      <c r="D2515" s="1">
        <v>19970701</v>
      </c>
    </row>
    <row r="2516" spans="1:4" ht="13" x14ac:dyDescent="0.15">
      <c r="A2516" s="1" t="s">
        <v>5068</v>
      </c>
      <c r="B2516" s="1" t="s">
        <v>5069</v>
      </c>
      <c r="C2516" s="1">
        <v>19740101</v>
      </c>
      <c r="D2516" s="1">
        <v>19970701</v>
      </c>
    </row>
    <row r="2517" spans="1:4" ht="13" x14ac:dyDescent="0.15">
      <c r="A2517" s="1" t="s">
        <v>5070</v>
      </c>
      <c r="B2517" s="1" t="s">
        <v>5071</v>
      </c>
      <c r="C2517" s="1">
        <v>19730101</v>
      </c>
      <c r="D2517" s="1">
        <v>19970701</v>
      </c>
    </row>
    <row r="2518" spans="1:4" ht="13" x14ac:dyDescent="0.15">
      <c r="A2518" s="1" t="s">
        <v>5072</v>
      </c>
      <c r="B2518" s="1" t="s">
        <v>5073</v>
      </c>
      <c r="C2518" s="1">
        <v>19730101</v>
      </c>
      <c r="D2518" s="1">
        <v>19970701</v>
      </c>
    </row>
    <row r="2519" spans="1:4" ht="13" x14ac:dyDescent="0.15">
      <c r="A2519" s="1" t="s">
        <v>5074</v>
      </c>
      <c r="B2519" s="1" t="s">
        <v>5075</v>
      </c>
      <c r="C2519" s="1">
        <v>19730101</v>
      </c>
      <c r="D2519" s="1">
        <v>19970701</v>
      </c>
    </row>
    <row r="2520" spans="1:4" ht="13" x14ac:dyDescent="0.15">
      <c r="A2520" s="1" t="s">
        <v>5076</v>
      </c>
      <c r="B2520" s="1" t="s">
        <v>5077</v>
      </c>
      <c r="C2520" s="1">
        <v>19740101</v>
      </c>
      <c r="D2520" s="1">
        <v>19781231</v>
      </c>
    </row>
    <row r="2521" spans="1:4" ht="13" x14ac:dyDescent="0.15">
      <c r="A2521" s="1" t="s">
        <v>5078</v>
      </c>
      <c r="B2521" s="1" t="s">
        <v>5079</v>
      </c>
      <c r="C2521" s="1">
        <v>19720101</v>
      </c>
      <c r="D2521" s="1">
        <v>19781231</v>
      </c>
    </row>
    <row r="2522" spans="1:4" ht="13" x14ac:dyDescent="0.15">
      <c r="A2522" s="1" t="s">
        <v>5080</v>
      </c>
      <c r="B2522" s="1" t="s">
        <v>5081</v>
      </c>
      <c r="C2522" s="1">
        <v>19310901</v>
      </c>
      <c r="D2522" s="1">
        <v>19890630</v>
      </c>
    </row>
    <row r="2523" spans="1:4" ht="13" x14ac:dyDescent="0.15">
      <c r="A2523" s="1" t="s">
        <v>5082</v>
      </c>
      <c r="B2523" s="1" t="s">
        <v>5083</v>
      </c>
      <c r="C2523" s="1">
        <v>19740101</v>
      </c>
      <c r="D2523" s="1">
        <v>19781231</v>
      </c>
    </row>
    <row r="2524" spans="1:4" ht="13" x14ac:dyDescent="0.15">
      <c r="A2524" s="1" t="s">
        <v>5084</v>
      </c>
      <c r="B2524" s="1" t="s">
        <v>5085</v>
      </c>
      <c r="C2524" s="1">
        <v>19740101</v>
      </c>
      <c r="D2524" s="1">
        <v>19781231</v>
      </c>
    </row>
    <row r="2525" spans="1:4" ht="13" x14ac:dyDescent="0.15">
      <c r="A2525" s="1" t="s">
        <v>5086</v>
      </c>
      <c r="B2525" s="1" t="s">
        <v>5087</v>
      </c>
      <c r="C2525" s="1">
        <v>19740101</v>
      </c>
      <c r="D2525" s="1">
        <v>19781231</v>
      </c>
    </row>
    <row r="2526" spans="1:4" ht="13" x14ac:dyDescent="0.15">
      <c r="A2526" s="1" t="s">
        <v>5088</v>
      </c>
      <c r="B2526" s="1" t="s">
        <v>5089</v>
      </c>
      <c r="C2526" s="1">
        <v>19740101</v>
      </c>
      <c r="D2526" s="1">
        <v>19781231</v>
      </c>
    </row>
    <row r="2527" spans="1:4" ht="13" x14ac:dyDescent="0.15">
      <c r="A2527" s="1" t="s">
        <v>5090</v>
      </c>
      <c r="B2527" s="1" t="s">
        <v>5091</v>
      </c>
      <c r="C2527" s="1">
        <v>19730101</v>
      </c>
      <c r="D2527" s="1">
        <v>19970701</v>
      </c>
    </row>
    <row r="2528" spans="1:4" ht="13" x14ac:dyDescent="0.15">
      <c r="A2528" s="1" t="s">
        <v>5092</v>
      </c>
      <c r="B2528" s="1" t="s">
        <v>5093</v>
      </c>
      <c r="C2528" s="1">
        <v>19740101</v>
      </c>
      <c r="D2528" s="1">
        <v>19970701</v>
      </c>
    </row>
    <row r="2529" spans="1:4" ht="13" x14ac:dyDescent="0.15">
      <c r="A2529" s="1" t="s">
        <v>5094</v>
      </c>
      <c r="B2529" s="1" t="s">
        <v>5095</v>
      </c>
      <c r="C2529" s="1">
        <v>19740101</v>
      </c>
      <c r="D2529" s="1">
        <v>19970701</v>
      </c>
    </row>
    <row r="2530" spans="1:4" ht="13" x14ac:dyDescent="0.15">
      <c r="A2530" s="1" t="s">
        <v>5096</v>
      </c>
      <c r="B2530" s="1" t="s">
        <v>5097</v>
      </c>
      <c r="C2530" s="1">
        <v>19860101</v>
      </c>
      <c r="D2530" s="1">
        <v>19970701</v>
      </c>
    </row>
    <row r="2531" spans="1:4" ht="13" x14ac:dyDescent="0.15">
      <c r="A2531" s="1" t="s">
        <v>5098</v>
      </c>
      <c r="B2531" s="1" t="s">
        <v>5099</v>
      </c>
      <c r="C2531" s="1">
        <v>19740101</v>
      </c>
      <c r="D2531" s="1">
        <v>19801231</v>
      </c>
    </row>
    <row r="2532" spans="1:4" ht="13" x14ac:dyDescent="0.15">
      <c r="A2532" s="1" t="s">
        <v>5100</v>
      </c>
      <c r="B2532" s="1" t="s">
        <v>5101</v>
      </c>
      <c r="C2532" s="1">
        <v>19740101</v>
      </c>
      <c r="D2532" s="1">
        <v>19970701</v>
      </c>
    </row>
    <row r="2533" spans="1:4" ht="13" x14ac:dyDescent="0.15">
      <c r="A2533" s="1" t="s">
        <v>5102</v>
      </c>
      <c r="B2533" s="1" t="s">
        <v>5103</v>
      </c>
      <c r="C2533" s="1">
        <v>19381231</v>
      </c>
      <c r="D2533" s="1">
        <v>19761231</v>
      </c>
    </row>
    <row r="2534" spans="1:4" ht="13" x14ac:dyDescent="0.15">
      <c r="A2534" s="1" t="s">
        <v>5104</v>
      </c>
      <c r="B2534" s="1" t="s">
        <v>5105</v>
      </c>
      <c r="C2534" s="1">
        <v>19740101</v>
      </c>
      <c r="D2534" s="1">
        <v>19970701</v>
      </c>
    </row>
    <row r="2535" spans="1:4" ht="13" x14ac:dyDescent="0.15">
      <c r="A2535" s="1" t="s">
        <v>5106</v>
      </c>
      <c r="B2535" s="1" t="s">
        <v>5107</v>
      </c>
      <c r="C2535" s="1">
        <v>19750407</v>
      </c>
      <c r="D2535" s="1">
        <v>19911130</v>
      </c>
    </row>
    <row r="2536" spans="1:4" ht="13" x14ac:dyDescent="0.15">
      <c r="A2536" s="1" t="s">
        <v>5108</v>
      </c>
      <c r="B2536" s="1" t="s">
        <v>5109</v>
      </c>
      <c r="C2536" s="1">
        <v>19740101</v>
      </c>
      <c r="D2536" s="1">
        <v>19970701</v>
      </c>
    </row>
    <row r="2537" spans="1:4" ht="13" x14ac:dyDescent="0.15">
      <c r="A2537" s="1" t="s">
        <v>5110</v>
      </c>
      <c r="B2537" s="1" t="s">
        <v>5111</v>
      </c>
      <c r="C2537" s="1">
        <v>19730101</v>
      </c>
      <c r="D2537" s="1">
        <v>19791203</v>
      </c>
    </row>
    <row r="2538" spans="1:4" ht="13" x14ac:dyDescent="0.15">
      <c r="A2538" s="1" t="s">
        <v>5112</v>
      </c>
      <c r="B2538" s="1" t="s">
        <v>5113</v>
      </c>
      <c r="C2538" s="1">
        <v>19740101</v>
      </c>
      <c r="D2538" s="1">
        <v>19970701</v>
      </c>
    </row>
    <row r="2539" spans="1:4" ht="13" x14ac:dyDescent="0.15">
      <c r="A2539" s="1" t="s">
        <v>5114</v>
      </c>
      <c r="B2539" s="1" t="s">
        <v>5115</v>
      </c>
      <c r="C2539" s="1">
        <v>19740101</v>
      </c>
      <c r="D2539" s="1">
        <v>19791231</v>
      </c>
    </row>
    <row r="2540" spans="1:4" ht="13" x14ac:dyDescent="0.15">
      <c r="A2540" s="1" t="s">
        <v>5116</v>
      </c>
      <c r="B2540" s="1" t="s">
        <v>5117</v>
      </c>
      <c r="C2540" s="1">
        <v>19740101</v>
      </c>
      <c r="D2540" s="1">
        <v>19791231</v>
      </c>
    </row>
    <row r="2541" spans="1:4" ht="13" x14ac:dyDescent="0.15">
      <c r="A2541" s="1" t="s">
        <v>5118</v>
      </c>
      <c r="B2541" s="1" t="s">
        <v>5119</v>
      </c>
      <c r="C2541" s="1">
        <v>19740101</v>
      </c>
      <c r="D2541" s="1">
        <v>19970701</v>
      </c>
    </row>
    <row r="2542" spans="1:4" ht="13" x14ac:dyDescent="0.15">
      <c r="A2542" s="1" t="s">
        <v>5120</v>
      </c>
      <c r="B2542" s="1" t="s">
        <v>5121</v>
      </c>
      <c r="C2542" s="1">
        <v>19740101</v>
      </c>
      <c r="D2542" s="1">
        <v>19970701</v>
      </c>
    </row>
    <row r="2543" spans="1:4" ht="13" x14ac:dyDescent="0.15">
      <c r="A2543" s="1" t="s">
        <v>5122</v>
      </c>
      <c r="B2543" s="1" t="s">
        <v>5123</v>
      </c>
      <c r="C2543" s="1">
        <v>19740101</v>
      </c>
      <c r="D2543" s="1">
        <v>19791231</v>
      </c>
    </row>
    <row r="2544" spans="1:4" ht="13" x14ac:dyDescent="0.15">
      <c r="A2544" s="1" t="s">
        <v>5124</v>
      </c>
      <c r="B2544" s="1" t="s">
        <v>5125</v>
      </c>
      <c r="C2544" s="1">
        <v>19401224</v>
      </c>
      <c r="D2544" s="1">
        <v>19541101</v>
      </c>
    </row>
    <row r="2545" spans="1:4" ht="13" x14ac:dyDescent="0.15">
      <c r="A2545" s="1" t="s">
        <v>5126</v>
      </c>
      <c r="B2545" s="1" t="s">
        <v>5127</v>
      </c>
      <c r="C2545" s="1">
        <v>19740101</v>
      </c>
      <c r="D2545" s="1">
        <v>19801231</v>
      </c>
    </row>
    <row r="2546" spans="1:4" ht="13" x14ac:dyDescent="0.15">
      <c r="A2546" s="1" t="s">
        <v>5128</v>
      </c>
      <c r="B2546" s="1" t="s">
        <v>5129</v>
      </c>
      <c r="C2546" s="1">
        <v>19750101</v>
      </c>
      <c r="D2546" s="1">
        <v>19970701</v>
      </c>
    </row>
    <row r="2547" spans="1:4" ht="13" x14ac:dyDescent="0.15">
      <c r="A2547" s="1" t="s">
        <v>5130</v>
      </c>
      <c r="B2547" s="1" t="s">
        <v>5131</v>
      </c>
      <c r="C2547" s="1">
        <v>19740101</v>
      </c>
      <c r="D2547" s="1">
        <v>19970701</v>
      </c>
    </row>
    <row r="2548" spans="1:4" ht="13" x14ac:dyDescent="0.15">
      <c r="A2548" s="1" t="s">
        <v>5132</v>
      </c>
      <c r="B2548" s="1" t="s">
        <v>5133</v>
      </c>
      <c r="C2548" s="1">
        <v>19740101</v>
      </c>
      <c r="D2548" s="1">
        <v>19970701</v>
      </c>
    </row>
    <row r="2549" spans="1:4" ht="13" x14ac:dyDescent="0.15">
      <c r="A2549" s="1" t="s">
        <v>5134</v>
      </c>
      <c r="B2549" s="1" t="s">
        <v>5135</v>
      </c>
      <c r="C2549" s="1">
        <v>19730101</v>
      </c>
      <c r="D2549" s="1">
        <v>19970701</v>
      </c>
    </row>
    <row r="2550" spans="1:4" ht="13" x14ac:dyDescent="0.15">
      <c r="A2550" s="1" t="s">
        <v>5136</v>
      </c>
      <c r="B2550" s="1" t="s">
        <v>5137</v>
      </c>
      <c r="C2550" s="1">
        <v>19740101</v>
      </c>
      <c r="D2550" s="1">
        <v>19970701</v>
      </c>
    </row>
    <row r="2551" spans="1:4" ht="13" x14ac:dyDescent="0.15">
      <c r="A2551" s="1" t="s">
        <v>5138</v>
      </c>
      <c r="B2551" s="1" t="s">
        <v>5139</v>
      </c>
      <c r="C2551" s="1">
        <v>19740101</v>
      </c>
      <c r="D2551" s="1">
        <v>19970701</v>
      </c>
    </row>
    <row r="2552" spans="1:4" ht="13" x14ac:dyDescent="0.15">
      <c r="A2552" s="1" t="s">
        <v>5140</v>
      </c>
      <c r="B2552" s="1" t="s">
        <v>5141</v>
      </c>
      <c r="C2552" s="1">
        <v>19490519</v>
      </c>
      <c r="D2552" s="1">
        <v>19710524</v>
      </c>
    </row>
    <row r="2553" spans="1:4" ht="13" x14ac:dyDescent="0.15">
      <c r="A2553" s="1" t="s">
        <v>5142</v>
      </c>
      <c r="B2553" s="1" t="s">
        <v>5143</v>
      </c>
      <c r="C2553" s="1">
        <v>19280705</v>
      </c>
      <c r="D2553" s="1">
        <v>19490519</v>
      </c>
    </row>
    <row r="2554" spans="1:4" ht="13" x14ac:dyDescent="0.15">
      <c r="A2554" s="1" t="s">
        <v>5144</v>
      </c>
      <c r="B2554" s="1" t="s">
        <v>5141</v>
      </c>
      <c r="C2554" s="1">
        <v>19740225</v>
      </c>
    </row>
    <row r="2555" spans="1:4" ht="13" x14ac:dyDescent="0.15">
      <c r="A2555" s="1" t="s">
        <v>5145</v>
      </c>
      <c r="B2555" s="1" t="s">
        <v>5146</v>
      </c>
      <c r="C2555" s="1">
        <v>19310901</v>
      </c>
      <c r="D2555" s="1">
        <v>19841231</v>
      </c>
    </row>
    <row r="2556" spans="1:4" ht="13" x14ac:dyDescent="0.15">
      <c r="A2556" s="1" t="s">
        <v>5147</v>
      </c>
      <c r="B2556" s="1" t="s">
        <v>5148</v>
      </c>
      <c r="C2556" s="1">
        <v>19460923</v>
      </c>
      <c r="D2556" s="1">
        <v>19490519</v>
      </c>
    </row>
    <row r="2557" spans="1:4" ht="13" x14ac:dyDescent="0.15">
      <c r="A2557" s="1" t="s">
        <v>5149</v>
      </c>
      <c r="B2557" s="1" t="s">
        <v>5150</v>
      </c>
      <c r="C2557" s="1">
        <v>19490519</v>
      </c>
    </row>
    <row r="2558" spans="1:4" ht="13" x14ac:dyDescent="0.15">
      <c r="A2558" s="1" t="s">
        <v>5151</v>
      </c>
      <c r="B2558" s="1" t="s">
        <v>5152</v>
      </c>
      <c r="C2558" s="1">
        <v>19621210</v>
      </c>
      <c r="D2558" s="1">
        <v>19890222</v>
      </c>
    </row>
    <row r="2559" spans="1:4" ht="13" x14ac:dyDescent="0.15">
      <c r="A2559" s="1" t="s">
        <v>5153</v>
      </c>
      <c r="B2559" s="1" t="s">
        <v>5154</v>
      </c>
      <c r="C2559" s="1">
        <v>19100910</v>
      </c>
      <c r="D2559" s="1">
        <v>19290930</v>
      </c>
    </row>
    <row r="2560" spans="1:4" ht="13" x14ac:dyDescent="0.15">
      <c r="A2560" s="1" t="s">
        <v>5155</v>
      </c>
      <c r="B2560" s="1" t="s">
        <v>5156</v>
      </c>
      <c r="C2560" s="1">
        <v>19411205</v>
      </c>
      <c r="D2560" s="1">
        <v>19890504</v>
      </c>
    </row>
    <row r="2561" spans="1:4" ht="13" x14ac:dyDescent="0.15">
      <c r="A2561" s="1" t="s">
        <v>5157</v>
      </c>
      <c r="B2561" s="1" t="s">
        <v>5158</v>
      </c>
      <c r="C2561" s="1">
        <v>19261001</v>
      </c>
      <c r="D2561" s="1">
        <v>19361231</v>
      </c>
    </row>
    <row r="2562" spans="1:4" ht="13" x14ac:dyDescent="0.15">
      <c r="A2562" s="1" t="s">
        <v>5159</v>
      </c>
      <c r="B2562" s="1" t="s">
        <v>5160</v>
      </c>
      <c r="C2562" s="1">
        <v>19261001</v>
      </c>
      <c r="D2562" s="1">
        <v>19361231</v>
      </c>
    </row>
    <row r="2563" spans="1:4" ht="13" x14ac:dyDescent="0.15">
      <c r="A2563" s="1" t="s">
        <v>5161</v>
      </c>
      <c r="B2563" s="1" t="s">
        <v>5162</v>
      </c>
      <c r="C2563" s="1">
        <v>19261001</v>
      </c>
      <c r="D2563" s="1">
        <v>19361231</v>
      </c>
    </row>
    <row r="2564" spans="1:4" ht="13" x14ac:dyDescent="0.15">
      <c r="A2564" s="1" t="s">
        <v>5163</v>
      </c>
      <c r="B2564" s="1" t="s">
        <v>5164</v>
      </c>
      <c r="C2564" s="1">
        <v>19261001</v>
      </c>
      <c r="D2564" s="1">
        <v>19361231</v>
      </c>
    </row>
    <row r="2565" spans="1:4" ht="13" x14ac:dyDescent="0.15">
      <c r="A2565" s="1" t="s">
        <v>5165</v>
      </c>
      <c r="B2565" s="1" t="s">
        <v>5166</v>
      </c>
      <c r="C2565" s="1">
        <v>19261001</v>
      </c>
      <c r="D2565" s="1">
        <v>19361231</v>
      </c>
    </row>
    <row r="2566" spans="1:4" ht="13" x14ac:dyDescent="0.15">
      <c r="A2566" s="1" t="s">
        <v>5167</v>
      </c>
      <c r="B2566" s="1" t="s">
        <v>5168</v>
      </c>
      <c r="C2566" s="1">
        <v>19390912</v>
      </c>
      <c r="D2566" s="1">
        <v>19500316</v>
      </c>
    </row>
    <row r="2567" spans="1:4" ht="13" x14ac:dyDescent="0.15">
      <c r="A2567" s="1" t="s">
        <v>5169</v>
      </c>
      <c r="B2567" s="1" t="s">
        <v>5170</v>
      </c>
      <c r="C2567" s="1">
        <v>19520401</v>
      </c>
      <c r="D2567" s="1">
        <v>19531231</v>
      </c>
    </row>
    <row r="2568" spans="1:4" ht="13" x14ac:dyDescent="0.15">
      <c r="A2568" s="1" t="s">
        <v>5171</v>
      </c>
      <c r="B2568" s="1" t="s">
        <v>5172</v>
      </c>
      <c r="C2568" s="1">
        <v>19261001</v>
      </c>
      <c r="D2568" s="1">
        <v>19361231</v>
      </c>
    </row>
    <row r="2569" spans="1:4" ht="13" x14ac:dyDescent="0.15">
      <c r="A2569" s="1" t="s">
        <v>5173</v>
      </c>
      <c r="B2569" s="1" t="s">
        <v>5174</v>
      </c>
      <c r="C2569" s="1">
        <v>19261001</v>
      </c>
      <c r="D2569" s="1">
        <v>19361231</v>
      </c>
    </row>
    <row r="2570" spans="1:4" ht="13" x14ac:dyDescent="0.15">
      <c r="A2570" s="1" t="s">
        <v>5175</v>
      </c>
      <c r="B2570" s="1" t="s">
        <v>5176</v>
      </c>
      <c r="C2570" s="1">
        <v>19261001</v>
      </c>
      <c r="D2570" s="1">
        <v>19361231</v>
      </c>
    </row>
    <row r="2571" spans="1:4" ht="13" x14ac:dyDescent="0.15">
      <c r="A2571" s="1" t="s">
        <v>5177</v>
      </c>
      <c r="B2571" s="1" t="s">
        <v>5178</v>
      </c>
      <c r="C2571" s="1">
        <v>19240219</v>
      </c>
      <c r="D2571" s="1">
        <v>19471231</v>
      </c>
    </row>
    <row r="2572" spans="1:4" ht="13" x14ac:dyDescent="0.15">
      <c r="A2572" s="1" t="s">
        <v>5179</v>
      </c>
      <c r="B2572" s="1" t="s">
        <v>5180</v>
      </c>
      <c r="C2572" s="1">
        <v>19430101</v>
      </c>
      <c r="D2572" s="1">
        <v>19460630</v>
      </c>
    </row>
    <row r="2573" spans="1:4" ht="13" x14ac:dyDescent="0.15">
      <c r="A2573" s="1" t="s">
        <v>5181</v>
      </c>
      <c r="B2573" s="1" t="s">
        <v>5182</v>
      </c>
      <c r="C2573" s="1">
        <v>19810923</v>
      </c>
      <c r="D2573" s="1">
        <v>19820831</v>
      </c>
    </row>
    <row r="2574" spans="1:4" ht="13" x14ac:dyDescent="0.15">
      <c r="A2574" s="1" t="s">
        <v>5183</v>
      </c>
      <c r="B2574" s="1" t="s">
        <v>5184</v>
      </c>
      <c r="C2574" s="1">
        <v>19731219</v>
      </c>
      <c r="D2574" s="1">
        <v>19870701</v>
      </c>
    </row>
    <row r="2575" spans="1:4" ht="13" x14ac:dyDescent="0.15">
      <c r="A2575" s="1" t="s">
        <v>5185</v>
      </c>
      <c r="B2575" s="1" t="s">
        <v>5186</v>
      </c>
      <c r="C2575" s="1">
        <v>19780201</v>
      </c>
    </row>
    <row r="2576" spans="1:4" ht="13" x14ac:dyDescent="0.15">
      <c r="A2576" s="1" t="s">
        <v>5187</v>
      </c>
      <c r="B2576" s="1" t="s">
        <v>5188</v>
      </c>
      <c r="C2576" s="1">
        <v>19820507</v>
      </c>
      <c r="D2576" s="1">
        <v>19830311</v>
      </c>
    </row>
    <row r="2577" spans="1:4" ht="13" x14ac:dyDescent="0.15">
      <c r="A2577" s="1" t="s">
        <v>5189</v>
      </c>
      <c r="B2577" s="1" t="s">
        <v>5190</v>
      </c>
      <c r="C2577" s="1">
        <v>19500101</v>
      </c>
      <c r="D2577" s="1">
        <v>19860624</v>
      </c>
    </row>
    <row r="2578" spans="1:4" ht="13" x14ac:dyDescent="0.15">
      <c r="A2578" s="1" t="s">
        <v>5191</v>
      </c>
      <c r="B2578" s="1" t="s">
        <v>5192</v>
      </c>
      <c r="C2578" s="1">
        <v>19520301</v>
      </c>
      <c r="D2578" s="1">
        <v>19560131</v>
      </c>
    </row>
    <row r="2579" spans="1:4" ht="13" x14ac:dyDescent="0.15">
      <c r="A2579" s="1" t="s">
        <v>5193</v>
      </c>
      <c r="B2579" s="1" t="s">
        <v>5194</v>
      </c>
      <c r="C2579" s="1">
        <v>19470609</v>
      </c>
      <c r="D2579" s="1">
        <v>19860701</v>
      </c>
    </row>
    <row r="2580" spans="1:4" ht="13" x14ac:dyDescent="0.15">
      <c r="A2580" s="1" t="s">
        <v>5195</v>
      </c>
      <c r="B2580" s="1" t="s">
        <v>5196</v>
      </c>
      <c r="C2580" s="1">
        <v>19590701</v>
      </c>
      <c r="D2580" s="1">
        <v>19810724</v>
      </c>
    </row>
    <row r="2581" spans="1:4" ht="13" x14ac:dyDescent="0.15">
      <c r="A2581" s="1" t="s">
        <v>5197</v>
      </c>
      <c r="B2581" s="1" t="s">
        <v>5198</v>
      </c>
      <c r="C2581" s="1">
        <v>19810724</v>
      </c>
    </row>
    <row r="2582" spans="1:4" ht="13" x14ac:dyDescent="0.15">
      <c r="A2582" s="1" t="s">
        <v>5199</v>
      </c>
      <c r="B2582" s="1" t="s">
        <v>5200</v>
      </c>
      <c r="C2582" s="1">
        <v>19170101</v>
      </c>
      <c r="D2582" s="1">
        <v>19241231</v>
      </c>
    </row>
    <row r="2583" spans="1:4" ht="13" x14ac:dyDescent="0.15">
      <c r="A2583" s="1" t="s">
        <v>5201</v>
      </c>
      <c r="B2583" s="1" t="s">
        <v>5202</v>
      </c>
      <c r="C2583" s="1">
        <v>19170101</v>
      </c>
      <c r="D2583" s="1">
        <v>19241231</v>
      </c>
    </row>
    <row r="2584" spans="1:4" ht="13" x14ac:dyDescent="0.15">
      <c r="A2584" s="1" t="s">
        <v>5203</v>
      </c>
      <c r="B2584" s="1" t="s">
        <v>5204</v>
      </c>
      <c r="C2584" s="1">
        <v>19170101</v>
      </c>
      <c r="D2584" s="1">
        <v>19241231</v>
      </c>
    </row>
    <row r="2585" spans="1:4" ht="13" x14ac:dyDescent="0.15">
      <c r="A2585" s="1" t="s">
        <v>5205</v>
      </c>
      <c r="B2585" s="1" t="s">
        <v>5206</v>
      </c>
      <c r="C2585" s="1">
        <v>19170101</v>
      </c>
      <c r="D2585" s="1">
        <v>19241231</v>
      </c>
    </row>
    <row r="2586" spans="1:4" ht="13" x14ac:dyDescent="0.15">
      <c r="A2586" s="1" t="s">
        <v>5207</v>
      </c>
      <c r="B2586" s="1" t="s">
        <v>5208</v>
      </c>
      <c r="C2586" s="1">
        <v>19591202</v>
      </c>
      <c r="D2586" s="1">
        <v>19811231</v>
      </c>
    </row>
    <row r="2587" spans="1:4" ht="13" x14ac:dyDescent="0.15">
      <c r="A2587" s="1" t="s">
        <v>5209</v>
      </c>
      <c r="B2587" s="1" t="s">
        <v>5210</v>
      </c>
      <c r="C2587" s="1">
        <v>19810507</v>
      </c>
      <c r="D2587" s="1">
        <v>19821028</v>
      </c>
    </row>
    <row r="2588" spans="1:4" ht="13" x14ac:dyDescent="0.15">
      <c r="A2588" s="1" t="s">
        <v>5211</v>
      </c>
      <c r="B2588" s="1" t="s">
        <v>5212</v>
      </c>
      <c r="C2588" s="1">
        <v>19810923</v>
      </c>
      <c r="D2588" s="1">
        <v>19821126</v>
      </c>
    </row>
    <row r="2589" spans="1:4" ht="13" x14ac:dyDescent="0.15">
      <c r="A2589" s="1" t="s">
        <v>5213</v>
      </c>
      <c r="B2589" s="1" t="s">
        <v>5214</v>
      </c>
      <c r="C2589" s="1">
        <v>19760601</v>
      </c>
      <c r="D2589" s="1">
        <v>19781010</v>
      </c>
    </row>
    <row r="2590" spans="1:4" ht="13" x14ac:dyDescent="0.15">
      <c r="A2590" s="1" t="s">
        <v>5215</v>
      </c>
      <c r="B2590" s="1" t="s">
        <v>5216</v>
      </c>
      <c r="C2590" s="1">
        <v>19781010</v>
      </c>
    </row>
    <row r="2591" spans="1:4" ht="13" x14ac:dyDescent="0.15">
      <c r="A2591" s="1" t="s">
        <v>5217</v>
      </c>
      <c r="B2591" s="1" t="s">
        <v>5218</v>
      </c>
      <c r="C2591" s="1">
        <v>19430401</v>
      </c>
    </row>
    <row r="2592" spans="1:4" ht="13" x14ac:dyDescent="0.15">
      <c r="A2592" s="1" t="s">
        <v>5219</v>
      </c>
      <c r="B2592" s="1" t="s">
        <v>5220</v>
      </c>
      <c r="C2592" s="1">
        <v>19430401</v>
      </c>
      <c r="D2592" s="1">
        <v>20100301</v>
      </c>
    </row>
    <row r="2593" spans="1:4" ht="13" x14ac:dyDescent="0.15">
      <c r="A2593" s="1" t="s">
        <v>5221</v>
      </c>
      <c r="B2593" s="1" t="s">
        <v>5222</v>
      </c>
      <c r="C2593" s="1">
        <v>19430401</v>
      </c>
    </row>
    <row r="2594" spans="1:4" ht="13" x14ac:dyDescent="0.15">
      <c r="A2594" s="1" t="s">
        <v>5223</v>
      </c>
      <c r="B2594" s="1" t="s">
        <v>5224</v>
      </c>
      <c r="C2594" s="1">
        <v>19430401</v>
      </c>
    </row>
    <row r="2595" spans="1:4" ht="13" x14ac:dyDescent="0.15">
      <c r="A2595" s="1" t="s">
        <v>5225</v>
      </c>
      <c r="B2595" s="1" t="s">
        <v>5226</v>
      </c>
      <c r="C2595" s="1">
        <v>19430401</v>
      </c>
    </row>
    <row r="2596" spans="1:4" ht="13" x14ac:dyDescent="0.15">
      <c r="A2596" s="1" t="s">
        <v>5227</v>
      </c>
      <c r="B2596" s="1" t="s">
        <v>5228</v>
      </c>
      <c r="C2596" s="1">
        <v>19730619</v>
      </c>
      <c r="D2596" s="1">
        <v>19871123</v>
      </c>
    </row>
    <row r="2597" spans="1:4" ht="13" x14ac:dyDescent="0.15">
      <c r="A2597" s="1" t="s">
        <v>5229</v>
      </c>
      <c r="B2597" s="1" t="s">
        <v>5230</v>
      </c>
      <c r="C2597" s="1">
        <v>19541202</v>
      </c>
      <c r="D2597" s="1">
        <v>19631231</v>
      </c>
    </row>
    <row r="2598" spans="1:4" ht="13" x14ac:dyDescent="0.15">
      <c r="A2598" s="1" t="s">
        <v>5231</v>
      </c>
      <c r="B2598" s="1" t="s">
        <v>5232</v>
      </c>
      <c r="C2598" s="1">
        <v>19490101</v>
      </c>
      <c r="D2598" s="1">
        <v>19520430</v>
      </c>
    </row>
    <row r="2599" spans="1:4" ht="13" x14ac:dyDescent="0.15">
      <c r="A2599" s="1" t="s">
        <v>5233</v>
      </c>
      <c r="B2599" s="1" t="s">
        <v>5234</v>
      </c>
      <c r="C2599" s="1">
        <v>19541202</v>
      </c>
      <c r="D2599" s="1">
        <v>19691231</v>
      </c>
    </row>
    <row r="2600" spans="1:4" ht="13" x14ac:dyDescent="0.15">
      <c r="A2600" s="1" t="s">
        <v>5235</v>
      </c>
      <c r="B2600" s="1" t="s">
        <v>5236</v>
      </c>
      <c r="C2600" s="1">
        <v>19630101</v>
      </c>
      <c r="D2600" s="1">
        <v>19750701</v>
      </c>
    </row>
    <row r="2601" spans="1:4" ht="13" x14ac:dyDescent="0.15">
      <c r="A2601" s="1" t="s">
        <v>5237</v>
      </c>
      <c r="B2601" s="1" t="s">
        <v>5238</v>
      </c>
      <c r="C2601" s="1">
        <v>19750701</v>
      </c>
      <c r="D2601" s="1">
        <v>19761004</v>
      </c>
    </row>
    <row r="2602" spans="1:4" ht="13" x14ac:dyDescent="0.15">
      <c r="A2602" s="1" t="s">
        <v>5239</v>
      </c>
      <c r="B2602" s="1" t="s">
        <v>5240</v>
      </c>
      <c r="C2602" s="1">
        <v>19550401</v>
      </c>
      <c r="D2602" s="1">
        <v>19750630</v>
      </c>
    </row>
    <row r="2603" spans="1:4" ht="13" x14ac:dyDescent="0.15">
      <c r="A2603" s="1" t="s">
        <v>5241</v>
      </c>
      <c r="B2603" s="1" t="s">
        <v>5242</v>
      </c>
      <c r="C2603" s="1">
        <v>19750701</v>
      </c>
      <c r="D2603" s="1">
        <v>19761004</v>
      </c>
    </row>
    <row r="2604" spans="1:4" ht="13" x14ac:dyDescent="0.15">
      <c r="A2604" s="1" t="s">
        <v>5243</v>
      </c>
      <c r="B2604" s="1" t="s">
        <v>5244</v>
      </c>
      <c r="C2604" s="1">
        <v>19761005</v>
      </c>
      <c r="D2604" s="1">
        <v>19920201</v>
      </c>
    </row>
    <row r="2605" spans="1:4" ht="13" x14ac:dyDescent="0.15">
      <c r="A2605" s="1" t="s">
        <v>5245</v>
      </c>
      <c r="B2605" s="1" t="s">
        <v>5246</v>
      </c>
      <c r="C2605" s="1">
        <v>19740812</v>
      </c>
      <c r="D2605" s="1">
        <v>19850211</v>
      </c>
    </row>
    <row r="2606" spans="1:4" ht="13" x14ac:dyDescent="0.15">
      <c r="A2606" s="1" t="s">
        <v>5247</v>
      </c>
      <c r="B2606" s="1" t="s">
        <v>5248</v>
      </c>
      <c r="C2606" s="1">
        <v>19120901</v>
      </c>
      <c r="D2606" s="1">
        <v>19750701</v>
      </c>
    </row>
    <row r="2607" spans="1:4" ht="13" x14ac:dyDescent="0.15">
      <c r="A2607" s="1" t="s">
        <v>5249</v>
      </c>
      <c r="B2607" s="1" t="s">
        <v>5250</v>
      </c>
      <c r="C2607" s="1">
        <v>19750701</v>
      </c>
      <c r="D2607" s="1">
        <v>19980701</v>
      </c>
    </row>
    <row r="2608" spans="1:4" ht="13" x14ac:dyDescent="0.15">
      <c r="A2608" s="1" t="s">
        <v>5251</v>
      </c>
      <c r="B2608" s="1" t="s">
        <v>5252</v>
      </c>
      <c r="C2608" s="1">
        <v>19330101</v>
      </c>
      <c r="D2608" s="1">
        <v>19851030</v>
      </c>
    </row>
    <row r="2609" spans="1:4" ht="13" x14ac:dyDescent="0.15">
      <c r="A2609" s="1" t="s">
        <v>5253</v>
      </c>
      <c r="B2609" s="1" t="s">
        <v>5254</v>
      </c>
      <c r="C2609" s="1">
        <v>19390801</v>
      </c>
      <c r="D2609" s="1">
        <v>19411231</v>
      </c>
    </row>
    <row r="2610" spans="1:4" ht="13" x14ac:dyDescent="0.15">
      <c r="A2610" s="1" t="s">
        <v>5255</v>
      </c>
      <c r="B2610" s="1" t="s">
        <v>5256</v>
      </c>
      <c r="C2610" s="1">
        <v>19510101</v>
      </c>
      <c r="D2610" s="1">
        <v>19890630</v>
      </c>
    </row>
    <row r="2611" spans="1:4" ht="13" x14ac:dyDescent="0.15">
      <c r="A2611" s="1" t="s">
        <v>5257</v>
      </c>
      <c r="B2611" s="1" t="s">
        <v>5258</v>
      </c>
      <c r="C2611" s="1">
        <v>19510101</v>
      </c>
      <c r="D2611" s="1">
        <v>19561231</v>
      </c>
    </row>
    <row r="2612" spans="1:4" ht="13" x14ac:dyDescent="0.15">
      <c r="A2612" s="1" t="s">
        <v>5259</v>
      </c>
      <c r="B2612" s="1" t="s">
        <v>5260</v>
      </c>
      <c r="C2612" s="1">
        <v>19260101</v>
      </c>
      <c r="D2612" s="1">
        <v>19890630</v>
      </c>
    </row>
    <row r="2613" spans="1:4" ht="13" x14ac:dyDescent="0.15">
      <c r="A2613" s="1" t="s">
        <v>5261</v>
      </c>
      <c r="B2613" s="1" t="s">
        <v>5262</v>
      </c>
      <c r="C2613" s="1">
        <v>19370601</v>
      </c>
      <c r="D2613" s="1">
        <v>19551231</v>
      </c>
    </row>
    <row r="2614" spans="1:4" ht="13" x14ac:dyDescent="0.15">
      <c r="A2614" s="1" t="s">
        <v>5263</v>
      </c>
      <c r="B2614" s="1" t="s">
        <v>5264</v>
      </c>
      <c r="C2614" s="1">
        <v>19290101</v>
      </c>
      <c r="D2614" s="1">
        <v>19890701</v>
      </c>
    </row>
    <row r="2615" spans="1:4" ht="13" x14ac:dyDescent="0.15">
      <c r="A2615" s="1" t="s">
        <v>5265</v>
      </c>
      <c r="B2615" s="1" t="s">
        <v>5266</v>
      </c>
      <c r="C2615" s="1">
        <v>19550101</v>
      </c>
      <c r="D2615" s="1">
        <v>19751231</v>
      </c>
    </row>
    <row r="2616" spans="1:4" ht="13" x14ac:dyDescent="0.15">
      <c r="A2616" s="1" t="s">
        <v>5267</v>
      </c>
      <c r="B2616" s="1" t="s">
        <v>5268</v>
      </c>
      <c r="C2616" s="1">
        <v>19410101</v>
      </c>
      <c r="D2616" s="1">
        <v>19870305</v>
      </c>
    </row>
    <row r="2617" spans="1:4" ht="13" x14ac:dyDescent="0.15">
      <c r="A2617" s="1" t="s">
        <v>5269</v>
      </c>
      <c r="B2617" s="1" t="s">
        <v>5270</v>
      </c>
      <c r="C2617" s="1">
        <v>19510101</v>
      </c>
      <c r="D2617" s="1">
        <v>19890630</v>
      </c>
    </row>
    <row r="2618" spans="1:4" ht="13" x14ac:dyDescent="0.15">
      <c r="A2618" s="1" t="s">
        <v>5271</v>
      </c>
      <c r="B2618" s="1" t="s">
        <v>5272</v>
      </c>
      <c r="C2618" s="1">
        <v>19250101</v>
      </c>
      <c r="D2618" s="1">
        <v>19890630</v>
      </c>
    </row>
    <row r="2619" spans="1:4" ht="13" x14ac:dyDescent="0.15">
      <c r="A2619" s="1" t="s">
        <v>5273</v>
      </c>
      <c r="B2619" s="1" t="s">
        <v>5274</v>
      </c>
      <c r="C2619" s="1">
        <v>19250101</v>
      </c>
      <c r="D2619" s="1">
        <v>19820702</v>
      </c>
    </row>
    <row r="2620" spans="1:4" ht="13" x14ac:dyDescent="0.15">
      <c r="A2620" s="1" t="s">
        <v>5275</v>
      </c>
      <c r="B2620" s="1" t="s">
        <v>5276</v>
      </c>
      <c r="C2620" s="1">
        <v>19481101</v>
      </c>
      <c r="D2620" s="1">
        <v>19511231</v>
      </c>
    </row>
    <row r="2621" spans="1:4" ht="13" x14ac:dyDescent="0.15">
      <c r="A2621" s="1" t="s">
        <v>5277</v>
      </c>
      <c r="B2621" s="1" t="s">
        <v>5278</v>
      </c>
      <c r="C2621" s="1">
        <v>19231218</v>
      </c>
      <c r="D2621" s="1">
        <v>19890630</v>
      </c>
    </row>
    <row r="2622" spans="1:4" ht="13" x14ac:dyDescent="0.15">
      <c r="A2622" s="1" t="s">
        <v>5279</v>
      </c>
      <c r="B2622" s="1" t="s">
        <v>5280</v>
      </c>
      <c r="C2622" s="1">
        <v>19250101</v>
      </c>
      <c r="D2622" s="1">
        <v>19860930</v>
      </c>
    </row>
    <row r="2623" spans="1:4" ht="13" x14ac:dyDescent="0.15">
      <c r="A2623" s="1" t="s">
        <v>5281</v>
      </c>
      <c r="B2623" s="1" t="s">
        <v>5282</v>
      </c>
      <c r="C2623" s="1">
        <v>19360101</v>
      </c>
      <c r="D2623" s="1">
        <v>19790101</v>
      </c>
    </row>
    <row r="2624" spans="1:4" ht="13" x14ac:dyDescent="0.15">
      <c r="A2624" s="1" t="s">
        <v>5283</v>
      </c>
      <c r="B2624" s="1" t="s">
        <v>5284</v>
      </c>
      <c r="C2624" s="1">
        <v>19730101</v>
      </c>
      <c r="D2624" s="1">
        <v>19790101</v>
      </c>
    </row>
    <row r="2625" spans="1:4" ht="13" x14ac:dyDescent="0.15">
      <c r="A2625" s="1" t="s">
        <v>5285</v>
      </c>
      <c r="B2625" s="1" t="s">
        <v>5286</v>
      </c>
      <c r="C2625" s="1">
        <v>19620101</v>
      </c>
      <c r="D2625" s="1">
        <v>19790131</v>
      </c>
    </row>
    <row r="2626" spans="1:4" ht="13" x14ac:dyDescent="0.15">
      <c r="A2626" s="1" t="s">
        <v>5287</v>
      </c>
      <c r="B2626" s="1" t="s">
        <v>5288</v>
      </c>
      <c r="C2626" s="1">
        <v>19240101</v>
      </c>
      <c r="D2626" s="1">
        <v>19301231</v>
      </c>
    </row>
    <row r="2627" spans="1:4" ht="13" x14ac:dyDescent="0.15">
      <c r="A2627" s="1" t="s">
        <v>5289</v>
      </c>
      <c r="B2627" s="1" t="s">
        <v>5290</v>
      </c>
      <c r="C2627" s="1">
        <v>19420224</v>
      </c>
      <c r="D2627" s="1">
        <v>19471231</v>
      </c>
    </row>
    <row r="2628" spans="1:4" ht="13" x14ac:dyDescent="0.15">
      <c r="A2628" s="1" t="s">
        <v>5291</v>
      </c>
      <c r="B2628" s="1" t="s">
        <v>5292</v>
      </c>
      <c r="C2628" s="1">
        <v>19420224</v>
      </c>
      <c r="D2628" s="1">
        <v>19471231</v>
      </c>
    </row>
    <row r="2629" spans="1:4" ht="13" x14ac:dyDescent="0.15">
      <c r="A2629" s="1" t="s">
        <v>5293</v>
      </c>
      <c r="B2629" s="1" t="s">
        <v>5294</v>
      </c>
      <c r="C2629" s="1">
        <v>19420224</v>
      </c>
      <c r="D2629" s="1">
        <v>19471231</v>
      </c>
    </row>
    <row r="2630" spans="1:4" ht="13" x14ac:dyDescent="0.15">
      <c r="A2630" s="1" t="s">
        <v>5295</v>
      </c>
      <c r="B2630" s="1" t="s">
        <v>5296</v>
      </c>
      <c r="C2630" s="1">
        <v>19420224</v>
      </c>
      <c r="D2630" s="1">
        <v>19471231</v>
      </c>
    </row>
    <row r="2631" spans="1:4" ht="13" x14ac:dyDescent="0.15">
      <c r="A2631" s="1" t="s">
        <v>5297</v>
      </c>
      <c r="B2631" s="1" t="s">
        <v>5298</v>
      </c>
      <c r="C2631" s="1">
        <v>19431019</v>
      </c>
      <c r="D2631" s="1">
        <v>19440121</v>
      </c>
    </row>
    <row r="2632" spans="1:4" ht="13" x14ac:dyDescent="0.15">
      <c r="A2632" s="1" t="s">
        <v>5299</v>
      </c>
      <c r="B2632" s="1" t="s">
        <v>5300</v>
      </c>
      <c r="C2632" s="1">
        <v>19420224</v>
      </c>
      <c r="D2632" s="1">
        <v>19471231</v>
      </c>
    </row>
    <row r="2633" spans="1:4" ht="13" x14ac:dyDescent="0.15">
      <c r="A2633" s="1" t="s">
        <v>5301</v>
      </c>
      <c r="B2633" s="1" t="s">
        <v>5302</v>
      </c>
      <c r="C2633" s="1">
        <v>19820923</v>
      </c>
      <c r="D2633" s="1">
        <v>19830130</v>
      </c>
    </row>
    <row r="2634" spans="1:4" ht="13" x14ac:dyDescent="0.15">
      <c r="A2634" s="1" t="s">
        <v>5303</v>
      </c>
      <c r="B2634" s="1" t="s">
        <v>5304</v>
      </c>
      <c r="C2634" s="1">
        <v>19790701</v>
      </c>
      <c r="D2634" s="1">
        <v>19850101</v>
      </c>
    </row>
    <row r="2635" spans="1:4" ht="13" x14ac:dyDescent="0.15">
      <c r="A2635" s="1" t="s">
        <v>5305</v>
      </c>
      <c r="B2635" s="1" t="s">
        <v>5306</v>
      </c>
      <c r="C2635" s="1">
        <v>19790701</v>
      </c>
      <c r="D2635" s="1">
        <v>19850101</v>
      </c>
    </row>
    <row r="2636" spans="1:4" ht="13" x14ac:dyDescent="0.15">
      <c r="A2636" s="1" t="s">
        <v>5307</v>
      </c>
      <c r="B2636" s="1" t="s">
        <v>5308</v>
      </c>
      <c r="C2636" s="1">
        <v>19520701</v>
      </c>
      <c r="D2636" s="1">
        <v>19580424</v>
      </c>
    </row>
    <row r="2637" spans="1:4" ht="13" x14ac:dyDescent="0.15">
      <c r="A2637" s="1" t="s">
        <v>5309</v>
      </c>
      <c r="B2637" s="1" t="s">
        <v>5310</v>
      </c>
      <c r="C2637" s="1">
        <v>19470101</v>
      </c>
      <c r="D2637" s="1">
        <v>19790701</v>
      </c>
    </row>
    <row r="2638" spans="1:4" ht="13" x14ac:dyDescent="0.15">
      <c r="A2638" s="1" t="s">
        <v>5311</v>
      </c>
      <c r="B2638" s="1" t="s">
        <v>5312</v>
      </c>
      <c r="C2638" s="1">
        <v>19510101</v>
      </c>
      <c r="D2638" s="1">
        <v>19790701</v>
      </c>
    </row>
    <row r="2639" spans="1:4" ht="13" x14ac:dyDescent="0.15">
      <c r="A2639" s="1" t="s">
        <v>5313</v>
      </c>
      <c r="B2639" s="1" t="s">
        <v>5314</v>
      </c>
      <c r="C2639" s="1">
        <v>19610101</v>
      </c>
      <c r="D2639" s="1">
        <v>19790701</v>
      </c>
    </row>
    <row r="2640" spans="1:4" ht="13" x14ac:dyDescent="0.15">
      <c r="A2640" s="1" t="s">
        <v>5315</v>
      </c>
      <c r="B2640" s="1" t="s">
        <v>5316</v>
      </c>
      <c r="C2640" s="1">
        <v>19670101</v>
      </c>
      <c r="D2640" s="1">
        <v>19781231</v>
      </c>
    </row>
    <row r="2641" spans="1:4" ht="13" x14ac:dyDescent="0.15">
      <c r="A2641" s="1" t="s">
        <v>5317</v>
      </c>
      <c r="B2641" s="1" t="s">
        <v>5318</v>
      </c>
      <c r="C2641" s="1">
        <v>19451010</v>
      </c>
      <c r="D2641" s="1">
        <v>19501231</v>
      </c>
    </row>
    <row r="2642" spans="1:4" ht="13" x14ac:dyDescent="0.15">
      <c r="A2642" s="1" t="s">
        <v>5319</v>
      </c>
      <c r="B2642" s="1" t="s">
        <v>5320</v>
      </c>
      <c r="C2642" s="1">
        <v>19470415</v>
      </c>
      <c r="D2642" s="1">
        <v>19571231</v>
      </c>
    </row>
    <row r="2643" spans="1:4" ht="13" x14ac:dyDescent="0.15">
      <c r="A2643" s="1" t="s">
        <v>5321</v>
      </c>
      <c r="B2643" s="1" t="s">
        <v>5322</v>
      </c>
      <c r="C2643" s="1">
        <v>19330406</v>
      </c>
      <c r="D2643" s="1">
        <v>19350408</v>
      </c>
    </row>
    <row r="2644" spans="1:4" ht="13" x14ac:dyDescent="0.15">
      <c r="A2644" s="1" t="s">
        <v>5323</v>
      </c>
      <c r="B2644" s="1" t="s">
        <v>5324</v>
      </c>
      <c r="C2644" s="1">
        <v>19470502</v>
      </c>
      <c r="D2644" s="1">
        <v>19830731</v>
      </c>
    </row>
    <row r="2645" spans="1:4" ht="13" x14ac:dyDescent="0.15">
      <c r="A2645" s="1" t="s">
        <v>5325</v>
      </c>
      <c r="B2645" s="1" t="s">
        <v>5326</v>
      </c>
      <c r="C2645" s="1">
        <v>19710101</v>
      </c>
      <c r="D2645" s="1">
        <v>19751007</v>
      </c>
    </row>
    <row r="2646" spans="1:4" ht="13" x14ac:dyDescent="0.15">
      <c r="A2646" s="1" t="s">
        <v>5327</v>
      </c>
      <c r="B2646" s="1" t="s">
        <v>5328</v>
      </c>
      <c r="C2646" s="1">
        <v>19751007</v>
      </c>
      <c r="D2646" s="1">
        <v>19870724</v>
      </c>
    </row>
    <row r="2647" spans="1:4" ht="13" x14ac:dyDescent="0.15">
      <c r="A2647" s="1" t="s">
        <v>5329</v>
      </c>
      <c r="B2647" s="1" t="s">
        <v>5330</v>
      </c>
      <c r="C2647" s="1">
        <v>19770701</v>
      </c>
    </row>
    <row r="2648" spans="1:4" ht="13" x14ac:dyDescent="0.15">
      <c r="A2648" s="1" t="s">
        <v>5331</v>
      </c>
      <c r="B2648" s="1" t="s">
        <v>5332</v>
      </c>
      <c r="C2648" s="1">
        <v>19400701</v>
      </c>
      <c r="D2648" s="1">
        <v>19451107</v>
      </c>
    </row>
    <row r="2649" spans="1:4" ht="13" x14ac:dyDescent="0.15">
      <c r="A2649" s="1" t="s">
        <v>5333</v>
      </c>
      <c r="B2649" s="1" t="s">
        <v>5334</v>
      </c>
      <c r="C2649" s="1">
        <v>19740919</v>
      </c>
      <c r="D2649" s="1">
        <v>19771231</v>
      </c>
    </row>
    <row r="2650" spans="1:4" ht="13" x14ac:dyDescent="0.15">
      <c r="A2650" s="1" t="s">
        <v>5335</v>
      </c>
      <c r="B2650" s="1" t="s">
        <v>5336</v>
      </c>
      <c r="C2650" s="1">
        <v>19470301</v>
      </c>
      <c r="D2650" s="1">
        <v>19531231</v>
      </c>
    </row>
    <row r="2651" spans="1:4" ht="13" x14ac:dyDescent="0.15">
      <c r="A2651" s="1" t="s">
        <v>5337</v>
      </c>
      <c r="B2651" s="1" t="s">
        <v>5338</v>
      </c>
      <c r="C2651" s="1">
        <v>19530101</v>
      </c>
      <c r="D2651" s="1">
        <v>19740919</v>
      </c>
    </row>
    <row r="2652" spans="1:4" ht="13" x14ac:dyDescent="0.15">
      <c r="A2652" s="1" t="s">
        <v>5339</v>
      </c>
      <c r="B2652" s="1" t="s">
        <v>5340</v>
      </c>
      <c r="C2652" s="1">
        <v>19770101</v>
      </c>
      <c r="D2652" s="1">
        <v>19800430</v>
      </c>
    </row>
    <row r="2653" spans="1:4" ht="13" x14ac:dyDescent="0.15">
      <c r="A2653" s="1" t="s">
        <v>5341</v>
      </c>
      <c r="B2653" s="1" t="s">
        <v>5342</v>
      </c>
      <c r="C2653" s="1">
        <v>19420714</v>
      </c>
    </row>
    <row r="2654" spans="1:4" ht="13" x14ac:dyDescent="0.15">
      <c r="A2654" s="1" t="s">
        <v>5343</v>
      </c>
      <c r="B2654" s="1" t="s">
        <v>5344</v>
      </c>
      <c r="C2654" s="1">
        <v>19560105</v>
      </c>
      <c r="D2654" s="1">
        <v>19940225</v>
      </c>
    </row>
    <row r="2655" spans="1:4" ht="13" x14ac:dyDescent="0.15">
      <c r="A2655" s="1" t="s">
        <v>5345</v>
      </c>
      <c r="B2655" s="1" t="s">
        <v>5346</v>
      </c>
      <c r="C2655" s="1">
        <v>19660101</v>
      </c>
    </row>
    <row r="2656" spans="1:4" ht="13" x14ac:dyDescent="0.15">
      <c r="A2656" s="1" t="s">
        <v>5347</v>
      </c>
      <c r="B2656" s="1" t="s">
        <v>5348</v>
      </c>
      <c r="C2656" s="1">
        <v>19360101</v>
      </c>
      <c r="D2656" s="1">
        <v>19731231</v>
      </c>
    </row>
    <row r="2657" spans="1:4" ht="13" x14ac:dyDescent="0.15">
      <c r="A2657" s="1" t="s">
        <v>5349</v>
      </c>
      <c r="B2657" s="1" t="s">
        <v>5350</v>
      </c>
      <c r="C2657" s="1">
        <v>19470101</v>
      </c>
      <c r="D2657" s="1">
        <v>19790701</v>
      </c>
    </row>
    <row r="2658" spans="1:4" ht="13" x14ac:dyDescent="0.15">
      <c r="A2658" s="1" t="s">
        <v>5351</v>
      </c>
      <c r="B2658" s="1" t="s">
        <v>5352</v>
      </c>
      <c r="C2658" s="1">
        <v>19500101</v>
      </c>
      <c r="D2658" s="1">
        <v>19790701</v>
      </c>
    </row>
    <row r="2659" spans="1:4" ht="13" x14ac:dyDescent="0.15">
      <c r="A2659" s="1" t="s">
        <v>5353</v>
      </c>
      <c r="B2659" s="1" t="s">
        <v>5354</v>
      </c>
      <c r="C2659" s="1">
        <v>19500101</v>
      </c>
      <c r="D2659" s="1">
        <v>19790701</v>
      </c>
    </row>
    <row r="2660" spans="1:4" ht="13" x14ac:dyDescent="0.15">
      <c r="A2660" s="1" t="s">
        <v>5355</v>
      </c>
      <c r="B2660" s="1" t="s">
        <v>5356</v>
      </c>
      <c r="C2660" s="1">
        <v>19510101</v>
      </c>
      <c r="D2660" s="1">
        <v>19790701</v>
      </c>
    </row>
    <row r="2661" spans="1:4" ht="13" x14ac:dyDescent="0.15">
      <c r="A2661" s="1" t="s">
        <v>5357</v>
      </c>
      <c r="B2661" s="1" t="s">
        <v>5358</v>
      </c>
      <c r="C2661" s="1">
        <v>19620101</v>
      </c>
      <c r="D2661" s="1">
        <v>19790701</v>
      </c>
    </row>
    <row r="2662" spans="1:4" ht="13" x14ac:dyDescent="0.15">
      <c r="A2662" s="1" t="s">
        <v>5359</v>
      </c>
      <c r="B2662" s="1" t="s">
        <v>5360</v>
      </c>
      <c r="C2662" s="1">
        <v>19461122</v>
      </c>
      <c r="D2662" s="1">
        <v>19531231</v>
      </c>
    </row>
    <row r="2663" spans="1:4" ht="13" x14ac:dyDescent="0.15">
      <c r="A2663" s="1" t="s">
        <v>5361</v>
      </c>
      <c r="B2663" s="1" t="s">
        <v>5362</v>
      </c>
      <c r="C2663" s="1">
        <v>19750131</v>
      </c>
      <c r="D2663" s="1">
        <v>19821231</v>
      </c>
    </row>
    <row r="2664" spans="1:4" ht="13" x14ac:dyDescent="0.15">
      <c r="A2664" s="1" t="s">
        <v>5363</v>
      </c>
      <c r="B2664" s="1" t="s">
        <v>5364</v>
      </c>
      <c r="C2664" s="1">
        <v>19500405</v>
      </c>
      <c r="D2664" s="1">
        <v>19790630</v>
      </c>
    </row>
    <row r="2665" spans="1:4" ht="13" x14ac:dyDescent="0.15">
      <c r="A2665" s="1" t="s">
        <v>5365</v>
      </c>
      <c r="B2665" s="1" t="s">
        <v>5366</v>
      </c>
      <c r="C2665" s="1">
        <v>19790704</v>
      </c>
    </row>
    <row r="2666" spans="1:4" ht="13" x14ac:dyDescent="0.15">
      <c r="A2666" s="1" t="s">
        <v>5367</v>
      </c>
      <c r="B2666" s="1" t="s">
        <v>5368</v>
      </c>
      <c r="C2666" s="1">
        <v>19771003</v>
      </c>
      <c r="D2666" s="1">
        <v>19830701</v>
      </c>
    </row>
    <row r="2667" spans="1:4" ht="13" x14ac:dyDescent="0.15">
      <c r="A2667" s="1" t="s">
        <v>5369</v>
      </c>
      <c r="B2667" s="1" t="s">
        <v>5370</v>
      </c>
      <c r="C2667" s="1">
        <v>19830311</v>
      </c>
      <c r="D2667" s="1">
        <v>19841213</v>
      </c>
    </row>
    <row r="2668" spans="1:4" ht="13" x14ac:dyDescent="0.15">
      <c r="A2668" s="1" t="s">
        <v>5371</v>
      </c>
      <c r="B2668" s="1" t="s">
        <v>5372</v>
      </c>
      <c r="C2668" s="1">
        <v>19830311</v>
      </c>
      <c r="D2668" s="1">
        <v>19870724</v>
      </c>
    </row>
    <row r="2669" spans="1:4" ht="13" x14ac:dyDescent="0.15">
      <c r="A2669" s="1" t="s">
        <v>5373</v>
      </c>
      <c r="B2669" s="1" t="s">
        <v>5374</v>
      </c>
      <c r="C2669" s="1">
        <v>19830311</v>
      </c>
      <c r="D2669" s="1">
        <v>19870724</v>
      </c>
    </row>
    <row r="2670" spans="1:4" ht="13" x14ac:dyDescent="0.15">
      <c r="A2670" s="1" t="s">
        <v>5375</v>
      </c>
      <c r="B2670" s="1" t="s">
        <v>5376</v>
      </c>
      <c r="C2670" s="1">
        <v>19830311</v>
      </c>
      <c r="D2670" s="1">
        <v>19870724</v>
      </c>
    </row>
    <row r="2671" spans="1:4" ht="13" x14ac:dyDescent="0.15">
      <c r="A2671" s="1" t="s">
        <v>5377</v>
      </c>
      <c r="B2671" s="1" t="s">
        <v>5378</v>
      </c>
      <c r="C2671" s="1">
        <v>19830311</v>
      </c>
      <c r="D2671" s="1">
        <v>19870724</v>
      </c>
    </row>
    <row r="2672" spans="1:4" ht="13" x14ac:dyDescent="0.15">
      <c r="A2672" s="1" t="s">
        <v>5379</v>
      </c>
      <c r="B2672" s="1" t="s">
        <v>5380</v>
      </c>
      <c r="C2672" s="1">
        <v>19830311</v>
      </c>
      <c r="D2672" s="1">
        <v>19841213</v>
      </c>
    </row>
    <row r="2673" spans="1:6" ht="13" x14ac:dyDescent="0.15">
      <c r="A2673" s="1" t="s">
        <v>5381</v>
      </c>
      <c r="B2673" s="1" t="s">
        <v>5382</v>
      </c>
      <c r="C2673" s="1">
        <v>19391113</v>
      </c>
      <c r="D2673" s="1">
        <v>19731130</v>
      </c>
      <c r="F2673" s="1" t="s">
        <v>5383</v>
      </c>
    </row>
    <row r="2674" spans="1:6" ht="13" x14ac:dyDescent="0.15">
      <c r="A2674" s="1" t="s">
        <v>5384</v>
      </c>
      <c r="B2674" s="1" t="s">
        <v>5385</v>
      </c>
      <c r="C2674" s="1">
        <v>19301030</v>
      </c>
      <c r="D2674" s="1">
        <v>19790630</v>
      </c>
    </row>
    <row r="2675" spans="1:6" ht="13" x14ac:dyDescent="0.15">
      <c r="A2675" s="1" t="s">
        <v>5386</v>
      </c>
      <c r="B2675" s="1" t="s">
        <v>5387</v>
      </c>
      <c r="C2675" s="1">
        <v>19830311</v>
      </c>
      <c r="D2675" s="1">
        <v>19870724</v>
      </c>
    </row>
    <row r="2676" spans="1:6" ht="13" x14ac:dyDescent="0.15">
      <c r="A2676" s="1" t="s">
        <v>5388</v>
      </c>
      <c r="B2676" s="1" t="s">
        <v>5389</v>
      </c>
      <c r="C2676" s="1">
        <v>19830311</v>
      </c>
      <c r="D2676" s="1">
        <v>19870724</v>
      </c>
    </row>
    <row r="2677" spans="1:6" ht="13" x14ac:dyDescent="0.15">
      <c r="A2677" s="1" t="s">
        <v>5390</v>
      </c>
      <c r="B2677" s="1" t="s">
        <v>5391</v>
      </c>
      <c r="C2677" s="1">
        <v>19450104</v>
      </c>
      <c r="D2677" s="1">
        <v>19450430</v>
      </c>
    </row>
    <row r="2678" spans="1:6" ht="13" x14ac:dyDescent="0.15">
      <c r="A2678" s="1" t="s">
        <v>5392</v>
      </c>
      <c r="B2678" s="1" t="s">
        <v>5393</v>
      </c>
      <c r="C2678" s="1">
        <v>19830311</v>
      </c>
      <c r="D2678" s="1">
        <v>19870724</v>
      </c>
    </row>
    <row r="2679" spans="1:6" ht="13" x14ac:dyDescent="0.15">
      <c r="A2679" s="1" t="s">
        <v>5394</v>
      </c>
      <c r="B2679" s="1" t="s">
        <v>5395</v>
      </c>
      <c r="C2679" s="1">
        <v>19650925</v>
      </c>
    </row>
    <row r="2680" spans="1:6" ht="13" x14ac:dyDescent="0.15">
      <c r="A2680" s="1" t="s">
        <v>5396</v>
      </c>
      <c r="B2680" s="1" t="s">
        <v>5397</v>
      </c>
      <c r="C2680" s="1">
        <v>19760209</v>
      </c>
    </row>
    <row r="2681" spans="1:6" ht="13" x14ac:dyDescent="0.15">
      <c r="A2681" s="1" t="s">
        <v>5398</v>
      </c>
      <c r="B2681" s="1" t="s">
        <v>5399</v>
      </c>
      <c r="C2681" s="1">
        <v>19760603</v>
      </c>
    </row>
    <row r="2682" spans="1:6" ht="13" x14ac:dyDescent="0.15">
      <c r="A2682" s="1" t="s">
        <v>5400</v>
      </c>
      <c r="B2682" s="1" t="s">
        <v>5401</v>
      </c>
      <c r="C2682" s="1">
        <v>19160810</v>
      </c>
      <c r="D2682" s="1">
        <v>19200831</v>
      </c>
    </row>
    <row r="2683" spans="1:6" ht="13" x14ac:dyDescent="0.15">
      <c r="A2683" s="1" t="s">
        <v>5402</v>
      </c>
      <c r="B2683" s="1" t="s">
        <v>5403</v>
      </c>
      <c r="C2683" s="1">
        <v>19761108</v>
      </c>
      <c r="D2683" s="1">
        <v>19801103</v>
      </c>
    </row>
    <row r="2684" spans="1:6" ht="13" x14ac:dyDescent="0.15">
      <c r="A2684" s="1" t="s">
        <v>5404</v>
      </c>
      <c r="B2684" s="1" t="s">
        <v>5405</v>
      </c>
      <c r="C2684" s="1">
        <v>19430319</v>
      </c>
      <c r="D2684" s="1">
        <v>19461231</v>
      </c>
    </row>
    <row r="2685" spans="1:6" ht="13" x14ac:dyDescent="0.15">
      <c r="A2685" s="1" t="s">
        <v>5406</v>
      </c>
      <c r="B2685" s="1" t="s">
        <v>5407</v>
      </c>
      <c r="C2685" s="1">
        <v>19750801</v>
      </c>
      <c r="D2685" s="1">
        <v>19920701</v>
      </c>
    </row>
    <row r="2686" spans="1:6" ht="13" x14ac:dyDescent="0.15">
      <c r="A2686" s="1" t="s">
        <v>5408</v>
      </c>
      <c r="B2686" s="1" t="s">
        <v>5409</v>
      </c>
      <c r="C2686" s="1">
        <v>19680426</v>
      </c>
      <c r="D2686" s="1">
        <v>19830506</v>
      </c>
    </row>
    <row r="2687" spans="1:6" ht="13" x14ac:dyDescent="0.15">
      <c r="A2687" s="1" t="s">
        <v>5410</v>
      </c>
      <c r="B2687" s="1" t="s">
        <v>5411</v>
      </c>
      <c r="C2687" s="1">
        <v>19400301</v>
      </c>
      <c r="D2687" s="1">
        <v>19921211</v>
      </c>
    </row>
    <row r="2688" spans="1:6" ht="13" x14ac:dyDescent="0.15">
      <c r="A2688" s="1" t="s">
        <v>5412</v>
      </c>
      <c r="B2688" s="1" t="s">
        <v>5413</v>
      </c>
      <c r="C2688" s="1">
        <v>19830311</v>
      </c>
      <c r="D2688" s="1">
        <v>19841213</v>
      </c>
    </row>
    <row r="2689" spans="1:4" ht="13" x14ac:dyDescent="0.15">
      <c r="A2689" s="1" t="s">
        <v>5414</v>
      </c>
      <c r="B2689" s="1" t="s">
        <v>5415</v>
      </c>
      <c r="C2689" s="1">
        <v>19830311</v>
      </c>
      <c r="D2689" s="1">
        <v>19841213</v>
      </c>
    </row>
    <row r="2690" spans="1:4" ht="13" x14ac:dyDescent="0.15">
      <c r="A2690" s="1" t="s">
        <v>5416</v>
      </c>
      <c r="B2690" s="1" t="s">
        <v>5417</v>
      </c>
      <c r="C2690" s="1">
        <v>19830311</v>
      </c>
      <c r="D2690" s="1">
        <v>19841213</v>
      </c>
    </row>
    <row r="2691" spans="1:4" ht="13" x14ac:dyDescent="0.15">
      <c r="A2691" s="1" t="s">
        <v>5418</v>
      </c>
      <c r="B2691" s="1" t="s">
        <v>5419</v>
      </c>
      <c r="C2691" s="1">
        <v>19830311</v>
      </c>
      <c r="D2691" s="1">
        <v>19841213</v>
      </c>
    </row>
    <row r="2692" spans="1:4" ht="13" x14ac:dyDescent="0.15">
      <c r="A2692" s="1" t="s">
        <v>5420</v>
      </c>
      <c r="B2692" s="1" t="s">
        <v>5421</v>
      </c>
      <c r="C2692" s="1">
        <v>19830311</v>
      </c>
      <c r="D2692" s="1">
        <v>19870724</v>
      </c>
    </row>
    <row r="2693" spans="1:4" ht="13" x14ac:dyDescent="0.15">
      <c r="A2693" s="1" t="s">
        <v>5422</v>
      </c>
      <c r="B2693" s="1" t="s">
        <v>5423</v>
      </c>
      <c r="C2693" s="1">
        <v>19830311</v>
      </c>
      <c r="D2693" s="1">
        <v>19870724</v>
      </c>
    </row>
    <row r="2694" spans="1:4" ht="13" x14ac:dyDescent="0.15">
      <c r="A2694" s="1" t="s">
        <v>5424</v>
      </c>
      <c r="B2694" s="1" t="s">
        <v>5425</v>
      </c>
      <c r="C2694" s="1">
        <v>19830311</v>
      </c>
      <c r="D2694" s="1">
        <v>19860101</v>
      </c>
    </row>
    <row r="2695" spans="1:4" ht="13" x14ac:dyDescent="0.15">
      <c r="A2695" s="1" t="s">
        <v>5426</v>
      </c>
      <c r="B2695" s="1" t="s">
        <v>5427</v>
      </c>
      <c r="C2695" s="1">
        <v>19420217</v>
      </c>
      <c r="D2695" s="1">
        <v>19461128</v>
      </c>
    </row>
    <row r="2696" spans="1:4" ht="13" x14ac:dyDescent="0.15">
      <c r="A2696" s="1" t="s">
        <v>5428</v>
      </c>
      <c r="B2696" s="1" t="s">
        <v>5429</v>
      </c>
      <c r="C2696" s="1">
        <v>18910302</v>
      </c>
      <c r="D2696" s="1">
        <v>18910409</v>
      </c>
    </row>
    <row r="2697" spans="1:4" ht="13" x14ac:dyDescent="0.15">
      <c r="A2697" s="1" t="s">
        <v>5430</v>
      </c>
      <c r="B2697" s="1" t="s">
        <v>5431</v>
      </c>
      <c r="C2697" s="1">
        <v>19751222</v>
      </c>
      <c r="D2697" s="1">
        <v>19801103</v>
      </c>
    </row>
    <row r="2698" spans="1:4" ht="13" x14ac:dyDescent="0.15">
      <c r="A2698" s="1" t="s">
        <v>5432</v>
      </c>
      <c r="B2698" s="1" t="s">
        <v>5433</v>
      </c>
      <c r="C2698" s="1">
        <v>19730201</v>
      </c>
      <c r="D2698" s="1">
        <v>20021231</v>
      </c>
    </row>
    <row r="2699" spans="1:4" ht="13" x14ac:dyDescent="0.15">
      <c r="A2699" s="1" t="s">
        <v>5434</v>
      </c>
      <c r="B2699" s="1" t="s">
        <v>5435</v>
      </c>
      <c r="C2699" s="1">
        <v>19811013</v>
      </c>
      <c r="D2699" s="1">
        <v>19830225</v>
      </c>
    </row>
    <row r="2700" spans="1:4" ht="13" x14ac:dyDescent="0.15">
      <c r="A2700" s="1" t="s">
        <v>5436</v>
      </c>
      <c r="B2700" s="1" t="s">
        <v>5437</v>
      </c>
      <c r="C2700" s="1">
        <v>19820427</v>
      </c>
      <c r="D2700" s="1">
        <v>19830429</v>
      </c>
    </row>
    <row r="2701" spans="1:4" ht="13" x14ac:dyDescent="0.15">
      <c r="A2701" s="1" t="s">
        <v>5438</v>
      </c>
      <c r="B2701" s="1" t="s">
        <v>5439</v>
      </c>
      <c r="C2701" s="1">
        <v>18400401</v>
      </c>
      <c r="D2701" s="1">
        <v>18551231</v>
      </c>
    </row>
    <row r="2702" spans="1:4" ht="13" x14ac:dyDescent="0.15">
      <c r="A2702" s="1" t="s">
        <v>5440</v>
      </c>
      <c r="B2702" s="1" t="s">
        <v>5441</v>
      </c>
      <c r="C2702" s="1">
        <v>19431027</v>
      </c>
      <c r="D2702" s="1">
        <v>19600531</v>
      </c>
    </row>
    <row r="2703" spans="1:4" ht="13" x14ac:dyDescent="0.15">
      <c r="A2703" s="1" t="s">
        <v>5442</v>
      </c>
      <c r="B2703" s="1" t="s">
        <v>5443</v>
      </c>
      <c r="C2703" s="1">
        <v>19540101</v>
      </c>
      <c r="D2703" s="1">
        <v>19899999</v>
      </c>
    </row>
    <row r="2704" spans="1:4" ht="13" x14ac:dyDescent="0.15">
      <c r="A2704" s="1" t="s">
        <v>5444</v>
      </c>
      <c r="B2704" s="1" t="s">
        <v>5445</v>
      </c>
      <c r="C2704" s="1">
        <v>19820507</v>
      </c>
      <c r="D2704" s="1">
        <v>19870724</v>
      </c>
    </row>
    <row r="2705" spans="1:4" ht="13" x14ac:dyDescent="0.15">
      <c r="A2705" s="1" t="s">
        <v>5446</v>
      </c>
      <c r="B2705" s="1" t="s">
        <v>5447</v>
      </c>
      <c r="C2705" s="1">
        <v>19430320</v>
      </c>
      <c r="D2705" s="1">
        <v>19461128</v>
      </c>
    </row>
    <row r="2706" spans="1:4" ht="13" x14ac:dyDescent="0.15">
      <c r="A2706" s="1" t="s">
        <v>5448</v>
      </c>
      <c r="B2706" s="1" t="s">
        <v>5449</v>
      </c>
      <c r="C2706" s="1">
        <v>19690101</v>
      </c>
      <c r="D2706" s="1">
        <v>19870724</v>
      </c>
    </row>
    <row r="2707" spans="1:4" ht="13" x14ac:dyDescent="0.15">
      <c r="A2707" s="1" t="s">
        <v>5450</v>
      </c>
      <c r="B2707" s="1" t="s">
        <v>5451</v>
      </c>
      <c r="C2707" s="1">
        <v>19830311</v>
      </c>
      <c r="D2707" s="1">
        <v>19870724</v>
      </c>
    </row>
    <row r="2708" spans="1:4" ht="13" x14ac:dyDescent="0.15">
      <c r="A2708" s="1" t="s">
        <v>5452</v>
      </c>
      <c r="B2708" s="1" t="s">
        <v>5453</v>
      </c>
      <c r="C2708" s="1">
        <v>19830311</v>
      </c>
      <c r="D2708" s="1">
        <v>19870724</v>
      </c>
    </row>
    <row r="2709" spans="1:4" ht="13" x14ac:dyDescent="0.15">
      <c r="A2709" s="1" t="s">
        <v>5454</v>
      </c>
      <c r="B2709" s="1" t="s">
        <v>5455</v>
      </c>
      <c r="C2709" s="1">
        <v>19530401</v>
      </c>
      <c r="D2709" s="1">
        <v>19550228</v>
      </c>
    </row>
    <row r="2710" spans="1:4" ht="13" x14ac:dyDescent="0.15">
      <c r="A2710" s="1" t="s">
        <v>5456</v>
      </c>
      <c r="B2710" s="1" t="s">
        <v>5457</v>
      </c>
      <c r="C2710" s="1">
        <v>19670815</v>
      </c>
      <c r="D2710" s="1">
        <v>19710222</v>
      </c>
    </row>
    <row r="2711" spans="1:4" ht="13" x14ac:dyDescent="0.15">
      <c r="A2711" s="1" t="s">
        <v>5458</v>
      </c>
      <c r="B2711" s="1" t="s">
        <v>5459</v>
      </c>
      <c r="C2711" s="1">
        <v>19680101</v>
      </c>
      <c r="D2711" s="1">
        <v>19750630</v>
      </c>
    </row>
    <row r="2712" spans="1:4" ht="13" x14ac:dyDescent="0.15">
      <c r="A2712" s="1" t="s">
        <v>5460</v>
      </c>
      <c r="B2712" s="1" t="s">
        <v>5461</v>
      </c>
      <c r="C2712" s="1">
        <v>19460215</v>
      </c>
      <c r="D2712" s="1">
        <v>19591231</v>
      </c>
    </row>
    <row r="2713" spans="1:4" ht="13" x14ac:dyDescent="0.15">
      <c r="A2713" s="1" t="s">
        <v>5462</v>
      </c>
      <c r="B2713" s="1" t="s">
        <v>5463</v>
      </c>
      <c r="C2713" s="1">
        <v>19450101</v>
      </c>
      <c r="D2713" s="1">
        <v>19591231</v>
      </c>
    </row>
    <row r="2714" spans="1:4" ht="13" x14ac:dyDescent="0.15">
      <c r="A2714" s="1" t="s">
        <v>5464</v>
      </c>
      <c r="B2714" s="1" t="s">
        <v>5465</v>
      </c>
      <c r="C2714" s="1">
        <v>19590317</v>
      </c>
      <c r="D2714" s="1">
        <v>20000428</v>
      </c>
    </row>
    <row r="2715" spans="1:4" ht="13" x14ac:dyDescent="0.15">
      <c r="A2715" s="1" t="s">
        <v>5466</v>
      </c>
      <c r="B2715" s="1" t="s">
        <v>5467</v>
      </c>
      <c r="C2715" s="1">
        <v>19431020</v>
      </c>
      <c r="D2715" s="1">
        <v>19450831</v>
      </c>
    </row>
    <row r="2716" spans="1:4" ht="13" x14ac:dyDescent="0.15">
      <c r="A2716" s="1" t="s">
        <v>5468</v>
      </c>
      <c r="B2716" s="1" t="s">
        <v>5469</v>
      </c>
      <c r="C2716" s="1">
        <v>19770101</v>
      </c>
      <c r="D2716" s="1">
        <v>19970711</v>
      </c>
    </row>
    <row r="2717" spans="1:4" ht="13" x14ac:dyDescent="0.15">
      <c r="A2717" s="1" t="s">
        <v>5470</v>
      </c>
      <c r="B2717" s="1" t="s">
        <v>5471</v>
      </c>
      <c r="C2717" s="1">
        <v>19750304</v>
      </c>
    </row>
    <row r="2718" spans="1:4" ht="13" x14ac:dyDescent="0.15">
      <c r="A2718" s="1" t="s">
        <v>5472</v>
      </c>
      <c r="B2718" s="1" t="s">
        <v>5473</v>
      </c>
      <c r="C2718" s="1">
        <v>19820507</v>
      </c>
      <c r="D2718" s="1">
        <v>19870724</v>
      </c>
    </row>
    <row r="2719" spans="1:4" ht="13" x14ac:dyDescent="0.15">
      <c r="A2719" s="1" t="s">
        <v>5474</v>
      </c>
      <c r="B2719" s="1" t="s">
        <v>5475</v>
      </c>
      <c r="C2719" s="1">
        <v>19820507</v>
      </c>
      <c r="D2719" s="1">
        <v>19870724</v>
      </c>
    </row>
    <row r="2720" spans="1:4" ht="13" x14ac:dyDescent="0.15">
      <c r="A2720" s="1" t="s">
        <v>5476</v>
      </c>
      <c r="B2720" s="1" t="s">
        <v>5477</v>
      </c>
      <c r="C2720" s="1">
        <v>19830311</v>
      </c>
      <c r="D2720" s="1">
        <v>19870724</v>
      </c>
    </row>
    <row r="2721" spans="1:4" ht="13" x14ac:dyDescent="0.15">
      <c r="A2721" s="1" t="s">
        <v>5478</v>
      </c>
      <c r="B2721" s="1" t="s">
        <v>5479</v>
      </c>
      <c r="C2721" s="1">
        <v>19830311</v>
      </c>
      <c r="D2721" s="1">
        <v>19870724</v>
      </c>
    </row>
    <row r="2722" spans="1:4" ht="13" x14ac:dyDescent="0.15">
      <c r="A2722" s="1" t="s">
        <v>5480</v>
      </c>
      <c r="B2722" s="1" t="s">
        <v>5481</v>
      </c>
      <c r="C2722" s="1">
        <v>19830311</v>
      </c>
      <c r="D2722" s="1">
        <v>19841213</v>
      </c>
    </row>
    <row r="2723" spans="1:4" ht="13" x14ac:dyDescent="0.15">
      <c r="A2723" s="1" t="s">
        <v>5482</v>
      </c>
      <c r="B2723" s="1" t="s">
        <v>5483</v>
      </c>
      <c r="C2723" s="1">
        <v>19830311</v>
      </c>
      <c r="D2723" s="1">
        <v>19860106</v>
      </c>
    </row>
    <row r="2724" spans="1:4" ht="13" x14ac:dyDescent="0.15">
      <c r="A2724" s="1" t="s">
        <v>5484</v>
      </c>
      <c r="B2724" s="1" t="s">
        <v>5485</v>
      </c>
      <c r="C2724" s="1">
        <v>19721219</v>
      </c>
      <c r="D2724" s="1">
        <v>19970701</v>
      </c>
    </row>
    <row r="2725" spans="1:4" ht="13" x14ac:dyDescent="0.15">
      <c r="A2725" s="1" t="s">
        <v>5486</v>
      </c>
      <c r="B2725" s="1" t="s">
        <v>5487</v>
      </c>
      <c r="C2725" s="1">
        <v>19720101</v>
      </c>
      <c r="D2725" s="1">
        <v>19970701</v>
      </c>
    </row>
    <row r="2726" spans="1:4" ht="13" x14ac:dyDescent="0.15">
      <c r="A2726" s="1" t="s">
        <v>5488</v>
      </c>
      <c r="B2726" s="1" t="s">
        <v>5489</v>
      </c>
      <c r="C2726" s="1">
        <v>19740101</v>
      </c>
      <c r="D2726" s="1">
        <v>19870531</v>
      </c>
    </row>
    <row r="2727" spans="1:4" ht="13" x14ac:dyDescent="0.15">
      <c r="A2727" s="1" t="s">
        <v>5490</v>
      </c>
      <c r="B2727" s="1" t="s">
        <v>5491</v>
      </c>
      <c r="C2727" s="1">
        <v>19471222</v>
      </c>
      <c r="D2727" s="1">
        <v>19490718</v>
      </c>
    </row>
    <row r="2728" spans="1:4" ht="13" x14ac:dyDescent="0.15">
      <c r="A2728" s="1" t="s">
        <v>5492</v>
      </c>
      <c r="B2728" s="1" t="s">
        <v>5493</v>
      </c>
      <c r="C2728" s="1">
        <v>19830311</v>
      </c>
      <c r="D2728" s="1">
        <v>19870724</v>
      </c>
    </row>
    <row r="2729" spans="1:4" ht="13" x14ac:dyDescent="0.15">
      <c r="A2729" s="1" t="s">
        <v>5494</v>
      </c>
      <c r="B2729" s="1" t="s">
        <v>5495</v>
      </c>
      <c r="C2729" s="1">
        <v>19780301</v>
      </c>
      <c r="D2729" s="1">
        <v>19830630</v>
      </c>
    </row>
    <row r="2730" spans="1:4" ht="13" x14ac:dyDescent="0.15">
      <c r="A2730" s="1" t="s">
        <v>5496</v>
      </c>
      <c r="B2730" s="1" t="s">
        <v>5497</v>
      </c>
      <c r="C2730" s="1">
        <v>19820507</v>
      </c>
      <c r="D2730" s="1">
        <v>19830311</v>
      </c>
    </row>
    <row r="2731" spans="1:4" ht="13" x14ac:dyDescent="0.15">
      <c r="A2731" s="1" t="s">
        <v>5498</v>
      </c>
      <c r="B2731" s="1" t="s">
        <v>5499</v>
      </c>
      <c r="C2731" s="1">
        <v>19830311</v>
      </c>
      <c r="D2731" s="1">
        <v>19870724</v>
      </c>
    </row>
    <row r="2732" spans="1:4" ht="13" x14ac:dyDescent="0.15">
      <c r="A2732" s="1" t="s">
        <v>5500</v>
      </c>
      <c r="B2732" s="1" t="s">
        <v>5501</v>
      </c>
      <c r="C2732" s="1">
        <v>19780117</v>
      </c>
      <c r="D2732" s="1">
        <v>19800930</v>
      </c>
    </row>
    <row r="2733" spans="1:4" ht="13" x14ac:dyDescent="0.15">
      <c r="A2733" s="1" t="s">
        <v>5502</v>
      </c>
      <c r="B2733" s="1" t="s">
        <v>5503</v>
      </c>
      <c r="C2733" s="1">
        <v>19510101</v>
      </c>
      <c r="D2733" s="1">
        <v>19860106</v>
      </c>
    </row>
    <row r="2734" spans="1:4" ht="13" x14ac:dyDescent="0.15">
      <c r="A2734" s="1" t="s">
        <v>5504</v>
      </c>
      <c r="B2734" s="1" t="s">
        <v>5505</v>
      </c>
      <c r="C2734" s="1">
        <v>19740605</v>
      </c>
      <c r="D2734" s="1">
        <v>19870818</v>
      </c>
    </row>
    <row r="2735" spans="1:4" ht="13" x14ac:dyDescent="0.15">
      <c r="A2735" s="1" t="s">
        <v>5506</v>
      </c>
      <c r="B2735" s="1" t="s">
        <v>5507</v>
      </c>
      <c r="C2735" s="1">
        <v>19330301</v>
      </c>
      <c r="D2735" s="1">
        <v>19390426</v>
      </c>
    </row>
    <row r="2736" spans="1:4" ht="13" x14ac:dyDescent="0.15">
      <c r="A2736" s="1" t="s">
        <v>5508</v>
      </c>
      <c r="B2736" s="1" t="s">
        <v>5509</v>
      </c>
      <c r="C2736" s="1">
        <v>19830311</v>
      </c>
      <c r="D2736" s="1">
        <v>19870724</v>
      </c>
    </row>
    <row r="2737" spans="1:4" ht="13" x14ac:dyDescent="0.15">
      <c r="A2737" s="1" t="s">
        <v>5510</v>
      </c>
      <c r="B2737" s="1" t="s">
        <v>5511</v>
      </c>
      <c r="C2737" s="1">
        <v>19760510</v>
      </c>
    </row>
    <row r="2738" spans="1:4" ht="13" x14ac:dyDescent="0.15">
      <c r="A2738" s="1" t="s">
        <v>5512</v>
      </c>
      <c r="B2738" s="1" t="s">
        <v>5513</v>
      </c>
      <c r="C2738" s="1">
        <v>19800624</v>
      </c>
    </row>
    <row r="2739" spans="1:4" ht="13" x14ac:dyDescent="0.15">
      <c r="A2739" s="1" t="s">
        <v>5514</v>
      </c>
      <c r="B2739" s="1" t="s">
        <v>5515</v>
      </c>
      <c r="C2739" s="1">
        <v>19420603</v>
      </c>
      <c r="D2739" s="1">
        <v>19451010</v>
      </c>
    </row>
    <row r="2740" spans="1:4" ht="13" x14ac:dyDescent="0.15">
      <c r="A2740" s="1" t="s">
        <v>5516</v>
      </c>
      <c r="B2740" s="1" t="s">
        <v>5517</v>
      </c>
      <c r="C2740" s="1">
        <v>19190701</v>
      </c>
      <c r="D2740" s="1">
        <v>19590707</v>
      </c>
    </row>
    <row r="2741" spans="1:4" ht="13" x14ac:dyDescent="0.15">
      <c r="A2741" s="1" t="s">
        <v>5518</v>
      </c>
      <c r="B2741" s="1" t="s">
        <v>5519</v>
      </c>
      <c r="C2741" s="1">
        <v>19820621</v>
      </c>
      <c r="D2741" s="1">
        <v>19830706</v>
      </c>
    </row>
    <row r="2742" spans="1:4" ht="13" x14ac:dyDescent="0.15">
      <c r="A2742" s="1" t="s">
        <v>5520</v>
      </c>
      <c r="B2742" s="1" t="s">
        <v>5521</v>
      </c>
      <c r="C2742" s="1">
        <v>19801103</v>
      </c>
      <c r="D2742" s="1">
        <v>19841213</v>
      </c>
    </row>
    <row r="2743" spans="1:4" ht="13" x14ac:dyDescent="0.15">
      <c r="A2743" s="1" t="s">
        <v>5522</v>
      </c>
      <c r="B2743" s="1" t="s">
        <v>5523</v>
      </c>
      <c r="C2743" s="1">
        <v>19700624</v>
      </c>
    </row>
    <row r="2744" spans="1:4" ht="13" x14ac:dyDescent="0.15">
      <c r="A2744" s="1" t="s">
        <v>5524</v>
      </c>
      <c r="B2744" s="1" t="s">
        <v>5525</v>
      </c>
      <c r="C2744" s="1">
        <v>19800503</v>
      </c>
      <c r="D2744" s="1">
        <v>19841115</v>
      </c>
    </row>
    <row r="2745" spans="1:4" ht="13" x14ac:dyDescent="0.15">
      <c r="A2745" s="1" t="s">
        <v>5526</v>
      </c>
      <c r="B2745" s="1" t="s">
        <v>5527</v>
      </c>
      <c r="C2745" s="1">
        <v>19430302</v>
      </c>
      <c r="D2745" s="1">
        <v>19631213</v>
      </c>
    </row>
    <row r="2746" spans="1:4" ht="13" x14ac:dyDescent="0.15">
      <c r="A2746" s="1" t="s">
        <v>5528</v>
      </c>
      <c r="B2746" s="1" t="s">
        <v>5529</v>
      </c>
      <c r="C2746" s="1">
        <v>19801103</v>
      </c>
      <c r="D2746" s="1">
        <v>19841213</v>
      </c>
    </row>
    <row r="2747" spans="1:4" ht="13" x14ac:dyDescent="0.15">
      <c r="A2747" s="1" t="s">
        <v>5530</v>
      </c>
      <c r="B2747" s="1" t="s">
        <v>5531</v>
      </c>
      <c r="C2747" s="1">
        <v>19820507</v>
      </c>
      <c r="D2747" s="1">
        <v>19880701</v>
      </c>
    </row>
    <row r="2748" spans="1:4" ht="13" x14ac:dyDescent="0.15">
      <c r="A2748" s="1" t="s">
        <v>5532</v>
      </c>
      <c r="B2748" s="1" t="s">
        <v>5533</v>
      </c>
      <c r="C2748" s="1">
        <v>19820507</v>
      </c>
      <c r="D2748" s="1">
        <v>19830311</v>
      </c>
    </row>
    <row r="2749" spans="1:4" ht="13" x14ac:dyDescent="0.15">
      <c r="A2749" s="1" t="s">
        <v>5534</v>
      </c>
      <c r="B2749" s="1" t="s">
        <v>5535</v>
      </c>
      <c r="C2749" s="1">
        <v>19820507</v>
      </c>
      <c r="D2749" s="1">
        <v>19830311</v>
      </c>
    </row>
    <row r="2750" spans="1:4" ht="13" x14ac:dyDescent="0.15">
      <c r="A2750" s="1" t="s">
        <v>5536</v>
      </c>
      <c r="B2750" s="1" t="s">
        <v>5537</v>
      </c>
      <c r="C2750" s="1">
        <v>19830311</v>
      </c>
      <c r="D2750" s="1">
        <v>19870724</v>
      </c>
    </row>
    <row r="2751" spans="1:4" ht="13" x14ac:dyDescent="0.15">
      <c r="A2751" s="1" t="s">
        <v>5538</v>
      </c>
      <c r="B2751" s="1" t="s">
        <v>5539</v>
      </c>
      <c r="C2751" s="1">
        <v>19830311</v>
      </c>
      <c r="D2751" s="1">
        <v>19870724</v>
      </c>
    </row>
    <row r="2752" spans="1:4" ht="13" x14ac:dyDescent="0.15">
      <c r="A2752" s="1" t="s">
        <v>5540</v>
      </c>
      <c r="B2752" s="1" t="s">
        <v>5541</v>
      </c>
      <c r="C2752" s="1">
        <v>19830311</v>
      </c>
      <c r="D2752" s="1">
        <v>19870724</v>
      </c>
    </row>
    <row r="2753" spans="1:4" ht="13" x14ac:dyDescent="0.15">
      <c r="A2753" s="1" t="s">
        <v>5542</v>
      </c>
      <c r="B2753" s="1" t="s">
        <v>5543</v>
      </c>
      <c r="C2753" s="1">
        <v>19830311</v>
      </c>
      <c r="D2753" s="1">
        <v>19841213</v>
      </c>
    </row>
    <row r="2754" spans="1:4" ht="13" x14ac:dyDescent="0.15">
      <c r="A2754" s="1" t="s">
        <v>5544</v>
      </c>
      <c r="B2754" s="1" t="s">
        <v>5545</v>
      </c>
      <c r="C2754" s="1">
        <v>19820507</v>
      </c>
      <c r="D2754" s="1">
        <v>19870724</v>
      </c>
    </row>
    <row r="2755" spans="1:4" ht="13" x14ac:dyDescent="0.15">
      <c r="A2755" s="1" t="s">
        <v>5546</v>
      </c>
      <c r="B2755" s="1" t="s">
        <v>5547</v>
      </c>
      <c r="C2755" s="1">
        <v>19690101</v>
      </c>
      <c r="D2755" s="1">
        <v>19781231</v>
      </c>
    </row>
    <row r="2756" spans="1:4" ht="13" x14ac:dyDescent="0.15">
      <c r="A2756" s="1" t="s">
        <v>5548</v>
      </c>
      <c r="B2756" s="1" t="s">
        <v>5549</v>
      </c>
      <c r="C2756" s="1">
        <v>19420604</v>
      </c>
      <c r="D2756" s="1">
        <v>19430128</v>
      </c>
    </row>
    <row r="2757" spans="1:4" ht="13" x14ac:dyDescent="0.15">
      <c r="A2757" s="1" t="s">
        <v>5550</v>
      </c>
      <c r="B2757" s="1" t="s">
        <v>5551</v>
      </c>
      <c r="C2757" s="1">
        <v>19780301</v>
      </c>
      <c r="D2757" s="1">
        <v>19830701</v>
      </c>
    </row>
    <row r="2758" spans="1:4" ht="13" x14ac:dyDescent="0.15">
      <c r="A2758" s="1" t="s">
        <v>5552</v>
      </c>
      <c r="B2758" s="1" t="s">
        <v>5553</v>
      </c>
      <c r="C2758" s="1">
        <v>19781205</v>
      </c>
      <c r="D2758" s="1">
        <v>19820507</v>
      </c>
    </row>
    <row r="2759" spans="1:4" ht="13" x14ac:dyDescent="0.15">
      <c r="A2759" s="1" t="s">
        <v>5554</v>
      </c>
      <c r="B2759" s="1" t="s">
        <v>5555</v>
      </c>
      <c r="C2759" s="1">
        <v>19830701</v>
      </c>
      <c r="D2759" s="1">
        <v>19870131</v>
      </c>
    </row>
    <row r="2760" spans="1:4" ht="13" x14ac:dyDescent="0.15">
      <c r="A2760" s="1" t="s">
        <v>5556</v>
      </c>
      <c r="B2760" s="1" t="s">
        <v>5557</v>
      </c>
      <c r="C2760" s="1">
        <v>19830701</v>
      </c>
    </row>
    <row r="2761" spans="1:4" ht="13" x14ac:dyDescent="0.15">
      <c r="A2761" s="1" t="s">
        <v>5558</v>
      </c>
      <c r="B2761" s="1" t="s">
        <v>5559</v>
      </c>
      <c r="C2761" s="1">
        <v>19751222</v>
      </c>
      <c r="D2761" s="1">
        <v>19870101</v>
      </c>
    </row>
    <row r="2762" spans="1:4" ht="13" x14ac:dyDescent="0.15">
      <c r="A2762" s="1" t="s">
        <v>5560</v>
      </c>
      <c r="B2762" s="1" t="s">
        <v>5561</v>
      </c>
      <c r="C2762" s="1">
        <v>19830311</v>
      </c>
      <c r="D2762" s="1">
        <v>19841213</v>
      </c>
    </row>
    <row r="2763" spans="1:4" ht="13" x14ac:dyDescent="0.15">
      <c r="A2763" s="1" t="s">
        <v>5562</v>
      </c>
      <c r="B2763" s="1" t="s">
        <v>5563</v>
      </c>
      <c r="C2763" s="1">
        <v>19830311</v>
      </c>
      <c r="D2763" s="1">
        <v>19860106</v>
      </c>
    </row>
    <row r="2764" spans="1:4" ht="13" x14ac:dyDescent="0.15">
      <c r="A2764" s="1" t="s">
        <v>5564</v>
      </c>
      <c r="B2764" s="1" t="s">
        <v>5565</v>
      </c>
      <c r="C2764" s="1">
        <v>19800601</v>
      </c>
      <c r="D2764" s="1">
        <v>19951216</v>
      </c>
    </row>
    <row r="2765" spans="1:4" ht="13" x14ac:dyDescent="0.15">
      <c r="A2765" s="1" t="s">
        <v>5566</v>
      </c>
      <c r="B2765" s="1" t="s">
        <v>5567</v>
      </c>
      <c r="C2765" s="1">
        <v>19820101</v>
      </c>
    </row>
    <row r="2766" spans="1:4" ht="13" x14ac:dyDescent="0.15">
      <c r="A2766" s="1" t="s">
        <v>5568</v>
      </c>
      <c r="B2766" s="1" t="s">
        <v>5569</v>
      </c>
      <c r="C2766" s="1">
        <v>19830701</v>
      </c>
    </row>
    <row r="2767" spans="1:4" ht="13" x14ac:dyDescent="0.15">
      <c r="A2767" s="1" t="s">
        <v>5570</v>
      </c>
      <c r="B2767" s="1" t="s">
        <v>5571</v>
      </c>
      <c r="C2767" s="1">
        <v>19420725</v>
      </c>
      <c r="D2767" s="1">
        <v>19501231</v>
      </c>
    </row>
    <row r="2768" spans="1:4" ht="13" x14ac:dyDescent="0.15">
      <c r="A2768" s="1" t="s">
        <v>5572</v>
      </c>
      <c r="B2768" s="1" t="s">
        <v>5573</v>
      </c>
      <c r="C2768" s="1">
        <v>19750826</v>
      </c>
      <c r="D2768" s="1">
        <v>19900831</v>
      </c>
    </row>
    <row r="2769" spans="1:6" ht="13" x14ac:dyDescent="0.15">
      <c r="A2769" s="1" t="s">
        <v>5574</v>
      </c>
      <c r="B2769" s="1" t="s">
        <v>5575</v>
      </c>
      <c r="C2769" s="1">
        <v>19780609</v>
      </c>
    </row>
    <row r="2770" spans="1:6" ht="13" x14ac:dyDescent="0.15">
      <c r="A2770" s="1" t="s">
        <v>5576</v>
      </c>
      <c r="B2770" s="1" t="s">
        <v>5577</v>
      </c>
      <c r="C2770" s="1">
        <v>19800808</v>
      </c>
    </row>
    <row r="2771" spans="1:6" ht="13" x14ac:dyDescent="0.15">
      <c r="A2771" s="1" t="s">
        <v>5578</v>
      </c>
      <c r="B2771" s="1" t="s">
        <v>5579</v>
      </c>
      <c r="C2771" s="1">
        <v>19650915</v>
      </c>
      <c r="D2771" s="1">
        <v>19661110</v>
      </c>
    </row>
    <row r="2772" spans="1:6" ht="13" x14ac:dyDescent="0.15">
      <c r="A2772" s="1" t="s">
        <v>5580</v>
      </c>
      <c r="B2772" s="1" t="s">
        <v>5581</v>
      </c>
      <c r="C2772" s="1">
        <v>19750101</v>
      </c>
      <c r="D2772" s="1">
        <v>19761231</v>
      </c>
    </row>
    <row r="2773" spans="1:6" ht="13" x14ac:dyDescent="0.15">
      <c r="A2773" s="1" t="s">
        <v>5582</v>
      </c>
      <c r="B2773" s="1" t="s">
        <v>5583</v>
      </c>
      <c r="C2773" s="1">
        <v>19400101</v>
      </c>
      <c r="D2773" s="1">
        <v>19460218</v>
      </c>
    </row>
    <row r="2774" spans="1:6" ht="13" x14ac:dyDescent="0.15">
      <c r="A2774" s="1" t="s">
        <v>5584</v>
      </c>
      <c r="B2774" s="1" t="s">
        <v>5585</v>
      </c>
      <c r="C2774" s="1">
        <v>19400101</v>
      </c>
      <c r="D2774" s="1">
        <v>19460218</v>
      </c>
    </row>
    <row r="2775" spans="1:6" ht="13" x14ac:dyDescent="0.15">
      <c r="A2775" s="1" t="s">
        <v>5586</v>
      </c>
      <c r="B2775" s="1" t="s">
        <v>5587</v>
      </c>
      <c r="C2775" s="1">
        <v>19400101</v>
      </c>
      <c r="D2775" s="1">
        <v>19460218</v>
      </c>
    </row>
    <row r="2776" spans="1:6" ht="13" x14ac:dyDescent="0.15">
      <c r="A2776" s="1" t="s">
        <v>5588</v>
      </c>
      <c r="B2776" s="1" t="s">
        <v>5589</v>
      </c>
      <c r="C2776" s="1">
        <v>19400101</v>
      </c>
      <c r="D2776" s="1">
        <v>19460218</v>
      </c>
    </row>
    <row r="2777" spans="1:6" ht="13" x14ac:dyDescent="0.15">
      <c r="A2777" s="1" t="s">
        <v>5590</v>
      </c>
      <c r="B2777" s="1" t="s">
        <v>5591</v>
      </c>
      <c r="C2777" s="1">
        <v>19391113</v>
      </c>
      <c r="D2777" s="1">
        <v>19731130</v>
      </c>
      <c r="F2777" s="1" t="s">
        <v>5592</v>
      </c>
    </row>
    <row r="2778" spans="1:6" ht="13" x14ac:dyDescent="0.15">
      <c r="A2778" s="1" t="s">
        <v>5593</v>
      </c>
      <c r="B2778" s="1" t="s">
        <v>5594</v>
      </c>
      <c r="C2778" s="1">
        <v>19400601</v>
      </c>
      <c r="D2778" s="1">
        <v>19411231</v>
      </c>
    </row>
    <row r="2779" spans="1:6" ht="13" x14ac:dyDescent="0.15">
      <c r="A2779" s="1" t="s">
        <v>5595</v>
      </c>
      <c r="B2779" s="1" t="s">
        <v>5596</v>
      </c>
      <c r="C2779" s="1">
        <v>19400101</v>
      </c>
      <c r="D2779" s="1">
        <v>19460218</v>
      </c>
    </row>
    <row r="2780" spans="1:6" ht="13" x14ac:dyDescent="0.15">
      <c r="A2780" s="1" t="s">
        <v>5597</v>
      </c>
      <c r="B2780" s="1" t="s">
        <v>5598</v>
      </c>
      <c r="C2780" s="1">
        <v>19531218</v>
      </c>
      <c r="D2780" s="1">
        <v>19860624</v>
      </c>
    </row>
    <row r="2781" spans="1:6" ht="13" x14ac:dyDescent="0.15">
      <c r="A2781" s="1" t="s">
        <v>5599</v>
      </c>
      <c r="B2781" s="1" t="s">
        <v>5600</v>
      </c>
      <c r="C2781" s="1">
        <v>19770101</v>
      </c>
      <c r="D2781" s="1">
        <v>19940630</v>
      </c>
    </row>
    <row r="2782" spans="1:6" ht="13" x14ac:dyDescent="0.15">
      <c r="A2782" s="1" t="s">
        <v>5601</v>
      </c>
      <c r="B2782" s="1" t="s">
        <v>5602</v>
      </c>
      <c r="C2782" s="1">
        <v>19770101</v>
      </c>
      <c r="D2782" s="1">
        <v>19940630</v>
      </c>
    </row>
    <row r="2783" spans="1:6" ht="13" x14ac:dyDescent="0.15">
      <c r="A2783" s="1" t="s">
        <v>5603</v>
      </c>
      <c r="B2783" s="1" t="s">
        <v>5604</v>
      </c>
      <c r="C2783" s="1">
        <v>19770101</v>
      </c>
      <c r="D2783" s="1">
        <v>19940630</v>
      </c>
    </row>
    <row r="2784" spans="1:6" ht="13" x14ac:dyDescent="0.15">
      <c r="A2784" s="1" t="s">
        <v>5605</v>
      </c>
      <c r="B2784" s="1" t="s">
        <v>5606</v>
      </c>
      <c r="C2784" s="1">
        <v>19770101</v>
      </c>
      <c r="D2784" s="1">
        <v>19940701</v>
      </c>
    </row>
    <row r="2785" spans="1:4" ht="13" x14ac:dyDescent="0.15">
      <c r="A2785" s="1" t="s">
        <v>5607</v>
      </c>
      <c r="B2785" s="1" t="s">
        <v>5608</v>
      </c>
      <c r="C2785" s="1">
        <v>19770101</v>
      </c>
      <c r="D2785" s="1">
        <v>19940630</v>
      </c>
    </row>
    <row r="2786" spans="1:4" ht="13" x14ac:dyDescent="0.15">
      <c r="A2786" s="1" t="s">
        <v>5609</v>
      </c>
      <c r="B2786" s="1" t="s">
        <v>5610</v>
      </c>
      <c r="C2786" s="1">
        <v>19700316</v>
      </c>
    </row>
    <row r="2787" spans="1:4" ht="13" x14ac:dyDescent="0.15">
      <c r="A2787" s="1" t="s">
        <v>5611</v>
      </c>
      <c r="B2787" s="1" t="s">
        <v>5612</v>
      </c>
      <c r="C2787" s="1">
        <v>19821006</v>
      </c>
    </row>
    <row r="2788" spans="1:4" ht="13" x14ac:dyDescent="0.15">
      <c r="A2788" s="1" t="s">
        <v>5613</v>
      </c>
      <c r="B2788" s="1" t="s">
        <v>5614</v>
      </c>
      <c r="C2788" s="1">
        <v>19400801</v>
      </c>
      <c r="D2788" s="1">
        <v>19750821</v>
      </c>
    </row>
    <row r="2789" spans="1:4" ht="13" x14ac:dyDescent="0.15">
      <c r="A2789" s="1" t="s">
        <v>5615</v>
      </c>
      <c r="B2789" s="1" t="s">
        <v>5616</v>
      </c>
      <c r="C2789" s="1">
        <v>19420105</v>
      </c>
      <c r="D2789" s="1">
        <v>19420531</v>
      </c>
    </row>
    <row r="2790" spans="1:4" ht="13" x14ac:dyDescent="0.15">
      <c r="A2790" s="1" t="s">
        <v>5617</v>
      </c>
      <c r="B2790" s="1" t="s">
        <v>5618</v>
      </c>
      <c r="C2790" s="1">
        <v>19751222</v>
      </c>
      <c r="D2790" s="1">
        <v>19841213</v>
      </c>
    </row>
    <row r="2791" spans="1:4" ht="13" x14ac:dyDescent="0.15">
      <c r="A2791" s="1" t="s">
        <v>5619</v>
      </c>
      <c r="B2791" s="1" t="s">
        <v>5620</v>
      </c>
      <c r="C2791" s="1">
        <v>19760101</v>
      </c>
      <c r="D2791" s="1">
        <v>19840701</v>
      </c>
    </row>
    <row r="2792" spans="1:4" ht="13" x14ac:dyDescent="0.15">
      <c r="A2792" s="1" t="s">
        <v>5621</v>
      </c>
      <c r="B2792" s="1" t="s">
        <v>5622</v>
      </c>
      <c r="C2792" s="1">
        <v>19751001</v>
      </c>
      <c r="D2792" s="1">
        <v>19870724</v>
      </c>
    </row>
    <row r="2793" spans="1:4" ht="13" x14ac:dyDescent="0.15">
      <c r="A2793" s="1" t="s">
        <v>5623</v>
      </c>
      <c r="B2793" s="1" t="s">
        <v>5624</v>
      </c>
      <c r="C2793" s="1">
        <v>19790101</v>
      </c>
      <c r="D2793" s="1">
        <v>19930701</v>
      </c>
    </row>
    <row r="2794" spans="1:4" ht="13" x14ac:dyDescent="0.15">
      <c r="A2794" s="1" t="s">
        <v>5625</v>
      </c>
      <c r="B2794" s="1" t="s">
        <v>5626</v>
      </c>
      <c r="C2794" s="1">
        <v>19820101</v>
      </c>
    </row>
    <row r="2795" spans="1:4" ht="13" x14ac:dyDescent="0.15">
      <c r="A2795" s="1" t="s">
        <v>5627</v>
      </c>
      <c r="B2795" s="1" t="s">
        <v>5628</v>
      </c>
      <c r="C2795" s="1">
        <v>19790101</v>
      </c>
    </row>
    <row r="2796" spans="1:4" ht="13" x14ac:dyDescent="0.15">
      <c r="A2796" s="1" t="s">
        <v>5629</v>
      </c>
      <c r="B2796" s="1" t="s">
        <v>5630</v>
      </c>
      <c r="C2796" s="1">
        <v>19460812</v>
      </c>
      <c r="D2796" s="1">
        <v>20020630</v>
      </c>
    </row>
    <row r="2797" spans="1:4" ht="13" x14ac:dyDescent="0.15">
      <c r="A2797" s="1" t="s">
        <v>5631</v>
      </c>
      <c r="B2797" s="1" t="s">
        <v>5632</v>
      </c>
      <c r="C2797" s="1">
        <v>19750101</v>
      </c>
    </row>
    <row r="2798" spans="1:4" ht="13" x14ac:dyDescent="0.15">
      <c r="A2798" s="1" t="s">
        <v>5633</v>
      </c>
      <c r="B2798" s="1" t="s">
        <v>5634</v>
      </c>
      <c r="C2798" s="1">
        <v>19790101</v>
      </c>
    </row>
    <row r="2799" spans="1:4" ht="13" x14ac:dyDescent="0.15">
      <c r="A2799" s="1" t="s">
        <v>5635</v>
      </c>
      <c r="B2799" s="1" t="s">
        <v>5636</v>
      </c>
      <c r="C2799" s="1">
        <v>19810101</v>
      </c>
      <c r="D2799" s="1">
        <v>19940216</v>
      </c>
    </row>
    <row r="2800" spans="1:4" ht="13" x14ac:dyDescent="0.15">
      <c r="A2800" s="1" t="s">
        <v>5637</v>
      </c>
      <c r="B2800" s="1" t="s">
        <v>5638</v>
      </c>
      <c r="C2800" s="1">
        <v>19391101</v>
      </c>
      <c r="D2800" s="1">
        <v>19400630</v>
      </c>
    </row>
    <row r="2801" spans="1:4" ht="13" x14ac:dyDescent="0.15">
      <c r="A2801" s="1" t="s">
        <v>5639</v>
      </c>
      <c r="B2801" s="1" t="s">
        <v>5640</v>
      </c>
      <c r="C2801" s="1">
        <v>19790101</v>
      </c>
      <c r="D2801" s="1">
        <v>19811231</v>
      </c>
    </row>
    <row r="2802" spans="1:4" ht="13" x14ac:dyDescent="0.15">
      <c r="A2802" s="1" t="s">
        <v>5641</v>
      </c>
      <c r="B2802" s="1" t="s">
        <v>5642</v>
      </c>
      <c r="C2802" s="1">
        <v>19790101</v>
      </c>
    </row>
    <row r="2803" spans="1:4" ht="13" x14ac:dyDescent="0.15">
      <c r="A2803" s="1" t="s">
        <v>5643</v>
      </c>
      <c r="B2803" s="1" t="s">
        <v>5644</v>
      </c>
      <c r="C2803" s="1">
        <v>19740101</v>
      </c>
      <c r="D2803" s="1">
        <v>19900701</v>
      </c>
    </row>
    <row r="2804" spans="1:4" ht="13" x14ac:dyDescent="0.15">
      <c r="A2804" s="1" t="s">
        <v>5645</v>
      </c>
      <c r="B2804" s="1" t="s">
        <v>5646</v>
      </c>
      <c r="C2804" s="1">
        <v>19760101</v>
      </c>
      <c r="D2804" s="1">
        <v>19900701</v>
      </c>
    </row>
    <row r="2805" spans="1:4" ht="13" x14ac:dyDescent="0.15">
      <c r="A2805" s="1" t="s">
        <v>5647</v>
      </c>
      <c r="B2805" s="1" t="s">
        <v>5648</v>
      </c>
      <c r="C2805" s="1">
        <v>19500101</v>
      </c>
      <c r="D2805" s="1">
        <v>19880101</v>
      </c>
    </row>
    <row r="2806" spans="1:4" ht="13" x14ac:dyDescent="0.15">
      <c r="A2806" s="1" t="s">
        <v>5649</v>
      </c>
      <c r="B2806" s="1" t="s">
        <v>5650</v>
      </c>
      <c r="C2806" s="1">
        <v>19150101</v>
      </c>
      <c r="D2806" s="1">
        <v>19930615</v>
      </c>
    </row>
    <row r="2807" spans="1:4" ht="13" x14ac:dyDescent="0.15">
      <c r="A2807" s="1" t="s">
        <v>5651</v>
      </c>
      <c r="B2807" s="1" t="s">
        <v>5652</v>
      </c>
      <c r="C2807" s="1">
        <v>19820507</v>
      </c>
      <c r="D2807" s="1">
        <v>19830311</v>
      </c>
    </row>
    <row r="2808" spans="1:4" ht="13" x14ac:dyDescent="0.15">
      <c r="A2808" s="1" t="s">
        <v>5653</v>
      </c>
      <c r="B2808" s="1" t="s">
        <v>5654</v>
      </c>
      <c r="C2808" s="1">
        <v>19830701</v>
      </c>
    </row>
    <row r="2809" spans="1:4" ht="13" x14ac:dyDescent="0.15">
      <c r="A2809" s="1" t="s">
        <v>5655</v>
      </c>
      <c r="B2809" s="1" t="s">
        <v>5656</v>
      </c>
      <c r="C2809" s="1">
        <v>19740315</v>
      </c>
    </row>
    <row r="2810" spans="1:4" ht="13" x14ac:dyDescent="0.15">
      <c r="A2810" s="1" t="s">
        <v>5657</v>
      </c>
      <c r="B2810" s="1" t="s">
        <v>5658</v>
      </c>
      <c r="C2810" s="1">
        <v>19761108</v>
      </c>
      <c r="D2810" s="1">
        <v>19801103</v>
      </c>
    </row>
    <row r="2811" spans="1:4" ht="13" x14ac:dyDescent="0.15">
      <c r="A2811" s="1" t="s">
        <v>5659</v>
      </c>
      <c r="B2811" s="1" t="s">
        <v>5660</v>
      </c>
      <c r="C2811" s="1">
        <v>19460212</v>
      </c>
      <c r="D2811" s="1">
        <v>19670801</v>
      </c>
    </row>
    <row r="2812" spans="1:4" ht="13" x14ac:dyDescent="0.15">
      <c r="A2812" s="1" t="s">
        <v>5661</v>
      </c>
      <c r="B2812" s="1" t="s">
        <v>5662</v>
      </c>
      <c r="C2812" s="1">
        <v>19780301</v>
      </c>
      <c r="D2812" s="1">
        <v>19830630</v>
      </c>
    </row>
    <row r="2813" spans="1:4" ht="13" x14ac:dyDescent="0.15">
      <c r="A2813" s="1" t="s">
        <v>5663</v>
      </c>
      <c r="B2813" s="1" t="s">
        <v>5664</v>
      </c>
      <c r="C2813" s="1">
        <v>19640101</v>
      </c>
      <c r="D2813" s="1">
        <v>19810512</v>
      </c>
    </row>
    <row r="2814" spans="1:4" ht="13" x14ac:dyDescent="0.15">
      <c r="A2814" s="1" t="s">
        <v>5665</v>
      </c>
      <c r="B2814" s="1" t="s">
        <v>5666</v>
      </c>
      <c r="C2814" s="1">
        <v>19620101</v>
      </c>
    </row>
    <row r="2815" spans="1:4" ht="13" x14ac:dyDescent="0.15">
      <c r="A2815" s="1" t="s">
        <v>5667</v>
      </c>
      <c r="B2815" s="1" t="s">
        <v>5668</v>
      </c>
      <c r="C2815" s="1">
        <v>19380310</v>
      </c>
      <c r="D2815" s="1">
        <v>19880101</v>
      </c>
    </row>
    <row r="2816" spans="1:4" ht="13" x14ac:dyDescent="0.15">
      <c r="A2816" s="1" t="s">
        <v>5669</v>
      </c>
      <c r="B2816" s="1" t="s">
        <v>5670</v>
      </c>
      <c r="C2816" s="1">
        <v>19640101</v>
      </c>
    </row>
    <row r="2817" spans="1:4" ht="13" x14ac:dyDescent="0.15">
      <c r="A2817" s="1" t="s">
        <v>5671</v>
      </c>
      <c r="B2817" s="1" t="s">
        <v>5672</v>
      </c>
      <c r="C2817" s="1">
        <v>19640101</v>
      </c>
      <c r="D2817" s="1">
        <v>19880101</v>
      </c>
    </row>
    <row r="2818" spans="1:4" ht="13" x14ac:dyDescent="0.15">
      <c r="A2818" s="1" t="s">
        <v>5673</v>
      </c>
      <c r="B2818" s="1" t="s">
        <v>5674</v>
      </c>
      <c r="C2818" s="1">
        <v>19830912</v>
      </c>
      <c r="D2818" s="1">
        <v>19840930</v>
      </c>
    </row>
    <row r="2819" spans="1:4" ht="13" x14ac:dyDescent="0.15">
      <c r="A2819" s="1" t="s">
        <v>5675</v>
      </c>
      <c r="B2819" s="1" t="s">
        <v>5676</v>
      </c>
      <c r="C2819" s="1">
        <v>19810624</v>
      </c>
      <c r="D2819" s="1">
        <v>19850301</v>
      </c>
    </row>
    <row r="2820" spans="1:4" ht="13" x14ac:dyDescent="0.15">
      <c r="A2820" s="1" t="s">
        <v>5677</v>
      </c>
      <c r="B2820" s="1" t="s">
        <v>5678</v>
      </c>
      <c r="C2820" s="1">
        <v>19830513</v>
      </c>
      <c r="D2820" s="1">
        <v>19850731</v>
      </c>
    </row>
    <row r="2821" spans="1:4" ht="13" x14ac:dyDescent="0.15">
      <c r="A2821" s="1" t="s">
        <v>5679</v>
      </c>
      <c r="B2821" s="1" t="s">
        <v>5680</v>
      </c>
      <c r="C2821" s="1">
        <v>19460920</v>
      </c>
      <c r="D2821" s="1">
        <v>20119999</v>
      </c>
    </row>
    <row r="2822" spans="1:4" ht="13" x14ac:dyDescent="0.15">
      <c r="A2822" s="1" t="s">
        <v>5681</v>
      </c>
      <c r="B2822" s="1" t="s">
        <v>5682</v>
      </c>
      <c r="C2822" s="1">
        <v>19460815</v>
      </c>
      <c r="D2822" s="1">
        <v>19960701</v>
      </c>
    </row>
    <row r="2823" spans="1:4" ht="13" x14ac:dyDescent="0.15">
      <c r="A2823" s="1" t="s">
        <v>5683</v>
      </c>
      <c r="B2823" s="1" t="s">
        <v>5684</v>
      </c>
      <c r="C2823" s="1">
        <v>19460815</v>
      </c>
      <c r="D2823" s="1">
        <v>20119999</v>
      </c>
    </row>
    <row r="2824" spans="1:4" ht="13" x14ac:dyDescent="0.15">
      <c r="A2824" s="1" t="s">
        <v>5685</v>
      </c>
      <c r="B2824" s="1" t="s">
        <v>5686</v>
      </c>
      <c r="C2824" s="1">
        <v>19460815</v>
      </c>
      <c r="D2824" s="1">
        <v>20119999</v>
      </c>
    </row>
    <row r="2825" spans="1:4" ht="13" x14ac:dyDescent="0.15">
      <c r="A2825" s="1" t="s">
        <v>5687</v>
      </c>
      <c r="B2825" s="1" t="s">
        <v>5688</v>
      </c>
      <c r="C2825" s="1">
        <v>19460815</v>
      </c>
      <c r="D2825" s="1">
        <v>20119999</v>
      </c>
    </row>
    <row r="2826" spans="1:4" ht="13" x14ac:dyDescent="0.15">
      <c r="A2826" s="1" t="s">
        <v>5689</v>
      </c>
      <c r="B2826" s="1" t="s">
        <v>5690</v>
      </c>
      <c r="C2826" s="1">
        <v>19460815</v>
      </c>
      <c r="D2826" s="1">
        <v>20119999</v>
      </c>
    </row>
    <row r="2827" spans="1:4" ht="13" x14ac:dyDescent="0.15">
      <c r="A2827" s="1" t="s">
        <v>5691</v>
      </c>
      <c r="B2827" s="1" t="s">
        <v>5692</v>
      </c>
      <c r="C2827" s="1">
        <v>19590312</v>
      </c>
      <c r="D2827" s="1">
        <v>19730622</v>
      </c>
    </row>
    <row r="2828" spans="1:4" ht="13" x14ac:dyDescent="0.15">
      <c r="A2828" s="1" t="s">
        <v>5693</v>
      </c>
      <c r="B2828" s="1" t="s">
        <v>5694</v>
      </c>
      <c r="C2828" s="1">
        <v>19730622</v>
      </c>
      <c r="D2828" s="1">
        <v>19890801</v>
      </c>
    </row>
    <row r="2829" spans="1:4" ht="13" x14ac:dyDescent="0.15">
      <c r="A2829" s="1" t="s">
        <v>5695</v>
      </c>
      <c r="B2829" s="1" t="s">
        <v>5696</v>
      </c>
      <c r="C2829" s="1">
        <v>19400101</v>
      </c>
      <c r="D2829" s="1">
        <v>19460218</v>
      </c>
    </row>
    <row r="2830" spans="1:4" ht="13" x14ac:dyDescent="0.15">
      <c r="A2830" s="1" t="s">
        <v>5697</v>
      </c>
      <c r="B2830" s="1" t="s">
        <v>5698</v>
      </c>
      <c r="C2830" s="1">
        <v>19781205</v>
      </c>
      <c r="D2830" s="1">
        <v>19820507</v>
      </c>
    </row>
    <row r="2831" spans="1:4" ht="13" x14ac:dyDescent="0.15">
      <c r="A2831" s="1" t="s">
        <v>5699</v>
      </c>
      <c r="B2831" s="1" t="s">
        <v>5700</v>
      </c>
      <c r="C2831" s="1">
        <v>19390101</v>
      </c>
      <c r="D2831" s="1">
        <v>19500930</v>
      </c>
    </row>
    <row r="2832" spans="1:4" ht="13" x14ac:dyDescent="0.15">
      <c r="A2832" s="1" t="s">
        <v>5701</v>
      </c>
      <c r="B2832" s="1" t="s">
        <v>5702</v>
      </c>
      <c r="C2832" s="1">
        <v>19390101</v>
      </c>
      <c r="D2832" s="1">
        <v>19500930</v>
      </c>
    </row>
    <row r="2833" spans="1:4" ht="13" x14ac:dyDescent="0.15">
      <c r="A2833" s="1" t="s">
        <v>5703</v>
      </c>
      <c r="B2833" s="1" t="s">
        <v>5704</v>
      </c>
      <c r="C2833" s="1">
        <v>19430513</v>
      </c>
      <c r="D2833" s="1">
        <v>19500930</v>
      </c>
    </row>
    <row r="2834" spans="1:4" ht="13" x14ac:dyDescent="0.15">
      <c r="A2834" s="1" t="s">
        <v>5705</v>
      </c>
      <c r="B2834" s="1" t="s">
        <v>5706</v>
      </c>
      <c r="C2834" s="1">
        <v>19430513</v>
      </c>
      <c r="D2834" s="1">
        <v>19500930</v>
      </c>
    </row>
    <row r="2835" spans="1:4" ht="13" x14ac:dyDescent="0.15">
      <c r="A2835" s="1" t="s">
        <v>5707</v>
      </c>
      <c r="B2835" s="1" t="s">
        <v>5708</v>
      </c>
      <c r="C2835" s="1">
        <v>19430513</v>
      </c>
      <c r="D2835" s="1">
        <v>19500930</v>
      </c>
    </row>
    <row r="2836" spans="1:4" ht="13" x14ac:dyDescent="0.15">
      <c r="A2836" s="1" t="s">
        <v>5709</v>
      </c>
      <c r="B2836" s="1" t="s">
        <v>5710</v>
      </c>
      <c r="C2836" s="1">
        <v>19430513</v>
      </c>
      <c r="D2836" s="1">
        <v>19500930</v>
      </c>
    </row>
    <row r="2837" spans="1:4" ht="13" x14ac:dyDescent="0.15">
      <c r="A2837" s="1" t="s">
        <v>5711</v>
      </c>
      <c r="B2837" s="1" t="s">
        <v>5712</v>
      </c>
      <c r="C2837" s="1">
        <v>19390701</v>
      </c>
      <c r="D2837" s="1">
        <v>19741231</v>
      </c>
    </row>
    <row r="2838" spans="1:4" ht="13" x14ac:dyDescent="0.15">
      <c r="A2838" s="1" t="s">
        <v>5713</v>
      </c>
      <c r="B2838" s="1" t="s">
        <v>5714</v>
      </c>
      <c r="C2838" s="1">
        <v>19740101</v>
      </c>
      <c r="D2838" s="1">
        <v>19870228</v>
      </c>
    </row>
    <row r="2839" spans="1:4" ht="13" x14ac:dyDescent="0.15">
      <c r="A2839" s="1" t="s">
        <v>5715</v>
      </c>
      <c r="B2839" s="1" t="s">
        <v>5716</v>
      </c>
      <c r="C2839" s="1">
        <v>19430113</v>
      </c>
      <c r="D2839" s="1">
        <v>19480101</v>
      </c>
    </row>
    <row r="2840" spans="1:4" ht="13" x14ac:dyDescent="0.15">
      <c r="A2840" s="1" t="s">
        <v>5717</v>
      </c>
      <c r="B2840" s="1" t="s">
        <v>5718</v>
      </c>
      <c r="C2840" s="1">
        <v>19820101</v>
      </c>
    </row>
    <row r="2841" spans="1:4" ht="13" x14ac:dyDescent="0.15">
      <c r="A2841" s="1" t="s">
        <v>5719</v>
      </c>
      <c r="B2841" s="1" t="s">
        <v>5720</v>
      </c>
      <c r="C2841" s="1">
        <v>19530718</v>
      </c>
      <c r="D2841" s="1">
        <v>19860415</v>
      </c>
    </row>
    <row r="2842" spans="1:4" ht="13" x14ac:dyDescent="0.15">
      <c r="A2842" s="1" t="s">
        <v>5721</v>
      </c>
      <c r="B2842" s="1" t="s">
        <v>5722</v>
      </c>
      <c r="C2842" s="1">
        <v>19580101</v>
      </c>
      <c r="D2842" s="1">
        <v>19890630</v>
      </c>
    </row>
    <row r="2843" spans="1:4" ht="13" x14ac:dyDescent="0.15">
      <c r="A2843" s="1" t="s">
        <v>5723</v>
      </c>
      <c r="B2843" s="1" t="s">
        <v>5724</v>
      </c>
      <c r="C2843" s="1">
        <v>19660101</v>
      </c>
    </row>
    <row r="2844" spans="1:4" ht="13" x14ac:dyDescent="0.15">
      <c r="A2844" s="1" t="s">
        <v>5725</v>
      </c>
      <c r="B2844" s="1" t="s">
        <v>5726</v>
      </c>
      <c r="C2844" s="1">
        <v>19460212</v>
      </c>
    </row>
    <row r="2845" spans="1:4" ht="13" x14ac:dyDescent="0.15">
      <c r="A2845" s="1" t="s">
        <v>5727</v>
      </c>
      <c r="B2845" s="1" t="s">
        <v>5728</v>
      </c>
      <c r="C2845" s="1">
        <v>19750101</v>
      </c>
      <c r="D2845" s="1">
        <v>19870529</v>
      </c>
    </row>
    <row r="2846" spans="1:4" ht="13" x14ac:dyDescent="0.15">
      <c r="A2846" s="1" t="s">
        <v>5729</v>
      </c>
      <c r="B2846" s="1" t="s">
        <v>5730</v>
      </c>
      <c r="C2846" s="1">
        <v>19740315</v>
      </c>
    </row>
    <row r="2847" spans="1:4" ht="13" x14ac:dyDescent="0.15">
      <c r="A2847" s="1" t="s">
        <v>5731</v>
      </c>
      <c r="B2847" s="1" t="s">
        <v>5732</v>
      </c>
      <c r="C2847" s="1">
        <v>19800101</v>
      </c>
      <c r="D2847" s="1">
        <v>19970711</v>
      </c>
    </row>
    <row r="2848" spans="1:4" ht="13" x14ac:dyDescent="0.15">
      <c r="A2848" s="1" t="s">
        <v>5733</v>
      </c>
      <c r="B2848" s="1" t="s">
        <v>5734</v>
      </c>
      <c r="C2848" s="1">
        <v>19740201</v>
      </c>
    </row>
    <row r="2849" spans="1:4" ht="13" x14ac:dyDescent="0.15">
      <c r="A2849" s="1" t="s">
        <v>5735</v>
      </c>
      <c r="B2849" s="1" t="s">
        <v>5736</v>
      </c>
      <c r="C2849" s="1">
        <v>19360707</v>
      </c>
      <c r="D2849" s="1">
        <v>19370228</v>
      </c>
    </row>
    <row r="2850" spans="1:4" ht="13" x14ac:dyDescent="0.15">
      <c r="A2850" s="1" t="s">
        <v>5737</v>
      </c>
      <c r="B2850" s="1" t="s">
        <v>5738</v>
      </c>
      <c r="C2850" s="1">
        <v>19751007</v>
      </c>
      <c r="D2850" s="1">
        <v>19751222</v>
      </c>
    </row>
    <row r="2851" spans="1:4" ht="13" x14ac:dyDescent="0.15">
      <c r="A2851" s="1" t="s">
        <v>5739</v>
      </c>
      <c r="B2851" s="1" t="s">
        <v>5740</v>
      </c>
      <c r="C2851" s="1">
        <v>19751222</v>
      </c>
      <c r="D2851" s="1">
        <v>19841213</v>
      </c>
    </row>
    <row r="2852" spans="1:4" ht="13" x14ac:dyDescent="0.15">
      <c r="A2852" s="1" t="s">
        <v>5741</v>
      </c>
      <c r="B2852" s="1" t="s">
        <v>5742</v>
      </c>
      <c r="C2852" s="1">
        <v>19500317</v>
      </c>
      <c r="D2852" s="1">
        <v>19740612</v>
      </c>
    </row>
    <row r="2853" spans="1:4" ht="13" x14ac:dyDescent="0.15">
      <c r="A2853" s="1" t="s">
        <v>5743</v>
      </c>
      <c r="B2853" s="1" t="s">
        <v>5744</v>
      </c>
      <c r="C2853" s="1">
        <v>19740101</v>
      </c>
      <c r="D2853" s="1">
        <v>19751222</v>
      </c>
    </row>
    <row r="2854" spans="1:4" ht="13" x14ac:dyDescent="0.15">
      <c r="A2854" s="1" t="s">
        <v>5745</v>
      </c>
      <c r="B2854" s="1" t="s">
        <v>5746</v>
      </c>
      <c r="C2854" s="1">
        <v>19760101</v>
      </c>
      <c r="D2854" s="1">
        <v>19920701</v>
      </c>
    </row>
    <row r="2855" spans="1:4" ht="13" x14ac:dyDescent="0.15">
      <c r="A2855" s="1" t="s">
        <v>5747</v>
      </c>
      <c r="B2855" s="1" t="s">
        <v>5748</v>
      </c>
      <c r="C2855" s="1">
        <v>19790101</v>
      </c>
      <c r="D2855" s="1">
        <v>19820507</v>
      </c>
    </row>
    <row r="2856" spans="1:4" ht="13" x14ac:dyDescent="0.15">
      <c r="A2856" s="1" t="s">
        <v>5749</v>
      </c>
      <c r="B2856" s="1" t="s">
        <v>5750</v>
      </c>
      <c r="C2856" s="1">
        <v>19820507</v>
      </c>
      <c r="D2856" s="1">
        <v>19841213</v>
      </c>
    </row>
    <row r="2857" spans="1:4" ht="13" x14ac:dyDescent="0.15">
      <c r="A2857" s="1" t="s">
        <v>5751</v>
      </c>
      <c r="B2857" s="1" t="s">
        <v>5752</v>
      </c>
      <c r="C2857" s="1">
        <v>19630101</v>
      </c>
      <c r="D2857" s="1">
        <v>19751231</v>
      </c>
    </row>
    <row r="2858" spans="1:4" ht="13" x14ac:dyDescent="0.15">
      <c r="A2858" s="1" t="s">
        <v>5753</v>
      </c>
      <c r="B2858" s="1" t="s">
        <v>5754</v>
      </c>
      <c r="C2858" s="1">
        <v>19770101</v>
      </c>
    </row>
    <row r="2859" spans="1:4" ht="13" x14ac:dyDescent="0.15">
      <c r="A2859" s="1" t="s">
        <v>5755</v>
      </c>
      <c r="B2859" s="1" t="s">
        <v>5756</v>
      </c>
      <c r="C2859" s="1">
        <v>19330101</v>
      </c>
      <c r="D2859" s="1">
        <v>19590317</v>
      </c>
    </row>
    <row r="2860" spans="1:4" ht="13" x14ac:dyDescent="0.15">
      <c r="A2860" s="1" t="s">
        <v>5757</v>
      </c>
      <c r="B2860" s="1" t="s">
        <v>5758</v>
      </c>
      <c r="C2860" s="1">
        <v>19421222</v>
      </c>
      <c r="D2860" s="1">
        <v>19471231</v>
      </c>
    </row>
    <row r="2861" spans="1:4" ht="13" x14ac:dyDescent="0.15">
      <c r="A2861" s="1" t="s">
        <v>5759</v>
      </c>
      <c r="B2861" s="1" t="s">
        <v>5760</v>
      </c>
      <c r="C2861" s="1">
        <v>19751222</v>
      </c>
      <c r="D2861" s="1">
        <v>19971009</v>
      </c>
    </row>
    <row r="2862" spans="1:4" ht="13" x14ac:dyDescent="0.15">
      <c r="A2862" s="1" t="s">
        <v>5761</v>
      </c>
      <c r="B2862" s="1" t="s">
        <v>5762</v>
      </c>
      <c r="C2862" s="1">
        <v>19760903</v>
      </c>
      <c r="D2862" s="1">
        <v>19801231</v>
      </c>
    </row>
    <row r="2863" spans="1:4" ht="13" x14ac:dyDescent="0.15">
      <c r="A2863" s="1" t="s">
        <v>5763</v>
      </c>
      <c r="B2863" s="1" t="s">
        <v>5764</v>
      </c>
      <c r="C2863" s="1">
        <v>19830311</v>
      </c>
      <c r="D2863" s="1">
        <v>19870724</v>
      </c>
    </row>
    <row r="2864" spans="1:4" ht="13" x14ac:dyDescent="0.15">
      <c r="A2864" s="1" t="s">
        <v>5765</v>
      </c>
      <c r="B2864" s="1" t="s">
        <v>5766</v>
      </c>
      <c r="C2864" s="1">
        <v>19830311</v>
      </c>
      <c r="D2864" s="1">
        <v>19930405</v>
      </c>
    </row>
    <row r="2865" spans="1:4" ht="13" x14ac:dyDescent="0.15">
      <c r="A2865" s="1" t="s">
        <v>5767</v>
      </c>
      <c r="B2865" s="1" t="s">
        <v>5768</v>
      </c>
      <c r="C2865" s="1">
        <v>19740901</v>
      </c>
      <c r="D2865" s="1">
        <v>19750327</v>
      </c>
    </row>
    <row r="2866" spans="1:4" ht="13" x14ac:dyDescent="0.15">
      <c r="A2866" s="1" t="s">
        <v>5769</v>
      </c>
      <c r="B2866" s="1" t="s">
        <v>5770</v>
      </c>
      <c r="C2866" s="1">
        <v>19750327</v>
      </c>
      <c r="D2866" s="1">
        <v>19751222</v>
      </c>
    </row>
    <row r="2867" spans="1:4" ht="13" x14ac:dyDescent="0.15">
      <c r="A2867" s="1" t="s">
        <v>5771</v>
      </c>
      <c r="B2867" s="1" t="s">
        <v>5772</v>
      </c>
      <c r="C2867" s="1">
        <v>19751222</v>
      </c>
      <c r="D2867" s="1">
        <v>19791019</v>
      </c>
    </row>
    <row r="2868" spans="1:4" ht="13" x14ac:dyDescent="0.15">
      <c r="A2868" s="1" t="s">
        <v>5773</v>
      </c>
      <c r="B2868" s="1" t="s">
        <v>5774</v>
      </c>
      <c r="C2868" s="1">
        <v>19791019</v>
      </c>
    </row>
    <row r="2869" spans="1:4" ht="13" x14ac:dyDescent="0.15">
      <c r="A2869" s="1" t="s">
        <v>5775</v>
      </c>
      <c r="B2869" s="1" t="s">
        <v>5776</v>
      </c>
      <c r="C2869" s="1">
        <v>19470714</v>
      </c>
      <c r="D2869" s="1">
        <v>19641231</v>
      </c>
    </row>
    <row r="2870" spans="1:4" ht="13" x14ac:dyDescent="0.15">
      <c r="A2870" s="1" t="s">
        <v>5777</v>
      </c>
      <c r="B2870" s="1" t="s">
        <v>5778</v>
      </c>
      <c r="C2870" s="1">
        <v>19190101</v>
      </c>
      <c r="D2870" s="1">
        <v>19470714</v>
      </c>
    </row>
    <row r="2871" spans="1:4" ht="13" x14ac:dyDescent="0.15">
      <c r="A2871" s="1" t="s">
        <v>5779</v>
      </c>
      <c r="B2871" s="1" t="s">
        <v>5780</v>
      </c>
      <c r="C2871" s="1">
        <v>19570701</v>
      </c>
      <c r="D2871" s="1">
        <v>19640101</v>
      </c>
    </row>
    <row r="2872" spans="1:4" ht="13" x14ac:dyDescent="0.15">
      <c r="A2872" s="1" t="s">
        <v>5781</v>
      </c>
      <c r="B2872" s="1" t="s">
        <v>5782</v>
      </c>
      <c r="C2872" s="1">
        <v>19830701</v>
      </c>
    </row>
    <row r="2873" spans="1:4" ht="13" x14ac:dyDescent="0.15">
      <c r="A2873" s="1" t="s">
        <v>5783</v>
      </c>
      <c r="B2873" s="1" t="s">
        <v>5784</v>
      </c>
      <c r="C2873" s="1">
        <v>19750601</v>
      </c>
      <c r="D2873" s="1">
        <v>19970725</v>
      </c>
    </row>
    <row r="2874" spans="1:4" ht="13" x14ac:dyDescent="0.15">
      <c r="A2874" s="1" t="s">
        <v>5785</v>
      </c>
      <c r="B2874" s="1" t="s">
        <v>5786</v>
      </c>
      <c r="C2874" s="1">
        <v>19710101</v>
      </c>
      <c r="D2874" s="1">
        <v>19840701</v>
      </c>
    </row>
    <row r="2875" spans="1:4" ht="13" x14ac:dyDescent="0.15">
      <c r="A2875" s="1" t="s">
        <v>5787</v>
      </c>
      <c r="B2875" s="1" t="s">
        <v>5788</v>
      </c>
      <c r="C2875" s="1">
        <v>19731101</v>
      </c>
      <c r="D2875" s="1">
        <v>19821231</v>
      </c>
    </row>
    <row r="2876" spans="1:4" ht="13" x14ac:dyDescent="0.15">
      <c r="A2876" s="1" t="s">
        <v>5789</v>
      </c>
      <c r="B2876" s="1" t="s">
        <v>5790</v>
      </c>
      <c r="C2876" s="1">
        <v>19031016</v>
      </c>
    </row>
    <row r="2877" spans="1:4" ht="13" x14ac:dyDescent="0.15">
      <c r="A2877" s="1" t="s">
        <v>5791</v>
      </c>
      <c r="B2877" s="1" t="s">
        <v>5792</v>
      </c>
      <c r="C2877" s="1">
        <v>19770101</v>
      </c>
    </row>
    <row r="2878" spans="1:4" ht="13" x14ac:dyDescent="0.15">
      <c r="A2878" s="1" t="s">
        <v>5793</v>
      </c>
      <c r="B2878" s="1" t="s">
        <v>5794</v>
      </c>
      <c r="C2878" s="1">
        <v>19511001</v>
      </c>
      <c r="D2878" s="1">
        <v>19860315</v>
      </c>
    </row>
    <row r="2879" spans="1:4" ht="13" x14ac:dyDescent="0.15">
      <c r="A2879" s="1" t="s">
        <v>5795</v>
      </c>
      <c r="B2879" s="1" t="s">
        <v>5796</v>
      </c>
      <c r="C2879" s="1">
        <v>19460227</v>
      </c>
      <c r="D2879" s="1">
        <v>20001231</v>
      </c>
    </row>
    <row r="2880" spans="1:4" ht="13" x14ac:dyDescent="0.15">
      <c r="A2880" s="1" t="s">
        <v>5797</v>
      </c>
      <c r="B2880" s="1" t="s">
        <v>5798</v>
      </c>
      <c r="C2880" s="1">
        <v>19820507</v>
      </c>
      <c r="D2880" s="1">
        <v>19841213</v>
      </c>
    </row>
    <row r="2881" spans="1:4" ht="13" x14ac:dyDescent="0.15">
      <c r="A2881" s="1" t="s">
        <v>5799</v>
      </c>
      <c r="B2881" s="1" t="s">
        <v>5800</v>
      </c>
      <c r="C2881" s="1">
        <v>19391113</v>
      </c>
      <c r="D2881" s="1">
        <v>19420414</v>
      </c>
    </row>
    <row r="2882" spans="1:4" ht="13" x14ac:dyDescent="0.15">
      <c r="A2882" s="1" t="s">
        <v>5801</v>
      </c>
      <c r="B2882" s="1" t="s">
        <v>5802</v>
      </c>
      <c r="C2882" s="1">
        <v>19430501</v>
      </c>
      <c r="D2882" s="1">
        <v>19471231</v>
      </c>
    </row>
    <row r="2883" spans="1:4" ht="13" x14ac:dyDescent="0.15">
      <c r="A2883" s="1" t="s">
        <v>5803</v>
      </c>
      <c r="B2883" s="1" t="s">
        <v>5804</v>
      </c>
      <c r="C2883" s="1">
        <v>19670101</v>
      </c>
      <c r="D2883" s="1">
        <v>19971212</v>
      </c>
    </row>
    <row r="2884" spans="1:4" ht="13" x14ac:dyDescent="0.15">
      <c r="A2884" s="1" t="s">
        <v>5805</v>
      </c>
      <c r="B2884" s="1" t="s">
        <v>5806</v>
      </c>
      <c r="C2884" s="1">
        <v>19790201</v>
      </c>
    </row>
    <row r="2885" spans="1:4" ht="13" x14ac:dyDescent="0.15">
      <c r="A2885" s="1" t="s">
        <v>5807</v>
      </c>
      <c r="B2885" s="1" t="s">
        <v>5808</v>
      </c>
      <c r="C2885" s="1">
        <v>19750701</v>
      </c>
      <c r="D2885" s="1">
        <v>19910301</v>
      </c>
    </row>
    <row r="2886" spans="1:4" ht="13" x14ac:dyDescent="0.15">
      <c r="A2886" s="1" t="s">
        <v>5809</v>
      </c>
      <c r="B2886" s="1" t="s">
        <v>5810</v>
      </c>
      <c r="C2886" s="1">
        <v>19750304</v>
      </c>
    </row>
    <row r="2887" spans="1:4" ht="13" x14ac:dyDescent="0.15">
      <c r="A2887" s="1" t="s">
        <v>5811</v>
      </c>
      <c r="B2887" s="1" t="s">
        <v>5812</v>
      </c>
      <c r="C2887" s="1">
        <v>19781205</v>
      </c>
      <c r="D2887" s="1">
        <v>19820507</v>
      </c>
    </row>
    <row r="2888" spans="1:4" ht="13" x14ac:dyDescent="0.15">
      <c r="A2888" s="1" t="s">
        <v>5813</v>
      </c>
      <c r="B2888" s="1" t="s">
        <v>5814</v>
      </c>
      <c r="C2888" s="1">
        <v>19820507</v>
      </c>
      <c r="D2888" s="1">
        <v>19870724</v>
      </c>
    </row>
    <row r="2889" spans="1:4" ht="13" x14ac:dyDescent="0.15">
      <c r="A2889" s="1" t="s">
        <v>5815</v>
      </c>
      <c r="B2889" s="1" t="s">
        <v>5816</v>
      </c>
      <c r="C2889" s="1">
        <v>19200101</v>
      </c>
      <c r="D2889" s="1">
        <v>19841231</v>
      </c>
    </row>
    <row r="2890" spans="1:4" ht="13" x14ac:dyDescent="0.15">
      <c r="A2890" s="1" t="s">
        <v>5817</v>
      </c>
      <c r="B2890" s="1" t="s">
        <v>5818</v>
      </c>
      <c r="C2890" s="1">
        <v>19160101</v>
      </c>
    </row>
    <row r="2891" spans="1:4" ht="13" x14ac:dyDescent="0.15">
      <c r="A2891" s="1" t="s">
        <v>5819</v>
      </c>
      <c r="B2891" s="1" t="s">
        <v>5820</v>
      </c>
      <c r="C2891" s="1">
        <v>19791203</v>
      </c>
    </row>
    <row r="2892" spans="1:4" ht="13" x14ac:dyDescent="0.15">
      <c r="A2892" s="1" t="s">
        <v>5821</v>
      </c>
      <c r="B2892" s="1" t="s">
        <v>5822</v>
      </c>
      <c r="C2892" s="1">
        <v>19420224</v>
      </c>
      <c r="D2892" s="1">
        <v>19471231</v>
      </c>
    </row>
    <row r="2893" spans="1:4" ht="13" x14ac:dyDescent="0.15">
      <c r="A2893" s="1" t="s">
        <v>5823</v>
      </c>
      <c r="B2893" s="1" t="s">
        <v>5824</v>
      </c>
      <c r="C2893" s="1">
        <v>19791203</v>
      </c>
    </row>
    <row r="2894" spans="1:4" ht="13" x14ac:dyDescent="0.15">
      <c r="A2894" s="1" t="s">
        <v>5825</v>
      </c>
      <c r="B2894" s="1" t="s">
        <v>5826</v>
      </c>
      <c r="C2894" s="1">
        <v>19781101</v>
      </c>
      <c r="D2894" s="1">
        <v>19831231</v>
      </c>
    </row>
    <row r="2895" spans="1:4" ht="13" x14ac:dyDescent="0.15">
      <c r="A2895" s="1" t="s">
        <v>5827</v>
      </c>
      <c r="B2895" s="1" t="s">
        <v>5828</v>
      </c>
      <c r="C2895" s="1">
        <v>19230101</v>
      </c>
      <c r="D2895" s="1">
        <v>19910101</v>
      </c>
    </row>
    <row r="2896" spans="1:4" ht="13" x14ac:dyDescent="0.15">
      <c r="A2896" s="1" t="s">
        <v>5829</v>
      </c>
      <c r="B2896" s="1" t="s">
        <v>5830</v>
      </c>
      <c r="C2896" s="1">
        <v>19731101</v>
      </c>
      <c r="D2896" s="1">
        <v>19920701</v>
      </c>
    </row>
    <row r="2897" spans="1:4" ht="13" x14ac:dyDescent="0.15">
      <c r="A2897" s="1" t="s">
        <v>5831</v>
      </c>
      <c r="B2897" s="1" t="s">
        <v>5832</v>
      </c>
      <c r="C2897" s="1">
        <v>19750210</v>
      </c>
    </row>
    <row r="2898" spans="1:4" ht="13" x14ac:dyDescent="0.15">
      <c r="A2898" s="1" t="s">
        <v>5833</v>
      </c>
      <c r="B2898" s="1" t="s">
        <v>5834</v>
      </c>
      <c r="C2898" s="1">
        <v>19400611</v>
      </c>
      <c r="D2898" s="1">
        <v>19480406</v>
      </c>
    </row>
    <row r="2899" spans="1:4" ht="13" x14ac:dyDescent="0.15">
      <c r="A2899" s="1" t="s">
        <v>5835</v>
      </c>
      <c r="B2899" s="1" t="s">
        <v>5836</v>
      </c>
      <c r="C2899" s="1">
        <v>19420812</v>
      </c>
      <c r="D2899" s="1">
        <v>19450531</v>
      </c>
    </row>
    <row r="2900" spans="1:4" ht="13" x14ac:dyDescent="0.15">
      <c r="A2900" s="1" t="s">
        <v>5837</v>
      </c>
      <c r="B2900" s="1" t="s">
        <v>5838</v>
      </c>
      <c r="C2900" s="1">
        <v>19431001</v>
      </c>
      <c r="D2900" s="1">
        <v>19471231</v>
      </c>
    </row>
    <row r="2901" spans="1:4" ht="13" x14ac:dyDescent="0.15">
      <c r="A2901" s="1" t="s">
        <v>5839</v>
      </c>
      <c r="B2901" s="1" t="s">
        <v>5840</v>
      </c>
      <c r="C2901" s="1">
        <v>19400501</v>
      </c>
      <c r="D2901" s="1">
        <v>19461231</v>
      </c>
    </row>
    <row r="2902" spans="1:4" ht="13" x14ac:dyDescent="0.15">
      <c r="A2902" s="1" t="s">
        <v>5841</v>
      </c>
      <c r="B2902" s="1" t="s">
        <v>5842</v>
      </c>
      <c r="C2902" s="1">
        <v>19410701</v>
      </c>
      <c r="D2902" s="1">
        <v>19460331</v>
      </c>
    </row>
    <row r="2903" spans="1:4" ht="13" x14ac:dyDescent="0.15">
      <c r="A2903" s="1" t="s">
        <v>5843</v>
      </c>
      <c r="B2903" s="1" t="s">
        <v>5844</v>
      </c>
      <c r="C2903" s="1">
        <v>19420224</v>
      </c>
      <c r="D2903" s="1">
        <v>19461231</v>
      </c>
    </row>
    <row r="2904" spans="1:4" ht="13" x14ac:dyDescent="0.15">
      <c r="A2904" s="1" t="s">
        <v>5845</v>
      </c>
      <c r="B2904" s="1" t="s">
        <v>5846</v>
      </c>
      <c r="C2904" s="1">
        <v>19400101</v>
      </c>
      <c r="D2904" s="1">
        <v>19481231</v>
      </c>
    </row>
    <row r="2905" spans="1:4" ht="13" x14ac:dyDescent="0.15">
      <c r="A2905" s="1" t="s">
        <v>5847</v>
      </c>
      <c r="B2905" s="1" t="s">
        <v>5848</v>
      </c>
      <c r="C2905" s="1">
        <v>19420101</v>
      </c>
      <c r="D2905" s="1">
        <v>19461231</v>
      </c>
    </row>
    <row r="2906" spans="1:4" ht="13" x14ac:dyDescent="0.15">
      <c r="A2906" s="1" t="s">
        <v>5849</v>
      </c>
      <c r="B2906" s="1" t="s">
        <v>5850</v>
      </c>
      <c r="C2906" s="1">
        <v>19420701</v>
      </c>
      <c r="D2906" s="1">
        <v>19471231</v>
      </c>
    </row>
    <row r="2907" spans="1:4" ht="13" x14ac:dyDescent="0.15">
      <c r="A2907" s="1" t="s">
        <v>5851</v>
      </c>
      <c r="B2907" s="1" t="s">
        <v>5852</v>
      </c>
      <c r="C2907" s="1">
        <v>19400501</v>
      </c>
      <c r="D2907" s="1">
        <v>19471231</v>
      </c>
    </row>
    <row r="2908" spans="1:4" ht="13" x14ac:dyDescent="0.15">
      <c r="A2908" s="1" t="s">
        <v>5853</v>
      </c>
      <c r="B2908" s="1" t="s">
        <v>5854</v>
      </c>
      <c r="C2908" s="1">
        <v>19740315</v>
      </c>
    </row>
    <row r="2909" spans="1:4" ht="13" x14ac:dyDescent="0.15">
      <c r="A2909" s="1" t="s">
        <v>5855</v>
      </c>
      <c r="B2909" s="1" t="s">
        <v>5856</v>
      </c>
      <c r="C2909" s="1">
        <v>19211210</v>
      </c>
      <c r="D2909" s="1">
        <v>19860522</v>
      </c>
    </row>
    <row r="2910" spans="1:4" ht="13" x14ac:dyDescent="0.15">
      <c r="A2910" s="1" t="s">
        <v>5857</v>
      </c>
      <c r="B2910" s="1" t="s">
        <v>5858</v>
      </c>
      <c r="C2910" s="1">
        <v>19450405</v>
      </c>
      <c r="D2910" s="1">
        <v>19520403</v>
      </c>
    </row>
    <row r="2911" spans="1:4" ht="13" x14ac:dyDescent="0.15">
      <c r="A2911" s="1" t="s">
        <v>5859</v>
      </c>
      <c r="B2911" s="1" t="s">
        <v>5860</v>
      </c>
      <c r="C2911" s="1">
        <v>19781205</v>
      </c>
      <c r="D2911" s="1">
        <v>19820507</v>
      </c>
    </row>
    <row r="2912" spans="1:4" ht="13" x14ac:dyDescent="0.15">
      <c r="A2912" s="1" t="s">
        <v>5861</v>
      </c>
      <c r="B2912" s="1" t="s">
        <v>5862</v>
      </c>
      <c r="C2912" s="1">
        <v>19780301</v>
      </c>
      <c r="D2912" s="1">
        <v>19830730</v>
      </c>
    </row>
    <row r="2913" spans="1:4" ht="13" x14ac:dyDescent="0.15">
      <c r="A2913" s="1" t="s">
        <v>5863</v>
      </c>
      <c r="B2913" s="1" t="s">
        <v>5864</v>
      </c>
      <c r="C2913" s="1">
        <v>19420326</v>
      </c>
      <c r="D2913" s="1">
        <v>19471231</v>
      </c>
    </row>
    <row r="2914" spans="1:4" ht="13" x14ac:dyDescent="0.15">
      <c r="A2914" s="1" t="s">
        <v>5865</v>
      </c>
      <c r="B2914" s="1" t="s">
        <v>5866</v>
      </c>
      <c r="C2914" s="1">
        <v>19781205</v>
      </c>
      <c r="D2914" s="1">
        <v>19800430</v>
      </c>
    </row>
    <row r="2915" spans="1:4" ht="13" x14ac:dyDescent="0.15">
      <c r="A2915" s="1" t="s">
        <v>5867</v>
      </c>
      <c r="B2915" s="1" t="s">
        <v>5868</v>
      </c>
      <c r="C2915" s="1">
        <v>19800401</v>
      </c>
      <c r="D2915" s="1">
        <v>19820507</v>
      </c>
    </row>
    <row r="2916" spans="1:4" ht="13" x14ac:dyDescent="0.15">
      <c r="A2916" s="1" t="s">
        <v>5869</v>
      </c>
      <c r="B2916" s="1" t="s">
        <v>5870</v>
      </c>
      <c r="C2916" s="1">
        <v>19470101</v>
      </c>
      <c r="D2916" s="1">
        <v>19481007</v>
      </c>
    </row>
    <row r="2917" spans="1:4" ht="13" x14ac:dyDescent="0.15">
      <c r="A2917" s="1" t="s">
        <v>5871</v>
      </c>
      <c r="B2917" s="1" t="s">
        <v>5872</v>
      </c>
      <c r="C2917" s="1">
        <v>19830919</v>
      </c>
      <c r="D2917" s="1">
        <v>19840127</v>
      </c>
    </row>
    <row r="2918" spans="1:4" ht="13" x14ac:dyDescent="0.15">
      <c r="A2918" s="1" t="s">
        <v>5873</v>
      </c>
      <c r="B2918" s="1" t="s">
        <v>5874</v>
      </c>
      <c r="C2918" s="1">
        <v>19921221</v>
      </c>
      <c r="D2918" s="1">
        <v>19980225</v>
      </c>
    </row>
    <row r="2919" spans="1:4" ht="13" x14ac:dyDescent="0.15">
      <c r="A2919" s="1" t="s">
        <v>5875</v>
      </c>
      <c r="B2919" s="1" t="s">
        <v>5876</v>
      </c>
      <c r="C2919" s="1">
        <v>19750701</v>
      </c>
    </row>
    <row r="2920" spans="1:4" ht="13" x14ac:dyDescent="0.15">
      <c r="A2920" s="1" t="s">
        <v>5877</v>
      </c>
      <c r="B2920" s="1" t="s">
        <v>5878</v>
      </c>
      <c r="C2920" s="1">
        <v>19750701</v>
      </c>
      <c r="D2920" s="1">
        <v>19870724</v>
      </c>
    </row>
    <row r="2921" spans="1:4" ht="13" x14ac:dyDescent="0.15">
      <c r="A2921" s="1" t="s">
        <v>5879</v>
      </c>
      <c r="B2921" s="1" t="s">
        <v>5880</v>
      </c>
      <c r="C2921" s="1">
        <v>19821201</v>
      </c>
    </row>
    <row r="2922" spans="1:4" ht="13" x14ac:dyDescent="0.15">
      <c r="A2922" s="1" t="s">
        <v>5881</v>
      </c>
      <c r="B2922" s="1" t="s">
        <v>5882</v>
      </c>
      <c r="C2922" s="1">
        <v>19801103</v>
      </c>
      <c r="D2922" s="1">
        <v>19841213</v>
      </c>
    </row>
    <row r="2923" spans="1:4" ht="13" x14ac:dyDescent="0.15">
      <c r="A2923" s="1" t="s">
        <v>5883</v>
      </c>
      <c r="B2923" s="1" t="s">
        <v>5884</v>
      </c>
      <c r="C2923" s="1">
        <v>19730906</v>
      </c>
      <c r="D2923" s="1">
        <v>19870403</v>
      </c>
    </row>
    <row r="2924" spans="1:4" ht="13" x14ac:dyDescent="0.15">
      <c r="A2924" s="1" t="s">
        <v>5885</v>
      </c>
      <c r="B2924" s="1" t="s">
        <v>5886</v>
      </c>
      <c r="C2924" s="1">
        <v>19420326</v>
      </c>
      <c r="D2924" s="1">
        <v>19471231</v>
      </c>
    </row>
    <row r="2925" spans="1:4" ht="13" x14ac:dyDescent="0.15">
      <c r="A2925" s="1" t="s">
        <v>5887</v>
      </c>
      <c r="B2925" s="1" t="s">
        <v>5888</v>
      </c>
      <c r="C2925" s="1">
        <v>19550412</v>
      </c>
      <c r="D2925" s="1">
        <v>19690630</v>
      </c>
    </row>
    <row r="2926" spans="1:4" ht="13" x14ac:dyDescent="0.15">
      <c r="A2926" s="1" t="s">
        <v>5889</v>
      </c>
      <c r="B2926" s="1" t="s">
        <v>5890</v>
      </c>
      <c r="C2926" s="1">
        <v>19810301</v>
      </c>
      <c r="D2926" s="1">
        <v>19890110</v>
      </c>
    </row>
    <row r="2927" spans="1:4" ht="13" x14ac:dyDescent="0.15">
      <c r="A2927" s="1" t="s">
        <v>5891</v>
      </c>
      <c r="B2927" s="1" t="s">
        <v>5892</v>
      </c>
      <c r="C2927" s="1">
        <v>19730101</v>
      </c>
      <c r="D2927" s="1">
        <v>19890110</v>
      </c>
    </row>
    <row r="2928" spans="1:4" ht="13" x14ac:dyDescent="0.15">
      <c r="A2928" s="1" t="s">
        <v>5893</v>
      </c>
      <c r="B2928" s="1" t="s">
        <v>5894</v>
      </c>
      <c r="C2928" s="1">
        <v>19730101</v>
      </c>
      <c r="D2928" s="1">
        <v>19810331</v>
      </c>
    </row>
    <row r="2929" spans="1:4" ht="13" x14ac:dyDescent="0.15">
      <c r="A2929" s="1" t="s">
        <v>5895</v>
      </c>
      <c r="B2929" s="1" t="s">
        <v>5896</v>
      </c>
      <c r="C2929" s="1">
        <v>19580101</v>
      </c>
      <c r="D2929" s="1">
        <v>20149999</v>
      </c>
    </row>
    <row r="2930" spans="1:4" ht="13" x14ac:dyDescent="0.15">
      <c r="A2930" s="1" t="s">
        <v>5897</v>
      </c>
      <c r="B2930" s="1" t="s">
        <v>5898</v>
      </c>
      <c r="C2930" s="1">
        <v>19381124</v>
      </c>
      <c r="D2930" s="1">
        <v>19570331</v>
      </c>
    </row>
    <row r="2931" spans="1:4" ht="13" x14ac:dyDescent="0.15">
      <c r="A2931" s="1" t="s">
        <v>5899</v>
      </c>
      <c r="B2931" s="1" t="s">
        <v>5900</v>
      </c>
      <c r="C2931" s="1">
        <v>19481123</v>
      </c>
    </row>
    <row r="2932" spans="1:4" ht="13" x14ac:dyDescent="0.15">
      <c r="A2932" s="1" t="s">
        <v>5901</v>
      </c>
      <c r="B2932" s="1" t="s">
        <v>5902</v>
      </c>
      <c r="C2932" s="1">
        <v>19490310</v>
      </c>
      <c r="D2932" s="1">
        <v>19730815</v>
      </c>
    </row>
    <row r="2933" spans="1:4" ht="13" x14ac:dyDescent="0.15">
      <c r="A2933" s="1" t="s">
        <v>5903</v>
      </c>
      <c r="B2933" s="1" t="s">
        <v>5904</v>
      </c>
      <c r="C2933" s="1">
        <v>19640201</v>
      </c>
      <c r="D2933" s="1">
        <v>19730815</v>
      </c>
    </row>
    <row r="2934" spans="1:4" ht="13" x14ac:dyDescent="0.15">
      <c r="A2934" s="1" t="s">
        <v>5905</v>
      </c>
      <c r="B2934" s="1" t="s">
        <v>5906</v>
      </c>
      <c r="C2934" s="1">
        <v>19750701</v>
      </c>
      <c r="D2934" s="1">
        <v>19920701</v>
      </c>
    </row>
    <row r="2935" spans="1:4" ht="13" x14ac:dyDescent="0.15">
      <c r="A2935" s="1" t="s">
        <v>5907</v>
      </c>
      <c r="B2935" s="1" t="s">
        <v>5908</v>
      </c>
      <c r="C2935" s="1">
        <v>19751222</v>
      </c>
      <c r="D2935" s="1">
        <v>19841213</v>
      </c>
    </row>
    <row r="2936" spans="1:4" ht="13" x14ac:dyDescent="0.15">
      <c r="A2936" s="1" t="s">
        <v>5909</v>
      </c>
      <c r="B2936" s="1" t="s">
        <v>5910</v>
      </c>
      <c r="C2936" s="1">
        <v>19800701</v>
      </c>
      <c r="D2936" s="1">
        <v>19900305</v>
      </c>
    </row>
    <row r="2937" spans="1:4" ht="13" x14ac:dyDescent="0.15">
      <c r="A2937" s="1" t="s">
        <v>5911</v>
      </c>
      <c r="B2937" s="1" t="s">
        <v>5912</v>
      </c>
      <c r="C2937" s="1">
        <v>19780905</v>
      </c>
      <c r="D2937" s="1">
        <v>19841231</v>
      </c>
    </row>
    <row r="2938" spans="1:4" ht="13" x14ac:dyDescent="0.15">
      <c r="A2938" s="1" t="s">
        <v>5913</v>
      </c>
      <c r="B2938" s="1" t="s">
        <v>5914</v>
      </c>
      <c r="C2938" s="1">
        <v>19710101</v>
      </c>
      <c r="D2938" s="1">
        <v>19841231</v>
      </c>
    </row>
    <row r="2939" spans="1:4" ht="13" x14ac:dyDescent="0.15">
      <c r="A2939" s="1" t="s">
        <v>5915</v>
      </c>
      <c r="B2939" s="1" t="s">
        <v>5916</v>
      </c>
      <c r="C2939" s="1">
        <v>19830311</v>
      </c>
      <c r="D2939" s="1">
        <v>19841213</v>
      </c>
    </row>
    <row r="2940" spans="1:4" ht="13" x14ac:dyDescent="0.15">
      <c r="A2940" s="1" t="s">
        <v>5917</v>
      </c>
      <c r="B2940" s="1" t="s">
        <v>5918</v>
      </c>
      <c r="C2940" s="1">
        <v>19480101</v>
      </c>
      <c r="D2940" s="1">
        <v>19780601</v>
      </c>
    </row>
    <row r="2941" spans="1:4" ht="13" x14ac:dyDescent="0.15">
      <c r="A2941" s="1" t="s">
        <v>5919</v>
      </c>
      <c r="B2941" s="1" t="s">
        <v>5920</v>
      </c>
      <c r="C2941" s="1">
        <v>19770630</v>
      </c>
      <c r="D2941" s="1">
        <v>19880101</v>
      </c>
    </row>
    <row r="2942" spans="1:4" ht="13" x14ac:dyDescent="0.15">
      <c r="A2942" s="1" t="s">
        <v>5921</v>
      </c>
      <c r="B2942" s="1" t="s">
        <v>5922</v>
      </c>
      <c r="C2942" s="1">
        <v>19180601</v>
      </c>
      <c r="D2942" s="1">
        <v>19200701</v>
      </c>
    </row>
    <row r="2943" spans="1:4" ht="13" x14ac:dyDescent="0.15">
      <c r="A2943" s="1" t="s">
        <v>5923</v>
      </c>
      <c r="B2943" s="1" t="s">
        <v>5924</v>
      </c>
      <c r="C2943" s="1">
        <v>19740101</v>
      </c>
      <c r="D2943" s="1">
        <v>19860106</v>
      </c>
    </row>
    <row r="2944" spans="1:4" ht="13" x14ac:dyDescent="0.15">
      <c r="A2944" s="1" t="s">
        <v>5925</v>
      </c>
      <c r="B2944" s="1" t="s">
        <v>5926</v>
      </c>
      <c r="C2944" s="1">
        <v>19060101</v>
      </c>
      <c r="D2944" s="1">
        <v>19320412</v>
      </c>
    </row>
    <row r="2945" spans="1:4" ht="13" x14ac:dyDescent="0.15">
      <c r="A2945" s="1" t="s">
        <v>5927</v>
      </c>
      <c r="B2945" s="1" t="s">
        <v>5928</v>
      </c>
      <c r="C2945" s="1">
        <v>19330707</v>
      </c>
      <c r="D2945" s="1">
        <v>19331023</v>
      </c>
    </row>
    <row r="2946" spans="1:4" ht="13" x14ac:dyDescent="0.15">
      <c r="A2946" s="1" t="s">
        <v>5929</v>
      </c>
      <c r="B2946" s="1" t="s">
        <v>5930</v>
      </c>
      <c r="C2946" s="1">
        <v>19320101</v>
      </c>
      <c r="D2946" s="1">
        <v>19511231</v>
      </c>
    </row>
    <row r="2947" spans="1:4" ht="13" x14ac:dyDescent="0.15">
      <c r="A2947" s="1" t="s">
        <v>5931</v>
      </c>
      <c r="B2947" s="1" t="s">
        <v>5932</v>
      </c>
      <c r="C2947" s="1">
        <v>19500316</v>
      </c>
      <c r="D2947" s="1">
        <v>19740612</v>
      </c>
    </row>
    <row r="2948" spans="1:4" ht="13" x14ac:dyDescent="0.15">
      <c r="A2948" s="1" t="s">
        <v>5933</v>
      </c>
      <c r="B2948" s="1" t="s">
        <v>5934</v>
      </c>
      <c r="C2948" s="1">
        <v>19721219</v>
      </c>
      <c r="D2948" s="1">
        <v>19751007</v>
      </c>
    </row>
    <row r="2949" spans="1:4" ht="13" x14ac:dyDescent="0.15">
      <c r="A2949" s="1" t="s">
        <v>5935</v>
      </c>
      <c r="B2949" s="1" t="s">
        <v>5936</v>
      </c>
      <c r="C2949" s="1">
        <v>19760101</v>
      </c>
    </row>
    <row r="2950" spans="1:4" ht="13" x14ac:dyDescent="0.15">
      <c r="A2950" s="1" t="s">
        <v>5937</v>
      </c>
      <c r="B2950" s="1" t="s">
        <v>5938</v>
      </c>
      <c r="C2950" s="1">
        <v>19790201</v>
      </c>
    </row>
    <row r="2951" spans="1:4" ht="13" x14ac:dyDescent="0.15">
      <c r="A2951" s="1" t="s">
        <v>5939</v>
      </c>
      <c r="B2951" s="1" t="s">
        <v>5940</v>
      </c>
      <c r="C2951" s="1">
        <v>19820507</v>
      </c>
      <c r="D2951" s="1">
        <v>19830311</v>
      </c>
    </row>
    <row r="2952" spans="1:4" ht="13" x14ac:dyDescent="0.15">
      <c r="A2952" s="1" t="s">
        <v>5941</v>
      </c>
      <c r="B2952" s="1" t="s">
        <v>5942</v>
      </c>
      <c r="C2952" s="1">
        <v>19820507</v>
      </c>
      <c r="D2952" s="1">
        <v>19830311</v>
      </c>
    </row>
    <row r="2953" spans="1:4" ht="13" x14ac:dyDescent="0.15">
      <c r="A2953" s="1" t="s">
        <v>5943</v>
      </c>
      <c r="B2953" s="1" t="s">
        <v>5944</v>
      </c>
      <c r="C2953" s="1">
        <v>19820507</v>
      </c>
      <c r="D2953" s="1">
        <v>19870724</v>
      </c>
    </row>
    <row r="2954" spans="1:4" ht="13" x14ac:dyDescent="0.15">
      <c r="A2954" s="1" t="s">
        <v>5945</v>
      </c>
      <c r="B2954" s="1" t="s">
        <v>5946</v>
      </c>
      <c r="C2954" s="1">
        <v>19310101</v>
      </c>
      <c r="D2954" s="1">
        <v>19741231</v>
      </c>
    </row>
    <row r="2955" spans="1:4" ht="13" x14ac:dyDescent="0.15">
      <c r="A2955" s="1" t="s">
        <v>5947</v>
      </c>
      <c r="B2955" s="1" t="s">
        <v>5948</v>
      </c>
      <c r="C2955" s="1">
        <v>19360101</v>
      </c>
      <c r="D2955" s="1">
        <v>19761231</v>
      </c>
    </row>
    <row r="2956" spans="1:4" ht="13" x14ac:dyDescent="0.15">
      <c r="A2956" s="1" t="s">
        <v>5949</v>
      </c>
      <c r="B2956" s="1" t="s">
        <v>5950</v>
      </c>
      <c r="C2956" s="1">
        <v>19610701</v>
      </c>
      <c r="D2956" s="1">
        <v>19771201</v>
      </c>
    </row>
    <row r="2957" spans="1:4" ht="13" x14ac:dyDescent="0.15">
      <c r="A2957" s="1" t="s">
        <v>5951</v>
      </c>
      <c r="B2957" s="1" t="s">
        <v>5952</v>
      </c>
      <c r="C2957" s="1">
        <v>19610125</v>
      </c>
      <c r="D2957" s="1">
        <v>19620219</v>
      </c>
    </row>
    <row r="2958" spans="1:4" ht="13" x14ac:dyDescent="0.15">
      <c r="A2958" s="1" t="s">
        <v>5953</v>
      </c>
      <c r="B2958" s="1" t="s">
        <v>5954</v>
      </c>
      <c r="C2958" s="1">
        <v>19470901</v>
      </c>
      <c r="D2958" s="1">
        <v>19771201</v>
      </c>
    </row>
    <row r="2959" spans="1:4" ht="13" x14ac:dyDescent="0.15">
      <c r="A2959" s="1" t="s">
        <v>5955</v>
      </c>
      <c r="B2959" s="1" t="s">
        <v>5956</v>
      </c>
      <c r="C2959" s="1">
        <v>19800101</v>
      </c>
      <c r="D2959" s="1">
        <v>19910701</v>
      </c>
    </row>
    <row r="2960" spans="1:4" ht="13" x14ac:dyDescent="0.15">
      <c r="A2960" s="1" t="s">
        <v>5957</v>
      </c>
      <c r="B2960" s="1" t="s">
        <v>5958</v>
      </c>
      <c r="C2960" s="1">
        <v>19801218</v>
      </c>
      <c r="D2960" s="1">
        <v>19910101</v>
      </c>
    </row>
    <row r="2961" spans="1:4" ht="13" x14ac:dyDescent="0.15">
      <c r="A2961" s="1" t="s">
        <v>5959</v>
      </c>
      <c r="B2961" s="1" t="s">
        <v>5960</v>
      </c>
      <c r="C2961" s="1">
        <v>19830701</v>
      </c>
    </row>
    <row r="2962" spans="1:4" ht="13" x14ac:dyDescent="0.15">
      <c r="A2962" s="1" t="s">
        <v>5961</v>
      </c>
      <c r="B2962" s="1" t="s">
        <v>5962</v>
      </c>
      <c r="C2962" s="1">
        <v>19660101</v>
      </c>
      <c r="D2962" s="1">
        <v>20090522</v>
      </c>
    </row>
    <row r="2963" spans="1:4" ht="13" x14ac:dyDescent="0.15">
      <c r="A2963" s="1" t="s">
        <v>5963</v>
      </c>
      <c r="B2963" s="1" t="s">
        <v>5964</v>
      </c>
      <c r="C2963" s="1">
        <v>19430101</v>
      </c>
      <c r="D2963" s="1">
        <v>19471231</v>
      </c>
    </row>
    <row r="2964" spans="1:4" ht="13" x14ac:dyDescent="0.15">
      <c r="A2964" s="1" t="s">
        <v>5965</v>
      </c>
      <c r="B2964" s="1" t="s">
        <v>5966</v>
      </c>
      <c r="C2964" s="1">
        <v>19530914</v>
      </c>
      <c r="D2964" s="1">
        <v>19731031</v>
      </c>
    </row>
    <row r="2965" spans="1:4" ht="13" x14ac:dyDescent="0.15">
      <c r="A2965" s="1" t="s">
        <v>5967</v>
      </c>
      <c r="B2965" s="1" t="s">
        <v>5968</v>
      </c>
      <c r="C2965" s="1">
        <v>19581010</v>
      </c>
      <c r="D2965" s="1">
        <v>19731231</v>
      </c>
    </row>
    <row r="2966" spans="1:4" ht="13" x14ac:dyDescent="0.15">
      <c r="A2966" s="1" t="s">
        <v>5969</v>
      </c>
      <c r="B2966" s="1" t="s">
        <v>5970</v>
      </c>
      <c r="C2966" s="1">
        <v>19610101</v>
      </c>
      <c r="D2966" s="1">
        <v>19811231</v>
      </c>
    </row>
    <row r="2967" spans="1:4" ht="13" x14ac:dyDescent="0.15">
      <c r="A2967" s="1" t="s">
        <v>5971</v>
      </c>
      <c r="B2967" s="1" t="s">
        <v>5972</v>
      </c>
      <c r="C2967" s="1">
        <v>19630601</v>
      </c>
      <c r="D2967" s="1">
        <v>19671231</v>
      </c>
    </row>
    <row r="2968" spans="1:4" ht="13" x14ac:dyDescent="0.15">
      <c r="A2968" s="1" t="s">
        <v>5973</v>
      </c>
      <c r="B2968" s="1" t="s">
        <v>5974</v>
      </c>
      <c r="C2968" s="1">
        <v>19640101</v>
      </c>
      <c r="D2968" s="1">
        <v>19721231</v>
      </c>
    </row>
    <row r="2969" spans="1:4" ht="13" x14ac:dyDescent="0.15">
      <c r="A2969" s="1" t="s">
        <v>5975</v>
      </c>
      <c r="B2969" s="1" t="s">
        <v>5976</v>
      </c>
      <c r="C2969" s="1">
        <v>19640101</v>
      </c>
      <c r="D2969" s="1">
        <v>19800919</v>
      </c>
    </row>
    <row r="2970" spans="1:4" ht="13" x14ac:dyDescent="0.15">
      <c r="A2970" s="1" t="s">
        <v>5977</v>
      </c>
      <c r="B2970" s="1" t="s">
        <v>5978</v>
      </c>
      <c r="C2970" s="1">
        <v>19640101</v>
      </c>
      <c r="D2970" s="1">
        <v>19721231</v>
      </c>
    </row>
    <row r="2971" spans="1:4" ht="13" x14ac:dyDescent="0.15">
      <c r="A2971" s="1" t="s">
        <v>5979</v>
      </c>
      <c r="B2971" s="1" t="s">
        <v>5980</v>
      </c>
      <c r="C2971" s="1">
        <v>19640701</v>
      </c>
      <c r="D2971" s="1">
        <v>19771201</v>
      </c>
    </row>
    <row r="2972" spans="1:4" ht="13" x14ac:dyDescent="0.15">
      <c r="A2972" s="1" t="s">
        <v>5981</v>
      </c>
      <c r="B2972" s="1" t="s">
        <v>5982</v>
      </c>
      <c r="C2972" s="1">
        <v>19670101</v>
      </c>
      <c r="D2972" s="1">
        <v>19750701</v>
      </c>
    </row>
    <row r="2973" spans="1:4" ht="13" x14ac:dyDescent="0.15">
      <c r="A2973" s="1" t="s">
        <v>5983</v>
      </c>
      <c r="B2973" s="1" t="s">
        <v>5984</v>
      </c>
      <c r="C2973" s="1">
        <v>19690101</v>
      </c>
    </row>
    <row r="2974" spans="1:4" ht="13" x14ac:dyDescent="0.15">
      <c r="A2974" s="1" t="s">
        <v>5985</v>
      </c>
      <c r="B2974" s="1" t="s">
        <v>5986</v>
      </c>
      <c r="C2974" s="1">
        <v>19420225</v>
      </c>
      <c r="D2974" s="1">
        <v>19501231</v>
      </c>
    </row>
    <row r="2975" spans="1:4" ht="13" x14ac:dyDescent="0.15">
      <c r="A2975" s="1" t="s">
        <v>5987</v>
      </c>
      <c r="B2975" s="1" t="s">
        <v>5988</v>
      </c>
      <c r="C2975" s="1">
        <v>19690926</v>
      </c>
      <c r="D2975" s="1">
        <v>19871226</v>
      </c>
    </row>
    <row r="2976" spans="1:4" ht="13" x14ac:dyDescent="0.15">
      <c r="A2976" s="1" t="s">
        <v>5989</v>
      </c>
      <c r="B2976" s="1" t="s">
        <v>5990</v>
      </c>
      <c r="C2976" s="1">
        <v>19690614</v>
      </c>
      <c r="D2976" s="1">
        <v>20139999</v>
      </c>
    </row>
    <row r="2977" spans="1:6" ht="13" x14ac:dyDescent="0.15">
      <c r="A2977" s="1" t="s">
        <v>5991</v>
      </c>
      <c r="B2977" s="1" t="s">
        <v>5992</v>
      </c>
      <c r="C2977" s="1">
        <v>19700101</v>
      </c>
      <c r="D2977" s="1">
        <v>19771201</v>
      </c>
    </row>
    <row r="2978" spans="1:6" ht="13" x14ac:dyDescent="0.15">
      <c r="A2978" s="1" t="s">
        <v>5993</v>
      </c>
      <c r="B2978" s="1" t="s">
        <v>5994</v>
      </c>
      <c r="C2978" s="1">
        <v>19700101</v>
      </c>
      <c r="D2978" s="1">
        <v>19740612</v>
      </c>
    </row>
    <row r="2979" spans="1:6" ht="13" x14ac:dyDescent="0.15">
      <c r="A2979" s="1" t="s">
        <v>5995</v>
      </c>
      <c r="B2979" s="1" t="s">
        <v>5996</v>
      </c>
      <c r="C2979" s="1">
        <v>19640101</v>
      </c>
      <c r="D2979" s="1">
        <v>19771231</v>
      </c>
    </row>
    <row r="2980" spans="1:6" ht="13" x14ac:dyDescent="0.15">
      <c r="A2980" s="1" t="s">
        <v>5997</v>
      </c>
      <c r="B2980" s="1" t="s">
        <v>5998</v>
      </c>
      <c r="C2980" s="1">
        <v>19730201</v>
      </c>
      <c r="D2980" s="1">
        <v>19741231</v>
      </c>
    </row>
    <row r="2981" spans="1:6" ht="13" x14ac:dyDescent="0.15">
      <c r="A2981" s="1" t="s">
        <v>5999</v>
      </c>
      <c r="B2981" s="1" t="s">
        <v>6000</v>
      </c>
      <c r="C2981" s="1">
        <v>19720101</v>
      </c>
      <c r="D2981" s="1">
        <v>19741231</v>
      </c>
    </row>
    <row r="2982" spans="1:6" ht="13" x14ac:dyDescent="0.15">
      <c r="A2982" s="1" t="s">
        <v>6001</v>
      </c>
      <c r="B2982" s="1" t="s">
        <v>6002</v>
      </c>
      <c r="C2982" s="1">
        <v>19730101</v>
      </c>
      <c r="D2982" s="1">
        <v>19791231</v>
      </c>
    </row>
    <row r="2983" spans="1:6" ht="13" x14ac:dyDescent="0.15">
      <c r="A2983" s="1" t="s">
        <v>6003</v>
      </c>
      <c r="B2983" s="1" t="s">
        <v>6004</v>
      </c>
      <c r="C2983" s="1">
        <v>19720526</v>
      </c>
    </row>
    <row r="2984" spans="1:6" ht="13" x14ac:dyDescent="0.15">
      <c r="A2984" s="1" t="s">
        <v>6005</v>
      </c>
      <c r="B2984" s="1" t="s">
        <v>6006</v>
      </c>
      <c r="C2984" s="1">
        <v>19650101</v>
      </c>
      <c r="D2984" s="1">
        <v>19940101</v>
      </c>
    </row>
    <row r="2985" spans="1:6" ht="13" x14ac:dyDescent="0.15">
      <c r="A2985" s="1" t="s">
        <v>6007</v>
      </c>
      <c r="B2985" s="1" t="s">
        <v>6008</v>
      </c>
      <c r="C2985" s="1">
        <v>19391113</v>
      </c>
      <c r="D2985" s="1">
        <v>19731130</v>
      </c>
      <c r="F2985" s="1" t="s">
        <v>6009</v>
      </c>
    </row>
    <row r="2986" spans="1:6" ht="13" x14ac:dyDescent="0.15">
      <c r="A2986" s="1" t="s">
        <v>6010</v>
      </c>
      <c r="B2986" s="1" t="s">
        <v>6011</v>
      </c>
      <c r="C2986" s="1">
        <v>19650101</v>
      </c>
    </row>
    <row r="2987" spans="1:6" ht="13" x14ac:dyDescent="0.15">
      <c r="A2987" s="1" t="s">
        <v>6012</v>
      </c>
      <c r="B2987" s="1" t="s">
        <v>6013</v>
      </c>
      <c r="C2987" s="1">
        <v>19840221</v>
      </c>
    </row>
    <row r="2988" spans="1:6" ht="13" x14ac:dyDescent="0.15">
      <c r="A2988" s="1" t="s">
        <v>6014</v>
      </c>
      <c r="B2988" s="1" t="s">
        <v>6015</v>
      </c>
      <c r="C2988" s="1">
        <v>19551123</v>
      </c>
    </row>
    <row r="2989" spans="1:6" ht="13" x14ac:dyDescent="0.15">
      <c r="A2989" s="1" t="s">
        <v>6016</v>
      </c>
      <c r="B2989" s="1" t="s">
        <v>6017</v>
      </c>
      <c r="C2989" s="1">
        <v>19830311</v>
      </c>
      <c r="D2989" s="1">
        <v>19851201</v>
      </c>
    </row>
    <row r="2990" spans="1:6" ht="13" x14ac:dyDescent="0.15">
      <c r="A2990" s="1" t="s">
        <v>6018</v>
      </c>
      <c r="B2990" s="1" t="s">
        <v>6019</v>
      </c>
      <c r="C2990" s="1">
        <v>19710517</v>
      </c>
      <c r="D2990" s="1">
        <v>19900702</v>
      </c>
    </row>
    <row r="2991" spans="1:6" ht="13" x14ac:dyDescent="0.15">
      <c r="A2991" s="1" t="s">
        <v>6020</v>
      </c>
      <c r="B2991" s="1" t="s">
        <v>6021</v>
      </c>
      <c r="C2991" s="1">
        <v>19720101</v>
      </c>
      <c r="D2991" s="1">
        <v>19771231</v>
      </c>
    </row>
    <row r="2992" spans="1:6" ht="13" x14ac:dyDescent="0.15">
      <c r="A2992" s="1" t="s">
        <v>6022</v>
      </c>
      <c r="B2992" s="1" t="s">
        <v>6023</v>
      </c>
      <c r="C2992" s="1">
        <v>19640101</v>
      </c>
      <c r="D2992" s="1">
        <v>19771231</v>
      </c>
    </row>
    <row r="2993" spans="1:4" ht="13" x14ac:dyDescent="0.15">
      <c r="A2993" s="1" t="s">
        <v>6024</v>
      </c>
      <c r="B2993" s="1" t="s">
        <v>6025</v>
      </c>
      <c r="C2993" s="1">
        <v>19640101</v>
      </c>
      <c r="D2993" s="1">
        <v>19771231</v>
      </c>
    </row>
    <row r="2994" spans="1:4" ht="13" x14ac:dyDescent="0.15">
      <c r="A2994" s="1" t="s">
        <v>6026</v>
      </c>
      <c r="B2994" s="1" t="s">
        <v>6027</v>
      </c>
      <c r="C2994" s="1">
        <v>19290101</v>
      </c>
      <c r="D2994" s="1">
        <v>19741231</v>
      </c>
    </row>
    <row r="2995" spans="1:4" ht="13" x14ac:dyDescent="0.15">
      <c r="A2995" s="1" t="s">
        <v>6028</v>
      </c>
      <c r="B2995" s="1" t="s">
        <v>6029</v>
      </c>
      <c r="C2995" s="1">
        <v>19390701</v>
      </c>
      <c r="D2995" s="1">
        <v>19761231</v>
      </c>
    </row>
    <row r="2996" spans="1:4" ht="13" x14ac:dyDescent="0.15">
      <c r="A2996" s="1" t="s">
        <v>6030</v>
      </c>
      <c r="B2996" s="1" t="s">
        <v>6031</v>
      </c>
      <c r="C2996" s="1">
        <v>19410601</v>
      </c>
      <c r="D2996" s="1">
        <v>19761231</v>
      </c>
    </row>
    <row r="2997" spans="1:4" ht="13" x14ac:dyDescent="0.15">
      <c r="A2997" s="1" t="s">
        <v>6032</v>
      </c>
      <c r="B2997" s="1" t="s">
        <v>6033</v>
      </c>
      <c r="C2997" s="1">
        <v>19820507</v>
      </c>
      <c r="D2997" s="1">
        <v>19821231</v>
      </c>
    </row>
    <row r="2998" spans="1:4" ht="13" x14ac:dyDescent="0.15">
      <c r="A2998" s="1" t="s">
        <v>6034</v>
      </c>
      <c r="B2998" s="1" t="s">
        <v>6035</v>
      </c>
      <c r="C2998" s="1">
        <v>19820507</v>
      </c>
      <c r="D2998" s="1">
        <v>19870724</v>
      </c>
    </row>
    <row r="2999" spans="1:4" ht="13" x14ac:dyDescent="0.15">
      <c r="A2999" s="1" t="s">
        <v>6036</v>
      </c>
      <c r="B2999" s="1" t="s">
        <v>6037</v>
      </c>
      <c r="C2999" s="1">
        <v>19761108</v>
      </c>
      <c r="D2999" s="1">
        <v>19801103</v>
      </c>
    </row>
    <row r="3000" spans="1:4" ht="13" x14ac:dyDescent="0.15">
      <c r="A3000" s="1" t="s">
        <v>6038</v>
      </c>
      <c r="B3000" s="1" t="s">
        <v>6039</v>
      </c>
      <c r="C3000" s="1">
        <v>19110101</v>
      </c>
      <c r="D3000" s="1">
        <v>19200304</v>
      </c>
    </row>
    <row r="3001" spans="1:4" ht="13" x14ac:dyDescent="0.15">
      <c r="A3001" s="1" t="s">
        <v>6040</v>
      </c>
      <c r="B3001" s="1" t="s">
        <v>6041</v>
      </c>
      <c r="C3001" s="1">
        <v>19801103</v>
      </c>
      <c r="D3001" s="1">
        <v>19841213</v>
      </c>
    </row>
    <row r="3002" spans="1:4" ht="13" x14ac:dyDescent="0.15">
      <c r="A3002" s="1" t="s">
        <v>6042</v>
      </c>
      <c r="B3002" s="1" t="s">
        <v>6043</v>
      </c>
      <c r="C3002" s="1">
        <v>19400501</v>
      </c>
      <c r="D3002" s="1">
        <v>19420731</v>
      </c>
    </row>
    <row r="3003" spans="1:4" ht="13" x14ac:dyDescent="0.15">
      <c r="A3003" s="1" t="s">
        <v>6044</v>
      </c>
      <c r="B3003" s="1" t="s">
        <v>6045</v>
      </c>
      <c r="C3003" s="1">
        <v>19420801</v>
      </c>
      <c r="D3003" s="1">
        <v>19451231</v>
      </c>
    </row>
    <row r="3004" spans="1:4" ht="13" x14ac:dyDescent="0.15">
      <c r="A3004" s="1" t="s">
        <v>6046</v>
      </c>
      <c r="B3004" s="1" t="s">
        <v>6047</v>
      </c>
      <c r="C3004" s="1">
        <v>19451201</v>
      </c>
      <c r="D3004" s="1">
        <v>19760731</v>
      </c>
    </row>
    <row r="3005" spans="1:4" ht="13" x14ac:dyDescent="0.15">
      <c r="A3005" s="1" t="s">
        <v>6048</v>
      </c>
      <c r="B3005" s="1" t="s">
        <v>6049</v>
      </c>
      <c r="C3005" s="1">
        <v>19500101</v>
      </c>
      <c r="D3005" s="1">
        <v>19571231</v>
      </c>
    </row>
    <row r="3006" spans="1:4" ht="13" x14ac:dyDescent="0.15">
      <c r="A3006" s="1" t="s">
        <v>6050</v>
      </c>
      <c r="B3006" s="1" t="s">
        <v>6051</v>
      </c>
      <c r="C3006" s="1">
        <v>19810514</v>
      </c>
      <c r="D3006" s="1">
        <v>19930731</v>
      </c>
    </row>
    <row r="3007" spans="1:4" ht="13" x14ac:dyDescent="0.15">
      <c r="A3007" s="1" t="s">
        <v>6052</v>
      </c>
      <c r="B3007" s="1" t="s">
        <v>6053</v>
      </c>
      <c r="C3007" s="1">
        <v>19670101</v>
      </c>
      <c r="D3007" s="1">
        <v>20090522</v>
      </c>
    </row>
    <row r="3008" spans="1:4" ht="13" x14ac:dyDescent="0.15">
      <c r="A3008" s="1" t="s">
        <v>6054</v>
      </c>
      <c r="B3008" s="1" t="s">
        <v>6055</v>
      </c>
      <c r="C3008" s="1">
        <v>19650101</v>
      </c>
      <c r="D3008" s="1">
        <v>19681231</v>
      </c>
    </row>
    <row r="3009" spans="1:4" ht="13" x14ac:dyDescent="0.15">
      <c r="A3009" s="1" t="s">
        <v>6056</v>
      </c>
      <c r="B3009" s="1" t="s">
        <v>6057</v>
      </c>
      <c r="C3009" s="1">
        <v>19660101</v>
      </c>
      <c r="D3009" s="1">
        <v>20090522</v>
      </c>
    </row>
    <row r="3010" spans="1:4" ht="13" x14ac:dyDescent="0.15">
      <c r="A3010" s="1" t="s">
        <v>6058</v>
      </c>
      <c r="B3010" s="1" t="s">
        <v>6059</v>
      </c>
      <c r="C3010" s="1">
        <v>19670101</v>
      </c>
      <c r="D3010" s="1">
        <v>20090522</v>
      </c>
    </row>
    <row r="3011" spans="1:4" ht="13" x14ac:dyDescent="0.15">
      <c r="A3011" s="1" t="s">
        <v>6060</v>
      </c>
      <c r="B3011" s="1" t="s">
        <v>6061</v>
      </c>
      <c r="C3011" s="1">
        <v>19650101</v>
      </c>
      <c r="D3011" s="1">
        <v>20090522</v>
      </c>
    </row>
    <row r="3012" spans="1:4" ht="13" x14ac:dyDescent="0.15">
      <c r="A3012" s="1" t="s">
        <v>6062</v>
      </c>
      <c r="B3012" s="1" t="s">
        <v>6063</v>
      </c>
      <c r="C3012" s="1">
        <v>19610701</v>
      </c>
      <c r="D3012" s="1">
        <v>20090522</v>
      </c>
    </row>
    <row r="3013" spans="1:4" ht="13" x14ac:dyDescent="0.15">
      <c r="A3013" s="1" t="s">
        <v>6064</v>
      </c>
      <c r="B3013" s="1" t="s">
        <v>6065</v>
      </c>
      <c r="C3013" s="1">
        <v>19680701</v>
      </c>
      <c r="D3013" s="1">
        <v>20090522</v>
      </c>
    </row>
    <row r="3014" spans="1:4" ht="13" x14ac:dyDescent="0.15">
      <c r="A3014" s="1" t="s">
        <v>6066</v>
      </c>
      <c r="B3014" s="1" t="s">
        <v>6067</v>
      </c>
      <c r="C3014" s="1">
        <v>19670601</v>
      </c>
      <c r="D3014" s="1">
        <v>20090522</v>
      </c>
    </row>
    <row r="3015" spans="1:4" ht="13" x14ac:dyDescent="0.15">
      <c r="A3015" s="1" t="s">
        <v>6068</v>
      </c>
      <c r="B3015" s="1" t="s">
        <v>6069</v>
      </c>
      <c r="C3015" s="1">
        <v>19381222</v>
      </c>
      <c r="D3015" s="1">
        <v>19571128</v>
      </c>
    </row>
    <row r="3016" spans="1:4" ht="13" x14ac:dyDescent="0.15">
      <c r="A3016" s="1" t="s">
        <v>6070</v>
      </c>
      <c r="B3016" s="1" t="s">
        <v>6071</v>
      </c>
      <c r="C3016" s="1">
        <v>18460903</v>
      </c>
      <c r="D3016" s="1">
        <v>20090522</v>
      </c>
    </row>
    <row r="3017" spans="1:4" ht="13" x14ac:dyDescent="0.15">
      <c r="A3017" s="1" t="s">
        <v>6072</v>
      </c>
      <c r="B3017" s="1" t="s">
        <v>6073</v>
      </c>
      <c r="C3017" s="1">
        <v>19730101</v>
      </c>
      <c r="D3017" s="1">
        <v>19801231</v>
      </c>
    </row>
    <row r="3018" spans="1:4" ht="13" x14ac:dyDescent="0.15">
      <c r="A3018" s="1" t="s">
        <v>6074</v>
      </c>
      <c r="B3018" s="1" t="s">
        <v>6075</v>
      </c>
      <c r="C3018" s="1">
        <v>19820922</v>
      </c>
      <c r="D3018" s="1">
        <v>19840921</v>
      </c>
    </row>
    <row r="3019" spans="1:4" ht="13" x14ac:dyDescent="0.15">
      <c r="A3019" s="1" t="s">
        <v>6076</v>
      </c>
      <c r="B3019" s="1" t="s">
        <v>6077</v>
      </c>
      <c r="C3019" s="1">
        <v>19730101</v>
      </c>
      <c r="D3019" s="1">
        <v>19801231</v>
      </c>
    </row>
    <row r="3020" spans="1:4" ht="13" x14ac:dyDescent="0.15">
      <c r="A3020" s="1" t="s">
        <v>6078</v>
      </c>
      <c r="B3020" s="1" t="s">
        <v>6079</v>
      </c>
      <c r="C3020" s="1">
        <v>19730101</v>
      </c>
      <c r="D3020" s="1">
        <v>19801231</v>
      </c>
    </row>
    <row r="3021" spans="1:4" ht="13" x14ac:dyDescent="0.15">
      <c r="A3021" s="1" t="s">
        <v>6080</v>
      </c>
      <c r="B3021" s="1" t="s">
        <v>6081</v>
      </c>
      <c r="C3021" s="1">
        <v>19730101</v>
      </c>
      <c r="D3021" s="1">
        <v>19801231</v>
      </c>
    </row>
    <row r="3022" spans="1:4" ht="13" x14ac:dyDescent="0.15">
      <c r="A3022" s="1" t="s">
        <v>6082</v>
      </c>
      <c r="B3022" s="1" t="s">
        <v>6083</v>
      </c>
      <c r="C3022" s="1">
        <v>19730101</v>
      </c>
      <c r="D3022" s="1">
        <v>19801231</v>
      </c>
    </row>
    <row r="3023" spans="1:4" ht="13" x14ac:dyDescent="0.15">
      <c r="A3023" s="1" t="s">
        <v>6084</v>
      </c>
      <c r="B3023" s="1" t="s">
        <v>6085</v>
      </c>
      <c r="C3023" s="1">
        <v>19770101</v>
      </c>
      <c r="D3023" s="1">
        <v>19801231</v>
      </c>
    </row>
    <row r="3024" spans="1:4" ht="13" x14ac:dyDescent="0.15">
      <c r="A3024" s="1" t="s">
        <v>6086</v>
      </c>
      <c r="B3024" s="1" t="s">
        <v>6087</v>
      </c>
      <c r="C3024" s="1">
        <v>19700101</v>
      </c>
      <c r="D3024" s="1">
        <v>20149999</v>
      </c>
    </row>
    <row r="3025" spans="1:4" ht="13" x14ac:dyDescent="0.15">
      <c r="A3025" s="1" t="s">
        <v>6088</v>
      </c>
      <c r="B3025" s="1" t="s">
        <v>6089</v>
      </c>
      <c r="C3025" s="1">
        <v>19560101</v>
      </c>
      <c r="D3025" s="1">
        <v>20149999</v>
      </c>
    </row>
    <row r="3026" spans="1:4" ht="13" x14ac:dyDescent="0.15">
      <c r="A3026" s="1" t="s">
        <v>6090</v>
      </c>
      <c r="B3026" s="1" t="s">
        <v>6091</v>
      </c>
      <c r="C3026" s="1">
        <v>19280831</v>
      </c>
    </row>
    <row r="3027" spans="1:4" ht="13" x14ac:dyDescent="0.15">
      <c r="A3027" s="1" t="s">
        <v>6092</v>
      </c>
      <c r="B3027" s="1" t="s">
        <v>6093</v>
      </c>
      <c r="C3027" s="1">
        <v>19560101</v>
      </c>
      <c r="D3027" s="1">
        <v>20149999</v>
      </c>
    </row>
    <row r="3028" spans="1:4" ht="13" x14ac:dyDescent="0.15">
      <c r="A3028" s="1" t="s">
        <v>6094</v>
      </c>
      <c r="B3028" s="1" t="s">
        <v>6095</v>
      </c>
      <c r="C3028" s="1">
        <v>19580101</v>
      </c>
      <c r="D3028" s="1">
        <v>20149999</v>
      </c>
    </row>
    <row r="3029" spans="1:4" ht="13" x14ac:dyDescent="0.15">
      <c r="A3029" s="1" t="s">
        <v>6096</v>
      </c>
      <c r="B3029" s="1" t="s">
        <v>6097</v>
      </c>
      <c r="C3029" s="1">
        <v>19680101</v>
      </c>
      <c r="D3029" s="1">
        <v>19771231</v>
      </c>
    </row>
    <row r="3030" spans="1:4" ht="13" x14ac:dyDescent="0.15">
      <c r="A3030" s="1" t="s">
        <v>6098</v>
      </c>
      <c r="B3030" s="1" t="s">
        <v>6099</v>
      </c>
      <c r="C3030" s="1">
        <v>19570101</v>
      </c>
      <c r="D3030" s="1">
        <v>20090522</v>
      </c>
    </row>
    <row r="3031" spans="1:4" ht="13" x14ac:dyDescent="0.15">
      <c r="A3031" s="1" t="s">
        <v>6100</v>
      </c>
      <c r="B3031" s="1" t="s">
        <v>6101</v>
      </c>
      <c r="C3031" s="1">
        <v>19570101</v>
      </c>
      <c r="D3031" s="1">
        <v>19941231</v>
      </c>
    </row>
    <row r="3032" spans="1:4" ht="13" x14ac:dyDescent="0.15">
      <c r="A3032" s="1" t="s">
        <v>6102</v>
      </c>
      <c r="B3032" s="1" t="s">
        <v>6103</v>
      </c>
      <c r="C3032" s="1">
        <v>19770101</v>
      </c>
      <c r="D3032" s="1">
        <v>19801231</v>
      </c>
    </row>
    <row r="3033" spans="1:4" ht="13" x14ac:dyDescent="0.15">
      <c r="A3033" s="1" t="s">
        <v>6104</v>
      </c>
      <c r="B3033" s="1" t="s">
        <v>6105</v>
      </c>
      <c r="C3033" s="1">
        <v>19820507</v>
      </c>
      <c r="D3033" s="1">
        <v>19841213</v>
      </c>
    </row>
    <row r="3034" spans="1:4" ht="13" x14ac:dyDescent="0.15">
      <c r="A3034" s="1" t="s">
        <v>6106</v>
      </c>
      <c r="B3034" s="1" t="s">
        <v>6107</v>
      </c>
      <c r="C3034" s="1">
        <v>19820507</v>
      </c>
      <c r="D3034" s="1">
        <v>19870724</v>
      </c>
    </row>
    <row r="3035" spans="1:4" ht="13" x14ac:dyDescent="0.15">
      <c r="A3035" s="1" t="s">
        <v>6108</v>
      </c>
      <c r="B3035" s="1" t="s">
        <v>6109</v>
      </c>
      <c r="C3035" s="1">
        <v>19150101</v>
      </c>
      <c r="D3035" s="1">
        <v>19980531</v>
      </c>
    </row>
    <row r="3036" spans="1:4" ht="13" x14ac:dyDescent="0.15">
      <c r="A3036" s="1" t="s">
        <v>6110</v>
      </c>
      <c r="B3036" s="1" t="s">
        <v>6111</v>
      </c>
      <c r="C3036" s="1">
        <v>19420101</v>
      </c>
      <c r="D3036" s="1">
        <v>19501231</v>
      </c>
    </row>
    <row r="3037" spans="1:4" ht="13" x14ac:dyDescent="0.15">
      <c r="A3037" s="1" t="s">
        <v>6112</v>
      </c>
      <c r="B3037" s="1" t="s">
        <v>6113</v>
      </c>
      <c r="C3037" s="1">
        <v>19150101</v>
      </c>
      <c r="D3037" s="1">
        <v>20040701</v>
      </c>
    </row>
    <row r="3038" spans="1:4" ht="13" x14ac:dyDescent="0.15">
      <c r="A3038" s="1" t="s">
        <v>6114</v>
      </c>
      <c r="B3038" s="1" t="s">
        <v>6115</v>
      </c>
      <c r="C3038" s="1">
        <v>19150101</v>
      </c>
      <c r="D3038" s="1">
        <v>20040701</v>
      </c>
    </row>
    <row r="3039" spans="1:4" ht="13" x14ac:dyDescent="0.15">
      <c r="A3039" s="1" t="s">
        <v>6116</v>
      </c>
      <c r="B3039" s="1" t="s">
        <v>6117</v>
      </c>
      <c r="C3039" s="1">
        <v>19730101</v>
      </c>
      <c r="D3039" s="1">
        <v>19801231</v>
      </c>
    </row>
    <row r="3040" spans="1:4" ht="13" x14ac:dyDescent="0.15">
      <c r="A3040" s="1" t="s">
        <v>6118</v>
      </c>
      <c r="B3040" s="1" t="s">
        <v>6119</v>
      </c>
      <c r="C3040" s="1">
        <v>19160106</v>
      </c>
      <c r="D3040" s="1">
        <v>20149999</v>
      </c>
    </row>
    <row r="3041" spans="1:4" ht="13" x14ac:dyDescent="0.15">
      <c r="A3041" s="1" t="s">
        <v>6120</v>
      </c>
      <c r="B3041" s="1" t="s">
        <v>6121</v>
      </c>
      <c r="C3041" s="1">
        <v>19840221</v>
      </c>
    </row>
    <row r="3042" spans="1:4" ht="13" x14ac:dyDescent="0.15">
      <c r="A3042" s="1" t="s">
        <v>6122</v>
      </c>
      <c r="B3042" s="1" t="s">
        <v>6123</v>
      </c>
      <c r="C3042" s="1">
        <v>19840221</v>
      </c>
    </row>
    <row r="3043" spans="1:4" ht="13" x14ac:dyDescent="0.15">
      <c r="A3043" s="1" t="s">
        <v>6124</v>
      </c>
      <c r="B3043" s="1" t="s">
        <v>6125</v>
      </c>
      <c r="C3043" s="1">
        <v>19830214</v>
      </c>
      <c r="D3043" s="1">
        <v>19970701</v>
      </c>
    </row>
    <row r="3044" spans="1:4" ht="13" x14ac:dyDescent="0.15">
      <c r="A3044" s="1" t="s">
        <v>6126</v>
      </c>
      <c r="B3044" s="1" t="s">
        <v>6127</v>
      </c>
      <c r="C3044" s="1">
        <v>19770101</v>
      </c>
      <c r="D3044" s="1">
        <v>20149999</v>
      </c>
    </row>
    <row r="3045" spans="1:4" ht="13" x14ac:dyDescent="0.15">
      <c r="A3045" s="1" t="s">
        <v>6128</v>
      </c>
      <c r="B3045" s="1" t="s">
        <v>6129</v>
      </c>
      <c r="C3045" s="1">
        <v>19740101</v>
      </c>
    </row>
    <row r="3046" spans="1:4" ht="13" x14ac:dyDescent="0.15">
      <c r="A3046" s="1" t="s">
        <v>6130</v>
      </c>
      <c r="B3046" s="1" t="s">
        <v>6131</v>
      </c>
      <c r="C3046" s="1">
        <v>19830311</v>
      </c>
      <c r="D3046" s="1">
        <v>19870724</v>
      </c>
    </row>
    <row r="3047" spans="1:4" ht="13" x14ac:dyDescent="0.15">
      <c r="A3047" s="1" t="s">
        <v>6132</v>
      </c>
      <c r="B3047" s="1" t="s">
        <v>6133</v>
      </c>
      <c r="C3047" s="1">
        <v>19440101</v>
      </c>
      <c r="D3047" s="1">
        <v>19811231</v>
      </c>
    </row>
    <row r="3048" spans="1:4" ht="13" x14ac:dyDescent="0.15">
      <c r="A3048" s="1" t="s">
        <v>6134</v>
      </c>
      <c r="B3048" s="1" t="s">
        <v>6135</v>
      </c>
      <c r="C3048" s="1">
        <v>19730901</v>
      </c>
      <c r="D3048" s="1">
        <v>19820630</v>
      </c>
    </row>
    <row r="3049" spans="1:4" ht="13" x14ac:dyDescent="0.15">
      <c r="A3049" s="1" t="s">
        <v>6136</v>
      </c>
      <c r="B3049" s="1" t="s">
        <v>6137</v>
      </c>
      <c r="C3049" s="1">
        <v>19460201</v>
      </c>
    </row>
    <row r="3050" spans="1:4" ht="13" x14ac:dyDescent="0.15">
      <c r="A3050" s="1" t="s">
        <v>6138</v>
      </c>
      <c r="B3050" s="1" t="s">
        <v>6139</v>
      </c>
      <c r="C3050" s="1">
        <v>19450903</v>
      </c>
      <c r="D3050" s="1">
        <v>19460319</v>
      </c>
    </row>
    <row r="3051" spans="1:4" ht="13" x14ac:dyDescent="0.15">
      <c r="A3051" s="1" t="s">
        <v>6140</v>
      </c>
      <c r="B3051" s="1" t="s">
        <v>6141</v>
      </c>
      <c r="C3051" s="1">
        <v>19430706</v>
      </c>
      <c r="D3051" s="1">
        <v>19440608</v>
      </c>
    </row>
    <row r="3052" spans="1:4" ht="13" x14ac:dyDescent="0.15">
      <c r="A3052" s="1" t="s">
        <v>6142</v>
      </c>
      <c r="B3052" s="1" t="s">
        <v>6143</v>
      </c>
      <c r="C3052" s="1">
        <v>19450101</v>
      </c>
      <c r="D3052" s="1">
        <v>19481231</v>
      </c>
    </row>
    <row r="3053" spans="1:4" ht="13" x14ac:dyDescent="0.15">
      <c r="A3053" s="1" t="s">
        <v>6144</v>
      </c>
      <c r="B3053" s="1" t="s">
        <v>6145</v>
      </c>
      <c r="C3053" s="1">
        <v>19840302</v>
      </c>
      <c r="D3053" s="1">
        <v>19840613</v>
      </c>
    </row>
    <row r="3054" spans="1:4" ht="13" x14ac:dyDescent="0.15">
      <c r="A3054" s="1" t="s">
        <v>6146</v>
      </c>
      <c r="B3054" s="1" t="s">
        <v>6147</v>
      </c>
      <c r="C3054" s="1">
        <v>19660301</v>
      </c>
      <c r="D3054" s="1">
        <v>19840731</v>
      </c>
    </row>
    <row r="3055" spans="1:4" ht="13" x14ac:dyDescent="0.15">
      <c r="A3055" s="1" t="s">
        <v>6148</v>
      </c>
      <c r="B3055" s="1" t="s">
        <v>6149</v>
      </c>
      <c r="C3055" s="1">
        <v>19580101</v>
      </c>
      <c r="D3055" s="1">
        <v>19651231</v>
      </c>
    </row>
    <row r="3056" spans="1:4" ht="13" x14ac:dyDescent="0.15">
      <c r="A3056" s="1" t="s">
        <v>6150</v>
      </c>
      <c r="B3056" s="1" t="s">
        <v>6151</v>
      </c>
      <c r="C3056" s="1">
        <v>19840701</v>
      </c>
    </row>
    <row r="3057" spans="1:4" ht="13" x14ac:dyDescent="0.15">
      <c r="A3057" s="1" t="s">
        <v>6152</v>
      </c>
      <c r="B3057" s="1" t="s">
        <v>6153</v>
      </c>
      <c r="C3057" s="1">
        <v>19740101</v>
      </c>
      <c r="D3057" s="1">
        <v>19951216</v>
      </c>
    </row>
    <row r="3058" spans="1:4" ht="13" x14ac:dyDescent="0.15">
      <c r="A3058" s="1" t="s">
        <v>6154</v>
      </c>
      <c r="B3058" s="1" t="s">
        <v>6155</v>
      </c>
      <c r="C3058" s="1">
        <v>19821021</v>
      </c>
      <c r="D3058" s="1">
        <v>19840606</v>
      </c>
    </row>
    <row r="3059" spans="1:4" ht="13" x14ac:dyDescent="0.15">
      <c r="A3059" s="1" t="s">
        <v>6156</v>
      </c>
      <c r="B3059" s="1" t="s">
        <v>6157</v>
      </c>
      <c r="C3059" s="1">
        <v>19700101</v>
      </c>
      <c r="D3059" s="1">
        <v>19770629</v>
      </c>
    </row>
    <row r="3060" spans="1:4" ht="13" x14ac:dyDescent="0.15">
      <c r="A3060" s="1" t="s">
        <v>6158</v>
      </c>
      <c r="B3060" s="1" t="s">
        <v>6159</v>
      </c>
      <c r="C3060" s="1">
        <v>19830701</v>
      </c>
      <c r="D3060" s="1">
        <v>19970718</v>
      </c>
    </row>
    <row r="3061" spans="1:4" ht="13" x14ac:dyDescent="0.15">
      <c r="A3061" s="1" t="s">
        <v>6160</v>
      </c>
      <c r="B3061" s="1" t="s">
        <v>6161</v>
      </c>
      <c r="C3061" s="1">
        <v>19541125</v>
      </c>
      <c r="D3061" s="1">
        <v>19570507</v>
      </c>
    </row>
    <row r="3062" spans="1:4" ht="13" x14ac:dyDescent="0.15">
      <c r="A3062" s="1" t="s">
        <v>6162</v>
      </c>
      <c r="B3062" s="1" t="s">
        <v>6163</v>
      </c>
      <c r="C3062" s="1">
        <v>19830311</v>
      </c>
      <c r="D3062" s="1">
        <v>19841213</v>
      </c>
    </row>
    <row r="3063" spans="1:4" ht="13" x14ac:dyDescent="0.15">
      <c r="A3063" s="1" t="s">
        <v>6164</v>
      </c>
      <c r="B3063" s="1" t="s">
        <v>6165</v>
      </c>
      <c r="C3063" s="1">
        <v>19840221</v>
      </c>
    </row>
    <row r="3064" spans="1:4" ht="13" x14ac:dyDescent="0.15">
      <c r="A3064" s="1" t="s">
        <v>6166</v>
      </c>
      <c r="B3064" s="1" t="s">
        <v>6167</v>
      </c>
      <c r="C3064" s="1">
        <v>19270701</v>
      </c>
      <c r="D3064" s="1">
        <v>19630829</v>
      </c>
    </row>
    <row r="3065" spans="1:4" ht="13" x14ac:dyDescent="0.15">
      <c r="A3065" s="1" t="s">
        <v>6168</v>
      </c>
      <c r="B3065" s="1" t="s">
        <v>6169</v>
      </c>
      <c r="C3065" s="1">
        <v>19480406</v>
      </c>
      <c r="D3065" s="1">
        <v>19500316</v>
      </c>
    </row>
    <row r="3066" spans="1:4" ht="13" x14ac:dyDescent="0.15">
      <c r="A3066" s="1" t="s">
        <v>6170</v>
      </c>
      <c r="B3066" s="1" t="s">
        <v>6171</v>
      </c>
      <c r="C3066" s="1">
        <v>19421017</v>
      </c>
      <c r="D3066" s="1">
        <v>19480406</v>
      </c>
    </row>
    <row r="3067" spans="1:4" ht="13" x14ac:dyDescent="0.15">
      <c r="A3067" s="1" t="s">
        <v>6172</v>
      </c>
      <c r="B3067" s="1" t="s">
        <v>6173</v>
      </c>
      <c r="C3067" s="1">
        <v>19830311</v>
      </c>
      <c r="D3067" s="1">
        <v>19870724</v>
      </c>
    </row>
    <row r="3068" spans="1:4" ht="13" x14ac:dyDescent="0.15">
      <c r="A3068" s="1" t="s">
        <v>6174</v>
      </c>
      <c r="B3068" s="1" t="s">
        <v>6175</v>
      </c>
      <c r="C3068" s="1">
        <v>19830311</v>
      </c>
      <c r="D3068" s="1">
        <v>19841213</v>
      </c>
    </row>
    <row r="3069" spans="1:4" ht="13" x14ac:dyDescent="0.15">
      <c r="A3069" s="1" t="s">
        <v>6176</v>
      </c>
      <c r="B3069" s="1" t="s">
        <v>6177</v>
      </c>
      <c r="C3069" s="1">
        <v>19220701</v>
      </c>
      <c r="D3069" s="1">
        <v>19940630</v>
      </c>
    </row>
    <row r="3070" spans="1:4" ht="13" x14ac:dyDescent="0.15">
      <c r="A3070" s="1" t="s">
        <v>6178</v>
      </c>
      <c r="B3070" s="1" t="s">
        <v>6179</v>
      </c>
      <c r="C3070" s="1">
        <v>19750612</v>
      </c>
    </row>
    <row r="3071" spans="1:4" ht="13" x14ac:dyDescent="0.15">
      <c r="A3071" s="1" t="s">
        <v>6180</v>
      </c>
      <c r="B3071" s="1" t="s">
        <v>6181</v>
      </c>
      <c r="C3071" s="1">
        <v>19750101</v>
      </c>
      <c r="D3071" s="1">
        <v>19970711</v>
      </c>
    </row>
    <row r="3072" spans="1:4" ht="13" x14ac:dyDescent="0.15">
      <c r="A3072" s="1" t="s">
        <v>6182</v>
      </c>
      <c r="B3072" s="1" t="s">
        <v>6183</v>
      </c>
      <c r="C3072" s="1">
        <v>19750801</v>
      </c>
      <c r="D3072" s="1">
        <v>19870403</v>
      </c>
    </row>
    <row r="3073" spans="1:4" ht="13" x14ac:dyDescent="0.15">
      <c r="A3073" s="1" t="s">
        <v>6184</v>
      </c>
      <c r="B3073" s="1" t="s">
        <v>6185</v>
      </c>
      <c r="C3073" s="1">
        <v>19740501</v>
      </c>
      <c r="D3073" s="1">
        <v>19870403</v>
      </c>
    </row>
    <row r="3074" spans="1:4" ht="13" x14ac:dyDescent="0.15">
      <c r="A3074" s="1" t="s">
        <v>6186</v>
      </c>
      <c r="B3074" s="1" t="s">
        <v>6187</v>
      </c>
      <c r="C3074" s="1">
        <v>19741001</v>
      </c>
      <c r="D3074" s="1">
        <v>19870403</v>
      </c>
    </row>
    <row r="3075" spans="1:4" ht="13" x14ac:dyDescent="0.15">
      <c r="A3075" s="1" t="s">
        <v>6188</v>
      </c>
      <c r="B3075" s="1" t="s">
        <v>6189</v>
      </c>
      <c r="C3075" s="1">
        <v>19460815</v>
      </c>
      <c r="D3075" s="1">
        <v>20119999</v>
      </c>
    </row>
    <row r="3076" spans="1:4" ht="13" x14ac:dyDescent="0.15">
      <c r="A3076" s="1" t="s">
        <v>6190</v>
      </c>
      <c r="B3076" s="1" t="s">
        <v>6191</v>
      </c>
      <c r="C3076" s="1">
        <v>19781201</v>
      </c>
      <c r="D3076" s="1">
        <v>19870403</v>
      </c>
    </row>
    <row r="3077" spans="1:4" ht="13" x14ac:dyDescent="0.15">
      <c r="A3077" s="1" t="s">
        <v>6192</v>
      </c>
      <c r="B3077" s="1" t="s">
        <v>6193</v>
      </c>
      <c r="C3077" s="1">
        <v>19750701</v>
      </c>
      <c r="D3077" s="1">
        <v>19870403</v>
      </c>
    </row>
    <row r="3078" spans="1:4" ht="13" x14ac:dyDescent="0.15">
      <c r="A3078" s="1" t="s">
        <v>6194</v>
      </c>
      <c r="B3078" s="1" t="s">
        <v>6195</v>
      </c>
      <c r="C3078" s="1">
        <v>19760301</v>
      </c>
      <c r="D3078" s="1">
        <v>19870403</v>
      </c>
    </row>
    <row r="3079" spans="1:4" ht="13" x14ac:dyDescent="0.15">
      <c r="A3079" s="1" t="s">
        <v>6196</v>
      </c>
      <c r="B3079" s="1" t="s">
        <v>6197</v>
      </c>
      <c r="C3079" s="1">
        <v>19740801</v>
      </c>
      <c r="D3079" s="1">
        <v>19870403</v>
      </c>
    </row>
    <row r="3080" spans="1:4" ht="13" x14ac:dyDescent="0.15">
      <c r="A3080" s="1" t="s">
        <v>6198</v>
      </c>
      <c r="B3080" s="1" t="s">
        <v>6199</v>
      </c>
      <c r="C3080" s="1">
        <v>19750201</v>
      </c>
      <c r="D3080" s="1">
        <v>19870403</v>
      </c>
    </row>
    <row r="3081" spans="1:4" ht="13" x14ac:dyDescent="0.15">
      <c r="A3081" s="1" t="s">
        <v>6200</v>
      </c>
      <c r="B3081" s="1" t="s">
        <v>6201</v>
      </c>
      <c r="C3081" s="1">
        <v>19740801</v>
      </c>
      <c r="D3081" s="1">
        <v>19870403</v>
      </c>
    </row>
    <row r="3082" spans="1:4" ht="13" x14ac:dyDescent="0.15">
      <c r="A3082" s="1" t="s">
        <v>6202</v>
      </c>
      <c r="B3082" s="1" t="s">
        <v>6203</v>
      </c>
      <c r="C3082" s="1">
        <v>19761201</v>
      </c>
      <c r="D3082" s="1">
        <v>19870403</v>
      </c>
    </row>
    <row r="3083" spans="1:4" ht="13" x14ac:dyDescent="0.15">
      <c r="A3083" s="1" t="s">
        <v>6204</v>
      </c>
      <c r="B3083" s="1" t="s">
        <v>6205</v>
      </c>
      <c r="C3083" s="1">
        <v>19470000</v>
      </c>
    </row>
    <row r="3084" spans="1:4" ht="13" x14ac:dyDescent="0.15">
      <c r="A3084" s="1" t="s">
        <v>6206</v>
      </c>
      <c r="B3084" s="1" t="s">
        <v>6207</v>
      </c>
      <c r="C3084" s="1">
        <v>19640618</v>
      </c>
      <c r="D3084" s="1">
        <v>19950331</v>
      </c>
    </row>
    <row r="3085" spans="1:4" ht="13" x14ac:dyDescent="0.15">
      <c r="A3085" s="1" t="s">
        <v>6208</v>
      </c>
      <c r="B3085" s="1" t="s">
        <v>6209</v>
      </c>
      <c r="C3085" s="1">
        <v>19751222</v>
      </c>
      <c r="D3085" s="1">
        <v>19841213</v>
      </c>
    </row>
    <row r="3086" spans="1:4" ht="13" x14ac:dyDescent="0.15">
      <c r="A3086" s="1" t="s">
        <v>6210</v>
      </c>
      <c r="B3086" s="1" t="s">
        <v>6211</v>
      </c>
      <c r="C3086" s="1">
        <v>19400611</v>
      </c>
      <c r="D3086" s="1">
        <v>19480406</v>
      </c>
    </row>
    <row r="3087" spans="1:4" ht="13" x14ac:dyDescent="0.15">
      <c r="A3087" s="1" t="s">
        <v>6212</v>
      </c>
      <c r="B3087" s="1" t="s">
        <v>6213</v>
      </c>
      <c r="C3087" s="1">
        <v>19440101</v>
      </c>
      <c r="D3087" s="1">
        <v>19471231</v>
      </c>
    </row>
    <row r="3088" spans="1:4" ht="13" x14ac:dyDescent="0.15">
      <c r="A3088" s="1" t="s">
        <v>6214</v>
      </c>
      <c r="B3088" s="1" t="s">
        <v>6215</v>
      </c>
      <c r="C3088" s="1">
        <v>19731101</v>
      </c>
    </row>
    <row r="3089" spans="1:4" ht="13" x14ac:dyDescent="0.15">
      <c r="A3089" s="1" t="s">
        <v>6216</v>
      </c>
      <c r="B3089" s="1" t="s">
        <v>6217</v>
      </c>
      <c r="C3089" s="1">
        <v>19731101</v>
      </c>
      <c r="D3089" s="1">
        <v>20090701</v>
      </c>
    </row>
    <row r="3090" spans="1:4" ht="13" x14ac:dyDescent="0.15">
      <c r="A3090" s="1" t="s">
        <v>6218</v>
      </c>
      <c r="B3090" s="1" t="s">
        <v>6219</v>
      </c>
      <c r="C3090" s="1">
        <v>19750101</v>
      </c>
    </row>
    <row r="3091" spans="1:4" ht="13" x14ac:dyDescent="0.15">
      <c r="A3091" s="1" t="s">
        <v>6220</v>
      </c>
      <c r="B3091" s="1" t="s">
        <v>6221</v>
      </c>
      <c r="C3091" s="1">
        <v>19810202</v>
      </c>
      <c r="D3091" s="1">
        <v>20149999</v>
      </c>
    </row>
    <row r="3092" spans="1:4" ht="13" x14ac:dyDescent="0.15">
      <c r="A3092" s="1" t="s">
        <v>6222</v>
      </c>
      <c r="B3092" s="1" t="s">
        <v>6223</v>
      </c>
      <c r="C3092" s="1">
        <v>19731101</v>
      </c>
    </row>
    <row r="3093" spans="1:4" ht="13" x14ac:dyDescent="0.15">
      <c r="A3093" s="1" t="s">
        <v>6224</v>
      </c>
      <c r="B3093" s="1" t="s">
        <v>6225</v>
      </c>
      <c r="C3093" s="1">
        <v>19430101</v>
      </c>
    </row>
    <row r="3094" spans="1:4" ht="13" x14ac:dyDescent="0.15">
      <c r="A3094" s="1" t="s">
        <v>6226</v>
      </c>
      <c r="B3094" s="1" t="s">
        <v>6227</v>
      </c>
      <c r="C3094" s="1">
        <v>19450314</v>
      </c>
    </row>
    <row r="3095" spans="1:4" ht="13" x14ac:dyDescent="0.15">
      <c r="A3095" s="1" t="s">
        <v>6228</v>
      </c>
      <c r="B3095" s="1" t="s">
        <v>6229</v>
      </c>
      <c r="C3095" s="1">
        <v>19410101</v>
      </c>
      <c r="D3095" s="1">
        <v>19431231</v>
      </c>
    </row>
    <row r="3096" spans="1:4" ht="13" x14ac:dyDescent="0.15">
      <c r="A3096" s="1" t="s">
        <v>6230</v>
      </c>
      <c r="B3096" s="1" t="s">
        <v>6231</v>
      </c>
      <c r="C3096" s="1">
        <v>19671216</v>
      </c>
      <c r="D3096" s="1">
        <v>20011019</v>
      </c>
    </row>
    <row r="3097" spans="1:4" ht="13" x14ac:dyDescent="0.15">
      <c r="A3097" s="1" t="s">
        <v>6232</v>
      </c>
      <c r="B3097" s="1" t="s">
        <v>6233</v>
      </c>
      <c r="C3097" s="1">
        <v>19390629</v>
      </c>
      <c r="D3097" s="1">
        <v>19420301</v>
      </c>
    </row>
    <row r="3098" spans="1:4" ht="13" x14ac:dyDescent="0.15">
      <c r="A3098" s="1" t="s">
        <v>6234</v>
      </c>
      <c r="B3098" s="1" t="s">
        <v>6235</v>
      </c>
      <c r="C3098" s="1">
        <v>19490101</v>
      </c>
    </row>
    <row r="3099" spans="1:4" ht="13" x14ac:dyDescent="0.15">
      <c r="A3099" s="1" t="s">
        <v>6236</v>
      </c>
      <c r="B3099" s="1" t="s">
        <v>6237</v>
      </c>
      <c r="C3099" s="1">
        <v>19450713</v>
      </c>
      <c r="D3099" s="1">
        <v>19520604</v>
      </c>
    </row>
    <row r="3100" spans="1:4" ht="13" x14ac:dyDescent="0.15">
      <c r="A3100" s="1" t="s">
        <v>6238</v>
      </c>
      <c r="B3100" s="1" t="s">
        <v>6239</v>
      </c>
      <c r="C3100" s="1">
        <v>19520604</v>
      </c>
      <c r="D3100" s="1">
        <v>19731130</v>
      </c>
    </row>
    <row r="3101" spans="1:4" ht="13" x14ac:dyDescent="0.15">
      <c r="A3101" s="1" t="s">
        <v>6240</v>
      </c>
      <c r="B3101" s="1" t="s">
        <v>6241</v>
      </c>
      <c r="C3101" s="1">
        <v>19731130</v>
      </c>
      <c r="D3101" s="1">
        <v>19751222</v>
      </c>
    </row>
    <row r="3102" spans="1:4" ht="13" x14ac:dyDescent="0.15">
      <c r="A3102" s="1" t="s">
        <v>6242</v>
      </c>
      <c r="B3102" s="1" t="s">
        <v>6243</v>
      </c>
      <c r="C3102" s="1">
        <v>19751222</v>
      </c>
      <c r="D3102" s="1">
        <v>19781205</v>
      </c>
    </row>
    <row r="3103" spans="1:4" ht="13" x14ac:dyDescent="0.15">
      <c r="A3103" s="1" t="s">
        <v>6244</v>
      </c>
      <c r="B3103" s="1" t="s">
        <v>6245</v>
      </c>
      <c r="C3103" s="1">
        <v>19781205</v>
      </c>
      <c r="D3103" s="1">
        <v>19820507</v>
      </c>
    </row>
    <row r="3104" spans="1:4" ht="13" x14ac:dyDescent="0.15">
      <c r="A3104" s="1" t="s">
        <v>6246</v>
      </c>
      <c r="B3104" s="1" t="s">
        <v>6247</v>
      </c>
      <c r="C3104" s="1">
        <v>19820507</v>
      </c>
      <c r="D3104" s="1">
        <v>19830311</v>
      </c>
    </row>
    <row r="3105" spans="1:4" ht="13" x14ac:dyDescent="0.15">
      <c r="A3105" s="1" t="s">
        <v>6248</v>
      </c>
      <c r="B3105" s="1" t="s">
        <v>6249</v>
      </c>
      <c r="C3105" s="1">
        <v>19830311</v>
      </c>
      <c r="D3105" s="1">
        <v>19870724</v>
      </c>
    </row>
    <row r="3106" spans="1:4" ht="13" x14ac:dyDescent="0.15">
      <c r="A3106" s="1" t="s">
        <v>6250</v>
      </c>
      <c r="B3106" s="1" t="s">
        <v>6251</v>
      </c>
      <c r="C3106" s="1">
        <v>19430414</v>
      </c>
      <c r="D3106" s="1">
        <v>19501231</v>
      </c>
    </row>
    <row r="3107" spans="1:4" ht="13" x14ac:dyDescent="0.15">
      <c r="A3107" s="1" t="s">
        <v>6252</v>
      </c>
      <c r="B3107" s="1" t="s">
        <v>6253</v>
      </c>
      <c r="C3107" s="1">
        <v>19281210</v>
      </c>
      <c r="D3107" s="1">
        <v>19401028</v>
      </c>
    </row>
    <row r="3108" spans="1:4" ht="13" x14ac:dyDescent="0.15">
      <c r="A3108" s="1" t="s">
        <v>6254</v>
      </c>
      <c r="B3108" s="1" t="s">
        <v>6255</v>
      </c>
      <c r="C3108" s="1">
        <v>19760101</v>
      </c>
    </row>
    <row r="3109" spans="1:4" ht="13" x14ac:dyDescent="0.15">
      <c r="A3109" s="1" t="s">
        <v>6256</v>
      </c>
      <c r="B3109" s="1" t="s">
        <v>6257</v>
      </c>
      <c r="C3109" s="1">
        <v>19820518</v>
      </c>
      <c r="D3109" s="1">
        <v>19821026</v>
      </c>
    </row>
    <row r="3110" spans="1:4" ht="13" x14ac:dyDescent="0.15">
      <c r="A3110" s="1" t="s">
        <v>6258</v>
      </c>
      <c r="B3110" s="1" t="s">
        <v>6259</v>
      </c>
      <c r="C3110" s="1">
        <v>19800523</v>
      </c>
      <c r="D3110" s="1">
        <v>19810818</v>
      </c>
    </row>
    <row r="3111" spans="1:4" ht="13" x14ac:dyDescent="0.15">
      <c r="A3111" s="1" t="s">
        <v>6260</v>
      </c>
      <c r="B3111" s="1" t="s">
        <v>6261</v>
      </c>
      <c r="C3111" s="1">
        <v>19500621</v>
      </c>
      <c r="D3111" s="1">
        <v>19501121</v>
      </c>
    </row>
    <row r="3112" spans="1:4" ht="13" x14ac:dyDescent="0.15">
      <c r="A3112" s="1" t="s">
        <v>6262</v>
      </c>
      <c r="B3112" s="1" t="s">
        <v>6263</v>
      </c>
      <c r="C3112" s="1">
        <v>19501207</v>
      </c>
      <c r="D3112" s="1">
        <v>19510314</v>
      </c>
    </row>
    <row r="3113" spans="1:4" ht="13" x14ac:dyDescent="0.15">
      <c r="A3113" s="1" t="s">
        <v>6264</v>
      </c>
      <c r="B3113" s="1" t="s">
        <v>6265</v>
      </c>
      <c r="C3113" s="1">
        <v>19751221</v>
      </c>
      <c r="D3113" s="1">
        <v>19760731</v>
      </c>
    </row>
    <row r="3114" spans="1:4" ht="13" x14ac:dyDescent="0.15">
      <c r="A3114" s="1" t="s">
        <v>6266</v>
      </c>
      <c r="B3114" s="1" t="s">
        <v>6267</v>
      </c>
      <c r="C3114" s="1">
        <v>19830701</v>
      </c>
    </row>
    <row r="3115" spans="1:4" ht="13" x14ac:dyDescent="0.15">
      <c r="A3115" s="1" t="s">
        <v>6268</v>
      </c>
      <c r="B3115" s="1" t="s">
        <v>6269</v>
      </c>
      <c r="C3115" s="1">
        <v>19590201</v>
      </c>
      <c r="D3115" s="1">
        <v>19600831</v>
      </c>
    </row>
    <row r="3116" spans="1:4" ht="13" x14ac:dyDescent="0.15">
      <c r="A3116" s="1" t="s">
        <v>6270</v>
      </c>
      <c r="B3116" s="1" t="s">
        <v>6271</v>
      </c>
      <c r="C3116" s="1">
        <v>19480101</v>
      </c>
      <c r="D3116" s="1">
        <v>19521231</v>
      </c>
    </row>
    <row r="3117" spans="1:4" ht="13" x14ac:dyDescent="0.15">
      <c r="A3117" s="1" t="s">
        <v>6272</v>
      </c>
      <c r="B3117" s="1" t="s">
        <v>6273</v>
      </c>
      <c r="C3117" s="1">
        <v>19810701</v>
      </c>
      <c r="D3117" s="1">
        <v>19970701</v>
      </c>
    </row>
    <row r="3118" spans="1:4" ht="13" x14ac:dyDescent="0.15">
      <c r="A3118" s="1" t="s">
        <v>6274</v>
      </c>
      <c r="B3118" s="1" t="s">
        <v>6275</v>
      </c>
      <c r="C3118" s="1">
        <v>19840701</v>
      </c>
    </row>
    <row r="3119" spans="1:4" ht="13" x14ac:dyDescent="0.15">
      <c r="A3119" s="1" t="s">
        <v>6276</v>
      </c>
      <c r="B3119" s="1" t="s">
        <v>6277</v>
      </c>
      <c r="C3119" s="1">
        <v>19680701</v>
      </c>
      <c r="D3119" s="1">
        <v>20149999</v>
      </c>
    </row>
    <row r="3120" spans="1:4" ht="13" x14ac:dyDescent="0.15">
      <c r="A3120" s="1" t="s">
        <v>6278</v>
      </c>
      <c r="B3120" s="1" t="s">
        <v>6279</v>
      </c>
      <c r="C3120" s="1">
        <v>19780301</v>
      </c>
      <c r="D3120" s="1">
        <v>19971115</v>
      </c>
    </row>
    <row r="3121" spans="1:4" ht="13" x14ac:dyDescent="0.15">
      <c r="A3121" s="1" t="s">
        <v>6280</v>
      </c>
      <c r="B3121" s="1" t="s">
        <v>6281</v>
      </c>
      <c r="C3121" s="1">
        <v>19771205</v>
      </c>
      <c r="D3121" s="1">
        <v>20051026</v>
      </c>
    </row>
    <row r="3122" spans="1:4" ht="13" x14ac:dyDescent="0.15">
      <c r="A3122" s="1" t="s">
        <v>6282</v>
      </c>
      <c r="B3122" s="1" t="s">
        <v>6283</v>
      </c>
      <c r="C3122" s="1">
        <v>19470515</v>
      </c>
      <c r="D3122" s="1">
        <v>19910201</v>
      </c>
    </row>
    <row r="3123" spans="1:4" ht="13" x14ac:dyDescent="0.15">
      <c r="A3123" s="1" t="s">
        <v>6284</v>
      </c>
      <c r="B3123" s="1" t="s">
        <v>6285</v>
      </c>
      <c r="C3123" s="1">
        <v>19840221</v>
      </c>
    </row>
    <row r="3124" spans="1:4" ht="13" x14ac:dyDescent="0.15">
      <c r="A3124" s="1" t="s">
        <v>6286</v>
      </c>
      <c r="B3124" s="1" t="s">
        <v>6287</v>
      </c>
      <c r="C3124" s="1">
        <v>19420216</v>
      </c>
      <c r="D3124" s="1">
        <v>19460513</v>
      </c>
    </row>
    <row r="3125" spans="1:4" ht="13" x14ac:dyDescent="0.15">
      <c r="A3125" s="1" t="s">
        <v>6288</v>
      </c>
      <c r="B3125" s="1" t="s">
        <v>6289</v>
      </c>
      <c r="C3125" s="1">
        <v>19800701</v>
      </c>
      <c r="D3125" s="1">
        <v>19900305</v>
      </c>
    </row>
    <row r="3126" spans="1:4" ht="13" x14ac:dyDescent="0.15">
      <c r="A3126" s="1" t="s">
        <v>6290</v>
      </c>
      <c r="B3126" s="1" t="s">
        <v>6291</v>
      </c>
      <c r="C3126" s="1">
        <v>19810101</v>
      </c>
      <c r="D3126" s="1">
        <v>19900305</v>
      </c>
    </row>
    <row r="3127" spans="1:4" ht="13" x14ac:dyDescent="0.15">
      <c r="A3127" s="1" t="s">
        <v>6292</v>
      </c>
      <c r="B3127" s="1" t="s">
        <v>6293</v>
      </c>
      <c r="C3127" s="1">
        <v>19490513</v>
      </c>
      <c r="D3127" s="1">
        <v>19690531</v>
      </c>
    </row>
    <row r="3128" spans="1:4" ht="13" x14ac:dyDescent="0.15">
      <c r="A3128" s="1" t="s">
        <v>6294</v>
      </c>
      <c r="B3128" s="1" t="s">
        <v>6295</v>
      </c>
      <c r="C3128" s="1">
        <v>19820101</v>
      </c>
      <c r="D3128" s="1">
        <v>19900305</v>
      </c>
    </row>
    <row r="3129" spans="1:4" ht="13" x14ac:dyDescent="0.15">
      <c r="A3129" s="1" t="s">
        <v>6296</v>
      </c>
      <c r="B3129" s="1" t="s">
        <v>6297</v>
      </c>
      <c r="C3129" s="1">
        <v>19831101</v>
      </c>
      <c r="D3129" s="1">
        <v>19900305</v>
      </c>
    </row>
    <row r="3130" spans="1:4" ht="13" x14ac:dyDescent="0.15">
      <c r="A3130" s="1" t="s">
        <v>6298</v>
      </c>
      <c r="B3130" s="1" t="s">
        <v>6299</v>
      </c>
      <c r="C3130" s="1">
        <v>19800701</v>
      </c>
      <c r="D3130" s="1">
        <v>19900305</v>
      </c>
    </row>
    <row r="3131" spans="1:4" ht="13" x14ac:dyDescent="0.15">
      <c r="A3131" s="1" t="s">
        <v>6300</v>
      </c>
      <c r="B3131" s="1" t="s">
        <v>6301</v>
      </c>
      <c r="C3131" s="1">
        <v>19840221</v>
      </c>
    </row>
    <row r="3132" spans="1:4" ht="13" x14ac:dyDescent="0.15">
      <c r="A3132" s="1" t="s">
        <v>6302</v>
      </c>
      <c r="B3132" s="1" t="s">
        <v>6303</v>
      </c>
      <c r="C3132" s="1">
        <v>19840701</v>
      </c>
    </row>
    <row r="3133" spans="1:4" ht="13" x14ac:dyDescent="0.15">
      <c r="A3133" s="1" t="s">
        <v>6304</v>
      </c>
      <c r="B3133" s="1" t="s">
        <v>6305</v>
      </c>
      <c r="C3133" s="1">
        <v>19790701</v>
      </c>
      <c r="D3133" s="1">
        <v>19850101</v>
      </c>
    </row>
    <row r="3134" spans="1:4" ht="13" x14ac:dyDescent="0.15">
      <c r="A3134" s="1" t="s">
        <v>6306</v>
      </c>
      <c r="B3134" s="1" t="s">
        <v>6307</v>
      </c>
      <c r="C3134" s="1">
        <v>19730401</v>
      </c>
      <c r="D3134" s="1">
        <v>19970701</v>
      </c>
    </row>
    <row r="3135" spans="1:4" ht="13" x14ac:dyDescent="0.15">
      <c r="A3135" s="1" t="s">
        <v>6308</v>
      </c>
      <c r="B3135" s="1" t="s">
        <v>6309</v>
      </c>
      <c r="C3135" s="1">
        <v>19620907</v>
      </c>
      <c r="D3135" s="1">
        <v>19840504</v>
      </c>
    </row>
    <row r="3136" spans="1:4" ht="13" x14ac:dyDescent="0.15">
      <c r="A3136" s="1" t="s">
        <v>6310</v>
      </c>
      <c r="B3136" s="1" t="s">
        <v>6311</v>
      </c>
      <c r="C3136" s="1">
        <v>19621205</v>
      </c>
    </row>
    <row r="3137" spans="1:4" ht="13" x14ac:dyDescent="0.15">
      <c r="A3137" s="1" t="s">
        <v>6312</v>
      </c>
      <c r="B3137" s="1" t="s">
        <v>6313</v>
      </c>
      <c r="C3137" s="1">
        <v>19500801</v>
      </c>
      <c r="D3137" s="1">
        <v>19591231</v>
      </c>
    </row>
    <row r="3138" spans="1:4" ht="13" x14ac:dyDescent="0.15">
      <c r="A3138" s="1" t="s">
        <v>6314</v>
      </c>
      <c r="B3138" s="1" t="s">
        <v>6315</v>
      </c>
      <c r="C3138" s="1">
        <v>19680124</v>
      </c>
      <c r="D3138" s="1">
        <v>19880206</v>
      </c>
    </row>
    <row r="3139" spans="1:4" ht="13" x14ac:dyDescent="0.15">
      <c r="A3139" s="1" t="s">
        <v>6316</v>
      </c>
      <c r="B3139" s="1" t="s">
        <v>6317</v>
      </c>
      <c r="C3139" s="1">
        <v>19620821</v>
      </c>
      <c r="D3139" s="1">
        <v>19900430</v>
      </c>
    </row>
    <row r="3140" spans="1:4" ht="13" x14ac:dyDescent="0.15">
      <c r="A3140" s="1" t="s">
        <v>6318</v>
      </c>
      <c r="B3140" s="1" t="s">
        <v>6319</v>
      </c>
      <c r="C3140" s="1">
        <v>19690111</v>
      </c>
      <c r="D3140" s="1">
        <v>19840727</v>
      </c>
    </row>
    <row r="3141" spans="1:4" ht="13" x14ac:dyDescent="0.15">
      <c r="A3141" s="1" t="s">
        <v>6320</v>
      </c>
      <c r="B3141" s="1" t="s">
        <v>6321</v>
      </c>
      <c r="C3141" s="1">
        <v>19800317</v>
      </c>
      <c r="D3141" s="1">
        <v>20149999</v>
      </c>
    </row>
    <row r="3142" spans="1:4" ht="13" x14ac:dyDescent="0.15">
      <c r="A3142" s="1" t="s">
        <v>6322</v>
      </c>
      <c r="B3142" s="1" t="s">
        <v>6323</v>
      </c>
      <c r="C3142" s="1">
        <v>19820507</v>
      </c>
      <c r="D3142" s="1">
        <v>19841213</v>
      </c>
    </row>
    <row r="3143" spans="1:4" ht="13" x14ac:dyDescent="0.15">
      <c r="A3143" s="1" t="s">
        <v>6324</v>
      </c>
      <c r="B3143" s="1" t="s">
        <v>6325</v>
      </c>
      <c r="C3143" s="1">
        <v>19740612</v>
      </c>
      <c r="D3143" s="1">
        <v>19841213</v>
      </c>
    </row>
    <row r="3144" spans="1:4" ht="13" x14ac:dyDescent="0.15">
      <c r="A3144" s="1" t="s">
        <v>6326</v>
      </c>
      <c r="B3144" s="1" t="s">
        <v>6327</v>
      </c>
      <c r="C3144" s="1">
        <v>19680101</v>
      </c>
      <c r="D3144" s="1">
        <v>19750731</v>
      </c>
    </row>
    <row r="3145" spans="1:4" ht="13" x14ac:dyDescent="0.15">
      <c r="A3145" s="1" t="s">
        <v>6328</v>
      </c>
      <c r="B3145" s="1" t="s">
        <v>6329</v>
      </c>
      <c r="C3145" s="1">
        <v>19430701</v>
      </c>
      <c r="D3145" s="1">
        <v>19751231</v>
      </c>
    </row>
    <row r="3146" spans="1:4" ht="13" x14ac:dyDescent="0.15">
      <c r="A3146" s="1" t="s">
        <v>6330</v>
      </c>
      <c r="B3146" s="1" t="s">
        <v>6331</v>
      </c>
      <c r="C3146" s="1">
        <v>19431018</v>
      </c>
      <c r="D3146" s="1">
        <v>19490118</v>
      </c>
    </row>
    <row r="3147" spans="1:4" ht="13" x14ac:dyDescent="0.15">
      <c r="A3147" s="1" t="s">
        <v>6332</v>
      </c>
      <c r="B3147" s="1" t="s">
        <v>6333</v>
      </c>
      <c r="C3147" s="1">
        <v>19791130</v>
      </c>
      <c r="D3147" s="1">
        <v>19820507</v>
      </c>
    </row>
    <row r="3148" spans="1:4" ht="13" x14ac:dyDescent="0.15">
      <c r="A3148" s="1" t="s">
        <v>6334</v>
      </c>
      <c r="B3148" s="1" t="s">
        <v>6335</v>
      </c>
      <c r="C3148" s="1">
        <v>19450219</v>
      </c>
      <c r="D3148" s="1">
        <v>19701231</v>
      </c>
    </row>
    <row r="3149" spans="1:4" ht="13" x14ac:dyDescent="0.15">
      <c r="A3149" s="1" t="s">
        <v>6336</v>
      </c>
      <c r="B3149" s="1" t="s">
        <v>6337</v>
      </c>
      <c r="C3149" s="1">
        <v>19781205</v>
      </c>
      <c r="D3149" s="1">
        <v>19820507</v>
      </c>
    </row>
    <row r="3150" spans="1:4" ht="13" x14ac:dyDescent="0.15">
      <c r="A3150" s="1" t="s">
        <v>6338</v>
      </c>
      <c r="B3150" s="1" t="s">
        <v>6339</v>
      </c>
      <c r="C3150" s="1">
        <v>19731031</v>
      </c>
      <c r="D3150" s="1">
        <v>19970630</v>
      </c>
    </row>
    <row r="3151" spans="1:4" ht="13" x14ac:dyDescent="0.15">
      <c r="A3151" s="1" t="s">
        <v>6340</v>
      </c>
      <c r="B3151" s="1" t="s">
        <v>6341</v>
      </c>
      <c r="C3151" s="1">
        <v>19780901</v>
      </c>
      <c r="D3151" s="1">
        <v>19790930</v>
      </c>
    </row>
    <row r="3152" spans="1:4" ht="13" x14ac:dyDescent="0.15">
      <c r="A3152" s="1" t="s">
        <v>6342</v>
      </c>
      <c r="B3152" s="1" t="s">
        <v>6343</v>
      </c>
      <c r="C3152" s="1">
        <v>19840701</v>
      </c>
      <c r="D3152" s="1">
        <v>20030101</v>
      </c>
    </row>
    <row r="3153" spans="1:4" ht="13" x14ac:dyDescent="0.15">
      <c r="A3153" s="1" t="s">
        <v>6344</v>
      </c>
      <c r="B3153" s="1" t="s">
        <v>6345</v>
      </c>
      <c r="C3153" s="1">
        <v>19490801</v>
      </c>
      <c r="D3153" s="1">
        <v>19540610</v>
      </c>
    </row>
    <row r="3154" spans="1:4" ht="13" x14ac:dyDescent="0.15">
      <c r="A3154" s="1" t="s">
        <v>6346</v>
      </c>
      <c r="B3154" s="1" t="s">
        <v>6347</v>
      </c>
      <c r="C3154" s="1">
        <v>18560101</v>
      </c>
      <c r="D3154" s="1">
        <v>18600101</v>
      </c>
    </row>
    <row r="3155" spans="1:4" ht="13" x14ac:dyDescent="0.15">
      <c r="A3155" s="1" t="s">
        <v>6348</v>
      </c>
      <c r="B3155" s="1" t="s">
        <v>6349</v>
      </c>
      <c r="C3155" s="1">
        <v>18600101</v>
      </c>
      <c r="D3155" s="1">
        <v>18740101</v>
      </c>
    </row>
    <row r="3156" spans="1:4" ht="13" x14ac:dyDescent="0.15">
      <c r="A3156" s="1" t="s">
        <v>6350</v>
      </c>
      <c r="B3156" s="1" t="s">
        <v>6351</v>
      </c>
      <c r="C3156" s="1">
        <v>18741231</v>
      </c>
      <c r="D3156" s="1">
        <v>18881231</v>
      </c>
    </row>
    <row r="3157" spans="1:4" ht="13" x14ac:dyDescent="0.15">
      <c r="A3157" s="1" t="s">
        <v>6352</v>
      </c>
      <c r="B3157" s="1" t="s">
        <v>6353</v>
      </c>
      <c r="C3157" s="1">
        <v>18881231</v>
      </c>
      <c r="D3157" s="1">
        <v>18951231</v>
      </c>
    </row>
    <row r="3158" spans="1:4" ht="13" x14ac:dyDescent="0.15">
      <c r="A3158" s="1" t="s">
        <v>6354</v>
      </c>
      <c r="B3158" s="1" t="s">
        <v>6355</v>
      </c>
      <c r="C3158" s="1">
        <v>19450219</v>
      </c>
      <c r="D3158" s="1">
        <v>19751231</v>
      </c>
    </row>
    <row r="3159" spans="1:4" ht="13" x14ac:dyDescent="0.15">
      <c r="A3159" s="1" t="s">
        <v>6356</v>
      </c>
      <c r="B3159" s="1" t="s">
        <v>6357</v>
      </c>
      <c r="C3159" s="1">
        <v>18951231</v>
      </c>
      <c r="D3159" s="1">
        <v>19751231</v>
      </c>
    </row>
    <row r="3160" spans="1:4" ht="13" x14ac:dyDescent="0.15">
      <c r="A3160" s="1" t="s">
        <v>6358</v>
      </c>
      <c r="B3160" s="1" t="s">
        <v>6359</v>
      </c>
      <c r="C3160" s="1">
        <v>19751231</v>
      </c>
      <c r="D3160" s="1">
        <v>19780301</v>
      </c>
    </row>
    <row r="3161" spans="1:4" ht="13" x14ac:dyDescent="0.15">
      <c r="A3161" s="1" t="s">
        <v>6360</v>
      </c>
      <c r="B3161" s="1" t="s">
        <v>6361</v>
      </c>
      <c r="C3161" s="1">
        <v>19830311</v>
      </c>
      <c r="D3161" s="1">
        <v>19841213</v>
      </c>
    </row>
    <row r="3162" spans="1:4" ht="13" x14ac:dyDescent="0.15">
      <c r="A3162" s="1" t="s">
        <v>6362</v>
      </c>
      <c r="B3162" s="1" t="s">
        <v>6363</v>
      </c>
      <c r="C3162" s="1">
        <v>19840402</v>
      </c>
      <c r="D3162" s="1">
        <v>19840630</v>
      </c>
    </row>
    <row r="3163" spans="1:4" ht="13" x14ac:dyDescent="0.15">
      <c r="A3163" s="1" t="s">
        <v>6364</v>
      </c>
      <c r="B3163" s="1" t="s">
        <v>6365</v>
      </c>
      <c r="C3163" s="1">
        <v>19780101</v>
      </c>
    </row>
    <row r="3164" spans="1:4" ht="13" x14ac:dyDescent="0.15">
      <c r="A3164" s="1" t="s">
        <v>6366</v>
      </c>
      <c r="B3164" s="1" t="s">
        <v>6367</v>
      </c>
      <c r="C3164" s="1">
        <v>18751201</v>
      </c>
    </row>
    <row r="3165" spans="1:4" ht="13" x14ac:dyDescent="0.15">
      <c r="A3165" s="1" t="s">
        <v>6368</v>
      </c>
      <c r="B3165" s="1" t="s">
        <v>6369</v>
      </c>
      <c r="C3165" s="1">
        <v>18590101</v>
      </c>
      <c r="D3165" s="1">
        <v>18990501</v>
      </c>
    </row>
    <row r="3166" spans="1:4" ht="13" x14ac:dyDescent="0.15">
      <c r="A3166" s="1" t="s">
        <v>6370</v>
      </c>
      <c r="B3166" s="1" t="s">
        <v>6371</v>
      </c>
      <c r="C3166" s="1">
        <v>18170101</v>
      </c>
      <c r="D3166" s="1">
        <v>18830601</v>
      </c>
    </row>
    <row r="3167" spans="1:4" ht="13" x14ac:dyDescent="0.15">
      <c r="A3167" s="1" t="s">
        <v>6372</v>
      </c>
      <c r="B3167" s="1" t="s">
        <v>6373</v>
      </c>
      <c r="C3167" s="1">
        <v>18830601</v>
      </c>
      <c r="D3167" s="1">
        <v>19761231</v>
      </c>
    </row>
    <row r="3168" spans="1:4" ht="13" x14ac:dyDescent="0.15">
      <c r="A3168" s="1" t="s">
        <v>6374</v>
      </c>
      <c r="B3168" s="1" t="s">
        <v>6375</v>
      </c>
      <c r="C3168" s="1">
        <v>18790101</v>
      </c>
      <c r="D3168" s="1">
        <v>19891231</v>
      </c>
    </row>
    <row r="3169" spans="1:4" ht="13" x14ac:dyDescent="0.15">
      <c r="A3169" s="1" t="s">
        <v>6376</v>
      </c>
      <c r="B3169" s="1" t="s">
        <v>6377</v>
      </c>
      <c r="C3169" s="1">
        <v>19481112</v>
      </c>
      <c r="D3169" s="1">
        <v>19750731</v>
      </c>
    </row>
    <row r="3170" spans="1:4" ht="13" x14ac:dyDescent="0.15">
      <c r="A3170" s="1" t="s">
        <v>6378</v>
      </c>
      <c r="B3170" s="1" t="s">
        <v>6379</v>
      </c>
      <c r="C3170" s="1">
        <v>18620101</v>
      </c>
      <c r="D3170" s="1">
        <v>19731231</v>
      </c>
    </row>
    <row r="3171" spans="1:4" ht="13" x14ac:dyDescent="0.15">
      <c r="A3171" s="1" t="s">
        <v>6380</v>
      </c>
      <c r="B3171" s="1" t="s">
        <v>6381</v>
      </c>
      <c r="C3171" s="1">
        <v>19031115</v>
      </c>
    </row>
    <row r="3172" spans="1:4" ht="13" x14ac:dyDescent="0.15">
      <c r="A3172" s="1" t="s">
        <v>6382</v>
      </c>
      <c r="B3172" s="1" t="s">
        <v>6383</v>
      </c>
      <c r="C3172" s="1">
        <v>18800318</v>
      </c>
      <c r="D3172" s="1">
        <v>19751210</v>
      </c>
    </row>
    <row r="3173" spans="1:4" ht="13" x14ac:dyDescent="0.15">
      <c r="A3173" s="1" t="s">
        <v>6384</v>
      </c>
      <c r="B3173" s="1" t="s">
        <v>6385</v>
      </c>
      <c r="C3173" s="1">
        <v>18990501</v>
      </c>
      <c r="D3173" s="1">
        <v>19940131</v>
      </c>
    </row>
    <row r="3174" spans="1:4" ht="13" x14ac:dyDescent="0.15">
      <c r="A3174" s="1" t="s">
        <v>6386</v>
      </c>
      <c r="B3174" s="1" t="s">
        <v>6387</v>
      </c>
      <c r="C3174" s="1">
        <v>18831101</v>
      </c>
      <c r="D3174" s="1">
        <v>19920630</v>
      </c>
    </row>
    <row r="3175" spans="1:4" ht="13" x14ac:dyDescent="0.15">
      <c r="A3175" s="1" t="s">
        <v>6388</v>
      </c>
      <c r="B3175" s="1" t="s">
        <v>6389</v>
      </c>
      <c r="C3175" s="1">
        <v>18900101</v>
      </c>
    </row>
    <row r="3176" spans="1:4" ht="13" x14ac:dyDescent="0.15">
      <c r="A3176" s="1" t="s">
        <v>6390</v>
      </c>
      <c r="B3176" s="1" t="s">
        <v>6391</v>
      </c>
      <c r="C3176" s="1">
        <v>18810101</v>
      </c>
      <c r="D3176" s="1">
        <v>19321231</v>
      </c>
    </row>
    <row r="3177" spans="1:4" ht="13" x14ac:dyDescent="0.15">
      <c r="A3177" s="1" t="s">
        <v>6392</v>
      </c>
      <c r="B3177" s="1" t="s">
        <v>6393</v>
      </c>
      <c r="C3177" s="1">
        <v>18811101</v>
      </c>
      <c r="D3177" s="1">
        <v>19860914</v>
      </c>
    </row>
    <row r="3178" spans="1:4" ht="13" x14ac:dyDescent="0.15">
      <c r="A3178" s="1" t="s">
        <v>6394</v>
      </c>
      <c r="B3178" s="1" t="s">
        <v>6395</v>
      </c>
      <c r="C3178" s="1">
        <v>18890107</v>
      </c>
      <c r="D3178" s="1">
        <v>19200411</v>
      </c>
    </row>
    <row r="3179" spans="1:4" ht="13" x14ac:dyDescent="0.15">
      <c r="A3179" s="1" t="s">
        <v>6396</v>
      </c>
      <c r="B3179" s="1" t="s">
        <v>6397</v>
      </c>
      <c r="C3179" s="1">
        <v>19751007</v>
      </c>
      <c r="D3179" s="1">
        <v>19751222</v>
      </c>
    </row>
    <row r="3180" spans="1:4" ht="13" x14ac:dyDescent="0.15">
      <c r="A3180" s="1" t="s">
        <v>6398</v>
      </c>
      <c r="B3180" s="1" t="s">
        <v>6399</v>
      </c>
      <c r="C3180" s="1">
        <v>19400730</v>
      </c>
    </row>
    <row r="3181" spans="1:4" ht="13" x14ac:dyDescent="0.15">
      <c r="A3181" s="1" t="s">
        <v>6400</v>
      </c>
      <c r="B3181" s="1" t="s">
        <v>6401</v>
      </c>
      <c r="C3181" s="1">
        <v>19751222</v>
      </c>
      <c r="D3181" s="1">
        <v>19841213</v>
      </c>
    </row>
    <row r="3182" spans="1:4" ht="13" x14ac:dyDescent="0.15">
      <c r="A3182" s="1" t="s">
        <v>6402</v>
      </c>
      <c r="B3182" s="1" t="s">
        <v>6403</v>
      </c>
      <c r="C3182" s="1">
        <v>19480501</v>
      </c>
    </row>
    <row r="3183" spans="1:4" ht="13" x14ac:dyDescent="0.15">
      <c r="A3183" s="1" t="s">
        <v>6404</v>
      </c>
      <c r="B3183" s="1" t="s">
        <v>6405</v>
      </c>
      <c r="C3183" s="1">
        <v>19080101</v>
      </c>
      <c r="D3183" s="1">
        <v>19550620</v>
      </c>
    </row>
    <row r="3184" spans="1:4" ht="13" x14ac:dyDescent="0.15">
      <c r="A3184" s="1" t="s">
        <v>6406</v>
      </c>
      <c r="B3184" s="1" t="s">
        <v>6407</v>
      </c>
      <c r="C3184" s="1">
        <v>19840716</v>
      </c>
      <c r="D3184" s="1">
        <v>19851205</v>
      </c>
    </row>
    <row r="3185" spans="1:4" ht="13" x14ac:dyDescent="0.15">
      <c r="A3185" s="1" t="s">
        <v>6408</v>
      </c>
      <c r="B3185" s="1" t="s">
        <v>6409</v>
      </c>
      <c r="C3185" s="1">
        <v>19740201</v>
      </c>
      <c r="D3185" s="1">
        <v>19980831</v>
      </c>
    </row>
    <row r="3186" spans="1:4" ht="13" x14ac:dyDescent="0.15">
      <c r="A3186" s="1" t="s">
        <v>6410</v>
      </c>
      <c r="B3186" s="1" t="s">
        <v>6411</v>
      </c>
      <c r="C3186" s="1">
        <v>19730601</v>
      </c>
      <c r="D3186" s="1">
        <v>20149999</v>
      </c>
    </row>
    <row r="3187" spans="1:4" ht="13" x14ac:dyDescent="0.15">
      <c r="A3187" s="1" t="s">
        <v>6412</v>
      </c>
      <c r="B3187" s="1" t="s">
        <v>6413</v>
      </c>
      <c r="C3187" s="1">
        <v>19320701</v>
      </c>
      <c r="D3187" s="1">
        <v>19431231</v>
      </c>
    </row>
    <row r="3188" spans="1:4" ht="13" x14ac:dyDescent="0.15">
      <c r="A3188" s="1" t="s">
        <v>6414</v>
      </c>
      <c r="B3188" s="1" t="s">
        <v>6415</v>
      </c>
      <c r="C3188" s="1">
        <v>19800121</v>
      </c>
      <c r="D3188" s="1">
        <v>19900111</v>
      </c>
    </row>
    <row r="3189" spans="1:4" ht="13" x14ac:dyDescent="0.15">
      <c r="A3189" s="1" t="s">
        <v>6416</v>
      </c>
      <c r="B3189" s="1" t="s">
        <v>6417</v>
      </c>
      <c r="C3189" s="1">
        <v>19730601</v>
      </c>
      <c r="D3189" s="1">
        <v>19900401</v>
      </c>
    </row>
    <row r="3190" spans="1:4" ht="13" x14ac:dyDescent="0.15">
      <c r="A3190" s="1" t="s">
        <v>6418</v>
      </c>
      <c r="B3190" s="1" t="s">
        <v>6419</v>
      </c>
      <c r="C3190" s="1">
        <v>19790827</v>
      </c>
      <c r="D3190" s="1">
        <v>19870724</v>
      </c>
    </row>
    <row r="3191" spans="1:4" ht="13" x14ac:dyDescent="0.15">
      <c r="A3191" s="1" t="s">
        <v>6420</v>
      </c>
      <c r="B3191" s="1" t="s">
        <v>6421</v>
      </c>
      <c r="C3191" s="1">
        <v>19401028</v>
      </c>
      <c r="D3191" s="1">
        <v>19721219</v>
      </c>
    </row>
    <row r="3192" spans="1:4" ht="13" x14ac:dyDescent="0.15">
      <c r="A3192" s="1" t="s">
        <v>6422</v>
      </c>
      <c r="B3192" s="1" t="s">
        <v>6423</v>
      </c>
      <c r="C3192" s="1">
        <v>19440101</v>
      </c>
      <c r="D3192" s="1">
        <v>19691231</v>
      </c>
    </row>
    <row r="3193" spans="1:4" ht="13" x14ac:dyDescent="0.15">
      <c r="A3193" s="1" t="s">
        <v>6424</v>
      </c>
      <c r="B3193" s="1" t="s">
        <v>6425</v>
      </c>
      <c r="C3193" s="1">
        <v>19760101</v>
      </c>
      <c r="D3193" s="1">
        <v>19791231</v>
      </c>
    </row>
    <row r="3194" spans="1:4" ht="13" x14ac:dyDescent="0.15">
      <c r="A3194" s="1" t="s">
        <v>6426</v>
      </c>
      <c r="B3194" s="1" t="s">
        <v>6427</v>
      </c>
      <c r="C3194" s="1">
        <v>19440101</v>
      </c>
      <c r="D3194" s="1">
        <v>19441011</v>
      </c>
    </row>
    <row r="3195" spans="1:4" ht="13" x14ac:dyDescent="0.15">
      <c r="A3195" s="1" t="s">
        <v>6428</v>
      </c>
      <c r="B3195" s="1" t="s">
        <v>6429</v>
      </c>
      <c r="C3195" s="1">
        <v>19830311</v>
      </c>
      <c r="D3195" s="1">
        <v>19870724</v>
      </c>
    </row>
    <row r="3196" spans="1:4" ht="13" x14ac:dyDescent="0.15">
      <c r="A3196" s="1" t="s">
        <v>6430</v>
      </c>
      <c r="B3196" s="1" t="s">
        <v>6431</v>
      </c>
      <c r="C3196" s="1">
        <v>19821212</v>
      </c>
      <c r="D3196" s="1">
        <v>19840604</v>
      </c>
    </row>
    <row r="3197" spans="1:4" ht="13" x14ac:dyDescent="0.15">
      <c r="A3197" s="1" t="s">
        <v>6432</v>
      </c>
      <c r="B3197" s="1" t="s">
        <v>6433</v>
      </c>
      <c r="C3197" s="1">
        <v>19840606</v>
      </c>
    </row>
    <row r="3198" spans="1:4" ht="13" x14ac:dyDescent="0.15">
      <c r="A3198" s="1" t="s">
        <v>6434</v>
      </c>
      <c r="B3198" s="1" t="s">
        <v>6435</v>
      </c>
      <c r="C3198" s="1">
        <v>19780101</v>
      </c>
      <c r="D3198" s="1">
        <v>19881231</v>
      </c>
    </row>
    <row r="3199" spans="1:4" ht="13" x14ac:dyDescent="0.15">
      <c r="A3199" s="1" t="s">
        <v>6436</v>
      </c>
      <c r="B3199" s="1" t="s">
        <v>6437</v>
      </c>
      <c r="C3199" s="1">
        <v>19080101</v>
      </c>
      <c r="D3199" s="1">
        <v>19550620</v>
      </c>
    </row>
    <row r="3200" spans="1:4" ht="13" x14ac:dyDescent="0.15">
      <c r="A3200" s="1" t="s">
        <v>6438</v>
      </c>
      <c r="B3200" s="1" t="s">
        <v>6439</v>
      </c>
      <c r="C3200" s="1">
        <v>19840701</v>
      </c>
      <c r="D3200" s="1">
        <v>20020225</v>
      </c>
    </row>
    <row r="3201" spans="1:4" ht="13" x14ac:dyDescent="0.15">
      <c r="A3201" s="1" t="s">
        <v>6440</v>
      </c>
      <c r="B3201" s="1" t="s">
        <v>6441</v>
      </c>
      <c r="C3201" s="1">
        <v>19790709</v>
      </c>
      <c r="D3201" s="1">
        <v>19970701</v>
      </c>
    </row>
    <row r="3202" spans="1:4" ht="13" x14ac:dyDescent="0.15">
      <c r="A3202" s="1" t="s">
        <v>6442</v>
      </c>
      <c r="B3202" s="1" t="s">
        <v>6443</v>
      </c>
      <c r="C3202" s="1">
        <v>19680101</v>
      </c>
      <c r="D3202" s="1">
        <v>19781231</v>
      </c>
    </row>
    <row r="3203" spans="1:4" ht="13" x14ac:dyDescent="0.15">
      <c r="A3203" s="1" t="s">
        <v>6444</v>
      </c>
      <c r="B3203" s="1" t="s">
        <v>6445</v>
      </c>
      <c r="C3203" s="1">
        <v>19441201</v>
      </c>
      <c r="D3203" s="1">
        <v>19701231</v>
      </c>
    </row>
    <row r="3204" spans="1:4" ht="13" x14ac:dyDescent="0.15">
      <c r="A3204" s="1" t="s">
        <v>6446</v>
      </c>
      <c r="B3204" s="1" t="s">
        <v>6447</v>
      </c>
      <c r="C3204" s="1">
        <v>19760831</v>
      </c>
      <c r="D3204" s="1">
        <v>19920131</v>
      </c>
    </row>
    <row r="3205" spans="1:4" ht="13" x14ac:dyDescent="0.15">
      <c r="A3205" s="1" t="s">
        <v>6448</v>
      </c>
      <c r="B3205" s="1" t="s">
        <v>6449</v>
      </c>
      <c r="C3205" s="1">
        <v>19680101</v>
      </c>
      <c r="D3205" s="1">
        <v>19880222</v>
      </c>
    </row>
    <row r="3206" spans="1:4" ht="13" x14ac:dyDescent="0.15">
      <c r="A3206" s="1" t="s">
        <v>6450</v>
      </c>
      <c r="B3206" s="1" t="s">
        <v>6451</v>
      </c>
      <c r="C3206" s="1">
        <v>19730901</v>
      </c>
      <c r="D3206" s="1">
        <v>19791203</v>
      </c>
    </row>
    <row r="3207" spans="1:4" ht="13" x14ac:dyDescent="0.15">
      <c r="A3207" s="1" t="s">
        <v>6452</v>
      </c>
      <c r="B3207" s="1" t="s">
        <v>6453</v>
      </c>
      <c r="C3207" s="1">
        <v>19760101</v>
      </c>
      <c r="D3207" s="1">
        <v>20149999</v>
      </c>
    </row>
    <row r="3208" spans="1:4" ht="13" x14ac:dyDescent="0.15">
      <c r="A3208" s="1" t="s">
        <v>6454</v>
      </c>
      <c r="B3208" s="1" t="s">
        <v>6455</v>
      </c>
      <c r="C3208" s="1">
        <v>19840903</v>
      </c>
      <c r="D3208" s="1">
        <v>19880701</v>
      </c>
    </row>
    <row r="3209" spans="1:4" ht="13" x14ac:dyDescent="0.15">
      <c r="A3209" s="1" t="s">
        <v>6456</v>
      </c>
      <c r="B3209" s="1" t="s">
        <v>6457</v>
      </c>
      <c r="C3209" s="1">
        <v>19810610</v>
      </c>
      <c r="D3209" s="1">
        <v>19840630</v>
      </c>
    </row>
    <row r="3210" spans="1:4" ht="13" x14ac:dyDescent="0.15">
      <c r="A3210" s="1" t="s">
        <v>6458</v>
      </c>
      <c r="B3210" s="1" t="s">
        <v>6459</v>
      </c>
      <c r="C3210" s="1">
        <v>19820925</v>
      </c>
      <c r="D3210" s="1">
        <v>20140225</v>
      </c>
    </row>
    <row r="3211" spans="1:4" ht="13" x14ac:dyDescent="0.15">
      <c r="A3211" s="1" t="s">
        <v>6460</v>
      </c>
      <c r="B3211" s="1" t="s">
        <v>6461</v>
      </c>
      <c r="C3211" s="1">
        <v>19600114</v>
      </c>
    </row>
    <row r="3212" spans="1:4" ht="13" x14ac:dyDescent="0.15">
      <c r="A3212" s="1" t="s">
        <v>6462</v>
      </c>
      <c r="B3212" s="1" t="s">
        <v>6463</v>
      </c>
      <c r="C3212" s="1">
        <v>19840701</v>
      </c>
      <c r="D3212" s="1">
        <v>19910201</v>
      </c>
    </row>
    <row r="3213" spans="1:4" ht="13" x14ac:dyDescent="0.15">
      <c r="A3213" s="1" t="s">
        <v>6464</v>
      </c>
      <c r="B3213" s="1" t="s">
        <v>6465</v>
      </c>
      <c r="C3213" s="1">
        <v>19840701</v>
      </c>
    </row>
    <row r="3214" spans="1:4" ht="13" x14ac:dyDescent="0.15">
      <c r="A3214" s="1" t="s">
        <v>6466</v>
      </c>
      <c r="B3214" s="1" t="s">
        <v>6467</v>
      </c>
      <c r="C3214" s="1">
        <v>19530609</v>
      </c>
      <c r="D3214" s="1">
        <v>19711130</v>
      </c>
    </row>
    <row r="3215" spans="1:4" ht="13" x14ac:dyDescent="0.15">
      <c r="A3215" s="1" t="s">
        <v>6468</v>
      </c>
      <c r="B3215" s="1" t="s">
        <v>6469</v>
      </c>
      <c r="C3215" s="1">
        <v>19680101</v>
      </c>
    </row>
    <row r="3216" spans="1:4" ht="13" x14ac:dyDescent="0.15">
      <c r="A3216" s="1" t="s">
        <v>6470</v>
      </c>
      <c r="B3216" s="1" t="s">
        <v>6471</v>
      </c>
      <c r="C3216" s="1">
        <v>19840101</v>
      </c>
    </row>
    <row r="3217" spans="1:4" ht="13" x14ac:dyDescent="0.15">
      <c r="A3217" s="1" t="s">
        <v>6472</v>
      </c>
      <c r="B3217" s="1" t="s">
        <v>6473</v>
      </c>
      <c r="C3217" s="1">
        <v>19620101</v>
      </c>
      <c r="D3217" s="1">
        <v>19921031</v>
      </c>
    </row>
    <row r="3218" spans="1:4" ht="13" x14ac:dyDescent="0.15">
      <c r="A3218" s="1" t="s">
        <v>6474</v>
      </c>
      <c r="B3218" s="1" t="s">
        <v>6475</v>
      </c>
      <c r="C3218" s="1">
        <v>19731101</v>
      </c>
      <c r="D3218" s="1">
        <v>19771231</v>
      </c>
    </row>
    <row r="3219" spans="1:4" ht="13" x14ac:dyDescent="0.15">
      <c r="A3219" s="1" t="s">
        <v>6476</v>
      </c>
      <c r="B3219" s="1" t="s">
        <v>6477</v>
      </c>
      <c r="C3219" s="1">
        <v>19520101</v>
      </c>
      <c r="D3219" s="1">
        <v>19731101</v>
      </c>
    </row>
    <row r="3220" spans="1:4" ht="13" x14ac:dyDescent="0.15">
      <c r="A3220" s="1" t="s">
        <v>6478</v>
      </c>
      <c r="B3220" s="1" t="s">
        <v>6479</v>
      </c>
      <c r="C3220" s="1">
        <v>19770101</v>
      </c>
    </row>
    <row r="3221" spans="1:4" ht="13" x14ac:dyDescent="0.15">
      <c r="A3221" s="1" t="s">
        <v>6480</v>
      </c>
      <c r="B3221" s="1" t="s">
        <v>6481</v>
      </c>
      <c r="C3221" s="1">
        <v>19790101</v>
      </c>
      <c r="D3221" s="1">
        <v>19831231</v>
      </c>
    </row>
    <row r="3222" spans="1:4" ht="13" x14ac:dyDescent="0.15">
      <c r="A3222" s="1" t="s">
        <v>6482</v>
      </c>
      <c r="B3222" s="1" t="s">
        <v>6483</v>
      </c>
      <c r="C3222" s="1">
        <v>19760409</v>
      </c>
    </row>
    <row r="3223" spans="1:4" ht="13" x14ac:dyDescent="0.15">
      <c r="A3223" s="1" t="s">
        <v>6484</v>
      </c>
      <c r="B3223" s="1" t="s">
        <v>6485</v>
      </c>
      <c r="C3223" s="1">
        <v>19530101</v>
      </c>
      <c r="D3223" s="1">
        <v>20020101</v>
      </c>
    </row>
    <row r="3224" spans="1:4" ht="13" x14ac:dyDescent="0.15">
      <c r="A3224" s="1" t="s">
        <v>6486</v>
      </c>
      <c r="B3224" s="1" t="s">
        <v>6487</v>
      </c>
      <c r="C3224" s="1">
        <v>19530101</v>
      </c>
      <c r="D3224" s="1">
        <v>20020101</v>
      </c>
    </row>
    <row r="3225" spans="1:4" ht="13" x14ac:dyDescent="0.15">
      <c r="A3225" s="1" t="s">
        <v>6488</v>
      </c>
      <c r="B3225" s="1" t="s">
        <v>6489</v>
      </c>
      <c r="C3225" s="1">
        <v>19450602</v>
      </c>
      <c r="D3225" s="1">
        <v>19460114</v>
      </c>
    </row>
    <row r="3226" spans="1:4" ht="13" x14ac:dyDescent="0.15">
      <c r="A3226" s="1" t="s">
        <v>6490</v>
      </c>
      <c r="B3226" s="1" t="s">
        <v>6491</v>
      </c>
      <c r="C3226" s="1">
        <v>19530101</v>
      </c>
      <c r="D3226" s="1">
        <v>20020101</v>
      </c>
    </row>
    <row r="3227" spans="1:4" ht="13" x14ac:dyDescent="0.15">
      <c r="A3227" s="1" t="s">
        <v>6492</v>
      </c>
      <c r="B3227" s="1" t="s">
        <v>6493</v>
      </c>
      <c r="C3227" s="1">
        <v>19530101</v>
      </c>
      <c r="D3227" s="1">
        <v>20020101</v>
      </c>
    </row>
    <row r="3228" spans="1:4" ht="13" x14ac:dyDescent="0.15">
      <c r="A3228" s="1" t="s">
        <v>6494</v>
      </c>
      <c r="B3228" s="1" t="s">
        <v>6495</v>
      </c>
      <c r="C3228" s="1">
        <v>19750201</v>
      </c>
    </row>
    <row r="3229" spans="1:4" ht="13" x14ac:dyDescent="0.15">
      <c r="A3229" s="1" t="s">
        <v>6496</v>
      </c>
      <c r="B3229" s="1" t="s">
        <v>6497</v>
      </c>
      <c r="C3229" s="1">
        <v>19670101</v>
      </c>
      <c r="D3229" s="1">
        <v>19750201</v>
      </c>
    </row>
    <row r="3230" spans="1:4" ht="13" x14ac:dyDescent="0.15">
      <c r="A3230" s="1" t="s">
        <v>6498</v>
      </c>
      <c r="B3230" s="1" t="s">
        <v>6499</v>
      </c>
      <c r="C3230" s="1">
        <v>19750201</v>
      </c>
    </row>
    <row r="3231" spans="1:4" ht="13" x14ac:dyDescent="0.15">
      <c r="A3231" s="1" t="s">
        <v>6500</v>
      </c>
      <c r="B3231" s="1" t="s">
        <v>6501</v>
      </c>
      <c r="C3231" s="1">
        <v>19730116</v>
      </c>
      <c r="D3231" s="1">
        <v>19771220</v>
      </c>
    </row>
    <row r="3232" spans="1:4" ht="13" x14ac:dyDescent="0.15">
      <c r="A3232" s="1" t="s">
        <v>6502</v>
      </c>
      <c r="B3232" s="1" t="s">
        <v>6503</v>
      </c>
      <c r="C3232" s="1">
        <v>19720101</v>
      </c>
      <c r="D3232" s="1">
        <v>19890210</v>
      </c>
    </row>
    <row r="3233" spans="1:4" ht="13" x14ac:dyDescent="0.15">
      <c r="A3233" s="1" t="s">
        <v>6504</v>
      </c>
      <c r="B3233" s="1" t="s">
        <v>6505</v>
      </c>
      <c r="C3233" s="1">
        <v>19720101</v>
      </c>
      <c r="D3233" s="1">
        <v>19970915</v>
      </c>
    </row>
    <row r="3234" spans="1:4" ht="13" x14ac:dyDescent="0.15">
      <c r="A3234" s="1" t="s">
        <v>6506</v>
      </c>
      <c r="B3234" s="1" t="s">
        <v>6507</v>
      </c>
      <c r="C3234" s="1">
        <v>19640101</v>
      </c>
      <c r="D3234" s="1">
        <v>19750201</v>
      </c>
    </row>
    <row r="3235" spans="1:4" ht="13" x14ac:dyDescent="0.15">
      <c r="A3235" s="1" t="s">
        <v>6508</v>
      </c>
      <c r="B3235" s="1" t="s">
        <v>6509</v>
      </c>
      <c r="C3235" s="1">
        <v>19630101</v>
      </c>
      <c r="D3235" s="1">
        <v>19750201</v>
      </c>
    </row>
    <row r="3236" spans="1:4" ht="13" x14ac:dyDescent="0.15">
      <c r="A3236" s="1" t="s">
        <v>6510</v>
      </c>
      <c r="B3236" s="1" t="s">
        <v>6511</v>
      </c>
      <c r="C3236" s="1">
        <v>19580101</v>
      </c>
      <c r="D3236" s="1">
        <v>20070612</v>
      </c>
    </row>
    <row r="3237" spans="1:4" ht="13" x14ac:dyDescent="0.15">
      <c r="A3237" s="1" t="s">
        <v>6512</v>
      </c>
      <c r="B3237" s="1" t="s">
        <v>6513</v>
      </c>
      <c r="C3237" s="1">
        <v>19290101</v>
      </c>
    </row>
    <row r="3238" spans="1:4" ht="13" x14ac:dyDescent="0.15">
      <c r="A3238" s="1" t="s">
        <v>6514</v>
      </c>
      <c r="B3238" s="1" t="s">
        <v>6515</v>
      </c>
      <c r="C3238" s="1">
        <v>19350101</v>
      </c>
    </row>
    <row r="3239" spans="1:4" ht="13" x14ac:dyDescent="0.15">
      <c r="A3239" s="1" t="s">
        <v>6516</v>
      </c>
      <c r="B3239" s="1" t="s">
        <v>6517</v>
      </c>
      <c r="C3239" s="1">
        <v>19550721</v>
      </c>
      <c r="D3239" s="1">
        <v>19731231</v>
      </c>
    </row>
    <row r="3240" spans="1:4" ht="13" x14ac:dyDescent="0.15">
      <c r="A3240" s="1" t="s">
        <v>6518</v>
      </c>
      <c r="B3240" s="1" t="s">
        <v>6519</v>
      </c>
      <c r="C3240" s="1">
        <v>19470101</v>
      </c>
    </row>
    <row r="3241" spans="1:4" ht="13" x14ac:dyDescent="0.15">
      <c r="A3241" s="1" t="s">
        <v>6520</v>
      </c>
      <c r="B3241" s="1" t="s">
        <v>6521</v>
      </c>
      <c r="C3241" s="1">
        <v>19470101</v>
      </c>
    </row>
    <row r="3242" spans="1:4" ht="13" x14ac:dyDescent="0.15">
      <c r="A3242" s="1" t="s">
        <v>6522</v>
      </c>
      <c r="B3242" s="1" t="s">
        <v>6523</v>
      </c>
      <c r="C3242" s="1">
        <v>19500101</v>
      </c>
    </row>
    <row r="3243" spans="1:4" ht="13" x14ac:dyDescent="0.15">
      <c r="A3243" s="1" t="s">
        <v>6524</v>
      </c>
      <c r="B3243" s="1" t="s">
        <v>6525</v>
      </c>
      <c r="C3243" s="1">
        <v>19510101</v>
      </c>
      <c r="D3243" s="1">
        <v>19791231</v>
      </c>
    </row>
    <row r="3244" spans="1:4" ht="13" x14ac:dyDescent="0.15">
      <c r="A3244" s="1" t="s">
        <v>6526</v>
      </c>
      <c r="B3244" s="1" t="s">
        <v>6527</v>
      </c>
      <c r="C3244" s="1">
        <v>19530101</v>
      </c>
      <c r="D3244" s="1">
        <v>19761231</v>
      </c>
    </row>
    <row r="3245" spans="1:4" ht="13" x14ac:dyDescent="0.15">
      <c r="A3245" s="1" t="s">
        <v>6528</v>
      </c>
      <c r="B3245" s="1" t="s">
        <v>6529</v>
      </c>
      <c r="C3245" s="1">
        <v>19500101</v>
      </c>
      <c r="D3245" s="1">
        <v>19621231</v>
      </c>
    </row>
    <row r="3246" spans="1:4" ht="13" x14ac:dyDescent="0.15">
      <c r="A3246" s="1" t="s">
        <v>6530</v>
      </c>
      <c r="B3246" s="1" t="s">
        <v>6531</v>
      </c>
      <c r="C3246" s="1">
        <v>19550101</v>
      </c>
    </row>
    <row r="3247" spans="1:4" ht="13" x14ac:dyDescent="0.15">
      <c r="A3247" s="1" t="s">
        <v>6532</v>
      </c>
      <c r="B3247" s="1" t="s">
        <v>6533</v>
      </c>
      <c r="C3247" s="1">
        <v>19570101</v>
      </c>
      <c r="D3247" s="1">
        <v>19791231</v>
      </c>
    </row>
    <row r="3248" spans="1:4" ht="13" x14ac:dyDescent="0.15">
      <c r="A3248" s="1" t="s">
        <v>6534</v>
      </c>
      <c r="B3248" s="1" t="s">
        <v>6535</v>
      </c>
      <c r="C3248" s="1">
        <v>19550101</v>
      </c>
      <c r="D3248" s="1">
        <v>19861231</v>
      </c>
    </row>
    <row r="3249" spans="1:4" ht="13" x14ac:dyDescent="0.15">
      <c r="A3249" s="1" t="s">
        <v>6536</v>
      </c>
      <c r="B3249" s="1" t="s">
        <v>6537</v>
      </c>
      <c r="C3249" s="1">
        <v>19610101</v>
      </c>
      <c r="D3249" s="1">
        <v>19761231</v>
      </c>
    </row>
    <row r="3250" spans="1:4" ht="13" x14ac:dyDescent="0.15">
      <c r="A3250" s="1" t="s">
        <v>6538</v>
      </c>
      <c r="B3250" s="1" t="s">
        <v>6539</v>
      </c>
      <c r="C3250" s="1">
        <v>19510101</v>
      </c>
      <c r="D3250" s="1">
        <v>19751231</v>
      </c>
    </row>
    <row r="3251" spans="1:4" ht="13" x14ac:dyDescent="0.15">
      <c r="A3251" s="1" t="s">
        <v>6540</v>
      </c>
      <c r="B3251" s="1" t="s">
        <v>6541</v>
      </c>
      <c r="C3251" s="1">
        <v>19760101</v>
      </c>
    </row>
    <row r="3252" spans="1:4" ht="13" x14ac:dyDescent="0.15">
      <c r="A3252" s="1" t="s">
        <v>6542</v>
      </c>
      <c r="B3252" s="1" t="s">
        <v>6543</v>
      </c>
      <c r="C3252" s="1">
        <v>19640101</v>
      </c>
    </row>
    <row r="3253" spans="1:4" ht="13" x14ac:dyDescent="0.15">
      <c r="A3253" s="1" t="s">
        <v>6544</v>
      </c>
      <c r="B3253" s="1" t="s">
        <v>6545</v>
      </c>
      <c r="C3253" s="1">
        <v>19640101</v>
      </c>
    </row>
    <row r="3254" spans="1:4" ht="13" x14ac:dyDescent="0.15">
      <c r="A3254" s="1" t="s">
        <v>6546</v>
      </c>
      <c r="B3254" s="1" t="s">
        <v>6547</v>
      </c>
      <c r="C3254" s="1">
        <v>19550101</v>
      </c>
      <c r="D3254" s="1">
        <v>19671231</v>
      </c>
    </row>
    <row r="3255" spans="1:4" ht="13" x14ac:dyDescent="0.15">
      <c r="A3255" s="1" t="s">
        <v>6548</v>
      </c>
      <c r="B3255" s="1" t="s">
        <v>6549</v>
      </c>
      <c r="C3255" s="1">
        <v>19510421</v>
      </c>
      <c r="D3255" s="1">
        <v>19910630</v>
      </c>
    </row>
    <row r="3256" spans="1:4" ht="13" x14ac:dyDescent="0.15">
      <c r="A3256" s="1" t="s">
        <v>6550</v>
      </c>
      <c r="B3256" s="1" t="s">
        <v>6551</v>
      </c>
      <c r="C3256" s="1">
        <v>19650101</v>
      </c>
    </row>
    <row r="3257" spans="1:4" ht="13" x14ac:dyDescent="0.15">
      <c r="A3257" s="1" t="s">
        <v>6552</v>
      </c>
      <c r="B3257" s="1" t="s">
        <v>6553</v>
      </c>
      <c r="C3257" s="1">
        <v>19550101</v>
      </c>
      <c r="D3257" s="1">
        <v>19671231</v>
      </c>
    </row>
    <row r="3258" spans="1:4" ht="13" x14ac:dyDescent="0.15">
      <c r="A3258" s="1" t="s">
        <v>6554</v>
      </c>
      <c r="B3258" s="1" t="s">
        <v>6555</v>
      </c>
      <c r="C3258" s="1">
        <v>19690101</v>
      </c>
      <c r="D3258" s="1">
        <v>19751231</v>
      </c>
    </row>
    <row r="3259" spans="1:4" ht="13" x14ac:dyDescent="0.15">
      <c r="A3259" s="1" t="s">
        <v>6556</v>
      </c>
      <c r="B3259" s="1" t="s">
        <v>6557</v>
      </c>
      <c r="C3259" s="1">
        <v>19720101</v>
      </c>
    </row>
    <row r="3260" spans="1:4" ht="13" x14ac:dyDescent="0.15">
      <c r="A3260" s="1" t="s">
        <v>6558</v>
      </c>
      <c r="B3260" s="1" t="s">
        <v>6559</v>
      </c>
      <c r="C3260" s="1">
        <v>19730101</v>
      </c>
      <c r="D3260" s="1">
        <v>19791231</v>
      </c>
    </row>
    <row r="3261" spans="1:4" ht="13" x14ac:dyDescent="0.15">
      <c r="A3261" s="1" t="s">
        <v>6560</v>
      </c>
      <c r="B3261" s="1" t="s">
        <v>6561</v>
      </c>
      <c r="C3261" s="1">
        <v>19410626</v>
      </c>
      <c r="D3261" s="1">
        <v>19461101</v>
      </c>
    </row>
    <row r="3262" spans="1:4" ht="13" x14ac:dyDescent="0.15">
      <c r="A3262" s="1" t="s">
        <v>6562</v>
      </c>
      <c r="B3262" s="1" t="s">
        <v>6563</v>
      </c>
      <c r="C3262" s="1">
        <v>19550101</v>
      </c>
      <c r="D3262" s="1">
        <v>19611231</v>
      </c>
    </row>
    <row r="3263" spans="1:4" ht="13" x14ac:dyDescent="0.15">
      <c r="A3263" s="1" t="s">
        <v>6564</v>
      </c>
      <c r="B3263" s="1" t="s">
        <v>4753</v>
      </c>
      <c r="C3263" s="1">
        <v>19710401</v>
      </c>
      <c r="D3263" s="1">
        <v>19971030</v>
      </c>
    </row>
    <row r="3264" spans="1:4" ht="13" x14ac:dyDescent="0.15">
      <c r="A3264" s="1" t="s">
        <v>6565</v>
      </c>
      <c r="B3264" s="1" t="s">
        <v>6566</v>
      </c>
      <c r="C3264" s="1">
        <v>19840305</v>
      </c>
      <c r="D3264" s="1">
        <v>19981113</v>
      </c>
    </row>
    <row r="3265" spans="1:4" ht="13" x14ac:dyDescent="0.15">
      <c r="A3265" s="1" t="s">
        <v>6567</v>
      </c>
      <c r="B3265" s="1" t="s">
        <v>6568</v>
      </c>
      <c r="C3265" s="1">
        <v>19780101</v>
      </c>
      <c r="D3265" s="1">
        <v>19901231</v>
      </c>
    </row>
    <row r="3266" spans="1:4" ht="13" x14ac:dyDescent="0.15">
      <c r="A3266" s="1" t="s">
        <v>6569</v>
      </c>
      <c r="B3266" s="1" t="s">
        <v>6570</v>
      </c>
      <c r="C3266" s="1">
        <v>19790101</v>
      </c>
    </row>
    <row r="3267" spans="1:4" ht="13" x14ac:dyDescent="0.15">
      <c r="A3267" s="1" t="s">
        <v>6571</v>
      </c>
      <c r="B3267" s="1" t="s">
        <v>6572</v>
      </c>
      <c r="C3267" s="1">
        <v>19750224</v>
      </c>
    </row>
    <row r="3268" spans="1:4" ht="13" x14ac:dyDescent="0.15">
      <c r="A3268" s="1" t="s">
        <v>6573</v>
      </c>
      <c r="B3268" s="1" t="s">
        <v>6574</v>
      </c>
      <c r="C3268" s="1">
        <v>19840308</v>
      </c>
      <c r="D3268" s="1">
        <v>19951106</v>
      </c>
    </row>
    <row r="3269" spans="1:4" ht="13" x14ac:dyDescent="0.15">
      <c r="A3269" s="1" t="s">
        <v>6575</v>
      </c>
      <c r="B3269" s="1" t="s">
        <v>6576</v>
      </c>
      <c r="C3269" s="1">
        <v>19250311</v>
      </c>
      <c r="D3269" s="1">
        <v>19360602</v>
      </c>
    </row>
    <row r="3270" spans="1:4" ht="13" x14ac:dyDescent="0.15">
      <c r="A3270" s="1" t="s">
        <v>6577</v>
      </c>
      <c r="B3270" s="1" t="s">
        <v>6578</v>
      </c>
      <c r="C3270" s="1">
        <v>19810423</v>
      </c>
      <c r="D3270" s="1">
        <v>19890430</v>
      </c>
    </row>
    <row r="3271" spans="1:4" ht="13" x14ac:dyDescent="0.15">
      <c r="A3271" s="1" t="s">
        <v>6579</v>
      </c>
      <c r="B3271" s="1" t="s">
        <v>6580</v>
      </c>
      <c r="C3271" s="1">
        <v>19801210</v>
      </c>
      <c r="D3271" s="1">
        <v>19890331</v>
      </c>
    </row>
    <row r="3272" spans="1:4" ht="13" x14ac:dyDescent="0.15">
      <c r="A3272" s="1" t="s">
        <v>6581</v>
      </c>
      <c r="B3272" s="1" t="s">
        <v>6582</v>
      </c>
      <c r="C3272" s="1">
        <v>19810402</v>
      </c>
      <c r="D3272" s="1">
        <v>19890331</v>
      </c>
    </row>
    <row r="3273" spans="1:4" ht="13" x14ac:dyDescent="0.15">
      <c r="A3273" s="1" t="s">
        <v>6583</v>
      </c>
      <c r="B3273" s="1" t="s">
        <v>6584</v>
      </c>
      <c r="C3273" s="1">
        <v>19810630</v>
      </c>
      <c r="D3273" s="1">
        <v>19890331</v>
      </c>
    </row>
    <row r="3274" spans="1:4" ht="13" x14ac:dyDescent="0.15">
      <c r="A3274" s="1" t="s">
        <v>6585</v>
      </c>
      <c r="B3274" s="1" t="s">
        <v>6586</v>
      </c>
      <c r="C3274" s="1">
        <v>19810213</v>
      </c>
      <c r="D3274" s="1">
        <v>19890331</v>
      </c>
    </row>
    <row r="3275" spans="1:4" ht="13" x14ac:dyDescent="0.15">
      <c r="A3275" s="1" t="s">
        <v>6587</v>
      </c>
      <c r="B3275" s="1" t="s">
        <v>6588</v>
      </c>
      <c r="C3275" s="1">
        <v>19420113</v>
      </c>
      <c r="D3275" s="1">
        <v>19461130</v>
      </c>
    </row>
    <row r="3276" spans="1:4" ht="13" x14ac:dyDescent="0.15">
      <c r="A3276" s="1" t="s">
        <v>6589</v>
      </c>
      <c r="B3276" s="1" t="s">
        <v>6590</v>
      </c>
      <c r="C3276" s="1">
        <v>19801020</v>
      </c>
      <c r="D3276" s="1">
        <v>19890331</v>
      </c>
    </row>
    <row r="3277" spans="1:4" ht="13" x14ac:dyDescent="0.15">
      <c r="A3277" s="1" t="s">
        <v>6591</v>
      </c>
      <c r="B3277" s="1" t="s">
        <v>6592</v>
      </c>
      <c r="C3277" s="1">
        <v>19810612</v>
      </c>
      <c r="D3277" s="1">
        <v>19899999</v>
      </c>
    </row>
    <row r="3278" spans="1:4" ht="13" x14ac:dyDescent="0.15">
      <c r="A3278" s="1" t="s">
        <v>6593</v>
      </c>
      <c r="B3278" s="1" t="s">
        <v>6594</v>
      </c>
      <c r="C3278" s="1">
        <v>19811027</v>
      </c>
      <c r="D3278" s="1">
        <v>19890331</v>
      </c>
    </row>
    <row r="3279" spans="1:4" ht="13" x14ac:dyDescent="0.15">
      <c r="A3279" s="1" t="s">
        <v>6595</v>
      </c>
      <c r="B3279" s="1" t="s">
        <v>6596</v>
      </c>
      <c r="C3279" s="1">
        <v>19840405</v>
      </c>
    </row>
    <row r="3280" spans="1:4" ht="13" x14ac:dyDescent="0.15">
      <c r="A3280" s="1" t="s">
        <v>6597</v>
      </c>
      <c r="B3280" s="1" t="s">
        <v>6598</v>
      </c>
      <c r="C3280" s="1">
        <v>19801103</v>
      </c>
      <c r="D3280" s="1">
        <v>19841213</v>
      </c>
    </row>
    <row r="3281" spans="1:4" ht="13" x14ac:dyDescent="0.15">
      <c r="A3281" s="1" t="s">
        <v>6599</v>
      </c>
      <c r="B3281" s="1" t="s">
        <v>6600</v>
      </c>
      <c r="C3281" s="1">
        <v>19830701</v>
      </c>
    </row>
    <row r="3282" spans="1:4" ht="13" x14ac:dyDescent="0.15">
      <c r="A3282" s="1" t="s">
        <v>6601</v>
      </c>
      <c r="B3282" s="1" t="s">
        <v>6602</v>
      </c>
      <c r="C3282" s="1">
        <v>19730901</v>
      </c>
      <c r="D3282" s="1">
        <v>19791203</v>
      </c>
    </row>
    <row r="3283" spans="1:4" ht="13" x14ac:dyDescent="0.15">
      <c r="A3283" s="1" t="s">
        <v>6603</v>
      </c>
      <c r="B3283" s="1" t="s">
        <v>6604</v>
      </c>
      <c r="C3283" s="1">
        <v>19760625</v>
      </c>
    </row>
    <row r="3284" spans="1:4" ht="13" x14ac:dyDescent="0.15">
      <c r="A3284" s="1" t="s">
        <v>6605</v>
      </c>
      <c r="B3284" s="1" t="s">
        <v>6606</v>
      </c>
      <c r="C3284" s="1">
        <v>19320701</v>
      </c>
      <c r="D3284" s="1">
        <v>19830701</v>
      </c>
    </row>
    <row r="3285" spans="1:4" ht="13" x14ac:dyDescent="0.15">
      <c r="A3285" s="1" t="s">
        <v>6607</v>
      </c>
      <c r="B3285" s="1" t="s">
        <v>6608</v>
      </c>
      <c r="C3285" s="1">
        <v>19830701</v>
      </c>
    </row>
    <row r="3286" spans="1:4" ht="13" x14ac:dyDescent="0.15">
      <c r="A3286" s="1" t="s">
        <v>6609</v>
      </c>
      <c r="B3286" s="1" t="s">
        <v>6610</v>
      </c>
      <c r="C3286" s="1">
        <v>19430101</v>
      </c>
      <c r="D3286" s="1">
        <v>19471231</v>
      </c>
    </row>
    <row r="3287" spans="1:4" ht="13" x14ac:dyDescent="0.15">
      <c r="A3287" s="1" t="s">
        <v>6611</v>
      </c>
      <c r="B3287" s="1" t="s">
        <v>6612</v>
      </c>
      <c r="C3287" s="1">
        <v>19310729</v>
      </c>
      <c r="D3287" s="1">
        <v>19320701</v>
      </c>
    </row>
    <row r="3288" spans="1:4" ht="13" x14ac:dyDescent="0.15">
      <c r="A3288" s="1" t="s">
        <v>6613</v>
      </c>
      <c r="B3288" s="1" t="s">
        <v>6614</v>
      </c>
      <c r="C3288" s="1">
        <v>19841213</v>
      </c>
      <c r="D3288" s="1">
        <v>19870724</v>
      </c>
    </row>
    <row r="3289" spans="1:4" ht="13" x14ac:dyDescent="0.15">
      <c r="A3289" s="1" t="s">
        <v>6615</v>
      </c>
      <c r="B3289" s="1" t="s">
        <v>6616</v>
      </c>
      <c r="C3289" s="1">
        <v>19841213</v>
      </c>
      <c r="D3289" s="1">
        <v>19930324</v>
      </c>
    </row>
    <row r="3290" spans="1:4" ht="13" x14ac:dyDescent="0.15">
      <c r="A3290" s="1" t="s">
        <v>6617</v>
      </c>
      <c r="B3290" s="1" t="s">
        <v>6618</v>
      </c>
      <c r="C3290" s="1">
        <v>19841213</v>
      </c>
      <c r="D3290" s="1">
        <v>19870724</v>
      </c>
    </row>
    <row r="3291" spans="1:4" ht="13" x14ac:dyDescent="0.15">
      <c r="A3291" s="1" t="s">
        <v>6619</v>
      </c>
      <c r="B3291" s="1" t="s">
        <v>6620</v>
      </c>
      <c r="C3291" s="1">
        <v>19841213</v>
      </c>
      <c r="D3291" s="1">
        <v>19870724</v>
      </c>
    </row>
    <row r="3292" spans="1:4" ht="13" x14ac:dyDescent="0.15">
      <c r="A3292" s="1" t="s">
        <v>6621</v>
      </c>
      <c r="B3292" s="1" t="s">
        <v>6622</v>
      </c>
      <c r="C3292" s="1">
        <v>19841213</v>
      </c>
      <c r="D3292" s="1">
        <v>19870724</v>
      </c>
    </row>
    <row r="3293" spans="1:4" ht="13" x14ac:dyDescent="0.15">
      <c r="A3293" s="1" t="s">
        <v>6623</v>
      </c>
      <c r="B3293" s="1" t="s">
        <v>6624</v>
      </c>
      <c r="C3293" s="1">
        <v>19841213</v>
      </c>
      <c r="D3293" s="1">
        <v>19870724</v>
      </c>
    </row>
    <row r="3294" spans="1:4" ht="13" x14ac:dyDescent="0.15">
      <c r="A3294" s="1" t="s">
        <v>6625</v>
      </c>
      <c r="B3294" s="1" t="s">
        <v>6626</v>
      </c>
      <c r="C3294" s="1">
        <v>19841213</v>
      </c>
      <c r="D3294" s="1">
        <v>19870724</v>
      </c>
    </row>
    <row r="3295" spans="1:4" ht="13" x14ac:dyDescent="0.15">
      <c r="A3295" s="1" t="s">
        <v>6627</v>
      </c>
      <c r="B3295" s="1" t="s">
        <v>6628</v>
      </c>
      <c r="C3295" s="1">
        <v>19270601</v>
      </c>
    </row>
    <row r="3296" spans="1:4" ht="13" x14ac:dyDescent="0.15">
      <c r="A3296" s="1" t="s">
        <v>6629</v>
      </c>
      <c r="B3296" s="1" t="s">
        <v>6630</v>
      </c>
      <c r="C3296" s="1">
        <v>19830701</v>
      </c>
    </row>
    <row r="3297" spans="1:4" ht="13" x14ac:dyDescent="0.15">
      <c r="A3297" s="1" t="s">
        <v>6631</v>
      </c>
      <c r="B3297" s="1" t="s">
        <v>6632</v>
      </c>
      <c r="C3297" s="1">
        <v>19420101</v>
      </c>
      <c r="D3297" s="1">
        <v>19460625</v>
      </c>
    </row>
    <row r="3298" spans="1:4" ht="13" x14ac:dyDescent="0.15">
      <c r="A3298" s="1" t="s">
        <v>6633</v>
      </c>
      <c r="B3298" s="1" t="s">
        <v>6634</v>
      </c>
      <c r="C3298" s="1">
        <v>19480501</v>
      </c>
    </row>
    <row r="3299" spans="1:4" ht="13" x14ac:dyDescent="0.15">
      <c r="A3299" s="1" t="s">
        <v>6635</v>
      </c>
      <c r="B3299" s="1" t="s">
        <v>6636</v>
      </c>
      <c r="C3299" s="1">
        <v>19480701</v>
      </c>
    </row>
    <row r="3300" spans="1:4" ht="13" x14ac:dyDescent="0.15">
      <c r="A3300" s="1" t="s">
        <v>6637</v>
      </c>
      <c r="B3300" s="1" t="s">
        <v>6638</v>
      </c>
      <c r="C3300" s="1">
        <v>19840701</v>
      </c>
    </row>
    <row r="3301" spans="1:4" ht="13" x14ac:dyDescent="0.15">
      <c r="A3301" s="1" t="s">
        <v>6639</v>
      </c>
      <c r="B3301" s="1" t="s">
        <v>6640</v>
      </c>
      <c r="C3301" s="1">
        <v>19841213</v>
      </c>
      <c r="D3301" s="1">
        <v>19870724</v>
      </c>
    </row>
    <row r="3302" spans="1:4" ht="13" x14ac:dyDescent="0.15">
      <c r="A3302" s="1" t="s">
        <v>6641</v>
      </c>
      <c r="B3302" s="1" t="s">
        <v>6642</v>
      </c>
      <c r="C3302" s="1">
        <v>19840522</v>
      </c>
      <c r="D3302" s="1">
        <v>19850101</v>
      </c>
    </row>
    <row r="3303" spans="1:4" ht="13" x14ac:dyDescent="0.15">
      <c r="A3303" s="1" t="s">
        <v>6643</v>
      </c>
      <c r="B3303" s="1" t="s">
        <v>6644</v>
      </c>
      <c r="C3303" s="1">
        <v>19840101</v>
      </c>
      <c r="D3303" s="1">
        <v>19880701</v>
      </c>
    </row>
    <row r="3304" spans="1:4" ht="13" x14ac:dyDescent="0.15">
      <c r="A3304" s="1" t="s">
        <v>6645</v>
      </c>
      <c r="B3304" s="1" t="s">
        <v>6646</v>
      </c>
      <c r="C3304" s="1">
        <v>19790701</v>
      </c>
      <c r="D3304" s="1">
        <v>19850101</v>
      </c>
    </row>
    <row r="3305" spans="1:4" ht="13" x14ac:dyDescent="0.15">
      <c r="A3305" s="1" t="s">
        <v>6647</v>
      </c>
      <c r="B3305" s="1" t="s">
        <v>6648</v>
      </c>
      <c r="C3305" s="1">
        <v>19831206</v>
      </c>
      <c r="D3305" s="1">
        <v>19841231</v>
      </c>
    </row>
    <row r="3306" spans="1:4" ht="13" x14ac:dyDescent="0.15">
      <c r="A3306" s="1" t="s">
        <v>6649</v>
      </c>
      <c r="B3306" s="1" t="s">
        <v>6650</v>
      </c>
      <c r="C3306" s="1">
        <v>19820507</v>
      </c>
      <c r="D3306" s="1">
        <v>19870724</v>
      </c>
    </row>
    <row r="3307" spans="1:4" ht="13" x14ac:dyDescent="0.15">
      <c r="A3307" s="1" t="s">
        <v>6651</v>
      </c>
      <c r="B3307" s="1" t="s">
        <v>6652</v>
      </c>
      <c r="C3307" s="1">
        <v>19841210</v>
      </c>
    </row>
    <row r="3308" spans="1:4" ht="13" x14ac:dyDescent="0.15">
      <c r="A3308" s="1" t="s">
        <v>6653</v>
      </c>
      <c r="B3308" s="1" t="s">
        <v>6654</v>
      </c>
      <c r="C3308" s="1">
        <v>19410807</v>
      </c>
      <c r="D3308" s="1">
        <v>19450911</v>
      </c>
    </row>
    <row r="3309" spans="1:4" ht="13" x14ac:dyDescent="0.15">
      <c r="A3309" s="1" t="s">
        <v>6655</v>
      </c>
      <c r="B3309" s="1" t="s">
        <v>6656</v>
      </c>
      <c r="C3309" s="1">
        <v>19330101</v>
      </c>
      <c r="D3309" s="1">
        <v>19370930</v>
      </c>
    </row>
    <row r="3310" spans="1:4" ht="13" x14ac:dyDescent="0.15">
      <c r="A3310" s="1" t="s">
        <v>6657</v>
      </c>
      <c r="B3310" s="1" t="s">
        <v>6658</v>
      </c>
      <c r="C3310" s="1">
        <v>19500309</v>
      </c>
      <c r="D3310" s="1">
        <v>19941231</v>
      </c>
    </row>
    <row r="3311" spans="1:4" ht="13" x14ac:dyDescent="0.15">
      <c r="A3311" s="1" t="s">
        <v>6659</v>
      </c>
      <c r="B3311" s="1" t="s">
        <v>6660</v>
      </c>
      <c r="C3311" s="1">
        <v>19730214</v>
      </c>
      <c r="D3311" s="1">
        <v>19860515</v>
      </c>
    </row>
    <row r="3312" spans="1:4" ht="13" x14ac:dyDescent="0.15">
      <c r="A3312" s="1" t="s">
        <v>6661</v>
      </c>
      <c r="B3312" s="1" t="s">
        <v>6662</v>
      </c>
      <c r="C3312" s="1">
        <v>19750701</v>
      </c>
      <c r="D3312" s="1">
        <v>19980309</v>
      </c>
    </row>
    <row r="3313" spans="1:4" ht="13" x14ac:dyDescent="0.15">
      <c r="A3313" s="1" t="s">
        <v>6663</v>
      </c>
      <c r="B3313" s="1" t="s">
        <v>6664</v>
      </c>
      <c r="C3313" s="1">
        <v>19840701</v>
      </c>
    </row>
    <row r="3314" spans="1:4" ht="13" x14ac:dyDescent="0.15">
      <c r="A3314" s="1" t="s">
        <v>6665</v>
      </c>
      <c r="B3314" s="1" t="s">
        <v>6666</v>
      </c>
      <c r="C3314" s="1">
        <v>19791019</v>
      </c>
    </row>
    <row r="3315" spans="1:4" ht="13" x14ac:dyDescent="0.15">
      <c r="A3315" s="1" t="s">
        <v>6667</v>
      </c>
      <c r="B3315" s="1" t="s">
        <v>6668</v>
      </c>
      <c r="C3315" s="1">
        <v>19310410</v>
      </c>
      <c r="D3315" s="1">
        <v>19340612</v>
      </c>
    </row>
    <row r="3316" spans="1:4" ht="13" x14ac:dyDescent="0.15">
      <c r="A3316" s="1" t="s">
        <v>6669</v>
      </c>
      <c r="B3316" s="1" t="s">
        <v>6670</v>
      </c>
      <c r="C3316" s="1">
        <v>19730901</v>
      </c>
      <c r="D3316" s="1">
        <v>19791203</v>
      </c>
    </row>
    <row r="3317" spans="1:4" ht="13" x14ac:dyDescent="0.15">
      <c r="A3317" s="1" t="s">
        <v>6671</v>
      </c>
      <c r="B3317" s="1" t="s">
        <v>6672</v>
      </c>
      <c r="C3317" s="1">
        <v>19420201</v>
      </c>
      <c r="D3317" s="1">
        <v>19451231</v>
      </c>
    </row>
    <row r="3318" spans="1:4" ht="13" x14ac:dyDescent="0.15">
      <c r="A3318" s="1" t="s">
        <v>6673</v>
      </c>
      <c r="B3318" s="1" t="s">
        <v>6674</v>
      </c>
      <c r="C3318" s="1">
        <v>19480101</v>
      </c>
      <c r="D3318" s="1">
        <v>19841207</v>
      </c>
    </row>
    <row r="3319" spans="1:4" ht="13" x14ac:dyDescent="0.15">
      <c r="A3319" s="1" t="s">
        <v>6675</v>
      </c>
      <c r="B3319" s="1" t="s">
        <v>6676</v>
      </c>
      <c r="C3319" s="1">
        <v>19790405</v>
      </c>
    </row>
    <row r="3320" spans="1:4" ht="13" x14ac:dyDescent="0.15">
      <c r="A3320" s="1" t="s">
        <v>6677</v>
      </c>
      <c r="B3320" s="1" t="s">
        <v>6678</v>
      </c>
      <c r="C3320" s="1">
        <v>19840510</v>
      </c>
      <c r="D3320" s="1">
        <v>19841299</v>
      </c>
    </row>
    <row r="3321" spans="1:4" ht="13" x14ac:dyDescent="0.15">
      <c r="A3321" s="1" t="s">
        <v>6679</v>
      </c>
      <c r="B3321" s="1" t="s">
        <v>6680</v>
      </c>
      <c r="C3321" s="1">
        <v>19740612</v>
      </c>
      <c r="D3321" s="1">
        <v>19751222</v>
      </c>
    </row>
    <row r="3322" spans="1:4" ht="13" x14ac:dyDescent="0.15">
      <c r="A3322" s="1" t="s">
        <v>6681</v>
      </c>
      <c r="B3322" s="1" t="s">
        <v>6682</v>
      </c>
      <c r="C3322" s="1">
        <v>19640101</v>
      </c>
      <c r="D3322" s="1">
        <v>19820602</v>
      </c>
    </row>
    <row r="3323" spans="1:4" ht="13" x14ac:dyDescent="0.15">
      <c r="A3323" s="1" t="s">
        <v>6683</v>
      </c>
      <c r="B3323" s="1" t="s">
        <v>6684</v>
      </c>
      <c r="C3323" s="1">
        <v>19820318</v>
      </c>
      <c r="D3323" s="1">
        <v>19870724</v>
      </c>
    </row>
    <row r="3324" spans="1:4" ht="13" x14ac:dyDescent="0.15">
      <c r="A3324" s="1" t="s">
        <v>6685</v>
      </c>
      <c r="B3324" s="1" t="s">
        <v>6686</v>
      </c>
      <c r="C3324" s="1">
        <v>19740101</v>
      </c>
      <c r="D3324" s="1">
        <v>19870529</v>
      </c>
    </row>
    <row r="3325" spans="1:4" ht="13" x14ac:dyDescent="0.15">
      <c r="A3325" s="1" t="s">
        <v>6687</v>
      </c>
      <c r="B3325" s="1" t="s">
        <v>6688</v>
      </c>
      <c r="C3325" s="1">
        <v>19760101</v>
      </c>
      <c r="D3325" s="1">
        <v>19910304</v>
      </c>
    </row>
    <row r="3326" spans="1:4" ht="13" x14ac:dyDescent="0.15">
      <c r="A3326" s="1" t="s">
        <v>6689</v>
      </c>
      <c r="B3326" s="1" t="s">
        <v>6690</v>
      </c>
      <c r="C3326" s="1">
        <v>19841213</v>
      </c>
      <c r="D3326" s="1">
        <v>19870724</v>
      </c>
    </row>
    <row r="3327" spans="1:4" ht="13" x14ac:dyDescent="0.15">
      <c r="A3327" s="1" t="s">
        <v>6691</v>
      </c>
      <c r="B3327" s="1" t="s">
        <v>6692</v>
      </c>
      <c r="C3327" s="1">
        <v>19410101</v>
      </c>
      <c r="D3327" s="1">
        <v>19461231</v>
      </c>
    </row>
    <row r="3328" spans="1:4" ht="13" x14ac:dyDescent="0.15">
      <c r="A3328" s="1" t="s">
        <v>6693</v>
      </c>
      <c r="B3328" s="1" t="s">
        <v>6694</v>
      </c>
      <c r="C3328" s="1">
        <v>19740315</v>
      </c>
    </row>
    <row r="3329" spans="1:4" ht="13" x14ac:dyDescent="0.15">
      <c r="A3329" s="1" t="s">
        <v>6695</v>
      </c>
      <c r="B3329" s="1" t="s">
        <v>6696</v>
      </c>
      <c r="C3329" s="1">
        <v>19841213</v>
      </c>
      <c r="D3329" s="1">
        <v>19870724</v>
      </c>
    </row>
    <row r="3330" spans="1:4" ht="13" x14ac:dyDescent="0.15">
      <c r="A3330" s="1" t="s">
        <v>6697</v>
      </c>
      <c r="B3330" s="1" t="s">
        <v>6698</v>
      </c>
      <c r="C3330" s="1">
        <v>19841213</v>
      </c>
      <c r="D3330" s="1">
        <v>19870724</v>
      </c>
    </row>
    <row r="3331" spans="1:4" ht="13" x14ac:dyDescent="0.15">
      <c r="A3331" s="1" t="s">
        <v>6699</v>
      </c>
      <c r="B3331" s="1" t="s">
        <v>6700</v>
      </c>
      <c r="C3331" s="1">
        <v>19841213</v>
      </c>
      <c r="D3331" s="1">
        <v>19870724</v>
      </c>
    </row>
    <row r="3332" spans="1:4" ht="13" x14ac:dyDescent="0.15">
      <c r="A3332" s="1" t="s">
        <v>6701</v>
      </c>
      <c r="B3332" s="1" t="s">
        <v>6702</v>
      </c>
      <c r="C3332" s="1">
        <v>19770101</v>
      </c>
      <c r="D3332" s="1">
        <v>19931019</v>
      </c>
    </row>
    <row r="3333" spans="1:4" ht="13" x14ac:dyDescent="0.15">
      <c r="A3333" s="1" t="s">
        <v>6703</v>
      </c>
      <c r="B3333" s="1" t="s">
        <v>6704</v>
      </c>
      <c r="C3333" s="1">
        <v>19841213</v>
      </c>
      <c r="D3333" s="1">
        <v>19870724</v>
      </c>
    </row>
    <row r="3334" spans="1:4" ht="13" x14ac:dyDescent="0.15">
      <c r="A3334" s="1" t="s">
        <v>6705</v>
      </c>
      <c r="B3334" s="1" t="s">
        <v>6706</v>
      </c>
      <c r="C3334" s="1">
        <v>19200101</v>
      </c>
      <c r="D3334" s="1">
        <v>19751231</v>
      </c>
    </row>
    <row r="3335" spans="1:4" ht="13" x14ac:dyDescent="0.15">
      <c r="A3335" s="1" t="s">
        <v>6707</v>
      </c>
      <c r="B3335" s="1" t="s">
        <v>6708</v>
      </c>
      <c r="C3335" s="1">
        <v>19750101</v>
      </c>
    </row>
    <row r="3336" spans="1:4" ht="13" x14ac:dyDescent="0.15">
      <c r="A3336" s="1" t="s">
        <v>6709</v>
      </c>
      <c r="B3336" s="1" t="s">
        <v>6710</v>
      </c>
      <c r="C3336" s="1">
        <v>19840701</v>
      </c>
    </row>
    <row r="3337" spans="1:4" ht="13" x14ac:dyDescent="0.15">
      <c r="A3337" s="1" t="s">
        <v>6711</v>
      </c>
      <c r="B3337" s="1" t="s">
        <v>6712</v>
      </c>
      <c r="C3337" s="1">
        <v>19841213</v>
      </c>
      <c r="D3337" s="1">
        <v>19870724</v>
      </c>
    </row>
    <row r="3338" spans="1:4" ht="13" x14ac:dyDescent="0.15">
      <c r="A3338" s="1" t="s">
        <v>6713</v>
      </c>
      <c r="B3338" s="1" t="s">
        <v>6714</v>
      </c>
      <c r="C3338" s="1">
        <v>19420801</v>
      </c>
      <c r="D3338" s="1">
        <v>19451231</v>
      </c>
    </row>
    <row r="3339" spans="1:4" ht="13" x14ac:dyDescent="0.15">
      <c r="A3339" s="1" t="s">
        <v>6715</v>
      </c>
      <c r="B3339" s="1" t="s">
        <v>6716</v>
      </c>
      <c r="C3339" s="1">
        <v>19841213</v>
      </c>
      <c r="D3339" s="1">
        <v>19870724</v>
      </c>
    </row>
    <row r="3340" spans="1:4" ht="13" x14ac:dyDescent="0.15">
      <c r="A3340" s="1" t="s">
        <v>6717</v>
      </c>
      <c r="B3340" s="1" t="s">
        <v>6718</v>
      </c>
      <c r="C3340" s="1">
        <v>19780301</v>
      </c>
      <c r="D3340" s="1">
        <v>19940610</v>
      </c>
    </row>
    <row r="3341" spans="1:4" ht="13" x14ac:dyDescent="0.15">
      <c r="A3341" s="1" t="s">
        <v>6719</v>
      </c>
      <c r="B3341" s="1" t="s">
        <v>6720</v>
      </c>
      <c r="C3341" s="1">
        <v>19490101</v>
      </c>
      <c r="D3341" s="1">
        <v>19920701</v>
      </c>
    </row>
    <row r="3342" spans="1:4" ht="13" x14ac:dyDescent="0.15">
      <c r="A3342" s="1" t="s">
        <v>6721</v>
      </c>
      <c r="B3342" s="1" t="s">
        <v>6722</v>
      </c>
      <c r="C3342" s="1">
        <v>19031001</v>
      </c>
    </row>
    <row r="3343" spans="1:4" ht="13" x14ac:dyDescent="0.15">
      <c r="A3343" s="1" t="s">
        <v>6723</v>
      </c>
      <c r="B3343" s="1" t="s">
        <v>6724</v>
      </c>
      <c r="C3343" s="1">
        <v>19031002</v>
      </c>
    </row>
    <row r="3344" spans="1:4" ht="13" x14ac:dyDescent="0.15">
      <c r="A3344" s="1" t="s">
        <v>6725</v>
      </c>
      <c r="B3344" s="1" t="s">
        <v>6726</v>
      </c>
      <c r="C3344" s="1">
        <v>19031002</v>
      </c>
    </row>
    <row r="3345" spans="1:6" ht="13" x14ac:dyDescent="0.15">
      <c r="A3345" s="1" t="s">
        <v>6727</v>
      </c>
      <c r="B3345" s="1" t="s">
        <v>6728</v>
      </c>
      <c r="C3345" s="1">
        <v>19031002</v>
      </c>
    </row>
    <row r="3346" spans="1:6" ht="13" x14ac:dyDescent="0.15">
      <c r="A3346" s="1" t="s">
        <v>6729</v>
      </c>
      <c r="B3346" s="1" t="s">
        <v>6730</v>
      </c>
      <c r="C3346" s="1">
        <v>19031002</v>
      </c>
    </row>
    <row r="3347" spans="1:6" ht="13" x14ac:dyDescent="0.15">
      <c r="A3347" s="1" t="s">
        <v>6731</v>
      </c>
      <c r="B3347" s="1" t="s">
        <v>6732</v>
      </c>
      <c r="C3347" s="1">
        <v>19031002</v>
      </c>
    </row>
    <row r="3348" spans="1:6" ht="13" x14ac:dyDescent="0.15">
      <c r="A3348" s="1" t="s">
        <v>6733</v>
      </c>
      <c r="B3348" s="1" t="s">
        <v>6734</v>
      </c>
      <c r="C3348" s="1">
        <v>19031001</v>
      </c>
      <c r="D3348" s="1">
        <v>19340831</v>
      </c>
    </row>
    <row r="3349" spans="1:6" ht="13" x14ac:dyDescent="0.15">
      <c r="A3349" s="1" t="s">
        <v>6735</v>
      </c>
      <c r="B3349" s="1" t="s">
        <v>6736</v>
      </c>
      <c r="C3349" s="1">
        <v>19400101</v>
      </c>
      <c r="D3349" s="1">
        <v>19421231</v>
      </c>
    </row>
    <row r="3350" spans="1:6" ht="13" x14ac:dyDescent="0.15">
      <c r="A3350" s="1" t="s">
        <v>6737</v>
      </c>
      <c r="B3350" s="1" t="s">
        <v>6738</v>
      </c>
      <c r="C3350" s="1">
        <v>19610103</v>
      </c>
      <c r="D3350" s="1">
        <v>19770101</v>
      </c>
    </row>
    <row r="3351" spans="1:6" ht="13" x14ac:dyDescent="0.15">
      <c r="A3351" s="1" t="s">
        <v>6739</v>
      </c>
      <c r="B3351" s="1" t="s">
        <v>6740</v>
      </c>
      <c r="C3351" s="1">
        <v>19480901</v>
      </c>
      <c r="D3351" s="1">
        <v>19770430</v>
      </c>
    </row>
    <row r="3352" spans="1:6" ht="13" x14ac:dyDescent="0.15">
      <c r="A3352" s="1" t="s">
        <v>6741</v>
      </c>
      <c r="B3352" s="1" t="s">
        <v>6742</v>
      </c>
      <c r="C3352" s="1">
        <v>19680418</v>
      </c>
      <c r="D3352" s="1">
        <v>19690325</v>
      </c>
    </row>
    <row r="3353" spans="1:6" ht="13" x14ac:dyDescent="0.15">
      <c r="A3353" s="1" t="s">
        <v>6743</v>
      </c>
      <c r="B3353" s="1" t="s">
        <v>6744</v>
      </c>
      <c r="C3353" s="1">
        <v>19810324</v>
      </c>
      <c r="D3353" s="1">
        <v>20051112</v>
      </c>
    </row>
    <row r="3354" spans="1:6" ht="13" x14ac:dyDescent="0.15">
      <c r="A3354" s="1" t="s">
        <v>6745</v>
      </c>
      <c r="B3354" s="1" t="s">
        <v>6746</v>
      </c>
      <c r="C3354" s="1">
        <v>19500316</v>
      </c>
      <c r="D3354" s="1">
        <v>19510511</v>
      </c>
    </row>
    <row r="3355" spans="1:6" ht="13" x14ac:dyDescent="0.15">
      <c r="A3355" s="1" t="s">
        <v>6747</v>
      </c>
      <c r="B3355" s="1" t="s">
        <v>6748</v>
      </c>
      <c r="C3355" s="1">
        <v>19740301</v>
      </c>
    </row>
    <row r="3356" spans="1:6" ht="13" x14ac:dyDescent="0.15">
      <c r="A3356" s="1" t="s">
        <v>6749</v>
      </c>
      <c r="B3356" s="1" t="s">
        <v>6750</v>
      </c>
      <c r="C3356" s="1">
        <v>19481001</v>
      </c>
    </row>
    <row r="3357" spans="1:6" ht="13" x14ac:dyDescent="0.15">
      <c r="A3357" s="1" t="s">
        <v>6751</v>
      </c>
      <c r="B3357" s="1" t="s">
        <v>6752</v>
      </c>
      <c r="C3357" s="1">
        <v>19810930</v>
      </c>
      <c r="D3357" s="1">
        <v>19870427</v>
      </c>
    </row>
    <row r="3358" spans="1:6" ht="13" x14ac:dyDescent="0.15">
      <c r="A3358" s="1" t="s">
        <v>6753</v>
      </c>
      <c r="B3358" s="1" t="s">
        <v>6754</v>
      </c>
      <c r="C3358" s="1">
        <v>19820507</v>
      </c>
      <c r="D3358" s="1">
        <v>19841213</v>
      </c>
    </row>
    <row r="3359" spans="1:6" ht="13" x14ac:dyDescent="0.15">
      <c r="A3359" s="1" t="s">
        <v>6755</v>
      </c>
      <c r="B3359" s="1" t="s">
        <v>6756</v>
      </c>
      <c r="C3359" s="1">
        <v>19841213</v>
      </c>
      <c r="D3359" s="1">
        <v>19870724</v>
      </c>
    </row>
    <row r="3360" spans="1:6" ht="13" x14ac:dyDescent="0.15">
      <c r="A3360" s="1" t="s">
        <v>6757</v>
      </c>
      <c r="B3360" s="1" t="s">
        <v>6758</v>
      </c>
      <c r="C3360" s="1">
        <v>19410626</v>
      </c>
      <c r="F3360" s="1" t="s">
        <v>613</v>
      </c>
    </row>
    <row r="3361" spans="1:4" ht="13" x14ac:dyDescent="0.15">
      <c r="A3361" s="1" t="s">
        <v>6759</v>
      </c>
      <c r="B3361" s="1" t="s">
        <v>6760</v>
      </c>
      <c r="C3361" s="1">
        <v>19421031</v>
      </c>
      <c r="D3361" s="1">
        <v>19450831</v>
      </c>
    </row>
    <row r="3362" spans="1:4" ht="13" x14ac:dyDescent="0.15">
      <c r="A3362" s="1" t="s">
        <v>6761</v>
      </c>
      <c r="B3362" s="1" t="s">
        <v>6762</v>
      </c>
      <c r="C3362" s="1">
        <v>19841213</v>
      </c>
      <c r="D3362" s="1">
        <v>19930324</v>
      </c>
    </row>
    <row r="3363" spans="1:4" ht="13" x14ac:dyDescent="0.15">
      <c r="A3363" s="1" t="s">
        <v>6763</v>
      </c>
      <c r="B3363" s="1" t="s">
        <v>6764</v>
      </c>
      <c r="C3363" s="1">
        <v>19841213</v>
      </c>
      <c r="D3363" s="1">
        <v>19870724</v>
      </c>
    </row>
    <row r="3364" spans="1:4" ht="13" x14ac:dyDescent="0.15">
      <c r="A3364" s="1" t="s">
        <v>6765</v>
      </c>
      <c r="B3364" s="1" t="s">
        <v>6766</v>
      </c>
      <c r="C3364" s="1">
        <v>19841213</v>
      </c>
      <c r="D3364" s="1">
        <v>19870724</v>
      </c>
    </row>
    <row r="3365" spans="1:4" ht="13" x14ac:dyDescent="0.15">
      <c r="A3365" s="1" t="s">
        <v>6767</v>
      </c>
      <c r="B3365" s="1" t="s">
        <v>6768</v>
      </c>
      <c r="C3365" s="1">
        <v>18751201</v>
      </c>
      <c r="D3365" s="1">
        <v>19780301</v>
      </c>
    </row>
    <row r="3366" spans="1:4" ht="13" x14ac:dyDescent="0.15">
      <c r="A3366" s="1" t="s">
        <v>6769</v>
      </c>
      <c r="B3366" s="1" t="s">
        <v>6770</v>
      </c>
      <c r="C3366" s="1">
        <v>19440101</v>
      </c>
      <c r="D3366" s="1">
        <v>19491231</v>
      </c>
    </row>
    <row r="3367" spans="1:4" ht="13" x14ac:dyDescent="0.15">
      <c r="A3367" s="1" t="s">
        <v>6771</v>
      </c>
      <c r="B3367" s="1" t="s">
        <v>6772</v>
      </c>
      <c r="C3367" s="1">
        <v>19810706</v>
      </c>
      <c r="D3367" s="1">
        <v>19860331</v>
      </c>
    </row>
    <row r="3368" spans="1:4" ht="13" x14ac:dyDescent="0.15">
      <c r="A3368" s="1" t="s">
        <v>6773</v>
      </c>
      <c r="B3368" s="1" t="s">
        <v>6774</v>
      </c>
      <c r="C3368" s="1">
        <v>19450306</v>
      </c>
      <c r="D3368" s="1">
        <v>19880630</v>
      </c>
    </row>
    <row r="3369" spans="1:4" ht="13" x14ac:dyDescent="0.15">
      <c r="A3369" s="1" t="s">
        <v>6775</v>
      </c>
      <c r="B3369" s="1" t="s">
        <v>6776</v>
      </c>
      <c r="C3369" s="1">
        <v>19600504</v>
      </c>
    </row>
    <row r="3370" spans="1:4" ht="13" x14ac:dyDescent="0.15">
      <c r="A3370" s="1" t="s">
        <v>6777</v>
      </c>
      <c r="B3370" s="1" t="s">
        <v>6778</v>
      </c>
      <c r="C3370" s="1">
        <v>19760112</v>
      </c>
      <c r="D3370" s="1">
        <v>19920630</v>
      </c>
    </row>
    <row r="3371" spans="1:4" ht="13" x14ac:dyDescent="0.15">
      <c r="A3371" s="1" t="s">
        <v>6779</v>
      </c>
      <c r="B3371" s="1" t="s">
        <v>6780</v>
      </c>
      <c r="C3371" s="1">
        <v>19380916</v>
      </c>
      <c r="D3371" s="1">
        <v>19440401</v>
      </c>
    </row>
    <row r="3372" spans="1:4" ht="13" x14ac:dyDescent="0.15">
      <c r="A3372" s="1" t="s">
        <v>6781</v>
      </c>
      <c r="B3372" s="1" t="s">
        <v>6782</v>
      </c>
      <c r="C3372" s="1">
        <v>19400801</v>
      </c>
      <c r="D3372" s="1">
        <v>19861111</v>
      </c>
    </row>
    <row r="3373" spans="1:4" ht="13" x14ac:dyDescent="0.15">
      <c r="A3373" s="1" t="s">
        <v>6783</v>
      </c>
      <c r="B3373" s="1" t="s">
        <v>6784</v>
      </c>
      <c r="C3373" s="1">
        <v>19780728</v>
      </c>
    </row>
    <row r="3374" spans="1:4" ht="13" x14ac:dyDescent="0.15">
      <c r="A3374" s="1" t="s">
        <v>6785</v>
      </c>
      <c r="B3374" s="1" t="s">
        <v>6786</v>
      </c>
      <c r="C3374" s="1">
        <v>19760301</v>
      </c>
      <c r="D3374" s="1">
        <v>19851231</v>
      </c>
    </row>
    <row r="3375" spans="1:4" ht="13" x14ac:dyDescent="0.15">
      <c r="A3375" s="1" t="s">
        <v>6787</v>
      </c>
      <c r="B3375" s="1" t="s">
        <v>6788</v>
      </c>
      <c r="C3375" s="1">
        <v>19841213</v>
      </c>
      <c r="D3375" s="1">
        <v>19870724</v>
      </c>
    </row>
    <row r="3376" spans="1:4" ht="13" x14ac:dyDescent="0.15">
      <c r="A3376" s="1" t="s">
        <v>6789</v>
      </c>
      <c r="B3376" s="1" t="s">
        <v>6790</v>
      </c>
      <c r="C3376" s="1">
        <v>19850201</v>
      </c>
    </row>
    <row r="3377" spans="1:4" ht="13" x14ac:dyDescent="0.15">
      <c r="A3377" s="1" t="s">
        <v>6791</v>
      </c>
      <c r="B3377" s="1" t="s">
        <v>6792</v>
      </c>
      <c r="C3377" s="1">
        <v>19760701</v>
      </c>
      <c r="D3377" s="1">
        <v>19840131</v>
      </c>
    </row>
    <row r="3378" spans="1:4" ht="13" x14ac:dyDescent="0.15">
      <c r="A3378" s="1" t="s">
        <v>6793</v>
      </c>
      <c r="B3378" s="1" t="s">
        <v>6794</v>
      </c>
      <c r="C3378" s="1">
        <v>19480406</v>
      </c>
      <c r="D3378" s="1">
        <v>19500317</v>
      </c>
    </row>
    <row r="3379" spans="1:4" ht="13" x14ac:dyDescent="0.15">
      <c r="A3379" s="1" t="s">
        <v>6795</v>
      </c>
      <c r="B3379" s="1" t="s">
        <v>6796</v>
      </c>
      <c r="C3379" s="1">
        <v>19490511</v>
      </c>
    </row>
    <row r="3380" spans="1:4" ht="13" x14ac:dyDescent="0.15">
      <c r="A3380" s="1" t="s">
        <v>6797</v>
      </c>
      <c r="B3380" s="1" t="s">
        <v>6798</v>
      </c>
      <c r="C3380" s="1">
        <v>19841213</v>
      </c>
      <c r="D3380" s="1">
        <v>19870724</v>
      </c>
    </row>
    <row r="3381" spans="1:4" ht="13" x14ac:dyDescent="0.15">
      <c r="A3381" s="1" t="s">
        <v>6799</v>
      </c>
      <c r="B3381" s="1" t="s">
        <v>6800</v>
      </c>
      <c r="C3381" s="1">
        <v>19850101</v>
      </c>
    </row>
    <row r="3382" spans="1:4" ht="13" x14ac:dyDescent="0.15">
      <c r="A3382" s="1" t="s">
        <v>6801</v>
      </c>
      <c r="B3382" s="1" t="s">
        <v>6802</v>
      </c>
      <c r="C3382" s="1">
        <v>19391108</v>
      </c>
      <c r="D3382" s="1">
        <v>19430415</v>
      </c>
    </row>
    <row r="3383" spans="1:4" ht="13" x14ac:dyDescent="0.15">
      <c r="A3383" s="1" t="s">
        <v>6803</v>
      </c>
      <c r="B3383" s="1" t="s">
        <v>6804</v>
      </c>
      <c r="C3383" s="1">
        <v>19850101</v>
      </c>
    </row>
    <row r="3384" spans="1:4" ht="13" x14ac:dyDescent="0.15">
      <c r="A3384" s="1" t="s">
        <v>6805</v>
      </c>
      <c r="B3384" s="1" t="s">
        <v>6806</v>
      </c>
      <c r="C3384" s="1">
        <v>19441101</v>
      </c>
      <c r="D3384" s="1">
        <v>19521231</v>
      </c>
    </row>
    <row r="3385" spans="1:4" ht="13" x14ac:dyDescent="0.15">
      <c r="A3385" s="1" t="s">
        <v>6807</v>
      </c>
      <c r="B3385" s="1" t="s">
        <v>6808</v>
      </c>
      <c r="C3385" s="1">
        <v>19841213</v>
      </c>
      <c r="D3385" s="1">
        <v>19930324</v>
      </c>
    </row>
    <row r="3386" spans="1:4" ht="13" x14ac:dyDescent="0.15">
      <c r="A3386" s="1" t="s">
        <v>6809</v>
      </c>
      <c r="B3386" s="1" t="s">
        <v>6810</v>
      </c>
      <c r="C3386" s="1">
        <v>19630101</v>
      </c>
      <c r="D3386" s="1">
        <v>19841231</v>
      </c>
    </row>
    <row r="3387" spans="1:4" ht="13" x14ac:dyDescent="0.15">
      <c r="A3387" s="1" t="s">
        <v>6811</v>
      </c>
      <c r="B3387" s="1" t="s">
        <v>6812</v>
      </c>
      <c r="C3387" s="1">
        <v>19780301</v>
      </c>
      <c r="D3387" s="1">
        <v>19830701</v>
      </c>
    </row>
    <row r="3388" spans="1:4" ht="13" x14ac:dyDescent="0.15">
      <c r="A3388" s="1" t="s">
        <v>6813</v>
      </c>
      <c r="B3388" s="1" t="s">
        <v>6814</v>
      </c>
      <c r="C3388" s="1">
        <v>19750701</v>
      </c>
      <c r="D3388" s="1">
        <v>19880701</v>
      </c>
    </row>
    <row r="3389" spans="1:4" ht="13" x14ac:dyDescent="0.15">
      <c r="A3389" s="1" t="s">
        <v>6815</v>
      </c>
      <c r="B3389" s="1" t="s">
        <v>6816</v>
      </c>
      <c r="C3389" s="1">
        <v>19750701</v>
      </c>
      <c r="D3389" s="1">
        <v>20149999</v>
      </c>
    </row>
    <row r="3390" spans="1:4" ht="13" x14ac:dyDescent="0.15">
      <c r="A3390" s="1" t="s">
        <v>6817</v>
      </c>
      <c r="B3390" s="1" t="s">
        <v>6818</v>
      </c>
      <c r="C3390" s="1">
        <v>19830701</v>
      </c>
      <c r="D3390" s="1">
        <v>19870724</v>
      </c>
    </row>
    <row r="3391" spans="1:4" ht="13" x14ac:dyDescent="0.15">
      <c r="A3391" s="1" t="s">
        <v>6819</v>
      </c>
      <c r="B3391" s="1" t="s">
        <v>6820</v>
      </c>
      <c r="C3391" s="1">
        <v>19841213</v>
      </c>
      <c r="D3391" s="1">
        <v>19870724</v>
      </c>
    </row>
    <row r="3392" spans="1:4" ht="13" x14ac:dyDescent="0.15">
      <c r="A3392" s="1" t="s">
        <v>6821</v>
      </c>
      <c r="B3392" s="1" t="s">
        <v>6822</v>
      </c>
      <c r="C3392" s="1">
        <v>19530101</v>
      </c>
      <c r="D3392" s="1">
        <v>19760101</v>
      </c>
    </row>
    <row r="3393" spans="1:4" ht="13" x14ac:dyDescent="0.15">
      <c r="A3393" s="1" t="s">
        <v>6823</v>
      </c>
      <c r="B3393" s="1" t="s">
        <v>6824</v>
      </c>
      <c r="C3393" s="1">
        <v>19400101</v>
      </c>
      <c r="D3393" s="1">
        <v>19471231</v>
      </c>
    </row>
    <row r="3394" spans="1:4" ht="13" x14ac:dyDescent="0.15">
      <c r="A3394" s="1" t="s">
        <v>6825</v>
      </c>
      <c r="B3394" s="1" t="s">
        <v>6826</v>
      </c>
      <c r="C3394" s="1">
        <v>19260101</v>
      </c>
      <c r="D3394" s="1">
        <v>19490519</v>
      </c>
    </row>
    <row r="3395" spans="1:4" ht="13" x14ac:dyDescent="0.15">
      <c r="A3395" s="1" t="s">
        <v>6827</v>
      </c>
      <c r="B3395" s="1" t="s">
        <v>6828</v>
      </c>
      <c r="C3395" s="1">
        <v>19490519</v>
      </c>
      <c r="D3395" s="1">
        <v>19861205</v>
      </c>
    </row>
    <row r="3396" spans="1:4" ht="13" x14ac:dyDescent="0.15">
      <c r="A3396" s="1" t="s">
        <v>6829</v>
      </c>
      <c r="B3396" s="1" t="s">
        <v>6830</v>
      </c>
      <c r="C3396" s="1">
        <v>19841213</v>
      </c>
      <c r="D3396" s="1">
        <v>19890504</v>
      </c>
    </row>
    <row r="3397" spans="1:4" ht="13" x14ac:dyDescent="0.15">
      <c r="A3397" s="1" t="s">
        <v>6831</v>
      </c>
      <c r="B3397" s="1" t="s">
        <v>6832</v>
      </c>
      <c r="C3397" s="1">
        <v>19840701</v>
      </c>
      <c r="D3397" s="1">
        <v>20030101</v>
      </c>
    </row>
    <row r="3398" spans="1:4" ht="13" x14ac:dyDescent="0.15">
      <c r="A3398" s="1" t="s">
        <v>6833</v>
      </c>
      <c r="B3398" s="1" t="s">
        <v>6834</v>
      </c>
      <c r="C3398" s="1">
        <v>18320101</v>
      </c>
      <c r="D3398" s="1">
        <v>19840229</v>
      </c>
    </row>
    <row r="3399" spans="1:4" ht="13" x14ac:dyDescent="0.15">
      <c r="A3399" s="1" t="s">
        <v>6835</v>
      </c>
      <c r="B3399" s="1" t="s">
        <v>6836</v>
      </c>
      <c r="C3399" s="1">
        <v>19740701</v>
      </c>
      <c r="D3399" s="1">
        <v>19870403</v>
      </c>
    </row>
    <row r="3400" spans="1:4" ht="13" x14ac:dyDescent="0.15">
      <c r="A3400" s="1" t="s">
        <v>6837</v>
      </c>
      <c r="B3400" s="1" t="s">
        <v>6838</v>
      </c>
      <c r="C3400" s="1">
        <v>19841213</v>
      </c>
      <c r="D3400" s="1">
        <v>19870724</v>
      </c>
    </row>
    <row r="3401" spans="1:4" ht="13" x14ac:dyDescent="0.15">
      <c r="A3401" s="1" t="s">
        <v>6839</v>
      </c>
      <c r="B3401" s="1" t="s">
        <v>6840</v>
      </c>
      <c r="C3401" s="1">
        <v>19011226</v>
      </c>
      <c r="D3401" s="1">
        <v>19050105</v>
      </c>
    </row>
    <row r="3402" spans="1:4" ht="13" x14ac:dyDescent="0.15">
      <c r="A3402" s="1" t="s">
        <v>6841</v>
      </c>
      <c r="B3402" s="1" t="s">
        <v>6842</v>
      </c>
      <c r="C3402" s="1">
        <v>19730501</v>
      </c>
      <c r="D3402" s="1">
        <v>19840229</v>
      </c>
    </row>
    <row r="3403" spans="1:4" ht="13" x14ac:dyDescent="0.15">
      <c r="A3403" s="1" t="s">
        <v>6843</v>
      </c>
      <c r="B3403" s="1" t="s">
        <v>6844</v>
      </c>
      <c r="C3403" s="1">
        <v>19040227</v>
      </c>
      <c r="D3403" s="1">
        <v>19041226</v>
      </c>
    </row>
    <row r="3404" spans="1:4" ht="13" x14ac:dyDescent="0.15">
      <c r="A3404" s="1" t="s">
        <v>6845</v>
      </c>
      <c r="B3404" s="1" t="s">
        <v>6846</v>
      </c>
      <c r="C3404" s="1">
        <v>19420201</v>
      </c>
      <c r="D3404" s="1">
        <v>19471231</v>
      </c>
    </row>
    <row r="3405" spans="1:4" ht="13" x14ac:dyDescent="0.15">
      <c r="A3405" s="1" t="s">
        <v>6847</v>
      </c>
      <c r="B3405" s="1" t="s">
        <v>6848</v>
      </c>
      <c r="C3405" s="1">
        <v>19020205</v>
      </c>
      <c r="D3405" s="1">
        <v>19050105</v>
      </c>
    </row>
    <row r="3406" spans="1:4" ht="13" x14ac:dyDescent="0.15">
      <c r="A3406" s="1" t="s">
        <v>6849</v>
      </c>
      <c r="B3406" s="1" t="s">
        <v>6850</v>
      </c>
      <c r="C3406" s="1">
        <v>19020301</v>
      </c>
      <c r="D3406" s="1">
        <v>19050105</v>
      </c>
    </row>
    <row r="3407" spans="1:4" ht="13" x14ac:dyDescent="0.15">
      <c r="A3407" s="1" t="s">
        <v>6851</v>
      </c>
      <c r="B3407" s="1" t="s">
        <v>6852</v>
      </c>
      <c r="C3407" s="1">
        <v>19020217</v>
      </c>
      <c r="D3407" s="1">
        <v>19050105</v>
      </c>
    </row>
    <row r="3408" spans="1:4" ht="13" x14ac:dyDescent="0.15">
      <c r="A3408" s="1" t="s">
        <v>6853</v>
      </c>
      <c r="B3408" s="1" t="s">
        <v>6854</v>
      </c>
      <c r="C3408" s="1">
        <v>19020201</v>
      </c>
      <c r="D3408" s="1">
        <v>19050105</v>
      </c>
    </row>
    <row r="3409" spans="1:4" ht="13" x14ac:dyDescent="0.15">
      <c r="A3409" s="1" t="s">
        <v>6855</v>
      </c>
      <c r="B3409" s="1" t="s">
        <v>6856</v>
      </c>
      <c r="C3409" s="1">
        <v>19020301</v>
      </c>
      <c r="D3409" s="1">
        <v>19050105</v>
      </c>
    </row>
    <row r="3410" spans="1:4" ht="13" x14ac:dyDescent="0.15">
      <c r="A3410" s="1" t="s">
        <v>6857</v>
      </c>
      <c r="B3410" s="1" t="s">
        <v>6858</v>
      </c>
      <c r="C3410" s="1">
        <v>19841213</v>
      </c>
      <c r="D3410" s="1">
        <v>19870724</v>
      </c>
    </row>
    <row r="3411" spans="1:4" ht="13" x14ac:dyDescent="0.15">
      <c r="A3411" s="1" t="s">
        <v>6859</v>
      </c>
      <c r="B3411" s="1" t="s">
        <v>6860</v>
      </c>
      <c r="C3411" s="1">
        <v>19300701</v>
      </c>
    </row>
    <row r="3412" spans="1:4" ht="13" x14ac:dyDescent="0.15">
      <c r="A3412" s="1" t="s">
        <v>6861</v>
      </c>
      <c r="B3412" s="1" t="s">
        <v>6862</v>
      </c>
      <c r="C3412" s="1">
        <v>19251105</v>
      </c>
      <c r="D3412" s="1">
        <v>19370806</v>
      </c>
    </row>
    <row r="3413" spans="1:4" ht="13" x14ac:dyDescent="0.15">
      <c r="A3413" s="1" t="s">
        <v>6863</v>
      </c>
      <c r="B3413" s="1" t="s">
        <v>6864</v>
      </c>
      <c r="C3413" s="1">
        <v>19840903</v>
      </c>
    </row>
    <row r="3414" spans="1:4" ht="13" x14ac:dyDescent="0.15">
      <c r="A3414" s="1" t="s">
        <v>6865</v>
      </c>
      <c r="B3414" s="1" t="s">
        <v>6866</v>
      </c>
      <c r="C3414" s="1">
        <v>19840903</v>
      </c>
    </row>
    <row r="3415" spans="1:4" ht="13" x14ac:dyDescent="0.15">
      <c r="A3415" s="1" t="s">
        <v>6867</v>
      </c>
      <c r="B3415" s="1" t="s">
        <v>6868</v>
      </c>
      <c r="C3415" s="1">
        <v>19430101</v>
      </c>
      <c r="D3415" s="1">
        <v>19471231</v>
      </c>
    </row>
    <row r="3416" spans="1:4" ht="13" x14ac:dyDescent="0.15">
      <c r="A3416" s="1" t="s">
        <v>6869</v>
      </c>
      <c r="B3416" s="1" t="s">
        <v>6870</v>
      </c>
      <c r="C3416" s="1">
        <v>19551019</v>
      </c>
    </row>
    <row r="3417" spans="1:4" ht="13" x14ac:dyDescent="0.15">
      <c r="A3417" s="1" t="s">
        <v>6871</v>
      </c>
      <c r="B3417" s="1" t="s">
        <v>6872</v>
      </c>
      <c r="C3417" s="1">
        <v>19430401</v>
      </c>
      <c r="D3417" s="1">
        <v>19461231</v>
      </c>
    </row>
    <row r="3418" spans="1:4" ht="13" x14ac:dyDescent="0.15">
      <c r="A3418" s="1" t="s">
        <v>6873</v>
      </c>
      <c r="B3418" s="1" t="s">
        <v>6874</v>
      </c>
      <c r="C3418" s="1">
        <v>19681121</v>
      </c>
      <c r="D3418" s="1">
        <v>19920206</v>
      </c>
    </row>
    <row r="3419" spans="1:4" ht="13" x14ac:dyDescent="0.15">
      <c r="A3419" s="1" t="s">
        <v>6875</v>
      </c>
      <c r="B3419" s="1" t="s">
        <v>6876</v>
      </c>
      <c r="C3419" s="1">
        <v>19490511</v>
      </c>
    </row>
    <row r="3420" spans="1:4" ht="13" x14ac:dyDescent="0.15">
      <c r="A3420" s="1" t="s">
        <v>6877</v>
      </c>
      <c r="B3420" s="1" t="s">
        <v>6878</v>
      </c>
      <c r="C3420" s="1">
        <v>19490511</v>
      </c>
    </row>
    <row r="3421" spans="1:4" ht="13" x14ac:dyDescent="0.15">
      <c r="A3421" s="1" t="s">
        <v>6879</v>
      </c>
      <c r="B3421" s="1" t="s">
        <v>6880</v>
      </c>
      <c r="C3421" s="1">
        <v>19790101</v>
      </c>
      <c r="D3421" s="1">
        <v>19891231</v>
      </c>
    </row>
    <row r="3422" spans="1:4" ht="13" x14ac:dyDescent="0.15">
      <c r="A3422" s="1" t="s">
        <v>6881</v>
      </c>
      <c r="B3422" s="1" t="s">
        <v>6882</v>
      </c>
      <c r="C3422" s="1">
        <v>19820101</v>
      </c>
      <c r="D3422" s="1">
        <v>19980430</v>
      </c>
    </row>
    <row r="3423" spans="1:4" ht="13" x14ac:dyDescent="0.15">
      <c r="A3423" s="1" t="s">
        <v>6883</v>
      </c>
      <c r="B3423" s="1" t="s">
        <v>6884</v>
      </c>
      <c r="C3423" s="1">
        <v>19780101</v>
      </c>
      <c r="D3423" s="1">
        <v>19980430</v>
      </c>
    </row>
    <row r="3424" spans="1:4" ht="13" x14ac:dyDescent="0.15">
      <c r="A3424" s="1" t="s">
        <v>6885</v>
      </c>
      <c r="B3424" s="1" t="s">
        <v>6886</v>
      </c>
      <c r="C3424" s="1">
        <v>19810101</v>
      </c>
      <c r="D3424" s="1">
        <v>19891231</v>
      </c>
    </row>
    <row r="3425" spans="1:4" ht="13" x14ac:dyDescent="0.15">
      <c r="A3425" s="1" t="s">
        <v>6887</v>
      </c>
      <c r="B3425" s="1" t="s">
        <v>6888</v>
      </c>
      <c r="C3425" s="1">
        <v>19480101</v>
      </c>
      <c r="D3425" s="1">
        <v>19980430</v>
      </c>
    </row>
    <row r="3426" spans="1:4" ht="13" x14ac:dyDescent="0.15">
      <c r="A3426" s="1" t="s">
        <v>6889</v>
      </c>
      <c r="B3426" s="1" t="s">
        <v>6890</v>
      </c>
      <c r="C3426" s="1">
        <v>19420101</v>
      </c>
      <c r="D3426" s="1">
        <v>19431231</v>
      </c>
    </row>
    <row r="3427" spans="1:4" ht="13" x14ac:dyDescent="0.15">
      <c r="A3427" s="1" t="s">
        <v>6891</v>
      </c>
      <c r="B3427" s="1" t="s">
        <v>6892</v>
      </c>
      <c r="C3427" s="1">
        <v>19700101</v>
      </c>
      <c r="D3427" s="1">
        <v>19980430</v>
      </c>
    </row>
    <row r="3428" spans="1:4" ht="13" x14ac:dyDescent="0.15">
      <c r="A3428" s="1" t="s">
        <v>6893</v>
      </c>
      <c r="B3428" s="1" t="s">
        <v>6894</v>
      </c>
      <c r="C3428" s="1">
        <v>19460101</v>
      </c>
      <c r="D3428" s="1">
        <v>19980430</v>
      </c>
    </row>
    <row r="3429" spans="1:4" ht="13" x14ac:dyDescent="0.15">
      <c r="A3429" s="1" t="s">
        <v>6895</v>
      </c>
      <c r="B3429" s="1" t="s">
        <v>6896</v>
      </c>
      <c r="C3429" s="1">
        <v>19800101</v>
      </c>
      <c r="D3429" s="1">
        <v>19980430</v>
      </c>
    </row>
    <row r="3430" spans="1:4" ht="13" x14ac:dyDescent="0.15">
      <c r="A3430" s="1" t="s">
        <v>6897</v>
      </c>
      <c r="B3430" s="1" t="s">
        <v>6898</v>
      </c>
      <c r="C3430" s="1">
        <v>19800101</v>
      </c>
      <c r="D3430" s="1">
        <v>19980430</v>
      </c>
    </row>
    <row r="3431" spans="1:4" ht="13" x14ac:dyDescent="0.15">
      <c r="A3431" s="1" t="s">
        <v>6899</v>
      </c>
      <c r="B3431" s="1" t="s">
        <v>6900</v>
      </c>
      <c r="C3431" s="1">
        <v>19830101</v>
      </c>
      <c r="D3431" s="1">
        <v>19980430</v>
      </c>
    </row>
    <row r="3432" spans="1:4" ht="13" x14ac:dyDescent="0.15">
      <c r="A3432" s="1" t="s">
        <v>6901</v>
      </c>
      <c r="B3432" s="1" t="s">
        <v>6902</v>
      </c>
      <c r="C3432" s="1">
        <v>19740101</v>
      </c>
      <c r="D3432" s="1">
        <v>19891231</v>
      </c>
    </row>
    <row r="3433" spans="1:4" ht="13" x14ac:dyDescent="0.15">
      <c r="A3433" s="1" t="s">
        <v>6903</v>
      </c>
      <c r="B3433" s="1" t="s">
        <v>6904</v>
      </c>
      <c r="C3433" s="1">
        <v>19480101</v>
      </c>
      <c r="D3433" s="1">
        <v>19980430</v>
      </c>
    </row>
    <row r="3434" spans="1:4" ht="13" x14ac:dyDescent="0.15">
      <c r="A3434" s="1" t="s">
        <v>6905</v>
      </c>
      <c r="B3434" s="1" t="s">
        <v>6906</v>
      </c>
      <c r="C3434" s="1">
        <v>19770101</v>
      </c>
      <c r="D3434" s="1">
        <v>19980430</v>
      </c>
    </row>
    <row r="3435" spans="1:4" ht="13" x14ac:dyDescent="0.15">
      <c r="A3435" s="1" t="s">
        <v>6907</v>
      </c>
      <c r="B3435" s="1" t="s">
        <v>6908</v>
      </c>
      <c r="C3435" s="1">
        <v>19660101</v>
      </c>
      <c r="D3435" s="1">
        <v>19980430</v>
      </c>
    </row>
    <row r="3436" spans="1:4" ht="13" x14ac:dyDescent="0.15">
      <c r="A3436" s="1" t="s">
        <v>6909</v>
      </c>
      <c r="B3436" s="1" t="s">
        <v>6910</v>
      </c>
      <c r="C3436" s="1">
        <v>19610101</v>
      </c>
      <c r="D3436" s="1">
        <v>19980430</v>
      </c>
    </row>
    <row r="3437" spans="1:4" ht="13" x14ac:dyDescent="0.15">
      <c r="A3437" s="1" t="s">
        <v>6911</v>
      </c>
      <c r="B3437" s="1" t="s">
        <v>6912</v>
      </c>
      <c r="C3437" s="1">
        <v>19420901</v>
      </c>
      <c r="D3437" s="1">
        <v>19461231</v>
      </c>
    </row>
    <row r="3438" spans="1:4" ht="13" x14ac:dyDescent="0.15">
      <c r="A3438" s="1" t="s">
        <v>6913</v>
      </c>
      <c r="B3438" s="1" t="s">
        <v>6914</v>
      </c>
      <c r="C3438" s="1">
        <v>19610101</v>
      </c>
      <c r="D3438" s="1">
        <v>19980430</v>
      </c>
    </row>
    <row r="3439" spans="1:4" ht="13" x14ac:dyDescent="0.15">
      <c r="A3439" s="1" t="s">
        <v>6915</v>
      </c>
      <c r="B3439" s="1" t="s">
        <v>6916</v>
      </c>
      <c r="C3439" s="1">
        <v>19770101</v>
      </c>
      <c r="D3439" s="1">
        <v>19871231</v>
      </c>
    </row>
    <row r="3440" spans="1:4" ht="13" x14ac:dyDescent="0.15">
      <c r="A3440" s="1" t="s">
        <v>6917</v>
      </c>
      <c r="B3440" s="1" t="s">
        <v>6918</v>
      </c>
      <c r="C3440" s="1">
        <v>19640101</v>
      </c>
      <c r="D3440" s="1">
        <v>19980430</v>
      </c>
    </row>
    <row r="3441" spans="1:4" ht="13" x14ac:dyDescent="0.15">
      <c r="A3441" s="1" t="s">
        <v>6919</v>
      </c>
      <c r="B3441" s="1" t="s">
        <v>6920</v>
      </c>
      <c r="C3441" s="1">
        <v>19480101</v>
      </c>
      <c r="D3441" s="1">
        <v>19980430</v>
      </c>
    </row>
    <row r="3442" spans="1:4" ht="13" x14ac:dyDescent="0.15">
      <c r="A3442" s="1" t="s">
        <v>6921</v>
      </c>
      <c r="B3442" s="1" t="s">
        <v>6922</v>
      </c>
      <c r="C3442" s="1">
        <v>19800101</v>
      </c>
      <c r="D3442" s="1">
        <v>19980430</v>
      </c>
    </row>
    <row r="3443" spans="1:4" ht="13" x14ac:dyDescent="0.15">
      <c r="A3443" s="1" t="s">
        <v>6923</v>
      </c>
      <c r="B3443" s="1" t="s">
        <v>6924</v>
      </c>
      <c r="C3443" s="1">
        <v>19650101</v>
      </c>
      <c r="D3443" s="1">
        <v>19980430</v>
      </c>
    </row>
    <row r="3444" spans="1:4" ht="13" x14ac:dyDescent="0.15">
      <c r="A3444" s="1" t="s">
        <v>6925</v>
      </c>
      <c r="B3444" s="1" t="s">
        <v>6926</v>
      </c>
      <c r="C3444" s="1">
        <v>19460101</v>
      </c>
      <c r="D3444" s="1">
        <v>19980430</v>
      </c>
    </row>
    <row r="3445" spans="1:4" ht="13" x14ac:dyDescent="0.15">
      <c r="A3445" s="1" t="s">
        <v>6927</v>
      </c>
      <c r="B3445" s="1" t="s">
        <v>6928</v>
      </c>
      <c r="C3445" s="1">
        <v>19480101</v>
      </c>
      <c r="D3445" s="1">
        <v>19980430</v>
      </c>
    </row>
    <row r="3446" spans="1:4" ht="13" x14ac:dyDescent="0.15">
      <c r="A3446" s="1" t="s">
        <v>6929</v>
      </c>
      <c r="B3446" s="1" t="s">
        <v>6930</v>
      </c>
      <c r="C3446" s="1">
        <v>19480101</v>
      </c>
      <c r="D3446" s="1">
        <v>19980430</v>
      </c>
    </row>
    <row r="3447" spans="1:4" ht="13" x14ac:dyDescent="0.15">
      <c r="A3447" s="1" t="s">
        <v>6931</v>
      </c>
      <c r="B3447" s="1" t="s">
        <v>6932</v>
      </c>
      <c r="C3447" s="1">
        <v>19480101</v>
      </c>
      <c r="D3447" s="1">
        <v>19980430</v>
      </c>
    </row>
    <row r="3448" spans="1:4" ht="13" x14ac:dyDescent="0.15">
      <c r="A3448" s="1" t="s">
        <v>6933</v>
      </c>
      <c r="B3448" s="1" t="s">
        <v>6934</v>
      </c>
      <c r="C3448" s="1">
        <v>19430101</v>
      </c>
      <c r="D3448" s="1">
        <v>19471231</v>
      </c>
    </row>
    <row r="3449" spans="1:4" ht="13" x14ac:dyDescent="0.15">
      <c r="A3449" s="1" t="s">
        <v>6935</v>
      </c>
      <c r="B3449" s="1" t="s">
        <v>6936</v>
      </c>
      <c r="C3449" s="1">
        <v>19570101</v>
      </c>
      <c r="D3449" s="1">
        <v>19871231</v>
      </c>
    </row>
    <row r="3450" spans="1:4" ht="13" x14ac:dyDescent="0.15">
      <c r="A3450" s="1" t="s">
        <v>6937</v>
      </c>
      <c r="B3450" s="1" t="s">
        <v>6938</v>
      </c>
      <c r="C3450" s="1">
        <v>19670101</v>
      </c>
      <c r="D3450" s="1">
        <v>19881231</v>
      </c>
    </row>
    <row r="3451" spans="1:4" ht="13" x14ac:dyDescent="0.15">
      <c r="A3451" s="1" t="s">
        <v>6939</v>
      </c>
      <c r="B3451" s="1" t="s">
        <v>6940</v>
      </c>
      <c r="C3451" s="1">
        <v>19800401</v>
      </c>
      <c r="D3451" s="1">
        <v>19940701</v>
      </c>
    </row>
    <row r="3452" spans="1:4" ht="13" x14ac:dyDescent="0.15">
      <c r="A3452" s="1" t="s">
        <v>6941</v>
      </c>
      <c r="B3452" s="1" t="s">
        <v>6942</v>
      </c>
      <c r="C3452" s="1">
        <v>19800401</v>
      </c>
      <c r="D3452" s="1">
        <v>19980430</v>
      </c>
    </row>
    <row r="3453" spans="1:4" ht="13" x14ac:dyDescent="0.15">
      <c r="A3453" s="1" t="s">
        <v>6943</v>
      </c>
      <c r="B3453" s="1" t="s">
        <v>6944</v>
      </c>
      <c r="C3453" s="1">
        <v>19800401</v>
      </c>
      <c r="D3453" s="1">
        <v>19980430</v>
      </c>
    </row>
    <row r="3454" spans="1:4" ht="13" x14ac:dyDescent="0.15">
      <c r="A3454" s="1" t="s">
        <v>6945</v>
      </c>
      <c r="B3454" s="1" t="s">
        <v>6946</v>
      </c>
      <c r="C3454" s="1">
        <v>19790101</v>
      </c>
      <c r="D3454" s="1">
        <v>19970701</v>
      </c>
    </row>
    <row r="3455" spans="1:4" ht="13" x14ac:dyDescent="0.15">
      <c r="A3455" s="1" t="s">
        <v>6947</v>
      </c>
      <c r="B3455" s="1" t="s">
        <v>6948</v>
      </c>
      <c r="C3455" s="1">
        <v>19790701</v>
      </c>
      <c r="D3455" s="1">
        <v>19881231</v>
      </c>
    </row>
    <row r="3456" spans="1:4" ht="13" x14ac:dyDescent="0.15">
      <c r="A3456" s="1" t="s">
        <v>6949</v>
      </c>
      <c r="B3456" s="1" t="s">
        <v>6950</v>
      </c>
      <c r="C3456" s="1">
        <v>19801001</v>
      </c>
      <c r="D3456" s="1">
        <v>19970701</v>
      </c>
    </row>
    <row r="3457" spans="1:4" ht="13" x14ac:dyDescent="0.15">
      <c r="A3457" s="1" t="s">
        <v>6951</v>
      </c>
      <c r="B3457" s="1" t="s">
        <v>6952</v>
      </c>
      <c r="C3457" s="1">
        <v>19800801</v>
      </c>
      <c r="D3457" s="1">
        <v>19970701</v>
      </c>
    </row>
    <row r="3458" spans="1:4" ht="13" x14ac:dyDescent="0.15">
      <c r="A3458" s="1" t="s">
        <v>6953</v>
      </c>
      <c r="B3458" s="1" t="s">
        <v>6954</v>
      </c>
      <c r="C3458" s="1">
        <v>19721219</v>
      </c>
      <c r="D3458" s="1">
        <v>19970701</v>
      </c>
    </row>
    <row r="3459" spans="1:4" ht="13" x14ac:dyDescent="0.15">
      <c r="A3459" s="1" t="s">
        <v>6955</v>
      </c>
      <c r="B3459" s="1" t="s">
        <v>6956</v>
      </c>
      <c r="C3459" s="1">
        <v>19430101</v>
      </c>
      <c r="D3459" s="1">
        <v>19471231</v>
      </c>
    </row>
    <row r="3460" spans="1:4" ht="13" x14ac:dyDescent="0.15">
      <c r="A3460" s="1" t="s">
        <v>6957</v>
      </c>
      <c r="B3460" s="1" t="s">
        <v>6958</v>
      </c>
      <c r="C3460" s="1">
        <v>19750101</v>
      </c>
      <c r="D3460" s="1">
        <v>19970701</v>
      </c>
    </row>
    <row r="3461" spans="1:4" ht="13" x14ac:dyDescent="0.15">
      <c r="A3461" s="1" t="s">
        <v>6959</v>
      </c>
      <c r="B3461" s="1" t="s">
        <v>6960</v>
      </c>
      <c r="C3461" s="1">
        <v>19750101</v>
      </c>
      <c r="D3461" s="1">
        <v>19970701</v>
      </c>
    </row>
    <row r="3462" spans="1:4" ht="13" x14ac:dyDescent="0.15">
      <c r="A3462" s="1" t="s">
        <v>6961</v>
      </c>
      <c r="B3462" s="1" t="s">
        <v>6962</v>
      </c>
      <c r="C3462" s="1">
        <v>19721219</v>
      </c>
      <c r="D3462" s="1">
        <v>19970701</v>
      </c>
    </row>
    <row r="3463" spans="1:4" ht="13" x14ac:dyDescent="0.15">
      <c r="A3463" s="1" t="s">
        <v>6963</v>
      </c>
      <c r="B3463" s="1" t="s">
        <v>6964</v>
      </c>
      <c r="C3463" s="1">
        <v>19830101</v>
      </c>
      <c r="D3463" s="1">
        <v>19970701</v>
      </c>
    </row>
    <row r="3464" spans="1:4" ht="13" x14ac:dyDescent="0.15">
      <c r="A3464" s="1" t="s">
        <v>6965</v>
      </c>
      <c r="B3464" s="1" t="s">
        <v>6966</v>
      </c>
      <c r="C3464" s="1">
        <v>19810225</v>
      </c>
      <c r="D3464" s="1">
        <v>19970701</v>
      </c>
    </row>
    <row r="3465" spans="1:4" ht="13" x14ac:dyDescent="0.15">
      <c r="A3465" s="1" t="s">
        <v>6967</v>
      </c>
      <c r="B3465" s="1" t="s">
        <v>6968</v>
      </c>
      <c r="C3465" s="1">
        <v>19830808</v>
      </c>
      <c r="D3465" s="1">
        <v>19970701</v>
      </c>
    </row>
    <row r="3466" spans="1:4" ht="13" x14ac:dyDescent="0.15">
      <c r="A3466" s="1" t="s">
        <v>6969</v>
      </c>
      <c r="B3466" s="1" t="s">
        <v>6970</v>
      </c>
      <c r="C3466" s="1">
        <v>19801001</v>
      </c>
      <c r="D3466" s="1">
        <v>19970701</v>
      </c>
    </row>
    <row r="3467" spans="1:4" ht="13" x14ac:dyDescent="0.15">
      <c r="A3467" s="1" t="s">
        <v>6971</v>
      </c>
      <c r="B3467" s="1" t="s">
        <v>6972</v>
      </c>
      <c r="C3467" s="1">
        <v>19790101</v>
      </c>
      <c r="D3467" s="1">
        <v>19970701</v>
      </c>
    </row>
    <row r="3468" spans="1:4" ht="13" x14ac:dyDescent="0.15">
      <c r="A3468" s="1" t="s">
        <v>6973</v>
      </c>
      <c r="B3468" s="1" t="s">
        <v>6974</v>
      </c>
      <c r="C3468" s="1">
        <v>19850617</v>
      </c>
      <c r="D3468" s="1">
        <v>19970701</v>
      </c>
    </row>
    <row r="3469" spans="1:4" ht="13" x14ac:dyDescent="0.15">
      <c r="A3469" s="1" t="s">
        <v>6975</v>
      </c>
      <c r="B3469" s="1" t="s">
        <v>6976</v>
      </c>
      <c r="C3469" s="1">
        <v>19410626</v>
      </c>
      <c r="D3469" s="1">
        <v>19460201</v>
      </c>
    </row>
    <row r="3470" spans="1:4" ht="13" x14ac:dyDescent="0.15">
      <c r="A3470" s="1" t="s">
        <v>6977</v>
      </c>
      <c r="B3470" s="1" t="s">
        <v>6978</v>
      </c>
      <c r="C3470" s="1">
        <v>19420225</v>
      </c>
      <c r="D3470" s="1">
        <v>19471231</v>
      </c>
    </row>
    <row r="3471" spans="1:4" ht="13" x14ac:dyDescent="0.15">
      <c r="A3471" s="1" t="s">
        <v>6979</v>
      </c>
      <c r="B3471" s="1" t="s">
        <v>6980</v>
      </c>
      <c r="C3471" s="1">
        <v>19751001</v>
      </c>
      <c r="D3471" s="1">
        <v>20149999</v>
      </c>
    </row>
    <row r="3472" spans="1:4" ht="13" x14ac:dyDescent="0.15">
      <c r="A3472" s="1" t="s">
        <v>6981</v>
      </c>
      <c r="B3472" s="1" t="s">
        <v>6982</v>
      </c>
      <c r="C3472" s="1">
        <v>19500101</v>
      </c>
    </row>
    <row r="3473" spans="1:4" ht="13" x14ac:dyDescent="0.15">
      <c r="A3473" s="1" t="s">
        <v>6983</v>
      </c>
      <c r="B3473" s="1" t="s">
        <v>6984</v>
      </c>
      <c r="C3473" s="1">
        <v>19710119</v>
      </c>
      <c r="D3473" s="1">
        <v>19980911</v>
      </c>
    </row>
    <row r="3474" spans="1:4" ht="13" x14ac:dyDescent="0.15">
      <c r="A3474" s="1" t="s">
        <v>6985</v>
      </c>
      <c r="B3474" s="1" t="s">
        <v>6986</v>
      </c>
      <c r="C3474" s="1">
        <v>19650101</v>
      </c>
      <c r="D3474" s="1">
        <v>19871231</v>
      </c>
    </row>
    <row r="3475" spans="1:4" ht="13" x14ac:dyDescent="0.15">
      <c r="A3475" s="1" t="s">
        <v>6987</v>
      </c>
      <c r="B3475" s="1" t="s">
        <v>6988</v>
      </c>
      <c r="C3475" s="1">
        <v>19420101</v>
      </c>
      <c r="D3475" s="1">
        <v>19451231</v>
      </c>
    </row>
    <row r="3476" spans="1:4" ht="13" x14ac:dyDescent="0.15">
      <c r="A3476" s="1" t="s">
        <v>6989</v>
      </c>
      <c r="B3476" s="1" t="s">
        <v>6990</v>
      </c>
      <c r="C3476" s="1">
        <v>19130701</v>
      </c>
      <c r="D3476" s="1">
        <v>19890504</v>
      </c>
    </row>
    <row r="3477" spans="1:4" ht="13" x14ac:dyDescent="0.15">
      <c r="A3477" s="1" t="s">
        <v>6991</v>
      </c>
      <c r="B3477" s="1" t="s">
        <v>6992</v>
      </c>
      <c r="C3477" s="1">
        <v>19600101</v>
      </c>
      <c r="D3477" s="1">
        <v>19811231</v>
      </c>
    </row>
    <row r="3478" spans="1:4" ht="13" x14ac:dyDescent="0.15">
      <c r="A3478" s="1" t="s">
        <v>6993</v>
      </c>
      <c r="B3478" s="1" t="s">
        <v>6994</v>
      </c>
      <c r="C3478" s="1">
        <v>19550101</v>
      </c>
      <c r="D3478" s="1">
        <v>19871231</v>
      </c>
    </row>
    <row r="3479" spans="1:4" ht="13" x14ac:dyDescent="0.15">
      <c r="A3479" s="1" t="s">
        <v>6995</v>
      </c>
      <c r="B3479" s="1" t="s">
        <v>6996</v>
      </c>
      <c r="C3479" s="1">
        <v>19770401</v>
      </c>
      <c r="D3479" s="1">
        <v>19870531</v>
      </c>
    </row>
    <row r="3480" spans="1:4" ht="13" x14ac:dyDescent="0.15">
      <c r="A3480" s="1" t="s">
        <v>6997</v>
      </c>
      <c r="B3480" s="1" t="s">
        <v>6998</v>
      </c>
      <c r="C3480" s="1">
        <v>19470101</v>
      </c>
    </row>
    <row r="3481" spans="1:4" ht="13" x14ac:dyDescent="0.15">
      <c r="A3481" s="1" t="s">
        <v>6999</v>
      </c>
      <c r="B3481" s="1" t="s">
        <v>7000</v>
      </c>
      <c r="C3481" s="1">
        <v>19430601</v>
      </c>
      <c r="D3481" s="1">
        <v>19471231</v>
      </c>
    </row>
    <row r="3482" spans="1:4" ht="13" x14ac:dyDescent="0.15">
      <c r="A3482" s="1" t="s">
        <v>7001</v>
      </c>
      <c r="B3482" s="1" t="s">
        <v>7002</v>
      </c>
      <c r="C3482" s="1">
        <v>19810101</v>
      </c>
    </row>
    <row r="3483" spans="1:4" ht="13" x14ac:dyDescent="0.15">
      <c r="A3483" s="1" t="s">
        <v>7003</v>
      </c>
      <c r="B3483" s="1" t="s">
        <v>7004</v>
      </c>
      <c r="C3483" s="1">
        <v>19631104</v>
      </c>
    </row>
    <row r="3484" spans="1:4" ht="13" x14ac:dyDescent="0.15">
      <c r="A3484" s="1" t="s">
        <v>7005</v>
      </c>
      <c r="B3484" s="1" t="s">
        <v>7006</v>
      </c>
      <c r="C3484" s="1">
        <v>19410101</v>
      </c>
    </row>
    <row r="3485" spans="1:4" ht="13" x14ac:dyDescent="0.15">
      <c r="A3485" s="1" t="s">
        <v>7007</v>
      </c>
      <c r="B3485" s="1" t="s">
        <v>7008</v>
      </c>
      <c r="C3485" s="1">
        <v>19680101</v>
      </c>
    </row>
    <row r="3486" spans="1:4" ht="13" x14ac:dyDescent="0.15">
      <c r="A3486" s="1" t="s">
        <v>7009</v>
      </c>
      <c r="B3486" s="1" t="s">
        <v>7010</v>
      </c>
      <c r="C3486" s="1">
        <v>19680101</v>
      </c>
    </row>
    <row r="3487" spans="1:4" ht="13" x14ac:dyDescent="0.15">
      <c r="A3487" s="1" t="s">
        <v>7011</v>
      </c>
      <c r="B3487" s="1" t="s">
        <v>7012</v>
      </c>
      <c r="C3487" s="1">
        <v>19790101</v>
      </c>
    </row>
    <row r="3488" spans="1:4" ht="13" x14ac:dyDescent="0.15">
      <c r="A3488" s="1" t="s">
        <v>7013</v>
      </c>
      <c r="B3488" s="1" t="s">
        <v>7014</v>
      </c>
      <c r="C3488" s="1">
        <v>19830101</v>
      </c>
    </row>
    <row r="3489" spans="1:4" ht="13" x14ac:dyDescent="0.15">
      <c r="A3489" s="1" t="s">
        <v>7015</v>
      </c>
      <c r="B3489" s="1" t="s">
        <v>7016</v>
      </c>
      <c r="C3489" s="1">
        <v>19660101</v>
      </c>
    </row>
    <row r="3490" spans="1:4" ht="13" x14ac:dyDescent="0.15">
      <c r="A3490" s="1" t="s">
        <v>7017</v>
      </c>
      <c r="B3490" s="1" t="s">
        <v>7018</v>
      </c>
      <c r="C3490" s="1">
        <v>19660101</v>
      </c>
    </row>
    <row r="3491" spans="1:4" ht="13" x14ac:dyDescent="0.15">
      <c r="A3491" s="1" t="s">
        <v>7019</v>
      </c>
      <c r="B3491" s="1" t="s">
        <v>7020</v>
      </c>
      <c r="C3491" s="1">
        <v>19680101</v>
      </c>
    </row>
    <row r="3492" spans="1:4" ht="13" x14ac:dyDescent="0.15">
      <c r="A3492" s="1" t="s">
        <v>7021</v>
      </c>
      <c r="B3492" s="1" t="s">
        <v>7022</v>
      </c>
      <c r="C3492" s="1">
        <v>19420101</v>
      </c>
      <c r="D3492" s="1">
        <v>19451231</v>
      </c>
    </row>
    <row r="3493" spans="1:4" ht="13" x14ac:dyDescent="0.15">
      <c r="A3493" s="1" t="s">
        <v>7023</v>
      </c>
      <c r="B3493" s="1" t="s">
        <v>7024</v>
      </c>
      <c r="C3493" s="1">
        <v>19480101</v>
      </c>
    </row>
    <row r="3494" spans="1:4" ht="13" x14ac:dyDescent="0.15">
      <c r="A3494" s="1" t="s">
        <v>7025</v>
      </c>
      <c r="B3494" s="1" t="s">
        <v>7026</v>
      </c>
      <c r="C3494" s="1">
        <v>19750101</v>
      </c>
    </row>
    <row r="3495" spans="1:4" ht="13" x14ac:dyDescent="0.15">
      <c r="A3495" s="1" t="s">
        <v>7027</v>
      </c>
      <c r="B3495" s="1" t="s">
        <v>7028</v>
      </c>
      <c r="C3495" s="1">
        <v>19800101</v>
      </c>
    </row>
    <row r="3496" spans="1:4" ht="13" x14ac:dyDescent="0.15">
      <c r="A3496" s="1" t="s">
        <v>7029</v>
      </c>
      <c r="B3496" s="1" t="s">
        <v>7030</v>
      </c>
      <c r="C3496" s="1">
        <v>19391011</v>
      </c>
      <c r="D3496" s="1">
        <v>19990701</v>
      </c>
    </row>
    <row r="3497" spans="1:4" ht="13" x14ac:dyDescent="0.15">
      <c r="A3497" s="1" t="s">
        <v>7031</v>
      </c>
      <c r="B3497" s="1" t="s">
        <v>7032</v>
      </c>
      <c r="C3497" s="1">
        <v>19390101</v>
      </c>
      <c r="D3497" s="1">
        <v>19811231</v>
      </c>
    </row>
    <row r="3498" spans="1:4" ht="13" x14ac:dyDescent="0.15">
      <c r="A3498" s="1" t="s">
        <v>7033</v>
      </c>
      <c r="B3498" s="1" t="s">
        <v>7034</v>
      </c>
      <c r="C3498" s="1">
        <v>19270701</v>
      </c>
      <c r="D3498" s="1">
        <v>19630829</v>
      </c>
    </row>
    <row r="3499" spans="1:4" ht="13" x14ac:dyDescent="0.15">
      <c r="A3499" s="1" t="s">
        <v>7035</v>
      </c>
      <c r="B3499" s="1" t="s">
        <v>7036</v>
      </c>
      <c r="C3499" s="1">
        <v>19700120</v>
      </c>
      <c r="D3499" s="1">
        <v>19960913</v>
      </c>
    </row>
    <row r="3500" spans="1:4" ht="13" x14ac:dyDescent="0.15">
      <c r="A3500" s="1" t="s">
        <v>7037</v>
      </c>
      <c r="B3500" s="1" t="s">
        <v>7038</v>
      </c>
      <c r="C3500" s="1">
        <v>19661201</v>
      </c>
    </row>
    <row r="3501" spans="1:4" ht="13" x14ac:dyDescent="0.15">
      <c r="A3501" s="1" t="s">
        <v>7039</v>
      </c>
      <c r="B3501" s="1" t="s">
        <v>7040</v>
      </c>
      <c r="C3501" s="1">
        <v>19800101</v>
      </c>
      <c r="D3501" s="1">
        <v>19891231</v>
      </c>
    </row>
    <row r="3502" spans="1:4" ht="13" x14ac:dyDescent="0.15">
      <c r="A3502" s="1" t="s">
        <v>7041</v>
      </c>
      <c r="B3502" s="1" t="s">
        <v>7042</v>
      </c>
      <c r="C3502" s="1">
        <v>19430101</v>
      </c>
      <c r="D3502" s="1">
        <v>19471231</v>
      </c>
    </row>
    <row r="3503" spans="1:4" ht="13" x14ac:dyDescent="0.15">
      <c r="A3503" s="1" t="s">
        <v>7043</v>
      </c>
      <c r="B3503" s="1" t="s">
        <v>7044</v>
      </c>
      <c r="C3503" s="1">
        <v>19780101</v>
      </c>
      <c r="D3503" s="1">
        <v>19801231</v>
      </c>
    </row>
    <row r="3504" spans="1:4" ht="13" x14ac:dyDescent="0.15">
      <c r="A3504" s="1" t="s">
        <v>7045</v>
      </c>
      <c r="B3504" s="1" t="s">
        <v>7046</v>
      </c>
      <c r="C3504" s="1">
        <v>19760101</v>
      </c>
      <c r="D3504" s="1">
        <v>19930816</v>
      </c>
    </row>
    <row r="3505" spans="1:4" ht="13" x14ac:dyDescent="0.15">
      <c r="A3505" s="1" t="s">
        <v>7047</v>
      </c>
      <c r="B3505" s="1" t="s">
        <v>7048</v>
      </c>
      <c r="C3505" s="1">
        <v>19500301</v>
      </c>
      <c r="D3505" s="1">
        <v>19610331</v>
      </c>
    </row>
    <row r="3506" spans="1:4" ht="13" x14ac:dyDescent="0.15">
      <c r="A3506" s="1" t="s">
        <v>7049</v>
      </c>
      <c r="B3506" s="1" t="s">
        <v>7050</v>
      </c>
      <c r="C3506" s="1">
        <v>19210501</v>
      </c>
      <c r="D3506" s="1">
        <v>19391101</v>
      </c>
    </row>
    <row r="3507" spans="1:4" ht="13" x14ac:dyDescent="0.15">
      <c r="A3507" s="1" t="s">
        <v>7051</v>
      </c>
      <c r="B3507" s="1" t="s">
        <v>7052</v>
      </c>
      <c r="C3507" s="1">
        <v>19130701</v>
      </c>
      <c r="D3507" s="1">
        <v>19200724</v>
      </c>
    </row>
    <row r="3508" spans="1:4" ht="13" x14ac:dyDescent="0.15">
      <c r="A3508" s="1" t="s">
        <v>7053</v>
      </c>
      <c r="B3508" s="1" t="s">
        <v>7054</v>
      </c>
      <c r="C3508" s="1">
        <v>19200724</v>
      </c>
      <c r="D3508" s="1">
        <v>19230501</v>
      </c>
    </row>
    <row r="3509" spans="1:4" ht="13" x14ac:dyDescent="0.15">
      <c r="A3509" s="1" t="s">
        <v>7055</v>
      </c>
      <c r="B3509" s="1" t="s">
        <v>7056</v>
      </c>
      <c r="C3509" s="1">
        <v>19230501</v>
      </c>
      <c r="D3509" s="1">
        <v>19260420</v>
      </c>
    </row>
    <row r="3510" spans="1:4" ht="13" x14ac:dyDescent="0.15">
      <c r="A3510" s="1" t="s">
        <v>7057</v>
      </c>
      <c r="B3510" s="1" t="s">
        <v>7058</v>
      </c>
      <c r="C3510" s="1">
        <v>19260420</v>
      </c>
      <c r="D3510" s="1">
        <v>19380705</v>
      </c>
    </row>
    <row r="3511" spans="1:4" ht="13" x14ac:dyDescent="0.15">
      <c r="A3511" s="1" t="s">
        <v>7059</v>
      </c>
      <c r="B3511" s="1" t="s">
        <v>7060</v>
      </c>
      <c r="C3511" s="1">
        <v>19380705</v>
      </c>
      <c r="D3511" s="1">
        <v>19420713</v>
      </c>
    </row>
    <row r="3512" spans="1:4" ht="13" x14ac:dyDescent="0.15">
      <c r="A3512" s="1" t="s">
        <v>7061</v>
      </c>
      <c r="B3512" s="1" t="s">
        <v>7062</v>
      </c>
      <c r="C3512" s="1">
        <v>19430101</v>
      </c>
      <c r="D3512" s="1">
        <v>19471231</v>
      </c>
    </row>
    <row r="3513" spans="1:4" ht="13" x14ac:dyDescent="0.15">
      <c r="A3513" s="1" t="s">
        <v>7063</v>
      </c>
      <c r="B3513" s="1" t="s">
        <v>7064</v>
      </c>
      <c r="C3513" s="1">
        <v>19420713</v>
      </c>
      <c r="D3513" s="1">
        <v>19450125</v>
      </c>
    </row>
    <row r="3514" spans="1:4" ht="13" x14ac:dyDescent="0.15">
      <c r="A3514" s="1" t="s">
        <v>7065</v>
      </c>
      <c r="B3514" s="1" t="s">
        <v>7066</v>
      </c>
      <c r="C3514" s="1">
        <v>19450125</v>
      </c>
      <c r="D3514" s="1">
        <v>19510808</v>
      </c>
    </row>
    <row r="3515" spans="1:4" ht="13" x14ac:dyDescent="0.15">
      <c r="A3515" s="1" t="s">
        <v>7067</v>
      </c>
      <c r="B3515" s="1" t="s">
        <v>7068</v>
      </c>
      <c r="C3515" s="1">
        <v>19510808</v>
      </c>
      <c r="D3515" s="1">
        <v>19520701</v>
      </c>
    </row>
    <row r="3516" spans="1:4" ht="13" x14ac:dyDescent="0.15">
      <c r="A3516" s="1" t="s">
        <v>7069</v>
      </c>
      <c r="B3516" s="1" t="s">
        <v>7070</v>
      </c>
      <c r="C3516" s="1">
        <v>19520701</v>
      </c>
      <c r="D3516" s="1">
        <v>19590101</v>
      </c>
    </row>
    <row r="3517" spans="1:4" ht="13" x14ac:dyDescent="0.15">
      <c r="A3517" s="1" t="s">
        <v>7071</v>
      </c>
      <c r="B3517" s="1" t="s">
        <v>7072</v>
      </c>
      <c r="C3517" s="1">
        <v>19590101</v>
      </c>
      <c r="D3517" s="1">
        <v>19700420</v>
      </c>
    </row>
    <row r="3518" spans="1:4" ht="13" x14ac:dyDescent="0.15">
      <c r="A3518" s="1" t="s">
        <v>7073</v>
      </c>
      <c r="B3518" s="1" t="s">
        <v>7074</v>
      </c>
      <c r="C3518" s="1">
        <v>19700420</v>
      </c>
      <c r="D3518" s="1">
        <v>19761231</v>
      </c>
    </row>
    <row r="3519" spans="1:4" ht="13" x14ac:dyDescent="0.15">
      <c r="A3519" s="1" t="s">
        <v>7075</v>
      </c>
      <c r="B3519" s="1" t="s">
        <v>7076</v>
      </c>
      <c r="C3519" s="1">
        <v>19841116</v>
      </c>
      <c r="D3519" s="1">
        <v>19870401</v>
      </c>
    </row>
    <row r="3520" spans="1:4" ht="13" x14ac:dyDescent="0.15">
      <c r="A3520" s="1" t="s">
        <v>7077</v>
      </c>
      <c r="B3520" s="1" t="s">
        <v>7078</v>
      </c>
      <c r="C3520" s="1">
        <v>19820101</v>
      </c>
      <c r="D3520" s="1">
        <v>19900304</v>
      </c>
    </row>
    <row r="3521" spans="1:4" ht="13" x14ac:dyDescent="0.15">
      <c r="A3521" s="1" t="s">
        <v>7079</v>
      </c>
      <c r="B3521" s="1" t="s">
        <v>7080</v>
      </c>
      <c r="C3521" s="1">
        <v>19730606</v>
      </c>
    </row>
    <row r="3522" spans="1:4" ht="13" x14ac:dyDescent="0.15">
      <c r="A3522" s="1" t="s">
        <v>7081</v>
      </c>
      <c r="B3522" s="1" t="s">
        <v>7082</v>
      </c>
      <c r="C3522" s="1">
        <v>19580601</v>
      </c>
    </row>
    <row r="3523" spans="1:4" ht="13" x14ac:dyDescent="0.15">
      <c r="A3523" s="1" t="s">
        <v>7083</v>
      </c>
      <c r="B3523" s="1" t="s">
        <v>7084</v>
      </c>
      <c r="C3523" s="1">
        <v>19430101</v>
      </c>
      <c r="D3523" s="1">
        <v>19451231</v>
      </c>
    </row>
    <row r="3524" spans="1:4" ht="13" x14ac:dyDescent="0.15">
      <c r="A3524" s="1" t="s">
        <v>7085</v>
      </c>
      <c r="B3524" s="1" t="s">
        <v>7086</v>
      </c>
      <c r="C3524" s="1">
        <v>19760101</v>
      </c>
    </row>
    <row r="3525" spans="1:4" ht="13" x14ac:dyDescent="0.15">
      <c r="A3525" s="1" t="s">
        <v>7087</v>
      </c>
      <c r="B3525" s="1" t="s">
        <v>7088</v>
      </c>
      <c r="C3525" s="1">
        <v>19780101</v>
      </c>
    </row>
    <row r="3526" spans="1:4" ht="13" x14ac:dyDescent="0.15">
      <c r="A3526" s="1" t="s">
        <v>7089</v>
      </c>
      <c r="B3526" s="1" t="s">
        <v>7090</v>
      </c>
      <c r="C3526" s="1">
        <v>19670101</v>
      </c>
      <c r="D3526" s="1">
        <v>19951106</v>
      </c>
    </row>
    <row r="3527" spans="1:4" ht="13" x14ac:dyDescent="0.15">
      <c r="A3527" s="1" t="s">
        <v>7091</v>
      </c>
      <c r="B3527" s="1" t="s">
        <v>7092</v>
      </c>
      <c r="C3527" s="1">
        <v>19850101</v>
      </c>
    </row>
    <row r="3528" spans="1:4" ht="13" x14ac:dyDescent="0.15">
      <c r="A3528" s="1" t="s">
        <v>7093</v>
      </c>
      <c r="B3528" s="1" t="s">
        <v>7094</v>
      </c>
      <c r="C3528" s="1">
        <v>19790101</v>
      </c>
      <c r="D3528" s="1">
        <v>19891231</v>
      </c>
    </row>
    <row r="3529" spans="1:4" ht="13" x14ac:dyDescent="0.15">
      <c r="A3529" s="1" t="s">
        <v>7095</v>
      </c>
      <c r="B3529" s="1" t="s">
        <v>7096</v>
      </c>
      <c r="C3529" s="1">
        <v>19390928</v>
      </c>
      <c r="D3529" s="1">
        <v>19500331</v>
      </c>
    </row>
    <row r="3530" spans="1:4" ht="13" x14ac:dyDescent="0.15">
      <c r="A3530" s="1" t="s">
        <v>7097</v>
      </c>
      <c r="B3530" s="1" t="s">
        <v>7098</v>
      </c>
      <c r="C3530" s="1">
        <v>19420831</v>
      </c>
      <c r="D3530" s="1">
        <v>19501123</v>
      </c>
    </row>
    <row r="3531" spans="1:4" ht="13" x14ac:dyDescent="0.15">
      <c r="A3531" s="1" t="s">
        <v>7099</v>
      </c>
      <c r="B3531" s="1" t="s">
        <v>7100</v>
      </c>
      <c r="C3531" s="1">
        <v>19730903</v>
      </c>
      <c r="D3531" s="1">
        <v>19730907</v>
      </c>
    </row>
    <row r="3532" spans="1:4" ht="13" x14ac:dyDescent="0.15">
      <c r="A3532" s="1" t="s">
        <v>7101</v>
      </c>
      <c r="B3532" s="1" t="s">
        <v>7102</v>
      </c>
      <c r="C3532" s="1">
        <v>19750924</v>
      </c>
      <c r="D3532" s="1">
        <v>19750926</v>
      </c>
    </row>
    <row r="3533" spans="1:4" ht="13" x14ac:dyDescent="0.15">
      <c r="A3533" s="1" t="s">
        <v>7103</v>
      </c>
      <c r="B3533" s="1" t="s">
        <v>7104</v>
      </c>
      <c r="C3533" s="1">
        <v>19791019</v>
      </c>
      <c r="D3533" s="1">
        <v>19830614</v>
      </c>
    </row>
    <row r="3534" spans="1:4" ht="13" x14ac:dyDescent="0.15">
      <c r="A3534" s="1" t="s">
        <v>7105</v>
      </c>
      <c r="B3534" s="1" t="s">
        <v>7106</v>
      </c>
      <c r="C3534" s="1">
        <v>19410101</v>
      </c>
      <c r="D3534" s="1">
        <v>19471231</v>
      </c>
    </row>
    <row r="3535" spans="1:4" ht="13" x14ac:dyDescent="0.15">
      <c r="A3535" s="1" t="s">
        <v>7107</v>
      </c>
      <c r="B3535" s="1" t="s">
        <v>7108</v>
      </c>
      <c r="C3535" s="1">
        <v>19791019</v>
      </c>
    </row>
    <row r="3536" spans="1:4" ht="13" x14ac:dyDescent="0.15">
      <c r="A3536" s="1" t="s">
        <v>7109</v>
      </c>
      <c r="B3536" s="1" t="s">
        <v>7110</v>
      </c>
      <c r="C3536" s="1">
        <v>19510212</v>
      </c>
      <c r="D3536" s="1">
        <v>19850131</v>
      </c>
    </row>
    <row r="3537" spans="1:4" ht="13" x14ac:dyDescent="0.15">
      <c r="A3537" s="1" t="s">
        <v>7111</v>
      </c>
      <c r="B3537" s="1" t="s">
        <v>7112</v>
      </c>
      <c r="C3537" s="1">
        <v>19150726</v>
      </c>
    </row>
    <row r="3538" spans="1:4" ht="13" x14ac:dyDescent="0.15">
      <c r="A3538" s="1" t="s">
        <v>7113</v>
      </c>
      <c r="B3538" s="1" t="s">
        <v>7114</v>
      </c>
      <c r="C3538" s="1">
        <v>19600101</v>
      </c>
      <c r="D3538" s="1">
        <v>20149999</v>
      </c>
    </row>
    <row r="3539" spans="1:4" ht="13" x14ac:dyDescent="0.15">
      <c r="A3539" s="1" t="s">
        <v>7115</v>
      </c>
      <c r="B3539" s="1" t="s">
        <v>7116</v>
      </c>
      <c r="C3539" s="1">
        <v>19731002</v>
      </c>
      <c r="D3539" s="1">
        <v>19951231</v>
      </c>
    </row>
    <row r="3540" spans="1:4" ht="13" x14ac:dyDescent="0.15">
      <c r="A3540" s="1" t="s">
        <v>7117</v>
      </c>
      <c r="B3540" s="1" t="s">
        <v>7118</v>
      </c>
      <c r="C3540" s="1">
        <v>19740702</v>
      </c>
      <c r="D3540" s="1">
        <v>19871231</v>
      </c>
    </row>
    <row r="3541" spans="1:4" ht="13" x14ac:dyDescent="0.15">
      <c r="A3541" s="1" t="s">
        <v>7119</v>
      </c>
      <c r="B3541" s="1" t="s">
        <v>7120</v>
      </c>
      <c r="C3541" s="1">
        <v>19730301</v>
      </c>
      <c r="D3541" s="1">
        <v>19740630</v>
      </c>
    </row>
    <row r="3542" spans="1:4" ht="13" x14ac:dyDescent="0.15">
      <c r="A3542" s="1" t="s">
        <v>7121</v>
      </c>
      <c r="B3542" s="1" t="s">
        <v>7122</v>
      </c>
      <c r="C3542" s="1">
        <v>19490519</v>
      </c>
    </row>
    <row r="3543" spans="1:4" ht="13" x14ac:dyDescent="0.15">
      <c r="A3543" s="1" t="s">
        <v>7123</v>
      </c>
      <c r="B3543" s="1" t="s">
        <v>7124</v>
      </c>
      <c r="C3543" s="1">
        <v>19491001</v>
      </c>
      <c r="D3543" s="1">
        <v>19960630</v>
      </c>
    </row>
    <row r="3544" spans="1:4" ht="13" x14ac:dyDescent="0.15">
      <c r="A3544" s="1" t="s">
        <v>7125</v>
      </c>
      <c r="B3544" s="1" t="s">
        <v>7126</v>
      </c>
      <c r="C3544" s="1">
        <v>19740101</v>
      </c>
      <c r="D3544" s="1">
        <v>19761231</v>
      </c>
    </row>
    <row r="3545" spans="1:4" ht="13" x14ac:dyDescent="0.15">
      <c r="A3545" s="1" t="s">
        <v>7127</v>
      </c>
      <c r="B3545" s="1" t="s">
        <v>7128</v>
      </c>
      <c r="C3545" s="1">
        <v>19400101</v>
      </c>
      <c r="D3545" s="1">
        <v>19471231</v>
      </c>
    </row>
    <row r="3546" spans="1:4" ht="13" x14ac:dyDescent="0.15">
      <c r="A3546" s="1" t="s">
        <v>7129</v>
      </c>
      <c r="B3546" s="1" t="s">
        <v>7130</v>
      </c>
      <c r="C3546" s="1">
        <v>19760801</v>
      </c>
      <c r="D3546" s="1">
        <v>19870724</v>
      </c>
    </row>
    <row r="3547" spans="1:4" ht="13" x14ac:dyDescent="0.15">
      <c r="A3547" s="1" t="s">
        <v>7131</v>
      </c>
      <c r="B3547" s="1" t="s">
        <v>7132</v>
      </c>
      <c r="C3547" s="1">
        <v>19840923</v>
      </c>
    </row>
    <row r="3548" spans="1:4" ht="13" x14ac:dyDescent="0.15">
      <c r="A3548" s="1" t="s">
        <v>7133</v>
      </c>
      <c r="B3548" s="1" t="s">
        <v>7134</v>
      </c>
      <c r="C3548" s="1">
        <v>19751110</v>
      </c>
    </row>
    <row r="3549" spans="1:4" ht="13" x14ac:dyDescent="0.15">
      <c r="A3549" s="1" t="s">
        <v>7135</v>
      </c>
      <c r="B3549" s="1" t="s">
        <v>7136</v>
      </c>
      <c r="C3549" s="1">
        <v>19310701</v>
      </c>
      <c r="D3549" s="1">
        <v>19950630</v>
      </c>
    </row>
    <row r="3550" spans="1:4" ht="13" x14ac:dyDescent="0.15">
      <c r="A3550" s="1" t="s">
        <v>7137</v>
      </c>
      <c r="B3550" s="1" t="s">
        <v>7138</v>
      </c>
      <c r="C3550" s="1">
        <v>19391129</v>
      </c>
      <c r="D3550" s="1">
        <v>19960920</v>
      </c>
    </row>
    <row r="3551" spans="1:4" ht="13" x14ac:dyDescent="0.15">
      <c r="A3551" s="1" t="s">
        <v>7139</v>
      </c>
      <c r="B3551" s="1" t="s">
        <v>7140</v>
      </c>
      <c r="C3551" s="1">
        <v>19830901</v>
      </c>
      <c r="D3551" s="1">
        <v>19871231</v>
      </c>
    </row>
    <row r="3552" spans="1:4" ht="13" x14ac:dyDescent="0.15">
      <c r="A3552" s="1" t="s">
        <v>7141</v>
      </c>
      <c r="B3552" s="1" t="s">
        <v>7142</v>
      </c>
      <c r="C3552" s="1">
        <v>19810901</v>
      </c>
      <c r="D3552" s="1">
        <v>19871231</v>
      </c>
    </row>
    <row r="3553" spans="1:4" ht="13" x14ac:dyDescent="0.15">
      <c r="A3553" s="1" t="s">
        <v>7143</v>
      </c>
      <c r="B3553" s="1" t="s">
        <v>7144</v>
      </c>
      <c r="C3553" s="1">
        <v>19740701</v>
      </c>
      <c r="D3553" s="1">
        <v>19960920</v>
      </c>
    </row>
    <row r="3554" spans="1:4" ht="13" x14ac:dyDescent="0.15">
      <c r="A3554" s="1" t="s">
        <v>7145</v>
      </c>
      <c r="B3554" s="1" t="s">
        <v>7146</v>
      </c>
      <c r="C3554" s="1">
        <v>19810901</v>
      </c>
      <c r="D3554" s="1">
        <v>19871231</v>
      </c>
    </row>
    <row r="3555" spans="1:4" ht="13" x14ac:dyDescent="0.15">
      <c r="A3555" s="1" t="s">
        <v>7147</v>
      </c>
      <c r="B3555" s="1" t="s">
        <v>7148</v>
      </c>
      <c r="C3555" s="1">
        <v>19850101</v>
      </c>
      <c r="D3555" s="1">
        <v>19870731</v>
      </c>
    </row>
    <row r="3556" spans="1:4" ht="13" x14ac:dyDescent="0.15">
      <c r="A3556" s="1" t="s">
        <v>7149</v>
      </c>
      <c r="B3556" s="1" t="s">
        <v>7150</v>
      </c>
      <c r="C3556" s="1">
        <v>19430503</v>
      </c>
      <c r="D3556" s="1">
        <v>19471231</v>
      </c>
    </row>
    <row r="3557" spans="1:4" ht="13" x14ac:dyDescent="0.15">
      <c r="A3557" s="1" t="s">
        <v>7151</v>
      </c>
      <c r="B3557" s="1" t="s">
        <v>7152</v>
      </c>
      <c r="C3557" s="1">
        <v>19680712</v>
      </c>
      <c r="D3557" s="1">
        <v>19851017</v>
      </c>
    </row>
    <row r="3558" spans="1:4" ht="13" x14ac:dyDescent="0.15">
      <c r="A3558" s="1" t="s">
        <v>7153</v>
      </c>
      <c r="B3558" s="1" t="s">
        <v>7154</v>
      </c>
      <c r="C3558" s="1">
        <v>19811112</v>
      </c>
      <c r="D3558" s="1">
        <v>19921231</v>
      </c>
    </row>
    <row r="3559" spans="1:4" ht="13" x14ac:dyDescent="0.15">
      <c r="A3559" s="1" t="s">
        <v>7155</v>
      </c>
      <c r="B3559" s="1" t="s">
        <v>7156</v>
      </c>
      <c r="C3559" s="1">
        <v>19660101</v>
      </c>
    </row>
    <row r="3560" spans="1:4" ht="13" x14ac:dyDescent="0.15">
      <c r="A3560" s="1" t="s">
        <v>7157</v>
      </c>
      <c r="B3560" s="1" t="s">
        <v>7158</v>
      </c>
      <c r="C3560" s="1">
        <v>19740101</v>
      </c>
    </row>
    <row r="3561" spans="1:4" ht="13" x14ac:dyDescent="0.15">
      <c r="A3561" s="1" t="s">
        <v>7159</v>
      </c>
      <c r="B3561" s="1" t="s">
        <v>7160</v>
      </c>
      <c r="C3561" s="1">
        <v>19810101</v>
      </c>
      <c r="D3561" s="1">
        <v>19861210</v>
      </c>
    </row>
    <row r="3562" spans="1:4" ht="13" x14ac:dyDescent="0.15">
      <c r="A3562" s="1" t="s">
        <v>7161</v>
      </c>
      <c r="B3562" s="1" t="s">
        <v>7162</v>
      </c>
      <c r="C3562" s="1">
        <v>19770825</v>
      </c>
      <c r="D3562" s="1">
        <v>19940418</v>
      </c>
    </row>
    <row r="3563" spans="1:4" ht="13" x14ac:dyDescent="0.15">
      <c r="A3563" s="1" t="s">
        <v>7163</v>
      </c>
      <c r="B3563" s="1" t="s">
        <v>7164</v>
      </c>
      <c r="C3563" s="1">
        <v>19730101</v>
      </c>
      <c r="D3563" s="1">
        <v>19880801</v>
      </c>
    </row>
    <row r="3564" spans="1:4" ht="13" x14ac:dyDescent="0.15">
      <c r="A3564" s="1" t="s">
        <v>7165</v>
      </c>
      <c r="B3564" s="1" t="s">
        <v>7166</v>
      </c>
      <c r="C3564" s="1">
        <v>19150101</v>
      </c>
      <c r="D3564" s="1">
        <v>20140204</v>
      </c>
    </row>
    <row r="3565" spans="1:4" ht="13" x14ac:dyDescent="0.15">
      <c r="A3565" s="1" t="s">
        <v>7167</v>
      </c>
      <c r="B3565" s="1" t="s">
        <v>7168</v>
      </c>
      <c r="C3565" s="1">
        <v>19781205</v>
      </c>
      <c r="D3565" s="1">
        <v>19801103</v>
      </c>
    </row>
    <row r="3566" spans="1:4" ht="13" x14ac:dyDescent="0.15">
      <c r="A3566" s="1" t="s">
        <v>7169</v>
      </c>
      <c r="B3566" s="1" t="s">
        <v>7170</v>
      </c>
      <c r="C3566" s="1">
        <v>19550101</v>
      </c>
    </row>
    <row r="3567" spans="1:4" ht="13" x14ac:dyDescent="0.15">
      <c r="A3567" s="1" t="s">
        <v>7171</v>
      </c>
      <c r="B3567" s="1" t="s">
        <v>7172</v>
      </c>
      <c r="C3567" s="1">
        <v>19440101</v>
      </c>
      <c r="D3567" s="1">
        <v>19471231</v>
      </c>
    </row>
    <row r="3568" spans="1:4" ht="13" x14ac:dyDescent="0.15">
      <c r="A3568" s="1" t="s">
        <v>7173</v>
      </c>
      <c r="B3568" s="1" t="s">
        <v>7174</v>
      </c>
      <c r="C3568" s="1">
        <v>19860131</v>
      </c>
      <c r="D3568" s="1">
        <v>19880831</v>
      </c>
    </row>
    <row r="3569" spans="1:4" ht="13" x14ac:dyDescent="0.15">
      <c r="A3569" s="1" t="s">
        <v>7175</v>
      </c>
      <c r="B3569" s="1" t="s">
        <v>7176</v>
      </c>
      <c r="C3569" s="1">
        <v>19680209</v>
      </c>
      <c r="D3569" s="1">
        <v>19900309</v>
      </c>
    </row>
    <row r="3570" spans="1:4" ht="13" x14ac:dyDescent="0.15">
      <c r="A3570" s="1" t="s">
        <v>7177</v>
      </c>
      <c r="B3570" s="1" t="s">
        <v>7178</v>
      </c>
      <c r="C3570" s="1">
        <v>19660101</v>
      </c>
      <c r="D3570" s="1">
        <v>19861231</v>
      </c>
    </row>
    <row r="3571" spans="1:4" ht="13" x14ac:dyDescent="0.15">
      <c r="A3571" s="1" t="s">
        <v>7179</v>
      </c>
      <c r="B3571" s="1" t="s">
        <v>7180</v>
      </c>
      <c r="C3571" s="1">
        <v>19730101</v>
      </c>
      <c r="D3571" s="1">
        <v>20149999</v>
      </c>
    </row>
    <row r="3572" spans="1:4" ht="13" x14ac:dyDescent="0.15">
      <c r="A3572" s="1" t="s">
        <v>7181</v>
      </c>
      <c r="B3572" s="1" t="s">
        <v>7182</v>
      </c>
      <c r="C3572" s="1">
        <v>19750815</v>
      </c>
      <c r="D3572" s="1">
        <v>19930703</v>
      </c>
    </row>
    <row r="3573" spans="1:4" ht="13" x14ac:dyDescent="0.15">
      <c r="A3573" s="1" t="s">
        <v>7183</v>
      </c>
      <c r="B3573" s="1" t="s">
        <v>7184</v>
      </c>
      <c r="C3573" s="1">
        <v>19850701</v>
      </c>
      <c r="D3573" s="1">
        <v>19980630</v>
      </c>
    </row>
    <row r="3574" spans="1:4" ht="13" x14ac:dyDescent="0.15">
      <c r="A3574" s="1" t="s">
        <v>7185</v>
      </c>
      <c r="B3574" s="1" t="s">
        <v>7186</v>
      </c>
      <c r="C3574" s="1">
        <v>19730101</v>
      </c>
      <c r="D3574" s="1">
        <v>19880801</v>
      </c>
    </row>
    <row r="3575" spans="1:4" ht="13" x14ac:dyDescent="0.15">
      <c r="A3575" s="1" t="s">
        <v>7187</v>
      </c>
      <c r="B3575" s="1" t="s">
        <v>7188</v>
      </c>
      <c r="C3575" s="1">
        <v>19091001</v>
      </c>
      <c r="D3575" s="1">
        <v>19411231</v>
      </c>
    </row>
    <row r="3576" spans="1:4" ht="13" x14ac:dyDescent="0.15">
      <c r="A3576" s="1" t="s">
        <v>7189</v>
      </c>
      <c r="B3576" s="1" t="s">
        <v>7190</v>
      </c>
      <c r="C3576" s="1">
        <v>19410522</v>
      </c>
      <c r="D3576" s="1">
        <v>19470701</v>
      </c>
    </row>
    <row r="3577" spans="1:4" ht="13" x14ac:dyDescent="0.15">
      <c r="A3577" s="1" t="s">
        <v>7191</v>
      </c>
      <c r="B3577" s="1" t="s">
        <v>7192</v>
      </c>
      <c r="C3577" s="1">
        <v>19841011</v>
      </c>
      <c r="D3577" s="1">
        <v>20050207</v>
      </c>
    </row>
    <row r="3578" spans="1:4" ht="13" x14ac:dyDescent="0.15">
      <c r="A3578" s="1" t="s">
        <v>7193</v>
      </c>
      <c r="B3578" s="1" t="s">
        <v>7194</v>
      </c>
      <c r="C3578" s="1">
        <v>19410626</v>
      </c>
      <c r="D3578" s="1">
        <v>19500316</v>
      </c>
    </row>
    <row r="3579" spans="1:4" ht="13" x14ac:dyDescent="0.15">
      <c r="A3579" s="1" t="s">
        <v>7195</v>
      </c>
      <c r="B3579" s="1" t="s">
        <v>7196</v>
      </c>
      <c r="C3579" s="1">
        <v>19760101</v>
      </c>
      <c r="D3579" s="1">
        <v>19900304</v>
      </c>
    </row>
    <row r="3580" spans="1:4" ht="13" x14ac:dyDescent="0.15">
      <c r="A3580" s="1" t="s">
        <v>7197</v>
      </c>
      <c r="B3580" s="1" t="s">
        <v>7198</v>
      </c>
      <c r="C3580" s="1">
        <v>19730101</v>
      </c>
      <c r="D3580" s="1">
        <v>19999999</v>
      </c>
    </row>
    <row r="3581" spans="1:4" ht="13" x14ac:dyDescent="0.15">
      <c r="A3581" s="1" t="s">
        <v>7199</v>
      </c>
      <c r="B3581" s="1" t="s">
        <v>7200</v>
      </c>
      <c r="C3581" s="1">
        <v>19810923</v>
      </c>
      <c r="D3581" s="1">
        <v>19830407</v>
      </c>
    </row>
    <row r="3582" spans="1:4" ht="13" x14ac:dyDescent="0.15">
      <c r="A3582" s="1" t="s">
        <v>7201</v>
      </c>
      <c r="B3582" s="1" t="s">
        <v>7202</v>
      </c>
      <c r="C3582" s="1">
        <v>19390531</v>
      </c>
      <c r="D3582" s="1">
        <v>19390907</v>
      </c>
    </row>
    <row r="3583" spans="1:4" ht="13" x14ac:dyDescent="0.15">
      <c r="A3583" s="1" t="s">
        <v>7203</v>
      </c>
      <c r="B3583" s="1" t="s">
        <v>7204</v>
      </c>
      <c r="C3583" s="1">
        <v>19700612</v>
      </c>
    </row>
    <row r="3584" spans="1:4" ht="13" x14ac:dyDescent="0.15">
      <c r="A3584" s="1" t="s">
        <v>7205</v>
      </c>
      <c r="B3584" s="1" t="s">
        <v>7206</v>
      </c>
      <c r="C3584" s="1">
        <v>19841213</v>
      </c>
      <c r="D3584" s="1">
        <v>19870724</v>
      </c>
    </row>
    <row r="3585" spans="1:4" ht="13" x14ac:dyDescent="0.15">
      <c r="A3585" s="1" t="s">
        <v>7207</v>
      </c>
      <c r="B3585" s="1" t="s">
        <v>7208</v>
      </c>
      <c r="C3585" s="1">
        <v>19750303</v>
      </c>
      <c r="D3585" s="1">
        <v>19861219</v>
      </c>
    </row>
    <row r="3586" spans="1:4" ht="13" x14ac:dyDescent="0.15">
      <c r="A3586" s="1" t="s">
        <v>7209</v>
      </c>
      <c r="B3586" s="1" t="s">
        <v>7210</v>
      </c>
      <c r="C3586" s="1">
        <v>19571206</v>
      </c>
      <c r="D3586" s="1">
        <v>19850320</v>
      </c>
    </row>
    <row r="3587" spans="1:4" ht="13" x14ac:dyDescent="0.15">
      <c r="A3587" s="1" t="s">
        <v>7211</v>
      </c>
      <c r="B3587" s="1" t="s">
        <v>7212</v>
      </c>
      <c r="C3587" s="1">
        <v>19460808</v>
      </c>
      <c r="D3587" s="1">
        <v>19490531</v>
      </c>
    </row>
    <row r="3588" spans="1:4" ht="13" x14ac:dyDescent="0.15">
      <c r="A3588" s="1" t="s">
        <v>7213</v>
      </c>
      <c r="B3588" s="1" t="s">
        <v>7214</v>
      </c>
      <c r="C3588" s="1">
        <v>19440101</v>
      </c>
      <c r="D3588" s="1">
        <v>19471231</v>
      </c>
    </row>
    <row r="3589" spans="1:4" ht="13" x14ac:dyDescent="0.15">
      <c r="A3589" s="1" t="s">
        <v>7215</v>
      </c>
      <c r="B3589" s="1" t="s">
        <v>7216</v>
      </c>
      <c r="C3589" s="1">
        <v>19610101</v>
      </c>
      <c r="D3589" s="1">
        <v>19861021</v>
      </c>
    </row>
    <row r="3590" spans="1:4" ht="13" x14ac:dyDescent="0.15">
      <c r="A3590" s="1" t="s">
        <v>7217</v>
      </c>
      <c r="B3590" s="1" t="s">
        <v>7218</v>
      </c>
      <c r="C3590" s="1">
        <v>19640304</v>
      </c>
    </row>
    <row r="3591" spans="1:4" ht="13" x14ac:dyDescent="0.15">
      <c r="A3591" s="1" t="s">
        <v>7219</v>
      </c>
      <c r="B3591" s="1" t="s">
        <v>7220</v>
      </c>
      <c r="C3591" s="1">
        <v>19680425</v>
      </c>
    </row>
    <row r="3592" spans="1:4" ht="13" x14ac:dyDescent="0.15">
      <c r="A3592" s="1" t="s">
        <v>7221</v>
      </c>
      <c r="B3592" s="1" t="s">
        <v>7222</v>
      </c>
      <c r="C3592" s="1">
        <v>19730101</v>
      </c>
      <c r="D3592" s="1">
        <v>19831231</v>
      </c>
    </row>
    <row r="3593" spans="1:4" ht="13" x14ac:dyDescent="0.15">
      <c r="A3593" s="1" t="s">
        <v>7223</v>
      </c>
      <c r="B3593" s="1" t="s">
        <v>7224</v>
      </c>
      <c r="C3593" s="1">
        <v>19720421</v>
      </c>
    </row>
    <row r="3594" spans="1:4" ht="13" x14ac:dyDescent="0.15">
      <c r="A3594" s="1" t="s">
        <v>7225</v>
      </c>
      <c r="B3594" s="1" t="s">
        <v>7226</v>
      </c>
      <c r="C3594" s="1">
        <v>19850701</v>
      </c>
      <c r="D3594" s="1">
        <v>20090522</v>
      </c>
    </row>
    <row r="3595" spans="1:4" ht="13" x14ac:dyDescent="0.15">
      <c r="A3595" s="1" t="s">
        <v>7227</v>
      </c>
      <c r="B3595" s="1" t="s">
        <v>7228</v>
      </c>
      <c r="C3595" s="1">
        <v>19840222</v>
      </c>
      <c r="D3595" s="1">
        <v>19841221</v>
      </c>
    </row>
    <row r="3596" spans="1:4" ht="13" x14ac:dyDescent="0.15">
      <c r="A3596" s="1" t="s">
        <v>7229</v>
      </c>
      <c r="B3596" s="1" t="s">
        <v>7230</v>
      </c>
      <c r="C3596" s="1">
        <v>19780901</v>
      </c>
      <c r="D3596" s="1">
        <v>19790930</v>
      </c>
    </row>
    <row r="3597" spans="1:4" ht="13" x14ac:dyDescent="0.15">
      <c r="A3597" s="1" t="s">
        <v>7231</v>
      </c>
      <c r="B3597" s="1" t="s">
        <v>7232</v>
      </c>
      <c r="C3597" s="1">
        <v>19800424</v>
      </c>
      <c r="D3597" s="1">
        <v>19800721</v>
      </c>
    </row>
    <row r="3598" spans="1:4" ht="13" x14ac:dyDescent="0.15">
      <c r="A3598" s="1" t="s">
        <v>7233</v>
      </c>
      <c r="B3598" s="1" t="s">
        <v>7234</v>
      </c>
      <c r="C3598" s="1">
        <v>19461118</v>
      </c>
      <c r="D3598" s="1">
        <v>19481112</v>
      </c>
    </row>
    <row r="3599" spans="1:4" ht="13" x14ac:dyDescent="0.15">
      <c r="A3599" s="1" t="s">
        <v>7235</v>
      </c>
      <c r="B3599" s="1" t="s">
        <v>7236</v>
      </c>
      <c r="C3599" s="1">
        <v>19810619</v>
      </c>
      <c r="D3599" s="1">
        <v>19810928</v>
      </c>
    </row>
    <row r="3600" spans="1:4" ht="13" x14ac:dyDescent="0.15">
      <c r="A3600" s="1" t="s">
        <v>7237</v>
      </c>
      <c r="B3600" s="1" t="s">
        <v>7238</v>
      </c>
      <c r="C3600" s="1">
        <v>19840701</v>
      </c>
    </row>
    <row r="3601" spans="1:4" ht="13" x14ac:dyDescent="0.15">
      <c r="A3601" s="1" t="s">
        <v>7239</v>
      </c>
      <c r="B3601" s="1" t="s">
        <v>7240</v>
      </c>
      <c r="C3601" s="1">
        <v>18600101</v>
      </c>
      <c r="D3601" s="1">
        <v>19630926</v>
      </c>
    </row>
    <row r="3602" spans="1:4" ht="13" x14ac:dyDescent="0.15">
      <c r="A3602" s="1" t="s">
        <v>7241</v>
      </c>
      <c r="B3602" s="1" t="s">
        <v>7242</v>
      </c>
      <c r="C3602" s="1">
        <v>19010601</v>
      </c>
      <c r="D3602" s="1">
        <v>19030930</v>
      </c>
    </row>
    <row r="3603" spans="1:4" ht="13" x14ac:dyDescent="0.15">
      <c r="A3603" s="1" t="s">
        <v>7243</v>
      </c>
      <c r="B3603" s="1" t="s">
        <v>7244</v>
      </c>
      <c r="C3603" s="1">
        <v>18840101</v>
      </c>
      <c r="D3603" s="1">
        <v>19010430</v>
      </c>
    </row>
    <row r="3604" spans="1:4" ht="13" x14ac:dyDescent="0.15">
      <c r="A3604" s="1" t="s">
        <v>7245</v>
      </c>
      <c r="B3604" s="1" t="s">
        <v>7246</v>
      </c>
      <c r="C3604" s="1">
        <v>19500327</v>
      </c>
      <c r="D3604" s="1">
        <v>19561109</v>
      </c>
    </row>
    <row r="3605" spans="1:4" ht="13" x14ac:dyDescent="0.15">
      <c r="A3605" s="1" t="s">
        <v>7247</v>
      </c>
      <c r="B3605" s="1" t="s">
        <v>7248</v>
      </c>
      <c r="C3605" s="1">
        <v>19580706</v>
      </c>
      <c r="D3605" s="1">
        <v>19600118</v>
      </c>
    </row>
    <row r="3606" spans="1:4" ht="13" x14ac:dyDescent="0.15">
      <c r="A3606" s="1" t="s">
        <v>7249</v>
      </c>
      <c r="B3606" s="1" t="s">
        <v>7250</v>
      </c>
      <c r="C3606" s="1">
        <v>19600119</v>
      </c>
      <c r="D3606" s="1">
        <v>19610415</v>
      </c>
    </row>
    <row r="3607" spans="1:4" ht="13" x14ac:dyDescent="0.15">
      <c r="A3607" s="1" t="s">
        <v>7251</v>
      </c>
      <c r="B3607" s="1" t="s">
        <v>7252</v>
      </c>
      <c r="C3607" s="1">
        <v>19610415</v>
      </c>
    </row>
    <row r="3608" spans="1:4" ht="13" x14ac:dyDescent="0.15">
      <c r="A3608" s="1" t="s">
        <v>7253</v>
      </c>
      <c r="B3608" s="1" t="s">
        <v>7254</v>
      </c>
      <c r="C3608" s="1">
        <v>19730606</v>
      </c>
    </row>
    <row r="3609" spans="1:4" ht="13" x14ac:dyDescent="0.15">
      <c r="A3609" s="1" t="s">
        <v>7255</v>
      </c>
      <c r="B3609" s="1" t="s">
        <v>7256</v>
      </c>
      <c r="C3609" s="1">
        <v>19440101</v>
      </c>
      <c r="D3609" s="1">
        <v>19461231</v>
      </c>
    </row>
    <row r="3610" spans="1:4" ht="13" x14ac:dyDescent="0.15">
      <c r="A3610" s="1" t="s">
        <v>7257</v>
      </c>
      <c r="B3610" s="1" t="s">
        <v>7258</v>
      </c>
      <c r="C3610" s="1">
        <v>19840509</v>
      </c>
      <c r="D3610" s="1">
        <v>19851031</v>
      </c>
    </row>
    <row r="3611" spans="1:4" ht="13" x14ac:dyDescent="0.15">
      <c r="A3611" s="1" t="s">
        <v>7259</v>
      </c>
      <c r="B3611" s="1" t="s">
        <v>7260</v>
      </c>
      <c r="C3611" s="1">
        <v>19471021</v>
      </c>
      <c r="D3611" s="1">
        <v>19520123</v>
      </c>
    </row>
    <row r="3612" spans="1:4" ht="13" x14ac:dyDescent="0.15">
      <c r="A3612" s="1" t="s">
        <v>7261</v>
      </c>
      <c r="B3612" s="1" t="s">
        <v>7262</v>
      </c>
      <c r="C3612" s="1">
        <v>19780130</v>
      </c>
      <c r="D3612" s="1">
        <v>19801130</v>
      </c>
    </row>
    <row r="3613" spans="1:4" ht="13" x14ac:dyDescent="0.15">
      <c r="A3613" s="1" t="s">
        <v>7263</v>
      </c>
      <c r="B3613" s="1" t="s">
        <v>7264</v>
      </c>
      <c r="C3613" s="1">
        <v>19840101</v>
      </c>
    </row>
    <row r="3614" spans="1:4" ht="13" x14ac:dyDescent="0.15">
      <c r="A3614" s="1" t="s">
        <v>7265</v>
      </c>
      <c r="B3614" s="1" t="s">
        <v>7266</v>
      </c>
      <c r="C3614" s="1">
        <v>19790101</v>
      </c>
    </row>
    <row r="3615" spans="1:4" ht="13" x14ac:dyDescent="0.15">
      <c r="A3615" s="1" t="s">
        <v>7267</v>
      </c>
      <c r="B3615" s="1" t="s">
        <v>7268</v>
      </c>
      <c r="C3615" s="1">
        <v>19801103</v>
      </c>
    </row>
    <row r="3616" spans="1:4" ht="13" x14ac:dyDescent="0.15">
      <c r="A3616" s="1" t="s">
        <v>7269</v>
      </c>
      <c r="B3616" s="1" t="s">
        <v>7270</v>
      </c>
      <c r="C3616" s="1">
        <v>19851028</v>
      </c>
    </row>
    <row r="3617" spans="1:4" ht="13" x14ac:dyDescent="0.15">
      <c r="A3617" s="1" t="s">
        <v>7271</v>
      </c>
      <c r="B3617" s="1" t="s">
        <v>7272</v>
      </c>
      <c r="C3617" s="1">
        <v>19820101</v>
      </c>
      <c r="D3617" s="1">
        <v>19901231</v>
      </c>
    </row>
    <row r="3618" spans="1:4" ht="13" x14ac:dyDescent="0.15">
      <c r="A3618" s="1" t="s">
        <v>7273</v>
      </c>
      <c r="B3618" s="1" t="s">
        <v>7274</v>
      </c>
      <c r="C3618" s="1">
        <v>19840305</v>
      </c>
    </row>
    <row r="3619" spans="1:4" ht="13" x14ac:dyDescent="0.15">
      <c r="A3619" s="1" t="s">
        <v>7275</v>
      </c>
      <c r="B3619" s="1" t="s">
        <v>7276</v>
      </c>
      <c r="C3619" s="1">
        <v>19760105</v>
      </c>
    </row>
    <row r="3620" spans="1:4" ht="13" x14ac:dyDescent="0.15">
      <c r="A3620" s="1" t="s">
        <v>7277</v>
      </c>
      <c r="B3620" s="1" t="s">
        <v>7278</v>
      </c>
      <c r="C3620" s="1">
        <v>19440926</v>
      </c>
      <c r="D3620" s="1">
        <v>19451231</v>
      </c>
    </row>
    <row r="3621" spans="1:4" ht="13" x14ac:dyDescent="0.15">
      <c r="A3621" s="1" t="s">
        <v>7279</v>
      </c>
      <c r="B3621" s="1" t="s">
        <v>7280</v>
      </c>
      <c r="C3621" s="1">
        <v>19700101</v>
      </c>
    </row>
    <row r="3622" spans="1:4" ht="13" x14ac:dyDescent="0.15">
      <c r="A3622" s="1" t="s">
        <v>7281</v>
      </c>
      <c r="B3622" s="1" t="s">
        <v>7282</v>
      </c>
      <c r="C3622" s="1">
        <v>19850703</v>
      </c>
    </row>
    <row r="3623" spans="1:4" ht="13" x14ac:dyDescent="0.15">
      <c r="A3623" s="1" t="s">
        <v>7283</v>
      </c>
      <c r="B3623" s="1" t="s">
        <v>7284</v>
      </c>
      <c r="C3623" s="1">
        <v>19820501</v>
      </c>
    </row>
    <row r="3624" spans="1:4" ht="13" x14ac:dyDescent="0.15">
      <c r="A3624" s="1" t="s">
        <v>7285</v>
      </c>
      <c r="B3624" s="1" t="s">
        <v>7286</v>
      </c>
      <c r="C3624" s="1">
        <v>19680303</v>
      </c>
    </row>
    <row r="3625" spans="1:4" ht="13" x14ac:dyDescent="0.15">
      <c r="A3625" s="1" t="s">
        <v>7287</v>
      </c>
      <c r="B3625" s="1" t="s">
        <v>7288</v>
      </c>
      <c r="C3625" s="1">
        <v>19730725</v>
      </c>
      <c r="D3625" s="1">
        <v>19830630</v>
      </c>
    </row>
    <row r="3626" spans="1:4" ht="13" x14ac:dyDescent="0.15">
      <c r="A3626" s="1" t="s">
        <v>7289</v>
      </c>
      <c r="B3626" s="1" t="s">
        <v>7290</v>
      </c>
      <c r="C3626" s="1">
        <v>19760701</v>
      </c>
    </row>
    <row r="3627" spans="1:4" ht="13" x14ac:dyDescent="0.15">
      <c r="A3627" s="1" t="s">
        <v>7291</v>
      </c>
      <c r="B3627" s="1" t="s">
        <v>7292</v>
      </c>
      <c r="C3627" s="1">
        <v>19820603</v>
      </c>
    </row>
    <row r="3628" spans="1:4" ht="13" x14ac:dyDescent="0.15">
      <c r="A3628" s="1" t="s">
        <v>7293</v>
      </c>
      <c r="B3628" s="1" t="s">
        <v>7294</v>
      </c>
      <c r="C3628" s="1">
        <v>19810901</v>
      </c>
    </row>
    <row r="3629" spans="1:4" ht="13" x14ac:dyDescent="0.15">
      <c r="A3629" s="1" t="s">
        <v>7295</v>
      </c>
      <c r="B3629" s="1" t="s">
        <v>7296</v>
      </c>
      <c r="C3629" s="1">
        <v>19810910</v>
      </c>
    </row>
    <row r="3630" spans="1:4" ht="13" x14ac:dyDescent="0.15">
      <c r="A3630" s="1" t="s">
        <v>7297</v>
      </c>
      <c r="B3630" s="1" t="s">
        <v>7298</v>
      </c>
      <c r="C3630" s="1">
        <v>19740101</v>
      </c>
    </row>
    <row r="3631" spans="1:4" ht="13" x14ac:dyDescent="0.15">
      <c r="A3631" s="1" t="s">
        <v>7299</v>
      </c>
      <c r="B3631" s="1" t="s">
        <v>7300</v>
      </c>
      <c r="C3631" s="1">
        <v>19440510</v>
      </c>
      <c r="D3631" s="1">
        <v>19471001</v>
      </c>
    </row>
    <row r="3632" spans="1:4" ht="13" x14ac:dyDescent="0.15">
      <c r="A3632" s="1" t="s">
        <v>7301</v>
      </c>
      <c r="B3632" s="1" t="s">
        <v>7302</v>
      </c>
      <c r="C3632" s="1">
        <v>19850101</v>
      </c>
    </row>
    <row r="3633" spans="1:4" ht="13" x14ac:dyDescent="0.15">
      <c r="A3633" s="1" t="s">
        <v>7303</v>
      </c>
      <c r="B3633" s="1" t="s">
        <v>7304</v>
      </c>
      <c r="C3633" s="1">
        <v>19850101</v>
      </c>
    </row>
    <row r="3634" spans="1:4" ht="13" x14ac:dyDescent="0.15">
      <c r="A3634" s="1" t="s">
        <v>7305</v>
      </c>
      <c r="B3634" s="1" t="s">
        <v>7306</v>
      </c>
      <c r="C3634" s="1">
        <v>19850101</v>
      </c>
      <c r="D3634" s="1">
        <v>19851118</v>
      </c>
    </row>
    <row r="3635" spans="1:4" ht="13" x14ac:dyDescent="0.15">
      <c r="A3635" s="1" t="s">
        <v>7307</v>
      </c>
      <c r="B3635" s="1" t="s">
        <v>7308</v>
      </c>
      <c r="C3635" s="1">
        <v>19810000</v>
      </c>
      <c r="D3635" s="1">
        <v>19851118</v>
      </c>
    </row>
    <row r="3636" spans="1:4" ht="13" x14ac:dyDescent="0.15">
      <c r="A3636" s="1" t="s">
        <v>7309</v>
      </c>
      <c r="B3636" s="1" t="s">
        <v>7310</v>
      </c>
      <c r="C3636" s="1">
        <v>19850101</v>
      </c>
    </row>
    <row r="3637" spans="1:4" ht="13" x14ac:dyDescent="0.15">
      <c r="A3637" s="1" t="s">
        <v>7311</v>
      </c>
      <c r="B3637" s="1" t="s">
        <v>7312</v>
      </c>
      <c r="C3637" s="1">
        <v>19850101</v>
      </c>
      <c r="D3637" s="1">
        <v>19881231</v>
      </c>
    </row>
    <row r="3638" spans="1:4" ht="13" x14ac:dyDescent="0.15">
      <c r="A3638" s="1" t="s">
        <v>7313</v>
      </c>
      <c r="B3638" s="1" t="s">
        <v>7314</v>
      </c>
      <c r="C3638" s="1">
        <v>19750101</v>
      </c>
    </row>
    <row r="3639" spans="1:4" ht="13" x14ac:dyDescent="0.15">
      <c r="A3639" s="1" t="s">
        <v>7315</v>
      </c>
      <c r="B3639" s="1" t="s">
        <v>7316</v>
      </c>
      <c r="C3639" s="1">
        <v>19500322</v>
      </c>
      <c r="D3639" s="1">
        <v>19861125</v>
      </c>
    </row>
    <row r="3640" spans="1:4" ht="13" x14ac:dyDescent="0.15">
      <c r="A3640" s="1" t="s">
        <v>7317</v>
      </c>
      <c r="B3640" s="1" t="s">
        <v>7318</v>
      </c>
      <c r="C3640" s="1">
        <v>19491231</v>
      </c>
    </row>
    <row r="3641" spans="1:4" ht="13" x14ac:dyDescent="0.15">
      <c r="A3641" s="1" t="s">
        <v>7319</v>
      </c>
      <c r="B3641" s="1" t="s">
        <v>7320</v>
      </c>
      <c r="C3641" s="1">
        <v>19970201</v>
      </c>
    </row>
    <row r="3642" spans="1:4" ht="13" x14ac:dyDescent="0.15">
      <c r="A3642" s="1" t="s">
        <v>7321</v>
      </c>
      <c r="B3642" s="1" t="s">
        <v>7322</v>
      </c>
      <c r="C3642" s="1">
        <v>19431006</v>
      </c>
      <c r="D3642" s="1">
        <v>19461231</v>
      </c>
    </row>
    <row r="3643" spans="1:4" ht="13" x14ac:dyDescent="0.15">
      <c r="A3643" s="1" t="s">
        <v>7323</v>
      </c>
      <c r="B3643" s="1" t="s">
        <v>7324</v>
      </c>
      <c r="C3643" s="1">
        <v>19290801</v>
      </c>
    </row>
    <row r="3644" spans="1:4" ht="13" x14ac:dyDescent="0.15">
      <c r="A3644" s="1" t="s">
        <v>7325</v>
      </c>
      <c r="B3644" s="1" t="s">
        <v>7326</v>
      </c>
      <c r="C3644" s="1">
        <v>19750701</v>
      </c>
      <c r="D3644" s="1">
        <v>20059999</v>
      </c>
    </row>
    <row r="3645" spans="1:4" ht="13" x14ac:dyDescent="0.15">
      <c r="A3645" s="1" t="s">
        <v>7327</v>
      </c>
      <c r="B3645" s="1" t="s">
        <v>7328</v>
      </c>
      <c r="C3645" s="1">
        <v>19740916</v>
      </c>
    </row>
    <row r="3646" spans="1:4" ht="13" x14ac:dyDescent="0.15">
      <c r="A3646" s="1" t="s">
        <v>7329</v>
      </c>
      <c r="B3646" s="1" t="s">
        <v>7330</v>
      </c>
      <c r="C3646" s="1">
        <v>19710701</v>
      </c>
    </row>
    <row r="3647" spans="1:4" ht="13" x14ac:dyDescent="0.15">
      <c r="A3647" s="1" t="s">
        <v>7331</v>
      </c>
      <c r="B3647" s="1" t="s">
        <v>7332</v>
      </c>
      <c r="C3647" s="1">
        <v>19270101</v>
      </c>
    </row>
    <row r="3648" spans="1:4" ht="13" x14ac:dyDescent="0.15">
      <c r="A3648" s="1" t="s">
        <v>7333</v>
      </c>
      <c r="B3648" s="1" t="s">
        <v>7334</v>
      </c>
      <c r="C3648" s="1">
        <v>19630101</v>
      </c>
      <c r="D3648" s="1">
        <v>19851299</v>
      </c>
    </row>
    <row r="3649" spans="1:4" ht="13" x14ac:dyDescent="0.15">
      <c r="A3649" s="1" t="s">
        <v>7335</v>
      </c>
      <c r="B3649" s="1" t="s">
        <v>7336</v>
      </c>
      <c r="C3649" s="1">
        <v>19520101</v>
      </c>
    </row>
    <row r="3650" spans="1:4" ht="13" x14ac:dyDescent="0.15">
      <c r="A3650" s="1" t="s">
        <v>7337</v>
      </c>
      <c r="B3650" s="1" t="s">
        <v>7338</v>
      </c>
      <c r="C3650" s="1">
        <v>19280411</v>
      </c>
    </row>
    <row r="3651" spans="1:4" ht="13" x14ac:dyDescent="0.15">
      <c r="A3651" s="1" t="s">
        <v>7339</v>
      </c>
      <c r="B3651" s="1" t="s">
        <v>7340</v>
      </c>
      <c r="C3651" s="1">
        <v>19261111</v>
      </c>
    </row>
    <row r="3652" spans="1:4" ht="13" x14ac:dyDescent="0.15">
      <c r="A3652" s="1" t="s">
        <v>7341</v>
      </c>
      <c r="B3652" s="1" t="s">
        <v>7342</v>
      </c>
      <c r="C3652" s="1">
        <v>19630101</v>
      </c>
    </row>
    <row r="3653" spans="1:4" ht="13" x14ac:dyDescent="0.15">
      <c r="A3653" s="1" t="s">
        <v>7343</v>
      </c>
      <c r="B3653" s="1" t="s">
        <v>7344</v>
      </c>
      <c r="C3653" s="1">
        <v>19440101</v>
      </c>
      <c r="D3653" s="1">
        <v>19460702</v>
      </c>
    </row>
    <row r="3654" spans="1:4" ht="13" x14ac:dyDescent="0.15">
      <c r="A3654" s="1" t="s">
        <v>7345</v>
      </c>
      <c r="B3654" s="1" t="s">
        <v>7346</v>
      </c>
      <c r="C3654" s="1">
        <v>19780101</v>
      </c>
    </row>
    <row r="3655" spans="1:4" ht="13" x14ac:dyDescent="0.15">
      <c r="A3655" s="1" t="s">
        <v>7347</v>
      </c>
      <c r="B3655" s="1" t="s">
        <v>7348</v>
      </c>
      <c r="C3655" s="1">
        <v>19850901</v>
      </c>
      <c r="D3655" s="1">
        <v>19870724</v>
      </c>
    </row>
    <row r="3656" spans="1:4" ht="13" x14ac:dyDescent="0.15">
      <c r="A3656" s="1" t="s">
        <v>7349</v>
      </c>
      <c r="B3656" s="1" t="s">
        <v>7350</v>
      </c>
      <c r="C3656" s="1">
        <v>19760602</v>
      </c>
    </row>
    <row r="3657" spans="1:4" ht="13" x14ac:dyDescent="0.15">
      <c r="A3657" s="1" t="s">
        <v>7351</v>
      </c>
      <c r="B3657" s="1" t="s">
        <v>7352</v>
      </c>
      <c r="C3657" s="1">
        <v>19820101</v>
      </c>
      <c r="D3657" s="1">
        <v>20149999</v>
      </c>
    </row>
    <row r="3658" spans="1:4" ht="13" x14ac:dyDescent="0.15">
      <c r="A3658" s="1" t="s">
        <v>7353</v>
      </c>
      <c r="B3658" s="1" t="s">
        <v>7354</v>
      </c>
      <c r="C3658" s="1">
        <v>19620417</v>
      </c>
      <c r="D3658" s="1">
        <v>19740101</v>
      </c>
    </row>
    <row r="3659" spans="1:4" ht="13" x14ac:dyDescent="0.15">
      <c r="A3659" s="1" t="s">
        <v>7355</v>
      </c>
      <c r="B3659" s="1" t="s">
        <v>7356</v>
      </c>
      <c r="C3659" s="1">
        <v>19340120</v>
      </c>
      <c r="D3659" s="1">
        <v>19350131</v>
      </c>
    </row>
    <row r="3660" spans="1:4" ht="13" x14ac:dyDescent="0.15">
      <c r="A3660" s="1" t="s">
        <v>7357</v>
      </c>
      <c r="B3660" s="1" t="s">
        <v>7358</v>
      </c>
      <c r="C3660" s="1">
        <v>19850101</v>
      </c>
      <c r="D3660" s="1">
        <v>19871231</v>
      </c>
    </row>
    <row r="3661" spans="1:4" ht="13" x14ac:dyDescent="0.15">
      <c r="A3661" s="1" t="s">
        <v>7359</v>
      </c>
      <c r="B3661" s="1" t="s">
        <v>7360</v>
      </c>
      <c r="C3661" s="1">
        <v>19460702</v>
      </c>
    </row>
    <row r="3662" spans="1:4" ht="13" x14ac:dyDescent="0.15">
      <c r="A3662" s="1" t="s">
        <v>7361</v>
      </c>
      <c r="B3662" s="1" t="s">
        <v>7362</v>
      </c>
      <c r="C3662" s="1">
        <v>19840822</v>
      </c>
      <c r="D3662" s="1">
        <v>19850630</v>
      </c>
    </row>
    <row r="3663" spans="1:4" ht="13" x14ac:dyDescent="0.15">
      <c r="A3663" s="1" t="s">
        <v>7363</v>
      </c>
      <c r="B3663" s="1" t="s">
        <v>7364</v>
      </c>
      <c r="C3663" s="1">
        <v>19240828</v>
      </c>
      <c r="D3663" s="1">
        <v>19240909</v>
      </c>
    </row>
    <row r="3664" spans="1:4" ht="13" x14ac:dyDescent="0.15">
      <c r="A3664" s="1" t="s">
        <v>7365</v>
      </c>
      <c r="B3664" s="1" t="s">
        <v>7366</v>
      </c>
      <c r="C3664" s="1">
        <v>19690101</v>
      </c>
    </row>
    <row r="3665" spans="1:4" ht="13" x14ac:dyDescent="0.15">
      <c r="A3665" s="1" t="s">
        <v>7367</v>
      </c>
      <c r="B3665" s="1" t="s">
        <v>7368</v>
      </c>
      <c r="C3665" s="1">
        <v>19770501</v>
      </c>
      <c r="D3665" s="1">
        <v>19980416</v>
      </c>
    </row>
    <row r="3666" spans="1:4" ht="13" x14ac:dyDescent="0.15">
      <c r="A3666" s="1" t="s">
        <v>7369</v>
      </c>
      <c r="B3666" s="1" t="s">
        <v>7370</v>
      </c>
      <c r="C3666" s="1">
        <v>19830701</v>
      </c>
    </row>
    <row r="3667" spans="1:4" ht="13" x14ac:dyDescent="0.15">
      <c r="A3667" s="1" t="s">
        <v>7371</v>
      </c>
      <c r="B3667" s="1" t="s">
        <v>7372</v>
      </c>
      <c r="C3667" s="1">
        <v>19830704</v>
      </c>
    </row>
    <row r="3668" spans="1:4" ht="13" x14ac:dyDescent="0.15">
      <c r="A3668" s="1" t="s">
        <v>7373</v>
      </c>
      <c r="B3668" s="1" t="s">
        <v>7374</v>
      </c>
      <c r="C3668" s="1">
        <v>19690327</v>
      </c>
      <c r="D3668" s="1">
        <v>19840619</v>
      </c>
    </row>
    <row r="3669" spans="1:4" ht="13" x14ac:dyDescent="0.15">
      <c r="A3669" s="1" t="s">
        <v>7375</v>
      </c>
      <c r="B3669" s="1" t="s">
        <v>7376</v>
      </c>
      <c r="C3669" s="1">
        <v>19840619</v>
      </c>
      <c r="D3669" s="1">
        <v>19890726</v>
      </c>
    </row>
    <row r="3670" spans="1:4" ht="13" x14ac:dyDescent="0.15">
      <c r="A3670" s="1" t="s">
        <v>7377</v>
      </c>
      <c r="B3670" s="1" t="s">
        <v>7378</v>
      </c>
      <c r="C3670" s="1">
        <v>19800924</v>
      </c>
      <c r="D3670" s="1">
        <v>19890501</v>
      </c>
    </row>
    <row r="3671" spans="1:4" ht="13" x14ac:dyDescent="0.15">
      <c r="A3671" s="1" t="s">
        <v>7379</v>
      </c>
      <c r="B3671" s="1" t="s">
        <v>7380</v>
      </c>
      <c r="C3671" s="1">
        <v>19830704</v>
      </c>
      <c r="D3671" s="1">
        <v>19890731</v>
      </c>
    </row>
    <row r="3672" spans="1:4" ht="13" x14ac:dyDescent="0.15">
      <c r="A3672" s="1" t="s">
        <v>7381</v>
      </c>
      <c r="B3672" s="1" t="s">
        <v>7382</v>
      </c>
      <c r="C3672" s="1">
        <v>19420101</v>
      </c>
      <c r="D3672" s="1">
        <v>19461231</v>
      </c>
    </row>
    <row r="3673" spans="1:4" ht="13" x14ac:dyDescent="0.15">
      <c r="A3673" s="1" t="s">
        <v>7383</v>
      </c>
      <c r="B3673" s="1" t="s">
        <v>7384</v>
      </c>
      <c r="C3673" s="1">
        <v>19730801</v>
      </c>
      <c r="D3673" s="1">
        <v>20031017</v>
      </c>
    </row>
    <row r="3674" spans="1:4" ht="13" x14ac:dyDescent="0.15">
      <c r="A3674" s="1" t="s">
        <v>7385</v>
      </c>
      <c r="B3674" s="1" t="s">
        <v>7386</v>
      </c>
      <c r="C3674" s="1">
        <v>19840201</v>
      </c>
      <c r="D3674" s="1">
        <v>19910630</v>
      </c>
    </row>
    <row r="3675" spans="1:4" ht="13" x14ac:dyDescent="0.15">
      <c r="A3675" s="1" t="s">
        <v>7387</v>
      </c>
      <c r="B3675" s="1" t="s">
        <v>7388</v>
      </c>
      <c r="C3675" s="1">
        <v>19850101</v>
      </c>
      <c r="D3675" s="1">
        <v>19890501</v>
      </c>
    </row>
    <row r="3676" spans="1:4" ht="13" x14ac:dyDescent="0.15">
      <c r="A3676" s="1" t="s">
        <v>7389</v>
      </c>
      <c r="B3676" s="1" t="s">
        <v>7390</v>
      </c>
      <c r="C3676" s="1">
        <v>19850101</v>
      </c>
    </row>
    <row r="3677" spans="1:4" ht="13" x14ac:dyDescent="0.15">
      <c r="A3677" s="1" t="s">
        <v>7391</v>
      </c>
      <c r="B3677" s="1" t="s">
        <v>7392</v>
      </c>
      <c r="C3677" s="1">
        <v>19850101</v>
      </c>
      <c r="D3677" s="1">
        <v>19881231</v>
      </c>
    </row>
    <row r="3678" spans="1:4" ht="13" x14ac:dyDescent="0.15">
      <c r="A3678" s="1" t="s">
        <v>7393</v>
      </c>
      <c r="B3678" s="1" t="s">
        <v>7394</v>
      </c>
      <c r="C3678" s="1">
        <v>19850101</v>
      </c>
    </row>
    <row r="3679" spans="1:4" ht="13" x14ac:dyDescent="0.15">
      <c r="A3679" s="1" t="s">
        <v>7395</v>
      </c>
      <c r="B3679" s="1" t="s">
        <v>7396</v>
      </c>
      <c r="C3679" s="1">
        <v>19830101</v>
      </c>
      <c r="D3679" s="1">
        <v>19960302</v>
      </c>
    </row>
    <row r="3680" spans="1:4" ht="13" x14ac:dyDescent="0.15">
      <c r="A3680" s="1" t="s">
        <v>7397</v>
      </c>
      <c r="B3680" s="1" t="s">
        <v>7398</v>
      </c>
      <c r="C3680" s="1">
        <v>19850101</v>
      </c>
      <c r="D3680" s="1">
        <v>19951216</v>
      </c>
    </row>
    <row r="3681" spans="1:4" ht="13" x14ac:dyDescent="0.15">
      <c r="A3681" s="1" t="s">
        <v>7399</v>
      </c>
      <c r="B3681" s="1" t="s">
        <v>7400</v>
      </c>
      <c r="C3681" s="1">
        <v>19840331</v>
      </c>
      <c r="D3681" s="1">
        <v>19980416</v>
      </c>
    </row>
    <row r="3682" spans="1:4" ht="13" x14ac:dyDescent="0.15">
      <c r="A3682" s="1" t="s">
        <v>7401</v>
      </c>
      <c r="B3682" s="1" t="s">
        <v>7402</v>
      </c>
      <c r="C3682" s="1">
        <v>19860701</v>
      </c>
    </row>
    <row r="3683" spans="1:4" ht="13" x14ac:dyDescent="0.15">
      <c r="A3683" s="1" t="s">
        <v>7403</v>
      </c>
      <c r="B3683" s="1" t="s">
        <v>7404</v>
      </c>
      <c r="C3683" s="1">
        <v>19410626</v>
      </c>
      <c r="D3683" s="1">
        <v>19450713</v>
      </c>
    </row>
    <row r="3684" spans="1:4" ht="13" x14ac:dyDescent="0.15">
      <c r="A3684" s="1" t="s">
        <v>7405</v>
      </c>
      <c r="B3684" s="1" t="s">
        <v>7406</v>
      </c>
      <c r="C3684" s="1">
        <v>19440926</v>
      </c>
      <c r="D3684" s="1">
        <v>19461231</v>
      </c>
    </row>
    <row r="3685" spans="1:4" ht="13" x14ac:dyDescent="0.15">
      <c r="A3685" s="1" t="s">
        <v>7407</v>
      </c>
      <c r="B3685" s="1" t="s">
        <v>7408</v>
      </c>
      <c r="C3685" s="1">
        <v>19850101</v>
      </c>
      <c r="D3685" s="1">
        <v>19900309</v>
      </c>
    </row>
    <row r="3686" spans="1:4" ht="13" x14ac:dyDescent="0.15">
      <c r="A3686" s="1" t="s">
        <v>7409</v>
      </c>
      <c r="B3686" s="1" t="s">
        <v>7410</v>
      </c>
      <c r="C3686" s="1">
        <v>19590101</v>
      </c>
      <c r="D3686" s="1">
        <v>19920701</v>
      </c>
    </row>
    <row r="3687" spans="1:4" ht="13" x14ac:dyDescent="0.15">
      <c r="A3687" s="1" t="s">
        <v>7411</v>
      </c>
      <c r="B3687" s="1" t="s">
        <v>7412</v>
      </c>
      <c r="C3687" s="1">
        <v>19530101</v>
      </c>
      <c r="D3687" s="1">
        <v>19591231</v>
      </c>
    </row>
    <row r="3688" spans="1:4" ht="13" x14ac:dyDescent="0.15">
      <c r="A3688" s="1" t="s">
        <v>7413</v>
      </c>
      <c r="B3688" s="1" t="s">
        <v>7414</v>
      </c>
      <c r="C3688" s="1">
        <v>19530101</v>
      </c>
      <c r="D3688" s="1">
        <v>19591231</v>
      </c>
    </row>
    <row r="3689" spans="1:4" ht="13" x14ac:dyDescent="0.15">
      <c r="A3689" s="1" t="s">
        <v>7415</v>
      </c>
      <c r="B3689" s="1" t="s">
        <v>7416</v>
      </c>
      <c r="C3689" s="1">
        <v>19410802</v>
      </c>
      <c r="D3689" s="1">
        <v>19530901</v>
      </c>
    </row>
    <row r="3690" spans="1:4" ht="13" x14ac:dyDescent="0.15">
      <c r="A3690" s="1" t="s">
        <v>7417</v>
      </c>
      <c r="B3690" s="1" t="s">
        <v>7418</v>
      </c>
      <c r="C3690" s="1">
        <v>19760701</v>
      </c>
    </row>
    <row r="3691" spans="1:4" ht="13" x14ac:dyDescent="0.15">
      <c r="A3691" s="1" t="s">
        <v>7419</v>
      </c>
      <c r="B3691" s="1" t="s">
        <v>7420</v>
      </c>
      <c r="C3691" s="1">
        <v>19700101</v>
      </c>
      <c r="D3691" s="1">
        <v>20149999</v>
      </c>
    </row>
    <row r="3692" spans="1:4" ht="13" x14ac:dyDescent="0.15">
      <c r="A3692" s="1" t="s">
        <v>7421</v>
      </c>
      <c r="B3692" s="1" t="s">
        <v>7422</v>
      </c>
      <c r="C3692" s="1">
        <v>19440925</v>
      </c>
      <c r="D3692" s="1">
        <v>19511231</v>
      </c>
    </row>
    <row r="3693" spans="1:4" ht="13" x14ac:dyDescent="0.15">
      <c r="A3693" s="1" t="s">
        <v>7423</v>
      </c>
      <c r="B3693" s="1" t="s">
        <v>7424</v>
      </c>
      <c r="C3693" s="1">
        <v>19840319</v>
      </c>
      <c r="D3693" s="1">
        <v>19951106</v>
      </c>
    </row>
    <row r="3694" spans="1:4" ht="13" x14ac:dyDescent="0.15">
      <c r="A3694" s="1" t="s">
        <v>7425</v>
      </c>
      <c r="B3694" s="1" t="s">
        <v>7426</v>
      </c>
      <c r="C3694" s="1">
        <v>19610101</v>
      </c>
      <c r="D3694" s="1">
        <v>20149999</v>
      </c>
    </row>
    <row r="3695" spans="1:4" ht="13" x14ac:dyDescent="0.15">
      <c r="A3695" s="1" t="s">
        <v>7427</v>
      </c>
      <c r="B3695" s="1" t="s">
        <v>7428</v>
      </c>
      <c r="C3695" s="1">
        <v>19620101</v>
      </c>
      <c r="D3695" s="1">
        <v>19770101</v>
      </c>
    </row>
    <row r="3696" spans="1:4" ht="13" x14ac:dyDescent="0.15">
      <c r="A3696" s="1" t="s">
        <v>7429</v>
      </c>
      <c r="B3696" s="1" t="s">
        <v>7430</v>
      </c>
      <c r="C3696" s="1">
        <v>19770401</v>
      </c>
      <c r="D3696" s="1">
        <v>19931210</v>
      </c>
    </row>
    <row r="3697" spans="1:4" ht="13" x14ac:dyDescent="0.15">
      <c r="A3697" s="1" t="s">
        <v>7431</v>
      </c>
      <c r="B3697" s="1" t="s">
        <v>7432</v>
      </c>
      <c r="C3697" s="1">
        <v>19790501</v>
      </c>
      <c r="D3697" s="1">
        <v>19800222</v>
      </c>
    </row>
    <row r="3698" spans="1:4" ht="13" x14ac:dyDescent="0.15">
      <c r="A3698" s="1" t="s">
        <v>7433</v>
      </c>
      <c r="B3698" s="1" t="s">
        <v>7434</v>
      </c>
      <c r="C3698" s="1">
        <v>19800701</v>
      </c>
      <c r="D3698" s="1">
        <v>19850630</v>
      </c>
    </row>
    <row r="3699" spans="1:4" ht="13" x14ac:dyDescent="0.15">
      <c r="A3699" s="1" t="s">
        <v>7435</v>
      </c>
      <c r="B3699" s="1" t="s">
        <v>7436</v>
      </c>
      <c r="C3699" s="1">
        <v>19850701</v>
      </c>
      <c r="D3699" s="1">
        <v>19900305</v>
      </c>
    </row>
    <row r="3700" spans="1:4" ht="13" x14ac:dyDescent="0.15">
      <c r="A3700" s="1" t="s">
        <v>7437</v>
      </c>
      <c r="B3700" s="1" t="s">
        <v>7438</v>
      </c>
      <c r="C3700" s="1">
        <v>19540101</v>
      </c>
    </row>
    <row r="3701" spans="1:4" ht="13" x14ac:dyDescent="0.15">
      <c r="A3701" s="1" t="s">
        <v>7439</v>
      </c>
      <c r="B3701" s="1" t="s">
        <v>7440</v>
      </c>
      <c r="C3701" s="1">
        <v>19860101</v>
      </c>
    </row>
    <row r="3702" spans="1:4" ht="13" x14ac:dyDescent="0.15">
      <c r="A3702" s="1" t="s">
        <v>7441</v>
      </c>
      <c r="B3702" s="1" t="s">
        <v>7442</v>
      </c>
      <c r="C3702" s="1">
        <v>19791208</v>
      </c>
      <c r="D3702" s="1">
        <v>19830311</v>
      </c>
    </row>
    <row r="3703" spans="1:4" ht="13" x14ac:dyDescent="0.15">
      <c r="A3703" s="1" t="s">
        <v>7443</v>
      </c>
      <c r="B3703" s="1" t="s">
        <v>7444</v>
      </c>
      <c r="C3703" s="1">
        <v>19421103</v>
      </c>
      <c r="D3703" s="1">
        <v>19430630</v>
      </c>
    </row>
    <row r="3704" spans="1:4" ht="13" x14ac:dyDescent="0.15">
      <c r="A3704" s="1" t="s">
        <v>7445</v>
      </c>
      <c r="B3704" s="1" t="s">
        <v>7446</v>
      </c>
      <c r="C3704" s="1">
        <v>19830311</v>
      </c>
      <c r="D3704" s="1">
        <v>19870724</v>
      </c>
    </row>
    <row r="3705" spans="1:4" ht="13" x14ac:dyDescent="0.15">
      <c r="A3705" s="1" t="s">
        <v>7447</v>
      </c>
      <c r="B3705" s="1" t="s">
        <v>7448</v>
      </c>
      <c r="C3705" s="1">
        <v>19810624</v>
      </c>
      <c r="D3705" s="1">
        <v>19851118</v>
      </c>
    </row>
    <row r="3706" spans="1:4" ht="13" x14ac:dyDescent="0.15">
      <c r="A3706" s="1" t="s">
        <v>7449</v>
      </c>
      <c r="B3706" s="1" t="s">
        <v>7450</v>
      </c>
      <c r="C3706" s="1">
        <v>19820101</v>
      </c>
      <c r="D3706" s="1">
        <v>19851118</v>
      </c>
    </row>
    <row r="3707" spans="1:4" ht="13" x14ac:dyDescent="0.15">
      <c r="A3707" s="1" t="s">
        <v>7451</v>
      </c>
      <c r="B3707" s="1" t="s">
        <v>7452</v>
      </c>
      <c r="C3707" s="1">
        <v>19830311</v>
      </c>
      <c r="D3707" s="1">
        <v>19870724</v>
      </c>
    </row>
    <row r="3708" spans="1:4" ht="13" x14ac:dyDescent="0.15">
      <c r="A3708" s="1" t="s">
        <v>7453</v>
      </c>
      <c r="B3708" s="1" t="s">
        <v>7454</v>
      </c>
      <c r="C3708" s="1">
        <v>19770101</v>
      </c>
    </row>
    <row r="3709" spans="1:4" ht="13" x14ac:dyDescent="0.15">
      <c r="A3709" s="1" t="s">
        <v>7455</v>
      </c>
      <c r="B3709" s="1" t="s">
        <v>7456</v>
      </c>
      <c r="C3709" s="1">
        <v>19740101</v>
      </c>
      <c r="D3709" s="1">
        <v>19860106</v>
      </c>
    </row>
    <row r="3710" spans="1:4" ht="13" x14ac:dyDescent="0.15">
      <c r="A3710" s="1" t="s">
        <v>7457</v>
      </c>
      <c r="B3710" s="1" t="s">
        <v>7458</v>
      </c>
      <c r="C3710" s="1">
        <v>19820507</v>
      </c>
      <c r="D3710" s="1">
        <v>19841213</v>
      </c>
    </row>
    <row r="3711" spans="1:4" ht="13" x14ac:dyDescent="0.15">
      <c r="A3711" s="1" t="s">
        <v>7459</v>
      </c>
      <c r="B3711" s="1" t="s">
        <v>7460</v>
      </c>
      <c r="C3711" s="1">
        <v>19500101</v>
      </c>
    </row>
    <row r="3712" spans="1:4" ht="13" x14ac:dyDescent="0.15">
      <c r="A3712" s="1" t="s">
        <v>7461</v>
      </c>
      <c r="B3712" s="1" t="s">
        <v>7462</v>
      </c>
      <c r="C3712" s="1">
        <v>19581009</v>
      </c>
      <c r="D3712" s="1">
        <v>19870101</v>
      </c>
    </row>
    <row r="3713" spans="1:4" ht="13" x14ac:dyDescent="0.15">
      <c r="A3713" s="1" t="s">
        <v>7463</v>
      </c>
      <c r="B3713" s="1" t="s">
        <v>7464</v>
      </c>
      <c r="C3713" s="1">
        <v>19421101</v>
      </c>
      <c r="D3713" s="1">
        <v>19461231</v>
      </c>
    </row>
    <row r="3714" spans="1:4" ht="13" x14ac:dyDescent="0.15">
      <c r="A3714" s="1" t="s">
        <v>7465</v>
      </c>
      <c r="B3714" s="1" t="s">
        <v>7466</v>
      </c>
      <c r="C3714" s="1">
        <v>19780101</v>
      </c>
      <c r="D3714" s="1">
        <v>19871231</v>
      </c>
    </row>
    <row r="3715" spans="1:4" ht="13" x14ac:dyDescent="0.15">
      <c r="A3715" s="1" t="s">
        <v>7467</v>
      </c>
      <c r="B3715" s="1" t="s">
        <v>7468</v>
      </c>
      <c r="C3715" s="1">
        <v>19740224</v>
      </c>
    </row>
    <row r="3716" spans="1:4" ht="13" x14ac:dyDescent="0.15">
      <c r="A3716" s="1" t="s">
        <v>7469</v>
      </c>
      <c r="B3716" s="1" t="s">
        <v>7470</v>
      </c>
      <c r="C3716" s="1">
        <v>19800101</v>
      </c>
    </row>
    <row r="3717" spans="1:4" ht="13" x14ac:dyDescent="0.15">
      <c r="A3717" s="1" t="s">
        <v>7471</v>
      </c>
      <c r="B3717" s="1" t="s">
        <v>7472</v>
      </c>
      <c r="C3717" s="1">
        <v>19741127</v>
      </c>
      <c r="D3717" s="1">
        <v>19960701</v>
      </c>
    </row>
    <row r="3718" spans="1:4" ht="13" x14ac:dyDescent="0.15">
      <c r="A3718" s="1" t="s">
        <v>7473</v>
      </c>
      <c r="B3718" s="1" t="s">
        <v>7474</v>
      </c>
      <c r="C3718" s="1">
        <v>19500701</v>
      </c>
      <c r="D3718" s="1">
        <v>19710524</v>
      </c>
    </row>
    <row r="3719" spans="1:4" ht="13" x14ac:dyDescent="0.15">
      <c r="A3719" s="1" t="s">
        <v>7475</v>
      </c>
      <c r="B3719" s="1" t="s">
        <v>7476</v>
      </c>
      <c r="C3719" s="1">
        <v>19710524</v>
      </c>
    </row>
    <row r="3720" spans="1:4" ht="13" x14ac:dyDescent="0.15">
      <c r="A3720" s="1" t="s">
        <v>7477</v>
      </c>
      <c r="B3720" s="1" t="s">
        <v>7478</v>
      </c>
      <c r="C3720" s="1">
        <v>19710125</v>
      </c>
    </row>
    <row r="3721" spans="1:4" ht="13" x14ac:dyDescent="0.15">
      <c r="A3721" s="1" t="s">
        <v>7479</v>
      </c>
      <c r="B3721" s="1" t="s">
        <v>7480</v>
      </c>
      <c r="C3721" s="1">
        <v>19810901</v>
      </c>
      <c r="D3721" s="1">
        <v>19871231</v>
      </c>
    </row>
    <row r="3722" spans="1:4" ht="13" x14ac:dyDescent="0.15">
      <c r="A3722" s="1" t="s">
        <v>7481</v>
      </c>
      <c r="B3722" s="1" t="s">
        <v>7482</v>
      </c>
      <c r="C3722" s="1">
        <v>19841115</v>
      </c>
      <c r="D3722" s="1">
        <v>19930701</v>
      </c>
    </row>
    <row r="3723" spans="1:4" ht="13" x14ac:dyDescent="0.15">
      <c r="A3723" s="1" t="s">
        <v>7483</v>
      </c>
      <c r="B3723" s="1" t="s">
        <v>7484</v>
      </c>
      <c r="C3723" s="1">
        <v>19581009</v>
      </c>
    </row>
    <row r="3724" spans="1:4" ht="13" x14ac:dyDescent="0.15">
      <c r="A3724" s="1" t="s">
        <v>7485</v>
      </c>
      <c r="B3724" s="1" t="s">
        <v>7486</v>
      </c>
      <c r="C3724" s="1">
        <v>19591123</v>
      </c>
    </row>
    <row r="3725" spans="1:4" ht="13" x14ac:dyDescent="0.15">
      <c r="A3725" s="1" t="s">
        <v>7487</v>
      </c>
      <c r="B3725" s="1" t="s">
        <v>7488</v>
      </c>
      <c r="C3725" s="1">
        <v>19590526</v>
      </c>
      <c r="D3725" s="1">
        <v>19871231</v>
      </c>
    </row>
    <row r="3726" spans="1:4" ht="13" x14ac:dyDescent="0.15">
      <c r="A3726" s="1" t="s">
        <v>7489</v>
      </c>
      <c r="B3726" s="1" t="s">
        <v>7490</v>
      </c>
      <c r="C3726" s="1">
        <v>19830701</v>
      </c>
    </row>
    <row r="3727" spans="1:4" ht="13" x14ac:dyDescent="0.15">
      <c r="A3727" s="1" t="s">
        <v>7491</v>
      </c>
      <c r="B3727" s="1" t="s">
        <v>7492</v>
      </c>
      <c r="C3727" s="1">
        <v>19470701</v>
      </c>
    </row>
    <row r="3728" spans="1:4" ht="13" x14ac:dyDescent="0.15">
      <c r="A3728" s="1" t="s">
        <v>7493</v>
      </c>
      <c r="B3728" s="1" t="s">
        <v>7494</v>
      </c>
      <c r="C3728" s="1">
        <v>19391101</v>
      </c>
    </row>
    <row r="3729" spans="1:4" ht="13" x14ac:dyDescent="0.15">
      <c r="A3729" s="1" t="s">
        <v>7495</v>
      </c>
      <c r="B3729" s="1" t="s">
        <v>7496</v>
      </c>
      <c r="C3729" s="1">
        <v>19841004</v>
      </c>
    </row>
    <row r="3730" spans="1:4" ht="13" x14ac:dyDescent="0.15">
      <c r="A3730" s="1" t="s">
        <v>7497</v>
      </c>
      <c r="B3730" s="1" t="s">
        <v>7498</v>
      </c>
      <c r="C3730" s="1">
        <v>19740301</v>
      </c>
    </row>
    <row r="3731" spans="1:4" ht="13" x14ac:dyDescent="0.15">
      <c r="A3731" s="1" t="s">
        <v>7499</v>
      </c>
      <c r="B3731" s="1" t="s">
        <v>7500</v>
      </c>
      <c r="C3731" s="1">
        <v>19590618</v>
      </c>
    </row>
    <row r="3732" spans="1:4" ht="13" x14ac:dyDescent="0.15">
      <c r="A3732" s="1" t="s">
        <v>7501</v>
      </c>
      <c r="B3732" s="1" t="s">
        <v>7502</v>
      </c>
      <c r="C3732" s="1">
        <v>19840701</v>
      </c>
      <c r="D3732" s="1">
        <v>19920630</v>
      </c>
    </row>
    <row r="3733" spans="1:4" ht="13" x14ac:dyDescent="0.15">
      <c r="A3733" s="1" t="s">
        <v>7503</v>
      </c>
      <c r="B3733" s="1" t="s">
        <v>7504</v>
      </c>
      <c r="C3733" s="1">
        <v>19850101</v>
      </c>
      <c r="D3733" s="1">
        <v>19989999</v>
      </c>
    </row>
    <row r="3734" spans="1:4" ht="13" x14ac:dyDescent="0.15">
      <c r="A3734" s="1" t="s">
        <v>7505</v>
      </c>
      <c r="B3734" s="1" t="s">
        <v>7506</v>
      </c>
      <c r="C3734" s="1">
        <v>19830101</v>
      </c>
      <c r="D3734" s="1">
        <v>20009999</v>
      </c>
    </row>
    <row r="3735" spans="1:4" ht="13" x14ac:dyDescent="0.15">
      <c r="A3735" s="1" t="s">
        <v>7507</v>
      </c>
      <c r="B3735" s="1" t="s">
        <v>7508</v>
      </c>
      <c r="C3735" s="1">
        <v>19800812</v>
      </c>
    </row>
    <row r="3736" spans="1:4" ht="13" x14ac:dyDescent="0.15">
      <c r="A3736" s="1" t="s">
        <v>7509</v>
      </c>
      <c r="B3736" s="1" t="s">
        <v>7510</v>
      </c>
      <c r="C3736" s="1">
        <v>19200101</v>
      </c>
      <c r="D3736" s="1">
        <v>19959999</v>
      </c>
    </row>
    <row r="3737" spans="1:4" ht="13" x14ac:dyDescent="0.15">
      <c r="A3737" s="1" t="s">
        <v>7511</v>
      </c>
      <c r="B3737" s="1" t="s">
        <v>7512</v>
      </c>
      <c r="C3737" s="1">
        <v>19820623</v>
      </c>
    </row>
    <row r="3738" spans="1:4" ht="13" x14ac:dyDescent="0.15">
      <c r="A3738" s="1" t="s">
        <v>7513</v>
      </c>
      <c r="B3738" s="1" t="s">
        <v>7514</v>
      </c>
      <c r="C3738" s="1">
        <v>19850101</v>
      </c>
    </row>
    <row r="3739" spans="1:4" ht="13" x14ac:dyDescent="0.15">
      <c r="A3739" s="1" t="s">
        <v>7515</v>
      </c>
      <c r="B3739" s="1" t="s">
        <v>7516</v>
      </c>
      <c r="C3739" s="1">
        <v>19200101</v>
      </c>
      <c r="D3739" s="1">
        <v>19959999</v>
      </c>
    </row>
    <row r="3740" spans="1:4" ht="13" x14ac:dyDescent="0.15">
      <c r="A3740" s="1" t="s">
        <v>7517</v>
      </c>
      <c r="B3740" s="1" t="s">
        <v>7518</v>
      </c>
      <c r="C3740" s="1">
        <v>19830701</v>
      </c>
    </row>
    <row r="3741" spans="1:4" ht="13" x14ac:dyDescent="0.15">
      <c r="A3741" s="1" t="s">
        <v>7519</v>
      </c>
      <c r="B3741" s="1" t="s">
        <v>7520</v>
      </c>
      <c r="C3741" s="1">
        <v>19771201</v>
      </c>
    </row>
    <row r="3742" spans="1:4" ht="13" x14ac:dyDescent="0.15">
      <c r="A3742" s="1" t="s">
        <v>7521</v>
      </c>
      <c r="B3742" s="1" t="s">
        <v>7522</v>
      </c>
      <c r="C3742" s="1">
        <v>19340320</v>
      </c>
      <c r="D3742" s="1">
        <v>19781019</v>
      </c>
    </row>
    <row r="3743" spans="1:4" ht="13" x14ac:dyDescent="0.15">
      <c r="A3743" s="1" t="s">
        <v>7523</v>
      </c>
      <c r="B3743" s="1" t="s">
        <v>7524</v>
      </c>
      <c r="C3743" s="1">
        <v>19730719</v>
      </c>
      <c r="D3743" s="1">
        <v>19950901</v>
      </c>
    </row>
    <row r="3744" spans="1:4" ht="13" x14ac:dyDescent="0.15">
      <c r="A3744" s="1" t="s">
        <v>7525</v>
      </c>
      <c r="B3744" s="1" t="s">
        <v>7526</v>
      </c>
      <c r="C3744" s="1">
        <v>19830701</v>
      </c>
      <c r="D3744" s="1">
        <v>19861210</v>
      </c>
    </row>
    <row r="3745" spans="1:4" ht="13" x14ac:dyDescent="0.15">
      <c r="A3745" s="1" t="s">
        <v>7527</v>
      </c>
      <c r="B3745" s="1" t="s">
        <v>7528</v>
      </c>
      <c r="C3745" s="1">
        <v>19400801</v>
      </c>
      <c r="D3745" s="1">
        <v>19921113</v>
      </c>
    </row>
    <row r="3746" spans="1:4" ht="13" x14ac:dyDescent="0.15">
      <c r="A3746" s="1" t="s">
        <v>7529</v>
      </c>
      <c r="B3746" s="1" t="s">
        <v>7530</v>
      </c>
      <c r="C3746" s="1">
        <v>19860106</v>
      </c>
    </row>
    <row r="3747" spans="1:4" ht="13" x14ac:dyDescent="0.15">
      <c r="A3747" s="1" t="s">
        <v>7531</v>
      </c>
      <c r="B3747" s="1" t="s">
        <v>7532</v>
      </c>
      <c r="C3747" s="1">
        <v>19750101</v>
      </c>
      <c r="D3747" s="1">
        <v>19860630</v>
      </c>
    </row>
    <row r="3748" spans="1:4" ht="13" x14ac:dyDescent="0.15">
      <c r="A3748" s="1" t="s">
        <v>7533</v>
      </c>
      <c r="B3748" s="1" t="s">
        <v>7534</v>
      </c>
      <c r="C3748" s="1">
        <v>19751007</v>
      </c>
      <c r="D3748" s="1">
        <v>19751222</v>
      </c>
    </row>
    <row r="3749" spans="1:4" ht="13" x14ac:dyDescent="0.15">
      <c r="A3749" s="1" t="s">
        <v>7535</v>
      </c>
      <c r="B3749" s="1" t="s">
        <v>7536</v>
      </c>
      <c r="C3749" s="1">
        <v>19751222</v>
      </c>
      <c r="D3749" s="1">
        <v>19841213</v>
      </c>
    </row>
    <row r="3750" spans="1:4" ht="13" x14ac:dyDescent="0.15">
      <c r="A3750" s="1" t="s">
        <v>7537</v>
      </c>
      <c r="B3750" s="1" t="s">
        <v>7538</v>
      </c>
      <c r="C3750" s="1">
        <v>19650816</v>
      </c>
      <c r="D3750" s="1">
        <v>19810818</v>
      </c>
    </row>
    <row r="3751" spans="1:4" ht="13" x14ac:dyDescent="0.15">
      <c r="A3751" s="1" t="s">
        <v>7539</v>
      </c>
      <c r="B3751" s="1" t="s">
        <v>7540</v>
      </c>
      <c r="C3751" s="1">
        <v>19490316</v>
      </c>
    </row>
    <row r="3752" spans="1:4" ht="13" x14ac:dyDescent="0.15">
      <c r="A3752" s="1" t="s">
        <v>7541</v>
      </c>
      <c r="B3752" s="1" t="s">
        <v>7542</v>
      </c>
      <c r="C3752" s="1">
        <v>19390101</v>
      </c>
      <c r="D3752" s="1">
        <v>19871008</v>
      </c>
    </row>
    <row r="3753" spans="1:4" ht="13" x14ac:dyDescent="0.15">
      <c r="A3753" s="1" t="s">
        <v>7543</v>
      </c>
      <c r="B3753" s="1" t="s">
        <v>7544</v>
      </c>
      <c r="C3753" s="1">
        <v>19680501</v>
      </c>
      <c r="D3753" s="1">
        <v>20031017</v>
      </c>
    </row>
    <row r="3754" spans="1:4" ht="13" x14ac:dyDescent="0.15">
      <c r="A3754" s="1" t="s">
        <v>7545</v>
      </c>
      <c r="B3754" s="1" t="s">
        <v>7546</v>
      </c>
      <c r="C3754" s="1">
        <v>19820507</v>
      </c>
      <c r="D3754" s="1">
        <v>19990701</v>
      </c>
    </row>
    <row r="3755" spans="1:4" ht="13" x14ac:dyDescent="0.15">
      <c r="A3755" s="1" t="s">
        <v>7547</v>
      </c>
      <c r="B3755" s="1" t="s">
        <v>7548</v>
      </c>
      <c r="C3755" s="1">
        <v>19841213</v>
      </c>
      <c r="D3755" s="1">
        <v>19870724</v>
      </c>
    </row>
    <row r="3756" spans="1:4" ht="13" x14ac:dyDescent="0.15">
      <c r="A3756" s="1" t="s">
        <v>7549</v>
      </c>
      <c r="B3756" s="1" t="s">
        <v>7550</v>
      </c>
      <c r="C3756" s="1">
        <v>19850101</v>
      </c>
    </row>
    <row r="3757" spans="1:4" ht="13" x14ac:dyDescent="0.15">
      <c r="A3757" s="1" t="s">
        <v>7551</v>
      </c>
      <c r="B3757" s="1" t="s">
        <v>7552</v>
      </c>
      <c r="C3757" s="1">
        <v>19841024</v>
      </c>
      <c r="D3757" s="1">
        <v>19940630</v>
      </c>
    </row>
    <row r="3758" spans="1:4" ht="13" x14ac:dyDescent="0.15">
      <c r="A3758" s="1" t="s">
        <v>7553</v>
      </c>
      <c r="B3758" s="1" t="s">
        <v>7554</v>
      </c>
      <c r="C3758" s="1">
        <v>19790101</v>
      </c>
      <c r="D3758" s="1">
        <v>19871231</v>
      </c>
    </row>
    <row r="3759" spans="1:4" ht="13" x14ac:dyDescent="0.15">
      <c r="A3759" s="1" t="s">
        <v>7555</v>
      </c>
      <c r="B3759" s="1" t="s">
        <v>7556</v>
      </c>
      <c r="C3759" s="1">
        <v>19840101</v>
      </c>
      <c r="D3759" s="1">
        <v>19960302</v>
      </c>
    </row>
    <row r="3760" spans="1:4" ht="13" x14ac:dyDescent="0.15">
      <c r="A3760" s="1" t="s">
        <v>7557</v>
      </c>
      <c r="B3760" s="1" t="s">
        <v>7558</v>
      </c>
      <c r="C3760" s="1">
        <v>19841213</v>
      </c>
      <c r="D3760" s="1">
        <v>19930324</v>
      </c>
    </row>
    <row r="3761" spans="1:4" ht="13" x14ac:dyDescent="0.15">
      <c r="A3761" s="1" t="s">
        <v>7559</v>
      </c>
      <c r="B3761" s="1" t="s">
        <v>7560</v>
      </c>
      <c r="C3761" s="1">
        <v>19850701</v>
      </c>
      <c r="D3761" s="1">
        <v>19951216</v>
      </c>
    </row>
    <row r="3762" spans="1:4" ht="13" x14ac:dyDescent="0.15">
      <c r="A3762" s="1" t="s">
        <v>7561</v>
      </c>
      <c r="B3762" s="1" t="s">
        <v>7562</v>
      </c>
      <c r="C3762" s="1">
        <v>19471101</v>
      </c>
      <c r="D3762" s="1">
        <v>19920201</v>
      </c>
    </row>
    <row r="3763" spans="1:4" ht="13" x14ac:dyDescent="0.15">
      <c r="A3763" s="1" t="s">
        <v>7563</v>
      </c>
      <c r="B3763" s="1" t="s">
        <v>7564</v>
      </c>
      <c r="C3763" s="1">
        <v>19750101</v>
      </c>
      <c r="D3763" s="1">
        <v>19931029</v>
      </c>
    </row>
    <row r="3764" spans="1:4" ht="13" x14ac:dyDescent="0.15">
      <c r="A3764" s="1" t="s">
        <v>7565</v>
      </c>
      <c r="B3764" s="1" t="s">
        <v>7566</v>
      </c>
      <c r="C3764" s="1">
        <v>19811101</v>
      </c>
      <c r="D3764" s="1">
        <v>19901031</v>
      </c>
    </row>
    <row r="3765" spans="1:4" ht="13" x14ac:dyDescent="0.15">
      <c r="A3765" s="1" t="s">
        <v>7567</v>
      </c>
      <c r="B3765" s="1" t="s">
        <v>7568</v>
      </c>
      <c r="C3765" s="1">
        <v>19850701</v>
      </c>
      <c r="D3765" s="1">
        <v>20090522</v>
      </c>
    </row>
    <row r="3766" spans="1:4" ht="13" x14ac:dyDescent="0.15">
      <c r="A3766" s="1" t="s">
        <v>7569</v>
      </c>
      <c r="B3766" s="1" t="s">
        <v>7570</v>
      </c>
      <c r="C3766" s="1">
        <v>19760730</v>
      </c>
      <c r="D3766" s="1">
        <v>19880331</v>
      </c>
    </row>
    <row r="3767" spans="1:4" ht="13" x14ac:dyDescent="0.15">
      <c r="A3767" s="1" t="s">
        <v>7571</v>
      </c>
      <c r="B3767" s="1" t="s">
        <v>7572</v>
      </c>
      <c r="C3767" s="1">
        <v>19150101</v>
      </c>
      <c r="D3767" s="1">
        <v>19880606</v>
      </c>
    </row>
    <row r="3768" spans="1:4" ht="13" x14ac:dyDescent="0.15">
      <c r="A3768" s="1" t="s">
        <v>7573</v>
      </c>
      <c r="B3768" s="1" t="s">
        <v>7574</v>
      </c>
      <c r="C3768" s="1">
        <v>19760601</v>
      </c>
    </row>
    <row r="3769" spans="1:4" ht="13" x14ac:dyDescent="0.15">
      <c r="A3769" s="1" t="s">
        <v>7575</v>
      </c>
      <c r="B3769" s="1" t="s">
        <v>7576</v>
      </c>
      <c r="C3769" s="1">
        <v>19750630</v>
      </c>
    </row>
    <row r="3770" spans="1:4" ht="13" x14ac:dyDescent="0.15">
      <c r="A3770" s="1" t="s">
        <v>7577</v>
      </c>
      <c r="B3770" s="1" t="s">
        <v>7578</v>
      </c>
      <c r="C3770" s="1">
        <v>19851213</v>
      </c>
      <c r="D3770" s="1">
        <v>19981016</v>
      </c>
    </row>
    <row r="3771" spans="1:4" ht="13" x14ac:dyDescent="0.15">
      <c r="A3771" s="1" t="s">
        <v>7579</v>
      </c>
      <c r="B3771" s="1" t="s">
        <v>7580</v>
      </c>
      <c r="C3771" s="1">
        <v>19390921</v>
      </c>
      <c r="D3771" s="1">
        <v>19910930</v>
      </c>
    </row>
    <row r="3772" spans="1:4" ht="13" x14ac:dyDescent="0.15">
      <c r="A3772" s="1" t="s">
        <v>7581</v>
      </c>
      <c r="B3772" s="1" t="s">
        <v>7582</v>
      </c>
      <c r="C3772" s="1">
        <v>19390101</v>
      </c>
      <c r="D3772" s="1">
        <v>19990701</v>
      </c>
    </row>
    <row r="3773" spans="1:4" ht="13" x14ac:dyDescent="0.15">
      <c r="A3773" s="1" t="s">
        <v>7583</v>
      </c>
      <c r="B3773" s="1" t="s">
        <v>7584</v>
      </c>
      <c r="C3773" s="1">
        <v>19770101</v>
      </c>
      <c r="D3773" s="1">
        <v>19870701</v>
      </c>
    </row>
    <row r="3774" spans="1:4" ht="13" x14ac:dyDescent="0.15">
      <c r="A3774" s="1" t="s">
        <v>7585</v>
      </c>
      <c r="B3774" s="1" t="s">
        <v>7586</v>
      </c>
      <c r="C3774" s="1">
        <v>19560101</v>
      </c>
      <c r="D3774" s="1">
        <v>19880101</v>
      </c>
    </row>
    <row r="3775" spans="1:4" ht="13" x14ac:dyDescent="0.15">
      <c r="A3775" s="1" t="s">
        <v>7587</v>
      </c>
      <c r="B3775" s="1" t="s">
        <v>7588</v>
      </c>
      <c r="C3775" s="1">
        <v>19390101</v>
      </c>
      <c r="D3775" s="1">
        <v>19980206</v>
      </c>
    </row>
    <row r="3776" spans="1:4" ht="13" x14ac:dyDescent="0.15">
      <c r="A3776" s="1" t="s">
        <v>7589</v>
      </c>
      <c r="B3776" s="1" t="s">
        <v>7590</v>
      </c>
      <c r="C3776" s="1">
        <v>19750701</v>
      </c>
    </row>
    <row r="3777" spans="1:4" ht="13" x14ac:dyDescent="0.15">
      <c r="A3777" s="1" t="s">
        <v>7591</v>
      </c>
      <c r="B3777" s="1" t="s">
        <v>7592</v>
      </c>
      <c r="C3777" s="1">
        <v>19750701</v>
      </c>
    </row>
    <row r="3778" spans="1:4" ht="13" x14ac:dyDescent="0.15">
      <c r="A3778" s="1" t="s">
        <v>7593</v>
      </c>
      <c r="B3778" s="1" t="s">
        <v>7594</v>
      </c>
      <c r="C3778" s="1">
        <v>19750701</v>
      </c>
    </row>
    <row r="3779" spans="1:4" ht="13" x14ac:dyDescent="0.15">
      <c r="A3779" s="1" t="s">
        <v>7595</v>
      </c>
      <c r="B3779" s="1" t="s">
        <v>7596</v>
      </c>
      <c r="C3779" s="1">
        <v>19420414</v>
      </c>
    </row>
    <row r="3780" spans="1:4" ht="13" x14ac:dyDescent="0.15">
      <c r="A3780" s="1" t="s">
        <v>7597</v>
      </c>
      <c r="B3780" s="1" t="s">
        <v>7598</v>
      </c>
      <c r="C3780" s="1">
        <v>19181018</v>
      </c>
      <c r="D3780" s="1">
        <v>19220908</v>
      </c>
    </row>
    <row r="3781" spans="1:4" ht="13" x14ac:dyDescent="0.15">
      <c r="A3781" s="1" t="s">
        <v>7599</v>
      </c>
      <c r="B3781" s="1" t="s">
        <v>7600</v>
      </c>
      <c r="C3781" s="1">
        <v>19750701</v>
      </c>
    </row>
    <row r="3782" spans="1:4" ht="13" x14ac:dyDescent="0.15">
      <c r="A3782" s="1" t="s">
        <v>7601</v>
      </c>
      <c r="B3782" s="1" t="s">
        <v>7602</v>
      </c>
      <c r="C3782" s="1">
        <v>19820507</v>
      </c>
      <c r="D3782" s="1">
        <v>19870724</v>
      </c>
    </row>
    <row r="3783" spans="1:4" ht="13" x14ac:dyDescent="0.15">
      <c r="A3783" s="1" t="s">
        <v>7603</v>
      </c>
      <c r="B3783" s="1" t="s">
        <v>7604</v>
      </c>
      <c r="C3783" s="1">
        <v>19820507</v>
      </c>
      <c r="D3783" s="1">
        <v>19870724</v>
      </c>
    </row>
    <row r="3784" spans="1:4" ht="13" x14ac:dyDescent="0.15">
      <c r="A3784" s="1" t="s">
        <v>7605</v>
      </c>
      <c r="B3784" s="1" t="s">
        <v>7606</v>
      </c>
      <c r="C3784" s="1">
        <v>19760501</v>
      </c>
      <c r="D3784" s="1">
        <v>19970701</v>
      </c>
    </row>
    <row r="3785" spans="1:4" ht="13" x14ac:dyDescent="0.15">
      <c r="A3785" s="1" t="s">
        <v>7607</v>
      </c>
      <c r="B3785" s="1" t="s">
        <v>7608</v>
      </c>
      <c r="C3785" s="1">
        <v>19751007</v>
      </c>
      <c r="D3785" s="1">
        <v>19751222</v>
      </c>
    </row>
    <row r="3786" spans="1:4" ht="13" x14ac:dyDescent="0.15">
      <c r="A3786" s="1" t="s">
        <v>7609</v>
      </c>
      <c r="B3786" s="1" t="s">
        <v>7610</v>
      </c>
      <c r="C3786" s="1">
        <v>19770101</v>
      </c>
      <c r="D3786" s="1">
        <v>19921005</v>
      </c>
    </row>
    <row r="3787" spans="1:4" ht="13" x14ac:dyDescent="0.15">
      <c r="A3787" s="1" t="s">
        <v>7611</v>
      </c>
      <c r="B3787" s="1" t="s">
        <v>7612</v>
      </c>
      <c r="C3787" s="1">
        <v>19421001</v>
      </c>
      <c r="D3787" s="1">
        <v>19940511</v>
      </c>
    </row>
    <row r="3788" spans="1:4" ht="13" x14ac:dyDescent="0.15">
      <c r="A3788" s="1" t="s">
        <v>7613</v>
      </c>
      <c r="B3788" s="1" t="s">
        <v>7614</v>
      </c>
      <c r="C3788" s="1">
        <v>19630101</v>
      </c>
      <c r="D3788" s="1">
        <v>19891231</v>
      </c>
    </row>
    <row r="3789" spans="1:4" ht="13" x14ac:dyDescent="0.15">
      <c r="A3789" s="1" t="s">
        <v>7615</v>
      </c>
      <c r="B3789" s="1" t="s">
        <v>7616</v>
      </c>
      <c r="C3789" s="1">
        <v>19230101</v>
      </c>
    </row>
    <row r="3790" spans="1:4" ht="13" x14ac:dyDescent="0.15">
      <c r="A3790" s="1" t="s">
        <v>7617</v>
      </c>
      <c r="B3790" s="1" t="s">
        <v>7618</v>
      </c>
      <c r="C3790" s="1">
        <v>19831101</v>
      </c>
      <c r="D3790" s="1">
        <v>19950701</v>
      </c>
    </row>
    <row r="3791" spans="1:4" ht="13" x14ac:dyDescent="0.15">
      <c r="A3791" s="1" t="s">
        <v>7619</v>
      </c>
      <c r="B3791" s="1" t="s">
        <v>7620</v>
      </c>
      <c r="C3791" s="1">
        <v>19170726</v>
      </c>
      <c r="D3791" s="1">
        <v>19190206</v>
      </c>
    </row>
    <row r="3792" spans="1:4" ht="13" x14ac:dyDescent="0.15">
      <c r="A3792" s="1" t="s">
        <v>7621</v>
      </c>
      <c r="B3792" s="1" t="s">
        <v>7622</v>
      </c>
      <c r="C3792" s="1">
        <v>19771201</v>
      </c>
      <c r="D3792" s="1">
        <v>19980630</v>
      </c>
    </row>
    <row r="3793" spans="1:4" ht="13" x14ac:dyDescent="0.15">
      <c r="A3793" s="1" t="s">
        <v>7623</v>
      </c>
      <c r="B3793" s="1" t="s">
        <v>7624</v>
      </c>
      <c r="C3793" s="1">
        <v>19660501</v>
      </c>
      <c r="D3793" s="1">
        <v>19970701</v>
      </c>
    </row>
    <row r="3794" spans="1:4" ht="13" x14ac:dyDescent="0.15">
      <c r="A3794" s="1" t="s">
        <v>7625</v>
      </c>
      <c r="B3794" s="1" t="s">
        <v>7626</v>
      </c>
      <c r="C3794" s="1">
        <v>19600114</v>
      </c>
    </row>
    <row r="3795" spans="1:4" ht="13" x14ac:dyDescent="0.15">
      <c r="A3795" s="1" t="s">
        <v>7627</v>
      </c>
      <c r="B3795" s="1" t="s">
        <v>7628</v>
      </c>
      <c r="C3795" s="1">
        <v>19470620</v>
      </c>
      <c r="D3795" s="1">
        <v>19861231</v>
      </c>
    </row>
    <row r="3796" spans="1:4" ht="13" x14ac:dyDescent="0.15">
      <c r="A3796" s="1" t="s">
        <v>7629</v>
      </c>
      <c r="B3796" s="1" t="s">
        <v>7630</v>
      </c>
      <c r="C3796" s="1">
        <v>19750701</v>
      </c>
      <c r="D3796" s="1">
        <v>19971031</v>
      </c>
    </row>
    <row r="3797" spans="1:4" ht="13" x14ac:dyDescent="0.15">
      <c r="A3797" s="1" t="s">
        <v>7631</v>
      </c>
      <c r="B3797" s="1" t="s">
        <v>7632</v>
      </c>
      <c r="C3797" s="1">
        <v>19760701</v>
      </c>
      <c r="D3797" s="1">
        <v>19901231</v>
      </c>
    </row>
    <row r="3798" spans="1:4" ht="13" x14ac:dyDescent="0.15">
      <c r="A3798" s="1" t="s">
        <v>7633</v>
      </c>
      <c r="B3798" s="1" t="s">
        <v>7634</v>
      </c>
      <c r="C3798" s="1">
        <v>19750630</v>
      </c>
    </row>
    <row r="3799" spans="1:4" ht="13" x14ac:dyDescent="0.15">
      <c r="A3799" s="1" t="s">
        <v>7635</v>
      </c>
      <c r="B3799" s="1" t="s">
        <v>7636</v>
      </c>
      <c r="C3799" s="1">
        <v>19730901</v>
      </c>
      <c r="D3799" s="1">
        <v>19791203</v>
      </c>
    </row>
    <row r="3800" spans="1:4" ht="13" x14ac:dyDescent="0.15">
      <c r="A3800" s="1" t="s">
        <v>7637</v>
      </c>
      <c r="B3800" s="1" t="s">
        <v>7638</v>
      </c>
      <c r="C3800" s="1">
        <v>19790703</v>
      </c>
    </row>
    <row r="3801" spans="1:4" ht="13" x14ac:dyDescent="0.15">
      <c r="A3801" s="1" t="s">
        <v>7639</v>
      </c>
      <c r="B3801" s="1" t="s">
        <v>7640</v>
      </c>
      <c r="C3801" s="1">
        <v>19761108</v>
      </c>
      <c r="D3801" s="1">
        <v>19801103</v>
      </c>
    </row>
    <row r="3802" spans="1:4" ht="13" x14ac:dyDescent="0.15">
      <c r="A3802" s="1" t="s">
        <v>7641</v>
      </c>
      <c r="B3802" s="1" t="s">
        <v>7642</v>
      </c>
      <c r="C3802" s="1">
        <v>19150101</v>
      </c>
      <c r="D3802" s="1">
        <v>19221231</v>
      </c>
    </row>
    <row r="3803" spans="1:4" ht="13" x14ac:dyDescent="0.15">
      <c r="A3803" s="1" t="s">
        <v>7643</v>
      </c>
      <c r="B3803" s="1" t="s">
        <v>7644</v>
      </c>
      <c r="C3803" s="1">
        <v>19750901</v>
      </c>
      <c r="D3803" s="1">
        <v>19851220</v>
      </c>
    </row>
    <row r="3804" spans="1:4" ht="13" x14ac:dyDescent="0.15">
      <c r="A3804" s="1" t="s">
        <v>7645</v>
      </c>
      <c r="B3804" s="1" t="s">
        <v>7646</v>
      </c>
      <c r="C3804" s="1">
        <v>19650101</v>
      </c>
    </row>
    <row r="3805" spans="1:4" ht="13" x14ac:dyDescent="0.15">
      <c r="A3805" s="1" t="s">
        <v>7647</v>
      </c>
      <c r="B3805" s="1" t="s">
        <v>7648</v>
      </c>
      <c r="C3805" s="1">
        <v>19750625</v>
      </c>
    </row>
    <row r="3806" spans="1:4" ht="13" x14ac:dyDescent="0.15">
      <c r="A3806" s="1" t="s">
        <v>7649</v>
      </c>
      <c r="B3806" s="1" t="s">
        <v>7650</v>
      </c>
      <c r="C3806" s="1">
        <v>19650801</v>
      </c>
      <c r="D3806" s="1">
        <v>19970701</v>
      </c>
    </row>
    <row r="3807" spans="1:4" ht="13" x14ac:dyDescent="0.15">
      <c r="A3807" s="1" t="s">
        <v>7651</v>
      </c>
      <c r="B3807" s="1" t="s">
        <v>7652</v>
      </c>
      <c r="C3807" s="1">
        <v>19850701</v>
      </c>
      <c r="D3807" s="1">
        <v>19880701</v>
      </c>
    </row>
    <row r="3808" spans="1:4" ht="13" x14ac:dyDescent="0.15">
      <c r="A3808" s="1" t="s">
        <v>7653</v>
      </c>
      <c r="B3808" s="1" t="s">
        <v>7654</v>
      </c>
      <c r="C3808" s="1">
        <v>19661001</v>
      </c>
      <c r="D3808" s="1">
        <v>19970701</v>
      </c>
    </row>
    <row r="3809" spans="1:4" ht="13" x14ac:dyDescent="0.15">
      <c r="A3809" s="1" t="s">
        <v>7655</v>
      </c>
      <c r="B3809" s="1" t="s">
        <v>7656</v>
      </c>
      <c r="C3809" s="1">
        <v>19750101</v>
      </c>
      <c r="D3809" s="1">
        <v>19871231</v>
      </c>
    </row>
    <row r="3810" spans="1:4" ht="13" x14ac:dyDescent="0.15">
      <c r="A3810" s="1" t="s">
        <v>7657</v>
      </c>
      <c r="B3810" s="1" t="s">
        <v>7658</v>
      </c>
      <c r="C3810" s="1">
        <v>19600101</v>
      </c>
      <c r="D3810" s="1">
        <v>19891101</v>
      </c>
    </row>
    <row r="3811" spans="1:4" ht="13" x14ac:dyDescent="0.15">
      <c r="A3811" s="1" t="s">
        <v>7659</v>
      </c>
      <c r="B3811" s="1" t="s">
        <v>7660</v>
      </c>
      <c r="C3811" s="1">
        <v>19841213</v>
      </c>
      <c r="D3811" s="1">
        <v>19870724</v>
      </c>
    </row>
    <row r="3812" spans="1:4" ht="13" x14ac:dyDescent="0.15">
      <c r="A3812" s="1" t="s">
        <v>7661</v>
      </c>
      <c r="B3812" s="1" t="s">
        <v>7662</v>
      </c>
      <c r="C3812" s="1">
        <v>19841213</v>
      </c>
      <c r="D3812" s="1">
        <v>19930324</v>
      </c>
    </row>
    <row r="3813" spans="1:4" ht="13" x14ac:dyDescent="0.15">
      <c r="A3813" s="1" t="s">
        <v>7663</v>
      </c>
      <c r="B3813" s="1" t="s">
        <v>7664</v>
      </c>
      <c r="C3813" s="1">
        <v>19450219</v>
      </c>
      <c r="D3813" s="1">
        <v>19471231</v>
      </c>
    </row>
    <row r="3814" spans="1:4" ht="13" x14ac:dyDescent="0.15">
      <c r="A3814" s="1" t="s">
        <v>7665</v>
      </c>
      <c r="B3814" s="1" t="s">
        <v>7666</v>
      </c>
      <c r="C3814" s="1">
        <v>19790101</v>
      </c>
    </row>
    <row r="3815" spans="1:4" ht="13" x14ac:dyDescent="0.15">
      <c r="A3815" s="1" t="s">
        <v>7667</v>
      </c>
      <c r="B3815" s="1" t="s">
        <v>7668</v>
      </c>
      <c r="C3815" s="1">
        <v>19841213</v>
      </c>
      <c r="D3815" s="1">
        <v>19870724</v>
      </c>
    </row>
    <row r="3816" spans="1:4" ht="13" x14ac:dyDescent="0.15">
      <c r="A3816" s="1" t="s">
        <v>7669</v>
      </c>
      <c r="B3816" s="1" t="s">
        <v>7670</v>
      </c>
      <c r="C3816" s="1">
        <v>19770601</v>
      </c>
      <c r="D3816" s="1">
        <v>19910701</v>
      </c>
    </row>
    <row r="3817" spans="1:4" ht="13" x14ac:dyDescent="0.15">
      <c r="A3817" s="1" t="s">
        <v>7671</v>
      </c>
      <c r="B3817" s="1" t="s">
        <v>7672</v>
      </c>
      <c r="C3817" s="1">
        <v>19670201</v>
      </c>
      <c r="D3817" s="1">
        <v>19770630</v>
      </c>
    </row>
    <row r="3818" spans="1:4" ht="13" x14ac:dyDescent="0.15">
      <c r="A3818" s="1" t="s">
        <v>7673</v>
      </c>
      <c r="B3818" s="1" t="s">
        <v>7674</v>
      </c>
      <c r="C3818" s="1">
        <v>19730606</v>
      </c>
    </row>
    <row r="3819" spans="1:4" ht="13" x14ac:dyDescent="0.15">
      <c r="A3819" s="1" t="s">
        <v>7675</v>
      </c>
      <c r="B3819" s="1" t="s">
        <v>7676</v>
      </c>
      <c r="C3819" s="1">
        <v>19750101</v>
      </c>
      <c r="D3819" s="1">
        <v>19860106</v>
      </c>
    </row>
    <row r="3820" spans="1:4" ht="13" x14ac:dyDescent="0.15">
      <c r="A3820" s="1" t="s">
        <v>7677</v>
      </c>
      <c r="B3820" s="1" t="s">
        <v>7678</v>
      </c>
      <c r="C3820" s="1">
        <v>19730201</v>
      </c>
      <c r="D3820" s="1">
        <v>20040701</v>
      </c>
    </row>
    <row r="3821" spans="1:4" ht="13" x14ac:dyDescent="0.15">
      <c r="A3821" s="1" t="s">
        <v>7679</v>
      </c>
      <c r="B3821" s="1" t="s">
        <v>7680</v>
      </c>
      <c r="C3821" s="1">
        <v>19850701</v>
      </c>
    </row>
    <row r="3822" spans="1:4" ht="13" x14ac:dyDescent="0.15">
      <c r="A3822" s="1" t="s">
        <v>7681</v>
      </c>
      <c r="B3822" s="1" t="s">
        <v>7682</v>
      </c>
      <c r="C3822" s="1">
        <v>19840401</v>
      </c>
      <c r="D3822" s="1">
        <v>19970228</v>
      </c>
    </row>
    <row r="3823" spans="1:4" ht="13" x14ac:dyDescent="0.15">
      <c r="A3823" s="1" t="s">
        <v>7683</v>
      </c>
      <c r="B3823" s="1" t="s">
        <v>7684</v>
      </c>
      <c r="C3823" s="1">
        <v>19730601</v>
      </c>
      <c r="D3823" s="1">
        <v>19861231</v>
      </c>
    </row>
    <row r="3824" spans="1:4" ht="13" x14ac:dyDescent="0.15">
      <c r="A3824" s="1" t="s">
        <v>7685</v>
      </c>
      <c r="B3824" s="1" t="s">
        <v>7686</v>
      </c>
      <c r="C3824" s="1">
        <v>19400702</v>
      </c>
      <c r="D3824" s="1">
        <v>19411007</v>
      </c>
    </row>
    <row r="3825" spans="1:4" ht="13" x14ac:dyDescent="0.15">
      <c r="A3825" s="1" t="s">
        <v>7687</v>
      </c>
      <c r="B3825" s="1" t="s">
        <v>7688</v>
      </c>
      <c r="C3825" s="1">
        <v>19590101</v>
      </c>
    </row>
    <row r="3826" spans="1:4" ht="13" x14ac:dyDescent="0.15">
      <c r="A3826" s="1" t="s">
        <v>7689</v>
      </c>
      <c r="B3826" s="1" t="s">
        <v>7690</v>
      </c>
      <c r="C3826" s="1">
        <v>19690601</v>
      </c>
    </row>
    <row r="3827" spans="1:4" ht="13" x14ac:dyDescent="0.15">
      <c r="A3827" s="1" t="s">
        <v>7691</v>
      </c>
      <c r="B3827" s="1" t="s">
        <v>7692</v>
      </c>
      <c r="C3827" s="1">
        <v>19770101</v>
      </c>
    </row>
    <row r="3828" spans="1:4" ht="13" x14ac:dyDescent="0.15">
      <c r="A3828" s="1" t="s">
        <v>7693</v>
      </c>
      <c r="B3828" s="1" t="s">
        <v>7694</v>
      </c>
      <c r="C3828" s="1">
        <v>19690101</v>
      </c>
    </row>
    <row r="3829" spans="1:4" ht="13" x14ac:dyDescent="0.15">
      <c r="A3829" s="1" t="s">
        <v>7695</v>
      </c>
      <c r="B3829" s="1" t="s">
        <v>7696</v>
      </c>
      <c r="C3829" s="1">
        <v>19760101</v>
      </c>
      <c r="D3829" s="1">
        <v>19850930</v>
      </c>
    </row>
    <row r="3830" spans="1:4" ht="13" x14ac:dyDescent="0.15">
      <c r="A3830" s="1" t="s">
        <v>7697</v>
      </c>
      <c r="B3830" s="1" t="s">
        <v>7698</v>
      </c>
      <c r="C3830" s="1">
        <v>19810101</v>
      </c>
      <c r="D3830" s="1">
        <v>19900305</v>
      </c>
    </row>
    <row r="3831" spans="1:4" ht="13" x14ac:dyDescent="0.15">
      <c r="A3831" s="1" t="s">
        <v>7699</v>
      </c>
      <c r="B3831" s="1" t="s">
        <v>7700</v>
      </c>
      <c r="C3831" s="1">
        <v>19730101</v>
      </c>
      <c r="D3831" s="1">
        <v>19900305</v>
      </c>
    </row>
    <row r="3832" spans="1:4" ht="13" x14ac:dyDescent="0.15">
      <c r="A3832" s="1" t="s">
        <v>7701</v>
      </c>
      <c r="B3832" s="1" t="s">
        <v>7702</v>
      </c>
      <c r="C3832" s="1">
        <v>19740101</v>
      </c>
      <c r="D3832" s="1">
        <v>19900305</v>
      </c>
    </row>
    <row r="3833" spans="1:4" ht="13" x14ac:dyDescent="0.15">
      <c r="A3833" s="1" t="s">
        <v>7703</v>
      </c>
      <c r="B3833" s="1" t="s">
        <v>7704</v>
      </c>
      <c r="C3833" s="1">
        <v>19850101</v>
      </c>
    </row>
    <row r="3834" spans="1:4" ht="13" x14ac:dyDescent="0.15">
      <c r="A3834" s="1" t="s">
        <v>7705</v>
      </c>
      <c r="B3834" s="1" t="s">
        <v>7706</v>
      </c>
      <c r="C3834" s="1">
        <v>19450801</v>
      </c>
      <c r="D3834" s="1">
        <v>19940610</v>
      </c>
    </row>
    <row r="3835" spans="1:4" ht="13" x14ac:dyDescent="0.15">
      <c r="A3835" s="1" t="s">
        <v>7707</v>
      </c>
      <c r="B3835" s="1" t="s">
        <v>7708</v>
      </c>
      <c r="C3835" s="1">
        <v>19731101</v>
      </c>
      <c r="D3835" s="1">
        <v>19920701</v>
      </c>
    </row>
    <row r="3836" spans="1:4" ht="13" x14ac:dyDescent="0.15">
      <c r="A3836" s="1" t="s">
        <v>7709</v>
      </c>
      <c r="B3836" s="1" t="s">
        <v>7710</v>
      </c>
      <c r="C3836" s="1">
        <v>19841213</v>
      </c>
      <c r="D3836" s="1">
        <v>19930324</v>
      </c>
    </row>
    <row r="3837" spans="1:4" ht="13" x14ac:dyDescent="0.15">
      <c r="A3837" s="1" t="s">
        <v>7711</v>
      </c>
      <c r="B3837" s="1" t="s">
        <v>7712</v>
      </c>
      <c r="C3837" s="1">
        <v>19830701</v>
      </c>
    </row>
    <row r="3838" spans="1:4" ht="13" x14ac:dyDescent="0.15">
      <c r="A3838" s="1" t="s">
        <v>7713</v>
      </c>
      <c r="B3838" s="1" t="s">
        <v>7714</v>
      </c>
      <c r="C3838" s="1">
        <v>19820507</v>
      </c>
      <c r="D3838" s="1">
        <v>19870724</v>
      </c>
    </row>
    <row r="3839" spans="1:4" ht="13" x14ac:dyDescent="0.15">
      <c r="A3839" s="1" t="s">
        <v>7715</v>
      </c>
      <c r="B3839" s="1" t="s">
        <v>7716</v>
      </c>
      <c r="C3839" s="1">
        <v>19820701</v>
      </c>
    </row>
    <row r="3840" spans="1:4" ht="13" x14ac:dyDescent="0.15">
      <c r="A3840" s="1" t="s">
        <v>7717</v>
      </c>
      <c r="B3840" s="1" t="s">
        <v>7718</v>
      </c>
      <c r="C3840" s="1">
        <v>19790101</v>
      </c>
      <c r="D3840" s="1">
        <v>19900305</v>
      </c>
    </row>
    <row r="3841" spans="1:4" ht="13" x14ac:dyDescent="0.15">
      <c r="A3841" s="1" t="s">
        <v>7719</v>
      </c>
      <c r="B3841" s="1" t="s">
        <v>7720</v>
      </c>
      <c r="C3841" s="1">
        <v>19810101</v>
      </c>
      <c r="D3841" s="1">
        <v>19900305</v>
      </c>
    </row>
    <row r="3842" spans="1:4" ht="13" x14ac:dyDescent="0.15">
      <c r="A3842" s="1" t="s">
        <v>7721</v>
      </c>
      <c r="B3842" s="1" t="s">
        <v>7722</v>
      </c>
      <c r="C3842" s="1">
        <v>19800101</v>
      </c>
    </row>
    <row r="3843" spans="1:4" ht="13" x14ac:dyDescent="0.15">
      <c r="A3843" s="1" t="s">
        <v>7723</v>
      </c>
      <c r="B3843" s="1" t="s">
        <v>7724</v>
      </c>
      <c r="C3843" s="1">
        <v>19470401</v>
      </c>
      <c r="D3843" s="1">
        <v>19950106</v>
      </c>
    </row>
    <row r="3844" spans="1:4" ht="13" x14ac:dyDescent="0.15">
      <c r="A3844" s="1" t="s">
        <v>7725</v>
      </c>
      <c r="B3844" s="1" t="s">
        <v>7726</v>
      </c>
      <c r="C3844" s="1">
        <v>19620101</v>
      </c>
      <c r="D3844" s="1">
        <v>19950106</v>
      </c>
    </row>
    <row r="3845" spans="1:4" ht="13" x14ac:dyDescent="0.15">
      <c r="A3845" s="1" t="s">
        <v>7727</v>
      </c>
      <c r="B3845" s="1" t="s">
        <v>7728</v>
      </c>
      <c r="C3845" s="1">
        <v>19850101</v>
      </c>
    </row>
    <row r="3846" spans="1:4" ht="13" x14ac:dyDescent="0.15">
      <c r="A3846" s="1" t="s">
        <v>7729</v>
      </c>
      <c r="B3846" s="1" t="s">
        <v>7730</v>
      </c>
      <c r="C3846" s="1">
        <v>19850613</v>
      </c>
      <c r="D3846" s="1">
        <v>19920701</v>
      </c>
    </row>
    <row r="3847" spans="1:4" ht="13" x14ac:dyDescent="0.15">
      <c r="A3847" s="1" t="s">
        <v>7731</v>
      </c>
      <c r="B3847" s="1" t="s">
        <v>7732</v>
      </c>
      <c r="C3847" s="1">
        <v>19820507</v>
      </c>
      <c r="D3847" s="1">
        <v>19870724</v>
      </c>
    </row>
    <row r="3848" spans="1:4" ht="13" x14ac:dyDescent="0.15">
      <c r="A3848" s="1" t="s">
        <v>7733</v>
      </c>
      <c r="B3848" s="1" t="s">
        <v>7734</v>
      </c>
      <c r="C3848" s="1">
        <v>19820507</v>
      </c>
      <c r="D3848" s="1">
        <v>19870724</v>
      </c>
    </row>
    <row r="3849" spans="1:4" ht="13" x14ac:dyDescent="0.15">
      <c r="A3849" s="1" t="s">
        <v>7735</v>
      </c>
      <c r="B3849" s="1" t="s">
        <v>7736</v>
      </c>
      <c r="C3849" s="1">
        <v>19820507</v>
      </c>
      <c r="D3849" s="1">
        <v>19870724</v>
      </c>
    </row>
    <row r="3850" spans="1:4" ht="13" x14ac:dyDescent="0.15">
      <c r="A3850" s="1" t="s">
        <v>7737</v>
      </c>
      <c r="B3850" s="1" t="s">
        <v>7738</v>
      </c>
      <c r="C3850" s="1">
        <v>19820507</v>
      </c>
      <c r="D3850" s="1">
        <v>19870724</v>
      </c>
    </row>
    <row r="3851" spans="1:4" ht="13" x14ac:dyDescent="0.15">
      <c r="A3851" s="1" t="s">
        <v>7739</v>
      </c>
      <c r="B3851" s="1" t="s">
        <v>7740</v>
      </c>
      <c r="C3851" s="1">
        <v>19820507</v>
      </c>
      <c r="D3851" s="1">
        <v>19870724</v>
      </c>
    </row>
    <row r="3852" spans="1:4" ht="13" x14ac:dyDescent="0.15">
      <c r="A3852" s="1" t="s">
        <v>7741</v>
      </c>
      <c r="B3852" s="1" t="s">
        <v>7742</v>
      </c>
      <c r="C3852" s="1">
        <v>19820507</v>
      </c>
      <c r="D3852" s="1">
        <v>19870724</v>
      </c>
    </row>
    <row r="3853" spans="1:4" ht="13" x14ac:dyDescent="0.15">
      <c r="A3853" s="1" t="s">
        <v>7743</v>
      </c>
      <c r="B3853" s="1" t="s">
        <v>7744</v>
      </c>
      <c r="C3853" s="1">
        <v>19670801</v>
      </c>
    </row>
    <row r="3854" spans="1:4" ht="13" x14ac:dyDescent="0.15">
      <c r="A3854" s="1" t="s">
        <v>7745</v>
      </c>
      <c r="B3854" s="1" t="s">
        <v>7746</v>
      </c>
      <c r="C3854" s="1">
        <v>19830701</v>
      </c>
    </row>
    <row r="3855" spans="1:4" ht="13" x14ac:dyDescent="0.15">
      <c r="A3855" s="1" t="s">
        <v>7747</v>
      </c>
      <c r="B3855" s="1" t="s">
        <v>7748</v>
      </c>
      <c r="C3855" s="1">
        <v>19170829</v>
      </c>
      <c r="D3855" s="1">
        <v>19250926</v>
      </c>
    </row>
    <row r="3856" spans="1:4" ht="13" x14ac:dyDescent="0.15">
      <c r="A3856" s="1" t="s">
        <v>7749</v>
      </c>
      <c r="B3856" s="1" t="s">
        <v>7750</v>
      </c>
      <c r="C3856" s="1">
        <v>19830701</v>
      </c>
    </row>
    <row r="3857" spans="1:4" ht="13" x14ac:dyDescent="0.15">
      <c r="A3857" s="1" t="s">
        <v>7751</v>
      </c>
      <c r="B3857" s="1" t="s">
        <v>7752</v>
      </c>
      <c r="C3857" s="1">
        <v>19830701</v>
      </c>
    </row>
    <row r="3858" spans="1:4" ht="13" x14ac:dyDescent="0.15">
      <c r="A3858" s="1" t="s">
        <v>7753</v>
      </c>
      <c r="B3858" s="1" t="s">
        <v>7754</v>
      </c>
      <c r="C3858" s="1">
        <v>19800401</v>
      </c>
      <c r="D3858" s="1">
        <v>19970915</v>
      </c>
    </row>
    <row r="3859" spans="1:4" ht="13" x14ac:dyDescent="0.15">
      <c r="A3859" s="1" t="s">
        <v>7755</v>
      </c>
      <c r="B3859" s="1" t="s">
        <v>7756</v>
      </c>
      <c r="C3859" s="1">
        <v>19770101</v>
      </c>
      <c r="D3859" s="1">
        <v>19931019</v>
      </c>
    </row>
    <row r="3860" spans="1:4" ht="13" x14ac:dyDescent="0.15">
      <c r="A3860" s="1" t="s">
        <v>7757</v>
      </c>
      <c r="B3860" s="1" t="s">
        <v>7758</v>
      </c>
      <c r="C3860" s="1">
        <v>19730101</v>
      </c>
      <c r="D3860" s="1">
        <v>19910630</v>
      </c>
    </row>
    <row r="3861" spans="1:4" ht="13" x14ac:dyDescent="0.15">
      <c r="A3861" s="1" t="s">
        <v>7759</v>
      </c>
      <c r="B3861" s="1" t="s">
        <v>7760</v>
      </c>
      <c r="C3861" s="1">
        <v>19780510</v>
      </c>
      <c r="D3861" s="1">
        <v>19871231</v>
      </c>
    </row>
    <row r="3862" spans="1:4" ht="13" x14ac:dyDescent="0.15">
      <c r="A3862" s="1" t="s">
        <v>7761</v>
      </c>
      <c r="B3862" s="1" t="s">
        <v>7762</v>
      </c>
      <c r="C3862" s="1">
        <v>19860106</v>
      </c>
    </row>
    <row r="3863" spans="1:4" ht="13" x14ac:dyDescent="0.15">
      <c r="A3863" s="1" t="s">
        <v>7763</v>
      </c>
      <c r="B3863" s="1" t="s">
        <v>7764</v>
      </c>
      <c r="C3863" s="1">
        <v>19830701</v>
      </c>
      <c r="D3863" s="1">
        <v>19960302</v>
      </c>
    </row>
    <row r="3864" spans="1:4" ht="13" x14ac:dyDescent="0.15">
      <c r="A3864" s="1" t="s">
        <v>7765</v>
      </c>
      <c r="B3864" s="1" t="s">
        <v>7766</v>
      </c>
      <c r="C3864" s="1">
        <v>19811116</v>
      </c>
      <c r="D3864" s="1">
        <v>19860930</v>
      </c>
    </row>
    <row r="3865" spans="1:4" ht="13" x14ac:dyDescent="0.15">
      <c r="A3865" s="1" t="s">
        <v>7767</v>
      </c>
      <c r="B3865" s="1" t="s">
        <v>7768</v>
      </c>
      <c r="C3865" s="1">
        <v>19850701</v>
      </c>
      <c r="D3865" s="1">
        <v>19951216</v>
      </c>
    </row>
    <row r="3866" spans="1:4" ht="13" x14ac:dyDescent="0.15">
      <c r="A3866" s="1" t="s">
        <v>7769</v>
      </c>
      <c r="B3866" s="1" t="s">
        <v>7770</v>
      </c>
      <c r="C3866" s="1">
        <v>19190101</v>
      </c>
      <c r="D3866" s="1">
        <v>19201231</v>
      </c>
    </row>
    <row r="3867" spans="1:4" ht="13" x14ac:dyDescent="0.15">
      <c r="A3867" s="1" t="s">
        <v>7771</v>
      </c>
      <c r="B3867" s="1" t="s">
        <v>7772</v>
      </c>
      <c r="C3867" s="1">
        <v>19850201</v>
      </c>
      <c r="D3867" s="1">
        <v>19871231</v>
      </c>
    </row>
    <row r="3868" spans="1:4" ht="13" x14ac:dyDescent="0.15">
      <c r="A3868" s="1" t="s">
        <v>7773</v>
      </c>
      <c r="B3868" s="1" t="s">
        <v>7774</v>
      </c>
      <c r="C3868" s="1">
        <v>19820507</v>
      </c>
      <c r="D3868" s="1">
        <v>19870724</v>
      </c>
    </row>
    <row r="3869" spans="1:4" ht="13" x14ac:dyDescent="0.15">
      <c r="A3869" s="1" t="s">
        <v>7775</v>
      </c>
      <c r="B3869" s="1" t="s">
        <v>7776</v>
      </c>
      <c r="C3869" s="1">
        <v>19840419</v>
      </c>
      <c r="D3869" s="1">
        <v>19901130</v>
      </c>
    </row>
    <row r="3870" spans="1:4" ht="13" x14ac:dyDescent="0.15">
      <c r="A3870" s="1" t="s">
        <v>7777</v>
      </c>
      <c r="B3870" s="1" t="s">
        <v>7778</v>
      </c>
      <c r="C3870" s="1">
        <v>19820507</v>
      </c>
      <c r="D3870" s="1">
        <v>19990701</v>
      </c>
    </row>
    <row r="3871" spans="1:4" ht="13" x14ac:dyDescent="0.15">
      <c r="A3871" s="1" t="s">
        <v>7779</v>
      </c>
      <c r="B3871" s="1" t="s">
        <v>7780</v>
      </c>
      <c r="C3871" s="1">
        <v>19751201</v>
      </c>
      <c r="D3871" s="1">
        <v>19930701</v>
      </c>
    </row>
    <row r="3872" spans="1:4" ht="13" x14ac:dyDescent="0.15">
      <c r="A3872" s="1" t="s">
        <v>7781</v>
      </c>
      <c r="B3872" s="1" t="s">
        <v>7782</v>
      </c>
      <c r="C3872" s="1">
        <v>19751201</v>
      </c>
      <c r="D3872" s="1">
        <v>19930701</v>
      </c>
    </row>
    <row r="3873" spans="1:4" ht="13" x14ac:dyDescent="0.15">
      <c r="A3873" s="1" t="s">
        <v>7783</v>
      </c>
      <c r="B3873" s="1" t="s">
        <v>7784</v>
      </c>
      <c r="C3873" s="1">
        <v>19510129</v>
      </c>
      <c r="D3873" s="1">
        <v>19990701</v>
      </c>
    </row>
    <row r="3874" spans="1:4" ht="13" x14ac:dyDescent="0.15">
      <c r="A3874" s="1" t="s">
        <v>7785</v>
      </c>
      <c r="B3874" s="1" t="s">
        <v>7786</v>
      </c>
      <c r="C3874" s="1">
        <v>19741201</v>
      </c>
      <c r="D3874" s="1">
        <v>20031017</v>
      </c>
    </row>
    <row r="3875" spans="1:4" ht="13" x14ac:dyDescent="0.15">
      <c r="A3875" s="1" t="s">
        <v>7787</v>
      </c>
      <c r="B3875" s="1" t="s">
        <v>7788</v>
      </c>
      <c r="C3875" s="1">
        <v>19730214</v>
      </c>
      <c r="D3875" s="1">
        <v>19871115</v>
      </c>
    </row>
    <row r="3876" spans="1:4" ht="13" x14ac:dyDescent="0.15">
      <c r="A3876" s="1" t="s">
        <v>7789</v>
      </c>
      <c r="B3876" s="1" t="s">
        <v>7790</v>
      </c>
      <c r="C3876" s="1">
        <v>19701016</v>
      </c>
    </row>
    <row r="3877" spans="1:4" ht="13" x14ac:dyDescent="0.15">
      <c r="A3877" s="1" t="s">
        <v>7791</v>
      </c>
      <c r="B3877" s="1" t="s">
        <v>7792</v>
      </c>
      <c r="C3877" s="1">
        <v>19691003</v>
      </c>
    </row>
    <row r="3878" spans="1:4" ht="13" x14ac:dyDescent="0.15">
      <c r="A3878" s="1" t="s">
        <v>7793</v>
      </c>
      <c r="B3878" s="1" t="s">
        <v>7794</v>
      </c>
      <c r="C3878" s="1">
        <v>19670610</v>
      </c>
    </row>
    <row r="3879" spans="1:4" ht="13" x14ac:dyDescent="0.15">
      <c r="A3879" s="1" t="s">
        <v>7795</v>
      </c>
      <c r="B3879" s="1" t="s">
        <v>7796</v>
      </c>
      <c r="C3879" s="1">
        <v>19590101</v>
      </c>
    </row>
    <row r="3880" spans="1:4" ht="13" x14ac:dyDescent="0.15">
      <c r="A3880" s="1" t="s">
        <v>7797</v>
      </c>
      <c r="B3880" s="1" t="s">
        <v>7798</v>
      </c>
      <c r="C3880" s="1">
        <v>19490720</v>
      </c>
    </row>
    <row r="3881" spans="1:4" ht="13" x14ac:dyDescent="0.15">
      <c r="A3881" s="1" t="s">
        <v>7799</v>
      </c>
      <c r="B3881" s="1" t="s">
        <v>7800</v>
      </c>
      <c r="C3881" s="1">
        <v>19790701</v>
      </c>
      <c r="D3881" s="1">
        <v>19850101</v>
      </c>
    </row>
    <row r="3882" spans="1:4" ht="13" x14ac:dyDescent="0.15">
      <c r="A3882" s="1" t="s">
        <v>7801</v>
      </c>
      <c r="B3882" s="1" t="s">
        <v>7802</v>
      </c>
      <c r="C3882" s="1">
        <v>19460212</v>
      </c>
    </row>
    <row r="3883" spans="1:4" ht="13" x14ac:dyDescent="0.15">
      <c r="A3883" s="1" t="s">
        <v>7803</v>
      </c>
      <c r="B3883" s="1" t="s">
        <v>7804</v>
      </c>
      <c r="C3883" s="1">
        <v>19870101</v>
      </c>
      <c r="D3883" s="1">
        <v>19920914</v>
      </c>
    </row>
    <row r="3884" spans="1:4" ht="13" x14ac:dyDescent="0.15">
      <c r="A3884" s="1" t="s">
        <v>7805</v>
      </c>
      <c r="B3884" s="1" t="s">
        <v>7806</v>
      </c>
      <c r="C3884" s="1">
        <v>19870101</v>
      </c>
      <c r="D3884" s="1">
        <v>19920914</v>
      </c>
    </row>
    <row r="3885" spans="1:4" ht="13" x14ac:dyDescent="0.15">
      <c r="A3885" s="1" t="s">
        <v>7807</v>
      </c>
      <c r="B3885" s="1" t="s">
        <v>7808</v>
      </c>
      <c r="C3885" s="1">
        <v>19811031</v>
      </c>
      <c r="D3885" s="1">
        <v>19860629</v>
      </c>
    </row>
    <row r="3886" spans="1:4" ht="13" x14ac:dyDescent="0.15">
      <c r="A3886" s="1" t="s">
        <v>7809</v>
      </c>
      <c r="B3886" s="1" t="s">
        <v>7810</v>
      </c>
      <c r="C3886" s="1">
        <v>19870101</v>
      </c>
      <c r="D3886" s="1">
        <v>19920914</v>
      </c>
    </row>
    <row r="3887" spans="1:4" ht="13" x14ac:dyDescent="0.15">
      <c r="A3887" s="1" t="s">
        <v>7811</v>
      </c>
      <c r="B3887" s="1" t="s">
        <v>7812</v>
      </c>
      <c r="C3887" s="1">
        <v>19421017</v>
      </c>
      <c r="D3887" s="1">
        <v>19480406</v>
      </c>
    </row>
    <row r="3888" spans="1:4" ht="13" x14ac:dyDescent="0.15">
      <c r="A3888" s="1" t="s">
        <v>7813</v>
      </c>
      <c r="B3888" s="1" t="s">
        <v>7814</v>
      </c>
      <c r="C3888" s="1">
        <v>18560301</v>
      </c>
    </row>
    <row r="3889" spans="1:4" ht="13" x14ac:dyDescent="0.15">
      <c r="A3889" s="1" t="s">
        <v>7815</v>
      </c>
      <c r="B3889" s="1" t="s">
        <v>7816</v>
      </c>
      <c r="C3889" s="1">
        <v>19270501</v>
      </c>
      <c r="D3889" s="1">
        <v>19290831</v>
      </c>
    </row>
    <row r="3890" spans="1:4" ht="13" x14ac:dyDescent="0.15">
      <c r="A3890" s="1" t="s">
        <v>7817</v>
      </c>
      <c r="B3890" s="1" t="s">
        <v>7818</v>
      </c>
      <c r="C3890" s="1">
        <v>19290901</v>
      </c>
      <c r="D3890" s="1">
        <v>19490519</v>
      </c>
    </row>
    <row r="3891" spans="1:4" ht="13" x14ac:dyDescent="0.15">
      <c r="A3891" s="1" t="s">
        <v>7819</v>
      </c>
      <c r="B3891" s="1" t="s">
        <v>7820</v>
      </c>
      <c r="C3891" s="1">
        <v>19490519</v>
      </c>
      <c r="D3891" s="1">
        <v>19970201</v>
      </c>
    </row>
    <row r="3892" spans="1:4" ht="13" x14ac:dyDescent="0.15">
      <c r="A3892" s="1" t="s">
        <v>7821</v>
      </c>
      <c r="B3892" s="1" t="s">
        <v>7822</v>
      </c>
      <c r="C3892" s="1">
        <v>19420101</v>
      </c>
      <c r="D3892" s="1">
        <v>19460401</v>
      </c>
    </row>
    <row r="3893" spans="1:4" ht="13" x14ac:dyDescent="0.15">
      <c r="A3893" s="1" t="s">
        <v>7823</v>
      </c>
      <c r="B3893" s="1" t="s">
        <v>7824</v>
      </c>
      <c r="C3893" s="1">
        <v>19740201</v>
      </c>
      <c r="D3893" s="1">
        <v>19760902</v>
      </c>
    </row>
    <row r="3894" spans="1:4" ht="13" x14ac:dyDescent="0.15">
      <c r="A3894" s="1" t="s">
        <v>7825</v>
      </c>
      <c r="B3894" s="1" t="s">
        <v>7826</v>
      </c>
      <c r="C3894" s="1">
        <v>19760902</v>
      </c>
      <c r="D3894" s="1">
        <v>19881231</v>
      </c>
    </row>
    <row r="3895" spans="1:4" ht="13" x14ac:dyDescent="0.15">
      <c r="A3895" s="1" t="s">
        <v>7827</v>
      </c>
      <c r="B3895" s="1" t="s">
        <v>7828</v>
      </c>
      <c r="C3895" s="1">
        <v>19700101</v>
      </c>
      <c r="D3895" s="1">
        <v>19960403</v>
      </c>
    </row>
    <row r="3896" spans="1:4" ht="13" x14ac:dyDescent="0.15">
      <c r="A3896" s="1" t="s">
        <v>7829</v>
      </c>
      <c r="B3896" s="1" t="s">
        <v>7830</v>
      </c>
      <c r="C3896" s="1">
        <v>19180326</v>
      </c>
      <c r="D3896" s="1">
        <v>19261231</v>
      </c>
    </row>
    <row r="3897" spans="1:4" ht="13" x14ac:dyDescent="0.15">
      <c r="A3897" s="1" t="s">
        <v>7831</v>
      </c>
      <c r="B3897" s="1" t="s">
        <v>7832</v>
      </c>
      <c r="C3897" s="1">
        <v>19841213</v>
      </c>
      <c r="D3897" s="1">
        <v>19930324</v>
      </c>
    </row>
    <row r="3898" spans="1:4" ht="13" x14ac:dyDescent="0.15">
      <c r="A3898" s="1" t="s">
        <v>7833</v>
      </c>
      <c r="B3898" s="1" t="s">
        <v>7834</v>
      </c>
      <c r="C3898" s="1">
        <v>19750101</v>
      </c>
    </row>
    <row r="3899" spans="1:4" ht="13" x14ac:dyDescent="0.15">
      <c r="A3899" s="1" t="s">
        <v>7835</v>
      </c>
      <c r="B3899" s="1" t="s">
        <v>7836</v>
      </c>
      <c r="C3899" s="1">
        <v>19090701</v>
      </c>
      <c r="D3899" s="1">
        <v>19210307</v>
      </c>
    </row>
    <row r="3900" spans="1:4" ht="13" x14ac:dyDescent="0.15">
      <c r="A3900" s="1" t="s">
        <v>7837</v>
      </c>
      <c r="B3900" s="1" t="s">
        <v>7838</v>
      </c>
      <c r="C3900" s="1">
        <v>18550101</v>
      </c>
      <c r="D3900" s="1">
        <v>20129999</v>
      </c>
    </row>
    <row r="3901" spans="1:4" ht="13" x14ac:dyDescent="0.15">
      <c r="A3901" s="1" t="s">
        <v>7839</v>
      </c>
      <c r="B3901" s="1" t="s">
        <v>7840</v>
      </c>
      <c r="C3901" s="1">
        <v>19760318</v>
      </c>
      <c r="D3901" s="1">
        <v>19860101</v>
      </c>
    </row>
    <row r="3902" spans="1:4" ht="13" x14ac:dyDescent="0.15">
      <c r="A3902" s="1" t="s">
        <v>7841</v>
      </c>
      <c r="B3902" s="1" t="s">
        <v>7842</v>
      </c>
      <c r="C3902" s="1">
        <v>19730601</v>
      </c>
      <c r="D3902" s="1">
        <v>19880229</v>
      </c>
    </row>
    <row r="3903" spans="1:4" ht="13" x14ac:dyDescent="0.15">
      <c r="A3903" s="1" t="s">
        <v>7843</v>
      </c>
      <c r="B3903" s="1" t="s">
        <v>7844</v>
      </c>
      <c r="C3903" s="1">
        <v>19490301</v>
      </c>
    </row>
    <row r="3904" spans="1:4" ht="13" x14ac:dyDescent="0.15">
      <c r="A3904" s="1" t="s">
        <v>7845</v>
      </c>
      <c r="B3904" s="1" t="s">
        <v>7846</v>
      </c>
      <c r="C3904" s="1">
        <v>19170915</v>
      </c>
      <c r="D3904" s="1">
        <v>19830704</v>
      </c>
    </row>
    <row r="3905" spans="1:4" ht="13" x14ac:dyDescent="0.15">
      <c r="A3905" s="1" t="s">
        <v>7847</v>
      </c>
      <c r="B3905" s="1" t="s">
        <v>7848</v>
      </c>
      <c r="C3905" s="1">
        <v>19700727</v>
      </c>
      <c r="D3905" s="1">
        <v>19721219</v>
      </c>
    </row>
    <row r="3906" spans="1:4" ht="13" x14ac:dyDescent="0.15">
      <c r="A3906" s="1" t="s">
        <v>7849</v>
      </c>
      <c r="B3906" s="1" t="s">
        <v>7850</v>
      </c>
      <c r="C3906" s="1">
        <v>19840301</v>
      </c>
      <c r="D3906" s="1">
        <v>19870731</v>
      </c>
    </row>
    <row r="3907" spans="1:4" ht="13" x14ac:dyDescent="0.15">
      <c r="A3907" s="1" t="s">
        <v>7851</v>
      </c>
      <c r="B3907" s="1" t="s">
        <v>7852</v>
      </c>
      <c r="C3907" s="1">
        <v>19470101</v>
      </c>
      <c r="D3907" s="1">
        <v>19861031</v>
      </c>
    </row>
    <row r="3908" spans="1:4" ht="13" x14ac:dyDescent="0.15">
      <c r="A3908" s="1" t="s">
        <v>7853</v>
      </c>
      <c r="B3908" s="1" t="s">
        <v>7854</v>
      </c>
      <c r="C3908" s="1">
        <v>19721219</v>
      </c>
      <c r="D3908" s="1">
        <v>19770208</v>
      </c>
    </row>
    <row r="3909" spans="1:4" ht="13" x14ac:dyDescent="0.15">
      <c r="A3909" s="1" t="s">
        <v>7855</v>
      </c>
      <c r="B3909" s="1" t="s">
        <v>7856</v>
      </c>
      <c r="C3909" s="1">
        <v>19770208</v>
      </c>
      <c r="D3909" s="1">
        <v>19820507</v>
      </c>
    </row>
    <row r="3910" spans="1:4" ht="13" x14ac:dyDescent="0.15">
      <c r="A3910" s="1" t="s">
        <v>7857</v>
      </c>
      <c r="B3910" s="1" t="s">
        <v>7858</v>
      </c>
      <c r="C3910" s="1">
        <v>19820507</v>
      </c>
      <c r="D3910" s="1">
        <v>19830311</v>
      </c>
    </row>
    <row r="3911" spans="1:4" ht="13" x14ac:dyDescent="0.15">
      <c r="A3911" s="1" t="s">
        <v>7859</v>
      </c>
      <c r="B3911" s="1" t="s">
        <v>7860</v>
      </c>
      <c r="C3911" s="1">
        <v>19830311</v>
      </c>
      <c r="D3911" s="1">
        <v>19870724</v>
      </c>
    </row>
    <row r="3912" spans="1:4" ht="13" x14ac:dyDescent="0.15">
      <c r="A3912" s="1" t="s">
        <v>7861</v>
      </c>
      <c r="B3912" s="1" t="s">
        <v>7862</v>
      </c>
      <c r="C3912" s="1">
        <v>19670101</v>
      </c>
    </row>
    <row r="3913" spans="1:4" ht="13" x14ac:dyDescent="0.15">
      <c r="A3913" s="1" t="s">
        <v>7863</v>
      </c>
      <c r="B3913" s="1" t="s">
        <v>7864</v>
      </c>
      <c r="C3913" s="1">
        <v>19670101</v>
      </c>
    </row>
    <row r="3914" spans="1:4" ht="13" x14ac:dyDescent="0.15">
      <c r="A3914" s="1" t="s">
        <v>7865</v>
      </c>
      <c r="B3914" s="1" t="s">
        <v>7866</v>
      </c>
      <c r="C3914" s="1">
        <v>19720501</v>
      </c>
      <c r="D3914" s="1">
        <v>19851231</v>
      </c>
    </row>
    <row r="3915" spans="1:4" ht="13" x14ac:dyDescent="0.15">
      <c r="A3915" s="1" t="s">
        <v>7867</v>
      </c>
      <c r="B3915" s="1" t="s">
        <v>7868</v>
      </c>
      <c r="C3915" s="1">
        <v>19420101</v>
      </c>
      <c r="D3915" s="1">
        <v>19431231</v>
      </c>
    </row>
    <row r="3916" spans="1:4" ht="13" x14ac:dyDescent="0.15">
      <c r="A3916" s="1" t="s">
        <v>7869</v>
      </c>
      <c r="B3916" s="1" t="s">
        <v>7870</v>
      </c>
      <c r="C3916" s="1">
        <v>19410101</v>
      </c>
      <c r="D3916" s="1">
        <v>19651231</v>
      </c>
    </row>
    <row r="3917" spans="1:4" ht="13" x14ac:dyDescent="0.15">
      <c r="A3917" s="1" t="s">
        <v>7871</v>
      </c>
      <c r="B3917" s="1" t="s">
        <v>7872</v>
      </c>
      <c r="C3917" s="1">
        <v>19650101</v>
      </c>
      <c r="D3917" s="1">
        <v>19721219</v>
      </c>
    </row>
    <row r="3918" spans="1:4" ht="13" x14ac:dyDescent="0.15">
      <c r="A3918" s="1" t="s">
        <v>7873</v>
      </c>
      <c r="B3918" s="1" t="s">
        <v>7874</v>
      </c>
      <c r="C3918" s="1">
        <v>19721219</v>
      </c>
      <c r="D3918" s="1">
        <v>19770208</v>
      </c>
    </row>
    <row r="3919" spans="1:4" ht="13" x14ac:dyDescent="0.15">
      <c r="A3919" s="1" t="s">
        <v>7875</v>
      </c>
      <c r="B3919" s="1" t="s">
        <v>7876</v>
      </c>
      <c r="C3919" s="1">
        <v>19721219</v>
      </c>
      <c r="D3919" s="1">
        <v>19730305</v>
      </c>
    </row>
    <row r="3920" spans="1:4" ht="13" x14ac:dyDescent="0.15">
      <c r="A3920" s="1" t="s">
        <v>7877</v>
      </c>
      <c r="B3920" s="1" t="s">
        <v>7878</v>
      </c>
      <c r="C3920" s="1">
        <v>19670828</v>
      </c>
    </row>
    <row r="3921" spans="1:4" ht="13" x14ac:dyDescent="0.15">
      <c r="A3921" s="1" t="s">
        <v>7879</v>
      </c>
      <c r="B3921" s="1" t="s">
        <v>7880</v>
      </c>
      <c r="C3921" s="1">
        <v>19850101</v>
      </c>
    </row>
    <row r="3922" spans="1:4" ht="13" x14ac:dyDescent="0.15">
      <c r="A3922" s="1" t="s">
        <v>7881</v>
      </c>
      <c r="B3922" s="1" t="s">
        <v>7882</v>
      </c>
      <c r="C3922" s="1">
        <v>19840801</v>
      </c>
    </row>
    <row r="3923" spans="1:4" ht="13" x14ac:dyDescent="0.15">
      <c r="A3923" s="1" t="s">
        <v>7883</v>
      </c>
      <c r="B3923" s="1" t="s">
        <v>7884</v>
      </c>
      <c r="C3923" s="1">
        <v>19820129</v>
      </c>
    </row>
    <row r="3924" spans="1:4" ht="13" x14ac:dyDescent="0.15">
      <c r="A3924" s="1" t="s">
        <v>7885</v>
      </c>
      <c r="B3924" s="1" t="s">
        <v>7886</v>
      </c>
      <c r="C3924" s="1">
        <v>19770208</v>
      </c>
      <c r="D3924" s="1">
        <v>19791231</v>
      </c>
    </row>
    <row r="3925" spans="1:4" ht="13" x14ac:dyDescent="0.15">
      <c r="A3925" s="1" t="s">
        <v>7887</v>
      </c>
      <c r="B3925" s="1" t="s">
        <v>7888</v>
      </c>
      <c r="C3925" s="1">
        <v>19770101</v>
      </c>
    </row>
    <row r="3926" spans="1:4" ht="13" x14ac:dyDescent="0.15">
      <c r="A3926" s="1" t="s">
        <v>7889</v>
      </c>
      <c r="B3926" s="1" t="s">
        <v>7890</v>
      </c>
      <c r="C3926" s="1">
        <v>19490201</v>
      </c>
    </row>
    <row r="3927" spans="1:4" ht="13" x14ac:dyDescent="0.15">
      <c r="A3927" s="1" t="s">
        <v>7891</v>
      </c>
      <c r="B3927" s="1" t="s">
        <v>7892</v>
      </c>
      <c r="C3927" s="1">
        <v>18570101</v>
      </c>
      <c r="D3927" s="1">
        <v>18601231</v>
      </c>
    </row>
    <row r="3928" spans="1:4" ht="13" x14ac:dyDescent="0.15">
      <c r="A3928" s="1" t="s">
        <v>7893</v>
      </c>
      <c r="B3928" s="1" t="s">
        <v>7894</v>
      </c>
      <c r="C3928" s="1">
        <v>18600101</v>
      </c>
      <c r="D3928" s="1">
        <v>18670331</v>
      </c>
    </row>
    <row r="3929" spans="1:4" ht="13" x14ac:dyDescent="0.15">
      <c r="A3929" s="1" t="s">
        <v>7895</v>
      </c>
      <c r="B3929" s="1" t="s">
        <v>7896</v>
      </c>
      <c r="C3929" s="1">
        <v>18670301</v>
      </c>
      <c r="D3929" s="1">
        <v>18701231</v>
      </c>
    </row>
    <row r="3930" spans="1:4" ht="13" x14ac:dyDescent="0.15">
      <c r="A3930" s="1" t="s">
        <v>7897</v>
      </c>
      <c r="B3930" s="1" t="s">
        <v>7898</v>
      </c>
      <c r="C3930" s="1">
        <v>19841020</v>
      </c>
      <c r="D3930" s="1">
        <v>19950831</v>
      </c>
    </row>
    <row r="3931" spans="1:4" ht="13" x14ac:dyDescent="0.15">
      <c r="A3931" s="1" t="s">
        <v>7899</v>
      </c>
      <c r="B3931" s="1" t="s">
        <v>7900</v>
      </c>
      <c r="C3931" s="1">
        <v>19841020</v>
      </c>
      <c r="D3931" s="1">
        <v>19950831</v>
      </c>
    </row>
    <row r="3932" spans="1:4" ht="13" x14ac:dyDescent="0.15">
      <c r="A3932" s="1" t="s">
        <v>7901</v>
      </c>
      <c r="B3932" s="1" t="s">
        <v>7902</v>
      </c>
      <c r="C3932" s="1">
        <v>19791019</v>
      </c>
      <c r="D3932" s="1">
        <v>19841020</v>
      </c>
    </row>
    <row r="3933" spans="1:4" ht="13" x14ac:dyDescent="0.15">
      <c r="A3933" s="1" t="s">
        <v>7903</v>
      </c>
      <c r="B3933" s="1" t="s">
        <v>7904</v>
      </c>
      <c r="C3933" s="1">
        <v>19751201</v>
      </c>
      <c r="D3933" s="1">
        <v>19791031</v>
      </c>
    </row>
    <row r="3934" spans="1:4" ht="13" x14ac:dyDescent="0.15">
      <c r="A3934" s="1" t="s">
        <v>7905</v>
      </c>
      <c r="B3934" s="1" t="s">
        <v>7906</v>
      </c>
      <c r="C3934" s="1">
        <v>19600101</v>
      </c>
      <c r="D3934" s="1">
        <v>19750331</v>
      </c>
    </row>
    <row r="3935" spans="1:4" ht="13" x14ac:dyDescent="0.15">
      <c r="A3935" s="1" t="s">
        <v>7907</v>
      </c>
      <c r="B3935" s="1" t="s">
        <v>7908</v>
      </c>
      <c r="C3935" s="1">
        <v>19410401</v>
      </c>
      <c r="D3935" s="1">
        <v>19410606</v>
      </c>
    </row>
    <row r="3936" spans="1:4" ht="13" x14ac:dyDescent="0.15">
      <c r="A3936" s="1" t="s">
        <v>7909</v>
      </c>
      <c r="B3936" s="1" t="s">
        <v>7910</v>
      </c>
      <c r="C3936" s="1">
        <v>19750301</v>
      </c>
      <c r="D3936" s="1">
        <v>19751231</v>
      </c>
    </row>
    <row r="3937" spans="1:4" ht="13" x14ac:dyDescent="0.15">
      <c r="A3937" s="1" t="s">
        <v>7911</v>
      </c>
      <c r="B3937" s="1" t="s">
        <v>7912</v>
      </c>
      <c r="C3937" s="1">
        <v>19800101</v>
      </c>
    </row>
    <row r="3938" spans="1:4" ht="13" x14ac:dyDescent="0.15">
      <c r="A3938" s="1" t="s">
        <v>7913</v>
      </c>
      <c r="B3938" s="1" t="s">
        <v>7914</v>
      </c>
      <c r="C3938" s="1">
        <v>19271201</v>
      </c>
      <c r="D3938" s="1">
        <v>19990705</v>
      </c>
    </row>
    <row r="3939" spans="1:4" ht="13" x14ac:dyDescent="0.15">
      <c r="A3939" s="1" t="s">
        <v>7915</v>
      </c>
      <c r="B3939" s="1" t="s">
        <v>7916</v>
      </c>
      <c r="C3939" s="1">
        <v>19750701</v>
      </c>
      <c r="D3939" s="1">
        <v>19770208</v>
      </c>
    </row>
    <row r="3940" spans="1:4" ht="13" x14ac:dyDescent="0.15">
      <c r="A3940" s="1" t="s">
        <v>7917</v>
      </c>
      <c r="B3940" s="1" t="s">
        <v>7918</v>
      </c>
      <c r="C3940" s="1">
        <v>19770208</v>
      </c>
      <c r="D3940" s="1">
        <v>19870724</v>
      </c>
    </row>
    <row r="3941" spans="1:4" ht="13" x14ac:dyDescent="0.15">
      <c r="A3941" s="1" t="s">
        <v>7919</v>
      </c>
      <c r="B3941" s="1" t="s">
        <v>7920</v>
      </c>
      <c r="C3941" s="1">
        <v>19090101</v>
      </c>
      <c r="D3941" s="1">
        <v>19121231</v>
      </c>
    </row>
    <row r="3942" spans="1:4" ht="13" x14ac:dyDescent="0.15">
      <c r="A3942" s="1" t="s">
        <v>7921</v>
      </c>
      <c r="B3942" s="1" t="s">
        <v>7922</v>
      </c>
      <c r="C3942" s="1">
        <v>19630101</v>
      </c>
      <c r="D3942" s="1">
        <v>19670831</v>
      </c>
    </row>
    <row r="3943" spans="1:4" ht="13" x14ac:dyDescent="0.15">
      <c r="A3943" s="1" t="s">
        <v>7923</v>
      </c>
      <c r="B3943" s="1" t="s">
        <v>7924</v>
      </c>
      <c r="C3943" s="1">
        <v>19730101</v>
      </c>
    </row>
    <row r="3944" spans="1:4" ht="13" x14ac:dyDescent="0.15">
      <c r="A3944" s="1" t="s">
        <v>7925</v>
      </c>
      <c r="B3944" s="1" t="s">
        <v>7926</v>
      </c>
      <c r="C3944" s="1">
        <v>18960101</v>
      </c>
      <c r="D3944" s="1">
        <v>19919999</v>
      </c>
    </row>
    <row r="3945" spans="1:4" ht="13" x14ac:dyDescent="0.15">
      <c r="A3945" s="1" t="s">
        <v>7927</v>
      </c>
      <c r="B3945" s="1" t="s">
        <v>7928</v>
      </c>
      <c r="C3945" s="1">
        <v>19750101</v>
      </c>
      <c r="D3945" s="1">
        <v>19900305</v>
      </c>
    </row>
    <row r="3946" spans="1:4" ht="13" x14ac:dyDescent="0.15">
      <c r="A3946" s="1" t="s">
        <v>7929</v>
      </c>
      <c r="B3946" s="1" t="s">
        <v>7930</v>
      </c>
      <c r="C3946" s="1">
        <v>19420101</v>
      </c>
      <c r="D3946" s="1">
        <v>19431231</v>
      </c>
    </row>
    <row r="3947" spans="1:4" ht="13" x14ac:dyDescent="0.15">
      <c r="A3947" s="1" t="s">
        <v>7931</v>
      </c>
      <c r="B3947" s="1" t="s">
        <v>7932</v>
      </c>
      <c r="C3947" s="1">
        <v>19120101</v>
      </c>
      <c r="D3947" s="1">
        <v>19470701</v>
      </c>
    </row>
    <row r="3948" spans="1:4" ht="13" x14ac:dyDescent="0.15">
      <c r="A3948" s="1" t="s">
        <v>7933</v>
      </c>
      <c r="B3948" s="1" t="s">
        <v>7934</v>
      </c>
      <c r="C3948" s="1">
        <v>19720101</v>
      </c>
      <c r="D3948" s="1">
        <v>19870504</v>
      </c>
    </row>
    <row r="3949" spans="1:4" ht="13" x14ac:dyDescent="0.15">
      <c r="A3949" s="1" t="s">
        <v>7935</v>
      </c>
      <c r="B3949" s="1" t="s">
        <v>7936</v>
      </c>
      <c r="C3949" s="1">
        <v>19791019</v>
      </c>
      <c r="D3949" s="1">
        <v>19841130</v>
      </c>
    </row>
    <row r="3950" spans="1:4" ht="13" x14ac:dyDescent="0.15">
      <c r="A3950" s="1" t="s">
        <v>7937</v>
      </c>
      <c r="B3950" s="1" t="s">
        <v>7938</v>
      </c>
      <c r="C3950" s="1">
        <v>19751222</v>
      </c>
      <c r="D3950" s="1">
        <v>19791019</v>
      </c>
    </row>
    <row r="3951" spans="1:4" ht="13" x14ac:dyDescent="0.15">
      <c r="A3951" s="1" t="s">
        <v>7939</v>
      </c>
      <c r="B3951" s="1" t="s">
        <v>7940</v>
      </c>
      <c r="C3951" s="1">
        <v>19130101</v>
      </c>
      <c r="D3951" s="1">
        <v>19601231</v>
      </c>
    </row>
    <row r="3952" spans="1:4" ht="13" x14ac:dyDescent="0.15">
      <c r="A3952" s="1" t="s">
        <v>7941</v>
      </c>
      <c r="B3952" s="1" t="s">
        <v>7942</v>
      </c>
      <c r="C3952" s="1">
        <v>19600401</v>
      </c>
      <c r="D3952" s="1">
        <v>19750327</v>
      </c>
    </row>
    <row r="3953" spans="1:4" ht="13" x14ac:dyDescent="0.15">
      <c r="A3953" s="1" t="s">
        <v>7943</v>
      </c>
      <c r="B3953" s="1" t="s">
        <v>7944</v>
      </c>
      <c r="C3953" s="1">
        <v>19750327</v>
      </c>
      <c r="D3953" s="1">
        <v>19751222</v>
      </c>
    </row>
    <row r="3954" spans="1:4" ht="13" x14ac:dyDescent="0.15">
      <c r="A3954" s="1" t="s">
        <v>7945</v>
      </c>
      <c r="B3954" s="1" t="s">
        <v>7946</v>
      </c>
      <c r="C3954" s="1">
        <v>19230101</v>
      </c>
      <c r="D3954" s="1">
        <v>19780301</v>
      </c>
    </row>
    <row r="3955" spans="1:4" ht="13" x14ac:dyDescent="0.15">
      <c r="A3955" s="1" t="s">
        <v>7947</v>
      </c>
      <c r="B3955" s="1" t="s">
        <v>7948</v>
      </c>
      <c r="C3955" s="1">
        <v>19780301</v>
      </c>
      <c r="D3955" s="1">
        <v>19861231</v>
      </c>
    </row>
    <row r="3956" spans="1:4" ht="13" x14ac:dyDescent="0.15">
      <c r="A3956" s="1" t="s">
        <v>7949</v>
      </c>
      <c r="B3956" s="1" t="s">
        <v>7950</v>
      </c>
      <c r="C3956" s="1">
        <v>19790701</v>
      </c>
      <c r="D3956" s="1">
        <v>19851231</v>
      </c>
    </row>
    <row r="3957" spans="1:4" ht="13" x14ac:dyDescent="0.15">
      <c r="A3957" s="1" t="s">
        <v>7951</v>
      </c>
      <c r="B3957" s="1" t="s">
        <v>7952</v>
      </c>
      <c r="C3957" s="1">
        <v>19280201</v>
      </c>
      <c r="D3957" s="1">
        <v>19300228</v>
      </c>
    </row>
    <row r="3958" spans="1:4" ht="13" x14ac:dyDescent="0.15">
      <c r="A3958" s="1" t="s">
        <v>7953</v>
      </c>
      <c r="B3958" s="1" t="s">
        <v>7954</v>
      </c>
      <c r="C3958" s="1">
        <v>19640101</v>
      </c>
      <c r="D3958" s="1">
        <v>19940325</v>
      </c>
    </row>
    <row r="3959" spans="1:4" ht="13" x14ac:dyDescent="0.15">
      <c r="A3959" s="1" t="s">
        <v>7955</v>
      </c>
      <c r="B3959" s="1" t="s">
        <v>7956</v>
      </c>
      <c r="C3959" s="1">
        <v>19390901</v>
      </c>
      <c r="D3959" s="1">
        <v>19501231</v>
      </c>
    </row>
    <row r="3960" spans="1:4" ht="13" x14ac:dyDescent="0.15">
      <c r="A3960" s="1" t="s">
        <v>7957</v>
      </c>
      <c r="B3960" s="1" t="s">
        <v>7958</v>
      </c>
      <c r="C3960" s="1">
        <v>19120101</v>
      </c>
      <c r="D3960" s="1">
        <v>19470731</v>
      </c>
    </row>
    <row r="3961" spans="1:4" ht="13" x14ac:dyDescent="0.15">
      <c r="A3961" s="1" t="s">
        <v>7959</v>
      </c>
      <c r="B3961" s="1" t="s">
        <v>7960</v>
      </c>
      <c r="C3961" s="1">
        <v>19460901</v>
      </c>
    </row>
    <row r="3962" spans="1:4" ht="13" x14ac:dyDescent="0.15">
      <c r="A3962" s="1" t="s">
        <v>7961</v>
      </c>
      <c r="B3962" s="1" t="s">
        <v>7962</v>
      </c>
      <c r="C3962" s="1">
        <v>19040101</v>
      </c>
      <c r="D3962" s="1">
        <v>19460901</v>
      </c>
    </row>
    <row r="3963" spans="1:4" ht="13" x14ac:dyDescent="0.15">
      <c r="A3963" s="1" t="s">
        <v>7963</v>
      </c>
      <c r="B3963" s="1" t="s">
        <v>7964</v>
      </c>
      <c r="C3963" s="1">
        <v>19830701</v>
      </c>
    </row>
    <row r="3964" spans="1:4" ht="13" x14ac:dyDescent="0.15">
      <c r="A3964" s="1" t="s">
        <v>7965</v>
      </c>
      <c r="B3964" s="1" t="s">
        <v>7966</v>
      </c>
      <c r="C3964" s="1">
        <v>19480101</v>
      </c>
      <c r="D3964" s="1">
        <v>19571231</v>
      </c>
    </row>
    <row r="3965" spans="1:4" ht="13" x14ac:dyDescent="0.15">
      <c r="A3965" s="1" t="s">
        <v>7967</v>
      </c>
      <c r="B3965" s="1" t="s">
        <v>7968</v>
      </c>
      <c r="C3965" s="1">
        <v>19570101</v>
      </c>
      <c r="D3965" s="1">
        <v>19580630</v>
      </c>
    </row>
    <row r="3966" spans="1:4" ht="13" x14ac:dyDescent="0.15">
      <c r="A3966" s="1" t="s">
        <v>7969</v>
      </c>
      <c r="B3966" s="1" t="s">
        <v>7970</v>
      </c>
      <c r="C3966" s="1">
        <v>19830701</v>
      </c>
    </row>
    <row r="3967" spans="1:4" ht="13" x14ac:dyDescent="0.15">
      <c r="A3967" s="1" t="s">
        <v>7971</v>
      </c>
      <c r="B3967" s="1" t="s">
        <v>7972</v>
      </c>
      <c r="C3967" s="1">
        <v>19421113</v>
      </c>
      <c r="D3967" s="1">
        <v>19430413</v>
      </c>
    </row>
    <row r="3968" spans="1:4" ht="13" x14ac:dyDescent="0.15">
      <c r="A3968" s="1" t="s">
        <v>7973</v>
      </c>
      <c r="B3968" s="1" t="s">
        <v>7974</v>
      </c>
      <c r="C3968" s="1">
        <v>19820101</v>
      </c>
      <c r="D3968" s="1">
        <v>19871231</v>
      </c>
    </row>
    <row r="3969" spans="1:4" ht="13" x14ac:dyDescent="0.15">
      <c r="A3969" s="1" t="s">
        <v>7975</v>
      </c>
      <c r="B3969" s="1" t="s">
        <v>7976</v>
      </c>
      <c r="C3969" s="1">
        <v>19820101</v>
      </c>
      <c r="D3969" s="1">
        <v>19871231</v>
      </c>
    </row>
    <row r="3970" spans="1:4" ht="13" x14ac:dyDescent="0.15">
      <c r="A3970" s="1" t="s">
        <v>7977</v>
      </c>
      <c r="B3970" s="1" t="s">
        <v>7978</v>
      </c>
      <c r="C3970" s="1">
        <v>19550216</v>
      </c>
      <c r="D3970" s="1">
        <v>19880104</v>
      </c>
    </row>
    <row r="3971" spans="1:4" ht="13" x14ac:dyDescent="0.15">
      <c r="A3971" s="1" t="s">
        <v>7979</v>
      </c>
      <c r="B3971" s="1" t="s">
        <v>7980</v>
      </c>
      <c r="C3971" s="1">
        <v>19280101</v>
      </c>
      <c r="D3971" s="1">
        <v>19880104</v>
      </c>
    </row>
    <row r="3972" spans="1:4" ht="13" x14ac:dyDescent="0.15">
      <c r="A3972" s="1" t="s">
        <v>7981</v>
      </c>
      <c r="B3972" s="1" t="s">
        <v>7982</v>
      </c>
      <c r="C3972" s="1">
        <v>19280101</v>
      </c>
      <c r="D3972" s="1">
        <v>19910101</v>
      </c>
    </row>
    <row r="3973" spans="1:4" ht="13" x14ac:dyDescent="0.15">
      <c r="A3973" s="1" t="s">
        <v>7983</v>
      </c>
      <c r="B3973" s="1" t="s">
        <v>7984</v>
      </c>
      <c r="C3973" s="1">
        <v>19490101</v>
      </c>
      <c r="D3973" s="1">
        <v>19901201</v>
      </c>
    </row>
    <row r="3974" spans="1:4" ht="13" x14ac:dyDescent="0.15">
      <c r="A3974" s="1" t="s">
        <v>7985</v>
      </c>
      <c r="B3974" s="1" t="s">
        <v>7986</v>
      </c>
      <c r="C3974" s="1">
        <v>19441101</v>
      </c>
      <c r="D3974" s="1">
        <v>19901201</v>
      </c>
    </row>
    <row r="3975" spans="1:4" ht="13" x14ac:dyDescent="0.15">
      <c r="A3975" s="1" t="s">
        <v>7987</v>
      </c>
      <c r="B3975" s="1" t="s">
        <v>7988</v>
      </c>
      <c r="C3975" s="1">
        <v>19450501</v>
      </c>
      <c r="D3975" s="1">
        <v>19901201</v>
      </c>
    </row>
    <row r="3976" spans="1:4" ht="13" x14ac:dyDescent="0.15">
      <c r="A3976" s="1" t="s">
        <v>7989</v>
      </c>
      <c r="B3976" s="1" t="s">
        <v>7990</v>
      </c>
      <c r="C3976" s="1">
        <v>19510209</v>
      </c>
      <c r="D3976" s="1">
        <v>19910601</v>
      </c>
    </row>
    <row r="3977" spans="1:4" ht="13" x14ac:dyDescent="0.15">
      <c r="A3977" s="1" t="s">
        <v>7991</v>
      </c>
      <c r="B3977" s="1" t="s">
        <v>7992</v>
      </c>
      <c r="C3977" s="1">
        <v>19460731</v>
      </c>
      <c r="D3977" s="1">
        <v>19901201</v>
      </c>
    </row>
    <row r="3978" spans="1:4" ht="13" x14ac:dyDescent="0.15">
      <c r="A3978" s="1" t="s">
        <v>7993</v>
      </c>
      <c r="B3978" s="1" t="s">
        <v>7994</v>
      </c>
      <c r="C3978" s="1">
        <v>19350528</v>
      </c>
    </row>
    <row r="3979" spans="1:4" ht="13" x14ac:dyDescent="0.15">
      <c r="A3979" s="1" t="s">
        <v>7995</v>
      </c>
      <c r="B3979" s="1" t="s">
        <v>7996</v>
      </c>
      <c r="C3979" s="1">
        <v>19510101</v>
      </c>
      <c r="D3979" s="1">
        <v>19610111</v>
      </c>
    </row>
    <row r="3980" spans="1:4" ht="13" x14ac:dyDescent="0.15">
      <c r="A3980" s="1" t="s">
        <v>7997</v>
      </c>
      <c r="B3980" s="1" t="s">
        <v>7998</v>
      </c>
      <c r="C3980" s="1">
        <v>19750908</v>
      </c>
      <c r="D3980" s="1">
        <v>19940630</v>
      </c>
    </row>
    <row r="3981" spans="1:4" ht="13" x14ac:dyDescent="0.15">
      <c r="A3981" s="1" t="s">
        <v>7999</v>
      </c>
      <c r="B3981" s="1" t="s">
        <v>8000</v>
      </c>
      <c r="C3981" s="1">
        <v>19110101</v>
      </c>
      <c r="D3981" s="1">
        <v>19171231</v>
      </c>
    </row>
    <row r="3982" spans="1:4" ht="13" x14ac:dyDescent="0.15">
      <c r="A3982" s="1" t="s">
        <v>8001</v>
      </c>
      <c r="B3982" s="1" t="s">
        <v>8002</v>
      </c>
      <c r="C3982" s="1">
        <v>19010301</v>
      </c>
      <c r="D3982" s="1">
        <v>19110731</v>
      </c>
    </row>
    <row r="3983" spans="1:4" ht="13" x14ac:dyDescent="0.15">
      <c r="A3983" s="1" t="s">
        <v>8003</v>
      </c>
      <c r="B3983" s="1" t="s">
        <v>8004</v>
      </c>
      <c r="C3983" s="1">
        <v>19840101</v>
      </c>
      <c r="D3983" s="1">
        <v>19920424</v>
      </c>
    </row>
    <row r="3984" spans="1:4" ht="13" x14ac:dyDescent="0.15">
      <c r="A3984" s="1" t="s">
        <v>8005</v>
      </c>
      <c r="B3984" s="1" t="s">
        <v>8006</v>
      </c>
      <c r="C3984" s="1">
        <v>19400101</v>
      </c>
      <c r="D3984" s="1">
        <v>19601231</v>
      </c>
    </row>
    <row r="3985" spans="1:4" ht="13" x14ac:dyDescent="0.15">
      <c r="A3985" s="1" t="s">
        <v>8007</v>
      </c>
      <c r="B3985" s="1" t="s">
        <v>8008</v>
      </c>
      <c r="C3985" s="1">
        <v>19770701</v>
      </c>
    </row>
    <row r="3986" spans="1:4" ht="13" x14ac:dyDescent="0.15">
      <c r="A3986" s="1" t="s">
        <v>8009</v>
      </c>
      <c r="B3986" s="1" t="s">
        <v>8010</v>
      </c>
      <c r="C3986" s="1">
        <v>19650101</v>
      </c>
      <c r="D3986" s="1">
        <v>19871129</v>
      </c>
    </row>
    <row r="3987" spans="1:4" ht="13" x14ac:dyDescent="0.15">
      <c r="A3987" s="1" t="s">
        <v>8011</v>
      </c>
      <c r="B3987" s="1" t="s">
        <v>8012</v>
      </c>
      <c r="C3987" s="1">
        <v>19670801</v>
      </c>
      <c r="D3987" s="1">
        <v>19860630</v>
      </c>
    </row>
    <row r="3988" spans="1:4" ht="13" x14ac:dyDescent="0.15">
      <c r="A3988" s="1" t="s">
        <v>8013</v>
      </c>
      <c r="B3988" s="1" t="s">
        <v>8014</v>
      </c>
      <c r="C3988" s="1">
        <v>19830101</v>
      </c>
      <c r="D3988" s="1">
        <v>19870220</v>
      </c>
    </row>
    <row r="3989" spans="1:4" ht="13" x14ac:dyDescent="0.15">
      <c r="A3989" s="1" t="s">
        <v>8015</v>
      </c>
      <c r="B3989" s="1" t="s">
        <v>8016</v>
      </c>
      <c r="C3989" s="1">
        <v>19421222</v>
      </c>
      <c r="D3989" s="1">
        <v>19560111</v>
      </c>
    </row>
    <row r="3990" spans="1:4" ht="13" x14ac:dyDescent="0.15">
      <c r="A3990" s="1" t="s">
        <v>8017</v>
      </c>
      <c r="B3990" s="1" t="s">
        <v>8018</v>
      </c>
      <c r="C3990" s="1">
        <v>19391114</v>
      </c>
      <c r="D3990" s="1">
        <v>19430225</v>
      </c>
    </row>
    <row r="3991" spans="1:4" ht="13" x14ac:dyDescent="0.15">
      <c r="A3991" s="1" t="s">
        <v>8019</v>
      </c>
      <c r="B3991" s="1" t="s">
        <v>8020</v>
      </c>
      <c r="C3991" s="1">
        <v>19770101</v>
      </c>
      <c r="D3991" s="1">
        <v>19980630</v>
      </c>
    </row>
    <row r="3992" spans="1:4" ht="13" x14ac:dyDescent="0.15">
      <c r="A3992" s="1" t="s">
        <v>8021</v>
      </c>
      <c r="B3992" s="1" t="s">
        <v>8022</v>
      </c>
      <c r="C3992" s="1">
        <v>18920101</v>
      </c>
    </row>
    <row r="3993" spans="1:4" ht="13" x14ac:dyDescent="0.15">
      <c r="A3993" s="1" t="s">
        <v>8023</v>
      </c>
      <c r="B3993" s="1" t="s">
        <v>8024</v>
      </c>
      <c r="C3993" s="1">
        <v>19850101</v>
      </c>
    </row>
    <row r="3994" spans="1:4" ht="13" x14ac:dyDescent="0.15">
      <c r="A3994" s="1" t="s">
        <v>8025</v>
      </c>
      <c r="B3994" s="1" t="s">
        <v>8026</v>
      </c>
      <c r="C3994" s="1">
        <v>19690101</v>
      </c>
      <c r="D3994" s="1">
        <v>20019999</v>
      </c>
    </row>
    <row r="3995" spans="1:4" ht="13" x14ac:dyDescent="0.15">
      <c r="A3995" s="1" t="s">
        <v>8027</v>
      </c>
      <c r="B3995" s="1" t="s">
        <v>8028</v>
      </c>
      <c r="C3995" s="1">
        <v>19500101</v>
      </c>
      <c r="D3995" s="1">
        <v>20019999</v>
      </c>
    </row>
    <row r="3996" spans="1:4" ht="13" x14ac:dyDescent="0.15">
      <c r="A3996" s="1" t="s">
        <v>8029</v>
      </c>
      <c r="B3996" s="1" t="s">
        <v>8030</v>
      </c>
      <c r="C3996" s="1">
        <v>19630101</v>
      </c>
      <c r="D3996" s="1">
        <v>19760430</v>
      </c>
    </row>
    <row r="3997" spans="1:4" ht="13" x14ac:dyDescent="0.15">
      <c r="A3997" s="1" t="s">
        <v>8031</v>
      </c>
      <c r="B3997" s="1" t="s">
        <v>8032</v>
      </c>
      <c r="C3997" s="1">
        <v>19730101</v>
      </c>
      <c r="D3997" s="1">
        <v>19920701</v>
      </c>
    </row>
    <row r="3998" spans="1:4" ht="13" x14ac:dyDescent="0.15">
      <c r="A3998" s="1" t="s">
        <v>8033</v>
      </c>
      <c r="B3998" s="1" t="s">
        <v>8034</v>
      </c>
      <c r="C3998" s="1">
        <v>19190101</v>
      </c>
      <c r="D3998" s="1">
        <v>19201231</v>
      </c>
    </row>
    <row r="3999" spans="1:4" ht="13" x14ac:dyDescent="0.15">
      <c r="A3999" s="1" t="s">
        <v>8035</v>
      </c>
      <c r="B3999" s="1" t="s">
        <v>8036</v>
      </c>
      <c r="C3999" s="1">
        <v>19210101</v>
      </c>
      <c r="D3999" s="1">
        <v>19471231</v>
      </c>
    </row>
    <row r="4000" spans="1:4" ht="13" x14ac:dyDescent="0.15">
      <c r="A4000" s="1" t="s">
        <v>8037</v>
      </c>
      <c r="B4000" s="1" t="s">
        <v>8038</v>
      </c>
      <c r="C4000" s="1">
        <v>19470101</v>
      </c>
      <c r="D4000" s="1">
        <v>19641231</v>
      </c>
    </row>
    <row r="4001" spans="1:4" ht="13" x14ac:dyDescent="0.15">
      <c r="A4001" s="1" t="s">
        <v>8039</v>
      </c>
      <c r="B4001" s="1" t="s">
        <v>8040</v>
      </c>
      <c r="C4001" s="1">
        <v>19010101</v>
      </c>
      <c r="D4001" s="1">
        <v>19111231</v>
      </c>
    </row>
    <row r="4002" spans="1:4" ht="13" x14ac:dyDescent="0.15">
      <c r="A4002" s="1" t="s">
        <v>8041</v>
      </c>
      <c r="B4002" s="1" t="s">
        <v>8042</v>
      </c>
      <c r="C4002" s="1">
        <v>19110101</v>
      </c>
      <c r="D4002" s="1">
        <v>19211231</v>
      </c>
    </row>
    <row r="4003" spans="1:4" ht="13" x14ac:dyDescent="0.15">
      <c r="A4003" s="1" t="s">
        <v>8043</v>
      </c>
      <c r="B4003" s="1" t="s">
        <v>8044</v>
      </c>
      <c r="C4003" s="1">
        <v>19210101</v>
      </c>
      <c r="D4003" s="1">
        <v>19391231</v>
      </c>
    </row>
    <row r="4004" spans="1:4" ht="13" x14ac:dyDescent="0.15">
      <c r="A4004" s="1" t="s">
        <v>8045</v>
      </c>
      <c r="B4004" s="1" t="s">
        <v>8046</v>
      </c>
      <c r="C4004" s="1">
        <v>19390101</v>
      </c>
      <c r="D4004" s="1">
        <v>19421231</v>
      </c>
    </row>
    <row r="4005" spans="1:4" ht="13" x14ac:dyDescent="0.15">
      <c r="A4005" s="1" t="s">
        <v>8047</v>
      </c>
      <c r="B4005" s="1" t="s">
        <v>8048</v>
      </c>
      <c r="C4005" s="1">
        <v>19420101</v>
      </c>
      <c r="D4005" s="1">
        <v>19461231</v>
      </c>
    </row>
    <row r="4006" spans="1:4" ht="13" x14ac:dyDescent="0.15">
      <c r="A4006" s="1" t="s">
        <v>8049</v>
      </c>
      <c r="B4006" s="1" t="s">
        <v>8050</v>
      </c>
      <c r="C4006" s="1">
        <v>19460101</v>
      </c>
      <c r="D4006" s="1">
        <v>19731231</v>
      </c>
    </row>
    <row r="4007" spans="1:4" ht="13" x14ac:dyDescent="0.15">
      <c r="A4007" s="1" t="s">
        <v>8051</v>
      </c>
      <c r="B4007" s="1" t="s">
        <v>8052</v>
      </c>
      <c r="C4007" s="1">
        <v>19460101</v>
      </c>
      <c r="D4007" s="1">
        <v>19521231</v>
      </c>
    </row>
    <row r="4008" spans="1:4" ht="13" x14ac:dyDescent="0.15">
      <c r="A4008" s="1" t="s">
        <v>8053</v>
      </c>
      <c r="B4008" s="1" t="s">
        <v>8054</v>
      </c>
      <c r="C4008" s="1">
        <v>19921221</v>
      </c>
      <c r="D4008" s="1">
        <v>19980225</v>
      </c>
    </row>
    <row r="4009" spans="1:4" ht="13" x14ac:dyDescent="0.15">
      <c r="A4009" s="1" t="s">
        <v>8055</v>
      </c>
      <c r="B4009" s="1" t="s">
        <v>8056</v>
      </c>
      <c r="C4009" s="1">
        <v>19610101</v>
      </c>
      <c r="D4009" s="1">
        <v>19770101</v>
      </c>
    </row>
    <row r="4010" spans="1:4" ht="13" x14ac:dyDescent="0.15">
      <c r="A4010" s="1" t="s">
        <v>8057</v>
      </c>
      <c r="B4010" s="1" t="s">
        <v>8058</v>
      </c>
      <c r="C4010" s="1">
        <v>19770101</v>
      </c>
      <c r="D4010" s="1">
        <v>19930624</v>
      </c>
    </row>
    <row r="4011" spans="1:4" ht="13" x14ac:dyDescent="0.15">
      <c r="A4011" s="1" t="s">
        <v>8059</v>
      </c>
      <c r="B4011" s="1" t="s">
        <v>8060</v>
      </c>
      <c r="C4011" s="1">
        <v>19050112</v>
      </c>
      <c r="D4011" s="1">
        <v>19180423</v>
      </c>
    </row>
    <row r="4012" spans="1:4" ht="13" x14ac:dyDescent="0.15">
      <c r="A4012" s="1" t="s">
        <v>8061</v>
      </c>
      <c r="B4012" s="1" t="s">
        <v>8062</v>
      </c>
      <c r="C4012" s="1">
        <v>19770530</v>
      </c>
      <c r="D4012" s="1">
        <v>19850630</v>
      </c>
    </row>
    <row r="4013" spans="1:4" ht="13" x14ac:dyDescent="0.15">
      <c r="A4013" s="1" t="s">
        <v>8063</v>
      </c>
      <c r="B4013" s="1" t="s">
        <v>8064</v>
      </c>
      <c r="C4013" s="1">
        <v>19841201</v>
      </c>
    </row>
    <row r="4014" spans="1:4" ht="13" x14ac:dyDescent="0.15">
      <c r="A4014" s="1" t="s">
        <v>8065</v>
      </c>
      <c r="B4014" s="1" t="s">
        <v>8066</v>
      </c>
      <c r="C4014" s="1">
        <v>19830101</v>
      </c>
      <c r="D4014" s="1">
        <v>19970701</v>
      </c>
    </row>
    <row r="4015" spans="1:4" ht="13" x14ac:dyDescent="0.15">
      <c r="A4015" s="1" t="s">
        <v>8067</v>
      </c>
      <c r="B4015" s="1" t="s">
        <v>8068</v>
      </c>
      <c r="C4015" s="1">
        <v>19800701</v>
      </c>
      <c r="D4015" s="1">
        <v>19900305</v>
      </c>
    </row>
    <row r="4016" spans="1:4" ht="13" x14ac:dyDescent="0.15">
      <c r="A4016" s="1" t="s">
        <v>8069</v>
      </c>
      <c r="B4016" s="1" t="s">
        <v>8070</v>
      </c>
      <c r="C4016" s="1">
        <v>19730101</v>
      </c>
    </row>
    <row r="4017" spans="1:4" ht="13" x14ac:dyDescent="0.15">
      <c r="A4017" s="1" t="s">
        <v>8071</v>
      </c>
      <c r="B4017" s="1" t="s">
        <v>8072</v>
      </c>
      <c r="C4017" s="1">
        <v>19261111</v>
      </c>
      <c r="D4017" s="1">
        <v>19490519</v>
      </c>
    </row>
    <row r="4018" spans="1:4" ht="13" x14ac:dyDescent="0.15">
      <c r="A4018" s="1" t="s">
        <v>8073</v>
      </c>
      <c r="B4018" s="1" t="s">
        <v>8074</v>
      </c>
      <c r="C4018" s="1">
        <v>19841002</v>
      </c>
      <c r="D4018" s="1">
        <v>19980626</v>
      </c>
    </row>
    <row r="4019" spans="1:4" ht="13" x14ac:dyDescent="0.15">
      <c r="A4019" s="1" t="s">
        <v>8075</v>
      </c>
      <c r="B4019" s="1" t="s">
        <v>8076</v>
      </c>
      <c r="C4019" s="1">
        <v>19730101</v>
      </c>
      <c r="D4019" s="1">
        <v>19871231</v>
      </c>
    </row>
    <row r="4020" spans="1:4" ht="13" x14ac:dyDescent="0.15">
      <c r="A4020" s="1" t="s">
        <v>8077</v>
      </c>
      <c r="B4020" s="1" t="s">
        <v>8078</v>
      </c>
      <c r="C4020" s="1">
        <v>19770101</v>
      </c>
    </row>
    <row r="4021" spans="1:4" ht="13" x14ac:dyDescent="0.15">
      <c r="A4021" s="1" t="s">
        <v>8079</v>
      </c>
      <c r="B4021" s="1" t="s">
        <v>8080</v>
      </c>
      <c r="C4021" s="1">
        <v>19841213</v>
      </c>
      <c r="D4021" s="1">
        <v>19870724</v>
      </c>
    </row>
    <row r="4022" spans="1:4" ht="13" x14ac:dyDescent="0.15">
      <c r="A4022" s="1" t="s">
        <v>8081</v>
      </c>
      <c r="B4022" s="1" t="s">
        <v>8082</v>
      </c>
      <c r="C4022" s="1">
        <v>19201109</v>
      </c>
      <c r="D4022" s="1">
        <v>19290308</v>
      </c>
    </row>
    <row r="4023" spans="1:4" ht="13" x14ac:dyDescent="0.15">
      <c r="A4023" s="1" t="s">
        <v>8083</v>
      </c>
      <c r="B4023" s="1" t="s">
        <v>8084</v>
      </c>
      <c r="C4023" s="1">
        <v>19810715</v>
      </c>
      <c r="D4023" s="1">
        <v>19851118</v>
      </c>
    </row>
    <row r="4024" spans="1:4" ht="13" x14ac:dyDescent="0.15">
      <c r="A4024" s="1" t="s">
        <v>8085</v>
      </c>
      <c r="B4024" s="1" t="s">
        <v>8086</v>
      </c>
      <c r="C4024" s="1">
        <v>19840827</v>
      </c>
      <c r="D4024" s="1">
        <v>19871231</v>
      </c>
    </row>
    <row r="4025" spans="1:4" ht="13" x14ac:dyDescent="0.15">
      <c r="A4025" s="1" t="s">
        <v>8087</v>
      </c>
      <c r="B4025" s="1" t="s">
        <v>8088</v>
      </c>
      <c r="C4025" s="1">
        <v>19750101</v>
      </c>
      <c r="D4025" s="1">
        <v>19860101</v>
      </c>
    </row>
    <row r="4026" spans="1:4" ht="13" x14ac:dyDescent="0.15">
      <c r="A4026" s="1" t="s">
        <v>8089</v>
      </c>
      <c r="B4026" s="1" t="s">
        <v>8090</v>
      </c>
      <c r="C4026" s="1">
        <v>19150101</v>
      </c>
      <c r="D4026" s="1">
        <v>19920701</v>
      </c>
    </row>
    <row r="4027" spans="1:4" ht="13" x14ac:dyDescent="0.15">
      <c r="A4027" s="1" t="s">
        <v>8091</v>
      </c>
      <c r="B4027" s="1" t="s">
        <v>8092</v>
      </c>
      <c r="C4027" s="1">
        <v>19730101</v>
      </c>
      <c r="D4027" s="1">
        <v>19761231</v>
      </c>
    </row>
    <row r="4028" spans="1:4" ht="13" x14ac:dyDescent="0.15">
      <c r="A4028" s="1" t="s">
        <v>8093</v>
      </c>
      <c r="B4028" s="1" t="s">
        <v>8094</v>
      </c>
      <c r="C4028" s="1">
        <v>19200101</v>
      </c>
      <c r="D4028" s="1">
        <v>19950531</v>
      </c>
    </row>
    <row r="4029" spans="1:4" ht="13" x14ac:dyDescent="0.15">
      <c r="A4029" s="1" t="s">
        <v>8095</v>
      </c>
      <c r="B4029" s="1" t="s">
        <v>8096</v>
      </c>
      <c r="C4029" s="1">
        <v>19820414</v>
      </c>
    </row>
    <row r="4030" spans="1:4" ht="13" x14ac:dyDescent="0.15">
      <c r="A4030" s="1" t="s">
        <v>8097</v>
      </c>
      <c r="B4030" s="1" t="s">
        <v>8098</v>
      </c>
      <c r="C4030" s="1">
        <v>19410101</v>
      </c>
      <c r="D4030" s="1">
        <v>19940223</v>
      </c>
    </row>
    <row r="4031" spans="1:4" ht="13" x14ac:dyDescent="0.15">
      <c r="A4031" s="1" t="s">
        <v>8099</v>
      </c>
      <c r="B4031" s="1" t="s">
        <v>8100</v>
      </c>
      <c r="C4031" s="1">
        <v>19840201</v>
      </c>
      <c r="D4031" s="1">
        <v>19900305</v>
      </c>
    </row>
    <row r="4032" spans="1:4" ht="13" x14ac:dyDescent="0.15">
      <c r="A4032" s="1" t="s">
        <v>8101</v>
      </c>
      <c r="B4032" s="1" t="s">
        <v>8102</v>
      </c>
      <c r="C4032" s="1">
        <v>19820301</v>
      </c>
      <c r="D4032" s="1">
        <v>19900305</v>
      </c>
    </row>
    <row r="4033" spans="1:4" ht="13" x14ac:dyDescent="0.15">
      <c r="A4033" s="1" t="s">
        <v>8103</v>
      </c>
      <c r="B4033" s="1" t="s">
        <v>8104</v>
      </c>
      <c r="C4033" s="1">
        <v>19230201</v>
      </c>
      <c r="D4033" s="1">
        <v>19360331</v>
      </c>
    </row>
    <row r="4034" spans="1:4" ht="13" x14ac:dyDescent="0.15">
      <c r="A4034" s="1" t="s">
        <v>8105</v>
      </c>
      <c r="B4034" s="1" t="s">
        <v>8106</v>
      </c>
      <c r="C4034" s="1">
        <v>19840101</v>
      </c>
      <c r="D4034" s="1">
        <v>19900305</v>
      </c>
    </row>
    <row r="4035" spans="1:4" ht="13" x14ac:dyDescent="0.15">
      <c r="A4035" s="1" t="s">
        <v>8107</v>
      </c>
      <c r="B4035" s="1" t="s">
        <v>8108</v>
      </c>
      <c r="C4035" s="1">
        <v>19740101</v>
      </c>
      <c r="D4035" s="1">
        <v>19900305</v>
      </c>
    </row>
    <row r="4036" spans="1:4" ht="13" x14ac:dyDescent="0.15">
      <c r="A4036" s="1" t="s">
        <v>8109</v>
      </c>
      <c r="B4036" s="1" t="s">
        <v>8110</v>
      </c>
      <c r="C4036" s="1">
        <v>19740101</v>
      </c>
      <c r="D4036" s="1">
        <v>19900305</v>
      </c>
    </row>
    <row r="4037" spans="1:4" ht="13" x14ac:dyDescent="0.15">
      <c r="A4037" s="1" t="s">
        <v>8111</v>
      </c>
      <c r="B4037" s="1" t="s">
        <v>8112</v>
      </c>
      <c r="C4037" s="1">
        <v>19740101</v>
      </c>
      <c r="D4037" s="1">
        <v>19900305</v>
      </c>
    </row>
    <row r="4038" spans="1:4" ht="13" x14ac:dyDescent="0.15">
      <c r="A4038" s="1" t="s">
        <v>8113</v>
      </c>
      <c r="B4038" s="1" t="s">
        <v>8114</v>
      </c>
      <c r="C4038" s="1">
        <v>19740101</v>
      </c>
      <c r="D4038" s="1">
        <v>19900305</v>
      </c>
    </row>
    <row r="4039" spans="1:4" ht="13" x14ac:dyDescent="0.15">
      <c r="A4039" s="1" t="s">
        <v>8115</v>
      </c>
      <c r="B4039" s="1" t="s">
        <v>8116</v>
      </c>
      <c r="C4039" s="1">
        <v>19740101</v>
      </c>
      <c r="D4039" s="1">
        <v>19900305</v>
      </c>
    </row>
    <row r="4040" spans="1:4" ht="13" x14ac:dyDescent="0.15">
      <c r="A4040" s="1" t="s">
        <v>8117</v>
      </c>
      <c r="B4040" s="1" t="s">
        <v>8118</v>
      </c>
      <c r="C4040" s="1">
        <v>19740101</v>
      </c>
      <c r="D4040" s="1">
        <v>19900305</v>
      </c>
    </row>
    <row r="4041" spans="1:4" ht="13" x14ac:dyDescent="0.15">
      <c r="A4041" s="1" t="s">
        <v>8119</v>
      </c>
      <c r="B4041" s="1" t="s">
        <v>8120</v>
      </c>
      <c r="C4041" s="1">
        <v>19740629</v>
      </c>
      <c r="D4041" s="1">
        <v>19860822</v>
      </c>
    </row>
    <row r="4042" spans="1:4" ht="13" x14ac:dyDescent="0.15">
      <c r="A4042" s="1" t="s">
        <v>8121</v>
      </c>
      <c r="B4042" s="1" t="s">
        <v>8122</v>
      </c>
      <c r="C4042" s="1">
        <v>19390101</v>
      </c>
      <c r="D4042" s="1">
        <v>19990701</v>
      </c>
    </row>
    <row r="4043" spans="1:4" ht="13" x14ac:dyDescent="0.15">
      <c r="A4043" s="1" t="s">
        <v>8123</v>
      </c>
      <c r="B4043" s="1" t="s">
        <v>8124</v>
      </c>
      <c r="C4043" s="1">
        <v>19490519</v>
      </c>
      <c r="D4043" s="1">
        <v>19861205</v>
      </c>
    </row>
    <row r="4044" spans="1:4" ht="13" x14ac:dyDescent="0.15">
      <c r="A4044" s="1" t="s">
        <v>8125</v>
      </c>
      <c r="B4044" s="1" t="s">
        <v>8126</v>
      </c>
      <c r="C4044" s="1">
        <v>19230201</v>
      </c>
      <c r="D4044" s="1">
        <v>19361231</v>
      </c>
    </row>
    <row r="4045" spans="1:4" ht="13" x14ac:dyDescent="0.15">
      <c r="A4045" s="1" t="s">
        <v>8127</v>
      </c>
      <c r="B4045" s="1" t="s">
        <v>8128</v>
      </c>
      <c r="C4045" s="1">
        <v>19820601</v>
      </c>
    </row>
    <row r="4046" spans="1:4" ht="13" x14ac:dyDescent="0.15">
      <c r="A4046" s="1" t="s">
        <v>8129</v>
      </c>
      <c r="B4046" s="1" t="s">
        <v>8130</v>
      </c>
      <c r="C4046" s="1">
        <v>19820101</v>
      </c>
    </row>
    <row r="4047" spans="1:4" ht="13" x14ac:dyDescent="0.15">
      <c r="A4047" s="1" t="s">
        <v>8131</v>
      </c>
      <c r="B4047" s="1" t="s">
        <v>8132</v>
      </c>
      <c r="C4047" s="1">
        <v>19850701</v>
      </c>
    </row>
    <row r="4048" spans="1:4" ht="13" x14ac:dyDescent="0.15">
      <c r="A4048" s="1" t="s">
        <v>8133</v>
      </c>
      <c r="B4048" s="1" t="s">
        <v>8134</v>
      </c>
      <c r="C4048" s="1">
        <v>19760101</v>
      </c>
      <c r="D4048" s="1">
        <v>19921231</v>
      </c>
    </row>
    <row r="4049" spans="1:4" ht="13" x14ac:dyDescent="0.15">
      <c r="A4049" s="1" t="s">
        <v>8135</v>
      </c>
      <c r="B4049" s="1" t="s">
        <v>8136</v>
      </c>
      <c r="C4049" s="1">
        <v>19440101</v>
      </c>
    </row>
    <row r="4050" spans="1:4" ht="13" x14ac:dyDescent="0.15">
      <c r="A4050" s="1" t="s">
        <v>8137</v>
      </c>
      <c r="B4050" s="1" t="s">
        <v>8138</v>
      </c>
      <c r="C4050" s="1">
        <v>19510101</v>
      </c>
    </row>
    <row r="4051" spans="1:4" ht="13" x14ac:dyDescent="0.15">
      <c r="A4051" s="1" t="s">
        <v>8139</v>
      </c>
      <c r="B4051" s="1" t="s">
        <v>8140</v>
      </c>
      <c r="C4051" s="1">
        <v>19730301</v>
      </c>
      <c r="D4051" s="1">
        <v>19821231</v>
      </c>
    </row>
    <row r="4052" spans="1:4" ht="13" x14ac:dyDescent="0.15">
      <c r="A4052" s="1" t="s">
        <v>8141</v>
      </c>
      <c r="B4052" s="1" t="s">
        <v>8142</v>
      </c>
      <c r="C4052" s="1">
        <v>19840901</v>
      </c>
      <c r="D4052" s="1">
        <v>19850701</v>
      </c>
    </row>
    <row r="4053" spans="1:4" ht="13" x14ac:dyDescent="0.15">
      <c r="A4053" s="1" t="s">
        <v>8143</v>
      </c>
      <c r="B4053" s="1" t="s">
        <v>8144</v>
      </c>
      <c r="C4053" s="1">
        <v>19710101</v>
      </c>
      <c r="D4053" s="1">
        <v>19840930</v>
      </c>
    </row>
    <row r="4054" spans="1:4" ht="13" x14ac:dyDescent="0.15">
      <c r="A4054" s="1" t="s">
        <v>8145</v>
      </c>
      <c r="B4054" s="1" t="s">
        <v>8146</v>
      </c>
      <c r="C4054" s="1">
        <v>19260621</v>
      </c>
      <c r="D4054" s="1">
        <v>19490519</v>
      </c>
    </row>
    <row r="4055" spans="1:4" ht="13" x14ac:dyDescent="0.15">
      <c r="A4055" s="1" t="s">
        <v>8147</v>
      </c>
      <c r="B4055" s="1" t="s">
        <v>8148</v>
      </c>
      <c r="C4055" s="1">
        <v>19820101</v>
      </c>
      <c r="D4055" s="1">
        <v>19990701</v>
      </c>
    </row>
    <row r="4056" spans="1:4" ht="13" x14ac:dyDescent="0.15">
      <c r="A4056" s="1" t="s">
        <v>8149</v>
      </c>
      <c r="B4056" s="1" t="s">
        <v>8150</v>
      </c>
      <c r="C4056" s="1">
        <v>19430512</v>
      </c>
      <c r="D4056" s="1">
        <v>19880131</v>
      </c>
    </row>
    <row r="4057" spans="1:4" ht="13" x14ac:dyDescent="0.15">
      <c r="A4057" s="1" t="s">
        <v>8151</v>
      </c>
      <c r="B4057" s="1" t="s">
        <v>8152</v>
      </c>
      <c r="C4057" s="1">
        <v>19590908</v>
      </c>
      <c r="D4057" s="1">
        <v>19880131</v>
      </c>
    </row>
    <row r="4058" spans="1:4" ht="13" x14ac:dyDescent="0.15">
      <c r="A4058" s="1" t="s">
        <v>8153</v>
      </c>
      <c r="B4058" s="1" t="s">
        <v>8154</v>
      </c>
      <c r="C4058" s="1">
        <v>19400620</v>
      </c>
      <c r="D4058" s="1">
        <v>19850101</v>
      </c>
    </row>
    <row r="4059" spans="1:4" ht="13" x14ac:dyDescent="0.15">
      <c r="A4059" s="1" t="s">
        <v>8155</v>
      </c>
      <c r="B4059" s="1" t="s">
        <v>8156</v>
      </c>
      <c r="C4059" s="1">
        <v>19220817</v>
      </c>
      <c r="D4059" s="1">
        <v>19930831</v>
      </c>
    </row>
    <row r="4060" spans="1:4" ht="13" x14ac:dyDescent="0.15">
      <c r="A4060" s="1" t="s">
        <v>8157</v>
      </c>
      <c r="B4060" s="1" t="s">
        <v>8158</v>
      </c>
      <c r="C4060" s="1">
        <v>19220817</v>
      </c>
      <c r="D4060" s="1">
        <v>19930815</v>
      </c>
    </row>
    <row r="4061" spans="1:4" ht="13" x14ac:dyDescent="0.15">
      <c r="A4061" s="1" t="s">
        <v>8159</v>
      </c>
      <c r="B4061" s="1" t="s">
        <v>8160</v>
      </c>
      <c r="C4061" s="1">
        <v>19281206</v>
      </c>
      <c r="D4061" s="1">
        <v>19880131</v>
      </c>
    </row>
    <row r="4062" spans="1:4" ht="13" x14ac:dyDescent="0.15">
      <c r="A4062" s="1" t="s">
        <v>8161</v>
      </c>
      <c r="B4062" s="1" t="s">
        <v>8162</v>
      </c>
      <c r="C4062" s="1">
        <v>19490428</v>
      </c>
      <c r="D4062" s="1">
        <v>19930817</v>
      </c>
    </row>
    <row r="4063" spans="1:4" ht="13" x14ac:dyDescent="0.15">
      <c r="A4063" s="1" t="s">
        <v>8163</v>
      </c>
      <c r="B4063" s="1" t="s">
        <v>8164</v>
      </c>
      <c r="C4063" s="1">
        <v>19410101</v>
      </c>
      <c r="D4063" s="1">
        <v>19471231</v>
      </c>
    </row>
    <row r="4064" spans="1:4" ht="13" x14ac:dyDescent="0.15">
      <c r="A4064" s="1" t="s">
        <v>8165</v>
      </c>
      <c r="B4064" s="1" t="s">
        <v>8166</v>
      </c>
      <c r="C4064" s="1">
        <v>19400627</v>
      </c>
      <c r="D4064" s="1">
        <v>19900101</v>
      </c>
    </row>
    <row r="4065" spans="1:4" ht="13" x14ac:dyDescent="0.15">
      <c r="A4065" s="1" t="s">
        <v>8167</v>
      </c>
      <c r="B4065" s="1" t="s">
        <v>8168</v>
      </c>
      <c r="C4065" s="1">
        <v>19460627</v>
      </c>
      <c r="D4065" s="1">
        <v>19930831</v>
      </c>
    </row>
    <row r="4066" spans="1:4" ht="13" x14ac:dyDescent="0.15">
      <c r="A4066" s="1" t="s">
        <v>8169</v>
      </c>
      <c r="B4066" s="1" t="s">
        <v>8170</v>
      </c>
      <c r="C4066" s="1">
        <v>19720101</v>
      </c>
      <c r="D4066" s="1">
        <v>19900101</v>
      </c>
    </row>
    <row r="4067" spans="1:4" ht="13" x14ac:dyDescent="0.15">
      <c r="A4067" s="1" t="s">
        <v>8171</v>
      </c>
      <c r="B4067" s="1" t="s">
        <v>8172</v>
      </c>
      <c r="C4067" s="1">
        <v>19520101</v>
      </c>
    </row>
    <row r="4068" spans="1:4" ht="13" x14ac:dyDescent="0.15">
      <c r="A4068" s="1" t="s">
        <v>8173</v>
      </c>
      <c r="B4068" s="1" t="s">
        <v>8174</v>
      </c>
      <c r="C4068" s="1">
        <v>19220307</v>
      </c>
      <c r="D4068" s="1">
        <v>19880131</v>
      </c>
    </row>
    <row r="4069" spans="1:4" ht="13" x14ac:dyDescent="0.15">
      <c r="A4069" s="1" t="s">
        <v>8175</v>
      </c>
      <c r="B4069" s="1" t="s">
        <v>8176</v>
      </c>
      <c r="C4069" s="1">
        <v>19730101</v>
      </c>
      <c r="D4069" s="1">
        <v>19850101</v>
      </c>
    </row>
    <row r="4070" spans="1:4" ht="13" x14ac:dyDescent="0.15">
      <c r="A4070" s="1" t="s">
        <v>8177</v>
      </c>
      <c r="B4070" s="1" t="s">
        <v>8178</v>
      </c>
      <c r="C4070" s="1">
        <v>19770101</v>
      </c>
      <c r="D4070" s="1">
        <v>19921005</v>
      </c>
    </row>
    <row r="4071" spans="1:4" ht="13" x14ac:dyDescent="0.15">
      <c r="A4071" s="1" t="s">
        <v>8179</v>
      </c>
      <c r="B4071" s="1" t="s">
        <v>8180</v>
      </c>
      <c r="C4071" s="1">
        <v>19850801</v>
      </c>
    </row>
    <row r="4072" spans="1:4" ht="13" x14ac:dyDescent="0.15">
      <c r="A4072" s="1" t="s">
        <v>8181</v>
      </c>
      <c r="B4072" s="1" t="s">
        <v>8182</v>
      </c>
      <c r="C4072" s="1">
        <v>19850801</v>
      </c>
    </row>
    <row r="4073" spans="1:4" ht="13" x14ac:dyDescent="0.15">
      <c r="A4073" s="1" t="s">
        <v>8183</v>
      </c>
      <c r="B4073" s="1" t="s">
        <v>8184</v>
      </c>
      <c r="C4073" s="1">
        <v>19850801</v>
      </c>
    </row>
    <row r="4074" spans="1:4" ht="13" x14ac:dyDescent="0.15">
      <c r="A4074" s="1" t="s">
        <v>8185</v>
      </c>
      <c r="B4074" s="1" t="s">
        <v>8186</v>
      </c>
      <c r="C4074" s="1">
        <v>19391129</v>
      </c>
      <c r="D4074" s="1">
        <v>19450831</v>
      </c>
    </row>
    <row r="4075" spans="1:4" ht="13" x14ac:dyDescent="0.15">
      <c r="A4075" s="1" t="s">
        <v>8187</v>
      </c>
      <c r="B4075" s="1" t="s">
        <v>8188</v>
      </c>
      <c r="C4075" s="1">
        <v>19600801</v>
      </c>
      <c r="D4075" s="1">
        <v>19830630</v>
      </c>
    </row>
    <row r="4076" spans="1:4" ht="13" x14ac:dyDescent="0.15">
      <c r="A4076" s="1" t="s">
        <v>8189</v>
      </c>
      <c r="B4076" s="1" t="s">
        <v>8190</v>
      </c>
      <c r="C4076" s="1">
        <v>19610801</v>
      </c>
      <c r="D4076" s="1">
        <v>19830630</v>
      </c>
    </row>
    <row r="4077" spans="1:4" ht="13" x14ac:dyDescent="0.15">
      <c r="A4077" s="1" t="s">
        <v>8191</v>
      </c>
      <c r="B4077" s="1" t="s">
        <v>8192</v>
      </c>
      <c r="C4077" s="1">
        <v>19450101</v>
      </c>
      <c r="D4077" s="1">
        <v>19830630</v>
      </c>
    </row>
    <row r="4078" spans="1:4" ht="13" x14ac:dyDescent="0.15">
      <c r="A4078" s="1" t="s">
        <v>8193</v>
      </c>
      <c r="B4078" s="1" t="s">
        <v>8194</v>
      </c>
      <c r="C4078" s="1">
        <v>19360101</v>
      </c>
      <c r="D4078" s="1">
        <v>19830630</v>
      </c>
    </row>
    <row r="4079" spans="1:4" ht="13" x14ac:dyDescent="0.15">
      <c r="A4079" s="1" t="s">
        <v>8195</v>
      </c>
      <c r="B4079" s="1" t="s">
        <v>8196</v>
      </c>
      <c r="C4079" s="1">
        <v>19620101</v>
      </c>
      <c r="D4079" s="1">
        <v>19830630</v>
      </c>
    </row>
    <row r="4080" spans="1:4" ht="13" x14ac:dyDescent="0.15">
      <c r="A4080" s="1" t="s">
        <v>8197</v>
      </c>
      <c r="B4080" s="1" t="s">
        <v>8198</v>
      </c>
      <c r="C4080" s="1">
        <v>19460101</v>
      </c>
      <c r="D4080" s="1">
        <v>19851231</v>
      </c>
    </row>
    <row r="4081" spans="1:4" ht="13" x14ac:dyDescent="0.15">
      <c r="A4081" s="1" t="s">
        <v>8199</v>
      </c>
      <c r="B4081" s="1" t="s">
        <v>8200</v>
      </c>
      <c r="C4081" s="1">
        <v>19850101</v>
      </c>
      <c r="D4081" s="1">
        <v>19920201</v>
      </c>
    </row>
    <row r="4082" spans="1:4" ht="13" x14ac:dyDescent="0.15">
      <c r="A4082" s="1" t="s">
        <v>8201</v>
      </c>
      <c r="B4082" s="1" t="s">
        <v>8202</v>
      </c>
      <c r="C4082" s="1">
        <v>19520101</v>
      </c>
      <c r="D4082" s="1">
        <v>19851231</v>
      </c>
    </row>
    <row r="4083" spans="1:4" ht="13" x14ac:dyDescent="0.15">
      <c r="A4083" s="1" t="s">
        <v>8203</v>
      </c>
      <c r="B4083" s="1" t="s">
        <v>8204</v>
      </c>
      <c r="C4083" s="1">
        <v>19720101</v>
      </c>
      <c r="D4083" s="1">
        <v>19920201</v>
      </c>
    </row>
    <row r="4084" spans="1:4" ht="13" x14ac:dyDescent="0.15">
      <c r="A4084" s="1" t="s">
        <v>8205</v>
      </c>
      <c r="B4084" s="1" t="s">
        <v>8206</v>
      </c>
      <c r="C4084" s="1">
        <v>19460101</v>
      </c>
      <c r="D4084" s="1">
        <v>19920201</v>
      </c>
    </row>
    <row r="4085" spans="1:4" ht="13" x14ac:dyDescent="0.15">
      <c r="A4085" s="1" t="s">
        <v>8207</v>
      </c>
      <c r="B4085" s="1" t="s">
        <v>8208</v>
      </c>
      <c r="C4085" s="1">
        <v>19200105</v>
      </c>
      <c r="D4085" s="1">
        <v>19760531</v>
      </c>
    </row>
    <row r="4086" spans="1:4" ht="13" x14ac:dyDescent="0.15">
      <c r="A4086" s="1" t="s">
        <v>8209</v>
      </c>
      <c r="B4086" s="1" t="s">
        <v>8210</v>
      </c>
      <c r="C4086" s="1">
        <v>19460101</v>
      </c>
      <c r="D4086" s="1">
        <v>19929999</v>
      </c>
    </row>
    <row r="4087" spans="1:4" ht="13" x14ac:dyDescent="0.15">
      <c r="A4087" s="1" t="s">
        <v>8211</v>
      </c>
      <c r="B4087" s="1" t="s">
        <v>8212</v>
      </c>
      <c r="C4087" s="1">
        <v>19660101</v>
      </c>
      <c r="D4087" s="1">
        <v>19861231</v>
      </c>
    </row>
    <row r="4088" spans="1:4" ht="13" x14ac:dyDescent="0.15">
      <c r="A4088" s="1" t="s">
        <v>8213</v>
      </c>
      <c r="B4088" s="1" t="s">
        <v>8214</v>
      </c>
      <c r="C4088" s="1">
        <v>19850101</v>
      </c>
      <c r="D4088" s="1">
        <v>19920201</v>
      </c>
    </row>
    <row r="4089" spans="1:4" ht="13" x14ac:dyDescent="0.15">
      <c r="A4089" s="1" t="s">
        <v>8215</v>
      </c>
      <c r="B4089" s="1" t="s">
        <v>8216</v>
      </c>
      <c r="C4089" s="1">
        <v>19810101</v>
      </c>
      <c r="D4089" s="1">
        <v>19970915</v>
      </c>
    </row>
    <row r="4090" spans="1:4" ht="13" x14ac:dyDescent="0.15">
      <c r="A4090" s="1" t="s">
        <v>8217</v>
      </c>
      <c r="B4090" s="1" t="s">
        <v>8218</v>
      </c>
      <c r="C4090" s="1">
        <v>19730101</v>
      </c>
      <c r="D4090" s="1">
        <v>19931201</v>
      </c>
    </row>
    <row r="4091" spans="1:4" ht="13" x14ac:dyDescent="0.15">
      <c r="A4091" s="1" t="s">
        <v>8219</v>
      </c>
      <c r="B4091" s="1" t="s">
        <v>8220</v>
      </c>
      <c r="C4091" s="1">
        <v>19820101</v>
      </c>
      <c r="D4091" s="1">
        <v>19870501</v>
      </c>
    </row>
    <row r="4092" spans="1:4" ht="13" x14ac:dyDescent="0.15">
      <c r="A4092" s="1" t="s">
        <v>8221</v>
      </c>
      <c r="B4092" s="1" t="s">
        <v>8222</v>
      </c>
      <c r="C4092" s="1">
        <v>19781020</v>
      </c>
    </row>
    <row r="4093" spans="1:4" ht="13" x14ac:dyDescent="0.15">
      <c r="A4093" s="1" t="s">
        <v>8223</v>
      </c>
      <c r="B4093" s="1" t="s">
        <v>8224</v>
      </c>
      <c r="C4093" s="1">
        <v>19840625</v>
      </c>
      <c r="D4093" s="1">
        <v>19951216</v>
      </c>
    </row>
    <row r="4094" spans="1:4" ht="13" x14ac:dyDescent="0.15">
      <c r="A4094" s="1" t="s">
        <v>8225</v>
      </c>
      <c r="B4094" s="1" t="s">
        <v>8226</v>
      </c>
      <c r="C4094" s="1">
        <v>19740211</v>
      </c>
      <c r="D4094" s="1">
        <v>20031017</v>
      </c>
    </row>
    <row r="4095" spans="1:4" ht="13" x14ac:dyDescent="0.15">
      <c r="A4095" s="1" t="s">
        <v>8227</v>
      </c>
      <c r="B4095" s="1" t="s">
        <v>8228</v>
      </c>
      <c r="C4095" s="1">
        <v>19730215</v>
      </c>
      <c r="D4095" s="1">
        <v>19871115</v>
      </c>
    </row>
    <row r="4096" spans="1:4" ht="13" x14ac:dyDescent="0.15">
      <c r="A4096" s="1" t="s">
        <v>8229</v>
      </c>
      <c r="B4096" s="1" t="s">
        <v>8230</v>
      </c>
      <c r="C4096" s="1">
        <v>19421222</v>
      </c>
      <c r="D4096" s="1">
        <v>19500316</v>
      </c>
    </row>
    <row r="4097" spans="1:4" ht="13" x14ac:dyDescent="0.15">
      <c r="A4097" s="1" t="s">
        <v>8231</v>
      </c>
      <c r="B4097" s="1" t="s">
        <v>8232</v>
      </c>
      <c r="C4097" s="1">
        <v>19840101</v>
      </c>
    </row>
    <row r="4098" spans="1:4" ht="13" x14ac:dyDescent="0.15">
      <c r="A4098" s="1" t="s">
        <v>8233</v>
      </c>
      <c r="B4098" s="1" t="s">
        <v>8234</v>
      </c>
      <c r="C4098" s="1">
        <v>19841213</v>
      </c>
      <c r="D4098" s="1">
        <v>19870724</v>
      </c>
    </row>
    <row r="4099" spans="1:4" ht="13" x14ac:dyDescent="0.15">
      <c r="A4099" s="1" t="s">
        <v>8235</v>
      </c>
      <c r="B4099" s="1" t="s">
        <v>8236</v>
      </c>
      <c r="C4099" s="1">
        <v>19841213</v>
      </c>
      <c r="D4099" s="1">
        <v>19870724</v>
      </c>
    </row>
    <row r="4100" spans="1:4" ht="13" x14ac:dyDescent="0.15">
      <c r="A4100" s="1" t="s">
        <v>8237</v>
      </c>
      <c r="B4100" s="1" t="s">
        <v>8238</v>
      </c>
      <c r="C4100" s="1">
        <v>19160318</v>
      </c>
      <c r="D4100" s="1">
        <v>19200917</v>
      </c>
    </row>
    <row r="4101" spans="1:4" ht="13" x14ac:dyDescent="0.15">
      <c r="A4101" s="1" t="s">
        <v>8239</v>
      </c>
      <c r="B4101" s="1" t="s">
        <v>8240</v>
      </c>
      <c r="C4101" s="1">
        <v>19750101</v>
      </c>
      <c r="D4101" s="1">
        <v>19871213</v>
      </c>
    </row>
    <row r="4102" spans="1:4" ht="13" x14ac:dyDescent="0.15">
      <c r="A4102" s="1" t="s">
        <v>8241</v>
      </c>
      <c r="B4102" s="1" t="s">
        <v>8242</v>
      </c>
      <c r="C4102" s="1">
        <v>19840912</v>
      </c>
    </row>
    <row r="4103" spans="1:4" ht="13" x14ac:dyDescent="0.15">
      <c r="A4103" s="1" t="s">
        <v>8243</v>
      </c>
      <c r="B4103" s="1" t="s">
        <v>8244</v>
      </c>
      <c r="C4103" s="1">
        <v>19480101</v>
      </c>
      <c r="D4103" s="1">
        <v>19920504</v>
      </c>
    </row>
    <row r="4104" spans="1:4" ht="13" x14ac:dyDescent="0.15">
      <c r="A4104" s="1" t="s">
        <v>8245</v>
      </c>
      <c r="B4104" s="1" t="s">
        <v>8246</v>
      </c>
      <c r="C4104" s="1">
        <v>19760701</v>
      </c>
    </row>
    <row r="4105" spans="1:4" ht="13" x14ac:dyDescent="0.15">
      <c r="A4105" s="1" t="s">
        <v>8247</v>
      </c>
      <c r="B4105" s="1" t="s">
        <v>8248</v>
      </c>
      <c r="C4105" s="1">
        <v>19770201</v>
      </c>
    </row>
    <row r="4106" spans="1:4" ht="13" x14ac:dyDescent="0.15">
      <c r="A4106" s="1" t="s">
        <v>8249</v>
      </c>
      <c r="B4106" s="1" t="s">
        <v>8250</v>
      </c>
      <c r="C4106" s="1">
        <v>19300501</v>
      </c>
      <c r="D4106" s="1">
        <v>19741001</v>
      </c>
    </row>
    <row r="4107" spans="1:4" ht="13" x14ac:dyDescent="0.15">
      <c r="A4107" s="1" t="s">
        <v>8251</v>
      </c>
      <c r="B4107" s="1" t="s">
        <v>8252</v>
      </c>
      <c r="C4107" s="1">
        <v>19911001</v>
      </c>
      <c r="D4107" s="1">
        <v>19961101</v>
      </c>
    </row>
    <row r="4108" spans="1:4" ht="13" x14ac:dyDescent="0.15">
      <c r="A4108" s="1" t="s">
        <v>8253</v>
      </c>
      <c r="B4108" s="1" t="s">
        <v>8254</v>
      </c>
      <c r="C4108" s="1">
        <v>19840910</v>
      </c>
      <c r="D4108" s="1">
        <v>19970201</v>
      </c>
    </row>
    <row r="4109" spans="1:4" ht="13" x14ac:dyDescent="0.15">
      <c r="A4109" s="1" t="s">
        <v>8255</v>
      </c>
      <c r="B4109" s="1" t="s">
        <v>8256</v>
      </c>
      <c r="C4109" s="1">
        <v>19770201</v>
      </c>
      <c r="D4109" s="1">
        <v>19840601</v>
      </c>
    </row>
    <row r="4110" spans="1:4" ht="13" x14ac:dyDescent="0.15">
      <c r="A4110" s="1" t="s">
        <v>8257</v>
      </c>
      <c r="B4110" s="1" t="s">
        <v>8258</v>
      </c>
      <c r="C4110" s="1">
        <v>19750306</v>
      </c>
      <c r="D4110" s="1">
        <v>19791231</v>
      </c>
    </row>
    <row r="4111" spans="1:4" ht="13" x14ac:dyDescent="0.15">
      <c r="A4111" s="1" t="s">
        <v>8259</v>
      </c>
      <c r="B4111" s="1" t="s">
        <v>8260</v>
      </c>
      <c r="C4111" s="1">
        <v>19750101</v>
      </c>
      <c r="D4111" s="1">
        <v>19871213</v>
      </c>
    </row>
    <row r="4112" spans="1:4" ht="13" x14ac:dyDescent="0.15">
      <c r="A4112" s="1" t="s">
        <v>8261</v>
      </c>
      <c r="B4112" s="1" t="s">
        <v>8262</v>
      </c>
      <c r="C4112" s="1">
        <v>19851201</v>
      </c>
      <c r="D4112" s="1">
        <v>19870724</v>
      </c>
    </row>
    <row r="4113" spans="1:4" ht="13" x14ac:dyDescent="0.15">
      <c r="A4113" s="1" t="s">
        <v>8263</v>
      </c>
      <c r="B4113" s="1" t="s">
        <v>8264</v>
      </c>
      <c r="C4113" s="1">
        <v>19730701</v>
      </c>
      <c r="D4113" s="1">
        <v>19910101</v>
      </c>
    </row>
    <row r="4114" spans="1:4" ht="13" x14ac:dyDescent="0.15">
      <c r="A4114" s="1" t="s">
        <v>8265</v>
      </c>
      <c r="B4114" s="1" t="s">
        <v>8266</v>
      </c>
      <c r="C4114" s="1">
        <v>19770701</v>
      </c>
      <c r="D4114" s="1">
        <v>19951106</v>
      </c>
    </row>
    <row r="4115" spans="1:4" ht="13" x14ac:dyDescent="0.15">
      <c r="A4115" s="1" t="s">
        <v>8267</v>
      </c>
      <c r="B4115" s="1" t="s">
        <v>8268</v>
      </c>
      <c r="C4115" s="1">
        <v>19820701</v>
      </c>
    </row>
    <row r="4116" spans="1:4" ht="13" x14ac:dyDescent="0.15">
      <c r="A4116" s="1" t="s">
        <v>8269</v>
      </c>
      <c r="B4116" s="1" t="s">
        <v>8270</v>
      </c>
      <c r="C4116" s="1">
        <v>19160316</v>
      </c>
      <c r="D4116" s="1">
        <v>19200914</v>
      </c>
    </row>
    <row r="4117" spans="1:4" ht="13" x14ac:dyDescent="0.15">
      <c r="A4117" s="1" t="s">
        <v>8271</v>
      </c>
      <c r="B4117" s="1" t="s">
        <v>8272</v>
      </c>
      <c r="C4117" s="1">
        <v>19820901</v>
      </c>
      <c r="D4117" s="1">
        <v>19900305</v>
      </c>
    </row>
    <row r="4118" spans="1:4" ht="13" x14ac:dyDescent="0.15">
      <c r="A4118" s="1" t="s">
        <v>8273</v>
      </c>
      <c r="B4118" s="1" t="s">
        <v>8274</v>
      </c>
      <c r="C4118" s="1">
        <v>19760401</v>
      </c>
      <c r="D4118" s="1">
        <v>19861031</v>
      </c>
    </row>
    <row r="4119" spans="1:4" ht="13" x14ac:dyDescent="0.15">
      <c r="A4119" s="1" t="s">
        <v>8275</v>
      </c>
      <c r="B4119" s="1" t="s">
        <v>8276</v>
      </c>
      <c r="C4119" s="1">
        <v>19600114</v>
      </c>
      <c r="D4119" s="1">
        <v>19980930</v>
      </c>
    </row>
    <row r="4120" spans="1:4" ht="13" x14ac:dyDescent="0.15">
      <c r="A4120" s="1" t="s">
        <v>8277</v>
      </c>
      <c r="B4120" s="1" t="s">
        <v>8278</v>
      </c>
      <c r="C4120" s="1">
        <v>19770101</v>
      </c>
      <c r="D4120" s="1">
        <v>19931019</v>
      </c>
    </row>
    <row r="4121" spans="1:4" ht="13" x14ac:dyDescent="0.15">
      <c r="A4121" s="1" t="s">
        <v>8279</v>
      </c>
      <c r="B4121" s="1" t="s">
        <v>8280</v>
      </c>
      <c r="C4121" s="1">
        <v>19750701</v>
      </c>
    </row>
    <row r="4122" spans="1:4" ht="13" x14ac:dyDescent="0.15">
      <c r="A4122" s="1" t="s">
        <v>8281</v>
      </c>
      <c r="B4122" s="1" t="s">
        <v>8282</v>
      </c>
      <c r="C4122" s="1">
        <v>19750701</v>
      </c>
    </row>
    <row r="4123" spans="1:4" ht="13" x14ac:dyDescent="0.15">
      <c r="A4123" s="1" t="s">
        <v>8283</v>
      </c>
      <c r="B4123" s="1" t="s">
        <v>8284</v>
      </c>
      <c r="C4123" s="1">
        <v>19750701</v>
      </c>
    </row>
    <row r="4124" spans="1:4" ht="13" x14ac:dyDescent="0.15">
      <c r="A4124" s="1" t="s">
        <v>8285</v>
      </c>
      <c r="B4124" s="1" t="s">
        <v>8286</v>
      </c>
      <c r="C4124" s="1">
        <v>19750701</v>
      </c>
    </row>
    <row r="4125" spans="1:4" ht="13" x14ac:dyDescent="0.15">
      <c r="A4125" s="1" t="s">
        <v>8287</v>
      </c>
      <c r="B4125" s="1" t="s">
        <v>8288</v>
      </c>
      <c r="C4125" s="1">
        <v>19750701</v>
      </c>
    </row>
    <row r="4126" spans="1:4" ht="13" x14ac:dyDescent="0.15">
      <c r="A4126" s="1" t="s">
        <v>8289</v>
      </c>
      <c r="B4126" s="1" t="s">
        <v>8290</v>
      </c>
      <c r="C4126" s="1">
        <v>19841213</v>
      </c>
      <c r="D4126" s="1">
        <v>19930324</v>
      </c>
    </row>
    <row r="4127" spans="1:4" ht="13" x14ac:dyDescent="0.15">
      <c r="A4127" s="1" t="s">
        <v>8291</v>
      </c>
      <c r="B4127" s="1" t="s">
        <v>8292</v>
      </c>
      <c r="C4127" s="1">
        <v>19480101</v>
      </c>
      <c r="D4127" s="1">
        <v>19861201</v>
      </c>
    </row>
    <row r="4128" spans="1:4" ht="13" x14ac:dyDescent="0.15">
      <c r="A4128" s="1" t="s">
        <v>8293</v>
      </c>
      <c r="B4128" s="1" t="s">
        <v>8294</v>
      </c>
      <c r="C4128" s="1">
        <v>19861127</v>
      </c>
      <c r="D4128" s="1">
        <v>19951216</v>
      </c>
    </row>
    <row r="4129" spans="1:4" ht="13" x14ac:dyDescent="0.15">
      <c r="A4129" s="1" t="s">
        <v>8295</v>
      </c>
      <c r="B4129" s="1" t="s">
        <v>8296</v>
      </c>
      <c r="C4129" s="1">
        <v>19790101</v>
      </c>
      <c r="D4129" s="1">
        <v>19960630</v>
      </c>
    </row>
    <row r="4130" spans="1:4" ht="13" x14ac:dyDescent="0.15">
      <c r="A4130" s="1" t="s">
        <v>8297</v>
      </c>
      <c r="B4130" s="1" t="s">
        <v>8298</v>
      </c>
      <c r="C4130" s="1">
        <v>19740901</v>
      </c>
      <c r="D4130" s="1">
        <v>20031017</v>
      </c>
    </row>
    <row r="4131" spans="1:4" ht="13" x14ac:dyDescent="0.15">
      <c r="A4131" s="1" t="s">
        <v>8299</v>
      </c>
      <c r="B4131" s="1" t="s">
        <v>8300</v>
      </c>
      <c r="C4131" s="1">
        <v>19750601</v>
      </c>
      <c r="D4131" s="1">
        <v>19970825</v>
      </c>
    </row>
    <row r="4132" spans="1:4" ht="13" x14ac:dyDescent="0.15">
      <c r="A4132" s="1" t="s">
        <v>8301</v>
      </c>
      <c r="B4132" s="1" t="s">
        <v>8302</v>
      </c>
      <c r="C4132" s="1">
        <v>19730101</v>
      </c>
      <c r="D4132" s="1">
        <v>19871231</v>
      </c>
    </row>
    <row r="4133" spans="1:4" ht="13" x14ac:dyDescent="0.15">
      <c r="A4133" s="1" t="s">
        <v>8303</v>
      </c>
      <c r="B4133" s="1" t="s">
        <v>8304</v>
      </c>
      <c r="C4133" s="1">
        <v>19840301</v>
      </c>
      <c r="D4133" s="1">
        <v>19960311</v>
      </c>
    </row>
    <row r="4134" spans="1:4" ht="13" x14ac:dyDescent="0.15">
      <c r="A4134" s="1" t="s">
        <v>8305</v>
      </c>
      <c r="B4134" s="1" t="s">
        <v>8306</v>
      </c>
      <c r="C4134" s="1">
        <v>19770101</v>
      </c>
      <c r="D4134" s="1">
        <v>19870731</v>
      </c>
    </row>
    <row r="4135" spans="1:4" ht="13" x14ac:dyDescent="0.15">
      <c r="A4135" s="1" t="s">
        <v>8307</v>
      </c>
      <c r="B4135" s="1" t="s">
        <v>8308</v>
      </c>
      <c r="C4135" s="1">
        <v>19150101</v>
      </c>
      <c r="D4135" s="1">
        <v>20140204</v>
      </c>
    </row>
    <row r="4136" spans="1:4" ht="13" x14ac:dyDescent="0.15">
      <c r="A4136" s="1" t="s">
        <v>8309</v>
      </c>
      <c r="B4136" s="1" t="s">
        <v>8310</v>
      </c>
      <c r="C4136" s="1">
        <v>19520101</v>
      </c>
      <c r="D4136" s="1">
        <v>19980801</v>
      </c>
    </row>
    <row r="4137" spans="1:4" ht="13" x14ac:dyDescent="0.15">
      <c r="A4137" s="1" t="s">
        <v>8311</v>
      </c>
      <c r="B4137" s="1" t="s">
        <v>8312</v>
      </c>
      <c r="C4137" s="1">
        <v>19490901</v>
      </c>
      <c r="D4137" s="1">
        <v>19860501</v>
      </c>
    </row>
    <row r="4138" spans="1:4" ht="13" x14ac:dyDescent="0.15">
      <c r="A4138" s="1" t="s">
        <v>8313</v>
      </c>
      <c r="B4138" s="1" t="s">
        <v>8314</v>
      </c>
      <c r="C4138" s="1">
        <v>19480101</v>
      </c>
      <c r="D4138" s="1">
        <v>19871213</v>
      </c>
    </row>
    <row r="4139" spans="1:4" ht="13" x14ac:dyDescent="0.15">
      <c r="A4139" s="1" t="s">
        <v>8315</v>
      </c>
      <c r="B4139" s="1" t="s">
        <v>8316</v>
      </c>
      <c r="C4139" s="1">
        <v>18720701</v>
      </c>
      <c r="D4139" s="1">
        <v>19390701</v>
      </c>
    </row>
    <row r="4140" spans="1:4" ht="13" x14ac:dyDescent="0.15">
      <c r="A4140" s="1" t="s">
        <v>8317</v>
      </c>
      <c r="B4140" s="1" t="s">
        <v>8318</v>
      </c>
      <c r="C4140" s="1">
        <v>19390701</v>
      </c>
      <c r="D4140" s="1">
        <v>19780301</v>
      </c>
    </row>
    <row r="4141" spans="1:4" ht="13" x14ac:dyDescent="0.15">
      <c r="A4141" s="1" t="s">
        <v>8319</v>
      </c>
      <c r="B4141" s="1" t="s">
        <v>8320</v>
      </c>
      <c r="C4141" s="1">
        <v>19600116</v>
      </c>
    </row>
    <row r="4142" spans="1:4" ht="13" x14ac:dyDescent="0.15">
      <c r="A4142" s="1" t="s">
        <v>8321</v>
      </c>
      <c r="B4142" s="1" t="s">
        <v>8322</v>
      </c>
      <c r="C4142" s="1">
        <v>19800101</v>
      </c>
      <c r="D4142" s="1">
        <v>19881231</v>
      </c>
    </row>
    <row r="4143" spans="1:4" ht="13" x14ac:dyDescent="0.15">
      <c r="A4143" s="1" t="s">
        <v>8323</v>
      </c>
      <c r="B4143" s="1" t="s">
        <v>8324</v>
      </c>
      <c r="C4143" s="1">
        <v>19750101</v>
      </c>
      <c r="D4143" s="1">
        <v>19871201</v>
      </c>
    </row>
    <row r="4144" spans="1:4" ht="13" x14ac:dyDescent="0.15">
      <c r="A4144" s="1" t="s">
        <v>8325</v>
      </c>
      <c r="B4144" s="1" t="s">
        <v>8326</v>
      </c>
      <c r="C4144" s="1">
        <v>19731101</v>
      </c>
      <c r="D4144" s="1">
        <v>19920701</v>
      </c>
    </row>
    <row r="4145" spans="1:4" ht="13" x14ac:dyDescent="0.15">
      <c r="A4145" s="1" t="s">
        <v>8327</v>
      </c>
      <c r="B4145" s="1" t="s">
        <v>8328</v>
      </c>
      <c r="C4145" s="1">
        <v>19880101</v>
      </c>
      <c r="D4145" s="1">
        <v>19980801</v>
      </c>
    </row>
    <row r="4146" spans="1:4" ht="13" x14ac:dyDescent="0.15">
      <c r="A4146" s="1" t="s">
        <v>8329</v>
      </c>
      <c r="B4146" s="1" t="s">
        <v>8330</v>
      </c>
      <c r="C4146" s="1">
        <v>19850101</v>
      </c>
      <c r="D4146" s="1">
        <v>19980801</v>
      </c>
    </row>
    <row r="4147" spans="1:4" ht="13" x14ac:dyDescent="0.15">
      <c r="A4147" s="1" t="s">
        <v>8331</v>
      </c>
      <c r="B4147" s="1" t="s">
        <v>8332</v>
      </c>
      <c r="C4147" s="1">
        <v>19850101</v>
      </c>
      <c r="D4147" s="1">
        <v>19920701</v>
      </c>
    </row>
    <row r="4148" spans="1:4" ht="13" x14ac:dyDescent="0.15">
      <c r="A4148" s="1" t="s">
        <v>8333</v>
      </c>
      <c r="B4148" s="1" t="s">
        <v>8334</v>
      </c>
      <c r="C4148" s="1">
        <v>19401028</v>
      </c>
      <c r="D4148" s="1">
        <v>19450830</v>
      </c>
    </row>
    <row r="4149" spans="1:4" ht="13" x14ac:dyDescent="0.15">
      <c r="A4149" s="1" t="s">
        <v>8335</v>
      </c>
      <c r="B4149" s="1" t="s">
        <v>8336</v>
      </c>
      <c r="C4149" s="1">
        <v>19850101</v>
      </c>
      <c r="D4149" s="1">
        <v>19980801</v>
      </c>
    </row>
    <row r="4150" spans="1:4" ht="13" x14ac:dyDescent="0.15">
      <c r="A4150" s="1" t="s">
        <v>8337</v>
      </c>
      <c r="B4150" s="1" t="s">
        <v>8338</v>
      </c>
      <c r="C4150" s="1">
        <v>19780701</v>
      </c>
    </row>
    <row r="4151" spans="1:4" ht="13" x14ac:dyDescent="0.15">
      <c r="A4151" s="1" t="s">
        <v>8339</v>
      </c>
      <c r="B4151" s="1" t="s">
        <v>8340</v>
      </c>
      <c r="C4151" s="1">
        <v>19841213</v>
      </c>
      <c r="D4151" s="1">
        <v>19870724</v>
      </c>
    </row>
    <row r="4152" spans="1:4" ht="13" x14ac:dyDescent="0.15">
      <c r="A4152" s="1" t="s">
        <v>8341</v>
      </c>
      <c r="B4152" s="1" t="s">
        <v>8342</v>
      </c>
      <c r="C4152" s="1">
        <v>19770101</v>
      </c>
    </row>
    <row r="4153" spans="1:4" ht="13" x14ac:dyDescent="0.15">
      <c r="A4153" s="1" t="s">
        <v>8343</v>
      </c>
      <c r="B4153" s="1" t="s">
        <v>8344</v>
      </c>
      <c r="C4153" s="1">
        <v>19770524</v>
      </c>
    </row>
    <row r="4154" spans="1:4" ht="13" x14ac:dyDescent="0.15">
      <c r="A4154" s="1" t="s">
        <v>8345</v>
      </c>
      <c r="B4154" s="1" t="s">
        <v>8346</v>
      </c>
      <c r="C4154" s="1">
        <v>19790405</v>
      </c>
    </row>
    <row r="4155" spans="1:4" ht="13" x14ac:dyDescent="0.15">
      <c r="A4155" s="1" t="s">
        <v>8347</v>
      </c>
      <c r="B4155" s="1" t="s">
        <v>8348</v>
      </c>
      <c r="C4155" s="1">
        <v>19730101</v>
      </c>
    </row>
    <row r="4156" spans="1:4" ht="13" x14ac:dyDescent="0.15">
      <c r="A4156" s="1" t="s">
        <v>8349</v>
      </c>
      <c r="B4156" s="1" t="s">
        <v>8350</v>
      </c>
      <c r="C4156" s="1">
        <v>19810101</v>
      </c>
      <c r="D4156" s="1">
        <v>19900305</v>
      </c>
    </row>
    <row r="4157" spans="1:4" ht="13" x14ac:dyDescent="0.15">
      <c r="A4157" s="1" t="s">
        <v>8351</v>
      </c>
      <c r="B4157" s="1" t="s">
        <v>8352</v>
      </c>
      <c r="C4157" s="1">
        <v>19820101</v>
      </c>
      <c r="D4157" s="1">
        <v>19900305</v>
      </c>
    </row>
    <row r="4158" spans="1:4" ht="13" x14ac:dyDescent="0.15">
      <c r="A4158" s="1" t="s">
        <v>8353</v>
      </c>
      <c r="B4158" s="1" t="s">
        <v>8354</v>
      </c>
      <c r="C4158" s="1">
        <v>19820101</v>
      </c>
      <c r="D4158" s="1">
        <v>19900305</v>
      </c>
    </row>
    <row r="4159" spans="1:4" ht="13" x14ac:dyDescent="0.15">
      <c r="A4159" s="1" t="s">
        <v>8355</v>
      </c>
      <c r="B4159" s="1" t="s">
        <v>8356</v>
      </c>
      <c r="C4159" s="1">
        <v>19420319</v>
      </c>
      <c r="D4159" s="1">
        <v>19471231</v>
      </c>
    </row>
    <row r="4160" spans="1:4" ht="13" x14ac:dyDescent="0.15">
      <c r="A4160" s="1" t="s">
        <v>8357</v>
      </c>
      <c r="B4160" s="1" t="s">
        <v>8358</v>
      </c>
      <c r="C4160" s="1">
        <v>19850101</v>
      </c>
    </row>
    <row r="4161" spans="1:4" ht="13" x14ac:dyDescent="0.15">
      <c r="A4161" s="1" t="s">
        <v>8359</v>
      </c>
      <c r="B4161" s="1" t="s">
        <v>8360</v>
      </c>
      <c r="C4161" s="1">
        <v>19790101</v>
      </c>
      <c r="D4161" s="1">
        <v>19860728</v>
      </c>
    </row>
    <row r="4162" spans="1:4" ht="13" x14ac:dyDescent="0.15">
      <c r="A4162" s="1" t="s">
        <v>8361</v>
      </c>
      <c r="B4162" s="1" t="s">
        <v>8362</v>
      </c>
      <c r="C4162" s="1">
        <v>19850101</v>
      </c>
      <c r="D4162" s="1">
        <v>20140199</v>
      </c>
    </row>
    <row r="4163" spans="1:4" ht="13" x14ac:dyDescent="0.15">
      <c r="A4163" s="1" t="s">
        <v>8363</v>
      </c>
      <c r="B4163" s="1" t="s">
        <v>8364</v>
      </c>
      <c r="C4163" s="1">
        <v>19850101</v>
      </c>
    </row>
    <row r="4164" spans="1:4" ht="13" x14ac:dyDescent="0.15">
      <c r="A4164" s="1" t="s">
        <v>8365</v>
      </c>
      <c r="B4164" s="1" t="s">
        <v>8366</v>
      </c>
      <c r="C4164" s="1">
        <v>19850101</v>
      </c>
      <c r="D4164" s="1">
        <v>20129999</v>
      </c>
    </row>
    <row r="4165" spans="1:4" ht="13" x14ac:dyDescent="0.15">
      <c r="A4165" s="1" t="s">
        <v>8367</v>
      </c>
      <c r="B4165" s="1" t="s">
        <v>8368</v>
      </c>
      <c r="C4165" s="1">
        <v>19850101</v>
      </c>
    </row>
    <row r="4166" spans="1:4" ht="13" x14ac:dyDescent="0.15">
      <c r="A4166" s="1" t="s">
        <v>8369</v>
      </c>
      <c r="B4166" s="1" t="s">
        <v>8370</v>
      </c>
      <c r="C4166" s="1">
        <v>19460401</v>
      </c>
    </row>
    <row r="4167" spans="1:4" ht="13" x14ac:dyDescent="0.15">
      <c r="A4167" s="1" t="s">
        <v>8371</v>
      </c>
      <c r="B4167" s="1" t="s">
        <v>8372</v>
      </c>
      <c r="C4167" s="1">
        <v>19820910</v>
      </c>
      <c r="D4167" s="1">
        <v>19861205</v>
      </c>
    </row>
    <row r="4168" spans="1:4" ht="13" x14ac:dyDescent="0.15">
      <c r="A4168" s="1" t="s">
        <v>8373</v>
      </c>
      <c r="B4168" s="1" t="s">
        <v>8374</v>
      </c>
      <c r="C4168" s="1">
        <v>19850101</v>
      </c>
      <c r="D4168" s="1">
        <v>19851299</v>
      </c>
    </row>
    <row r="4169" spans="1:4" ht="13" x14ac:dyDescent="0.15">
      <c r="A4169" s="1" t="s">
        <v>8375</v>
      </c>
      <c r="B4169" s="1" t="s">
        <v>8376</v>
      </c>
      <c r="C4169" s="1">
        <v>19850101</v>
      </c>
    </row>
    <row r="4170" spans="1:4" ht="13" x14ac:dyDescent="0.15">
      <c r="A4170" s="1" t="s">
        <v>8377</v>
      </c>
      <c r="B4170" s="1" t="s">
        <v>8378</v>
      </c>
      <c r="C4170" s="1">
        <v>19420226</v>
      </c>
      <c r="D4170" s="1">
        <v>19450216</v>
      </c>
    </row>
    <row r="4171" spans="1:4" ht="13" x14ac:dyDescent="0.15">
      <c r="A4171" s="1" t="s">
        <v>8379</v>
      </c>
      <c r="B4171" s="1" t="s">
        <v>8380</v>
      </c>
      <c r="C4171" s="1">
        <v>19820101</v>
      </c>
      <c r="D4171" s="1">
        <v>19900305</v>
      </c>
    </row>
    <row r="4172" spans="1:4" ht="13" x14ac:dyDescent="0.15">
      <c r="A4172" s="1" t="s">
        <v>8381</v>
      </c>
      <c r="B4172" s="1" t="s">
        <v>8382</v>
      </c>
      <c r="C4172" s="1">
        <v>19820101</v>
      </c>
      <c r="D4172" s="1">
        <v>19861231</v>
      </c>
    </row>
    <row r="4173" spans="1:4" ht="13" x14ac:dyDescent="0.15">
      <c r="A4173" s="1" t="s">
        <v>8383</v>
      </c>
      <c r="B4173" s="1" t="s">
        <v>8384</v>
      </c>
      <c r="C4173" s="1">
        <v>19820101</v>
      </c>
      <c r="D4173" s="1">
        <v>19900305</v>
      </c>
    </row>
    <row r="4174" spans="1:4" ht="13" x14ac:dyDescent="0.15">
      <c r="A4174" s="1" t="s">
        <v>8385</v>
      </c>
      <c r="B4174" s="1" t="s">
        <v>8386</v>
      </c>
      <c r="C4174" s="1">
        <v>19770101</v>
      </c>
    </row>
    <row r="4175" spans="1:4" ht="13" x14ac:dyDescent="0.15">
      <c r="A4175" s="1" t="s">
        <v>8387</v>
      </c>
      <c r="B4175" s="1" t="s">
        <v>8388</v>
      </c>
      <c r="C4175" s="1">
        <v>19850101</v>
      </c>
    </row>
    <row r="4176" spans="1:4" ht="13" x14ac:dyDescent="0.15">
      <c r="A4176" s="1" t="s">
        <v>8389</v>
      </c>
      <c r="B4176" s="1" t="s">
        <v>8390</v>
      </c>
      <c r="C4176" s="1">
        <v>19730101</v>
      </c>
    </row>
    <row r="4177" spans="1:4" ht="13" x14ac:dyDescent="0.15">
      <c r="A4177" s="1" t="s">
        <v>8391</v>
      </c>
      <c r="B4177" s="1" t="s">
        <v>8392</v>
      </c>
      <c r="C4177" s="1">
        <v>19770101</v>
      </c>
    </row>
    <row r="4178" spans="1:4" ht="13" x14ac:dyDescent="0.15">
      <c r="A4178" s="1" t="s">
        <v>8393</v>
      </c>
      <c r="B4178" s="1" t="s">
        <v>8394</v>
      </c>
      <c r="C4178" s="1">
        <v>19850101</v>
      </c>
    </row>
    <row r="4179" spans="1:4" ht="13" x14ac:dyDescent="0.15">
      <c r="A4179" s="1" t="s">
        <v>8395</v>
      </c>
      <c r="B4179" s="1" t="s">
        <v>8396</v>
      </c>
      <c r="C4179" s="1">
        <v>19850101</v>
      </c>
    </row>
    <row r="4180" spans="1:4" ht="13" x14ac:dyDescent="0.15">
      <c r="A4180" s="1" t="s">
        <v>8397</v>
      </c>
      <c r="B4180" s="1" t="s">
        <v>8398</v>
      </c>
      <c r="C4180" s="1">
        <v>19850101</v>
      </c>
    </row>
    <row r="4181" spans="1:4" ht="13" x14ac:dyDescent="0.15">
      <c r="A4181" s="1" t="s">
        <v>8399</v>
      </c>
      <c r="B4181" s="1" t="s">
        <v>8400</v>
      </c>
      <c r="C4181" s="1">
        <v>19381231</v>
      </c>
      <c r="D4181" s="1">
        <v>19501231</v>
      </c>
    </row>
    <row r="4182" spans="1:4" ht="13" x14ac:dyDescent="0.15">
      <c r="A4182" s="1" t="s">
        <v>8401</v>
      </c>
      <c r="B4182" s="1" t="s">
        <v>8402</v>
      </c>
      <c r="C4182" s="1">
        <v>19850101</v>
      </c>
    </row>
    <row r="4183" spans="1:4" ht="13" x14ac:dyDescent="0.15">
      <c r="A4183" s="1" t="s">
        <v>8403</v>
      </c>
      <c r="B4183" s="1" t="s">
        <v>8404</v>
      </c>
      <c r="C4183" s="1">
        <v>19640101</v>
      </c>
    </row>
    <row r="4184" spans="1:4" ht="13" x14ac:dyDescent="0.15">
      <c r="A4184" s="1" t="s">
        <v>8405</v>
      </c>
      <c r="B4184" s="1" t="s">
        <v>8406</v>
      </c>
      <c r="C4184" s="1">
        <v>19640101</v>
      </c>
    </row>
    <row r="4185" spans="1:4" ht="13" x14ac:dyDescent="0.15">
      <c r="A4185" s="1" t="s">
        <v>8407</v>
      </c>
      <c r="B4185" s="1" t="s">
        <v>8408</v>
      </c>
      <c r="C4185" s="1">
        <v>19640101</v>
      </c>
    </row>
    <row r="4186" spans="1:4" ht="13" x14ac:dyDescent="0.15">
      <c r="A4186" s="1" t="s">
        <v>8409</v>
      </c>
      <c r="B4186" s="1" t="s">
        <v>8410</v>
      </c>
      <c r="C4186" s="1">
        <v>19460212</v>
      </c>
    </row>
    <row r="4187" spans="1:4" ht="13" x14ac:dyDescent="0.15">
      <c r="A4187" s="1" t="s">
        <v>8411</v>
      </c>
      <c r="B4187" s="1" t="s">
        <v>8412</v>
      </c>
      <c r="C4187" s="1">
        <v>19640101</v>
      </c>
      <c r="D4187" s="1">
        <v>19890401</v>
      </c>
    </row>
    <row r="4188" spans="1:4" ht="13" x14ac:dyDescent="0.15">
      <c r="A4188" s="1" t="s">
        <v>8413</v>
      </c>
      <c r="B4188" s="1" t="s">
        <v>8414</v>
      </c>
      <c r="C4188" s="1">
        <v>19460212</v>
      </c>
    </row>
    <row r="4189" spans="1:4" ht="13" x14ac:dyDescent="0.15">
      <c r="A4189" s="1" t="s">
        <v>8415</v>
      </c>
      <c r="B4189" s="1" t="s">
        <v>8416</v>
      </c>
      <c r="C4189" s="1">
        <v>19860220</v>
      </c>
    </row>
    <row r="4190" spans="1:4" ht="13" x14ac:dyDescent="0.15">
      <c r="A4190" s="1" t="s">
        <v>8417</v>
      </c>
      <c r="B4190" s="1" t="s">
        <v>8418</v>
      </c>
      <c r="C4190" s="1">
        <v>19860101</v>
      </c>
    </row>
    <row r="4191" spans="1:4" ht="13" x14ac:dyDescent="0.15">
      <c r="A4191" s="1" t="s">
        <v>8419</v>
      </c>
      <c r="B4191" s="1" t="s">
        <v>8420</v>
      </c>
      <c r="C4191" s="1">
        <v>19720101</v>
      </c>
    </row>
    <row r="4192" spans="1:4" ht="13" x14ac:dyDescent="0.15">
      <c r="A4192" s="1" t="s">
        <v>8421</v>
      </c>
      <c r="B4192" s="1" t="s">
        <v>8422</v>
      </c>
      <c r="C4192" s="1">
        <v>19420630</v>
      </c>
      <c r="D4192" s="1">
        <v>19430719</v>
      </c>
    </row>
    <row r="4193" spans="1:6" ht="13" x14ac:dyDescent="0.15">
      <c r="A4193" s="1" t="s">
        <v>8423</v>
      </c>
      <c r="B4193" s="1" t="s">
        <v>8424</v>
      </c>
      <c r="C4193" s="1">
        <v>19841020</v>
      </c>
    </row>
    <row r="4194" spans="1:6" ht="13" x14ac:dyDescent="0.15">
      <c r="A4194" s="1" t="s">
        <v>8425</v>
      </c>
      <c r="B4194" s="1" t="s">
        <v>8426</v>
      </c>
      <c r="C4194" s="1">
        <v>19690101</v>
      </c>
      <c r="D4194" s="1">
        <v>19960503</v>
      </c>
    </row>
    <row r="4195" spans="1:6" ht="13" x14ac:dyDescent="0.15">
      <c r="A4195" s="1" t="s">
        <v>8427</v>
      </c>
      <c r="B4195" s="1" t="s">
        <v>8428</v>
      </c>
      <c r="C4195" s="1">
        <v>19690101</v>
      </c>
      <c r="D4195" s="1">
        <v>20090522</v>
      </c>
    </row>
    <row r="4196" spans="1:6" ht="13" x14ac:dyDescent="0.15">
      <c r="A4196" s="1" t="s">
        <v>8429</v>
      </c>
      <c r="B4196" s="1" t="s">
        <v>8430</v>
      </c>
      <c r="C4196" s="1">
        <v>19690101</v>
      </c>
      <c r="D4196" s="1">
        <v>19931206</v>
      </c>
    </row>
    <row r="4197" spans="1:6" ht="13" x14ac:dyDescent="0.15">
      <c r="A4197" s="1" t="s">
        <v>8431</v>
      </c>
      <c r="B4197" s="1" t="s">
        <v>8432</v>
      </c>
      <c r="C4197" s="1">
        <v>19841213</v>
      </c>
      <c r="D4197" s="1">
        <v>19870724</v>
      </c>
    </row>
    <row r="4198" spans="1:6" ht="13" x14ac:dyDescent="0.15">
      <c r="A4198" s="1" t="s">
        <v>8433</v>
      </c>
      <c r="B4198" s="1" t="s">
        <v>8434</v>
      </c>
      <c r="C4198" s="1">
        <v>19760101</v>
      </c>
      <c r="D4198" s="1">
        <v>19890630</v>
      </c>
    </row>
    <row r="4199" spans="1:6" ht="13" x14ac:dyDescent="0.15">
      <c r="A4199" s="1" t="s">
        <v>8435</v>
      </c>
      <c r="B4199" s="1" t="s">
        <v>8436</v>
      </c>
      <c r="C4199" s="1">
        <v>19870101</v>
      </c>
      <c r="D4199" s="1">
        <v>19870724</v>
      </c>
    </row>
    <row r="4200" spans="1:6" ht="13" x14ac:dyDescent="0.15">
      <c r="A4200" s="1" t="s">
        <v>8437</v>
      </c>
      <c r="B4200" s="1" t="s">
        <v>8438</v>
      </c>
      <c r="C4200" s="1">
        <v>19800101</v>
      </c>
    </row>
    <row r="4201" spans="1:6" ht="13" x14ac:dyDescent="0.15">
      <c r="A4201" s="1" t="s">
        <v>8439</v>
      </c>
      <c r="B4201" s="1" t="s">
        <v>8440</v>
      </c>
      <c r="C4201" s="1">
        <v>19870101</v>
      </c>
      <c r="D4201" s="1">
        <v>19951216</v>
      </c>
    </row>
    <row r="4202" spans="1:6" ht="13" x14ac:dyDescent="0.15">
      <c r="A4202" s="1" t="s">
        <v>8441</v>
      </c>
      <c r="B4202" s="1" t="s">
        <v>8442</v>
      </c>
      <c r="C4202" s="1">
        <v>19010101</v>
      </c>
      <c r="F4202" s="1" t="s">
        <v>8443</v>
      </c>
    </row>
    <row r="4203" spans="1:6" ht="13" x14ac:dyDescent="0.15">
      <c r="A4203" s="1" t="s">
        <v>8444</v>
      </c>
      <c r="B4203" s="1" t="s">
        <v>8445</v>
      </c>
      <c r="C4203" s="1">
        <v>19450202</v>
      </c>
      <c r="D4203" s="1">
        <v>19450713</v>
      </c>
    </row>
    <row r="4204" spans="1:6" ht="13" x14ac:dyDescent="0.15">
      <c r="A4204" s="1" t="s">
        <v>8446</v>
      </c>
      <c r="B4204" s="1" t="s">
        <v>8447</v>
      </c>
      <c r="C4204" s="1">
        <v>19440203</v>
      </c>
      <c r="D4204" s="1">
        <v>19481001</v>
      </c>
    </row>
    <row r="4205" spans="1:6" ht="13" x14ac:dyDescent="0.15">
      <c r="A4205" s="1" t="s">
        <v>8448</v>
      </c>
      <c r="B4205" s="1" t="s">
        <v>8449</v>
      </c>
      <c r="C4205" s="1">
        <v>19860101</v>
      </c>
    </row>
    <row r="4206" spans="1:6" ht="13" x14ac:dyDescent="0.15">
      <c r="A4206" s="1" t="s">
        <v>8450</v>
      </c>
      <c r="B4206" s="1" t="s">
        <v>8451</v>
      </c>
      <c r="C4206" s="1">
        <v>19820701</v>
      </c>
      <c r="D4206" s="1">
        <v>19900305</v>
      </c>
    </row>
    <row r="4207" spans="1:6" ht="13" x14ac:dyDescent="0.15">
      <c r="A4207" s="1" t="s">
        <v>8452</v>
      </c>
      <c r="B4207" s="1" t="s">
        <v>8453</v>
      </c>
      <c r="C4207" s="1">
        <v>19460101</v>
      </c>
      <c r="D4207" s="1">
        <v>19940701</v>
      </c>
    </row>
    <row r="4208" spans="1:6" ht="13" x14ac:dyDescent="0.15">
      <c r="A4208" s="1" t="s">
        <v>8454</v>
      </c>
      <c r="B4208" s="1" t="s">
        <v>8455</v>
      </c>
      <c r="C4208" s="1">
        <v>19750101</v>
      </c>
    </row>
    <row r="4209" spans="1:4" ht="13" x14ac:dyDescent="0.15">
      <c r="A4209" s="1" t="s">
        <v>8456</v>
      </c>
      <c r="B4209" s="1" t="s">
        <v>8457</v>
      </c>
      <c r="C4209" s="1">
        <v>19750101</v>
      </c>
      <c r="D4209" s="1">
        <v>19930701</v>
      </c>
    </row>
    <row r="4210" spans="1:4" ht="13" x14ac:dyDescent="0.15">
      <c r="A4210" s="1" t="s">
        <v>8458</v>
      </c>
      <c r="B4210" s="1" t="s">
        <v>8459</v>
      </c>
      <c r="C4210" s="1">
        <v>19690000</v>
      </c>
      <c r="D4210" s="1">
        <v>20129999</v>
      </c>
    </row>
    <row r="4211" spans="1:4" ht="13" x14ac:dyDescent="0.15">
      <c r="A4211" s="1" t="s">
        <v>8460</v>
      </c>
      <c r="B4211" s="1" t="s">
        <v>8461</v>
      </c>
      <c r="C4211" s="1">
        <v>19850519</v>
      </c>
    </row>
    <row r="4212" spans="1:4" ht="13" x14ac:dyDescent="0.15">
      <c r="A4212" s="1" t="s">
        <v>8462</v>
      </c>
      <c r="B4212" s="1" t="s">
        <v>8463</v>
      </c>
      <c r="C4212" s="1">
        <v>19800220</v>
      </c>
      <c r="D4212" s="1">
        <v>19920101</v>
      </c>
    </row>
    <row r="4213" spans="1:4" ht="13" x14ac:dyDescent="0.15">
      <c r="A4213" s="1" t="s">
        <v>8464</v>
      </c>
      <c r="B4213" s="1" t="s">
        <v>8465</v>
      </c>
      <c r="C4213" s="1">
        <v>19850701</v>
      </c>
    </row>
    <row r="4214" spans="1:4" ht="13" x14ac:dyDescent="0.15">
      <c r="A4214" s="1" t="s">
        <v>8466</v>
      </c>
      <c r="B4214" s="1" t="s">
        <v>8463</v>
      </c>
      <c r="C4214" s="1">
        <v>19480630</v>
      </c>
      <c r="D4214" s="1">
        <v>19920914</v>
      </c>
    </row>
    <row r="4215" spans="1:4" ht="13" x14ac:dyDescent="0.15">
      <c r="A4215" s="1" t="s">
        <v>8467</v>
      </c>
      <c r="B4215" s="1" t="s">
        <v>8468</v>
      </c>
      <c r="C4215" s="1">
        <v>19420427</v>
      </c>
      <c r="D4215" s="1">
        <v>19441231</v>
      </c>
    </row>
    <row r="4216" spans="1:4" ht="13" x14ac:dyDescent="0.15">
      <c r="A4216" s="1" t="s">
        <v>8469</v>
      </c>
      <c r="B4216" s="1" t="s">
        <v>8470</v>
      </c>
      <c r="C4216" s="1">
        <v>19750201</v>
      </c>
      <c r="D4216" s="1">
        <v>19900305</v>
      </c>
    </row>
    <row r="4217" spans="1:4" ht="13" x14ac:dyDescent="0.15">
      <c r="A4217" s="1" t="s">
        <v>8471</v>
      </c>
      <c r="B4217" s="1" t="s">
        <v>8472</v>
      </c>
      <c r="C4217" s="1">
        <v>19790301</v>
      </c>
      <c r="D4217" s="1">
        <v>19900305</v>
      </c>
    </row>
    <row r="4218" spans="1:4" ht="13" x14ac:dyDescent="0.15">
      <c r="A4218" s="1" t="s">
        <v>8473</v>
      </c>
      <c r="B4218" s="1" t="s">
        <v>8474</v>
      </c>
      <c r="C4218" s="1">
        <v>19820507</v>
      </c>
      <c r="D4218" s="1">
        <v>19870724</v>
      </c>
    </row>
    <row r="4219" spans="1:4" ht="13" x14ac:dyDescent="0.15">
      <c r="A4219" s="1" t="s">
        <v>8475</v>
      </c>
      <c r="B4219" s="1" t="s">
        <v>8476</v>
      </c>
      <c r="C4219" s="1">
        <v>19420101</v>
      </c>
    </row>
    <row r="4220" spans="1:4" ht="13" x14ac:dyDescent="0.15">
      <c r="A4220" s="1" t="s">
        <v>8477</v>
      </c>
      <c r="B4220" s="1" t="s">
        <v>8478</v>
      </c>
      <c r="C4220" s="1">
        <v>19820701</v>
      </c>
      <c r="D4220" s="1">
        <v>19900305</v>
      </c>
    </row>
    <row r="4221" spans="1:4" ht="13" x14ac:dyDescent="0.15">
      <c r="A4221" s="1" t="s">
        <v>8479</v>
      </c>
      <c r="B4221" s="1" t="s">
        <v>8480</v>
      </c>
      <c r="C4221" s="1">
        <v>19490511</v>
      </c>
    </row>
    <row r="4222" spans="1:4" ht="13" x14ac:dyDescent="0.15">
      <c r="A4222" s="1" t="s">
        <v>8481</v>
      </c>
      <c r="B4222" s="1" t="s">
        <v>8482</v>
      </c>
      <c r="C4222" s="1">
        <v>19800101</v>
      </c>
    </row>
    <row r="4223" spans="1:4" ht="13" x14ac:dyDescent="0.15">
      <c r="A4223" s="1" t="s">
        <v>8483</v>
      </c>
      <c r="B4223" s="1" t="s">
        <v>8484</v>
      </c>
      <c r="C4223" s="1">
        <v>19821101</v>
      </c>
    </row>
    <row r="4224" spans="1:4" ht="13" x14ac:dyDescent="0.15">
      <c r="A4224" s="1" t="s">
        <v>8485</v>
      </c>
      <c r="B4224" s="1" t="s">
        <v>8486</v>
      </c>
      <c r="C4224" s="1">
        <v>19460101</v>
      </c>
      <c r="D4224" s="1">
        <v>19940701</v>
      </c>
    </row>
    <row r="4225" spans="1:4" ht="13" x14ac:dyDescent="0.15">
      <c r="A4225" s="1" t="s">
        <v>8487</v>
      </c>
      <c r="B4225" s="1" t="s">
        <v>8488</v>
      </c>
      <c r="C4225" s="1">
        <v>19850613</v>
      </c>
      <c r="D4225" s="1">
        <v>19940701</v>
      </c>
    </row>
    <row r="4226" spans="1:4" ht="13" x14ac:dyDescent="0.15">
      <c r="A4226" s="1" t="s">
        <v>8489</v>
      </c>
      <c r="B4226" s="1" t="s">
        <v>8490</v>
      </c>
      <c r="C4226" s="1">
        <v>19230101</v>
      </c>
    </row>
    <row r="4227" spans="1:4" ht="13" x14ac:dyDescent="0.15">
      <c r="A4227" s="1" t="s">
        <v>8491</v>
      </c>
      <c r="B4227" s="1" t="s">
        <v>8492</v>
      </c>
      <c r="C4227" s="1">
        <v>19740331</v>
      </c>
      <c r="D4227" s="1">
        <v>19940701</v>
      </c>
    </row>
    <row r="4228" spans="1:4" ht="13" x14ac:dyDescent="0.15">
      <c r="A4228" s="1" t="s">
        <v>8493</v>
      </c>
      <c r="B4228" s="1" t="s">
        <v>8494</v>
      </c>
      <c r="C4228" s="1">
        <v>19790801</v>
      </c>
      <c r="D4228" s="1">
        <v>19940701</v>
      </c>
    </row>
    <row r="4229" spans="1:4" ht="13" x14ac:dyDescent="0.15">
      <c r="A4229" s="1" t="s">
        <v>8495</v>
      </c>
      <c r="B4229" s="1" t="s">
        <v>8496</v>
      </c>
      <c r="C4229" s="1">
        <v>19740701</v>
      </c>
      <c r="D4229" s="1">
        <v>19940701</v>
      </c>
    </row>
    <row r="4230" spans="1:4" ht="13" x14ac:dyDescent="0.15">
      <c r="A4230" s="1" t="s">
        <v>8497</v>
      </c>
      <c r="B4230" s="1" t="s">
        <v>8498</v>
      </c>
      <c r="C4230" s="1">
        <v>19750101</v>
      </c>
      <c r="D4230" s="1">
        <v>19930701</v>
      </c>
    </row>
    <row r="4231" spans="1:4" ht="13" x14ac:dyDescent="0.15">
      <c r="A4231" s="1" t="s">
        <v>8499</v>
      </c>
      <c r="B4231" s="1" t="s">
        <v>8500</v>
      </c>
      <c r="C4231" s="1">
        <v>19731031</v>
      </c>
    </row>
    <row r="4232" spans="1:4" ht="13" x14ac:dyDescent="0.15">
      <c r="A4232" s="1" t="s">
        <v>8501</v>
      </c>
      <c r="B4232" s="1" t="s">
        <v>8502</v>
      </c>
      <c r="C4232" s="1">
        <v>19831001</v>
      </c>
    </row>
    <row r="4233" spans="1:4" ht="13" x14ac:dyDescent="0.15">
      <c r="A4233" s="1" t="s">
        <v>8503</v>
      </c>
      <c r="B4233" s="1" t="s">
        <v>8504</v>
      </c>
      <c r="C4233" s="1">
        <v>19830311</v>
      </c>
      <c r="D4233" s="1">
        <v>19930405</v>
      </c>
    </row>
    <row r="4234" spans="1:4" ht="13" x14ac:dyDescent="0.15">
      <c r="A4234" s="1" t="s">
        <v>8505</v>
      </c>
      <c r="B4234" s="1" t="s">
        <v>8506</v>
      </c>
      <c r="C4234" s="1">
        <v>19840401</v>
      </c>
      <c r="D4234" s="1">
        <v>19930324</v>
      </c>
    </row>
    <row r="4235" spans="1:4" ht="13" x14ac:dyDescent="0.15">
      <c r="A4235" s="1" t="s">
        <v>8507</v>
      </c>
      <c r="B4235" s="1" t="s">
        <v>8508</v>
      </c>
      <c r="C4235" s="1">
        <v>19740601</v>
      </c>
    </row>
    <row r="4236" spans="1:4" ht="13" x14ac:dyDescent="0.15">
      <c r="A4236" s="1" t="s">
        <v>8509</v>
      </c>
      <c r="B4236" s="1" t="s">
        <v>8510</v>
      </c>
      <c r="C4236" s="1">
        <v>18780101</v>
      </c>
      <c r="D4236" s="1">
        <v>19941031</v>
      </c>
    </row>
    <row r="4237" spans="1:4" ht="13" x14ac:dyDescent="0.15">
      <c r="A4237" s="1" t="s">
        <v>8511</v>
      </c>
      <c r="B4237" s="1" t="s">
        <v>8512</v>
      </c>
      <c r="C4237" s="1">
        <v>19430101</v>
      </c>
      <c r="D4237" s="1">
        <v>19881231</v>
      </c>
    </row>
    <row r="4238" spans="1:4" ht="13" x14ac:dyDescent="0.15">
      <c r="A4238" s="1" t="s">
        <v>8513</v>
      </c>
      <c r="B4238" s="1" t="s">
        <v>8514</v>
      </c>
      <c r="C4238" s="1">
        <v>19750701</v>
      </c>
      <c r="D4238" s="1">
        <v>19891231</v>
      </c>
    </row>
    <row r="4239" spans="1:4" ht="13" x14ac:dyDescent="0.15">
      <c r="A4239" s="1" t="s">
        <v>8515</v>
      </c>
      <c r="B4239" s="1" t="s">
        <v>8516</v>
      </c>
      <c r="C4239" s="1">
        <v>19780301</v>
      </c>
    </row>
    <row r="4240" spans="1:4" ht="13" x14ac:dyDescent="0.15">
      <c r="A4240" s="1" t="s">
        <v>8517</v>
      </c>
      <c r="B4240" s="1" t="s">
        <v>8518</v>
      </c>
      <c r="C4240" s="1">
        <v>19480630</v>
      </c>
      <c r="D4240" s="1">
        <v>19920914</v>
      </c>
    </row>
    <row r="4241" spans="1:4" ht="13" x14ac:dyDescent="0.15">
      <c r="A4241" s="1" t="s">
        <v>8519</v>
      </c>
      <c r="B4241" s="1" t="s">
        <v>8520</v>
      </c>
      <c r="C4241" s="1">
        <v>19830701</v>
      </c>
    </row>
    <row r="4242" spans="1:4" ht="13" x14ac:dyDescent="0.15">
      <c r="A4242" s="1" t="s">
        <v>8521</v>
      </c>
      <c r="B4242" s="1" t="s">
        <v>8522</v>
      </c>
      <c r="C4242" s="1">
        <v>19730101</v>
      </c>
      <c r="D4242" s="1">
        <v>19900305</v>
      </c>
    </row>
    <row r="4243" spans="1:4" ht="13" x14ac:dyDescent="0.15">
      <c r="A4243" s="1" t="s">
        <v>8523</v>
      </c>
      <c r="B4243" s="1" t="s">
        <v>8524</v>
      </c>
      <c r="C4243" s="1">
        <v>19820601</v>
      </c>
      <c r="D4243" s="1">
        <v>19900305</v>
      </c>
    </row>
    <row r="4244" spans="1:4" ht="13" x14ac:dyDescent="0.15">
      <c r="A4244" s="1" t="s">
        <v>8525</v>
      </c>
      <c r="B4244" s="1" t="s">
        <v>8526</v>
      </c>
      <c r="C4244" s="1">
        <v>19820507</v>
      </c>
      <c r="D4244" s="1">
        <v>19870724</v>
      </c>
    </row>
    <row r="4245" spans="1:4" ht="13" x14ac:dyDescent="0.15">
      <c r="A4245" s="1" t="s">
        <v>8527</v>
      </c>
      <c r="B4245" s="1" t="s">
        <v>8528</v>
      </c>
      <c r="C4245" s="1">
        <v>19500904</v>
      </c>
      <c r="D4245" s="1">
        <v>19930228</v>
      </c>
    </row>
    <row r="4246" spans="1:4" ht="13" x14ac:dyDescent="0.15">
      <c r="A4246" s="1" t="s">
        <v>8529</v>
      </c>
      <c r="B4246" s="1" t="s">
        <v>8530</v>
      </c>
      <c r="C4246" s="1">
        <v>19841024</v>
      </c>
      <c r="D4246" s="1">
        <v>19940701</v>
      </c>
    </row>
    <row r="4247" spans="1:4" ht="13" x14ac:dyDescent="0.15">
      <c r="A4247" s="1" t="s">
        <v>8531</v>
      </c>
      <c r="B4247" s="1" t="s">
        <v>8532</v>
      </c>
      <c r="C4247" s="1">
        <v>19460807</v>
      </c>
      <c r="D4247" s="1">
        <v>19510630</v>
      </c>
    </row>
    <row r="4248" spans="1:4" ht="13" x14ac:dyDescent="0.15">
      <c r="A4248" s="1" t="s">
        <v>8533</v>
      </c>
      <c r="B4248" s="1" t="s">
        <v>8534</v>
      </c>
      <c r="C4248" s="1">
        <v>19850101</v>
      </c>
      <c r="D4248" s="1">
        <v>19870401</v>
      </c>
    </row>
    <row r="4249" spans="1:4" ht="13" x14ac:dyDescent="0.15">
      <c r="A4249" s="1" t="s">
        <v>8535</v>
      </c>
      <c r="B4249" s="1" t="s">
        <v>8536</v>
      </c>
      <c r="C4249" s="1">
        <v>19820507</v>
      </c>
      <c r="D4249" s="1">
        <v>19870724</v>
      </c>
    </row>
    <row r="4250" spans="1:4" ht="13" x14ac:dyDescent="0.15">
      <c r="A4250" s="1" t="s">
        <v>8537</v>
      </c>
      <c r="B4250" s="1" t="s">
        <v>8538</v>
      </c>
      <c r="C4250" s="1">
        <v>19820901</v>
      </c>
      <c r="D4250" s="1">
        <v>19930324</v>
      </c>
    </row>
    <row r="4251" spans="1:4" ht="13" x14ac:dyDescent="0.15">
      <c r="A4251" s="1" t="s">
        <v>8539</v>
      </c>
      <c r="B4251" s="1" t="s">
        <v>8540</v>
      </c>
      <c r="C4251" s="1">
        <v>19850101</v>
      </c>
      <c r="D4251" s="1">
        <v>19920101</v>
      </c>
    </row>
    <row r="4252" spans="1:4" ht="13" x14ac:dyDescent="0.15">
      <c r="A4252" s="1" t="s">
        <v>8541</v>
      </c>
      <c r="B4252" s="1" t="s">
        <v>8542</v>
      </c>
      <c r="C4252" s="1">
        <v>19841112</v>
      </c>
      <c r="D4252" s="1">
        <v>19970701</v>
      </c>
    </row>
    <row r="4253" spans="1:4" ht="13" x14ac:dyDescent="0.15">
      <c r="A4253" s="1" t="s">
        <v>8543</v>
      </c>
      <c r="B4253" s="1" t="s">
        <v>8544</v>
      </c>
      <c r="C4253" s="1">
        <v>18830101</v>
      </c>
      <c r="D4253" s="1">
        <v>19741231</v>
      </c>
    </row>
    <row r="4254" spans="1:4" ht="13" x14ac:dyDescent="0.15">
      <c r="A4254" s="1" t="s">
        <v>8545</v>
      </c>
      <c r="B4254" s="1" t="s">
        <v>8546</v>
      </c>
      <c r="C4254" s="1">
        <v>19830311</v>
      </c>
      <c r="D4254" s="1">
        <v>19920101</v>
      </c>
    </row>
    <row r="4255" spans="1:4" ht="13" x14ac:dyDescent="0.15">
      <c r="A4255" s="1" t="s">
        <v>8547</v>
      </c>
      <c r="B4255" s="1" t="s">
        <v>8548</v>
      </c>
      <c r="C4255" s="1">
        <v>18900101</v>
      </c>
      <c r="D4255" s="1">
        <v>19920831</v>
      </c>
    </row>
    <row r="4256" spans="1:4" ht="13" x14ac:dyDescent="0.15">
      <c r="A4256" s="1" t="s">
        <v>8549</v>
      </c>
      <c r="B4256" s="1" t="s">
        <v>8550</v>
      </c>
      <c r="C4256" s="1">
        <v>19760630</v>
      </c>
      <c r="D4256" s="1">
        <v>19900305</v>
      </c>
    </row>
    <row r="4257" spans="1:4" ht="13" x14ac:dyDescent="0.15">
      <c r="A4257" s="1" t="s">
        <v>8551</v>
      </c>
      <c r="B4257" s="1" t="s">
        <v>8552</v>
      </c>
      <c r="C4257" s="1">
        <v>19510701</v>
      </c>
    </row>
    <row r="4258" spans="1:4" ht="13" x14ac:dyDescent="0.15">
      <c r="A4258" s="1" t="s">
        <v>8553</v>
      </c>
      <c r="B4258" s="1" t="s">
        <v>8554</v>
      </c>
      <c r="C4258" s="1">
        <v>19810101</v>
      </c>
      <c r="D4258" s="1">
        <v>19900305</v>
      </c>
    </row>
    <row r="4259" spans="1:4" ht="13" x14ac:dyDescent="0.15">
      <c r="A4259" s="1" t="s">
        <v>8555</v>
      </c>
      <c r="B4259" s="1" t="s">
        <v>8556</v>
      </c>
      <c r="C4259" s="1">
        <v>19031007</v>
      </c>
    </row>
    <row r="4260" spans="1:4" ht="13" x14ac:dyDescent="0.15">
      <c r="A4260" s="1" t="s">
        <v>8557</v>
      </c>
      <c r="B4260" s="1" t="s">
        <v>8558</v>
      </c>
      <c r="C4260" s="1">
        <v>19820507</v>
      </c>
      <c r="D4260" s="1">
        <v>19870724</v>
      </c>
    </row>
    <row r="4261" spans="1:4" ht="13" x14ac:dyDescent="0.15">
      <c r="A4261" s="1" t="s">
        <v>8559</v>
      </c>
      <c r="B4261" s="1" t="s">
        <v>8560</v>
      </c>
      <c r="C4261" s="1">
        <v>19661231</v>
      </c>
    </row>
    <row r="4262" spans="1:4" ht="13" x14ac:dyDescent="0.15">
      <c r="A4262" s="1" t="s">
        <v>8561</v>
      </c>
      <c r="B4262" s="1" t="s">
        <v>8562</v>
      </c>
      <c r="C4262" s="1">
        <v>19690101</v>
      </c>
      <c r="D4262" s="1">
        <v>19940701</v>
      </c>
    </row>
    <row r="4263" spans="1:4" ht="13" x14ac:dyDescent="0.15">
      <c r="A4263" s="1" t="s">
        <v>8563</v>
      </c>
      <c r="B4263" s="1" t="s">
        <v>8564</v>
      </c>
      <c r="C4263" s="1">
        <v>19650606</v>
      </c>
      <c r="D4263" s="1">
        <v>20149999</v>
      </c>
    </row>
    <row r="4264" spans="1:4" ht="13" x14ac:dyDescent="0.15">
      <c r="A4264" s="1" t="s">
        <v>8565</v>
      </c>
      <c r="B4264" s="1" t="s">
        <v>8566</v>
      </c>
      <c r="C4264" s="1">
        <v>19840701</v>
      </c>
      <c r="D4264" s="1">
        <v>19980626</v>
      </c>
    </row>
    <row r="4265" spans="1:4" ht="13" x14ac:dyDescent="0.15">
      <c r="A4265" s="1" t="s">
        <v>8567</v>
      </c>
      <c r="B4265" s="1" t="s">
        <v>8568</v>
      </c>
      <c r="C4265" s="1">
        <v>19730601</v>
      </c>
    </row>
    <row r="4266" spans="1:4" ht="13" x14ac:dyDescent="0.15">
      <c r="A4266" s="1" t="s">
        <v>8569</v>
      </c>
      <c r="B4266" s="1" t="s">
        <v>8570</v>
      </c>
      <c r="C4266" s="1">
        <v>19490511</v>
      </c>
    </row>
    <row r="4267" spans="1:4" ht="13" x14ac:dyDescent="0.15">
      <c r="A4267" s="1" t="s">
        <v>8571</v>
      </c>
      <c r="B4267" s="1" t="s">
        <v>8572</v>
      </c>
      <c r="C4267" s="1">
        <v>19580101</v>
      </c>
      <c r="D4267" s="1">
        <v>19940701</v>
      </c>
    </row>
    <row r="4268" spans="1:4" ht="13" x14ac:dyDescent="0.15">
      <c r="A4268" s="1" t="s">
        <v>8573</v>
      </c>
      <c r="B4268" s="1" t="s">
        <v>8574</v>
      </c>
      <c r="C4268" s="1">
        <v>19750101</v>
      </c>
      <c r="D4268" s="1">
        <v>19900601</v>
      </c>
    </row>
    <row r="4269" spans="1:4" ht="13" x14ac:dyDescent="0.15">
      <c r="A4269" s="1" t="s">
        <v>8575</v>
      </c>
      <c r="B4269" s="1" t="s">
        <v>8576</v>
      </c>
      <c r="C4269" s="1">
        <v>19590101</v>
      </c>
    </row>
    <row r="4270" spans="1:4" ht="13" x14ac:dyDescent="0.15">
      <c r="A4270" s="1" t="s">
        <v>8577</v>
      </c>
      <c r="B4270" s="1" t="s">
        <v>8578</v>
      </c>
      <c r="C4270" s="1">
        <v>19750101</v>
      </c>
    </row>
    <row r="4271" spans="1:4" ht="13" x14ac:dyDescent="0.15">
      <c r="A4271" s="1" t="s">
        <v>8579</v>
      </c>
      <c r="B4271" s="1" t="s">
        <v>8580</v>
      </c>
      <c r="C4271" s="1">
        <v>19780301</v>
      </c>
    </row>
    <row r="4272" spans="1:4" ht="13" x14ac:dyDescent="0.15">
      <c r="A4272" s="1" t="s">
        <v>8581</v>
      </c>
      <c r="B4272" s="1" t="s">
        <v>8582</v>
      </c>
      <c r="C4272" s="1">
        <v>19750701</v>
      </c>
    </row>
    <row r="4273" spans="1:4" ht="13" x14ac:dyDescent="0.15">
      <c r="A4273" s="1" t="s">
        <v>8583</v>
      </c>
      <c r="B4273" s="1" t="s">
        <v>8584</v>
      </c>
      <c r="C4273" s="1">
        <v>19771101</v>
      </c>
      <c r="D4273" s="1">
        <v>19870905</v>
      </c>
    </row>
    <row r="4274" spans="1:4" ht="13" x14ac:dyDescent="0.15">
      <c r="A4274" s="1" t="s">
        <v>8585</v>
      </c>
      <c r="B4274" s="1" t="s">
        <v>8586</v>
      </c>
      <c r="C4274" s="1">
        <v>19760901</v>
      </c>
      <c r="D4274" s="1">
        <v>19861030</v>
      </c>
    </row>
    <row r="4275" spans="1:4" ht="13" x14ac:dyDescent="0.15">
      <c r="A4275" s="1" t="s">
        <v>8587</v>
      </c>
      <c r="B4275" s="1" t="s">
        <v>8588</v>
      </c>
      <c r="C4275" s="1">
        <v>19781231</v>
      </c>
      <c r="D4275" s="1">
        <v>19940128</v>
      </c>
    </row>
    <row r="4276" spans="1:4" ht="13" x14ac:dyDescent="0.15">
      <c r="A4276" s="1" t="s">
        <v>8589</v>
      </c>
      <c r="B4276" s="1" t="s">
        <v>8590</v>
      </c>
      <c r="C4276" s="1">
        <v>19520109</v>
      </c>
      <c r="D4276" s="1">
        <v>19940128</v>
      </c>
    </row>
    <row r="4277" spans="1:4" ht="13" x14ac:dyDescent="0.15">
      <c r="A4277" s="1" t="s">
        <v>8591</v>
      </c>
      <c r="B4277" s="1" t="s">
        <v>8592</v>
      </c>
      <c r="C4277" s="1">
        <v>19750101</v>
      </c>
      <c r="D4277" s="1">
        <v>19940128</v>
      </c>
    </row>
    <row r="4278" spans="1:4" ht="13" x14ac:dyDescent="0.15">
      <c r="A4278" s="1" t="s">
        <v>8593</v>
      </c>
      <c r="B4278" s="1" t="s">
        <v>8594</v>
      </c>
      <c r="C4278" s="1">
        <v>19460408</v>
      </c>
      <c r="D4278" s="1">
        <v>19920115</v>
      </c>
    </row>
    <row r="4279" spans="1:4" ht="13" x14ac:dyDescent="0.15">
      <c r="A4279" s="1" t="s">
        <v>8595</v>
      </c>
      <c r="B4279" s="1" t="s">
        <v>8596</v>
      </c>
      <c r="C4279" s="1">
        <v>19720101</v>
      </c>
      <c r="D4279" s="1">
        <v>20149999</v>
      </c>
    </row>
    <row r="4280" spans="1:4" ht="13" x14ac:dyDescent="0.15">
      <c r="A4280" s="1" t="s">
        <v>8597</v>
      </c>
      <c r="B4280" s="1" t="s">
        <v>8598</v>
      </c>
      <c r="C4280" s="1">
        <v>19671101</v>
      </c>
      <c r="D4280" s="1">
        <v>19881201</v>
      </c>
    </row>
    <row r="4281" spans="1:4" ht="13" x14ac:dyDescent="0.15">
      <c r="A4281" s="1" t="s">
        <v>8599</v>
      </c>
      <c r="B4281" s="1" t="s">
        <v>8600</v>
      </c>
      <c r="C4281" s="1">
        <v>19740101</v>
      </c>
      <c r="D4281" s="1">
        <v>20149999</v>
      </c>
    </row>
    <row r="4282" spans="1:4" ht="13" x14ac:dyDescent="0.15">
      <c r="A4282" s="1" t="s">
        <v>8601</v>
      </c>
      <c r="B4282" s="1" t="s">
        <v>8602</v>
      </c>
      <c r="C4282" s="1">
        <v>19730101</v>
      </c>
      <c r="D4282" s="1">
        <v>19900401</v>
      </c>
    </row>
    <row r="4283" spans="1:4" ht="13" x14ac:dyDescent="0.15">
      <c r="A4283" s="1" t="s">
        <v>8603</v>
      </c>
      <c r="B4283" s="1" t="s">
        <v>8604</v>
      </c>
      <c r="C4283" s="1">
        <v>19660101</v>
      </c>
    </row>
    <row r="4284" spans="1:4" ht="13" x14ac:dyDescent="0.15">
      <c r="A4284" s="1" t="s">
        <v>8605</v>
      </c>
      <c r="B4284" s="1" t="s">
        <v>8606</v>
      </c>
      <c r="C4284" s="1">
        <v>19660101</v>
      </c>
      <c r="D4284" s="1">
        <v>19910701</v>
      </c>
    </row>
    <row r="4285" spans="1:4" ht="13" x14ac:dyDescent="0.15">
      <c r="A4285" s="1" t="s">
        <v>8607</v>
      </c>
      <c r="B4285" s="1" t="s">
        <v>8608</v>
      </c>
      <c r="C4285" s="1">
        <v>19660101</v>
      </c>
      <c r="D4285" s="1">
        <v>20149999</v>
      </c>
    </row>
    <row r="4286" spans="1:4" ht="13" x14ac:dyDescent="0.15">
      <c r="A4286" s="1" t="s">
        <v>8609</v>
      </c>
      <c r="B4286" s="1" t="s">
        <v>8610</v>
      </c>
      <c r="C4286" s="1">
        <v>19680101</v>
      </c>
    </row>
    <row r="4287" spans="1:4" ht="13" x14ac:dyDescent="0.15">
      <c r="A4287" s="1" t="s">
        <v>8611</v>
      </c>
      <c r="B4287" s="1" t="s">
        <v>8612</v>
      </c>
      <c r="C4287" s="1">
        <v>19660101</v>
      </c>
      <c r="D4287" s="1">
        <v>20149999</v>
      </c>
    </row>
    <row r="4288" spans="1:4" ht="13" x14ac:dyDescent="0.15">
      <c r="A4288" s="1" t="s">
        <v>8613</v>
      </c>
      <c r="B4288" s="1" t="s">
        <v>8614</v>
      </c>
      <c r="C4288" s="1">
        <v>19660101</v>
      </c>
      <c r="D4288" s="1">
        <v>19910701</v>
      </c>
    </row>
    <row r="4289" spans="1:4" ht="13" x14ac:dyDescent="0.15">
      <c r="A4289" s="1" t="s">
        <v>8615</v>
      </c>
      <c r="B4289" s="1" t="s">
        <v>8616</v>
      </c>
      <c r="C4289" s="1">
        <v>19300101</v>
      </c>
      <c r="D4289" s="1">
        <v>19611231</v>
      </c>
    </row>
    <row r="4290" spans="1:4" ht="13" x14ac:dyDescent="0.15">
      <c r="A4290" s="1" t="s">
        <v>8617</v>
      </c>
      <c r="B4290" s="1" t="s">
        <v>8618</v>
      </c>
      <c r="C4290" s="1">
        <v>19660101</v>
      </c>
      <c r="D4290" s="1">
        <v>19910701</v>
      </c>
    </row>
    <row r="4291" spans="1:4" ht="13" x14ac:dyDescent="0.15">
      <c r="A4291" s="1" t="s">
        <v>8619</v>
      </c>
      <c r="B4291" s="1" t="s">
        <v>8620</v>
      </c>
      <c r="C4291" s="1">
        <v>19660101</v>
      </c>
      <c r="D4291" s="1">
        <v>19910701</v>
      </c>
    </row>
    <row r="4292" spans="1:4" ht="13" x14ac:dyDescent="0.15">
      <c r="A4292" s="1" t="s">
        <v>8621</v>
      </c>
      <c r="B4292" s="1" t="s">
        <v>8622</v>
      </c>
      <c r="C4292" s="1">
        <v>19660101</v>
      </c>
    </row>
    <row r="4293" spans="1:4" ht="13" x14ac:dyDescent="0.15">
      <c r="A4293" s="1" t="s">
        <v>8623</v>
      </c>
      <c r="B4293" s="1" t="s">
        <v>8624</v>
      </c>
      <c r="C4293" s="1">
        <v>19660101</v>
      </c>
    </row>
    <row r="4294" spans="1:4" ht="13" x14ac:dyDescent="0.15">
      <c r="A4294" s="1" t="s">
        <v>8625</v>
      </c>
      <c r="B4294" s="1" t="s">
        <v>8626</v>
      </c>
      <c r="C4294" s="1">
        <v>19660101</v>
      </c>
    </row>
    <row r="4295" spans="1:4" ht="13" x14ac:dyDescent="0.15">
      <c r="A4295" s="1" t="s">
        <v>8627</v>
      </c>
      <c r="B4295" s="1" t="s">
        <v>8628</v>
      </c>
      <c r="C4295" s="1">
        <v>19830701</v>
      </c>
      <c r="D4295" s="1">
        <v>19870724</v>
      </c>
    </row>
    <row r="4296" spans="1:4" ht="13" x14ac:dyDescent="0.15">
      <c r="A4296" s="1" t="s">
        <v>8629</v>
      </c>
      <c r="B4296" s="1" t="s">
        <v>8630</v>
      </c>
      <c r="C4296" s="1">
        <v>19620101</v>
      </c>
    </row>
    <row r="4297" spans="1:4" ht="13" x14ac:dyDescent="0.15">
      <c r="A4297" s="1" t="s">
        <v>8631</v>
      </c>
      <c r="B4297" s="1" t="s">
        <v>8632</v>
      </c>
      <c r="C4297" s="1">
        <v>19790205</v>
      </c>
      <c r="D4297" s="1">
        <v>19940701</v>
      </c>
    </row>
    <row r="4298" spans="1:4" ht="13" x14ac:dyDescent="0.15">
      <c r="A4298" s="1" t="s">
        <v>8633</v>
      </c>
      <c r="B4298" s="1" t="s">
        <v>8634</v>
      </c>
      <c r="C4298" s="1">
        <v>19831111</v>
      </c>
      <c r="D4298" s="1">
        <v>19860106</v>
      </c>
    </row>
    <row r="4299" spans="1:4" ht="13" x14ac:dyDescent="0.15">
      <c r="A4299" s="1" t="s">
        <v>8635</v>
      </c>
      <c r="B4299" s="1" t="s">
        <v>8636</v>
      </c>
      <c r="C4299" s="1">
        <v>19850122</v>
      </c>
      <c r="D4299" s="1">
        <v>19951106</v>
      </c>
    </row>
    <row r="4300" spans="1:4" ht="13" x14ac:dyDescent="0.15">
      <c r="A4300" s="1" t="s">
        <v>8637</v>
      </c>
      <c r="B4300" s="1" t="s">
        <v>8638</v>
      </c>
      <c r="C4300" s="1">
        <v>19450821</v>
      </c>
      <c r="D4300" s="1">
        <v>19510716</v>
      </c>
    </row>
    <row r="4301" spans="1:4" ht="13" x14ac:dyDescent="0.15">
      <c r="A4301" s="1" t="s">
        <v>8639</v>
      </c>
      <c r="B4301" s="1" t="s">
        <v>8640</v>
      </c>
      <c r="C4301" s="1">
        <v>19851001</v>
      </c>
    </row>
    <row r="4302" spans="1:4" ht="13" x14ac:dyDescent="0.15">
      <c r="A4302" s="1" t="s">
        <v>8641</v>
      </c>
      <c r="B4302" s="1" t="s">
        <v>8642</v>
      </c>
      <c r="C4302" s="1">
        <v>19820101</v>
      </c>
      <c r="D4302" s="1">
        <v>19840101</v>
      </c>
    </row>
    <row r="4303" spans="1:4" ht="13" x14ac:dyDescent="0.15">
      <c r="A4303" s="1" t="s">
        <v>8643</v>
      </c>
      <c r="B4303" s="1" t="s">
        <v>8644</v>
      </c>
      <c r="C4303" s="1">
        <v>19800101</v>
      </c>
      <c r="D4303" s="1">
        <v>19970711</v>
      </c>
    </row>
    <row r="4304" spans="1:4" ht="13" x14ac:dyDescent="0.15">
      <c r="A4304" s="1" t="s">
        <v>8645</v>
      </c>
      <c r="B4304" s="1" t="s">
        <v>8646</v>
      </c>
      <c r="C4304" s="1">
        <v>19680101</v>
      </c>
      <c r="D4304" s="1">
        <v>19970829</v>
      </c>
    </row>
    <row r="4305" spans="1:6" ht="13" x14ac:dyDescent="0.15">
      <c r="A4305" s="1" t="s">
        <v>8647</v>
      </c>
      <c r="B4305" s="1" t="s">
        <v>8648</v>
      </c>
      <c r="C4305" s="1">
        <v>19840104</v>
      </c>
      <c r="D4305" s="1">
        <v>19960311</v>
      </c>
    </row>
    <row r="4306" spans="1:6" ht="13" x14ac:dyDescent="0.15">
      <c r="A4306" s="1" t="s">
        <v>8649</v>
      </c>
      <c r="B4306" s="1" t="s">
        <v>8650</v>
      </c>
      <c r="C4306" s="1">
        <v>19831022</v>
      </c>
    </row>
    <row r="4307" spans="1:6" ht="13" x14ac:dyDescent="0.15">
      <c r="A4307" s="1" t="s">
        <v>8651</v>
      </c>
      <c r="B4307" s="1" t="s">
        <v>8652</v>
      </c>
      <c r="C4307" s="1">
        <v>19460101</v>
      </c>
      <c r="D4307" s="1">
        <v>19940701</v>
      </c>
    </row>
    <row r="4308" spans="1:6" ht="13" x14ac:dyDescent="0.15">
      <c r="A4308" s="1" t="s">
        <v>8653</v>
      </c>
      <c r="B4308" s="1" t="s">
        <v>8654</v>
      </c>
      <c r="C4308" s="1">
        <v>19800101</v>
      </c>
      <c r="D4308" s="1">
        <v>19900131</v>
      </c>
    </row>
    <row r="4309" spans="1:6" ht="13" x14ac:dyDescent="0.15">
      <c r="A4309" s="1" t="s">
        <v>8655</v>
      </c>
      <c r="B4309" s="1" t="s">
        <v>8656</v>
      </c>
      <c r="C4309" s="1">
        <v>19720101</v>
      </c>
      <c r="D4309" s="1">
        <v>19811231</v>
      </c>
    </row>
    <row r="4310" spans="1:6" ht="13" x14ac:dyDescent="0.15">
      <c r="A4310" s="1" t="s">
        <v>8657</v>
      </c>
      <c r="B4310" s="1" t="s">
        <v>8658</v>
      </c>
      <c r="C4310" s="1">
        <v>19731101</v>
      </c>
    </row>
    <row r="4311" spans="1:6" ht="13" x14ac:dyDescent="0.15">
      <c r="A4311" s="1" t="s">
        <v>8659</v>
      </c>
      <c r="B4311" s="1" t="s">
        <v>8660</v>
      </c>
      <c r="C4311" s="1">
        <v>19450713</v>
      </c>
      <c r="D4311" s="1">
        <v>19740612</v>
      </c>
      <c r="F4311" s="1" t="s">
        <v>8661</v>
      </c>
    </row>
    <row r="4312" spans="1:6" ht="13" x14ac:dyDescent="0.15">
      <c r="A4312" s="1" t="s">
        <v>8662</v>
      </c>
      <c r="B4312" s="1" t="s">
        <v>8663</v>
      </c>
      <c r="C4312" s="1">
        <v>19470217</v>
      </c>
      <c r="D4312" s="1">
        <v>19740816</v>
      </c>
    </row>
    <row r="4313" spans="1:6" ht="13" x14ac:dyDescent="0.15">
      <c r="A4313" s="1" t="s">
        <v>8664</v>
      </c>
      <c r="B4313" s="1" t="s">
        <v>8665</v>
      </c>
      <c r="C4313" s="1">
        <v>19600101</v>
      </c>
      <c r="D4313" s="1">
        <v>20080199</v>
      </c>
    </row>
    <row r="4314" spans="1:6" ht="13" x14ac:dyDescent="0.15">
      <c r="A4314" s="1" t="s">
        <v>8666</v>
      </c>
      <c r="B4314" s="1" t="s">
        <v>8667</v>
      </c>
      <c r="C4314" s="1">
        <v>19730101</v>
      </c>
      <c r="D4314" s="1">
        <v>19910630</v>
      </c>
    </row>
    <row r="4315" spans="1:6" ht="13" x14ac:dyDescent="0.15">
      <c r="A4315" s="1" t="s">
        <v>8668</v>
      </c>
      <c r="B4315" s="1" t="s">
        <v>8669</v>
      </c>
      <c r="C4315" s="1">
        <v>19850701</v>
      </c>
      <c r="D4315" s="1">
        <v>19951216</v>
      </c>
    </row>
    <row r="4316" spans="1:6" ht="13" x14ac:dyDescent="0.15">
      <c r="A4316" s="1" t="s">
        <v>8670</v>
      </c>
      <c r="B4316" s="1" t="s">
        <v>8671</v>
      </c>
      <c r="C4316" s="1">
        <v>19830301</v>
      </c>
      <c r="D4316" s="1">
        <v>19960302</v>
      </c>
    </row>
    <row r="4317" spans="1:6" ht="13" x14ac:dyDescent="0.15">
      <c r="A4317" s="1" t="s">
        <v>8672</v>
      </c>
      <c r="B4317" s="1" t="s">
        <v>8673</v>
      </c>
      <c r="C4317" s="1">
        <v>19841008</v>
      </c>
      <c r="D4317" s="1">
        <v>20031017</v>
      </c>
    </row>
    <row r="4318" spans="1:6" ht="13" x14ac:dyDescent="0.15">
      <c r="A4318" s="1" t="s">
        <v>8674</v>
      </c>
      <c r="B4318" s="1" t="s">
        <v>8675</v>
      </c>
      <c r="C4318" s="1">
        <v>19721106</v>
      </c>
    </row>
    <row r="4319" spans="1:6" ht="13" x14ac:dyDescent="0.15">
      <c r="A4319" s="1" t="s">
        <v>8676</v>
      </c>
      <c r="B4319" s="1" t="s">
        <v>8677</v>
      </c>
      <c r="C4319" s="1">
        <v>19770527</v>
      </c>
    </row>
    <row r="4320" spans="1:6" ht="13" x14ac:dyDescent="0.15">
      <c r="A4320" s="1" t="s">
        <v>8678</v>
      </c>
      <c r="B4320" s="1" t="s">
        <v>8679</v>
      </c>
      <c r="C4320" s="1">
        <v>19741014</v>
      </c>
      <c r="D4320" s="1">
        <v>20129999</v>
      </c>
    </row>
    <row r="4321" spans="1:4" ht="13" x14ac:dyDescent="0.15">
      <c r="A4321" s="1" t="s">
        <v>8680</v>
      </c>
      <c r="B4321" s="1" t="s">
        <v>8681</v>
      </c>
      <c r="C4321" s="1">
        <v>19770101</v>
      </c>
      <c r="D4321" s="1">
        <v>20149999</v>
      </c>
    </row>
    <row r="4322" spans="1:4" ht="13" x14ac:dyDescent="0.15">
      <c r="A4322" s="1" t="s">
        <v>8682</v>
      </c>
      <c r="B4322" s="1" t="s">
        <v>8683</v>
      </c>
      <c r="C4322" s="1">
        <v>19751222</v>
      </c>
      <c r="D4322" s="1">
        <v>19880831</v>
      </c>
    </row>
    <row r="4323" spans="1:4" ht="13" x14ac:dyDescent="0.15">
      <c r="A4323" s="1" t="s">
        <v>8684</v>
      </c>
      <c r="B4323" s="1" t="s">
        <v>8685</v>
      </c>
      <c r="C4323" s="1">
        <v>19490101</v>
      </c>
      <c r="D4323" s="1">
        <v>19750930</v>
      </c>
    </row>
    <row r="4324" spans="1:4" ht="13" x14ac:dyDescent="0.15">
      <c r="A4324" s="1" t="s">
        <v>8686</v>
      </c>
      <c r="B4324" s="1" t="s">
        <v>8687</v>
      </c>
      <c r="C4324" s="1">
        <v>19870101</v>
      </c>
    </row>
    <row r="4325" spans="1:4" ht="13" x14ac:dyDescent="0.15">
      <c r="A4325" s="1" t="s">
        <v>8688</v>
      </c>
      <c r="B4325" s="1" t="s">
        <v>8689</v>
      </c>
      <c r="C4325" s="1">
        <v>18540101</v>
      </c>
      <c r="D4325" s="1">
        <v>18571231</v>
      </c>
    </row>
    <row r="4326" spans="1:4" ht="13" x14ac:dyDescent="0.15">
      <c r="A4326" s="1" t="s">
        <v>8690</v>
      </c>
      <c r="B4326" s="1" t="s">
        <v>8691</v>
      </c>
      <c r="C4326" s="1">
        <v>19750101</v>
      </c>
      <c r="D4326" s="1">
        <v>19981021</v>
      </c>
    </row>
    <row r="4327" spans="1:4" ht="13" x14ac:dyDescent="0.15">
      <c r="A4327" s="1" t="s">
        <v>8692</v>
      </c>
      <c r="B4327" s="1" t="s">
        <v>8693</v>
      </c>
      <c r="C4327" s="1">
        <v>19391001</v>
      </c>
      <c r="D4327" s="1">
        <v>19990701</v>
      </c>
    </row>
    <row r="4328" spans="1:4" ht="13" x14ac:dyDescent="0.15">
      <c r="A4328" s="1" t="s">
        <v>8694</v>
      </c>
      <c r="B4328" s="1" t="s">
        <v>8695</v>
      </c>
      <c r="C4328" s="1">
        <v>19291101</v>
      </c>
    </row>
    <row r="4329" spans="1:4" ht="13" x14ac:dyDescent="0.15">
      <c r="A4329" s="1" t="s">
        <v>8696</v>
      </c>
      <c r="B4329" s="1" t="s">
        <v>8697</v>
      </c>
      <c r="C4329" s="1">
        <v>19480101</v>
      </c>
      <c r="D4329" s="1">
        <v>19771231</v>
      </c>
    </row>
    <row r="4330" spans="1:4" ht="13" x14ac:dyDescent="0.15">
      <c r="A4330" s="1" t="s">
        <v>8698</v>
      </c>
      <c r="B4330" s="1" t="s">
        <v>8699</v>
      </c>
      <c r="C4330" s="1">
        <v>19220101</v>
      </c>
      <c r="D4330" s="1">
        <v>19531231</v>
      </c>
    </row>
    <row r="4331" spans="1:4" ht="13" x14ac:dyDescent="0.15">
      <c r="A4331" s="1" t="s">
        <v>8700</v>
      </c>
      <c r="B4331" s="1" t="s">
        <v>8701</v>
      </c>
      <c r="C4331" s="1">
        <v>19500101</v>
      </c>
      <c r="D4331" s="1">
        <v>19661031</v>
      </c>
    </row>
    <row r="4332" spans="1:4" ht="13" x14ac:dyDescent="0.15">
      <c r="A4332" s="1" t="s">
        <v>8702</v>
      </c>
      <c r="B4332" s="1" t="s">
        <v>8703</v>
      </c>
      <c r="C4332" s="1">
        <v>19661001</v>
      </c>
      <c r="D4332" s="1">
        <v>19851231</v>
      </c>
    </row>
    <row r="4333" spans="1:4" ht="13" x14ac:dyDescent="0.15">
      <c r="A4333" s="1" t="s">
        <v>8704</v>
      </c>
      <c r="B4333" s="1" t="s">
        <v>8705</v>
      </c>
      <c r="C4333" s="1">
        <v>19390801</v>
      </c>
      <c r="D4333" s="1">
        <v>19750630</v>
      </c>
    </row>
    <row r="4334" spans="1:4" ht="13" x14ac:dyDescent="0.15">
      <c r="A4334" s="1" t="s">
        <v>8706</v>
      </c>
      <c r="B4334" s="1" t="s">
        <v>8707</v>
      </c>
      <c r="C4334" s="1">
        <v>19500101</v>
      </c>
      <c r="D4334" s="1">
        <v>19530331</v>
      </c>
    </row>
    <row r="4335" spans="1:4" ht="13" x14ac:dyDescent="0.15">
      <c r="A4335" s="1" t="s">
        <v>8708</v>
      </c>
      <c r="B4335" s="1" t="s">
        <v>8709</v>
      </c>
      <c r="C4335" s="1">
        <v>19500101</v>
      </c>
      <c r="D4335" s="1">
        <v>19721219</v>
      </c>
    </row>
    <row r="4336" spans="1:4" ht="13" x14ac:dyDescent="0.15">
      <c r="A4336" s="1" t="s">
        <v>8710</v>
      </c>
      <c r="B4336" s="1" t="s">
        <v>8711</v>
      </c>
      <c r="C4336" s="1">
        <v>19500101</v>
      </c>
      <c r="D4336" s="1">
        <v>19561231</v>
      </c>
    </row>
    <row r="4337" spans="1:4" ht="13" x14ac:dyDescent="0.15">
      <c r="A4337" s="1" t="s">
        <v>8712</v>
      </c>
      <c r="B4337" s="1" t="s">
        <v>8713</v>
      </c>
      <c r="C4337" s="1">
        <v>19500101</v>
      </c>
      <c r="D4337" s="1">
        <v>19530228</v>
      </c>
    </row>
    <row r="4338" spans="1:4" ht="13" x14ac:dyDescent="0.15">
      <c r="A4338" s="1" t="s">
        <v>8714</v>
      </c>
      <c r="B4338" s="1" t="s">
        <v>8715</v>
      </c>
      <c r="C4338" s="1">
        <v>19490101</v>
      </c>
      <c r="D4338" s="1">
        <v>19711231</v>
      </c>
    </row>
    <row r="4339" spans="1:4" ht="13" x14ac:dyDescent="0.15">
      <c r="A4339" s="1" t="s">
        <v>8716</v>
      </c>
      <c r="B4339" s="1" t="s">
        <v>8717</v>
      </c>
      <c r="C4339" s="1">
        <v>18730101</v>
      </c>
      <c r="D4339" s="1">
        <v>18851231</v>
      </c>
    </row>
    <row r="4340" spans="1:4" ht="13" x14ac:dyDescent="0.15">
      <c r="A4340" s="1" t="s">
        <v>8718</v>
      </c>
      <c r="B4340" s="1" t="s">
        <v>8719</v>
      </c>
      <c r="C4340" s="1">
        <v>19520131</v>
      </c>
      <c r="D4340" s="1">
        <v>19780510</v>
      </c>
    </row>
    <row r="4341" spans="1:4" ht="13" x14ac:dyDescent="0.15">
      <c r="A4341" s="1" t="s">
        <v>8720</v>
      </c>
      <c r="B4341" s="1" t="s">
        <v>8721</v>
      </c>
      <c r="C4341" s="1">
        <v>19750701</v>
      </c>
      <c r="D4341" s="1">
        <v>19931029</v>
      </c>
    </row>
    <row r="4342" spans="1:4" ht="13" x14ac:dyDescent="0.15">
      <c r="A4342" s="1" t="s">
        <v>8722</v>
      </c>
      <c r="B4342" s="1" t="s">
        <v>8723</v>
      </c>
      <c r="C4342" s="1">
        <v>19780510</v>
      </c>
      <c r="D4342" s="1">
        <v>19831231</v>
      </c>
    </row>
    <row r="4343" spans="1:4" ht="13" x14ac:dyDescent="0.15">
      <c r="A4343" s="1" t="s">
        <v>8724</v>
      </c>
      <c r="B4343" s="1" t="s">
        <v>8725</v>
      </c>
      <c r="C4343" s="1">
        <v>19780518</v>
      </c>
      <c r="D4343" s="1">
        <v>19831231</v>
      </c>
    </row>
    <row r="4344" spans="1:4" ht="13" x14ac:dyDescent="0.15">
      <c r="A4344" s="1" t="s">
        <v>8726</v>
      </c>
      <c r="B4344" s="1" t="s">
        <v>8727</v>
      </c>
      <c r="C4344" s="1">
        <v>19270101</v>
      </c>
      <c r="D4344" s="1">
        <v>19471231</v>
      </c>
    </row>
    <row r="4345" spans="1:4" ht="13" x14ac:dyDescent="0.15">
      <c r="A4345" s="1" t="s">
        <v>8728</v>
      </c>
      <c r="B4345" s="1" t="s">
        <v>8729</v>
      </c>
      <c r="C4345" s="1">
        <v>19650101</v>
      </c>
      <c r="D4345" s="1">
        <v>19670801</v>
      </c>
    </row>
    <row r="4346" spans="1:4" ht="13" x14ac:dyDescent="0.15">
      <c r="A4346" s="1" t="s">
        <v>8730</v>
      </c>
      <c r="B4346" s="1" t="s">
        <v>8731</v>
      </c>
      <c r="C4346" s="1">
        <v>19670801</v>
      </c>
      <c r="D4346" s="1">
        <v>19940731</v>
      </c>
    </row>
    <row r="4347" spans="1:4" ht="13" x14ac:dyDescent="0.15">
      <c r="A4347" s="1" t="s">
        <v>8732</v>
      </c>
      <c r="B4347" s="1" t="s">
        <v>8733</v>
      </c>
      <c r="C4347" s="1">
        <v>19630329</v>
      </c>
      <c r="D4347" s="1">
        <v>19870101</v>
      </c>
    </row>
    <row r="4348" spans="1:4" ht="13" x14ac:dyDescent="0.15">
      <c r="A4348" s="1" t="s">
        <v>8734</v>
      </c>
      <c r="B4348" s="1" t="s">
        <v>8735</v>
      </c>
      <c r="C4348" s="1">
        <v>19590317</v>
      </c>
      <c r="D4348" s="1">
        <v>19830701</v>
      </c>
    </row>
    <row r="4349" spans="1:4" ht="13" x14ac:dyDescent="0.15">
      <c r="A4349" s="1" t="s">
        <v>8736</v>
      </c>
      <c r="B4349" s="1" t="s">
        <v>8737</v>
      </c>
      <c r="C4349" s="1">
        <v>19570731</v>
      </c>
      <c r="D4349" s="1">
        <v>19830701</v>
      </c>
    </row>
    <row r="4350" spans="1:4" ht="13" x14ac:dyDescent="0.15">
      <c r="A4350" s="1" t="s">
        <v>8738</v>
      </c>
      <c r="B4350" s="1" t="s">
        <v>8739</v>
      </c>
      <c r="C4350" s="1">
        <v>19830701</v>
      </c>
    </row>
    <row r="4351" spans="1:4" ht="13" x14ac:dyDescent="0.15">
      <c r="A4351" s="1" t="s">
        <v>8740</v>
      </c>
      <c r="B4351" s="1" t="s">
        <v>8741</v>
      </c>
      <c r="C4351" s="1">
        <v>19320315</v>
      </c>
      <c r="D4351" s="1">
        <v>19541231</v>
      </c>
    </row>
    <row r="4352" spans="1:4" ht="13" x14ac:dyDescent="0.15">
      <c r="A4352" s="1" t="s">
        <v>8742</v>
      </c>
      <c r="B4352" s="1" t="s">
        <v>8743</v>
      </c>
      <c r="C4352" s="1">
        <v>19540624</v>
      </c>
      <c r="D4352" s="1">
        <v>19830701</v>
      </c>
    </row>
    <row r="4353" spans="1:4" ht="13" x14ac:dyDescent="0.15">
      <c r="A4353" s="1" t="s">
        <v>8744</v>
      </c>
      <c r="B4353" s="1" t="s">
        <v>8745</v>
      </c>
      <c r="C4353" s="1">
        <v>19830701</v>
      </c>
    </row>
    <row r="4354" spans="1:4" ht="13" x14ac:dyDescent="0.15">
      <c r="A4354" s="1" t="s">
        <v>8746</v>
      </c>
      <c r="B4354" s="1" t="s">
        <v>8747</v>
      </c>
      <c r="C4354" s="1">
        <v>19810213</v>
      </c>
      <c r="D4354" s="1">
        <v>19920131</v>
      </c>
    </row>
    <row r="4355" spans="1:4" ht="13" x14ac:dyDescent="0.15">
      <c r="A4355" s="1" t="s">
        <v>8748</v>
      </c>
      <c r="B4355" s="1" t="s">
        <v>8749</v>
      </c>
      <c r="C4355" s="1">
        <v>19360917</v>
      </c>
    </row>
    <row r="4356" spans="1:4" ht="13" x14ac:dyDescent="0.15">
      <c r="A4356" s="1" t="s">
        <v>8750</v>
      </c>
      <c r="B4356" s="1" t="s">
        <v>8751</v>
      </c>
      <c r="C4356" s="1">
        <v>19731008</v>
      </c>
      <c r="D4356" s="1">
        <v>19871231</v>
      </c>
    </row>
    <row r="4357" spans="1:4" ht="13" x14ac:dyDescent="0.15">
      <c r="A4357" s="1" t="s">
        <v>8752</v>
      </c>
      <c r="B4357" s="1" t="s">
        <v>8753</v>
      </c>
      <c r="C4357" s="1">
        <v>19410901</v>
      </c>
      <c r="D4357" s="1">
        <v>19451231</v>
      </c>
    </row>
    <row r="4358" spans="1:4" ht="13" x14ac:dyDescent="0.15">
      <c r="A4358" s="1" t="s">
        <v>8754</v>
      </c>
      <c r="B4358" s="1" t="s">
        <v>8755</v>
      </c>
      <c r="C4358" s="1">
        <v>19870220</v>
      </c>
      <c r="D4358" s="1">
        <v>19881130</v>
      </c>
    </row>
    <row r="4359" spans="1:4" ht="13" x14ac:dyDescent="0.15">
      <c r="A4359" s="1" t="s">
        <v>8756</v>
      </c>
      <c r="B4359" s="1" t="s">
        <v>8757</v>
      </c>
      <c r="C4359" s="1">
        <v>19841020</v>
      </c>
      <c r="D4359" s="1">
        <v>19950831</v>
      </c>
    </row>
    <row r="4360" spans="1:4" ht="13" x14ac:dyDescent="0.15">
      <c r="A4360" s="1" t="s">
        <v>8758</v>
      </c>
      <c r="B4360" s="1" t="s">
        <v>8759</v>
      </c>
      <c r="C4360" s="1">
        <v>19480101</v>
      </c>
      <c r="D4360" s="1">
        <v>19830701</v>
      </c>
    </row>
    <row r="4361" spans="1:4" ht="13" x14ac:dyDescent="0.15">
      <c r="A4361" s="1" t="s">
        <v>8760</v>
      </c>
      <c r="B4361" s="1" t="s">
        <v>8761</v>
      </c>
      <c r="C4361" s="1">
        <v>19860515</v>
      </c>
      <c r="D4361" s="1">
        <v>19871115</v>
      </c>
    </row>
    <row r="4362" spans="1:4" ht="13" x14ac:dyDescent="0.15">
      <c r="A4362" s="1" t="s">
        <v>8762</v>
      </c>
      <c r="B4362" s="1" t="s">
        <v>8763</v>
      </c>
      <c r="C4362" s="1">
        <v>19860101</v>
      </c>
    </row>
    <row r="4363" spans="1:4" ht="13" x14ac:dyDescent="0.15">
      <c r="A4363" s="1" t="s">
        <v>8764</v>
      </c>
      <c r="B4363" s="1" t="s">
        <v>8765</v>
      </c>
      <c r="C4363" s="1">
        <v>19690101</v>
      </c>
      <c r="D4363" s="1">
        <v>20090522</v>
      </c>
    </row>
    <row r="4364" spans="1:4" ht="13" x14ac:dyDescent="0.15">
      <c r="A4364" s="1" t="s">
        <v>8766</v>
      </c>
      <c r="B4364" s="1" t="s">
        <v>8767</v>
      </c>
      <c r="C4364" s="1">
        <v>19681101</v>
      </c>
      <c r="D4364" s="1">
        <v>20090522</v>
      </c>
    </row>
    <row r="4365" spans="1:4" ht="13" x14ac:dyDescent="0.15">
      <c r="A4365" s="1" t="s">
        <v>8768</v>
      </c>
      <c r="B4365" s="1" t="s">
        <v>8769</v>
      </c>
      <c r="C4365" s="1">
        <v>19660601</v>
      </c>
      <c r="D4365" s="1">
        <v>19900731</v>
      </c>
    </row>
    <row r="4366" spans="1:4" ht="13" x14ac:dyDescent="0.15">
      <c r="A4366" s="1" t="s">
        <v>8770</v>
      </c>
      <c r="B4366" s="1" t="s">
        <v>8771</v>
      </c>
      <c r="C4366" s="1">
        <v>19690301</v>
      </c>
      <c r="D4366" s="1">
        <v>20090522</v>
      </c>
    </row>
    <row r="4367" spans="1:4" ht="13" x14ac:dyDescent="0.15">
      <c r="A4367" s="1" t="s">
        <v>8772</v>
      </c>
      <c r="B4367" s="1" t="s">
        <v>8773</v>
      </c>
      <c r="C4367" s="1">
        <v>19631101</v>
      </c>
      <c r="D4367" s="1">
        <v>20090522</v>
      </c>
    </row>
    <row r="4368" spans="1:4" ht="13" x14ac:dyDescent="0.15">
      <c r="A4368" s="1" t="s">
        <v>8774</v>
      </c>
      <c r="B4368" s="1" t="s">
        <v>8775</v>
      </c>
      <c r="C4368" s="1">
        <v>19610420</v>
      </c>
      <c r="D4368" s="1">
        <v>19631231</v>
      </c>
    </row>
    <row r="4369" spans="1:4" ht="13" x14ac:dyDescent="0.15">
      <c r="A4369" s="1" t="s">
        <v>8776</v>
      </c>
      <c r="B4369" s="1" t="s">
        <v>8777</v>
      </c>
      <c r="C4369" s="1">
        <v>19610101</v>
      </c>
      <c r="D4369" s="1">
        <v>19701231</v>
      </c>
    </row>
    <row r="4370" spans="1:4" ht="13" x14ac:dyDescent="0.15">
      <c r="A4370" s="1" t="s">
        <v>8778</v>
      </c>
      <c r="B4370" s="1" t="s">
        <v>8779</v>
      </c>
      <c r="C4370" s="1">
        <v>19640110</v>
      </c>
      <c r="D4370" s="1">
        <v>19750630</v>
      </c>
    </row>
    <row r="4371" spans="1:4" ht="13" x14ac:dyDescent="0.15">
      <c r="A4371" s="1" t="s">
        <v>8780</v>
      </c>
      <c r="B4371" s="1" t="s">
        <v>8781</v>
      </c>
      <c r="C4371" s="1">
        <v>19781101</v>
      </c>
      <c r="D4371" s="1">
        <v>19800228</v>
      </c>
    </row>
    <row r="4372" spans="1:4" ht="13" x14ac:dyDescent="0.15">
      <c r="A4372" s="1" t="s">
        <v>8782</v>
      </c>
      <c r="B4372" s="1" t="s">
        <v>8783</v>
      </c>
      <c r="C4372" s="1">
        <v>19650101</v>
      </c>
      <c r="D4372" s="1">
        <v>19820430</v>
      </c>
    </row>
    <row r="4373" spans="1:4" ht="13" x14ac:dyDescent="0.15">
      <c r="A4373" s="1" t="s">
        <v>8784</v>
      </c>
      <c r="B4373" s="1" t="s">
        <v>8785</v>
      </c>
      <c r="C4373" s="1">
        <v>19080101</v>
      </c>
      <c r="D4373" s="1">
        <v>19551231</v>
      </c>
    </row>
    <row r="4374" spans="1:4" ht="13" x14ac:dyDescent="0.15">
      <c r="A4374" s="1" t="s">
        <v>8786</v>
      </c>
      <c r="B4374" s="1" t="s">
        <v>8787</v>
      </c>
      <c r="C4374" s="1">
        <v>19820507</v>
      </c>
      <c r="D4374" s="1">
        <v>19841213</v>
      </c>
    </row>
    <row r="4375" spans="1:4" ht="13" x14ac:dyDescent="0.15">
      <c r="A4375" s="1" t="s">
        <v>8788</v>
      </c>
      <c r="B4375" s="1" t="s">
        <v>8789</v>
      </c>
      <c r="C4375" s="1">
        <v>19450615</v>
      </c>
      <c r="D4375" s="1">
        <v>19530701</v>
      </c>
    </row>
    <row r="4376" spans="1:4" ht="13" x14ac:dyDescent="0.15">
      <c r="A4376" s="1" t="s">
        <v>8790</v>
      </c>
      <c r="B4376" s="1" t="s">
        <v>8791</v>
      </c>
      <c r="C4376" s="1">
        <v>19421209</v>
      </c>
      <c r="D4376" s="1">
        <v>19440815</v>
      </c>
    </row>
    <row r="4377" spans="1:4" ht="13" x14ac:dyDescent="0.15">
      <c r="A4377" s="1" t="s">
        <v>8792</v>
      </c>
      <c r="B4377" s="1" t="s">
        <v>8793</v>
      </c>
      <c r="C4377" s="1">
        <v>18560101</v>
      </c>
      <c r="D4377" s="1">
        <v>19080101</v>
      </c>
    </row>
    <row r="4378" spans="1:4" ht="13" x14ac:dyDescent="0.15">
      <c r="A4378" s="1" t="s">
        <v>8794</v>
      </c>
      <c r="B4378" s="1" t="s">
        <v>8795</v>
      </c>
      <c r="C4378" s="1">
        <v>19870101</v>
      </c>
      <c r="D4378" s="1">
        <v>19930701</v>
      </c>
    </row>
    <row r="4379" spans="1:4" ht="13" x14ac:dyDescent="0.15">
      <c r="A4379" s="1" t="s">
        <v>8796</v>
      </c>
      <c r="B4379" s="1" t="s">
        <v>8797</v>
      </c>
      <c r="C4379" s="1">
        <v>19740101</v>
      </c>
      <c r="D4379" s="1">
        <v>19970701</v>
      </c>
    </row>
    <row r="4380" spans="1:4" ht="13" x14ac:dyDescent="0.15">
      <c r="A4380" s="1" t="s">
        <v>8798</v>
      </c>
      <c r="B4380" s="1" t="s">
        <v>8799</v>
      </c>
      <c r="C4380" s="1">
        <v>19570530</v>
      </c>
      <c r="D4380" s="1">
        <v>19901001</v>
      </c>
    </row>
    <row r="4381" spans="1:4" ht="13" x14ac:dyDescent="0.15">
      <c r="A4381" s="1" t="s">
        <v>8800</v>
      </c>
      <c r="B4381" s="1" t="s">
        <v>8801</v>
      </c>
      <c r="C4381" s="1">
        <v>19780101</v>
      </c>
      <c r="D4381" s="1">
        <v>19801231</v>
      </c>
    </row>
    <row r="4382" spans="1:4" ht="13" x14ac:dyDescent="0.15">
      <c r="A4382" s="1" t="s">
        <v>8802</v>
      </c>
      <c r="B4382" s="1" t="s">
        <v>8803</v>
      </c>
      <c r="C4382" s="1">
        <v>19860317</v>
      </c>
      <c r="D4382" s="1">
        <v>19970701</v>
      </c>
    </row>
    <row r="4383" spans="1:4" ht="13" x14ac:dyDescent="0.15">
      <c r="A4383" s="1" t="s">
        <v>8804</v>
      </c>
      <c r="B4383" s="1" t="s">
        <v>8805</v>
      </c>
      <c r="C4383" s="1">
        <v>19480101</v>
      </c>
      <c r="D4383" s="1">
        <v>19570101</v>
      </c>
    </row>
    <row r="4384" spans="1:4" ht="13" x14ac:dyDescent="0.15">
      <c r="A4384" s="1" t="s">
        <v>8806</v>
      </c>
      <c r="B4384" s="1" t="s">
        <v>8807</v>
      </c>
      <c r="C4384" s="1">
        <v>19480101</v>
      </c>
      <c r="D4384" s="1">
        <v>19531231</v>
      </c>
    </row>
    <row r="4385" spans="1:4" ht="13" x14ac:dyDescent="0.15">
      <c r="A4385" s="1" t="s">
        <v>8808</v>
      </c>
      <c r="B4385" s="1" t="s">
        <v>8809</v>
      </c>
      <c r="C4385" s="1">
        <v>19480101</v>
      </c>
      <c r="D4385" s="1">
        <v>19531231</v>
      </c>
    </row>
    <row r="4386" spans="1:4" ht="13" x14ac:dyDescent="0.15">
      <c r="A4386" s="1" t="s">
        <v>8810</v>
      </c>
      <c r="B4386" s="1" t="s">
        <v>8811</v>
      </c>
      <c r="C4386" s="1">
        <v>19480101</v>
      </c>
      <c r="D4386" s="1">
        <v>19491231</v>
      </c>
    </row>
    <row r="4387" spans="1:4" ht="13" x14ac:dyDescent="0.15">
      <c r="A4387" s="1" t="s">
        <v>8812</v>
      </c>
      <c r="B4387" s="1" t="s">
        <v>8813</v>
      </c>
      <c r="C4387" s="1">
        <v>19480101</v>
      </c>
      <c r="D4387" s="1">
        <v>19531231</v>
      </c>
    </row>
    <row r="4388" spans="1:4" ht="13" x14ac:dyDescent="0.15">
      <c r="A4388" s="1" t="s">
        <v>8814</v>
      </c>
      <c r="B4388" s="1" t="s">
        <v>8815</v>
      </c>
      <c r="C4388" s="1">
        <v>19490101</v>
      </c>
      <c r="D4388" s="1">
        <v>19501231</v>
      </c>
    </row>
    <row r="4389" spans="1:4" ht="13" x14ac:dyDescent="0.15">
      <c r="A4389" s="1" t="s">
        <v>8816</v>
      </c>
      <c r="B4389" s="1" t="s">
        <v>8817</v>
      </c>
      <c r="C4389" s="1">
        <v>19750210</v>
      </c>
    </row>
    <row r="4390" spans="1:4" ht="13" x14ac:dyDescent="0.15">
      <c r="A4390" s="1" t="s">
        <v>8818</v>
      </c>
      <c r="B4390" s="1" t="s">
        <v>8819</v>
      </c>
      <c r="C4390" s="1">
        <v>19840930</v>
      </c>
      <c r="D4390" s="1">
        <v>19900831</v>
      </c>
    </row>
    <row r="4391" spans="1:4" ht="13" x14ac:dyDescent="0.15">
      <c r="A4391" s="1" t="s">
        <v>8820</v>
      </c>
      <c r="B4391" s="1" t="s">
        <v>8821</v>
      </c>
      <c r="C4391" s="1">
        <v>19860701</v>
      </c>
    </row>
    <row r="4392" spans="1:4" ht="13" x14ac:dyDescent="0.15">
      <c r="A4392" s="1" t="s">
        <v>8822</v>
      </c>
      <c r="B4392" s="1" t="s">
        <v>8823</v>
      </c>
      <c r="C4392" s="1">
        <v>19841213</v>
      </c>
      <c r="D4392" s="1">
        <v>19870724</v>
      </c>
    </row>
    <row r="4393" spans="1:4" ht="13" x14ac:dyDescent="0.15">
      <c r="A4393" s="1" t="s">
        <v>8824</v>
      </c>
      <c r="B4393" s="1" t="s">
        <v>8825</v>
      </c>
      <c r="C4393" s="1">
        <v>19841213</v>
      </c>
      <c r="D4393" s="1">
        <v>19870724</v>
      </c>
    </row>
    <row r="4394" spans="1:4" ht="13" x14ac:dyDescent="0.15">
      <c r="A4394" s="1" t="s">
        <v>8826</v>
      </c>
      <c r="B4394" s="1" t="s">
        <v>8827</v>
      </c>
      <c r="C4394" s="1">
        <v>19530601</v>
      </c>
      <c r="D4394" s="1">
        <v>19870531</v>
      </c>
    </row>
    <row r="4395" spans="1:4" ht="13" x14ac:dyDescent="0.15">
      <c r="A4395" s="1" t="s">
        <v>8828</v>
      </c>
      <c r="B4395" s="1" t="s">
        <v>8829</v>
      </c>
      <c r="C4395" s="1">
        <v>19210101</v>
      </c>
      <c r="D4395" s="1">
        <v>19870101</v>
      </c>
    </row>
    <row r="4396" spans="1:4" ht="13" x14ac:dyDescent="0.15">
      <c r="A4396" s="1" t="s">
        <v>8830</v>
      </c>
      <c r="B4396" s="1" t="s">
        <v>8831</v>
      </c>
      <c r="C4396" s="1">
        <v>19150101</v>
      </c>
      <c r="D4396" s="1">
        <v>20140204</v>
      </c>
    </row>
    <row r="4397" spans="1:4" ht="13" x14ac:dyDescent="0.15">
      <c r="A4397" s="1" t="s">
        <v>8832</v>
      </c>
      <c r="B4397" s="1" t="s">
        <v>8833</v>
      </c>
      <c r="C4397" s="1">
        <v>18520101</v>
      </c>
      <c r="D4397" s="1">
        <v>18601231</v>
      </c>
    </row>
    <row r="4398" spans="1:4" ht="13" x14ac:dyDescent="0.15">
      <c r="A4398" s="1" t="s">
        <v>8834</v>
      </c>
      <c r="B4398" s="1" t="s">
        <v>8835</v>
      </c>
      <c r="C4398" s="1">
        <v>19430101</v>
      </c>
      <c r="D4398" s="1">
        <v>19750630</v>
      </c>
    </row>
    <row r="4399" spans="1:4" ht="13" x14ac:dyDescent="0.15">
      <c r="A4399" s="1" t="s">
        <v>8836</v>
      </c>
      <c r="B4399" s="1" t="s">
        <v>8837</v>
      </c>
      <c r="C4399" s="1">
        <v>19510111</v>
      </c>
      <c r="D4399" s="1">
        <v>19520731</v>
      </c>
    </row>
    <row r="4400" spans="1:4" ht="13" x14ac:dyDescent="0.15">
      <c r="A4400" s="1" t="s">
        <v>8838</v>
      </c>
      <c r="B4400" s="1" t="s">
        <v>8839</v>
      </c>
      <c r="C4400" s="1">
        <v>19420312</v>
      </c>
      <c r="D4400" s="1">
        <v>19431231</v>
      </c>
    </row>
    <row r="4401" spans="1:4" ht="13" x14ac:dyDescent="0.15">
      <c r="A4401" s="1" t="s">
        <v>8840</v>
      </c>
      <c r="B4401" s="1" t="s">
        <v>8841</v>
      </c>
      <c r="C4401" s="1">
        <v>19420101</v>
      </c>
      <c r="D4401" s="1">
        <v>19461231</v>
      </c>
    </row>
    <row r="4402" spans="1:4" ht="13" x14ac:dyDescent="0.15">
      <c r="A4402" s="1" t="s">
        <v>8842</v>
      </c>
      <c r="B4402" s="1" t="s">
        <v>8843</v>
      </c>
      <c r="C4402" s="1">
        <v>19400101</v>
      </c>
      <c r="D4402" s="1">
        <v>19461231</v>
      </c>
    </row>
    <row r="4403" spans="1:4" ht="13" x14ac:dyDescent="0.15">
      <c r="A4403" s="1" t="s">
        <v>8844</v>
      </c>
      <c r="B4403" s="1" t="s">
        <v>8845</v>
      </c>
      <c r="C4403" s="1">
        <v>19400101</v>
      </c>
      <c r="D4403" s="1">
        <v>19421231</v>
      </c>
    </row>
    <row r="4404" spans="1:4" ht="13" x14ac:dyDescent="0.15">
      <c r="A4404" s="1" t="s">
        <v>8846</v>
      </c>
      <c r="B4404" s="1" t="s">
        <v>8847</v>
      </c>
      <c r="C4404" s="1">
        <v>19840201</v>
      </c>
      <c r="D4404" s="1">
        <v>19901231</v>
      </c>
    </row>
    <row r="4405" spans="1:4" ht="13" x14ac:dyDescent="0.15">
      <c r="A4405" s="1" t="s">
        <v>8848</v>
      </c>
      <c r="B4405" s="1" t="s">
        <v>8849</v>
      </c>
      <c r="C4405" s="1">
        <v>19220201</v>
      </c>
      <c r="D4405" s="1">
        <v>19910101</v>
      </c>
    </row>
    <row r="4406" spans="1:4" ht="13" x14ac:dyDescent="0.15">
      <c r="A4406" s="1" t="s">
        <v>8850</v>
      </c>
      <c r="B4406" s="1" t="s">
        <v>8851</v>
      </c>
      <c r="C4406" s="1">
        <v>19440101</v>
      </c>
      <c r="D4406" s="1">
        <v>19501231</v>
      </c>
    </row>
    <row r="4407" spans="1:4" ht="13" x14ac:dyDescent="0.15">
      <c r="A4407" s="1" t="s">
        <v>8852</v>
      </c>
      <c r="B4407" s="1" t="s">
        <v>8853</v>
      </c>
      <c r="C4407" s="1">
        <v>19870101</v>
      </c>
    </row>
    <row r="4408" spans="1:4" ht="13" x14ac:dyDescent="0.15">
      <c r="A4408" s="1" t="s">
        <v>8854</v>
      </c>
      <c r="B4408" s="1" t="s">
        <v>8855</v>
      </c>
      <c r="C4408" s="1">
        <v>19520101</v>
      </c>
      <c r="D4408" s="1">
        <v>19871231</v>
      </c>
    </row>
    <row r="4409" spans="1:4" ht="13" x14ac:dyDescent="0.15">
      <c r="A4409" s="1" t="s">
        <v>8856</v>
      </c>
      <c r="B4409" s="1" t="s">
        <v>8857</v>
      </c>
      <c r="C4409" s="1">
        <v>18700101</v>
      </c>
      <c r="D4409" s="1">
        <v>19010301</v>
      </c>
    </row>
    <row r="4410" spans="1:4" ht="13" x14ac:dyDescent="0.15">
      <c r="A4410" s="1" t="s">
        <v>8858</v>
      </c>
      <c r="B4410" s="1" t="s">
        <v>8859</v>
      </c>
      <c r="C4410" s="1">
        <v>19780403</v>
      </c>
      <c r="D4410" s="1">
        <v>19871201</v>
      </c>
    </row>
    <row r="4411" spans="1:4" ht="13" x14ac:dyDescent="0.15">
      <c r="A4411" s="1" t="s">
        <v>8860</v>
      </c>
      <c r="B4411" s="1" t="s">
        <v>8861</v>
      </c>
      <c r="C4411" s="1">
        <v>19450713</v>
      </c>
      <c r="D4411" s="1">
        <v>19520604</v>
      </c>
    </row>
    <row r="4412" spans="1:4" ht="13" x14ac:dyDescent="0.15">
      <c r="A4412" s="1" t="s">
        <v>8862</v>
      </c>
      <c r="B4412" s="1" t="s">
        <v>8863</v>
      </c>
      <c r="C4412" s="1">
        <v>19780403</v>
      </c>
      <c r="D4412" s="1">
        <v>19871201</v>
      </c>
    </row>
    <row r="4413" spans="1:4" ht="13" x14ac:dyDescent="0.15">
      <c r="A4413" s="1" t="s">
        <v>8864</v>
      </c>
      <c r="B4413" s="1" t="s">
        <v>8865</v>
      </c>
      <c r="C4413" s="1">
        <v>19850101</v>
      </c>
      <c r="D4413" s="1">
        <v>19960302</v>
      </c>
    </row>
    <row r="4414" spans="1:4" ht="13" x14ac:dyDescent="0.15">
      <c r="A4414" s="1" t="s">
        <v>8866</v>
      </c>
      <c r="B4414" s="1" t="s">
        <v>8867</v>
      </c>
      <c r="C4414" s="1">
        <v>19600114</v>
      </c>
      <c r="D4414" s="1">
        <v>20149999</v>
      </c>
    </row>
    <row r="4415" spans="1:4" ht="13" x14ac:dyDescent="0.15">
      <c r="A4415" s="1" t="s">
        <v>8868</v>
      </c>
      <c r="B4415" s="1" t="s">
        <v>8869</v>
      </c>
      <c r="C4415" s="1">
        <v>19740315</v>
      </c>
    </row>
    <row r="4416" spans="1:4" ht="13" x14ac:dyDescent="0.15">
      <c r="A4416" s="1" t="s">
        <v>8870</v>
      </c>
      <c r="B4416" s="1" t="s">
        <v>8871</v>
      </c>
      <c r="C4416" s="1">
        <v>19790101</v>
      </c>
    </row>
    <row r="4417" spans="1:4" ht="13" x14ac:dyDescent="0.15">
      <c r="A4417" s="1" t="s">
        <v>8872</v>
      </c>
      <c r="B4417" s="1" t="s">
        <v>8873</v>
      </c>
      <c r="C4417" s="1">
        <v>19870101</v>
      </c>
      <c r="D4417" s="1">
        <v>19870724</v>
      </c>
    </row>
    <row r="4418" spans="1:4" ht="13" x14ac:dyDescent="0.15">
      <c r="A4418" s="1" t="s">
        <v>8874</v>
      </c>
      <c r="B4418" s="1" t="s">
        <v>8875</v>
      </c>
      <c r="C4418" s="1">
        <v>19600101</v>
      </c>
    </row>
    <row r="4419" spans="1:4" ht="13" x14ac:dyDescent="0.15">
      <c r="A4419" s="1" t="s">
        <v>8876</v>
      </c>
      <c r="B4419" s="1" t="s">
        <v>8877</v>
      </c>
      <c r="C4419" s="1">
        <v>19840101</v>
      </c>
      <c r="D4419" s="1">
        <v>19921016</v>
      </c>
    </row>
    <row r="4420" spans="1:4" ht="13" x14ac:dyDescent="0.15">
      <c r="A4420" s="1" t="s">
        <v>8878</v>
      </c>
      <c r="B4420" s="1" t="s">
        <v>8879</v>
      </c>
      <c r="C4420" s="1">
        <v>19840101</v>
      </c>
      <c r="D4420" s="1">
        <v>19870724</v>
      </c>
    </row>
    <row r="4421" spans="1:4" ht="13" x14ac:dyDescent="0.15">
      <c r="A4421" s="1" t="s">
        <v>8880</v>
      </c>
      <c r="B4421" s="1" t="s">
        <v>8881</v>
      </c>
      <c r="C4421" s="1">
        <v>19840101</v>
      </c>
      <c r="D4421" s="1">
        <v>19870724</v>
      </c>
    </row>
    <row r="4422" spans="1:4" ht="13" x14ac:dyDescent="0.15">
      <c r="A4422" s="1" t="s">
        <v>8882</v>
      </c>
      <c r="B4422" s="1" t="s">
        <v>8883</v>
      </c>
      <c r="C4422" s="1">
        <v>19570101</v>
      </c>
      <c r="D4422" s="1">
        <v>19741231</v>
      </c>
    </row>
    <row r="4423" spans="1:4" ht="13" x14ac:dyDescent="0.15">
      <c r="A4423" s="1" t="s">
        <v>8884</v>
      </c>
      <c r="B4423" s="1" t="s">
        <v>8885</v>
      </c>
      <c r="C4423" s="1">
        <v>19850930</v>
      </c>
      <c r="D4423" s="1">
        <v>19930701</v>
      </c>
    </row>
    <row r="4424" spans="1:4" ht="13" x14ac:dyDescent="0.15">
      <c r="A4424" s="1" t="s">
        <v>8886</v>
      </c>
      <c r="B4424" s="1" t="s">
        <v>8887</v>
      </c>
      <c r="C4424" s="1">
        <v>19770101</v>
      </c>
    </row>
    <row r="4425" spans="1:4" ht="13" x14ac:dyDescent="0.15">
      <c r="A4425" s="1" t="s">
        <v>8888</v>
      </c>
      <c r="B4425" s="1" t="s">
        <v>8889</v>
      </c>
      <c r="C4425" s="1">
        <v>19841213</v>
      </c>
      <c r="D4425" s="1">
        <v>19870724</v>
      </c>
    </row>
    <row r="4426" spans="1:4" ht="13" x14ac:dyDescent="0.15">
      <c r="A4426" s="1" t="s">
        <v>8890</v>
      </c>
      <c r="B4426" s="1" t="s">
        <v>8891</v>
      </c>
      <c r="C4426" s="1">
        <v>19870101</v>
      </c>
      <c r="D4426" s="1">
        <v>19870724</v>
      </c>
    </row>
    <row r="4427" spans="1:4" ht="13" x14ac:dyDescent="0.15">
      <c r="A4427" s="1" t="s">
        <v>8892</v>
      </c>
      <c r="B4427" s="1" t="s">
        <v>8893</v>
      </c>
      <c r="C4427" s="1">
        <v>19870101</v>
      </c>
      <c r="D4427" s="1">
        <v>19870724</v>
      </c>
    </row>
    <row r="4428" spans="1:4" ht="13" x14ac:dyDescent="0.15">
      <c r="A4428" s="1" t="s">
        <v>8894</v>
      </c>
      <c r="B4428" s="1" t="s">
        <v>8895</v>
      </c>
      <c r="C4428" s="1">
        <v>19870101</v>
      </c>
      <c r="D4428" s="1">
        <v>19870724</v>
      </c>
    </row>
    <row r="4429" spans="1:4" ht="13" x14ac:dyDescent="0.15">
      <c r="A4429" s="1" t="s">
        <v>8896</v>
      </c>
      <c r="B4429" s="1" t="s">
        <v>8897</v>
      </c>
      <c r="C4429" s="1">
        <v>19740101</v>
      </c>
      <c r="D4429" s="1">
        <v>19871130</v>
      </c>
    </row>
    <row r="4430" spans="1:4" ht="13" x14ac:dyDescent="0.15">
      <c r="A4430" s="1" t="s">
        <v>8898</v>
      </c>
      <c r="B4430" s="1" t="s">
        <v>8899</v>
      </c>
      <c r="C4430" s="1">
        <v>19870101</v>
      </c>
      <c r="D4430" s="1">
        <v>19870724</v>
      </c>
    </row>
    <row r="4431" spans="1:4" ht="13" x14ac:dyDescent="0.15">
      <c r="A4431" s="1" t="s">
        <v>8900</v>
      </c>
      <c r="B4431" s="1" t="s">
        <v>8901</v>
      </c>
      <c r="C4431" s="1">
        <v>19870101</v>
      </c>
      <c r="D4431" s="1">
        <v>19870724</v>
      </c>
    </row>
    <row r="4432" spans="1:4" ht="13" x14ac:dyDescent="0.15">
      <c r="A4432" s="1" t="s">
        <v>8902</v>
      </c>
      <c r="B4432" s="1" t="s">
        <v>8903</v>
      </c>
      <c r="C4432" s="1">
        <v>19870101</v>
      </c>
      <c r="D4432" s="1">
        <v>19870724</v>
      </c>
    </row>
    <row r="4433" spans="1:4" ht="13" x14ac:dyDescent="0.15">
      <c r="A4433" s="1" t="s">
        <v>8904</v>
      </c>
      <c r="B4433" s="1" t="s">
        <v>8905</v>
      </c>
      <c r="C4433" s="1">
        <v>19870101</v>
      </c>
      <c r="D4433" s="1">
        <v>19870724</v>
      </c>
    </row>
    <row r="4434" spans="1:4" ht="13" x14ac:dyDescent="0.15">
      <c r="A4434" s="1" t="s">
        <v>8906</v>
      </c>
      <c r="B4434" s="1" t="s">
        <v>8907</v>
      </c>
      <c r="C4434" s="1">
        <v>19870101</v>
      </c>
      <c r="D4434" s="1">
        <v>20119999</v>
      </c>
    </row>
    <row r="4435" spans="1:4" ht="13" x14ac:dyDescent="0.15">
      <c r="A4435" s="1" t="s">
        <v>8908</v>
      </c>
      <c r="B4435" s="1" t="s">
        <v>8909</v>
      </c>
      <c r="C4435" s="1">
        <v>19870101</v>
      </c>
      <c r="D4435" s="1">
        <v>19920801</v>
      </c>
    </row>
    <row r="4436" spans="1:4" ht="13" x14ac:dyDescent="0.15">
      <c r="A4436" s="1" t="s">
        <v>8910</v>
      </c>
      <c r="B4436" s="1" t="s">
        <v>8911</v>
      </c>
      <c r="C4436" s="1">
        <v>19870101</v>
      </c>
      <c r="D4436" s="1">
        <v>19920801</v>
      </c>
    </row>
    <row r="4437" spans="1:4" ht="13" x14ac:dyDescent="0.15">
      <c r="A4437" s="1" t="s">
        <v>8912</v>
      </c>
      <c r="B4437" s="1" t="s">
        <v>8913</v>
      </c>
      <c r="C4437" s="1">
        <v>19870101</v>
      </c>
      <c r="D4437" s="1">
        <v>19920801</v>
      </c>
    </row>
    <row r="4438" spans="1:4" ht="13" x14ac:dyDescent="0.15">
      <c r="A4438" s="1" t="s">
        <v>8914</v>
      </c>
      <c r="B4438" s="1" t="s">
        <v>8915</v>
      </c>
      <c r="C4438" s="1">
        <v>19870101</v>
      </c>
      <c r="D4438" s="1">
        <v>19870724</v>
      </c>
    </row>
    <row r="4439" spans="1:4" ht="13" x14ac:dyDescent="0.15">
      <c r="A4439" s="1" t="s">
        <v>8916</v>
      </c>
      <c r="B4439" s="1" t="s">
        <v>8917</v>
      </c>
      <c r="C4439" s="1">
        <v>19870101</v>
      </c>
      <c r="D4439" s="1">
        <v>19870724</v>
      </c>
    </row>
    <row r="4440" spans="1:4" ht="13" x14ac:dyDescent="0.15">
      <c r="A4440" s="1" t="s">
        <v>8918</v>
      </c>
      <c r="B4440" s="1" t="s">
        <v>8919</v>
      </c>
      <c r="C4440" s="1">
        <v>19870101</v>
      </c>
      <c r="D4440" s="1">
        <v>19870724</v>
      </c>
    </row>
    <row r="4441" spans="1:4" ht="13" x14ac:dyDescent="0.15">
      <c r="A4441" s="1" t="s">
        <v>8920</v>
      </c>
      <c r="B4441" s="1" t="s">
        <v>8921</v>
      </c>
      <c r="C4441" s="1">
        <v>19820101</v>
      </c>
      <c r="D4441" s="1">
        <v>20059999</v>
      </c>
    </row>
    <row r="4442" spans="1:4" ht="13" x14ac:dyDescent="0.15">
      <c r="A4442" s="1" t="s">
        <v>8922</v>
      </c>
      <c r="B4442" s="1" t="s">
        <v>8923</v>
      </c>
      <c r="C4442" s="1">
        <v>19460815</v>
      </c>
      <c r="D4442" s="1">
        <v>19501231</v>
      </c>
    </row>
    <row r="4443" spans="1:4" ht="13" x14ac:dyDescent="0.15">
      <c r="A4443" s="1" t="s">
        <v>8924</v>
      </c>
      <c r="B4443" s="1" t="s">
        <v>8925</v>
      </c>
      <c r="C4443" s="1">
        <v>19701114</v>
      </c>
      <c r="D4443" s="1">
        <v>19870724</v>
      </c>
    </row>
    <row r="4444" spans="1:4" ht="13" x14ac:dyDescent="0.15">
      <c r="A4444" s="1" t="s">
        <v>8926</v>
      </c>
      <c r="B4444" s="1" t="s">
        <v>8927</v>
      </c>
      <c r="C4444" s="1">
        <v>19770101</v>
      </c>
    </row>
    <row r="4445" spans="1:4" ht="13" x14ac:dyDescent="0.15">
      <c r="A4445" s="1" t="s">
        <v>8928</v>
      </c>
      <c r="B4445" s="1" t="s">
        <v>8929</v>
      </c>
      <c r="C4445" s="1">
        <v>19750101</v>
      </c>
      <c r="D4445" s="1">
        <v>19861024</v>
      </c>
    </row>
    <row r="4446" spans="1:4" ht="13" x14ac:dyDescent="0.15">
      <c r="A4446" s="1" t="s">
        <v>8930</v>
      </c>
      <c r="B4446" s="1" t="s">
        <v>8931</v>
      </c>
      <c r="C4446" s="1">
        <v>19740101</v>
      </c>
    </row>
    <row r="4447" spans="1:4" ht="13" x14ac:dyDescent="0.15">
      <c r="A4447" s="1" t="s">
        <v>8932</v>
      </c>
      <c r="B4447" s="1" t="s">
        <v>8933</v>
      </c>
      <c r="C4447" s="1">
        <v>19740101</v>
      </c>
      <c r="D4447" s="1">
        <v>20059999</v>
      </c>
    </row>
    <row r="4448" spans="1:4" ht="13" x14ac:dyDescent="0.15">
      <c r="A4448" s="1" t="s">
        <v>8934</v>
      </c>
      <c r="B4448" s="1" t="s">
        <v>8935</v>
      </c>
      <c r="C4448" s="1">
        <v>19870101</v>
      </c>
      <c r="D4448" s="1">
        <v>19899999</v>
      </c>
    </row>
    <row r="4449" spans="1:4" ht="13" x14ac:dyDescent="0.15">
      <c r="A4449" s="1" t="s">
        <v>8936</v>
      </c>
      <c r="B4449" s="1" t="s">
        <v>8937</v>
      </c>
      <c r="C4449" s="1">
        <v>19840101</v>
      </c>
      <c r="D4449" s="1">
        <v>19870930</v>
      </c>
    </row>
    <row r="4450" spans="1:4" ht="13" x14ac:dyDescent="0.15">
      <c r="A4450" s="1" t="s">
        <v>8938</v>
      </c>
      <c r="B4450" s="1" t="s">
        <v>8939</v>
      </c>
      <c r="C4450" s="1">
        <v>19800101</v>
      </c>
      <c r="D4450" s="1">
        <v>19970701</v>
      </c>
    </row>
    <row r="4451" spans="1:4" ht="13" x14ac:dyDescent="0.15">
      <c r="A4451" s="1" t="s">
        <v>8940</v>
      </c>
      <c r="B4451" s="1" t="s">
        <v>8941</v>
      </c>
      <c r="C4451" s="1">
        <v>19750101</v>
      </c>
    </row>
    <row r="4452" spans="1:4" ht="13" x14ac:dyDescent="0.15">
      <c r="A4452" s="1" t="s">
        <v>8942</v>
      </c>
      <c r="B4452" s="1" t="s">
        <v>8943</v>
      </c>
      <c r="C4452" s="1">
        <v>19590102</v>
      </c>
    </row>
    <row r="4453" spans="1:4" ht="13" x14ac:dyDescent="0.15">
      <c r="A4453" s="1" t="s">
        <v>8944</v>
      </c>
      <c r="B4453" s="1" t="s">
        <v>8945</v>
      </c>
      <c r="C4453" s="1">
        <v>19791019</v>
      </c>
    </row>
    <row r="4454" spans="1:4" ht="13" x14ac:dyDescent="0.15">
      <c r="A4454" s="1" t="s">
        <v>8946</v>
      </c>
      <c r="B4454" s="1" t="s">
        <v>8947</v>
      </c>
      <c r="C4454" s="1">
        <v>19840221</v>
      </c>
    </row>
    <row r="4455" spans="1:4" ht="13" x14ac:dyDescent="0.15">
      <c r="A4455" s="1" t="s">
        <v>8948</v>
      </c>
      <c r="B4455" s="1" t="s">
        <v>8949</v>
      </c>
      <c r="C4455" s="1">
        <v>19840101</v>
      </c>
    </row>
    <row r="4456" spans="1:4" ht="13" x14ac:dyDescent="0.15">
      <c r="A4456" s="1" t="s">
        <v>8950</v>
      </c>
      <c r="B4456" s="1" t="s">
        <v>8951</v>
      </c>
      <c r="C4456" s="1">
        <v>19750101</v>
      </c>
      <c r="D4456" s="1">
        <v>19980701</v>
      </c>
    </row>
    <row r="4457" spans="1:4" ht="13" x14ac:dyDescent="0.15">
      <c r="A4457" s="1" t="s">
        <v>8952</v>
      </c>
      <c r="B4457" s="1" t="s">
        <v>8953</v>
      </c>
      <c r="C4457" s="1">
        <v>19820611</v>
      </c>
    </row>
    <row r="4458" spans="1:4" ht="13" x14ac:dyDescent="0.15">
      <c r="A4458" s="1" t="s">
        <v>8954</v>
      </c>
      <c r="B4458" s="1" t="s">
        <v>8955</v>
      </c>
      <c r="C4458" s="1">
        <v>19860101</v>
      </c>
    </row>
    <row r="4459" spans="1:4" ht="13" x14ac:dyDescent="0.15">
      <c r="A4459" s="1" t="s">
        <v>8956</v>
      </c>
      <c r="B4459" s="1" t="s">
        <v>8957</v>
      </c>
      <c r="C4459" s="1">
        <v>19420309</v>
      </c>
      <c r="D4459" s="1">
        <v>19460101</v>
      </c>
    </row>
    <row r="4460" spans="1:4" ht="13" x14ac:dyDescent="0.15">
      <c r="A4460" s="1" t="s">
        <v>8958</v>
      </c>
      <c r="B4460" s="1" t="s">
        <v>8959</v>
      </c>
      <c r="C4460" s="1">
        <v>19720110</v>
      </c>
      <c r="D4460" s="1">
        <v>20090522</v>
      </c>
    </row>
    <row r="4461" spans="1:4" ht="13" x14ac:dyDescent="0.15">
      <c r="A4461" s="1" t="s">
        <v>8960</v>
      </c>
      <c r="B4461" s="1" t="s">
        <v>8961</v>
      </c>
      <c r="C4461" s="1">
        <v>19820510</v>
      </c>
      <c r="D4461" s="1">
        <v>19970701</v>
      </c>
    </row>
    <row r="4462" spans="1:4" ht="13" x14ac:dyDescent="0.15">
      <c r="A4462" s="1" t="s">
        <v>8962</v>
      </c>
      <c r="B4462" s="1" t="s">
        <v>8963</v>
      </c>
      <c r="C4462" s="1">
        <v>19830101</v>
      </c>
      <c r="D4462" s="1">
        <v>19960311</v>
      </c>
    </row>
    <row r="4463" spans="1:4" ht="13" x14ac:dyDescent="0.15">
      <c r="A4463" s="1" t="s">
        <v>8964</v>
      </c>
      <c r="B4463" s="1" t="s">
        <v>8965</v>
      </c>
      <c r="C4463" s="1">
        <v>19841020</v>
      </c>
      <c r="D4463" s="1">
        <v>19950831</v>
      </c>
    </row>
    <row r="4464" spans="1:4" ht="13" x14ac:dyDescent="0.15">
      <c r="A4464" s="1" t="s">
        <v>8966</v>
      </c>
      <c r="B4464" s="1" t="s">
        <v>8967</v>
      </c>
      <c r="C4464" s="1">
        <v>19841020</v>
      </c>
      <c r="D4464" s="1">
        <v>19950831</v>
      </c>
    </row>
    <row r="4465" spans="1:4" ht="13" x14ac:dyDescent="0.15">
      <c r="A4465" s="1" t="s">
        <v>8968</v>
      </c>
      <c r="B4465" s="1" t="s">
        <v>8969</v>
      </c>
      <c r="C4465" s="1">
        <v>19790101</v>
      </c>
      <c r="D4465" s="1">
        <v>19871231</v>
      </c>
    </row>
    <row r="4466" spans="1:4" ht="13" x14ac:dyDescent="0.15">
      <c r="A4466" s="1" t="s">
        <v>8970</v>
      </c>
      <c r="B4466" s="1" t="s">
        <v>8971</v>
      </c>
      <c r="C4466" s="1">
        <v>19760902</v>
      </c>
      <c r="D4466" s="1">
        <v>19881031</v>
      </c>
    </row>
    <row r="4467" spans="1:4" ht="13" x14ac:dyDescent="0.15">
      <c r="A4467" s="1" t="s">
        <v>8972</v>
      </c>
      <c r="B4467" s="1" t="s">
        <v>8973</v>
      </c>
      <c r="C4467" s="1">
        <v>19600114</v>
      </c>
    </row>
    <row r="4468" spans="1:4" ht="13" x14ac:dyDescent="0.15">
      <c r="A4468" s="1" t="s">
        <v>8974</v>
      </c>
      <c r="B4468" s="1" t="s">
        <v>8975</v>
      </c>
      <c r="C4468" s="1">
        <v>19830630</v>
      </c>
    </row>
    <row r="4469" spans="1:4" ht="13" x14ac:dyDescent="0.15">
      <c r="A4469" s="1" t="s">
        <v>8976</v>
      </c>
      <c r="B4469" s="1" t="s">
        <v>8977</v>
      </c>
      <c r="C4469" s="1">
        <v>19430714</v>
      </c>
      <c r="D4469" s="1">
        <v>19551231</v>
      </c>
    </row>
    <row r="4470" spans="1:4" ht="13" x14ac:dyDescent="0.15">
      <c r="A4470" s="1" t="s">
        <v>8978</v>
      </c>
      <c r="B4470" s="1" t="s">
        <v>8979</v>
      </c>
      <c r="C4470" s="1">
        <v>19830630</v>
      </c>
    </row>
    <row r="4471" spans="1:4" ht="13" x14ac:dyDescent="0.15">
      <c r="A4471" s="1" t="s">
        <v>8980</v>
      </c>
      <c r="B4471" s="1" t="s">
        <v>8981</v>
      </c>
      <c r="C4471" s="1">
        <v>19830701</v>
      </c>
    </row>
    <row r="4472" spans="1:4" ht="13" x14ac:dyDescent="0.15">
      <c r="A4472" s="1" t="s">
        <v>8982</v>
      </c>
      <c r="B4472" s="1" t="s">
        <v>8983</v>
      </c>
      <c r="C4472" s="1">
        <v>19830701</v>
      </c>
    </row>
    <row r="4473" spans="1:4" ht="13" x14ac:dyDescent="0.15">
      <c r="A4473" s="1" t="s">
        <v>8984</v>
      </c>
      <c r="B4473" s="1" t="s">
        <v>8985</v>
      </c>
      <c r="C4473" s="1">
        <v>19830630</v>
      </c>
    </row>
    <row r="4474" spans="1:4" ht="13" x14ac:dyDescent="0.15">
      <c r="A4474" s="1" t="s">
        <v>8986</v>
      </c>
      <c r="B4474" s="1" t="s">
        <v>8987</v>
      </c>
      <c r="C4474" s="1">
        <v>19750325</v>
      </c>
      <c r="D4474" s="1">
        <v>19970701</v>
      </c>
    </row>
    <row r="4475" spans="1:4" ht="13" x14ac:dyDescent="0.15">
      <c r="A4475" s="1" t="s">
        <v>8988</v>
      </c>
      <c r="B4475" s="1" t="s">
        <v>8989</v>
      </c>
      <c r="C4475" s="1">
        <v>19851002</v>
      </c>
      <c r="D4475" s="1">
        <v>19970701</v>
      </c>
    </row>
    <row r="4476" spans="1:4" ht="13" x14ac:dyDescent="0.15">
      <c r="A4476" s="1" t="s">
        <v>8990</v>
      </c>
      <c r="B4476" s="1" t="s">
        <v>8991</v>
      </c>
      <c r="C4476" s="1">
        <v>19750701</v>
      </c>
      <c r="D4476" s="1">
        <v>19931231</v>
      </c>
    </row>
    <row r="4477" spans="1:4" ht="13" x14ac:dyDescent="0.15">
      <c r="A4477" s="1" t="s">
        <v>8992</v>
      </c>
      <c r="B4477" s="1" t="s">
        <v>8993</v>
      </c>
      <c r="C4477" s="1">
        <v>19420525</v>
      </c>
      <c r="D4477" s="1">
        <v>19760902</v>
      </c>
    </row>
    <row r="4478" spans="1:4" ht="13" x14ac:dyDescent="0.15">
      <c r="A4478" s="1" t="s">
        <v>8994</v>
      </c>
      <c r="B4478" s="1" t="s">
        <v>8995</v>
      </c>
      <c r="C4478" s="1">
        <v>19270701</v>
      </c>
      <c r="D4478" s="1">
        <v>19630829</v>
      </c>
    </row>
    <row r="4479" spans="1:4" ht="13" x14ac:dyDescent="0.15">
      <c r="A4479" s="1" t="s">
        <v>8996</v>
      </c>
      <c r="B4479" s="1" t="s">
        <v>8997</v>
      </c>
      <c r="C4479" s="1">
        <v>19280101</v>
      </c>
      <c r="D4479" s="1">
        <v>19361231</v>
      </c>
    </row>
    <row r="4480" spans="1:4" ht="13" x14ac:dyDescent="0.15">
      <c r="A4480" s="1" t="s">
        <v>8998</v>
      </c>
      <c r="B4480" s="1" t="s">
        <v>8999</v>
      </c>
      <c r="C4480" s="1">
        <v>19461218</v>
      </c>
      <c r="D4480" s="1">
        <v>19651231</v>
      </c>
    </row>
    <row r="4481" spans="1:4" ht="13" x14ac:dyDescent="0.15">
      <c r="A4481" s="1" t="s">
        <v>9000</v>
      </c>
      <c r="B4481" s="1" t="s">
        <v>9001</v>
      </c>
      <c r="C4481" s="1">
        <v>19360101</v>
      </c>
      <c r="D4481" s="1">
        <v>19531231</v>
      </c>
    </row>
    <row r="4482" spans="1:4" ht="13" x14ac:dyDescent="0.15">
      <c r="A4482" s="1" t="s">
        <v>9002</v>
      </c>
      <c r="B4482" s="1" t="s">
        <v>9003</v>
      </c>
      <c r="C4482" s="1">
        <v>19530101</v>
      </c>
      <c r="D4482" s="1">
        <v>19721231</v>
      </c>
    </row>
    <row r="4483" spans="1:4" ht="13" x14ac:dyDescent="0.15">
      <c r="A4483" s="1" t="s">
        <v>9004</v>
      </c>
      <c r="B4483" s="1" t="s">
        <v>9005</v>
      </c>
      <c r="C4483" s="1">
        <v>19720101</v>
      </c>
      <c r="D4483" s="1">
        <v>19741231</v>
      </c>
    </row>
    <row r="4484" spans="1:4" ht="13" x14ac:dyDescent="0.15">
      <c r="A4484" s="1" t="s">
        <v>9006</v>
      </c>
      <c r="B4484" s="1" t="s">
        <v>9007</v>
      </c>
      <c r="C4484" s="1">
        <v>19720101</v>
      </c>
      <c r="D4484" s="1">
        <v>19811130</v>
      </c>
    </row>
    <row r="4485" spans="1:4" ht="13" x14ac:dyDescent="0.15">
      <c r="A4485" s="1" t="s">
        <v>9008</v>
      </c>
      <c r="B4485" s="1" t="s">
        <v>9009</v>
      </c>
      <c r="C4485" s="1">
        <v>19770101</v>
      </c>
      <c r="D4485" s="1">
        <v>19870724</v>
      </c>
    </row>
    <row r="4486" spans="1:4" ht="13" x14ac:dyDescent="0.15">
      <c r="A4486" s="1" t="s">
        <v>9010</v>
      </c>
      <c r="B4486" s="1" t="s">
        <v>9011</v>
      </c>
      <c r="C4486" s="1">
        <v>19490101</v>
      </c>
    </row>
    <row r="4487" spans="1:4" ht="13" x14ac:dyDescent="0.15">
      <c r="A4487" s="1" t="s">
        <v>9012</v>
      </c>
      <c r="B4487" s="1" t="s">
        <v>9013</v>
      </c>
      <c r="C4487" s="1">
        <v>19800526</v>
      </c>
      <c r="D4487" s="1">
        <v>19970701</v>
      </c>
    </row>
    <row r="4488" spans="1:4" ht="13" x14ac:dyDescent="0.15">
      <c r="A4488" s="1" t="s">
        <v>9014</v>
      </c>
      <c r="B4488" s="1" t="s">
        <v>9015</v>
      </c>
      <c r="C4488" s="1">
        <v>19860512</v>
      </c>
      <c r="D4488" s="1">
        <v>19970701</v>
      </c>
    </row>
    <row r="4489" spans="1:4" ht="13" x14ac:dyDescent="0.15">
      <c r="A4489" s="1" t="s">
        <v>9016</v>
      </c>
      <c r="B4489" s="1" t="s">
        <v>9017</v>
      </c>
      <c r="C4489" s="1">
        <v>19831219</v>
      </c>
      <c r="D4489" s="1">
        <v>19900801</v>
      </c>
    </row>
    <row r="4490" spans="1:4" ht="13" x14ac:dyDescent="0.15">
      <c r="A4490" s="1" t="s">
        <v>9018</v>
      </c>
      <c r="B4490" s="1" t="s">
        <v>9019</v>
      </c>
      <c r="C4490" s="1">
        <v>19800610</v>
      </c>
      <c r="D4490" s="1">
        <v>19970701</v>
      </c>
    </row>
    <row r="4491" spans="1:4" ht="13" x14ac:dyDescent="0.15">
      <c r="A4491" s="1" t="s">
        <v>9020</v>
      </c>
      <c r="B4491" s="1" t="s">
        <v>9021</v>
      </c>
      <c r="C4491" s="1">
        <v>19790724</v>
      </c>
      <c r="D4491" s="1">
        <v>19970701</v>
      </c>
    </row>
    <row r="4492" spans="1:4" ht="13" x14ac:dyDescent="0.15">
      <c r="A4492" s="1" t="s">
        <v>9022</v>
      </c>
      <c r="B4492" s="1" t="s">
        <v>9023</v>
      </c>
      <c r="C4492" s="1">
        <v>19860711</v>
      </c>
      <c r="D4492" s="1">
        <v>19970701</v>
      </c>
    </row>
    <row r="4493" spans="1:4" ht="13" x14ac:dyDescent="0.15">
      <c r="A4493" s="1" t="s">
        <v>9024</v>
      </c>
      <c r="B4493" s="1" t="s">
        <v>9025</v>
      </c>
      <c r="C4493" s="1">
        <v>19800210</v>
      </c>
      <c r="D4493" s="1">
        <v>19970701</v>
      </c>
    </row>
    <row r="4494" spans="1:4" ht="13" x14ac:dyDescent="0.15">
      <c r="A4494" s="1" t="s">
        <v>9026</v>
      </c>
      <c r="B4494" s="1" t="s">
        <v>9027</v>
      </c>
      <c r="C4494" s="1">
        <v>19850520</v>
      </c>
      <c r="D4494" s="1">
        <v>19970701</v>
      </c>
    </row>
    <row r="4495" spans="1:4" ht="13" x14ac:dyDescent="0.15">
      <c r="A4495" s="1" t="s">
        <v>9028</v>
      </c>
      <c r="B4495" s="1" t="s">
        <v>9029</v>
      </c>
      <c r="C4495" s="1">
        <v>19850923</v>
      </c>
      <c r="D4495" s="1">
        <v>19970701</v>
      </c>
    </row>
    <row r="4496" spans="1:4" ht="13" x14ac:dyDescent="0.15">
      <c r="A4496" s="1" t="s">
        <v>9030</v>
      </c>
      <c r="B4496" s="1" t="s">
        <v>9031</v>
      </c>
      <c r="C4496" s="1">
        <v>19750210</v>
      </c>
    </row>
    <row r="4497" spans="1:4" ht="13" x14ac:dyDescent="0.15">
      <c r="A4497" s="1" t="s">
        <v>9032</v>
      </c>
      <c r="B4497" s="1" t="s">
        <v>9033</v>
      </c>
      <c r="C4497" s="1">
        <v>19750908</v>
      </c>
      <c r="D4497" s="1">
        <v>19940630</v>
      </c>
    </row>
    <row r="4498" spans="1:4" ht="13" x14ac:dyDescent="0.15">
      <c r="A4498" s="1" t="s">
        <v>9034</v>
      </c>
      <c r="B4498" s="1" t="s">
        <v>9035</v>
      </c>
      <c r="C4498" s="1">
        <v>19840701</v>
      </c>
      <c r="D4498" s="1">
        <v>19880701</v>
      </c>
    </row>
    <row r="4499" spans="1:4" ht="13" x14ac:dyDescent="0.15">
      <c r="A4499" s="1" t="s">
        <v>9036</v>
      </c>
      <c r="B4499" s="1" t="s">
        <v>9037</v>
      </c>
      <c r="C4499" s="1">
        <v>19840901</v>
      </c>
    </row>
    <row r="4500" spans="1:4" ht="13" x14ac:dyDescent="0.15">
      <c r="A4500" s="1" t="s">
        <v>9038</v>
      </c>
      <c r="B4500" s="1" t="s">
        <v>9039</v>
      </c>
      <c r="C4500" s="1">
        <v>19490101</v>
      </c>
    </row>
    <row r="4501" spans="1:4" ht="13" x14ac:dyDescent="0.15">
      <c r="A4501" s="1" t="s">
        <v>9040</v>
      </c>
      <c r="B4501" s="1" t="s">
        <v>9041</v>
      </c>
      <c r="C4501" s="1">
        <v>19840901</v>
      </c>
    </row>
    <row r="4502" spans="1:4" ht="13" x14ac:dyDescent="0.15">
      <c r="A4502" s="1" t="s">
        <v>9042</v>
      </c>
      <c r="B4502" s="1" t="s">
        <v>9043</v>
      </c>
      <c r="C4502" s="1">
        <v>19490101</v>
      </c>
    </row>
    <row r="4503" spans="1:4" ht="13" x14ac:dyDescent="0.15">
      <c r="A4503" s="1" t="s">
        <v>9044</v>
      </c>
      <c r="B4503" s="1" t="s">
        <v>9045</v>
      </c>
      <c r="C4503" s="1">
        <v>19220101</v>
      </c>
    </row>
    <row r="4504" spans="1:4" ht="13" x14ac:dyDescent="0.15">
      <c r="A4504" s="1" t="s">
        <v>9046</v>
      </c>
      <c r="B4504" s="1" t="s">
        <v>9047</v>
      </c>
      <c r="C4504" s="1">
        <v>19010101</v>
      </c>
    </row>
    <row r="4505" spans="1:4" ht="13" x14ac:dyDescent="0.15">
      <c r="A4505" s="1" t="s">
        <v>9048</v>
      </c>
      <c r="B4505" s="1" t="s">
        <v>9049</v>
      </c>
      <c r="C4505" s="1">
        <v>19010101</v>
      </c>
      <c r="D4505" s="1">
        <v>20081210</v>
      </c>
    </row>
    <row r="4506" spans="1:4" ht="13" x14ac:dyDescent="0.15">
      <c r="A4506" s="1" t="s">
        <v>9050</v>
      </c>
      <c r="B4506" s="1" t="s">
        <v>9051</v>
      </c>
      <c r="C4506" s="1">
        <v>19490101</v>
      </c>
    </row>
    <row r="4507" spans="1:4" ht="13" x14ac:dyDescent="0.15">
      <c r="A4507" s="1" t="s">
        <v>9052</v>
      </c>
      <c r="B4507" s="1" t="s">
        <v>9053</v>
      </c>
      <c r="C4507" s="1">
        <v>19800101</v>
      </c>
    </row>
    <row r="4508" spans="1:4" ht="13" x14ac:dyDescent="0.15">
      <c r="A4508" s="1" t="s">
        <v>9054</v>
      </c>
      <c r="B4508" s="1" t="s">
        <v>9055</v>
      </c>
      <c r="C4508" s="1">
        <v>19010101</v>
      </c>
    </row>
    <row r="4509" spans="1:4" ht="13" x14ac:dyDescent="0.15">
      <c r="A4509" s="1" t="s">
        <v>9056</v>
      </c>
      <c r="B4509" s="1" t="s">
        <v>9057</v>
      </c>
      <c r="C4509" s="1">
        <v>19550101</v>
      </c>
    </row>
    <row r="4510" spans="1:4" ht="13" x14ac:dyDescent="0.15">
      <c r="A4510" s="1" t="s">
        <v>9058</v>
      </c>
      <c r="B4510" s="1" t="s">
        <v>9059</v>
      </c>
      <c r="C4510" s="1">
        <v>19010101</v>
      </c>
    </row>
    <row r="4511" spans="1:4" ht="13" x14ac:dyDescent="0.15">
      <c r="A4511" s="1" t="s">
        <v>9060</v>
      </c>
      <c r="B4511" s="1" t="s">
        <v>9061</v>
      </c>
      <c r="C4511" s="1">
        <v>19480406</v>
      </c>
      <c r="D4511" s="1">
        <v>19500316</v>
      </c>
    </row>
    <row r="4512" spans="1:4" ht="13" x14ac:dyDescent="0.15">
      <c r="A4512" s="1" t="s">
        <v>9062</v>
      </c>
      <c r="B4512" s="1" t="s">
        <v>9063</v>
      </c>
      <c r="C4512" s="1">
        <v>19740101</v>
      </c>
    </row>
    <row r="4513" spans="1:4" ht="13" x14ac:dyDescent="0.15">
      <c r="A4513" s="1" t="s">
        <v>9064</v>
      </c>
      <c r="B4513" s="1" t="s">
        <v>9065</v>
      </c>
      <c r="C4513" s="1">
        <v>19130609</v>
      </c>
      <c r="D4513" s="1">
        <v>19540701</v>
      </c>
    </row>
    <row r="4514" spans="1:4" ht="13" x14ac:dyDescent="0.15">
      <c r="A4514" s="1" t="s">
        <v>9066</v>
      </c>
      <c r="B4514" s="1" t="s">
        <v>9067</v>
      </c>
      <c r="C4514" s="1">
        <v>19780301</v>
      </c>
      <c r="D4514" s="1">
        <v>19830701</v>
      </c>
    </row>
    <row r="4515" spans="1:4" ht="13" x14ac:dyDescent="0.15">
      <c r="A4515" s="1" t="s">
        <v>9068</v>
      </c>
      <c r="B4515" s="1" t="s">
        <v>9069</v>
      </c>
      <c r="C4515" s="1">
        <v>18800101</v>
      </c>
      <c r="D4515" s="1">
        <v>19060702</v>
      </c>
    </row>
    <row r="4516" spans="1:4" ht="13" x14ac:dyDescent="0.15">
      <c r="A4516" s="1" t="s">
        <v>9070</v>
      </c>
      <c r="B4516" s="1" t="s">
        <v>9071</v>
      </c>
      <c r="C4516" s="1">
        <v>18540101</v>
      </c>
    </row>
    <row r="4517" spans="1:4" ht="13" x14ac:dyDescent="0.15">
      <c r="A4517" s="1" t="s">
        <v>9072</v>
      </c>
      <c r="B4517" s="1" t="s">
        <v>9073</v>
      </c>
      <c r="C4517" s="1">
        <v>18730101</v>
      </c>
      <c r="D4517" s="1">
        <v>19041231</v>
      </c>
    </row>
    <row r="4518" spans="1:4" ht="13" x14ac:dyDescent="0.15">
      <c r="A4518" s="1" t="s">
        <v>9074</v>
      </c>
      <c r="B4518" s="1" t="s">
        <v>9075</v>
      </c>
      <c r="C4518" s="1">
        <v>19410101</v>
      </c>
      <c r="D4518" s="1">
        <v>19460630</v>
      </c>
    </row>
    <row r="4519" spans="1:4" ht="13" x14ac:dyDescent="0.15">
      <c r="A4519" s="1" t="s">
        <v>9076</v>
      </c>
      <c r="B4519" s="1" t="s">
        <v>9077</v>
      </c>
      <c r="C4519" s="1">
        <v>19410101</v>
      </c>
      <c r="D4519" s="1">
        <v>19460630</v>
      </c>
    </row>
    <row r="4520" spans="1:4" ht="13" x14ac:dyDescent="0.15">
      <c r="A4520" s="1" t="s">
        <v>9078</v>
      </c>
      <c r="B4520" s="1" t="s">
        <v>9079</v>
      </c>
      <c r="C4520" s="1">
        <v>19740101</v>
      </c>
      <c r="D4520" s="1">
        <v>19750327</v>
      </c>
    </row>
    <row r="4521" spans="1:4" ht="13" x14ac:dyDescent="0.15">
      <c r="A4521" s="1" t="s">
        <v>9080</v>
      </c>
      <c r="B4521" s="1" t="s">
        <v>9081</v>
      </c>
      <c r="C4521" s="1">
        <v>19750327</v>
      </c>
      <c r="D4521" s="1">
        <v>19751222</v>
      </c>
    </row>
    <row r="4522" spans="1:4" ht="13" x14ac:dyDescent="0.15">
      <c r="A4522" s="1" t="s">
        <v>9082</v>
      </c>
      <c r="B4522" s="1" t="s">
        <v>9083</v>
      </c>
      <c r="C4522" s="1">
        <v>19751222</v>
      </c>
      <c r="D4522" s="1">
        <v>19791019</v>
      </c>
    </row>
    <row r="4523" spans="1:4" ht="13" x14ac:dyDescent="0.15">
      <c r="A4523" s="1" t="s">
        <v>9084</v>
      </c>
      <c r="B4523" s="1" t="s">
        <v>9085</v>
      </c>
      <c r="C4523" s="1">
        <v>19830117</v>
      </c>
      <c r="D4523" s="1">
        <v>19861218</v>
      </c>
    </row>
    <row r="4524" spans="1:4" ht="13" x14ac:dyDescent="0.15">
      <c r="A4524" s="1" t="s">
        <v>9086</v>
      </c>
      <c r="B4524" s="1" t="s">
        <v>9087</v>
      </c>
      <c r="C4524" s="1">
        <v>19750701</v>
      </c>
      <c r="D4524" s="1">
        <v>19861218</v>
      </c>
    </row>
    <row r="4525" spans="1:4" ht="13" x14ac:dyDescent="0.15">
      <c r="A4525" s="1" t="s">
        <v>9088</v>
      </c>
      <c r="B4525" s="1" t="s">
        <v>9089</v>
      </c>
      <c r="C4525" s="1">
        <v>19750701</v>
      </c>
      <c r="D4525" s="1">
        <v>19861218</v>
      </c>
    </row>
    <row r="4526" spans="1:4" ht="13" x14ac:dyDescent="0.15">
      <c r="A4526" s="1" t="s">
        <v>9090</v>
      </c>
      <c r="B4526" s="1" t="s">
        <v>9091</v>
      </c>
      <c r="C4526" s="1">
        <v>19750701</v>
      </c>
      <c r="D4526" s="1">
        <v>19861218</v>
      </c>
    </row>
    <row r="4527" spans="1:4" ht="13" x14ac:dyDescent="0.15">
      <c r="A4527" s="1" t="s">
        <v>9092</v>
      </c>
      <c r="B4527" s="1" t="s">
        <v>9093</v>
      </c>
      <c r="C4527" s="1">
        <v>19750701</v>
      </c>
      <c r="D4527" s="1">
        <v>19861218</v>
      </c>
    </row>
    <row r="4528" spans="1:4" ht="13" x14ac:dyDescent="0.15">
      <c r="A4528" s="1" t="s">
        <v>9094</v>
      </c>
      <c r="B4528" s="1" t="s">
        <v>9095</v>
      </c>
      <c r="C4528" s="1">
        <v>19840701</v>
      </c>
    </row>
    <row r="4529" spans="1:4" ht="13" x14ac:dyDescent="0.15">
      <c r="A4529" s="1" t="s">
        <v>9096</v>
      </c>
      <c r="B4529" s="1" t="s">
        <v>9097</v>
      </c>
      <c r="C4529" s="1">
        <v>19750701</v>
      </c>
      <c r="D4529" s="1">
        <v>19861218</v>
      </c>
    </row>
    <row r="4530" spans="1:4" ht="13" x14ac:dyDescent="0.15">
      <c r="A4530" s="1" t="s">
        <v>9098</v>
      </c>
      <c r="B4530" s="1" t="s">
        <v>9099</v>
      </c>
      <c r="C4530" s="1">
        <v>19750701</v>
      </c>
      <c r="D4530" s="1">
        <v>19861218</v>
      </c>
    </row>
    <row r="4531" spans="1:4" ht="13" x14ac:dyDescent="0.15">
      <c r="A4531" s="1" t="s">
        <v>9100</v>
      </c>
      <c r="B4531" s="1" t="s">
        <v>9101</v>
      </c>
      <c r="C4531" s="1">
        <v>19750701</v>
      </c>
      <c r="D4531" s="1">
        <v>19881231</v>
      </c>
    </row>
    <row r="4532" spans="1:4" ht="13" x14ac:dyDescent="0.15">
      <c r="A4532" s="1" t="s">
        <v>9102</v>
      </c>
      <c r="B4532" s="1" t="s">
        <v>9103</v>
      </c>
      <c r="C4532" s="1">
        <v>19111201</v>
      </c>
      <c r="D4532" s="1">
        <v>19401231</v>
      </c>
    </row>
    <row r="4533" spans="1:4" ht="13" x14ac:dyDescent="0.15">
      <c r="A4533" s="1" t="s">
        <v>9104</v>
      </c>
      <c r="B4533" s="1" t="s">
        <v>9105</v>
      </c>
      <c r="C4533" s="1">
        <v>19730601</v>
      </c>
      <c r="D4533" s="1">
        <v>20149999</v>
      </c>
    </row>
    <row r="4534" spans="1:4" ht="13" x14ac:dyDescent="0.15">
      <c r="A4534" s="1" t="s">
        <v>9106</v>
      </c>
      <c r="B4534" s="1" t="s">
        <v>9107</v>
      </c>
      <c r="C4534" s="1">
        <v>19760501</v>
      </c>
      <c r="D4534" s="1">
        <v>20149999</v>
      </c>
    </row>
    <row r="4535" spans="1:4" ht="13" x14ac:dyDescent="0.15">
      <c r="A4535" s="1" t="s">
        <v>9108</v>
      </c>
      <c r="B4535" s="1" t="s">
        <v>9109</v>
      </c>
      <c r="C4535" s="1">
        <v>19760501</v>
      </c>
      <c r="D4535" s="1">
        <v>20149999</v>
      </c>
    </row>
    <row r="4536" spans="1:4" ht="13" x14ac:dyDescent="0.15">
      <c r="A4536" s="1" t="s">
        <v>9110</v>
      </c>
      <c r="B4536" s="1" t="s">
        <v>9111</v>
      </c>
      <c r="C4536" s="1">
        <v>19670101</v>
      </c>
    </row>
    <row r="4537" spans="1:4" ht="13" x14ac:dyDescent="0.15">
      <c r="A4537" s="1" t="s">
        <v>9112</v>
      </c>
      <c r="B4537" s="1" t="s">
        <v>9113</v>
      </c>
      <c r="C4537" s="1">
        <v>19490101</v>
      </c>
      <c r="D4537" s="1">
        <v>20149999</v>
      </c>
    </row>
    <row r="4538" spans="1:4" ht="13" x14ac:dyDescent="0.15">
      <c r="A4538" s="1" t="s">
        <v>9114</v>
      </c>
      <c r="B4538" s="1" t="s">
        <v>9115</v>
      </c>
      <c r="C4538" s="1">
        <v>19480101</v>
      </c>
      <c r="D4538" s="1">
        <v>20149999</v>
      </c>
    </row>
    <row r="4539" spans="1:4" ht="13" x14ac:dyDescent="0.15">
      <c r="A4539" s="1" t="s">
        <v>9116</v>
      </c>
      <c r="B4539" s="1" t="s">
        <v>9117</v>
      </c>
      <c r="C4539" s="1">
        <v>19650101</v>
      </c>
      <c r="D4539" s="1">
        <v>20149999</v>
      </c>
    </row>
    <row r="4540" spans="1:4" ht="13" x14ac:dyDescent="0.15">
      <c r="A4540" s="1" t="s">
        <v>9118</v>
      </c>
      <c r="B4540" s="1" t="s">
        <v>9119</v>
      </c>
      <c r="C4540" s="1">
        <v>19750801</v>
      </c>
      <c r="D4540" s="1">
        <v>20149999</v>
      </c>
    </row>
    <row r="4541" spans="1:4" ht="13" x14ac:dyDescent="0.15">
      <c r="A4541" s="1" t="s">
        <v>9120</v>
      </c>
      <c r="B4541" s="1" t="s">
        <v>9121</v>
      </c>
      <c r="C4541" s="1">
        <v>19830311</v>
      </c>
      <c r="D4541" s="1">
        <v>19870724</v>
      </c>
    </row>
    <row r="4542" spans="1:4" ht="13" x14ac:dyDescent="0.15">
      <c r="A4542" s="1" t="s">
        <v>9122</v>
      </c>
      <c r="B4542" s="1" t="s">
        <v>9123</v>
      </c>
      <c r="C4542" s="1">
        <v>19721219</v>
      </c>
      <c r="D4542" s="1">
        <v>19970701</v>
      </c>
    </row>
    <row r="4543" spans="1:4" ht="13" x14ac:dyDescent="0.15">
      <c r="A4543" s="1" t="s">
        <v>9124</v>
      </c>
      <c r="B4543" s="1" t="s">
        <v>9125</v>
      </c>
      <c r="C4543" s="1">
        <v>19420119</v>
      </c>
      <c r="D4543" s="1">
        <v>19460501</v>
      </c>
    </row>
    <row r="4544" spans="1:4" ht="13" x14ac:dyDescent="0.15">
      <c r="A4544" s="1" t="s">
        <v>9126</v>
      </c>
      <c r="B4544" s="1" t="s">
        <v>9127</v>
      </c>
      <c r="C4544" s="1">
        <v>19840618</v>
      </c>
      <c r="D4544" s="1">
        <v>19970701</v>
      </c>
    </row>
    <row r="4545" spans="1:4" ht="13" x14ac:dyDescent="0.15">
      <c r="A4545" s="1" t="s">
        <v>9128</v>
      </c>
      <c r="B4545" s="1" t="s">
        <v>9129</v>
      </c>
      <c r="C4545" s="1">
        <v>19791203</v>
      </c>
      <c r="D4545" s="1">
        <v>19970701</v>
      </c>
    </row>
    <row r="4546" spans="1:4" ht="13" x14ac:dyDescent="0.15">
      <c r="A4546" s="1" t="s">
        <v>9130</v>
      </c>
      <c r="B4546" s="1" t="s">
        <v>9131</v>
      </c>
      <c r="C4546" s="1">
        <v>19830815</v>
      </c>
      <c r="D4546" s="1">
        <v>19970701</v>
      </c>
    </row>
    <row r="4547" spans="1:4" ht="13" x14ac:dyDescent="0.15">
      <c r="A4547" s="1" t="s">
        <v>9132</v>
      </c>
      <c r="B4547" s="1" t="s">
        <v>9133</v>
      </c>
      <c r="C4547" s="1">
        <v>19840327</v>
      </c>
      <c r="D4547" s="1">
        <v>19970701</v>
      </c>
    </row>
    <row r="4548" spans="1:4" ht="13" x14ac:dyDescent="0.15">
      <c r="A4548" s="1" t="s">
        <v>9134</v>
      </c>
      <c r="B4548" s="1" t="s">
        <v>9135</v>
      </c>
      <c r="C4548" s="1">
        <v>19721219</v>
      </c>
      <c r="D4548" s="1">
        <v>19970701</v>
      </c>
    </row>
    <row r="4549" spans="1:4" ht="13" x14ac:dyDescent="0.15">
      <c r="A4549" s="1" t="s">
        <v>9136</v>
      </c>
      <c r="B4549" s="1" t="s">
        <v>9137</v>
      </c>
      <c r="C4549" s="1">
        <v>19860501</v>
      </c>
      <c r="D4549" s="1">
        <v>19970701</v>
      </c>
    </row>
    <row r="4550" spans="1:4" ht="13" x14ac:dyDescent="0.15">
      <c r="A4550" s="1" t="s">
        <v>9138</v>
      </c>
      <c r="B4550" s="1" t="s">
        <v>9139</v>
      </c>
      <c r="C4550" s="1">
        <v>19721219</v>
      </c>
      <c r="D4550" s="1">
        <v>19970701</v>
      </c>
    </row>
    <row r="4551" spans="1:4" ht="13" x14ac:dyDescent="0.15">
      <c r="A4551" s="1" t="s">
        <v>9140</v>
      </c>
      <c r="B4551" s="1" t="s">
        <v>9141</v>
      </c>
      <c r="C4551" s="1">
        <v>19830314</v>
      </c>
      <c r="D4551" s="1">
        <v>19970701</v>
      </c>
    </row>
    <row r="4552" spans="1:4" ht="13" x14ac:dyDescent="0.15">
      <c r="A4552" s="1" t="s">
        <v>9142</v>
      </c>
      <c r="B4552" s="1" t="s">
        <v>9143</v>
      </c>
      <c r="C4552" s="1">
        <v>19721219</v>
      </c>
      <c r="D4552" s="1">
        <v>19970701</v>
      </c>
    </row>
    <row r="4553" spans="1:4" ht="13" x14ac:dyDescent="0.15">
      <c r="A4553" s="1" t="s">
        <v>9144</v>
      </c>
      <c r="B4553" s="1" t="s">
        <v>9145</v>
      </c>
      <c r="C4553" s="1">
        <v>19790924</v>
      </c>
      <c r="D4553" s="1">
        <v>19970701</v>
      </c>
    </row>
    <row r="4554" spans="1:4" ht="13" x14ac:dyDescent="0.15">
      <c r="A4554" s="1" t="s">
        <v>9146</v>
      </c>
      <c r="B4554" s="1" t="s">
        <v>9147</v>
      </c>
      <c r="C4554" s="1">
        <v>19800804</v>
      </c>
      <c r="D4554" s="1">
        <v>19970701</v>
      </c>
    </row>
    <row r="4555" spans="1:4" ht="13" x14ac:dyDescent="0.15">
      <c r="A4555" s="1" t="s">
        <v>9148</v>
      </c>
      <c r="B4555" s="1" t="s">
        <v>9149</v>
      </c>
      <c r="C4555" s="1">
        <v>19721219</v>
      </c>
      <c r="D4555" s="1">
        <v>19970701</v>
      </c>
    </row>
    <row r="4556" spans="1:4" ht="13" x14ac:dyDescent="0.15">
      <c r="A4556" s="1" t="s">
        <v>9150</v>
      </c>
      <c r="B4556" s="1" t="s">
        <v>9151</v>
      </c>
      <c r="C4556" s="1">
        <v>19721219</v>
      </c>
      <c r="D4556" s="1">
        <v>19970701</v>
      </c>
    </row>
    <row r="4557" spans="1:4" ht="13" x14ac:dyDescent="0.15">
      <c r="A4557" s="1" t="s">
        <v>9152</v>
      </c>
      <c r="B4557" s="1" t="s">
        <v>9153</v>
      </c>
      <c r="C4557" s="1">
        <v>19721219</v>
      </c>
      <c r="D4557" s="1">
        <v>19970701</v>
      </c>
    </row>
    <row r="4558" spans="1:4" ht="13" x14ac:dyDescent="0.15">
      <c r="A4558" s="1" t="s">
        <v>9154</v>
      </c>
      <c r="B4558" s="1" t="s">
        <v>9155</v>
      </c>
      <c r="C4558" s="1">
        <v>19840809</v>
      </c>
      <c r="D4558" s="1">
        <v>19970701</v>
      </c>
    </row>
    <row r="4559" spans="1:4" ht="13" x14ac:dyDescent="0.15">
      <c r="A4559" s="1" t="s">
        <v>9156</v>
      </c>
      <c r="B4559" s="1" t="s">
        <v>9157</v>
      </c>
      <c r="C4559" s="1">
        <v>19851101</v>
      </c>
      <c r="D4559" s="1">
        <v>19970701</v>
      </c>
    </row>
    <row r="4560" spans="1:4" ht="13" x14ac:dyDescent="0.15">
      <c r="A4560" s="1" t="s">
        <v>9158</v>
      </c>
      <c r="B4560" s="1" t="s">
        <v>9159</v>
      </c>
      <c r="C4560" s="1">
        <v>19860224</v>
      </c>
      <c r="D4560" s="1">
        <v>19970701</v>
      </c>
    </row>
    <row r="4561" spans="1:4" ht="13" x14ac:dyDescent="0.15">
      <c r="A4561" s="1" t="s">
        <v>9160</v>
      </c>
      <c r="B4561" s="1" t="s">
        <v>9161</v>
      </c>
      <c r="C4561" s="1">
        <v>19721219</v>
      </c>
      <c r="D4561" s="1">
        <v>19970701</v>
      </c>
    </row>
    <row r="4562" spans="1:4" ht="13" x14ac:dyDescent="0.15">
      <c r="A4562" s="1" t="s">
        <v>9162</v>
      </c>
      <c r="B4562" s="1" t="s">
        <v>9163</v>
      </c>
      <c r="C4562" s="1">
        <v>19751124</v>
      </c>
      <c r="D4562" s="1">
        <v>19970701</v>
      </c>
    </row>
    <row r="4563" spans="1:4" ht="13" x14ac:dyDescent="0.15">
      <c r="A4563" s="1" t="s">
        <v>9164</v>
      </c>
      <c r="B4563" s="1" t="s">
        <v>9165</v>
      </c>
      <c r="C4563" s="1">
        <v>19791217</v>
      </c>
      <c r="D4563" s="1">
        <v>19970701</v>
      </c>
    </row>
    <row r="4564" spans="1:4" ht="13" x14ac:dyDescent="0.15">
      <c r="A4564" s="1" t="s">
        <v>9166</v>
      </c>
      <c r="B4564" s="1" t="s">
        <v>9167</v>
      </c>
      <c r="C4564" s="1">
        <v>19750908</v>
      </c>
      <c r="D4564" s="1">
        <v>19940630</v>
      </c>
    </row>
    <row r="4565" spans="1:4" ht="13" x14ac:dyDescent="0.15">
      <c r="A4565" s="1" t="s">
        <v>9168</v>
      </c>
      <c r="B4565" s="1" t="s">
        <v>9169</v>
      </c>
      <c r="C4565" s="1">
        <v>19750101</v>
      </c>
      <c r="D4565" s="1">
        <v>20149999</v>
      </c>
    </row>
    <row r="4566" spans="1:4" ht="13" x14ac:dyDescent="0.15">
      <c r="A4566" s="1" t="s">
        <v>9170</v>
      </c>
      <c r="B4566" s="1" t="s">
        <v>9171</v>
      </c>
      <c r="C4566" s="1">
        <v>19841213</v>
      </c>
      <c r="D4566" s="1">
        <v>19870724</v>
      </c>
    </row>
    <row r="4567" spans="1:4" ht="13" x14ac:dyDescent="0.15">
      <c r="A4567" s="1" t="s">
        <v>9172</v>
      </c>
      <c r="B4567" s="1" t="s">
        <v>9173</v>
      </c>
      <c r="C4567" s="1">
        <v>19821123</v>
      </c>
    </row>
    <row r="4568" spans="1:4" ht="13" x14ac:dyDescent="0.15">
      <c r="A4568" s="1" t="s">
        <v>9174</v>
      </c>
      <c r="B4568" s="1" t="s">
        <v>9175</v>
      </c>
      <c r="C4568" s="1">
        <v>19841001</v>
      </c>
      <c r="D4568" s="1">
        <v>19870724</v>
      </c>
    </row>
    <row r="4569" spans="1:4" ht="13" x14ac:dyDescent="0.15">
      <c r="A4569" s="1" t="s">
        <v>9176</v>
      </c>
      <c r="B4569" s="1" t="s">
        <v>9177</v>
      </c>
      <c r="C4569" s="1">
        <v>19820507</v>
      </c>
      <c r="D4569" s="1">
        <v>19870724</v>
      </c>
    </row>
    <row r="4570" spans="1:4" ht="13" x14ac:dyDescent="0.15">
      <c r="A4570" s="1" t="s">
        <v>9178</v>
      </c>
      <c r="B4570" s="1" t="s">
        <v>9179</v>
      </c>
      <c r="C4570" s="1">
        <v>19820507</v>
      </c>
      <c r="D4570" s="1">
        <v>19870724</v>
      </c>
    </row>
    <row r="4571" spans="1:4" ht="13" x14ac:dyDescent="0.15">
      <c r="A4571" s="1" t="s">
        <v>9180</v>
      </c>
      <c r="B4571" s="1" t="s">
        <v>9181</v>
      </c>
      <c r="C4571" s="1">
        <v>19820507</v>
      </c>
      <c r="D4571" s="1">
        <v>19870724</v>
      </c>
    </row>
    <row r="4572" spans="1:4" ht="13" x14ac:dyDescent="0.15">
      <c r="A4572" s="1" t="s">
        <v>9182</v>
      </c>
      <c r="B4572" s="1" t="s">
        <v>9183</v>
      </c>
      <c r="C4572" s="1">
        <v>19740101</v>
      </c>
      <c r="D4572" s="1">
        <v>19940815</v>
      </c>
    </row>
    <row r="4573" spans="1:4" ht="13" x14ac:dyDescent="0.15">
      <c r="A4573" s="1" t="s">
        <v>9184</v>
      </c>
      <c r="B4573" s="1" t="s">
        <v>9185</v>
      </c>
      <c r="C4573" s="1">
        <v>19760315</v>
      </c>
      <c r="D4573" s="1">
        <v>19980430</v>
      </c>
    </row>
    <row r="4574" spans="1:4" ht="13" x14ac:dyDescent="0.15">
      <c r="A4574" s="1" t="s">
        <v>9186</v>
      </c>
      <c r="B4574" s="1" t="s">
        <v>9187</v>
      </c>
      <c r="C4574" s="1">
        <v>19580101</v>
      </c>
      <c r="D4574" s="1">
        <v>19980430</v>
      </c>
    </row>
    <row r="4575" spans="1:4" ht="13" x14ac:dyDescent="0.15">
      <c r="A4575" s="1" t="s">
        <v>9188</v>
      </c>
      <c r="B4575" s="1" t="s">
        <v>9189</v>
      </c>
      <c r="C4575" s="1">
        <v>19710101</v>
      </c>
      <c r="D4575" s="1">
        <v>19971030</v>
      </c>
    </row>
    <row r="4576" spans="1:4" ht="13" x14ac:dyDescent="0.15">
      <c r="A4576" s="1" t="s">
        <v>9190</v>
      </c>
      <c r="B4576" s="1" t="s">
        <v>9191</v>
      </c>
      <c r="C4576" s="1">
        <v>19820101</v>
      </c>
      <c r="D4576" s="1">
        <v>19990701</v>
      </c>
    </row>
    <row r="4577" spans="1:4" ht="13" x14ac:dyDescent="0.15">
      <c r="A4577" s="1" t="s">
        <v>9192</v>
      </c>
      <c r="B4577" s="1" t="s">
        <v>9193</v>
      </c>
      <c r="C4577" s="1">
        <v>19771231</v>
      </c>
      <c r="D4577" s="1">
        <v>19920201</v>
      </c>
    </row>
    <row r="4578" spans="1:4" ht="13" x14ac:dyDescent="0.15">
      <c r="A4578" s="1" t="s">
        <v>9194</v>
      </c>
      <c r="B4578" s="1" t="s">
        <v>9195</v>
      </c>
      <c r="C4578" s="1">
        <v>19730101</v>
      </c>
      <c r="D4578" s="1">
        <v>19931201</v>
      </c>
    </row>
    <row r="4579" spans="1:4" ht="13" x14ac:dyDescent="0.15">
      <c r="A4579" s="1" t="s">
        <v>9196</v>
      </c>
      <c r="B4579" s="1" t="s">
        <v>9197</v>
      </c>
      <c r="C4579" s="1">
        <v>19780401</v>
      </c>
    </row>
    <row r="4580" spans="1:4" ht="13" x14ac:dyDescent="0.15">
      <c r="A4580" s="1" t="s">
        <v>9198</v>
      </c>
      <c r="B4580" s="1" t="s">
        <v>9199</v>
      </c>
      <c r="C4580" s="1">
        <v>19830501</v>
      </c>
      <c r="D4580" s="1">
        <v>19960302</v>
      </c>
    </row>
    <row r="4581" spans="1:4" ht="13" x14ac:dyDescent="0.15">
      <c r="A4581" s="1" t="s">
        <v>9200</v>
      </c>
      <c r="B4581" s="1" t="s">
        <v>9201</v>
      </c>
      <c r="C4581" s="1">
        <v>19850601</v>
      </c>
    </row>
    <row r="4582" spans="1:4" ht="13" x14ac:dyDescent="0.15">
      <c r="A4582" s="1" t="s">
        <v>9202</v>
      </c>
      <c r="B4582" s="1" t="s">
        <v>9203</v>
      </c>
      <c r="C4582" s="1">
        <v>19850101</v>
      </c>
      <c r="D4582" s="1">
        <v>19951216</v>
      </c>
    </row>
    <row r="4583" spans="1:4" ht="13" x14ac:dyDescent="0.15">
      <c r="A4583" s="1" t="s">
        <v>9204</v>
      </c>
      <c r="B4583" s="1" t="s">
        <v>9205</v>
      </c>
      <c r="C4583" s="1">
        <v>19420319</v>
      </c>
      <c r="D4583" s="1">
        <v>19461231</v>
      </c>
    </row>
    <row r="4584" spans="1:4" ht="13" x14ac:dyDescent="0.15">
      <c r="A4584" s="1" t="s">
        <v>9206</v>
      </c>
      <c r="B4584" s="1" t="s">
        <v>9207</v>
      </c>
      <c r="C4584" s="1">
        <v>19810101</v>
      </c>
      <c r="D4584" s="1">
        <v>19870701</v>
      </c>
    </row>
    <row r="4585" spans="1:4" ht="13" x14ac:dyDescent="0.15">
      <c r="A4585" s="1" t="s">
        <v>9208</v>
      </c>
      <c r="B4585" s="1" t="s">
        <v>9209</v>
      </c>
      <c r="C4585" s="1">
        <v>19740426</v>
      </c>
      <c r="D4585" s="1">
        <v>20031017</v>
      </c>
    </row>
    <row r="4586" spans="1:4" ht="13" x14ac:dyDescent="0.15">
      <c r="A4586" s="1" t="s">
        <v>9210</v>
      </c>
      <c r="B4586" s="1" t="s">
        <v>9211</v>
      </c>
      <c r="C4586" s="1">
        <v>19600114</v>
      </c>
      <c r="D4586" s="1">
        <v>20149999</v>
      </c>
    </row>
    <row r="4587" spans="1:4" ht="13" x14ac:dyDescent="0.15">
      <c r="A4587" s="1" t="s">
        <v>9212</v>
      </c>
      <c r="B4587" s="1" t="s">
        <v>9213</v>
      </c>
      <c r="C4587" s="1">
        <v>19761029</v>
      </c>
    </row>
    <row r="4588" spans="1:4" ht="13" x14ac:dyDescent="0.15">
      <c r="A4588" s="1" t="s">
        <v>9214</v>
      </c>
      <c r="B4588" s="1" t="s">
        <v>9215</v>
      </c>
      <c r="C4588" s="1">
        <v>19841115</v>
      </c>
    </row>
    <row r="4589" spans="1:4" ht="13" x14ac:dyDescent="0.15">
      <c r="A4589" s="1" t="s">
        <v>9216</v>
      </c>
      <c r="B4589" s="1" t="s">
        <v>9217</v>
      </c>
      <c r="C4589" s="1">
        <v>19770101</v>
      </c>
      <c r="D4589" s="1">
        <v>19900304</v>
      </c>
    </row>
    <row r="4590" spans="1:4" ht="13" x14ac:dyDescent="0.15">
      <c r="A4590" s="1" t="s">
        <v>9218</v>
      </c>
      <c r="B4590" s="1" t="s">
        <v>9219</v>
      </c>
      <c r="C4590" s="1">
        <v>19750701</v>
      </c>
    </row>
    <row r="4591" spans="1:4" ht="13" x14ac:dyDescent="0.15">
      <c r="A4591" s="1" t="s">
        <v>9220</v>
      </c>
      <c r="B4591" s="1" t="s">
        <v>9221</v>
      </c>
      <c r="C4591" s="1">
        <v>19750701</v>
      </c>
    </row>
    <row r="4592" spans="1:4" ht="13" x14ac:dyDescent="0.15">
      <c r="A4592" s="1" t="s">
        <v>9222</v>
      </c>
      <c r="B4592" s="1" t="s">
        <v>9223</v>
      </c>
      <c r="C4592" s="1">
        <v>19750701</v>
      </c>
    </row>
    <row r="4593" spans="1:4" ht="13" x14ac:dyDescent="0.15">
      <c r="A4593" s="1" t="s">
        <v>9224</v>
      </c>
      <c r="B4593" s="1" t="s">
        <v>9225</v>
      </c>
      <c r="C4593" s="1">
        <v>19390331</v>
      </c>
      <c r="D4593" s="1">
        <v>19410626</v>
      </c>
    </row>
    <row r="4594" spans="1:4" ht="13" x14ac:dyDescent="0.15">
      <c r="A4594" s="1" t="s">
        <v>9226</v>
      </c>
      <c r="B4594" s="1" t="s">
        <v>9227</v>
      </c>
      <c r="C4594" s="1">
        <v>19750701</v>
      </c>
    </row>
    <row r="4595" spans="1:4" ht="13" x14ac:dyDescent="0.15">
      <c r="A4595" s="1" t="s">
        <v>9228</v>
      </c>
      <c r="B4595" s="1" t="s">
        <v>9229</v>
      </c>
      <c r="C4595" s="1">
        <v>19750701</v>
      </c>
    </row>
    <row r="4596" spans="1:4" ht="13" x14ac:dyDescent="0.15">
      <c r="A4596" s="1" t="s">
        <v>9230</v>
      </c>
      <c r="B4596" s="1" t="s">
        <v>9231</v>
      </c>
      <c r="C4596" s="1">
        <v>19750701</v>
      </c>
    </row>
    <row r="4597" spans="1:4" ht="13" x14ac:dyDescent="0.15">
      <c r="A4597" s="1" t="s">
        <v>9232</v>
      </c>
      <c r="B4597" s="1" t="s">
        <v>9233</v>
      </c>
      <c r="C4597" s="1">
        <v>19750701</v>
      </c>
    </row>
    <row r="4598" spans="1:4" ht="13" x14ac:dyDescent="0.15">
      <c r="A4598" s="1" t="s">
        <v>9234</v>
      </c>
      <c r="B4598" s="1" t="s">
        <v>9235</v>
      </c>
      <c r="C4598" s="1">
        <v>19750701</v>
      </c>
    </row>
    <row r="4599" spans="1:4" ht="13" x14ac:dyDescent="0.15">
      <c r="A4599" s="1" t="s">
        <v>9236</v>
      </c>
      <c r="B4599" s="1" t="s">
        <v>9237</v>
      </c>
      <c r="C4599" s="1">
        <v>19750701</v>
      </c>
    </row>
    <row r="4600" spans="1:4" ht="13" x14ac:dyDescent="0.15">
      <c r="A4600" s="1" t="s">
        <v>9238</v>
      </c>
      <c r="B4600" s="1" t="s">
        <v>9239</v>
      </c>
      <c r="C4600" s="1">
        <v>19750701</v>
      </c>
    </row>
    <row r="4601" spans="1:4" ht="13" x14ac:dyDescent="0.15">
      <c r="A4601" s="1" t="s">
        <v>9240</v>
      </c>
      <c r="B4601" s="1" t="s">
        <v>9241</v>
      </c>
      <c r="C4601" s="1">
        <v>19750701</v>
      </c>
    </row>
    <row r="4602" spans="1:4" ht="13" x14ac:dyDescent="0.15">
      <c r="A4602" s="1" t="s">
        <v>9242</v>
      </c>
      <c r="B4602" s="1" t="s">
        <v>9243</v>
      </c>
      <c r="C4602" s="1">
        <v>19750701</v>
      </c>
    </row>
    <row r="4603" spans="1:4" ht="13" x14ac:dyDescent="0.15">
      <c r="A4603" s="1" t="s">
        <v>9244</v>
      </c>
      <c r="B4603" s="1" t="s">
        <v>9245</v>
      </c>
      <c r="C4603" s="1">
        <v>19750701</v>
      </c>
    </row>
    <row r="4604" spans="1:4" ht="13" x14ac:dyDescent="0.15">
      <c r="A4604" s="1" t="s">
        <v>9246</v>
      </c>
      <c r="B4604" s="1" t="s">
        <v>9247</v>
      </c>
      <c r="C4604" s="1">
        <v>19430601</v>
      </c>
      <c r="D4604" s="1">
        <v>19441231</v>
      </c>
    </row>
    <row r="4605" spans="1:4" ht="13" x14ac:dyDescent="0.15">
      <c r="A4605" s="1" t="s">
        <v>9248</v>
      </c>
      <c r="B4605" s="1" t="s">
        <v>9249</v>
      </c>
      <c r="C4605" s="1">
        <v>19750701</v>
      </c>
    </row>
    <row r="4606" spans="1:4" ht="13" x14ac:dyDescent="0.15">
      <c r="A4606" s="1" t="s">
        <v>9250</v>
      </c>
      <c r="B4606" s="1" t="s">
        <v>9251</v>
      </c>
      <c r="C4606" s="1">
        <v>19750701</v>
      </c>
    </row>
    <row r="4607" spans="1:4" ht="13" x14ac:dyDescent="0.15">
      <c r="A4607" s="1" t="s">
        <v>9252</v>
      </c>
      <c r="B4607" s="1" t="s">
        <v>9253</v>
      </c>
      <c r="C4607" s="1">
        <v>19750701</v>
      </c>
    </row>
    <row r="4608" spans="1:4" ht="13" x14ac:dyDescent="0.15">
      <c r="A4608" s="1" t="s">
        <v>9254</v>
      </c>
      <c r="B4608" s="1" t="s">
        <v>9255</v>
      </c>
      <c r="C4608" s="1">
        <v>19860101</v>
      </c>
    </row>
    <row r="4609" spans="1:4" ht="13" x14ac:dyDescent="0.15">
      <c r="A4609" s="1" t="s">
        <v>9256</v>
      </c>
      <c r="B4609" s="1" t="s">
        <v>9257</v>
      </c>
      <c r="C4609" s="1">
        <v>19860101</v>
      </c>
    </row>
    <row r="4610" spans="1:4" ht="13" x14ac:dyDescent="0.15">
      <c r="A4610" s="1" t="s">
        <v>9258</v>
      </c>
      <c r="B4610" s="1" t="s">
        <v>9259</v>
      </c>
      <c r="C4610" s="1">
        <v>19860101</v>
      </c>
    </row>
    <row r="4611" spans="1:4" ht="13" x14ac:dyDescent="0.15">
      <c r="A4611" s="1" t="s">
        <v>9260</v>
      </c>
      <c r="B4611" s="1" t="s">
        <v>9261</v>
      </c>
      <c r="C4611" s="1">
        <v>19860101</v>
      </c>
    </row>
    <row r="4612" spans="1:4" ht="13" x14ac:dyDescent="0.15">
      <c r="A4612" s="1" t="s">
        <v>9262</v>
      </c>
      <c r="B4612" s="1" t="s">
        <v>9263</v>
      </c>
      <c r="C4612" s="1">
        <v>19860101</v>
      </c>
    </row>
    <row r="4613" spans="1:4" ht="13" x14ac:dyDescent="0.15">
      <c r="A4613" s="1" t="s">
        <v>9264</v>
      </c>
      <c r="B4613" s="1" t="s">
        <v>9265</v>
      </c>
      <c r="C4613" s="1">
        <v>19860101</v>
      </c>
    </row>
    <row r="4614" spans="1:4" ht="13" x14ac:dyDescent="0.15">
      <c r="A4614" s="1" t="s">
        <v>9266</v>
      </c>
      <c r="B4614" s="1" t="s">
        <v>9267</v>
      </c>
      <c r="C4614" s="1">
        <v>19860101</v>
      </c>
    </row>
    <row r="4615" spans="1:4" ht="13" x14ac:dyDescent="0.15">
      <c r="A4615" s="1" t="s">
        <v>9268</v>
      </c>
      <c r="B4615" s="1" t="s">
        <v>9269</v>
      </c>
      <c r="C4615" s="1">
        <v>19480406</v>
      </c>
      <c r="D4615" s="1">
        <v>19500316</v>
      </c>
    </row>
    <row r="4616" spans="1:4" ht="13" x14ac:dyDescent="0.15">
      <c r="A4616" s="1" t="s">
        <v>9270</v>
      </c>
      <c r="B4616" s="1" t="s">
        <v>9271</v>
      </c>
      <c r="C4616" s="1">
        <v>19530101</v>
      </c>
    </row>
    <row r="4617" spans="1:4" ht="13" x14ac:dyDescent="0.15">
      <c r="A4617" s="1" t="s">
        <v>9272</v>
      </c>
      <c r="B4617" s="1" t="s">
        <v>9273</v>
      </c>
      <c r="C4617" s="1">
        <v>19860101</v>
      </c>
    </row>
    <row r="4618" spans="1:4" ht="13" x14ac:dyDescent="0.15">
      <c r="A4618" s="1" t="s">
        <v>9274</v>
      </c>
      <c r="B4618" s="1" t="s">
        <v>9275</v>
      </c>
      <c r="C4618" s="1">
        <v>19860101</v>
      </c>
    </row>
    <row r="4619" spans="1:4" ht="13" x14ac:dyDescent="0.15">
      <c r="A4619" s="1" t="s">
        <v>9276</v>
      </c>
      <c r="B4619" s="1" t="s">
        <v>9277</v>
      </c>
      <c r="C4619" s="1">
        <v>19481101</v>
      </c>
      <c r="D4619" s="1">
        <v>19880101</v>
      </c>
    </row>
    <row r="4620" spans="1:4" ht="13" x14ac:dyDescent="0.15">
      <c r="A4620" s="1" t="s">
        <v>9278</v>
      </c>
      <c r="B4620" s="1" t="s">
        <v>9279</v>
      </c>
      <c r="C4620" s="1">
        <v>19200120</v>
      </c>
      <c r="D4620" s="1">
        <v>19880101</v>
      </c>
    </row>
    <row r="4621" spans="1:4" ht="13" x14ac:dyDescent="0.15">
      <c r="A4621" s="1" t="s">
        <v>9280</v>
      </c>
      <c r="B4621" s="1" t="s">
        <v>9281</v>
      </c>
      <c r="C4621" s="1">
        <v>19760101</v>
      </c>
      <c r="D4621" s="1">
        <v>19900304</v>
      </c>
    </row>
    <row r="4622" spans="1:4" ht="13" x14ac:dyDescent="0.15">
      <c r="A4622" s="1" t="s">
        <v>9282</v>
      </c>
      <c r="B4622" s="1" t="s">
        <v>9283</v>
      </c>
      <c r="C4622" s="1">
        <v>19840201</v>
      </c>
      <c r="D4622" s="1">
        <v>19860531</v>
      </c>
    </row>
    <row r="4623" spans="1:4" ht="13" x14ac:dyDescent="0.15">
      <c r="A4623" s="1" t="s">
        <v>9284</v>
      </c>
      <c r="B4623" s="1" t="s">
        <v>9285</v>
      </c>
      <c r="C4623" s="1">
        <v>19480101</v>
      </c>
      <c r="D4623" s="1">
        <v>19861231</v>
      </c>
    </row>
    <row r="4624" spans="1:4" ht="13" x14ac:dyDescent="0.15">
      <c r="A4624" s="1" t="s">
        <v>9286</v>
      </c>
      <c r="B4624" s="1" t="s">
        <v>9287</v>
      </c>
      <c r="C4624" s="1">
        <v>19730615</v>
      </c>
    </row>
    <row r="4625" spans="1:4" ht="13" x14ac:dyDescent="0.15">
      <c r="A4625" s="1" t="s">
        <v>9288</v>
      </c>
      <c r="B4625" s="1" t="s">
        <v>9289</v>
      </c>
      <c r="C4625" s="1">
        <v>19711215</v>
      </c>
      <c r="D4625" s="1">
        <v>20149999</v>
      </c>
    </row>
    <row r="4626" spans="1:4" ht="13" x14ac:dyDescent="0.15">
      <c r="A4626" s="1" t="s">
        <v>9290</v>
      </c>
      <c r="B4626" s="1" t="s">
        <v>9291</v>
      </c>
      <c r="C4626" s="1">
        <v>19730810</v>
      </c>
      <c r="D4626" s="1">
        <v>19850816</v>
      </c>
    </row>
    <row r="4627" spans="1:4" ht="13" x14ac:dyDescent="0.15">
      <c r="A4627" s="1" t="s">
        <v>9292</v>
      </c>
      <c r="B4627" s="1" t="s">
        <v>9293</v>
      </c>
      <c r="C4627" s="1">
        <v>19490101</v>
      </c>
      <c r="D4627" s="1">
        <v>19740701</v>
      </c>
    </row>
    <row r="4628" spans="1:4" ht="13" x14ac:dyDescent="0.15">
      <c r="A4628" s="1" t="s">
        <v>9294</v>
      </c>
      <c r="B4628" s="1" t="s">
        <v>9295</v>
      </c>
      <c r="C4628" s="1">
        <v>19780101</v>
      </c>
      <c r="D4628" s="1">
        <v>19900304</v>
      </c>
    </row>
    <row r="4629" spans="1:4" ht="13" x14ac:dyDescent="0.15">
      <c r="A4629" s="1" t="s">
        <v>9296</v>
      </c>
      <c r="B4629" s="1" t="s">
        <v>9297</v>
      </c>
      <c r="C4629" s="1">
        <v>19760101</v>
      </c>
      <c r="D4629" s="1">
        <v>19900304</v>
      </c>
    </row>
    <row r="4630" spans="1:4" ht="13" x14ac:dyDescent="0.15">
      <c r="A4630" s="1" t="s">
        <v>9298</v>
      </c>
      <c r="B4630" s="1" t="s">
        <v>9299</v>
      </c>
      <c r="C4630" s="1">
        <v>19810423</v>
      </c>
    </row>
    <row r="4631" spans="1:4" ht="13" x14ac:dyDescent="0.15">
      <c r="A4631" s="1" t="s">
        <v>9300</v>
      </c>
      <c r="B4631" s="1" t="s">
        <v>9301</v>
      </c>
      <c r="C4631" s="1">
        <v>19420101</v>
      </c>
      <c r="D4631" s="1">
        <v>19970701</v>
      </c>
    </row>
    <row r="4632" spans="1:4" ht="13" x14ac:dyDescent="0.15">
      <c r="A4632" s="1" t="s">
        <v>9302</v>
      </c>
      <c r="B4632" s="1" t="s">
        <v>9303</v>
      </c>
      <c r="C4632" s="1">
        <v>19801115</v>
      </c>
      <c r="D4632" s="1">
        <v>20149999</v>
      </c>
    </row>
    <row r="4633" spans="1:4" ht="13" x14ac:dyDescent="0.15">
      <c r="A4633" s="1" t="s">
        <v>9304</v>
      </c>
      <c r="B4633" s="1" t="s">
        <v>9305</v>
      </c>
      <c r="C4633" s="1">
        <v>19600116</v>
      </c>
    </row>
    <row r="4634" spans="1:4" ht="13" x14ac:dyDescent="0.15">
      <c r="A4634" s="1" t="s">
        <v>9306</v>
      </c>
      <c r="B4634" s="1" t="s">
        <v>9307</v>
      </c>
      <c r="C4634" s="1">
        <v>19770704</v>
      </c>
    </row>
    <row r="4635" spans="1:4" ht="13" x14ac:dyDescent="0.15">
      <c r="A4635" s="1" t="s">
        <v>9308</v>
      </c>
      <c r="B4635" s="1" t="s">
        <v>9309</v>
      </c>
      <c r="C4635" s="1">
        <v>19800101</v>
      </c>
    </row>
    <row r="4636" spans="1:4" ht="13" x14ac:dyDescent="0.15">
      <c r="A4636" s="1" t="s">
        <v>9310</v>
      </c>
      <c r="B4636" s="1" t="s">
        <v>9311</v>
      </c>
      <c r="C4636" s="1">
        <v>19730501</v>
      </c>
    </row>
    <row r="4637" spans="1:4" ht="13" x14ac:dyDescent="0.15">
      <c r="A4637" s="1" t="s">
        <v>9312</v>
      </c>
      <c r="B4637" s="1" t="s">
        <v>9313</v>
      </c>
      <c r="C4637" s="1">
        <v>19600116</v>
      </c>
    </row>
    <row r="4638" spans="1:4" ht="13" x14ac:dyDescent="0.15">
      <c r="A4638" s="1" t="s">
        <v>9314</v>
      </c>
      <c r="B4638" s="1" t="s">
        <v>9315</v>
      </c>
      <c r="C4638" s="1">
        <v>19450713</v>
      </c>
      <c r="D4638" s="1">
        <v>19470123</v>
      </c>
    </row>
    <row r="4639" spans="1:4" ht="13" x14ac:dyDescent="0.15">
      <c r="A4639" s="1" t="s">
        <v>9316</v>
      </c>
      <c r="B4639" s="1" t="s">
        <v>9317</v>
      </c>
      <c r="C4639" s="1">
        <v>19600116</v>
      </c>
    </row>
    <row r="4640" spans="1:4" ht="13" x14ac:dyDescent="0.15">
      <c r="A4640" s="1" t="s">
        <v>9318</v>
      </c>
      <c r="B4640" s="1" t="s">
        <v>9319</v>
      </c>
      <c r="C4640" s="1">
        <v>19771001</v>
      </c>
    </row>
    <row r="4641" spans="1:4" ht="13" x14ac:dyDescent="0.15">
      <c r="A4641" s="1" t="s">
        <v>9320</v>
      </c>
      <c r="B4641" s="1" t="s">
        <v>9321</v>
      </c>
      <c r="C4641" s="1">
        <v>19850521</v>
      </c>
    </row>
    <row r="4642" spans="1:4" ht="13" x14ac:dyDescent="0.15">
      <c r="A4642" s="1" t="s">
        <v>9322</v>
      </c>
      <c r="B4642" s="1" t="s">
        <v>9323</v>
      </c>
      <c r="C4642" s="1">
        <v>19760316</v>
      </c>
    </row>
    <row r="4643" spans="1:4" ht="13" x14ac:dyDescent="0.15">
      <c r="A4643" s="1" t="s">
        <v>9324</v>
      </c>
      <c r="B4643" s="1" t="s">
        <v>9325</v>
      </c>
      <c r="C4643" s="1">
        <v>19810701</v>
      </c>
    </row>
    <row r="4644" spans="1:4" ht="13" x14ac:dyDescent="0.15">
      <c r="A4644" s="1" t="s">
        <v>9326</v>
      </c>
      <c r="B4644" s="1" t="s">
        <v>9327</v>
      </c>
      <c r="C4644" s="1">
        <v>19850801</v>
      </c>
    </row>
    <row r="4645" spans="1:4" ht="13" x14ac:dyDescent="0.15">
      <c r="A4645" s="1" t="s">
        <v>9328</v>
      </c>
      <c r="B4645" s="1" t="s">
        <v>9329</v>
      </c>
      <c r="C4645" s="1">
        <v>19801104</v>
      </c>
    </row>
    <row r="4646" spans="1:4" ht="13" x14ac:dyDescent="0.15">
      <c r="A4646" s="1" t="s">
        <v>9330</v>
      </c>
      <c r="B4646" s="1" t="s">
        <v>9331</v>
      </c>
      <c r="C4646" s="1">
        <v>19800123</v>
      </c>
    </row>
    <row r="4647" spans="1:4" ht="13" x14ac:dyDescent="0.15">
      <c r="A4647" s="1" t="s">
        <v>9332</v>
      </c>
      <c r="B4647" s="1" t="s">
        <v>9333</v>
      </c>
      <c r="C4647" s="1">
        <v>19811028</v>
      </c>
    </row>
    <row r="4648" spans="1:4" ht="13" x14ac:dyDescent="0.15">
      <c r="A4648" s="1" t="s">
        <v>9334</v>
      </c>
      <c r="B4648" s="1" t="s">
        <v>9335</v>
      </c>
      <c r="C4648" s="1">
        <v>19541207</v>
      </c>
      <c r="D4648" s="1">
        <v>19720407</v>
      </c>
    </row>
    <row r="4649" spans="1:4" ht="13" x14ac:dyDescent="0.15">
      <c r="A4649" s="1" t="s">
        <v>9336</v>
      </c>
      <c r="B4649" s="1" t="s">
        <v>9337</v>
      </c>
      <c r="C4649" s="1">
        <v>19821113</v>
      </c>
      <c r="D4649" s="1">
        <v>20070511</v>
      </c>
    </row>
    <row r="4650" spans="1:4" ht="13" x14ac:dyDescent="0.15">
      <c r="A4650" s="1" t="s">
        <v>9338</v>
      </c>
      <c r="B4650" s="1" t="s">
        <v>9339</v>
      </c>
      <c r="C4650" s="1">
        <v>19410108</v>
      </c>
      <c r="D4650" s="1">
        <v>19451018</v>
      </c>
    </row>
    <row r="4651" spans="1:4" ht="13" x14ac:dyDescent="0.15">
      <c r="A4651" s="1" t="s">
        <v>9340</v>
      </c>
      <c r="B4651" s="1" t="s">
        <v>9341</v>
      </c>
      <c r="C4651" s="1">
        <v>19750908</v>
      </c>
      <c r="D4651" s="1">
        <v>19910630</v>
      </c>
    </row>
    <row r="4652" spans="1:4" ht="13" x14ac:dyDescent="0.15">
      <c r="A4652" s="1" t="s">
        <v>9342</v>
      </c>
      <c r="B4652" s="1" t="s">
        <v>9343</v>
      </c>
      <c r="C4652" s="1">
        <v>19850101</v>
      </c>
      <c r="D4652" s="1">
        <v>19880223</v>
      </c>
    </row>
    <row r="4653" spans="1:4" ht="13" x14ac:dyDescent="0.15">
      <c r="A4653" s="1" t="s">
        <v>9344</v>
      </c>
      <c r="B4653" s="1" t="s">
        <v>9345</v>
      </c>
      <c r="C4653" s="1">
        <v>19780328</v>
      </c>
      <c r="D4653" s="1">
        <v>19800328</v>
      </c>
    </row>
    <row r="4654" spans="1:4" ht="13" x14ac:dyDescent="0.15">
      <c r="A4654" s="1" t="s">
        <v>9346</v>
      </c>
      <c r="B4654" s="1" t="s">
        <v>9347</v>
      </c>
      <c r="C4654" s="1">
        <v>19680101</v>
      </c>
    </row>
    <row r="4655" spans="1:4" ht="13" x14ac:dyDescent="0.15">
      <c r="A4655" s="1" t="s">
        <v>9348</v>
      </c>
      <c r="B4655" s="1" t="s">
        <v>9349</v>
      </c>
      <c r="C4655" s="1">
        <v>19850101</v>
      </c>
    </row>
    <row r="4656" spans="1:4" ht="13" x14ac:dyDescent="0.15">
      <c r="A4656" s="1" t="s">
        <v>9350</v>
      </c>
      <c r="B4656" s="1" t="s">
        <v>9351</v>
      </c>
      <c r="C4656" s="1">
        <v>19730101</v>
      </c>
    </row>
    <row r="4657" spans="1:4" ht="13" x14ac:dyDescent="0.15">
      <c r="A4657" s="1" t="s">
        <v>9352</v>
      </c>
      <c r="B4657" s="1" t="s">
        <v>9353</v>
      </c>
      <c r="C4657" s="1">
        <v>19730101</v>
      </c>
    </row>
    <row r="4658" spans="1:4" ht="13" x14ac:dyDescent="0.15">
      <c r="A4658" s="1" t="s">
        <v>9354</v>
      </c>
      <c r="B4658" s="1" t="s">
        <v>9355</v>
      </c>
      <c r="C4658" s="1">
        <v>19390101</v>
      </c>
      <c r="D4658" s="1">
        <v>19751231</v>
      </c>
    </row>
    <row r="4659" spans="1:4" ht="13" x14ac:dyDescent="0.15">
      <c r="A4659" s="1" t="s">
        <v>9356</v>
      </c>
      <c r="B4659" s="1" t="s">
        <v>9357</v>
      </c>
      <c r="C4659" s="1">
        <v>19630207</v>
      </c>
    </row>
    <row r="4660" spans="1:4" ht="13" x14ac:dyDescent="0.15">
      <c r="A4660" s="1" t="s">
        <v>9358</v>
      </c>
      <c r="B4660" s="1" t="s">
        <v>9359</v>
      </c>
      <c r="C4660" s="1">
        <v>19650101</v>
      </c>
    </row>
    <row r="4661" spans="1:4" ht="13" x14ac:dyDescent="0.15">
      <c r="A4661" s="1" t="s">
        <v>9360</v>
      </c>
      <c r="B4661" s="1" t="s">
        <v>9361</v>
      </c>
      <c r="C4661" s="1">
        <v>19850101</v>
      </c>
      <c r="D4661" s="1">
        <v>20149999</v>
      </c>
    </row>
    <row r="4662" spans="1:4" ht="13" x14ac:dyDescent="0.15">
      <c r="A4662" s="1" t="s">
        <v>9362</v>
      </c>
      <c r="B4662" s="1" t="s">
        <v>9363</v>
      </c>
      <c r="C4662" s="1">
        <v>19700101</v>
      </c>
      <c r="D4662" s="1">
        <v>20149999</v>
      </c>
    </row>
    <row r="4663" spans="1:4" ht="13" x14ac:dyDescent="0.15">
      <c r="A4663" s="1" t="s">
        <v>9364</v>
      </c>
      <c r="B4663" s="1" t="s">
        <v>9365</v>
      </c>
      <c r="C4663" s="1">
        <v>19650101</v>
      </c>
      <c r="D4663" s="1">
        <v>20149999</v>
      </c>
    </row>
    <row r="4664" spans="1:4" ht="13" x14ac:dyDescent="0.15">
      <c r="A4664" s="1" t="s">
        <v>9366</v>
      </c>
      <c r="B4664" s="1" t="s">
        <v>9367</v>
      </c>
      <c r="C4664" s="1">
        <v>19480201</v>
      </c>
      <c r="D4664" s="1">
        <v>19931231</v>
      </c>
    </row>
    <row r="4665" spans="1:4" ht="13" x14ac:dyDescent="0.15">
      <c r="A4665" s="1" t="s">
        <v>9368</v>
      </c>
      <c r="B4665" s="1" t="s">
        <v>9369</v>
      </c>
      <c r="C4665" s="1">
        <v>19730101</v>
      </c>
      <c r="D4665" s="1">
        <v>20149999</v>
      </c>
    </row>
    <row r="4666" spans="1:4" ht="13" x14ac:dyDescent="0.15">
      <c r="A4666" s="1" t="s">
        <v>9370</v>
      </c>
      <c r="B4666" s="1" t="s">
        <v>9371</v>
      </c>
      <c r="C4666" s="1">
        <v>19790906</v>
      </c>
      <c r="D4666" s="1">
        <v>19950201</v>
      </c>
    </row>
    <row r="4667" spans="1:4" ht="13" x14ac:dyDescent="0.15">
      <c r="A4667" s="1" t="s">
        <v>9372</v>
      </c>
      <c r="B4667" s="1" t="s">
        <v>9373</v>
      </c>
      <c r="C4667" s="1">
        <v>19660118</v>
      </c>
    </row>
    <row r="4668" spans="1:4" ht="13" x14ac:dyDescent="0.15">
      <c r="A4668" s="1" t="s">
        <v>9374</v>
      </c>
      <c r="B4668" s="1" t="s">
        <v>9375</v>
      </c>
      <c r="C4668" s="1">
        <v>19800101</v>
      </c>
    </row>
    <row r="4669" spans="1:4" ht="13" x14ac:dyDescent="0.15">
      <c r="A4669" s="1" t="s">
        <v>9376</v>
      </c>
      <c r="B4669" s="1" t="s">
        <v>9377</v>
      </c>
      <c r="C4669" s="1">
        <v>19421029</v>
      </c>
      <c r="D4669" s="1">
        <v>19451231</v>
      </c>
    </row>
    <row r="4670" spans="1:4" ht="13" x14ac:dyDescent="0.15">
      <c r="A4670" s="1" t="s">
        <v>9378</v>
      </c>
      <c r="B4670" s="1" t="s">
        <v>9379</v>
      </c>
      <c r="C4670" s="1">
        <v>19850101</v>
      </c>
      <c r="D4670" s="1">
        <v>20149999</v>
      </c>
    </row>
    <row r="4671" spans="1:4" ht="13" x14ac:dyDescent="0.15">
      <c r="A4671" s="1" t="s">
        <v>9380</v>
      </c>
      <c r="B4671" s="1" t="s">
        <v>9381</v>
      </c>
      <c r="C4671" s="1">
        <v>19750101</v>
      </c>
      <c r="D4671" s="1">
        <v>19980818</v>
      </c>
    </row>
    <row r="4672" spans="1:4" ht="13" x14ac:dyDescent="0.15">
      <c r="A4672" s="1" t="s">
        <v>9382</v>
      </c>
      <c r="B4672" s="1" t="s">
        <v>9383</v>
      </c>
      <c r="C4672" s="1">
        <v>19760901</v>
      </c>
      <c r="D4672" s="1">
        <v>19980301</v>
      </c>
    </row>
    <row r="4673" spans="1:4" ht="13" x14ac:dyDescent="0.15">
      <c r="A4673" s="1" t="s">
        <v>9384</v>
      </c>
      <c r="B4673" s="1" t="s">
        <v>9385</v>
      </c>
      <c r="C4673" s="1">
        <v>19690101</v>
      </c>
    </row>
    <row r="4674" spans="1:4" ht="13" x14ac:dyDescent="0.15">
      <c r="A4674" s="1" t="s">
        <v>9386</v>
      </c>
      <c r="B4674" s="1" t="s">
        <v>9387</v>
      </c>
      <c r="C4674" s="1">
        <v>19850101</v>
      </c>
    </row>
    <row r="4675" spans="1:4" ht="13" x14ac:dyDescent="0.15">
      <c r="A4675" s="1" t="s">
        <v>9388</v>
      </c>
      <c r="B4675" s="1" t="s">
        <v>9389</v>
      </c>
      <c r="C4675" s="1">
        <v>19850101</v>
      </c>
    </row>
    <row r="4676" spans="1:4" ht="13" x14ac:dyDescent="0.15">
      <c r="A4676" s="1" t="s">
        <v>9390</v>
      </c>
      <c r="B4676" s="1" t="s">
        <v>9391</v>
      </c>
      <c r="C4676" s="1">
        <v>19850101</v>
      </c>
    </row>
    <row r="4677" spans="1:4" ht="13" x14ac:dyDescent="0.15">
      <c r="A4677" s="1" t="s">
        <v>9392</v>
      </c>
      <c r="B4677" s="1" t="s">
        <v>9393</v>
      </c>
      <c r="C4677" s="1">
        <v>19140101</v>
      </c>
    </row>
    <row r="4678" spans="1:4" ht="13" x14ac:dyDescent="0.15">
      <c r="A4678" s="1" t="s">
        <v>9394</v>
      </c>
      <c r="B4678" s="1" t="s">
        <v>9395</v>
      </c>
      <c r="C4678" s="1">
        <v>19820131</v>
      </c>
    </row>
    <row r="4679" spans="1:4" ht="13" x14ac:dyDescent="0.15">
      <c r="A4679" s="1" t="s">
        <v>9396</v>
      </c>
      <c r="B4679" s="1" t="s">
        <v>9397</v>
      </c>
      <c r="C4679" s="1">
        <v>19630101</v>
      </c>
    </row>
    <row r="4680" spans="1:4" ht="13" x14ac:dyDescent="0.15">
      <c r="A4680" s="1" t="s">
        <v>9398</v>
      </c>
      <c r="B4680" s="1" t="s">
        <v>9399</v>
      </c>
      <c r="C4680" s="1">
        <v>19420301</v>
      </c>
      <c r="D4680" s="1">
        <v>19461231</v>
      </c>
    </row>
    <row r="4681" spans="1:4" ht="13" x14ac:dyDescent="0.15">
      <c r="A4681" s="1" t="s">
        <v>9400</v>
      </c>
      <c r="B4681" s="1" t="s">
        <v>9401</v>
      </c>
      <c r="C4681" s="1">
        <v>19480701</v>
      </c>
    </row>
    <row r="4682" spans="1:4" ht="13" x14ac:dyDescent="0.15">
      <c r="A4682" s="1" t="s">
        <v>9402</v>
      </c>
      <c r="B4682" s="1" t="s">
        <v>9403</v>
      </c>
      <c r="C4682" s="1">
        <v>19750701</v>
      </c>
    </row>
    <row r="4683" spans="1:4" ht="13" x14ac:dyDescent="0.15">
      <c r="A4683" s="1" t="s">
        <v>9404</v>
      </c>
      <c r="B4683" s="1" t="s">
        <v>9405</v>
      </c>
      <c r="C4683" s="1">
        <v>19750701</v>
      </c>
    </row>
    <row r="4684" spans="1:4" ht="13" x14ac:dyDescent="0.15">
      <c r="A4684" s="1" t="s">
        <v>9406</v>
      </c>
      <c r="B4684" s="1" t="s">
        <v>9407</v>
      </c>
      <c r="C4684" s="1">
        <v>19750701</v>
      </c>
    </row>
    <row r="4685" spans="1:4" ht="13" x14ac:dyDescent="0.15">
      <c r="A4685" s="1" t="s">
        <v>9408</v>
      </c>
      <c r="B4685" s="1" t="s">
        <v>9409</v>
      </c>
      <c r="C4685" s="1">
        <v>19750701</v>
      </c>
    </row>
    <row r="4686" spans="1:4" ht="13" x14ac:dyDescent="0.15">
      <c r="A4686" s="1" t="s">
        <v>9410</v>
      </c>
      <c r="B4686" s="1" t="s">
        <v>9411</v>
      </c>
      <c r="C4686" s="1">
        <v>19750701</v>
      </c>
    </row>
    <row r="4687" spans="1:4" ht="13" x14ac:dyDescent="0.15">
      <c r="A4687" s="1" t="s">
        <v>9412</v>
      </c>
      <c r="B4687" s="1" t="s">
        <v>9413</v>
      </c>
      <c r="C4687" s="1">
        <v>19750701</v>
      </c>
    </row>
    <row r="4688" spans="1:4" ht="13" x14ac:dyDescent="0.15">
      <c r="A4688" s="1" t="s">
        <v>9414</v>
      </c>
      <c r="B4688" s="1" t="s">
        <v>9415</v>
      </c>
      <c r="C4688" s="1">
        <v>19750701</v>
      </c>
    </row>
    <row r="4689" spans="1:4" ht="13" x14ac:dyDescent="0.15">
      <c r="A4689" s="1" t="s">
        <v>9416</v>
      </c>
      <c r="B4689" s="1" t="s">
        <v>9417</v>
      </c>
      <c r="C4689" s="1">
        <v>19850101</v>
      </c>
    </row>
    <row r="4690" spans="1:4" ht="13" x14ac:dyDescent="0.15">
      <c r="A4690" s="1" t="s">
        <v>9418</v>
      </c>
      <c r="B4690" s="1" t="s">
        <v>9419</v>
      </c>
      <c r="C4690" s="1">
        <v>19311216</v>
      </c>
    </row>
    <row r="4691" spans="1:4" ht="13" x14ac:dyDescent="0.15">
      <c r="A4691" s="1" t="s">
        <v>9420</v>
      </c>
      <c r="B4691" s="1" t="s">
        <v>9421</v>
      </c>
      <c r="C4691" s="1">
        <v>19750701</v>
      </c>
    </row>
    <row r="4692" spans="1:4" ht="13" x14ac:dyDescent="0.15">
      <c r="A4692" s="1" t="s">
        <v>9422</v>
      </c>
      <c r="B4692" s="1" t="s">
        <v>9423</v>
      </c>
      <c r="C4692" s="1">
        <v>19660603</v>
      </c>
      <c r="D4692" s="1">
        <v>20020630</v>
      </c>
    </row>
    <row r="4693" spans="1:4" ht="13" x14ac:dyDescent="0.15">
      <c r="A4693" s="1" t="s">
        <v>9424</v>
      </c>
      <c r="B4693" s="1" t="s">
        <v>9425</v>
      </c>
      <c r="C4693" s="1">
        <v>19351031</v>
      </c>
    </row>
    <row r="4694" spans="1:4" ht="13" x14ac:dyDescent="0.15">
      <c r="A4694" s="1" t="s">
        <v>9426</v>
      </c>
      <c r="B4694" s="1" t="s">
        <v>9427</v>
      </c>
      <c r="C4694" s="1">
        <v>19370225</v>
      </c>
    </row>
    <row r="4695" spans="1:4" ht="13" x14ac:dyDescent="0.15">
      <c r="A4695" s="1" t="s">
        <v>9428</v>
      </c>
      <c r="B4695" s="1" t="s">
        <v>9429</v>
      </c>
      <c r="C4695" s="1">
        <v>19600114</v>
      </c>
    </row>
    <row r="4696" spans="1:4" ht="13" x14ac:dyDescent="0.15">
      <c r="A4696" s="1" t="s">
        <v>9430</v>
      </c>
      <c r="B4696" s="1" t="s">
        <v>9431</v>
      </c>
      <c r="C4696" s="1">
        <v>19600114</v>
      </c>
    </row>
    <row r="4697" spans="1:4" ht="13" x14ac:dyDescent="0.15">
      <c r="A4697" s="1" t="s">
        <v>9432</v>
      </c>
      <c r="B4697" s="1" t="s">
        <v>9433</v>
      </c>
      <c r="C4697" s="1">
        <v>18360909</v>
      </c>
      <c r="D4697" s="1">
        <v>18451231</v>
      </c>
    </row>
    <row r="4698" spans="1:4" ht="13" x14ac:dyDescent="0.15">
      <c r="A4698" s="1" t="s">
        <v>9434</v>
      </c>
      <c r="B4698" s="1" t="s">
        <v>9435</v>
      </c>
      <c r="C4698" s="1">
        <v>19470101</v>
      </c>
    </row>
    <row r="4699" spans="1:4" ht="13" x14ac:dyDescent="0.15">
      <c r="A4699" s="1" t="s">
        <v>9436</v>
      </c>
      <c r="B4699" s="1" t="s">
        <v>9437</v>
      </c>
      <c r="C4699" s="1">
        <v>19840215</v>
      </c>
      <c r="D4699" s="1">
        <v>19841213</v>
      </c>
    </row>
    <row r="4700" spans="1:4" ht="13" x14ac:dyDescent="0.15">
      <c r="A4700" s="1" t="s">
        <v>9438</v>
      </c>
      <c r="B4700" s="1" t="s">
        <v>9439</v>
      </c>
      <c r="C4700" s="1">
        <v>19790301</v>
      </c>
      <c r="D4700" s="1">
        <v>19791128</v>
      </c>
    </row>
    <row r="4701" spans="1:4" ht="13" x14ac:dyDescent="0.15">
      <c r="A4701" s="1" t="s">
        <v>9440</v>
      </c>
      <c r="B4701" s="1" t="s">
        <v>9441</v>
      </c>
      <c r="C4701" s="1">
        <v>19750908</v>
      </c>
      <c r="D4701" s="1">
        <v>19961125</v>
      </c>
    </row>
    <row r="4702" spans="1:4" ht="13" x14ac:dyDescent="0.15">
      <c r="A4702" s="1" t="s">
        <v>9442</v>
      </c>
      <c r="B4702" s="1" t="s">
        <v>9443</v>
      </c>
      <c r="C4702" s="1">
        <v>19750210</v>
      </c>
      <c r="D4702" s="1">
        <v>19881101</v>
      </c>
    </row>
    <row r="4703" spans="1:4" ht="13" x14ac:dyDescent="0.15">
      <c r="A4703" s="1" t="s">
        <v>9444</v>
      </c>
      <c r="B4703" s="1" t="s">
        <v>9445</v>
      </c>
      <c r="C4703" s="1">
        <v>19850801</v>
      </c>
      <c r="D4703" s="1">
        <v>19880630</v>
      </c>
    </row>
    <row r="4704" spans="1:4" ht="13" x14ac:dyDescent="0.15">
      <c r="A4704" s="1" t="s">
        <v>9446</v>
      </c>
      <c r="B4704" s="1" t="s">
        <v>9447</v>
      </c>
      <c r="C4704" s="1">
        <v>19730601</v>
      </c>
      <c r="D4704" s="1">
        <v>19800331</v>
      </c>
    </row>
    <row r="4705" spans="1:4" ht="13" x14ac:dyDescent="0.15">
      <c r="A4705" s="1" t="s">
        <v>9448</v>
      </c>
      <c r="B4705" s="1" t="s">
        <v>9449</v>
      </c>
      <c r="C4705" s="1">
        <v>19630101</v>
      </c>
      <c r="D4705" s="1">
        <v>19850630</v>
      </c>
    </row>
    <row r="4706" spans="1:4" ht="13" x14ac:dyDescent="0.15">
      <c r="A4706" s="1" t="s">
        <v>9450</v>
      </c>
      <c r="B4706" s="1" t="s">
        <v>9451</v>
      </c>
      <c r="C4706" s="1">
        <v>19780101</v>
      </c>
      <c r="D4706" s="1">
        <v>19940630</v>
      </c>
    </row>
    <row r="4707" spans="1:4" ht="13" x14ac:dyDescent="0.15">
      <c r="A4707" s="1" t="s">
        <v>9452</v>
      </c>
      <c r="B4707" s="1" t="s">
        <v>9453</v>
      </c>
      <c r="C4707" s="1">
        <v>19780101</v>
      </c>
      <c r="D4707" s="1">
        <v>19980430</v>
      </c>
    </row>
    <row r="4708" spans="1:4" ht="13" x14ac:dyDescent="0.15">
      <c r="A4708" s="1" t="s">
        <v>9454</v>
      </c>
      <c r="B4708" s="1" t="s">
        <v>9455</v>
      </c>
      <c r="C4708" s="1">
        <v>19780101</v>
      </c>
      <c r="D4708" s="1">
        <v>19940630</v>
      </c>
    </row>
    <row r="4709" spans="1:4" ht="13" x14ac:dyDescent="0.15">
      <c r="A4709" s="1" t="s">
        <v>9456</v>
      </c>
      <c r="B4709" s="1" t="s">
        <v>9457</v>
      </c>
      <c r="C4709" s="1">
        <v>19780101</v>
      </c>
      <c r="D4709" s="1">
        <v>19940630</v>
      </c>
    </row>
    <row r="4710" spans="1:4" ht="13" x14ac:dyDescent="0.15">
      <c r="A4710" s="1" t="s">
        <v>9458</v>
      </c>
      <c r="B4710" s="1" t="s">
        <v>9459</v>
      </c>
      <c r="C4710" s="1">
        <v>19780101</v>
      </c>
      <c r="D4710" s="1">
        <v>19940630</v>
      </c>
    </row>
    <row r="4711" spans="1:4" ht="13" x14ac:dyDescent="0.15">
      <c r="A4711" s="1" t="s">
        <v>9460</v>
      </c>
      <c r="B4711" s="1" t="s">
        <v>9461</v>
      </c>
      <c r="C4711" s="1">
        <v>19160201</v>
      </c>
      <c r="D4711" s="1">
        <v>19190331</v>
      </c>
    </row>
    <row r="4712" spans="1:4" ht="13" x14ac:dyDescent="0.15">
      <c r="A4712" s="1" t="s">
        <v>9462</v>
      </c>
      <c r="B4712" s="1" t="s">
        <v>9463</v>
      </c>
      <c r="C4712" s="1">
        <v>19780101</v>
      </c>
      <c r="D4712" s="1">
        <v>19940630</v>
      </c>
    </row>
    <row r="4713" spans="1:4" ht="13" x14ac:dyDescent="0.15">
      <c r="A4713" s="1" t="s">
        <v>9464</v>
      </c>
      <c r="B4713" s="1" t="s">
        <v>9465</v>
      </c>
      <c r="C4713" s="1">
        <v>19780101</v>
      </c>
      <c r="D4713" s="1">
        <v>19940630</v>
      </c>
    </row>
    <row r="4714" spans="1:4" ht="13" x14ac:dyDescent="0.15">
      <c r="A4714" s="1" t="s">
        <v>9466</v>
      </c>
      <c r="B4714" s="1" t="s">
        <v>9467</v>
      </c>
      <c r="C4714" s="1">
        <v>19780101</v>
      </c>
      <c r="D4714" s="1">
        <v>19940630</v>
      </c>
    </row>
    <row r="4715" spans="1:4" ht="13" x14ac:dyDescent="0.15">
      <c r="A4715" s="1" t="s">
        <v>9468</v>
      </c>
      <c r="B4715" s="1" t="s">
        <v>9469</v>
      </c>
      <c r="C4715" s="1">
        <v>19820101</v>
      </c>
      <c r="D4715" s="1">
        <v>19861231</v>
      </c>
    </row>
    <row r="4716" spans="1:4" ht="13" x14ac:dyDescent="0.15">
      <c r="A4716" s="1" t="s">
        <v>9470</v>
      </c>
      <c r="B4716" s="1" t="s">
        <v>9471</v>
      </c>
      <c r="C4716" s="1">
        <v>19841020</v>
      </c>
    </row>
    <row r="4717" spans="1:4" ht="13" x14ac:dyDescent="0.15">
      <c r="A4717" s="1" t="s">
        <v>9472</v>
      </c>
      <c r="B4717" s="1" t="s">
        <v>9473</v>
      </c>
      <c r="C4717" s="1">
        <v>19830701</v>
      </c>
      <c r="D4717" s="1">
        <v>19870724</v>
      </c>
    </row>
    <row r="4718" spans="1:4" ht="13" x14ac:dyDescent="0.15">
      <c r="A4718" s="1" t="s">
        <v>9474</v>
      </c>
      <c r="B4718" s="1" t="s">
        <v>9475</v>
      </c>
      <c r="C4718" s="1">
        <v>19780101</v>
      </c>
      <c r="D4718" s="1">
        <v>19970701</v>
      </c>
    </row>
    <row r="4719" spans="1:4" ht="13" x14ac:dyDescent="0.15">
      <c r="A4719" s="1" t="s">
        <v>9476</v>
      </c>
      <c r="B4719" s="1" t="s">
        <v>9477</v>
      </c>
      <c r="C4719" s="1">
        <v>19780101</v>
      </c>
      <c r="D4719" s="1">
        <v>19970701</v>
      </c>
    </row>
    <row r="4720" spans="1:4" ht="13" x14ac:dyDescent="0.15">
      <c r="A4720" s="1" t="s">
        <v>9478</v>
      </c>
      <c r="B4720" s="1" t="s">
        <v>9479</v>
      </c>
      <c r="C4720" s="1">
        <v>19780101</v>
      </c>
      <c r="D4720" s="1">
        <v>19970701</v>
      </c>
    </row>
    <row r="4721" spans="1:4" ht="13" x14ac:dyDescent="0.15">
      <c r="A4721" s="1" t="s">
        <v>9480</v>
      </c>
      <c r="B4721" s="1" t="s">
        <v>9481</v>
      </c>
      <c r="C4721" s="1">
        <v>19780101</v>
      </c>
      <c r="D4721" s="1">
        <v>19970701</v>
      </c>
    </row>
    <row r="4722" spans="1:4" ht="13" x14ac:dyDescent="0.15">
      <c r="A4722" s="1" t="s">
        <v>9482</v>
      </c>
      <c r="B4722" s="1" t="s">
        <v>9483</v>
      </c>
      <c r="C4722" s="1">
        <v>19500316</v>
      </c>
      <c r="D4722" s="1">
        <v>19510511</v>
      </c>
    </row>
    <row r="4723" spans="1:4" ht="13" x14ac:dyDescent="0.15">
      <c r="A4723" s="1" t="s">
        <v>9484</v>
      </c>
      <c r="B4723" s="1" t="s">
        <v>9485</v>
      </c>
      <c r="C4723" s="1">
        <v>19200914</v>
      </c>
      <c r="D4723" s="1">
        <v>19260621</v>
      </c>
    </row>
    <row r="4724" spans="1:4" ht="13" x14ac:dyDescent="0.15">
      <c r="A4724" s="1" t="s">
        <v>9486</v>
      </c>
      <c r="B4724" s="1" t="s">
        <v>9487</v>
      </c>
      <c r="C4724" s="1">
        <v>19850101</v>
      </c>
      <c r="D4724" s="1">
        <v>19890899</v>
      </c>
    </row>
    <row r="4725" spans="1:4" ht="13" x14ac:dyDescent="0.15">
      <c r="A4725" s="1" t="s">
        <v>9488</v>
      </c>
      <c r="B4725" s="1" t="s">
        <v>9489</v>
      </c>
      <c r="C4725" s="1">
        <v>19780403</v>
      </c>
      <c r="D4725" s="1">
        <v>19871201</v>
      </c>
    </row>
    <row r="4726" spans="1:4" ht="13" x14ac:dyDescent="0.15">
      <c r="A4726" s="1" t="s">
        <v>9490</v>
      </c>
      <c r="B4726" s="1" t="s">
        <v>9491</v>
      </c>
      <c r="C4726" s="1">
        <v>19750930</v>
      </c>
      <c r="D4726" s="1">
        <v>19871231</v>
      </c>
    </row>
    <row r="4727" spans="1:4" ht="13" x14ac:dyDescent="0.15">
      <c r="A4727" s="1" t="s">
        <v>9492</v>
      </c>
      <c r="B4727" s="1" t="s">
        <v>9493</v>
      </c>
      <c r="C4727" s="1">
        <v>19801001</v>
      </c>
      <c r="D4727" s="1">
        <v>20149999</v>
      </c>
    </row>
    <row r="4728" spans="1:4" ht="13" x14ac:dyDescent="0.15">
      <c r="A4728" s="1" t="s">
        <v>9494</v>
      </c>
      <c r="B4728" s="1" t="s">
        <v>9495</v>
      </c>
      <c r="C4728" s="1">
        <v>19731101</v>
      </c>
      <c r="D4728" s="1">
        <v>19890110</v>
      </c>
    </row>
    <row r="4729" spans="1:4" ht="13" x14ac:dyDescent="0.15">
      <c r="A4729" s="1" t="s">
        <v>9496</v>
      </c>
      <c r="B4729" s="1" t="s">
        <v>9497</v>
      </c>
      <c r="C4729" s="1">
        <v>19750701</v>
      </c>
      <c r="D4729" s="1">
        <v>19880831</v>
      </c>
    </row>
    <row r="4730" spans="1:4" ht="13" x14ac:dyDescent="0.15">
      <c r="A4730" s="1" t="s">
        <v>9498</v>
      </c>
      <c r="B4730" s="1" t="s">
        <v>9499</v>
      </c>
      <c r="C4730" s="1">
        <v>19600101</v>
      </c>
      <c r="D4730" s="1">
        <v>20149999</v>
      </c>
    </row>
    <row r="4731" spans="1:4" ht="13" x14ac:dyDescent="0.15">
      <c r="A4731" s="1" t="s">
        <v>9500</v>
      </c>
      <c r="B4731" s="1" t="s">
        <v>9501</v>
      </c>
      <c r="C4731" s="1">
        <v>19730101</v>
      </c>
      <c r="D4731" s="1">
        <v>20149999</v>
      </c>
    </row>
    <row r="4732" spans="1:4" ht="13" x14ac:dyDescent="0.15">
      <c r="A4732" s="1" t="s">
        <v>9502</v>
      </c>
      <c r="B4732" s="1" t="s">
        <v>9503</v>
      </c>
      <c r="C4732" s="1">
        <v>19600101</v>
      </c>
      <c r="D4732" s="1">
        <v>19770331</v>
      </c>
    </row>
    <row r="4733" spans="1:4" ht="13" x14ac:dyDescent="0.15">
      <c r="A4733" s="1" t="s">
        <v>9504</v>
      </c>
      <c r="B4733" s="1" t="s">
        <v>9505</v>
      </c>
      <c r="C4733" s="1">
        <v>19311029</v>
      </c>
      <c r="D4733" s="1">
        <v>19851216</v>
      </c>
    </row>
    <row r="4734" spans="1:4" ht="13" x14ac:dyDescent="0.15">
      <c r="A4734" s="1" t="s">
        <v>9506</v>
      </c>
      <c r="B4734" s="1" t="s">
        <v>9507</v>
      </c>
      <c r="C4734" s="1">
        <v>19481123</v>
      </c>
    </row>
    <row r="4735" spans="1:4" ht="13" x14ac:dyDescent="0.15">
      <c r="A4735" s="1" t="s">
        <v>9508</v>
      </c>
      <c r="B4735" s="1" t="s">
        <v>9509</v>
      </c>
      <c r="C4735" s="1">
        <v>19740401</v>
      </c>
      <c r="D4735" s="1">
        <v>19780630</v>
      </c>
    </row>
    <row r="4736" spans="1:4" ht="13" x14ac:dyDescent="0.15">
      <c r="A4736" s="1" t="s">
        <v>9510</v>
      </c>
      <c r="B4736" s="1" t="s">
        <v>9511</v>
      </c>
      <c r="C4736" s="1">
        <v>19670101</v>
      </c>
      <c r="D4736" s="1">
        <v>19750701</v>
      </c>
    </row>
    <row r="4737" spans="1:4" ht="13" x14ac:dyDescent="0.15">
      <c r="A4737" s="1" t="s">
        <v>9512</v>
      </c>
      <c r="B4737" s="1" t="s">
        <v>9513</v>
      </c>
      <c r="C4737" s="1">
        <v>18950101</v>
      </c>
      <c r="D4737" s="1">
        <v>19750701</v>
      </c>
    </row>
    <row r="4738" spans="1:4" ht="13" x14ac:dyDescent="0.15">
      <c r="A4738" s="1" t="s">
        <v>9514</v>
      </c>
      <c r="B4738" s="1" t="s">
        <v>9515</v>
      </c>
      <c r="C4738" s="1">
        <v>19750701</v>
      </c>
      <c r="D4738" s="1">
        <v>19891231</v>
      </c>
    </row>
    <row r="4739" spans="1:4" ht="13" x14ac:dyDescent="0.15">
      <c r="A4739" s="1" t="s">
        <v>9516</v>
      </c>
      <c r="B4739" s="1" t="s">
        <v>9517</v>
      </c>
      <c r="C4739" s="1">
        <v>19660101</v>
      </c>
      <c r="D4739" s="1">
        <v>20149999</v>
      </c>
    </row>
    <row r="4740" spans="1:4" ht="13" x14ac:dyDescent="0.15">
      <c r="A4740" s="1" t="s">
        <v>9518</v>
      </c>
      <c r="B4740" s="1" t="s">
        <v>9519</v>
      </c>
      <c r="C4740" s="1">
        <v>19210101</v>
      </c>
      <c r="D4740" s="1">
        <v>19889999</v>
      </c>
    </row>
    <row r="4741" spans="1:4" ht="13" x14ac:dyDescent="0.15">
      <c r="A4741" s="1" t="s">
        <v>9520</v>
      </c>
      <c r="B4741" s="1" t="s">
        <v>9521</v>
      </c>
      <c r="C4741" s="1">
        <v>19480101</v>
      </c>
      <c r="D4741" s="1">
        <v>20149999</v>
      </c>
    </row>
    <row r="4742" spans="1:4" ht="13" x14ac:dyDescent="0.15">
      <c r="A4742" s="1" t="s">
        <v>9522</v>
      </c>
      <c r="B4742" s="1" t="s">
        <v>9523</v>
      </c>
      <c r="C4742" s="1">
        <v>19480101</v>
      </c>
      <c r="D4742" s="1">
        <v>20149999</v>
      </c>
    </row>
    <row r="4743" spans="1:4" ht="13" x14ac:dyDescent="0.15">
      <c r="A4743" s="1" t="s">
        <v>9524</v>
      </c>
      <c r="B4743" s="1" t="s">
        <v>9525</v>
      </c>
      <c r="C4743" s="1">
        <v>19870101</v>
      </c>
      <c r="D4743" s="1">
        <v>20149999</v>
      </c>
    </row>
    <row r="4744" spans="1:4" ht="13" x14ac:dyDescent="0.15">
      <c r="A4744" s="1" t="s">
        <v>9526</v>
      </c>
      <c r="B4744" s="1" t="s">
        <v>9527</v>
      </c>
      <c r="C4744" s="1">
        <v>19100101</v>
      </c>
      <c r="D4744" s="1">
        <v>19300304</v>
      </c>
    </row>
    <row r="4745" spans="1:4" ht="13" x14ac:dyDescent="0.15">
      <c r="A4745" s="1" t="s">
        <v>9528</v>
      </c>
      <c r="B4745" s="1" t="s">
        <v>9529</v>
      </c>
      <c r="C4745" s="1">
        <v>19490101</v>
      </c>
      <c r="D4745" s="1">
        <v>20149999</v>
      </c>
    </row>
    <row r="4746" spans="1:4" ht="13" x14ac:dyDescent="0.15">
      <c r="A4746" s="1" t="s">
        <v>9530</v>
      </c>
      <c r="B4746" s="1" t="s">
        <v>9531</v>
      </c>
      <c r="C4746" s="1">
        <v>19740101</v>
      </c>
      <c r="D4746" s="1">
        <v>19920701</v>
      </c>
    </row>
    <row r="4747" spans="1:4" ht="13" x14ac:dyDescent="0.15">
      <c r="A4747" s="1" t="s">
        <v>9532</v>
      </c>
      <c r="B4747" s="1" t="s">
        <v>9533</v>
      </c>
      <c r="C4747" s="1">
        <v>19730601</v>
      </c>
      <c r="D4747" s="1">
        <v>19890801</v>
      </c>
    </row>
    <row r="4748" spans="1:4" ht="13" x14ac:dyDescent="0.15">
      <c r="A4748" s="1" t="s">
        <v>9534</v>
      </c>
      <c r="B4748" s="1" t="s">
        <v>9535</v>
      </c>
      <c r="C4748" s="1">
        <v>19800101</v>
      </c>
      <c r="D4748" s="1">
        <v>19881231</v>
      </c>
    </row>
    <row r="4749" spans="1:4" ht="13" x14ac:dyDescent="0.15">
      <c r="A4749" s="1" t="s">
        <v>9536</v>
      </c>
      <c r="B4749" s="1" t="s">
        <v>9537</v>
      </c>
      <c r="C4749" s="1">
        <v>19500101</v>
      </c>
    </row>
    <row r="4750" spans="1:4" ht="13" x14ac:dyDescent="0.15">
      <c r="A4750" s="1" t="s">
        <v>9538</v>
      </c>
      <c r="B4750" s="1" t="s">
        <v>9539</v>
      </c>
      <c r="C4750" s="1">
        <v>19260101</v>
      </c>
    </row>
    <row r="4751" spans="1:4" ht="13" x14ac:dyDescent="0.15">
      <c r="A4751" s="1" t="s">
        <v>9540</v>
      </c>
      <c r="B4751" s="1" t="s">
        <v>9541</v>
      </c>
      <c r="C4751" s="1">
        <v>19730101</v>
      </c>
      <c r="D4751" s="1">
        <v>19890110</v>
      </c>
    </row>
    <row r="4752" spans="1:4" ht="13" x14ac:dyDescent="0.15">
      <c r="A4752" s="1" t="s">
        <v>9542</v>
      </c>
      <c r="B4752" s="1" t="s">
        <v>9543</v>
      </c>
      <c r="C4752" s="1">
        <v>19820704</v>
      </c>
      <c r="D4752" s="1">
        <v>20149999</v>
      </c>
    </row>
    <row r="4753" spans="1:4" ht="13" x14ac:dyDescent="0.15">
      <c r="A4753" s="1" t="s">
        <v>9544</v>
      </c>
      <c r="B4753" s="1" t="s">
        <v>9545</v>
      </c>
      <c r="C4753" s="1">
        <v>19750101</v>
      </c>
      <c r="D4753" s="1">
        <v>19890110</v>
      </c>
    </row>
    <row r="4754" spans="1:4" ht="13" x14ac:dyDescent="0.15">
      <c r="A4754" s="1" t="s">
        <v>9546</v>
      </c>
      <c r="B4754" s="1" t="s">
        <v>9547</v>
      </c>
      <c r="C4754" s="1">
        <v>19820704</v>
      </c>
      <c r="D4754" s="1">
        <v>19871129</v>
      </c>
    </row>
    <row r="4755" spans="1:4" ht="13" x14ac:dyDescent="0.15">
      <c r="A4755" s="1" t="s">
        <v>9548</v>
      </c>
      <c r="B4755" s="1" t="s">
        <v>9549</v>
      </c>
      <c r="C4755" s="1">
        <v>19550101</v>
      </c>
    </row>
    <row r="4756" spans="1:4" ht="13" x14ac:dyDescent="0.15">
      <c r="A4756" s="1" t="s">
        <v>9550</v>
      </c>
      <c r="B4756" s="1" t="s">
        <v>9551</v>
      </c>
      <c r="C4756" s="1">
        <v>19681101</v>
      </c>
      <c r="D4756" s="1">
        <v>19741231</v>
      </c>
    </row>
    <row r="4757" spans="1:4" ht="13" x14ac:dyDescent="0.15">
      <c r="A4757" s="1" t="s">
        <v>9552</v>
      </c>
      <c r="B4757" s="1" t="s">
        <v>9553</v>
      </c>
      <c r="C4757" s="1">
        <v>19780601</v>
      </c>
    </row>
    <row r="4758" spans="1:4" ht="13" x14ac:dyDescent="0.15">
      <c r="A4758" s="1" t="s">
        <v>9554</v>
      </c>
      <c r="B4758" s="1" t="s">
        <v>9555</v>
      </c>
      <c r="C4758" s="1">
        <v>19690602</v>
      </c>
      <c r="D4758" s="1">
        <v>19741231</v>
      </c>
    </row>
    <row r="4759" spans="1:4" ht="13" x14ac:dyDescent="0.15">
      <c r="A4759" s="1" t="s">
        <v>9556</v>
      </c>
      <c r="B4759" s="1" t="s">
        <v>9557</v>
      </c>
      <c r="C4759" s="1">
        <v>19650101</v>
      </c>
      <c r="D4759" s="1">
        <v>19691231</v>
      </c>
    </row>
    <row r="4760" spans="1:4" ht="13" x14ac:dyDescent="0.15">
      <c r="A4760" s="1" t="s">
        <v>9558</v>
      </c>
      <c r="B4760" s="1" t="s">
        <v>9559</v>
      </c>
      <c r="C4760" s="1">
        <v>19830704</v>
      </c>
      <c r="D4760" s="1">
        <v>19921211</v>
      </c>
    </row>
    <row r="4761" spans="1:4" ht="13" x14ac:dyDescent="0.15">
      <c r="A4761" s="1" t="s">
        <v>9560</v>
      </c>
      <c r="B4761" s="1" t="s">
        <v>9561</v>
      </c>
      <c r="C4761" s="1">
        <v>19500901</v>
      </c>
      <c r="D4761" s="1">
        <v>19920701</v>
      </c>
    </row>
    <row r="4762" spans="1:4" ht="13" x14ac:dyDescent="0.15">
      <c r="A4762" s="1" t="s">
        <v>9562</v>
      </c>
      <c r="B4762" s="1" t="s">
        <v>9563</v>
      </c>
      <c r="C4762" s="1">
        <v>19870101</v>
      </c>
      <c r="D4762" s="1">
        <v>20149999</v>
      </c>
    </row>
    <row r="4763" spans="1:4" ht="13" x14ac:dyDescent="0.15">
      <c r="A4763" s="1" t="s">
        <v>9564</v>
      </c>
      <c r="B4763" s="1" t="s">
        <v>9565</v>
      </c>
      <c r="C4763" s="1">
        <v>19680101</v>
      </c>
      <c r="D4763" s="1">
        <v>19750701</v>
      </c>
    </row>
    <row r="4764" spans="1:4" ht="13" x14ac:dyDescent="0.15">
      <c r="A4764" s="1" t="s">
        <v>9566</v>
      </c>
      <c r="B4764" s="1" t="s">
        <v>9567</v>
      </c>
      <c r="C4764" s="1">
        <v>19480101</v>
      </c>
      <c r="D4764" s="1">
        <v>19750701</v>
      </c>
    </row>
    <row r="4765" spans="1:4" ht="13" x14ac:dyDescent="0.15">
      <c r="A4765" s="1" t="s">
        <v>9568</v>
      </c>
      <c r="B4765" s="1" t="s">
        <v>9569</v>
      </c>
      <c r="C4765" s="1">
        <v>19780501</v>
      </c>
      <c r="D4765" s="1">
        <v>20149999</v>
      </c>
    </row>
    <row r="4766" spans="1:4" ht="13" x14ac:dyDescent="0.15">
      <c r="A4766" s="1" t="s">
        <v>9570</v>
      </c>
      <c r="B4766" s="1" t="s">
        <v>9571</v>
      </c>
      <c r="C4766" s="1">
        <v>19030701</v>
      </c>
      <c r="D4766" s="1">
        <v>19840630</v>
      </c>
    </row>
    <row r="4767" spans="1:4" ht="13" x14ac:dyDescent="0.15">
      <c r="A4767" s="1" t="s">
        <v>9572</v>
      </c>
      <c r="B4767" s="1" t="s">
        <v>9573</v>
      </c>
      <c r="C4767" s="1">
        <v>19510101</v>
      </c>
      <c r="D4767" s="1">
        <v>19741231</v>
      </c>
    </row>
    <row r="4768" spans="1:4" ht="13" x14ac:dyDescent="0.15">
      <c r="A4768" s="1" t="s">
        <v>9574</v>
      </c>
      <c r="B4768" s="1" t="s">
        <v>9575</v>
      </c>
      <c r="C4768" s="1">
        <v>19540101</v>
      </c>
      <c r="D4768" s="1">
        <v>19730630</v>
      </c>
    </row>
    <row r="4769" spans="1:4" ht="13" x14ac:dyDescent="0.15">
      <c r="A4769" s="1" t="s">
        <v>9576</v>
      </c>
      <c r="B4769" s="1" t="s">
        <v>9577</v>
      </c>
      <c r="C4769" s="1">
        <v>19750101</v>
      </c>
      <c r="D4769" s="1">
        <v>19801231</v>
      </c>
    </row>
    <row r="4770" spans="1:4" ht="13" x14ac:dyDescent="0.15">
      <c r="A4770" s="1" t="s">
        <v>9578</v>
      </c>
      <c r="B4770" s="1" t="s">
        <v>9579</v>
      </c>
      <c r="C4770" s="1">
        <v>19660101</v>
      </c>
      <c r="D4770" s="1">
        <v>19750630</v>
      </c>
    </row>
    <row r="4771" spans="1:4" ht="13" x14ac:dyDescent="0.15">
      <c r="A4771" s="1" t="s">
        <v>9580</v>
      </c>
      <c r="B4771" s="1" t="s">
        <v>9581</v>
      </c>
      <c r="C4771" s="1">
        <v>19620101</v>
      </c>
      <c r="D4771" s="1">
        <v>19750930</v>
      </c>
    </row>
    <row r="4772" spans="1:4" ht="13" x14ac:dyDescent="0.15">
      <c r="A4772" s="1" t="s">
        <v>9582</v>
      </c>
      <c r="B4772" s="1" t="s">
        <v>9583</v>
      </c>
      <c r="C4772" s="1">
        <v>19480501</v>
      </c>
      <c r="D4772" s="1">
        <v>19750930</v>
      </c>
    </row>
    <row r="4773" spans="1:4" ht="13" x14ac:dyDescent="0.15">
      <c r="A4773" s="1" t="s">
        <v>9584</v>
      </c>
      <c r="B4773" s="1" t="s">
        <v>9585</v>
      </c>
      <c r="C4773" s="1">
        <v>19730101</v>
      </c>
      <c r="D4773" s="1">
        <v>19730531</v>
      </c>
    </row>
    <row r="4774" spans="1:4" ht="13" x14ac:dyDescent="0.15">
      <c r="A4774" s="1" t="s">
        <v>9586</v>
      </c>
      <c r="B4774" s="1" t="s">
        <v>9587</v>
      </c>
      <c r="C4774" s="1">
        <v>19730601</v>
      </c>
      <c r="D4774" s="1">
        <v>19731101</v>
      </c>
    </row>
    <row r="4775" spans="1:4" ht="13" x14ac:dyDescent="0.15">
      <c r="A4775" s="1" t="s">
        <v>9588</v>
      </c>
      <c r="B4775" s="1" t="s">
        <v>9589</v>
      </c>
      <c r="C4775" s="1">
        <v>19750101</v>
      </c>
      <c r="D4775" s="1">
        <v>19750701</v>
      </c>
    </row>
    <row r="4776" spans="1:4" ht="13" x14ac:dyDescent="0.15">
      <c r="A4776" s="1" t="s">
        <v>9590</v>
      </c>
      <c r="B4776" s="1" t="s">
        <v>9591</v>
      </c>
      <c r="C4776" s="1">
        <v>19750101</v>
      </c>
      <c r="D4776" s="1">
        <v>19750701</v>
      </c>
    </row>
    <row r="4777" spans="1:4" ht="13" x14ac:dyDescent="0.15">
      <c r="A4777" s="1" t="s">
        <v>9592</v>
      </c>
      <c r="B4777" s="1" t="s">
        <v>9593</v>
      </c>
      <c r="C4777" s="1">
        <v>19040601</v>
      </c>
      <c r="D4777" s="1">
        <v>19921221</v>
      </c>
    </row>
    <row r="4778" spans="1:4" ht="13" x14ac:dyDescent="0.15">
      <c r="A4778" s="1" t="s">
        <v>9594</v>
      </c>
      <c r="B4778" s="1" t="s">
        <v>9595</v>
      </c>
      <c r="C4778" s="1">
        <v>19770101</v>
      </c>
      <c r="D4778" s="1">
        <v>19921005</v>
      </c>
    </row>
    <row r="4779" spans="1:4" ht="13" x14ac:dyDescent="0.15">
      <c r="A4779" s="1" t="s">
        <v>9596</v>
      </c>
      <c r="B4779" s="1" t="s">
        <v>9597</v>
      </c>
      <c r="C4779" s="1">
        <v>19850101</v>
      </c>
    </row>
    <row r="4780" spans="1:4" ht="13" x14ac:dyDescent="0.15">
      <c r="A4780" s="1" t="s">
        <v>9598</v>
      </c>
      <c r="B4780" s="1" t="s">
        <v>9599</v>
      </c>
      <c r="C4780" s="1">
        <v>19790101</v>
      </c>
      <c r="D4780" s="1">
        <v>19871231</v>
      </c>
    </row>
    <row r="4781" spans="1:4" ht="13" x14ac:dyDescent="0.15">
      <c r="A4781" s="1" t="s">
        <v>9600</v>
      </c>
      <c r="B4781" s="1" t="s">
        <v>9601</v>
      </c>
      <c r="C4781" s="1">
        <v>19860616</v>
      </c>
      <c r="D4781" s="1">
        <v>19861128</v>
      </c>
    </row>
    <row r="4782" spans="1:4" ht="13" x14ac:dyDescent="0.15">
      <c r="A4782" s="1" t="s">
        <v>9602</v>
      </c>
      <c r="B4782" s="1" t="s">
        <v>9603</v>
      </c>
      <c r="C4782" s="1">
        <v>19840701</v>
      </c>
    </row>
    <row r="4783" spans="1:4" ht="13" x14ac:dyDescent="0.15">
      <c r="A4783" s="1" t="s">
        <v>9604</v>
      </c>
      <c r="B4783" s="1" t="s">
        <v>9605</v>
      </c>
      <c r="C4783" s="1">
        <v>19830422</v>
      </c>
      <c r="D4783" s="1">
        <v>19831013</v>
      </c>
    </row>
    <row r="4784" spans="1:4" ht="13" x14ac:dyDescent="0.15">
      <c r="A4784" s="1" t="s">
        <v>9606</v>
      </c>
      <c r="B4784" s="1" t="s">
        <v>9607</v>
      </c>
      <c r="C4784" s="1">
        <v>19840510</v>
      </c>
      <c r="D4784" s="1">
        <v>19851206</v>
      </c>
    </row>
    <row r="4785" spans="1:4" ht="13" x14ac:dyDescent="0.15">
      <c r="A4785" s="1" t="s">
        <v>9608</v>
      </c>
      <c r="B4785" s="1" t="s">
        <v>9609</v>
      </c>
      <c r="C4785" s="1">
        <v>19830311</v>
      </c>
      <c r="D4785" s="1">
        <v>19841213</v>
      </c>
    </row>
    <row r="4786" spans="1:4" ht="13" x14ac:dyDescent="0.15">
      <c r="A4786" s="1" t="s">
        <v>9610</v>
      </c>
      <c r="B4786" s="1" t="s">
        <v>9611</v>
      </c>
      <c r="C4786" s="1">
        <v>19850101</v>
      </c>
    </row>
    <row r="4787" spans="1:4" ht="13" x14ac:dyDescent="0.15">
      <c r="A4787" s="1" t="s">
        <v>9612</v>
      </c>
      <c r="B4787" s="1" t="s">
        <v>9613</v>
      </c>
      <c r="C4787" s="1">
        <v>19841213</v>
      </c>
      <c r="D4787" s="1">
        <v>19870724</v>
      </c>
    </row>
    <row r="4788" spans="1:4" ht="13" x14ac:dyDescent="0.15">
      <c r="A4788" s="1" t="s">
        <v>9614</v>
      </c>
      <c r="B4788" s="1" t="s">
        <v>9615</v>
      </c>
      <c r="C4788" s="1">
        <v>19130101</v>
      </c>
      <c r="D4788" s="1">
        <v>19301231</v>
      </c>
    </row>
    <row r="4789" spans="1:4" ht="13" x14ac:dyDescent="0.15">
      <c r="A4789" s="1" t="s">
        <v>9616</v>
      </c>
      <c r="B4789" s="1" t="s">
        <v>9617</v>
      </c>
      <c r="C4789" s="1">
        <v>19850307</v>
      </c>
      <c r="D4789" s="1">
        <v>19870107</v>
      </c>
    </row>
    <row r="4790" spans="1:4" ht="13" x14ac:dyDescent="0.15">
      <c r="A4790" s="1" t="s">
        <v>9618</v>
      </c>
      <c r="B4790" s="1" t="s">
        <v>9619</v>
      </c>
      <c r="C4790" s="1">
        <v>19810101</v>
      </c>
      <c r="D4790" s="1">
        <v>19880103</v>
      </c>
    </row>
    <row r="4791" spans="1:4" ht="13" x14ac:dyDescent="0.15">
      <c r="A4791" s="1" t="s">
        <v>9620</v>
      </c>
      <c r="B4791" s="1" t="s">
        <v>9621</v>
      </c>
      <c r="C4791" s="1">
        <v>19160901</v>
      </c>
    </row>
    <row r="4792" spans="1:4" ht="13" x14ac:dyDescent="0.15">
      <c r="A4792" s="1" t="s">
        <v>9622</v>
      </c>
      <c r="B4792" s="1" t="s">
        <v>9623</v>
      </c>
      <c r="C4792" s="1">
        <v>19850101</v>
      </c>
      <c r="D4792" s="1">
        <v>19880630</v>
      </c>
    </row>
    <row r="4793" spans="1:4" ht="13" x14ac:dyDescent="0.15">
      <c r="A4793" s="1" t="s">
        <v>9624</v>
      </c>
      <c r="B4793" s="1" t="s">
        <v>9625</v>
      </c>
      <c r="C4793" s="1">
        <v>19860614</v>
      </c>
      <c r="D4793" s="1">
        <v>19861120</v>
      </c>
    </row>
    <row r="4794" spans="1:4" ht="13" x14ac:dyDescent="0.15">
      <c r="A4794" s="1" t="s">
        <v>9626</v>
      </c>
      <c r="B4794" s="1" t="s">
        <v>9627</v>
      </c>
      <c r="C4794" s="1">
        <v>19830504</v>
      </c>
      <c r="D4794" s="1">
        <v>19871021</v>
      </c>
    </row>
    <row r="4795" spans="1:4" ht="13" x14ac:dyDescent="0.15">
      <c r="A4795" s="1" t="s">
        <v>9628</v>
      </c>
      <c r="B4795" s="1" t="s">
        <v>9629</v>
      </c>
      <c r="C4795" s="1">
        <v>19850101</v>
      </c>
    </row>
    <row r="4796" spans="1:4" ht="13" x14ac:dyDescent="0.15">
      <c r="A4796" s="1" t="s">
        <v>9630</v>
      </c>
      <c r="B4796" s="1" t="s">
        <v>9631</v>
      </c>
      <c r="C4796" s="1">
        <v>19850101</v>
      </c>
    </row>
    <row r="4797" spans="1:4" ht="13" x14ac:dyDescent="0.15">
      <c r="A4797" s="1" t="s">
        <v>9632</v>
      </c>
      <c r="B4797" s="1" t="s">
        <v>9633</v>
      </c>
      <c r="C4797" s="1">
        <v>19850101</v>
      </c>
    </row>
    <row r="4798" spans="1:4" ht="13" x14ac:dyDescent="0.15">
      <c r="A4798" s="1" t="s">
        <v>9634</v>
      </c>
      <c r="B4798" s="1" t="s">
        <v>9635</v>
      </c>
      <c r="C4798" s="1">
        <v>19200110</v>
      </c>
      <c r="D4798" s="1">
        <v>19280612</v>
      </c>
    </row>
    <row r="4799" spans="1:4" ht="13" x14ac:dyDescent="0.15">
      <c r="A4799" s="1" t="s">
        <v>9636</v>
      </c>
      <c r="B4799" s="1" t="s">
        <v>9637</v>
      </c>
      <c r="C4799" s="1">
        <v>19860324</v>
      </c>
    </row>
    <row r="4800" spans="1:4" ht="13" x14ac:dyDescent="0.15">
      <c r="A4800" s="1" t="s">
        <v>9638</v>
      </c>
      <c r="B4800" s="1" t="s">
        <v>9639</v>
      </c>
      <c r="C4800" s="1">
        <v>19110627</v>
      </c>
    </row>
    <row r="4801" spans="1:4" ht="13" x14ac:dyDescent="0.15">
      <c r="A4801" s="1" t="s">
        <v>9640</v>
      </c>
      <c r="B4801" s="1" t="s">
        <v>9641</v>
      </c>
      <c r="C4801" s="1">
        <v>19850101</v>
      </c>
    </row>
    <row r="4802" spans="1:4" ht="13" x14ac:dyDescent="0.15">
      <c r="A4802" s="1" t="s">
        <v>9642</v>
      </c>
      <c r="B4802" s="1" t="s">
        <v>9643</v>
      </c>
      <c r="C4802" s="1">
        <v>19800101</v>
      </c>
    </row>
    <row r="4803" spans="1:4" ht="13" x14ac:dyDescent="0.15">
      <c r="A4803" s="1" t="s">
        <v>9644</v>
      </c>
      <c r="B4803" s="1" t="s">
        <v>9645</v>
      </c>
      <c r="C4803" s="1">
        <v>19850101</v>
      </c>
      <c r="D4803" s="1">
        <v>19920831</v>
      </c>
    </row>
    <row r="4804" spans="1:4" ht="13" x14ac:dyDescent="0.15">
      <c r="A4804" s="1" t="s">
        <v>9646</v>
      </c>
      <c r="B4804" s="1" t="s">
        <v>9647</v>
      </c>
      <c r="C4804" s="1">
        <v>19700101</v>
      </c>
      <c r="D4804" s="1">
        <v>19980703</v>
      </c>
    </row>
    <row r="4805" spans="1:4" ht="13" x14ac:dyDescent="0.15">
      <c r="A4805" s="1" t="s">
        <v>9648</v>
      </c>
      <c r="B4805" s="1" t="s">
        <v>9649</v>
      </c>
      <c r="C4805" s="1">
        <v>19430701</v>
      </c>
    </row>
    <row r="4806" spans="1:4" ht="13" x14ac:dyDescent="0.15">
      <c r="A4806" s="1" t="s">
        <v>9650</v>
      </c>
      <c r="B4806" s="1" t="s">
        <v>9651</v>
      </c>
      <c r="C4806" s="1">
        <v>19830701</v>
      </c>
      <c r="D4806" s="1">
        <v>20149999</v>
      </c>
    </row>
    <row r="4807" spans="1:4" ht="13" x14ac:dyDescent="0.15">
      <c r="A4807" s="1" t="s">
        <v>9652</v>
      </c>
      <c r="B4807" s="1" t="s">
        <v>9653</v>
      </c>
      <c r="C4807" s="1">
        <v>19741209</v>
      </c>
      <c r="D4807" s="1">
        <v>19811209</v>
      </c>
    </row>
    <row r="4808" spans="1:4" ht="13" x14ac:dyDescent="0.15">
      <c r="A4808" s="1" t="s">
        <v>9654</v>
      </c>
      <c r="B4808" s="1" t="s">
        <v>9655</v>
      </c>
      <c r="C4808" s="1">
        <v>19010101</v>
      </c>
      <c r="D4808" s="1">
        <v>19730701</v>
      </c>
    </row>
    <row r="4809" spans="1:4" ht="13" x14ac:dyDescent="0.15">
      <c r="A4809" s="1" t="s">
        <v>9656</v>
      </c>
      <c r="B4809" s="1" t="s">
        <v>9657</v>
      </c>
      <c r="C4809" s="1">
        <v>19860203</v>
      </c>
      <c r="D4809" s="1">
        <v>19860905</v>
      </c>
    </row>
    <row r="4810" spans="1:4" ht="13" x14ac:dyDescent="0.15">
      <c r="A4810" s="1" t="s">
        <v>9658</v>
      </c>
      <c r="B4810" s="1" t="s">
        <v>9659</v>
      </c>
      <c r="C4810" s="1">
        <v>19520101</v>
      </c>
    </row>
    <row r="4811" spans="1:4" ht="13" x14ac:dyDescent="0.15">
      <c r="A4811" s="1" t="s">
        <v>9660</v>
      </c>
      <c r="B4811" s="1" t="s">
        <v>9661</v>
      </c>
      <c r="C4811" s="1">
        <v>19851017</v>
      </c>
      <c r="D4811" s="1">
        <v>19861008</v>
      </c>
    </row>
    <row r="4812" spans="1:4" ht="13" x14ac:dyDescent="0.15">
      <c r="A4812" s="1" t="s">
        <v>9662</v>
      </c>
      <c r="B4812" s="1" t="s">
        <v>9663</v>
      </c>
      <c r="C4812" s="1">
        <v>19851121</v>
      </c>
      <c r="D4812" s="1">
        <v>19860829</v>
      </c>
    </row>
    <row r="4813" spans="1:4" ht="13" x14ac:dyDescent="0.15">
      <c r="A4813" s="1" t="s">
        <v>9664</v>
      </c>
      <c r="B4813" s="1" t="s">
        <v>9665</v>
      </c>
      <c r="C4813" s="1">
        <v>19850219</v>
      </c>
      <c r="D4813" s="1">
        <v>19860323</v>
      </c>
    </row>
    <row r="4814" spans="1:4" ht="13" x14ac:dyDescent="0.15">
      <c r="A4814" s="1" t="s">
        <v>9666</v>
      </c>
      <c r="B4814" s="1" t="s">
        <v>9667</v>
      </c>
      <c r="C4814" s="1">
        <v>19730101</v>
      </c>
      <c r="D4814" s="1">
        <v>19771231</v>
      </c>
    </row>
    <row r="4815" spans="1:4" ht="13" x14ac:dyDescent="0.15">
      <c r="A4815" s="1" t="s">
        <v>9668</v>
      </c>
      <c r="B4815" s="1" t="s">
        <v>9669</v>
      </c>
      <c r="C4815" s="1">
        <v>19860513</v>
      </c>
      <c r="D4815" s="1">
        <v>19860925</v>
      </c>
    </row>
    <row r="4816" spans="1:4" ht="13" x14ac:dyDescent="0.15">
      <c r="A4816" s="1" t="s">
        <v>9670</v>
      </c>
      <c r="B4816" s="1" t="s">
        <v>9671</v>
      </c>
      <c r="C4816" s="1">
        <v>19710525</v>
      </c>
      <c r="D4816" s="1">
        <v>19810618</v>
      </c>
    </row>
    <row r="4817" spans="1:4" ht="13" x14ac:dyDescent="0.15">
      <c r="A4817" s="1" t="s">
        <v>9672</v>
      </c>
      <c r="B4817" s="1" t="s">
        <v>9673</v>
      </c>
      <c r="C4817" s="1">
        <v>19861204</v>
      </c>
      <c r="D4817" s="1">
        <v>19870323</v>
      </c>
    </row>
    <row r="4818" spans="1:4" ht="13" x14ac:dyDescent="0.15">
      <c r="A4818" s="1" t="s">
        <v>9674</v>
      </c>
      <c r="B4818" s="1" t="s">
        <v>9675</v>
      </c>
      <c r="C4818" s="1">
        <v>19011201</v>
      </c>
      <c r="D4818" s="1">
        <v>19830703</v>
      </c>
    </row>
    <row r="4819" spans="1:4" ht="13" x14ac:dyDescent="0.15">
      <c r="A4819" s="1" t="s">
        <v>9676</v>
      </c>
      <c r="B4819" s="1" t="s">
        <v>9677</v>
      </c>
      <c r="C4819" s="1">
        <v>18970322</v>
      </c>
      <c r="D4819" s="1">
        <v>18980331</v>
      </c>
    </row>
    <row r="4820" spans="1:4" ht="13" x14ac:dyDescent="0.15">
      <c r="A4820" s="1" t="s">
        <v>9678</v>
      </c>
      <c r="B4820" s="1" t="s">
        <v>9679</v>
      </c>
      <c r="C4820" s="1">
        <v>18970331</v>
      </c>
      <c r="D4820" s="1">
        <v>18970412</v>
      </c>
    </row>
    <row r="4821" spans="1:4" ht="13" x14ac:dyDescent="0.15">
      <c r="A4821" s="1" t="s">
        <v>9680</v>
      </c>
      <c r="B4821" s="1" t="s">
        <v>9681</v>
      </c>
      <c r="C4821" s="1">
        <v>18970331</v>
      </c>
      <c r="D4821" s="1">
        <v>18970409</v>
      </c>
    </row>
    <row r="4822" spans="1:4" ht="13" x14ac:dyDescent="0.15">
      <c r="A4822" s="1" t="s">
        <v>9682</v>
      </c>
      <c r="B4822" s="1" t="s">
        <v>9683</v>
      </c>
      <c r="C4822" s="1">
        <v>18970331</v>
      </c>
      <c r="D4822" s="1">
        <v>18970409</v>
      </c>
    </row>
    <row r="4823" spans="1:4" ht="13" x14ac:dyDescent="0.15">
      <c r="A4823" s="1" t="s">
        <v>9684</v>
      </c>
      <c r="B4823" s="1" t="s">
        <v>9685</v>
      </c>
      <c r="C4823" s="1">
        <v>19861013</v>
      </c>
      <c r="D4823" s="1">
        <v>19880229</v>
      </c>
    </row>
    <row r="4824" spans="1:4" ht="13" x14ac:dyDescent="0.15">
      <c r="A4824" s="1" t="s">
        <v>9686</v>
      </c>
      <c r="B4824" s="1" t="s">
        <v>9687</v>
      </c>
      <c r="C4824" s="1">
        <v>19851104</v>
      </c>
      <c r="D4824" s="1">
        <v>19860508</v>
      </c>
    </row>
    <row r="4825" spans="1:4" ht="13" x14ac:dyDescent="0.15">
      <c r="A4825" s="1" t="s">
        <v>9688</v>
      </c>
      <c r="B4825" s="1" t="s">
        <v>9689</v>
      </c>
      <c r="C4825" s="1">
        <v>18590101</v>
      </c>
    </row>
    <row r="4826" spans="1:4" ht="13" x14ac:dyDescent="0.15">
      <c r="A4826" s="1" t="s">
        <v>9690</v>
      </c>
      <c r="B4826" s="1" t="s">
        <v>9691</v>
      </c>
      <c r="C4826" s="1">
        <v>19500316</v>
      </c>
      <c r="D4826" s="1">
        <v>19721219</v>
      </c>
    </row>
    <row r="4827" spans="1:4" ht="13" x14ac:dyDescent="0.15">
      <c r="A4827" s="1" t="s">
        <v>9692</v>
      </c>
      <c r="B4827" s="1" t="s">
        <v>9693</v>
      </c>
      <c r="C4827" s="1">
        <v>19020101</v>
      </c>
      <c r="D4827" s="1">
        <v>20149999</v>
      </c>
    </row>
    <row r="4828" spans="1:4" ht="13" x14ac:dyDescent="0.15">
      <c r="A4828" s="1" t="s">
        <v>9694</v>
      </c>
      <c r="B4828" s="1" t="s">
        <v>9695</v>
      </c>
      <c r="C4828" s="1">
        <v>19490101</v>
      </c>
      <c r="D4828" s="1">
        <v>19920701</v>
      </c>
    </row>
    <row r="4829" spans="1:4" ht="13" x14ac:dyDescent="0.15">
      <c r="A4829" s="1" t="s">
        <v>9696</v>
      </c>
      <c r="B4829" s="1" t="s">
        <v>9697</v>
      </c>
      <c r="C4829" s="1">
        <v>19030101</v>
      </c>
      <c r="D4829" s="1">
        <v>19730701</v>
      </c>
    </row>
    <row r="4830" spans="1:4" ht="13" x14ac:dyDescent="0.15">
      <c r="A4830" s="1" t="s">
        <v>9698</v>
      </c>
      <c r="B4830" s="1" t="s">
        <v>9699</v>
      </c>
      <c r="C4830" s="1">
        <v>19820927</v>
      </c>
      <c r="D4830" s="1">
        <v>20009999</v>
      </c>
    </row>
    <row r="4831" spans="1:4" ht="13" x14ac:dyDescent="0.15">
      <c r="A4831" s="1" t="s">
        <v>9700</v>
      </c>
      <c r="B4831" s="1" t="s">
        <v>9701</v>
      </c>
      <c r="C4831" s="1">
        <v>19220301</v>
      </c>
      <c r="D4831" s="1">
        <v>19910101</v>
      </c>
    </row>
    <row r="4832" spans="1:4" ht="13" x14ac:dyDescent="0.15">
      <c r="A4832" s="1" t="s">
        <v>9702</v>
      </c>
      <c r="B4832" s="1" t="s">
        <v>9703</v>
      </c>
      <c r="C4832" s="1">
        <v>19850301</v>
      </c>
      <c r="D4832" s="1">
        <v>19910101</v>
      </c>
    </row>
    <row r="4833" spans="1:4" ht="13" x14ac:dyDescent="0.15">
      <c r="A4833" s="1" t="s">
        <v>9704</v>
      </c>
      <c r="B4833" s="1" t="s">
        <v>9705</v>
      </c>
      <c r="C4833" s="1">
        <v>19720901</v>
      </c>
    </row>
    <row r="4834" spans="1:4" ht="13" x14ac:dyDescent="0.15">
      <c r="A4834" s="1" t="s">
        <v>9706</v>
      </c>
      <c r="B4834" s="1" t="s">
        <v>9707</v>
      </c>
      <c r="C4834" s="1">
        <v>19720101</v>
      </c>
    </row>
    <row r="4835" spans="1:4" ht="13" x14ac:dyDescent="0.15">
      <c r="A4835" s="1" t="s">
        <v>9708</v>
      </c>
      <c r="B4835" s="1" t="s">
        <v>9709</v>
      </c>
      <c r="C4835" s="1">
        <v>19670916</v>
      </c>
    </row>
    <row r="4836" spans="1:4" ht="13" x14ac:dyDescent="0.15">
      <c r="A4836" s="1" t="s">
        <v>9710</v>
      </c>
      <c r="B4836" s="1" t="s">
        <v>9711</v>
      </c>
      <c r="C4836" s="1">
        <v>19700101</v>
      </c>
      <c r="D4836" s="1">
        <v>20009999</v>
      </c>
    </row>
    <row r="4837" spans="1:4" ht="13" x14ac:dyDescent="0.15">
      <c r="A4837" s="1" t="s">
        <v>9712</v>
      </c>
      <c r="B4837" s="1" t="s">
        <v>9713</v>
      </c>
      <c r="C4837" s="1">
        <v>19210501</v>
      </c>
      <c r="D4837" s="1">
        <v>20149999</v>
      </c>
    </row>
    <row r="4838" spans="1:4" ht="13" x14ac:dyDescent="0.15">
      <c r="A4838" s="1" t="s">
        <v>9714</v>
      </c>
      <c r="B4838" s="1" t="s">
        <v>9715</v>
      </c>
      <c r="C4838" s="1">
        <v>19730522</v>
      </c>
      <c r="D4838" s="1">
        <v>19980430</v>
      </c>
    </row>
    <row r="4839" spans="1:4" ht="13" x14ac:dyDescent="0.15">
      <c r="A4839" s="1" t="s">
        <v>9716</v>
      </c>
      <c r="B4839" s="1" t="s">
        <v>9717</v>
      </c>
      <c r="C4839" s="1">
        <v>19721001</v>
      </c>
      <c r="D4839" s="1">
        <v>19929999</v>
      </c>
    </row>
    <row r="4840" spans="1:4" ht="13" x14ac:dyDescent="0.15">
      <c r="A4840" s="1" t="s">
        <v>9718</v>
      </c>
      <c r="B4840" s="1" t="s">
        <v>9719</v>
      </c>
      <c r="C4840" s="1">
        <v>19830101</v>
      </c>
      <c r="D4840" s="1">
        <v>19970804</v>
      </c>
    </row>
    <row r="4841" spans="1:4" ht="13" x14ac:dyDescent="0.15">
      <c r="A4841" s="1" t="s">
        <v>9720</v>
      </c>
      <c r="B4841" s="1" t="s">
        <v>9721</v>
      </c>
      <c r="C4841" s="1">
        <v>19810101</v>
      </c>
      <c r="D4841" s="1">
        <v>19900301</v>
      </c>
    </row>
    <row r="4842" spans="1:4" ht="13" x14ac:dyDescent="0.15">
      <c r="A4842" s="1" t="s">
        <v>9722</v>
      </c>
      <c r="B4842" s="1" t="s">
        <v>9723</v>
      </c>
      <c r="C4842" s="1">
        <v>19820101</v>
      </c>
      <c r="D4842" s="1">
        <v>19900301</v>
      </c>
    </row>
    <row r="4843" spans="1:4" ht="13" x14ac:dyDescent="0.15">
      <c r="A4843" s="1" t="s">
        <v>9724</v>
      </c>
      <c r="B4843" s="1" t="s">
        <v>9725</v>
      </c>
      <c r="C4843" s="1">
        <v>19810101</v>
      </c>
      <c r="D4843" s="1">
        <v>19900301</v>
      </c>
    </row>
    <row r="4844" spans="1:4" ht="13" x14ac:dyDescent="0.15">
      <c r="A4844" s="1" t="s">
        <v>9726</v>
      </c>
      <c r="B4844" s="1" t="s">
        <v>9727</v>
      </c>
      <c r="C4844" s="1">
        <v>19850101</v>
      </c>
      <c r="D4844" s="1">
        <v>19980430</v>
      </c>
    </row>
    <row r="4845" spans="1:4" ht="13" x14ac:dyDescent="0.15">
      <c r="A4845" s="1" t="s">
        <v>9728</v>
      </c>
      <c r="B4845" s="1" t="s">
        <v>9729</v>
      </c>
      <c r="C4845" s="1">
        <v>19810101</v>
      </c>
      <c r="D4845" s="1">
        <v>19980430</v>
      </c>
    </row>
    <row r="4846" spans="1:4" ht="13" x14ac:dyDescent="0.15">
      <c r="A4846" s="1" t="s">
        <v>9730</v>
      </c>
      <c r="B4846" s="1" t="s">
        <v>9731</v>
      </c>
      <c r="C4846" s="1">
        <v>19830101</v>
      </c>
      <c r="D4846" s="1">
        <v>19980430</v>
      </c>
    </row>
    <row r="4847" spans="1:4" ht="13" x14ac:dyDescent="0.15">
      <c r="A4847" s="1" t="s">
        <v>9732</v>
      </c>
      <c r="B4847" s="1" t="s">
        <v>9733</v>
      </c>
      <c r="C4847" s="1">
        <v>19850101</v>
      </c>
      <c r="D4847" s="1">
        <v>19980430</v>
      </c>
    </row>
    <row r="4848" spans="1:4" ht="13" x14ac:dyDescent="0.15">
      <c r="A4848" s="1" t="s">
        <v>9734</v>
      </c>
      <c r="B4848" s="1" t="s">
        <v>9735</v>
      </c>
      <c r="C4848" s="1">
        <v>19021127</v>
      </c>
      <c r="D4848" s="1">
        <v>19950818</v>
      </c>
    </row>
    <row r="4849" spans="1:4" ht="13" x14ac:dyDescent="0.15">
      <c r="A4849" s="1" t="s">
        <v>9736</v>
      </c>
      <c r="B4849" s="1" t="s">
        <v>9737</v>
      </c>
      <c r="C4849" s="1">
        <v>19800101</v>
      </c>
      <c r="D4849" s="1">
        <v>19980430</v>
      </c>
    </row>
    <row r="4850" spans="1:4" ht="13" x14ac:dyDescent="0.15">
      <c r="A4850" s="1" t="s">
        <v>9738</v>
      </c>
      <c r="B4850" s="1" t="s">
        <v>9739</v>
      </c>
      <c r="C4850" s="1">
        <v>19830101</v>
      </c>
      <c r="D4850" s="1">
        <v>19980430</v>
      </c>
    </row>
    <row r="4851" spans="1:4" ht="13" x14ac:dyDescent="0.15">
      <c r="A4851" s="1" t="s">
        <v>9740</v>
      </c>
      <c r="B4851" s="1" t="s">
        <v>9741</v>
      </c>
      <c r="C4851" s="1">
        <v>19800101</v>
      </c>
      <c r="D4851" s="1">
        <v>19980430</v>
      </c>
    </row>
    <row r="4852" spans="1:4" ht="13" x14ac:dyDescent="0.15">
      <c r="A4852" s="1" t="s">
        <v>9742</v>
      </c>
      <c r="B4852" s="1" t="s">
        <v>9743</v>
      </c>
      <c r="C4852" s="1">
        <v>19840101</v>
      </c>
      <c r="D4852" s="1">
        <v>19980430</v>
      </c>
    </row>
    <row r="4853" spans="1:4" ht="13" x14ac:dyDescent="0.15">
      <c r="A4853" s="1" t="s">
        <v>9744</v>
      </c>
      <c r="B4853" s="1" t="s">
        <v>9745</v>
      </c>
      <c r="C4853" s="1">
        <v>19830101</v>
      </c>
      <c r="D4853" s="1">
        <v>19980430</v>
      </c>
    </row>
    <row r="4854" spans="1:4" ht="13" x14ac:dyDescent="0.15">
      <c r="A4854" s="1" t="s">
        <v>9746</v>
      </c>
      <c r="B4854" s="1" t="s">
        <v>9747</v>
      </c>
      <c r="C4854" s="1">
        <v>19790101</v>
      </c>
      <c r="D4854" s="1">
        <v>19980430</v>
      </c>
    </row>
    <row r="4855" spans="1:4" ht="13" x14ac:dyDescent="0.15">
      <c r="A4855" s="1" t="s">
        <v>9748</v>
      </c>
      <c r="B4855" s="1" t="s">
        <v>9749</v>
      </c>
      <c r="C4855" s="1">
        <v>19820101</v>
      </c>
      <c r="D4855" s="1">
        <v>19980430</v>
      </c>
    </row>
    <row r="4856" spans="1:4" ht="13" x14ac:dyDescent="0.15">
      <c r="A4856" s="1" t="s">
        <v>9750</v>
      </c>
      <c r="B4856" s="1" t="s">
        <v>9751</v>
      </c>
      <c r="C4856" s="1">
        <v>19860101</v>
      </c>
      <c r="D4856" s="1">
        <v>19980430</v>
      </c>
    </row>
    <row r="4857" spans="1:4" ht="13" x14ac:dyDescent="0.15">
      <c r="A4857" s="1" t="s">
        <v>9752</v>
      </c>
      <c r="B4857" s="1" t="s">
        <v>9753</v>
      </c>
      <c r="C4857" s="1">
        <v>19770101</v>
      </c>
      <c r="D4857" s="1">
        <v>19980430</v>
      </c>
    </row>
    <row r="4858" spans="1:4" ht="13" x14ac:dyDescent="0.15">
      <c r="A4858" s="1" t="s">
        <v>9754</v>
      </c>
      <c r="B4858" s="1" t="s">
        <v>9755</v>
      </c>
      <c r="C4858" s="1">
        <v>19830101</v>
      </c>
      <c r="D4858" s="1">
        <v>19980430</v>
      </c>
    </row>
    <row r="4859" spans="1:4" ht="13" x14ac:dyDescent="0.15">
      <c r="A4859" s="1" t="s">
        <v>9756</v>
      </c>
      <c r="B4859" s="1" t="s">
        <v>9757</v>
      </c>
      <c r="C4859" s="1">
        <v>19050101</v>
      </c>
      <c r="D4859" s="1">
        <v>19830703</v>
      </c>
    </row>
    <row r="4860" spans="1:4" ht="13" x14ac:dyDescent="0.15">
      <c r="A4860" s="1" t="s">
        <v>9758</v>
      </c>
      <c r="B4860" s="1" t="s">
        <v>9759</v>
      </c>
      <c r="C4860" s="1">
        <v>19830101</v>
      </c>
      <c r="D4860" s="1">
        <v>19980430</v>
      </c>
    </row>
    <row r="4861" spans="1:4" ht="13" x14ac:dyDescent="0.15">
      <c r="A4861" s="1" t="s">
        <v>9760</v>
      </c>
      <c r="B4861" s="1" t="s">
        <v>9761</v>
      </c>
      <c r="C4861" s="1">
        <v>19820101</v>
      </c>
      <c r="D4861" s="1">
        <v>19980430</v>
      </c>
    </row>
    <row r="4862" spans="1:4" ht="13" x14ac:dyDescent="0.15">
      <c r="A4862" s="1" t="s">
        <v>9762</v>
      </c>
      <c r="B4862" s="1" t="s">
        <v>9763</v>
      </c>
      <c r="C4862" s="1">
        <v>19850101</v>
      </c>
      <c r="D4862" s="1">
        <v>19880831</v>
      </c>
    </row>
    <row r="4863" spans="1:4" ht="13" x14ac:dyDescent="0.15">
      <c r="A4863" s="1" t="s">
        <v>9764</v>
      </c>
      <c r="B4863" s="1" t="s">
        <v>9765</v>
      </c>
      <c r="C4863" s="1">
        <v>19840101</v>
      </c>
      <c r="D4863" s="1">
        <v>19980430</v>
      </c>
    </row>
    <row r="4864" spans="1:4" ht="13" x14ac:dyDescent="0.15">
      <c r="A4864" s="1" t="s">
        <v>9766</v>
      </c>
      <c r="B4864" s="1" t="s">
        <v>9767</v>
      </c>
      <c r="C4864" s="1">
        <v>19790101</v>
      </c>
      <c r="D4864" s="1">
        <v>19980430</v>
      </c>
    </row>
    <row r="4865" spans="1:4" ht="13" x14ac:dyDescent="0.15">
      <c r="A4865" s="1" t="s">
        <v>9768</v>
      </c>
      <c r="B4865" s="1" t="s">
        <v>9769</v>
      </c>
      <c r="C4865" s="1">
        <v>19800101</v>
      </c>
      <c r="D4865" s="1">
        <v>19980430</v>
      </c>
    </row>
    <row r="4866" spans="1:4" ht="13" x14ac:dyDescent="0.15">
      <c r="A4866" s="1" t="s">
        <v>9770</v>
      </c>
      <c r="B4866" s="1" t="s">
        <v>9771</v>
      </c>
      <c r="C4866" s="1">
        <v>19850101</v>
      </c>
      <c r="D4866" s="1">
        <v>19980430</v>
      </c>
    </row>
    <row r="4867" spans="1:4" ht="13" x14ac:dyDescent="0.15">
      <c r="A4867" s="1" t="s">
        <v>9772</v>
      </c>
      <c r="B4867" s="1" t="s">
        <v>9773</v>
      </c>
      <c r="C4867" s="1">
        <v>19830101</v>
      </c>
      <c r="D4867" s="1">
        <v>19980430</v>
      </c>
    </row>
    <row r="4868" spans="1:4" ht="13" x14ac:dyDescent="0.15">
      <c r="A4868" s="1" t="s">
        <v>9774</v>
      </c>
      <c r="B4868" s="1" t="s">
        <v>9775</v>
      </c>
      <c r="C4868" s="1">
        <v>19840101</v>
      </c>
      <c r="D4868" s="1">
        <v>19980430</v>
      </c>
    </row>
    <row r="4869" spans="1:4" ht="13" x14ac:dyDescent="0.15">
      <c r="A4869" s="1" t="s">
        <v>9776</v>
      </c>
      <c r="B4869" s="1" t="s">
        <v>9777</v>
      </c>
      <c r="C4869" s="1">
        <v>19860101</v>
      </c>
      <c r="D4869" s="1">
        <v>19980430</v>
      </c>
    </row>
    <row r="4870" spans="1:4" ht="13" x14ac:dyDescent="0.15">
      <c r="A4870" s="1" t="s">
        <v>9778</v>
      </c>
      <c r="B4870" s="1" t="s">
        <v>9779</v>
      </c>
      <c r="C4870" s="1">
        <v>19020327</v>
      </c>
      <c r="D4870" s="1">
        <v>19960701</v>
      </c>
    </row>
    <row r="4871" spans="1:4" ht="13" x14ac:dyDescent="0.15">
      <c r="A4871" s="1" t="s">
        <v>9780</v>
      </c>
      <c r="B4871" s="1" t="s">
        <v>9781</v>
      </c>
      <c r="C4871" s="1">
        <v>19760101</v>
      </c>
      <c r="D4871" s="1">
        <v>19980430</v>
      </c>
    </row>
    <row r="4872" spans="1:4" ht="13" x14ac:dyDescent="0.15">
      <c r="A4872" s="1" t="s">
        <v>9782</v>
      </c>
      <c r="B4872" s="1" t="s">
        <v>9783</v>
      </c>
      <c r="C4872" s="1">
        <v>19830101</v>
      </c>
      <c r="D4872" s="1">
        <v>19980430</v>
      </c>
    </row>
    <row r="4873" spans="1:4" ht="13" x14ac:dyDescent="0.15">
      <c r="A4873" s="1" t="s">
        <v>9784</v>
      </c>
      <c r="B4873" s="1" t="s">
        <v>9785</v>
      </c>
      <c r="C4873" s="1">
        <v>19810101</v>
      </c>
      <c r="D4873" s="1">
        <v>19980430</v>
      </c>
    </row>
    <row r="4874" spans="1:4" ht="13" x14ac:dyDescent="0.15">
      <c r="A4874" s="1" t="s">
        <v>9786</v>
      </c>
      <c r="B4874" s="1" t="s">
        <v>9787</v>
      </c>
      <c r="C4874" s="1">
        <v>19750101</v>
      </c>
      <c r="D4874" s="1">
        <v>19980430</v>
      </c>
    </row>
    <row r="4875" spans="1:4" ht="13" x14ac:dyDescent="0.15">
      <c r="A4875" s="1" t="s">
        <v>9788</v>
      </c>
      <c r="B4875" s="1" t="s">
        <v>9789</v>
      </c>
      <c r="C4875" s="1">
        <v>19740101</v>
      </c>
      <c r="D4875" s="1">
        <v>19980430</v>
      </c>
    </row>
    <row r="4876" spans="1:4" ht="13" x14ac:dyDescent="0.15">
      <c r="A4876" s="1" t="s">
        <v>9790</v>
      </c>
      <c r="B4876" s="1" t="s">
        <v>9791</v>
      </c>
      <c r="C4876" s="1">
        <v>19850101</v>
      </c>
      <c r="D4876" s="1">
        <v>19980430</v>
      </c>
    </row>
    <row r="4877" spans="1:4" ht="13" x14ac:dyDescent="0.15">
      <c r="A4877" s="1" t="s">
        <v>9792</v>
      </c>
      <c r="B4877" s="1" t="s">
        <v>9793</v>
      </c>
      <c r="C4877" s="1">
        <v>19800101</v>
      </c>
      <c r="D4877" s="1">
        <v>19980430</v>
      </c>
    </row>
    <row r="4878" spans="1:4" ht="13" x14ac:dyDescent="0.15">
      <c r="A4878" s="1" t="s">
        <v>9794</v>
      </c>
      <c r="B4878" s="1" t="s">
        <v>9795</v>
      </c>
      <c r="C4878" s="1">
        <v>19840101</v>
      </c>
      <c r="D4878" s="1">
        <v>20081210</v>
      </c>
    </row>
    <row r="4879" spans="1:4" ht="13" x14ac:dyDescent="0.15">
      <c r="A4879" s="1" t="s">
        <v>9796</v>
      </c>
      <c r="B4879" s="1" t="s">
        <v>9797</v>
      </c>
      <c r="C4879" s="1">
        <v>19760101</v>
      </c>
      <c r="D4879" s="1">
        <v>19910201</v>
      </c>
    </row>
    <row r="4880" spans="1:4" ht="13" x14ac:dyDescent="0.15">
      <c r="A4880" s="1" t="s">
        <v>9798</v>
      </c>
      <c r="B4880" s="1" t="s">
        <v>9799</v>
      </c>
      <c r="C4880" s="1">
        <v>19460101</v>
      </c>
      <c r="D4880" s="1">
        <v>19811231</v>
      </c>
    </row>
    <row r="4881" spans="1:4" ht="13" x14ac:dyDescent="0.15">
      <c r="A4881" s="1" t="s">
        <v>9800</v>
      </c>
      <c r="B4881" s="1" t="s">
        <v>9801</v>
      </c>
      <c r="C4881" s="1">
        <v>19020101</v>
      </c>
      <c r="D4881" s="1">
        <v>19940622</v>
      </c>
    </row>
    <row r="4882" spans="1:4" ht="13" x14ac:dyDescent="0.15">
      <c r="A4882" s="1" t="s">
        <v>9802</v>
      </c>
      <c r="B4882" s="1" t="s">
        <v>9803</v>
      </c>
      <c r="C4882" s="1">
        <v>19210307</v>
      </c>
      <c r="D4882" s="1">
        <v>19910101</v>
      </c>
    </row>
    <row r="4883" spans="1:4" ht="13" x14ac:dyDescent="0.15">
      <c r="A4883" s="1" t="s">
        <v>9804</v>
      </c>
      <c r="B4883" s="1" t="s">
        <v>9805</v>
      </c>
      <c r="C4883" s="1">
        <v>19730101</v>
      </c>
      <c r="D4883" s="1">
        <v>19980501</v>
      </c>
    </row>
    <row r="4884" spans="1:4" ht="13" x14ac:dyDescent="0.15">
      <c r="A4884" s="1" t="s">
        <v>9806</v>
      </c>
      <c r="B4884" s="1" t="s">
        <v>9807</v>
      </c>
      <c r="C4884" s="1">
        <v>19790101</v>
      </c>
      <c r="D4884" s="1">
        <v>19980430</v>
      </c>
    </row>
    <row r="4885" spans="1:4" ht="13" x14ac:dyDescent="0.15">
      <c r="A4885" s="1" t="s">
        <v>9808</v>
      </c>
      <c r="B4885" s="1" t="s">
        <v>9809</v>
      </c>
      <c r="C4885" s="1">
        <v>19771031</v>
      </c>
      <c r="D4885" s="1">
        <v>19921231</v>
      </c>
    </row>
    <row r="4886" spans="1:4" ht="13" x14ac:dyDescent="0.15">
      <c r="A4886" s="1" t="s">
        <v>9810</v>
      </c>
      <c r="B4886" s="1" t="s">
        <v>9811</v>
      </c>
      <c r="C4886" s="1">
        <v>19570101</v>
      </c>
      <c r="D4886" s="1">
        <v>19980430</v>
      </c>
    </row>
    <row r="4887" spans="1:4" ht="13" x14ac:dyDescent="0.15">
      <c r="A4887" s="1" t="s">
        <v>9812</v>
      </c>
      <c r="B4887" s="1" t="s">
        <v>9813</v>
      </c>
      <c r="C4887" s="1">
        <v>19630101</v>
      </c>
      <c r="D4887" s="1">
        <v>19980430</v>
      </c>
    </row>
    <row r="4888" spans="1:4" ht="13" x14ac:dyDescent="0.15">
      <c r="A4888" s="1" t="s">
        <v>9814</v>
      </c>
      <c r="B4888" s="1" t="s">
        <v>9815</v>
      </c>
      <c r="C4888" s="1">
        <v>19750915</v>
      </c>
      <c r="D4888" s="1">
        <v>19980430</v>
      </c>
    </row>
    <row r="4889" spans="1:4" ht="13" x14ac:dyDescent="0.15">
      <c r="A4889" s="1" t="s">
        <v>9816</v>
      </c>
      <c r="B4889" s="1" t="s">
        <v>9817</v>
      </c>
      <c r="C4889" s="1">
        <v>19460101</v>
      </c>
      <c r="D4889" s="1">
        <v>19980430</v>
      </c>
    </row>
    <row r="4890" spans="1:4" ht="13" x14ac:dyDescent="0.15">
      <c r="A4890" s="1" t="s">
        <v>9818</v>
      </c>
      <c r="B4890" s="1" t="s">
        <v>9819</v>
      </c>
      <c r="C4890" s="1">
        <v>19841210</v>
      </c>
      <c r="D4890" s="1">
        <v>19901231</v>
      </c>
    </row>
    <row r="4891" spans="1:4" ht="13" x14ac:dyDescent="0.15">
      <c r="A4891" s="1" t="s">
        <v>9820</v>
      </c>
      <c r="B4891" s="1" t="s">
        <v>9821</v>
      </c>
      <c r="C4891" s="1">
        <v>19850429</v>
      </c>
      <c r="D4891" s="1">
        <v>19980430</v>
      </c>
    </row>
    <row r="4892" spans="1:4" ht="13" x14ac:dyDescent="0.15">
      <c r="A4892" s="1" t="s">
        <v>9822</v>
      </c>
      <c r="B4892" s="1" t="s">
        <v>9823</v>
      </c>
      <c r="C4892" s="1">
        <v>19210101</v>
      </c>
      <c r="D4892" s="1">
        <v>19951211</v>
      </c>
    </row>
    <row r="4893" spans="1:4" ht="13" x14ac:dyDescent="0.15">
      <c r="A4893" s="1" t="s">
        <v>9824</v>
      </c>
      <c r="B4893" s="1" t="s">
        <v>9825</v>
      </c>
      <c r="C4893" s="1">
        <v>19870101</v>
      </c>
      <c r="D4893" s="1">
        <v>19980430</v>
      </c>
    </row>
    <row r="4894" spans="1:4" ht="13" x14ac:dyDescent="0.15">
      <c r="A4894" s="1" t="s">
        <v>9826</v>
      </c>
      <c r="B4894" s="1" t="s">
        <v>9827</v>
      </c>
      <c r="C4894" s="1">
        <v>19870101</v>
      </c>
      <c r="D4894" s="1">
        <v>19980430</v>
      </c>
    </row>
    <row r="4895" spans="1:4" ht="13" x14ac:dyDescent="0.15">
      <c r="A4895" s="1" t="s">
        <v>9828</v>
      </c>
      <c r="B4895" s="1" t="s">
        <v>9829</v>
      </c>
      <c r="C4895" s="1">
        <v>19870101</v>
      </c>
      <c r="D4895" s="1">
        <v>19980430</v>
      </c>
    </row>
    <row r="4896" spans="1:4" ht="13" x14ac:dyDescent="0.15">
      <c r="A4896" s="1" t="s">
        <v>9830</v>
      </c>
      <c r="B4896" s="1" t="s">
        <v>9831</v>
      </c>
      <c r="C4896" s="1">
        <v>19870101</v>
      </c>
      <c r="D4896" s="1">
        <v>19980430</v>
      </c>
    </row>
    <row r="4897" spans="1:4" ht="13" x14ac:dyDescent="0.15">
      <c r="A4897" s="1" t="s">
        <v>9832</v>
      </c>
      <c r="B4897" s="1" t="s">
        <v>9833</v>
      </c>
      <c r="C4897" s="1">
        <v>19870101</v>
      </c>
      <c r="D4897" s="1">
        <v>19980430</v>
      </c>
    </row>
    <row r="4898" spans="1:4" ht="13" x14ac:dyDescent="0.15">
      <c r="A4898" s="1" t="s">
        <v>9834</v>
      </c>
      <c r="B4898" s="1" t="s">
        <v>9835</v>
      </c>
      <c r="C4898" s="1">
        <v>19840701</v>
      </c>
      <c r="D4898" s="1">
        <v>19980430</v>
      </c>
    </row>
    <row r="4899" spans="1:4" ht="13" x14ac:dyDescent="0.15">
      <c r="A4899" s="1" t="s">
        <v>9836</v>
      </c>
      <c r="B4899" s="1" t="s">
        <v>9837</v>
      </c>
      <c r="C4899" s="1">
        <v>19870101</v>
      </c>
      <c r="D4899" s="1">
        <v>19980430</v>
      </c>
    </row>
    <row r="4900" spans="1:4" ht="13" x14ac:dyDescent="0.15">
      <c r="A4900" s="1" t="s">
        <v>9838</v>
      </c>
      <c r="B4900" s="1" t="s">
        <v>9839</v>
      </c>
      <c r="C4900" s="1">
        <v>19870101</v>
      </c>
      <c r="D4900" s="1">
        <v>19980430</v>
      </c>
    </row>
    <row r="4901" spans="1:4" ht="13" x14ac:dyDescent="0.15">
      <c r="A4901" s="1" t="s">
        <v>9840</v>
      </c>
      <c r="B4901" s="1" t="s">
        <v>9841</v>
      </c>
      <c r="C4901" s="1">
        <v>19860101</v>
      </c>
      <c r="D4901" s="1">
        <v>19980430</v>
      </c>
    </row>
    <row r="4902" spans="1:4" ht="13" x14ac:dyDescent="0.15">
      <c r="A4902" s="1" t="s">
        <v>9842</v>
      </c>
      <c r="B4902" s="1" t="s">
        <v>9843</v>
      </c>
      <c r="C4902" s="1">
        <v>19460701</v>
      </c>
      <c r="D4902" s="1">
        <v>19980430</v>
      </c>
    </row>
    <row r="4903" spans="1:4" ht="13" x14ac:dyDescent="0.15">
      <c r="A4903" s="1" t="s">
        <v>9844</v>
      </c>
      <c r="B4903" s="1" t="s">
        <v>9845</v>
      </c>
      <c r="C4903" s="1">
        <v>19250101</v>
      </c>
      <c r="D4903" s="1">
        <v>19700131</v>
      </c>
    </row>
    <row r="4904" spans="1:4" ht="13" x14ac:dyDescent="0.15">
      <c r="A4904" s="1" t="s">
        <v>9846</v>
      </c>
      <c r="B4904" s="1" t="s">
        <v>9847</v>
      </c>
      <c r="C4904" s="1">
        <v>19890220</v>
      </c>
      <c r="D4904" s="1">
        <v>19980430</v>
      </c>
    </row>
    <row r="4905" spans="1:4" ht="13" x14ac:dyDescent="0.15">
      <c r="A4905" s="1" t="s">
        <v>9848</v>
      </c>
      <c r="B4905" s="1" t="s">
        <v>9849</v>
      </c>
      <c r="C4905" s="1">
        <v>19870101</v>
      </c>
      <c r="D4905" s="1">
        <v>19980430</v>
      </c>
    </row>
    <row r="4906" spans="1:4" ht="13" x14ac:dyDescent="0.15">
      <c r="A4906" s="1" t="s">
        <v>9850</v>
      </c>
      <c r="B4906" s="1" t="s">
        <v>9851</v>
      </c>
      <c r="C4906" s="1">
        <v>19870101</v>
      </c>
      <c r="D4906" s="1">
        <v>19980430</v>
      </c>
    </row>
    <row r="4907" spans="1:4" ht="13" x14ac:dyDescent="0.15">
      <c r="A4907" s="1" t="s">
        <v>9852</v>
      </c>
      <c r="B4907" s="1" t="s">
        <v>9853</v>
      </c>
      <c r="C4907" s="1">
        <v>19870101</v>
      </c>
      <c r="D4907" s="1">
        <v>19980430</v>
      </c>
    </row>
    <row r="4908" spans="1:4" ht="13" x14ac:dyDescent="0.15">
      <c r="A4908" s="1" t="s">
        <v>9854</v>
      </c>
      <c r="B4908" s="1" t="s">
        <v>9855</v>
      </c>
      <c r="C4908" s="1">
        <v>19641101</v>
      </c>
      <c r="D4908" s="1">
        <v>19940701</v>
      </c>
    </row>
    <row r="4909" spans="1:4" ht="13" x14ac:dyDescent="0.15">
      <c r="A4909" s="1" t="s">
        <v>9856</v>
      </c>
      <c r="B4909" s="1" t="s">
        <v>9857</v>
      </c>
      <c r="C4909" s="1">
        <v>19870101</v>
      </c>
      <c r="D4909" s="1">
        <v>19980430</v>
      </c>
    </row>
    <row r="4910" spans="1:4" ht="13" x14ac:dyDescent="0.15">
      <c r="A4910" s="1" t="s">
        <v>9858</v>
      </c>
      <c r="B4910" s="1" t="s">
        <v>9859</v>
      </c>
      <c r="C4910" s="1">
        <v>19870101</v>
      </c>
      <c r="D4910" s="1">
        <v>19940701</v>
      </c>
    </row>
    <row r="4911" spans="1:4" ht="13" x14ac:dyDescent="0.15">
      <c r="A4911" s="1" t="s">
        <v>9860</v>
      </c>
      <c r="B4911" s="1" t="s">
        <v>9861</v>
      </c>
      <c r="C4911" s="1">
        <v>19870101</v>
      </c>
      <c r="D4911" s="1">
        <v>19980430</v>
      </c>
    </row>
    <row r="4912" spans="1:4" ht="13" x14ac:dyDescent="0.15">
      <c r="A4912" s="1" t="s">
        <v>9862</v>
      </c>
      <c r="B4912" s="1" t="s">
        <v>9863</v>
      </c>
      <c r="C4912" s="1">
        <v>19870101</v>
      </c>
      <c r="D4912" s="1">
        <v>19980430</v>
      </c>
    </row>
    <row r="4913" spans="1:4" ht="13" x14ac:dyDescent="0.15">
      <c r="A4913" s="1" t="s">
        <v>9864</v>
      </c>
      <c r="B4913" s="1" t="s">
        <v>9865</v>
      </c>
      <c r="C4913" s="1">
        <v>19870101</v>
      </c>
      <c r="D4913" s="1">
        <v>19980430</v>
      </c>
    </row>
    <row r="4914" spans="1:4" ht="13" x14ac:dyDescent="0.15">
      <c r="A4914" s="1" t="s">
        <v>9866</v>
      </c>
      <c r="B4914" s="1" t="s">
        <v>9867</v>
      </c>
      <c r="C4914" s="1">
        <v>19220101</v>
      </c>
      <c r="D4914" s="1">
        <v>19840101</v>
      </c>
    </row>
    <row r="4915" spans="1:4" ht="13" x14ac:dyDescent="0.15">
      <c r="A4915" s="1" t="s">
        <v>9868</v>
      </c>
      <c r="B4915" s="1" t="s">
        <v>9869</v>
      </c>
      <c r="C4915" s="1">
        <v>19870101</v>
      </c>
      <c r="D4915" s="1">
        <v>19980430</v>
      </c>
    </row>
    <row r="4916" spans="1:4" ht="13" x14ac:dyDescent="0.15">
      <c r="A4916" s="1" t="s">
        <v>9870</v>
      </c>
      <c r="B4916" s="1" t="s">
        <v>9871</v>
      </c>
      <c r="C4916" s="1">
        <v>19460101</v>
      </c>
      <c r="D4916" s="1">
        <v>19940701</v>
      </c>
    </row>
    <row r="4917" spans="1:4" ht="13" x14ac:dyDescent="0.15">
      <c r="A4917" s="1" t="s">
        <v>9872</v>
      </c>
      <c r="B4917" s="1" t="s">
        <v>9873</v>
      </c>
      <c r="C4917" s="1">
        <v>19840903</v>
      </c>
      <c r="D4917" s="1">
        <v>19930701</v>
      </c>
    </row>
    <row r="4918" spans="1:4" ht="13" x14ac:dyDescent="0.15">
      <c r="A4918" s="1" t="s">
        <v>9874</v>
      </c>
      <c r="B4918" s="1" t="s">
        <v>9875</v>
      </c>
      <c r="C4918" s="1">
        <v>19620701</v>
      </c>
      <c r="D4918" s="1">
        <v>19980430</v>
      </c>
    </row>
    <row r="4919" spans="1:4" ht="13" x14ac:dyDescent="0.15">
      <c r="A4919" s="1" t="s">
        <v>9876</v>
      </c>
      <c r="B4919" s="1" t="s">
        <v>9877</v>
      </c>
      <c r="C4919" s="1">
        <v>19840701</v>
      </c>
      <c r="D4919" s="1">
        <v>19980430</v>
      </c>
    </row>
    <row r="4920" spans="1:4" ht="13" x14ac:dyDescent="0.15">
      <c r="A4920" s="1" t="s">
        <v>9878</v>
      </c>
      <c r="B4920" s="1" t="s">
        <v>9879</v>
      </c>
      <c r="C4920" s="1">
        <v>19870101</v>
      </c>
      <c r="D4920" s="1">
        <v>19980430</v>
      </c>
    </row>
    <row r="4921" spans="1:4" ht="13" x14ac:dyDescent="0.15">
      <c r="A4921" s="1" t="s">
        <v>9880</v>
      </c>
      <c r="B4921" s="1" t="s">
        <v>9881</v>
      </c>
      <c r="C4921" s="1">
        <v>19870101</v>
      </c>
      <c r="D4921" s="1">
        <v>19980430</v>
      </c>
    </row>
    <row r="4922" spans="1:4" ht="13" x14ac:dyDescent="0.15">
      <c r="A4922" s="1" t="s">
        <v>9882</v>
      </c>
      <c r="B4922" s="1" t="s">
        <v>9883</v>
      </c>
      <c r="C4922" s="1">
        <v>19870101</v>
      </c>
      <c r="D4922" s="1">
        <v>19980430</v>
      </c>
    </row>
    <row r="4923" spans="1:4" ht="13" x14ac:dyDescent="0.15">
      <c r="A4923" s="1" t="s">
        <v>9884</v>
      </c>
      <c r="B4923" s="1" t="s">
        <v>9885</v>
      </c>
      <c r="C4923" s="1">
        <v>19870101</v>
      </c>
      <c r="D4923" s="1">
        <v>19980430</v>
      </c>
    </row>
    <row r="4924" spans="1:4" ht="13" x14ac:dyDescent="0.15">
      <c r="A4924" s="1" t="s">
        <v>9886</v>
      </c>
      <c r="B4924" s="1" t="s">
        <v>9887</v>
      </c>
      <c r="C4924" s="1">
        <v>19480101</v>
      </c>
    </row>
    <row r="4925" spans="1:4" ht="13" x14ac:dyDescent="0.15">
      <c r="A4925" s="1" t="s">
        <v>9888</v>
      </c>
      <c r="B4925" s="1" t="s">
        <v>9889</v>
      </c>
      <c r="C4925" s="1">
        <v>19450101</v>
      </c>
      <c r="D4925" s="1">
        <v>19731130</v>
      </c>
    </row>
    <row r="4926" spans="1:4" ht="13" x14ac:dyDescent="0.15">
      <c r="A4926" s="1" t="s">
        <v>9890</v>
      </c>
      <c r="B4926" s="1" t="s">
        <v>9891</v>
      </c>
      <c r="C4926" s="1">
        <v>19010101</v>
      </c>
    </row>
    <row r="4927" spans="1:4" ht="13" x14ac:dyDescent="0.15">
      <c r="A4927" s="1" t="s">
        <v>9892</v>
      </c>
      <c r="B4927" s="1" t="s">
        <v>9893</v>
      </c>
      <c r="C4927" s="1">
        <v>19770101</v>
      </c>
    </row>
    <row r="4928" spans="1:4" ht="13" x14ac:dyDescent="0.15">
      <c r="A4928" s="1" t="s">
        <v>9894</v>
      </c>
      <c r="B4928" s="1" t="s">
        <v>9895</v>
      </c>
      <c r="C4928" s="1">
        <v>19840101</v>
      </c>
    </row>
    <row r="4929" spans="1:4" ht="13" x14ac:dyDescent="0.15">
      <c r="A4929" s="1" t="s">
        <v>9896</v>
      </c>
      <c r="B4929" s="1" t="s">
        <v>9897</v>
      </c>
      <c r="C4929" s="1">
        <v>19480101</v>
      </c>
    </row>
    <row r="4930" spans="1:4" ht="13" x14ac:dyDescent="0.15">
      <c r="A4930" s="1" t="s">
        <v>9898</v>
      </c>
      <c r="B4930" s="1" t="s">
        <v>9899</v>
      </c>
      <c r="C4930" s="1">
        <v>19840101</v>
      </c>
    </row>
    <row r="4931" spans="1:4" ht="13" x14ac:dyDescent="0.15">
      <c r="A4931" s="1" t="s">
        <v>9900</v>
      </c>
      <c r="B4931" s="1" t="s">
        <v>9901</v>
      </c>
      <c r="C4931" s="1">
        <v>19340101</v>
      </c>
    </row>
    <row r="4932" spans="1:4" ht="13" x14ac:dyDescent="0.15">
      <c r="A4932" s="1" t="s">
        <v>9902</v>
      </c>
      <c r="B4932" s="1" t="s">
        <v>9903</v>
      </c>
      <c r="C4932" s="1">
        <v>19840101</v>
      </c>
    </row>
    <row r="4933" spans="1:4" ht="13" x14ac:dyDescent="0.15">
      <c r="A4933" s="1" t="s">
        <v>9904</v>
      </c>
      <c r="B4933" s="1" t="s">
        <v>9905</v>
      </c>
      <c r="C4933" s="1">
        <v>19840101</v>
      </c>
    </row>
    <row r="4934" spans="1:4" ht="13" x14ac:dyDescent="0.15">
      <c r="A4934" s="1" t="s">
        <v>9906</v>
      </c>
      <c r="B4934" s="1" t="s">
        <v>9907</v>
      </c>
      <c r="C4934" s="1">
        <v>19120101</v>
      </c>
    </row>
    <row r="4935" spans="1:4" ht="13" x14ac:dyDescent="0.15">
      <c r="A4935" s="1" t="s">
        <v>9908</v>
      </c>
      <c r="B4935" s="1" t="s">
        <v>9909</v>
      </c>
      <c r="C4935" s="1">
        <v>19010101</v>
      </c>
    </row>
    <row r="4936" spans="1:4" ht="13" x14ac:dyDescent="0.15">
      <c r="A4936" s="1" t="s">
        <v>9910</v>
      </c>
      <c r="B4936" s="1" t="s">
        <v>9911</v>
      </c>
      <c r="C4936" s="1">
        <v>19500316</v>
      </c>
      <c r="D4936" s="1">
        <v>19740612</v>
      </c>
    </row>
    <row r="4937" spans="1:4" ht="13" x14ac:dyDescent="0.15">
      <c r="A4937" s="1" t="s">
        <v>9912</v>
      </c>
      <c r="B4937" s="1" t="s">
        <v>9913</v>
      </c>
      <c r="C4937" s="1">
        <v>19210331</v>
      </c>
      <c r="D4937" s="1">
        <v>19840601</v>
      </c>
    </row>
    <row r="4938" spans="1:4" ht="13" x14ac:dyDescent="0.15">
      <c r="A4938" s="1" t="s">
        <v>9914</v>
      </c>
      <c r="B4938" s="1" t="s">
        <v>9915</v>
      </c>
      <c r="C4938" s="1">
        <v>19480101</v>
      </c>
    </row>
    <row r="4939" spans="1:4" ht="13" x14ac:dyDescent="0.15">
      <c r="A4939" s="1" t="s">
        <v>9916</v>
      </c>
      <c r="B4939" s="1" t="s">
        <v>9917</v>
      </c>
      <c r="C4939" s="1">
        <v>19840101</v>
      </c>
    </row>
    <row r="4940" spans="1:4" ht="13" x14ac:dyDescent="0.15">
      <c r="A4940" s="1" t="s">
        <v>9918</v>
      </c>
      <c r="B4940" s="1" t="s">
        <v>9919</v>
      </c>
      <c r="C4940" s="1">
        <v>19010101</v>
      </c>
    </row>
    <row r="4941" spans="1:4" ht="13" x14ac:dyDescent="0.15">
      <c r="A4941" s="1" t="s">
        <v>9920</v>
      </c>
      <c r="B4941" s="1" t="s">
        <v>9921</v>
      </c>
      <c r="C4941" s="1">
        <v>19480101</v>
      </c>
    </row>
    <row r="4942" spans="1:4" ht="13" x14ac:dyDescent="0.15">
      <c r="A4942" s="1" t="s">
        <v>9922</v>
      </c>
      <c r="B4942" s="1" t="s">
        <v>9923</v>
      </c>
      <c r="C4942" s="1">
        <v>19480101</v>
      </c>
    </row>
    <row r="4943" spans="1:4" ht="13" x14ac:dyDescent="0.15">
      <c r="A4943" s="1" t="s">
        <v>9924</v>
      </c>
      <c r="B4943" s="1" t="s">
        <v>9925</v>
      </c>
      <c r="C4943" s="1">
        <v>19840101</v>
      </c>
    </row>
    <row r="4944" spans="1:4" ht="13" x14ac:dyDescent="0.15">
      <c r="A4944" s="1" t="s">
        <v>9926</v>
      </c>
      <c r="B4944" s="1" t="s">
        <v>9927</v>
      </c>
      <c r="C4944" s="1">
        <v>19480101</v>
      </c>
    </row>
    <row r="4945" spans="1:4" ht="13" x14ac:dyDescent="0.15">
      <c r="A4945" s="1" t="s">
        <v>9928</v>
      </c>
      <c r="B4945" s="1" t="s">
        <v>9929</v>
      </c>
      <c r="C4945" s="1">
        <v>19010101</v>
      </c>
    </row>
    <row r="4946" spans="1:4" ht="13" x14ac:dyDescent="0.15">
      <c r="A4946" s="1" t="s">
        <v>9930</v>
      </c>
      <c r="B4946" s="1" t="s">
        <v>9931</v>
      </c>
      <c r="C4946" s="1">
        <v>19830513</v>
      </c>
      <c r="D4946" s="1">
        <v>19880131</v>
      </c>
    </row>
    <row r="4947" spans="1:4" ht="13" x14ac:dyDescent="0.15">
      <c r="A4947" s="1" t="s">
        <v>9932</v>
      </c>
      <c r="B4947" s="1" t="s">
        <v>9933</v>
      </c>
      <c r="C4947" s="1">
        <v>19830801</v>
      </c>
    </row>
    <row r="4948" spans="1:4" ht="13" x14ac:dyDescent="0.15">
      <c r="A4948" s="1" t="s">
        <v>9934</v>
      </c>
      <c r="B4948" s="1" t="s">
        <v>9935</v>
      </c>
      <c r="C4948" s="1">
        <v>19300101</v>
      </c>
      <c r="D4948" s="1">
        <v>19801231</v>
      </c>
    </row>
    <row r="4949" spans="1:4" ht="13" x14ac:dyDescent="0.15">
      <c r="A4949" s="1" t="s">
        <v>9936</v>
      </c>
      <c r="B4949" s="1" t="s">
        <v>9937</v>
      </c>
      <c r="C4949" s="1">
        <v>19830905</v>
      </c>
    </row>
    <row r="4950" spans="1:4" ht="13" x14ac:dyDescent="0.15">
      <c r="A4950" s="1" t="s">
        <v>9938</v>
      </c>
      <c r="B4950" s="1" t="s">
        <v>9939</v>
      </c>
      <c r="C4950" s="1">
        <v>19480101</v>
      </c>
    </row>
    <row r="4951" spans="1:4" ht="13" x14ac:dyDescent="0.15">
      <c r="A4951" s="1" t="s">
        <v>9940</v>
      </c>
      <c r="B4951" s="1" t="s">
        <v>9941</v>
      </c>
      <c r="C4951" s="1">
        <v>19770101</v>
      </c>
    </row>
    <row r="4952" spans="1:4" ht="13" x14ac:dyDescent="0.15">
      <c r="A4952" s="1" t="s">
        <v>9942</v>
      </c>
      <c r="B4952" s="1" t="s">
        <v>9943</v>
      </c>
      <c r="C4952" s="1">
        <v>19740101</v>
      </c>
    </row>
    <row r="4953" spans="1:4" ht="13" x14ac:dyDescent="0.15">
      <c r="A4953" s="1" t="s">
        <v>9944</v>
      </c>
      <c r="B4953" s="1" t="s">
        <v>9945</v>
      </c>
      <c r="C4953" s="1">
        <v>19860101</v>
      </c>
    </row>
    <row r="4954" spans="1:4" ht="13" x14ac:dyDescent="0.15">
      <c r="A4954" s="1" t="s">
        <v>9946</v>
      </c>
      <c r="B4954" s="1" t="s">
        <v>9947</v>
      </c>
      <c r="C4954" s="1">
        <v>19790101</v>
      </c>
    </row>
    <row r="4955" spans="1:4" ht="13" x14ac:dyDescent="0.15">
      <c r="A4955" s="1" t="s">
        <v>9948</v>
      </c>
      <c r="B4955" s="1" t="s">
        <v>9949</v>
      </c>
      <c r="C4955" s="1">
        <v>19870724</v>
      </c>
      <c r="D4955" s="1">
        <v>19970929</v>
      </c>
    </row>
    <row r="4956" spans="1:4" ht="13" x14ac:dyDescent="0.15">
      <c r="A4956" s="1" t="s">
        <v>9950</v>
      </c>
      <c r="B4956" s="1" t="s">
        <v>9951</v>
      </c>
      <c r="C4956" s="1">
        <v>19870724</v>
      </c>
      <c r="D4956" s="1">
        <v>19970929</v>
      </c>
    </row>
    <row r="4957" spans="1:4" ht="13" x14ac:dyDescent="0.15">
      <c r="A4957" s="1" t="s">
        <v>9952</v>
      </c>
      <c r="B4957" s="1" t="s">
        <v>9953</v>
      </c>
      <c r="C4957" s="1">
        <v>19300501</v>
      </c>
      <c r="D4957" s="1">
        <v>19640729</v>
      </c>
    </row>
    <row r="4958" spans="1:4" ht="13" x14ac:dyDescent="0.15">
      <c r="A4958" s="1" t="s">
        <v>9954</v>
      </c>
      <c r="B4958" s="1" t="s">
        <v>9955</v>
      </c>
      <c r="C4958" s="1">
        <v>19870724</v>
      </c>
      <c r="D4958" s="1">
        <v>19970929</v>
      </c>
    </row>
    <row r="4959" spans="1:4" ht="13" x14ac:dyDescent="0.15">
      <c r="A4959" s="1" t="s">
        <v>9956</v>
      </c>
      <c r="B4959" s="1" t="s">
        <v>9957</v>
      </c>
      <c r="C4959" s="1">
        <v>19870724</v>
      </c>
      <c r="D4959" s="1">
        <v>19900716</v>
      </c>
    </row>
    <row r="4960" spans="1:4" ht="13" x14ac:dyDescent="0.15">
      <c r="A4960" s="1" t="s">
        <v>9958</v>
      </c>
      <c r="B4960" s="1" t="s">
        <v>9959</v>
      </c>
      <c r="C4960" s="1">
        <v>19870724</v>
      </c>
      <c r="D4960" s="1">
        <v>19921231</v>
      </c>
    </row>
    <row r="4961" spans="1:4" ht="13" x14ac:dyDescent="0.15">
      <c r="A4961" s="1" t="s">
        <v>9960</v>
      </c>
      <c r="B4961" s="1" t="s">
        <v>9961</v>
      </c>
      <c r="C4961" s="1">
        <v>19870724</v>
      </c>
      <c r="D4961" s="1">
        <v>19970929</v>
      </c>
    </row>
    <row r="4962" spans="1:4" ht="13" x14ac:dyDescent="0.15">
      <c r="A4962" s="1" t="s">
        <v>9962</v>
      </c>
      <c r="B4962" s="1" t="s">
        <v>9963</v>
      </c>
      <c r="C4962" s="1">
        <v>19810101</v>
      </c>
    </row>
    <row r="4963" spans="1:4" ht="13" x14ac:dyDescent="0.15">
      <c r="A4963" s="1" t="s">
        <v>9964</v>
      </c>
      <c r="B4963" s="1" t="s">
        <v>9965</v>
      </c>
      <c r="C4963" s="1">
        <v>18750601</v>
      </c>
      <c r="D4963" s="1">
        <v>19871130</v>
      </c>
    </row>
    <row r="4964" spans="1:4" ht="13" x14ac:dyDescent="0.15">
      <c r="A4964" s="1" t="s">
        <v>9966</v>
      </c>
      <c r="B4964" s="1" t="s">
        <v>9967</v>
      </c>
      <c r="C4964" s="1">
        <v>18570101</v>
      </c>
      <c r="D4964" s="1">
        <v>19910203</v>
      </c>
    </row>
    <row r="4965" spans="1:4" ht="13" x14ac:dyDescent="0.15">
      <c r="A4965" s="1" t="s">
        <v>9968</v>
      </c>
      <c r="B4965" s="1" t="s">
        <v>9969</v>
      </c>
      <c r="C4965" s="1">
        <v>18840911</v>
      </c>
      <c r="D4965" s="1">
        <v>19920228</v>
      </c>
    </row>
    <row r="4966" spans="1:4" ht="13" x14ac:dyDescent="0.15">
      <c r="A4966" s="1" t="s">
        <v>9970</v>
      </c>
      <c r="B4966" s="1" t="s">
        <v>9971</v>
      </c>
      <c r="C4966" s="1">
        <v>18680624</v>
      </c>
      <c r="D4966" s="1">
        <v>19861031</v>
      </c>
    </row>
    <row r="4967" spans="1:4" ht="13" x14ac:dyDescent="0.15">
      <c r="A4967" s="1" t="s">
        <v>9972</v>
      </c>
      <c r="B4967" s="1" t="s">
        <v>9973</v>
      </c>
      <c r="C4967" s="1">
        <v>18660101</v>
      </c>
      <c r="D4967" s="1">
        <v>19881031</v>
      </c>
    </row>
    <row r="4968" spans="1:4" ht="13" x14ac:dyDescent="0.15">
      <c r="A4968" s="1" t="s">
        <v>9974</v>
      </c>
      <c r="B4968" s="1" t="s">
        <v>9975</v>
      </c>
      <c r="C4968" s="1">
        <v>19500706</v>
      </c>
      <c r="D4968" s="1">
        <v>19621231</v>
      </c>
    </row>
    <row r="4969" spans="1:4" ht="13" x14ac:dyDescent="0.15">
      <c r="A4969" s="1" t="s">
        <v>9976</v>
      </c>
      <c r="B4969" s="1" t="s">
        <v>9977</v>
      </c>
      <c r="C4969" s="1">
        <v>18700519</v>
      </c>
      <c r="D4969" s="1">
        <v>19900630</v>
      </c>
    </row>
    <row r="4970" spans="1:4" ht="13" x14ac:dyDescent="0.15">
      <c r="A4970" s="1" t="s">
        <v>9978</v>
      </c>
      <c r="B4970" s="1" t="s">
        <v>9979</v>
      </c>
      <c r="C4970" s="1">
        <v>19230101</v>
      </c>
      <c r="D4970" s="1">
        <v>19881231</v>
      </c>
    </row>
    <row r="4971" spans="1:4" ht="13" x14ac:dyDescent="0.15">
      <c r="A4971" s="1" t="s">
        <v>9980</v>
      </c>
      <c r="B4971" s="1" t="s">
        <v>9981</v>
      </c>
      <c r="C4971" s="1">
        <v>19870101</v>
      </c>
      <c r="D4971" s="1">
        <v>19910101</v>
      </c>
    </row>
    <row r="4972" spans="1:4" ht="13" x14ac:dyDescent="0.15">
      <c r="A4972" s="1" t="s">
        <v>9982</v>
      </c>
      <c r="B4972" s="1" t="s">
        <v>9983</v>
      </c>
      <c r="C4972" s="1">
        <v>19650101</v>
      </c>
      <c r="D4972" s="1">
        <v>19931020</v>
      </c>
    </row>
    <row r="4973" spans="1:4" ht="13" x14ac:dyDescent="0.15">
      <c r="A4973" s="1" t="s">
        <v>9984</v>
      </c>
      <c r="B4973" s="1" t="s">
        <v>9985</v>
      </c>
      <c r="C4973" s="1">
        <v>19640101</v>
      </c>
      <c r="D4973" s="1">
        <v>19891231</v>
      </c>
    </row>
    <row r="4974" spans="1:4" ht="13" x14ac:dyDescent="0.15">
      <c r="A4974" s="1" t="s">
        <v>9986</v>
      </c>
      <c r="B4974" s="1" t="s">
        <v>9987</v>
      </c>
      <c r="C4974" s="1">
        <v>19630101</v>
      </c>
      <c r="D4974" s="1">
        <v>19901231</v>
      </c>
    </row>
    <row r="4975" spans="1:4" ht="13" x14ac:dyDescent="0.15">
      <c r="A4975" s="1" t="s">
        <v>9988</v>
      </c>
      <c r="B4975" s="1" t="s">
        <v>9989</v>
      </c>
      <c r="C4975" s="1">
        <v>19840613</v>
      </c>
    </row>
    <row r="4976" spans="1:4" ht="13" x14ac:dyDescent="0.15">
      <c r="A4976" s="1" t="s">
        <v>9990</v>
      </c>
      <c r="B4976" s="1" t="s">
        <v>9991</v>
      </c>
      <c r="C4976" s="1">
        <v>18850718</v>
      </c>
      <c r="D4976" s="1">
        <v>19870331</v>
      </c>
    </row>
    <row r="4977" spans="1:4" ht="13" x14ac:dyDescent="0.15">
      <c r="A4977" s="1" t="s">
        <v>9992</v>
      </c>
      <c r="B4977" s="1" t="s">
        <v>9993</v>
      </c>
      <c r="C4977" s="1">
        <v>19520610</v>
      </c>
    </row>
    <row r="4978" spans="1:4" ht="13" x14ac:dyDescent="0.15">
      <c r="A4978" s="1" t="s">
        <v>9994</v>
      </c>
      <c r="B4978" s="1" t="s">
        <v>9995</v>
      </c>
      <c r="C4978" s="1">
        <v>19870101</v>
      </c>
    </row>
    <row r="4979" spans="1:4" ht="13" x14ac:dyDescent="0.15">
      <c r="A4979" s="1" t="s">
        <v>9996</v>
      </c>
      <c r="B4979" s="1" t="s">
        <v>9997</v>
      </c>
      <c r="C4979" s="1">
        <v>19770701</v>
      </c>
      <c r="D4979" s="1">
        <v>20149999</v>
      </c>
    </row>
    <row r="4980" spans="1:4" ht="13" x14ac:dyDescent="0.15">
      <c r="A4980" s="1" t="s">
        <v>9998</v>
      </c>
      <c r="B4980" s="1" t="s">
        <v>9999</v>
      </c>
      <c r="C4980" s="1">
        <v>19820101</v>
      </c>
    </row>
    <row r="4981" spans="1:4" ht="13" x14ac:dyDescent="0.15">
      <c r="A4981" s="1" t="s">
        <v>10000</v>
      </c>
      <c r="B4981" s="1" t="s">
        <v>10001</v>
      </c>
      <c r="C4981" s="1">
        <v>19720801</v>
      </c>
    </row>
    <row r="4982" spans="1:4" ht="13" x14ac:dyDescent="0.15">
      <c r="A4982" s="1" t="s">
        <v>10002</v>
      </c>
      <c r="B4982" s="1" t="s">
        <v>10003</v>
      </c>
      <c r="C4982" s="1">
        <v>19730101</v>
      </c>
      <c r="D4982" s="1">
        <v>19910902</v>
      </c>
    </row>
    <row r="4983" spans="1:4" ht="13" x14ac:dyDescent="0.15">
      <c r="A4983" s="1" t="s">
        <v>10004</v>
      </c>
      <c r="B4983" s="1" t="s">
        <v>10005</v>
      </c>
      <c r="C4983" s="1">
        <v>19550101</v>
      </c>
    </row>
    <row r="4984" spans="1:4" ht="13" x14ac:dyDescent="0.15">
      <c r="A4984" s="1" t="s">
        <v>10006</v>
      </c>
      <c r="B4984" s="1" t="s">
        <v>10007</v>
      </c>
      <c r="C4984" s="1">
        <v>19730601</v>
      </c>
    </row>
    <row r="4985" spans="1:4" ht="13" x14ac:dyDescent="0.15">
      <c r="A4985" s="1" t="s">
        <v>10008</v>
      </c>
      <c r="B4985" s="1" t="s">
        <v>10009</v>
      </c>
      <c r="C4985" s="1">
        <v>19670331</v>
      </c>
    </row>
    <row r="4986" spans="1:4" ht="13" x14ac:dyDescent="0.15">
      <c r="A4986" s="1" t="s">
        <v>10010</v>
      </c>
      <c r="B4986" s="1" t="s">
        <v>10011</v>
      </c>
      <c r="C4986" s="1">
        <v>19461001</v>
      </c>
      <c r="D4986" s="1">
        <v>19960701</v>
      </c>
    </row>
    <row r="4987" spans="1:4" ht="13" x14ac:dyDescent="0.15">
      <c r="A4987" s="1" t="s">
        <v>10012</v>
      </c>
      <c r="B4987" s="1" t="s">
        <v>10013</v>
      </c>
      <c r="C4987" s="1">
        <v>19110411</v>
      </c>
      <c r="D4987" s="1">
        <v>19150712</v>
      </c>
    </row>
    <row r="4988" spans="1:4" ht="13" x14ac:dyDescent="0.15">
      <c r="A4988" s="1" t="s">
        <v>10014</v>
      </c>
      <c r="B4988" s="1" t="s">
        <v>10015</v>
      </c>
      <c r="C4988" s="1">
        <v>19490101</v>
      </c>
      <c r="D4988" s="1">
        <v>20149999</v>
      </c>
    </row>
    <row r="4989" spans="1:4" ht="13" x14ac:dyDescent="0.15">
      <c r="A4989" s="1" t="s">
        <v>10016</v>
      </c>
      <c r="B4989" s="1" t="s">
        <v>10017</v>
      </c>
      <c r="C4989" s="1">
        <v>19800630</v>
      </c>
      <c r="D4989" s="1">
        <v>20149999</v>
      </c>
    </row>
    <row r="4990" spans="1:4" ht="13" x14ac:dyDescent="0.15">
      <c r="A4990" s="1" t="s">
        <v>10018</v>
      </c>
      <c r="B4990" s="1" t="s">
        <v>10019</v>
      </c>
      <c r="C4990" s="1">
        <v>19800630</v>
      </c>
      <c r="D4990" s="1">
        <v>20129999</v>
      </c>
    </row>
    <row r="4991" spans="1:4" ht="13" x14ac:dyDescent="0.15">
      <c r="A4991" s="1" t="s">
        <v>10020</v>
      </c>
      <c r="B4991" s="1" t="s">
        <v>10021</v>
      </c>
      <c r="C4991" s="1">
        <v>19721201</v>
      </c>
      <c r="D4991" s="1">
        <v>20129999</v>
      </c>
    </row>
    <row r="4992" spans="1:4" ht="13" x14ac:dyDescent="0.15">
      <c r="A4992" s="1" t="s">
        <v>10022</v>
      </c>
      <c r="B4992" s="1" t="s">
        <v>10023</v>
      </c>
      <c r="C4992" s="1">
        <v>19750601</v>
      </c>
      <c r="D4992" s="1">
        <v>20129999</v>
      </c>
    </row>
    <row r="4993" spans="1:4" ht="13" x14ac:dyDescent="0.15">
      <c r="A4993" s="1" t="s">
        <v>10024</v>
      </c>
      <c r="B4993" s="1" t="s">
        <v>10025</v>
      </c>
      <c r="C4993" s="1">
        <v>19780501</v>
      </c>
      <c r="D4993" s="1">
        <v>20129999</v>
      </c>
    </row>
    <row r="4994" spans="1:4" ht="13" x14ac:dyDescent="0.15">
      <c r="A4994" s="1" t="s">
        <v>10026</v>
      </c>
      <c r="B4994" s="1" t="s">
        <v>10027</v>
      </c>
      <c r="C4994" s="1">
        <v>19750701</v>
      </c>
      <c r="D4994" s="1">
        <v>19980701</v>
      </c>
    </row>
    <row r="4995" spans="1:4" ht="13" x14ac:dyDescent="0.15">
      <c r="A4995" s="1" t="s">
        <v>10028</v>
      </c>
      <c r="B4995" s="1" t="s">
        <v>10029</v>
      </c>
      <c r="C4995" s="1">
        <v>19841201</v>
      </c>
      <c r="D4995" s="1">
        <v>20009999</v>
      </c>
    </row>
    <row r="4996" spans="1:4" ht="13" x14ac:dyDescent="0.15">
      <c r="A4996" s="1" t="s">
        <v>10030</v>
      </c>
      <c r="B4996" s="1" t="s">
        <v>10031</v>
      </c>
      <c r="C4996" s="1">
        <v>19780701</v>
      </c>
    </row>
    <row r="4997" spans="1:4" ht="13" x14ac:dyDescent="0.15">
      <c r="A4997" s="1" t="s">
        <v>10032</v>
      </c>
      <c r="B4997" s="1" t="s">
        <v>10033</v>
      </c>
      <c r="C4997" s="1">
        <v>19850210</v>
      </c>
    </row>
    <row r="4998" spans="1:4" ht="13" x14ac:dyDescent="0.15">
      <c r="A4998" s="1" t="s">
        <v>10034</v>
      </c>
      <c r="B4998" s="1" t="s">
        <v>10035</v>
      </c>
      <c r="C4998" s="1">
        <v>19160303</v>
      </c>
      <c r="D4998" s="1">
        <v>19591231</v>
      </c>
    </row>
    <row r="4999" spans="1:4" ht="13" x14ac:dyDescent="0.15">
      <c r="A4999" s="1" t="s">
        <v>10036</v>
      </c>
      <c r="B4999" s="1" t="s">
        <v>10037</v>
      </c>
      <c r="C4999" s="1">
        <v>19811113</v>
      </c>
    </row>
    <row r="5000" spans="1:4" ht="13" x14ac:dyDescent="0.15">
      <c r="A5000" s="1" t="s">
        <v>10038</v>
      </c>
      <c r="B5000" s="1" t="s">
        <v>10039</v>
      </c>
      <c r="C5000" s="1">
        <v>19780101</v>
      </c>
      <c r="D5000" s="1">
        <v>19871231</v>
      </c>
    </row>
    <row r="5001" spans="1:4" ht="13" x14ac:dyDescent="0.15">
      <c r="A5001" s="1" t="s">
        <v>10040</v>
      </c>
      <c r="B5001" s="1" t="s">
        <v>10041</v>
      </c>
      <c r="C5001" s="1">
        <v>19780101</v>
      </c>
      <c r="D5001" s="1">
        <v>19871231</v>
      </c>
    </row>
    <row r="5002" spans="1:4" ht="13" x14ac:dyDescent="0.15">
      <c r="A5002" s="1" t="s">
        <v>10042</v>
      </c>
      <c r="B5002" s="1" t="s">
        <v>10043</v>
      </c>
      <c r="C5002" s="1">
        <v>19770101</v>
      </c>
      <c r="D5002" s="1">
        <v>19910801</v>
      </c>
    </row>
    <row r="5003" spans="1:4" ht="13" x14ac:dyDescent="0.15">
      <c r="A5003" s="1" t="s">
        <v>10044</v>
      </c>
      <c r="B5003" s="1" t="s">
        <v>10045</v>
      </c>
      <c r="C5003" s="1">
        <v>19610101</v>
      </c>
    </row>
    <row r="5004" spans="1:4" ht="13" x14ac:dyDescent="0.15">
      <c r="A5004" s="1" t="s">
        <v>10046</v>
      </c>
      <c r="B5004" s="1" t="s">
        <v>10047</v>
      </c>
      <c r="C5004" s="1">
        <v>19490101</v>
      </c>
      <c r="D5004" s="1">
        <v>19929999</v>
      </c>
    </row>
    <row r="5005" spans="1:4" ht="13" x14ac:dyDescent="0.15">
      <c r="A5005" s="1" t="s">
        <v>10048</v>
      </c>
      <c r="B5005" s="1" t="s">
        <v>10049</v>
      </c>
      <c r="C5005" s="1">
        <v>19721201</v>
      </c>
      <c r="D5005" s="1">
        <v>19751031</v>
      </c>
    </row>
    <row r="5006" spans="1:4" ht="13" x14ac:dyDescent="0.15">
      <c r="A5006" s="1" t="s">
        <v>10050</v>
      </c>
      <c r="B5006" s="1" t="s">
        <v>10051</v>
      </c>
      <c r="C5006" s="1">
        <v>19750701</v>
      </c>
      <c r="D5006" s="1">
        <v>19980701</v>
      </c>
    </row>
    <row r="5007" spans="1:4" ht="13" x14ac:dyDescent="0.15">
      <c r="A5007" s="1" t="s">
        <v>10052</v>
      </c>
      <c r="B5007" s="1" t="s">
        <v>10053</v>
      </c>
      <c r="C5007" s="1">
        <v>19500101</v>
      </c>
      <c r="D5007" s="1">
        <v>19910801</v>
      </c>
    </row>
    <row r="5008" spans="1:4" ht="13" x14ac:dyDescent="0.15">
      <c r="A5008" s="1" t="s">
        <v>10054</v>
      </c>
      <c r="B5008" s="1" t="s">
        <v>10055</v>
      </c>
      <c r="C5008" s="1">
        <v>19731101</v>
      </c>
      <c r="D5008" s="1">
        <v>19920701</v>
      </c>
    </row>
    <row r="5009" spans="1:4" ht="13" x14ac:dyDescent="0.15">
      <c r="A5009" s="1" t="s">
        <v>10056</v>
      </c>
      <c r="B5009" s="1" t="s">
        <v>10057</v>
      </c>
      <c r="C5009" s="1">
        <v>19150712</v>
      </c>
      <c r="D5009" s="1">
        <v>19611231</v>
      </c>
    </row>
    <row r="5010" spans="1:4" ht="13" x14ac:dyDescent="0.15">
      <c r="A5010" s="1" t="s">
        <v>10058</v>
      </c>
      <c r="B5010" s="1" t="s">
        <v>10059</v>
      </c>
      <c r="C5010" s="1">
        <v>19860301</v>
      </c>
      <c r="D5010" s="1">
        <v>19910801</v>
      </c>
    </row>
    <row r="5011" spans="1:4" ht="13" x14ac:dyDescent="0.15">
      <c r="A5011" s="1" t="s">
        <v>10060</v>
      </c>
      <c r="B5011" s="1" t="s">
        <v>10061</v>
      </c>
      <c r="C5011" s="1">
        <v>19760101</v>
      </c>
    </row>
    <row r="5012" spans="1:4" ht="13" x14ac:dyDescent="0.15">
      <c r="A5012" s="1" t="s">
        <v>10062</v>
      </c>
      <c r="B5012" s="1" t="s">
        <v>10063</v>
      </c>
      <c r="C5012" s="1">
        <v>19480101</v>
      </c>
    </row>
    <row r="5013" spans="1:4" ht="13" x14ac:dyDescent="0.15">
      <c r="A5013" s="1" t="s">
        <v>10064</v>
      </c>
      <c r="B5013" s="1" t="s">
        <v>10065</v>
      </c>
      <c r="C5013" s="1">
        <v>19600101</v>
      </c>
      <c r="D5013" s="1">
        <v>19910630</v>
      </c>
    </row>
    <row r="5014" spans="1:4" ht="13" x14ac:dyDescent="0.15">
      <c r="A5014" s="1" t="s">
        <v>10066</v>
      </c>
      <c r="B5014" s="1" t="s">
        <v>10067</v>
      </c>
      <c r="C5014" s="1">
        <v>19410101</v>
      </c>
      <c r="D5014" s="1">
        <v>19901231</v>
      </c>
    </row>
    <row r="5015" spans="1:4" ht="13" x14ac:dyDescent="0.15">
      <c r="A5015" s="1" t="s">
        <v>10068</v>
      </c>
      <c r="B5015" s="1" t="s">
        <v>10069</v>
      </c>
      <c r="C5015" s="1">
        <v>19650101</v>
      </c>
    </row>
    <row r="5016" spans="1:4" ht="13" x14ac:dyDescent="0.15">
      <c r="A5016" s="1" t="s">
        <v>10070</v>
      </c>
      <c r="B5016" s="1" t="s">
        <v>10071</v>
      </c>
      <c r="C5016" s="1">
        <v>19650101</v>
      </c>
      <c r="D5016" s="1">
        <v>19950401</v>
      </c>
    </row>
    <row r="5017" spans="1:4" ht="13" x14ac:dyDescent="0.15">
      <c r="A5017" s="1" t="s">
        <v>10072</v>
      </c>
      <c r="B5017" s="1" t="s">
        <v>10073</v>
      </c>
      <c r="C5017" s="1">
        <v>19761201</v>
      </c>
      <c r="D5017" s="1">
        <v>19871024</v>
      </c>
    </row>
    <row r="5018" spans="1:4" ht="13" x14ac:dyDescent="0.15">
      <c r="A5018" s="1" t="s">
        <v>10074</v>
      </c>
      <c r="B5018" s="1" t="s">
        <v>10075</v>
      </c>
      <c r="C5018" s="1">
        <v>19140916</v>
      </c>
    </row>
    <row r="5019" spans="1:4" ht="13" x14ac:dyDescent="0.15">
      <c r="A5019" s="1" t="s">
        <v>10076</v>
      </c>
      <c r="B5019" s="1" t="s">
        <v>10077</v>
      </c>
      <c r="C5019" s="1">
        <v>19660101</v>
      </c>
      <c r="D5019" s="1">
        <v>19871024</v>
      </c>
    </row>
    <row r="5020" spans="1:4" ht="13" x14ac:dyDescent="0.15">
      <c r="A5020" s="1" t="s">
        <v>10078</v>
      </c>
      <c r="B5020" s="1" t="s">
        <v>10079</v>
      </c>
      <c r="C5020" s="1">
        <v>19130101</v>
      </c>
      <c r="D5020" s="1">
        <v>19220101</v>
      </c>
    </row>
    <row r="5021" spans="1:4" ht="13" x14ac:dyDescent="0.15">
      <c r="A5021" s="1" t="s">
        <v>10080</v>
      </c>
      <c r="B5021" s="1" t="s">
        <v>10081</v>
      </c>
      <c r="C5021" s="1">
        <v>19820126</v>
      </c>
    </row>
    <row r="5022" spans="1:4" ht="13" x14ac:dyDescent="0.15">
      <c r="A5022" s="1" t="s">
        <v>10082</v>
      </c>
      <c r="B5022" s="1" t="s">
        <v>10083</v>
      </c>
      <c r="C5022" s="1">
        <v>19490422</v>
      </c>
    </row>
    <row r="5023" spans="1:4" ht="13" x14ac:dyDescent="0.15">
      <c r="A5023" s="1" t="s">
        <v>10084</v>
      </c>
      <c r="B5023" s="1" t="s">
        <v>10085</v>
      </c>
      <c r="C5023" s="1">
        <v>19750701</v>
      </c>
      <c r="D5023" s="1">
        <v>19880216</v>
      </c>
    </row>
    <row r="5024" spans="1:4" ht="13" x14ac:dyDescent="0.15">
      <c r="A5024" s="1" t="s">
        <v>10086</v>
      </c>
      <c r="B5024" s="1" t="s">
        <v>10087</v>
      </c>
      <c r="C5024" s="1">
        <v>19480701</v>
      </c>
    </row>
    <row r="5025" spans="1:4" ht="13" x14ac:dyDescent="0.15">
      <c r="A5025" s="1" t="s">
        <v>10088</v>
      </c>
      <c r="B5025" s="1" t="s">
        <v>10089</v>
      </c>
      <c r="C5025" s="1">
        <v>19731001</v>
      </c>
    </row>
    <row r="5026" spans="1:4" ht="13" x14ac:dyDescent="0.15">
      <c r="A5026" s="1" t="s">
        <v>10090</v>
      </c>
      <c r="B5026" s="1" t="s">
        <v>10091</v>
      </c>
      <c r="C5026" s="1">
        <v>19500101</v>
      </c>
      <c r="D5026" s="1">
        <v>20149999</v>
      </c>
    </row>
    <row r="5027" spans="1:4" ht="13" x14ac:dyDescent="0.15">
      <c r="A5027" s="1" t="s">
        <v>10092</v>
      </c>
      <c r="B5027" s="1" t="s">
        <v>10093</v>
      </c>
      <c r="C5027" s="1">
        <v>19490330</v>
      </c>
      <c r="D5027" s="1">
        <v>19910630</v>
      </c>
    </row>
    <row r="5028" spans="1:4" ht="13" x14ac:dyDescent="0.15">
      <c r="A5028" s="1" t="s">
        <v>10094</v>
      </c>
      <c r="B5028" s="1" t="s">
        <v>10095</v>
      </c>
      <c r="C5028" s="1">
        <v>19600101</v>
      </c>
      <c r="D5028" s="1">
        <v>20149999</v>
      </c>
    </row>
    <row r="5029" spans="1:4" ht="13" x14ac:dyDescent="0.15">
      <c r="A5029" s="1" t="s">
        <v>10096</v>
      </c>
      <c r="B5029" s="1" t="s">
        <v>10097</v>
      </c>
      <c r="C5029" s="1">
        <v>19450101</v>
      </c>
      <c r="D5029" s="1">
        <v>20149999</v>
      </c>
    </row>
    <row r="5030" spans="1:4" ht="13" x14ac:dyDescent="0.15">
      <c r="A5030" s="1" t="s">
        <v>10098</v>
      </c>
      <c r="B5030" s="1" t="s">
        <v>10099</v>
      </c>
      <c r="C5030" s="1">
        <v>19521001</v>
      </c>
      <c r="D5030" s="1">
        <v>20149999</v>
      </c>
    </row>
    <row r="5031" spans="1:4" ht="13" x14ac:dyDescent="0.15">
      <c r="A5031" s="1" t="s">
        <v>10100</v>
      </c>
      <c r="B5031" s="1" t="s">
        <v>10101</v>
      </c>
      <c r="C5031" s="1">
        <v>19360101</v>
      </c>
      <c r="D5031" s="1">
        <v>19731130</v>
      </c>
    </row>
    <row r="5032" spans="1:4" ht="13" x14ac:dyDescent="0.15">
      <c r="A5032" s="1" t="s">
        <v>10102</v>
      </c>
      <c r="B5032" s="1" t="s">
        <v>10103</v>
      </c>
      <c r="C5032" s="1">
        <v>19730601</v>
      </c>
      <c r="D5032" s="1">
        <v>20149999</v>
      </c>
    </row>
    <row r="5033" spans="1:4" ht="13" x14ac:dyDescent="0.15">
      <c r="A5033" s="1" t="s">
        <v>10104</v>
      </c>
      <c r="B5033" s="1" t="s">
        <v>10105</v>
      </c>
      <c r="C5033" s="1">
        <v>19480101</v>
      </c>
      <c r="D5033" s="1">
        <v>20149999</v>
      </c>
    </row>
    <row r="5034" spans="1:4" ht="13" x14ac:dyDescent="0.15">
      <c r="A5034" s="1" t="s">
        <v>10106</v>
      </c>
      <c r="B5034" s="1" t="s">
        <v>10107</v>
      </c>
      <c r="C5034" s="1">
        <v>19730101</v>
      </c>
    </row>
    <row r="5035" spans="1:4" ht="13" x14ac:dyDescent="0.15">
      <c r="A5035" s="1" t="s">
        <v>10108</v>
      </c>
      <c r="B5035" s="1" t="s">
        <v>10109</v>
      </c>
      <c r="C5035" s="1">
        <v>19750101</v>
      </c>
      <c r="D5035" s="1">
        <v>20149999</v>
      </c>
    </row>
    <row r="5036" spans="1:4" ht="13" x14ac:dyDescent="0.15">
      <c r="A5036" s="1" t="s">
        <v>10110</v>
      </c>
      <c r="B5036" s="1" t="s">
        <v>10111</v>
      </c>
      <c r="C5036" s="1">
        <v>19480101</v>
      </c>
      <c r="D5036" s="1">
        <v>20149999</v>
      </c>
    </row>
    <row r="5037" spans="1:4" ht="13" x14ac:dyDescent="0.15">
      <c r="A5037" s="1" t="s">
        <v>10112</v>
      </c>
      <c r="B5037" s="1" t="s">
        <v>10113</v>
      </c>
      <c r="C5037" s="1">
        <v>19520101</v>
      </c>
      <c r="D5037" s="1">
        <v>20149999</v>
      </c>
    </row>
    <row r="5038" spans="1:4" ht="13" x14ac:dyDescent="0.15">
      <c r="A5038" s="1" t="s">
        <v>10114</v>
      </c>
      <c r="B5038" s="1" t="s">
        <v>10115</v>
      </c>
      <c r="C5038" s="1">
        <v>19490101</v>
      </c>
      <c r="D5038" s="1">
        <v>20149999</v>
      </c>
    </row>
    <row r="5039" spans="1:4" ht="13" x14ac:dyDescent="0.15">
      <c r="A5039" s="1" t="s">
        <v>10116</v>
      </c>
      <c r="B5039" s="1" t="s">
        <v>10117</v>
      </c>
      <c r="C5039" s="1">
        <v>19740101</v>
      </c>
      <c r="D5039" s="1">
        <v>20149999</v>
      </c>
    </row>
    <row r="5040" spans="1:4" ht="13" x14ac:dyDescent="0.15">
      <c r="A5040" s="1" t="s">
        <v>10118</v>
      </c>
      <c r="B5040" s="1" t="s">
        <v>10119</v>
      </c>
      <c r="C5040" s="1">
        <v>19570101</v>
      </c>
    </row>
    <row r="5041" spans="1:4" ht="13" x14ac:dyDescent="0.15">
      <c r="A5041" s="1" t="s">
        <v>10120</v>
      </c>
      <c r="B5041" s="1" t="s">
        <v>10121</v>
      </c>
      <c r="C5041" s="1">
        <v>19750601</v>
      </c>
    </row>
    <row r="5042" spans="1:4" ht="13" x14ac:dyDescent="0.15">
      <c r="A5042" s="1" t="s">
        <v>10122</v>
      </c>
      <c r="B5042" s="1" t="s">
        <v>10123</v>
      </c>
      <c r="C5042" s="1">
        <v>19510511</v>
      </c>
      <c r="D5042" s="1">
        <v>19580423</v>
      </c>
    </row>
    <row r="5043" spans="1:4" ht="13" x14ac:dyDescent="0.15">
      <c r="A5043" s="1" t="s">
        <v>10124</v>
      </c>
      <c r="B5043" s="1" t="s">
        <v>10125</v>
      </c>
      <c r="C5043" s="1">
        <v>19360101</v>
      </c>
      <c r="D5043" s="1">
        <v>19731130</v>
      </c>
    </row>
    <row r="5044" spans="1:4" ht="13" x14ac:dyDescent="0.15">
      <c r="A5044" s="1" t="s">
        <v>10126</v>
      </c>
      <c r="B5044" s="1" t="s">
        <v>10127</v>
      </c>
      <c r="C5044" s="1">
        <v>19730601</v>
      </c>
      <c r="D5044" s="1">
        <v>20149999</v>
      </c>
    </row>
    <row r="5045" spans="1:4" ht="13" x14ac:dyDescent="0.15">
      <c r="A5045" s="1" t="s">
        <v>10128</v>
      </c>
      <c r="B5045" s="1" t="s">
        <v>10129</v>
      </c>
      <c r="C5045" s="1">
        <v>19760401</v>
      </c>
      <c r="D5045" s="1">
        <v>19891101</v>
      </c>
    </row>
    <row r="5046" spans="1:4" ht="13" x14ac:dyDescent="0.15">
      <c r="A5046" s="1" t="s">
        <v>10130</v>
      </c>
      <c r="B5046" s="1" t="s">
        <v>10131</v>
      </c>
      <c r="C5046" s="1">
        <v>19670101</v>
      </c>
      <c r="D5046" s="1">
        <v>20149999</v>
      </c>
    </row>
    <row r="5047" spans="1:4" ht="13" x14ac:dyDescent="0.15">
      <c r="A5047" s="1" t="s">
        <v>10132</v>
      </c>
      <c r="B5047" s="1" t="s">
        <v>10133</v>
      </c>
      <c r="C5047" s="1">
        <v>19810202</v>
      </c>
      <c r="D5047" s="1">
        <v>20149999</v>
      </c>
    </row>
    <row r="5048" spans="1:4" ht="13" x14ac:dyDescent="0.15">
      <c r="A5048" s="1" t="s">
        <v>10134</v>
      </c>
      <c r="B5048" s="1" t="s">
        <v>10135</v>
      </c>
      <c r="C5048" s="1">
        <v>19810202</v>
      </c>
    </row>
    <row r="5049" spans="1:4" ht="13" x14ac:dyDescent="0.15">
      <c r="A5049" s="1" t="s">
        <v>10136</v>
      </c>
      <c r="B5049" s="1" t="s">
        <v>10137</v>
      </c>
      <c r="C5049" s="1">
        <v>19770101</v>
      </c>
      <c r="D5049" s="1">
        <v>20149999</v>
      </c>
    </row>
    <row r="5050" spans="1:4" ht="13" x14ac:dyDescent="0.15">
      <c r="A5050" s="1" t="s">
        <v>10138</v>
      </c>
      <c r="B5050" s="1" t="s">
        <v>10139</v>
      </c>
      <c r="C5050" s="1">
        <v>19800101</v>
      </c>
      <c r="D5050" s="1">
        <v>19870831</v>
      </c>
    </row>
    <row r="5051" spans="1:4" ht="13" x14ac:dyDescent="0.15">
      <c r="A5051" s="1" t="s">
        <v>10140</v>
      </c>
      <c r="B5051" s="1" t="s">
        <v>10141</v>
      </c>
      <c r="C5051" s="1">
        <v>19490601</v>
      </c>
      <c r="D5051" s="1">
        <v>20149999</v>
      </c>
    </row>
    <row r="5052" spans="1:4" ht="13" x14ac:dyDescent="0.15">
      <c r="A5052" s="1" t="s">
        <v>10142</v>
      </c>
      <c r="B5052" s="1" t="s">
        <v>10143</v>
      </c>
      <c r="C5052" s="1">
        <v>19800101</v>
      </c>
    </row>
    <row r="5053" spans="1:4" ht="13" x14ac:dyDescent="0.15">
      <c r="A5053" s="1" t="s">
        <v>10144</v>
      </c>
      <c r="B5053" s="1" t="s">
        <v>10145</v>
      </c>
      <c r="C5053" s="1">
        <v>19720701</v>
      </c>
    </row>
    <row r="5054" spans="1:4" ht="13" x14ac:dyDescent="0.15">
      <c r="A5054" s="1" t="s">
        <v>10146</v>
      </c>
      <c r="B5054" s="1" t="s">
        <v>10147</v>
      </c>
      <c r="C5054" s="1">
        <v>19500101</v>
      </c>
      <c r="D5054" s="1">
        <v>19650731</v>
      </c>
    </row>
    <row r="5055" spans="1:4" ht="13" x14ac:dyDescent="0.15">
      <c r="A5055" s="1" t="s">
        <v>10148</v>
      </c>
      <c r="B5055" s="1" t="s">
        <v>10149</v>
      </c>
      <c r="C5055" s="1">
        <v>19720801</v>
      </c>
    </row>
    <row r="5056" spans="1:4" ht="13" x14ac:dyDescent="0.15">
      <c r="A5056" s="1" t="s">
        <v>10150</v>
      </c>
      <c r="B5056" s="1" t="s">
        <v>10151</v>
      </c>
      <c r="C5056" s="1">
        <v>19480501</v>
      </c>
    </row>
    <row r="5057" spans="1:4" ht="13" x14ac:dyDescent="0.15">
      <c r="A5057" s="1" t="s">
        <v>10152</v>
      </c>
      <c r="B5057" s="1" t="s">
        <v>10153</v>
      </c>
      <c r="C5057" s="1">
        <v>19800101</v>
      </c>
    </row>
    <row r="5058" spans="1:4" ht="13" x14ac:dyDescent="0.15">
      <c r="A5058" s="1" t="s">
        <v>10154</v>
      </c>
      <c r="B5058" s="1" t="s">
        <v>10155</v>
      </c>
      <c r="C5058" s="1">
        <v>19730601</v>
      </c>
    </row>
    <row r="5059" spans="1:4" ht="13" x14ac:dyDescent="0.15">
      <c r="A5059" s="1" t="s">
        <v>10156</v>
      </c>
      <c r="B5059" s="1" t="s">
        <v>10157</v>
      </c>
      <c r="C5059" s="1">
        <v>19600116</v>
      </c>
    </row>
    <row r="5060" spans="1:4" ht="13" x14ac:dyDescent="0.15">
      <c r="A5060" s="1" t="s">
        <v>10158</v>
      </c>
      <c r="B5060" s="1" t="s">
        <v>10159</v>
      </c>
      <c r="C5060" s="1">
        <v>19670101</v>
      </c>
    </row>
    <row r="5061" spans="1:4" ht="13" x14ac:dyDescent="0.15">
      <c r="A5061" s="1" t="s">
        <v>10160</v>
      </c>
      <c r="B5061" s="1" t="s">
        <v>10161</v>
      </c>
      <c r="C5061" s="1">
        <v>19650101</v>
      </c>
      <c r="D5061" s="1">
        <v>20149999</v>
      </c>
    </row>
    <row r="5062" spans="1:4" ht="13" x14ac:dyDescent="0.15">
      <c r="A5062" s="1" t="s">
        <v>10162</v>
      </c>
      <c r="B5062" s="1" t="s">
        <v>10163</v>
      </c>
      <c r="C5062" s="1">
        <v>19760428</v>
      </c>
      <c r="D5062" s="1">
        <v>20149999</v>
      </c>
    </row>
    <row r="5063" spans="1:4" ht="13" x14ac:dyDescent="0.15">
      <c r="A5063" s="1" t="s">
        <v>10164</v>
      </c>
      <c r="B5063" s="1" t="s">
        <v>10165</v>
      </c>
      <c r="C5063" s="1">
        <v>19630501</v>
      </c>
      <c r="D5063" s="1">
        <v>19931130</v>
      </c>
    </row>
    <row r="5064" spans="1:4" ht="13" x14ac:dyDescent="0.15">
      <c r="A5064" s="1" t="s">
        <v>10166</v>
      </c>
      <c r="B5064" s="1" t="s">
        <v>10167</v>
      </c>
      <c r="C5064" s="1">
        <v>19600401</v>
      </c>
      <c r="D5064" s="1">
        <v>20149999</v>
      </c>
    </row>
    <row r="5065" spans="1:4" ht="13" x14ac:dyDescent="0.15">
      <c r="A5065" s="1" t="s">
        <v>10168</v>
      </c>
      <c r="B5065" s="1" t="s">
        <v>10169</v>
      </c>
      <c r="C5065" s="1">
        <v>19201001</v>
      </c>
    </row>
    <row r="5066" spans="1:4" ht="13" x14ac:dyDescent="0.15">
      <c r="A5066" s="1" t="s">
        <v>10170</v>
      </c>
      <c r="B5066" s="1" t="s">
        <v>10171</v>
      </c>
      <c r="C5066" s="1">
        <v>19641001</v>
      </c>
      <c r="D5066" s="1">
        <v>20149999</v>
      </c>
    </row>
    <row r="5067" spans="1:4" ht="13" x14ac:dyDescent="0.15">
      <c r="A5067" s="1" t="s">
        <v>10172</v>
      </c>
      <c r="B5067" s="1" t="s">
        <v>10173</v>
      </c>
      <c r="C5067" s="1">
        <v>19751101</v>
      </c>
      <c r="D5067" s="1">
        <v>20149999</v>
      </c>
    </row>
    <row r="5068" spans="1:4" ht="13" x14ac:dyDescent="0.15">
      <c r="A5068" s="1" t="s">
        <v>10174</v>
      </c>
      <c r="B5068" s="1" t="s">
        <v>10175</v>
      </c>
      <c r="C5068" s="1">
        <v>19280101</v>
      </c>
      <c r="D5068" s="1">
        <v>19970801</v>
      </c>
    </row>
    <row r="5069" spans="1:4" ht="13" x14ac:dyDescent="0.15">
      <c r="A5069" s="1" t="s">
        <v>10176</v>
      </c>
      <c r="B5069" s="1" t="s">
        <v>10177</v>
      </c>
      <c r="C5069" s="1">
        <v>19731101</v>
      </c>
      <c r="D5069" s="1">
        <v>19910902</v>
      </c>
    </row>
    <row r="5070" spans="1:4" ht="13" x14ac:dyDescent="0.15">
      <c r="A5070" s="1" t="s">
        <v>10178</v>
      </c>
      <c r="B5070" s="1" t="s">
        <v>10179</v>
      </c>
      <c r="C5070" s="1">
        <v>19750101</v>
      </c>
      <c r="D5070" s="1">
        <v>19931231</v>
      </c>
    </row>
    <row r="5071" spans="1:4" ht="13" x14ac:dyDescent="0.15">
      <c r="A5071" s="1" t="s">
        <v>10180</v>
      </c>
      <c r="B5071" s="1" t="s">
        <v>10181</v>
      </c>
      <c r="C5071" s="1">
        <v>19720801</v>
      </c>
    </row>
    <row r="5072" spans="1:4" ht="13" x14ac:dyDescent="0.15">
      <c r="A5072" s="1" t="s">
        <v>10182</v>
      </c>
      <c r="B5072" s="1" t="s">
        <v>10183</v>
      </c>
      <c r="C5072" s="1">
        <v>19860324</v>
      </c>
      <c r="D5072" s="1">
        <v>20149999</v>
      </c>
    </row>
    <row r="5073" spans="1:4" ht="13" x14ac:dyDescent="0.15">
      <c r="A5073" s="1" t="s">
        <v>10184</v>
      </c>
      <c r="B5073" s="1" t="s">
        <v>10185</v>
      </c>
      <c r="C5073" s="1">
        <v>19540401</v>
      </c>
      <c r="D5073" s="1">
        <v>20149999</v>
      </c>
    </row>
    <row r="5074" spans="1:4" ht="13" x14ac:dyDescent="0.15">
      <c r="A5074" s="1" t="s">
        <v>10186</v>
      </c>
      <c r="B5074" s="1" t="s">
        <v>10187</v>
      </c>
      <c r="C5074" s="1">
        <v>19800101</v>
      </c>
      <c r="D5074" s="1">
        <v>20149999</v>
      </c>
    </row>
    <row r="5075" spans="1:4" ht="13" x14ac:dyDescent="0.15">
      <c r="A5075" s="1" t="s">
        <v>10188</v>
      </c>
      <c r="B5075" s="1" t="s">
        <v>10189</v>
      </c>
      <c r="C5075" s="1">
        <v>19490525</v>
      </c>
      <c r="D5075" s="1">
        <v>20149999</v>
      </c>
    </row>
    <row r="5076" spans="1:4" ht="13" x14ac:dyDescent="0.15">
      <c r="A5076" s="1" t="s">
        <v>10190</v>
      </c>
      <c r="B5076" s="1" t="s">
        <v>10191</v>
      </c>
      <c r="C5076" s="1">
        <v>19600101</v>
      </c>
      <c r="D5076" s="1">
        <v>19760209</v>
      </c>
    </row>
    <row r="5077" spans="1:4" ht="13" x14ac:dyDescent="0.15">
      <c r="A5077" s="1" t="s">
        <v>10192</v>
      </c>
      <c r="B5077" s="1" t="s">
        <v>10193</v>
      </c>
      <c r="C5077" s="1">
        <v>19770601</v>
      </c>
      <c r="D5077" s="1">
        <v>20149999</v>
      </c>
    </row>
    <row r="5078" spans="1:4" ht="13" x14ac:dyDescent="0.15">
      <c r="A5078" s="1" t="s">
        <v>10194</v>
      </c>
      <c r="B5078" s="1" t="s">
        <v>10195</v>
      </c>
      <c r="C5078" s="1">
        <v>19670101</v>
      </c>
      <c r="D5078" s="1">
        <v>19950701</v>
      </c>
    </row>
    <row r="5079" spans="1:4" ht="13" x14ac:dyDescent="0.15">
      <c r="A5079" s="1" t="s">
        <v>10196</v>
      </c>
      <c r="B5079" s="1" t="s">
        <v>10197</v>
      </c>
      <c r="C5079" s="1">
        <v>19401225</v>
      </c>
    </row>
    <row r="5080" spans="1:4" ht="13" x14ac:dyDescent="0.15">
      <c r="A5080" s="1" t="s">
        <v>10198</v>
      </c>
      <c r="B5080" s="1" t="s">
        <v>10199</v>
      </c>
      <c r="C5080" s="1">
        <v>19610101</v>
      </c>
    </row>
    <row r="5081" spans="1:4" ht="13" x14ac:dyDescent="0.15">
      <c r="A5081" s="1" t="s">
        <v>10200</v>
      </c>
      <c r="B5081" s="1" t="s">
        <v>10201</v>
      </c>
      <c r="C5081" s="1">
        <v>19731101</v>
      </c>
      <c r="D5081" s="1">
        <v>19771101</v>
      </c>
    </row>
    <row r="5082" spans="1:4" ht="13" x14ac:dyDescent="0.15">
      <c r="A5082" s="1" t="s">
        <v>10202</v>
      </c>
      <c r="B5082" s="1" t="s">
        <v>10203</v>
      </c>
      <c r="C5082" s="1">
        <v>19760101</v>
      </c>
    </row>
    <row r="5083" spans="1:4" ht="13" x14ac:dyDescent="0.15">
      <c r="A5083" s="1" t="s">
        <v>10204</v>
      </c>
      <c r="B5083" s="1" t="s">
        <v>10205</v>
      </c>
      <c r="C5083" s="1">
        <v>19840207</v>
      </c>
      <c r="D5083" s="1">
        <v>20149999</v>
      </c>
    </row>
    <row r="5084" spans="1:4" ht="13" x14ac:dyDescent="0.15">
      <c r="A5084" s="1" t="s">
        <v>10206</v>
      </c>
      <c r="B5084" s="1" t="s">
        <v>10207</v>
      </c>
      <c r="C5084" s="1">
        <v>19860127</v>
      </c>
      <c r="D5084" s="1">
        <v>19970701</v>
      </c>
    </row>
    <row r="5085" spans="1:4" ht="13" x14ac:dyDescent="0.15">
      <c r="A5085" s="1" t="s">
        <v>10208</v>
      </c>
      <c r="B5085" s="1" t="s">
        <v>10209</v>
      </c>
      <c r="C5085" s="1">
        <v>19870202</v>
      </c>
      <c r="D5085" s="1">
        <v>19980501</v>
      </c>
    </row>
    <row r="5086" spans="1:4" ht="13" x14ac:dyDescent="0.15">
      <c r="A5086" s="1" t="s">
        <v>10210</v>
      </c>
      <c r="B5086" s="1" t="s">
        <v>10211</v>
      </c>
      <c r="C5086" s="1">
        <v>19211221</v>
      </c>
      <c r="D5086" s="1">
        <v>19570630</v>
      </c>
    </row>
    <row r="5087" spans="1:4" ht="13" x14ac:dyDescent="0.15">
      <c r="A5087" s="1" t="s">
        <v>10212</v>
      </c>
      <c r="B5087" s="1" t="s">
        <v>10213</v>
      </c>
      <c r="C5087" s="1">
        <v>19830311</v>
      </c>
      <c r="D5087" s="1">
        <v>19910101</v>
      </c>
    </row>
    <row r="5088" spans="1:4" ht="13" x14ac:dyDescent="0.15">
      <c r="A5088" s="1" t="s">
        <v>10214</v>
      </c>
      <c r="B5088" s="1" t="s">
        <v>10215</v>
      </c>
      <c r="C5088" s="1">
        <v>19830101</v>
      </c>
    </row>
    <row r="5089" spans="1:4" ht="13" x14ac:dyDescent="0.15">
      <c r="A5089" s="1" t="s">
        <v>10216</v>
      </c>
      <c r="B5089" s="1" t="s">
        <v>10217</v>
      </c>
      <c r="C5089" s="1">
        <v>18790910</v>
      </c>
      <c r="D5089" s="1">
        <v>19870325</v>
      </c>
    </row>
    <row r="5090" spans="1:4" ht="13" x14ac:dyDescent="0.15">
      <c r="A5090" s="1" t="s">
        <v>10218</v>
      </c>
      <c r="B5090" s="1" t="s">
        <v>10219</v>
      </c>
      <c r="C5090" s="1">
        <v>19860408</v>
      </c>
    </row>
    <row r="5091" spans="1:4" ht="13" x14ac:dyDescent="0.15">
      <c r="A5091" s="1" t="s">
        <v>10220</v>
      </c>
      <c r="B5091" s="1" t="s">
        <v>10221</v>
      </c>
      <c r="C5091" s="1">
        <v>19840101</v>
      </c>
      <c r="D5091" s="1">
        <v>20090522</v>
      </c>
    </row>
    <row r="5092" spans="1:4" ht="13" x14ac:dyDescent="0.15">
      <c r="A5092" s="1" t="s">
        <v>10222</v>
      </c>
      <c r="B5092" s="1" t="s">
        <v>10223</v>
      </c>
      <c r="C5092" s="1">
        <v>19810701</v>
      </c>
    </row>
    <row r="5093" spans="1:4" ht="13" x14ac:dyDescent="0.15">
      <c r="A5093" s="1" t="s">
        <v>10224</v>
      </c>
      <c r="B5093" s="1" t="s">
        <v>10225</v>
      </c>
      <c r="C5093" s="1">
        <v>19850101</v>
      </c>
      <c r="D5093" s="1">
        <v>19930630</v>
      </c>
    </row>
    <row r="5094" spans="1:4" ht="13" x14ac:dyDescent="0.15">
      <c r="A5094" s="1" t="s">
        <v>10226</v>
      </c>
      <c r="B5094" s="1" t="s">
        <v>10227</v>
      </c>
      <c r="C5094" s="1">
        <v>19860119</v>
      </c>
      <c r="D5094" s="1">
        <v>19970701</v>
      </c>
    </row>
    <row r="5095" spans="1:4" ht="13" x14ac:dyDescent="0.15">
      <c r="A5095" s="1" t="s">
        <v>10228</v>
      </c>
      <c r="B5095" s="1" t="s">
        <v>10229</v>
      </c>
      <c r="C5095" s="1">
        <v>19730427</v>
      </c>
      <c r="D5095" s="1">
        <v>19981012</v>
      </c>
    </row>
    <row r="5096" spans="1:4" ht="13" x14ac:dyDescent="0.15">
      <c r="A5096" s="1" t="s">
        <v>10230</v>
      </c>
      <c r="B5096" s="1" t="s">
        <v>10231</v>
      </c>
      <c r="C5096" s="1">
        <v>19250702</v>
      </c>
      <c r="D5096" s="1">
        <v>19731231</v>
      </c>
    </row>
    <row r="5097" spans="1:4" ht="13" x14ac:dyDescent="0.15">
      <c r="A5097" s="1" t="s">
        <v>10232</v>
      </c>
      <c r="B5097" s="1" t="s">
        <v>10233</v>
      </c>
      <c r="C5097" s="1">
        <v>19010101</v>
      </c>
      <c r="D5097" s="1">
        <v>19840101</v>
      </c>
    </row>
    <row r="5098" spans="1:4" ht="13" x14ac:dyDescent="0.15">
      <c r="A5098" s="1" t="s">
        <v>10234</v>
      </c>
      <c r="B5098" s="1" t="s">
        <v>10235</v>
      </c>
      <c r="C5098" s="1">
        <v>19510101</v>
      </c>
      <c r="D5098" s="1">
        <v>19610323</v>
      </c>
    </row>
    <row r="5099" spans="1:4" ht="13" x14ac:dyDescent="0.15">
      <c r="A5099" s="1" t="s">
        <v>10236</v>
      </c>
      <c r="B5099" s="1" t="s">
        <v>10237</v>
      </c>
      <c r="C5099" s="1">
        <v>19870201</v>
      </c>
    </row>
    <row r="5100" spans="1:4" ht="13" x14ac:dyDescent="0.15">
      <c r="A5100" s="1" t="s">
        <v>10238</v>
      </c>
      <c r="B5100" s="1" t="s">
        <v>10239</v>
      </c>
      <c r="C5100" s="1">
        <v>19870201</v>
      </c>
      <c r="D5100" s="1">
        <v>20149999</v>
      </c>
    </row>
    <row r="5101" spans="1:4" ht="13" x14ac:dyDescent="0.15">
      <c r="A5101" s="1" t="s">
        <v>10240</v>
      </c>
      <c r="B5101" s="1" t="s">
        <v>10241</v>
      </c>
      <c r="C5101" s="1">
        <v>19861030</v>
      </c>
      <c r="D5101" s="1">
        <v>20080199</v>
      </c>
    </row>
    <row r="5102" spans="1:4" ht="13" x14ac:dyDescent="0.15">
      <c r="A5102" s="1" t="s">
        <v>10242</v>
      </c>
      <c r="B5102" s="1" t="s">
        <v>10243</v>
      </c>
      <c r="C5102" s="1">
        <v>19150101</v>
      </c>
      <c r="D5102" s="1">
        <v>19760930</v>
      </c>
    </row>
    <row r="5103" spans="1:4" ht="13" x14ac:dyDescent="0.15">
      <c r="A5103" s="1" t="s">
        <v>10244</v>
      </c>
      <c r="B5103" s="1" t="s">
        <v>10245</v>
      </c>
      <c r="C5103" s="1">
        <v>19870724</v>
      </c>
      <c r="D5103" s="1">
        <v>19930324</v>
      </c>
    </row>
    <row r="5104" spans="1:4" ht="13" x14ac:dyDescent="0.15">
      <c r="A5104" s="1" t="s">
        <v>10246</v>
      </c>
      <c r="B5104" s="1" t="s">
        <v>10247</v>
      </c>
      <c r="C5104" s="1">
        <v>19870724</v>
      </c>
      <c r="D5104" s="1">
        <v>19910607</v>
      </c>
    </row>
    <row r="5105" spans="1:4" ht="13" x14ac:dyDescent="0.15">
      <c r="A5105" s="1" t="s">
        <v>10248</v>
      </c>
      <c r="B5105" s="1" t="s">
        <v>10249</v>
      </c>
      <c r="C5105" s="1">
        <v>19870724</v>
      </c>
      <c r="D5105" s="1">
        <v>19940701</v>
      </c>
    </row>
    <row r="5106" spans="1:4" ht="13" x14ac:dyDescent="0.15">
      <c r="A5106" s="1" t="s">
        <v>10250</v>
      </c>
      <c r="B5106" s="1" t="s">
        <v>10251</v>
      </c>
      <c r="C5106" s="1">
        <v>19870724</v>
      </c>
    </row>
    <row r="5107" spans="1:4" ht="13" x14ac:dyDescent="0.15">
      <c r="A5107" s="1" t="s">
        <v>10252</v>
      </c>
      <c r="B5107" s="1" t="s">
        <v>10253</v>
      </c>
      <c r="C5107" s="1">
        <v>19141201</v>
      </c>
      <c r="D5107" s="1">
        <v>19220731</v>
      </c>
    </row>
    <row r="5108" spans="1:4" ht="13" x14ac:dyDescent="0.15">
      <c r="A5108" s="1" t="s">
        <v>10254</v>
      </c>
      <c r="B5108" s="1" t="s">
        <v>10255</v>
      </c>
      <c r="C5108" s="1">
        <v>19870724</v>
      </c>
      <c r="D5108" s="1">
        <v>19930324</v>
      </c>
    </row>
    <row r="5109" spans="1:4" ht="13" x14ac:dyDescent="0.15">
      <c r="A5109" s="1" t="s">
        <v>10256</v>
      </c>
      <c r="B5109" s="1" t="s">
        <v>10257</v>
      </c>
      <c r="C5109" s="1">
        <v>19870724</v>
      </c>
      <c r="D5109" s="1">
        <v>20150921</v>
      </c>
    </row>
    <row r="5110" spans="1:4" ht="13" x14ac:dyDescent="0.15">
      <c r="A5110" s="1" t="s">
        <v>10258</v>
      </c>
      <c r="B5110" s="1" t="s">
        <v>10259</v>
      </c>
      <c r="C5110" s="1">
        <v>19870724</v>
      </c>
      <c r="D5110" s="1">
        <v>19901231</v>
      </c>
    </row>
    <row r="5111" spans="1:4" ht="13" x14ac:dyDescent="0.15">
      <c r="A5111" s="1" t="s">
        <v>10260</v>
      </c>
      <c r="B5111" s="1" t="s">
        <v>10261</v>
      </c>
      <c r="C5111" s="1">
        <v>19870724</v>
      </c>
      <c r="D5111" s="1">
        <v>19970718</v>
      </c>
    </row>
    <row r="5112" spans="1:4" ht="13" x14ac:dyDescent="0.15">
      <c r="A5112" s="1" t="s">
        <v>10262</v>
      </c>
      <c r="B5112" s="1" t="s">
        <v>10263</v>
      </c>
      <c r="C5112" s="1">
        <v>19870724</v>
      </c>
      <c r="D5112" s="1">
        <v>19970701</v>
      </c>
    </row>
    <row r="5113" spans="1:4" ht="13" x14ac:dyDescent="0.15">
      <c r="A5113" s="1" t="s">
        <v>10264</v>
      </c>
      <c r="B5113" s="1" t="s">
        <v>10265</v>
      </c>
      <c r="C5113" s="1">
        <v>19870905</v>
      </c>
    </row>
    <row r="5114" spans="1:4" ht="13" x14ac:dyDescent="0.15">
      <c r="A5114" s="1" t="s">
        <v>10266</v>
      </c>
      <c r="B5114" s="1" t="s">
        <v>10267</v>
      </c>
      <c r="C5114" s="1">
        <v>19870724</v>
      </c>
      <c r="D5114" s="1">
        <v>19970701</v>
      </c>
    </row>
    <row r="5115" spans="1:4" ht="13" x14ac:dyDescent="0.15">
      <c r="A5115" s="1" t="s">
        <v>10268</v>
      </c>
      <c r="B5115" s="1" t="s">
        <v>10269</v>
      </c>
      <c r="C5115" s="1">
        <v>19870724</v>
      </c>
      <c r="D5115" s="1">
        <v>19930228</v>
      </c>
    </row>
    <row r="5116" spans="1:4" ht="13" x14ac:dyDescent="0.15">
      <c r="A5116" s="1" t="s">
        <v>10270</v>
      </c>
      <c r="B5116" s="1" t="s">
        <v>10271</v>
      </c>
      <c r="C5116" s="1">
        <v>19840303</v>
      </c>
      <c r="D5116" s="1">
        <v>19890228</v>
      </c>
    </row>
    <row r="5117" spans="1:4" ht="13" x14ac:dyDescent="0.15">
      <c r="A5117" s="1" t="s">
        <v>10272</v>
      </c>
      <c r="B5117" s="1" t="s">
        <v>10273</v>
      </c>
      <c r="C5117" s="1">
        <v>19180101</v>
      </c>
      <c r="D5117" s="1">
        <v>19811031</v>
      </c>
    </row>
    <row r="5118" spans="1:4" ht="13" x14ac:dyDescent="0.15">
      <c r="A5118" s="1" t="s">
        <v>10274</v>
      </c>
      <c r="B5118" s="1" t="s">
        <v>10275</v>
      </c>
      <c r="C5118" s="1">
        <v>19040427</v>
      </c>
      <c r="D5118" s="1">
        <v>19110701</v>
      </c>
    </row>
    <row r="5119" spans="1:4" ht="13" x14ac:dyDescent="0.15">
      <c r="A5119" s="1" t="s">
        <v>10276</v>
      </c>
      <c r="B5119" s="1" t="s">
        <v>10277</v>
      </c>
      <c r="C5119" s="1">
        <v>19510511</v>
      </c>
      <c r="D5119" s="1">
        <v>19721219</v>
      </c>
    </row>
    <row r="5120" spans="1:4" ht="13" x14ac:dyDescent="0.15">
      <c r="A5120" s="1" t="s">
        <v>10278</v>
      </c>
      <c r="B5120" s="1" t="s">
        <v>10279</v>
      </c>
      <c r="C5120" s="1">
        <v>19451108</v>
      </c>
      <c r="D5120" s="1">
        <v>19671231</v>
      </c>
    </row>
    <row r="5121" spans="1:4" ht="13" x14ac:dyDescent="0.15">
      <c r="A5121" s="1" t="s">
        <v>10280</v>
      </c>
      <c r="B5121" s="1" t="s">
        <v>10281</v>
      </c>
      <c r="C5121" s="1">
        <v>18760101</v>
      </c>
      <c r="D5121" s="1">
        <v>19881210</v>
      </c>
    </row>
    <row r="5122" spans="1:4" ht="13" x14ac:dyDescent="0.15">
      <c r="A5122" s="1" t="s">
        <v>10282</v>
      </c>
      <c r="B5122" s="1" t="s">
        <v>10283</v>
      </c>
      <c r="C5122" s="1">
        <v>18780101</v>
      </c>
      <c r="D5122" s="1">
        <v>19861027</v>
      </c>
    </row>
    <row r="5123" spans="1:4" ht="13" x14ac:dyDescent="0.15">
      <c r="A5123" s="1" t="s">
        <v>10284</v>
      </c>
      <c r="B5123" s="1" t="s">
        <v>10285</v>
      </c>
      <c r="C5123" s="1">
        <v>18700101</v>
      </c>
      <c r="D5123" s="1">
        <v>19871031</v>
      </c>
    </row>
    <row r="5124" spans="1:4" ht="13" x14ac:dyDescent="0.15">
      <c r="A5124" s="1" t="s">
        <v>10286</v>
      </c>
      <c r="B5124" s="1" t="s">
        <v>10287</v>
      </c>
      <c r="C5124" s="1">
        <v>18780101</v>
      </c>
      <c r="D5124" s="1">
        <v>19861227</v>
      </c>
    </row>
    <row r="5125" spans="1:4" ht="13" x14ac:dyDescent="0.15">
      <c r="A5125" s="1" t="s">
        <v>10288</v>
      </c>
      <c r="B5125" s="1" t="s">
        <v>10289</v>
      </c>
      <c r="C5125" s="1">
        <v>18790101</v>
      </c>
      <c r="D5125" s="1">
        <v>19900101</v>
      </c>
    </row>
    <row r="5126" spans="1:4" ht="13" x14ac:dyDescent="0.15">
      <c r="A5126" s="1" t="s">
        <v>10290</v>
      </c>
      <c r="B5126" s="1" t="s">
        <v>10291</v>
      </c>
      <c r="C5126" s="1">
        <v>18750101</v>
      </c>
      <c r="D5126" s="1">
        <v>19861227</v>
      </c>
    </row>
    <row r="5127" spans="1:4" ht="13" x14ac:dyDescent="0.15">
      <c r="A5127" s="1" t="s">
        <v>10292</v>
      </c>
      <c r="B5127" s="1" t="s">
        <v>10293</v>
      </c>
      <c r="C5127" s="1">
        <v>18850101</v>
      </c>
      <c r="D5127" s="1">
        <v>19870425</v>
      </c>
    </row>
    <row r="5128" spans="1:4" ht="13" x14ac:dyDescent="0.15">
      <c r="A5128" s="1" t="s">
        <v>10294</v>
      </c>
      <c r="B5128" s="1" t="s">
        <v>10295</v>
      </c>
      <c r="C5128" s="1">
        <v>19060101</v>
      </c>
      <c r="D5128" s="1">
        <v>19871114</v>
      </c>
    </row>
    <row r="5129" spans="1:4" ht="13" x14ac:dyDescent="0.15">
      <c r="A5129" s="1" t="s">
        <v>10296</v>
      </c>
      <c r="B5129" s="1" t="s">
        <v>10297</v>
      </c>
      <c r="C5129" s="1">
        <v>18700101</v>
      </c>
      <c r="D5129" s="1">
        <v>19871031</v>
      </c>
    </row>
    <row r="5130" spans="1:4" ht="13" x14ac:dyDescent="0.15">
      <c r="A5130" s="1" t="s">
        <v>10298</v>
      </c>
      <c r="B5130" s="1" t="s">
        <v>10299</v>
      </c>
      <c r="C5130" s="1">
        <v>19571231</v>
      </c>
      <c r="D5130" s="1">
        <v>19670701</v>
      </c>
    </row>
    <row r="5131" spans="1:4" ht="13" x14ac:dyDescent="0.15">
      <c r="A5131" s="1" t="s">
        <v>10300</v>
      </c>
      <c r="B5131" s="1" t="s">
        <v>10301</v>
      </c>
      <c r="C5131" s="1">
        <v>19060101</v>
      </c>
      <c r="D5131" s="1">
        <v>19870627</v>
      </c>
    </row>
    <row r="5132" spans="1:4" ht="13" x14ac:dyDescent="0.15">
      <c r="A5132" s="1" t="s">
        <v>10302</v>
      </c>
      <c r="B5132" s="1" t="s">
        <v>10303</v>
      </c>
      <c r="C5132" s="1">
        <v>18871231</v>
      </c>
      <c r="D5132" s="1">
        <v>19910111</v>
      </c>
    </row>
    <row r="5133" spans="1:4" ht="13" x14ac:dyDescent="0.15">
      <c r="A5133" s="1" t="s">
        <v>10304</v>
      </c>
      <c r="B5133" s="1" t="s">
        <v>10305</v>
      </c>
      <c r="C5133" s="1">
        <v>18700101</v>
      </c>
      <c r="D5133" s="1">
        <v>19900419</v>
      </c>
    </row>
    <row r="5134" spans="1:4" ht="13" x14ac:dyDescent="0.15">
      <c r="A5134" s="1" t="s">
        <v>10306</v>
      </c>
      <c r="B5134" s="1" t="s">
        <v>10307</v>
      </c>
      <c r="C5134" s="1">
        <v>18830101</v>
      </c>
    </row>
    <row r="5135" spans="1:4" ht="13" x14ac:dyDescent="0.15">
      <c r="A5135" s="1" t="s">
        <v>10308</v>
      </c>
      <c r="B5135" s="1" t="s">
        <v>10309</v>
      </c>
      <c r="C5135" s="1">
        <v>18831231</v>
      </c>
      <c r="D5135" s="1">
        <v>19870124</v>
      </c>
    </row>
    <row r="5136" spans="1:4" ht="13" x14ac:dyDescent="0.15">
      <c r="A5136" s="1" t="s">
        <v>10310</v>
      </c>
      <c r="B5136" s="1" t="s">
        <v>10311</v>
      </c>
      <c r="C5136" s="1">
        <v>19181231</v>
      </c>
      <c r="D5136" s="1">
        <v>19891002</v>
      </c>
    </row>
    <row r="5137" spans="1:4" ht="13" x14ac:dyDescent="0.15">
      <c r="A5137" s="1" t="s">
        <v>10312</v>
      </c>
      <c r="B5137" s="1" t="s">
        <v>10313</v>
      </c>
      <c r="C5137" s="1">
        <v>19150101</v>
      </c>
    </row>
    <row r="5138" spans="1:4" ht="13" x14ac:dyDescent="0.15">
      <c r="A5138" s="1" t="s">
        <v>10314</v>
      </c>
      <c r="B5138" s="1" t="s">
        <v>10315</v>
      </c>
      <c r="C5138" s="1">
        <v>18801231</v>
      </c>
      <c r="D5138" s="1">
        <v>19900801</v>
      </c>
    </row>
    <row r="5139" spans="1:4" ht="13" x14ac:dyDescent="0.15">
      <c r="A5139" s="1" t="s">
        <v>10316</v>
      </c>
      <c r="B5139" s="1" t="s">
        <v>10317</v>
      </c>
      <c r="C5139" s="1">
        <v>18800101</v>
      </c>
      <c r="D5139" s="1">
        <v>19870328</v>
      </c>
    </row>
    <row r="5140" spans="1:4" ht="13" x14ac:dyDescent="0.15">
      <c r="A5140" s="1" t="s">
        <v>10318</v>
      </c>
      <c r="B5140" s="1" t="s">
        <v>10319</v>
      </c>
      <c r="C5140" s="1">
        <v>18810101</v>
      </c>
      <c r="D5140" s="1">
        <v>19900801</v>
      </c>
    </row>
    <row r="5141" spans="1:4" ht="13" x14ac:dyDescent="0.15">
      <c r="A5141" s="1" t="s">
        <v>10320</v>
      </c>
      <c r="B5141" s="1" t="s">
        <v>10321</v>
      </c>
      <c r="C5141" s="1">
        <v>19470701</v>
      </c>
      <c r="D5141" s="1">
        <v>19671231</v>
      </c>
    </row>
    <row r="5142" spans="1:4" ht="13" x14ac:dyDescent="0.15">
      <c r="A5142" s="1" t="s">
        <v>10322</v>
      </c>
      <c r="B5142" s="1" t="s">
        <v>10323</v>
      </c>
      <c r="C5142" s="1">
        <v>19180101</v>
      </c>
      <c r="D5142" s="1">
        <v>19870731</v>
      </c>
    </row>
    <row r="5143" spans="1:4" ht="13" x14ac:dyDescent="0.15">
      <c r="A5143" s="1" t="s">
        <v>10324</v>
      </c>
      <c r="B5143" s="1" t="s">
        <v>10325</v>
      </c>
      <c r="C5143" s="1">
        <v>18790101</v>
      </c>
      <c r="D5143" s="1">
        <v>19871031</v>
      </c>
    </row>
    <row r="5144" spans="1:4" ht="13" x14ac:dyDescent="0.15">
      <c r="A5144" s="1" t="s">
        <v>10326</v>
      </c>
      <c r="B5144" s="1" t="s">
        <v>10327</v>
      </c>
      <c r="C5144" s="1">
        <v>18790101</v>
      </c>
    </row>
    <row r="5145" spans="1:4" ht="13" x14ac:dyDescent="0.15">
      <c r="A5145" s="1" t="s">
        <v>10328</v>
      </c>
      <c r="B5145" s="1" t="s">
        <v>10329</v>
      </c>
      <c r="C5145" s="1">
        <v>19780101</v>
      </c>
      <c r="D5145" s="1">
        <v>19911231</v>
      </c>
    </row>
    <row r="5146" spans="1:4" ht="13" x14ac:dyDescent="0.15">
      <c r="A5146" s="1" t="s">
        <v>10330</v>
      </c>
      <c r="B5146" s="1" t="s">
        <v>10331</v>
      </c>
      <c r="C5146" s="1">
        <v>19780301</v>
      </c>
      <c r="D5146" s="1">
        <v>19980701</v>
      </c>
    </row>
    <row r="5147" spans="1:4" ht="13" x14ac:dyDescent="0.15">
      <c r="A5147" s="1" t="s">
        <v>10332</v>
      </c>
      <c r="B5147" s="1" t="s">
        <v>10333</v>
      </c>
      <c r="C5147" s="1">
        <v>19821201</v>
      </c>
      <c r="D5147" s="1">
        <v>19980701</v>
      </c>
    </row>
    <row r="5148" spans="1:4" ht="13" x14ac:dyDescent="0.15">
      <c r="A5148" s="1" t="s">
        <v>10334</v>
      </c>
      <c r="B5148" s="1" t="s">
        <v>10335</v>
      </c>
      <c r="C5148" s="1">
        <v>19780101</v>
      </c>
      <c r="D5148" s="1">
        <v>19980701</v>
      </c>
    </row>
    <row r="5149" spans="1:4" ht="13" x14ac:dyDescent="0.15">
      <c r="A5149" s="1" t="s">
        <v>10336</v>
      </c>
      <c r="B5149" s="1" t="s">
        <v>10337</v>
      </c>
      <c r="C5149" s="1">
        <v>19480101</v>
      </c>
      <c r="D5149" s="1">
        <v>19750630</v>
      </c>
    </row>
    <row r="5150" spans="1:4" ht="13" x14ac:dyDescent="0.15">
      <c r="A5150" s="1" t="s">
        <v>10338</v>
      </c>
      <c r="B5150" s="1" t="s">
        <v>10339</v>
      </c>
      <c r="C5150" s="1">
        <v>19470701</v>
      </c>
      <c r="D5150" s="1">
        <v>19671231</v>
      </c>
    </row>
    <row r="5151" spans="1:4" ht="13" x14ac:dyDescent="0.15">
      <c r="A5151" s="1" t="s">
        <v>10340</v>
      </c>
      <c r="B5151" s="1" t="s">
        <v>10341</v>
      </c>
      <c r="C5151" s="1">
        <v>19751222</v>
      </c>
      <c r="D5151" s="1">
        <v>19820507</v>
      </c>
    </row>
    <row r="5152" spans="1:4" ht="13" x14ac:dyDescent="0.15">
      <c r="A5152" s="1" t="s">
        <v>10342</v>
      </c>
      <c r="B5152" s="1" t="s">
        <v>10343</v>
      </c>
      <c r="C5152" s="1">
        <v>19770801</v>
      </c>
      <c r="D5152" s="1">
        <v>19890101</v>
      </c>
    </row>
    <row r="5153" spans="1:4" ht="13" x14ac:dyDescent="0.15">
      <c r="A5153" s="1" t="s">
        <v>10344</v>
      </c>
      <c r="B5153" s="1" t="s">
        <v>10345</v>
      </c>
      <c r="C5153" s="1">
        <v>18750101</v>
      </c>
    </row>
    <row r="5154" spans="1:4" ht="13" x14ac:dyDescent="0.15">
      <c r="A5154" s="1" t="s">
        <v>10346</v>
      </c>
      <c r="B5154" s="1" t="s">
        <v>10347</v>
      </c>
      <c r="C5154" s="1">
        <v>19841213</v>
      </c>
      <c r="D5154" s="1">
        <v>19870724</v>
      </c>
    </row>
    <row r="5155" spans="1:4" ht="13" x14ac:dyDescent="0.15">
      <c r="A5155" s="1" t="s">
        <v>10348</v>
      </c>
      <c r="B5155" s="1" t="s">
        <v>10349</v>
      </c>
      <c r="C5155" s="1">
        <v>19841213</v>
      </c>
      <c r="D5155" s="1">
        <v>19870724</v>
      </c>
    </row>
    <row r="5156" spans="1:4" ht="13" x14ac:dyDescent="0.15">
      <c r="A5156" s="1" t="s">
        <v>10350</v>
      </c>
      <c r="B5156" s="1" t="s">
        <v>10351</v>
      </c>
      <c r="C5156" s="1">
        <v>19841213</v>
      </c>
      <c r="D5156" s="1">
        <v>19870724</v>
      </c>
    </row>
    <row r="5157" spans="1:4" ht="13" x14ac:dyDescent="0.15">
      <c r="A5157" s="1" t="s">
        <v>10352</v>
      </c>
      <c r="B5157" s="1" t="s">
        <v>10353</v>
      </c>
      <c r="C5157" s="1">
        <v>19841213</v>
      </c>
      <c r="D5157" s="1">
        <v>19870724</v>
      </c>
    </row>
    <row r="5158" spans="1:4" ht="13" x14ac:dyDescent="0.15">
      <c r="A5158" s="1" t="s">
        <v>10354</v>
      </c>
      <c r="B5158" s="1" t="s">
        <v>10355</v>
      </c>
      <c r="C5158" s="1">
        <v>19470701</v>
      </c>
      <c r="D5158" s="1">
        <v>19671231</v>
      </c>
    </row>
    <row r="5159" spans="1:4" ht="13" x14ac:dyDescent="0.15">
      <c r="A5159" s="1" t="s">
        <v>10356</v>
      </c>
      <c r="B5159" s="1" t="s">
        <v>10357</v>
      </c>
      <c r="C5159" s="1">
        <v>19841213</v>
      </c>
      <c r="D5159" s="1">
        <v>19870724</v>
      </c>
    </row>
    <row r="5160" spans="1:4" ht="13" x14ac:dyDescent="0.15">
      <c r="A5160" s="1" t="s">
        <v>10358</v>
      </c>
      <c r="B5160" s="1" t="s">
        <v>10359</v>
      </c>
      <c r="C5160" s="1">
        <v>19860810</v>
      </c>
    </row>
    <row r="5161" spans="1:4" ht="13" x14ac:dyDescent="0.15">
      <c r="A5161" s="1" t="s">
        <v>10360</v>
      </c>
      <c r="B5161" s="1" t="s">
        <v>10361</v>
      </c>
      <c r="C5161" s="1">
        <v>19720701</v>
      </c>
      <c r="D5161" s="1">
        <v>19841231</v>
      </c>
    </row>
    <row r="5162" spans="1:4" ht="13" x14ac:dyDescent="0.15">
      <c r="A5162" s="1" t="s">
        <v>10362</v>
      </c>
      <c r="B5162" s="1" t="s">
        <v>10363</v>
      </c>
      <c r="C5162" s="1">
        <v>18870101</v>
      </c>
      <c r="D5162" s="1">
        <v>19910104</v>
      </c>
    </row>
    <row r="5163" spans="1:4" ht="13" x14ac:dyDescent="0.15">
      <c r="A5163" s="1" t="s">
        <v>10364</v>
      </c>
      <c r="B5163" s="1" t="s">
        <v>10365</v>
      </c>
      <c r="C5163" s="1">
        <v>18870101</v>
      </c>
      <c r="D5163" s="1">
        <v>19871031</v>
      </c>
    </row>
    <row r="5164" spans="1:4" ht="13" x14ac:dyDescent="0.15">
      <c r="A5164" s="1" t="s">
        <v>10366</v>
      </c>
      <c r="B5164" s="1" t="s">
        <v>10367</v>
      </c>
      <c r="C5164" s="1">
        <v>19110101</v>
      </c>
      <c r="D5164" s="1">
        <v>19911024</v>
      </c>
    </row>
    <row r="5165" spans="1:4" ht="13" x14ac:dyDescent="0.15">
      <c r="A5165" s="1" t="s">
        <v>10368</v>
      </c>
      <c r="B5165" s="1" t="s">
        <v>10369</v>
      </c>
      <c r="C5165" s="1">
        <v>19130101</v>
      </c>
    </row>
    <row r="5166" spans="1:4" ht="13" x14ac:dyDescent="0.15">
      <c r="A5166" s="1" t="s">
        <v>10370</v>
      </c>
      <c r="B5166" s="1" t="s">
        <v>10371</v>
      </c>
      <c r="C5166" s="1">
        <v>19140101</v>
      </c>
    </row>
    <row r="5167" spans="1:4" ht="13" x14ac:dyDescent="0.15">
      <c r="A5167" s="1" t="s">
        <v>10372</v>
      </c>
      <c r="B5167" s="1" t="s">
        <v>10373</v>
      </c>
      <c r="C5167" s="1">
        <v>18870101</v>
      </c>
      <c r="D5167" s="1">
        <v>19901231</v>
      </c>
    </row>
    <row r="5168" spans="1:4" ht="13" x14ac:dyDescent="0.15">
      <c r="A5168" s="1" t="s">
        <v>10374</v>
      </c>
      <c r="B5168" s="1" t="s">
        <v>10375</v>
      </c>
      <c r="C5168" s="1">
        <v>19470701</v>
      </c>
      <c r="D5168" s="1">
        <v>19671231</v>
      </c>
    </row>
    <row r="5169" spans="1:4" ht="13" x14ac:dyDescent="0.15">
      <c r="A5169" s="1" t="s">
        <v>10376</v>
      </c>
      <c r="B5169" s="1" t="s">
        <v>10377</v>
      </c>
      <c r="C5169" s="1">
        <v>19770201</v>
      </c>
    </row>
    <row r="5170" spans="1:4" ht="13" x14ac:dyDescent="0.15">
      <c r="A5170" s="1" t="s">
        <v>10378</v>
      </c>
      <c r="B5170" s="1" t="s">
        <v>8783</v>
      </c>
      <c r="C5170" s="1">
        <v>19650101</v>
      </c>
      <c r="D5170" s="1">
        <v>19820430</v>
      </c>
    </row>
    <row r="5171" spans="1:4" ht="13" x14ac:dyDescent="0.15">
      <c r="A5171" s="1" t="s">
        <v>10379</v>
      </c>
      <c r="B5171" s="1" t="s">
        <v>10380</v>
      </c>
      <c r="C5171" s="1">
        <v>19490101</v>
      </c>
      <c r="D5171" s="1">
        <v>19801231</v>
      </c>
    </row>
    <row r="5172" spans="1:4" ht="13" x14ac:dyDescent="0.15">
      <c r="A5172" s="1" t="s">
        <v>10381</v>
      </c>
      <c r="B5172" s="1" t="s">
        <v>10382</v>
      </c>
      <c r="C5172" s="1">
        <v>19750101</v>
      </c>
      <c r="D5172" s="1">
        <v>19781231</v>
      </c>
    </row>
    <row r="5173" spans="1:4" ht="13" x14ac:dyDescent="0.15">
      <c r="A5173" s="1" t="s">
        <v>10383</v>
      </c>
      <c r="B5173" s="1" t="s">
        <v>10384</v>
      </c>
      <c r="C5173" s="1">
        <v>19720101</v>
      </c>
      <c r="D5173" s="1">
        <v>19870724</v>
      </c>
    </row>
    <row r="5174" spans="1:4" ht="13" x14ac:dyDescent="0.15">
      <c r="A5174" s="1" t="s">
        <v>10385</v>
      </c>
      <c r="B5174" s="1" t="s">
        <v>10386</v>
      </c>
      <c r="C5174" s="1">
        <v>19100101</v>
      </c>
      <c r="D5174" s="1">
        <v>19550620</v>
      </c>
    </row>
    <row r="5175" spans="1:4" ht="13" x14ac:dyDescent="0.15">
      <c r="A5175" s="1" t="s">
        <v>10387</v>
      </c>
      <c r="B5175" s="1" t="s">
        <v>10388</v>
      </c>
      <c r="C5175" s="1">
        <v>19731130</v>
      </c>
      <c r="D5175" s="1">
        <v>19751222</v>
      </c>
    </row>
    <row r="5176" spans="1:4" ht="13" x14ac:dyDescent="0.15">
      <c r="A5176" s="1" t="s">
        <v>10389</v>
      </c>
      <c r="B5176" s="1" t="s">
        <v>10390</v>
      </c>
      <c r="C5176" s="1">
        <v>19751222</v>
      </c>
      <c r="D5176" s="1">
        <v>19791019</v>
      </c>
    </row>
    <row r="5177" spans="1:4" ht="13" x14ac:dyDescent="0.15">
      <c r="A5177" s="1" t="s">
        <v>10391</v>
      </c>
      <c r="B5177" s="1" t="s">
        <v>10392</v>
      </c>
      <c r="C5177" s="1">
        <v>19750327</v>
      </c>
      <c r="D5177" s="1">
        <v>19751222</v>
      </c>
    </row>
    <row r="5178" spans="1:4" ht="13" x14ac:dyDescent="0.15">
      <c r="A5178" s="1" t="s">
        <v>10393</v>
      </c>
      <c r="B5178" s="1" t="s">
        <v>10394</v>
      </c>
      <c r="C5178" s="1">
        <v>19600101</v>
      </c>
      <c r="D5178" s="1">
        <v>19750327</v>
      </c>
    </row>
    <row r="5179" spans="1:4" ht="13" x14ac:dyDescent="0.15">
      <c r="A5179" s="1" t="s">
        <v>10395</v>
      </c>
      <c r="B5179" s="1" t="s">
        <v>10396</v>
      </c>
      <c r="C5179" s="1">
        <v>19510101</v>
      </c>
      <c r="D5179" s="1">
        <v>19671231</v>
      </c>
    </row>
    <row r="5180" spans="1:4" ht="13" x14ac:dyDescent="0.15">
      <c r="A5180" s="1" t="s">
        <v>10397</v>
      </c>
      <c r="B5180" s="1" t="s">
        <v>10398</v>
      </c>
      <c r="C5180" s="1">
        <v>19740612</v>
      </c>
      <c r="D5180" s="1">
        <v>19751222</v>
      </c>
    </row>
    <row r="5181" spans="1:4" ht="13" x14ac:dyDescent="0.15">
      <c r="A5181" s="1" t="s">
        <v>10399</v>
      </c>
      <c r="B5181" s="1" t="s">
        <v>10400</v>
      </c>
      <c r="C5181" s="1">
        <v>19560112</v>
      </c>
      <c r="D5181" s="1">
        <v>19740612</v>
      </c>
    </row>
    <row r="5182" spans="1:4" ht="13" x14ac:dyDescent="0.15">
      <c r="A5182" s="1" t="s">
        <v>10401</v>
      </c>
      <c r="B5182" s="1" t="s">
        <v>10402</v>
      </c>
      <c r="C5182" s="1">
        <v>19490222</v>
      </c>
      <c r="D5182" s="1">
        <v>19610331</v>
      </c>
    </row>
    <row r="5183" spans="1:4" ht="13" x14ac:dyDescent="0.15">
      <c r="A5183" s="1" t="s">
        <v>10403</v>
      </c>
      <c r="B5183" s="1" t="s">
        <v>10404</v>
      </c>
      <c r="C5183" s="1">
        <v>19780701</v>
      </c>
    </row>
    <row r="5184" spans="1:4" ht="13" x14ac:dyDescent="0.15">
      <c r="A5184" s="1" t="s">
        <v>10405</v>
      </c>
      <c r="B5184" s="1" t="s">
        <v>10406</v>
      </c>
      <c r="C5184" s="1">
        <v>19810101</v>
      </c>
      <c r="D5184" s="1">
        <v>19870724</v>
      </c>
    </row>
    <row r="5185" spans="1:4" ht="13" x14ac:dyDescent="0.15">
      <c r="A5185" s="1" t="s">
        <v>10407</v>
      </c>
      <c r="B5185" s="1" t="s">
        <v>10408</v>
      </c>
      <c r="C5185" s="1">
        <v>19670101</v>
      </c>
      <c r="D5185" s="1">
        <v>19751231</v>
      </c>
    </row>
    <row r="5186" spans="1:4" ht="13" x14ac:dyDescent="0.15">
      <c r="A5186" s="1" t="s">
        <v>10409</v>
      </c>
      <c r="B5186" s="1" t="s">
        <v>10410</v>
      </c>
      <c r="C5186" s="1">
        <v>19130101</v>
      </c>
      <c r="D5186" s="1">
        <v>19741231</v>
      </c>
    </row>
    <row r="5187" spans="1:4" ht="13" x14ac:dyDescent="0.15">
      <c r="A5187" s="1" t="s">
        <v>10411</v>
      </c>
      <c r="B5187" s="1" t="s">
        <v>10412</v>
      </c>
      <c r="C5187" s="1">
        <v>18630101</v>
      </c>
      <c r="D5187" s="1">
        <v>19011231</v>
      </c>
    </row>
    <row r="5188" spans="1:4" ht="13" x14ac:dyDescent="0.15">
      <c r="A5188" s="1" t="s">
        <v>10413</v>
      </c>
      <c r="B5188" s="1" t="s">
        <v>10414</v>
      </c>
      <c r="C5188" s="1">
        <v>19451002</v>
      </c>
    </row>
    <row r="5189" spans="1:4" ht="13" x14ac:dyDescent="0.15">
      <c r="A5189" s="1" t="s">
        <v>10415</v>
      </c>
      <c r="B5189" s="1" t="s">
        <v>10416</v>
      </c>
      <c r="C5189" s="1">
        <v>19660503</v>
      </c>
      <c r="D5189" s="1">
        <v>19720305</v>
      </c>
    </row>
    <row r="5190" spans="1:4" ht="13" x14ac:dyDescent="0.15">
      <c r="A5190" s="1" t="s">
        <v>10417</v>
      </c>
      <c r="B5190" s="1" t="s">
        <v>10418</v>
      </c>
      <c r="C5190" s="1">
        <v>19020505</v>
      </c>
      <c r="D5190" s="1">
        <v>19230610</v>
      </c>
    </row>
    <row r="5191" spans="1:4" ht="13" x14ac:dyDescent="0.15">
      <c r="A5191" s="1" t="s">
        <v>10419</v>
      </c>
      <c r="B5191" s="1" t="s">
        <v>10420</v>
      </c>
      <c r="C5191" s="1">
        <v>19650101</v>
      </c>
      <c r="D5191" s="1">
        <v>20149999</v>
      </c>
    </row>
    <row r="5192" spans="1:4" ht="13" x14ac:dyDescent="0.15">
      <c r="A5192" s="1" t="s">
        <v>10421</v>
      </c>
      <c r="B5192" s="1" t="s">
        <v>10422</v>
      </c>
      <c r="C5192" s="1">
        <v>19300101</v>
      </c>
      <c r="D5192" s="1">
        <v>19781231</v>
      </c>
    </row>
    <row r="5193" spans="1:4" ht="13" x14ac:dyDescent="0.15">
      <c r="A5193" s="1" t="s">
        <v>10423</v>
      </c>
      <c r="B5193" s="1" t="s">
        <v>10424</v>
      </c>
      <c r="C5193" s="1">
        <v>18660101</v>
      </c>
      <c r="D5193" s="1">
        <v>19011231</v>
      </c>
    </row>
    <row r="5194" spans="1:4" ht="13" x14ac:dyDescent="0.15">
      <c r="A5194" s="1" t="s">
        <v>10425</v>
      </c>
      <c r="B5194" s="1" t="s">
        <v>10426</v>
      </c>
      <c r="C5194" s="1">
        <v>19590101</v>
      </c>
    </row>
    <row r="5195" spans="1:4" ht="13" x14ac:dyDescent="0.15">
      <c r="A5195" s="1" t="s">
        <v>10427</v>
      </c>
      <c r="B5195" s="1" t="s">
        <v>10428</v>
      </c>
      <c r="C5195" s="1">
        <v>19520101</v>
      </c>
      <c r="D5195" s="1">
        <v>19591231</v>
      </c>
    </row>
    <row r="5196" spans="1:4" ht="13" x14ac:dyDescent="0.15">
      <c r="A5196" s="1" t="s">
        <v>10429</v>
      </c>
      <c r="B5196" s="1" t="s">
        <v>10430</v>
      </c>
      <c r="C5196" s="1">
        <v>19541201</v>
      </c>
      <c r="D5196" s="1">
        <v>19751231</v>
      </c>
    </row>
    <row r="5197" spans="1:4" ht="13" x14ac:dyDescent="0.15">
      <c r="A5197" s="1" t="s">
        <v>10431</v>
      </c>
      <c r="B5197" s="1" t="s">
        <v>10432</v>
      </c>
      <c r="C5197" s="1">
        <v>19550101</v>
      </c>
      <c r="D5197" s="1">
        <v>19751231</v>
      </c>
    </row>
    <row r="5198" spans="1:4" ht="13" x14ac:dyDescent="0.15">
      <c r="A5198" s="1" t="s">
        <v>10433</v>
      </c>
      <c r="B5198" s="1" t="s">
        <v>10434</v>
      </c>
      <c r="C5198" s="1">
        <v>19480101</v>
      </c>
      <c r="D5198" s="1">
        <v>19551231</v>
      </c>
    </row>
    <row r="5199" spans="1:4" ht="13" x14ac:dyDescent="0.15">
      <c r="A5199" s="1" t="s">
        <v>10435</v>
      </c>
      <c r="B5199" s="1" t="s">
        <v>10436</v>
      </c>
      <c r="C5199" s="1">
        <v>19750701</v>
      </c>
    </row>
    <row r="5200" spans="1:4" ht="13" x14ac:dyDescent="0.15">
      <c r="A5200" s="1" t="s">
        <v>10437</v>
      </c>
      <c r="B5200" s="1" t="s">
        <v>10438</v>
      </c>
      <c r="C5200" s="1">
        <v>19430109</v>
      </c>
      <c r="D5200" s="1">
        <v>19881201</v>
      </c>
    </row>
    <row r="5201" spans="1:6" ht="13" x14ac:dyDescent="0.15">
      <c r="A5201" s="1" t="s">
        <v>10439</v>
      </c>
      <c r="B5201" s="1" t="s">
        <v>10440</v>
      </c>
      <c r="C5201" s="1">
        <v>19190501</v>
      </c>
      <c r="D5201" s="1">
        <v>19290102</v>
      </c>
    </row>
    <row r="5202" spans="1:6" ht="13" x14ac:dyDescent="0.15">
      <c r="A5202" s="1" t="s">
        <v>10441</v>
      </c>
      <c r="B5202" s="1" t="s">
        <v>10442</v>
      </c>
      <c r="C5202" s="1">
        <v>19440101</v>
      </c>
      <c r="D5202" s="1">
        <v>19451231</v>
      </c>
    </row>
    <row r="5203" spans="1:6" ht="13" x14ac:dyDescent="0.15">
      <c r="A5203" s="1" t="s">
        <v>10443</v>
      </c>
      <c r="B5203" s="1" t="s">
        <v>10444</v>
      </c>
      <c r="C5203" s="1">
        <v>19420719</v>
      </c>
      <c r="D5203" s="1">
        <v>19461231</v>
      </c>
    </row>
    <row r="5204" spans="1:6" ht="13" x14ac:dyDescent="0.15">
      <c r="A5204" s="1" t="s">
        <v>10445</v>
      </c>
      <c r="B5204" s="1" t="s">
        <v>10446</v>
      </c>
      <c r="C5204" s="1">
        <v>19780701</v>
      </c>
    </row>
    <row r="5205" spans="1:6" ht="13" x14ac:dyDescent="0.15">
      <c r="A5205" s="1" t="s">
        <v>10447</v>
      </c>
      <c r="B5205" s="1" t="s">
        <v>10448</v>
      </c>
      <c r="C5205" s="1">
        <v>19870724</v>
      </c>
      <c r="D5205" s="1">
        <v>19930324</v>
      </c>
    </row>
    <row r="5206" spans="1:6" ht="13" x14ac:dyDescent="0.15">
      <c r="A5206" s="1" t="s">
        <v>10449</v>
      </c>
      <c r="B5206" s="1" t="s">
        <v>10450</v>
      </c>
      <c r="C5206" s="1">
        <v>19870724</v>
      </c>
      <c r="D5206" s="1">
        <v>19911227</v>
      </c>
    </row>
    <row r="5207" spans="1:6" ht="13" x14ac:dyDescent="0.15">
      <c r="A5207" s="1" t="s">
        <v>10451</v>
      </c>
      <c r="B5207" s="1" t="s">
        <v>10452</v>
      </c>
      <c r="C5207" s="1">
        <v>19870724</v>
      </c>
      <c r="D5207" s="1">
        <v>19910607</v>
      </c>
    </row>
    <row r="5208" spans="1:6" ht="13" x14ac:dyDescent="0.15">
      <c r="A5208" s="1" t="s">
        <v>10453</v>
      </c>
      <c r="B5208" s="1" t="s">
        <v>10454</v>
      </c>
      <c r="C5208" s="1">
        <v>19870724</v>
      </c>
      <c r="D5208" s="1">
        <v>19960311</v>
      </c>
      <c r="F5208" s="1" t="s">
        <v>10455</v>
      </c>
    </row>
    <row r="5209" spans="1:6" ht="13" x14ac:dyDescent="0.15">
      <c r="A5209" s="1" t="s">
        <v>10456</v>
      </c>
      <c r="B5209" s="1" t="s">
        <v>10457</v>
      </c>
      <c r="C5209" s="1">
        <v>19870724</v>
      </c>
    </row>
    <row r="5210" spans="1:6" ht="13" x14ac:dyDescent="0.15">
      <c r="A5210" s="1" t="s">
        <v>10458</v>
      </c>
      <c r="B5210" s="1" t="s">
        <v>10459</v>
      </c>
      <c r="C5210" s="1">
        <v>19870724</v>
      </c>
      <c r="D5210" s="1">
        <v>19930324</v>
      </c>
    </row>
    <row r="5211" spans="1:6" ht="13" x14ac:dyDescent="0.15">
      <c r="A5211" s="1" t="s">
        <v>10460</v>
      </c>
      <c r="B5211" s="1" t="s">
        <v>10461</v>
      </c>
      <c r="C5211" s="1">
        <v>19870724</v>
      </c>
      <c r="D5211" s="1">
        <v>19970718</v>
      </c>
    </row>
    <row r="5212" spans="1:6" ht="13" x14ac:dyDescent="0.15">
      <c r="A5212" s="1" t="s">
        <v>10462</v>
      </c>
      <c r="B5212" s="1" t="s">
        <v>10463</v>
      </c>
      <c r="C5212" s="1">
        <v>19870724</v>
      </c>
      <c r="D5212" s="1">
        <v>19981021</v>
      </c>
    </row>
    <row r="5213" spans="1:6" ht="13" x14ac:dyDescent="0.15">
      <c r="A5213" s="1" t="s">
        <v>10464</v>
      </c>
      <c r="B5213" s="1" t="s">
        <v>10465</v>
      </c>
      <c r="C5213" s="1">
        <v>19870724</v>
      </c>
      <c r="D5213" s="1">
        <v>19931223</v>
      </c>
    </row>
    <row r="5214" spans="1:6" ht="13" x14ac:dyDescent="0.15">
      <c r="A5214" s="1" t="s">
        <v>10466</v>
      </c>
      <c r="B5214" s="1" t="s">
        <v>10467</v>
      </c>
      <c r="C5214" s="1">
        <v>19010101</v>
      </c>
      <c r="D5214" s="1">
        <v>19211221</v>
      </c>
    </row>
    <row r="5215" spans="1:6" ht="13" x14ac:dyDescent="0.15">
      <c r="A5215" s="1" t="s">
        <v>10468</v>
      </c>
      <c r="B5215" s="1" t="s">
        <v>10469</v>
      </c>
      <c r="C5215" s="1">
        <v>19510511</v>
      </c>
      <c r="D5215" s="1">
        <v>19680228</v>
      </c>
    </row>
    <row r="5216" spans="1:6" ht="13" x14ac:dyDescent="0.15">
      <c r="A5216" s="1" t="s">
        <v>10470</v>
      </c>
      <c r="B5216" s="1" t="s">
        <v>10471</v>
      </c>
      <c r="C5216" s="1">
        <v>19270101</v>
      </c>
      <c r="D5216" s="1">
        <v>19710531</v>
      </c>
    </row>
    <row r="5217" spans="1:4" ht="13" x14ac:dyDescent="0.15">
      <c r="A5217" s="1" t="s">
        <v>10472</v>
      </c>
      <c r="B5217" s="1" t="s">
        <v>10473</v>
      </c>
      <c r="C5217" s="1">
        <v>18620101</v>
      </c>
      <c r="D5217" s="1">
        <v>19940131</v>
      </c>
    </row>
    <row r="5218" spans="1:4" ht="13" x14ac:dyDescent="0.15">
      <c r="A5218" s="1" t="s">
        <v>10474</v>
      </c>
      <c r="B5218" s="1" t="s">
        <v>10475</v>
      </c>
      <c r="C5218" s="1">
        <v>19820815</v>
      </c>
      <c r="D5218" s="1">
        <v>19979999</v>
      </c>
    </row>
    <row r="5219" spans="1:4" ht="13" x14ac:dyDescent="0.15">
      <c r="A5219" s="1" t="s">
        <v>10476</v>
      </c>
      <c r="B5219" s="1" t="s">
        <v>10477</v>
      </c>
      <c r="C5219" s="1">
        <v>19611101</v>
      </c>
    </row>
    <row r="5220" spans="1:4" ht="13" x14ac:dyDescent="0.15">
      <c r="A5220" s="1" t="s">
        <v>10478</v>
      </c>
      <c r="B5220" s="1" t="s">
        <v>10479</v>
      </c>
      <c r="C5220" s="1">
        <v>18370413</v>
      </c>
      <c r="D5220" s="1">
        <v>18510701</v>
      </c>
    </row>
    <row r="5221" spans="1:4" ht="13" x14ac:dyDescent="0.15">
      <c r="A5221" s="1" t="s">
        <v>10480</v>
      </c>
      <c r="B5221" s="1" t="s">
        <v>10481</v>
      </c>
      <c r="C5221" s="1">
        <v>19830311</v>
      </c>
      <c r="D5221" s="1">
        <v>19870724</v>
      </c>
    </row>
    <row r="5222" spans="1:4" ht="13" x14ac:dyDescent="0.15">
      <c r="A5222" s="1" t="s">
        <v>10482</v>
      </c>
      <c r="B5222" s="1" t="s">
        <v>10483</v>
      </c>
      <c r="C5222" s="1">
        <v>18840101</v>
      </c>
    </row>
    <row r="5223" spans="1:4" ht="13" x14ac:dyDescent="0.15">
      <c r="A5223" s="1" t="s">
        <v>10484</v>
      </c>
      <c r="B5223" s="1" t="s">
        <v>10485</v>
      </c>
      <c r="C5223" s="1">
        <v>18880101</v>
      </c>
      <c r="D5223" s="1">
        <v>19940331</v>
      </c>
    </row>
    <row r="5224" spans="1:4" ht="13" x14ac:dyDescent="0.15">
      <c r="A5224" s="1" t="s">
        <v>10486</v>
      </c>
      <c r="B5224" s="1" t="s">
        <v>10487</v>
      </c>
      <c r="C5224" s="1">
        <v>18590101</v>
      </c>
    </row>
    <row r="5225" spans="1:4" ht="13" x14ac:dyDescent="0.15">
      <c r="A5225" s="1" t="s">
        <v>10488</v>
      </c>
      <c r="B5225" s="1" t="s">
        <v>10489</v>
      </c>
      <c r="C5225" s="1">
        <v>19600116</v>
      </c>
    </row>
    <row r="5226" spans="1:4" ht="13" x14ac:dyDescent="0.15">
      <c r="A5226" s="1" t="s">
        <v>10490</v>
      </c>
      <c r="B5226" s="1" t="s">
        <v>10491</v>
      </c>
      <c r="C5226" s="1">
        <v>19131001</v>
      </c>
      <c r="D5226" s="1">
        <v>19210228</v>
      </c>
    </row>
    <row r="5227" spans="1:4" ht="13" x14ac:dyDescent="0.15">
      <c r="A5227" s="1" t="s">
        <v>10492</v>
      </c>
      <c r="B5227" s="1" t="s">
        <v>10493</v>
      </c>
      <c r="C5227" s="1">
        <v>19100101</v>
      </c>
      <c r="D5227" s="1">
        <v>19890504</v>
      </c>
    </row>
    <row r="5228" spans="1:4" ht="13" x14ac:dyDescent="0.15">
      <c r="A5228" s="1" t="s">
        <v>10494</v>
      </c>
      <c r="B5228" s="1" t="s">
        <v>10495</v>
      </c>
      <c r="C5228" s="1">
        <v>19470101</v>
      </c>
    </row>
    <row r="5229" spans="1:4" ht="13" x14ac:dyDescent="0.15">
      <c r="A5229" s="1" t="s">
        <v>10496</v>
      </c>
      <c r="B5229" s="1" t="s">
        <v>10497</v>
      </c>
      <c r="C5229" s="1">
        <v>19650101</v>
      </c>
      <c r="D5229" s="1">
        <v>19750630</v>
      </c>
    </row>
    <row r="5230" spans="1:4" ht="13" x14ac:dyDescent="0.15">
      <c r="A5230" s="1" t="s">
        <v>10498</v>
      </c>
      <c r="B5230" s="1" t="s">
        <v>10499</v>
      </c>
      <c r="C5230" s="1">
        <v>19750701</v>
      </c>
      <c r="D5230" s="1">
        <v>19920201</v>
      </c>
    </row>
    <row r="5231" spans="1:4" ht="13" x14ac:dyDescent="0.15">
      <c r="A5231" s="1" t="s">
        <v>10500</v>
      </c>
      <c r="B5231" s="1" t="s">
        <v>10501</v>
      </c>
      <c r="C5231" s="1">
        <v>19780101</v>
      </c>
    </row>
    <row r="5232" spans="1:4" ht="13" x14ac:dyDescent="0.15">
      <c r="A5232" s="1" t="s">
        <v>10502</v>
      </c>
      <c r="B5232" s="1" t="s">
        <v>10503</v>
      </c>
      <c r="C5232" s="1">
        <v>19750101</v>
      </c>
      <c r="D5232" s="1">
        <v>20149999</v>
      </c>
    </row>
    <row r="5233" spans="1:4" ht="13" x14ac:dyDescent="0.15">
      <c r="A5233" s="1" t="s">
        <v>10504</v>
      </c>
      <c r="B5233" s="1" t="s">
        <v>10505</v>
      </c>
      <c r="C5233" s="1">
        <v>19581022</v>
      </c>
    </row>
    <row r="5234" spans="1:4" ht="13" x14ac:dyDescent="0.15">
      <c r="A5234" s="1" t="s">
        <v>10506</v>
      </c>
      <c r="B5234" s="1" t="s">
        <v>10507</v>
      </c>
      <c r="C5234" s="1">
        <v>18630609</v>
      </c>
      <c r="D5234" s="1">
        <v>19451031</v>
      </c>
    </row>
    <row r="5235" spans="1:4" ht="13" x14ac:dyDescent="0.15">
      <c r="A5235" s="1" t="s">
        <v>10508</v>
      </c>
      <c r="B5235" s="1" t="s">
        <v>10509</v>
      </c>
      <c r="C5235" s="1">
        <v>19510501</v>
      </c>
      <c r="D5235" s="1">
        <v>20149999</v>
      </c>
    </row>
    <row r="5236" spans="1:4" ht="13" x14ac:dyDescent="0.15">
      <c r="A5236" s="1" t="s">
        <v>10510</v>
      </c>
      <c r="B5236" s="1" t="s">
        <v>10511</v>
      </c>
      <c r="C5236" s="1">
        <v>19610323</v>
      </c>
      <c r="D5236" s="1">
        <v>19740307</v>
      </c>
    </row>
    <row r="5237" spans="1:4" ht="13" x14ac:dyDescent="0.15">
      <c r="A5237" s="1" t="s">
        <v>10512</v>
      </c>
      <c r="B5237" s="1" t="s">
        <v>10513</v>
      </c>
      <c r="C5237" s="1">
        <v>19861027</v>
      </c>
      <c r="D5237" s="1">
        <v>20150921</v>
      </c>
    </row>
    <row r="5238" spans="1:4" ht="13" x14ac:dyDescent="0.15">
      <c r="A5238" s="1" t="s">
        <v>10514</v>
      </c>
      <c r="B5238" s="1" t="s">
        <v>10515</v>
      </c>
      <c r="C5238" s="1">
        <v>19500101</v>
      </c>
    </row>
    <row r="5239" spans="1:4" ht="13" x14ac:dyDescent="0.15">
      <c r="A5239" s="1" t="s">
        <v>10516</v>
      </c>
      <c r="B5239" s="1" t="s">
        <v>10517</v>
      </c>
      <c r="C5239" s="1">
        <v>19480805</v>
      </c>
      <c r="D5239" s="1">
        <v>20149999</v>
      </c>
    </row>
    <row r="5240" spans="1:4" ht="13" x14ac:dyDescent="0.15">
      <c r="A5240" s="1" t="s">
        <v>10518</v>
      </c>
      <c r="B5240" s="1" t="s">
        <v>10519</v>
      </c>
      <c r="C5240" s="1">
        <v>19750630</v>
      </c>
      <c r="D5240" s="1">
        <v>20149999</v>
      </c>
    </row>
    <row r="5241" spans="1:4" ht="13" x14ac:dyDescent="0.15">
      <c r="A5241" s="1" t="s">
        <v>10520</v>
      </c>
      <c r="B5241" s="1" t="s">
        <v>10521</v>
      </c>
      <c r="C5241" s="1">
        <v>19750101</v>
      </c>
    </row>
    <row r="5242" spans="1:4" ht="13" x14ac:dyDescent="0.15">
      <c r="A5242" s="1" t="s">
        <v>10522</v>
      </c>
      <c r="B5242" s="1" t="s">
        <v>10523</v>
      </c>
      <c r="C5242" s="1">
        <v>19810101</v>
      </c>
    </row>
    <row r="5243" spans="1:4" ht="13" x14ac:dyDescent="0.15">
      <c r="A5243" s="1" t="s">
        <v>10524</v>
      </c>
      <c r="B5243" s="1" t="s">
        <v>10525</v>
      </c>
      <c r="C5243" s="1">
        <v>19820101</v>
      </c>
    </row>
    <row r="5244" spans="1:4" ht="13" x14ac:dyDescent="0.15">
      <c r="A5244" s="1" t="s">
        <v>10526</v>
      </c>
      <c r="B5244" s="1" t="s">
        <v>10527</v>
      </c>
      <c r="C5244" s="1">
        <v>19560101</v>
      </c>
    </row>
    <row r="5245" spans="1:4" ht="13" x14ac:dyDescent="0.15">
      <c r="A5245" s="1" t="s">
        <v>10528</v>
      </c>
      <c r="B5245" s="1" t="s">
        <v>10529</v>
      </c>
      <c r="C5245" s="1">
        <v>19570101</v>
      </c>
    </row>
    <row r="5246" spans="1:4" ht="13" x14ac:dyDescent="0.15">
      <c r="A5246" s="1" t="s">
        <v>10530</v>
      </c>
      <c r="B5246" s="1" t="s">
        <v>10531</v>
      </c>
      <c r="C5246" s="1">
        <v>19210101</v>
      </c>
      <c r="D5246" s="1">
        <v>19551231</v>
      </c>
    </row>
    <row r="5247" spans="1:4" ht="13" x14ac:dyDescent="0.15">
      <c r="A5247" s="1" t="s">
        <v>10532</v>
      </c>
      <c r="B5247" s="1" t="s">
        <v>10533</v>
      </c>
      <c r="C5247" s="1">
        <v>19850101</v>
      </c>
      <c r="D5247" s="1">
        <v>20149999</v>
      </c>
    </row>
    <row r="5248" spans="1:4" ht="13" x14ac:dyDescent="0.15">
      <c r="A5248" s="1" t="s">
        <v>10534</v>
      </c>
      <c r="B5248" s="1" t="s">
        <v>10535</v>
      </c>
      <c r="C5248" s="1">
        <v>19751001</v>
      </c>
      <c r="D5248" s="1">
        <v>19910331</v>
      </c>
    </row>
    <row r="5249" spans="1:4" ht="13" x14ac:dyDescent="0.15">
      <c r="A5249" s="1" t="s">
        <v>10536</v>
      </c>
      <c r="B5249" s="1" t="s">
        <v>10537</v>
      </c>
      <c r="C5249" s="1">
        <v>19540101</v>
      </c>
    </row>
    <row r="5250" spans="1:4" ht="13" x14ac:dyDescent="0.15">
      <c r="A5250" s="1" t="s">
        <v>10538</v>
      </c>
      <c r="B5250" s="1" t="s">
        <v>10539</v>
      </c>
      <c r="C5250" s="1">
        <v>19650101</v>
      </c>
      <c r="D5250" s="1">
        <v>20149999</v>
      </c>
    </row>
    <row r="5251" spans="1:4" ht="13" x14ac:dyDescent="0.15">
      <c r="A5251" s="1" t="s">
        <v>10540</v>
      </c>
      <c r="B5251" s="1" t="s">
        <v>10541</v>
      </c>
      <c r="C5251" s="1">
        <v>19760101</v>
      </c>
      <c r="D5251" s="1">
        <v>20149999</v>
      </c>
    </row>
    <row r="5252" spans="1:4" ht="13" x14ac:dyDescent="0.15">
      <c r="A5252" s="1" t="s">
        <v>10542</v>
      </c>
      <c r="B5252" s="1" t="s">
        <v>10543</v>
      </c>
      <c r="C5252" s="1">
        <v>19850101</v>
      </c>
      <c r="D5252" s="1">
        <v>20149999</v>
      </c>
    </row>
    <row r="5253" spans="1:4" ht="13" x14ac:dyDescent="0.15">
      <c r="A5253" s="1" t="s">
        <v>10544</v>
      </c>
      <c r="B5253" s="1" t="s">
        <v>10545</v>
      </c>
      <c r="C5253" s="1">
        <v>19510201</v>
      </c>
    </row>
    <row r="5254" spans="1:4" ht="13" x14ac:dyDescent="0.15">
      <c r="A5254" s="1" t="s">
        <v>10546</v>
      </c>
      <c r="B5254" s="1" t="s">
        <v>10547</v>
      </c>
      <c r="C5254" s="1">
        <v>19550101</v>
      </c>
      <c r="D5254" s="1">
        <v>20001108</v>
      </c>
    </row>
    <row r="5255" spans="1:4" ht="13" x14ac:dyDescent="0.15">
      <c r="A5255" s="1" t="s">
        <v>10548</v>
      </c>
      <c r="B5255" s="1" t="s">
        <v>10549</v>
      </c>
      <c r="C5255" s="1">
        <v>19620101</v>
      </c>
      <c r="D5255" s="1">
        <v>20149999</v>
      </c>
    </row>
    <row r="5256" spans="1:4" ht="13" x14ac:dyDescent="0.15">
      <c r="A5256" s="1" t="s">
        <v>10550</v>
      </c>
      <c r="B5256" s="1" t="s">
        <v>10420</v>
      </c>
      <c r="C5256" s="1">
        <v>19750101</v>
      </c>
      <c r="D5256" s="1">
        <v>20149999</v>
      </c>
    </row>
    <row r="5257" spans="1:4" ht="13" x14ac:dyDescent="0.15">
      <c r="A5257" s="1" t="s">
        <v>10551</v>
      </c>
      <c r="B5257" s="1" t="s">
        <v>10552</v>
      </c>
      <c r="C5257" s="1">
        <v>19540101</v>
      </c>
    </row>
    <row r="5258" spans="1:4" ht="13" x14ac:dyDescent="0.15">
      <c r="A5258" s="1" t="s">
        <v>10553</v>
      </c>
      <c r="B5258" s="1" t="s">
        <v>10554</v>
      </c>
      <c r="C5258" s="1">
        <v>19521001</v>
      </c>
      <c r="D5258" s="1">
        <v>20149999</v>
      </c>
    </row>
    <row r="5259" spans="1:4" ht="13" x14ac:dyDescent="0.15">
      <c r="A5259" s="1" t="s">
        <v>10555</v>
      </c>
      <c r="B5259" s="1" t="s">
        <v>10556</v>
      </c>
      <c r="C5259" s="1">
        <v>19510710</v>
      </c>
      <c r="D5259" s="1">
        <v>20149999</v>
      </c>
    </row>
    <row r="5260" spans="1:4" ht="13" x14ac:dyDescent="0.15">
      <c r="A5260" s="1" t="s">
        <v>10557</v>
      </c>
      <c r="B5260" s="1" t="s">
        <v>10558</v>
      </c>
      <c r="C5260" s="1">
        <v>19490310</v>
      </c>
      <c r="D5260" s="1">
        <v>20149999</v>
      </c>
    </row>
    <row r="5261" spans="1:4" ht="13" x14ac:dyDescent="0.15">
      <c r="A5261" s="1" t="s">
        <v>10559</v>
      </c>
      <c r="B5261" s="1" t="s">
        <v>10560</v>
      </c>
      <c r="C5261" s="1">
        <v>19460601</v>
      </c>
    </row>
    <row r="5262" spans="1:4" ht="13" x14ac:dyDescent="0.15">
      <c r="A5262" s="1" t="s">
        <v>10561</v>
      </c>
      <c r="B5262" s="1" t="s">
        <v>10562</v>
      </c>
      <c r="C5262" s="1">
        <v>19420801</v>
      </c>
      <c r="D5262" s="1">
        <v>20149999</v>
      </c>
    </row>
    <row r="5263" spans="1:4" ht="13" x14ac:dyDescent="0.15">
      <c r="A5263" s="1" t="s">
        <v>10563</v>
      </c>
      <c r="B5263" s="1" t="s">
        <v>10564</v>
      </c>
      <c r="C5263" s="1">
        <v>19850101</v>
      </c>
    </row>
    <row r="5264" spans="1:4" ht="13" x14ac:dyDescent="0.15">
      <c r="A5264" s="1" t="s">
        <v>10565</v>
      </c>
      <c r="B5264" s="1" t="s">
        <v>10566</v>
      </c>
      <c r="C5264" s="1">
        <v>19610101</v>
      </c>
    </row>
    <row r="5265" spans="1:4" ht="13" x14ac:dyDescent="0.15">
      <c r="A5265" s="1" t="s">
        <v>10567</v>
      </c>
      <c r="B5265" s="1" t="s">
        <v>10568</v>
      </c>
      <c r="C5265" s="1">
        <v>19680401</v>
      </c>
    </row>
    <row r="5266" spans="1:4" ht="13" x14ac:dyDescent="0.15">
      <c r="A5266" s="1" t="s">
        <v>10569</v>
      </c>
      <c r="B5266" s="1" t="s">
        <v>10570</v>
      </c>
      <c r="C5266" s="1">
        <v>19650101</v>
      </c>
    </row>
    <row r="5267" spans="1:4" ht="13" x14ac:dyDescent="0.15">
      <c r="A5267" s="1" t="s">
        <v>10571</v>
      </c>
      <c r="B5267" s="1" t="s">
        <v>10572</v>
      </c>
      <c r="C5267" s="1">
        <v>19480101</v>
      </c>
    </row>
    <row r="5268" spans="1:4" ht="13" x14ac:dyDescent="0.15">
      <c r="A5268" s="1" t="s">
        <v>10573</v>
      </c>
      <c r="B5268" s="1" t="s">
        <v>10574</v>
      </c>
      <c r="C5268" s="1">
        <v>19480101</v>
      </c>
      <c r="D5268" s="1">
        <v>19960701</v>
      </c>
    </row>
    <row r="5269" spans="1:4" ht="13" x14ac:dyDescent="0.15">
      <c r="A5269" s="1" t="s">
        <v>10575</v>
      </c>
      <c r="B5269" s="1" t="s">
        <v>10438</v>
      </c>
      <c r="C5269" s="1">
        <v>19430101</v>
      </c>
    </row>
    <row r="5270" spans="1:4" ht="13" x14ac:dyDescent="0.15">
      <c r="A5270" s="1" t="s">
        <v>10576</v>
      </c>
      <c r="B5270" s="1" t="s">
        <v>10577</v>
      </c>
      <c r="C5270" s="1">
        <v>19460101</v>
      </c>
    </row>
    <row r="5271" spans="1:4" ht="13" x14ac:dyDescent="0.15">
      <c r="A5271" s="1" t="s">
        <v>10578</v>
      </c>
      <c r="B5271" s="1" t="s">
        <v>10579</v>
      </c>
      <c r="C5271" s="1">
        <v>19861027</v>
      </c>
      <c r="D5271" s="1">
        <v>20129999</v>
      </c>
    </row>
    <row r="5272" spans="1:4" ht="13" x14ac:dyDescent="0.15">
      <c r="A5272" s="1" t="s">
        <v>10580</v>
      </c>
      <c r="B5272" s="1" t="s">
        <v>10581</v>
      </c>
      <c r="C5272" s="1">
        <v>19450101</v>
      </c>
      <c r="D5272" s="1">
        <v>20040701</v>
      </c>
    </row>
    <row r="5273" spans="1:4" ht="13" x14ac:dyDescent="0.15">
      <c r="A5273" s="1" t="s">
        <v>10582</v>
      </c>
      <c r="B5273" s="1" t="s">
        <v>10583</v>
      </c>
      <c r="C5273" s="1">
        <v>19790910</v>
      </c>
    </row>
    <row r="5274" spans="1:4" ht="13" x14ac:dyDescent="0.15">
      <c r="A5274" s="1" t="s">
        <v>10584</v>
      </c>
      <c r="B5274" s="1" t="s">
        <v>10585</v>
      </c>
      <c r="C5274" s="1">
        <v>19660101</v>
      </c>
      <c r="D5274" s="1">
        <v>19790910</v>
      </c>
    </row>
    <row r="5275" spans="1:4" ht="13" x14ac:dyDescent="0.15">
      <c r="A5275" s="1" t="s">
        <v>10586</v>
      </c>
      <c r="B5275" s="1" t="s">
        <v>10587</v>
      </c>
      <c r="C5275" s="1">
        <v>19620101</v>
      </c>
      <c r="D5275" s="1">
        <v>19790910</v>
      </c>
    </row>
    <row r="5276" spans="1:4" ht="13" x14ac:dyDescent="0.15">
      <c r="A5276" s="1" t="s">
        <v>10588</v>
      </c>
      <c r="B5276" s="1" t="s">
        <v>10589</v>
      </c>
      <c r="C5276" s="1">
        <v>19760101</v>
      </c>
      <c r="D5276" s="1">
        <v>19790910</v>
      </c>
    </row>
    <row r="5277" spans="1:4" ht="13" x14ac:dyDescent="0.15">
      <c r="A5277" s="1" t="s">
        <v>10590</v>
      </c>
      <c r="B5277" s="1" t="s">
        <v>10591</v>
      </c>
      <c r="C5277" s="1">
        <v>19610101</v>
      </c>
      <c r="D5277" s="1">
        <v>20149999</v>
      </c>
    </row>
    <row r="5278" spans="1:4" ht="13" x14ac:dyDescent="0.15">
      <c r="A5278" s="1" t="s">
        <v>10592</v>
      </c>
      <c r="B5278" s="1" t="s">
        <v>10593</v>
      </c>
      <c r="C5278" s="1">
        <v>19220201</v>
      </c>
      <c r="D5278" s="1">
        <v>19621231</v>
      </c>
    </row>
    <row r="5279" spans="1:4" ht="13" x14ac:dyDescent="0.15">
      <c r="A5279" s="1" t="s">
        <v>10594</v>
      </c>
      <c r="B5279" s="1" t="s">
        <v>10595</v>
      </c>
      <c r="C5279" s="1">
        <v>19540101</v>
      </c>
      <c r="D5279" s="1">
        <v>20009999</v>
      </c>
    </row>
    <row r="5280" spans="1:4" ht="13" x14ac:dyDescent="0.15">
      <c r="A5280" s="1" t="s">
        <v>10596</v>
      </c>
      <c r="B5280" s="1" t="s">
        <v>10597</v>
      </c>
      <c r="C5280" s="1">
        <v>19541101</v>
      </c>
      <c r="D5280" s="1">
        <v>19859999</v>
      </c>
    </row>
    <row r="5281" spans="1:4" ht="13" x14ac:dyDescent="0.15">
      <c r="A5281" s="1" t="s">
        <v>10598</v>
      </c>
      <c r="B5281" s="1" t="s">
        <v>10599</v>
      </c>
      <c r="C5281" s="1">
        <v>19541101</v>
      </c>
      <c r="D5281" s="1">
        <v>19859999</v>
      </c>
    </row>
    <row r="5282" spans="1:4" ht="13" x14ac:dyDescent="0.15">
      <c r="A5282" s="1" t="s">
        <v>10600</v>
      </c>
      <c r="B5282" s="1" t="s">
        <v>10601</v>
      </c>
      <c r="C5282" s="1">
        <v>19610501</v>
      </c>
      <c r="D5282" s="1">
        <v>19859999</v>
      </c>
    </row>
    <row r="5283" spans="1:4" ht="13" x14ac:dyDescent="0.15">
      <c r="A5283" s="1" t="s">
        <v>10602</v>
      </c>
      <c r="B5283" s="1" t="s">
        <v>10603</v>
      </c>
      <c r="C5283" s="1">
        <v>19670101</v>
      </c>
      <c r="D5283" s="1">
        <v>19859999</v>
      </c>
    </row>
    <row r="5284" spans="1:4" ht="13" x14ac:dyDescent="0.15">
      <c r="A5284" s="1" t="s">
        <v>10604</v>
      </c>
      <c r="B5284" s="1" t="s">
        <v>10605</v>
      </c>
      <c r="C5284" s="1">
        <v>19801103</v>
      </c>
      <c r="D5284" s="1">
        <v>19861031</v>
      </c>
    </row>
    <row r="5285" spans="1:4" ht="13" x14ac:dyDescent="0.15">
      <c r="A5285" s="1" t="s">
        <v>10606</v>
      </c>
      <c r="B5285" s="1" t="s">
        <v>10607</v>
      </c>
      <c r="C5285" s="1">
        <v>19750101</v>
      </c>
      <c r="D5285" s="1">
        <v>20149999</v>
      </c>
    </row>
    <row r="5286" spans="1:4" ht="13" x14ac:dyDescent="0.15">
      <c r="A5286" s="1" t="s">
        <v>10608</v>
      </c>
      <c r="B5286" s="1" t="s">
        <v>10609</v>
      </c>
      <c r="C5286" s="1">
        <v>19750101</v>
      </c>
      <c r="D5286" s="1">
        <v>20149999</v>
      </c>
    </row>
    <row r="5287" spans="1:4" ht="13" x14ac:dyDescent="0.15">
      <c r="A5287" s="1" t="s">
        <v>10610</v>
      </c>
      <c r="B5287" s="1" t="s">
        <v>10611</v>
      </c>
      <c r="C5287" s="1">
        <v>19730101</v>
      </c>
      <c r="D5287" s="1">
        <v>20149999</v>
      </c>
    </row>
    <row r="5288" spans="1:4" ht="13" x14ac:dyDescent="0.15">
      <c r="A5288" s="1" t="s">
        <v>10612</v>
      </c>
      <c r="B5288" s="1" t="s">
        <v>10613</v>
      </c>
      <c r="C5288" s="1">
        <v>18560301</v>
      </c>
      <c r="D5288" s="1">
        <v>19220201</v>
      </c>
    </row>
    <row r="5289" spans="1:4" ht="13" x14ac:dyDescent="0.15">
      <c r="A5289" s="1" t="s">
        <v>10614</v>
      </c>
      <c r="B5289" s="1" t="s">
        <v>10615</v>
      </c>
      <c r="C5289" s="1">
        <v>19540101</v>
      </c>
    </row>
    <row r="5290" spans="1:4" ht="13" x14ac:dyDescent="0.15">
      <c r="A5290" s="1" t="s">
        <v>10616</v>
      </c>
      <c r="B5290" s="1" t="s">
        <v>10617</v>
      </c>
      <c r="C5290" s="1">
        <v>19520401</v>
      </c>
    </row>
    <row r="5291" spans="1:4" ht="13" x14ac:dyDescent="0.15">
      <c r="A5291" s="1" t="s">
        <v>10618</v>
      </c>
      <c r="B5291" s="1" t="s">
        <v>10619</v>
      </c>
      <c r="C5291" s="1">
        <v>19850101</v>
      </c>
    </row>
    <row r="5292" spans="1:4" ht="13" x14ac:dyDescent="0.15">
      <c r="A5292" s="1" t="s">
        <v>10620</v>
      </c>
      <c r="B5292" s="1" t="s">
        <v>10621</v>
      </c>
      <c r="C5292" s="1">
        <v>19520602</v>
      </c>
    </row>
    <row r="5293" spans="1:4" ht="13" x14ac:dyDescent="0.15">
      <c r="A5293" s="1" t="s">
        <v>10622</v>
      </c>
      <c r="B5293" s="1" t="s">
        <v>10623</v>
      </c>
      <c r="C5293" s="1">
        <v>19860101</v>
      </c>
    </row>
    <row r="5294" spans="1:4" ht="13" x14ac:dyDescent="0.15">
      <c r="A5294" s="1" t="s">
        <v>10624</v>
      </c>
      <c r="B5294" s="1" t="s">
        <v>10625</v>
      </c>
      <c r="C5294" s="1">
        <v>19750601</v>
      </c>
    </row>
    <row r="5295" spans="1:4" ht="13" x14ac:dyDescent="0.15">
      <c r="A5295" s="1" t="s">
        <v>10626</v>
      </c>
      <c r="B5295" s="1" t="s">
        <v>10627</v>
      </c>
      <c r="C5295" s="1">
        <v>19870724</v>
      </c>
      <c r="D5295" s="1">
        <v>19930324</v>
      </c>
    </row>
    <row r="5296" spans="1:4" ht="13" x14ac:dyDescent="0.15">
      <c r="A5296" s="1" t="s">
        <v>10628</v>
      </c>
      <c r="B5296" s="1" t="s">
        <v>10629</v>
      </c>
      <c r="C5296" s="1">
        <v>19820817</v>
      </c>
    </row>
    <row r="5297" spans="1:6" ht="13" x14ac:dyDescent="0.15">
      <c r="A5297" s="1" t="s">
        <v>10630</v>
      </c>
      <c r="B5297" s="1" t="s">
        <v>10631</v>
      </c>
      <c r="C5297" s="1">
        <v>19080511</v>
      </c>
      <c r="D5297" s="1">
        <v>19730216</v>
      </c>
    </row>
    <row r="5298" spans="1:6" ht="13" x14ac:dyDescent="0.15">
      <c r="A5298" s="1" t="s">
        <v>10632</v>
      </c>
      <c r="B5298" s="1" t="s">
        <v>10633</v>
      </c>
      <c r="C5298" s="1">
        <v>19241020</v>
      </c>
      <c r="D5298" s="1">
        <v>19311029</v>
      </c>
    </row>
    <row r="5299" spans="1:6" ht="13" x14ac:dyDescent="0.15">
      <c r="A5299" s="1" t="s">
        <v>10634</v>
      </c>
      <c r="B5299" s="1" t="s">
        <v>10635</v>
      </c>
      <c r="C5299" s="1">
        <v>19520604</v>
      </c>
      <c r="D5299" s="1">
        <v>19731130</v>
      </c>
      <c r="F5299" s="1" t="s">
        <v>10636</v>
      </c>
    </row>
    <row r="5300" spans="1:6" ht="13" x14ac:dyDescent="0.15">
      <c r="A5300" s="1" t="s">
        <v>10637</v>
      </c>
      <c r="B5300" s="1" t="s">
        <v>10638</v>
      </c>
      <c r="C5300" s="1">
        <v>19471121</v>
      </c>
      <c r="D5300" s="1">
        <v>19861031</v>
      </c>
    </row>
    <row r="5301" spans="1:6" ht="13" x14ac:dyDescent="0.15">
      <c r="A5301" s="1" t="s">
        <v>10639</v>
      </c>
      <c r="B5301" s="1" t="s">
        <v>10640</v>
      </c>
      <c r="C5301" s="1">
        <v>19731001</v>
      </c>
      <c r="D5301" s="1">
        <v>20149999</v>
      </c>
    </row>
    <row r="5302" spans="1:6" ht="13" x14ac:dyDescent="0.15">
      <c r="A5302" s="1" t="s">
        <v>10641</v>
      </c>
      <c r="B5302" s="1" t="s">
        <v>10642</v>
      </c>
      <c r="C5302" s="1">
        <v>19630628</v>
      </c>
      <c r="D5302" s="1">
        <v>19801231</v>
      </c>
    </row>
    <row r="5303" spans="1:6" ht="13" x14ac:dyDescent="0.15">
      <c r="A5303" s="1" t="s">
        <v>10643</v>
      </c>
      <c r="B5303" s="1" t="s">
        <v>10644</v>
      </c>
      <c r="C5303" s="1">
        <v>19600116</v>
      </c>
    </row>
    <row r="5304" spans="1:6" ht="13" x14ac:dyDescent="0.15">
      <c r="A5304" s="1" t="s">
        <v>10645</v>
      </c>
      <c r="B5304" s="1" t="s">
        <v>10646</v>
      </c>
      <c r="C5304" s="1">
        <v>19820101</v>
      </c>
      <c r="D5304" s="1">
        <v>19990118</v>
      </c>
    </row>
    <row r="5305" spans="1:6" ht="13" x14ac:dyDescent="0.15">
      <c r="A5305" s="1" t="s">
        <v>10647</v>
      </c>
      <c r="B5305" s="1" t="s">
        <v>10648</v>
      </c>
      <c r="C5305" s="1">
        <v>19850101</v>
      </c>
      <c r="D5305" s="1">
        <v>20030101</v>
      </c>
    </row>
    <row r="5306" spans="1:6" ht="13" x14ac:dyDescent="0.15">
      <c r="A5306" s="1" t="s">
        <v>10649</v>
      </c>
      <c r="B5306" s="1" t="s">
        <v>10650</v>
      </c>
      <c r="C5306" s="1">
        <v>19670801</v>
      </c>
    </row>
    <row r="5307" spans="1:6" ht="13" x14ac:dyDescent="0.15">
      <c r="A5307" s="1" t="s">
        <v>10651</v>
      </c>
      <c r="B5307" s="1" t="s">
        <v>10652</v>
      </c>
      <c r="C5307" s="1">
        <v>19640306</v>
      </c>
      <c r="D5307" s="1">
        <v>19971113</v>
      </c>
    </row>
    <row r="5308" spans="1:6" ht="13" x14ac:dyDescent="0.15">
      <c r="A5308" s="1" t="s">
        <v>10653</v>
      </c>
      <c r="B5308" s="1" t="s">
        <v>10654</v>
      </c>
      <c r="C5308" s="1">
        <v>19851118</v>
      </c>
      <c r="D5308" s="1">
        <v>19881231</v>
      </c>
    </row>
    <row r="5309" spans="1:6" ht="13" x14ac:dyDescent="0.15">
      <c r="A5309" s="1" t="s">
        <v>10655</v>
      </c>
      <c r="B5309" s="1" t="s">
        <v>10656</v>
      </c>
      <c r="C5309" s="1">
        <v>19460711</v>
      </c>
      <c r="D5309" s="1">
        <v>19570122</v>
      </c>
    </row>
    <row r="5310" spans="1:6" ht="13" x14ac:dyDescent="0.15">
      <c r="A5310" s="1" t="s">
        <v>10657</v>
      </c>
      <c r="B5310" s="1" t="s">
        <v>10658</v>
      </c>
      <c r="C5310" s="1">
        <v>19640101</v>
      </c>
      <c r="D5310" s="1">
        <v>19771231</v>
      </c>
    </row>
    <row r="5311" spans="1:6" ht="13" x14ac:dyDescent="0.15">
      <c r="A5311" s="1" t="s">
        <v>10659</v>
      </c>
      <c r="B5311" s="1" t="s">
        <v>10660</v>
      </c>
      <c r="C5311" s="1">
        <v>19870101</v>
      </c>
      <c r="D5311" s="1">
        <v>20009999</v>
      </c>
    </row>
    <row r="5312" spans="1:6" ht="13" x14ac:dyDescent="0.15">
      <c r="A5312" s="1" t="s">
        <v>10661</v>
      </c>
      <c r="B5312" s="1" t="s">
        <v>10662</v>
      </c>
      <c r="C5312" s="1">
        <v>19480101</v>
      </c>
      <c r="D5312" s="1">
        <v>19861231</v>
      </c>
    </row>
    <row r="5313" spans="1:4" ht="13" x14ac:dyDescent="0.15">
      <c r="A5313" s="1" t="s">
        <v>10663</v>
      </c>
      <c r="B5313" s="1" t="s">
        <v>10664</v>
      </c>
      <c r="C5313" s="1">
        <v>19870101</v>
      </c>
      <c r="D5313" s="1">
        <v>19911001</v>
      </c>
    </row>
    <row r="5314" spans="1:4" ht="13" x14ac:dyDescent="0.15">
      <c r="A5314" s="1" t="s">
        <v>10665</v>
      </c>
      <c r="B5314" s="1" t="s">
        <v>10666</v>
      </c>
      <c r="C5314" s="1">
        <v>19870724</v>
      </c>
      <c r="D5314" s="1">
        <v>19930324</v>
      </c>
    </row>
    <row r="5315" spans="1:4" ht="13" x14ac:dyDescent="0.15">
      <c r="A5315" s="1" t="s">
        <v>10667</v>
      </c>
      <c r="B5315" s="1" t="s">
        <v>10668</v>
      </c>
      <c r="C5315" s="1">
        <v>19461119</v>
      </c>
      <c r="D5315" s="1">
        <v>19570122</v>
      </c>
    </row>
    <row r="5316" spans="1:4" ht="13" x14ac:dyDescent="0.15">
      <c r="A5316" s="1" t="s">
        <v>10669</v>
      </c>
      <c r="B5316" s="1" t="s">
        <v>10670</v>
      </c>
      <c r="C5316" s="1">
        <v>19250910</v>
      </c>
      <c r="D5316" s="1">
        <v>19650201</v>
      </c>
    </row>
    <row r="5317" spans="1:4" ht="13" x14ac:dyDescent="0.15">
      <c r="A5317" s="1" t="s">
        <v>10671</v>
      </c>
      <c r="B5317" s="1" t="s">
        <v>10672</v>
      </c>
      <c r="C5317" s="1">
        <v>19800101</v>
      </c>
      <c r="D5317" s="1">
        <v>19871130</v>
      </c>
    </row>
    <row r="5318" spans="1:4" ht="13" x14ac:dyDescent="0.15">
      <c r="A5318" s="1" t="s">
        <v>10673</v>
      </c>
      <c r="B5318" s="1" t="s">
        <v>10674</v>
      </c>
      <c r="C5318" s="1">
        <v>19731101</v>
      </c>
      <c r="D5318" s="1">
        <v>19881231</v>
      </c>
    </row>
    <row r="5319" spans="1:4" ht="13" x14ac:dyDescent="0.15">
      <c r="A5319" s="1" t="s">
        <v>10675</v>
      </c>
      <c r="B5319" s="1" t="s">
        <v>10676</v>
      </c>
      <c r="C5319" s="1">
        <v>19731101</v>
      </c>
      <c r="D5319" s="1">
        <v>20149999</v>
      </c>
    </row>
    <row r="5320" spans="1:4" ht="13" x14ac:dyDescent="0.15">
      <c r="A5320" s="1" t="s">
        <v>10677</v>
      </c>
      <c r="B5320" s="1" t="s">
        <v>10678</v>
      </c>
      <c r="C5320" s="1">
        <v>19710101</v>
      </c>
    </row>
    <row r="5321" spans="1:4" ht="13" x14ac:dyDescent="0.15">
      <c r="A5321" s="1" t="s">
        <v>10679</v>
      </c>
      <c r="B5321" s="1" t="s">
        <v>10680</v>
      </c>
      <c r="C5321" s="1">
        <v>19750908</v>
      </c>
      <c r="D5321" s="1">
        <v>19940630</v>
      </c>
    </row>
    <row r="5322" spans="1:4" ht="13" x14ac:dyDescent="0.15">
      <c r="A5322" s="1" t="s">
        <v>10681</v>
      </c>
      <c r="B5322" s="1" t="s">
        <v>10682</v>
      </c>
      <c r="C5322" s="1">
        <v>19860106</v>
      </c>
    </row>
    <row r="5323" spans="1:4" ht="13" x14ac:dyDescent="0.15">
      <c r="A5323" s="1" t="s">
        <v>10683</v>
      </c>
      <c r="B5323" s="1" t="s">
        <v>10684</v>
      </c>
      <c r="C5323" s="1">
        <v>19580101</v>
      </c>
      <c r="D5323" s="1">
        <v>19711231</v>
      </c>
    </row>
    <row r="5324" spans="1:4" ht="13" x14ac:dyDescent="0.15">
      <c r="A5324" s="1" t="s">
        <v>10685</v>
      </c>
      <c r="B5324" s="1" t="s">
        <v>10686</v>
      </c>
      <c r="C5324" s="1">
        <v>19870724</v>
      </c>
      <c r="D5324" s="1">
        <v>19940701</v>
      </c>
    </row>
    <row r="5325" spans="1:4" ht="13" x14ac:dyDescent="0.15">
      <c r="A5325" s="1" t="s">
        <v>10687</v>
      </c>
      <c r="B5325" s="1" t="s">
        <v>10688</v>
      </c>
      <c r="C5325" s="1">
        <v>19250926</v>
      </c>
    </row>
    <row r="5326" spans="1:4" ht="13" x14ac:dyDescent="0.15">
      <c r="A5326" s="1" t="s">
        <v>10689</v>
      </c>
      <c r="B5326" s="1" t="s">
        <v>10690</v>
      </c>
      <c r="C5326" s="1">
        <v>19870724</v>
      </c>
      <c r="D5326" s="1">
        <v>19910607</v>
      </c>
    </row>
    <row r="5327" spans="1:4" ht="13" x14ac:dyDescent="0.15">
      <c r="A5327" s="1" t="s">
        <v>10691</v>
      </c>
      <c r="B5327" s="1" t="s">
        <v>10692</v>
      </c>
      <c r="C5327" s="1">
        <v>19560111</v>
      </c>
      <c r="D5327" s="1">
        <v>19750327</v>
      </c>
    </row>
    <row r="5328" spans="1:4" ht="13" x14ac:dyDescent="0.15">
      <c r="A5328" s="1" t="s">
        <v>10693</v>
      </c>
      <c r="B5328" s="1" t="s">
        <v>10694</v>
      </c>
      <c r="C5328" s="1">
        <v>19210101</v>
      </c>
      <c r="D5328" s="1">
        <v>19420430</v>
      </c>
    </row>
    <row r="5329" spans="1:4" ht="13" x14ac:dyDescent="0.15">
      <c r="A5329" s="1" t="s">
        <v>10695</v>
      </c>
      <c r="B5329" s="1" t="s">
        <v>10696</v>
      </c>
      <c r="C5329" s="1">
        <v>19600101</v>
      </c>
    </row>
    <row r="5330" spans="1:4" ht="13" x14ac:dyDescent="0.15">
      <c r="A5330" s="1" t="s">
        <v>10697</v>
      </c>
      <c r="B5330" s="1" t="s">
        <v>10698</v>
      </c>
      <c r="C5330" s="1">
        <v>19480701</v>
      </c>
    </row>
    <row r="5331" spans="1:4" ht="13" x14ac:dyDescent="0.15">
      <c r="A5331" s="1" t="s">
        <v>10699</v>
      </c>
      <c r="B5331" s="1" t="s">
        <v>10700</v>
      </c>
      <c r="C5331" s="1">
        <v>19730101</v>
      </c>
    </row>
    <row r="5332" spans="1:4" ht="13" x14ac:dyDescent="0.15">
      <c r="A5332" s="1" t="s">
        <v>10701</v>
      </c>
      <c r="B5332" s="1" t="s">
        <v>10702</v>
      </c>
      <c r="C5332" s="1">
        <v>19850101</v>
      </c>
    </row>
    <row r="5333" spans="1:4" ht="13" x14ac:dyDescent="0.15">
      <c r="A5333" s="1" t="s">
        <v>10703</v>
      </c>
      <c r="B5333" s="1" t="s">
        <v>10704</v>
      </c>
      <c r="C5333" s="1">
        <v>19790201</v>
      </c>
      <c r="D5333" s="1">
        <v>19930630</v>
      </c>
    </row>
    <row r="5334" spans="1:4" ht="13" x14ac:dyDescent="0.15">
      <c r="A5334" s="1" t="s">
        <v>10705</v>
      </c>
      <c r="B5334" s="1" t="s">
        <v>10706</v>
      </c>
      <c r="C5334" s="1">
        <v>19731203</v>
      </c>
    </row>
    <row r="5335" spans="1:4" ht="13" x14ac:dyDescent="0.15">
      <c r="A5335" s="1" t="s">
        <v>10707</v>
      </c>
      <c r="B5335" s="1" t="s">
        <v>10708</v>
      </c>
      <c r="C5335" s="1">
        <v>19720101</v>
      </c>
    </row>
    <row r="5336" spans="1:4" ht="13" x14ac:dyDescent="0.15">
      <c r="A5336" s="1" t="s">
        <v>10709</v>
      </c>
      <c r="B5336" s="1" t="s">
        <v>10710</v>
      </c>
      <c r="C5336" s="1">
        <v>19600701</v>
      </c>
      <c r="D5336" s="1">
        <v>19871205</v>
      </c>
    </row>
    <row r="5337" spans="1:4" ht="13" x14ac:dyDescent="0.15">
      <c r="A5337" s="1" t="s">
        <v>10711</v>
      </c>
      <c r="B5337" s="1" t="s">
        <v>10712</v>
      </c>
      <c r="C5337" s="1">
        <v>19150901</v>
      </c>
      <c r="D5337" s="1">
        <v>19231231</v>
      </c>
    </row>
    <row r="5338" spans="1:4" ht="13" x14ac:dyDescent="0.15">
      <c r="A5338" s="1" t="s">
        <v>10713</v>
      </c>
      <c r="B5338" s="1" t="s">
        <v>10714</v>
      </c>
      <c r="C5338" s="1">
        <v>19700101</v>
      </c>
      <c r="D5338" s="1">
        <v>19871205</v>
      </c>
    </row>
    <row r="5339" spans="1:4" ht="13" x14ac:dyDescent="0.15">
      <c r="A5339" s="1" t="s">
        <v>10715</v>
      </c>
      <c r="B5339" s="1" t="s">
        <v>10716</v>
      </c>
      <c r="C5339" s="1">
        <v>19690101</v>
      </c>
    </row>
    <row r="5340" spans="1:4" ht="13" x14ac:dyDescent="0.15">
      <c r="A5340" s="1" t="s">
        <v>10717</v>
      </c>
      <c r="B5340" s="1" t="s">
        <v>10718</v>
      </c>
      <c r="C5340" s="1">
        <v>19001117</v>
      </c>
    </row>
    <row r="5341" spans="1:4" ht="13" x14ac:dyDescent="0.15">
      <c r="A5341" s="1" t="s">
        <v>10719</v>
      </c>
      <c r="B5341" s="1" t="s">
        <v>10720</v>
      </c>
      <c r="C5341" s="1">
        <v>19550101</v>
      </c>
    </row>
    <row r="5342" spans="1:4" ht="13" x14ac:dyDescent="0.15">
      <c r="A5342" s="1" t="s">
        <v>10721</v>
      </c>
      <c r="B5342" s="1" t="s">
        <v>10722</v>
      </c>
      <c r="C5342" s="1">
        <v>19850101</v>
      </c>
      <c r="D5342" s="1">
        <v>20149999</v>
      </c>
    </row>
    <row r="5343" spans="1:4" ht="13" x14ac:dyDescent="0.15">
      <c r="A5343" s="1" t="s">
        <v>10723</v>
      </c>
      <c r="B5343" s="1" t="s">
        <v>10724</v>
      </c>
      <c r="C5343" s="1">
        <v>19680401</v>
      </c>
    </row>
    <row r="5344" spans="1:4" ht="13" x14ac:dyDescent="0.15">
      <c r="A5344" s="1" t="s">
        <v>10725</v>
      </c>
      <c r="B5344" s="1" t="s">
        <v>10726</v>
      </c>
      <c r="C5344" s="1">
        <v>19480401</v>
      </c>
      <c r="D5344" s="1">
        <v>20149999</v>
      </c>
    </row>
    <row r="5345" spans="1:4" ht="13" x14ac:dyDescent="0.15">
      <c r="A5345" s="1" t="s">
        <v>10727</v>
      </c>
      <c r="B5345" s="1" t="s">
        <v>10728</v>
      </c>
      <c r="C5345" s="1">
        <v>19680101</v>
      </c>
      <c r="D5345" s="1">
        <v>19901231</v>
      </c>
    </row>
    <row r="5346" spans="1:4" ht="13" x14ac:dyDescent="0.15">
      <c r="A5346" s="1" t="s">
        <v>10729</v>
      </c>
      <c r="B5346" s="1" t="s">
        <v>10730</v>
      </c>
      <c r="C5346" s="1">
        <v>19730101</v>
      </c>
      <c r="D5346" s="1">
        <v>20149999</v>
      </c>
    </row>
    <row r="5347" spans="1:4" ht="13" x14ac:dyDescent="0.15">
      <c r="A5347" s="1" t="s">
        <v>10731</v>
      </c>
      <c r="B5347" s="1" t="s">
        <v>10732</v>
      </c>
      <c r="C5347" s="1">
        <v>19670101</v>
      </c>
    </row>
    <row r="5348" spans="1:4" ht="13" x14ac:dyDescent="0.15">
      <c r="A5348" s="1" t="s">
        <v>10733</v>
      </c>
      <c r="B5348" s="1" t="s">
        <v>10734</v>
      </c>
      <c r="C5348" s="1">
        <v>19440211</v>
      </c>
      <c r="D5348" s="1">
        <v>19461030</v>
      </c>
    </row>
    <row r="5349" spans="1:4" ht="13" x14ac:dyDescent="0.15">
      <c r="A5349" s="1" t="s">
        <v>10735</v>
      </c>
      <c r="B5349" s="1" t="s">
        <v>10736</v>
      </c>
      <c r="C5349" s="1">
        <v>19730101</v>
      </c>
      <c r="D5349" s="1">
        <v>20149999</v>
      </c>
    </row>
    <row r="5350" spans="1:4" ht="13" x14ac:dyDescent="0.15">
      <c r="A5350" s="1" t="s">
        <v>10737</v>
      </c>
      <c r="B5350" s="1" t="s">
        <v>10738</v>
      </c>
      <c r="C5350" s="1">
        <v>19730101</v>
      </c>
      <c r="D5350" s="1">
        <v>20149999</v>
      </c>
    </row>
    <row r="5351" spans="1:4" ht="13" x14ac:dyDescent="0.15">
      <c r="A5351" s="1" t="s">
        <v>10739</v>
      </c>
      <c r="B5351" s="1" t="s">
        <v>10740</v>
      </c>
      <c r="C5351" s="1">
        <v>19730101</v>
      </c>
      <c r="D5351" s="1">
        <v>20149999</v>
      </c>
    </row>
    <row r="5352" spans="1:4" ht="13" x14ac:dyDescent="0.15">
      <c r="A5352" s="1" t="s">
        <v>10741</v>
      </c>
      <c r="B5352" s="1" t="s">
        <v>10742</v>
      </c>
      <c r="C5352" s="1">
        <v>19660101</v>
      </c>
    </row>
    <row r="5353" spans="1:4" ht="13" x14ac:dyDescent="0.15">
      <c r="A5353" s="1" t="s">
        <v>10743</v>
      </c>
      <c r="B5353" s="1" t="s">
        <v>10744</v>
      </c>
      <c r="C5353" s="1">
        <v>19850101</v>
      </c>
      <c r="D5353" s="1">
        <v>20149999</v>
      </c>
    </row>
    <row r="5354" spans="1:4" ht="13" x14ac:dyDescent="0.15">
      <c r="A5354" s="1" t="s">
        <v>10745</v>
      </c>
      <c r="B5354" s="1" t="s">
        <v>10746</v>
      </c>
      <c r="C5354" s="1">
        <v>19730101</v>
      </c>
      <c r="D5354" s="1">
        <v>20149999</v>
      </c>
    </row>
    <row r="5355" spans="1:4" ht="13" x14ac:dyDescent="0.15">
      <c r="A5355" s="1" t="s">
        <v>10747</v>
      </c>
      <c r="B5355" s="1" t="s">
        <v>10748</v>
      </c>
      <c r="C5355" s="1">
        <v>19730101</v>
      </c>
      <c r="D5355" s="1">
        <v>20149999</v>
      </c>
    </row>
    <row r="5356" spans="1:4" ht="13" x14ac:dyDescent="0.15">
      <c r="A5356" s="1" t="s">
        <v>10749</v>
      </c>
      <c r="B5356" s="1" t="s">
        <v>10750</v>
      </c>
      <c r="C5356" s="1">
        <v>19730601</v>
      </c>
      <c r="D5356" s="1">
        <v>19900404</v>
      </c>
    </row>
    <row r="5357" spans="1:4" ht="13" x14ac:dyDescent="0.15">
      <c r="A5357" s="1" t="s">
        <v>10751</v>
      </c>
      <c r="B5357" s="1" t="s">
        <v>10752</v>
      </c>
      <c r="C5357" s="1">
        <v>19850101</v>
      </c>
      <c r="D5357" s="1">
        <v>20149999</v>
      </c>
    </row>
    <row r="5358" spans="1:4" ht="13" x14ac:dyDescent="0.15">
      <c r="A5358" s="1" t="s">
        <v>10753</v>
      </c>
      <c r="B5358" s="1" t="s">
        <v>10754</v>
      </c>
      <c r="C5358" s="1">
        <v>19730601</v>
      </c>
      <c r="D5358" s="1">
        <v>19911231</v>
      </c>
    </row>
    <row r="5359" spans="1:4" ht="13" x14ac:dyDescent="0.15">
      <c r="A5359" s="1" t="s">
        <v>10755</v>
      </c>
      <c r="B5359" s="1" t="s">
        <v>10756</v>
      </c>
      <c r="C5359" s="1">
        <v>19490519</v>
      </c>
      <c r="D5359" s="1">
        <v>20090630</v>
      </c>
    </row>
    <row r="5360" spans="1:4" ht="13" x14ac:dyDescent="0.15">
      <c r="A5360" s="1" t="s">
        <v>10757</v>
      </c>
      <c r="B5360" s="1" t="s">
        <v>10758</v>
      </c>
      <c r="C5360" s="1">
        <v>19730601</v>
      </c>
      <c r="D5360" s="1">
        <v>20149999</v>
      </c>
    </row>
    <row r="5361" spans="1:4" ht="13" x14ac:dyDescent="0.15">
      <c r="A5361" s="1" t="s">
        <v>10759</v>
      </c>
      <c r="B5361" s="1" t="s">
        <v>10760</v>
      </c>
      <c r="C5361" s="1">
        <v>19730601</v>
      </c>
      <c r="D5361" s="1">
        <v>20149999</v>
      </c>
    </row>
    <row r="5362" spans="1:4" ht="13" x14ac:dyDescent="0.15">
      <c r="A5362" s="1" t="s">
        <v>10761</v>
      </c>
      <c r="B5362" s="1" t="s">
        <v>10762</v>
      </c>
      <c r="C5362" s="1">
        <v>19850101</v>
      </c>
      <c r="D5362" s="1">
        <v>20149999</v>
      </c>
    </row>
    <row r="5363" spans="1:4" ht="13" x14ac:dyDescent="0.15">
      <c r="A5363" s="1" t="s">
        <v>10763</v>
      </c>
      <c r="B5363" s="1" t="s">
        <v>10764</v>
      </c>
      <c r="C5363" s="1">
        <v>19480101</v>
      </c>
    </row>
    <row r="5364" spans="1:4" ht="13" x14ac:dyDescent="0.15">
      <c r="A5364" s="1" t="s">
        <v>10765</v>
      </c>
      <c r="B5364" s="1" t="s">
        <v>10766</v>
      </c>
      <c r="C5364" s="1">
        <v>19200105</v>
      </c>
    </row>
    <row r="5365" spans="1:4" ht="13" x14ac:dyDescent="0.15">
      <c r="A5365" s="1" t="s">
        <v>10767</v>
      </c>
      <c r="B5365" s="1" t="s">
        <v>10768</v>
      </c>
      <c r="C5365" s="1">
        <v>19390915</v>
      </c>
    </row>
    <row r="5366" spans="1:4" ht="13" x14ac:dyDescent="0.15">
      <c r="A5366" s="1" t="s">
        <v>10769</v>
      </c>
      <c r="B5366" s="1" t="s">
        <v>10770</v>
      </c>
      <c r="C5366" s="1">
        <v>19700101</v>
      </c>
    </row>
    <row r="5367" spans="1:4" ht="13" x14ac:dyDescent="0.15">
      <c r="A5367" s="1" t="s">
        <v>10771</v>
      </c>
      <c r="B5367" s="1" t="s">
        <v>10772</v>
      </c>
      <c r="C5367" s="1">
        <v>19700101</v>
      </c>
    </row>
    <row r="5368" spans="1:4" ht="13" x14ac:dyDescent="0.15">
      <c r="A5368" s="1" t="s">
        <v>10773</v>
      </c>
      <c r="B5368" s="1" t="s">
        <v>10774</v>
      </c>
      <c r="C5368" s="1">
        <v>19850101</v>
      </c>
    </row>
    <row r="5369" spans="1:4" ht="13" x14ac:dyDescent="0.15">
      <c r="A5369" s="1" t="s">
        <v>10775</v>
      </c>
      <c r="B5369" s="1" t="s">
        <v>10776</v>
      </c>
      <c r="C5369" s="1">
        <v>19801231</v>
      </c>
    </row>
    <row r="5370" spans="1:4" ht="13" x14ac:dyDescent="0.15">
      <c r="A5370" s="1" t="s">
        <v>10777</v>
      </c>
      <c r="B5370" s="1" t="s">
        <v>10778</v>
      </c>
      <c r="C5370" s="1">
        <v>19820131</v>
      </c>
    </row>
    <row r="5371" spans="1:4" ht="13" x14ac:dyDescent="0.15">
      <c r="A5371" s="1" t="s">
        <v>10779</v>
      </c>
      <c r="B5371" s="1" t="s">
        <v>10780</v>
      </c>
      <c r="C5371" s="1">
        <v>19660101</v>
      </c>
    </row>
    <row r="5372" spans="1:4" ht="13" x14ac:dyDescent="0.15">
      <c r="A5372" s="1" t="s">
        <v>10781</v>
      </c>
      <c r="B5372" s="1" t="s">
        <v>10782</v>
      </c>
      <c r="C5372" s="1">
        <v>19730101</v>
      </c>
      <c r="D5372" s="1">
        <v>20149999</v>
      </c>
    </row>
    <row r="5373" spans="1:4" ht="13" x14ac:dyDescent="0.15">
      <c r="A5373" s="1" t="s">
        <v>10783</v>
      </c>
      <c r="B5373" s="1" t="s">
        <v>10784</v>
      </c>
      <c r="C5373" s="1">
        <v>19850101</v>
      </c>
    </row>
    <row r="5374" spans="1:4" ht="13" x14ac:dyDescent="0.15">
      <c r="A5374" s="1" t="s">
        <v>10785</v>
      </c>
      <c r="B5374" s="1" t="s">
        <v>10786</v>
      </c>
      <c r="C5374" s="1">
        <v>19850101</v>
      </c>
    </row>
    <row r="5375" spans="1:4" ht="13" x14ac:dyDescent="0.15">
      <c r="A5375" s="1" t="s">
        <v>10787</v>
      </c>
      <c r="B5375" s="1" t="s">
        <v>10788</v>
      </c>
      <c r="C5375" s="1">
        <v>19850101</v>
      </c>
    </row>
    <row r="5376" spans="1:4" ht="13" x14ac:dyDescent="0.15">
      <c r="A5376" s="1" t="s">
        <v>10789</v>
      </c>
      <c r="B5376" s="1" t="s">
        <v>10790</v>
      </c>
      <c r="C5376" s="1">
        <v>19730101</v>
      </c>
      <c r="D5376" s="1">
        <v>20149999</v>
      </c>
    </row>
    <row r="5377" spans="1:4" ht="13" x14ac:dyDescent="0.15">
      <c r="A5377" s="1" t="s">
        <v>10791</v>
      </c>
      <c r="B5377" s="1" t="s">
        <v>10792</v>
      </c>
      <c r="C5377" s="1">
        <v>19850101</v>
      </c>
      <c r="D5377" s="1">
        <v>20149999</v>
      </c>
    </row>
    <row r="5378" spans="1:4" ht="13" x14ac:dyDescent="0.15">
      <c r="A5378" s="1" t="s">
        <v>10793</v>
      </c>
      <c r="B5378" s="1" t="s">
        <v>10794</v>
      </c>
      <c r="C5378" s="1">
        <v>19630101</v>
      </c>
      <c r="D5378" s="1">
        <v>19871231</v>
      </c>
    </row>
    <row r="5379" spans="1:4" ht="13" x14ac:dyDescent="0.15">
      <c r="A5379" s="1" t="s">
        <v>10795</v>
      </c>
      <c r="B5379" s="1" t="s">
        <v>10796</v>
      </c>
      <c r="C5379" s="1">
        <v>19750101</v>
      </c>
      <c r="D5379" s="1">
        <v>19891031</v>
      </c>
    </row>
    <row r="5380" spans="1:4" ht="13" x14ac:dyDescent="0.15">
      <c r="A5380" s="1" t="s">
        <v>10797</v>
      </c>
      <c r="B5380" s="1" t="s">
        <v>10798</v>
      </c>
      <c r="C5380" s="1">
        <v>19411114</v>
      </c>
      <c r="D5380" s="1">
        <v>19471231</v>
      </c>
    </row>
    <row r="5381" spans="1:4" ht="13" x14ac:dyDescent="0.15">
      <c r="A5381" s="1" t="s">
        <v>10799</v>
      </c>
      <c r="B5381" s="1" t="s">
        <v>10800</v>
      </c>
      <c r="C5381" s="1">
        <v>19700101</v>
      </c>
    </row>
    <row r="5382" spans="1:4" ht="13" x14ac:dyDescent="0.15">
      <c r="A5382" s="1" t="s">
        <v>10801</v>
      </c>
      <c r="B5382" s="1" t="s">
        <v>10802</v>
      </c>
      <c r="C5382" s="1">
        <v>19850101</v>
      </c>
      <c r="D5382" s="1">
        <v>20149999</v>
      </c>
    </row>
    <row r="5383" spans="1:4" ht="13" x14ac:dyDescent="0.15">
      <c r="A5383" s="1" t="s">
        <v>10803</v>
      </c>
      <c r="B5383" s="1" t="s">
        <v>10804</v>
      </c>
      <c r="C5383" s="1">
        <v>19770101</v>
      </c>
      <c r="D5383" s="1">
        <v>20149999</v>
      </c>
    </row>
    <row r="5384" spans="1:4" ht="13" x14ac:dyDescent="0.15">
      <c r="A5384" s="1" t="s">
        <v>10805</v>
      </c>
      <c r="B5384" s="1" t="s">
        <v>10806</v>
      </c>
      <c r="C5384" s="1">
        <v>19850101</v>
      </c>
    </row>
    <row r="5385" spans="1:4" ht="13" x14ac:dyDescent="0.15">
      <c r="A5385" s="1" t="s">
        <v>10807</v>
      </c>
      <c r="B5385" s="1" t="s">
        <v>10808</v>
      </c>
      <c r="C5385" s="1">
        <v>19850101</v>
      </c>
    </row>
    <row r="5386" spans="1:4" ht="13" x14ac:dyDescent="0.15">
      <c r="A5386" s="1" t="s">
        <v>10809</v>
      </c>
      <c r="B5386" s="1" t="s">
        <v>10810</v>
      </c>
      <c r="C5386" s="1">
        <v>19740101</v>
      </c>
      <c r="D5386" s="1">
        <v>19871231</v>
      </c>
    </row>
    <row r="5387" spans="1:4" ht="13" x14ac:dyDescent="0.15">
      <c r="A5387" s="1" t="s">
        <v>10811</v>
      </c>
      <c r="B5387" s="1" t="s">
        <v>10812</v>
      </c>
      <c r="C5387" s="1">
        <v>19850101</v>
      </c>
    </row>
    <row r="5388" spans="1:4" ht="13" x14ac:dyDescent="0.15">
      <c r="A5388" s="1" t="s">
        <v>10813</v>
      </c>
      <c r="B5388" s="1" t="s">
        <v>10814</v>
      </c>
      <c r="C5388" s="1">
        <v>19850101</v>
      </c>
    </row>
    <row r="5389" spans="1:4" ht="13" x14ac:dyDescent="0.15">
      <c r="A5389" s="1" t="s">
        <v>10815</v>
      </c>
      <c r="B5389" s="1" t="s">
        <v>10816</v>
      </c>
      <c r="C5389" s="1">
        <v>19850101</v>
      </c>
    </row>
    <row r="5390" spans="1:4" ht="13" x14ac:dyDescent="0.15">
      <c r="A5390" s="1" t="s">
        <v>10817</v>
      </c>
      <c r="B5390" s="1" t="s">
        <v>10818</v>
      </c>
      <c r="C5390" s="1">
        <v>19850101</v>
      </c>
    </row>
    <row r="5391" spans="1:4" ht="13" x14ac:dyDescent="0.15">
      <c r="A5391" s="1" t="s">
        <v>10819</v>
      </c>
      <c r="B5391" s="1" t="s">
        <v>10820</v>
      </c>
      <c r="C5391" s="1">
        <v>19120601</v>
      </c>
      <c r="D5391" s="1">
        <v>19890504</v>
      </c>
    </row>
    <row r="5392" spans="1:4" ht="13" x14ac:dyDescent="0.15">
      <c r="A5392" s="1" t="s">
        <v>10821</v>
      </c>
      <c r="B5392" s="1" t="s">
        <v>10822</v>
      </c>
      <c r="C5392" s="1">
        <v>19640101</v>
      </c>
      <c r="D5392" s="1">
        <v>19881231</v>
      </c>
    </row>
    <row r="5393" spans="1:4" ht="13" x14ac:dyDescent="0.15">
      <c r="A5393" s="1" t="s">
        <v>10823</v>
      </c>
      <c r="B5393" s="1" t="s">
        <v>10824</v>
      </c>
      <c r="C5393" s="1">
        <v>19850101</v>
      </c>
      <c r="D5393" s="1">
        <v>20149999</v>
      </c>
    </row>
    <row r="5394" spans="1:4" ht="13" x14ac:dyDescent="0.15">
      <c r="A5394" s="1" t="s">
        <v>10825</v>
      </c>
      <c r="B5394" s="1" t="s">
        <v>10826</v>
      </c>
      <c r="C5394" s="1">
        <v>19730101</v>
      </c>
    </row>
    <row r="5395" spans="1:4" ht="13" x14ac:dyDescent="0.15">
      <c r="A5395" s="1" t="s">
        <v>10827</v>
      </c>
      <c r="B5395" s="1" t="s">
        <v>10828</v>
      </c>
      <c r="C5395" s="1">
        <v>19850101</v>
      </c>
      <c r="D5395" s="1">
        <v>20149999</v>
      </c>
    </row>
    <row r="5396" spans="1:4" ht="13" x14ac:dyDescent="0.15">
      <c r="A5396" s="1" t="s">
        <v>10829</v>
      </c>
      <c r="B5396" s="1" t="s">
        <v>10830</v>
      </c>
      <c r="C5396" s="1">
        <v>19850101</v>
      </c>
      <c r="D5396" s="1">
        <v>20149999</v>
      </c>
    </row>
    <row r="5397" spans="1:4" ht="13" x14ac:dyDescent="0.15">
      <c r="A5397" s="1" t="s">
        <v>10831</v>
      </c>
      <c r="B5397" s="1" t="s">
        <v>10832</v>
      </c>
      <c r="C5397" s="1">
        <v>19850101</v>
      </c>
      <c r="D5397" s="1">
        <v>20149999</v>
      </c>
    </row>
    <row r="5398" spans="1:4" ht="13" x14ac:dyDescent="0.15">
      <c r="A5398" s="1" t="s">
        <v>10833</v>
      </c>
      <c r="B5398" s="1" t="s">
        <v>10834</v>
      </c>
      <c r="C5398" s="1">
        <v>19850101</v>
      </c>
      <c r="D5398" s="1">
        <v>20149999</v>
      </c>
    </row>
    <row r="5399" spans="1:4" ht="13" x14ac:dyDescent="0.15">
      <c r="A5399" s="1" t="s">
        <v>10835</v>
      </c>
      <c r="B5399" s="1" t="s">
        <v>10836</v>
      </c>
      <c r="C5399" s="1">
        <v>19450101</v>
      </c>
      <c r="D5399" s="1">
        <v>19931201</v>
      </c>
    </row>
    <row r="5400" spans="1:4" ht="13" x14ac:dyDescent="0.15">
      <c r="A5400" s="1" t="s">
        <v>10837</v>
      </c>
      <c r="B5400" s="1" t="s">
        <v>10838</v>
      </c>
      <c r="C5400" s="1">
        <v>19850101</v>
      </c>
      <c r="D5400" s="1">
        <v>20149999</v>
      </c>
    </row>
    <row r="5401" spans="1:4" ht="13" x14ac:dyDescent="0.15">
      <c r="A5401" s="1" t="s">
        <v>10839</v>
      </c>
      <c r="B5401" s="1" t="s">
        <v>10840</v>
      </c>
      <c r="C5401" s="1">
        <v>19600630</v>
      </c>
      <c r="D5401" s="1">
        <v>20149999</v>
      </c>
    </row>
    <row r="5402" spans="1:4" ht="13" x14ac:dyDescent="0.15">
      <c r="A5402" s="1" t="s">
        <v>10841</v>
      </c>
      <c r="B5402" s="1" t="s">
        <v>10842</v>
      </c>
      <c r="C5402" s="1">
        <v>19111101</v>
      </c>
      <c r="D5402" s="1">
        <v>19890504</v>
      </c>
    </row>
    <row r="5403" spans="1:4" ht="13" x14ac:dyDescent="0.15">
      <c r="A5403" s="1" t="s">
        <v>10843</v>
      </c>
      <c r="B5403" s="1" t="s">
        <v>10844</v>
      </c>
      <c r="C5403" s="1">
        <v>19660101</v>
      </c>
      <c r="D5403" s="1">
        <v>19951201</v>
      </c>
    </row>
    <row r="5404" spans="1:4" ht="13" x14ac:dyDescent="0.15">
      <c r="A5404" s="1" t="s">
        <v>10845</v>
      </c>
      <c r="B5404" s="1" t="s">
        <v>10846</v>
      </c>
      <c r="C5404" s="1">
        <v>19850101</v>
      </c>
    </row>
    <row r="5405" spans="1:4" ht="13" x14ac:dyDescent="0.15">
      <c r="A5405" s="1" t="s">
        <v>10847</v>
      </c>
      <c r="B5405" s="1" t="s">
        <v>10848</v>
      </c>
      <c r="C5405" s="1">
        <v>19850101</v>
      </c>
      <c r="D5405" s="1">
        <v>20149999</v>
      </c>
    </row>
    <row r="5406" spans="1:4" ht="13" x14ac:dyDescent="0.15">
      <c r="A5406" s="1" t="s">
        <v>10849</v>
      </c>
      <c r="B5406" s="1" t="s">
        <v>10850</v>
      </c>
      <c r="C5406" s="1">
        <v>19620601</v>
      </c>
      <c r="D5406" s="1">
        <v>20149999</v>
      </c>
    </row>
    <row r="5407" spans="1:4" ht="13" x14ac:dyDescent="0.15">
      <c r="A5407" s="1" t="s">
        <v>10851</v>
      </c>
      <c r="B5407" s="1" t="s">
        <v>10852</v>
      </c>
      <c r="C5407" s="1">
        <v>19700101</v>
      </c>
      <c r="D5407" s="1">
        <v>20149999</v>
      </c>
    </row>
    <row r="5408" spans="1:4" ht="13" x14ac:dyDescent="0.15">
      <c r="A5408" s="1" t="s">
        <v>10853</v>
      </c>
      <c r="B5408" s="1" t="s">
        <v>10854</v>
      </c>
      <c r="C5408" s="1">
        <v>19850101</v>
      </c>
      <c r="D5408" s="1">
        <v>20149999</v>
      </c>
    </row>
    <row r="5409" spans="1:4" ht="13" x14ac:dyDescent="0.15">
      <c r="A5409" s="1" t="s">
        <v>10855</v>
      </c>
      <c r="B5409" s="1" t="s">
        <v>10856</v>
      </c>
      <c r="C5409" s="1">
        <v>19850101</v>
      </c>
    </row>
    <row r="5410" spans="1:4" ht="13" x14ac:dyDescent="0.15">
      <c r="A5410" s="1" t="s">
        <v>10857</v>
      </c>
      <c r="B5410" s="1" t="s">
        <v>10858</v>
      </c>
      <c r="C5410" s="1">
        <v>19740101</v>
      </c>
    </row>
    <row r="5411" spans="1:4" ht="13" x14ac:dyDescent="0.15">
      <c r="A5411" s="1" t="s">
        <v>10859</v>
      </c>
      <c r="B5411" s="1" t="s">
        <v>10860</v>
      </c>
      <c r="C5411" s="1">
        <v>19510831</v>
      </c>
      <c r="D5411" s="1">
        <v>20149999</v>
      </c>
    </row>
    <row r="5412" spans="1:4" ht="13" x14ac:dyDescent="0.15">
      <c r="A5412" s="1" t="s">
        <v>10861</v>
      </c>
      <c r="B5412" s="1" t="s">
        <v>10862</v>
      </c>
      <c r="C5412" s="1">
        <v>19730101</v>
      </c>
      <c r="D5412" s="1">
        <v>20149999</v>
      </c>
    </row>
    <row r="5413" spans="1:4" ht="13" x14ac:dyDescent="0.15">
      <c r="A5413" s="1" t="s">
        <v>10863</v>
      </c>
      <c r="B5413" s="1" t="s">
        <v>10864</v>
      </c>
      <c r="C5413" s="1">
        <v>19240101</v>
      </c>
      <c r="D5413" s="1">
        <v>19890504</v>
      </c>
    </row>
    <row r="5414" spans="1:4" ht="13" x14ac:dyDescent="0.15">
      <c r="A5414" s="1" t="s">
        <v>10865</v>
      </c>
      <c r="B5414" s="1" t="s">
        <v>10866</v>
      </c>
      <c r="C5414" s="1">
        <v>19730101</v>
      </c>
    </row>
    <row r="5415" spans="1:4" ht="13" x14ac:dyDescent="0.15">
      <c r="A5415" s="1" t="s">
        <v>10867</v>
      </c>
      <c r="B5415" s="1" t="s">
        <v>10868</v>
      </c>
      <c r="C5415" s="1">
        <v>19730101</v>
      </c>
    </row>
    <row r="5416" spans="1:4" ht="13" x14ac:dyDescent="0.15">
      <c r="A5416" s="1" t="s">
        <v>10869</v>
      </c>
      <c r="B5416" s="1" t="s">
        <v>10870</v>
      </c>
      <c r="C5416" s="1">
        <v>19740101</v>
      </c>
      <c r="D5416" s="1">
        <v>19900304</v>
      </c>
    </row>
    <row r="5417" spans="1:4" ht="13" x14ac:dyDescent="0.15">
      <c r="A5417" s="1" t="s">
        <v>10871</v>
      </c>
      <c r="B5417" s="1" t="s">
        <v>10872</v>
      </c>
      <c r="C5417" s="1">
        <v>19750101</v>
      </c>
      <c r="D5417" s="1">
        <v>19960701</v>
      </c>
    </row>
    <row r="5418" spans="1:4" ht="13" x14ac:dyDescent="0.15">
      <c r="A5418" s="1" t="s">
        <v>10873</v>
      </c>
      <c r="B5418" s="1" t="s">
        <v>10874</v>
      </c>
      <c r="C5418" s="1">
        <v>19820703</v>
      </c>
      <c r="D5418" s="1">
        <v>20149999</v>
      </c>
    </row>
    <row r="5419" spans="1:4" ht="13" x14ac:dyDescent="0.15">
      <c r="A5419" s="1" t="s">
        <v>10875</v>
      </c>
      <c r="B5419" s="1" t="s">
        <v>10876</v>
      </c>
      <c r="C5419" s="1">
        <v>19791019</v>
      </c>
    </row>
    <row r="5420" spans="1:4" ht="13" x14ac:dyDescent="0.15">
      <c r="A5420" s="1" t="s">
        <v>10877</v>
      </c>
      <c r="B5420" s="1" t="s">
        <v>10878</v>
      </c>
      <c r="C5420" s="1">
        <v>19511201</v>
      </c>
      <c r="D5420" s="1">
        <v>20149999</v>
      </c>
    </row>
    <row r="5421" spans="1:4" ht="13" x14ac:dyDescent="0.15">
      <c r="A5421" s="1" t="s">
        <v>10879</v>
      </c>
      <c r="B5421" s="1" t="s">
        <v>10880</v>
      </c>
      <c r="C5421" s="1">
        <v>19630408</v>
      </c>
    </row>
    <row r="5422" spans="1:4" ht="13" x14ac:dyDescent="0.15">
      <c r="A5422" s="1" t="s">
        <v>10881</v>
      </c>
      <c r="B5422" s="1" t="s">
        <v>10882</v>
      </c>
      <c r="C5422" s="1">
        <v>19731201</v>
      </c>
    </row>
    <row r="5423" spans="1:4" ht="13" x14ac:dyDescent="0.15">
      <c r="A5423" s="1" t="s">
        <v>10883</v>
      </c>
      <c r="B5423" s="1" t="s">
        <v>10884</v>
      </c>
      <c r="C5423" s="1">
        <v>19850101</v>
      </c>
    </row>
    <row r="5424" spans="1:4" ht="13" x14ac:dyDescent="0.15">
      <c r="A5424" s="1" t="s">
        <v>10885</v>
      </c>
      <c r="B5424" s="1" t="s">
        <v>10886</v>
      </c>
      <c r="C5424" s="1">
        <v>19280701</v>
      </c>
      <c r="D5424" s="1">
        <v>19890504</v>
      </c>
    </row>
    <row r="5425" spans="1:6" ht="13" x14ac:dyDescent="0.15">
      <c r="A5425" s="1" t="s">
        <v>10887</v>
      </c>
      <c r="B5425" s="1" t="s">
        <v>10888</v>
      </c>
      <c r="C5425" s="1">
        <v>19280101</v>
      </c>
      <c r="D5425" s="1">
        <v>19921231</v>
      </c>
    </row>
    <row r="5426" spans="1:6" ht="13" x14ac:dyDescent="0.15">
      <c r="A5426" s="1" t="s">
        <v>10889</v>
      </c>
      <c r="B5426" s="1" t="s">
        <v>10890</v>
      </c>
      <c r="C5426" s="1">
        <v>19750301</v>
      </c>
      <c r="D5426" s="1">
        <v>19890504</v>
      </c>
    </row>
    <row r="5427" spans="1:6" ht="13" x14ac:dyDescent="0.15">
      <c r="A5427" s="1" t="s">
        <v>10891</v>
      </c>
      <c r="B5427" s="1" t="s">
        <v>10892</v>
      </c>
      <c r="C5427" s="1">
        <v>19850101</v>
      </c>
      <c r="D5427" s="1">
        <v>19941231</v>
      </c>
    </row>
    <row r="5428" spans="1:6" ht="13" x14ac:dyDescent="0.15">
      <c r="A5428" s="1" t="s">
        <v>10893</v>
      </c>
      <c r="B5428" s="1" t="s">
        <v>10894</v>
      </c>
      <c r="C5428" s="1">
        <v>19850101</v>
      </c>
    </row>
    <row r="5429" spans="1:6" ht="13" x14ac:dyDescent="0.15">
      <c r="A5429" s="1" t="s">
        <v>10895</v>
      </c>
      <c r="B5429" s="1" t="s">
        <v>10896</v>
      </c>
      <c r="C5429" s="1">
        <v>19850101</v>
      </c>
    </row>
    <row r="5430" spans="1:6" ht="13" x14ac:dyDescent="0.15">
      <c r="A5430" s="1" t="s">
        <v>10897</v>
      </c>
      <c r="B5430" s="1" t="s">
        <v>10898</v>
      </c>
      <c r="C5430" s="1">
        <v>19550101</v>
      </c>
      <c r="D5430" s="1">
        <v>20010824</v>
      </c>
    </row>
    <row r="5431" spans="1:6" ht="13" x14ac:dyDescent="0.15">
      <c r="A5431" s="1" t="s">
        <v>10899</v>
      </c>
      <c r="B5431" s="1" t="s">
        <v>10900</v>
      </c>
      <c r="C5431" s="1">
        <v>19230701</v>
      </c>
      <c r="D5431" s="1">
        <v>19961231</v>
      </c>
    </row>
    <row r="5432" spans="1:6" ht="13" x14ac:dyDescent="0.15">
      <c r="A5432" s="1" t="s">
        <v>10901</v>
      </c>
      <c r="B5432" s="1" t="s">
        <v>10902</v>
      </c>
      <c r="C5432" s="1">
        <v>19850101</v>
      </c>
      <c r="D5432" s="1">
        <v>19880101</v>
      </c>
    </row>
    <row r="5433" spans="1:6" ht="13" x14ac:dyDescent="0.15">
      <c r="A5433" s="1" t="s">
        <v>10903</v>
      </c>
      <c r="B5433" s="1" t="s">
        <v>10904</v>
      </c>
      <c r="C5433" s="1">
        <v>19780427</v>
      </c>
      <c r="D5433" s="1">
        <v>19991215</v>
      </c>
    </row>
    <row r="5434" spans="1:6" ht="13" x14ac:dyDescent="0.15">
      <c r="A5434" s="1" t="s">
        <v>10905</v>
      </c>
      <c r="B5434" s="1" t="s">
        <v>10906</v>
      </c>
      <c r="C5434" s="1">
        <v>19781023</v>
      </c>
      <c r="D5434" s="1">
        <v>20001213</v>
      </c>
    </row>
    <row r="5435" spans="1:6" ht="13" x14ac:dyDescent="0.15">
      <c r="A5435" s="1" t="s">
        <v>10907</v>
      </c>
      <c r="B5435" s="1" t="s">
        <v>10908</v>
      </c>
      <c r="C5435" s="1">
        <v>19560111</v>
      </c>
      <c r="D5435" s="1">
        <v>19740612</v>
      </c>
      <c r="F5435" s="1" t="s">
        <v>10909</v>
      </c>
    </row>
    <row r="5436" spans="1:6" ht="13" x14ac:dyDescent="0.15">
      <c r="A5436" s="1" t="s">
        <v>10910</v>
      </c>
      <c r="B5436" s="1" t="s">
        <v>10911</v>
      </c>
      <c r="C5436" s="1">
        <v>19850101</v>
      </c>
    </row>
    <row r="5437" spans="1:6" ht="13" x14ac:dyDescent="0.15">
      <c r="A5437" s="1" t="s">
        <v>10912</v>
      </c>
      <c r="B5437" s="1" t="s">
        <v>10913</v>
      </c>
      <c r="C5437" s="1">
        <v>19770301</v>
      </c>
      <c r="D5437" s="1">
        <v>19851231</v>
      </c>
    </row>
    <row r="5438" spans="1:6" ht="13" x14ac:dyDescent="0.15">
      <c r="A5438" s="1" t="s">
        <v>10914</v>
      </c>
      <c r="B5438" s="1" t="s">
        <v>10915</v>
      </c>
      <c r="C5438" s="1">
        <v>19860113</v>
      </c>
      <c r="D5438" s="1">
        <v>19911231</v>
      </c>
    </row>
    <row r="5439" spans="1:6" ht="13" x14ac:dyDescent="0.15">
      <c r="A5439" s="1" t="s">
        <v>10916</v>
      </c>
      <c r="B5439" s="1" t="s">
        <v>10917</v>
      </c>
      <c r="C5439" s="1">
        <v>19850601</v>
      </c>
    </row>
    <row r="5440" spans="1:6" ht="13" x14ac:dyDescent="0.15">
      <c r="A5440" s="1" t="s">
        <v>10918</v>
      </c>
      <c r="B5440" s="1" t="s">
        <v>10919</v>
      </c>
      <c r="C5440" s="1">
        <v>19800101</v>
      </c>
    </row>
    <row r="5441" spans="1:4" ht="13" x14ac:dyDescent="0.15">
      <c r="A5441" s="1" t="s">
        <v>10920</v>
      </c>
      <c r="B5441" s="1" t="s">
        <v>10921</v>
      </c>
      <c r="C5441" s="1">
        <v>19850101</v>
      </c>
    </row>
    <row r="5442" spans="1:4" ht="13" x14ac:dyDescent="0.15">
      <c r="A5442" s="1" t="s">
        <v>10922</v>
      </c>
      <c r="B5442" s="1" t="s">
        <v>10923</v>
      </c>
      <c r="C5442" s="1">
        <v>19620101</v>
      </c>
      <c r="D5442" s="1">
        <v>19721231</v>
      </c>
    </row>
    <row r="5443" spans="1:4" ht="13" x14ac:dyDescent="0.15">
      <c r="A5443" s="1" t="s">
        <v>10924</v>
      </c>
      <c r="B5443" s="1" t="s">
        <v>10925</v>
      </c>
      <c r="C5443" s="1">
        <v>19600101</v>
      </c>
      <c r="D5443" s="1">
        <v>19991119</v>
      </c>
    </row>
    <row r="5444" spans="1:4" ht="13" x14ac:dyDescent="0.15">
      <c r="A5444" s="1" t="s">
        <v>10926</v>
      </c>
      <c r="B5444" s="1" t="s">
        <v>10927</v>
      </c>
      <c r="C5444" s="1">
        <v>19700401</v>
      </c>
      <c r="D5444" s="1">
        <v>19890101</v>
      </c>
    </row>
    <row r="5445" spans="1:4" ht="13" x14ac:dyDescent="0.15">
      <c r="A5445" s="1" t="s">
        <v>10928</v>
      </c>
      <c r="B5445" s="1" t="s">
        <v>10929</v>
      </c>
      <c r="C5445" s="1">
        <v>19220101</v>
      </c>
      <c r="D5445" s="1">
        <v>19799999</v>
      </c>
    </row>
    <row r="5446" spans="1:4" ht="13" x14ac:dyDescent="0.15">
      <c r="A5446" s="1" t="s">
        <v>10930</v>
      </c>
      <c r="B5446" s="1" t="s">
        <v>10931</v>
      </c>
      <c r="C5446" s="1">
        <v>19850601</v>
      </c>
      <c r="D5446" s="1">
        <v>20041231</v>
      </c>
    </row>
    <row r="5447" spans="1:4" ht="13" x14ac:dyDescent="0.15">
      <c r="A5447" s="1" t="s">
        <v>10932</v>
      </c>
      <c r="B5447" s="1" t="s">
        <v>10933</v>
      </c>
      <c r="C5447" s="1">
        <v>19810701</v>
      </c>
      <c r="D5447" s="1">
        <v>20149999</v>
      </c>
    </row>
    <row r="5448" spans="1:4" ht="13" x14ac:dyDescent="0.15">
      <c r="A5448" s="1" t="s">
        <v>10934</v>
      </c>
      <c r="B5448" s="1" t="s">
        <v>10935</v>
      </c>
      <c r="C5448" s="1">
        <v>19850101</v>
      </c>
      <c r="D5448" s="1">
        <v>20149999</v>
      </c>
    </row>
    <row r="5449" spans="1:4" ht="13" x14ac:dyDescent="0.15">
      <c r="A5449" s="1" t="s">
        <v>10936</v>
      </c>
      <c r="B5449" s="1" t="s">
        <v>10937</v>
      </c>
      <c r="C5449" s="1">
        <v>19850101</v>
      </c>
    </row>
    <row r="5450" spans="1:4" ht="13" x14ac:dyDescent="0.15">
      <c r="A5450" s="1" t="s">
        <v>10938</v>
      </c>
      <c r="B5450" s="1" t="s">
        <v>10939</v>
      </c>
      <c r="C5450" s="1">
        <v>19850101</v>
      </c>
    </row>
    <row r="5451" spans="1:4" ht="13" x14ac:dyDescent="0.15">
      <c r="A5451" s="1" t="s">
        <v>10940</v>
      </c>
      <c r="B5451" s="1" t="s">
        <v>10941</v>
      </c>
      <c r="C5451" s="1">
        <v>19770801</v>
      </c>
    </row>
    <row r="5452" spans="1:4" ht="13" x14ac:dyDescent="0.15">
      <c r="A5452" s="1" t="s">
        <v>10942</v>
      </c>
      <c r="B5452" s="1" t="s">
        <v>10943</v>
      </c>
      <c r="C5452" s="1">
        <v>19730101</v>
      </c>
      <c r="D5452" s="1">
        <v>19871231</v>
      </c>
    </row>
    <row r="5453" spans="1:4" ht="13" x14ac:dyDescent="0.15">
      <c r="A5453" s="1" t="s">
        <v>10944</v>
      </c>
      <c r="B5453" s="1" t="s">
        <v>10945</v>
      </c>
      <c r="C5453" s="1">
        <v>19860423</v>
      </c>
    </row>
    <row r="5454" spans="1:4" ht="13" x14ac:dyDescent="0.15">
      <c r="A5454" s="1" t="s">
        <v>10946</v>
      </c>
      <c r="B5454" s="1" t="s">
        <v>10947</v>
      </c>
      <c r="C5454" s="1">
        <v>19160101</v>
      </c>
      <c r="D5454" s="1">
        <v>19611102</v>
      </c>
    </row>
    <row r="5455" spans="1:4" ht="13" x14ac:dyDescent="0.15">
      <c r="A5455" s="1" t="s">
        <v>10948</v>
      </c>
      <c r="B5455" s="1" t="s">
        <v>10949</v>
      </c>
      <c r="C5455" s="1">
        <v>19570101</v>
      </c>
      <c r="D5455" s="1">
        <v>20149999</v>
      </c>
    </row>
    <row r="5456" spans="1:4" ht="13" x14ac:dyDescent="0.15">
      <c r="A5456" s="1" t="s">
        <v>10950</v>
      </c>
      <c r="B5456" s="1" t="s">
        <v>10951</v>
      </c>
      <c r="C5456" s="1">
        <v>19850101</v>
      </c>
      <c r="D5456" s="1">
        <v>20149999</v>
      </c>
    </row>
    <row r="5457" spans="1:4" ht="13" x14ac:dyDescent="0.15">
      <c r="A5457" s="1" t="s">
        <v>10952</v>
      </c>
      <c r="B5457" s="1" t="s">
        <v>10953</v>
      </c>
      <c r="C5457" s="1">
        <v>17950901</v>
      </c>
      <c r="D5457" s="1">
        <v>19289999</v>
      </c>
    </row>
    <row r="5458" spans="1:4" ht="13" x14ac:dyDescent="0.15">
      <c r="A5458" s="1" t="s">
        <v>10954</v>
      </c>
      <c r="B5458" s="1" t="s">
        <v>10955</v>
      </c>
      <c r="C5458" s="1">
        <v>19810101</v>
      </c>
      <c r="D5458" s="1">
        <v>19861231</v>
      </c>
    </row>
    <row r="5459" spans="1:4" ht="13" x14ac:dyDescent="0.15">
      <c r="A5459" s="1" t="s">
        <v>10956</v>
      </c>
      <c r="B5459" s="1" t="s">
        <v>10957</v>
      </c>
      <c r="C5459" s="1">
        <v>19740101</v>
      </c>
      <c r="D5459" s="1">
        <v>19930101</v>
      </c>
    </row>
    <row r="5460" spans="1:4" ht="13" x14ac:dyDescent="0.15">
      <c r="A5460" s="1" t="s">
        <v>10958</v>
      </c>
      <c r="B5460" s="1" t="s">
        <v>10959</v>
      </c>
      <c r="C5460" s="1">
        <v>19861210</v>
      </c>
    </row>
    <row r="5461" spans="1:4" ht="13" x14ac:dyDescent="0.15">
      <c r="A5461" s="1" t="s">
        <v>10960</v>
      </c>
      <c r="B5461" s="1" t="s">
        <v>10961</v>
      </c>
      <c r="C5461" s="1">
        <v>19800128</v>
      </c>
      <c r="D5461" s="1">
        <v>19901031</v>
      </c>
    </row>
    <row r="5462" spans="1:4" ht="13" x14ac:dyDescent="0.15">
      <c r="A5462" s="1" t="s">
        <v>10962</v>
      </c>
      <c r="B5462" s="1" t="s">
        <v>10963</v>
      </c>
      <c r="C5462" s="1">
        <v>19740101</v>
      </c>
      <c r="D5462" s="1">
        <v>19870403</v>
      </c>
    </row>
    <row r="5463" spans="1:4" ht="13" x14ac:dyDescent="0.15">
      <c r="A5463" s="1" t="s">
        <v>10964</v>
      </c>
      <c r="B5463" s="1" t="s">
        <v>10965</v>
      </c>
      <c r="C5463" s="1">
        <v>19870427</v>
      </c>
    </row>
    <row r="5464" spans="1:4" ht="13" x14ac:dyDescent="0.15">
      <c r="A5464" s="1" t="s">
        <v>10966</v>
      </c>
      <c r="B5464" s="1" t="s">
        <v>10967</v>
      </c>
      <c r="C5464" s="1">
        <v>19300304</v>
      </c>
      <c r="D5464" s="1">
        <v>19800303</v>
      </c>
    </row>
    <row r="5465" spans="1:4" ht="13" x14ac:dyDescent="0.15">
      <c r="A5465" s="1" t="s">
        <v>10968</v>
      </c>
      <c r="B5465" s="1" t="s">
        <v>10969</v>
      </c>
      <c r="C5465" s="1">
        <v>19830317</v>
      </c>
    </row>
    <row r="5466" spans="1:4" ht="13" x14ac:dyDescent="0.15">
      <c r="A5466" s="1" t="s">
        <v>10970</v>
      </c>
      <c r="B5466" s="1" t="s">
        <v>10971</v>
      </c>
      <c r="C5466" s="1">
        <v>19550101</v>
      </c>
      <c r="D5466" s="1">
        <v>20149999</v>
      </c>
    </row>
    <row r="5467" spans="1:4" ht="13" x14ac:dyDescent="0.15">
      <c r="A5467" s="1" t="s">
        <v>10972</v>
      </c>
      <c r="B5467" s="1" t="s">
        <v>10973</v>
      </c>
      <c r="C5467" s="1">
        <v>19460101</v>
      </c>
      <c r="D5467" s="1">
        <v>20149999</v>
      </c>
    </row>
    <row r="5468" spans="1:4" ht="13" x14ac:dyDescent="0.15">
      <c r="A5468" s="1" t="s">
        <v>10974</v>
      </c>
      <c r="B5468" s="1" t="s">
        <v>10975</v>
      </c>
      <c r="C5468" s="1">
        <v>19600101</v>
      </c>
      <c r="D5468" s="1">
        <v>19920110</v>
      </c>
    </row>
    <row r="5469" spans="1:4" ht="13" x14ac:dyDescent="0.15">
      <c r="A5469" s="1" t="s">
        <v>10976</v>
      </c>
      <c r="B5469" s="1" t="s">
        <v>10977</v>
      </c>
      <c r="C5469" s="1">
        <v>19010101</v>
      </c>
      <c r="D5469" s="1">
        <v>19111231</v>
      </c>
    </row>
    <row r="5470" spans="1:4" ht="13" x14ac:dyDescent="0.15">
      <c r="A5470" s="1" t="s">
        <v>10978</v>
      </c>
      <c r="B5470" s="1" t="s">
        <v>10979</v>
      </c>
      <c r="C5470" s="1">
        <v>19110101</v>
      </c>
      <c r="D5470" s="1">
        <v>19210531</v>
      </c>
    </row>
    <row r="5471" spans="1:4" ht="13" x14ac:dyDescent="0.15">
      <c r="A5471" s="1" t="s">
        <v>10980</v>
      </c>
      <c r="B5471" s="1" t="s">
        <v>10981</v>
      </c>
      <c r="C5471" s="1">
        <v>19860106</v>
      </c>
    </row>
    <row r="5472" spans="1:4" ht="13" x14ac:dyDescent="0.15">
      <c r="A5472" s="1" t="s">
        <v>10982</v>
      </c>
      <c r="B5472" s="1" t="s">
        <v>10983</v>
      </c>
      <c r="C5472" s="1">
        <v>19680930</v>
      </c>
    </row>
    <row r="5473" spans="1:4" ht="13" x14ac:dyDescent="0.15">
      <c r="A5473" s="1" t="s">
        <v>10984</v>
      </c>
      <c r="B5473" s="1" t="s">
        <v>10985</v>
      </c>
      <c r="C5473" s="1">
        <v>19850101</v>
      </c>
    </row>
    <row r="5474" spans="1:4" ht="13" x14ac:dyDescent="0.15">
      <c r="A5474" s="1" t="s">
        <v>10986</v>
      </c>
      <c r="B5474" s="1" t="s">
        <v>10987</v>
      </c>
      <c r="C5474" s="1">
        <v>19870601</v>
      </c>
      <c r="D5474" s="1">
        <v>19971231</v>
      </c>
    </row>
    <row r="5475" spans="1:4" ht="13" x14ac:dyDescent="0.15">
      <c r="A5475" s="1" t="s">
        <v>10988</v>
      </c>
      <c r="B5475" s="1" t="s">
        <v>10989</v>
      </c>
      <c r="C5475" s="1">
        <v>19240101</v>
      </c>
    </row>
    <row r="5476" spans="1:4" ht="13" x14ac:dyDescent="0.15">
      <c r="A5476" s="1" t="s">
        <v>10990</v>
      </c>
      <c r="B5476" s="1" t="s">
        <v>10991</v>
      </c>
      <c r="C5476" s="1">
        <v>19751007</v>
      </c>
      <c r="D5476" s="1">
        <v>19751222</v>
      </c>
    </row>
    <row r="5477" spans="1:4" ht="13" x14ac:dyDescent="0.15">
      <c r="A5477" s="1" t="s">
        <v>10992</v>
      </c>
      <c r="B5477" s="1" t="s">
        <v>10993</v>
      </c>
      <c r="C5477" s="1">
        <v>19870724</v>
      </c>
      <c r="D5477" s="1">
        <v>19960101</v>
      </c>
    </row>
    <row r="5478" spans="1:4" ht="13" x14ac:dyDescent="0.15">
      <c r="A5478" s="1" t="s">
        <v>10994</v>
      </c>
      <c r="B5478" s="1" t="s">
        <v>10995</v>
      </c>
      <c r="C5478" s="1">
        <v>19870724</v>
      </c>
      <c r="D5478" s="1">
        <v>19930228</v>
      </c>
    </row>
    <row r="5479" spans="1:4" ht="13" x14ac:dyDescent="0.15">
      <c r="A5479" s="1" t="s">
        <v>10996</v>
      </c>
      <c r="B5479" s="1" t="s">
        <v>10997</v>
      </c>
      <c r="C5479" s="1">
        <v>19870724</v>
      </c>
      <c r="D5479" s="1">
        <v>19921101</v>
      </c>
    </row>
    <row r="5480" spans="1:4" ht="13" x14ac:dyDescent="0.15">
      <c r="A5480" s="1" t="s">
        <v>10998</v>
      </c>
      <c r="B5480" s="1" t="s">
        <v>10999</v>
      </c>
      <c r="C5480" s="1">
        <v>19870724</v>
      </c>
      <c r="D5480" s="1">
        <v>19970718</v>
      </c>
    </row>
    <row r="5481" spans="1:4" ht="13" x14ac:dyDescent="0.15">
      <c r="A5481" s="1" t="s">
        <v>11000</v>
      </c>
      <c r="B5481" s="1" t="s">
        <v>11001</v>
      </c>
      <c r="C5481" s="1">
        <v>19870724</v>
      </c>
      <c r="D5481" s="1">
        <v>19930324</v>
      </c>
    </row>
    <row r="5482" spans="1:4" ht="13" x14ac:dyDescent="0.15">
      <c r="A5482" s="1" t="s">
        <v>11002</v>
      </c>
      <c r="B5482" s="1" t="s">
        <v>11003</v>
      </c>
      <c r="C5482" s="1">
        <v>19870724</v>
      </c>
    </row>
    <row r="5483" spans="1:4" ht="13" x14ac:dyDescent="0.15">
      <c r="A5483" s="1" t="s">
        <v>11004</v>
      </c>
      <c r="B5483" s="1" t="s">
        <v>11005</v>
      </c>
      <c r="C5483" s="1">
        <v>19870724</v>
      </c>
      <c r="D5483" s="1">
        <v>19900301</v>
      </c>
    </row>
    <row r="5484" spans="1:4" ht="13" x14ac:dyDescent="0.15">
      <c r="A5484" s="1" t="s">
        <v>11006</v>
      </c>
      <c r="B5484" s="1" t="s">
        <v>11007</v>
      </c>
      <c r="C5484" s="1">
        <v>19870724</v>
      </c>
      <c r="D5484" s="1">
        <v>19910607</v>
      </c>
    </row>
    <row r="5485" spans="1:4" ht="13" x14ac:dyDescent="0.15">
      <c r="A5485" s="1" t="s">
        <v>11008</v>
      </c>
      <c r="B5485" s="1" t="s">
        <v>11009</v>
      </c>
      <c r="C5485" s="1">
        <v>19400726</v>
      </c>
      <c r="D5485" s="1">
        <v>19420813</v>
      </c>
    </row>
    <row r="5486" spans="1:4" ht="13" x14ac:dyDescent="0.15">
      <c r="A5486" s="1" t="s">
        <v>11010</v>
      </c>
      <c r="B5486" s="1" t="s">
        <v>11011</v>
      </c>
      <c r="C5486" s="1">
        <v>19870724</v>
      </c>
      <c r="D5486" s="1">
        <v>19930324</v>
      </c>
    </row>
    <row r="5487" spans="1:4" ht="13" x14ac:dyDescent="0.15">
      <c r="A5487" s="1" t="s">
        <v>11012</v>
      </c>
      <c r="B5487" s="1" t="s">
        <v>11013</v>
      </c>
      <c r="C5487" s="1">
        <v>19870724</v>
      </c>
      <c r="D5487" s="1">
        <v>19900301</v>
      </c>
    </row>
    <row r="5488" spans="1:4" ht="13" x14ac:dyDescent="0.15">
      <c r="A5488" s="1" t="s">
        <v>11014</v>
      </c>
      <c r="B5488" s="1" t="s">
        <v>11015</v>
      </c>
      <c r="C5488" s="1">
        <v>19420101</v>
      </c>
      <c r="D5488" s="1">
        <v>19451214</v>
      </c>
    </row>
    <row r="5489" spans="1:4" ht="13" x14ac:dyDescent="0.15">
      <c r="A5489" s="1" t="s">
        <v>11016</v>
      </c>
      <c r="B5489" s="1" t="s">
        <v>11017</v>
      </c>
      <c r="C5489" s="1">
        <v>19390101</v>
      </c>
      <c r="D5489" s="1">
        <v>19440101</v>
      </c>
    </row>
    <row r="5490" spans="1:4" ht="13" x14ac:dyDescent="0.15">
      <c r="A5490" s="1" t="s">
        <v>11018</v>
      </c>
      <c r="B5490" s="1" t="s">
        <v>11019</v>
      </c>
      <c r="C5490" s="1">
        <v>19560111</v>
      </c>
      <c r="D5490" s="1">
        <v>19631217</v>
      </c>
    </row>
    <row r="5491" spans="1:4" ht="13" x14ac:dyDescent="0.15">
      <c r="A5491" s="1" t="s">
        <v>11020</v>
      </c>
      <c r="B5491" s="1" t="s">
        <v>11021</v>
      </c>
      <c r="C5491" s="1">
        <v>19420225</v>
      </c>
      <c r="D5491" s="1">
        <v>19471231</v>
      </c>
    </row>
    <row r="5492" spans="1:4" ht="13" x14ac:dyDescent="0.15">
      <c r="A5492" s="1" t="s">
        <v>11022</v>
      </c>
      <c r="B5492" s="1" t="s">
        <v>11023</v>
      </c>
      <c r="C5492" s="1">
        <v>19680101</v>
      </c>
    </row>
    <row r="5493" spans="1:4" ht="13" x14ac:dyDescent="0.15">
      <c r="A5493" s="1" t="s">
        <v>11024</v>
      </c>
      <c r="B5493" s="1" t="s">
        <v>11025</v>
      </c>
      <c r="C5493" s="1">
        <v>19770101</v>
      </c>
      <c r="D5493" s="1">
        <v>20149999</v>
      </c>
    </row>
    <row r="5494" spans="1:4" ht="13" x14ac:dyDescent="0.15">
      <c r="A5494" s="1" t="s">
        <v>11026</v>
      </c>
      <c r="B5494" s="1" t="s">
        <v>11027</v>
      </c>
      <c r="C5494" s="1">
        <v>19510101</v>
      </c>
      <c r="D5494" s="1">
        <v>20149999</v>
      </c>
    </row>
    <row r="5495" spans="1:4" ht="13" x14ac:dyDescent="0.15">
      <c r="A5495" s="1" t="s">
        <v>11028</v>
      </c>
      <c r="B5495" s="1" t="s">
        <v>11029</v>
      </c>
      <c r="C5495" s="1">
        <v>19760101</v>
      </c>
    </row>
    <row r="5496" spans="1:4" ht="13" x14ac:dyDescent="0.15">
      <c r="A5496" s="1" t="s">
        <v>11030</v>
      </c>
      <c r="B5496" s="1" t="s">
        <v>11031</v>
      </c>
      <c r="C5496" s="1">
        <v>19650101</v>
      </c>
    </row>
    <row r="5497" spans="1:4" ht="13" x14ac:dyDescent="0.15">
      <c r="A5497" s="1" t="s">
        <v>11032</v>
      </c>
      <c r="B5497" s="1" t="s">
        <v>11033</v>
      </c>
      <c r="C5497" s="1">
        <v>19760101</v>
      </c>
    </row>
    <row r="5498" spans="1:4" ht="13" x14ac:dyDescent="0.15">
      <c r="A5498" s="1" t="s">
        <v>11034</v>
      </c>
      <c r="B5498" s="1" t="s">
        <v>11035</v>
      </c>
      <c r="C5498" s="1">
        <v>19770101</v>
      </c>
    </row>
    <row r="5499" spans="1:4" ht="13" x14ac:dyDescent="0.15">
      <c r="A5499" s="1" t="s">
        <v>11036</v>
      </c>
      <c r="B5499" s="1" t="s">
        <v>11037</v>
      </c>
      <c r="C5499" s="1">
        <v>19650524</v>
      </c>
    </row>
    <row r="5500" spans="1:4" ht="13" x14ac:dyDescent="0.15">
      <c r="A5500" s="1" t="s">
        <v>11038</v>
      </c>
      <c r="B5500" s="1" t="s">
        <v>11039</v>
      </c>
      <c r="C5500" s="1">
        <v>19760101</v>
      </c>
      <c r="D5500" s="1">
        <v>19881213</v>
      </c>
    </row>
    <row r="5501" spans="1:4" ht="13" x14ac:dyDescent="0.15">
      <c r="A5501" s="1" t="s">
        <v>11040</v>
      </c>
      <c r="B5501" s="1" t="s">
        <v>11041</v>
      </c>
      <c r="C5501" s="1">
        <v>19490519</v>
      </c>
    </row>
    <row r="5502" spans="1:4" ht="13" x14ac:dyDescent="0.15">
      <c r="A5502" s="1" t="s">
        <v>11042</v>
      </c>
      <c r="B5502" s="1" t="s">
        <v>11043</v>
      </c>
      <c r="C5502" s="1">
        <v>19730101</v>
      </c>
      <c r="D5502" s="1">
        <v>20149999</v>
      </c>
    </row>
    <row r="5503" spans="1:4" ht="13" x14ac:dyDescent="0.15">
      <c r="A5503" s="1" t="s">
        <v>11044</v>
      </c>
      <c r="B5503" s="1" t="s">
        <v>11045</v>
      </c>
      <c r="C5503" s="1">
        <v>19640101</v>
      </c>
    </row>
    <row r="5504" spans="1:4" ht="13" x14ac:dyDescent="0.15">
      <c r="A5504" s="1" t="s">
        <v>11046</v>
      </c>
      <c r="B5504" s="1" t="s">
        <v>11047</v>
      </c>
      <c r="C5504" s="1">
        <v>19730101</v>
      </c>
    </row>
    <row r="5505" spans="1:4" ht="13" x14ac:dyDescent="0.15">
      <c r="A5505" s="1" t="s">
        <v>11048</v>
      </c>
      <c r="B5505" s="1" t="s">
        <v>11049</v>
      </c>
      <c r="C5505" s="1">
        <v>19760101</v>
      </c>
      <c r="D5505" s="1">
        <v>19881213</v>
      </c>
    </row>
    <row r="5506" spans="1:4" ht="13" x14ac:dyDescent="0.15">
      <c r="A5506" s="1" t="s">
        <v>11050</v>
      </c>
      <c r="B5506" s="1" t="s">
        <v>11051</v>
      </c>
      <c r="C5506" s="1">
        <v>19520101</v>
      </c>
    </row>
    <row r="5507" spans="1:4" ht="13" x14ac:dyDescent="0.15">
      <c r="A5507" s="1" t="s">
        <v>11052</v>
      </c>
      <c r="B5507" s="1" t="s">
        <v>11053</v>
      </c>
      <c r="C5507" s="1">
        <v>19750101</v>
      </c>
      <c r="D5507" s="1">
        <v>20149999</v>
      </c>
    </row>
    <row r="5508" spans="1:4" ht="13" x14ac:dyDescent="0.15">
      <c r="A5508" s="1" t="s">
        <v>11054</v>
      </c>
      <c r="B5508" s="1" t="s">
        <v>11055</v>
      </c>
      <c r="C5508" s="1">
        <v>19760101</v>
      </c>
    </row>
    <row r="5509" spans="1:4" ht="13" x14ac:dyDescent="0.15">
      <c r="A5509" s="1" t="s">
        <v>11056</v>
      </c>
      <c r="B5509" s="1" t="s">
        <v>11057</v>
      </c>
      <c r="C5509" s="1">
        <v>19650101</v>
      </c>
    </row>
    <row r="5510" spans="1:4" ht="13" x14ac:dyDescent="0.15">
      <c r="A5510" s="1" t="s">
        <v>11058</v>
      </c>
      <c r="B5510" s="1" t="s">
        <v>11059</v>
      </c>
      <c r="C5510" s="1">
        <v>19660101</v>
      </c>
    </row>
    <row r="5511" spans="1:4" ht="13" x14ac:dyDescent="0.15">
      <c r="A5511" s="1" t="s">
        <v>11060</v>
      </c>
      <c r="B5511" s="1" t="s">
        <v>11061</v>
      </c>
      <c r="C5511" s="1">
        <v>19490101</v>
      </c>
    </row>
    <row r="5512" spans="1:4" ht="13" x14ac:dyDescent="0.15">
      <c r="A5512" s="1" t="s">
        <v>11062</v>
      </c>
      <c r="B5512" s="1" t="s">
        <v>11063</v>
      </c>
      <c r="C5512" s="1">
        <v>19470308</v>
      </c>
      <c r="D5512" s="1">
        <v>19950630</v>
      </c>
    </row>
    <row r="5513" spans="1:4" ht="13" x14ac:dyDescent="0.15">
      <c r="A5513" s="1" t="s">
        <v>11064</v>
      </c>
      <c r="B5513" s="1" t="s">
        <v>11065</v>
      </c>
      <c r="C5513" s="1">
        <v>19750930</v>
      </c>
      <c r="D5513" s="1">
        <v>20149999</v>
      </c>
    </row>
    <row r="5514" spans="1:4" ht="13" x14ac:dyDescent="0.15">
      <c r="A5514" s="1" t="s">
        <v>11066</v>
      </c>
      <c r="B5514" s="1" t="s">
        <v>11067</v>
      </c>
      <c r="C5514" s="1">
        <v>19770101</v>
      </c>
      <c r="D5514" s="1">
        <v>19881213</v>
      </c>
    </row>
    <row r="5515" spans="1:4" ht="13" x14ac:dyDescent="0.15">
      <c r="A5515" s="1" t="s">
        <v>11068</v>
      </c>
      <c r="B5515" s="1" t="s">
        <v>11069</v>
      </c>
      <c r="C5515" s="1">
        <v>19390101</v>
      </c>
    </row>
    <row r="5516" spans="1:4" ht="13" x14ac:dyDescent="0.15">
      <c r="A5516" s="1" t="s">
        <v>11070</v>
      </c>
      <c r="B5516" s="1" t="s">
        <v>11071</v>
      </c>
      <c r="C5516" s="1">
        <v>19760101</v>
      </c>
    </row>
    <row r="5517" spans="1:4" ht="13" x14ac:dyDescent="0.15">
      <c r="A5517" s="1" t="s">
        <v>11072</v>
      </c>
      <c r="B5517" s="1" t="s">
        <v>11073</v>
      </c>
      <c r="C5517" s="1">
        <v>19730101</v>
      </c>
    </row>
    <row r="5518" spans="1:4" ht="13" x14ac:dyDescent="0.15">
      <c r="A5518" s="1" t="s">
        <v>11074</v>
      </c>
      <c r="B5518" s="1" t="s">
        <v>11075</v>
      </c>
      <c r="C5518" s="1">
        <v>19730101</v>
      </c>
      <c r="D5518" s="1">
        <v>20149999</v>
      </c>
    </row>
    <row r="5519" spans="1:4" ht="13" x14ac:dyDescent="0.15">
      <c r="A5519" s="1" t="s">
        <v>11076</v>
      </c>
      <c r="B5519" s="1" t="s">
        <v>11077</v>
      </c>
      <c r="C5519" s="1">
        <v>19600101</v>
      </c>
      <c r="D5519" s="1">
        <v>19871231</v>
      </c>
    </row>
    <row r="5520" spans="1:4" ht="13" x14ac:dyDescent="0.15">
      <c r="A5520" s="1" t="s">
        <v>11078</v>
      </c>
      <c r="B5520" s="1" t="s">
        <v>11079</v>
      </c>
      <c r="C5520" s="1">
        <v>19810101</v>
      </c>
      <c r="D5520" s="1">
        <v>19920701</v>
      </c>
    </row>
    <row r="5521" spans="1:4" ht="13" x14ac:dyDescent="0.15">
      <c r="A5521" s="1" t="s">
        <v>11080</v>
      </c>
      <c r="B5521" s="1" t="s">
        <v>11081</v>
      </c>
      <c r="C5521" s="1">
        <v>19730101</v>
      </c>
    </row>
    <row r="5522" spans="1:4" ht="13" x14ac:dyDescent="0.15">
      <c r="A5522" s="1" t="s">
        <v>11082</v>
      </c>
      <c r="B5522" s="1" t="s">
        <v>11083</v>
      </c>
      <c r="C5522" s="1">
        <v>19290601</v>
      </c>
      <c r="D5522" s="1">
        <v>19790701</v>
      </c>
    </row>
    <row r="5523" spans="1:4" ht="13" x14ac:dyDescent="0.15">
      <c r="A5523" s="1" t="s">
        <v>11084</v>
      </c>
      <c r="B5523" s="1" t="s">
        <v>11085</v>
      </c>
      <c r="C5523" s="1">
        <v>19790101</v>
      </c>
    </row>
    <row r="5524" spans="1:4" ht="13" x14ac:dyDescent="0.15">
      <c r="A5524" s="1" t="s">
        <v>11086</v>
      </c>
      <c r="B5524" s="1" t="s">
        <v>11087</v>
      </c>
      <c r="C5524" s="1">
        <v>19470101</v>
      </c>
      <c r="D5524" s="1">
        <v>19941231</v>
      </c>
    </row>
    <row r="5525" spans="1:4" ht="13" x14ac:dyDescent="0.15">
      <c r="A5525" s="1" t="s">
        <v>11088</v>
      </c>
      <c r="B5525" s="1" t="s">
        <v>11089</v>
      </c>
      <c r="C5525" s="1">
        <v>19530101</v>
      </c>
    </row>
    <row r="5526" spans="1:4" ht="13" x14ac:dyDescent="0.15">
      <c r="A5526" s="1" t="s">
        <v>11090</v>
      </c>
      <c r="B5526" s="1" t="s">
        <v>11091</v>
      </c>
      <c r="C5526" s="1">
        <v>19730101</v>
      </c>
    </row>
    <row r="5527" spans="1:4" ht="13" x14ac:dyDescent="0.15">
      <c r="A5527" s="1" t="s">
        <v>11092</v>
      </c>
      <c r="B5527" s="1" t="s">
        <v>11093</v>
      </c>
      <c r="C5527" s="1">
        <v>19480101</v>
      </c>
      <c r="D5527" s="1">
        <v>20149999</v>
      </c>
    </row>
    <row r="5528" spans="1:4" ht="13" x14ac:dyDescent="0.15">
      <c r="A5528" s="1" t="s">
        <v>11094</v>
      </c>
      <c r="B5528" s="1" t="s">
        <v>11095</v>
      </c>
      <c r="C5528" s="1">
        <v>19721219</v>
      </c>
      <c r="D5528" s="1">
        <v>19781231</v>
      </c>
    </row>
    <row r="5529" spans="1:4" ht="13" x14ac:dyDescent="0.15">
      <c r="A5529" s="1" t="s">
        <v>11096</v>
      </c>
      <c r="B5529" s="1" t="s">
        <v>11097</v>
      </c>
      <c r="C5529" s="1">
        <v>19810511</v>
      </c>
    </row>
    <row r="5530" spans="1:4" ht="13" x14ac:dyDescent="0.15">
      <c r="A5530" s="1" t="s">
        <v>11098</v>
      </c>
      <c r="B5530" s="1" t="s">
        <v>11099</v>
      </c>
      <c r="C5530" s="1">
        <v>19760731</v>
      </c>
      <c r="D5530" s="1">
        <v>20149999</v>
      </c>
    </row>
    <row r="5531" spans="1:4" ht="13" x14ac:dyDescent="0.15">
      <c r="A5531" s="1" t="s">
        <v>11100</v>
      </c>
      <c r="B5531" s="1" t="s">
        <v>11101</v>
      </c>
      <c r="C5531" s="1">
        <v>19610101</v>
      </c>
      <c r="D5531" s="1">
        <v>20149999</v>
      </c>
    </row>
    <row r="5532" spans="1:4" ht="13" x14ac:dyDescent="0.15">
      <c r="A5532" s="1" t="s">
        <v>11102</v>
      </c>
      <c r="B5532" s="1" t="s">
        <v>11103</v>
      </c>
      <c r="C5532" s="1">
        <v>19360101</v>
      </c>
      <c r="D5532" s="1">
        <v>19741231</v>
      </c>
    </row>
    <row r="5533" spans="1:4" ht="13" x14ac:dyDescent="0.15">
      <c r="A5533" s="1" t="s">
        <v>11104</v>
      </c>
      <c r="B5533" s="1" t="s">
        <v>11105</v>
      </c>
      <c r="C5533" s="1">
        <v>19850101</v>
      </c>
      <c r="D5533" s="1">
        <v>20149999</v>
      </c>
    </row>
    <row r="5534" spans="1:4" ht="13" x14ac:dyDescent="0.15">
      <c r="A5534" s="1" t="s">
        <v>11106</v>
      </c>
      <c r="B5534" s="1" t="s">
        <v>11107</v>
      </c>
      <c r="C5534" s="1">
        <v>19650101</v>
      </c>
      <c r="D5534" s="1">
        <v>20149999</v>
      </c>
    </row>
    <row r="5535" spans="1:4" ht="13" x14ac:dyDescent="0.15">
      <c r="A5535" s="1" t="s">
        <v>11108</v>
      </c>
      <c r="B5535" s="1" t="s">
        <v>11109</v>
      </c>
      <c r="C5535" s="1">
        <v>19410826</v>
      </c>
      <c r="D5535" s="1">
        <v>19440211</v>
      </c>
    </row>
    <row r="5536" spans="1:4" ht="13" x14ac:dyDescent="0.15">
      <c r="A5536" s="1" t="s">
        <v>11110</v>
      </c>
      <c r="B5536" s="1" t="s">
        <v>11111</v>
      </c>
      <c r="C5536" s="1">
        <v>19400101</v>
      </c>
      <c r="D5536" s="1">
        <v>19521231</v>
      </c>
    </row>
    <row r="5537" spans="1:6" ht="13" x14ac:dyDescent="0.15">
      <c r="A5537" s="1" t="s">
        <v>11112</v>
      </c>
      <c r="B5537" s="1" t="s">
        <v>11113</v>
      </c>
      <c r="C5537" s="1">
        <v>19430628</v>
      </c>
      <c r="D5537" s="1">
        <v>19500907</v>
      </c>
    </row>
    <row r="5538" spans="1:6" ht="13" x14ac:dyDescent="0.15">
      <c r="A5538" s="1" t="s">
        <v>11114</v>
      </c>
      <c r="B5538" s="1" t="s">
        <v>11115</v>
      </c>
      <c r="C5538" s="1">
        <v>19411106</v>
      </c>
      <c r="D5538" s="1">
        <v>19460107</v>
      </c>
    </row>
    <row r="5539" spans="1:6" ht="13" x14ac:dyDescent="0.15">
      <c r="A5539" s="1" t="s">
        <v>11116</v>
      </c>
      <c r="B5539" s="1" t="s">
        <v>11117</v>
      </c>
      <c r="C5539" s="1">
        <v>19650101</v>
      </c>
      <c r="D5539" s="1">
        <v>20130199</v>
      </c>
    </row>
    <row r="5540" spans="1:6" ht="13" x14ac:dyDescent="0.15">
      <c r="A5540" s="1" t="s">
        <v>11118</v>
      </c>
      <c r="B5540" s="1" t="s">
        <v>11119</v>
      </c>
      <c r="C5540" s="1">
        <v>19631217</v>
      </c>
      <c r="D5540" s="1">
        <v>19731130</v>
      </c>
      <c r="F5540" s="1" t="s">
        <v>11120</v>
      </c>
    </row>
    <row r="5541" spans="1:6" ht="13" x14ac:dyDescent="0.15">
      <c r="A5541" s="1" t="s">
        <v>11121</v>
      </c>
      <c r="B5541" s="1" t="s">
        <v>11122</v>
      </c>
      <c r="C5541" s="1">
        <v>19460808</v>
      </c>
      <c r="D5541" s="1">
        <v>19600421</v>
      </c>
    </row>
    <row r="5542" spans="1:6" ht="13" x14ac:dyDescent="0.15">
      <c r="A5542" s="1" t="s">
        <v>11123</v>
      </c>
      <c r="B5542" s="1" t="s">
        <v>11124</v>
      </c>
      <c r="C5542" s="1">
        <v>19460101</v>
      </c>
      <c r="D5542" s="1">
        <v>19731201</v>
      </c>
    </row>
    <row r="5543" spans="1:6" ht="13" x14ac:dyDescent="0.15">
      <c r="A5543" s="1" t="s">
        <v>11125</v>
      </c>
      <c r="B5543" s="1" t="s">
        <v>11126</v>
      </c>
      <c r="C5543" s="1">
        <v>19430415</v>
      </c>
      <c r="D5543" s="1">
        <v>19480101</v>
      </c>
    </row>
    <row r="5544" spans="1:6" ht="13" x14ac:dyDescent="0.15">
      <c r="A5544" s="1" t="s">
        <v>11127</v>
      </c>
      <c r="B5544" s="1" t="s">
        <v>11128</v>
      </c>
      <c r="C5544" s="1">
        <v>19430415</v>
      </c>
      <c r="D5544" s="1">
        <v>19501231</v>
      </c>
    </row>
    <row r="5545" spans="1:6" ht="13" x14ac:dyDescent="0.15">
      <c r="A5545" s="1" t="s">
        <v>11129</v>
      </c>
      <c r="B5545" s="1" t="s">
        <v>11130</v>
      </c>
      <c r="C5545" s="1">
        <v>19510207</v>
      </c>
      <c r="D5545" s="1">
        <v>19521231</v>
      </c>
    </row>
    <row r="5546" spans="1:6" ht="13" x14ac:dyDescent="0.15">
      <c r="A5546" s="1" t="s">
        <v>11131</v>
      </c>
      <c r="B5546" s="1" t="s">
        <v>11132</v>
      </c>
      <c r="C5546" s="1">
        <v>19391019</v>
      </c>
      <c r="D5546" s="1">
        <v>19821231</v>
      </c>
    </row>
    <row r="5547" spans="1:6" ht="13" x14ac:dyDescent="0.15">
      <c r="A5547" s="1" t="s">
        <v>11133</v>
      </c>
      <c r="B5547" s="1" t="s">
        <v>11134</v>
      </c>
      <c r="C5547" s="1">
        <v>19170101</v>
      </c>
    </row>
    <row r="5548" spans="1:6" ht="13" x14ac:dyDescent="0.15">
      <c r="A5548" s="1" t="s">
        <v>11135</v>
      </c>
      <c r="B5548" s="1" t="s">
        <v>11136</v>
      </c>
      <c r="C5548" s="1">
        <v>18820101</v>
      </c>
      <c r="D5548" s="1">
        <v>19900903</v>
      </c>
    </row>
    <row r="5549" spans="1:6" ht="13" x14ac:dyDescent="0.15">
      <c r="A5549" s="1" t="s">
        <v>11137</v>
      </c>
      <c r="B5549" s="1" t="s">
        <v>11138</v>
      </c>
      <c r="C5549" s="1">
        <v>19140101</v>
      </c>
      <c r="D5549" s="1">
        <v>19871031</v>
      </c>
    </row>
    <row r="5550" spans="1:6" ht="13" x14ac:dyDescent="0.15">
      <c r="A5550" s="1" t="s">
        <v>11139</v>
      </c>
      <c r="B5550" s="1" t="s">
        <v>11140</v>
      </c>
      <c r="C5550" s="1">
        <v>19130101</v>
      </c>
      <c r="D5550" s="1">
        <v>19870701</v>
      </c>
    </row>
    <row r="5551" spans="1:6" ht="13" x14ac:dyDescent="0.15">
      <c r="A5551" s="1" t="s">
        <v>11141</v>
      </c>
      <c r="B5551" s="1" t="s">
        <v>11142</v>
      </c>
      <c r="C5551" s="1">
        <v>19140101</v>
      </c>
      <c r="D5551" s="1">
        <v>19900201</v>
      </c>
    </row>
    <row r="5552" spans="1:6" ht="13" x14ac:dyDescent="0.15">
      <c r="A5552" s="1" t="s">
        <v>11143</v>
      </c>
      <c r="B5552" s="1" t="s">
        <v>11144</v>
      </c>
      <c r="C5552" s="1">
        <v>19060101</v>
      </c>
      <c r="D5552" s="1">
        <v>19780301</v>
      </c>
    </row>
    <row r="5553" spans="1:4" ht="13" x14ac:dyDescent="0.15">
      <c r="A5553" s="1" t="s">
        <v>11145</v>
      </c>
      <c r="B5553" s="1" t="s">
        <v>11146</v>
      </c>
      <c r="C5553" s="1">
        <v>19470101</v>
      </c>
    </row>
    <row r="5554" spans="1:4" ht="13" x14ac:dyDescent="0.15">
      <c r="A5554" s="1" t="s">
        <v>11147</v>
      </c>
      <c r="B5554" s="1" t="s">
        <v>11148</v>
      </c>
      <c r="C5554" s="1">
        <v>18800101</v>
      </c>
      <c r="D5554" s="1">
        <v>19781231</v>
      </c>
    </row>
    <row r="5555" spans="1:4" ht="13" x14ac:dyDescent="0.15">
      <c r="A5555" s="1" t="s">
        <v>11149</v>
      </c>
      <c r="B5555" s="1" t="s">
        <v>11150</v>
      </c>
      <c r="C5555" s="1">
        <v>19790101</v>
      </c>
      <c r="D5555" s="1">
        <v>19870731</v>
      </c>
    </row>
    <row r="5556" spans="1:4" ht="13" x14ac:dyDescent="0.15">
      <c r="A5556" s="1" t="s">
        <v>11151</v>
      </c>
      <c r="B5556" s="1" t="s">
        <v>11152</v>
      </c>
      <c r="C5556" s="1">
        <v>19480101</v>
      </c>
      <c r="D5556" s="1">
        <v>19701231</v>
      </c>
    </row>
    <row r="5557" spans="1:4" ht="13" x14ac:dyDescent="0.15">
      <c r="A5557" s="1" t="s">
        <v>11153</v>
      </c>
      <c r="B5557" s="1" t="s">
        <v>11154</v>
      </c>
      <c r="C5557" s="1">
        <v>19140529</v>
      </c>
      <c r="D5557" s="1">
        <v>19561231</v>
      </c>
    </row>
    <row r="5558" spans="1:4" ht="13" x14ac:dyDescent="0.15">
      <c r="A5558" s="1" t="s">
        <v>11155</v>
      </c>
      <c r="B5558" s="1" t="s">
        <v>11156</v>
      </c>
      <c r="C5558" s="1">
        <v>19721219</v>
      </c>
      <c r="D5558" s="1">
        <v>19751007</v>
      </c>
    </row>
    <row r="5559" spans="1:4" ht="13" x14ac:dyDescent="0.15">
      <c r="A5559" s="1" t="s">
        <v>11157</v>
      </c>
      <c r="B5559" s="1" t="s">
        <v>11158</v>
      </c>
      <c r="C5559" s="1">
        <v>19420101</v>
      </c>
      <c r="D5559" s="1">
        <v>20149999</v>
      </c>
    </row>
    <row r="5560" spans="1:4" ht="13" x14ac:dyDescent="0.15">
      <c r="A5560" s="1" t="s">
        <v>11159</v>
      </c>
      <c r="B5560" s="1" t="s">
        <v>11160</v>
      </c>
      <c r="C5560" s="1">
        <v>19731101</v>
      </c>
      <c r="D5560" s="1">
        <v>19790130</v>
      </c>
    </row>
    <row r="5561" spans="1:4" ht="13" x14ac:dyDescent="0.15">
      <c r="A5561" s="1" t="s">
        <v>11161</v>
      </c>
      <c r="B5561" s="1" t="s">
        <v>11162</v>
      </c>
      <c r="C5561" s="1">
        <v>19400101</v>
      </c>
      <c r="D5561" s="1">
        <v>19601024</v>
      </c>
    </row>
    <row r="5562" spans="1:4" ht="13" x14ac:dyDescent="0.15">
      <c r="A5562" s="1" t="s">
        <v>11163</v>
      </c>
      <c r="B5562" s="1" t="s">
        <v>11164</v>
      </c>
      <c r="C5562" s="1">
        <v>19601024</v>
      </c>
      <c r="D5562" s="1">
        <v>19640101</v>
      </c>
    </row>
    <row r="5563" spans="1:4" ht="13" x14ac:dyDescent="0.15">
      <c r="A5563" s="1" t="s">
        <v>11165</v>
      </c>
      <c r="B5563" s="1" t="s">
        <v>11166</v>
      </c>
      <c r="C5563" s="1">
        <v>19640101</v>
      </c>
      <c r="D5563" s="1">
        <v>19720701</v>
      </c>
    </row>
    <row r="5564" spans="1:4" ht="13" x14ac:dyDescent="0.15">
      <c r="A5564" s="1" t="s">
        <v>11167</v>
      </c>
      <c r="B5564" s="1" t="s">
        <v>11168</v>
      </c>
      <c r="C5564" s="1">
        <v>19460101</v>
      </c>
      <c r="D5564" s="1">
        <v>19681231</v>
      </c>
    </row>
    <row r="5565" spans="1:4" ht="13" x14ac:dyDescent="0.15">
      <c r="A5565" s="1" t="s">
        <v>11169</v>
      </c>
      <c r="B5565" s="1" t="s">
        <v>11170</v>
      </c>
      <c r="C5565" s="1">
        <v>19400101</v>
      </c>
      <c r="D5565" s="1">
        <v>19741231</v>
      </c>
    </row>
    <row r="5566" spans="1:4" ht="13" x14ac:dyDescent="0.15">
      <c r="A5566" s="1" t="s">
        <v>11171</v>
      </c>
      <c r="B5566" s="1" t="s">
        <v>11172</v>
      </c>
      <c r="C5566" s="1">
        <v>19460101</v>
      </c>
      <c r="D5566" s="1">
        <v>19571231</v>
      </c>
    </row>
    <row r="5567" spans="1:4" ht="13" x14ac:dyDescent="0.15">
      <c r="A5567" s="1" t="s">
        <v>11173</v>
      </c>
      <c r="B5567" s="1" t="s">
        <v>11174</v>
      </c>
      <c r="C5567" s="1">
        <v>19630101</v>
      </c>
      <c r="D5567" s="1">
        <v>19721219</v>
      </c>
    </row>
    <row r="5568" spans="1:4" ht="13" x14ac:dyDescent="0.15">
      <c r="A5568" s="1" t="s">
        <v>11175</v>
      </c>
      <c r="B5568" s="1" t="s">
        <v>11176</v>
      </c>
      <c r="C5568" s="1">
        <v>19790130</v>
      </c>
    </row>
    <row r="5569" spans="1:4" ht="13" x14ac:dyDescent="0.15">
      <c r="A5569" s="1" t="s">
        <v>11177</v>
      </c>
      <c r="B5569" s="1" t="s">
        <v>11178</v>
      </c>
      <c r="C5569" s="1">
        <v>19790101</v>
      </c>
    </row>
    <row r="5570" spans="1:4" ht="13" x14ac:dyDescent="0.15">
      <c r="A5570" s="1" t="s">
        <v>11179</v>
      </c>
      <c r="B5570" s="1" t="s">
        <v>11180</v>
      </c>
      <c r="C5570" s="1">
        <v>19731101</v>
      </c>
      <c r="D5570" s="1">
        <v>19791230</v>
      </c>
    </row>
    <row r="5571" spans="1:4" ht="13" x14ac:dyDescent="0.15">
      <c r="A5571" s="1" t="s">
        <v>11181</v>
      </c>
      <c r="B5571" s="1" t="s">
        <v>11182</v>
      </c>
      <c r="C5571" s="1">
        <v>19840101</v>
      </c>
    </row>
    <row r="5572" spans="1:4" ht="13" x14ac:dyDescent="0.15">
      <c r="A5572" s="1" t="s">
        <v>11183</v>
      </c>
      <c r="B5572" s="1" t="s">
        <v>11184</v>
      </c>
      <c r="C5572" s="1">
        <v>19860101</v>
      </c>
    </row>
    <row r="5573" spans="1:4" ht="13" x14ac:dyDescent="0.15">
      <c r="A5573" s="1" t="s">
        <v>11185</v>
      </c>
      <c r="B5573" s="1" t="s">
        <v>11186</v>
      </c>
      <c r="C5573" s="1">
        <v>19850101</v>
      </c>
    </row>
    <row r="5574" spans="1:4" ht="13" x14ac:dyDescent="0.15">
      <c r="A5574" s="1" t="s">
        <v>11187</v>
      </c>
      <c r="B5574" s="1" t="s">
        <v>11188</v>
      </c>
      <c r="C5574" s="1">
        <v>19840101</v>
      </c>
    </row>
    <row r="5575" spans="1:4" ht="13" x14ac:dyDescent="0.15">
      <c r="A5575" s="1" t="s">
        <v>11189</v>
      </c>
      <c r="B5575" s="1" t="s">
        <v>11190</v>
      </c>
      <c r="C5575" s="1">
        <v>19140101</v>
      </c>
      <c r="D5575" s="1">
        <v>19730201</v>
      </c>
    </row>
    <row r="5576" spans="1:4" ht="13" x14ac:dyDescent="0.15">
      <c r="A5576" s="1" t="s">
        <v>11191</v>
      </c>
      <c r="B5576" s="1" t="s">
        <v>11192</v>
      </c>
      <c r="C5576" s="1">
        <v>19280801</v>
      </c>
      <c r="D5576" s="1">
        <v>19381231</v>
      </c>
    </row>
    <row r="5577" spans="1:4" ht="13" x14ac:dyDescent="0.15">
      <c r="A5577" s="1" t="s">
        <v>11193</v>
      </c>
      <c r="B5577" s="1" t="s">
        <v>11194</v>
      </c>
      <c r="C5577" s="1">
        <v>19540101</v>
      </c>
      <c r="D5577" s="1">
        <v>19610323</v>
      </c>
    </row>
    <row r="5578" spans="1:4" ht="13" x14ac:dyDescent="0.15">
      <c r="A5578" s="1" t="s">
        <v>11195</v>
      </c>
      <c r="B5578" s="1" t="s">
        <v>11196</v>
      </c>
      <c r="C5578" s="1">
        <v>19430101</v>
      </c>
      <c r="D5578" s="1">
        <v>19461231</v>
      </c>
    </row>
    <row r="5579" spans="1:4" ht="13" x14ac:dyDescent="0.15">
      <c r="A5579" s="1" t="s">
        <v>11197</v>
      </c>
      <c r="B5579" s="1" t="s">
        <v>11198</v>
      </c>
      <c r="C5579" s="1">
        <v>19420101</v>
      </c>
      <c r="D5579" s="1">
        <v>19461231</v>
      </c>
    </row>
    <row r="5580" spans="1:4" ht="13" x14ac:dyDescent="0.15">
      <c r="A5580" s="1" t="s">
        <v>11199</v>
      </c>
      <c r="B5580" s="1" t="s">
        <v>11200</v>
      </c>
      <c r="C5580" s="1">
        <v>19461010</v>
      </c>
      <c r="D5580" s="1">
        <v>19630329</v>
      </c>
    </row>
    <row r="5581" spans="1:4" ht="13" x14ac:dyDescent="0.15">
      <c r="A5581" s="1" t="s">
        <v>11201</v>
      </c>
      <c r="B5581" s="1" t="s">
        <v>11202</v>
      </c>
      <c r="C5581" s="1">
        <v>19870101</v>
      </c>
      <c r="D5581" s="1">
        <v>19930131</v>
      </c>
    </row>
    <row r="5582" spans="1:4" ht="13" x14ac:dyDescent="0.15">
      <c r="A5582" s="1" t="s">
        <v>11203</v>
      </c>
      <c r="B5582" s="1" t="s">
        <v>11204</v>
      </c>
      <c r="C5582" s="1">
        <v>19270101</v>
      </c>
      <c r="D5582" s="1">
        <v>19751231</v>
      </c>
    </row>
    <row r="5583" spans="1:4" ht="13" x14ac:dyDescent="0.15">
      <c r="A5583" s="1" t="s">
        <v>11205</v>
      </c>
      <c r="B5583" s="1" t="s">
        <v>11206</v>
      </c>
      <c r="C5583" s="1">
        <v>19400101</v>
      </c>
      <c r="D5583" s="1">
        <v>19451231</v>
      </c>
    </row>
    <row r="5584" spans="1:4" ht="13" x14ac:dyDescent="0.15">
      <c r="A5584" s="1" t="s">
        <v>11207</v>
      </c>
      <c r="B5584" s="1" t="s">
        <v>11208</v>
      </c>
      <c r="C5584" s="1">
        <v>19810101</v>
      </c>
      <c r="D5584" s="1">
        <v>19830331</v>
      </c>
    </row>
    <row r="5585" spans="1:4" ht="13" x14ac:dyDescent="0.15">
      <c r="A5585" s="1" t="s">
        <v>11209</v>
      </c>
      <c r="B5585" s="1" t="s">
        <v>11210</v>
      </c>
      <c r="C5585" s="1">
        <v>19870724</v>
      </c>
      <c r="D5585" s="1">
        <v>19930324</v>
      </c>
    </row>
    <row r="5586" spans="1:4" ht="13" x14ac:dyDescent="0.15">
      <c r="A5586" s="1" t="s">
        <v>11211</v>
      </c>
      <c r="B5586" s="1" t="s">
        <v>11212</v>
      </c>
      <c r="C5586" s="1">
        <v>19870724</v>
      </c>
      <c r="D5586" s="1">
        <v>19930324</v>
      </c>
    </row>
    <row r="5587" spans="1:4" ht="13" x14ac:dyDescent="0.15">
      <c r="A5587" s="1" t="s">
        <v>11213</v>
      </c>
      <c r="B5587" s="1" t="s">
        <v>11214</v>
      </c>
      <c r="C5587" s="1">
        <v>19650101</v>
      </c>
      <c r="D5587" s="1">
        <v>20090522</v>
      </c>
    </row>
    <row r="5588" spans="1:4" ht="13" x14ac:dyDescent="0.15">
      <c r="A5588" s="1" t="s">
        <v>11215</v>
      </c>
      <c r="B5588" s="1" t="s">
        <v>11216</v>
      </c>
      <c r="C5588" s="1">
        <v>19731201</v>
      </c>
      <c r="D5588" s="1">
        <v>19841008</v>
      </c>
    </row>
    <row r="5589" spans="1:4" ht="13" x14ac:dyDescent="0.15">
      <c r="A5589" s="1" t="s">
        <v>11217</v>
      </c>
      <c r="B5589" s="1" t="s">
        <v>11218</v>
      </c>
      <c r="C5589" s="1">
        <v>19870724</v>
      </c>
      <c r="D5589" s="1">
        <v>19900701</v>
      </c>
    </row>
    <row r="5590" spans="1:4" ht="13" x14ac:dyDescent="0.15">
      <c r="A5590" s="1" t="s">
        <v>11219</v>
      </c>
      <c r="B5590" s="1" t="s">
        <v>11220</v>
      </c>
      <c r="C5590" s="1">
        <v>19870724</v>
      </c>
      <c r="D5590" s="1">
        <v>19981021</v>
      </c>
    </row>
    <row r="5591" spans="1:4" ht="13" x14ac:dyDescent="0.15">
      <c r="A5591" s="1" t="s">
        <v>11221</v>
      </c>
      <c r="B5591" s="1" t="s">
        <v>11222</v>
      </c>
      <c r="C5591" s="1">
        <v>19880104</v>
      </c>
      <c r="D5591" s="1">
        <v>19980528</v>
      </c>
    </row>
    <row r="5592" spans="1:4" ht="13" x14ac:dyDescent="0.15">
      <c r="A5592" s="1" t="s">
        <v>11223</v>
      </c>
      <c r="B5592" s="1" t="s">
        <v>11224</v>
      </c>
      <c r="C5592" s="1">
        <v>19870724</v>
      </c>
      <c r="D5592" s="1">
        <v>19891231</v>
      </c>
    </row>
    <row r="5593" spans="1:4" ht="13" x14ac:dyDescent="0.15">
      <c r="A5593" s="1" t="s">
        <v>11225</v>
      </c>
      <c r="B5593" s="1" t="s">
        <v>11226</v>
      </c>
      <c r="C5593" s="1">
        <v>19750101</v>
      </c>
      <c r="D5593" s="1">
        <v>19840229</v>
      </c>
    </row>
    <row r="5594" spans="1:4" ht="13" x14ac:dyDescent="0.15">
      <c r="A5594" s="1" t="s">
        <v>11227</v>
      </c>
      <c r="B5594" s="1" t="s">
        <v>11228</v>
      </c>
      <c r="C5594" s="1">
        <v>19870724</v>
      </c>
      <c r="D5594" s="1">
        <v>19970718</v>
      </c>
    </row>
    <row r="5595" spans="1:4" ht="13" x14ac:dyDescent="0.15">
      <c r="A5595" s="1" t="s">
        <v>11229</v>
      </c>
      <c r="B5595" s="1" t="s">
        <v>11230</v>
      </c>
      <c r="C5595" s="1">
        <v>19870724</v>
      </c>
      <c r="D5595" s="1">
        <v>19940701</v>
      </c>
    </row>
    <row r="5596" spans="1:4" ht="13" x14ac:dyDescent="0.15">
      <c r="A5596" s="1" t="s">
        <v>11231</v>
      </c>
      <c r="B5596" s="1" t="s">
        <v>11232</v>
      </c>
      <c r="C5596" s="1">
        <v>19480101</v>
      </c>
      <c r="D5596" s="1">
        <v>19601231</v>
      </c>
    </row>
    <row r="5597" spans="1:4" ht="13" x14ac:dyDescent="0.15">
      <c r="A5597" s="1" t="s">
        <v>11233</v>
      </c>
      <c r="B5597" s="1" t="s">
        <v>11234</v>
      </c>
      <c r="C5597" s="1">
        <v>19870724</v>
      </c>
      <c r="D5597" s="1">
        <v>19910607</v>
      </c>
    </row>
    <row r="5598" spans="1:4" ht="13" x14ac:dyDescent="0.15">
      <c r="A5598" s="1" t="s">
        <v>11235</v>
      </c>
      <c r="B5598" s="1" t="s">
        <v>11236</v>
      </c>
      <c r="C5598" s="1">
        <v>19631217</v>
      </c>
      <c r="D5598" s="1">
        <v>19721219</v>
      </c>
    </row>
    <row r="5599" spans="1:4" ht="13" x14ac:dyDescent="0.15">
      <c r="A5599" s="1" t="s">
        <v>11237</v>
      </c>
      <c r="B5599" s="1" t="s">
        <v>11238</v>
      </c>
      <c r="C5599" s="1">
        <v>19410331</v>
      </c>
      <c r="D5599" s="1">
        <v>19451215</v>
      </c>
    </row>
    <row r="5600" spans="1:4" ht="13" x14ac:dyDescent="0.15">
      <c r="A5600" s="1" t="s">
        <v>11239</v>
      </c>
      <c r="B5600" s="1" t="s">
        <v>11240</v>
      </c>
      <c r="C5600" s="1">
        <v>19870724</v>
      </c>
    </row>
    <row r="5601" spans="1:4" ht="13" x14ac:dyDescent="0.15">
      <c r="A5601" s="1" t="s">
        <v>11241</v>
      </c>
      <c r="B5601" s="1" t="s">
        <v>11242</v>
      </c>
      <c r="C5601" s="1">
        <v>19860811</v>
      </c>
    </row>
    <row r="5602" spans="1:4" ht="13" x14ac:dyDescent="0.15">
      <c r="A5602" s="1" t="s">
        <v>11243</v>
      </c>
      <c r="B5602" s="1" t="s">
        <v>11244</v>
      </c>
      <c r="C5602" s="1">
        <v>19420731</v>
      </c>
      <c r="D5602" s="1">
        <v>19450914</v>
      </c>
    </row>
    <row r="5603" spans="1:4" ht="13" x14ac:dyDescent="0.15">
      <c r="A5603" s="1" t="s">
        <v>11245</v>
      </c>
      <c r="B5603" s="1" t="s">
        <v>11246</v>
      </c>
      <c r="C5603" s="1">
        <v>19570601</v>
      </c>
      <c r="D5603" s="1">
        <v>19850702</v>
      </c>
    </row>
    <row r="5604" spans="1:4" ht="13" x14ac:dyDescent="0.15">
      <c r="A5604" s="1" t="s">
        <v>11247</v>
      </c>
      <c r="B5604" s="1" t="s">
        <v>11248</v>
      </c>
      <c r="C5604" s="1">
        <v>19420630</v>
      </c>
      <c r="D5604" s="1">
        <v>19461231</v>
      </c>
    </row>
    <row r="5605" spans="1:4" ht="13" x14ac:dyDescent="0.15">
      <c r="A5605" s="1" t="s">
        <v>11249</v>
      </c>
      <c r="B5605" s="1" t="s">
        <v>11250</v>
      </c>
      <c r="C5605" s="1">
        <v>19210326</v>
      </c>
      <c r="D5605" s="1">
        <v>19470101</v>
      </c>
    </row>
    <row r="5606" spans="1:4" ht="13" x14ac:dyDescent="0.15">
      <c r="A5606" s="1" t="s">
        <v>11251</v>
      </c>
      <c r="B5606" s="1" t="s">
        <v>11252</v>
      </c>
      <c r="C5606" s="1">
        <v>19270928</v>
      </c>
      <c r="D5606" s="1">
        <v>19750327</v>
      </c>
    </row>
    <row r="5607" spans="1:4" ht="13" x14ac:dyDescent="0.15">
      <c r="A5607" s="1" t="s">
        <v>11253</v>
      </c>
      <c r="B5607" s="1" t="s">
        <v>11254</v>
      </c>
      <c r="C5607" s="1">
        <v>19260515</v>
      </c>
      <c r="D5607" s="1">
        <v>19270518</v>
      </c>
    </row>
    <row r="5608" spans="1:4" ht="13" x14ac:dyDescent="0.15">
      <c r="A5608" s="1" t="s">
        <v>11255</v>
      </c>
      <c r="B5608" s="1" t="s">
        <v>11256</v>
      </c>
      <c r="C5608" s="1">
        <v>19270519</v>
      </c>
      <c r="D5608" s="1">
        <v>19290307</v>
      </c>
    </row>
    <row r="5609" spans="1:4" ht="13" x14ac:dyDescent="0.15">
      <c r="A5609" s="1" t="s">
        <v>11257</v>
      </c>
      <c r="B5609" s="1" t="s">
        <v>11258</v>
      </c>
      <c r="C5609" s="1">
        <v>19400717</v>
      </c>
      <c r="D5609" s="1">
        <v>19500214</v>
      </c>
    </row>
    <row r="5610" spans="1:4" ht="13" x14ac:dyDescent="0.15">
      <c r="A5610" s="1" t="s">
        <v>11259</v>
      </c>
      <c r="B5610" s="1" t="s">
        <v>11260</v>
      </c>
      <c r="C5610" s="1">
        <v>19870724</v>
      </c>
    </row>
    <row r="5611" spans="1:4" ht="13" x14ac:dyDescent="0.15">
      <c r="A5611" s="1" t="s">
        <v>11261</v>
      </c>
      <c r="B5611" s="1" t="s">
        <v>11262</v>
      </c>
      <c r="C5611" s="1">
        <v>19730101</v>
      </c>
      <c r="D5611" s="1">
        <v>19861231</v>
      </c>
    </row>
    <row r="5612" spans="1:4" ht="13" x14ac:dyDescent="0.15">
      <c r="A5612" s="1" t="s">
        <v>11263</v>
      </c>
      <c r="B5612" s="1" t="s">
        <v>11264</v>
      </c>
      <c r="C5612" s="1">
        <v>19730101</v>
      </c>
      <c r="D5612" s="1">
        <v>19861231</v>
      </c>
    </row>
    <row r="5613" spans="1:4" ht="13" x14ac:dyDescent="0.15">
      <c r="A5613" s="1" t="s">
        <v>11265</v>
      </c>
      <c r="B5613" s="1" t="s">
        <v>11266</v>
      </c>
      <c r="C5613" s="1">
        <v>19760902</v>
      </c>
      <c r="D5613" s="1">
        <v>19910101</v>
      </c>
    </row>
    <row r="5614" spans="1:4" ht="13" x14ac:dyDescent="0.15">
      <c r="A5614" s="1" t="s">
        <v>11267</v>
      </c>
      <c r="B5614" s="1" t="s">
        <v>11268</v>
      </c>
      <c r="C5614" s="1">
        <v>19831116</v>
      </c>
      <c r="D5614" s="1">
        <v>19920430</v>
      </c>
    </row>
    <row r="5615" spans="1:4" ht="13" x14ac:dyDescent="0.15">
      <c r="A5615" s="1" t="s">
        <v>11269</v>
      </c>
      <c r="B5615" s="1" t="s">
        <v>11270</v>
      </c>
      <c r="C5615" s="1">
        <v>19870724</v>
      </c>
      <c r="D5615" s="1">
        <v>19981021</v>
      </c>
    </row>
    <row r="5616" spans="1:4" ht="13" x14ac:dyDescent="0.15">
      <c r="A5616" s="1" t="s">
        <v>11271</v>
      </c>
      <c r="B5616" s="1" t="s">
        <v>11272</v>
      </c>
      <c r="C5616" s="1">
        <v>19870101</v>
      </c>
    </row>
    <row r="5617" spans="1:4" ht="13" x14ac:dyDescent="0.15">
      <c r="A5617" s="1" t="s">
        <v>11273</v>
      </c>
      <c r="B5617" s="1" t="s">
        <v>11274</v>
      </c>
      <c r="C5617" s="1">
        <v>19870724</v>
      </c>
      <c r="D5617" s="1">
        <v>19930324</v>
      </c>
    </row>
    <row r="5618" spans="1:4" ht="13" x14ac:dyDescent="0.15">
      <c r="A5618" s="1" t="s">
        <v>11275</v>
      </c>
      <c r="B5618" s="1" t="s">
        <v>11276</v>
      </c>
      <c r="C5618" s="1">
        <v>19870724</v>
      </c>
      <c r="D5618" s="1">
        <v>19910607</v>
      </c>
    </row>
    <row r="5619" spans="1:4" ht="13" x14ac:dyDescent="0.15">
      <c r="A5619" s="1" t="s">
        <v>11277</v>
      </c>
      <c r="B5619" s="1" t="s">
        <v>11278</v>
      </c>
      <c r="C5619" s="1">
        <v>19870918</v>
      </c>
      <c r="D5619" s="1">
        <v>19951216</v>
      </c>
    </row>
    <row r="5620" spans="1:4" ht="13" x14ac:dyDescent="0.15">
      <c r="A5620" s="1" t="s">
        <v>11279</v>
      </c>
      <c r="B5620" s="1" t="s">
        <v>11280</v>
      </c>
      <c r="C5620" s="1">
        <v>19870724</v>
      </c>
      <c r="D5620" s="1">
        <v>19940701</v>
      </c>
    </row>
    <row r="5621" spans="1:4" ht="13" x14ac:dyDescent="0.15">
      <c r="A5621" s="1" t="s">
        <v>11281</v>
      </c>
      <c r="B5621" s="1" t="s">
        <v>11282</v>
      </c>
      <c r="C5621" s="1">
        <v>19860106</v>
      </c>
    </row>
    <row r="5622" spans="1:4" ht="13" x14ac:dyDescent="0.15">
      <c r="A5622" s="1" t="s">
        <v>11283</v>
      </c>
      <c r="B5622" s="1" t="s">
        <v>11284</v>
      </c>
      <c r="C5622" s="1">
        <v>19870724</v>
      </c>
      <c r="D5622" s="1">
        <v>19940701</v>
      </c>
    </row>
    <row r="5623" spans="1:4" ht="13" x14ac:dyDescent="0.15">
      <c r="A5623" s="1" t="s">
        <v>11285</v>
      </c>
      <c r="B5623" s="1" t="s">
        <v>11286</v>
      </c>
      <c r="C5623" s="1">
        <v>19870724</v>
      </c>
    </row>
    <row r="5624" spans="1:4" ht="13" x14ac:dyDescent="0.15">
      <c r="A5624" s="1" t="s">
        <v>11287</v>
      </c>
      <c r="B5624" s="1" t="s">
        <v>11288</v>
      </c>
      <c r="C5624" s="1">
        <v>19870724</v>
      </c>
      <c r="D5624" s="1">
        <v>19970718</v>
      </c>
    </row>
    <row r="5625" spans="1:4" ht="13" x14ac:dyDescent="0.15">
      <c r="A5625" s="1" t="s">
        <v>11289</v>
      </c>
      <c r="B5625" s="1" t="s">
        <v>11290</v>
      </c>
      <c r="C5625" s="1">
        <v>19870724</v>
      </c>
      <c r="D5625" s="1">
        <v>19931015</v>
      </c>
    </row>
    <row r="5626" spans="1:4" ht="13" x14ac:dyDescent="0.15">
      <c r="A5626" s="1" t="s">
        <v>11291</v>
      </c>
      <c r="B5626" s="1" t="s">
        <v>11292</v>
      </c>
      <c r="C5626" s="1">
        <v>19870724</v>
      </c>
      <c r="D5626" s="1">
        <v>19930625</v>
      </c>
    </row>
    <row r="5627" spans="1:4" ht="13" x14ac:dyDescent="0.15">
      <c r="A5627" s="1" t="s">
        <v>11293</v>
      </c>
      <c r="B5627" s="1" t="s">
        <v>11294</v>
      </c>
      <c r="C5627" s="1">
        <v>19870724</v>
      </c>
      <c r="D5627" s="1">
        <v>19900701</v>
      </c>
    </row>
    <row r="5628" spans="1:4" ht="13" x14ac:dyDescent="0.15">
      <c r="A5628" s="1" t="s">
        <v>11295</v>
      </c>
      <c r="B5628" s="1" t="s">
        <v>11296</v>
      </c>
      <c r="C5628" s="1">
        <v>19720101</v>
      </c>
      <c r="D5628" s="1">
        <v>19751231</v>
      </c>
    </row>
    <row r="5629" spans="1:4" ht="13" x14ac:dyDescent="0.15">
      <c r="A5629" s="1" t="s">
        <v>11297</v>
      </c>
      <c r="B5629" s="1" t="s">
        <v>11298</v>
      </c>
      <c r="C5629" s="1">
        <v>19741216</v>
      </c>
    </row>
    <row r="5630" spans="1:4" ht="13" x14ac:dyDescent="0.15">
      <c r="A5630" s="1" t="s">
        <v>11299</v>
      </c>
      <c r="B5630" s="1" t="s">
        <v>11300</v>
      </c>
      <c r="C5630" s="1">
        <v>19760101</v>
      </c>
      <c r="D5630" s="1">
        <v>19811231</v>
      </c>
    </row>
    <row r="5631" spans="1:4" ht="13" x14ac:dyDescent="0.15">
      <c r="A5631" s="1" t="s">
        <v>11301</v>
      </c>
      <c r="B5631" s="1" t="s">
        <v>11302</v>
      </c>
      <c r="C5631" s="1">
        <v>19870817</v>
      </c>
      <c r="D5631" s="1">
        <v>20131031</v>
      </c>
    </row>
    <row r="5632" spans="1:4" ht="13" x14ac:dyDescent="0.15">
      <c r="A5632" s="1" t="s">
        <v>11303</v>
      </c>
      <c r="B5632" s="1" t="s">
        <v>11304</v>
      </c>
      <c r="C5632" s="1">
        <v>19080101</v>
      </c>
      <c r="D5632" s="1">
        <v>19730201</v>
      </c>
    </row>
    <row r="5633" spans="1:4" ht="13" x14ac:dyDescent="0.15">
      <c r="A5633" s="1" t="s">
        <v>11305</v>
      </c>
      <c r="B5633" s="1" t="s">
        <v>11306</v>
      </c>
      <c r="C5633" s="1">
        <v>19810101</v>
      </c>
      <c r="D5633" s="1">
        <v>19870921</v>
      </c>
    </row>
    <row r="5634" spans="1:4" ht="13" x14ac:dyDescent="0.15">
      <c r="A5634" s="1" t="s">
        <v>11307</v>
      </c>
      <c r="B5634" s="1" t="s">
        <v>11308</v>
      </c>
      <c r="C5634" s="1">
        <v>19870724</v>
      </c>
      <c r="D5634" s="1">
        <v>19900301</v>
      </c>
    </row>
    <row r="5635" spans="1:4" ht="13" x14ac:dyDescent="0.15">
      <c r="A5635" s="1" t="s">
        <v>11309</v>
      </c>
      <c r="B5635" s="1" t="s">
        <v>11310</v>
      </c>
      <c r="C5635" s="1">
        <v>19870724</v>
      </c>
      <c r="D5635" s="1">
        <v>19931223</v>
      </c>
    </row>
    <row r="5636" spans="1:4" ht="13" x14ac:dyDescent="0.15">
      <c r="A5636" s="1" t="s">
        <v>11311</v>
      </c>
      <c r="B5636" s="1" t="s">
        <v>11312</v>
      </c>
      <c r="C5636" s="1">
        <v>19870724</v>
      </c>
      <c r="D5636" s="1">
        <v>19910101</v>
      </c>
    </row>
    <row r="5637" spans="1:4" ht="13" x14ac:dyDescent="0.15">
      <c r="A5637" s="1" t="s">
        <v>11313</v>
      </c>
      <c r="B5637" s="1" t="s">
        <v>11314</v>
      </c>
      <c r="C5637" s="1">
        <v>19870724</v>
      </c>
      <c r="D5637" s="1">
        <v>19890701</v>
      </c>
    </row>
    <row r="5638" spans="1:4" ht="13" x14ac:dyDescent="0.15">
      <c r="A5638" s="1" t="s">
        <v>11315</v>
      </c>
      <c r="B5638" s="1" t="s">
        <v>11316</v>
      </c>
      <c r="C5638" s="1">
        <v>19390921</v>
      </c>
    </row>
    <row r="5639" spans="1:4" ht="13" x14ac:dyDescent="0.15">
      <c r="A5639" s="1" t="s">
        <v>11317</v>
      </c>
      <c r="B5639" s="1" t="s">
        <v>11318</v>
      </c>
      <c r="C5639" s="1">
        <v>19561201</v>
      </c>
      <c r="D5639" s="1">
        <v>19890804</v>
      </c>
    </row>
    <row r="5640" spans="1:4" ht="13" x14ac:dyDescent="0.15">
      <c r="A5640" s="1" t="s">
        <v>11319</v>
      </c>
      <c r="B5640" s="1" t="s">
        <v>11320</v>
      </c>
      <c r="C5640" s="1">
        <v>18570101</v>
      </c>
      <c r="D5640" s="1">
        <v>19361231</v>
      </c>
    </row>
    <row r="5641" spans="1:4" ht="13" x14ac:dyDescent="0.15">
      <c r="A5641" s="1" t="s">
        <v>11321</v>
      </c>
      <c r="B5641" s="1" t="s">
        <v>11322</v>
      </c>
      <c r="C5641" s="1">
        <v>18970101</v>
      </c>
      <c r="D5641" s="1">
        <v>19131231</v>
      </c>
    </row>
    <row r="5642" spans="1:4" ht="13" x14ac:dyDescent="0.15">
      <c r="A5642" s="1" t="s">
        <v>11323</v>
      </c>
      <c r="B5642" s="1" t="s">
        <v>11324</v>
      </c>
      <c r="C5642" s="1">
        <v>19440601</v>
      </c>
      <c r="D5642" s="1">
        <v>19851205</v>
      </c>
    </row>
    <row r="5643" spans="1:4" ht="13" x14ac:dyDescent="0.15">
      <c r="A5643" s="1" t="s">
        <v>11325</v>
      </c>
      <c r="B5643" s="1" t="s">
        <v>11326</v>
      </c>
      <c r="C5643" s="1">
        <v>19870202</v>
      </c>
      <c r="D5643" s="1">
        <v>19940701</v>
      </c>
    </row>
    <row r="5644" spans="1:4" ht="13" x14ac:dyDescent="0.15">
      <c r="A5644" s="1" t="s">
        <v>11327</v>
      </c>
      <c r="B5644" s="1" t="s">
        <v>11328</v>
      </c>
      <c r="C5644" s="1">
        <v>19670101</v>
      </c>
    </row>
    <row r="5645" spans="1:4" ht="13" x14ac:dyDescent="0.15">
      <c r="A5645" s="1" t="s">
        <v>11329</v>
      </c>
      <c r="B5645" s="1" t="s">
        <v>11330</v>
      </c>
      <c r="C5645" s="1">
        <v>19870724</v>
      </c>
      <c r="D5645" s="1">
        <v>19900701</v>
      </c>
    </row>
    <row r="5646" spans="1:4" ht="13" x14ac:dyDescent="0.15">
      <c r="A5646" s="1" t="s">
        <v>11331</v>
      </c>
      <c r="B5646" s="1" t="s">
        <v>11332</v>
      </c>
      <c r="C5646" s="1">
        <v>19870724</v>
      </c>
      <c r="D5646" s="1">
        <v>19960101</v>
      </c>
    </row>
    <row r="5647" spans="1:4" ht="13" x14ac:dyDescent="0.15">
      <c r="A5647" s="1" t="s">
        <v>11333</v>
      </c>
      <c r="B5647" s="1" t="s">
        <v>11334</v>
      </c>
      <c r="C5647" s="1">
        <v>19870724</v>
      </c>
      <c r="D5647" s="1">
        <v>19960101</v>
      </c>
    </row>
    <row r="5648" spans="1:4" ht="13" x14ac:dyDescent="0.15">
      <c r="A5648" s="1" t="s">
        <v>11335</v>
      </c>
      <c r="B5648" s="1" t="s">
        <v>11336</v>
      </c>
      <c r="C5648" s="1">
        <v>19870922</v>
      </c>
      <c r="D5648" s="1">
        <v>19941010</v>
      </c>
    </row>
    <row r="5649" spans="1:4" ht="13" x14ac:dyDescent="0.15">
      <c r="A5649" s="1" t="s">
        <v>11337</v>
      </c>
      <c r="B5649" s="1" t="s">
        <v>11338</v>
      </c>
      <c r="C5649" s="1">
        <v>19210808</v>
      </c>
      <c r="D5649" s="1">
        <v>19640729</v>
      </c>
    </row>
    <row r="5650" spans="1:4" ht="13" x14ac:dyDescent="0.15">
      <c r="A5650" s="1" t="s">
        <v>11339</v>
      </c>
      <c r="B5650" s="1" t="s">
        <v>11340</v>
      </c>
      <c r="C5650" s="1">
        <v>19461029</v>
      </c>
      <c r="D5650" s="1">
        <v>19580831</v>
      </c>
    </row>
    <row r="5651" spans="1:4" ht="13" x14ac:dyDescent="0.15">
      <c r="A5651" s="1" t="s">
        <v>11341</v>
      </c>
      <c r="B5651" s="1" t="s">
        <v>11342</v>
      </c>
      <c r="C5651" s="1">
        <v>19590101</v>
      </c>
      <c r="D5651" s="1">
        <v>19851231</v>
      </c>
    </row>
    <row r="5652" spans="1:4" ht="13" x14ac:dyDescent="0.15">
      <c r="A5652" s="1" t="s">
        <v>11343</v>
      </c>
      <c r="B5652" s="1" t="s">
        <v>11344</v>
      </c>
      <c r="C5652" s="1">
        <v>19660701</v>
      </c>
    </row>
    <row r="5653" spans="1:4" ht="13" x14ac:dyDescent="0.15">
      <c r="A5653" s="1" t="s">
        <v>11345</v>
      </c>
      <c r="B5653" s="1" t="s">
        <v>11346</v>
      </c>
      <c r="C5653" s="1">
        <v>19870922</v>
      </c>
      <c r="D5653" s="1">
        <v>19941010</v>
      </c>
    </row>
    <row r="5654" spans="1:4" ht="13" x14ac:dyDescent="0.15">
      <c r="A5654" s="1" t="s">
        <v>11347</v>
      </c>
      <c r="B5654" s="1" t="s">
        <v>11348</v>
      </c>
      <c r="C5654" s="1">
        <v>19930513</v>
      </c>
      <c r="D5654" s="1">
        <v>19941010</v>
      </c>
    </row>
    <row r="5655" spans="1:4" ht="13" x14ac:dyDescent="0.15">
      <c r="A5655" s="1" t="s">
        <v>11349</v>
      </c>
      <c r="B5655" s="1" t="s">
        <v>11350</v>
      </c>
      <c r="C5655" s="1">
        <v>19870922</v>
      </c>
      <c r="D5655" s="1">
        <v>19941010</v>
      </c>
    </row>
    <row r="5656" spans="1:4" ht="13" x14ac:dyDescent="0.15">
      <c r="A5656" s="1" t="s">
        <v>11351</v>
      </c>
      <c r="B5656" s="1" t="s">
        <v>11352</v>
      </c>
      <c r="C5656" s="1">
        <v>19860106</v>
      </c>
    </row>
    <row r="5657" spans="1:4" ht="13" x14ac:dyDescent="0.15">
      <c r="A5657" s="1" t="s">
        <v>11353</v>
      </c>
      <c r="B5657" s="1" t="s">
        <v>11354</v>
      </c>
      <c r="C5657" s="1">
        <v>19870922</v>
      </c>
      <c r="D5657" s="1">
        <v>19941010</v>
      </c>
    </row>
    <row r="5658" spans="1:4" ht="13" x14ac:dyDescent="0.15">
      <c r="A5658" s="1" t="s">
        <v>11355</v>
      </c>
      <c r="B5658" s="1" t="s">
        <v>11356</v>
      </c>
      <c r="C5658" s="1">
        <v>19870922</v>
      </c>
      <c r="D5658" s="1">
        <v>19930513</v>
      </c>
    </row>
    <row r="5659" spans="1:4" ht="13" x14ac:dyDescent="0.15">
      <c r="A5659" s="1" t="s">
        <v>11357</v>
      </c>
      <c r="B5659" s="1" t="s">
        <v>11358</v>
      </c>
      <c r="C5659" s="1">
        <v>19870724</v>
      </c>
      <c r="D5659" s="1">
        <v>19880701</v>
      </c>
    </row>
    <row r="5660" spans="1:4" ht="13" x14ac:dyDescent="0.15">
      <c r="A5660" s="1" t="s">
        <v>11359</v>
      </c>
      <c r="B5660" s="1" t="s">
        <v>11360</v>
      </c>
      <c r="C5660" s="1">
        <v>19870724</v>
      </c>
      <c r="D5660" s="1">
        <v>19970929</v>
      </c>
    </row>
    <row r="5661" spans="1:4" ht="13" x14ac:dyDescent="0.15">
      <c r="A5661" s="1" t="s">
        <v>11361</v>
      </c>
      <c r="B5661" s="1" t="s">
        <v>11362</v>
      </c>
      <c r="C5661" s="1">
        <v>19870724</v>
      </c>
      <c r="D5661" s="1">
        <v>19930324</v>
      </c>
    </row>
    <row r="5662" spans="1:4" ht="13" x14ac:dyDescent="0.15">
      <c r="A5662" s="1" t="s">
        <v>11363</v>
      </c>
      <c r="B5662" s="1" t="s">
        <v>11364</v>
      </c>
      <c r="C5662" s="1">
        <v>19870724</v>
      </c>
      <c r="D5662" s="1">
        <v>20140630</v>
      </c>
    </row>
    <row r="5663" spans="1:4" ht="13" x14ac:dyDescent="0.15">
      <c r="A5663" s="1" t="s">
        <v>11365</v>
      </c>
      <c r="B5663" s="1" t="s">
        <v>11366</v>
      </c>
      <c r="C5663" s="1">
        <v>19730301</v>
      </c>
      <c r="D5663" s="1">
        <v>19841024</v>
      </c>
    </row>
    <row r="5664" spans="1:4" ht="13" x14ac:dyDescent="0.15">
      <c r="A5664" s="1" t="s">
        <v>11367</v>
      </c>
      <c r="B5664" s="1" t="s">
        <v>11368</v>
      </c>
      <c r="C5664" s="1">
        <v>19870724</v>
      </c>
      <c r="D5664" s="1">
        <v>19890128</v>
      </c>
    </row>
    <row r="5665" spans="1:4" ht="13" x14ac:dyDescent="0.15">
      <c r="A5665" s="1" t="s">
        <v>11369</v>
      </c>
      <c r="B5665" s="1" t="s">
        <v>11370</v>
      </c>
      <c r="C5665" s="1">
        <v>19870724</v>
      </c>
      <c r="D5665" s="1">
        <v>19931223</v>
      </c>
    </row>
    <row r="5666" spans="1:4" ht="13" x14ac:dyDescent="0.15">
      <c r="A5666" s="1" t="s">
        <v>11371</v>
      </c>
      <c r="B5666" s="1" t="s">
        <v>11372</v>
      </c>
      <c r="C5666" s="1">
        <v>19870724</v>
      </c>
    </row>
    <row r="5667" spans="1:4" ht="13" x14ac:dyDescent="0.15">
      <c r="A5667" s="1" t="s">
        <v>11373</v>
      </c>
      <c r="B5667" s="1" t="s">
        <v>11374</v>
      </c>
      <c r="C5667" s="1">
        <v>19841213</v>
      </c>
      <c r="D5667" s="1">
        <v>20071203</v>
      </c>
    </row>
    <row r="5668" spans="1:4" ht="13" x14ac:dyDescent="0.15">
      <c r="A5668" s="1" t="s">
        <v>11375</v>
      </c>
      <c r="B5668" s="1" t="s">
        <v>11376</v>
      </c>
      <c r="C5668" s="1">
        <v>19870724</v>
      </c>
      <c r="D5668" s="1">
        <v>19970711</v>
      </c>
    </row>
    <row r="5669" spans="1:4" ht="13" x14ac:dyDescent="0.15">
      <c r="A5669" s="1" t="s">
        <v>11377</v>
      </c>
      <c r="B5669" s="1" t="s">
        <v>11378</v>
      </c>
      <c r="C5669" s="1">
        <v>19870724</v>
      </c>
      <c r="D5669" s="1">
        <v>19910607</v>
      </c>
    </row>
    <row r="5670" spans="1:4" ht="13" x14ac:dyDescent="0.15">
      <c r="A5670" s="1" t="s">
        <v>11379</v>
      </c>
      <c r="B5670" s="1" t="s">
        <v>11380</v>
      </c>
      <c r="C5670" s="1">
        <v>19870724</v>
      </c>
      <c r="D5670" s="1">
        <v>19971009</v>
      </c>
    </row>
    <row r="5671" spans="1:4" ht="13" x14ac:dyDescent="0.15">
      <c r="A5671" s="1" t="s">
        <v>11381</v>
      </c>
      <c r="B5671" s="1" t="s">
        <v>11382</v>
      </c>
      <c r="C5671" s="1">
        <v>19870921</v>
      </c>
      <c r="D5671" s="1">
        <v>19971001</v>
      </c>
    </row>
    <row r="5672" spans="1:4" ht="13" x14ac:dyDescent="0.15">
      <c r="A5672" s="1" t="s">
        <v>11383</v>
      </c>
      <c r="B5672" s="1" t="s">
        <v>11384</v>
      </c>
      <c r="C5672" s="1">
        <v>19870724</v>
      </c>
      <c r="D5672" s="1">
        <v>19940701</v>
      </c>
    </row>
    <row r="5673" spans="1:4" ht="13" x14ac:dyDescent="0.15">
      <c r="A5673" s="1" t="s">
        <v>11385</v>
      </c>
      <c r="B5673" s="1" t="s">
        <v>11386</v>
      </c>
      <c r="C5673" s="1">
        <v>19870724</v>
      </c>
      <c r="D5673" s="1">
        <v>19981021</v>
      </c>
    </row>
    <row r="5674" spans="1:4" ht="13" x14ac:dyDescent="0.15">
      <c r="A5674" s="1" t="s">
        <v>11387</v>
      </c>
      <c r="B5674" s="1" t="s">
        <v>11388</v>
      </c>
      <c r="C5674" s="1">
        <v>19870724</v>
      </c>
      <c r="D5674" s="1">
        <v>19970718</v>
      </c>
    </row>
    <row r="5675" spans="1:4" ht="13" x14ac:dyDescent="0.15">
      <c r="A5675" s="1" t="s">
        <v>11389</v>
      </c>
      <c r="B5675" s="1" t="s">
        <v>11390</v>
      </c>
      <c r="C5675" s="1">
        <v>19870724</v>
      </c>
      <c r="D5675" s="1">
        <v>19960101</v>
      </c>
    </row>
    <row r="5676" spans="1:4" ht="13" x14ac:dyDescent="0.15">
      <c r="A5676" s="1" t="s">
        <v>11391</v>
      </c>
      <c r="B5676" s="1" t="s">
        <v>11392</v>
      </c>
      <c r="C5676" s="1">
        <v>19850101</v>
      </c>
      <c r="D5676" s="1">
        <v>20110531</v>
      </c>
    </row>
    <row r="5677" spans="1:4" ht="13" x14ac:dyDescent="0.15">
      <c r="A5677" s="1" t="s">
        <v>11393</v>
      </c>
      <c r="B5677" s="1" t="s">
        <v>11394</v>
      </c>
      <c r="C5677" s="1">
        <v>19110101</v>
      </c>
      <c r="D5677" s="1">
        <v>19781231</v>
      </c>
    </row>
    <row r="5678" spans="1:4" ht="13" x14ac:dyDescent="0.15">
      <c r="A5678" s="1" t="s">
        <v>11395</v>
      </c>
      <c r="B5678" s="1" t="s">
        <v>11396</v>
      </c>
      <c r="C5678" s="1">
        <v>19871129</v>
      </c>
      <c r="D5678" s="1">
        <v>20149999</v>
      </c>
    </row>
    <row r="5679" spans="1:4" ht="13" x14ac:dyDescent="0.15">
      <c r="A5679" s="1" t="s">
        <v>11397</v>
      </c>
      <c r="B5679" s="1" t="s">
        <v>11398</v>
      </c>
      <c r="C5679" s="1">
        <v>19870724</v>
      </c>
      <c r="D5679" s="1">
        <v>19890701</v>
      </c>
    </row>
    <row r="5680" spans="1:4" ht="13" x14ac:dyDescent="0.15">
      <c r="A5680" s="1" t="s">
        <v>11399</v>
      </c>
      <c r="B5680" s="1" t="s">
        <v>11400</v>
      </c>
      <c r="C5680" s="1">
        <v>19490301</v>
      </c>
    </row>
    <row r="5681" spans="1:4" ht="13" x14ac:dyDescent="0.15">
      <c r="A5681" s="1" t="s">
        <v>11401</v>
      </c>
      <c r="B5681" s="1" t="s">
        <v>11402</v>
      </c>
      <c r="C5681" s="1">
        <v>19871213</v>
      </c>
      <c r="D5681" s="1">
        <v>20149999</v>
      </c>
    </row>
    <row r="5682" spans="1:4" ht="13" x14ac:dyDescent="0.15">
      <c r="A5682" s="1" t="s">
        <v>11403</v>
      </c>
      <c r="B5682" s="1" t="s">
        <v>11404</v>
      </c>
      <c r="C5682" s="1">
        <v>19470922</v>
      </c>
    </row>
    <row r="5683" spans="1:4" ht="13" x14ac:dyDescent="0.15">
      <c r="A5683" s="1" t="s">
        <v>11405</v>
      </c>
      <c r="B5683" s="1" t="s">
        <v>11406</v>
      </c>
      <c r="C5683" s="1">
        <v>19431201</v>
      </c>
      <c r="D5683" s="1">
        <v>19470922</v>
      </c>
    </row>
    <row r="5684" spans="1:4" ht="13" x14ac:dyDescent="0.15">
      <c r="A5684" s="1" t="s">
        <v>11407</v>
      </c>
      <c r="B5684" s="1" t="s">
        <v>11408</v>
      </c>
      <c r="C5684" s="1">
        <v>19871115</v>
      </c>
      <c r="D5684" s="1">
        <v>19900920</v>
      </c>
    </row>
    <row r="5685" spans="1:4" ht="13" x14ac:dyDescent="0.15">
      <c r="A5685" s="1" t="s">
        <v>11409</v>
      </c>
      <c r="B5685" s="1" t="s">
        <v>11410</v>
      </c>
      <c r="C5685" s="1">
        <v>19870724</v>
      </c>
      <c r="D5685" s="1">
        <v>19910607</v>
      </c>
    </row>
    <row r="5686" spans="1:4" ht="13" x14ac:dyDescent="0.15">
      <c r="A5686" s="1" t="s">
        <v>11411</v>
      </c>
      <c r="B5686" s="1" t="s">
        <v>11412</v>
      </c>
      <c r="C5686" s="1">
        <v>19870724</v>
      </c>
      <c r="D5686" s="1">
        <v>19930324</v>
      </c>
    </row>
    <row r="5687" spans="1:4" ht="13" x14ac:dyDescent="0.15">
      <c r="A5687" s="1" t="s">
        <v>11413</v>
      </c>
      <c r="B5687" s="1" t="s">
        <v>11414</v>
      </c>
      <c r="C5687" s="1">
        <v>19870724</v>
      </c>
      <c r="D5687" s="1">
        <v>19981021</v>
      </c>
    </row>
    <row r="5688" spans="1:4" ht="13" x14ac:dyDescent="0.15">
      <c r="A5688" s="1" t="s">
        <v>11415</v>
      </c>
      <c r="B5688" s="1" t="s">
        <v>11416</v>
      </c>
      <c r="C5688" s="1">
        <v>19870724</v>
      </c>
      <c r="D5688" s="1">
        <v>19900701</v>
      </c>
    </row>
    <row r="5689" spans="1:4" ht="13" x14ac:dyDescent="0.15">
      <c r="A5689" s="1" t="s">
        <v>11417</v>
      </c>
      <c r="B5689" s="1" t="s">
        <v>11418</v>
      </c>
      <c r="C5689" s="1">
        <v>19870724</v>
      </c>
      <c r="D5689" s="1">
        <v>19930324</v>
      </c>
    </row>
    <row r="5690" spans="1:4" ht="13" x14ac:dyDescent="0.15">
      <c r="A5690" s="1" t="s">
        <v>11419</v>
      </c>
      <c r="B5690" s="1" t="s">
        <v>11420</v>
      </c>
      <c r="C5690" s="1">
        <v>19870724</v>
      </c>
      <c r="D5690" s="1">
        <v>19900701</v>
      </c>
    </row>
    <row r="5691" spans="1:4" ht="13" x14ac:dyDescent="0.15">
      <c r="A5691" s="1" t="s">
        <v>11421</v>
      </c>
      <c r="B5691" s="1" t="s">
        <v>11422</v>
      </c>
      <c r="C5691" s="1">
        <v>19401212</v>
      </c>
      <c r="D5691" s="1">
        <v>19461231</v>
      </c>
    </row>
    <row r="5692" spans="1:4" ht="13" x14ac:dyDescent="0.15">
      <c r="A5692" s="1" t="s">
        <v>11423</v>
      </c>
      <c r="B5692" s="1" t="s">
        <v>11424</v>
      </c>
      <c r="C5692" s="1">
        <v>19870724</v>
      </c>
      <c r="D5692" s="1">
        <v>19900701</v>
      </c>
    </row>
    <row r="5693" spans="1:4" ht="13" x14ac:dyDescent="0.15">
      <c r="A5693" s="1" t="s">
        <v>11425</v>
      </c>
      <c r="B5693" s="1" t="s">
        <v>11426</v>
      </c>
      <c r="C5693" s="1">
        <v>19870724</v>
      </c>
      <c r="D5693" s="1">
        <v>19900701</v>
      </c>
    </row>
    <row r="5694" spans="1:4" ht="13" x14ac:dyDescent="0.15">
      <c r="A5694" s="1" t="s">
        <v>11427</v>
      </c>
      <c r="B5694" s="1" t="s">
        <v>11428</v>
      </c>
      <c r="C5694" s="1">
        <v>18600101</v>
      </c>
      <c r="D5694" s="1">
        <v>19871031</v>
      </c>
    </row>
    <row r="5695" spans="1:4" ht="13" x14ac:dyDescent="0.15">
      <c r="A5695" s="1" t="s">
        <v>11429</v>
      </c>
      <c r="B5695" s="1" t="s">
        <v>11430</v>
      </c>
      <c r="C5695" s="1">
        <v>19870724</v>
      </c>
      <c r="D5695" s="1">
        <v>19940701</v>
      </c>
    </row>
    <row r="5696" spans="1:4" ht="13" x14ac:dyDescent="0.15">
      <c r="A5696" s="1" t="s">
        <v>11431</v>
      </c>
      <c r="B5696" s="1" t="s">
        <v>11432</v>
      </c>
      <c r="C5696" s="1">
        <v>19870724</v>
      </c>
      <c r="D5696" s="1">
        <v>19920801</v>
      </c>
    </row>
    <row r="5697" spans="1:4" ht="13" x14ac:dyDescent="0.15">
      <c r="A5697" s="1" t="s">
        <v>11433</v>
      </c>
      <c r="B5697" s="1" t="s">
        <v>11434</v>
      </c>
      <c r="C5697" s="1">
        <v>19870724</v>
      </c>
      <c r="D5697" s="1">
        <v>19940701</v>
      </c>
    </row>
    <row r="5698" spans="1:4" ht="13" x14ac:dyDescent="0.15">
      <c r="A5698" s="1" t="s">
        <v>11435</v>
      </c>
      <c r="B5698" s="1" t="s">
        <v>11436</v>
      </c>
      <c r="C5698" s="1">
        <v>19870724</v>
      </c>
      <c r="D5698" s="1">
        <v>19920801</v>
      </c>
    </row>
    <row r="5699" spans="1:4" ht="13" x14ac:dyDescent="0.15">
      <c r="A5699" s="1" t="s">
        <v>11437</v>
      </c>
      <c r="B5699" s="1" t="s">
        <v>11438</v>
      </c>
      <c r="C5699" s="1">
        <v>19870724</v>
      </c>
      <c r="D5699" s="1">
        <v>19920801</v>
      </c>
    </row>
    <row r="5700" spans="1:4" ht="13" x14ac:dyDescent="0.15">
      <c r="A5700" s="1" t="s">
        <v>11439</v>
      </c>
      <c r="B5700" s="1" t="s">
        <v>11440</v>
      </c>
      <c r="C5700" s="1">
        <v>19870724</v>
      </c>
      <c r="D5700" s="1">
        <v>19940701</v>
      </c>
    </row>
    <row r="5701" spans="1:4" ht="13" x14ac:dyDescent="0.15">
      <c r="A5701" s="1" t="s">
        <v>11441</v>
      </c>
      <c r="B5701" s="1" t="s">
        <v>11442</v>
      </c>
      <c r="C5701" s="1">
        <v>19870724</v>
      </c>
      <c r="D5701" s="1">
        <v>19910822</v>
      </c>
    </row>
    <row r="5702" spans="1:4" ht="13" x14ac:dyDescent="0.15">
      <c r="A5702" s="1" t="s">
        <v>11443</v>
      </c>
      <c r="B5702" s="1" t="s">
        <v>11444</v>
      </c>
      <c r="C5702" s="1">
        <v>19420225</v>
      </c>
      <c r="D5702" s="1">
        <v>19471231</v>
      </c>
    </row>
    <row r="5703" spans="1:4" ht="13" x14ac:dyDescent="0.15">
      <c r="A5703" s="1" t="s">
        <v>11445</v>
      </c>
      <c r="B5703" s="1" t="s">
        <v>11446</v>
      </c>
      <c r="C5703" s="1">
        <v>19870724</v>
      </c>
      <c r="D5703" s="1">
        <v>19970721</v>
      </c>
    </row>
    <row r="5704" spans="1:4" ht="13" x14ac:dyDescent="0.15">
      <c r="A5704" s="1" t="s">
        <v>11447</v>
      </c>
      <c r="B5704" s="1" t="s">
        <v>11448</v>
      </c>
      <c r="C5704" s="1">
        <v>19870724</v>
      </c>
      <c r="D5704" s="1">
        <v>19910101</v>
      </c>
    </row>
    <row r="5705" spans="1:4" ht="13" x14ac:dyDescent="0.15">
      <c r="A5705" s="1" t="s">
        <v>11449</v>
      </c>
      <c r="B5705" s="1" t="s">
        <v>11450</v>
      </c>
      <c r="C5705" s="1">
        <v>19810924</v>
      </c>
      <c r="D5705" s="1">
        <v>19870605</v>
      </c>
    </row>
    <row r="5706" spans="1:4" ht="13" x14ac:dyDescent="0.15">
      <c r="A5706" s="1" t="s">
        <v>11451</v>
      </c>
      <c r="B5706" s="1" t="s">
        <v>11452</v>
      </c>
      <c r="C5706" s="1">
        <v>19870724</v>
      </c>
      <c r="D5706" s="1">
        <v>19910607</v>
      </c>
    </row>
    <row r="5707" spans="1:4" ht="13" x14ac:dyDescent="0.15">
      <c r="A5707" s="1" t="s">
        <v>11453</v>
      </c>
      <c r="B5707" s="1" t="s">
        <v>11454</v>
      </c>
      <c r="C5707" s="1">
        <v>19870724</v>
      </c>
      <c r="D5707" s="1">
        <v>19910607</v>
      </c>
    </row>
    <row r="5708" spans="1:4" ht="13" x14ac:dyDescent="0.15">
      <c r="A5708" s="1" t="s">
        <v>11455</v>
      </c>
      <c r="B5708" s="1" t="s">
        <v>11456</v>
      </c>
      <c r="C5708" s="1">
        <v>19870701</v>
      </c>
      <c r="D5708" s="1">
        <v>19920901</v>
      </c>
    </row>
    <row r="5709" spans="1:4" ht="13" x14ac:dyDescent="0.15">
      <c r="A5709" s="1" t="s">
        <v>11457</v>
      </c>
      <c r="B5709" s="1" t="s">
        <v>11458</v>
      </c>
      <c r="C5709" s="1">
        <v>19871201</v>
      </c>
      <c r="D5709" s="1">
        <v>20149999</v>
      </c>
    </row>
    <row r="5710" spans="1:4" ht="13" x14ac:dyDescent="0.15">
      <c r="A5710" s="1" t="s">
        <v>11459</v>
      </c>
      <c r="B5710" s="1" t="s">
        <v>11460</v>
      </c>
      <c r="C5710" s="1">
        <v>19871201</v>
      </c>
      <c r="D5710" s="1">
        <v>19911104</v>
      </c>
    </row>
    <row r="5711" spans="1:4" ht="13" x14ac:dyDescent="0.15">
      <c r="A5711" s="1" t="s">
        <v>11461</v>
      </c>
      <c r="B5711" s="1" t="s">
        <v>11462</v>
      </c>
      <c r="C5711" s="1">
        <v>19871201</v>
      </c>
      <c r="D5711" s="1">
        <v>20149999</v>
      </c>
    </row>
    <row r="5712" spans="1:4" ht="13" x14ac:dyDescent="0.15">
      <c r="A5712" s="1" t="s">
        <v>11463</v>
      </c>
      <c r="B5712" s="1" t="s">
        <v>11464</v>
      </c>
      <c r="C5712" s="1">
        <v>19880104</v>
      </c>
      <c r="D5712" s="1">
        <v>19980528</v>
      </c>
    </row>
    <row r="5713" spans="1:4" ht="13" x14ac:dyDescent="0.15">
      <c r="A5713" s="1" t="s">
        <v>11465</v>
      </c>
      <c r="B5713" s="1" t="s">
        <v>11466</v>
      </c>
      <c r="C5713" s="1">
        <v>19420225</v>
      </c>
      <c r="D5713" s="1">
        <v>19471231</v>
      </c>
    </row>
    <row r="5714" spans="1:4" ht="13" x14ac:dyDescent="0.15">
      <c r="A5714" s="1" t="s">
        <v>11467</v>
      </c>
      <c r="B5714" s="1" t="s">
        <v>11468</v>
      </c>
      <c r="C5714" s="1">
        <v>19580101</v>
      </c>
    </row>
    <row r="5715" spans="1:4" ht="13" x14ac:dyDescent="0.15">
      <c r="A5715" s="1" t="s">
        <v>11469</v>
      </c>
      <c r="B5715" s="1" t="s">
        <v>11470</v>
      </c>
      <c r="C5715" s="1">
        <v>18840101</v>
      </c>
      <c r="D5715" s="1">
        <v>19011231</v>
      </c>
    </row>
    <row r="5716" spans="1:4" ht="13" x14ac:dyDescent="0.15">
      <c r="A5716" s="1" t="s">
        <v>11471</v>
      </c>
      <c r="B5716" s="1" t="s">
        <v>11472</v>
      </c>
      <c r="C5716" s="1">
        <v>19870724</v>
      </c>
      <c r="D5716" s="1">
        <v>20010913</v>
      </c>
    </row>
    <row r="5717" spans="1:4" ht="13" x14ac:dyDescent="0.15">
      <c r="A5717" s="1" t="s">
        <v>11473</v>
      </c>
      <c r="B5717" s="1" t="s">
        <v>11474</v>
      </c>
      <c r="C5717" s="1">
        <v>19870724</v>
      </c>
      <c r="D5717" s="1">
        <v>19931223</v>
      </c>
    </row>
    <row r="5718" spans="1:4" ht="13" x14ac:dyDescent="0.15">
      <c r="A5718" s="1" t="s">
        <v>11475</v>
      </c>
      <c r="B5718" s="1" t="s">
        <v>11476</v>
      </c>
      <c r="C5718" s="1">
        <v>19870724</v>
      </c>
      <c r="D5718" s="1">
        <v>20140630</v>
      </c>
    </row>
    <row r="5719" spans="1:4" ht="13" x14ac:dyDescent="0.15">
      <c r="A5719" s="1" t="s">
        <v>11477</v>
      </c>
      <c r="B5719" s="1" t="s">
        <v>11478</v>
      </c>
      <c r="C5719" s="1">
        <v>19240101</v>
      </c>
      <c r="D5719" s="1">
        <v>19800703</v>
      </c>
    </row>
    <row r="5720" spans="1:4" ht="13" x14ac:dyDescent="0.15">
      <c r="A5720" s="1" t="s">
        <v>11479</v>
      </c>
      <c r="B5720" s="1" t="s">
        <v>11480</v>
      </c>
      <c r="C5720" s="1">
        <v>19400611</v>
      </c>
      <c r="D5720" s="1">
        <v>19480406</v>
      </c>
    </row>
    <row r="5721" spans="1:4" ht="13" x14ac:dyDescent="0.15">
      <c r="A5721" s="1" t="s">
        <v>11481</v>
      </c>
      <c r="B5721" s="1" t="s">
        <v>11482</v>
      </c>
      <c r="C5721" s="1">
        <v>19480406</v>
      </c>
      <c r="D5721" s="1">
        <v>19500316</v>
      </c>
    </row>
    <row r="5722" spans="1:4" ht="13" x14ac:dyDescent="0.15">
      <c r="A5722" s="1" t="s">
        <v>11483</v>
      </c>
      <c r="B5722" s="1" t="s">
        <v>11484</v>
      </c>
      <c r="C5722" s="1">
        <v>19200101</v>
      </c>
      <c r="D5722" s="1">
        <v>19361231</v>
      </c>
    </row>
    <row r="5723" spans="1:4" ht="13" x14ac:dyDescent="0.15">
      <c r="A5723" s="1" t="s">
        <v>11485</v>
      </c>
      <c r="B5723" s="1" t="s">
        <v>11486</v>
      </c>
      <c r="C5723" s="1">
        <v>19360101</v>
      </c>
      <c r="D5723" s="1">
        <v>19471231</v>
      </c>
    </row>
    <row r="5724" spans="1:4" ht="13" x14ac:dyDescent="0.15">
      <c r="A5724" s="1" t="s">
        <v>11487</v>
      </c>
      <c r="B5724" s="1" t="s">
        <v>11488</v>
      </c>
      <c r="C5724" s="1">
        <v>19420225</v>
      </c>
      <c r="D5724" s="1">
        <v>19420626</v>
      </c>
    </row>
    <row r="5725" spans="1:4" ht="13" x14ac:dyDescent="0.15">
      <c r="A5725" s="1" t="s">
        <v>11489</v>
      </c>
      <c r="B5725" s="1" t="s">
        <v>11490</v>
      </c>
      <c r="C5725" s="1">
        <v>19700611</v>
      </c>
    </row>
    <row r="5726" spans="1:4" ht="13" x14ac:dyDescent="0.15">
      <c r="A5726" s="1" t="s">
        <v>11491</v>
      </c>
      <c r="B5726" s="1" t="s">
        <v>11492</v>
      </c>
      <c r="C5726" s="1">
        <v>19850122</v>
      </c>
      <c r="D5726" s="1">
        <v>19991210</v>
      </c>
    </row>
    <row r="5727" spans="1:4" ht="13" x14ac:dyDescent="0.15">
      <c r="A5727" s="1" t="s">
        <v>11493</v>
      </c>
      <c r="B5727" s="1" t="s">
        <v>11494</v>
      </c>
      <c r="C5727" s="1">
        <v>19540101</v>
      </c>
      <c r="D5727" s="1">
        <v>19581231</v>
      </c>
    </row>
    <row r="5728" spans="1:4" ht="13" x14ac:dyDescent="0.15">
      <c r="A5728" s="1" t="s">
        <v>11495</v>
      </c>
      <c r="B5728" s="1" t="s">
        <v>11496</v>
      </c>
      <c r="C5728" s="1">
        <v>19871008</v>
      </c>
      <c r="D5728" s="1">
        <v>19950627</v>
      </c>
    </row>
    <row r="5729" spans="1:4" ht="13" x14ac:dyDescent="0.15">
      <c r="A5729" s="1" t="s">
        <v>11497</v>
      </c>
      <c r="B5729" s="1" t="s">
        <v>11498</v>
      </c>
      <c r="C5729" s="1">
        <v>19520101</v>
      </c>
      <c r="D5729" s="1">
        <v>19780701</v>
      </c>
    </row>
    <row r="5730" spans="1:4" ht="13" x14ac:dyDescent="0.15">
      <c r="A5730" s="1" t="s">
        <v>11499</v>
      </c>
      <c r="B5730" s="1" t="s">
        <v>11500</v>
      </c>
      <c r="C5730" s="1">
        <v>19850101</v>
      </c>
      <c r="D5730" s="1">
        <v>19861231</v>
      </c>
    </row>
    <row r="5731" spans="1:4" ht="13" x14ac:dyDescent="0.15">
      <c r="A5731" s="1" t="s">
        <v>11501</v>
      </c>
      <c r="B5731" s="1" t="s">
        <v>11502</v>
      </c>
      <c r="C5731" s="1">
        <v>19850227</v>
      </c>
    </row>
    <row r="5732" spans="1:4" ht="13" x14ac:dyDescent="0.15">
      <c r="A5732" s="1" t="s">
        <v>11503</v>
      </c>
      <c r="B5732" s="1" t="s">
        <v>11504</v>
      </c>
      <c r="C5732" s="1">
        <v>19200101</v>
      </c>
      <c r="D5732" s="1">
        <v>19241231</v>
      </c>
    </row>
    <row r="5733" spans="1:4" ht="13" x14ac:dyDescent="0.15">
      <c r="A5733" s="1" t="s">
        <v>11505</v>
      </c>
      <c r="B5733" s="1" t="s">
        <v>11506</v>
      </c>
      <c r="C5733" s="1">
        <v>19880101</v>
      </c>
      <c r="D5733" s="1">
        <v>19970701</v>
      </c>
    </row>
    <row r="5734" spans="1:4" ht="13" x14ac:dyDescent="0.15">
      <c r="A5734" s="1" t="s">
        <v>11507</v>
      </c>
      <c r="B5734" s="1" t="s">
        <v>11508</v>
      </c>
      <c r="C5734" s="1">
        <v>19400801</v>
      </c>
      <c r="D5734" s="1">
        <v>19461203</v>
      </c>
    </row>
    <row r="5735" spans="1:4" ht="13" x14ac:dyDescent="0.15">
      <c r="A5735" s="1" t="s">
        <v>11509</v>
      </c>
      <c r="B5735" s="1" t="s">
        <v>11510</v>
      </c>
      <c r="C5735" s="1">
        <v>19880101</v>
      </c>
      <c r="D5735" s="1">
        <v>19980630</v>
      </c>
    </row>
    <row r="5736" spans="1:4" ht="13" x14ac:dyDescent="0.15">
      <c r="A5736" s="1" t="s">
        <v>11511</v>
      </c>
      <c r="B5736" s="1" t="s">
        <v>11512</v>
      </c>
      <c r="C5736" s="1">
        <v>19871201</v>
      </c>
      <c r="D5736" s="1">
        <v>19891027</v>
      </c>
    </row>
    <row r="5737" spans="1:4" ht="13" x14ac:dyDescent="0.15">
      <c r="A5737" s="1" t="s">
        <v>11513</v>
      </c>
      <c r="B5737" s="1" t="s">
        <v>11514</v>
      </c>
      <c r="C5737" s="1">
        <v>19870922</v>
      </c>
      <c r="D5737" s="1">
        <v>19900831</v>
      </c>
    </row>
    <row r="5738" spans="1:4" ht="13" x14ac:dyDescent="0.15">
      <c r="A5738" s="1" t="s">
        <v>11515</v>
      </c>
      <c r="B5738" s="1" t="s">
        <v>11516</v>
      </c>
      <c r="C5738" s="1">
        <v>18510101</v>
      </c>
      <c r="D5738" s="1">
        <v>18951231</v>
      </c>
    </row>
    <row r="5739" spans="1:4" ht="13" x14ac:dyDescent="0.15">
      <c r="A5739" s="1" t="s">
        <v>11517</v>
      </c>
      <c r="B5739" s="1" t="s">
        <v>11518</v>
      </c>
      <c r="C5739" s="1">
        <v>19871115</v>
      </c>
      <c r="D5739" s="1">
        <v>19940307</v>
      </c>
    </row>
    <row r="5740" spans="1:4" ht="13" x14ac:dyDescent="0.15">
      <c r="A5740" s="1" t="s">
        <v>11519</v>
      </c>
      <c r="B5740" s="1" t="s">
        <v>11520</v>
      </c>
      <c r="C5740" s="1">
        <v>19871201</v>
      </c>
      <c r="D5740" s="1">
        <v>19930701</v>
      </c>
    </row>
    <row r="5741" spans="1:4" ht="13" x14ac:dyDescent="0.15">
      <c r="A5741" s="1" t="s">
        <v>11521</v>
      </c>
      <c r="B5741" s="1" t="s">
        <v>11522</v>
      </c>
      <c r="C5741" s="1">
        <v>19870724</v>
      </c>
      <c r="D5741" s="1">
        <v>19940701</v>
      </c>
    </row>
    <row r="5742" spans="1:4" ht="13" x14ac:dyDescent="0.15">
      <c r="A5742" s="1" t="s">
        <v>11523</v>
      </c>
      <c r="B5742" s="1" t="s">
        <v>11524</v>
      </c>
      <c r="C5742" s="1">
        <v>19880201</v>
      </c>
    </row>
    <row r="5743" spans="1:4" ht="13" x14ac:dyDescent="0.15">
      <c r="A5743" s="1" t="s">
        <v>11525</v>
      </c>
      <c r="B5743" s="1" t="s">
        <v>11526</v>
      </c>
      <c r="C5743" s="1">
        <v>19580331</v>
      </c>
      <c r="D5743" s="1">
        <v>19670930</v>
      </c>
    </row>
    <row r="5744" spans="1:4" ht="13" x14ac:dyDescent="0.15">
      <c r="A5744" s="1" t="s">
        <v>11527</v>
      </c>
      <c r="B5744" s="1" t="s">
        <v>11528</v>
      </c>
      <c r="C5744" s="1">
        <v>19430320</v>
      </c>
      <c r="D5744" s="1">
        <v>19461107</v>
      </c>
    </row>
    <row r="5745" spans="1:4" ht="13" x14ac:dyDescent="0.15">
      <c r="A5745" s="1" t="s">
        <v>11529</v>
      </c>
      <c r="B5745" s="1" t="s">
        <v>11530</v>
      </c>
      <c r="C5745" s="1">
        <v>19870724</v>
      </c>
      <c r="D5745" s="1">
        <v>19930324</v>
      </c>
    </row>
    <row r="5746" spans="1:4" ht="13" x14ac:dyDescent="0.15">
      <c r="A5746" s="1" t="s">
        <v>11531</v>
      </c>
      <c r="B5746" s="1" t="s">
        <v>11532</v>
      </c>
      <c r="C5746" s="1">
        <v>19880101</v>
      </c>
      <c r="D5746" s="1">
        <v>19980130</v>
      </c>
    </row>
    <row r="5747" spans="1:4" ht="13" x14ac:dyDescent="0.15">
      <c r="A5747" s="1" t="s">
        <v>11533</v>
      </c>
      <c r="B5747" s="1" t="s">
        <v>11534</v>
      </c>
      <c r="C5747" s="1">
        <v>19871123</v>
      </c>
      <c r="D5747" s="1">
        <v>19980701</v>
      </c>
    </row>
    <row r="5748" spans="1:4" ht="13" x14ac:dyDescent="0.15">
      <c r="A5748" s="1" t="s">
        <v>11535</v>
      </c>
      <c r="B5748" s="1" t="s">
        <v>11536</v>
      </c>
      <c r="C5748" s="1">
        <v>19730101</v>
      </c>
      <c r="D5748" s="1">
        <v>19820331</v>
      </c>
    </row>
    <row r="5749" spans="1:4" ht="13" x14ac:dyDescent="0.15">
      <c r="A5749" s="1" t="s">
        <v>11537</v>
      </c>
      <c r="B5749" s="1" t="s">
        <v>11538</v>
      </c>
      <c r="C5749" s="1">
        <v>19731101</v>
      </c>
      <c r="D5749" s="1">
        <v>19880331</v>
      </c>
    </row>
    <row r="5750" spans="1:4" ht="13" x14ac:dyDescent="0.15">
      <c r="A5750" s="1" t="s">
        <v>11539</v>
      </c>
      <c r="B5750" s="1" t="s">
        <v>11540</v>
      </c>
      <c r="C5750" s="1">
        <v>19880101</v>
      </c>
      <c r="D5750" s="1">
        <v>19980610</v>
      </c>
    </row>
    <row r="5751" spans="1:4" ht="13" x14ac:dyDescent="0.15">
      <c r="A5751" s="1" t="s">
        <v>11541</v>
      </c>
      <c r="B5751" s="1" t="s">
        <v>11542</v>
      </c>
      <c r="C5751" s="1">
        <v>19870724</v>
      </c>
      <c r="D5751" s="1">
        <v>19930324</v>
      </c>
    </row>
    <row r="5752" spans="1:4" ht="13" x14ac:dyDescent="0.15">
      <c r="A5752" s="1" t="s">
        <v>11543</v>
      </c>
      <c r="B5752" s="1" t="s">
        <v>11544</v>
      </c>
      <c r="C5752" s="1">
        <v>18970101</v>
      </c>
      <c r="D5752" s="1">
        <v>19481231</v>
      </c>
    </row>
    <row r="5753" spans="1:4" ht="13" x14ac:dyDescent="0.15">
      <c r="A5753" s="1" t="s">
        <v>11545</v>
      </c>
      <c r="B5753" s="1" t="s">
        <v>11546</v>
      </c>
      <c r="C5753" s="1">
        <v>19411201</v>
      </c>
      <c r="D5753" s="1">
        <v>19621231</v>
      </c>
    </row>
    <row r="5754" spans="1:4" ht="13" x14ac:dyDescent="0.15">
      <c r="A5754" s="1" t="s">
        <v>11547</v>
      </c>
      <c r="B5754" s="1" t="s">
        <v>11548</v>
      </c>
      <c r="C5754" s="1">
        <v>19430503</v>
      </c>
      <c r="D5754" s="1">
        <v>19450920</v>
      </c>
    </row>
    <row r="5755" spans="1:4" ht="13" x14ac:dyDescent="0.15">
      <c r="A5755" s="1" t="s">
        <v>11549</v>
      </c>
      <c r="B5755" s="1" t="s">
        <v>11550</v>
      </c>
      <c r="C5755" s="1">
        <v>18610722</v>
      </c>
    </row>
    <row r="5756" spans="1:4" ht="13" x14ac:dyDescent="0.15">
      <c r="A5756" s="1" t="s">
        <v>11551</v>
      </c>
      <c r="B5756" s="1" t="s">
        <v>11552</v>
      </c>
      <c r="C5756" s="1">
        <v>19500500</v>
      </c>
      <c r="D5756" s="1">
        <v>19990899</v>
      </c>
    </row>
    <row r="5757" spans="1:4" ht="13" x14ac:dyDescent="0.15">
      <c r="A5757" s="1" t="s">
        <v>11553</v>
      </c>
      <c r="B5757" s="1" t="s">
        <v>11554</v>
      </c>
      <c r="C5757" s="1">
        <v>19480308</v>
      </c>
      <c r="D5757" s="1">
        <v>19660812</v>
      </c>
    </row>
    <row r="5758" spans="1:4" ht="13" x14ac:dyDescent="0.15">
      <c r="A5758" s="1" t="s">
        <v>11555</v>
      </c>
      <c r="B5758" s="1" t="s">
        <v>11556</v>
      </c>
      <c r="C5758" s="1">
        <v>19700101</v>
      </c>
      <c r="D5758" s="1">
        <v>19900304</v>
      </c>
    </row>
    <row r="5759" spans="1:4" ht="13" x14ac:dyDescent="0.15">
      <c r="A5759" s="1" t="s">
        <v>11557</v>
      </c>
      <c r="B5759" s="1" t="s">
        <v>11558</v>
      </c>
      <c r="C5759" s="1">
        <v>19860801</v>
      </c>
      <c r="D5759" s="1">
        <v>20149999</v>
      </c>
    </row>
    <row r="5760" spans="1:4" ht="13" x14ac:dyDescent="0.15">
      <c r="A5760" s="1" t="s">
        <v>11559</v>
      </c>
      <c r="B5760" s="1" t="s">
        <v>11560</v>
      </c>
      <c r="C5760" s="1">
        <v>19870701</v>
      </c>
    </row>
    <row r="5761" spans="1:4" ht="13" x14ac:dyDescent="0.15">
      <c r="A5761" s="1" t="s">
        <v>11561</v>
      </c>
      <c r="B5761" s="1" t="s">
        <v>11562</v>
      </c>
      <c r="C5761" s="1">
        <v>19871201</v>
      </c>
    </row>
    <row r="5762" spans="1:4" ht="13" x14ac:dyDescent="0.15">
      <c r="A5762" s="1" t="s">
        <v>11563</v>
      </c>
      <c r="B5762" s="1" t="s">
        <v>11564</v>
      </c>
      <c r="C5762" s="1">
        <v>19420414</v>
      </c>
      <c r="D5762" s="1">
        <v>19460701</v>
      </c>
    </row>
    <row r="5763" spans="1:4" ht="13" x14ac:dyDescent="0.15">
      <c r="A5763" s="1" t="s">
        <v>11565</v>
      </c>
      <c r="B5763" s="1" t="s">
        <v>11566</v>
      </c>
      <c r="C5763" s="1">
        <v>19870724</v>
      </c>
      <c r="D5763" s="1">
        <v>19970718</v>
      </c>
    </row>
    <row r="5764" spans="1:4" ht="13" x14ac:dyDescent="0.15">
      <c r="A5764" s="1" t="s">
        <v>11567</v>
      </c>
      <c r="B5764" s="1" t="s">
        <v>11568</v>
      </c>
      <c r="C5764" s="1">
        <v>19870724</v>
      </c>
      <c r="D5764" s="1">
        <v>19920908</v>
      </c>
    </row>
    <row r="5765" spans="1:4" ht="13" x14ac:dyDescent="0.15">
      <c r="A5765" s="1" t="s">
        <v>11569</v>
      </c>
      <c r="B5765" s="1" t="s">
        <v>11570</v>
      </c>
      <c r="C5765" s="1">
        <v>19890501</v>
      </c>
    </row>
    <row r="5766" spans="1:4" ht="13" x14ac:dyDescent="0.15">
      <c r="A5766" s="1" t="s">
        <v>11571</v>
      </c>
      <c r="B5766" s="1" t="s">
        <v>11572</v>
      </c>
      <c r="C5766" s="1">
        <v>19870508</v>
      </c>
      <c r="D5766" s="1">
        <v>19880520</v>
      </c>
    </row>
    <row r="5767" spans="1:4" ht="13" x14ac:dyDescent="0.15">
      <c r="A5767" s="1" t="s">
        <v>11573</v>
      </c>
      <c r="B5767" s="1" t="s">
        <v>11574</v>
      </c>
      <c r="C5767" s="1">
        <v>19870724</v>
      </c>
      <c r="D5767" s="1">
        <v>19900701</v>
      </c>
    </row>
    <row r="5768" spans="1:4" ht="13" x14ac:dyDescent="0.15">
      <c r="A5768" s="1" t="s">
        <v>11575</v>
      </c>
      <c r="B5768" s="1" t="s">
        <v>11576</v>
      </c>
      <c r="C5768" s="1">
        <v>18970408</v>
      </c>
      <c r="D5768" s="1">
        <v>18980317</v>
      </c>
    </row>
    <row r="5769" spans="1:4" ht="13" x14ac:dyDescent="0.15">
      <c r="A5769" s="1" t="s">
        <v>11577</v>
      </c>
      <c r="B5769" s="1" t="s">
        <v>11578</v>
      </c>
      <c r="C5769" s="1">
        <v>19610101</v>
      </c>
      <c r="D5769" s="1">
        <v>20140204</v>
      </c>
    </row>
    <row r="5770" spans="1:4" ht="13" x14ac:dyDescent="0.15">
      <c r="A5770" s="1" t="s">
        <v>11579</v>
      </c>
      <c r="B5770" s="1" t="s">
        <v>11580</v>
      </c>
      <c r="C5770" s="1">
        <v>19841017</v>
      </c>
      <c r="D5770" s="1">
        <v>19850328</v>
      </c>
    </row>
    <row r="5771" spans="1:4" ht="13" x14ac:dyDescent="0.15">
      <c r="A5771" s="1" t="s">
        <v>11581</v>
      </c>
      <c r="B5771" s="1" t="s">
        <v>11582</v>
      </c>
      <c r="C5771" s="1">
        <v>19850320</v>
      </c>
      <c r="D5771" s="1">
        <v>19900831</v>
      </c>
    </row>
    <row r="5772" spans="1:4" ht="13" x14ac:dyDescent="0.15">
      <c r="A5772" s="1" t="s">
        <v>11583</v>
      </c>
      <c r="B5772" s="1" t="s">
        <v>11584</v>
      </c>
      <c r="C5772" s="1">
        <v>19861001</v>
      </c>
    </row>
    <row r="5773" spans="1:4" ht="13" x14ac:dyDescent="0.15">
      <c r="A5773" s="1" t="s">
        <v>11585</v>
      </c>
      <c r="B5773" s="1" t="s">
        <v>11586</v>
      </c>
      <c r="C5773" s="1">
        <v>19380301</v>
      </c>
      <c r="D5773" s="1">
        <v>19431231</v>
      </c>
    </row>
    <row r="5774" spans="1:4" ht="13" x14ac:dyDescent="0.15">
      <c r="A5774" s="1" t="s">
        <v>11587</v>
      </c>
      <c r="B5774" s="1" t="s">
        <v>11588</v>
      </c>
      <c r="C5774" s="1">
        <v>19870403</v>
      </c>
    </row>
    <row r="5775" spans="1:4" ht="13" x14ac:dyDescent="0.15">
      <c r="A5775" s="1" t="s">
        <v>11589</v>
      </c>
      <c r="B5775" s="1" t="s">
        <v>11590</v>
      </c>
      <c r="C5775" s="1">
        <v>19870403</v>
      </c>
    </row>
    <row r="5776" spans="1:4" ht="13" x14ac:dyDescent="0.15">
      <c r="A5776" s="1" t="s">
        <v>11591</v>
      </c>
      <c r="B5776" s="1" t="s">
        <v>11592</v>
      </c>
      <c r="C5776" s="1">
        <v>19870403</v>
      </c>
    </row>
    <row r="5777" spans="1:4" ht="13" x14ac:dyDescent="0.15">
      <c r="A5777" s="1" t="s">
        <v>11593</v>
      </c>
      <c r="B5777" s="1" t="s">
        <v>11594</v>
      </c>
      <c r="C5777" s="1">
        <v>19870403</v>
      </c>
    </row>
    <row r="5778" spans="1:4" ht="13" x14ac:dyDescent="0.15">
      <c r="A5778" s="1" t="s">
        <v>11595</v>
      </c>
      <c r="B5778" s="1" t="s">
        <v>11596</v>
      </c>
      <c r="C5778" s="1">
        <v>19790101</v>
      </c>
      <c r="D5778" s="1">
        <v>19900331</v>
      </c>
    </row>
    <row r="5779" spans="1:4" ht="13" x14ac:dyDescent="0.15">
      <c r="A5779" s="1" t="s">
        <v>11597</v>
      </c>
      <c r="B5779" s="1" t="s">
        <v>11598</v>
      </c>
      <c r="C5779" s="1">
        <v>18770101</v>
      </c>
      <c r="D5779" s="1">
        <v>19071231</v>
      </c>
    </row>
    <row r="5780" spans="1:4" ht="13" x14ac:dyDescent="0.15">
      <c r="A5780" s="1" t="s">
        <v>11599</v>
      </c>
      <c r="B5780" s="1" t="s">
        <v>11600</v>
      </c>
      <c r="C5780" s="1">
        <v>19690501</v>
      </c>
      <c r="D5780" s="1">
        <v>19980225</v>
      </c>
    </row>
    <row r="5781" spans="1:4" ht="13" x14ac:dyDescent="0.15">
      <c r="A5781" s="1" t="s">
        <v>11601</v>
      </c>
      <c r="B5781" s="1" t="s">
        <v>11602</v>
      </c>
      <c r="C5781" s="1">
        <v>19690101</v>
      </c>
    </row>
    <row r="5782" spans="1:4" ht="13" x14ac:dyDescent="0.15">
      <c r="A5782" s="1" t="s">
        <v>11603</v>
      </c>
      <c r="B5782" s="1" t="s">
        <v>11604</v>
      </c>
      <c r="C5782" s="1">
        <v>19870724</v>
      </c>
      <c r="D5782" s="1">
        <v>19971001</v>
      </c>
    </row>
    <row r="5783" spans="1:4" ht="13" x14ac:dyDescent="0.15">
      <c r="A5783" s="1" t="s">
        <v>11605</v>
      </c>
      <c r="B5783" s="1" t="s">
        <v>11606</v>
      </c>
      <c r="C5783" s="1">
        <v>19870724</v>
      </c>
      <c r="D5783" s="1">
        <v>19970711</v>
      </c>
    </row>
    <row r="5784" spans="1:4" ht="13" x14ac:dyDescent="0.15">
      <c r="A5784" s="1" t="s">
        <v>11607</v>
      </c>
      <c r="B5784" s="1" t="s">
        <v>11608</v>
      </c>
      <c r="C5784" s="1">
        <v>19181026</v>
      </c>
      <c r="D5784" s="1">
        <v>19191031</v>
      </c>
    </row>
    <row r="5785" spans="1:4" ht="13" x14ac:dyDescent="0.15">
      <c r="A5785" s="1" t="s">
        <v>11609</v>
      </c>
      <c r="B5785" s="1" t="s">
        <v>11610</v>
      </c>
      <c r="C5785" s="1">
        <v>19870724</v>
      </c>
      <c r="D5785" s="1">
        <v>19980227</v>
      </c>
    </row>
    <row r="5786" spans="1:4" ht="13" x14ac:dyDescent="0.15">
      <c r="A5786" s="1" t="s">
        <v>11611</v>
      </c>
      <c r="B5786" s="1" t="s">
        <v>11612</v>
      </c>
      <c r="C5786" s="1">
        <v>19671108</v>
      </c>
      <c r="D5786" s="1">
        <v>19711208</v>
      </c>
    </row>
    <row r="5787" spans="1:4" ht="13" x14ac:dyDescent="0.15">
      <c r="A5787" s="1" t="s">
        <v>11613</v>
      </c>
      <c r="B5787" s="1" t="s">
        <v>11614</v>
      </c>
      <c r="C5787" s="1">
        <v>19450101</v>
      </c>
      <c r="D5787" s="1">
        <v>19460102</v>
      </c>
    </row>
    <row r="5788" spans="1:4" ht="13" x14ac:dyDescent="0.15">
      <c r="A5788" s="1" t="s">
        <v>11615</v>
      </c>
      <c r="B5788" s="1" t="s">
        <v>11616</v>
      </c>
      <c r="C5788" s="1">
        <v>19490321</v>
      </c>
      <c r="D5788" s="1">
        <v>19590131</v>
      </c>
    </row>
    <row r="5789" spans="1:4" ht="13" x14ac:dyDescent="0.15">
      <c r="A5789" s="1" t="s">
        <v>11617</v>
      </c>
      <c r="B5789" s="1" t="s">
        <v>11618</v>
      </c>
      <c r="C5789" s="1">
        <v>19870724</v>
      </c>
      <c r="D5789" s="1">
        <v>19930701</v>
      </c>
    </row>
    <row r="5790" spans="1:4" ht="13" x14ac:dyDescent="0.15">
      <c r="A5790" s="1" t="s">
        <v>11619</v>
      </c>
      <c r="B5790" s="1" t="s">
        <v>11620</v>
      </c>
      <c r="C5790" s="1">
        <v>19600114</v>
      </c>
    </row>
    <row r="5791" spans="1:4" ht="13" x14ac:dyDescent="0.15">
      <c r="A5791" s="1" t="s">
        <v>11621</v>
      </c>
      <c r="B5791" s="1" t="s">
        <v>11622</v>
      </c>
      <c r="C5791" s="1">
        <v>19880101</v>
      </c>
      <c r="D5791" s="1">
        <v>19970701</v>
      </c>
    </row>
    <row r="5792" spans="1:4" ht="13" x14ac:dyDescent="0.15">
      <c r="A5792" s="1" t="s">
        <v>11623</v>
      </c>
      <c r="B5792" s="1" t="s">
        <v>11624</v>
      </c>
      <c r="C5792" s="1">
        <v>19871207</v>
      </c>
    </row>
    <row r="5793" spans="1:4" ht="13" x14ac:dyDescent="0.15">
      <c r="A5793" s="1" t="s">
        <v>11625</v>
      </c>
      <c r="B5793" s="1" t="s">
        <v>11626</v>
      </c>
      <c r="C5793" s="1">
        <v>19880701</v>
      </c>
      <c r="D5793" s="1">
        <v>19950706</v>
      </c>
    </row>
    <row r="5794" spans="1:4" ht="13" x14ac:dyDescent="0.15">
      <c r="A5794" s="1" t="s">
        <v>11627</v>
      </c>
      <c r="B5794" s="1" t="s">
        <v>11628</v>
      </c>
      <c r="C5794" s="1">
        <v>19880701</v>
      </c>
    </row>
    <row r="5795" spans="1:4" ht="13" x14ac:dyDescent="0.15">
      <c r="A5795" s="1" t="s">
        <v>11629</v>
      </c>
      <c r="B5795" s="1" t="s">
        <v>11630</v>
      </c>
      <c r="C5795" s="1">
        <v>19180513</v>
      </c>
      <c r="D5795" s="1">
        <v>19241231</v>
      </c>
    </row>
    <row r="5796" spans="1:4" ht="13" x14ac:dyDescent="0.15">
      <c r="A5796" s="1" t="s">
        <v>11631</v>
      </c>
      <c r="B5796" s="1" t="s">
        <v>11632</v>
      </c>
      <c r="C5796" s="1">
        <v>19880701</v>
      </c>
      <c r="D5796" s="1">
        <v>19950706</v>
      </c>
    </row>
    <row r="5797" spans="1:4" ht="13" x14ac:dyDescent="0.15">
      <c r="A5797" s="1" t="s">
        <v>11633</v>
      </c>
      <c r="B5797" s="1" t="s">
        <v>11634</v>
      </c>
      <c r="C5797" s="1">
        <v>19871016</v>
      </c>
      <c r="D5797" s="1">
        <v>19910524</v>
      </c>
    </row>
    <row r="5798" spans="1:4" ht="13" x14ac:dyDescent="0.15">
      <c r="A5798" s="1" t="s">
        <v>11635</v>
      </c>
      <c r="B5798" s="1" t="s">
        <v>11636</v>
      </c>
      <c r="C5798" s="1">
        <v>19880701</v>
      </c>
      <c r="D5798" s="1">
        <v>19950706</v>
      </c>
    </row>
    <row r="5799" spans="1:4" ht="13" x14ac:dyDescent="0.15">
      <c r="A5799" s="1" t="s">
        <v>11637</v>
      </c>
      <c r="B5799" s="1" t="s">
        <v>11638</v>
      </c>
      <c r="C5799" s="1">
        <v>19410201</v>
      </c>
      <c r="D5799" s="1">
        <v>19841231</v>
      </c>
    </row>
    <row r="5800" spans="1:4" ht="13" x14ac:dyDescent="0.15">
      <c r="A5800" s="1" t="s">
        <v>11639</v>
      </c>
      <c r="B5800" s="1" t="s">
        <v>11640</v>
      </c>
      <c r="C5800" s="1">
        <v>19700601</v>
      </c>
      <c r="D5800" s="1">
        <v>20149999</v>
      </c>
    </row>
    <row r="5801" spans="1:4" ht="13" x14ac:dyDescent="0.15">
      <c r="A5801" s="1" t="s">
        <v>11641</v>
      </c>
      <c r="B5801" s="1" t="s">
        <v>11642</v>
      </c>
      <c r="C5801" s="1">
        <v>19400701</v>
      </c>
      <c r="D5801" s="1">
        <v>19450531</v>
      </c>
    </row>
    <row r="5802" spans="1:4" ht="13" x14ac:dyDescent="0.15">
      <c r="A5802" s="1" t="s">
        <v>11643</v>
      </c>
      <c r="B5802" s="1" t="s">
        <v>11644</v>
      </c>
      <c r="C5802" s="1">
        <v>19870724</v>
      </c>
      <c r="D5802" s="1">
        <v>19940701</v>
      </c>
    </row>
    <row r="5803" spans="1:4" ht="13" x14ac:dyDescent="0.15">
      <c r="A5803" s="1" t="s">
        <v>11645</v>
      </c>
      <c r="B5803" s="1" t="s">
        <v>11646</v>
      </c>
      <c r="C5803" s="1">
        <v>19880701</v>
      </c>
      <c r="D5803" s="1">
        <v>19950706</v>
      </c>
    </row>
    <row r="5804" spans="1:4" ht="13" x14ac:dyDescent="0.15">
      <c r="A5804" s="1" t="s">
        <v>11647</v>
      </c>
      <c r="B5804" s="1" t="s">
        <v>11648</v>
      </c>
      <c r="C5804" s="1">
        <v>19880101</v>
      </c>
      <c r="D5804" s="1">
        <v>19980528</v>
      </c>
    </row>
    <row r="5805" spans="1:4" ht="13" x14ac:dyDescent="0.15">
      <c r="A5805" s="1" t="s">
        <v>11649</v>
      </c>
      <c r="B5805" s="1" t="s">
        <v>11650</v>
      </c>
      <c r="C5805" s="1">
        <v>19880101</v>
      </c>
      <c r="D5805" s="1">
        <v>19979999</v>
      </c>
    </row>
    <row r="5806" spans="1:4" ht="13" x14ac:dyDescent="0.15">
      <c r="A5806" s="1" t="s">
        <v>11651</v>
      </c>
      <c r="B5806" s="1" t="s">
        <v>11652</v>
      </c>
      <c r="C5806" s="1">
        <v>19610101</v>
      </c>
      <c r="D5806" s="1">
        <v>19691231</v>
      </c>
    </row>
    <row r="5807" spans="1:4" ht="13" x14ac:dyDescent="0.15">
      <c r="A5807" s="1" t="s">
        <v>11653</v>
      </c>
      <c r="B5807" s="1" t="s">
        <v>11654</v>
      </c>
      <c r="C5807" s="1">
        <v>19880701</v>
      </c>
      <c r="D5807" s="1">
        <v>19950706</v>
      </c>
    </row>
    <row r="5808" spans="1:4" ht="13" x14ac:dyDescent="0.15">
      <c r="A5808" s="1" t="s">
        <v>11655</v>
      </c>
      <c r="B5808" s="1" t="s">
        <v>11656</v>
      </c>
      <c r="C5808" s="1">
        <v>19870724</v>
      </c>
      <c r="D5808" s="1">
        <v>20140630</v>
      </c>
    </row>
    <row r="5809" spans="1:4" ht="13" x14ac:dyDescent="0.15">
      <c r="A5809" s="1" t="s">
        <v>11657</v>
      </c>
      <c r="B5809" s="1" t="s">
        <v>11658</v>
      </c>
      <c r="C5809" s="1">
        <v>19870724</v>
      </c>
      <c r="D5809" s="1">
        <v>19890630</v>
      </c>
    </row>
    <row r="5810" spans="1:4" ht="13" x14ac:dyDescent="0.15">
      <c r="A5810" s="1" t="s">
        <v>11659</v>
      </c>
      <c r="B5810" s="1" t="s">
        <v>11660</v>
      </c>
      <c r="C5810" s="1">
        <v>19880701</v>
      </c>
    </row>
    <row r="5811" spans="1:4" ht="13" x14ac:dyDescent="0.15">
      <c r="A5811" s="1" t="s">
        <v>11661</v>
      </c>
      <c r="B5811" s="1" t="s">
        <v>11662</v>
      </c>
      <c r="C5811" s="1">
        <v>19560101</v>
      </c>
      <c r="D5811" s="1">
        <v>19910109</v>
      </c>
    </row>
    <row r="5812" spans="1:4" ht="13" x14ac:dyDescent="0.15">
      <c r="A5812" s="1" t="s">
        <v>11663</v>
      </c>
      <c r="B5812" s="1" t="s">
        <v>11664</v>
      </c>
      <c r="C5812" s="1">
        <v>19741021</v>
      </c>
    </row>
    <row r="5813" spans="1:4" ht="13" x14ac:dyDescent="0.15">
      <c r="A5813" s="1" t="s">
        <v>11665</v>
      </c>
      <c r="B5813" s="1" t="s">
        <v>11666</v>
      </c>
      <c r="C5813" s="1">
        <v>19870724</v>
      </c>
      <c r="D5813" s="1">
        <v>19940701</v>
      </c>
    </row>
    <row r="5814" spans="1:4" ht="13" x14ac:dyDescent="0.15">
      <c r="A5814" s="1" t="s">
        <v>11667</v>
      </c>
      <c r="B5814" s="1" t="s">
        <v>11668</v>
      </c>
      <c r="C5814" s="1">
        <v>19870724</v>
      </c>
      <c r="D5814" s="1">
        <v>19930324</v>
      </c>
    </row>
    <row r="5815" spans="1:4" ht="13" x14ac:dyDescent="0.15">
      <c r="A5815" s="1" t="s">
        <v>11669</v>
      </c>
      <c r="B5815" s="1" t="s">
        <v>11670</v>
      </c>
      <c r="C5815" s="1">
        <v>19170430</v>
      </c>
      <c r="D5815" s="1">
        <v>19190619</v>
      </c>
    </row>
    <row r="5816" spans="1:4" ht="13" x14ac:dyDescent="0.15">
      <c r="A5816" s="1" t="s">
        <v>11671</v>
      </c>
      <c r="B5816" s="1" t="s">
        <v>11672</v>
      </c>
      <c r="C5816" s="1">
        <v>19870724</v>
      </c>
      <c r="D5816" s="1">
        <v>19900131</v>
      </c>
    </row>
    <row r="5817" spans="1:4" ht="13" x14ac:dyDescent="0.15">
      <c r="A5817" s="1" t="s">
        <v>11673</v>
      </c>
      <c r="B5817" s="1" t="s">
        <v>11674</v>
      </c>
      <c r="C5817" s="1">
        <v>19870724</v>
      </c>
      <c r="D5817" s="1">
        <v>19940701</v>
      </c>
    </row>
    <row r="5818" spans="1:4" ht="13" x14ac:dyDescent="0.15">
      <c r="A5818" s="1" t="s">
        <v>11675</v>
      </c>
      <c r="B5818" s="1" t="s">
        <v>11676</v>
      </c>
      <c r="C5818" s="1">
        <v>19870724</v>
      </c>
      <c r="D5818" s="1">
        <v>19940701</v>
      </c>
    </row>
    <row r="5819" spans="1:4" ht="13" x14ac:dyDescent="0.15">
      <c r="A5819" s="1" t="s">
        <v>11677</v>
      </c>
      <c r="B5819" s="1" t="s">
        <v>11678</v>
      </c>
      <c r="C5819" s="1">
        <v>19741231</v>
      </c>
    </row>
    <row r="5820" spans="1:4" ht="13" x14ac:dyDescent="0.15">
      <c r="A5820" s="1" t="s">
        <v>11679</v>
      </c>
      <c r="B5820" s="1" t="s">
        <v>11680</v>
      </c>
      <c r="C5820" s="1">
        <v>19880701</v>
      </c>
      <c r="D5820" s="1">
        <v>19950706</v>
      </c>
    </row>
    <row r="5821" spans="1:4" ht="13" x14ac:dyDescent="0.15">
      <c r="A5821" s="1" t="s">
        <v>11681</v>
      </c>
      <c r="B5821" s="1" t="s">
        <v>11682</v>
      </c>
      <c r="C5821" s="1">
        <v>19871115</v>
      </c>
      <c r="D5821" s="1">
        <v>19900920</v>
      </c>
    </row>
    <row r="5822" spans="1:4" ht="13" x14ac:dyDescent="0.15">
      <c r="A5822" s="1" t="s">
        <v>11683</v>
      </c>
      <c r="B5822" s="1" t="s">
        <v>11684</v>
      </c>
      <c r="C5822" s="1">
        <v>19870724</v>
      </c>
      <c r="D5822" s="1">
        <v>19930228</v>
      </c>
    </row>
    <row r="5823" spans="1:4" ht="13" x14ac:dyDescent="0.15">
      <c r="A5823" s="1" t="s">
        <v>11685</v>
      </c>
      <c r="B5823" s="1" t="s">
        <v>11686</v>
      </c>
      <c r="C5823" s="1">
        <v>19870724</v>
      </c>
      <c r="D5823" s="1">
        <v>19930228</v>
      </c>
    </row>
    <row r="5824" spans="1:4" ht="13" x14ac:dyDescent="0.15">
      <c r="A5824" s="1" t="s">
        <v>11687</v>
      </c>
      <c r="B5824" s="1" t="s">
        <v>11688</v>
      </c>
      <c r="C5824" s="1">
        <v>19870724</v>
      </c>
      <c r="D5824" s="1">
        <v>19930228</v>
      </c>
    </row>
    <row r="5825" spans="1:4" ht="13" x14ac:dyDescent="0.15">
      <c r="A5825" s="1" t="s">
        <v>11689</v>
      </c>
      <c r="B5825" s="1" t="s">
        <v>11690</v>
      </c>
      <c r="C5825" s="1">
        <v>19880620</v>
      </c>
    </row>
    <row r="5826" spans="1:4" ht="13" x14ac:dyDescent="0.15">
      <c r="A5826" s="1" t="s">
        <v>11691</v>
      </c>
      <c r="B5826" s="1" t="s">
        <v>11692</v>
      </c>
      <c r="C5826" s="1">
        <v>19170101</v>
      </c>
      <c r="D5826" s="1">
        <v>19230901</v>
      </c>
    </row>
    <row r="5827" spans="1:4" ht="13" x14ac:dyDescent="0.15">
      <c r="A5827" s="1" t="s">
        <v>11693</v>
      </c>
      <c r="B5827" s="1" t="s">
        <v>11694</v>
      </c>
      <c r="C5827" s="1">
        <v>18520101</v>
      </c>
      <c r="D5827" s="1">
        <v>18531231</v>
      </c>
    </row>
    <row r="5828" spans="1:4" ht="13" x14ac:dyDescent="0.15">
      <c r="A5828" s="1" t="s">
        <v>11695</v>
      </c>
      <c r="B5828" s="1" t="s">
        <v>11696</v>
      </c>
      <c r="C5828" s="1">
        <v>19880701</v>
      </c>
    </row>
    <row r="5829" spans="1:4" ht="13" x14ac:dyDescent="0.15">
      <c r="A5829" s="1" t="s">
        <v>11697</v>
      </c>
      <c r="B5829" s="1" t="s">
        <v>11698</v>
      </c>
      <c r="C5829" s="1">
        <v>18701231</v>
      </c>
      <c r="D5829" s="1">
        <v>18740101</v>
      </c>
    </row>
    <row r="5830" spans="1:4" ht="13" x14ac:dyDescent="0.15">
      <c r="A5830" s="1" t="s">
        <v>11699</v>
      </c>
      <c r="B5830" s="1" t="s">
        <v>11700</v>
      </c>
      <c r="C5830" s="1">
        <v>18740101</v>
      </c>
      <c r="D5830" s="1">
        <v>18780130</v>
      </c>
    </row>
    <row r="5831" spans="1:4" ht="13" x14ac:dyDescent="0.15">
      <c r="A5831" s="1" t="s">
        <v>11701</v>
      </c>
      <c r="B5831" s="1" t="s">
        <v>11702</v>
      </c>
      <c r="C5831" s="1">
        <v>18780130</v>
      </c>
      <c r="D5831" s="1">
        <v>18860701</v>
      </c>
    </row>
    <row r="5832" spans="1:4" ht="13" x14ac:dyDescent="0.15">
      <c r="A5832" s="1" t="s">
        <v>11703</v>
      </c>
      <c r="B5832" s="1" t="s">
        <v>11704</v>
      </c>
      <c r="C5832" s="1">
        <v>18860701</v>
      </c>
      <c r="D5832" s="1">
        <v>19211231</v>
      </c>
    </row>
    <row r="5833" spans="1:4" ht="13" x14ac:dyDescent="0.15">
      <c r="A5833" s="1" t="s">
        <v>11705</v>
      </c>
      <c r="B5833" s="1" t="s">
        <v>11706</v>
      </c>
      <c r="C5833" s="1">
        <v>19840701</v>
      </c>
      <c r="D5833" s="1">
        <v>19940701</v>
      </c>
    </row>
    <row r="5834" spans="1:4" ht="13" x14ac:dyDescent="0.15">
      <c r="A5834" s="1" t="s">
        <v>11707</v>
      </c>
      <c r="B5834" s="1" t="s">
        <v>11708</v>
      </c>
      <c r="C5834" s="1">
        <v>19830701</v>
      </c>
    </row>
    <row r="5835" spans="1:4" ht="13" x14ac:dyDescent="0.15">
      <c r="A5835" s="1" t="s">
        <v>11709</v>
      </c>
      <c r="B5835" s="1" t="s">
        <v>11710</v>
      </c>
      <c r="C5835" s="1">
        <v>19830701</v>
      </c>
    </row>
    <row r="5836" spans="1:4" ht="13" x14ac:dyDescent="0.15">
      <c r="A5836" s="1" t="s">
        <v>11711</v>
      </c>
      <c r="B5836" s="1" t="s">
        <v>11712</v>
      </c>
      <c r="C5836" s="1">
        <v>19170101</v>
      </c>
      <c r="D5836" s="1">
        <v>19241231</v>
      </c>
    </row>
    <row r="5837" spans="1:4" ht="13" x14ac:dyDescent="0.15">
      <c r="A5837" s="1" t="s">
        <v>11713</v>
      </c>
      <c r="B5837" s="1" t="s">
        <v>11714</v>
      </c>
      <c r="C5837" s="1">
        <v>19830701</v>
      </c>
    </row>
    <row r="5838" spans="1:4" ht="13" x14ac:dyDescent="0.15">
      <c r="A5838" s="1" t="s">
        <v>11715</v>
      </c>
      <c r="B5838" s="1" t="s">
        <v>11716</v>
      </c>
      <c r="C5838" s="1">
        <v>19830701</v>
      </c>
    </row>
    <row r="5839" spans="1:4" ht="13" x14ac:dyDescent="0.15">
      <c r="A5839" s="1" t="s">
        <v>11717</v>
      </c>
      <c r="B5839" s="1" t="s">
        <v>11718</v>
      </c>
      <c r="C5839" s="1">
        <v>19830701</v>
      </c>
    </row>
    <row r="5840" spans="1:4" ht="13" x14ac:dyDescent="0.15">
      <c r="A5840" s="1" t="s">
        <v>11719</v>
      </c>
      <c r="B5840" s="1" t="s">
        <v>11720</v>
      </c>
      <c r="C5840" s="1">
        <v>18410801</v>
      </c>
      <c r="D5840" s="1">
        <v>18521231</v>
      </c>
    </row>
    <row r="5841" spans="1:4" ht="13" x14ac:dyDescent="0.15">
      <c r="A5841" s="1" t="s">
        <v>11721</v>
      </c>
      <c r="B5841" s="1" t="s">
        <v>11722</v>
      </c>
      <c r="C5841" s="1">
        <v>19870701</v>
      </c>
    </row>
    <row r="5842" spans="1:4" ht="13" x14ac:dyDescent="0.15">
      <c r="A5842" s="1" t="s">
        <v>11723</v>
      </c>
      <c r="B5842" s="1" t="s">
        <v>11724</v>
      </c>
      <c r="C5842" s="1">
        <v>19790701</v>
      </c>
      <c r="D5842" s="1">
        <v>19880630</v>
      </c>
    </row>
    <row r="5843" spans="1:4" ht="13" x14ac:dyDescent="0.15">
      <c r="A5843" s="1" t="s">
        <v>11725</v>
      </c>
      <c r="B5843" s="1" t="s">
        <v>11726</v>
      </c>
      <c r="C5843" s="1">
        <v>19870724</v>
      </c>
      <c r="D5843" s="1">
        <v>20140630</v>
      </c>
    </row>
    <row r="5844" spans="1:4" ht="13" x14ac:dyDescent="0.15">
      <c r="A5844" s="1" t="s">
        <v>11727</v>
      </c>
      <c r="B5844" s="1" t="s">
        <v>11728</v>
      </c>
      <c r="C5844" s="1">
        <v>19880701</v>
      </c>
      <c r="D5844" s="1">
        <v>19950706</v>
      </c>
    </row>
    <row r="5845" spans="1:4" ht="13" x14ac:dyDescent="0.15">
      <c r="A5845" s="1" t="s">
        <v>11729</v>
      </c>
      <c r="B5845" s="1" t="s">
        <v>11730</v>
      </c>
      <c r="C5845" s="1">
        <v>19880701</v>
      </c>
      <c r="D5845" s="1">
        <v>19950706</v>
      </c>
    </row>
    <row r="5846" spans="1:4" ht="13" x14ac:dyDescent="0.15">
      <c r="A5846" s="1" t="s">
        <v>11731</v>
      </c>
      <c r="B5846" s="1" t="s">
        <v>11732</v>
      </c>
      <c r="C5846" s="1">
        <v>19880701</v>
      </c>
      <c r="D5846" s="1">
        <v>19950706</v>
      </c>
    </row>
    <row r="5847" spans="1:4" ht="13" x14ac:dyDescent="0.15">
      <c r="A5847" s="1" t="s">
        <v>11733</v>
      </c>
      <c r="B5847" s="1" t="s">
        <v>11734</v>
      </c>
      <c r="C5847" s="1">
        <v>19171001</v>
      </c>
      <c r="D5847" s="1">
        <v>19240531</v>
      </c>
    </row>
    <row r="5848" spans="1:4" ht="13" x14ac:dyDescent="0.15">
      <c r="A5848" s="1" t="s">
        <v>11735</v>
      </c>
      <c r="B5848" s="1" t="s">
        <v>11736</v>
      </c>
      <c r="C5848" s="1">
        <v>19880701</v>
      </c>
      <c r="D5848" s="1">
        <v>19950706</v>
      </c>
    </row>
    <row r="5849" spans="1:4" ht="13" x14ac:dyDescent="0.15">
      <c r="A5849" s="1" t="s">
        <v>11737</v>
      </c>
      <c r="B5849" s="1" t="s">
        <v>11738</v>
      </c>
      <c r="C5849" s="1">
        <v>19880701</v>
      </c>
      <c r="D5849" s="1">
        <v>19950706</v>
      </c>
    </row>
    <row r="5850" spans="1:4" ht="13" x14ac:dyDescent="0.15">
      <c r="A5850" s="1" t="s">
        <v>11739</v>
      </c>
      <c r="B5850" s="1" t="s">
        <v>11740</v>
      </c>
      <c r="C5850" s="1">
        <v>19880205</v>
      </c>
    </row>
    <row r="5851" spans="1:4" ht="13" x14ac:dyDescent="0.15">
      <c r="A5851" s="1" t="s">
        <v>11741</v>
      </c>
      <c r="B5851" s="1" t="s">
        <v>11742</v>
      </c>
      <c r="C5851" s="1">
        <v>19400101</v>
      </c>
    </row>
    <row r="5852" spans="1:4" ht="13" x14ac:dyDescent="0.15">
      <c r="A5852" s="1" t="s">
        <v>11743</v>
      </c>
      <c r="B5852" s="1" t="s">
        <v>11744</v>
      </c>
      <c r="C5852" s="1">
        <v>19870724</v>
      </c>
      <c r="D5852" s="1">
        <v>20149999</v>
      </c>
    </row>
    <row r="5853" spans="1:4" ht="13" x14ac:dyDescent="0.15">
      <c r="A5853" s="1" t="s">
        <v>11745</v>
      </c>
      <c r="B5853" s="1" t="s">
        <v>11746</v>
      </c>
      <c r="C5853" s="1">
        <v>19870316</v>
      </c>
    </row>
    <row r="5854" spans="1:4" ht="13" x14ac:dyDescent="0.15">
      <c r="A5854" s="1" t="s">
        <v>11747</v>
      </c>
      <c r="B5854" s="1" t="s">
        <v>11748</v>
      </c>
      <c r="C5854" s="1">
        <v>19870316</v>
      </c>
    </row>
    <row r="5855" spans="1:4" ht="13" x14ac:dyDescent="0.15">
      <c r="A5855" s="1" t="s">
        <v>11749</v>
      </c>
      <c r="B5855" s="1" t="s">
        <v>11750</v>
      </c>
      <c r="C5855" s="1">
        <v>19870316</v>
      </c>
    </row>
    <row r="5856" spans="1:4" ht="13" x14ac:dyDescent="0.15">
      <c r="A5856" s="1" t="s">
        <v>11751</v>
      </c>
      <c r="B5856" s="1" t="s">
        <v>11752</v>
      </c>
      <c r="C5856" s="1">
        <v>19870316</v>
      </c>
    </row>
    <row r="5857" spans="1:4" ht="13" x14ac:dyDescent="0.15">
      <c r="A5857" s="1" t="s">
        <v>11753</v>
      </c>
      <c r="B5857" s="1" t="s">
        <v>11754</v>
      </c>
      <c r="C5857" s="1">
        <v>19410901</v>
      </c>
      <c r="D5857" s="1">
        <v>19471231</v>
      </c>
    </row>
    <row r="5858" spans="1:4" ht="13" x14ac:dyDescent="0.15">
      <c r="A5858" s="1" t="s">
        <v>11755</v>
      </c>
      <c r="B5858" s="1" t="s">
        <v>11756</v>
      </c>
      <c r="C5858" s="1">
        <v>19400101</v>
      </c>
      <c r="D5858" s="1">
        <v>19501231</v>
      </c>
    </row>
    <row r="5859" spans="1:4" ht="13" x14ac:dyDescent="0.15">
      <c r="A5859" s="1" t="s">
        <v>11757</v>
      </c>
      <c r="B5859" s="1" t="s">
        <v>11758</v>
      </c>
      <c r="C5859" s="1">
        <v>19870316</v>
      </c>
      <c r="D5859" s="1">
        <v>19980630</v>
      </c>
    </row>
    <row r="5860" spans="1:4" ht="13" x14ac:dyDescent="0.15">
      <c r="A5860" s="1" t="s">
        <v>11759</v>
      </c>
      <c r="B5860" s="1" t="s">
        <v>11760</v>
      </c>
      <c r="C5860" s="1">
        <v>19870316</v>
      </c>
    </row>
    <row r="5861" spans="1:4" ht="13" x14ac:dyDescent="0.15">
      <c r="A5861" s="1" t="s">
        <v>11761</v>
      </c>
      <c r="B5861" s="1" t="s">
        <v>11762</v>
      </c>
      <c r="C5861" s="1">
        <v>19880801</v>
      </c>
      <c r="D5861" s="1">
        <v>19930701</v>
      </c>
    </row>
    <row r="5862" spans="1:4" ht="13" x14ac:dyDescent="0.15">
      <c r="A5862" s="1" t="s">
        <v>11763</v>
      </c>
      <c r="B5862" s="1" t="s">
        <v>11764</v>
      </c>
      <c r="C5862" s="1">
        <v>19880801</v>
      </c>
      <c r="D5862" s="1">
        <v>19930701</v>
      </c>
    </row>
    <row r="5863" spans="1:4" ht="13" x14ac:dyDescent="0.15">
      <c r="A5863" s="1" t="s">
        <v>11765</v>
      </c>
      <c r="B5863" s="1" t="s">
        <v>11766</v>
      </c>
      <c r="C5863" s="1">
        <v>19880707</v>
      </c>
      <c r="D5863" s="1">
        <v>19980430</v>
      </c>
    </row>
    <row r="5864" spans="1:4" ht="13" x14ac:dyDescent="0.15">
      <c r="A5864" s="1" t="s">
        <v>11767</v>
      </c>
      <c r="B5864" s="1" t="s">
        <v>11768</v>
      </c>
      <c r="C5864" s="1">
        <v>19870724</v>
      </c>
      <c r="D5864" s="1">
        <v>19930324</v>
      </c>
    </row>
    <row r="5865" spans="1:4" ht="13" x14ac:dyDescent="0.15">
      <c r="A5865" s="1" t="s">
        <v>11769</v>
      </c>
      <c r="B5865" s="1" t="s">
        <v>11770</v>
      </c>
      <c r="C5865" s="1">
        <v>19870724</v>
      </c>
      <c r="D5865" s="1">
        <v>19930324</v>
      </c>
    </row>
    <row r="5866" spans="1:4" ht="13" x14ac:dyDescent="0.15">
      <c r="A5866" s="1" t="s">
        <v>11771</v>
      </c>
      <c r="B5866" s="1" t="s">
        <v>11772</v>
      </c>
      <c r="C5866" s="1">
        <v>19880223</v>
      </c>
    </row>
    <row r="5867" spans="1:4" ht="13" x14ac:dyDescent="0.15">
      <c r="A5867" s="1" t="s">
        <v>11773</v>
      </c>
      <c r="B5867" s="1" t="s">
        <v>11774</v>
      </c>
      <c r="C5867" s="1">
        <v>19880101</v>
      </c>
      <c r="D5867" s="1">
        <v>19930324</v>
      </c>
    </row>
    <row r="5868" spans="1:4" ht="13" x14ac:dyDescent="0.15">
      <c r="A5868" s="1" t="s">
        <v>11775</v>
      </c>
      <c r="B5868" s="1" t="s">
        <v>11776</v>
      </c>
      <c r="C5868" s="1">
        <v>19880101</v>
      </c>
      <c r="D5868" s="1">
        <v>19930324</v>
      </c>
    </row>
    <row r="5869" spans="1:4" ht="13" x14ac:dyDescent="0.15">
      <c r="A5869" s="1" t="s">
        <v>11777</v>
      </c>
      <c r="B5869" s="1" t="s">
        <v>11778</v>
      </c>
      <c r="C5869" s="1">
        <v>19010101</v>
      </c>
    </row>
    <row r="5870" spans="1:4" ht="13" x14ac:dyDescent="0.15">
      <c r="A5870" s="1" t="s">
        <v>11779</v>
      </c>
      <c r="B5870" s="1" t="s">
        <v>11780</v>
      </c>
      <c r="C5870" s="1">
        <v>19880101</v>
      </c>
      <c r="D5870" s="1">
        <v>19930324</v>
      </c>
    </row>
    <row r="5871" spans="1:4" ht="13" x14ac:dyDescent="0.15">
      <c r="A5871" s="1" t="s">
        <v>11781</v>
      </c>
      <c r="B5871" s="1" t="s">
        <v>11782</v>
      </c>
      <c r="C5871" s="1">
        <v>19880701</v>
      </c>
    </row>
    <row r="5872" spans="1:4" ht="13" x14ac:dyDescent="0.15">
      <c r="A5872" s="1" t="s">
        <v>11783</v>
      </c>
      <c r="B5872" s="1" t="s">
        <v>11784</v>
      </c>
      <c r="C5872" s="1">
        <v>19880101</v>
      </c>
      <c r="D5872" s="1">
        <v>19980924</v>
      </c>
    </row>
    <row r="5873" spans="1:4" ht="13" x14ac:dyDescent="0.15">
      <c r="A5873" s="1" t="s">
        <v>11785</v>
      </c>
      <c r="B5873" s="1" t="s">
        <v>11786</v>
      </c>
      <c r="C5873" s="1">
        <v>19880101</v>
      </c>
      <c r="D5873" s="1">
        <v>19930324</v>
      </c>
    </row>
    <row r="5874" spans="1:4" ht="13" x14ac:dyDescent="0.15">
      <c r="A5874" s="1" t="s">
        <v>11787</v>
      </c>
      <c r="B5874" s="1" t="s">
        <v>11788</v>
      </c>
      <c r="C5874" s="1">
        <v>19740701</v>
      </c>
      <c r="D5874" s="1">
        <v>19921231</v>
      </c>
    </row>
    <row r="5875" spans="1:4" ht="13" x14ac:dyDescent="0.15">
      <c r="A5875" s="1" t="s">
        <v>11789</v>
      </c>
      <c r="B5875" s="1" t="s">
        <v>11790</v>
      </c>
      <c r="C5875" s="1">
        <v>19880701</v>
      </c>
    </row>
    <row r="5876" spans="1:4" ht="13" x14ac:dyDescent="0.15">
      <c r="A5876" s="1" t="s">
        <v>11791</v>
      </c>
      <c r="B5876" s="1" t="s">
        <v>11792</v>
      </c>
      <c r="C5876" s="1">
        <v>19420318</v>
      </c>
    </row>
    <row r="5877" spans="1:4" ht="13" x14ac:dyDescent="0.15">
      <c r="A5877" s="1" t="s">
        <v>11793</v>
      </c>
      <c r="B5877" s="1" t="s">
        <v>11794</v>
      </c>
      <c r="C5877" s="1">
        <v>19870701</v>
      </c>
      <c r="D5877" s="1">
        <v>19930324</v>
      </c>
    </row>
    <row r="5878" spans="1:4" ht="13" x14ac:dyDescent="0.15">
      <c r="A5878" s="1" t="s">
        <v>11795</v>
      </c>
      <c r="B5878" s="1" t="s">
        <v>11796</v>
      </c>
      <c r="C5878" s="1">
        <v>19541201</v>
      </c>
      <c r="D5878" s="1">
        <v>19750731</v>
      </c>
    </row>
    <row r="5879" spans="1:4" ht="13" x14ac:dyDescent="0.15">
      <c r="A5879" s="1" t="s">
        <v>11797</v>
      </c>
      <c r="B5879" s="1" t="s">
        <v>11798</v>
      </c>
      <c r="C5879" s="1">
        <v>19010101</v>
      </c>
    </row>
    <row r="5880" spans="1:4" ht="13" x14ac:dyDescent="0.15">
      <c r="A5880" s="1" t="s">
        <v>11799</v>
      </c>
      <c r="B5880" s="1" t="s">
        <v>11800</v>
      </c>
      <c r="C5880" s="1">
        <v>19480701</v>
      </c>
      <c r="D5880" s="1">
        <v>19541231</v>
      </c>
    </row>
    <row r="5881" spans="1:4" ht="13" x14ac:dyDescent="0.15">
      <c r="A5881" s="1" t="s">
        <v>11801</v>
      </c>
      <c r="B5881" s="1" t="s">
        <v>11802</v>
      </c>
      <c r="C5881" s="1">
        <v>19880401</v>
      </c>
      <c r="D5881" s="1">
        <v>19970701</v>
      </c>
    </row>
    <row r="5882" spans="1:4" ht="13" x14ac:dyDescent="0.15">
      <c r="A5882" s="1" t="s">
        <v>11803</v>
      </c>
      <c r="B5882" s="1" t="s">
        <v>11804</v>
      </c>
      <c r="C5882" s="1">
        <v>19381012</v>
      </c>
      <c r="D5882" s="1">
        <v>19880524</v>
      </c>
    </row>
    <row r="5883" spans="1:4" ht="13" x14ac:dyDescent="0.15">
      <c r="A5883" s="1" t="s">
        <v>11805</v>
      </c>
      <c r="B5883" s="1" t="s">
        <v>11806</v>
      </c>
      <c r="C5883" s="1">
        <v>19870924</v>
      </c>
    </row>
    <row r="5884" spans="1:4" ht="13" x14ac:dyDescent="0.15">
      <c r="A5884" s="1" t="s">
        <v>11807</v>
      </c>
      <c r="B5884" s="1" t="s">
        <v>11808</v>
      </c>
      <c r="C5884" s="1">
        <v>19500419</v>
      </c>
    </row>
    <row r="5885" spans="1:4" ht="13" x14ac:dyDescent="0.15">
      <c r="A5885" s="1" t="s">
        <v>11809</v>
      </c>
      <c r="B5885" s="1" t="s">
        <v>11810</v>
      </c>
      <c r="C5885" s="1">
        <v>19390101</v>
      </c>
      <c r="D5885" s="1">
        <v>19910801</v>
      </c>
    </row>
    <row r="5886" spans="1:4" ht="13" x14ac:dyDescent="0.15">
      <c r="A5886" s="1" t="s">
        <v>11811</v>
      </c>
      <c r="B5886" s="1" t="s">
        <v>4845</v>
      </c>
      <c r="C5886" s="1">
        <v>19830101</v>
      </c>
      <c r="D5886" s="1">
        <v>19860930</v>
      </c>
    </row>
    <row r="5887" spans="1:4" ht="13" x14ac:dyDescent="0.15">
      <c r="A5887" s="1" t="s">
        <v>11812</v>
      </c>
      <c r="B5887" s="1" t="s">
        <v>11813</v>
      </c>
      <c r="C5887" s="1">
        <v>19870924</v>
      </c>
      <c r="D5887" s="1">
        <v>19989999</v>
      </c>
    </row>
    <row r="5888" spans="1:4" ht="13" x14ac:dyDescent="0.15">
      <c r="A5888" s="1" t="s">
        <v>11814</v>
      </c>
      <c r="B5888" s="1" t="s">
        <v>11815</v>
      </c>
      <c r="C5888" s="1">
        <v>19010626</v>
      </c>
      <c r="D5888" s="1">
        <v>20040201</v>
      </c>
    </row>
    <row r="5889" spans="1:4" ht="13" x14ac:dyDescent="0.15">
      <c r="A5889" s="1" t="s">
        <v>11816</v>
      </c>
      <c r="B5889" s="1" t="s">
        <v>11817</v>
      </c>
      <c r="C5889" s="1">
        <v>19870924</v>
      </c>
      <c r="D5889" s="1">
        <v>19960509</v>
      </c>
    </row>
    <row r="5890" spans="1:4" ht="13" x14ac:dyDescent="0.15">
      <c r="A5890" s="1" t="s">
        <v>11818</v>
      </c>
      <c r="B5890" s="1" t="s">
        <v>11819</v>
      </c>
      <c r="C5890" s="1">
        <v>19870724</v>
      </c>
      <c r="D5890" s="1">
        <v>19940701</v>
      </c>
    </row>
    <row r="5891" spans="1:4" ht="13" x14ac:dyDescent="0.15">
      <c r="A5891" s="1" t="s">
        <v>11820</v>
      </c>
      <c r="B5891" s="1" t="s">
        <v>11821</v>
      </c>
      <c r="C5891" s="1">
        <v>19870924</v>
      </c>
      <c r="D5891" s="1">
        <v>20040831</v>
      </c>
    </row>
    <row r="5892" spans="1:4" ht="13" x14ac:dyDescent="0.15">
      <c r="A5892" s="1" t="s">
        <v>11822</v>
      </c>
      <c r="B5892" s="1" t="s">
        <v>11823</v>
      </c>
      <c r="C5892" s="1">
        <v>19870924</v>
      </c>
      <c r="D5892" s="1">
        <v>20011008</v>
      </c>
    </row>
    <row r="5893" spans="1:4" ht="13" x14ac:dyDescent="0.15">
      <c r="A5893" s="1" t="s">
        <v>11824</v>
      </c>
      <c r="B5893" s="1" t="s">
        <v>11825</v>
      </c>
      <c r="C5893" s="1">
        <v>19440101</v>
      </c>
      <c r="D5893" s="1">
        <v>19720701</v>
      </c>
    </row>
    <row r="5894" spans="1:4" ht="13" x14ac:dyDescent="0.15">
      <c r="A5894" s="1" t="s">
        <v>11826</v>
      </c>
      <c r="B5894" s="1" t="s">
        <v>11827</v>
      </c>
      <c r="C5894" s="1">
        <v>19890201</v>
      </c>
      <c r="D5894" s="1">
        <v>19960919</v>
      </c>
    </row>
    <row r="5895" spans="1:4" ht="13" x14ac:dyDescent="0.15">
      <c r="A5895" s="1" t="s">
        <v>11828</v>
      </c>
      <c r="B5895" s="1" t="s">
        <v>11829</v>
      </c>
      <c r="C5895" s="1">
        <v>19890201</v>
      </c>
      <c r="D5895" s="1">
        <v>19960919</v>
      </c>
    </row>
    <row r="5896" spans="1:4" ht="13" x14ac:dyDescent="0.15">
      <c r="A5896" s="1" t="s">
        <v>11830</v>
      </c>
      <c r="B5896" s="1" t="s">
        <v>11831</v>
      </c>
      <c r="C5896" s="1">
        <v>19870724</v>
      </c>
      <c r="D5896" s="1">
        <v>19911001</v>
      </c>
    </row>
    <row r="5897" spans="1:4" ht="13" x14ac:dyDescent="0.15">
      <c r="A5897" s="1" t="s">
        <v>11832</v>
      </c>
      <c r="B5897" s="1" t="s">
        <v>11833</v>
      </c>
      <c r="C5897" s="1">
        <v>19880801</v>
      </c>
    </row>
    <row r="5898" spans="1:4" ht="13" x14ac:dyDescent="0.15">
      <c r="A5898" s="1" t="s">
        <v>11834</v>
      </c>
      <c r="B5898" s="1" t="s">
        <v>11835</v>
      </c>
      <c r="C5898" s="1">
        <v>19010601</v>
      </c>
      <c r="D5898" s="1">
        <v>20040201</v>
      </c>
    </row>
    <row r="5899" spans="1:4" ht="13" x14ac:dyDescent="0.15">
      <c r="A5899" s="1" t="s">
        <v>11836</v>
      </c>
      <c r="B5899" s="1" t="s">
        <v>11837</v>
      </c>
      <c r="C5899" s="1">
        <v>19870301</v>
      </c>
      <c r="D5899" s="1">
        <v>19881110</v>
      </c>
    </row>
    <row r="5900" spans="1:4" ht="13" x14ac:dyDescent="0.15">
      <c r="A5900" s="1" t="s">
        <v>11838</v>
      </c>
      <c r="B5900" s="1" t="s">
        <v>11839</v>
      </c>
      <c r="C5900" s="1">
        <v>19701108</v>
      </c>
    </row>
    <row r="5901" spans="1:4" ht="13" x14ac:dyDescent="0.15">
      <c r="A5901" s="1" t="s">
        <v>11840</v>
      </c>
      <c r="B5901" s="1" t="s">
        <v>11841</v>
      </c>
      <c r="C5901" s="1">
        <v>19870924</v>
      </c>
    </row>
    <row r="5902" spans="1:4" ht="13" x14ac:dyDescent="0.15">
      <c r="A5902" s="1" t="s">
        <v>11842</v>
      </c>
      <c r="B5902" s="1" t="s">
        <v>11843</v>
      </c>
      <c r="C5902" s="1">
        <v>19870924</v>
      </c>
    </row>
    <row r="5903" spans="1:4" ht="13" x14ac:dyDescent="0.15">
      <c r="A5903" s="1" t="s">
        <v>11844</v>
      </c>
      <c r="B5903" s="1" t="s">
        <v>11845</v>
      </c>
      <c r="C5903" s="1">
        <v>19700612</v>
      </c>
    </row>
    <row r="5904" spans="1:4" ht="13" x14ac:dyDescent="0.15">
      <c r="A5904" s="1" t="s">
        <v>11846</v>
      </c>
      <c r="B5904" s="1" t="s">
        <v>11847</v>
      </c>
      <c r="C5904" s="1">
        <v>19750701</v>
      </c>
      <c r="D5904" s="1">
        <v>19930701</v>
      </c>
    </row>
    <row r="5905" spans="1:4" ht="13" x14ac:dyDescent="0.15">
      <c r="A5905" s="1" t="s">
        <v>11848</v>
      </c>
      <c r="B5905" s="1" t="s">
        <v>11849</v>
      </c>
      <c r="C5905" s="1">
        <v>19870403</v>
      </c>
    </row>
    <row r="5906" spans="1:4" ht="13" x14ac:dyDescent="0.15">
      <c r="A5906" s="1" t="s">
        <v>11850</v>
      </c>
      <c r="B5906" s="1" t="s">
        <v>11851</v>
      </c>
      <c r="C5906" s="1">
        <v>19731101</v>
      </c>
    </row>
    <row r="5907" spans="1:4" ht="13" x14ac:dyDescent="0.15">
      <c r="A5907" s="1" t="s">
        <v>11852</v>
      </c>
      <c r="B5907" s="1" t="s">
        <v>11853</v>
      </c>
      <c r="C5907" s="1">
        <v>19731101</v>
      </c>
      <c r="D5907" s="1">
        <v>20149999</v>
      </c>
    </row>
    <row r="5908" spans="1:4" ht="13" x14ac:dyDescent="0.15">
      <c r="A5908" s="1" t="s">
        <v>11854</v>
      </c>
      <c r="B5908" s="1" t="s">
        <v>11855</v>
      </c>
      <c r="C5908" s="1">
        <v>19010401</v>
      </c>
      <c r="D5908" s="1">
        <v>20040201</v>
      </c>
    </row>
    <row r="5909" spans="1:4" ht="13" x14ac:dyDescent="0.15">
      <c r="A5909" s="1" t="s">
        <v>11856</v>
      </c>
      <c r="B5909" s="1" t="s">
        <v>11857</v>
      </c>
      <c r="C5909" s="1">
        <v>19870924</v>
      </c>
    </row>
    <row r="5910" spans="1:4" ht="13" x14ac:dyDescent="0.15">
      <c r="A5910" s="1" t="s">
        <v>11858</v>
      </c>
      <c r="B5910" s="1" t="s">
        <v>11859</v>
      </c>
      <c r="C5910" s="1">
        <v>19871205</v>
      </c>
    </row>
    <row r="5911" spans="1:4" ht="13" x14ac:dyDescent="0.15">
      <c r="A5911" s="1" t="s">
        <v>11860</v>
      </c>
      <c r="B5911" s="1" t="s">
        <v>11861</v>
      </c>
      <c r="C5911" s="1">
        <v>19620605</v>
      </c>
    </row>
    <row r="5912" spans="1:4" ht="13" x14ac:dyDescent="0.15">
      <c r="A5912" s="1" t="s">
        <v>11862</v>
      </c>
      <c r="B5912" s="1" t="s">
        <v>11863</v>
      </c>
      <c r="C5912" s="1">
        <v>19741209</v>
      </c>
    </row>
    <row r="5913" spans="1:4" ht="13" x14ac:dyDescent="0.15">
      <c r="A5913" s="1" t="s">
        <v>11864</v>
      </c>
      <c r="B5913" s="1" t="s">
        <v>11865</v>
      </c>
      <c r="C5913" s="1">
        <v>19731101</v>
      </c>
    </row>
    <row r="5914" spans="1:4" ht="13" x14ac:dyDescent="0.15">
      <c r="A5914" s="1" t="s">
        <v>11866</v>
      </c>
      <c r="B5914" s="1" t="s">
        <v>11867</v>
      </c>
      <c r="C5914" s="1">
        <v>19350101</v>
      </c>
      <c r="D5914" s="1">
        <v>19810303</v>
      </c>
    </row>
    <row r="5915" spans="1:4" ht="13" x14ac:dyDescent="0.15">
      <c r="A5915" s="1" t="s">
        <v>11868</v>
      </c>
      <c r="B5915" s="1" t="s">
        <v>11869</v>
      </c>
      <c r="C5915" s="1">
        <v>19781101</v>
      </c>
      <c r="D5915" s="1">
        <v>19840630</v>
      </c>
    </row>
    <row r="5916" spans="1:4" ht="13" x14ac:dyDescent="0.15">
      <c r="A5916" s="1" t="s">
        <v>11870</v>
      </c>
      <c r="B5916" s="1" t="s">
        <v>11871</v>
      </c>
      <c r="C5916" s="1">
        <v>19520501</v>
      </c>
      <c r="D5916" s="1">
        <v>20149999</v>
      </c>
    </row>
    <row r="5917" spans="1:4" ht="13" x14ac:dyDescent="0.15">
      <c r="A5917" s="1" t="s">
        <v>11872</v>
      </c>
      <c r="B5917" s="1" t="s">
        <v>11873</v>
      </c>
      <c r="C5917" s="1">
        <v>19890726</v>
      </c>
    </row>
    <row r="5918" spans="1:4" ht="13" x14ac:dyDescent="0.15">
      <c r="A5918" s="1" t="s">
        <v>11874</v>
      </c>
      <c r="B5918" s="1" t="s">
        <v>11875</v>
      </c>
      <c r="C5918" s="1">
        <v>19341201</v>
      </c>
    </row>
    <row r="5919" spans="1:4" ht="13" x14ac:dyDescent="0.15">
      <c r="A5919" s="1" t="s">
        <v>11876</v>
      </c>
      <c r="B5919" s="1" t="s">
        <v>11877</v>
      </c>
      <c r="C5919" s="1">
        <v>19870724</v>
      </c>
      <c r="D5919" s="1">
        <v>19971001</v>
      </c>
    </row>
    <row r="5920" spans="1:4" ht="13" x14ac:dyDescent="0.15">
      <c r="A5920" s="1" t="s">
        <v>11878</v>
      </c>
      <c r="B5920" s="1" t="s">
        <v>11879</v>
      </c>
      <c r="C5920" s="1">
        <v>19880104</v>
      </c>
    </row>
    <row r="5921" spans="1:4" ht="13" x14ac:dyDescent="0.15">
      <c r="A5921" s="1" t="s">
        <v>11880</v>
      </c>
      <c r="B5921" s="1" t="s">
        <v>11881</v>
      </c>
      <c r="C5921" s="1">
        <v>19890703</v>
      </c>
    </row>
    <row r="5922" spans="1:4" ht="13" x14ac:dyDescent="0.15">
      <c r="A5922" s="1" t="s">
        <v>11882</v>
      </c>
      <c r="B5922" s="1" t="s">
        <v>11883</v>
      </c>
      <c r="C5922" s="1">
        <v>19871021</v>
      </c>
    </row>
    <row r="5923" spans="1:4" ht="13" x14ac:dyDescent="0.15">
      <c r="A5923" s="1" t="s">
        <v>11884</v>
      </c>
      <c r="B5923" s="1" t="s">
        <v>11885</v>
      </c>
      <c r="C5923" s="1">
        <v>19870724</v>
      </c>
      <c r="D5923" s="1">
        <v>19980227</v>
      </c>
    </row>
    <row r="5924" spans="1:4" ht="13" x14ac:dyDescent="0.15">
      <c r="A5924" s="1" t="s">
        <v>11886</v>
      </c>
      <c r="B5924" s="1" t="s">
        <v>11887</v>
      </c>
      <c r="C5924" s="1">
        <v>19471231</v>
      </c>
    </row>
    <row r="5925" spans="1:4" ht="13" x14ac:dyDescent="0.15">
      <c r="A5925" s="1" t="s">
        <v>11888</v>
      </c>
      <c r="B5925" s="1" t="s">
        <v>11889</v>
      </c>
      <c r="C5925" s="1">
        <v>19881201</v>
      </c>
    </row>
    <row r="5926" spans="1:4" ht="13" x14ac:dyDescent="0.15">
      <c r="A5926" s="1" t="s">
        <v>11890</v>
      </c>
      <c r="B5926" s="1" t="s">
        <v>11891</v>
      </c>
      <c r="C5926" s="1">
        <v>19730701</v>
      </c>
      <c r="D5926" s="1">
        <v>19910101</v>
      </c>
    </row>
    <row r="5927" spans="1:4" ht="13" x14ac:dyDescent="0.15">
      <c r="A5927" s="1" t="s">
        <v>11892</v>
      </c>
      <c r="B5927" s="1" t="s">
        <v>11893</v>
      </c>
      <c r="C5927" s="1">
        <v>19870403</v>
      </c>
    </row>
    <row r="5928" spans="1:4" ht="13" x14ac:dyDescent="0.15">
      <c r="A5928" s="1" t="s">
        <v>11894</v>
      </c>
      <c r="B5928" s="1" t="s">
        <v>11895</v>
      </c>
      <c r="C5928" s="1">
        <v>19010101</v>
      </c>
    </row>
    <row r="5929" spans="1:4" ht="13" x14ac:dyDescent="0.15">
      <c r="A5929" s="1" t="s">
        <v>11896</v>
      </c>
      <c r="B5929" s="1" t="s">
        <v>11897</v>
      </c>
      <c r="C5929" s="1">
        <v>19880801</v>
      </c>
      <c r="D5929" s="1">
        <v>20149999</v>
      </c>
    </row>
    <row r="5930" spans="1:4" ht="13" x14ac:dyDescent="0.15">
      <c r="A5930" s="1" t="s">
        <v>11898</v>
      </c>
      <c r="B5930" s="1" t="s">
        <v>11899</v>
      </c>
      <c r="C5930" s="1">
        <v>19880101</v>
      </c>
      <c r="D5930" s="1">
        <v>20081299</v>
      </c>
    </row>
    <row r="5931" spans="1:4" ht="13" x14ac:dyDescent="0.15">
      <c r="A5931" s="1" t="s">
        <v>11900</v>
      </c>
      <c r="B5931" s="1" t="s">
        <v>11901</v>
      </c>
      <c r="C5931" s="1">
        <v>19840901</v>
      </c>
    </row>
    <row r="5932" spans="1:4" ht="13" x14ac:dyDescent="0.15">
      <c r="A5932" s="1" t="s">
        <v>11902</v>
      </c>
      <c r="B5932" s="1" t="s">
        <v>11903</v>
      </c>
      <c r="C5932" s="1">
        <v>19730701</v>
      </c>
      <c r="D5932" s="1">
        <v>19910101</v>
      </c>
    </row>
    <row r="5933" spans="1:4" ht="13" x14ac:dyDescent="0.15">
      <c r="A5933" s="1" t="s">
        <v>11904</v>
      </c>
      <c r="B5933" s="1" t="s">
        <v>11905</v>
      </c>
      <c r="C5933" s="1">
        <v>19880701</v>
      </c>
      <c r="D5933" s="1">
        <v>19950706</v>
      </c>
    </row>
    <row r="5934" spans="1:4" ht="13" x14ac:dyDescent="0.15">
      <c r="A5934" s="1" t="s">
        <v>11906</v>
      </c>
      <c r="B5934" s="1" t="s">
        <v>11907</v>
      </c>
      <c r="C5934" s="1">
        <v>19810701</v>
      </c>
    </row>
    <row r="5935" spans="1:4" ht="13" x14ac:dyDescent="0.15">
      <c r="A5935" s="1" t="s">
        <v>11908</v>
      </c>
      <c r="B5935" s="1" t="s">
        <v>11909</v>
      </c>
      <c r="C5935" s="1">
        <v>19870724</v>
      </c>
      <c r="D5935" s="1">
        <v>20140630</v>
      </c>
    </row>
    <row r="5936" spans="1:4" ht="13" x14ac:dyDescent="0.15">
      <c r="A5936" s="1" t="s">
        <v>11910</v>
      </c>
      <c r="B5936" s="1" t="s">
        <v>11911</v>
      </c>
      <c r="C5936" s="1">
        <v>19410101</v>
      </c>
      <c r="D5936" s="1">
        <v>19421231</v>
      </c>
    </row>
    <row r="5937" spans="1:4" ht="13" x14ac:dyDescent="0.15">
      <c r="A5937" s="1" t="s">
        <v>11912</v>
      </c>
      <c r="B5937" s="1" t="s">
        <v>11913</v>
      </c>
      <c r="C5937" s="1">
        <v>19770601</v>
      </c>
    </row>
    <row r="5938" spans="1:4" ht="13" x14ac:dyDescent="0.15">
      <c r="A5938" s="1" t="s">
        <v>11914</v>
      </c>
      <c r="B5938" s="1" t="s">
        <v>11915</v>
      </c>
      <c r="C5938" s="1">
        <v>19290101</v>
      </c>
      <c r="D5938" s="1">
        <v>19391231</v>
      </c>
    </row>
    <row r="5939" spans="1:4" ht="13" x14ac:dyDescent="0.15">
      <c r="A5939" s="1" t="s">
        <v>11916</v>
      </c>
      <c r="B5939" s="1" t="s">
        <v>11917</v>
      </c>
      <c r="C5939" s="1">
        <v>19870701</v>
      </c>
      <c r="D5939" s="1">
        <v>19910630</v>
      </c>
    </row>
    <row r="5940" spans="1:4" ht="13" x14ac:dyDescent="0.15">
      <c r="A5940" s="1" t="s">
        <v>11918</v>
      </c>
      <c r="B5940" s="1" t="s">
        <v>11919</v>
      </c>
      <c r="C5940" s="1">
        <v>19820927</v>
      </c>
      <c r="D5940" s="1">
        <v>19910630</v>
      </c>
    </row>
    <row r="5941" spans="1:4" ht="13" x14ac:dyDescent="0.15">
      <c r="A5941" s="1" t="s">
        <v>11920</v>
      </c>
      <c r="B5941" s="1" t="s">
        <v>11921</v>
      </c>
      <c r="C5941" s="1">
        <v>19870724</v>
      </c>
      <c r="D5941" s="1">
        <v>19930324</v>
      </c>
    </row>
    <row r="5942" spans="1:4" ht="13" x14ac:dyDescent="0.15">
      <c r="A5942" s="1" t="s">
        <v>11922</v>
      </c>
      <c r="B5942" s="1" t="s">
        <v>11923</v>
      </c>
      <c r="C5942" s="1">
        <v>18970101</v>
      </c>
    </row>
    <row r="5943" spans="1:4" ht="13" x14ac:dyDescent="0.15">
      <c r="A5943" s="1" t="s">
        <v>11924</v>
      </c>
      <c r="B5943" s="1" t="s">
        <v>11925</v>
      </c>
      <c r="C5943" s="1">
        <v>19880801</v>
      </c>
      <c r="D5943" s="1">
        <v>19960701</v>
      </c>
    </row>
    <row r="5944" spans="1:4" ht="13" x14ac:dyDescent="0.15">
      <c r="A5944" s="1" t="s">
        <v>11926</v>
      </c>
      <c r="B5944" s="1" t="s">
        <v>11927</v>
      </c>
      <c r="C5944" s="1">
        <v>19870724</v>
      </c>
      <c r="D5944" s="1">
        <v>19910304</v>
      </c>
    </row>
    <row r="5945" spans="1:4" ht="13" x14ac:dyDescent="0.15">
      <c r="A5945" s="1" t="s">
        <v>11928</v>
      </c>
      <c r="B5945" s="1" t="s">
        <v>11929</v>
      </c>
      <c r="C5945" s="1">
        <v>19880101</v>
      </c>
      <c r="D5945" s="1">
        <v>19970701</v>
      </c>
    </row>
    <row r="5946" spans="1:4" ht="13" x14ac:dyDescent="0.15">
      <c r="A5946" s="1" t="s">
        <v>11930</v>
      </c>
      <c r="B5946" s="1" t="s">
        <v>11931</v>
      </c>
      <c r="C5946" s="1">
        <v>19880101</v>
      </c>
      <c r="D5946" s="1">
        <v>20149999</v>
      </c>
    </row>
    <row r="5947" spans="1:4" ht="13" x14ac:dyDescent="0.15">
      <c r="A5947" s="1" t="s">
        <v>11932</v>
      </c>
      <c r="B5947" s="1" t="s">
        <v>11933</v>
      </c>
      <c r="C5947" s="1">
        <v>19890131</v>
      </c>
    </row>
    <row r="5948" spans="1:4" ht="13" x14ac:dyDescent="0.15">
      <c r="A5948" s="1" t="s">
        <v>11934</v>
      </c>
      <c r="B5948" s="1" t="s">
        <v>11935</v>
      </c>
      <c r="C5948" s="1">
        <v>19880208</v>
      </c>
    </row>
    <row r="5949" spans="1:4" ht="13" x14ac:dyDescent="0.15">
      <c r="A5949" s="1" t="s">
        <v>11936</v>
      </c>
      <c r="B5949" s="1" t="s">
        <v>11937</v>
      </c>
      <c r="C5949" s="1">
        <v>19890123</v>
      </c>
      <c r="D5949" s="1">
        <v>19970701</v>
      </c>
    </row>
    <row r="5950" spans="1:4" ht="13" x14ac:dyDescent="0.15">
      <c r="A5950" s="1" t="s">
        <v>11938</v>
      </c>
      <c r="B5950" s="1" t="s">
        <v>11939</v>
      </c>
      <c r="C5950" s="1">
        <v>19860101</v>
      </c>
    </row>
    <row r="5951" spans="1:4" ht="13" x14ac:dyDescent="0.15">
      <c r="A5951" s="1" t="s">
        <v>11940</v>
      </c>
      <c r="B5951" s="1" t="s">
        <v>11941</v>
      </c>
      <c r="C5951" s="1">
        <v>19870724</v>
      </c>
      <c r="D5951" s="1">
        <v>20101014</v>
      </c>
    </row>
    <row r="5952" spans="1:4" ht="13" x14ac:dyDescent="0.15">
      <c r="A5952" s="1" t="s">
        <v>11942</v>
      </c>
      <c r="B5952" s="1" t="s">
        <v>11943</v>
      </c>
      <c r="C5952" s="1">
        <v>19010101</v>
      </c>
      <c r="D5952" s="1">
        <v>19111231</v>
      </c>
    </row>
    <row r="5953" spans="1:4" ht="13" x14ac:dyDescent="0.15">
      <c r="A5953" s="1" t="s">
        <v>11944</v>
      </c>
      <c r="B5953" s="1" t="s">
        <v>11945</v>
      </c>
      <c r="C5953" s="1">
        <v>19890201</v>
      </c>
    </row>
    <row r="5954" spans="1:4" ht="13" x14ac:dyDescent="0.15">
      <c r="A5954" s="1" t="s">
        <v>11946</v>
      </c>
      <c r="B5954" s="1" t="s">
        <v>11947</v>
      </c>
      <c r="C5954" s="1">
        <v>19880216</v>
      </c>
      <c r="D5954" s="1">
        <v>19890630</v>
      </c>
    </row>
    <row r="5955" spans="1:4" ht="13" x14ac:dyDescent="0.15">
      <c r="A5955" s="1" t="s">
        <v>11948</v>
      </c>
      <c r="B5955" s="1" t="s">
        <v>11949</v>
      </c>
      <c r="C5955" s="1">
        <v>19870724</v>
      </c>
      <c r="D5955" s="1">
        <v>19910607</v>
      </c>
    </row>
    <row r="5956" spans="1:4" ht="13" x14ac:dyDescent="0.15">
      <c r="A5956" s="1" t="s">
        <v>11950</v>
      </c>
      <c r="B5956" s="1" t="s">
        <v>11951</v>
      </c>
      <c r="C5956" s="1">
        <v>19420415</v>
      </c>
      <c r="D5956" s="1">
        <v>19459999</v>
      </c>
    </row>
    <row r="5957" spans="1:4" ht="13" x14ac:dyDescent="0.15">
      <c r="A5957" s="1" t="s">
        <v>11952</v>
      </c>
      <c r="B5957" s="1" t="s">
        <v>11953</v>
      </c>
      <c r="C5957" s="1">
        <v>19010101</v>
      </c>
      <c r="D5957" s="1">
        <v>19161114</v>
      </c>
    </row>
    <row r="5958" spans="1:4" ht="13" x14ac:dyDescent="0.15">
      <c r="A5958" s="1" t="s">
        <v>11954</v>
      </c>
      <c r="B5958" s="1" t="s">
        <v>11955</v>
      </c>
      <c r="C5958" s="1">
        <v>19871012</v>
      </c>
      <c r="D5958" s="1">
        <v>19970701</v>
      </c>
    </row>
    <row r="5959" spans="1:4" ht="13" x14ac:dyDescent="0.15">
      <c r="A5959" s="1" t="s">
        <v>11956</v>
      </c>
      <c r="B5959" s="1" t="s">
        <v>11957</v>
      </c>
      <c r="C5959" s="1">
        <v>19870701</v>
      </c>
      <c r="D5959" s="1">
        <v>19971001</v>
      </c>
    </row>
    <row r="5960" spans="1:4" ht="13" x14ac:dyDescent="0.15">
      <c r="A5960" s="1" t="s">
        <v>11958</v>
      </c>
      <c r="B5960" s="1" t="s">
        <v>11959</v>
      </c>
      <c r="C5960" s="1">
        <v>19790101</v>
      </c>
      <c r="D5960" s="1">
        <v>19870731</v>
      </c>
    </row>
    <row r="5961" spans="1:4" ht="13" x14ac:dyDescent="0.15">
      <c r="A5961" s="1" t="s">
        <v>11960</v>
      </c>
      <c r="B5961" s="1" t="s">
        <v>11961</v>
      </c>
      <c r="C5961" s="1">
        <v>19751222</v>
      </c>
      <c r="D5961" s="1">
        <v>19791231</v>
      </c>
    </row>
    <row r="5962" spans="1:4" ht="13" x14ac:dyDescent="0.15">
      <c r="A5962" s="1" t="s">
        <v>11962</v>
      </c>
      <c r="B5962" s="1" t="s">
        <v>11963</v>
      </c>
      <c r="C5962" s="1">
        <v>19871024</v>
      </c>
    </row>
    <row r="5963" spans="1:4" ht="13" x14ac:dyDescent="0.15">
      <c r="A5963" s="1" t="s">
        <v>11964</v>
      </c>
      <c r="B5963" s="1" t="s">
        <v>11965</v>
      </c>
      <c r="C5963" s="1">
        <v>19790101</v>
      </c>
    </row>
    <row r="5964" spans="1:4" ht="13" x14ac:dyDescent="0.15">
      <c r="A5964" s="1" t="s">
        <v>11966</v>
      </c>
      <c r="B5964" s="1" t="s">
        <v>11967</v>
      </c>
      <c r="C5964" s="1">
        <v>19530101</v>
      </c>
      <c r="D5964" s="1">
        <v>19761231</v>
      </c>
    </row>
    <row r="5965" spans="1:4" ht="13" x14ac:dyDescent="0.15">
      <c r="A5965" s="1" t="s">
        <v>11968</v>
      </c>
      <c r="B5965" s="1" t="s">
        <v>11969</v>
      </c>
      <c r="C5965" s="1">
        <v>19670101</v>
      </c>
      <c r="D5965" s="1">
        <v>19880531</v>
      </c>
    </row>
    <row r="5966" spans="1:4" ht="13" x14ac:dyDescent="0.15">
      <c r="A5966" s="1" t="s">
        <v>11970</v>
      </c>
      <c r="B5966" s="1" t="s">
        <v>11971</v>
      </c>
      <c r="C5966" s="1">
        <v>19871209</v>
      </c>
    </row>
    <row r="5967" spans="1:4" ht="13" x14ac:dyDescent="0.15">
      <c r="A5967" s="1" t="s">
        <v>11972</v>
      </c>
      <c r="B5967" s="1" t="s">
        <v>11973</v>
      </c>
      <c r="C5967" s="1">
        <v>19460821</v>
      </c>
    </row>
    <row r="5968" spans="1:4" ht="13" x14ac:dyDescent="0.15">
      <c r="A5968" s="1" t="s">
        <v>11974</v>
      </c>
      <c r="B5968" s="1" t="s">
        <v>11975</v>
      </c>
      <c r="C5968" s="1">
        <v>19600101</v>
      </c>
    </row>
    <row r="5969" spans="1:4" ht="13" x14ac:dyDescent="0.15">
      <c r="A5969" s="1" t="s">
        <v>11976</v>
      </c>
      <c r="B5969" s="1" t="s">
        <v>11977</v>
      </c>
      <c r="C5969" s="1">
        <v>19880101</v>
      </c>
      <c r="D5969" s="1">
        <v>19920701</v>
      </c>
    </row>
    <row r="5970" spans="1:4" ht="13" x14ac:dyDescent="0.15">
      <c r="A5970" s="1" t="s">
        <v>11978</v>
      </c>
      <c r="B5970" s="1" t="s">
        <v>11979</v>
      </c>
      <c r="C5970" s="1">
        <v>19870101</v>
      </c>
      <c r="D5970" s="1">
        <v>19910401</v>
      </c>
    </row>
    <row r="5971" spans="1:4" ht="13" x14ac:dyDescent="0.15">
      <c r="A5971" s="1" t="s">
        <v>11980</v>
      </c>
      <c r="B5971" s="1" t="s">
        <v>11981</v>
      </c>
      <c r="C5971" s="1">
        <v>19790101</v>
      </c>
    </row>
    <row r="5972" spans="1:4" ht="13" x14ac:dyDescent="0.15">
      <c r="A5972" s="1" t="s">
        <v>11982</v>
      </c>
      <c r="B5972" s="1" t="s">
        <v>11983</v>
      </c>
      <c r="C5972" s="1">
        <v>19770101</v>
      </c>
    </row>
    <row r="5973" spans="1:4" ht="13" x14ac:dyDescent="0.15">
      <c r="A5973" s="1" t="s">
        <v>11984</v>
      </c>
      <c r="B5973" s="1" t="s">
        <v>11985</v>
      </c>
      <c r="C5973" s="1">
        <v>19880101</v>
      </c>
    </row>
    <row r="5974" spans="1:4" ht="13" x14ac:dyDescent="0.15">
      <c r="A5974" s="1" t="s">
        <v>11986</v>
      </c>
      <c r="B5974" s="1" t="s">
        <v>11987</v>
      </c>
      <c r="C5974" s="1">
        <v>19790101</v>
      </c>
      <c r="D5974" s="1">
        <v>19940603</v>
      </c>
    </row>
    <row r="5975" spans="1:4" ht="13" x14ac:dyDescent="0.15">
      <c r="A5975" s="1" t="s">
        <v>11988</v>
      </c>
      <c r="B5975" s="1" t="s">
        <v>11989</v>
      </c>
      <c r="C5975" s="1">
        <v>19830101</v>
      </c>
    </row>
    <row r="5976" spans="1:4" ht="13" x14ac:dyDescent="0.15">
      <c r="A5976" s="1" t="s">
        <v>11990</v>
      </c>
      <c r="B5976" s="1" t="s">
        <v>11991</v>
      </c>
      <c r="C5976" s="1">
        <v>19880101</v>
      </c>
    </row>
    <row r="5977" spans="1:4" ht="13" x14ac:dyDescent="0.15">
      <c r="A5977" s="1" t="s">
        <v>11992</v>
      </c>
      <c r="B5977" s="1" t="s">
        <v>11993</v>
      </c>
      <c r="C5977" s="1">
        <v>19520925</v>
      </c>
    </row>
    <row r="5978" spans="1:4" ht="13" x14ac:dyDescent="0.15">
      <c r="A5978" s="1" t="s">
        <v>11994</v>
      </c>
      <c r="B5978" s="1" t="s">
        <v>11995</v>
      </c>
      <c r="C5978" s="1">
        <v>19230101</v>
      </c>
    </row>
    <row r="5979" spans="1:4" ht="13" x14ac:dyDescent="0.15">
      <c r="A5979" s="1" t="s">
        <v>11996</v>
      </c>
      <c r="B5979" s="1" t="s">
        <v>11997</v>
      </c>
      <c r="C5979" s="1">
        <v>19890504</v>
      </c>
    </row>
    <row r="5980" spans="1:4" ht="13" x14ac:dyDescent="0.15">
      <c r="A5980" s="1" t="s">
        <v>11998</v>
      </c>
      <c r="B5980" s="1" t="s">
        <v>11999</v>
      </c>
      <c r="C5980" s="1">
        <v>19791001</v>
      </c>
      <c r="D5980" s="1">
        <v>19841231</v>
      </c>
    </row>
    <row r="5981" spans="1:4" ht="13" x14ac:dyDescent="0.15">
      <c r="A5981" s="1" t="s">
        <v>12000</v>
      </c>
      <c r="B5981" s="1" t="s">
        <v>12001</v>
      </c>
      <c r="C5981" s="1">
        <v>19881101</v>
      </c>
      <c r="D5981" s="1">
        <v>19890731</v>
      </c>
    </row>
    <row r="5982" spans="1:4" ht="13" x14ac:dyDescent="0.15">
      <c r="A5982" s="1" t="s">
        <v>12002</v>
      </c>
      <c r="B5982" s="1" t="s">
        <v>12003</v>
      </c>
      <c r="C5982" s="1">
        <v>19840721</v>
      </c>
    </row>
    <row r="5983" spans="1:4" ht="13" x14ac:dyDescent="0.15">
      <c r="A5983" s="1" t="s">
        <v>12004</v>
      </c>
      <c r="B5983" s="1" t="s">
        <v>12005</v>
      </c>
      <c r="C5983" s="1">
        <v>19880701</v>
      </c>
      <c r="D5983" s="1">
        <v>19950706</v>
      </c>
    </row>
    <row r="5984" spans="1:4" ht="13" x14ac:dyDescent="0.15">
      <c r="A5984" s="1" t="s">
        <v>12006</v>
      </c>
      <c r="B5984" s="1" t="s">
        <v>12007</v>
      </c>
      <c r="C5984" s="1">
        <v>19870724</v>
      </c>
    </row>
    <row r="5985" spans="1:4" ht="13" x14ac:dyDescent="0.15">
      <c r="A5985" s="1" t="s">
        <v>12008</v>
      </c>
      <c r="B5985" s="1" t="s">
        <v>12009</v>
      </c>
      <c r="C5985" s="1">
        <v>19890801</v>
      </c>
      <c r="D5985" s="1">
        <v>19931201</v>
      </c>
    </row>
    <row r="5986" spans="1:4" ht="13" x14ac:dyDescent="0.15">
      <c r="A5986" s="1" t="s">
        <v>12010</v>
      </c>
      <c r="B5986" s="1" t="s">
        <v>12011</v>
      </c>
      <c r="C5986" s="1">
        <v>19880701</v>
      </c>
    </row>
    <row r="5987" spans="1:4" ht="13" x14ac:dyDescent="0.15">
      <c r="A5987" s="1" t="s">
        <v>12012</v>
      </c>
      <c r="B5987" s="1" t="s">
        <v>12013</v>
      </c>
      <c r="C5987" s="1">
        <v>19450112</v>
      </c>
      <c r="D5987" s="1">
        <v>19460313</v>
      </c>
    </row>
    <row r="5988" spans="1:4" ht="13" x14ac:dyDescent="0.15">
      <c r="A5988" s="1" t="s">
        <v>12014</v>
      </c>
      <c r="B5988" s="1" t="s">
        <v>12015</v>
      </c>
      <c r="C5988" s="1">
        <v>19840101</v>
      </c>
      <c r="D5988" s="1">
        <v>19890801</v>
      </c>
    </row>
    <row r="5989" spans="1:4" ht="13" x14ac:dyDescent="0.15">
      <c r="A5989" s="1" t="s">
        <v>12016</v>
      </c>
      <c r="B5989" s="1" t="s">
        <v>12017</v>
      </c>
      <c r="C5989" s="1">
        <v>19890801</v>
      </c>
      <c r="D5989" s="1">
        <v>19931201</v>
      </c>
    </row>
    <row r="5990" spans="1:4" ht="13" x14ac:dyDescent="0.15">
      <c r="A5990" s="1" t="s">
        <v>12018</v>
      </c>
      <c r="B5990" s="1" t="s">
        <v>12019</v>
      </c>
      <c r="C5990" s="1">
        <v>19840101</v>
      </c>
      <c r="D5990" s="1">
        <v>19890801</v>
      </c>
    </row>
    <row r="5991" spans="1:4" ht="13" x14ac:dyDescent="0.15">
      <c r="A5991" s="1" t="s">
        <v>12020</v>
      </c>
      <c r="B5991" s="1" t="s">
        <v>12021</v>
      </c>
      <c r="C5991" s="1">
        <v>19890401</v>
      </c>
      <c r="D5991" s="1">
        <v>19980630</v>
      </c>
    </row>
    <row r="5992" spans="1:4" ht="13" x14ac:dyDescent="0.15">
      <c r="A5992" s="1" t="s">
        <v>12022</v>
      </c>
      <c r="B5992" s="1" t="s">
        <v>12023</v>
      </c>
      <c r="C5992" s="1">
        <v>19870724</v>
      </c>
      <c r="D5992" s="1">
        <v>20140630</v>
      </c>
    </row>
    <row r="5993" spans="1:4" ht="13" x14ac:dyDescent="0.15">
      <c r="A5993" s="1" t="s">
        <v>12024</v>
      </c>
      <c r="B5993" s="1" t="s">
        <v>12025</v>
      </c>
      <c r="C5993" s="1">
        <v>19890401</v>
      </c>
      <c r="D5993" s="1">
        <v>19980630</v>
      </c>
    </row>
    <row r="5994" spans="1:4" ht="13" x14ac:dyDescent="0.15">
      <c r="A5994" s="1" t="s">
        <v>12026</v>
      </c>
      <c r="B5994" s="1" t="s">
        <v>12027</v>
      </c>
      <c r="C5994" s="1">
        <v>19881116</v>
      </c>
    </row>
    <row r="5995" spans="1:4" ht="13" x14ac:dyDescent="0.15">
      <c r="A5995" s="1" t="s">
        <v>12028</v>
      </c>
      <c r="B5995" s="1" t="s">
        <v>12029</v>
      </c>
      <c r="C5995" s="1">
        <v>19871120</v>
      </c>
    </row>
    <row r="5996" spans="1:4" ht="13" x14ac:dyDescent="0.15">
      <c r="A5996" s="1" t="s">
        <v>12030</v>
      </c>
      <c r="B5996" s="1" t="s">
        <v>12031</v>
      </c>
      <c r="C5996" s="1">
        <v>19750101</v>
      </c>
      <c r="D5996" s="1">
        <v>19920701</v>
      </c>
    </row>
    <row r="5997" spans="1:4" ht="13" x14ac:dyDescent="0.15">
      <c r="A5997" s="1" t="s">
        <v>12032</v>
      </c>
      <c r="B5997" s="1" t="s">
        <v>12033</v>
      </c>
      <c r="C5997" s="1">
        <v>19190701</v>
      </c>
      <c r="D5997" s="1">
        <v>19420101</v>
      </c>
    </row>
    <row r="5998" spans="1:4" ht="13" x14ac:dyDescent="0.15">
      <c r="A5998" s="1" t="s">
        <v>12034</v>
      </c>
      <c r="B5998" s="1" t="s">
        <v>12035</v>
      </c>
      <c r="C5998" s="1">
        <v>19010101</v>
      </c>
    </row>
    <row r="5999" spans="1:4" ht="13" x14ac:dyDescent="0.15">
      <c r="A5999" s="1" t="s">
        <v>12036</v>
      </c>
      <c r="B5999" s="1" t="s">
        <v>12037</v>
      </c>
      <c r="C5999" s="1">
        <v>19430130</v>
      </c>
      <c r="D5999" s="1">
        <v>19771231</v>
      </c>
    </row>
    <row r="6000" spans="1:4" ht="13" x14ac:dyDescent="0.15">
      <c r="A6000" s="1" t="s">
        <v>12038</v>
      </c>
      <c r="B6000" s="1" t="s">
        <v>12039</v>
      </c>
      <c r="C6000" s="1">
        <v>19691119</v>
      </c>
      <c r="D6000" s="1">
        <v>19850201</v>
      </c>
    </row>
    <row r="6001" spans="1:4" ht="13" x14ac:dyDescent="0.15">
      <c r="A6001" s="1" t="s">
        <v>12040</v>
      </c>
      <c r="B6001" s="1" t="s">
        <v>12041</v>
      </c>
      <c r="C6001" s="1">
        <v>19830201</v>
      </c>
    </row>
    <row r="6002" spans="1:4" ht="13" x14ac:dyDescent="0.15">
      <c r="A6002" s="1" t="s">
        <v>12042</v>
      </c>
      <c r="B6002" s="1" t="s">
        <v>12043</v>
      </c>
      <c r="C6002" s="1">
        <v>19680103</v>
      </c>
      <c r="D6002" s="1">
        <v>19891031</v>
      </c>
    </row>
    <row r="6003" spans="1:4" ht="13" x14ac:dyDescent="0.15">
      <c r="A6003" s="1" t="s">
        <v>12044</v>
      </c>
      <c r="B6003" s="1" t="s">
        <v>12045</v>
      </c>
      <c r="C6003" s="1">
        <v>19651101</v>
      </c>
    </row>
    <row r="6004" spans="1:4" ht="13" x14ac:dyDescent="0.15">
      <c r="A6004" s="1" t="s">
        <v>12046</v>
      </c>
      <c r="B6004" s="1" t="s">
        <v>12047</v>
      </c>
      <c r="C6004" s="1">
        <v>19750101</v>
      </c>
      <c r="D6004" s="1">
        <v>19771231</v>
      </c>
    </row>
    <row r="6005" spans="1:4" ht="13" x14ac:dyDescent="0.15">
      <c r="A6005" s="1" t="s">
        <v>12048</v>
      </c>
      <c r="B6005" s="1" t="s">
        <v>12049</v>
      </c>
      <c r="C6005" s="1">
        <v>19720101</v>
      </c>
      <c r="D6005" s="1">
        <v>19751231</v>
      </c>
    </row>
    <row r="6006" spans="1:4" ht="13" x14ac:dyDescent="0.15">
      <c r="A6006" s="1" t="s">
        <v>12050</v>
      </c>
      <c r="B6006" s="1" t="s">
        <v>12051</v>
      </c>
      <c r="C6006" s="1">
        <v>19770101</v>
      </c>
      <c r="D6006" s="1">
        <v>19791231</v>
      </c>
    </row>
    <row r="6007" spans="1:4" ht="13" x14ac:dyDescent="0.15">
      <c r="A6007" s="1" t="s">
        <v>12052</v>
      </c>
      <c r="B6007" s="1" t="s">
        <v>12053</v>
      </c>
      <c r="C6007" s="1">
        <v>19841128</v>
      </c>
    </row>
    <row r="6008" spans="1:4" ht="13" x14ac:dyDescent="0.15">
      <c r="A6008" s="1" t="s">
        <v>12054</v>
      </c>
      <c r="B6008" s="1" t="s">
        <v>12055</v>
      </c>
      <c r="C6008" s="1">
        <v>19010101</v>
      </c>
    </row>
    <row r="6009" spans="1:4" ht="13" x14ac:dyDescent="0.15">
      <c r="A6009" s="1" t="s">
        <v>12056</v>
      </c>
      <c r="B6009" s="1" t="s">
        <v>12057</v>
      </c>
      <c r="C6009" s="1">
        <v>19721101</v>
      </c>
      <c r="D6009" s="1">
        <v>19880201</v>
      </c>
    </row>
    <row r="6010" spans="1:4" ht="13" x14ac:dyDescent="0.15">
      <c r="A6010" s="1" t="s">
        <v>12058</v>
      </c>
      <c r="B6010" s="1" t="s">
        <v>12059</v>
      </c>
      <c r="C6010" s="1">
        <v>19880411</v>
      </c>
    </row>
    <row r="6011" spans="1:4" ht="13" x14ac:dyDescent="0.15">
      <c r="A6011" s="1" t="s">
        <v>12060</v>
      </c>
      <c r="B6011" s="1" t="s">
        <v>12061</v>
      </c>
      <c r="C6011" s="1">
        <v>19890131</v>
      </c>
    </row>
    <row r="6012" spans="1:4" ht="13" x14ac:dyDescent="0.15">
      <c r="A6012" s="1" t="s">
        <v>12062</v>
      </c>
      <c r="B6012" s="1" t="s">
        <v>12063</v>
      </c>
      <c r="C6012" s="1">
        <v>19780101</v>
      </c>
      <c r="D6012" s="1">
        <v>19989999</v>
      </c>
    </row>
    <row r="6013" spans="1:4" ht="13" x14ac:dyDescent="0.15">
      <c r="A6013" s="1" t="s">
        <v>12064</v>
      </c>
      <c r="B6013" s="1" t="s">
        <v>12065</v>
      </c>
      <c r="C6013" s="1">
        <v>19370608</v>
      </c>
      <c r="D6013" s="1">
        <v>19381031</v>
      </c>
    </row>
    <row r="6014" spans="1:4" ht="13" x14ac:dyDescent="0.15">
      <c r="A6014" s="1" t="s">
        <v>12066</v>
      </c>
      <c r="B6014" s="1" t="s">
        <v>12067</v>
      </c>
      <c r="C6014" s="1">
        <v>19431213</v>
      </c>
      <c r="D6014" s="1">
        <v>19440210</v>
      </c>
    </row>
    <row r="6015" spans="1:4" ht="13" x14ac:dyDescent="0.15">
      <c r="A6015" s="1" t="s">
        <v>12068</v>
      </c>
      <c r="B6015" s="1" t="s">
        <v>12069</v>
      </c>
      <c r="C6015" s="1">
        <v>19900201</v>
      </c>
    </row>
    <row r="6016" spans="1:4" ht="13" x14ac:dyDescent="0.15">
      <c r="A6016" s="1" t="s">
        <v>12070</v>
      </c>
      <c r="B6016" s="1" t="s">
        <v>12071</v>
      </c>
      <c r="C6016" s="1">
        <v>19420101</v>
      </c>
      <c r="D6016" s="1">
        <v>19721231</v>
      </c>
    </row>
    <row r="6017" spans="1:6" ht="13" x14ac:dyDescent="0.15">
      <c r="A6017" s="1" t="s">
        <v>12072</v>
      </c>
      <c r="B6017" s="1" t="s">
        <v>12073</v>
      </c>
      <c r="C6017" s="1">
        <v>19220101</v>
      </c>
      <c r="D6017" s="1">
        <v>19910101</v>
      </c>
    </row>
    <row r="6018" spans="1:6" ht="13" x14ac:dyDescent="0.15">
      <c r="A6018" s="1" t="s">
        <v>12074</v>
      </c>
      <c r="B6018" s="1" t="s">
        <v>12075</v>
      </c>
      <c r="C6018" s="1">
        <v>19020101</v>
      </c>
      <c r="D6018" s="1">
        <v>19201231</v>
      </c>
    </row>
    <row r="6019" spans="1:6" ht="13" x14ac:dyDescent="0.15">
      <c r="A6019" s="1" t="s">
        <v>12076</v>
      </c>
      <c r="B6019" s="1" t="s">
        <v>12077</v>
      </c>
      <c r="C6019" s="1">
        <v>18540101</v>
      </c>
    </row>
    <row r="6020" spans="1:6" ht="13" x14ac:dyDescent="0.15">
      <c r="A6020" s="1" t="s">
        <v>12078</v>
      </c>
      <c r="B6020" s="1" t="s">
        <v>12079</v>
      </c>
      <c r="C6020" s="1">
        <v>18560101</v>
      </c>
    </row>
    <row r="6021" spans="1:6" ht="13" x14ac:dyDescent="0.15">
      <c r="A6021" s="1" t="s">
        <v>12080</v>
      </c>
      <c r="B6021" s="1" t="s">
        <v>12081</v>
      </c>
      <c r="C6021" s="1">
        <v>18630101</v>
      </c>
    </row>
    <row r="6022" spans="1:6" ht="13" x14ac:dyDescent="0.15">
      <c r="A6022" s="1" t="s">
        <v>12082</v>
      </c>
      <c r="B6022" s="1" t="s">
        <v>12083</v>
      </c>
      <c r="C6022" s="1">
        <v>18790101</v>
      </c>
      <c r="D6022" s="1">
        <v>20039999</v>
      </c>
      <c r="F6022" s="1" t="s">
        <v>12083</v>
      </c>
    </row>
    <row r="6023" spans="1:6" ht="13" x14ac:dyDescent="0.15">
      <c r="A6023" s="1" t="s">
        <v>12084</v>
      </c>
      <c r="B6023" s="1" t="s">
        <v>12085</v>
      </c>
      <c r="C6023" s="1">
        <v>19060101</v>
      </c>
      <c r="D6023" s="1">
        <v>19300531</v>
      </c>
    </row>
    <row r="6024" spans="1:6" ht="13" x14ac:dyDescent="0.15">
      <c r="A6024" s="1" t="s">
        <v>12086</v>
      </c>
      <c r="B6024" s="1" t="s">
        <v>12087</v>
      </c>
      <c r="C6024" s="1">
        <v>19890701</v>
      </c>
    </row>
    <row r="6025" spans="1:6" ht="13" x14ac:dyDescent="0.15">
      <c r="A6025" s="1" t="s">
        <v>12088</v>
      </c>
      <c r="B6025" s="1" t="s">
        <v>12089</v>
      </c>
      <c r="C6025" s="1">
        <v>19141203</v>
      </c>
    </row>
    <row r="6026" spans="1:6" ht="13" x14ac:dyDescent="0.15">
      <c r="A6026" s="1" t="s">
        <v>12090</v>
      </c>
      <c r="B6026" s="1" t="s">
        <v>12091</v>
      </c>
      <c r="C6026" s="1">
        <v>19891201</v>
      </c>
      <c r="D6026" s="1">
        <v>19950706</v>
      </c>
    </row>
    <row r="6027" spans="1:6" ht="13" x14ac:dyDescent="0.15">
      <c r="A6027" s="1" t="s">
        <v>12092</v>
      </c>
      <c r="B6027" s="1" t="s">
        <v>12093</v>
      </c>
      <c r="C6027" s="1">
        <v>19870724</v>
      </c>
      <c r="D6027" s="1">
        <v>20140630</v>
      </c>
    </row>
    <row r="6028" spans="1:6" ht="13" x14ac:dyDescent="0.15">
      <c r="A6028" s="1" t="s">
        <v>12094</v>
      </c>
      <c r="B6028" s="1" t="s">
        <v>12095</v>
      </c>
      <c r="C6028" s="1">
        <v>19900305</v>
      </c>
      <c r="D6028" s="1">
        <v>20050630</v>
      </c>
    </row>
    <row r="6029" spans="1:6" ht="13" x14ac:dyDescent="0.15">
      <c r="A6029" s="1" t="s">
        <v>12096</v>
      </c>
      <c r="B6029" s="1" t="s">
        <v>12097</v>
      </c>
      <c r="C6029" s="1">
        <v>19900305</v>
      </c>
      <c r="D6029" s="1">
        <v>20050630</v>
      </c>
    </row>
    <row r="6030" spans="1:6" ht="13" x14ac:dyDescent="0.15">
      <c r="A6030" s="1" t="s">
        <v>12098</v>
      </c>
      <c r="B6030" s="1" t="s">
        <v>12099</v>
      </c>
      <c r="C6030" s="1">
        <v>19900305</v>
      </c>
      <c r="D6030" s="1">
        <v>20050630</v>
      </c>
    </row>
    <row r="6031" spans="1:6" ht="13" x14ac:dyDescent="0.15">
      <c r="A6031" s="1" t="s">
        <v>12100</v>
      </c>
      <c r="B6031" s="1" t="s">
        <v>12101</v>
      </c>
      <c r="C6031" s="1">
        <v>19870101</v>
      </c>
    </row>
    <row r="6032" spans="1:6" ht="13" x14ac:dyDescent="0.15">
      <c r="A6032" s="1" t="s">
        <v>12102</v>
      </c>
      <c r="B6032" s="1" t="s">
        <v>12103</v>
      </c>
      <c r="C6032" s="1">
        <v>19900305</v>
      </c>
      <c r="D6032" s="1">
        <v>20050630</v>
      </c>
    </row>
    <row r="6033" spans="1:6" ht="13" x14ac:dyDescent="0.15">
      <c r="A6033" s="1" t="s">
        <v>12104</v>
      </c>
      <c r="B6033" s="1" t="s">
        <v>12105</v>
      </c>
      <c r="C6033" s="1">
        <v>19751222</v>
      </c>
      <c r="D6033" s="1">
        <v>19781205</v>
      </c>
    </row>
    <row r="6034" spans="1:6" ht="13" x14ac:dyDescent="0.15">
      <c r="A6034" s="1" t="s">
        <v>12106</v>
      </c>
      <c r="B6034" s="1" t="s">
        <v>12107</v>
      </c>
      <c r="C6034" s="1">
        <v>19030901</v>
      </c>
      <c r="D6034" s="1">
        <v>19700612</v>
      </c>
    </row>
    <row r="6035" spans="1:6" ht="13" x14ac:dyDescent="0.15">
      <c r="A6035" s="1" t="s">
        <v>12108</v>
      </c>
      <c r="B6035" s="1" t="s">
        <v>12109</v>
      </c>
      <c r="C6035" s="1">
        <v>19900305</v>
      </c>
      <c r="D6035" s="1">
        <v>20050630</v>
      </c>
    </row>
    <row r="6036" spans="1:6" ht="13" x14ac:dyDescent="0.15">
      <c r="A6036" s="1" t="s">
        <v>12110</v>
      </c>
      <c r="B6036" s="1" t="s">
        <v>12111</v>
      </c>
      <c r="C6036" s="1">
        <v>19870724</v>
      </c>
      <c r="D6036" s="1">
        <v>19980228</v>
      </c>
    </row>
    <row r="6037" spans="1:6" ht="13" x14ac:dyDescent="0.15">
      <c r="A6037" s="1" t="s">
        <v>12112</v>
      </c>
      <c r="B6037" s="1" t="s">
        <v>12113</v>
      </c>
      <c r="C6037" s="1">
        <v>19870724</v>
      </c>
      <c r="D6037" s="1">
        <v>19971001</v>
      </c>
    </row>
    <row r="6038" spans="1:6" ht="13" x14ac:dyDescent="0.15">
      <c r="A6038" s="1" t="s">
        <v>12114</v>
      </c>
      <c r="B6038" s="1" t="s">
        <v>12115</v>
      </c>
      <c r="C6038" s="1">
        <v>19751211</v>
      </c>
      <c r="D6038" s="1">
        <v>19781205</v>
      </c>
    </row>
    <row r="6039" spans="1:6" ht="13" x14ac:dyDescent="0.15">
      <c r="A6039" s="1" t="s">
        <v>12116</v>
      </c>
      <c r="B6039" s="1" t="s">
        <v>12117</v>
      </c>
      <c r="C6039" s="1">
        <v>19300101</v>
      </c>
      <c r="F6039" s="1" t="s">
        <v>12118</v>
      </c>
    </row>
    <row r="6040" spans="1:6" ht="13" x14ac:dyDescent="0.15">
      <c r="A6040" s="1" t="s">
        <v>12119</v>
      </c>
      <c r="B6040" s="1" t="s">
        <v>12120</v>
      </c>
      <c r="C6040" s="1">
        <v>18830101</v>
      </c>
    </row>
    <row r="6041" spans="1:6" ht="13" x14ac:dyDescent="0.15">
      <c r="A6041" s="1" t="s">
        <v>12121</v>
      </c>
      <c r="B6041" s="1" t="s">
        <v>12122</v>
      </c>
      <c r="C6041" s="1">
        <v>19690303</v>
      </c>
      <c r="D6041" s="1">
        <v>19940531</v>
      </c>
    </row>
    <row r="6042" spans="1:6" ht="13" x14ac:dyDescent="0.15">
      <c r="A6042" s="1" t="s">
        <v>12123</v>
      </c>
      <c r="B6042" s="1" t="s">
        <v>12124</v>
      </c>
      <c r="C6042" s="1">
        <v>19870724</v>
      </c>
      <c r="D6042" s="1">
        <v>20140630</v>
      </c>
    </row>
    <row r="6043" spans="1:6" ht="13" x14ac:dyDescent="0.15">
      <c r="A6043" s="1" t="s">
        <v>12125</v>
      </c>
      <c r="B6043" s="1" t="s">
        <v>12126</v>
      </c>
      <c r="C6043" s="1">
        <v>19870724</v>
      </c>
      <c r="D6043" s="1">
        <v>20140630</v>
      </c>
    </row>
    <row r="6044" spans="1:6" ht="13" x14ac:dyDescent="0.15">
      <c r="A6044" s="1" t="s">
        <v>12127</v>
      </c>
      <c r="B6044" s="1" t="s">
        <v>12128</v>
      </c>
      <c r="C6044" s="1">
        <v>19420903</v>
      </c>
      <c r="D6044" s="1">
        <v>19501231</v>
      </c>
    </row>
    <row r="6045" spans="1:6" ht="13" x14ac:dyDescent="0.15">
      <c r="A6045" s="1" t="s">
        <v>12129</v>
      </c>
      <c r="B6045" s="1" t="s">
        <v>12130</v>
      </c>
      <c r="C6045" s="1">
        <v>19410813</v>
      </c>
      <c r="D6045" s="1">
        <v>19470630</v>
      </c>
    </row>
    <row r="6046" spans="1:6" ht="13" x14ac:dyDescent="0.15">
      <c r="A6046" s="1" t="s">
        <v>12131</v>
      </c>
      <c r="B6046" s="1" t="s">
        <v>12132</v>
      </c>
      <c r="C6046" s="1">
        <v>19760601</v>
      </c>
    </row>
    <row r="6047" spans="1:6" ht="13" x14ac:dyDescent="0.15">
      <c r="A6047" s="1" t="s">
        <v>12133</v>
      </c>
      <c r="B6047" s="1" t="s">
        <v>12134</v>
      </c>
      <c r="C6047" s="1">
        <v>19900401</v>
      </c>
      <c r="D6047" s="1">
        <v>19940101</v>
      </c>
    </row>
    <row r="6048" spans="1:6" ht="13" x14ac:dyDescent="0.15">
      <c r="A6048" s="1" t="s">
        <v>12135</v>
      </c>
      <c r="B6048" s="1" t="s">
        <v>12136</v>
      </c>
      <c r="C6048" s="1">
        <v>19900305</v>
      </c>
      <c r="D6048" s="1">
        <v>20050630</v>
      </c>
    </row>
    <row r="6049" spans="1:4" ht="13" x14ac:dyDescent="0.15">
      <c r="A6049" s="1" t="s">
        <v>12137</v>
      </c>
      <c r="B6049" s="1" t="s">
        <v>12138</v>
      </c>
      <c r="C6049" s="1">
        <v>19900305</v>
      </c>
      <c r="D6049" s="1">
        <v>20050630</v>
      </c>
    </row>
    <row r="6050" spans="1:4" ht="13" x14ac:dyDescent="0.15">
      <c r="A6050" s="1" t="s">
        <v>12139</v>
      </c>
      <c r="B6050" s="1" t="s">
        <v>12140</v>
      </c>
      <c r="C6050" s="1">
        <v>19900305</v>
      </c>
      <c r="D6050" s="1">
        <v>19940701</v>
      </c>
    </row>
    <row r="6051" spans="1:4" ht="13" x14ac:dyDescent="0.15">
      <c r="A6051" s="1" t="s">
        <v>12141</v>
      </c>
      <c r="B6051" s="1" t="s">
        <v>12142</v>
      </c>
      <c r="C6051" s="1">
        <v>19900305</v>
      </c>
      <c r="D6051" s="1">
        <v>20050630</v>
      </c>
    </row>
    <row r="6052" spans="1:4" ht="13" x14ac:dyDescent="0.15">
      <c r="A6052" s="1" t="s">
        <v>12143</v>
      </c>
      <c r="B6052" s="1" t="s">
        <v>12144</v>
      </c>
      <c r="C6052" s="1">
        <v>19880701</v>
      </c>
      <c r="D6052" s="1">
        <v>19950706</v>
      </c>
    </row>
    <row r="6053" spans="1:4" ht="13" x14ac:dyDescent="0.15">
      <c r="A6053" s="1" t="s">
        <v>12145</v>
      </c>
      <c r="B6053" s="1" t="s">
        <v>12146</v>
      </c>
      <c r="C6053" s="1">
        <v>19880701</v>
      </c>
      <c r="D6053" s="1">
        <v>19950706</v>
      </c>
    </row>
    <row r="6054" spans="1:4" ht="13" x14ac:dyDescent="0.15">
      <c r="A6054" s="1" t="s">
        <v>12147</v>
      </c>
      <c r="B6054" s="1" t="s">
        <v>12148</v>
      </c>
      <c r="C6054" s="1">
        <v>19891101</v>
      </c>
      <c r="D6054" s="1">
        <v>19910902</v>
      </c>
    </row>
    <row r="6055" spans="1:4" ht="13" x14ac:dyDescent="0.15">
      <c r="A6055" s="1" t="s">
        <v>12149</v>
      </c>
      <c r="B6055" s="1" t="s">
        <v>12150</v>
      </c>
      <c r="C6055" s="1">
        <v>19410703</v>
      </c>
      <c r="D6055" s="1">
        <v>19420305</v>
      </c>
    </row>
    <row r="6056" spans="1:4" ht="13" x14ac:dyDescent="0.15">
      <c r="A6056" s="1" t="s">
        <v>12151</v>
      </c>
      <c r="B6056" s="1" t="s">
        <v>12152</v>
      </c>
      <c r="C6056" s="1">
        <v>19900305</v>
      </c>
      <c r="D6056" s="1">
        <v>20050630</v>
      </c>
    </row>
    <row r="6057" spans="1:4" ht="13" x14ac:dyDescent="0.15">
      <c r="A6057" s="1" t="s">
        <v>12153</v>
      </c>
      <c r="B6057" s="1" t="s">
        <v>12154</v>
      </c>
      <c r="C6057" s="1">
        <v>19900305</v>
      </c>
      <c r="D6057" s="1">
        <v>20050630</v>
      </c>
    </row>
    <row r="6058" spans="1:4" ht="13" x14ac:dyDescent="0.15">
      <c r="A6058" s="1" t="s">
        <v>12155</v>
      </c>
      <c r="B6058" s="1" t="s">
        <v>12156</v>
      </c>
      <c r="C6058" s="1">
        <v>19900305</v>
      </c>
      <c r="D6058" s="1">
        <v>20050630</v>
      </c>
    </row>
    <row r="6059" spans="1:4" ht="13" x14ac:dyDescent="0.15">
      <c r="A6059" s="1" t="s">
        <v>12157</v>
      </c>
      <c r="B6059" s="1" t="s">
        <v>12158</v>
      </c>
      <c r="C6059" s="1">
        <v>19900305</v>
      </c>
      <c r="D6059" s="1">
        <v>20050630</v>
      </c>
    </row>
    <row r="6060" spans="1:4" ht="13" x14ac:dyDescent="0.15">
      <c r="A6060" s="1" t="s">
        <v>12159</v>
      </c>
      <c r="B6060" s="1" t="s">
        <v>12160</v>
      </c>
      <c r="C6060" s="1">
        <v>19900305</v>
      </c>
      <c r="D6060" s="1">
        <v>20050630</v>
      </c>
    </row>
    <row r="6061" spans="1:4" ht="13" x14ac:dyDescent="0.15">
      <c r="A6061" s="1" t="s">
        <v>12161</v>
      </c>
      <c r="B6061" s="1" t="s">
        <v>12162</v>
      </c>
      <c r="C6061" s="1">
        <v>19900305</v>
      </c>
      <c r="D6061" s="1">
        <v>20050630</v>
      </c>
    </row>
    <row r="6062" spans="1:4" ht="13" x14ac:dyDescent="0.15">
      <c r="A6062" s="1" t="s">
        <v>12163</v>
      </c>
      <c r="B6062" s="1" t="s">
        <v>12164</v>
      </c>
      <c r="C6062" s="1">
        <v>19750701</v>
      </c>
    </row>
    <row r="6063" spans="1:4" ht="13" x14ac:dyDescent="0.15">
      <c r="A6063" s="1" t="s">
        <v>12165</v>
      </c>
      <c r="B6063" s="1" t="s">
        <v>12166</v>
      </c>
      <c r="C6063" s="1">
        <v>19600101</v>
      </c>
      <c r="D6063" s="1">
        <v>19871231</v>
      </c>
    </row>
    <row r="6064" spans="1:4" ht="13" x14ac:dyDescent="0.15">
      <c r="A6064" s="1" t="s">
        <v>12167</v>
      </c>
      <c r="B6064" s="1" t="s">
        <v>12168</v>
      </c>
      <c r="C6064" s="1">
        <v>19840315</v>
      </c>
      <c r="D6064" s="1">
        <v>19900309</v>
      </c>
    </row>
    <row r="6065" spans="1:6" ht="13" x14ac:dyDescent="0.15">
      <c r="A6065" s="1" t="s">
        <v>12169</v>
      </c>
      <c r="B6065" s="1" t="s">
        <v>12170</v>
      </c>
      <c r="C6065" s="1">
        <v>19900309</v>
      </c>
      <c r="D6065" s="1">
        <v>19980416</v>
      </c>
    </row>
    <row r="6066" spans="1:6" ht="13" x14ac:dyDescent="0.15">
      <c r="A6066" s="1" t="s">
        <v>12171</v>
      </c>
      <c r="B6066" s="1" t="s">
        <v>12172</v>
      </c>
      <c r="C6066" s="1">
        <v>19410101</v>
      </c>
      <c r="D6066" s="1">
        <v>19471231</v>
      </c>
    </row>
    <row r="6067" spans="1:6" ht="13" x14ac:dyDescent="0.15">
      <c r="A6067" s="1" t="s">
        <v>12173</v>
      </c>
      <c r="B6067" s="1" t="s">
        <v>12174</v>
      </c>
      <c r="C6067" s="1">
        <v>19400101</v>
      </c>
      <c r="D6067" s="1">
        <v>19750701</v>
      </c>
    </row>
    <row r="6068" spans="1:6" ht="13" x14ac:dyDescent="0.15">
      <c r="A6068" s="1" t="s">
        <v>12175</v>
      </c>
      <c r="B6068" s="1" t="s">
        <v>12176</v>
      </c>
      <c r="C6068" s="1">
        <v>19900305</v>
      </c>
      <c r="D6068" s="1">
        <v>20050630</v>
      </c>
    </row>
    <row r="6069" spans="1:6" ht="13" x14ac:dyDescent="0.15">
      <c r="A6069" s="1" t="s">
        <v>12177</v>
      </c>
      <c r="B6069" s="1" t="s">
        <v>12178</v>
      </c>
      <c r="C6069" s="1">
        <v>19900305</v>
      </c>
      <c r="D6069" s="1">
        <v>20050630</v>
      </c>
    </row>
    <row r="6070" spans="1:6" ht="13" x14ac:dyDescent="0.15">
      <c r="A6070" s="1" t="s">
        <v>12179</v>
      </c>
      <c r="B6070" s="1" t="s">
        <v>12180</v>
      </c>
      <c r="C6070" s="1">
        <v>19900305</v>
      </c>
      <c r="D6070" s="1">
        <v>20050630</v>
      </c>
    </row>
    <row r="6071" spans="1:6" ht="13" x14ac:dyDescent="0.15">
      <c r="A6071" s="1" t="s">
        <v>12181</v>
      </c>
      <c r="B6071" s="1" t="s">
        <v>12182</v>
      </c>
      <c r="C6071" s="1">
        <v>19900305</v>
      </c>
      <c r="D6071" s="1">
        <v>20050630</v>
      </c>
    </row>
    <row r="6072" spans="1:6" ht="13" x14ac:dyDescent="0.15">
      <c r="A6072" s="1" t="s">
        <v>12183</v>
      </c>
      <c r="B6072" s="1" t="s">
        <v>12184</v>
      </c>
      <c r="C6072" s="1">
        <v>19900305</v>
      </c>
      <c r="D6072" s="1">
        <v>20050630</v>
      </c>
    </row>
    <row r="6073" spans="1:6" ht="13" x14ac:dyDescent="0.15">
      <c r="A6073" s="1" t="s">
        <v>12185</v>
      </c>
      <c r="B6073" s="1" t="s">
        <v>12186</v>
      </c>
      <c r="C6073" s="1">
        <v>19900305</v>
      </c>
      <c r="D6073" s="1">
        <v>20050630</v>
      </c>
    </row>
    <row r="6074" spans="1:6" ht="13" x14ac:dyDescent="0.15">
      <c r="A6074" s="1" t="s">
        <v>12187</v>
      </c>
      <c r="B6074" s="1" t="s">
        <v>12188</v>
      </c>
      <c r="C6074" s="1">
        <v>19271013</v>
      </c>
      <c r="D6074" s="1">
        <v>19400807</v>
      </c>
    </row>
    <row r="6075" spans="1:6" ht="13" x14ac:dyDescent="0.15">
      <c r="A6075" s="1" t="s">
        <v>12189</v>
      </c>
      <c r="B6075" s="1" t="s">
        <v>12190</v>
      </c>
      <c r="C6075" s="1">
        <v>19561108</v>
      </c>
    </row>
    <row r="6076" spans="1:6" ht="13" x14ac:dyDescent="0.15">
      <c r="A6076" s="1" t="s">
        <v>12191</v>
      </c>
      <c r="B6076" s="1" t="s">
        <v>12192</v>
      </c>
      <c r="C6076" s="1">
        <v>19890701</v>
      </c>
      <c r="D6076" s="1">
        <v>19970701</v>
      </c>
    </row>
    <row r="6077" spans="1:6" ht="13" x14ac:dyDescent="0.15">
      <c r="A6077" s="1" t="s">
        <v>12193</v>
      </c>
      <c r="B6077" s="1" t="s">
        <v>12194</v>
      </c>
      <c r="C6077" s="1">
        <v>19640301</v>
      </c>
      <c r="D6077" s="1">
        <v>19911219</v>
      </c>
    </row>
    <row r="6078" spans="1:6" ht="13" x14ac:dyDescent="0.15">
      <c r="A6078" s="1" t="s">
        <v>12195</v>
      </c>
      <c r="B6078" s="1" t="s">
        <v>12196</v>
      </c>
      <c r="C6078" s="1">
        <v>19150701</v>
      </c>
      <c r="D6078" s="1">
        <v>19960701</v>
      </c>
    </row>
    <row r="6079" spans="1:6" ht="13" x14ac:dyDescent="0.15">
      <c r="A6079" s="1" t="s">
        <v>12197</v>
      </c>
      <c r="B6079" s="1" t="s">
        <v>12198</v>
      </c>
      <c r="C6079" s="1">
        <v>19650101</v>
      </c>
      <c r="D6079" s="1">
        <v>19709999</v>
      </c>
      <c r="F6079" s="1" t="s">
        <v>12198</v>
      </c>
    </row>
    <row r="6080" spans="1:6" ht="13" x14ac:dyDescent="0.15">
      <c r="A6080" s="1" t="s">
        <v>12199</v>
      </c>
      <c r="B6080" s="1" t="s">
        <v>12200</v>
      </c>
      <c r="C6080" s="1">
        <v>19880101</v>
      </c>
      <c r="D6080" s="1">
        <v>19980610</v>
      </c>
    </row>
    <row r="6081" spans="1:4" ht="13" x14ac:dyDescent="0.15">
      <c r="A6081" s="1" t="s">
        <v>12201</v>
      </c>
      <c r="B6081" s="1" t="s">
        <v>12202</v>
      </c>
      <c r="C6081" s="1">
        <v>19900508</v>
      </c>
    </row>
    <row r="6082" spans="1:4" ht="13" x14ac:dyDescent="0.15">
      <c r="A6082" s="1" t="s">
        <v>12203</v>
      </c>
      <c r="B6082" s="1" t="s">
        <v>12204</v>
      </c>
      <c r="C6082" s="1">
        <v>19890201</v>
      </c>
    </row>
    <row r="6083" spans="1:4" ht="13" x14ac:dyDescent="0.15">
      <c r="A6083" s="1" t="s">
        <v>12205</v>
      </c>
      <c r="B6083" s="1" t="s">
        <v>12206</v>
      </c>
      <c r="C6083" s="1">
        <v>19900630</v>
      </c>
      <c r="D6083" s="1">
        <v>19931223</v>
      </c>
    </row>
    <row r="6084" spans="1:4" ht="13" x14ac:dyDescent="0.15">
      <c r="A6084" s="1" t="s">
        <v>12207</v>
      </c>
      <c r="B6084" s="1" t="s">
        <v>12208</v>
      </c>
      <c r="C6084" s="1">
        <v>19900630</v>
      </c>
      <c r="D6084" s="1">
        <v>19931223</v>
      </c>
    </row>
    <row r="6085" spans="1:4" ht="13" x14ac:dyDescent="0.15">
      <c r="A6085" s="1" t="s">
        <v>12209</v>
      </c>
      <c r="B6085" s="1" t="s">
        <v>12210</v>
      </c>
      <c r="C6085" s="1">
        <v>19410703</v>
      </c>
      <c r="D6085" s="1">
        <v>19460928</v>
      </c>
    </row>
    <row r="6086" spans="1:4" ht="13" x14ac:dyDescent="0.15">
      <c r="A6086" s="1" t="s">
        <v>12211</v>
      </c>
      <c r="B6086" s="1" t="s">
        <v>12212</v>
      </c>
      <c r="C6086" s="1">
        <v>19910101</v>
      </c>
    </row>
    <row r="6087" spans="1:4" ht="13" x14ac:dyDescent="0.15">
      <c r="A6087" s="1" t="s">
        <v>12213</v>
      </c>
      <c r="B6087" s="1" t="s">
        <v>12214</v>
      </c>
      <c r="C6087" s="1">
        <v>19870724</v>
      </c>
      <c r="D6087" s="1">
        <v>19930228</v>
      </c>
    </row>
    <row r="6088" spans="1:4" ht="13" x14ac:dyDescent="0.15">
      <c r="A6088" s="1" t="s">
        <v>12215</v>
      </c>
      <c r="B6088" s="1" t="s">
        <v>12216</v>
      </c>
      <c r="C6088" s="1">
        <v>19810201</v>
      </c>
    </row>
    <row r="6089" spans="1:4" ht="13" x14ac:dyDescent="0.15">
      <c r="A6089" s="1" t="s">
        <v>12217</v>
      </c>
      <c r="B6089" s="1" t="s">
        <v>12218</v>
      </c>
      <c r="C6089" s="1">
        <v>19890701</v>
      </c>
    </row>
    <row r="6090" spans="1:4" ht="13" x14ac:dyDescent="0.15">
      <c r="A6090" s="1" t="s">
        <v>12219</v>
      </c>
      <c r="B6090" s="1" t="s">
        <v>12220</v>
      </c>
      <c r="C6090" s="1">
        <v>19721006</v>
      </c>
      <c r="D6090" s="1">
        <v>19750214</v>
      </c>
    </row>
    <row r="6091" spans="1:4" ht="13" x14ac:dyDescent="0.15">
      <c r="A6091" s="1" t="s">
        <v>12221</v>
      </c>
      <c r="B6091" s="1" t="s">
        <v>12222</v>
      </c>
      <c r="C6091" s="1">
        <v>19890101</v>
      </c>
    </row>
    <row r="6092" spans="1:4" ht="13" x14ac:dyDescent="0.15">
      <c r="A6092" s="1" t="s">
        <v>12223</v>
      </c>
      <c r="B6092" s="1" t="s">
        <v>12224</v>
      </c>
      <c r="C6092" s="1">
        <v>19900630</v>
      </c>
      <c r="D6092" s="1">
        <v>19931223</v>
      </c>
    </row>
    <row r="6093" spans="1:4" ht="13" x14ac:dyDescent="0.15">
      <c r="A6093" s="1" t="s">
        <v>12225</v>
      </c>
      <c r="B6093" s="1" t="s">
        <v>12226</v>
      </c>
      <c r="C6093" s="1">
        <v>19400101</v>
      </c>
      <c r="D6093" s="1">
        <v>19461231</v>
      </c>
    </row>
    <row r="6094" spans="1:4" ht="13" x14ac:dyDescent="0.15">
      <c r="A6094" s="1" t="s">
        <v>12227</v>
      </c>
      <c r="B6094" s="1" t="s">
        <v>12228</v>
      </c>
      <c r="C6094" s="1">
        <v>19900305</v>
      </c>
      <c r="D6094" s="1">
        <v>20050630</v>
      </c>
    </row>
    <row r="6095" spans="1:4" ht="13" x14ac:dyDescent="0.15">
      <c r="A6095" s="1" t="s">
        <v>12229</v>
      </c>
      <c r="B6095" s="1" t="s">
        <v>12230</v>
      </c>
      <c r="C6095" s="1">
        <v>19900305</v>
      </c>
      <c r="D6095" s="1">
        <v>20050630</v>
      </c>
    </row>
    <row r="6096" spans="1:4" ht="13" x14ac:dyDescent="0.15">
      <c r="A6096" s="1" t="s">
        <v>12231</v>
      </c>
      <c r="B6096" s="1" t="s">
        <v>12232</v>
      </c>
      <c r="C6096" s="1">
        <v>19420301</v>
      </c>
      <c r="D6096" s="1">
        <v>19450216</v>
      </c>
    </row>
    <row r="6097" spans="1:4" ht="13" x14ac:dyDescent="0.15">
      <c r="A6097" s="1" t="s">
        <v>12233</v>
      </c>
      <c r="B6097" s="1" t="s">
        <v>12234</v>
      </c>
      <c r="C6097" s="1">
        <v>19880701</v>
      </c>
      <c r="D6097" s="1">
        <v>19921001</v>
      </c>
    </row>
    <row r="6098" spans="1:4" ht="13" x14ac:dyDescent="0.15">
      <c r="A6098" s="1" t="s">
        <v>12235</v>
      </c>
      <c r="B6098" s="1" t="s">
        <v>12236</v>
      </c>
      <c r="C6098" s="1">
        <v>19880701</v>
      </c>
    </row>
    <row r="6099" spans="1:4" ht="13" x14ac:dyDescent="0.15">
      <c r="A6099" s="1" t="s">
        <v>12237</v>
      </c>
      <c r="B6099" s="1" t="s">
        <v>12238</v>
      </c>
      <c r="C6099" s="1">
        <v>19880701</v>
      </c>
      <c r="D6099" s="1">
        <v>19920201</v>
      </c>
    </row>
    <row r="6100" spans="1:4" ht="13" x14ac:dyDescent="0.15">
      <c r="A6100" s="1" t="s">
        <v>12239</v>
      </c>
      <c r="B6100" s="1" t="s">
        <v>12240</v>
      </c>
      <c r="C6100" s="1">
        <v>19880701</v>
      </c>
    </row>
    <row r="6101" spans="1:4" ht="13" x14ac:dyDescent="0.15">
      <c r="A6101" s="1" t="s">
        <v>12241</v>
      </c>
      <c r="B6101" s="1" t="s">
        <v>12242</v>
      </c>
      <c r="C6101" s="1">
        <v>19880701</v>
      </c>
      <c r="D6101" s="1">
        <v>19920201</v>
      </c>
    </row>
    <row r="6102" spans="1:4" ht="13" x14ac:dyDescent="0.15">
      <c r="A6102" s="1" t="s">
        <v>12243</v>
      </c>
      <c r="B6102" s="1" t="s">
        <v>12244</v>
      </c>
      <c r="C6102" s="1">
        <v>19131101</v>
      </c>
      <c r="D6102" s="1">
        <v>19210331</v>
      </c>
    </row>
    <row r="6103" spans="1:4" ht="13" x14ac:dyDescent="0.15">
      <c r="A6103" s="1" t="s">
        <v>12245</v>
      </c>
      <c r="B6103" s="1" t="s">
        <v>12246</v>
      </c>
      <c r="C6103" s="1">
        <v>19210331</v>
      </c>
      <c r="D6103" s="1">
        <v>19320303</v>
      </c>
    </row>
    <row r="6104" spans="1:4" ht="13" x14ac:dyDescent="0.15">
      <c r="A6104" s="1" t="s">
        <v>12247</v>
      </c>
      <c r="B6104" s="1" t="s">
        <v>12248</v>
      </c>
      <c r="C6104" s="1">
        <v>19410703</v>
      </c>
      <c r="D6104" s="1">
        <v>19420326</v>
      </c>
    </row>
    <row r="6105" spans="1:4" ht="13" x14ac:dyDescent="0.15">
      <c r="A6105" s="1" t="s">
        <v>12249</v>
      </c>
      <c r="B6105" s="1" t="s">
        <v>12250</v>
      </c>
      <c r="C6105" s="1">
        <v>19900305</v>
      </c>
      <c r="D6105" s="1">
        <v>20050630</v>
      </c>
    </row>
    <row r="6106" spans="1:4" ht="13" x14ac:dyDescent="0.15">
      <c r="A6106" s="1" t="s">
        <v>12251</v>
      </c>
      <c r="B6106" s="1" t="s">
        <v>12252</v>
      </c>
      <c r="C6106" s="1">
        <v>19881201</v>
      </c>
    </row>
    <row r="6107" spans="1:4" ht="13" x14ac:dyDescent="0.15">
      <c r="A6107" s="1" t="s">
        <v>12253</v>
      </c>
      <c r="B6107" s="1" t="s">
        <v>12254</v>
      </c>
      <c r="C6107" s="1">
        <v>19900305</v>
      </c>
      <c r="D6107" s="1">
        <v>20050630</v>
      </c>
    </row>
    <row r="6108" spans="1:4" ht="13" x14ac:dyDescent="0.15">
      <c r="A6108" s="1" t="s">
        <v>12255</v>
      </c>
      <c r="B6108" s="1" t="s">
        <v>12256</v>
      </c>
      <c r="C6108" s="1">
        <v>19900305</v>
      </c>
      <c r="D6108" s="1">
        <v>19960923</v>
      </c>
    </row>
    <row r="6109" spans="1:4" ht="13" x14ac:dyDescent="0.15">
      <c r="A6109" s="1" t="s">
        <v>12257</v>
      </c>
      <c r="B6109" s="1" t="s">
        <v>12258</v>
      </c>
      <c r="C6109" s="1">
        <v>19900305</v>
      </c>
      <c r="D6109" s="1">
        <v>19911004</v>
      </c>
    </row>
    <row r="6110" spans="1:4" ht="13" x14ac:dyDescent="0.15">
      <c r="A6110" s="1" t="s">
        <v>12259</v>
      </c>
      <c r="B6110" s="1" t="s">
        <v>12260</v>
      </c>
      <c r="C6110" s="1">
        <v>19130723</v>
      </c>
      <c r="D6110" s="1">
        <v>19201231</v>
      </c>
    </row>
    <row r="6111" spans="1:4" ht="13" x14ac:dyDescent="0.15">
      <c r="A6111" s="1" t="s">
        <v>12261</v>
      </c>
      <c r="B6111" s="1" t="s">
        <v>12262</v>
      </c>
      <c r="C6111" s="1">
        <v>19750101</v>
      </c>
    </row>
    <row r="6112" spans="1:4" ht="13" x14ac:dyDescent="0.15">
      <c r="A6112" s="1" t="s">
        <v>12263</v>
      </c>
      <c r="B6112" s="1" t="s">
        <v>12264</v>
      </c>
      <c r="C6112" s="1">
        <v>19750101</v>
      </c>
    </row>
    <row r="6113" spans="1:4" ht="13" x14ac:dyDescent="0.15">
      <c r="A6113" s="1" t="s">
        <v>12265</v>
      </c>
      <c r="B6113" s="1" t="s">
        <v>12266</v>
      </c>
      <c r="C6113" s="1">
        <v>19520101</v>
      </c>
      <c r="D6113" s="1">
        <v>19730516</v>
      </c>
    </row>
    <row r="6114" spans="1:4" ht="13" x14ac:dyDescent="0.15">
      <c r="A6114" s="1" t="s">
        <v>12267</v>
      </c>
      <c r="B6114" s="1" t="s">
        <v>12268</v>
      </c>
      <c r="C6114" s="1">
        <v>19680130</v>
      </c>
    </row>
    <row r="6115" spans="1:4" ht="13" x14ac:dyDescent="0.15">
      <c r="A6115" s="1" t="s">
        <v>12269</v>
      </c>
      <c r="B6115" s="1" t="s">
        <v>12270</v>
      </c>
      <c r="C6115" s="1">
        <v>19841015</v>
      </c>
    </row>
    <row r="6116" spans="1:4" ht="13" x14ac:dyDescent="0.15">
      <c r="A6116" s="1" t="s">
        <v>12271</v>
      </c>
      <c r="B6116" s="1" t="s">
        <v>12272</v>
      </c>
      <c r="C6116" s="1">
        <v>19790118</v>
      </c>
    </row>
    <row r="6117" spans="1:4" ht="13" x14ac:dyDescent="0.15">
      <c r="A6117" s="1" t="s">
        <v>12273</v>
      </c>
      <c r="B6117" s="1" t="s">
        <v>12274</v>
      </c>
      <c r="C6117" s="1">
        <v>19770211</v>
      </c>
    </row>
    <row r="6118" spans="1:4" ht="13" x14ac:dyDescent="0.15">
      <c r="A6118" s="1" t="s">
        <v>12275</v>
      </c>
      <c r="B6118" s="1" t="s">
        <v>12276</v>
      </c>
      <c r="C6118" s="1">
        <v>19880701</v>
      </c>
      <c r="D6118" s="1">
        <v>19920201</v>
      </c>
    </row>
    <row r="6119" spans="1:4" ht="13" x14ac:dyDescent="0.15">
      <c r="A6119" s="1" t="s">
        <v>12277</v>
      </c>
      <c r="B6119" s="1" t="s">
        <v>12278</v>
      </c>
      <c r="C6119" s="1">
        <v>19880701</v>
      </c>
    </row>
    <row r="6120" spans="1:4" ht="13" x14ac:dyDescent="0.15">
      <c r="A6120" s="1" t="s">
        <v>12279</v>
      </c>
      <c r="B6120" s="1" t="s">
        <v>12280</v>
      </c>
      <c r="C6120" s="1">
        <v>19880701</v>
      </c>
    </row>
    <row r="6121" spans="1:4" ht="13" x14ac:dyDescent="0.15">
      <c r="A6121" s="1" t="s">
        <v>12281</v>
      </c>
      <c r="B6121" s="1" t="s">
        <v>12282</v>
      </c>
      <c r="C6121" s="1">
        <v>19750430</v>
      </c>
      <c r="D6121" s="1">
        <v>19751108</v>
      </c>
    </row>
    <row r="6122" spans="1:4" ht="13" x14ac:dyDescent="0.15">
      <c r="A6122" s="1" t="s">
        <v>12283</v>
      </c>
      <c r="B6122" s="1" t="s">
        <v>12284</v>
      </c>
      <c r="C6122" s="1">
        <v>19450101</v>
      </c>
      <c r="D6122" s="1">
        <v>19691231</v>
      </c>
    </row>
    <row r="6123" spans="1:4" ht="13" x14ac:dyDescent="0.15">
      <c r="A6123" s="1" t="s">
        <v>12285</v>
      </c>
      <c r="B6123" s="1" t="s">
        <v>12286</v>
      </c>
      <c r="C6123" s="1">
        <v>19820507</v>
      </c>
      <c r="D6123" s="1">
        <v>19970530</v>
      </c>
    </row>
    <row r="6124" spans="1:4" ht="13" x14ac:dyDescent="0.15">
      <c r="A6124" s="1" t="s">
        <v>12287</v>
      </c>
      <c r="B6124" s="1" t="s">
        <v>12288</v>
      </c>
      <c r="C6124" s="1">
        <v>19560529</v>
      </c>
      <c r="D6124" s="1">
        <v>19591126</v>
      </c>
    </row>
    <row r="6125" spans="1:4" ht="13" x14ac:dyDescent="0.15">
      <c r="A6125" s="1" t="s">
        <v>12289</v>
      </c>
      <c r="B6125" s="1" t="s">
        <v>12290</v>
      </c>
      <c r="C6125" s="1">
        <v>19880101</v>
      </c>
    </row>
    <row r="6126" spans="1:4" ht="13" x14ac:dyDescent="0.15">
      <c r="A6126" s="1" t="s">
        <v>12291</v>
      </c>
      <c r="B6126" s="1" t="s">
        <v>12292</v>
      </c>
      <c r="C6126" s="1">
        <v>19500101</v>
      </c>
      <c r="D6126" s="1">
        <v>19731130</v>
      </c>
    </row>
    <row r="6127" spans="1:4" ht="13" x14ac:dyDescent="0.15">
      <c r="A6127" s="1" t="s">
        <v>12293</v>
      </c>
      <c r="B6127" s="1" t="s">
        <v>12294</v>
      </c>
      <c r="C6127" s="1">
        <v>19900701</v>
      </c>
    </row>
    <row r="6128" spans="1:4" ht="13" x14ac:dyDescent="0.15">
      <c r="A6128" s="1" t="s">
        <v>12295</v>
      </c>
      <c r="B6128" s="1" t="s">
        <v>12296</v>
      </c>
      <c r="C6128" s="1">
        <v>19890101</v>
      </c>
    </row>
    <row r="6129" spans="1:4" ht="13" x14ac:dyDescent="0.15">
      <c r="A6129" s="1" t="s">
        <v>12297</v>
      </c>
      <c r="B6129" s="1" t="s">
        <v>12298</v>
      </c>
      <c r="C6129" s="1">
        <v>19881101</v>
      </c>
    </row>
    <row r="6130" spans="1:4" ht="13" x14ac:dyDescent="0.15">
      <c r="A6130" s="1" t="s">
        <v>12299</v>
      </c>
      <c r="B6130" s="1" t="s">
        <v>12300</v>
      </c>
      <c r="C6130" s="1">
        <v>19881101</v>
      </c>
    </row>
    <row r="6131" spans="1:4" ht="13" x14ac:dyDescent="0.15">
      <c r="A6131" s="1" t="s">
        <v>12301</v>
      </c>
      <c r="B6131" s="1" t="s">
        <v>12302</v>
      </c>
      <c r="C6131" s="1">
        <v>19560301</v>
      </c>
    </row>
    <row r="6132" spans="1:4" ht="13" x14ac:dyDescent="0.15">
      <c r="A6132" s="1" t="s">
        <v>12303</v>
      </c>
      <c r="B6132" s="1" t="s">
        <v>12304</v>
      </c>
      <c r="C6132" s="1">
        <v>19440929</v>
      </c>
      <c r="D6132" s="1">
        <v>19450307</v>
      </c>
    </row>
    <row r="6133" spans="1:4" ht="13" x14ac:dyDescent="0.15">
      <c r="A6133" s="1" t="s">
        <v>12305</v>
      </c>
      <c r="B6133" s="1" t="s">
        <v>12306</v>
      </c>
      <c r="C6133" s="1">
        <v>19841026</v>
      </c>
    </row>
    <row r="6134" spans="1:4" ht="13" x14ac:dyDescent="0.15">
      <c r="A6134" s="1" t="s">
        <v>12307</v>
      </c>
      <c r="B6134" s="1" t="s">
        <v>12308</v>
      </c>
      <c r="C6134" s="1">
        <v>19830704</v>
      </c>
      <c r="D6134" s="1">
        <v>19960701</v>
      </c>
    </row>
    <row r="6135" spans="1:4" ht="13" x14ac:dyDescent="0.15">
      <c r="A6135" s="1" t="s">
        <v>12309</v>
      </c>
      <c r="B6135" s="1" t="s">
        <v>12310</v>
      </c>
      <c r="C6135" s="1">
        <v>19890331</v>
      </c>
    </row>
    <row r="6136" spans="1:4" ht="13" x14ac:dyDescent="0.15">
      <c r="A6136" s="1" t="s">
        <v>12311</v>
      </c>
      <c r="B6136" s="1" t="s">
        <v>12312</v>
      </c>
      <c r="C6136" s="1">
        <v>19890331</v>
      </c>
      <c r="D6136" s="1">
        <v>19940701</v>
      </c>
    </row>
    <row r="6137" spans="1:4" ht="13" x14ac:dyDescent="0.15">
      <c r="A6137" s="1" t="s">
        <v>12313</v>
      </c>
      <c r="B6137" s="1" t="s">
        <v>12314</v>
      </c>
      <c r="C6137" s="1">
        <v>19890804</v>
      </c>
    </row>
    <row r="6138" spans="1:4" ht="13" x14ac:dyDescent="0.15">
      <c r="A6138" s="1" t="s">
        <v>12315</v>
      </c>
      <c r="B6138" s="1" t="s">
        <v>12316</v>
      </c>
      <c r="C6138" s="1">
        <v>19900903</v>
      </c>
      <c r="D6138" s="1">
        <v>19970701</v>
      </c>
    </row>
    <row r="6139" spans="1:4" ht="13" x14ac:dyDescent="0.15">
      <c r="A6139" s="1" t="s">
        <v>12317</v>
      </c>
      <c r="B6139" s="1" t="s">
        <v>12318</v>
      </c>
      <c r="C6139" s="1">
        <v>19890801</v>
      </c>
      <c r="D6139" s="1">
        <v>19931201</v>
      </c>
    </row>
    <row r="6140" spans="1:4" ht="13" x14ac:dyDescent="0.15">
      <c r="A6140" s="1" t="s">
        <v>12319</v>
      </c>
      <c r="B6140" s="1" t="s">
        <v>12320</v>
      </c>
      <c r="C6140" s="1">
        <v>19410214</v>
      </c>
      <c r="D6140" s="1">
        <v>19420504</v>
      </c>
    </row>
    <row r="6141" spans="1:4" ht="13" x14ac:dyDescent="0.15">
      <c r="A6141" s="1" t="s">
        <v>12321</v>
      </c>
      <c r="B6141" s="1" t="s">
        <v>12322</v>
      </c>
      <c r="C6141" s="1">
        <v>19890801</v>
      </c>
      <c r="D6141" s="1">
        <v>19931201</v>
      </c>
    </row>
    <row r="6142" spans="1:4" ht="13" x14ac:dyDescent="0.15">
      <c r="A6142" s="1" t="s">
        <v>12323</v>
      </c>
      <c r="B6142" s="1" t="s">
        <v>12324</v>
      </c>
      <c r="C6142" s="1">
        <v>19891017</v>
      </c>
      <c r="D6142" s="1">
        <v>19900228</v>
      </c>
    </row>
    <row r="6143" spans="1:4" ht="13" x14ac:dyDescent="0.15">
      <c r="A6143" s="1" t="s">
        <v>12325</v>
      </c>
      <c r="B6143" s="1" t="s">
        <v>12326</v>
      </c>
      <c r="C6143" s="1">
        <v>19880101</v>
      </c>
    </row>
    <row r="6144" spans="1:4" ht="13" x14ac:dyDescent="0.15">
      <c r="A6144" s="1" t="s">
        <v>12327</v>
      </c>
      <c r="B6144" s="1" t="s">
        <v>12328</v>
      </c>
      <c r="C6144" s="1">
        <v>19891201</v>
      </c>
    </row>
    <row r="6145" spans="1:4" ht="13" x14ac:dyDescent="0.15">
      <c r="A6145" s="1" t="s">
        <v>12329</v>
      </c>
      <c r="B6145" s="1" t="s">
        <v>12330</v>
      </c>
      <c r="C6145" s="1">
        <v>19850101</v>
      </c>
    </row>
    <row r="6146" spans="1:4" ht="13" x14ac:dyDescent="0.15">
      <c r="A6146" s="1" t="s">
        <v>12331</v>
      </c>
      <c r="B6146" s="1" t="s">
        <v>12332</v>
      </c>
      <c r="C6146" s="1">
        <v>19900207</v>
      </c>
    </row>
    <row r="6147" spans="1:4" ht="13" x14ac:dyDescent="0.15">
      <c r="A6147" s="1" t="s">
        <v>12333</v>
      </c>
      <c r="B6147" s="1" t="s">
        <v>12334</v>
      </c>
      <c r="C6147" s="1">
        <v>19900207</v>
      </c>
    </row>
    <row r="6148" spans="1:4" ht="13" x14ac:dyDescent="0.15">
      <c r="A6148" s="1" t="s">
        <v>12335</v>
      </c>
      <c r="B6148" s="1" t="s">
        <v>12336</v>
      </c>
      <c r="C6148" s="1">
        <v>19840606</v>
      </c>
      <c r="D6148" s="1">
        <v>19980227</v>
      </c>
    </row>
    <row r="6149" spans="1:4" ht="13" x14ac:dyDescent="0.15">
      <c r="A6149" s="1" t="s">
        <v>12337</v>
      </c>
      <c r="B6149" s="1" t="s">
        <v>12338</v>
      </c>
      <c r="C6149" s="1">
        <v>19380101</v>
      </c>
      <c r="D6149" s="1">
        <v>19501231</v>
      </c>
    </row>
    <row r="6150" spans="1:4" ht="13" x14ac:dyDescent="0.15">
      <c r="A6150" s="1" t="s">
        <v>12339</v>
      </c>
      <c r="B6150" s="1" t="s">
        <v>12340</v>
      </c>
      <c r="C6150" s="1">
        <v>19900806</v>
      </c>
      <c r="D6150" s="1">
        <v>19970701</v>
      </c>
    </row>
    <row r="6151" spans="1:4" ht="13" x14ac:dyDescent="0.15">
      <c r="A6151" s="1" t="s">
        <v>12341</v>
      </c>
      <c r="B6151" s="1" t="s">
        <v>12342</v>
      </c>
      <c r="C6151" s="1">
        <v>19871201</v>
      </c>
      <c r="D6151" s="1">
        <v>20071203</v>
      </c>
    </row>
    <row r="6152" spans="1:4" ht="13" x14ac:dyDescent="0.15">
      <c r="A6152" s="1" t="s">
        <v>12343</v>
      </c>
      <c r="B6152" s="1" t="s">
        <v>12344</v>
      </c>
      <c r="C6152" s="1">
        <v>19640430</v>
      </c>
      <c r="D6152" s="1">
        <v>19940808</v>
      </c>
    </row>
    <row r="6153" spans="1:4" ht="13" x14ac:dyDescent="0.15">
      <c r="A6153" s="1" t="s">
        <v>12345</v>
      </c>
      <c r="B6153" s="1" t="s">
        <v>12346</v>
      </c>
      <c r="C6153" s="1">
        <v>19420601</v>
      </c>
      <c r="D6153" s="1">
        <v>19500731</v>
      </c>
    </row>
    <row r="6154" spans="1:4" ht="13" x14ac:dyDescent="0.15">
      <c r="A6154" s="1" t="s">
        <v>12347</v>
      </c>
      <c r="B6154" s="1" t="s">
        <v>12348</v>
      </c>
      <c r="C6154" s="1">
        <v>19910101</v>
      </c>
    </row>
    <row r="6155" spans="1:4" ht="13" x14ac:dyDescent="0.15">
      <c r="A6155" s="1" t="s">
        <v>12349</v>
      </c>
      <c r="B6155" s="1" t="s">
        <v>12350</v>
      </c>
      <c r="C6155" s="1">
        <v>19910101</v>
      </c>
    </row>
    <row r="6156" spans="1:4" ht="13" x14ac:dyDescent="0.15">
      <c r="A6156" s="1" t="s">
        <v>12351</v>
      </c>
      <c r="B6156" s="1" t="s">
        <v>12352</v>
      </c>
      <c r="C6156" s="1">
        <v>19731121</v>
      </c>
      <c r="D6156" s="1">
        <v>19750423</v>
      </c>
    </row>
    <row r="6157" spans="1:4" ht="13" x14ac:dyDescent="0.15">
      <c r="A6157" s="1" t="s">
        <v>12353</v>
      </c>
      <c r="B6157" s="1" t="s">
        <v>12354</v>
      </c>
      <c r="C6157" s="1">
        <v>19890801</v>
      </c>
      <c r="D6157" s="1">
        <v>20149999</v>
      </c>
    </row>
    <row r="6158" spans="1:4" ht="13" x14ac:dyDescent="0.15">
      <c r="A6158" s="1" t="s">
        <v>12355</v>
      </c>
      <c r="B6158" s="1" t="s">
        <v>12356</v>
      </c>
      <c r="C6158" s="1">
        <v>19910101</v>
      </c>
      <c r="D6158" s="1">
        <v>19980701</v>
      </c>
    </row>
    <row r="6159" spans="1:4" ht="13" x14ac:dyDescent="0.15">
      <c r="A6159" s="1" t="s">
        <v>12357</v>
      </c>
      <c r="B6159" s="1" t="s">
        <v>12358</v>
      </c>
      <c r="C6159" s="1">
        <v>19840101</v>
      </c>
      <c r="D6159" s="1">
        <v>19901231</v>
      </c>
    </row>
    <row r="6160" spans="1:4" ht="13" x14ac:dyDescent="0.15">
      <c r="A6160" s="1" t="s">
        <v>12359</v>
      </c>
      <c r="B6160" s="1" t="s">
        <v>12360</v>
      </c>
      <c r="C6160" s="1">
        <v>19010101</v>
      </c>
    </row>
    <row r="6161" spans="1:4" ht="13" x14ac:dyDescent="0.15">
      <c r="A6161" s="1" t="s">
        <v>12361</v>
      </c>
      <c r="B6161" s="1" t="s">
        <v>12362</v>
      </c>
      <c r="C6161" s="1">
        <v>19910101</v>
      </c>
    </row>
    <row r="6162" spans="1:4" ht="13" x14ac:dyDescent="0.15">
      <c r="A6162" s="1" t="s">
        <v>12363</v>
      </c>
      <c r="B6162" s="1" t="s">
        <v>12364</v>
      </c>
      <c r="C6162" s="1">
        <v>19910101</v>
      </c>
      <c r="D6162" s="1">
        <v>19920901</v>
      </c>
    </row>
    <row r="6163" spans="1:4" ht="13" x14ac:dyDescent="0.15">
      <c r="A6163" s="1" t="s">
        <v>12365</v>
      </c>
      <c r="B6163" s="1" t="s">
        <v>12366</v>
      </c>
      <c r="C6163" s="1">
        <v>19901206</v>
      </c>
    </row>
    <row r="6164" spans="1:4" ht="13" x14ac:dyDescent="0.15">
      <c r="A6164" s="1" t="s">
        <v>12367</v>
      </c>
      <c r="B6164" s="1" t="s">
        <v>12368</v>
      </c>
      <c r="C6164" s="1">
        <v>19880701</v>
      </c>
    </row>
    <row r="6165" spans="1:4" ht="13" x14ac:dyDescent="0.15">
      <c r="A6165" s="1" t="s">
        <v>12369</v>
      </c>
      <c r="B6165" s="1" t="s">
        <v>12370</v>
      </c>
      <c r="C6165" s="1">
        <v>19890504</v>
      </c>
    </row>
    <row r="6166" spans="1:4" ht="13" x14ac:dyDescent="0.15">
      <c r="A6166" s="1" t="s">
        <v>12371</v>
      </c>
      <c r="B6166" s="1" t="s">
        <v>12372</v>
      </c>
      <c r="C6166" s="1">
        <v>19890504</v>
      </c>
    </row>
    <row r="6167" spans="1:4" ht="13" x14ac:dyDescent="0.15">
      <c r="A6167" s="1" t="s">
        <v>12373</v>
      </c>
      <c r="B6167" s="1" t="s">
        <v>12374</v>
      </c>
      <c r="C6167" s="1">
        <v>19890504</v>
      </c>
    </row>
    <row r="6168" spans="1:4" ht="13" x14ac:dyDescent="0.15">
      <c r="A6168" s="1" t="s">
        <v>12375</v>
      </c>
      <c r="B6168" s="1" t="s">
        <v>12376</v>
      </c>
      <c r="C6168" s="1">
        <v>19810301</v>
      </c>
      <c r="D6168" s="1">
        <v>19910630</v>
      </c>
    </row>
    <row r="6169" spans="1:4" ht="13" x14ac:dyDescent="0.15">
      <c r="A6169" s="1" t="s">
        <v>12377</v>
      </c>
      <c r="B6169" s="1" t="s">
        <v>12378</v>
      </c>
      <c r="C6169" s="1">
        <v>19750701</v>
      </c>
    </row>
    <row r="6170" spans="1:4" ht="13" x14ac:dyDescent="0.15">
      <c r="A6170" s="1" t="s">
        <v>12379</v>
      </c>
      <c r="B6170" s="1" t="s">
        <v>12380</v>
      </c>
      <c r="C6170" s="1">
        <v>19010101</v>
      </c>
    </row>
    <row r="6171" spans="1:4" ht="13" x14ac:dyDescent="0.15">
      <c r="A6171" s="1" t="s">
        <v>12381</v>
      </c>
      <c r="B6171" s="1" t="s">
        <v>12382</v>
      </c>
      <c r="C6171" s="1">
        <v>19841210</v>
      </c>
      <c r="D6171" s="1">
        <v>19871130</v>
      </c>
    </row>
    <row r="6172" spans="1:4" ht="13" x14ac:dyDescent="0.15">
      <c r="A6172" s="1" t="s">
        <v>12383</v>
      </c>
      <c r="B6172" s="1" t="s">
        <v>12384</v>
      </c>
      <c r="C6172" s="1">
        <v>19800116</v>
      </c>
    </row>
    <row r="6173" spans="1:4" ht="13" x14ac:dyDescent="0.15">
      <c r="A6173" s="1" t="s">
        <v>12385</v>
      </c>
      <c r="B6173" s="1" t="s">
        <v>12386</v>
      </c>
      <c r="C6173" s="1">
        <v>19090609</v>
      </c>
      <c r="D6173" s="1">
        <v>19370531</v>
      </c>
    </row>
    <row r="6174" spans="1:4" ht="13" x14ac:dyDescent="0.15">
      <c r="A6174" s="1" t="s">
        <v>12387</v>
      </c>
      <c r="B6174" s="1" t="s">
        <v>12388</v>
      </c>
      <c r="C6174" s="1">
        <v>19910101</v>
      </c>
      <c r="D6174" s="1">
        <v>19980701</v>
      </c>
    </row>
    <row r="6175" spans="1:4" ht="13" x14ac:dyDescent="0.15">
      <c r="A6175" s="1" t="s">
        <v>12389</v>
      </c>
      <c r="B6175" s="1" t="s">
        <v>12390</v>
      </c>
      <c r="C6175" s="1">
        <v>19651126</v>
      </c>
      <c r="D6175" s="1">
        <v>19971215</v>
      </c>
    </row>
    <row r="6176" spans="1:4" ht="13" x14ac:dyDescent="0.15">
      <c r="A6176" s="1" t="s">
        <v>12391</v>
      </c>
      <c r="B6176" s="1" t="s">
        <v>12392</v>
      </c>
      <c r="C6176" s="1">
        <v>19400101</v>
      </c>
      <c r="D6176" s="1">
        <v>19720101</v>
      </c>
    </row>
    <row r="6177" spans="1:4" ht="13" x14ac:dyDescent="0.15">
      <c r="A6177" s="1" t="s">
        <v>12393</v>
      </c>
      <c r="B6177" s="1" t="s">
        <v>12394</v>
      </c>
      <c r="C6177" s="1">
        <v>19220101</v>
      </c>
      <c r="D6177" s="1">
        <v>19720101</v>
      </c>
    </row>
    <row r="6178" spans="1:4" ht="13" x14ac:dyDescent="0.15">
      <c r="A6178" s="1" t="s">
        <v>12395</v>
      </c>
      <c r="B6178" s="1" t="s">
        <v>12396</v>
      </c>
      <c r="C6178" s="1">
        <v>18571201</v>
      </c>
      <c r="D6178" s="1">
        <v>19920101</v>
      </c>
    </row>
    <row r="6179" spans="1:4" ht="13" x14ac:dyDescent="0.15">
      <c r="A6179" s="1" t="s">
        <v>12397</v>
      </c>
      <c r="B6179" s="1" t="s">
        <v>12398</v>
      </c>
      <c r="C6179" s="1">
        <v>19530101</v>
      </c>
      <c r="D6179" s="1">
        <v>19760716</v>
      </c>
    </row>
    <row r="6180" spans="1:4" ht="13" x14ac:dyDescent="0.15">
      <c r="A6180" s="1" t="s">
        <v>12399</v>
      </c>
      <c r="B6180" s="1" t="s">
        <v>12400</v>
      </c>
      <c r="C6180" s="1">
        <v>19010606</v>
      </c>
      <c r="D6180" s="1">
        <v>19700612</v>
      </c>
    </row>
    <row r="6181" spans="1:4" ht="13" x14ac:dyDescent="0.15">
      <c r="A6181" s="1" t="s">
        <v>12401</v>
      </c>
      <c r="B6181" s="1" t="s">
        <v>12402</v>
      </c>
      <c r="C6181" s="1">
        <v>19420501</v>
      </c>
      <c r="D6181" s="1">
        <v>19450216</v>
      </c>
    </row>
    <row r="6182" spans="1:4" ht="13" x14ac:dyDescent="0.15">
      <c r="A6182" s="1" t="s">
        <v>12403</v>
      </c>
      <c r="B6182" s="1" t="s">
        <v>12404</v>
      </c>
      <c r="C6182" s="1">
        <v>19150101</v>
      </c>
      <c r="D6182" s="1">
        <v>20140204</v>
      </c>
    </row>
    <row r="6183" spans="1:4" ht="13" x14ac:dyDescent="0.15">
      <c r="A6183" s="1" t="s">
        <v>12405</v>
      </c>
      <c r="B6183" s="1" t="s">
        <v>12406</v>
      </c>
      <c r="C6183" s="1">
        <v>19150101</v>
      </c>
      <c r="D6183" s="1">
        <v>20140204</v>
      </c>
    </row>
    <row r="6184" spans="1:4" ht="13" x14ac:dyDescent="0.15">
      <c r="A6184" s="1" t="s">
        <v>12407</v>
      </c>
      <c r="B6184" s="1" t="s">
        <v>12408</v>
      </c>
      <c r="C6184" s="1">
        <v>19221127</v>
      </c>
      <c r="D6184" s="1">
        <v>19261031</v>
      </c>
    </row>
    <row r="6185" spans="1:4" ht="13" x14ac:dyDescent="0.15">
      <c r="A6185" s="1" t="s">
        <v>12409</v>
      </c>
      <c r="B6185" s="1" t="s">
        <v>12410</v>
      </c>
      <c r="C6185" s="1">
        <v>19910101</v>
      </c>
      <c r="D6185" s="1">
        <v>19980701</v>
      </c>
    </row>
    <row r="6186" spans="1:4" ht="13" x14ac:dyDescent="0.15">
      <c r="A6186" s="1" t="s">
        <v>12411</v>
      </c>
      <c r="B6186" s="1" t="s">
        <v>12412</v>
      </c>
      <c r="C6186" s="1">
        <v>19910101</v>
      </c>
    </row>
    <row r="6187" spans="1:4" ht="13" x14ac:dyDescent="0.15">
      <c r="A6187" s="1" t="s">
        <v>12413</v>
      </c>
      <c r="B6187" s="1" t="s">
        <v>12414</v>
      </c>
      <c r="C6187" s="1">
        <v>19430101</v>
      </c>
    </row>
    <row r="6188" spans="1:4" ht="13" x14ac:dyDescent="0.15">
      <c r="A6188" s="1" t="s">
        <v>12415</v>
      </c>
      <c r="B6188" s="1" t="s">
        <v>12416</v>
      </c>
      <c r="C6188" s="1">
        <v>19910304</v>
      </c>
      <c r="D6188" s="1">
        <v>20000131</v>
      </c>
    </row>
    <row r="6189" spans="1:4" ht="13" x14ac:dyDescent="0.15">
      <c r="A6189" s="1" t="s">
        <v>12417</v>
      </c>
      <c r="B6189" s="1" t="s">
        <v>12418</v>
      </c>
      <c r="C6189" s="1">
        <v>19910304</v>
      </c>
      <c r="D6189" s="1">
        <v>19970829</v>
      </c>
    </row>
    <row r="6190" spans="1:4" ht="13" x14ac:dyDescent="0.15">
      <c r="A6190" s="1" t="s">
        <v>12419</v>
      </c>
      <c r="B6190" s="1" t="s">
        <v>12420</v>
      </c>
      <c r="C6190" s="1">
        <v>19910304</v>
      </c>
      <c r="D6190" s="1">
        <v>19970829</v>
      </c>
    </row>
    <row r="6191" spans="1:4" ht="13" x14ac:dyDescent="0.15">
      <c r="A6191" s="1" t="s">
        <v>12421</v>
      </c>
      <c r="B6191" s="1" t="s">
        <v>12422</v>
      </c>
      <c r="C6191" s="1">
        <v>19440307</v>
      </c>
      <c r="D6191" s="1">
        <v>20071015</v>
      </c>
    </row>
    <row r="6192" spans="1:4" ht="13" x14ac:dyDescent="0.15">
      <c r="A6192" s="1" t="s">
        <v>12423</v>
      </c>
      <c r="B6192" s="1" t="s">
        <v>12424</v>
      </c>
      <c r="C6192" s="1">
        <v>19870504</v>
      </c>
    </row>
    <row r="6193" spans="1:4" ht="13" x14ac:dyDescent="0.15">
      <c r="A6193" s="1" t="s">
        <v>12425</v>
      </c>
      <c r="B6193" s="1" t="s">
        <v>12426</v>
      </c>
      <c r="C6193" s="1">
        <v>19400101</v>
      </c>
      <c r="D6193" s="1">
        <v>19480701</v>
      </c>
    </row>
    <row r="6194" spans="1:4" ht="13" x14ac:dyDescent="0.15">
      <c r="A6194" s="1" t="s">
        <v>12427</v>
      </c>
      <c r="B6194" s="1" t="s">
        <v>12428</v>
      </c>
      <c r="C6194" s="1">
        <v>19460101</v>
      </c>
      <c r="D6194" s="1">
        <v>19491231</v>
      </c>
    </row>
    <row r="6195" spans="1:4" ht="13" x14ac:dyDescent="0.15">
      <c r="A6195" s="1" t="s">
        <v>12429</v>
      </c>
      <c r="B6195" s="1" t="s">
        <v>12430</v>
      </c>
      <c r="C6195" s="1">
        <v>19530101</v>
      </c>
      <c r="D6195" s="1">
        <v>19971199</v>
      </c>
    </row>
    <row r="6196" spans="1:4" ht="13" x14ac:dyDescent="0.15">
      <c r="A6196" s="1" t="s">
        <v>12431</v>
      </c>
      <c r="B6196" s="1" t="s">
        <v>12432</v>
      </c>
      <c r="C6196" s="1">
        <v>19890804</v>
      </c>
    </row>
    <row r="6197" spans="1:4" ht="13" x14ac:dyDescent="0.15">
      <c r="A6197" s="1" t="s">
        <v>12433</v>
      </c>
      <c r="B6197" s="1" t="s">
        <v>12434</v>
      </c>
      <c r="C6197" s="1">
        <v>19860106</v>
      </c>
    </row>
    <row r="6198" spans="1:4" ht="13" x14ac:dyDescent="0.15">
      <c r="A6198" s="1" t="s">
        <v>12435</v>
      </c>
      <c r="B6198" s="1" t="s">
        <v>12436</v>
      </c>
      <c r="C6198" s="1">
        <v>19890504</v>
      </c>
      <c r="D6198" s="1">
        <v>19949999</v>
      </c>
    </row>
    <row r="6199" spans="1:4" ht="13" x14ac:dyDescent="0.15">
      <c r="A6199" s="1" t="s">
        <v>12437</v>
      </c>
      <c r="B6199" s="1" t="s">
        <v>12438</v>
      </c>
      <c r="C6199" s="1">
        <v>19900701</v>
      </c>
      <c r="D6199" s="1">
        <v>19970929</v>
      </c>
    </row>
    <row r="6200" spans="1:4" ht="13" x14ac:dyDescent="0.15">
      <c r="A6200" s="1" t="s">
        <v>12439</v>
      </c>
      <c r="B6200" s="1" t="s">
        <v>12440</v>
      </c>
      <c r="C6200" s="1">
        <v>19540610</v>
      </c>
      <c r="D6200" s="1">
        <v>19630829</v>
      </c>
    </row>
    <row r="6201" spans="1:4" ht="13" x14ac:dyDescent="0.15">
      <c r="A6201" s="1" t="s">
        <v>12441</v>
      </c>
      <c r="B6201" s="1" t="s">
        <v>12442</v>
      </c>
      <c r="C6201" s="1">
        <v>19010101</v>
      </c>
    </row>
    <row r="6202" spans="1:4" ht="13" x14ac:dyDescent="0.15">
      <c r="A6202" s="1" t="s">
        <v>12443</v>
      </c>
      <c r="B6202" s="1" t="s">
        <v>12444</v>
      </c>
      <c r="C6202" s="1">
        <v>19910101</v>
      </c>
      <c r="D6202" s="1">
        <v>19980701</v>
      </c>
    </row>
    <row r="6203" spans="1:4" ht="13" x14ac:dyDescent="0.15">
      <c r="A6203" s="1" t="s">
        <v>12445</v>
      </c>
      <c r="B6203" s="1" t="s">
        <v>12446</v>
      </c>
      <c r="C6203" s="1">
        <v>18740101</v>
      </c>
    </row>
    <row r="6204" spans="1:4" ht="13" x14ac:dyDescent="0.15">
      <c r="A6204" s="1" t="s">
        <v>12447</v>
      </c>
      <c r="B6204" s="1" t="s">
        <v>12448</v>
      </c>
      <c r="C6204" s="1">
        <v>19210331</v>
      </c>
      <c r="D6204" s="1">
        <v>19270701</v>
      </c>
    </row>
    <row r="6205" spans="1:4" ht="13" x14ac:dyDescent="0.15">
      <c r="A6205" s="1" t="s">
        <v>12449</v>
      </c>
      <c r="B6205" s="1" t="s">
        <v>12450</v>
      </c>
      <c r="C6205" s="1">
        <v>18590101</v>
      </c>
      <c r="D6205" s="1">
        <v>19940831</v>
      </c>
    </row>
    <row r="6206" spans="1:4" ht="13" x14ac:dyDescent="0.15">
      <c r="A6206" s="1" t="s">
        <v>12451</v>
      </c>
      <c r="B6206" s="1" t="s">
        <v>12452</v>
      </c>
      <c r="C6206" s="1">
        <v>19150215</v>
      </c>
      <c r="D6206" s="1">
        <v>19210331</v>
      </c>
    </row>
    <row r="6207" spans="1:4" ht="13" x14ac:dyDescent="0.15">
      <c r="A6207" s="1" t="s">
        <v>12453</v>
      </c>
      <c r="B6207" s="1" t="s">
        <v>12454</v>
      </c>
      <c r="C6207" s="1">
        <v>19131210</v>
      </c>
      <c r="D6207" s="1">
        <v>19210331</v>
      </c>
    </row>
    <row r="6208" spans="1:4" ht="13" x14ac:dyDescent="0.15">
      <c r="A6208" s="1" t="s">
        <v>12455</v>
      </c>
      <c r="B6208" s="1" t="s">
        <v>12456</v>
      </c>
      <c r="C6208" s="1">
        <v>19890504</v>
      </c>
    </row>
    <row r="6209" spans="1:4" ht="13" x14ac:dyDescent="0.15">
      <c r="A6209" s="1" t="s">
        <v>12457</v>
      </c>
      <c r="B6209" s="1" t="s">
        <v>12458</v>
      </c>
      <c r="C6209" s="1">
        <v>19320317</v>
      </c>
    </row>
    <row r="6210" spans="1:4" ht="13" x14ac:dyDescent="0.15">
      <c r="A6210" s="1" t="s">
        <v>12459</v>
      </c>
      <c r="B6210" s="1" t="s">
        <v>12460</v>
      </c>
      <c r="C6210" s="1">
        <v>19880408</v>
      </c>
      <c r="D6210" s="1">
        <v>19940701</v>
      </c>
    </row>
    <row r="6211" spans="1:4" ht="13" x14ac:dyDescent="0.15">
      <c r="A6211" s="1" t="s">
        <v>12461</v>
      </c>
      <c r="B6211" s="1" t="s">
        <v>12462</v>
      </c>
      <c r="C6211" s="1">
        <v>19890504</v>
      </c>
    </row>
    <row r="6212" spans="1:4" ht="13" x14ac:dyDescent="0.15">
      <c r="A6212" s="1" t="s">
        <v>12463</v>
      </c>
      <c r="B6212" s="1" t="s">
        <v>12464</v>
      </c>
      <c r="C6212" s="1">
        <v>19890401</v>
      </c>
      <c r="D6212" s="1">
        <v>19980610</v>
      </c>
    </row>
    <row r="6213" spans="1:4" ht="13" x14ac:dyDescent="0.15">
      <c r="A6213" s="1" t="s">
        <v>12465</v>
      </c>
      <c r="B6213" s="1" t="s">
        <v>12466</v>
      </c>
      <c r="C6213" s="1">
        <v>19210331</v>
      </c>
      <c r="D6213" s="1">
        <v>19270701</v>
      </c>
    </row>
    <row r="6214" spans="1:4" ht="13" x14ac:dyDescent="0.15">
      <c r="A6214" s="1" t="s">
        <v>12467</v>
      </c>
      <c r="B6214" s="1" t="s">
        <v>12468</v>
      </c>
      <c r="C6214" s="1">
        <v>19860106</v>
      </c>
    </row>
    <row r="6215" spans="1:4" ht="13" x14ac:dyDescent="0.15">
      <c r="A6215" s="1" t="s">
        <v>12469</v>
      </c>
      <c r="B6215" s="1" t="s">
        <v>12470</v>
      </c>
      <c r="C6215" s="1">
        <v>19150701</v>
      </c>
      <c r="D6215" s="1">
        <v>19270701</v>
      </c>
    </row>
    <row r="6216" spans="1:4" ht="13" x14ac:dyDescent="0.15">
      <c r="A6216" s="1" t="s">
        <v>12471</v>
      </c>
      <c r="B6216" s="1" t="s">
        <v>12472</v>
      </c>
      <c r="C6216" s="1">
        <v>19500701</v>
      </c>
      <c r="D6216" s="1">
        <v>19791231</v>
      </c>
    </row>
    <row r="6217" spans="1:4" ht="13" x14ac:dyDescent="0.15">
      <c r="A6217" s="1" t="s">
        <v>12473</v>
      </c>
      <c r="B6217" s="1" t="s">
        <v>12474</v>
      </c>
      <c r="C6217" s="1">
        <v>19010101</v>
      </c>
    </row>
    <row r="6218" spans="1:4" ht="13" x14ac:dyDescent="0.15">
      <c r="A6218" s="1" t="s">
        <v>12475</v>
      </c>
      <c r="B6218" s="1" t="s">
        <v>12476</v>
      </c>
      <c r="C6218" s="1">
        <v>19470101</v>
      </c>
      <c r="D6218" s="1">
        <v>19510731</v>
      </c>
    </row>
    <row r="6219" spans="1:4" ht="13" x14ac:dyDescent="0.15">
      <c r="A6219" s="1" t="s">
        <v>12477</v>
      </c>
      <c r="B6219" s="1" t="s">
        <v>12478</v>
      </c>
      <c r="C6219" s="1">
        <v>19480101</v>
      </c>
      <c r="D6219" s="1">
        <v>19811001</v>
      </c>
    </row>
    <row r="6220" spans="1:4" ht="13" x14ac:dyDescent="0.15">
      <c r="A6220" s="1" t="s">
        <v>12479</v>
      </c>
      <c r="B6220" s="1" t="s">
        <v>12480</v>
      </c>
      <c r="C6220" s="1">
        <v>19820507</v>
      </c>
      <c r="D6220" s="1">
        <v>19990701</v>
      </c>
    </row>
    <row r="6221" spans="1:4" ht="13" x14ac:dyDescent="0.15">
      <c r="A6221" s="1" t="s">
        <v>12481</v>
      </c>
      <c r="B6221" s="1" t="s">
        <v>12482</v>
      </c>
      <c r="C6221" s="1">
        <v>19010605</v>
      </c>
      <c r="D6221" s="1">
        <v>19700611</v>
      </c>
    </row>
    <row r="6222" spans="1:4" ht="13" x14ac:dyDescent="0.15">
      <c r="A6222" s="1" t="s">
        <v>12483</v>
      </c>
      <c r="B6222" s="1" t="s">
        <v>12484</v>
      </c>
      <c r="C6222" s="1">
        <v>19861130</v>
      </c>
    </row>
    <row r="6223" spans="1:4" ht="13" x14ac:dyDescent="0.15">
      <c r="A6223" s="1" t="s">
        <v>12485</v>
      </c>
      <c r="B6223" s="1" t="s">
        <v>12486</v>
      </c>
      <c r="C6223" s="1">
        <v>19540101</v>
      </c>
      <c r="D6223" s="1">
        <v>19870724</v>
      </c>
    </row>
    <row r="6224" spans="1:4" ht="13" x14ac:dyDescent="0.15">
      <c r="A6224" s="1" t="s">
        <v>12487</v>
      </c>
      <c r="B6224" s="1" t="s">
        <v>12488</v>
      </c>
      <c r="C6224" s="1">
        <v>19910201</v>
      </c>
      <c r="D6224" s="1">
        <v>19970829</v>
      </c>
    </row>
    <row r="6225" spans="1:4" ht="13" x14ac:dyDescent="0.15">
      <c r="A6225" s="1" t="s">
        <v>12489</v>
      </c>
      <c r="B6225" s="1" t="s">
        <v>12490</v>
      </c>
      <c r="C6225" s="1">
        <v>19900701</v>
      </c>
      <c r="D6225" s="1">
        <v>19970929</v>
      </c>
    </row>
    <row r="6226" spans="1:4" ht="13" x14ac:dyDescent="0.15">
      <c r="A6226" s="1" t="s">
        <v>12491</v>
      </c>
      <c r="B6226" s="1" t="s">
        <v>12492</v>
      </c>
      <c r="C6226" s="1">
        <v>19910201</v>
      </c>
      <c r="D6226" s="1">
        <v>19970829</v>
      </c>
    </row>
    <row r="6227" spans="1:4" ht="13" x14ac:dyDescent="0.15">
      <c r="A6227" s="1" t="s">
        <v>12493</v>
      </c>
      <c r="B6227" s="1" t="s">
        <v>12494</v>
      </c>
      <c r="C6227" s="1">
        <v>19910201</v>
      </c>
    </row>
    <row r="6228" spans="1:4" ht="13" x14ac:dyDescent="0.15">
      <c r="A6228" s="1" t="s">
        <v>12495</v>
      </c>
      <c r="B6228" s="1" t="s">
        <v>12496</v>
      </c>
      <c r="C6228" s="1">
        <v>19910101</v>
      </c>
      <c r="D6228" s="1">
        <v>19980701</v>
      </c>
    </row>
    <row r="6229" spans="1:4" ht="13" x14ac:dyDescent="0.15">
      <c r="A6229" s="1" t="s">
        <v>12497</v>
      </c>
      <c r="B6229" s="1" t="s">
        <v>12498</v>
      </c>
      <c r="C6229" s="1">
        <v>19900305</v>
      </c>
    </row>
    <row r="6230" spans="1:4" ht="13" x14ac:dyDescent="0.15">
      <c r="A6230" s="1" t="s">
        <v>12499</v>
      </c>
      <c r="B6230" s="1" t="s">
        <v>12500</v>
      </c>
      <c r="C6230" s="1">
        <v>19010101</v>
      </c>
    </row>
    <row r="6231" spans="1:4" ht="13" x14ac:dyDescent="0.15">
      <c r="A6231" s="1" t="s">
        <v>12501</v>
      </c>
      <c r="B6231" s="1" t="s">
        <v>12502</v>
      </c>
      <c r="C6231" s="1">
        <v>19900701</v>
      </c>
      <c r="D6231" s="1">
        <v>19970929</v>
      </c>
    </row>
    <row r="6232" spans="1:4" ht="13" x14ac:dyDescent="0.15">
      <c r="A6232" s="1" t="s">
        <v>12503</v>
      </c>
      <c r="B6232" s="1" t="s">
        <v>12504</v>
      </c>
      <c r="C6232" s="1">
        <v>19910304</v>
      </c>
    </row>
    <row r="6233" spans="1:4" ht="13" x14ac:dyDescent="0.15">
      <c r="A6233" s="1" t="s">
        <v>12505</v>
      </c>
      <c r="B6233" s="1" t="s">
        <v>12506</v>
      </c>
      <c r="C6233" s="1">
        <v>19890101</v>
      </c>
      <c r="D6233" s="1">
        <v>20149999</v>
      </c>
    </row>
    <row r="6234" spans="1:4" ht="13" x14ac:dyDescent="0.15">
      <c r="A6234" s="1" t="s">
        <v>12507</v>
      </c>
      <c r="B6234" s="1" t="s">
        <v>12508</v>
      </c>
      <c r="C6234" s="1">
        <v>19861210</v>
      </c>
      <c r="D6234" s="1">
        <v>19970923</v>
      </c>
    </row>
    <row r="6235" spans="1:4" ht="13" x14ac:dyDescent="0.15">
      <c r="A6235" s="1" t="s">
        <v>12509</v>
      </c>
      <c r="B6235" s="1" t="s">
        <v>12510</v>
      </c>
      <c r="C6235" s="1">
        <v>19900305</v>
      </c>
      <c r="D6235" s="1">
        <v>20050630</v>
      </c>
    </row>
    <row r="6236" spans="1:4" ht="13" x14ac:dyDescent="0.15">
      <c r="A6236" s="1" t="s">
        <v>12511</v>
      </c>
      <c r="B6236" s="1" t="s">
        <v>12512</v>
      </c>
      <c r="C6236" s="1">
        <v>19910101</v>
      </c>
    </row>
    <row r="6237" spans="1:4" ht="13" x14ac:dyDescent="0.15">
      <c r="A6237" s="1" t="s">
        <v>12513</v>
      </c>
      <c r="B6237" s="1" t="s">
        <v>12514</v>
      </c>
      <c r="C6237" s="1">
        <v>19910607</v>
      </c>
      <c r="D6237" s="1">
        <v>19930324</v>
      </c>
    </row>
    <row r="6238" spans="1:4" ht="13" x14ac:dyDescent="0.15">
      <c r="A6238" s="1" t="s">
        <v>12515</v>
      </c>
      <c r="B6238" s="1" t="s">
        <v>12516</v>
      </c>
      <c r="C6238" s="1">
        <v>19300101</v>
      </c>
    </row>
    <row r="6239" spans="1:4" ht="13" x14ac:dyDescent="0.15">
      <c r="A6239" s="1" t="s">
        <v>12517</v>
      </c>
      <c r="B6239" s="1" t="s">
        <v>12518</v>
      </c>
      <c r="C6239" s="1">
        <v>19010101</v>
      </c>
    </row>
    <row r="6240" spans="1:4" ht="13" x14ac:dyDescent="0.15">
      <c r="A6240" s="1" t="s">
        <v>12519</v>
      </c>
      <c r="B6240" s="1" t="s">
        <v>12520</v>
      </c>
      <c r="C6240" s="1">
        <v>19910607</v>
      </c>
      <c r="D6240" s="1">
        <v>19930324</v>
      </c>
    </row>
    <row r="6241" spans="1:4" ht="13" x14ac:dyDescent="0.15">
      <c r="A6241" s="1" t="s">
        <v>12521</v>
      </c>
      <c r="B6241" s="1" t="s">
        <v>12522</v>
      </c>
      <c r="C6241" s="1">
        <v>19910701</v>
      </c>
    </row>
    <row r="6242" spans="1:4" ht="13" x14ac:dyDescent="0.15">
      <c r="A6242" s="1" t="s">
        <v>12523</v>
      </c>
      <c r="B6242" s="1" t="s">
        <v>12524</v>
      </c>
      <c r="C6242" s="1">
        <v>19910701</v>
      </c>
      <c r="D6242" s="1">
        <v>20149999</v>
      </c>
    </row>
    <row r="6243" spans="1:4" ht="13" x14ac:dyDescent="0.15">
      <c r="A6243" s="1" t="s">
        <v>12525</v>
      </c>
      <c r="B6243" s="1" t="s">
        <v>12526</v>
      </c>
      <c r="C6243" s="1">
        <v>19910304</v>
      </c>
      <c r="D6243" s="1">
        <v>19970829</v>
      </c>
    </row>
    <row r="6244" spans="1:4" ht="13" x14ac:dyDescent="0.15">
      <c r="A6244" s="1" t="s">
        <v>12527</v>
      </c>
      <c r="B6244" s="1" t="s">
        <v>12528</v>
      </c>
      <c r="C6244" s="1">
        <v>19900924</v>
      </c>
    </row>
    <row r="6245" spans="1:4" ht="13" x14ac:dyDescent="0.15">
      <c r="A6245" s="1" t="s">
        <v>12529</v>
      </c>
      <c r="B6245" s="1" t="s">
        <v>12530</v>
      </c>
      <c r="C6245" s="1">
        <v>19900924</v>
      </c>
    </row>
    <row r="6246" spans="1:4" ht="13" x14ac:dyDescent="0.15">
      <c r="A6246" s="1" t="s">
        <v>12531</v>
      </c>
      <c r="B6246" s="1" t="s">
        <v>12532</v>
      </c>
      <c r="C6246" s="1">
        <v>19750701</v>
      </c>
    </row>
    <row r="6247" spans="1:4" ht="13" x14ac:dyDescent="0.15">
      <c r="A6247" s="1" t="s">
        <v>12533</v>
      </c>
      <c r="B6247" s="1" t="s">
        <v>12534</v>
      </c>
      <c r="C6247" s="1">
        <v>19910607</v>
      </c>
      <c r="D6247" s="1">
        <v>19930324</v>
      </c>
    </row>
    <row r="6248" spans="1:4" ht="13" x14ac:dyDescent="0.15">
      <c r="A6248" s="1" t="s">
        <v>12535</v>
      </c>
      <c r="B6248" s="1" t="s">
        <v>12536</v>
      </c>
      <c r="C6248" s="1">
        <v>19910607</v>
      </c>
      <c r="D6248" s="1">
        <v>19930324</v>
      </c>
    </row>
    <row r="6249" spans="1:4" ht="13" x14ac:dyDescent="0.15">
      <c r="A6249" s="1" t="s">
        <v>12537</v>
      </c>
      <c r="B6249" s="1" t="s">
        <v>12538</v>
      </c>
      <c r="C6249" s="1">
        <v>19910701</v>
      </c>
      <c r="D6249" s="1">
        <v>19970701</v>
      </c>
    </row>
    <row r="6250" spans="1:4" ht="13" x14ac:dyDescent="0.15">
      <c r="A6250" s="1" t="s">
        <v>12539</v>
      </c>
      <c r="B6250" s="1" t="s">
        <v>12540</v>
      </c>
      <c r="C6250" s="1">
        <v>19910701</v>
      </c>
      <c r="D6250" s="1">
        <v>19970701</v>
      </c>
    </row>
    <row r="6251" spans="1:4" ht="13" x14ac:dyDescent="0.15">
      <c r="A6251" s="1" t="s">
        <v>12541</v>
      </c>
      <c r="B6251" s="1" t="s">
        <v>12542</v>
      </c>
      <c r="C6251" s="1">
        <v>19910701</v>
      </c>
      <c r="D6251" s="1">
        <v>19970701</v>
      </c>
    </row>
    <row r="6252" spans="1:4" ht="13" x14ac:dyDescent="0.15">
      <c r="A6252" s="1" t="s">
        <v>12543</v>
      </c>
      <c r="B6252" s="1" t="s">
        <v>12544</v>
      </c>
      <c r="C6252" s="1">
        <v>19910701</v>
      </c>
      <c r="D6252" s="1">
        <v>19970701</v>
      </c>
    </row>
    <row r="6253" spans="1:4" ht="13" x14ac:dyDescent="0.15">
      <c r="A6253" s="1" t="s">
        <v>12545</v>
      </c>
      <c r="B6253" s="1" t="s">
        <v>12546</v>
      </c>
      <c r="C6253" s="1">
        <v>19910701</v>
      </c>
      <c r="D6253" s="1">
        <v>19970701</v>
      </c>
    </row>
    <row r="6254" spans="1:4" ht="13" x14ac:dyDescent="0.15">
      <c r="A6254" s="1" t="s">
        <v>12547</v>
      </c>
      <c r="B6254" s="1" t="s">
        <v>12548</v>
      </c>
      <c r="C6254" s="1">
        <v>19910701</v>
      </c>
      <c r="D6254" s="1">
        <v>19970701</v>
      </c>
    </row>
    <row r="6255" spans="1:4" ht="13" x14ac:dyDescent="0.15">
      <c r="A6255" s="1" t="s">
        <v>12549</v>
      </c>
      <c r="B6255" s="1" t="s">
        <v>12550</v>
      </c>
      <c r="C6255" s="1">
        <v>19910701</v>
      </c>
      <c r="D6255" s="1">
        <v>19970701</v>
      </c>
    </row>
    <row r="6256" spans="1:4" ht="13" x14ac:dyDescent="0.15">
      <c r="A6256" s="1" t="s">
        <v>12551</v>
      </c>
      <c r="B6256" s="1" t="s">
        <v>12552</v>
      </c>
      <c r="C6256" s="1">
        <v>19910201</v>
      </c>
      <c r="D6256" s="1">
        <v>20000131</v>
      </c>
    </row>
    <row r="6257" spans="1:4" ht="13" x14ac:dyDescent="0.15">
      <c r="A6257" s="1" t="s">
        <v>12553</v>
      </c>
      <c r="B6257" s="1" t="s">
        <v>12554</v>
      </c>
      <c r="C6257" s="1">
        <v>19910607</v>
      </c>
      <c r="D6257" s="1">
        <v>19930324</v>
      </c>
    </row>
    <row r="6258" spans="1:4" ht="13" x14ac:dyDescent="0.15">
      <c r="A6258" s="1" t="s">
        <v>12555</v>
      </c>
      <c r="B6258" s="1" t="s">
        <v>12556</v>
      </c>
      <c r="C6258" s="1">
        <v>19910607</v>
      </c>
      <c r="D6258" s="1">
        <v>19930324</v>
      </c>
    </row>
    <row r="6259" spans="1:4" ht="13" x14ac:dyDescent="0.15">
      <c r="A6259" s="1" t="s">
        <v>12557</v>
      </c>
      <c r="B6259" s="1" t="s">
        <v>12558</v>
      </c>
      <c r="C6259" s="1">
        <v>19760621</v>
      </c>
      <c r="D6259" s="1">
        <v>19860331</v>
      </c>
    </row>
    <row r="6260" spans="1:4" ht="13" x14ac:dyDescent="0.15">
      <c r="A6260" s="1" t="s">
        <v>12559</v>
      </c>
      <c r="B6260" s="1" t="s">
        <v>12560</v>
      </c>
      <c r="C6260" s="1">
        <v>19431124</v>
      </c>
      <c r="D6260" s="1">
        <v>19671101</v>
      </c>
    </row>
    <row r="6261" spans="1:4" ht="13" x14ac:dyDescent="0.15">
      <c r="A6261" s="1" t="s">
        <v>12561</v>
      </c>
      <c r="B6261" s="1" t="s">
        <v>12562</v>
      </c>
      <c r="C6261" s="1">
        <v>19900701</v>
      </c>
      <c r="D6261" s="1">
        <v>19960101</v>
      </c>
    </row>
    <row r="6262" spans="1:4" ht="13" x14ac:dyDescent="0.15">
      <c r="A6262" s="1" t="s">
        <v>12563</v>
      </c>
      <c r="B6262" s="1" t="s">
        <v>12564</v>
      </c>
      <c r="C6262" s="1">
        <v>19910710</v>
      </c>
    </row>
    <row r="6263" spans="1:4" ht="13" x14ac:dyDescent="0.15">
      <c r="A6263" s="1" t="s">
        <v>12565</v>
      </c>
      <c r="B6263" s="1" t="s">
        <v>12566</v>
      </c>
      <c r="C6263" s="1">
        <v>19910607</v>
      </c>
      <c r="D6263" s="1">
        <v>19930324</v>
      </c>
    </row>
    <row r="6264" spans="1:4" ht="13" x14ac:dyDescent="0.15">
      <c r="A6264" s="1" t="s">
        <v>12567</v>
      </c>
      <c r="B6264" s="1" t="s">
        <v>12568</v>
      </c>
      <c r="C6264" s="1">
        <v>19890901</v>
      </c>
    </row>
    <row r="6265" spans="1:4" ht="13" x14ac:dyDescent="0.15">
      <c r="A6265" s="1" t="s">
        <v>12569</v>
      </c>
      <c r="B6265" s="1" t="s">
        <v>12570</v>
      </c>
      <c r="C6265" s="1">
        <v>19910607</v>
      </c>
      <c r="D6265" s="1">
        <v>19930324</v>
      </c>
    </row>
    <row r="6266" spans="1:4" ht="13" x14ac:dyDescent="0.15">
      <c r="A6266" s="1" t="s">
        <v>12571</v>
      </c>
      <c r="B6266" s="1" t="s">
        <v>12572</v>
      </c>
      <c r="C6266" s="1">
        <v>19910101</v>
      </c>
    </row>
    <row r="6267" spans="1:4" ht="13" x14ac:dyDescent="0.15">
      <c r="A6267" s="1" t="s">
        <v>12573</v>
      </c>
      <c r="B6267" s="1" t="s">
        <v>12574</v>
      </c>
      <c r="C6267" s="1">
        <v>19111024</v>
      </c>
      <c r="D6267" s="1">
        <v>19121202</v>
      </c>
    </row>
    <row r="6268" spans="1:4" ht="13" x14ac:dyDescent="0.15">
      <c r="A6268" s="1" t="s">
        <v>12575</v>
      </c>
      <c r="B6268" s="1" t="s">
        <v>12576</v>
      </c>
      <c r="C6268" s="1">
        <v>19910607</v>
      </c>
      <c r="D6268" s="1">
        <v>19930324</v>
      </c>
    </row>
    <row r="6269" spans="1:4" ht="13" x14ac:dyDescent="0.15">
      <c r="A6269" s="1" t="s">
        <v>12577</v>
      </c>
      <c r="B6269" s="1" t="s">
        <v>12578</v>
      </c>
      <c r="C6269" s="1">
        <v>19910607</v>
      </c>
      <c r="D6269" s="1">
        <v>19930324</v>
      </c>
    </row>
    <row r="6270" spans="1:4" ht="13" x14ac:dyDescent="0.15">
      <c r="A6270" s="1" t="s">
        <v>12579</v>
      </c>
      <c r="B6270" s="1" t="s">
        <v>12580</v>
      </c>
      <c r="C6270" s="1">
        <v>19910607</v>
      </c>
      <c r="D6270" s="1">
        <v>19930324</v>
      </c>
    </row>
    <row r="6271" spans="1:4" ht="13" x14ac:dyDescent="0.15">
      <c r="A6271" s="1" t="s">
        <v>12581</v>
      </c>
      <c r="B6271" s="1" t="s">
        <v>12582</v>
      </c>
      <c r="C6271" s="1">
        <v>19910607</v>
      </c>
      <c r="D6271" s="1">
        <v>19930324</v>
      </c>
    </row>
    <row r="6272" spans="1:4" ht="13" x14ac:dyDescent="0.15">
      <c r="A6272" s="1" t="s">
        <v>12583</v>
      </c>
      <c r="B6272" s="1" t="s">
        <v>12584</v>
      </c>
      <c r="C6272" s="1">
        <v>19910607</v>
      </c>
      <c r="D6272" s="1">
        <v>19930324</v>
      </c>
    </row>
    <row r="6273" spans="1:4" ht="13" x14ac:dyDescent="0.15">
      <c r="A6273" s="1" t="s">
        <v>12585</v>
      </c>
      <c r="B6273" s="1" t="s">
        <v>12586</v>
      </c>
      <c r="C6273" s="1">
        <v>19910607</v>
      </c>
      <c r="D6273" s="1">
        <v>19930324</v>
      </c>
    </row>
    <row r="6274" spans="1:4" ht="13" x14ac:dyDescent="0.15">
      <c r="A6274" s="1" t="s">
        <v>12587</v>
      </c>
      <c r="B6274" s="1" t="s">
        <v>12588</v>
      </c>
      <c r="C6274" s="1">
        <v>19910607</v>
      </c>
      <c r="D6274" s="1">
        <v>19930324</v>
      </c>
    </row>
    <row r="6275" spans="1:4" ht="13" x14ac:dyDescent="0.15">
      <c r="A6275" s="1" t="s">
        <v>12589</v>
      </c>
      <c r="B6275" s="1" t="s">
        <v>12590</v>
      </c>
      <c r="C6275" s="1">
        <v>19910607</v>
      </c>
      <c r="D6275" s="1">
        <v>19930324</v>
      </c>
    </row>
    <row r="6276" spans="1:4" ht="13" x14ac:dyDescent="0.15">
      <c r="A6276" s="1" t="s">
        <v>12591</v>
      </c>
      <c r="B6276" s="1" t="s">
        <v>12592</v>
      </c>
      <c r="C6276" s="1">
        <v>19910311</v>
      </c>
    </row>
    <row r="6277" spans="1:4" ht="13" x14ac:dyDescent="0.15">
      <c r="A6277" s="1" t="s">
        <v>12593</v>
      </c>
      <c r="B6277" s="1" t="s">
        <v>12594</v>
      </c>
      <c r="C6277" s="1">
        <v>19881130</v>
      </c>
    </row>
    <row r="6278" spans="1:4" ht="13" x14ac:dyDescent="0.15">
      <c r="A6278" s="1" t="s">
        <v>12595</v>
      </c>
      <c r="B6278" s="1" t="s">
        <v>12596</v>
      </c>
      <c r="C6278" s="1">
        <v>19270128</v>
      </c>
      <c r="D6278" s="1">
        <v>19270714</v>
      </c>
    </row>
    <row r="6279" spans="1:4" ht="13" x14ac:dyDescent="0.15">
      <c r="A6279" s="1" t="s">
        <v>12597</v>
      </c>
      <c r="B6279" s="1" t="s">
        <v>12598</v>
      </c>
      <c r="C6279" s="1">
        <v>19910607</v>
      </c>
      <c r="D6279" s="1">
        <v>19930324</v>
      </c>
    </row>
    <row r="6280" spans="1:4" ht="13" x14ac:dyDescent="0.15">
      <c r="A6280" s="1" t="s">
        <v>12599</v>
      </c>
      <c r="B6280" s="1" t="s">
        <v>12600</v>
      </c>
      <c r="C6280" s="1">
        <v>19910607</v>
      </c>
      <c r="D6280" s="1">
        <v>19930324</v>
      </c>
    </row>
    <row r="6281" spans="1:4" ht="13" x14ac:dyDescent="0.15">
      <c r="A6281" s="1" t="s">
        <v>12601</v>
      </c>
      <c r="B6281" s="1" t="s">
        <v>12602</v>
      </c>
      <c r="C6281" s="1">
        <v>19910607</v>
      </c>
      <c r="D6281" s="1">
        <v>19930324</v>
      </c>
    </row>
    <row r="6282" spans="1:4" ht="13" x14ac:dyDescent="0.15">
      <c r="A6282" s="1" t="s">
        <v>12603</v>
      </c>
      <c r="B6282" s="1" t="s">
        <v>12604</v>
      </c>
      <c r="C6282" s="1">
        <v>19210127</v>
      </c>
      <c r="D6282" s="1">
        <v>19320315</v>
      </c>
    </row>
    <row r="6283" spans="1:4" ht="13" x14ac:dyDescent="0.15">
      <c r="A6283" s="1" t="s">
        <v>12605</v>
      </c>
      <c r="B6283" s="1" t="s">
        <v>12606</v>
      </c>
      <c r="C6283" s="1">
        <v>19191015</v>
      </c>
      <c r="D6283" s="1">
        <v>19191202</v>
      </c>
    </row>
    <row r="6284" spans="1:4" ht="13" x14ac:dyDescent="0.15">
      <c r="A6284" s="1" t="s">
        <v>12607</v>
      </c>
      <c r="B6284" s="1" t="s">
        <v>12608</v>
      </c>
      <c r="C6284" s="1">
        <v>19900301</v>
      </c>
    </row>
    <row r="6285" spans="1:4" ht="13" x14ac:dyDescent="0.15">
      <c r="A6285" s="1" t="s">
        <v>12609</v>
      </c>
      <c r="B6285" s="1" t="s">
        <v>12610</v>
      </c>
      <c r="C6285" s="1">
        <v>19910607</v>
      </c>
      <c r="D6285" s="1">
        <v>19930324</v>
      </c>
    </row>
    <row r="6286" spans="1:4" ht="13" x14ac:dyDescent="0.15">
      <c r="A6286" s="1" t="s">
        <v>12611</v>
      </c>
      <c r="B6286" s="1" t="s">
        <v>12612</v>
      </c>
      <c r="C6286" s="1">
        <v>19910607</v>
      </c>
      <c r="D6286" s="1">
        <v>19930324</v>
      </c>
    </row>
    <row r="6287" spans="1:4" ht="13" x14ac:dyDescent="0.15">
      <c r="A6287" s="1" t="s">
        <v>12613</v>
      </c>
      <c r="B6287" s="1" t="s">
        <v>12614</v>
      </c>
      <c r="C6287" s="1">
        <v>19910607</v>
      </c>
      <c r="D6287" s="1">
        <v>19930324</v>
      </c>
    </row>
    <row r="6288" spans="1:4" ht="13" x14ac:dyDescent="0.15">
      <c r="A6288" s="1" t="s">
        <v>12615</v>
      </c>
      <c r="B6288" s="1" t="s">
        <v>12616</v>
      </c>
      <c r="C6288" s="1">
        <v>19910607</v>
      </c>
      <c r="D6288" s="1">
        <v>19930324</v>
      </c>
    </row>
    <row r="6289" spans="1:4" ht="13" x14ac:dyDescent="0.15">
      <c r="A6289" s="1" t="s">
        <v>12617</v>
      </c>
      <c r="B6289" s="1" t="s">
        <v>12618</v>
      </c>
      <c r="C6289" s="1">
        <v>19910607</v>
      </c>
      <c r="D6289" s="1">
        <v>19930324</v>
      </c>
    </row>
    <row r="6290" spans="1:4" ht="13" x14ac:dyDescent="0.15">
      <c r="A6290" s="1" t="s">
        <v>12619</v>
      </c>
      <c r="B6290" s="1" t="s">
        <v>12620</v>
      </c>
      <c r="C6290" s="1">
        <v>19910607</v>
      </c>
      <c r="D6290" s="1">
        <v>19930324</v>
      </c>
    </row>
    <row r="6291" spans="1:4" ht="13" x14ac:dyDescent="0.15">
      <c r="A6291" s="1" t="s">
        <v>12621</v>
      </c>
      <c r="B6291" s="1" t="s">
        <v>12622</v>
      </c>
      <c r="C6291" s="1">
        <v>19870201</v>
      </c>
      <c r="D6291" s="1">
        <v>20020101</v>
      </c>
    </row>
    <row r="6292" spans="1:4" ht="13" x14ac:dyDescent="0.15">
      <c r="A6292" s="1" t="s">
        <v>12623</v>
      </c>
      <c r="B6292" s="1" t="s">
        <v>12624</v>
      </c>
      <c r="C6292" s="1">
        <v>19910101</v>
      </c>
      <c r="D6292" s="1">
        <v>19980701</v>
      </c>
    </row>
    <row r="6293" spans="1:4" ht="13" x14ac:dyDescent="0.15">
      <c r="A6293" s="1" t="s">
        <v>12625</v>
      </c>
      <c r="B6293" s="1" t="s">
        <v>12626</v>
      </c>
      <c r="C6293" s="1">
        <v>19750801</v>
      </c>
      <c r="D6293" s="1">
        <v>20149999</v>
      </c>
    </row>
    <row r="6294" spans="1:4" ht="13" x14ac:dyDescent="0.15">
      <c r="A6294" s="1" t="s">
        <v>12627</v>
      </c>
      <c r="B6294" s="1" t="s">
        <v>12628</v>
      </c>
      <c r="C6294" s="1">
        <v>19901001</v>
      </c>
      <c r="D6294" s="1">
        <v>19920201</v>
      </c>
    </row>
    <row r="6295" spans="1:4" ht="13" x14ac:dyDescent="0.15">
      <c r="A6295" s="1" t="s">
        <v>12629</v>
      </c>
      <c r="B6295" s="1" t="s">
        <v>12630</v>
      </c>
      <c r="C6295" s="1">
        <v>19750101</v>
      </c>
    </row>
    <row r="6296" spans="1:4" ht="13" x14ac:dyDescent="0.15">
      <c r="A6296" s="1" t="s">
        <v>12631</v>
      </c>
      <c r="B6296" s="1" t="s">
        <v>12632</v>
      </c>
      <c r="C6296" s="1">
        <v>19870301</v>
      </c>
      <c r="D6296" s="1">
        <v>19950126</v>
      </c>
    </row>
    <row r="6297" spans="1:4" ht="13" x14ac:dyDescent="0.15">
      <c r="A6297" s="1" t="s">
        <v>12633</v>
      </c>
      <c r="B6297" s="1" t="s">
        <v>12634</v>
      </c>
      <c r="C6297" s="1">
        <v>19880315</v>
      </c>
      <c r="D6297" s="1">
        <v>19920124</v>
      </c>
    </row>
    <row r="6298" spans="1:4" ht="13" x14ac:dyDescent="0.15">
      <c r="A6298" s="1" t="s">
        <v>12635</v>
      </c>
      <c r="B6298" s="1" t="s">
        <v>12636</v>
      </c>
      <c r="C6298" s="1">
        <v>19910304</v>
      </c>
      <c r="D6298" s="1">
        <v>19970829</v>
      </c>
    </row>
    <row r="6299" spans="1:4" ht="13" x14ac:dyDescent="0.15">
      <c r="A6299" s="1" t="s">
        <v>12637</v>
      </c>
      <c r="B6299" s="1" t="s">
        <v>12638</v>
      </c>
      <c r="C6299" s="1">
        <v>19600421</v>
      </c>
      <c r="D6299" s="1">
        <v>19750327</v>
      </c>
    </row>
    <row r="6300" spans="1:4" ht="13" x14ac:dyDescent="0.15">
      <c r="A6300" s="1" t="s">
        <v>12639</v>
      </c>
      <c r="B6300" s="1" t="s">
        <v>12640</v>
      </c>
      <c r="C6300" s="1">
        <v>19910304</v>
      </c>
      <c r="D6300" s="1">
        <v>20000131</v>
      </c>
    </row>
    <row r="6301" spans="1:4" ht="13" x14ac:dyDescent="0.15">
      <c r="A6301" s="1" t="s">
        <v>12641</v>
      </c>
      <c r="B6301" s="1" t="s">
        <v>12642</v>
      </c>
      <c r="C6301" s="1">
        <v>19880601</v>
      </c>
      <c r="D6301" s="1">
        <v>19890228</v>
      </c>
    </row>
    <row r="6302" spans="1:4" ht="13" x14ac:dyDescent="0.15">
      <c r="A6302" s="1" t="s">
        <v>12643</v>
      </c>
      <c r="B6302" s="1" t="s">
        <v>12644</v>
      </c>
      <c r="C6302" s="1">
        <v>19890630</v>
      </c>
      <c r="D6302" s="1">
        <v>19971009</v>
      </c>
    </row>
    <row r="6303" spans="1:4" ht="13" x14ac:dyDescent="0.15">
      <c r="A6303" s="1" t="s">
        <v>12645</v>
      </c>
      <c r="B6303" s="1" t="s">
        <v>12646</v>
      </c>
      <c r="C6303" s="1">
        <v>19910605</v>
      </c>
    </row>
    <row r="6304" spans="1:4" ht="13" x14ac:dyDescent="0.15">
      <c r="A6304" s="1" t="s">
        <v>12647</v>
      </c>
      <c r="B6304" s="1" t="s">
        <v>12648</v>
      </c>
      <c r="C6304" s="1">
        <v>19910607</v>
      </c>
    </row>
    <row r="6305" spans="1:4" ht="13" x14ac:dyDescent="0.15">
      <c r="A6305" s="1" t="s">
        <v>12649</v>
      </c>
      <c r="B6305" s="1" t="s">
        <v>12650</v>
      </c>
      <c r="C6305" s="1">
        <v>19910607</v>
      </c>
      <c r="D6305" s="1">
        <v>19970701</v>
      </c>
    </row>
    <row r="6306" spans="1:4" ht="13" x14ac:dyDescent="0.15">
      <c r="A6306" s="1" t="s">
        <v>12651</v>
      </c>
      <c r="B6306" s="1" t="s">
        <v>12652</v>
      </c>
      <c r="C6306" s="1">
        <v>19910621</v>
      </c>
    </row>
    <row r="6307" spans="1:4" ht="13" x14ac:dyDescent="0.15">
      <c r="A6307" s="1" t="s">
        <v>12653</v>
      </c>
      <c r="B6307" s="1" t="s">
        <v>12654</v>
      </c>
      <c r="C6307" s="1">
        <v>19870501</v>
      </c>
    </row>
    <row r="6308" spans="1:4" ht="13" x14ac:dyDescent="0.15">
      <c r="A6308" s="1" t="s">
        <v>12655</v>
      </c>
      <c r="B6308" s="1" t="s">
        <v>12656</v>
      </c>
      <c r="C6308" s="1">
        <v>19910607</v>
      </c>
      <c r="D6308" s="1">
        <v>19930324</v>
      </c>
    </row>
    <row r="6309" spans="1:4" ht="13" x14ac:dyDescent="0.15">
      <c r="A6309" s="1" t="s">
        <v>12657</v>
      </c>
      <c r="B6309" s="1" t="s">
        <v>12658</v>
      </c>
      <c r="C6309" s="1">
        <v>19910607</v>
      </c>
      <c r="D6309" s="1">
        <v>19930324</v>
      </c>
    </row>
    <row r="6310" spans="1:4" ht="13" x14ac:dyDescent="0.15">
      <c r="A6310" s="1" t="s">
        <v>12659</v>
      </c>
      <c r="B6310" s="1" t="s">
        <v>12660</v>
      </c>
      <c r="C6310" s="1">
        <v>19110101</v>
      </c>
      <c r="D6310" s="1">
        <v>19321231</v>
      </c>
    </row>
    <row r="6311" spans="1:4" ht="13" x14ac:dyDescent="0.15">
      <c r="A6311" s="1" t="s">
        <v>12661</v>
      </c>
      <c r="B6311" s="1" t="s">
        <v>12662</v>
      </c>
      <c r="C6311" s="1">
        <v>19910701</v>
      </c>
      <c r="D6311" s="1">
        <v>19931201</v>
      </c>
    </row>
    <row r="6312" spans="1:4" ht="13" x14ac:dyDescent="0.15">
      <c r="A6312" s="1" t="s">
        <v>12663</v>
      </c>
      <c r="B6312" s="1" t="s">
        <v>12664</v>
      </c>
      <c r="C6312" s="1">
        <v>19910701</v>
      </c>
      <c r="D6312" s="1">
        <v>19931201</v>
      </c>
    </row>
    <row r="6313" spans="1:4" ht="13" x14ac:dyDescent="0.15">
      <c r="A6313" s="1" t="s">
        <v>12665</v>
      </c>
      <c r="B6313" s="1" t="s">
        <v>12666</v>
      </c>
      <c r="C6313" s="1">
        <v>19910701</v>
      </c>
      <c r="D6313" s="1">
        <v>19931201</v>
      </c>
    </row>
    <row r="6314" spans="1:4" ht="13" x14ac:dyDescent="0.15">
      <c r="A6314" s="1" t="s">
        <v>12667</v>
      </c>
      <c r="B6314" s="1" t="s">
        <v>12668</v>
      </c>
      <c r="C6314" s="1">
        <v>19901001</v>
      </c>
      <c r="D6314" s="1">
        <v>19920701</v>
      </c>
    </row>
    <row r="6315" spans="1:4" ht="13" x14ac:dyDescent="0.15">
      <c r="A6315" s="1" t="s">
        <v>12669</v>
      </c>
      <c r="B6315" s="1" t="s">
        <v>12670</v>
      </c>
      <c r="C6315" s="1">
        <v>19900701</v>
      </c>
      <c r="D6315" s="1">
        <v>19970929</v>
      </c>
    </row>
    <row r="6316" spans="1:4" ht="13" x14ac:dyDescent="0.15">
      <c r="A6316" s="1" t="s">
        <v>12671</v>
      </c>
      <c r="B6316" s="1" t="s">
        <v>12672</v>
      </c>
      <c r="C6316" s="1">
        <v>19870101</v>
      </c>
      <c r="D6316" s="1">
        <v>19901231</v>
      </c>
    </row>
    <row r="6317" spans="1:4" ht="13" x14ac:dyDescent="0.15">
      <c r="A6317" s="1" t="s">
        <v>12673</v>
      </c>
      <c r="B6317" s="1" t="s">
        <v>12674</v>
      </c>
      <c r="C6317" s="1">
        <v>19900701</v>
      </c>
      <c r="D6317" s="1">
        <v>19960101</v>
      </c>
    </row>
    <row r="6318" spans="1:4" ht="13" x14ac:dyDescent="0.15">
      <c r="A6318" s="1" t="s">
        <v>12675</v>
      </c>
      <c r="B6318" s="1" t="s">
        <v>12676</v>
      </c>
      <c r="C6318" s="1">
        <v>19910101</v>
      </c>
      <c r="D6318" s="1">
        <v>19980701</v>
      </c>
    </row>
    <row r="6319" spans="1:4" ht="13" x14ac:dyDescent="0.15">
      <c r="A6319" s="1" t="s">
        <v>12677</v>
      </c>
      <c r="B6319" s="1" t="s">
        <v>12678</v>
      </c>
      <c r="C6319" s="1">
        <v>19470101</v>
      </c>
      <c r="D6319" s="1">
        <v>19831231</v>
      </c>
    </row>
    <row r="6320" spans="1:4" ht="13" x14ac:dyDescent="0.15">
      <c r="A6320" s="1" t="s">
        <v>12679</v>
      </c>
      <c r="B6320" s="1" t="s">
        <v>12680</v>
      </c>
      <c r="C6320" s="1">
        <v>19320101</v>
      </c>
      <c r="D6320" s="1">
        <v>19510501</v>
      </c>
    </row>
    <row r="6321" spans="1:4" ht="13" x14ac:dyDescent="0.15">
      <c r="A6321" s="1" t="s">
        <v>12681</v>
      </c>
      <c r="B6321" s="1" t="s">
        <v>12682</v>
      </c>
      <c r="C6321" s="1">
        <v>19880509</v>
      </c>
      <c r="D6321" s="1">
        <v>19970701</v>
      </c>
    </row>
    <row r="6322" spans="1:4" ht="13" x14ac:dyDescent="0.15">
      <c r="A6322" s="1" t="s">
        <v>12683</v>
      </c>
      <c r="B6322" s="1" t="s">
        <v>12684</v>
      </c>
      <c r="C6322" s="1">
        <v>19890101</v>
      </c>
    </row>
    <row r="6323" spans="1:4" ht="13" x14ac:dyDescent="0.15">
      <c r="A6323" s="1" t="s">
        <v>12685</v>
      </c>
      <c r="B6323" s="1" t="s">
        <v>12686</v>
      </c>
      <c r="C6323" s="1">
        <v>19910702</v>
      </c>
      <c r="D6323" s="1">
        <v>19980626</v>
      </c>
    </row>
    <row r="6324" spans="1:4" ht="13" x14ac:dyDescent="0.15">
      <c r="A6324" s="1" t="s">
        <v>12687</v>
      </c>
      <c r="B6324" s="1" t="s">
        <v>12688</v>
      </c>
      <c r="C6324" s="1">
        <v>19910305</v>
      </c>
      <c r="D6324" s="1">
        <v>19980701</v>
      </c>
    </row>
    <row r="6325" spans="1:4" ht="13" x14ac:dyDescent="0.15">
      <c r="A6325" s="1" t="s">
        <v>12689</v>
      </c>
      <c r="B6325" s="1" t="s">
        <v>12690</v>
      </c>
      <c r="C6325" s="1">
        <v>19910630</v>
      </c>
    </row>
    <row r="6326" spans="1:4" ht="13" x14ac:dyDescent="0.15">
      <c r="A6326" s="1" t="s">
        <v>12691</v>
      </c>
      <c r="B6326" s="1" t="s">
        <v>12692</v>
      </c>
      <c r="C6326" s="1">
        <v>19900219</v>
      </c>
      <c r="D6326" s="1">
        <v>20079999</v>
      </c>
    </row>
    <row r="6327" spans="1:4" ht="13" x14ac:dyDescent="0.15">
      <c r="A6327" s="1" t="s">
        <v>12693</v>
      </c>
      <c r="B6327" s="1" t="s">
        <v>12694</v>
      </c>
      <c r="C6327" s="1">
        <v>19870630</v>
      </c>
      <c r="D6327" s="1">
        <v>19970214</v>
      </c>
    </row>
    <row r="6328" spans="1:4" ht="13" x14ac:dyDescent="0.15">
      <c r="A6328" s="1" t="s">
        <v>12695</v>
      </c>
      <c r="B6328" s="1" t="s">
        <v>12696</v>
      </c>
      <c r="C6328" s="1">
        <v>19441110</v>
      </c>
      <c r="D6328" s="1">
        <v>19460531</v>
      </c>
    </row>
    <row r="6329" spans="1:4" ht="13" x14ac:dyDescent="0.15">
      <c r="A6329" s="1" t="s">
        <v>12697</v>
      </c>
      <c r="B6329" s="1" t="s">
        <v>12698</v>
      </c>
      <c r="C6329" s="1">
        <v>18831128</v>
      </c>
      <c r="D6329" s="1">
        <v>18831208</v>
      </c>
    </row>
    <row r="6330" spans="1:4" ht="13" x14ac:dyDescent="0.15">
      <c r="A6330" s="1" t="s">
        <v>12699</v>
      </c>
      <c r="B6330" s="1" t="s">
        <v>12700</v>
      </c>
      <c r="C6330" s="1">
        <v>19910701</v>
      </c>
      <c r="D6330" s="1">
        <v>19970701</v>
      </c>
    </row>
    <row r="6331" spans="1:4" ht="13" x14ac:dyDescent="0.15">
      <c r="A6331" s="1" t="s">
        <v>12701</v>
      </c>
      <c r="B6331" s="1" t="s">
        <v>12702</v>
      </c>
      <c r="C6331" s="1">
        <v>19910701</v>
      </c>
      <c r="D6331" s="1">
        <v>19970701</v>
      </c>
    </row>
    <row r="6332" spans="1:4" ht="13" x14ac:dyDescent="0.15">
      <c r="A6332" s="1" t="s">
        <v>12703</v>
      </c>
      <c r="B6332" s="1" t="s">
        <v>12704</v>
      </c>
      <c r="C6332" s="1">
        <v>19881101</v>
      </c>
      <c r="D6332" s="1">
        <v>19900731</v>
      </c>
    </row>
    <row r="6333" spans="1:4" ht="13" x14ac:dyDescent="0.15">
      <c r="A6333" s="1" t="s">
        <v>12705</v>
      </c>
      <c r="B6333" s="1" t="s">
        <v>12706</v>
      </c>
      <c r="C6333" s="1">
        <v>19750701</v>
      </c>
    </row>
    <row r="6334" spans="1:4" ht="13" x14ac:dyDescent="0.15">
      <c r="A6334" s="1" t="s">
        <v>12707</v>
      </c>
      <c r="B6334" s="1" t="s">
        <v>12708</v>
      </c>
      <c r="C6334" s="1">
        <v>19570912</v>
      </c>
      <c r="D6334" s="1">
        <v>19640317</v>
      </c>
    </row>
    <row r="6335" spans="1:4" ht="13" x14ac:dyDescent="0.15">
      <c r="A6335" s="1" t="s">
        <v>12709</v>
      </c>
      <c r="B6335" s="1" t="s">
        <v>12710</v>
      </c>
      <c r="C6335" s="1">
        <v>19320412</v>
      </c>
      <c r="D6335" s="1">
        <v>19381124</v>
      </c>
    </row>
    <row r="6336" spans="1:4" ht="13" x14ac:dyDescent="0.15">
      <c r="A6336" s="1" t="s">
        <v>12711</v>
      </c>
      <c r="B6336" s="1" t="s">
        <v>12712</v>
      </c>
      <c r="C6336" s="1">
        <v>19760101</v>
      </c>
    </row>
    <row r="6337" spans="1:4" ht="13" x14ac:dyDescent="0.15">
      <c r="A6337" s="1" t="s">
        <v>12713</v>
      </c>
      <c r="B6337" s="1" t="s">
        <v>12714</v>
      </c>
      <c r="C6337" s="1">
        <v>19910401</v>
      </c>
    </row>
    <row r="6338" spans="1:4" ht="13" x14ac:dyDescent="0.15">
      <c r="A6338" s="1" t="s">
        <v>12715</v>
      </c>
      <c r="B6338" s="1" t="s">
        <v>12716</v>
      </c>
      <c r="C6338" s="1">
        <v>19870724</v>
      </c>
      <c r="D6338" s="1">
        <v>19970815</v>
      </c>
    </row>
    <row r="6339" spans="1:4" ht="13" x14ac:dyDescent="0.15">
      <c r="A6339" s="1" t="s">
        <v>12717</v>
      </c>
      <c r="B6339" s="1" t="s">
        <v>12718</v>
      </c>
      <c r="C6339" s="1">
        <v>19910304</v>
      </c>
      <c r="D6339" s="1">
        <v>19980101</v>
      </c>
    </row>
    <row r="6340" spans="1:4" ht="13" x14ac:dyDescent="0.15">
      <c r="A6340" s="1" t="s">
        <v>12719</v>
      </c>
      <c r="B6340" s="1" t="s">
        <v>12720</v>
      </c>
      <c r="C6340" s="1">
        <v>19881201</v>
      </c>
      <c r="D6340" s="1">
        <v>19920302</v>
      </c>
    </row>
    <row r="6341" spans="1:4" ht="13" x14ac:dyDescent="0.15">
      <c r="A6341" s="1" t="s">
        <v>12721</v>
      </c>
      <c r="B6341" s="1" t="s">
        <v>12722</v>
      </c>
      <c r="C6341" s="1">
        <v>19890214</v>
      </c>
      <c r="D6341" s="1">
        <v>19950831</v>
      </c>
    </row>
    <row r="6342" spans="1:4" ht="13" x14ac:dyDescent="0.15">
      <c r="A6342" s="1" t="s">
        <v>12723</v>
      </c>
      <c r="B6342" s="1" t="s">
        <v>12724</v>
      </c>
      <c r="C6342" s="1">
        <v>19881020</v>
      </c>
      <c r="D6342" s="1">
        <v>19970701</v>
      </c>
    </row>
    <row r="6343" spans="1:4" ht="13" x14ac:dyDescent="0.15">
      <c r="A6343" s="1" t="s">
        <v>12725</v>
      </c>
      <c r="B6343" s="1" t="s">
        <v>12726</v>
      </c>
      <c r="C6343" s="1">
        <v>19770201</v>
      </c>
    </row>
    <row r="6344" spans="1:4" ht="13" x14ac:dyDescent="0.15">
      <c r="A6344" s="1" t="s">
        <v>12727</v>
      </c>
      <c r="B6344" s="1" t="s">
        <v>12728</v>
      </c>
      <c r="C6344" s="1">
        <v>19120101</v>
      </c>
      <c r="D6344" s="1">
        <v>19161231</v>
      </c>
    </row>
    <row r="6345" spans="1:4" ht="13" x14ac:dyDescent="0.15">
      <c r="A6345" s="1" t="s">
        <v>12729</v>
      </c>
      <c r="B6345" s="1" t="s">
        <v>12730</v>
      </c>
      <c r="C6345" s="1">
        <v>19911021</v>
      </c>
      <c r="D6345" s="1">
        <v>19970701</v>
      </c>
    </row>
    <row r="6346" spans="1:4" ht="13" x14ac:dyDescent="0.15">
      <c r="A6346" s="1" t="s">
        <v>12731</v>
      </c>
      <c r="B6346" s="1" t="s">
        <v>12732</v>
      </c>
      <c r="C6346" s="1">
        <v>19910701</v>
      </c>
      <c r="D6346" s="1">
        <v>19970701</v>
      </c>
    </row>
    <row r="6347" spans="1:4" ht="13" x14ac:dyDescent="0.15">
      <c r="A6347" s="1" t="s">
        <v>12733</v>
      </c>
      <c r="B6347" s="1" t="s">
        <v>12734</v>
      </c>
      <c r="C6347" s="1">
        <v>19490101</v>
      </c>
      <c r="D6347" s="1">
        <v>19771201</v>
      </c>
    </row>
    <row r="6348" spans="1:4" ht="13" x14ac:dyDescent="0.15">
      <c r="A6348" s="1" t="s">
        <v>12735</v>
      </c>
      <c r="B6348" s="1" t="s">
        <v>12736</v>
      </c>
      <c r="C6348" s="1">
        <v>19821001</v>
      </c>
      <c r="D6348" s="1">
        <v>19851029</v>
      </c>
    </row>
    <row r="6349" spans="1:4" ht="13" x14ac:dyDescent="0.15">
      <c r="A6349" s="1" t="s">
        <v>12737</v>
      </c>
      <c r="B6349" s="1" t="s">
        <v>12738</v>
      </c>
      <c r="C6349" s="1">
        <v>18520101</v>
      </c>
      <c r="D6349" s="1">
        <v>19640101</v>
      </c>
    </row>
    <row r="6350" spans="1:4" ht="13" x14ac:dyDescent="0.15">
      <c r="A6350" s="1" t="s">
        <v>12739</v>
      </c>
      <c r="B6350" s="1" t="s">
        <v>12740</v>
      </c>
      <c r="C6350" s="1">
        <v>19870724</v>
      </c>
      <c r="D6350" s="1">
        <v>19971001</v>
      </c>
    </row>
    <row r="6351" spans="1:4" ht="13" x14ac:dyDescent="0.15">
      <c r="A6351" s="1" t="s">
        <v>12741</v>
      </c>
      <c r="B6351" s="1" t="s">
        <v>12742</v>
      </c>
      <c r="C6351" s="1">
        <v>19900305</v>
      </c>
      <c r="D6351" s="1">
        <v>20050630</v>
      </c>
    </row>
    <row r="6352" spans="1:4" ht="13" x14ac:dyDescent="0.15">
      <c r="A6352" s="1" t="s">
        <v>12743</v>
      </c>
      <c r="B6352" s="1" t="s">
        <v>12744</v>
      </c>
      <c r="C6352" s="1">
        <v>19400706</v>
      </c>
      <c r="D6352" s="1">
        <v>19500209</v>
      </c>
    </row>
    <row r="6353" spans="1:4" ht="13" x14ac:dyDescent="0.15">
      <c r="A6353" s="1" t="s">
        <v>12745</v>
      </c>
      <c r="B6353" s="1" t="s">
        <v>12746</v>
      </c>
      <c r="C6353" s="1">
        <v>19880701</v>
      </c>
      <c r="D6353" s="1">
        <v>19970701</v>
      </c>
    </row>
    <row r="6354" spans="1:4" ht="13" x14ac:dyDescent="0.15">
      <c r="A6354" s="1" t="s">
        <v>12747</v>
      </c>
      <c r="B6354" s="1" t="s">
        <v>12748</v>
      </c>
      <c r="C6354" s="1">
        <v>19731101</v>
      </c>
      <c r="D6354" s="1">
        <v>19950101</v>
      </c>
    </row>
    <row r="6355" spans="1:4" ht="13" x14ac:dyDescent="0.15">
      <c r="A6355" s="1" t="s">
        <v>12749</v>
      </c>
      <c r="B6355" s="1" t="s">
        <v>12750</v>
      </c>
      <c r="C6355" s="1">
        <v>19390426</v>
      </c>
      <c r="D6355" s="1">
        <v>19461231</v>
      </c>
    </row>
    <row r="6356" spans="1:4" ht="13" x14ac:dyDescent="0.15">
      <c r="A6356" s="1" t="s">
        <v>12751</v>
      </c>
      <c r="B6356" s="1" t="s">
        <v>12752</v>
      </c>
      <c r="C6356" s="1">
        <v>19910607</v>
      </c>
    </row>
    <row r="6357" spans="1:4" ht="13" x14ac:dyDescent="0.15">
      <c r="A6357" s="1" t="s">
        <v>12753</v>
      </c>
      <c r="B6357" s="1" t="s">
        <v>12754</v>
      </c>
      <c r="C6357" s="1">
        <v>19500101</v>
      </c>
    </row>
    <row r="6358" spans="1:4" ht="13" x14ac:dyDescent="0.15">
      <c r="A6358" s="1" t="s">
        <v>12755</v>
      </c>
      <c r="B6358" s="1" t="s">
        <v>12756</v>
      </c>
      <c r="C6358" s="1">
        <v>19901118</v>
      </c>
    </row>
    <row r="6359" spans="1:4" ht="13" x14ac:dyDescent="0.15">
      <c r="A6359" s="1" t="s">
        <v>12757</v>
      </c>
      <c r="B6359" s="1" t="s">
        <v>12758</v>
      </c>
      <c r="C6359" s="1">
        <v>19750101</v>
      </c>
    </row>
    <row r="6360" spans="1:4" ht="13" x14ac:dyDescent="0.15">
      <c r="A6360" s="1" t="s">
        <v>12759</v>
      </c>
      <c r="B6360" s="1" t="s">
        <v>12760</v>
      </c>
      <c r="C6360" s="1">
        <v>19800101</v>
      </c>
    </row>
    <row r="6361" spans="1:4" ht="13" x14ac:dyDescent="0.15">
      <c r="A6361" s="1" t="s">
        <v>12761</v>
      </c>
      <c r="B6361" s="1" t="s">
        <v>12762</v>
      </c>
      <c r="C6361" s="1">
        <v>19900701</v>
      </c>
    </row>
    <row r="6362" spans="1:4" ht="13" x14ac:dyDescent="0.15">
      <c r="A6362" s="1" t="s">
        <v>12763</v>
      </c>
      <c r="B6362" s="1" t="s">
        <v>12764</v>
      </c>
      <c r="C6362" s="1">
        <v>19910816</v>
      </c>
      <c r="D6362" s="1">
        <v>19911128</v>
      </c>
    </row>
    <row r="6363" spans="1:4" ht="13" x14ac:dyDescent="0.15">
      <c r="A6363" s="1" t="s">
        <v>12765</v>
      </c>
      <c r="B6363" s="1" t="s">
        <v>12766</v>
      </c>
      <c r="C6363" s="1">
        <v>19911115</v>
      </c>
    </row>
    <row r="6364" spans="1:4" ht="13" x14ac:dyDescent="0.15">
      <c r="A6364" s="1" t="s">
        <v>12767</v>
      </c>
      <c r="B6364" s="1" t="s">
        <v>12768</v>
      </c>
      <c r="C6364" s="1">
        <v>19460101</v>
      </c>
      <c r="D6364" s="1">
        <v>19740618</v>
      </c>
    </row>
    <row r="6365" spans="1:4" ht="13" x14ac:dyDescent="0.15">
      <c r="A6365" s="1" t="s">
        <v>12769</v>
      </c>
      <c r="B6365" s="1" t="s">
        <v>12770</v>
      </c>
      <c r="C6365" s="1">
        <v>19800101</v>
      </c>
      <c r="D6365" s="1">
        <v>19880930</v>
      </c>
    </row>
    <row r="6366" spans="1:4" ht="13" x14ac:dyDescent="0.15">
      <c r="A6366" s="1" t="s">
        <v>12771</v>
      </c>
      <c r="B6366" s="1" t="s">
        <v>12772</v>
      </c>
      <c r="C6366" s="1">
        <v>19911227</v>
      </c>
      <c r="D6366" s="1">
        <v>19930324</v>
      </c>
    </row>
    <row r="6367" spans="1:4" ht="13" x14ac:dyDescent="0.15">
      <c r="A6367" s="1" t="s">
        <v>12773</v>
      </c>
      <c r="B6367" s="1" t="s">
        <v>12774</v>
      </c>
      <c r="C6367" s="1">
        <v>19911227</v>
      </c>
      <c r="D6367" s="1">
        <v>19960311</v>
      </c>
    </row>
    <row r="6368" spans="1:4" ht="13" x14ac:dyDescent="0.15">
      <c r="A6368" s="1" t="s">
        <v>12775</v>
      </c>
      <c r="B6368" s="1" t="s">
        <v>12776</v>
      </c>
      <c r="C6368" s="1">
        <v>19910102</v>
      </c>
      <c r="D6368" s="1">
        <v>19980701</v>
      </c>
    </row>
    <row r="6369" spans="1:4" ht="13" x14ac:dyDescent="0.15">
      <c r="A6369" s="1" t="s">
        <v>12777</v>
      </c>
      <c r="B6369" s="1" t="s">
        <v>12778</v>
      </c>
      <c r="C6369" s="1">
        <v>19911021</v>
      </c>
      <c r="D6369" s="1">
        <v>19971030</v>
      </c>
    </row>
    <row r="6370" spans="1:4" ht="13" x14ac:dyDescent="0.15">
      <c r="A6370" s="1" t="s">
        <v>12779</v>
      </c>
      <c r="B6370" s="1" t="s">
        <v>12780</v>
      </c>
      <c r="C6370" s="1">
        <v>19390912</v>
      </c>
      <c r="D6370" s="1">
        <v>19451231</v>
      </c>
    </row>
    <row r="6371" spans="1:4" ht="13" x14ac:dyDescent="0.15">
      <c r="A6371" s="1" t="s">
        <v>12781</v>
      </c>
      <c r="B6371" s="1" t="s">
        <v>12782</v>
      </c>
      <c r="C6371" s="1">
        <v>19670321</v>
      </c>
      <c r="D6371" s="1">
        <v>19920213</v>
      </c>
    </row>
    <row r="6372" spans="1:4" ht="13" x14ac:dyDescent="0.15">
      <c r="A6372" s="1" t="s">
        <v>12783</v>
      </c>
      <c r="B6372" s="1" t="s">
        <v>12784</v>
      </c>
      <c r="C6372" s="1">
        <v>19890511</v>
      </c>
    </row>
    <row r="6373" spans="1:4" ht="13" x14ac:dyDescent="0.15">
      <c r="A6373" s="1" t="s">
        <v>12785</v>
      </c>
      <c r="B6373" s="1" t="s">
        <v>12786</v>
      </c>
      <c r="C6373" s="1">
        <v>19391205</v>
      </c>
    </row>
    <row r="6374" spans="1:4" ht="13" x14ac:dyDescent="0.15">
      <c r="A6374" s="1" t="s">
        <v>12787</v>
      </c>
      <c r="B6374" s="1" t="s">
        <v>12788</v>
      </c>
      <c r="C6374" s="1">
        <v>19900101</v>
      </c>
    </row>
    <row r="6375" spans="1:4" ht="13" x14ac:dyDescent="0.15">
      <c r="A6375" s="1" t="s">
        <v>12789</v>
      </c>
      <c r="B6375" s="1" t="s">
        <v>12790</v>
      </c>
      <c r="C6375" s="1">
        <v>19890523</v>
      </c>
      <c r="D6375" s="1">
        <v>19920299</v>
      </c>
    </row>
    <row r="6376" spans="1:4" ht="13" x14ac:dyDescent="0.15">
      <c r="A6376" s="1" t="s">
        <v>12791</v>
      </c>
      <c r="B6376" s="1" t="s">
        <v>12792</v>
      </c>
      <c r="C6376" s="1">
        <v>19890525</v>
      </c>
      <c r="D6376" s="1">
        <v>19920299</v>
      </c>
    </row>
    <row r="6377" spans="1:4" ht="13" x14ac:dyDescent="0.15">
      <c r="A6377" s="1" t="s">
        <v>12793</v>
      </c>
      <c r="B6377" s="1" t="s">
        <v>12794</v>
      </c>
      <c r="C6377" s="1">
        <v>19650101</v>
      </c>
      <c r="D6377" s="1">
        <v>19751231</v>
      </c>
    </row>
    <row r="6378" spans="1:4" ht="13" x14ac:dyDescent="0.15">
      <c r="A6378" s="1" t="s">
        <v>12795</v>
      </c>
      <c r="B6378" s="1" t="s">
        <v>12796</v>
      </c>
      <c r="C6378" s="1">
        <v>19900327</v>
      </c>
      <c r="D6378" s="1">
        <v>19920299</v>
      </c>
    </row>
    <row r="6379" spans="1:4" ht="13" x14ac:dyDescent="0.15">
      <c r="A6379" s="1" t="s">
        <v>12797</v>
      </c>
      <c r="B6379" s="1" t="s">
        <v>12798</v>
      </c>
      <c r="C6379" s="1">
        <v>19890523</v>
      </c>
      <c r="D6379" s="1">
        <v>19920299</v>
      </c>
    </row>
    <row r="6380" spans="1:4" ht="13" x14ac:dyDescent="0.15">
      <c r="A6380" s="1" t="s">
        <v>12799</v>
      </c>
      <c r="B6380" s="1" t="s">
        <v>12800</v>
      </c>
      <c r="C6380" s="1">
        <v>19890523</v>
      </c>
      <c r="D6380" s="1">
        <v>19920299</v>
      </c>
    </row>
    <row r="6381" spans="1:4" ht="13" x14ac:dyDescent="0.15">
      <c r="A6381" s="1" t="s">
        <v>12801</v>
      </c>
      <c r="B6381" s="1" t="s">
        <v>12802</v>
      </c>
      <c r="C6381" s="1">
        <v>19891019</v>
      </c>
      <c r="D6381" s="1">
        <v>19920299</v>
      </c>
    </row>
    <row r="6382" spans="1:4" ht="13" x14ac:dyDescent="0.15">
      <c r="A6382" s="1" t="s">
        <v>12803</v>
      </c>
      <c r="B6382" s="1" t="s">
        <v>12804</v>
      </c>
      <c r="C6382" s="1">
        <v>19890523</v>
      </c>
      <c r="D6382" s="1">
        <v>19920299</v>
      </c>
    </row>
    <row r="6383" spans="1:4" ht="13" x14ac:dyDescent="0.15">
      <c r="A6383" s="1" t="s">
        <v>12805</v>
      </c>
      <c r="B6383" s="1" t="s">
        <v>12806</v>
      </c>
      <c r="C6383" s="1">
        <v>19890928</v>
      </c>
      <c r="D6383" s="1">
        <v>19920299</v>
      </c>
    </row>
    <row r="6384" spans="1:4" ht="13" x14ac:dyDescent="0.15">
      <c r="A6384" s="1" t="s">
        <v>12807</v>
      </c>
      <c r="B6384" s="1" t="s">
        <v>12808</v>
      </c>
      <c r="C6384" s="1">
        <v>19110101</v>
      </c>
      <c r="D6384" s="1">
        <v>19251231</v>
      </c>
    </row>
    <row r="6385" spans="1:4" ht="13" x14ac:dyDescent="0.15">
      <c r="A6385" s="1" t="s">
        <v>12809</v>
      </c>
      <c r="B6385" s="1" t="s">
        <v>12810</v>
      </c>
      <c r="C6385" s="1">
        <v>19911016</v>
      </c>
      <c r="D6385" s="1">
        <v>19920299</v>
      </c>
    </row>
    <row r="6386" spans="1:4" ht="13" x14ac:dyDescent="0.15">
      <c r="A6386" s="1" t="s">
        <v>12811</v>
      </c>
      <c r="B6386" s="1" t="s">
        <v>12812</v>
      </c>
      <c r="C6386" s="1">
        <v>19520101</v>
      </c>
      <c r="D6386" s="1">
        <v>19751001</v>
      </c>
    </row>
    <row r="6387" spans="1:4" ht="13" x14ac:dyDescent="0.15">
      <c r="A6387" s="1" t="s">
        <v>12813</v>
      </c>
      <c r="B6387" s="1" t="s">
        <v>12814</v>
      </c>
      <c r="C6387" s="1">
        <v>19890122</v>
      </c>
      <c r="D6387" s="1">
        <v>19891031</v>
      </c>
    </row>
    <row r="6388" spans="1:4" ht="13" x14ac:dyDescent="0.15">
      <c r="A6388" s="1" t="s">
        <v>12815</v>
      </c>
      <c r="B6388" s="1" t="s">
        <v>12816</v>
      </c>
      <c r="C6388" s="1">
        <v>19900701</v>
      </c>
    </row>
    <row r="6389" spans="1:4" ht="13" x14ac:dyDescent="0.15">
      <c r="A6389" s="1" t="s">
        <v>12817</v>
      </c>
      <c r="B6389" s="1" t="s">
        <v>12818</v>
      </c>
      <c r="C6389" s="1">
        <v>19570101</v>
      </c>
      <c r="D6389" s="1">
        <v>19761231</v>
      </c>
    </row>
    <row r="6390" spans="1:4" ht="13" x14ac:dyDescent="0.15">
      <c r="A6390" s="1" t="s">
        <v>12819</v>
      </c>
      <c r="B6390" s="1" t="s">
        <v>12820</v>
      </c>
      <c r="C6390" s="1">
        <v>19590101</v>
      </c>
      <c r="D6390" s="1">
        <v>19861231</v>
      </c>
    </row>
    <row r="6391" spans="1:4" ht="13" x14ac:dyDescent="0.15">
      <c r="A6391" s="1" t="s">
        <v>12821</v>
      </c>
      <c r="B6391" s="1" t="s">
        <v>12822</v>
      </c>
      <c r="C6391" s="1">
        <v>19530101</v>
      </c>
      <c r="D6391" s="1">
        <v>19761231</v>
      </c>
    </row>
    <row r="6392" spans="1:4" ht="13" x14ac:dyDescent="0.15">
      <c r="A6392" s="1" t="s">
        <v>12823</v>
      </c>
      <c r="B6392" s="1" t="s">
        <v>12824</v>
      </c>
      <c r="C6392" s="1">
        <v>19520101</v>
      </c>
      <c r="D6392" s="1">
        <v>19731231</v>
      </c>
    </row>
    <row r="6393" spans="1:4" ht="13" x14ac:dyDescent="0.15">
      <c r="A6393" s="1" t="s">
        <v>12825</v>
      </c>
      <c r="B6393" s="1" t="s">
        <v>12826</v>
      </c>
      <c r="C6393" s="1">
        <v>19160114</v>
      </c>
      <c r="D6393" s="1">
        <v>19191101</v>
      </c>
    </row>
    <row r="6394" spans="1:4" ht="13" x14ac:dyDescent="0.15">
      <c r="A6394" s="1" t="s">
        <v>12827</v>
      </c>
      <c r="B6394" s="1" t="s">
        <v>12828</v>
      </c>
      <c r="C6394" s="1">
        <v>19610101</v>
      </c>
      <c r="D6394" s="1">
        <v>19740331</v>
      </c>
    </row>
    <row r="6395" spans="1:4" ht="13" x14ac:dyDescent="0.15">
      <c r="A6395" s="1" t="s">
        <v>12829</v>
      </c>
      <c r="B6395" s="1" t="s">
        <v>12830</v>
      </c>
      <c r="C6395" s="1">
        <v>19600906</v>
      </c>
      <c r="D6395" s="1">
        <v>19751001</v>
      </c>
    </row>
    <row r="6396" spans="1:4" ht="13" x14ac:dyDescent="0.15">
      <c r="A6396" s="1" t="s">
        <v>12831</v>
      </c>
      <c r="B6396" s="1" t="s">
        <v>12832</v>
      </c>
      <c r="C6396" s="1">
        <v>19140917</v>
      </c>
      <c r="D6396" s="1">
        <v>19210509</v>
      </c>
    </row>
    <row r="6397" spans="1:4" ht="13" x14ac:dyDescent="0.15">
      <c r="A6397" s="1" t="s">
        <v>12833</v>
      </c>
      <c r="B6397" s="1" t="s">
        <v>12834</v>
      </c>
      <c r="C6397" s="1">
        <v>19540101</v>
      </c>
      <c r="D6397" s="1">
        <v>19600630</v>
      </c>
    </row>
    <row r="6398" spans="1:4" ht="13" x14ac:dyDescent="0.15">
      <c r="A6398" s="1" t="s">
        <v>12835</v>
      </c>
      <c r="B6398" s="1" t="s">
        <v>12836</v>
      </c>
      <c r="C6398" s="1">
        <v>19600601</v>
      </c>
      <c r="D6398" s="1">
        <v>19661231</v>
      </c>
    </row>
    <row r="6399" spans="1:4" ht="13" x14ac:dyDescent="0.15">
      <c r="A6399" s="1" t="s">
        <v>12837</v>
      </c>
      <c r="B6399" s="1" t="s">
        <v>12838</v>
      </c>
      <c r="C6399" s="1">
        <v>18781130</v>
      </c>
      <c r="D6399" s="1">
        <v>19010301</v>
      </c>
    </row>
    <row r="6400" spans="1:4" ht="13" x14ac:dyDescent="0.15">
      <c r="A6400" s="1" t="s">
        <v>12839</v>
      </c>
      <c r="B6400" s="1" t="s">
        <v>12840</v>
      </c>
      <c r="C6400" s="1">
        <v>19660804</v>
      </c>
      <c r="D6400" s="1">
        <v>19761231</v>
      </c>
    </row>
    <row r="6401" spans="1:4" ht="13" x14ac:dyDescent="0.15">
      <c r="A6401" s="1" t="s">
        <v>12841</v>
      </c>
      <c r="B6401" s="1" t="s">
        <v>12842</v>
      </c>
      <c r="C6401" s="1">
        <v>19840221</v>
      </c>
    </row>
    <row r="6402" spans="1:4" ht="13" x14ac:dyDescent="0.15">
      <c r="A6402" s="1" t="s">
        <v>12843</v>
      </c>
      <c r="B6402" s="1" t="s">
        <v>12844</v>
      </c>
      <c r="C6402" s="1">
        <v>19890701</v>
      </c>
    </row>
    <row r="6403" spans="1:4" ht="13" x14ac:dyDescent="0.15">
      <c r="A6403" s="1" t="s">
        <v>12845</v>
      </c>
      <c r="B6403" s="1" t="s">
        <v>12846</v>
      </c>
      <c r="C6403" s="1">
        <v>19870518</v>
      </c>
      <c r="D6403" s="1">
        <v>19880520</v>
      </c>
    </row>
    <row r="6404" spans="1:4" ht="13" x14ac:dyDescent="0.15">
      <c r="A6404" s="1" t="s">
        <v>12847</v>
      </c>
      <c r="B6404" s="1" t="s">
        <v>12848</v>
      </c>
      <c r="C6404" s="1">
        <v>19191101</v>
      </c>
      <c r="D6404" s="1">
        <v>19460808</v>
      </c>
    </row>
    <row r="6405" spans="1:4" ht="13" x14ac:dyDescent="0.15">
      <c r="A6405" s="1" t="s">
        <v>12849</v>
      </c>
      <c r="B6405" s="1" t="s">
        <v>12850</v>
      </c>
      <c r="C6405" s="1">
        <v>19071231</v>
      </c>
      <c r="D6405" s="1">
        <v>19570331</v>
      </c>
    </row>
    <row r="6406" spans="1:4" ht="13" x14ac:dyDescent="0.15">
      <c r="A6406" s="1" t="s">
        <v>12851</v>
      </c>
      <c r="B6406" s="1" t="s">
        <v>12852</v>
      </c>
      <c r="C6406" s="1">
        <v>19890613</v>
      </c>
      <c r="D6406" s="1">
        <v>19901219</v>
      </c>
    </row>
    <row r="6407" spans="1:4" ht="13" x14ac:dyDescent="0.15">
      <c r="A6407" s="1" t="s">
        <v>12853</v>
      </c>
      <c r="B6407" s="1" t="s">
        <v>12854</v>
      </c>
      <c r="C6407" s="1">
        <v>19501012</v>
      </c>
      <c r="D6407" s="1">
        <v>19730924</v>
      </c>
    </row>
    <row r="6408" spans="1:4" ht="13" x14ac:dyDescent="0.15">
      <c r="A6408" s="1" t="s">
        <v>12855</v>
      </c>
      <c r="B6408" s="1" t="s">
        <v>12856</v>
      </c>
      <c r="C6408" s="1">
        <v>19910701</v>
      </c>
      <c r="D6408" s="1">
        <v>19970912</v>
      </c>
    </row>
    <row r="6409" spans="1:4" ht="13" x14ac:dyDescent="0.15">
      <c r="A6409" s="1" t="s">
        <v>12857</v>
      </c>
      <c r="B6409" s="1" t="s">
        <v>12858</v>
      </c>
      <c r="C6409" s="1">
        <v>19861218</v>
      </c>
    </row>
    <row r="6410" spans="1:4" ht="13" x14ac:dyDescent="0.15">
      <c r="A6410" s="1" t="s">
        <v>12859</v>
      </c>
      <c r="B6410" s="1" t="s">
        <v>12860</v>
      </c>
      <c r="C6410" s="1">
        <v>19861218</v>
      </c>
    </row>
    <row r="6411" spans="1:4" ht="13" x14ac:dyDescent="0.15">
      <c r="A6411" s="1" t="s">
        <v>12861</v>
      </c>
      <c r="B6411" s="1" t="s">
        <v>12862</v>
      </c>
      <c r="C6411" s="1">
        <v>19900924</v>
      </c>
      <c r="D6411" s="1">
        <v>19970701</v>
      </c>
    </row>
    <row r="6412" spans="1:4" ht="13" x14ac:dyDescent="0.15">
      <c r="A6412" s="1" t="s">
        <v>12863</v>
      </c>
      <c r="B6412" s="1" t="s">
        <v>12864</v>
      </c>
      <c r="C6412" s="1">
        <v>19910701</v>
      </c>
      <c r="D6412" s="1">
        <v>19970701</v>
      </c>
    </row>
    <row r="6413" spans="1:4" ht="13" x14ac:dyDescent="0.15">
      <c r="A6413" s="1" t="s">
        <v>12865</v>
      </c>
      <c r="B6413" s="1" t="s">
        <v>12866</v>
      </c>
      <c r="C6413" s="1">
        <v>19911216</v>
      </c>
      <c r="D6413" s="1">
        <v>19970701</v>
      </c>
    </row>
    <row r="6414" spans="1:4" ht="13" x14ac:dyDescent="0.15">
      <c r="A6414" s="1" t="s">
        <v>12867</v>
      </c>
      <c r="B6414" s="1" t="s">
        <v>12868</v>
      </c>
      <c r="C6414" s="1">
        <v>19911118</v>
      </c>
      <c r="D6414" s="1">
        <v>19970701</v>
      </c>
    </row>
    <row r="6415" spans="1:4" ht="13" x14ac:dyDescent="0.15">
      <c r="A6415" s="1" t="s">
        <v>12869</v>
      </c>
      <c r="B6415" s="1" t="s">
        <v>12870</v>
      </c>
      <c r="C6415" s="1">
        <v>19410101</v>
      </c>
      <c r="D6415" s="1">
        <v>19451215</v>
      </c>
    </row>
    <row r="6416" spans="1:4" ht="13" x14ac:dyDescent="0.15">
      <c r="A6416" s="1" t="s">
        <v>12871</v>
      </c>
      <c r="B6416" s="1" t="s">
        <v>12872</v>
      </c>
      <c r="C6416" s="1">
        <v>19861024</v>
      </c>
      <c r="D6416" s="1">
        <v>20129999</v>
      </c>
    </row>
    <row r="6417" spans="1:4" ht="13" x14ac:dyDescent="0.15">
      <c r="A6417" s="1" t="s">
        <v>12873</v>
      </c>
      <c r="B6417" s="1" t="s">
        <v>12874</v>
      </c>
      <c r="C6417" s="1">
        <v>19910101</v>
      </c>
      <c r="D6417" s="1">
        <v>19930714</v>
      </c>
    </row>
    <row r="6418" spans="1:4" ht="13" x14ac:dyDescent="0.15">
      <c r="A6418" s="1" t="s">
        <v>12875</v>
      </c>
      <c r="B6418" s="1" t="s">
        <v>12876</v>
      </c>
      <c r="C6418" s="1">
        <v>19870101</v>
      </c>
    </row>
    <row r="6419" spans="1:4" ht="13" x14ac:dyDescent="0.15">
      <c r="A6419" s="1" t="s">
        <v>12877</v>
      </c>
      <c r="B6419" s="1" t="s">
        <v>12878</v>
      </c>
      <c r="C6419" s="1">
        <v>19490407</v>
      </c>
      <c r="D6419" s="1">
        <v>19561231</v>
      </c>
    </row>
    <row r="6420" spans="1:4" ht="13" x14ac:dyDescent="0.15">
      <c r="A6420" s="1" t="s">
        <v>12879</v>
      </c>
      <c r="B6420" s="1" t="s">
        <v>12880</v>
      </c>
      <c r="C6420" s="1">
        <v>19580226</v>
      </c>
      <c r="D6420" s="1">
        <v>19600401</v>
      </c>
    </row>
    <row r="6421" spans="1:4" ht="13" x14ac:dyDescent="0.15">
      <c r="A6421" s="1" t="s">
        <v>12881</v>
      </c>
      <c r="B6421" s="1" t="s">
        <v>12882</v>
      </c>
      <c r="C6421" s="1">
        <v>19810701</v>
      </c>
    </row>
    <row r="6422" spans="1:4" ht="13" x14ac:dyDescent="0.15">
      <c r="A6422" s="1" t="s">
        <v>12883</v>
      </c>
      <c r="B6422" s="1" t="s">
        <v>12884</v>
      </c>
      <c r="C6422" s="1">
        <v>19920203</v>
      </c>
    </row>
    <row r="6423" spans="1:4" ht="13" x14ac:dyDescent="0.15">
      <c r="A6423" s="1" t="s">
        <v>12885</v>
      </c>
      <c r="B6423" s="1" t="s">
        <v>12886</v>
      </c>
      <c r="C6423" s="1">
        <v>19880101</v>
      </c>
      <c r="D6423" s="1">
        <v>19981299</v>
      </c>
    </row>
    <row r="6424" spans="1:4" ht="13" x14ac:dyDescent="0.15">
      <c r="A6424" s="1" t="s">
        <v>12887</v>
      </c>
      <c r="B6424" s="1" t="s">
        <v>12888</v>
      </c>
      <c r="C6424" s="1">
        <v>19210509</v>
      </c>
      <c r="D6424" s="1">
        <v>19420212</v>
      </c>
    </row>
    <row r="6425" spans="1:4" ht="13" x14ac:dyDescent="0.15">
      <c r="A6425" s="1" t="s">
        <v>12889</v>
      </c>
      <c r="B6425" s="1" t="s">
        <v>12890</v>
      </c>
      <c r="C6425" s="1">
        <v>19870511</v>
      </c>
      <c r="D6425" s="1">
        <v>19920630</v>
      </c>
    </row>
    <row r="6426" spans="1:4" ht="13" x14ac:dyDescent="0.15">
      <c r="A6426" s="1" t="s">
        <v>12891</v>
      </c>
      <c r="B6426" s="1" t="s">
        <v>12892</v>
      </c>
      <c r="C6426" s="1">
        <v>19171001</v>
      </c>
      <c r="D6426" s="1">
        <v>19191101</v>
      </c>
    </row>
    <row r="6427" spans="1:4" ht="13" x14ac:dyDescent="0.15">
      <c r="A6427" s="1" t="s">
        <v>12893</v>
      </c>
      <c r="B6427" s="1" t="s">
        <v>12894</v>
      </c>
      <c r="C6427" s="1">
        <v>19300101</v>
      </c>
      <c r="D6427" s="1">
        <v>19541231</v>
      </c>
    </row>
    <row r="6428" spans="1:4" ht="13" x14ac:dyDescent="0.15">
      <c r="A6428" s="1" t="s">
        <v>12895</v>
      </c>
      <c r="B6428" s="1" t="s">
        <v>12896</v>
      </c>
      <c r="C6428" s="1">
        <v>19830724</v>
      </c>
      <c r="D6428" s="1">
        <v>19831208</v>
      </c>
    </row>
    <row r="6429" spans="1:4" ht="13" x14ac:dyDescent="0.15">
      <c r="A6429" s="1" t="s">
        <v>12897</v>
      </c>
      <c r="B6429" s="1" t="s">
        <v>12898</v>
      </c>
      <c r="C6429" s="1">
        <v>19910304</v>
      </c>
      <c r="D6429" s="1">
        <v>19920217</v>
      </c>
    </row>
    <row r="6430" spans="1:4" ht="13" x14ac:dyDescent="0.15">
      <c r="A6430" s="1" t="s">
        <v>12899</v>
      </c>
      <c r="B6430" s="1" t="s">
        <v>12900</v>
      </c>
      <c r="C6430" s="1">
        <v>19910304</v>
      </c>
      <c r="D6430" s="1">
        <v>19920930</v>
      </c>
    </row>
    <row r="6431" spans="1:4" ht="13" x14ac:dyDescent="0.15">
      <c r="A6431" s="1" t="s">
        <v>12901</v>
      </c>
      <c r="B6431" s="1" t="s">
        <v>12898</v>
      </c>
      <c r="C6431" s="1">
        <v>19920217</v>
      </c>
    </row>
    <row r="6432" spans="1:4" ht="13" x14ac:dyDescent="0.15">
      <c r="A6432" s="1" t="s">
        <v>12902</v>
      </c>
      <c r="B6432" s="1" t="s">
        <v>12903</v>
      </c>
      <c r="C6432" s="1">
        <v>19920217</v>
      </c>
      <c r="D6432" s="1">
        <v>19970829</v>
      </c>
    </row>
    <row r="6433" spans="1:4" ht="13" x14ac:dyDescent="0.15">
      <c r="A6433" s="1" t="s">
        <v>12904</v>
      </c>
      <c r="B6433" s="1" t="s">
        <v>12905</v>
      </c>
      <c r="C6433" s="1">
        <v>19830129</v>
      </c>
    </row>
    <row r="6434" spans="1:4" ht="13" x14ac:dyDescent="0.15">
      <c r="A6434" s="1" t="s">
        <v>12906</v>
      </c>
      <c r="B6434" s="1" t="s">
        <v>12907</v>
      </c>
      <c r="C6434" s="1">
        <v>19501025</v>
      </c>
      <c r="D6434" s="1">
        <v>19730825</v>
      </c>
    </row>
    <row r="6435" spans="1:4" ht="13" x14ac:dyDescent="0.15">
      <c r="A6435" s="1" t="s">
        <v>12908</v>
      </c>
      <c r="B6435" s="1" t="s">
        <v>12909</v>
      </c>
      <c r="C6435" s="1">
        <v>19920101</v>
      </c>
      <c r="D6435" s="1">
        <v>19990317</v>
      </c>
    </row>
    <row r="6436" spans="1:4" ht="13" x14ac:dyDescent="0.15">
      <c r="A6436" s="1" t="s">
        <v>12910</v>
      </c>
      <c r="B6436" s="1" t="s">
        <v>12911</v>
      </c>
      <c r="C6436" s="1">
        <v>19490801</v>
      </c>
    </row>
    <row r="6437" spans="1:4" ht="13" x14ac:dyDescent="0.15">
      <c r="A6437" s="1" t="s">
        <v>12912</v>
      </c>
      <c r="B6437" s="1" t="s">
        <v>12913</v>
      </c>
      <c r="C6437" s="1">
        <v>19140101</v>
      </c>
      <c r="D6437" s="1">
        <v>19191231</v>
      </c>
    </row>
    <row r="6438" spans="1:4" ht="13" x14ac:dyDescent="0.15">
      <c r="A6438" s="1" t="s">
        <v>12914</v>
      </c>
      <c r="B6438" s="1" t="s">
        <v>12915</v>
      </c>
      <c r="C6438" s="1">
        <v>19880101</v>
      </c>
    </row>
    <row r="6439" spans="1:4" ht="13" x14ac:dyDescent="0.15">
      <c r="A6439" s="1" t="s">
        <v>12916</v>
      </c>
      <c r="B6439" s="1" t="s">
        <v>12917</v>
      </c>
      <c r="C6439" s="1">
        <v>19880825</v>
      </c>
      <c r="D6439" s="1">
        <v>19881231</v>
      </c>
    </row>
    <row r="6440" spans="1:4" ht="13" x14ac:dyDescent="0.15">
      <c r="A6440" s="1" t="s">
        <v>12918</v>
      </c>
      <c r="B6440" s="1" t="s">
        <v>12919</v>
      </c>
      <c r="C6440" s="1">
        <v>19890101</v>
      </c>
      <c r="D6440" s="1">
        <v>19950706</v>
      </c>
    </row>
    <row r="6441" spans="1:4" ht="13" x14ac:dyDescent="0.15">
      <c r="A6441" s="1" t="s">
        <v>12920</v>
      </c>
      <c r="B6441" s="1" t="s">
        <v>12921</v>
      </c>
      <c r="C6441" s="1">
        <v>19911101</v>
      </c>
    </row>
    <row r="6442" spans="1:4" ht="13" x14ac:dyDescent="0.15">
      <c r="A6442" s="1" t="s">
        <v>12922</v>
      </c>
      <c r="B6442" s="1" t="s">
        <v>12923</v>
      </c>
      <c r="C6442" s="1">
        <v>19900206</v>
      </c>
    </row>
    <row r="6443" spans="1:4" ht="13" x14ac:dyDescent="0.15">
      <c r="A6443" s="1" t="s">
        <v>12924</v>
      </c>
      <c r="B6443" s="1" t="s">
        <v>12925</v>
      </c>
      <c r="C6443" s="1">
        <v>19891106</v>
      </c>
      <c r="D6443" s="1">
        <v>19970701</v>
      </c>
    </row>
    <row r="6444" spans="1:4" ht="13" x14ac:dyDescent="0.15">
      <c r="A6444" s="1" t="s">
        <v>12926</v>
      </c>
      <c r="B6444" s="1" t="s">
        <v>12927</v>
      </c>
      <c r="C6444" s="1">
        <v>19750101</v>
      </c>
      <c r="D6444" s="1">
        <v>20149999</v>
      </c>
    </row>
    <row r="6445" spans="1:4" ht="13" x14ac:dyDescent="0.15">
      <c r="A6445" s="1" t="s">
        <v>12928</v>
      </c>
      <c r="B6445" s="1" t="s">
        <v>12929</v>
      </c>
      <c r="C6445" s="1">
        <v>19140101</v>
      </c>
      <c r="D6445" s="1">
        <v>19181231</v>
      </c>
    </row>
    <row r="6446" spans="1:4" ht="13" x14ac:dyDescent="0.15">
      <c r="A6446" s="1" t="s">
        <v>12930</v>
      </c>
      <c r="B6446" s="1" t="s">
        <v>12931</v>
      </c>
      <c r="C6446" s="1">
        <v>19891101</v>
      </c>
      <c r="D6446" s="1">
        <v>20129999</v>
      </c>
    </row>
    <row r="6447" spans="1:4" ht="13" x14ac:dyDescent="0.15">
      <c r="A6447" s="1" t="s">
        <v>12932</v>
      </c>
      <c r="B6447" s="1" t="s">
        <v>12933</v>
      </c>
      <c r="C6447" s="1">
        <v>19880516</v>
      </c>
      <c r="D6447" s="1">
        <v>19950126</v>
      </c>
    </row>
    <row r="6448" spans="1:4" ht="13" x14ac:dyDescent="0.15">
      <c r="A6448" s="1" t="s">
        <v>12934</v>
      </c>
      <c r="B6448" s="1" t="s">
        <v>12935</v>
      </c>
      <c r="C6448" s="1">
        <v>19900701</v>
      </c>
      <c r="D6448" s="1">
        <v>19970929</v>
      </c>
    </row>
    <row r="6449" spans="1:4" ht="13" x14ac:dyDescent="0.15">
      <c r="A6449" s="1" t="s">
        <v>12936</v>
      </c>
      <c r="B6449" s="1" t="s">
        <v>12937</v>
      </c>
      <c r="C6449" s="1">
        <v>19880101</v>
      </c>
    </row>
    <row r="6450" spans="1:4" ht="13" x14ac:dyDescent="0.15">
      <c r="A6450" s="1" t="s">
        <v>12938</v>
      </c>
      <c r="B6450" s="1" t="s">
        <v>12939</v>
      </c>
      <c r="C6450" s="1">
        <v>19260621</v>
      </c>
      <c r="D6450" s="1">
        <v>19490519</v>
      </c>
    </row>
    <row r="6451" spans="1:4" ht="13" x14ac:dyDescent="0.15">
      <c r="A6451" s="1" t="s">
        <v>12940</v>
      </c>
      <c r="B6451" s="1" t="s">
        <v>12941</v>
      </c>
      <c r="C6451" s="1">
        <v>19260621</v>
      </c>
      <c r="D6451" s="1">
        <v>19490519</v>
      </c>
    </row>
    <row r="6452" spans="1:4" ht="13" x14ac:dyDescent="0.15">
      <c r="A6452" s="1" t="s">
        <v>12942</v>
      </c>
      <c r="B6452" s="1" t="s">
        <v>12943</v>
      </c>
      <c r="C6452" s="1">
        <v>19260621</v>
      </c>
      <c r="D6452" s="1">
        <v>19490519</v>
      </c>
    </row>
    <row r="6453" spans="1:4" ht="13" x14ac:dyDescent="0.15">
      <c r="A6453" s="1" t="s">
        <v>12944</v>
      </c>
      <c r="B6453" s="1" t="s">
        <v>12945</v>
      </c>
      <c r="C6453" s="1">
        <v>19500101</v>
      </c>
    </row>
    <row r="6454" spans="1:4" ht="13" x14ac:dyDescent="0.15">
      <c r="A6454" s="1" t="s">
        <v>12946</v>
      </c>
      <c r="B6454" s="1" t="s">
        <v>12947</v>
      </c>
      <c r="C6454" s="1">
        <v>19900701</v>
      </c>
      <c r="D6454" s="1">
        <v>19960101</v>
      </c>
    </row>
    <row r="6455" spans="1:4" ht="13" x14ac:dyDescent="0.15">
      <c r="A6455" s="1" t="s">
        <v>12948</v>
      </c>
      <c r="B6455" s="1" t="s">
        <v>12949</v>
      </c>
      <c r="C6455" s="1">
        <v>19910201</v>
      </c>
      <c r="D6455" s="1">
        <v>19970829</v>
      </c>
    </row>
    <row r="6456" spans="1:4" ht="13" x14ac:dyDescent="0.15">
      <c r="A6456" s="1" t="s">
        <v>12950</v>
      </c>
      <c r="B6456" s="1" t="s">
        <v>12951</v>
      </c>
      <c r="C6456" s="1">
        <v>19170607</v>
      </c>
      <c r="D6456" s="1">
        <v>19191101</v>
      </c>
    </row>
    <row r="6457" spans="1:4" ht="13" x14ac:dyDescent="0.15">
      <c r="A6457" s="1" t="s">
        <v>12952</v>
      </c>
      <c r="B6457" s="1" t="s">
        <v>12953</v>
      </c>
      <c r="C6457" s="1">
        <v>19910201</v>
      </c>
      <c r="D6457" s="1">
        <v>20000131</v>
      </c>
    </row>
    <row r="6458" spans="1:4" ht="13" x14ac:dyDescent="0.15">
      <c r="A6458" s="1" t="s">
        <v>12954</v>
      </c>
      <c r="B6458" s="1" t="s">
        <v>12955</v>
      </c>
      <c r="C6458" s="1">
        <v>19910201</v>
      </c>
    </row>
    <row r="6459" spans="1:4" ht="13" x14ac:dyDescent="0.15">
      <c r="A6459" s="1" t="s">
        <v>12956</v>
      </c>
      <c r="B6459" s="1" t="s">
        <v>12957</v>
      </c>
      <c r="C6459" s="1">
        <v>19910201</v>
      </c>
      <c r="D6459" s="1">
        <v>19970829</v>
      </c>
    </row>
    <row r="6460" spans="1:4" ht="13" x14ac:dyDescent="0.15">
      <c r="A6460" s="1" t="s">
        <v>12958</v>
      </c>
      <c r="B6460" s="1" t="s">
        <v>12959</v>
      </c>
      <c r="C6460" s="1">
        <v>19920413</v>
      </c>
    </row>
    <row r="6461" spans="1:4" ht="13" x14ac:dyDescent="0.15">
      <c r="A6461" s="1" t="s">
        <v>12960</v>
      </c>
      <c r="B6461" s="1" t="s">
        <v>12961</v>
      </c>
      <c r="C6461" s="1">
        <v>19920427</v>
      </c>
    </row>
    <row r="6462" spans="1:4" ht="13" x14ac:dyDescent="0.15">
      <c r="A6462" s="1" t="s">
        <v>12962</v>
      </c>
      <c r="B6462" s="1" t="s">
        <v>12963</v>
      </c>
      <c r="C6462" s="1">
        <v>19870724</v>
      </c>
      <c r="D6462" s="1">
        <v>20140630</v>
      </c>
    </row>
    <row r="6463" spans="1:4" ht="13" x14ac:dyDescent="0.15">
      <c r="A6463" s="1" t="s">
        <v>12964</v>
      </c>
      <c r="B6463" s="1" t="s">
        <v>12965</v>
      </c>
      <c r="C6463" s="1">
        <v>19920701</v>
      </c>
      <c r="D6463" s="1">
        <v>20020430</v>
      </c>
    </row>
    <row r="6464" spans="1:4" ht="13" x14ac:dyDescent="0.15">
      <c r="A6464" s="1" t="s">
        <v>12966</v>
      </c>
      <c r="B6464" s="1" t="s">
        <v>12967</v>
      </c>
      <c r="C6464" s="1">
        <v>19920701</v>
      </c>
    </row>
    <row r="6465" spans="1:4" ht="13" x14ac:dyDescent="0.15">
      <c r="A6465" s="1" t="s">
        <v>12968</v>
      </c>
      <c r="B6465" s="1" t="s">
        <v>12969</v>
      </c>
      <c r="C6465" s="1">
        <v>19920701</v>
      </c>
    </row>
    <row r="6466" spans="1:4" ht="13" x14ac:dyDescent="0.15">
      <c r="A6466" s="1" t="s">
        <v>12970</v>
      </c>
      <c r="B6466" s="1" t="s">
        <v>12971</v>
      </c>
      <c r="C6466" s="1">
        <v>19920701</v>
      </c>
      <c r="D6466" s="1">
        <v>20149999</v>
      </c>
    </row>
    <row r="6467" spans="1:4" ht="13" x14ac:dyDescent="0.15">
      <c r="A6467" s="1" t="s">
        <v>12972</v>
      </c>
      <c r="B6467" s="1" t="s">
        <v>12973</v>
      </c>
      <c r="C6467" s="1">
        <v>19191101</v>
      </c>
      <c r="D6467" s="1">
        <v>19460808</v>
      </c>
    </row>
    <row r="6468" spans="1:4" ht="13" x14ac:dyDescent="0.15">
      <c r="A6468" s="1" t="s">
        <v>12974</v>
      </c>
      <c r="B6468" s="1" t="s">
        <v>12975</v>
      </c>
      <c r="C6468" s="1">
        <v>19920701</v>
      </c>
      <c r="D6468" s="1">
        <v>20010701</v>
      </c>
    </row>
    <row r="6469" spans="1:4" ht="13" x14ac:dyDescent="0.15">
      <c r="A6469" s="1" t="s">
        <v>12976</v>
      </c>
      <c r="B6469" s="1" t="s">
        <v>12977</v>
      </c>
      <c r="C6469" s="1">
        <v>19410927</v>
      </c>
      <c r="D6469" s="1">
        <v>19411121</v>
      </c>
    </row>
    <row r="6470" spans="1:4" ht="13" x14ac:dyDescent="0.15">
      <c r="A6470" s="1" t="s">
        <v>12978</v>
      </c>
      <c r="B6470" s="1" t="s">
        <v>12979</v>
      </c>
      <c r="C6470" s="1">
        <v>19670531</v>
      </c>
      <c r="D6470" s="1">
        <v>19680201</v>
      </c>
    </row>
    <row r="6471" spans="1:4" ht="13" x14ac:dyDescent="0.15">
      <c r="A6471" s="1" t="s">
        <v>12980</v>
      </c>
      <c r="B6471" s="1" t="s">
        <v>12981</v>
      </c>
      <c r="C6471" s="1">
        <v>19290603</v>
      </c>
      <c r="D6471" s="1">
        <v>19291213</v>
      </c>
    </row>
    <row r="6472" spans="1:4" ht="13" x14ac:dyDescent="0.15">
      <c r="A6472" s="1" t="s">
        <v>12982</v>
      </c>
      <c r="B6472" s="1" t="s">
        <v>12983</v>
      </c>
      <c r="C6472" s="1">
        <v>19160512</v>
      </c>
      <c r="D6472" s="1">
        <v>19160803</v>
      </c>
    </row>
    <row r="6473" spans="1:4" ht="13" x14ac:dyDescent="0.15">
      <c r="A6473" s="1" t="s">
        <v>12984</v>
      </c>
      <c r="B6473" s="1" t="s">
        <v>12985</v>
      </c>
      <c r="C6473" s="1">
        <v>19470613</v>
      </c>
      <c r="D6473" s="1">
        <v>19470915</v>
      </c>
    </row>
    <row r="6474" spans="1:4" ht="13" x14ac:dyDescent="0.15">
      <c r="A6474" s="1" t="s">
        <v>12986</v>
      </c>
      <c r="B6474" s="1" t="s">
        <v>12987</v>
      </c>
      <c r="C6474" s="1">
        <v>19880501</v>
      </c>
      <c r="D6474" s="1">
        <v>19920701</v>
      </c>
    </row>
    <row r="6475" spans="1:4" ht="13" x14ac:dyDescent="0.15">
      <c r="A6475" s="1" t="s">
        <v>12988</v>
      </c>
      <c r="B6475" s="1" t="s">
        <v>12989</v>
      </c>
      <c r="C6475" s="1">
        <v>19910902</v>
      </c>
    </row>
    <row r="6476" spans="1:4" ht="13" x14ac:dyDescent="0.15">
      <c r="A6476" s="1" t="s">
        <v>12990</v>
      </c>
      <c r="B6476" s="1" t="s">
        <v>12991</v>
      </c>
      <c r="C6476" s="1">
        <v>19900305</v>
      </c>
      <c r="D6476" s="1">
        <v>20050630</v>
      </c>
    </row>
    <row r="6477" spans="1:4" ht="13" x14ac:dyDescent="0.15">
      <c r="A6477" s="1" t="s">
        <v>12992</v>
      </c>
      <c r="B6477" s="1" t="s">
        <v>12993</v>
      </c>
      <c r="C6477" s="1">
        <v>19600101</v>
      </c>
    </row>
    <row r="6478" spans="1:4" ht="13" x14ac:dyDescent="0.15">
      <c r="A6478" s="1" t="s">
        <v>12994</v>
      </c>
      <c r="B6478" s="1" t="s">
        <v>12995</v>
      </c>
      <c r="C6478" s="1">
        <v>19010101</v>
      </c>
      <c r="D6478" s="1">
        <v>20149999</v>
      </c>
    </row>
    <row r="6479" spans="1:4" ht="13" x14ac:dyDescent="0.15">
      <c r="A6479" s="1" t="s">
        <v>12996</v>
      </c>
      <c r="B6479" s="1" t="s">
        <v>12997</v>
      </c>
      <c r="C6479" s="1">
        <v>19420314</v>
      </c>
    </row>
    <row r="6480" spans="1:4" ht="13" x14ac:dyDescent="0.15">
      <c r="A6480" s="1" t="s">
        <v>12998</v>
      </c>
      <c r="B6480" s="1" t="s">
        <v>12999</v>
      </c>
      <c r="C6480" s="1">
        <v>19851202</v>
      </c>
    </row>
    <row r="6481" spans="1:4" ht="13" x14ac:dyDescent="0.15">
      <c r="A6481" s="1" t="s">
        <v>13000</v>
      </c>
      <c r="B6481" s="1" t="s">
        <v>13001</v>
      </c>
      <c r="C6481" s="1">
        <v>19501020</v>
      </c>
      <c r="D6481" s="1">
        <v>19731031</v>
      </c>
    </row>
    <row r="6482" spans="1:4" ht="13" x14ac:dyDescent="0.15">
      <c r="A6482" s="1" t="s">
        <v>13002</v>
      </c>
      <c r="B6482" s="1" t="s">
        <v>13003</v>
      </c>
      <c r="C6482" s="1">
        <v>19920131</v>
      </c>
      <c r="D6482" s="1">
        <v>19970701</v>
      </c>
    </row>
    <row r="6483" spans="1:4" ht="13" x14ac:dyDescent="0.15">
      <c r="A6483" s="1" t="s">
        <v>13004</v>
      </c>
      <c r="B6483" s="1" t="s">
        <v>13005</v>
      </c>
      <c r="C6483" s="1">
        <v>19911209</v>
      </c>
      <c r="D6483" s="1">
        <v>19970701</v>
      </c>
    </row>
    <row r="6484" spans="1:4" ht="13" x14ac:dyDescent="0.15">
      <c r="A6484" s="1" t="s">
        <v>13006</v>
      </c>
      <c r="B6484" s="1" t="s">
        <v>13007</v>
      </c>
      <c r="C6484" s="1">
        <v>19920629</v>
      </c>
      <c r="D6484" s="1">
        <v>19970701</v>
      </c>
    </row>
    <row r="6485" spans="1:4" ht="13" x14ac:dyDescent="0.15">
      <c r="A6485" s="1" t="s">
        <v>13008</v>
      </c>
      <c r="B6485" s="1" t="s">
        <v>13009</v>
      </c>
      <c r="C6485" s="1">
        <v>19610323</v>
      </c>
    </row>
    <row r="6486" spans="1:4" ht="13" x14ac:dyDescent="0.15">
      <c r="A6486" s="1" t="s">
        <v>13010</v>
      </c>
      <c r="B6486" s="1" t="s">
        <v>13011</v>
      </c>
      <c r="C6486" s="1">
        <v>19910402</v>
      </c>
      <c r="D6486" s="1">
        <v>19970701</v>
      </c>
    </row>
    <row r="6487" spans="1:4" ht="13" x14ac:dyDescent="0.15">
      <c r="A6487" s="1" t="s">
        <v>13012</v>
      </c>
      <c r="B6487" s="1" t="s">
        <v>13013</v>
      </c>
      <c r="C6487" s="1">
        <v>19920629</v>
      </c>
      <c r="D6487" s="1">
        <v>19970701</v>
      </c>
    </row>
    <row r="6488" spans="1:4" ht="13" x14ac:dyDescent="0.15">
      <c r="A6488" s="1" t="s">
        <v>13014</v>
      </c>
      <c r="B6488" s="1" t="s">
        <v>13015</v>
      </c>
      <c r="C6488" s="1">
        <v>19901201</v>
      </c>
      <c r="D6488" s="1">
        <v>19960311</v>
      </c>
    </row>
    <row r="6489" spans="1:4" ht="13" x14ac:dyDescent="0.15">
      <c r="A6489" s="1" t="s">
        <v>13016</v>
      </c>
      <c r="B6489" s="1" t="s">
        <v>13017</v>
      </c>
      <c r="C6489" s="1">
        <v>19880630</v>
      </c>
      <c r="D6489" s="1">
        <v>19920928</v>
      </c>
    </row>
    <row r="6490" spans="1:4" ht="13" x14ac:dyDescent="0.15">
      <c r="A6490" s="1" t="s">
        <v>13018</v>
      </c>
      <c r="B6490" s="1" t="s">
        <v>13019</v>
      </c>
      <c r="C6490" s="1">
        <v>19920701</v>
      </c>
    </row>
    <row r="6491" spans="1:4" ht="13" x14ac:dyDescent="0.15">
      <c r="A6491" s="1" t="s">
        <v>13020</v>
      </c>
      <c r="B6491" s="1" t="s">
        <v>13021</v>
      </c>
      <c r="C6491" s="1">
        <v>19920701</v>
      </c>
      <c r="D6491" s="1">
        <v>19971009</v>
      </c>
    </row>
    <row r="6492" spans="1:4" ht="13" x14ac:dyDescent="0.15">
      <c r="A6492" s="1" t="s">
        <v>13022</v>
      </c>
      <c r="B6492" s="1" t="s">
        <v>13023</v>
      </c>
      <c r="C6492" s="1">
        <v>19920701</v>
      </c>
    </row>
    <row r="6493" spans="1:4" ht="13" x14ac:dyDescent="0.15">
      <c r="A6493" s="1" t="s">
        <v>13024</v>
      </c>
      <c r="B6493" s="1" t="s">
        <v>13025</v>
      </c>
      <c r="C6493" s="1">
        <v>19920701</v>
      </c>
    </row>
    <row r="6494" spans="1:4" ht="13" x14ac:dyDescent="0.15">
      <c r="A6494" s="1" t="s">
        <v>13026</v>
      </c>
      <c r="B6494" s="1" t="s">
        <v>13027</v>
      </c>
      <c r="C6494" s="1">
        <v>19920701</v>
      </c>
    </row>
    <row r="6495" spans="1:4" ht="13" x14ac:dyDescent="0.15">
      <c r="A6495" s="1" t="s">
        <v>13028</v>
      </c>
      <c r="B6495" s="1" t="s">
        <v>13029</v>
      </c>
      <c r="C6495" s="1">
        <v>19431108</v>
      </c>
      <c r="D6495" s="1">
        <v>19460630</v>
      </c>
    </row>
    <row r="6496" spans="1:4" ht="13" x14ac:dyDescent="0.15">
      <c r="A6496" s="1" t="s">
        <v>13030</v>
      </c>
      <c r="B6496" s="1" t="s">
        <v>13031</v>
      </c>
      <c r="C6496" s="1">
        <v>19300101</v>
      </c>
      <c r="D6496" s="1">
        <v>19321231</v>
      </c>
    </row>
    <row r="6497" spans="1:4" ht="13" x14ac:dyDescent="0.15">
      <c r="A6497" s="1" t="s">
        <v>13032</v>
      </c>
      <c r="B6497" s="1" t="s">
        <v>13033</v>
      </c>
      <c r="C6497" s="1">
        <v>19920701</v>
      </c>
    </row>
    <row r="6498" spans="1:4" ht="13" x14ac:dyDescent="0.15">
      <c r="A6498" s="1" t="s">
        <v>13034</v>
      </c>
      <c r="B6498" s="1" t="s">
        <v>13035</v>
      </c>
      <c r="C6498" s="1">
        <v>19730101</v>
      </c>
    </row>
    <row r="6499" spans="1:4" ht="13" x14ac:dyDescent="0.15">
      <c r="A6499" s="1" t="s">
        <v>13036</v>
      </c>
      <c r="B6499" s="1" t="s">
        <v>13037</v>
      </c>
      <c r="C6499" s="1">
        <v>19860101</v>
      </c>
    </row>
    <row r="6500" spans="1:4" ht="13" x14ac:dyDescent="0.15">
      <c r="A6500" s="1" t="s">
        <v>13038</v>
      </c>
      <c r="B6500" s="1" t="s">
        <v>13039</v>
      </c>
      <c r="C6500" s="1">
        <v>19850101</v>
      </c>
    </row>
    <row r="6501" spans="1:4" ht="13" x14ac:dyDescent="0.15">
      <c r="A6501" s="1" t="s">
        <v>13040</v>
      </c>
      <c r="B6501" s="1" t="s">
        <v>13041</v>
      </c>
      <c r="C6501" s="1">
        <v>19920901</v>
      </c>
    </row>
    <row r="6502" spans="1:4" ht="13" x14ac:dyDescent="0.15">
      <c r="A6502" s="1" t="s">
        <v>13042</v>
      </c>
      <c r="B6502" s="1" t="s">
        <v>13043</v>
      </c>
      <c r="C6502" s="1">
        <v>19810101</v>
      </c>
    </row>
    <row r="6503" spans="1:4" ht="13" x14ac:dyDescent="0.15">
      <c r="A6503" s="1" t="s">
        <v>13044</v>
      </c>
      <c r="B6503" s="1" t="s">
        <v>13045</v>
      </c>
      <c r="C6503" s="1">
        <v>19920818</v>
      </c>
      <c r="D6503" s="1">
        <v>19970701</v>
      </c>
    </row>
    <row r="6504" spans="1:4" ht="13" x14ac:dyDescent="0.15">
      <c r="A6504" s="1" t="s">
        <v>13046</v>
      </c>
      <c r="B6504" s="1" t="s">
        <v>13047</v>
      </c>
      <c r="C6504" s="1">
        <v>19920818</v>
      </c>
      <c r="D6504" s="1">
        <v>19970701</v>
      </c>
    </row>
    <row r="6505" spans="1:4" ht="13" x14ac:dyDescent="0.15">
      <c r="A6505" s="1" t="s">
        <v>13048</v>
      </c>
      <c r="B6505" s="1" t="s">
        <v>13049</v>
      </c>
      <c r="C6505" s="1">
        <v>19920818</v>
      </c>
      <c r="D6505" s="1">
        <v>19970701</v>
      </c>
    </row>
    <row r="6506" spans="1:4" ht="13" x14ac:dyDescent="0.15">
      <c r="A6506" s="1" t="s">
        <v>13050</v>
      </c>
      <c r="B6506" s="1" t="s">
        <v>13051</v>
      </c>
      <c r="C6506" s="1">
        <v>19910701</v>
      </c>
      <c r="D6506" s="1">
        <v>19970912</v>
      </c>
    </row>
    <row r="6507" spans="1:4" ht="13" x14ac:dyDescent="0.15">
      <c r="A6507" s="1" t="s">
        <v>13052</v>
      </c>
      <c r="B6507" s="1" t="s">
        <v>13053</v>
      </c>
      <c r="C6507" s="1">
        <v>19320412</v>
      </c>
      <c r="D6507" s="1">
        <v>19510702</v>
      </c>
    </row>
    <row r="6508" spans="1:4" ht="13" x14ac:dyDescent="0.15">
      <c r="A6508" s="1" t="s">
        <v>13054</v>
      </c>
      <c r="B6508" s="1" t="s">
        <v>13055</v>
      </c>
      <c r="C6508" s="1">
        <v>19920701</v>
      </c>
      <c r="D6508" s="1">
        <v>20149999</v>
      </c>
    </row>
    <row r="6509" spans="1:4" ht="13" x14ac:dyDescent="0.15">
      <c r="A6509" s="1" t="s">
        <v>13056</v>
      </c>
      <c r="B6509" s="1" t="s">
        <v>13057</v>
      </c>
      <c r="C6509" s="1">
        <v>19730101</v>
      </c>
      <c r="D6509" s="1">
        <v>19970701</v>
      </c>
    </row>
    <row r="6510" spans="1:4" ht="13" x14ac:dyDescent="0.15">
      <c r="A6510" s="1" t="s">
        <v>13058</v>
      </c>
      <c r="B6510" s="1" t="s">
        <v>13059</v>
      </c>
      <c r="C6510" s="1">
        <v>19570101</v>
      </c>
      <c r="D6510" s="1">
        <v>19610323</v>
      </c>
    </row>
    <row r="6511" spans="1:4" ht="13" x14ac:dyDescent="0.15">
      <c r="A6511" s="1" t="s">
        <v>13060</v>
      </c>
      <c r="B6511" s="1" t="s">
        <v>13061</v>
      </c>
      <c r="C6511" s="1">
        <v>19920101</v>
      </c>
      <c r="D6511" s="1">
        <v>19931211</v>
      </c>
    </row>
    <row r="6512" spans="1:4" ht="13" x14ac:dyDescent="0.15">
      <c r="A6512" s="1" t="s">
        <v>13062</v>
      </c>
      <c r="B6512" s="1" t="s">
        <v>13063</v>
      </c>
      <c r="C6512" s="1">
        <v>19920701</v>
      </c>
    </row>
    <row r="6513" spans="1:4" ht="13" x14ac:dyDescent="0.15">
      <c r="A6513" s="1" t="s">
        <v>13064</v>
      </c>
      <c r="B6513" s="1" t="s">
        <v>13065</v>
      </c>
      <c r="C6513" s="1">
        <v>19920701</v>
      </c>
    </row>
    <row r="6514" spans="1:4" ht="13" x14ac:dyDescent="0.15">
      <c r="A6514" s="1" t="s">
        <v>13066</v>
      </c>
      <c r="B6514" s="1" t="s">
        <v>13067</v>
      </c>
      <c r="C6514" s="1">
        <v>19920701</v>
      </c>
    </row>
    <row r="6515" spans="1:4" ht="13" x14ac:dyDescent="0.15">
      <c r="A6515" s="1" t="s">
        <v>13068</v>
      </c>
      <c r="B6515" s="1" t="s">
        <v>13069</v>
      </c>
      <c r="C6515" s="1">
        <v>19810701</v>
      </c>
      <c r="D6515" s="1">
        <v>19980801</v>
      </c>
    </row>
    <row r="6516" spans="1:4" ht="13" x14ac:dyDescent="0.15">
      <c r="A6516" s="1" t="s">
        <v>13070</v>
      </c>
      <c r="B6516" s="1" t="s">
        <v>13071</v>
      </c>
      <c r="C6516" s="1">
        <v>19480101</v>
      </c>
      <c r="D6516" s="1">
        <v>19951016</v>
      </c>
    </row>
    <row r="6517" spans="1:4" ht="13" x14ac:dyDescent="0.15">
      <c r="A6517" s="1" t="s">
        <v>13072</v>
      </c>
      <c r="B6517" s="1" t="s">
        <v>13073</v>
      </c>
      <c r="C6517" s="1">
        <v>19120101</v>
      </c>
      <c r="D6517" s="1">
        <v>19251231</v>
      </c>
    </row>
    <row r="6518" spans="1:4" ht="13" x14ac:dyDescent="0.15">
      <c r="A6518" s="1" t="s">
        <v>13074</v>
      </c>
      <c r="B6518" s="1" t="s">
        <v>13075</v>
      </c>
      <c r="C6518" s="1">
        <v>19731101</v>
      </c>
      <c r="D6518" s="1">
        <v>19950301</v>
      </c>
    </row>
    <row r="6519" spans="1:4" ht="13" x14ac:dyDescent="0.15">
      <c r="A6519" s="1" t="s">
        <v>13076</v>
      </c>
      <c r="B6519" s="1" t="s">
        <v>13077</v>
      </c>
      <c r="C6519" s="1">
        <v>19920701</v>
      </c>
      <c r="D6519" s="1">
        <v>19969999</v>
      </c>
    </row>
    <row r="6520" spans="1:4" ht="13" x14ac:dyDescent="0.15">
      <c r="A6520" s="1" t="s">
        <v>13078</v>
      </c>
      <c r="B6520" s="1" t="s">
        <v>13079</v>
      </c>
      <c r="C6520" s="1">
        <v>19920701</v>
      </c>
    </row>
    <row r="6521" spans="1:4" ht="13" x14ac:dyDescent="0.15">
      <c r="A6521" s="1" t="s">
        <v>13080</v>
      </c>
      <c r="B6521" s="1" t="s">
        <v>13081</v>
      </c>
      <c r="C6521" s="1">
        <v>19770701</v>
      </c>
      <c r="D6521" s="1">
        <v>20131031</v>
      </c>
    </row>
    <row r="6522" spans="1:4" ht="13" x14ac:dyDescent="0.15">
      <c r="A6522" s="1" t="s">
        <v>13082</v>
      </c>
      <c r="B6522" s="1" t="s">
        <v>13083</v>
      </c>
      <c r="C6522" s="1">
        <v>19900703</v>
      </c>
      <c r="D6522" s="1">
        <v>20090630</v>
      </c>
    </row>
    <row r="6523" spans="1:4" ht="13" x14ac:dyDescent="0.15">
      <c r="A6523" s="1" t="s">
        <v>13084</v>
      </c>
      <c r="B6523" s="1" t="s">
        <v>13085</v>
      </c>
      <c r="C6523" s="1">
        <v>19210101</v>
      </c>
      <c r="D6523" s="1">
        <v>19601231</v>
      </c>
    </row>
    <row r="6524" spans="1:4" ht="13" x14ac:dyDescent="0.15">
      <c r="A6524" s="1" t="s">
        <v>13086</v>
      </c>
      <c r="B6524" s="1" t="s">
        <v>13087</v>
      </c>
      <c r="C6524" s="1">
        <v>19900131</v>
      </c>
      <c r="D6524" s="1">
        <v>19980430</v>
      </c>
    </row>
    <row r="6525" spans="1:4" ht="13" x14ac:dyDescent="0.15">
      <c r="A6525" s="1" t="s">
        <v>13088</v>
      </c>
      <c r="B6525" s="1" t="s">
        <v>13089</v>
      </c>
      <c r="C6525" s="1">
        <v>19900131</v>
      </c>
      <c r="D6525" s="1">
        <v>19940701</v>
      </c>
    </row>
    <row r="6526" spans="1:4" ht="13" x14ac:dyDescent="0.15">
      <c r="A6526" s="1" t="s">
        <v>13090</v>
      </c>
      <c r="B6526" s="1" t="s">
        <v>13091</v>
      </c>
      <c r="C6526" s="1">
        <v>19920921</v>
      </c>
      <c r="D6526" s="1">
        <v>19970701</v>
      </c>
    </row>
    <row r="6527" spans="1:4" ht="13" x14ac:dyDescent="0.15">
      <c r="A6527" s="1" t="s">
        <v>13092</v>
      </c>
      <c r="B6527" s="1" t="s">
        <v>13093</v>
      </c>
      <c r="C6527" s="1">
        <v>19921201</v>
      </c>
    </row>
    <row r="6528" spans="1:4" ht="13" x14ac:dyDescent="0.15">
      <c r="A6528" s="1" t="s">
        <v>13094</v>
      </c>
      <c r="B6528" s="1" t="s">
        <v>13095</v>
      </c>
      <c r="C6528" s="1">
        <v>19480506</v>
      </c>
      <c r="D6528" s="1">
        <v>19740612</v>
      </c>
    </row>
    <row r="6529" spans="1:4" ht="13" x14ac:dyDescent="0.15">
      <c r="A6529" s="1" t="s">
        <v>13096</v>
      </c>
      <c r="B6529" s="1" t="s">
        <v>13097</v>
      </c>
      <c r="C6529" s="1">
        <v>19800801</v>
      </c>
      <c r="D6529" s="1">
        <v>19910614</v>
      </c>
    </row>
    <row r="6530" spans="1:4" ht="13" x14ac:dyDescent="0.15">
      <c r="A6530" s="1" t="s">
        <v>13098</v>
      </c>
      <c r="B6530" s="1" t="s">
        <v>13099</v>
      </c>
      <c r="C6530" s="1">
        <v>19900701</v>
      </c>
    </row>
    <row r="6531" spans="1:4" ht="13" x14ac:dyDescent="0.15">
      <c r="A6531" s="1" t="s">
        <v>13100</v>
      </c>
      <c r="B6531" s="1" t="s">
        <v>13101</v>
      </c>
      <c r="C6531" s="1">
        <v>19920701</v>
      </c>
    </row>
    <row r="6532" spans="1:4" ht="13" x14ac:dyDescent="0.15">
      <c r="A6532" s="1" t="s">
        <v>13102</v>
      </c>
      <c r="B6532" s="1" t="s">
        <v>13103</v>
      </c>
      <c r="C6532" s="1">
        <v>19870101</v>
      </c>
    </row>
    <row r="6533" spans="1:4" ht="13" x14ac:dyDescent="0.15">
      <c r="A6533" s="1" t="s">
        <v>13104</v>
      </c>
      <c r="B6533" s="1" t="s">
        <v>13105</v>
      </c>
      <c r="C6533" s="1">
        <v>19150101</v>
      </c>
      <c r="D6533" s="1">
        <v>19180408</v>
      </c>
    </row>
    <row r="6534" spans="1:4" ht="13" x14ac:dyDescent="0.15">
      <c r="A6534" s="1" t="s">
        <v>13106</v>
      </c>
      <c r="B6534" s="1" t="s">
        <v>13107</v>
      </c>
      <c r="C6534" s="1">
        <v>19180408</v>
      </c>
      <c r="D6534" s="1">
        <v>19200701</v>
      </c>
    </row>
    <row r="6535" spans="1:4" ht="13" x14ac:dyDescent="0.15">
      <c r="A6535" s="1" t="s">
        <v>13108</v>
      </c>
      <c r="B6535" s="1" t="s">
        <v>13109</v>
      </c>
      <c r="C6535" s="1">
        <v>19610101</v>
      </c>
      <c r="D6535" s="1">
        <v>19770101</v>
      </c>
    </row>
    <row r="6536" spans="1:4" ht="13" x14ac:dyDescent="0.15">
      <c r="A6536" s="1" t="s">
        <v>13110</v>
      </c>
      <c r="B6536" s="1" t="s">
        <v>13111</v>
      </c>
      <c r="C6536" s="1">
        <v>19490519</v>
      </c>
      <c r="D6536" s="1">
        <v>19861205</v>
      </c>
    </row>
    <row r="6537" spans="1:4" ht="13" x14ac:dyDescent="0.15">
      <c r="A6537" s="1" t="s">
        <v>13112</v>
      </c>
      <c r="B6537" s="1" t="s">
        <v>13113</v>
      </c>
      <c r="C6537" s="1">
        <v>19490519</v>
      </c>
      <c r="D6537" s="1">
        <v>19861205</v>
      </c>
    </row>
    <row r="6538" spans="1:4" ht="13" x14ac:dyDescent="0.15">
      <c r="A6538" s="1" t="s">
        <v>13114</v>
      </c>
      <c r="B6538" s="1" t="s">
        <v>13115</v>
      </c>
      <c r="C6538" s="1">
        <v>19880701</v>
      </c>
    </row>
    <row r="6539" spans="1:4" ht="13" x14ac:dyDescent="0.15">
      <c r="A6539" s="1" t="s">
        <v>13116</v>
      </c>
      <c r="B6539" s="1" t="s">
        <v>13117</v>
      </c>
      <c r="C6539" s="1">
        <v>19500801</v>
      </c>
      <c r="D6539" s="1">
        <v>19530831</v>
      </c>
    </row>
    <row r="6540" spans="1:4" ht="13" x14ac:dyDescent="0.15">
      <c r="A6540" s="1" t="s">
        <v>13118</v>
      </c>
      <c r="B6540" s="1" t="s">
        <v>13119</v>
      </c>
      <c r="C6540" s="1">
        <v>19061012</v>
      </c>
      <c r="D6540" s="1">
        <v>19321231</v>
      </c>
    </row>
    <row r="6541" spans="1:4" ht="13" x14ac:dyDescent="0.15">
      <c r="A6541" s="1" t="s">
        <v>13120</v>
      </c>
      <c r="B6541" s="1" t="s">
        <v>13121</v>
      </c>
      <c r="C6541" s="1">
        <v>19720201</v>
      </c>
      <c r="D6541" s="1">
        <v>19810630</v>
      </c>
    </row>
    <row r="6542" spans="1:4" ht="13" x14ac:dyDescent="0.15">
      <c r="A6542" s="1" t="s">
        <v>13122</v>
      </c>
      <c r="B6542" s="1" t="s">
        <v>13123</v>
      </c>
      <c r="C6542" s="1">
        <v>19850101</v>
      </c>
      <c r="D6542" s="1">
        <v>19930630</v>
      </c>
    </row>
    <row r="6543" spans="1:4" ht="13" x14ac:dyDescent="0.15">
      <c r="A6543" s="1" t="s">
        <v>13124</v>
      </c>
      <c r="B6543" s="1" t="s">
        <v>13125</v>
      </c>
      <c r="C6543" s="1">
        <v>19920701</v>
      </c>
      <c r="D6543" s="1">
        <v>19971009</v>
      </c>
    </row>
    <row r="6544" spans="1:4" ht="13" x14ac:dyDescent="0.15">
      <c r="A6544" s="1" t="s">
        <v>13126</v>
      </c>
      <c r="B6544" s="1" t="s">
        <v>13127</v>
      </c>
      <c r="C6544" s="1">
        <v>19920701</v>
      </c>
    </row>
    <row r="6545" spans="1:4" ht="13" x14ac:dyDescent="0.15">
      <c r="A6545" s="1" t="s">
        <v>13128</v>
      </c>
      <c r="B6545" s="1" t="s">
        <v>13129</v>
      </c>
      <c r="C6545" s="1">
        <v>19921030</v>
      </c>
      <c r="D6545" s="1">
        <v>19970701</v>
      </c>
    </row>
    <row r="6546" spans="1:4" ht="13" x14ac:dyDescent="0.15">
      <c r="A6546" s="1" t="s">
        <v>13130</v>
      </c>
      <c r="B6546" s="1" t="s">
        <v>13131</v>
      </c>
      <c r="C6546" s="1">
        <v>19920813</v>
      </c>
    </row>
    <row r="6547" spans="1:4" ht="13" x14ac:dyDescent="0.15">
      <c r="A6547" s="1" t="s">
        <v>13132</v>
      </c>
      <c r="B6547" s="1" t="s">
        <v>13133</v>
      </c>
      <c r="C6547" s="1">
        <v>19730101</v>
      </c>
      <c r="D6547" s="1">
        <v>19971201</v>
      </c>
    </row>
    <row r="6548" spans="1:4" ht="13" x14ac:dyDescent="0.15">
      <c r="A6548" s="1" t="s">
        <v>13134</v>
      </c>
      <c r="B6548" s="1" t="s">
        <v>13135</v>
      </c>
      <c r="C6548" s="1">
        <v>19921021</v>
      </c>
      <c r="D6548" s="1">
        <v>20101014</v>
      </c>
    </row>
    <row r="6549" spans="1:4" ht="13" x14ac:dyDescent="0.15">
      <c r="A6549" s="1" t="s">
        <v>13136</v>
      </c>
      <c r="B6549" s="1" t="s">
        <v>13137</v>
      </c>
      <c r="C6549" s="1">
        <v>19810101</v>
      </c>
    </row>
    <row r="6550" spans="1:4" ht="13" x14ac:dyDescent="0.15">
      <c r="A6550" s="1" t="s">
        <v>13138</v>
      </c>
      <c r="B6550" s="1" t="s">
        <v>13139</v>
      </c>
      <c r="C6550" s="1">
        <v>19910201</v>
      </c>
      <c r="D6550" s="1">
        <v>19950630</v>
      </c>
    </row>
    <row r="6551" spans="1:4" ht="13" x14ac:dyDescent="0.15">
      <c r="A6551" s="1" t="s">
        <v>13140</v>
      </c>
      <c r="B6551" s="1" t="s">
        <v>13141</v>
      </c>
      <c r="C6551" s="1">
        <v>19200101</v>
      </c>
      <c r="D6551" s="1">
        <v>19321231</v>
      </c>
    </row>
    <row r="6552" spans="1:4" ht="13" x14ac:dyDescent="0.15">
      <c r="A6552" s="1" t="s">
        <v>13142</v>
      </c>
      <c r="B6552" s="1" t="s">
        <v>13143</v>
      </c>
      <c r="C6552" s="1">
        <v>19430715</v>
      </c>
      <c r="D6552" s="1">
        <v>19480224</v>
      </c>
    </row>
    <row r="6553" spans="1:4" ht="13" x14ac:dyDescent="0.15">
      <c r="A6553" s="1" t="s">
        <v>13144</v>
      </c>
      <c r="B6553" s="1" t="s">
        <v>13145</v>
      </c>
      <c r="C6553" s="1">
        <v>19030513</v>
      </c>
      <c r="D6553" s="1">
        <v>19320412</v>
      </c>
    </row>
    <row r="6554" spans="1:4" ht="13" x14ac:dyDescent="0.15">
      <c r="A6554" s="1" t="s">
        <v>13146</v>
      </c>
      <c r="B6554" s="1" t="s">
        <v>13147</v>
      </c>
      <c r="C6554" s="1">
        <v>19900701</v>
      </c>
      <c r="D6554" s="1">
        <v>19970929</v>
      </c>
    </row>
    <row r="6555" spans="1:4" ht="13" x14ac:dyDescent="0.15">
      <c r="A6555" s="1" t="s">
        <v>13148</v>
      </c>
      <c r="B6555" s="1" t="s">
        <v>13149</v>
      </c>
      <c r="C6555" s="1">
        <v>19890601</v>
      </c>
    </row>
    <row r="6556" spans="1:4" ht="13" x14ac:dyDescent="0.15">
      <c r="A6556" s="1" t="s">
        <v>13150</v>
      </c>
      <c r="B6556" s="1" t="s">
        <v>13151</v>
      </c>
      <c r="C6556" s="1">
        <v>19880601</v>
      </c>
      <c r="D6556" s="1">
        <v>19930531</v>
      </c>
    </row>
    <row r="6557" spans="1:4" ht="13" x14ac:dyDescent="0.15">
      <c r="A6557" s="1" t="s">
        <v>13152</v>
      </c>
      <c r="B6557" s="1" t="s">
        <v>13153</v>
      </c>
      <c r="C6557" s="1">
        <v>19910417</v>
      </c>
      <c r="D6557" s="1">
        <v>20149999</v>
      </c>
    </row>
    <row r="6558" spans="1:4" ht="13" x14ac:dyDescent="0.15">
      <c r="A6558" s="1" t="s">
        <v>13154</v>
      </c>
      <c r="B6558" s="1" t="s">
        <v>13155</v>
      </c>
      <c r="C6558" s="1">
        <v>19500101</v>
      </c>
    </row>
    <row r="6559" spans="1:4" ht="13" x14ac:dyDescent="0.15">
      <c r="A6559" s="1" t="s">
        <v>13156</v>
      </c>
      <c r="B6559" s="1" t="s">
        <v>13157</v>
      </c>
      <c r="C6559" s="1">
        <v>19400906</v>
      </c>
    </row>
    <row r="6560" spans="1:4" ht="13" x14ac:dyDescent="0.15">
      <c r="A6560" s="1" t="s">
        <v>13158</v>
      </c>
      <c r="B6560" s="1" t="s">
        <v>13159</v>
      </c>
      <c r="C6560" s="1">
        <v>19901001</v>
      </c>
    </row>
    <row r="6561" spans="1:4" ht="13" x14ac:dyDescent="0.15">
      <c r="A6561" s="1" t="s">
        <v>13160</v>
      </c>
      <c r="B6561" s="1" t="s">
        <v>13161</v>
      </c>
      <c r="C6561" s="1">
        <v>19860106</v>
      </c>
    </row>
    <row r="6562" spans="1:4" ht="13" x14ac:dyDescent="0.15">
      <c r="A6562" s="1" t="s">
        <v>13162</v>
      </c>
      <c r="B6562" s="1" t="s">
        <v>13163</v>
      </c>
      <c r="C6562" s="1">
        <v>19120101</v>
      </c>
      <c r="D6562" s="1">
        <v>19241231</v>
      </c>
    </row>
    <row r="6563" spans="1:4" ht="13" x14ac:dyDescent="0.15">
      <c r="A6563" s="1" t="s">
        <v>13164</v>
      </c>
      <c r="B6563" s="1" t="s">
        <v>13165</v>
      </c>
      <c r="C6563" s="1">
        <v>19920301</v>
      </c>
    </row>
    <row r="6564" spans="1:4" ht="13" x14ac:dyDescent="0.15">
      <c r="A6564" s="1" t="s">
        <v>13166</v>
      </c>
      <c r="B6564" s="1" t="s">
        <v>13167</v>
      </c>
      <c r="C6564" s="1">
        <v>19920701</v>
      </c>
    </row>
    <row r="6565" spans="1:4" ht="13" x14ac:dyDescent="0.15">
      <c r="A6565" s="1" t="s">
        <v>13168</v>
      </c>
      <c r="B6565" s="1" t="s">
        <v>13169</v>
      </c>
      <c r="C6565" s="1">
        <v>19910215</v>
      </c>
      <c r="D6565" s="1">
        <v>20149999</v>
      </c>
    </row>
    <row r="6566" spans="1:4" ht="13" x14ac:dyDescent="0.15">
      <c r="A6566" s="1" t="s">
        <v>13170</v>
      </c>
      <c r="B6566" s="1" t="s">
        <v>13171</v>
      </c>
      <c r="C6566" s="1">
        <v>19901001</v>
      </c>
    </row>
    <row r="6567" spans="1:4" ht="13" x14ac:dyDescent="0.15">
      <c r="A6567" s="1" t="s">
        <v>13172</v>
      </c>
      <c r="B6567" s="1" t="s">
        <v>13173</v>
      </c>
      <c r="C6567" s="1">
        <v>19901001</v>
      </c>
      <c r="D6567" s="1">
        <v>19940701</v>
      </c>
    </row>
    <row r="6568" spans="1:4" ht="13" x14ac:dyDescent="0.15">
      <c r="A6568" s="1" t="s">
        <v>13174</v>
      </c>
      <c r="B6568" s="1" t="s">
        <v>13175</v>
      </c>
      <c r="C6568" s="1">
        <v>19930324</v>
      </c>
      <c r="D6568" s="1">
        <v>19940130</v>
      </c>
    </row>
    <row r="6569" spans="1:4" ht="13" x14ac:dyDescent="0.15">
      <c r="A6569" s="1" t="s">
        <v>13176</v>
      </c>
      <c r="B6569" s="1" t="s">
        <v>13177</v>
      </c>
      <c r="C6569" s="1">
        <v>19900531</v>
      </c>
      <c r="D6569" s="1">
        <v>19940701</v>
      </c>
    </row>
    <row r="6570" spans="1:4" ht="13" x14ac:dyDescent="0.15">
      <c r="A6570" s="1" t="s">
        <v>13178</v>
      </c>
      <c r="B6570" s="1" t="s">
        <v>13179</v>
      </c>
      <c r="C6570" s="1">
        <v>19920211</v>
      </c>
      <c r="D6570" s="1">
        <v>19940701</v>
      </c>
    </row>
    <row r="6571" spans="1:4" ht="13" x14ac:dyDescent="0.15">
      <c r="A6571" s="1" t="s">
        <v>13180</v>
      </c>
      <c r="B6571" s="1" t="s">
        <v>13181</v>
      </c>
      <c r="C6571" s="1">
        <v>19910131</v>
      </c>
      <c r="D6571" s="1">
        <v>19940701</v>
      </c>
    </row>
    <row r="6572" spans="1:4" ht="13" x14ac:dyDescent="0.15">
      <c r="A6572" s="1" t="s">
        <v>13182</v>
      </c>
      <c r="B6572" s="1" t="s">
        <v>13183</v>
      </c>
      <c r="C6572" s="1">
        <v>19300501</v>
      </c>
      <c r="D6572" s="1">
        <v>19680430</v>
      </c>
    </row>
    <row r="6573" spans="1:4" ht="13" x14ac:dyDescent="0.15">
      <c r="A6573" s="1" t="s">
        <v>13184</v>
      </c>
      <c r="B6573" s="1" t="s">
        <v>13185</v>
      </c>
      <c r="C6573" s="1">
        <v>19740701</v>
      </c>
      <c r="D6573" s="1">
        <v>19800801</v>
      </c>
    </row>
    <row r="6574" spans="1:4" ht="13" x14ac:dyDescent="0.15">
      <c r="A6574" s="1" t="s">
        <v>13186</v>
      </c>
      <c r="B6574" s="1" t="s">
        <v>13187</v>
      </c>
      <c r="C6574" s="1">
        <v>19110101</v>
      </c>
      <c r="D6574" s="1">
        <v>19321231</v>
      </c>
    </row>
    <row r="6575" spans="1:4" ht="13" x14ac:dyDescent="0.15">
      <c r="A6575" s="1" t="s">
        <v>13188</v>
      </c>
      <c r="B6575" s="1" t="s">
        <v>13189</v>
      </c>
      <c r="C6575" s="1">
        <v>19110101</v>
      </c>
      <c r="D6575" s="1">
        <v>19471231</v>
      </c>
    </row>
    <row r="6576" spans="1:4" ht="13" x14ac:dyDescent="0.15">
      <c r="A6576" s="1" t="s">
        <v>13190</v>
      </c>
      <c r="B6576" s="1" t="s">
        <v>13191</v>
      </c>
      <c r="C6576" s="1">
        <v>19920201</v>
      </c>
    </row>
    <row r="6577" spans="1:4" ht="13" x14ac:dyDescent="0.15">
      <c r="A6577" s="1" t="s">
        <v>13192</v>
      </c>
      <c r="B6577" s="1" t="s">
        <v>13193</v>
      </c>
      <c r="C6577" s="1">
        <v>19900701</v>
      </c>
      <c r="D6577" s="1">
        <v>19960101</v>
      </c>
    </row>
    <row r="6578" spans="1:4" ht="13" x14ac:dyDescent="0.15">
      <c r="A6578" s="1" t="s">
        <v>13194</v>
      </c>
      <c r="B6578" s="1" t="s">
        <v>13195</v>
      </c>
      <c r="C6578" s="1">
        <v>19660101</v>
      </c>
    </row>
    <row r="6579" spans="1:4" ht="13" x14ac:dyDescent="0.15">
      <c r="A6579" s="1" t="s">
        <v>13196</v>
      </c>
      <c r="B6579" s="1" t="s">
        <v>13197</v>
      </c>
      <c r="C6579" s="1">
        <v>19910101</v>
      </c>
      <c r="D6579" s="1">
        <v>19980701</v>
      </c>
    </row>
    <row r="6580" spans="1:4" ht="13" x14ac:dyDescent="0.15">
      <c r="A6580" s="1" t="s">
        <v>13198</v>
      </c>
      <c r="B6580" s="1" t="s">
        <v>13199</v>
      </c>
      <c r="C6580" s="1">
        <v>19891201</v>
      </c>
      <c r="D6580" s="1">
        <v>19970701</v>
      </c>
    </row>
    <row r="6581" spans="1:4" ht="13" x14ac:dyDescent="0.15">
      <c r="A6581" s="1" t="s">
        <v>13200</v>
      </c>
      <c r="B6581" s="1" t="s">
        <v>13201</v>
      </c>
      <c r="C6581" s="1">
        <v>19910701</v>
      </c>
      <c r="D6581" s="1">
        <v>19970912</v>
      </c>
    </row>
    <row r="6582" spans="1:4" ht="13" x14ac:dyDescent="0.15">
      <c r="A6582" s="1" t="s">
        <v>13202</v>
      </c>
      <c r="B6582" s="1" t="s">
        <v>13203</v>
      </c>
      <c r="C6582" s="1">
        <v>19460620</v>
      </c>
      <c r="D6582" s="1">
        <v>19871123</v>
      </c>
    </row>
    <row r="6583" spans="1:4" ht="13" x14ac:dyDescent="0.15">
      <c r="A6583" s="1" t="s">
        <v>13204</v>
      </c>
      <c r="B6583" s="1" t="s">
        <v>13205</v>
      </c>
      <c r="C6583" s="1">
        <v>19891101</v>
      </c>
      <c r="D6583" s="1">
        <v>19970701</v>
      </c>
    </row>
    <row r="6584" spans="1:4" ht="13" x14ac:dyDescent="0.15">
      <c r="A6584" s="1" t="s">
        <v>13206</v>
      </c>
      <c r="B6584" s="1" t="s">
        <v>13207</v>
      </c>
      <c r="C6584" s="1">
        <v>19921001</v>
      </c>
      <c r="D6584" s="1">
        <v>19970701</v>
      </c>
    </row>
    <row r="6585" spans="1:4" ht="13" x14ac:dyDescent="0.15">
      <c r="A6585" s="1" t="s">
        <v>13208</v>
      </c>
      <c r="B6585" s="1" t="s">
        <v>13209</v>
      </c>
      <c r="C6585" s="1">
        <v>19890101</v>
      </c>
      <c r="D6585" s="1">
        <v>19970701</v>
      </c>
    </row>
    <row r="6586" spans="1:4" ht="13" x14ac:dyDescent="0.15">
      <c r="A6586" s="1" t="s">
        <v>13210</v>
      </c>
      <c r="B6586" s="1" t="s">
        <v>13211</v>
      </c>
      <c r="C6586" s="1">
        <v>19650101</v>
      </c>
    </row>
    <row r="6587" spans="1:4" ht="13" x14ac:dyDescent="0.15">
      <c r="A6587" s="1" t="s">
        <v>13212</v>
      </c>
      <c r="B6587" s="1" t="s">
        <v>13213</v>
      </c>
      <c r="C6587" s="1">
        <v>19920801</v>
      </c>
      <c r="D6587" s="1">
        <v>19970701</v>
      </c>
    </row>
    <row r="6588" spans="1:4" ht="13" x14ac:dyDescent="0.15">
      <c r="A6588" s="1" t="s">
        <v>13214</v>
      </c>
      <c r="B6588" s="1" t="s">
        <v>13215</v>
      </c>
      <c r="C6588" s="1">
        <v>19760701</v>
      </c>
    </row>
    <row r="6589" spans="1:4" ht="13" x14ac:dyDescent="0.15">
      <c r="A6589" s="1" t="s">
        <v>13216</v>
      </c>
      <c r="B6589" s="1" t="s">
        <v>13217</v>
      </c>
      <c r="C6589" s="1">
        <v>19920901</v>
      </c>
      <c r="D6589" s="1">
        <v>19970701</v>
      </c>
    </row>
    <row r="6590" spans="1:4" ht="13" x14ac:dyDescent="0.15">
      <c r="A6590" s="1" t="s">
        <v>13218</v>
      </c>
      <c r="B6590" s="1" t="s">
        <v>13219</v>
      </c>
      <c r="C6590" s="1">
        <v>19690531</v>
      </c>
    </row>
    <row r="6591" spans="1:4" ht="13" x14ac:dyDescent="0.15">
      <c r="A6591" s="1" t="s">
        <v>13220</v>
      </c>
      <c r="B6591" s="1" t="s">
        <v>13221</v>
      </c>
      <c r="C6591" s="1">
        <v>19841020</v>
      </c>
    </row>
    <row r="6592" spans="1:4" ht="13" x14ac:dyDescent="0.15">
      <c r="A6592" s="1" t="s">
        <v>13222</v>
      </c>
      <c r="B6592" s="1" t="s">
        <v>13223</v>
      </c>
      <c r="C6592" s="1">
        <v>19930324</v>
      </c>
      <c r="D6592" s="1">
        <v>19940325</v>
      </c>
    </row>
    <row r="6593" spans="1:4" ht="13" x14ac:dyDescent="0.15">
      <c r="A6593" s="1" t="s">
        <v>13224</v>
      </c>
      <c r="B6593" s="1" t="s">
        <v>13225</v>
      </c>
      <c r="C6593" s="1">
        <v>19030115</v>
      </c>
      <c r="D6593" s="1">
        <v>19040302</v>
      </c>
    </row>
    <row r="6594" spans="1:4" ht="13" x14ac:dyDescent="0.15">
      <c r="A6594" s="1" t="s">
        <v>13226</v>
      </c>
      <c r="B6594" s="1" t="s">
        <v>13227</v>
      </c>
      <c r="C6594" s="1">
        <v>19930324</v>
      </c>
      <c r="D6594" s="1">
        <v>19931223</v>
      </c>
    </row>
    <row r="6595" spans="1:4" ht="13" x14ac:dyDescent="0.15">
      <c r="A6595" s="1" t="s">
        <v>13228</v>
      </c>
      <c r="B6595" s="1" t="s">
        <v>13229</v>
      </c>
      <c r="C6595" s="1">
        <v>19930324</v>
      </c>
      <c r="D6595" s="1">
        <v>19971009</v>
      </c>
    </row>
    <row r="6596" spans="1:4" ht="13" x14ac:dyDescent="0.15">
      <c r="A6596" s="1" t="s">
        <v>13230</v>
      </c>
      <c r="B6596" s="1" t="s">
        <v>13231</v>
      </c>
      <c r="C6596" s="1">
        <v>19930324</v>
      </c>
      <c r="D6596" s="1">
        <v>19960311</v>
      </c>
    </row>
    <row r="6597" spans="1:4" ht="13" x14ac:dyDescent="0.15">
      <c r="A6597" s="1" t="s">
        <v>13232</v>
      </c>
      <c r="B6597" s="1" t="s">
        <v>13233</v>
      </c>
      <c r="C6597" s="1">
        <v>19930324</v>
      </c>
      <c r="D6597" s="1">
        <v>19940130</v>
      </c>
    </row>
    <row r="6598" spans="1:4" ht="13" x14ac:dyDescent="0.15">
      <c r="A6598" s="1" t="s">
        <v>13234</v>
      </c>
      <c r="B6598" s="1" t="s">
        <v>13235</v>
      </c>
      <c r="C6598" s="1">
        <v>19630718</v>
      </c>
      <c r="D6598" s="1">
        <v>20111216</v>
      </c>
    </row>
    <row r="6599" spans="1:4" ht="13" x14ac:dyDescent="0.15">
      <c r="A6599" s="1" t="s">
        <v>13236</v>
      </c>
      <c r="B6599" s="1" t="s">
        <v>13237</v>
      </c>
      <c r="C6599" s="1">
        <v>19870601</v>
      </c>
    </row>
    <row r="6600" spans="1:4" ht="13" x14ac:dyDescent="0.15">
      <c r="A6600" s="1" t="s">
        <v>13238</v>
      </c>
      <c r="B6600" s="1" t="s">
        <v>13239</v>
      </c>
      <c r="C6600" s="1">
        <v>19930324</v>
      </c>
      <c r="D6600" s="1">
        <v>19931223</v>
      </c>
    </row>
    <row r="6601" spans="1:4" ht="13" x14ac:dyDescent="0.15">
      <c r="A6601" s="1" t="s">
        <v>13240</v>
      </c>
      <c r="B6601" s="1" t="s">
        <v>13241</v>
      </c>
      <c r="C6601" s="1">
        <v>19930324</v>
      </c>
      <c r="D6601" s="1">
        <v>19960311</v>
      </c>
    </row>
    <row r="6602" spans="1:4" ht="13" x14ac:dyDescent="0.15">
      <c r="A6602" s="1" t="s">
        <v>13242</v>
      </c>
      <c r="B6602" s="1" t="s">
        <v>13243</v>
      </c>
      <c r="C6602" s="1">
        <v>19901201</v>
      </c>
      <c r="D6602" s="1">
        <v>19970701</v>
      </c>
    </row>
    <row r="6603" spans="1:4" ht="13" x14ac:dyDescent="0.15">
      <c r="A6603" s="1" t="s">
        <v>13244</v>
      </c>
      <c r="B6603" s="1" t="s">
        <v>13245</v>
      </c>
      <c r="C6603" s="1">
        <v>19450101</v>
      </c>
      <c r="D6603" s="1">
        <v>19461231</v>
      </c>
    </row>
    <row r="6604" spans="1:4" ht="13" x14ac:dyDescent="0.15">
      <c r="A6604" s="1" t="s">
        <v>13246</v>
      </c>
      <c r="B6604" s="1" t="s">
        <v>13247</v>
      </c>
      <c r="C6604" s="1">
        <v>19930324</v>
      </c>
      <c r="D6604" s="1">
        <v>19940130</v>
      </c>
    </row>
    <row r="6605" spans="1:4" ht="13" x14ac:dyDescent="0.15">
      <c r="A6605" s="1" t="s">
        <v>13248</v>
      </c>
      <c r="B6605" s="1" t="s">
        <v>13249</v>
      </c>
      <c r="C6605" s="1">
        <v>19870801</v>
      </c>
    </row>
    <row r="6606" spans="1:4" ht="13" x14ac:dyDescent="0.15">
      <c r="A6606" s="1" t="s">
        <v>13250</v>
      </c>
      <c r="B6606" s="1" t="s">
        <v>13251</v>
      </c>
      <c r="C6606" s="1">
        <v>19711208</v>
      </c>
      <c r="D6606" s="1">
        <v>19850125</v>
      </c>
    </row>
    <row r="6607" spans="1:4" ht="13" x14ac:dyDescent="0.15">
      <c r="A6607" s="1" t="s">
        <v>13252</v>
      </c>
      <c r="B6607" s="1" t="s">
        <v>13253</v>
      </c>
      <c r="C6607" s="1">
        <v>19930324</v>
      </c>
      <c r="D6607" s="1">
        <v>19931223</v>
      </c>
    </row>
    <row r="6608" spans="1:4" ht="13" x14ac:dyDescent="0.15">
      <c r="A6608" s="1" t="s">
        <v>13254</v>
      </c>
      <c r="B6608" s="1" t="s">
        <v>13255</v>
      </c>
      <c r="C6608" s="1">
        <v>19900305</v>
      </c>
      <c r="D6608" s="1">
        <v>20050630</v>
      </c>
    </row>
    <row r="6609" spans="1:4" ht="13" x14ac:dyDescent="0.15">
      <c r="A6609" s="1" t="s">
        <v>13256</v>
      </c>
      <c r="B6609" s="1" t="s">
        <v>13257</v>
      </c>
      <c r="C6609" s="1">
        <v>19900629</v>
      </c>
      <c r="D6609" s="1">
        <v>19940930</v>
      </c>
    </row>
    <row r="6610" spans="1:4" ht="13" x14ac:dyDescent="0.15">
      <c r="A6610" s="1" t="s">
        <v>13258</v>
      </c>
      <c r="B6610" s="1" t="s">
        <v>13259</v>
      </c>
      <c r="C6610" s="1">
        <v>19900305</v>
      </c>
      <c r="D6610" s="1">
        <v>19970731</v>
      </c>
    </row>
    <row r="6611" spans="1:4" ht="13" x14ac:dyDescent="0.15">
      <c r="A6611" s="1" t="s">
        <v>13260</v>
      </c>
      <c r="B6611" s="1" t="s">
        <v>13261</v>
      </c>
      <c r="C6611" s="1">
        <v>19900305</v>
      </c>
      <c r="D6611" s="1">
        <v>19970630</v>
      </c>
    </row>
    <row r="6612" spans="1:4" ht="13" x14ac:dyDescent="0.15">
      <c r="A6612" s="1" t="s">
        <v>13262</v>
      </c>
      <c r="B6612" s="1" t="s">
        <v>13263</v>
      </c>
      <c r="C6612" s="1">
        <v>19271208</v>
      </c>
      <c r="D6612" s="1">
        <v>19280331</v>
      </c>
    </row>
    <row r="6613" spans="1:4" ht="13" x14ac:dyDescent="0.15">
      <c r="A6613" s="1" t="s">
        <v>13264</v>
      </c>
      <c r="B6613" s="1" t="s">
        <v>13265</v>
      </c>
      <c r="C6613" s="1">
        <v>19900305</v>
      </c>
      <c r="D6613" s="1">
        <v>20050630</v>
      </c>
    </row>
    <row r="6614" spans="1:4" ht="13" x14ac:dyDescent="0.15">
      <c r="A6614" s="1" t="s">
        <v>13266</v>
      </c>
      <c r="B6614" s="1" t="s">
        <v>13267</v>
      </c>
      <c r="C6614" s="1">
        <v>19850125</v>
      </c>
      <c r="D6614" s="1">
        <v>19891231</v>
      </c>
    </row>
    <row r="6615" spans="1:4" ht="13" x14ac:dyDescent="0.15">
      <c r="A6615" s="1" t="s">
        <v>13268</v>
      </c>
      <c r="B6615" s="1" t="s">
        <v>13269</v>
      </c>
      <c r="C6615" s="1">
        <v>19900305</v>
      </c>
      <c r="D6615" s="1">
        <v>20050630</v>
      </c>
    </row>
    <row r="6616" spans="1:4" ht="13" x14ac:dyDescent="0.15">
      <c r="A6616" s="1" t="s">
        <v>13270</v>
      </c>
      <c r="B6616" s="1" t="s">
        <v>13271</v>
      </c>
      <c r="C6616" s="1">
        <v>19930324</v>
      </c>
      <c r="D6616" s="1">
        <v>19960311</v>
      </c>
    </row>
    <row r="6617" spans="1:4" ht="13" x14ac:dyDescent="0.15">
      <c r="A6617" s="1" t="s">
        <v>13272</v>
      </c>
      <c r="B6617" s="1" t="s">
        <v>13273</v>
      </c>
      <c r="C6617" s="1">
        <v>19930324</v>
      </c>
      <c r="D6617" s="1">
        <v>19940325</v>
      </c>
    </row>
    <row r="6618" spans="1:4" ht="13" x14ac:dyDescent="0.15">
      <c r="A6618" s="1" t="s">
        <v>13274</v>
      </c>
      <c r="B6618" s="1" t="s">
        <v>13275</v>
      </c>
      <c r="C6618" s="1">
        <v>19930324</v>
      </c>
      <c r="D6618" s="1">
        <v>19960311</v>
      </c>
    </row>
    <row r="6619" spans="1:4" ht="13" x14ac:dyDescent="0.15">
      <c r="A6619" s="1" t="s">
        <v>13276</v>
      </c>
      <c r="B6619" s="1" t="s">
        <v>13277</v>
      </c>
      <c r="C6619" s="1">
        <v>19930324</v>
      </c>
      <c r="D6619" s="1">
        <v>19960311</v>
      </c>
    </row>
    <row r="6620" spans="1:4" ht="13" x14ac:dyDescent="0.15">
      <c r="A6620" s="1" t="s">
        <v>13278</v>
      </c>
      <c r="B6620" s="1" t="s">
        <v>13279</v>
      </c>
      <c r="C6620" s="1">
        <v>19930101</v>
      </c>
    </row>
    <row r="6621" spans="1:4" ht="13" x14ac:dyDescent="0.15">
      <c r="A6621" s="1" t="s">
        <v>13280</v>
      </c>
      <c r="B6621" s="1" t="s">
        <v>13281</v>
      </c>
      <c r="C6621" s="1">
        <v>19400701</v>
      </c>
      <c r="D6621" s="1">
        <v>19581008</v>
      </c>
    </row>
    <row r="6622" spans="1:4" ht="13" x14ac:dyDescent="0.15">
      <c r="A6622" s="1" t="s">
        <v>13282</v>
      </c>
      <c r="B6622" s="1" t="s">
        <v>13283</v>
      </c>
      <c r="C6622" s="1">
        <v>19860501</v>
      </c>
    </row>
    <row r="6623" spans="1:4" ht="13" x14ac:dyDescent="0.15">
      <c r="A6623" s="1" t="s">
        <v>13284</v>
      </c>
      <c r="B6623" s="1" t="s">
        <v>13285</v>
      </c>
      <c r="C6623" s="1">
        <v>19930324</v>
      </c>
      <c r="D6623" s="1">
        <v>19931223</v>
      </c>
    </row>
    <row r="6624" spans="1:4" ht="13" x14ac:dyDescent="0.15">
      <c r="A6624" s="1" t="s">
        <v>13286</v>
      </c>
      <c r="B6624" s="1" t="s">
        <v>13287</v>
      </c>
      <c r="C6624" s="1">
        <v>19930324</v>
      </c>
      <c r="D6624" s="1">
        <v>19960311</v>
      </c>
    </row>
    <row r="6625" spans="1:4" ht="13" x14ac:dyDescent="0.15">
      <c r="A6625" s="1" t="s">
        <v>13288</v>
      </c>
      <c r="B6625" s="1" t="s">
        <v>13289</v>
      </c>
      <c r="C6625" s="1">
        <v>19930324</v>
      </c>
      <c r="D6625" s="1">
        <v>19940325</v>
      </c>
    </row>
    <row r="6626" spans="1:4" ht="13" x14ac:dyDescent="0.15">
      <c r="A6626" s="1" t="s">
        <v>13290</v>
      </c>
      <c r="B6626" s="1" t="s">
        <v>13291</v>
      </c>
      <c r="C6626" s="1">
        <v>19930324</v>
      </c>
      <c r="D6626" s="1">
        <v>19940130</v>
      </c>
    </row>
    <row r="6627" spans="1:4" ht="13" x14ac:dyDescent="0.15">
      <c r="A6627" s="1" t="s">
        <v>13292</v>
      </c>
      <c r="B6627" s="1" t="s">
        <v>13293</v>
      </c>
      <c r="C6627" s="1">
        <v>19930324</v>
      </c>
      <c r="D6627" s="1">
        <v>19931223</v>
      </c>
    </row>
    <row r="6628" spans="1:4" ht="13" x14ac:dyDescent="0.15">
      <c r="A6628" s="1" t="s">
        <v>13294</v>
      </c>
      <c r="B6628" s="1" t="s">
        <v>13295</v>
      </c>
      <c r="C6628" s="1">
        <v>19930324</v>
      </c>
      <c r="D6628" s="1">
        <v>19940325</v>
      </c>
    </row>
    <row r="6629" spans="1:4" ht="13" x14ac:dyDescent="0.15">
      <c r="A6629" s="1" t="s">
        <v>13296</v>
      </c>
      <c r="B6629" s="1" t="s">
        <v>13297</v>
      </c>
      <c r="C6629" s="1">
        <v>19880701</v>
      </c>
      <c r="D6629" s="1">
        <v>20000399</v>
      </c>
    </row>
    <row r="6630" spans="1:4" ht="13" x14ac:dyDescent="0.15">
      <c r="A6630" s="1" t="s">
        <v>13298</v>
      </c>
      <c r="B6630" s="1" t="s">
        <v>13299</v>
      </c>
      <c r="C6630" s="1">
        <v>19930324</v>
      </c>
      <c r="D6630" s="1">
        <v>19960311</v>
      </c>
    </row>
    <row r="6631" spans="1:4" ht="13" x14ac:dyDescent="0.15">
      <c r="A6631" s="1" t="s">
        <v>13300</v>
      </c>
      <c r="B6631" s="1" t="s">
        <v>13301</v>
      </c>
      <c r="C6631" s="1">
        <v>19930324</v>
      </c>
      <c r="D6631" s="1">
        <v>19931223</v>
      </c>
    </row>
    <row r="6632" spans="1:4" ht="13" x14ac:dyDescent="0.15">
      <c r="A6632" s="1" t="s">
        <v>13302</v>
      </c>
      <c r="B6632" s="1" t="s">
        <v>13303</v>
      </c>
      <c r="C6632" s="1">
        <v>19431210</v>
      </c>
      <c r="D6632" s="1">
        <v>19440317</v>
      </c>
    </row>
    <row r="6633" spans="1:4" ht="13" x14ac:dyDescent="0.15">
      <c r="A6633" s="1" t="s">
        <v>13304</v>
      </c>
      <c r="B6633" s="1" t="s">
        <v>13305</v>
      </c>
      <c r="C6633" s="1">
        <v>19930324</v>
      </c>
      <c r="D6633" s="1">
        <v>19940130</v>
      </c>
    </row>
    <row r="6634" spans="1:4" ht="13" x14ac:dyDescent="0.15">
      <c r="A6634" s="1" t="s">
        <v>13306</v>
      </c>
      <c r="B6634" s="1" t="s">
        <v>13307</v>
      </c>
      <c r="C6634" s="1">
        <v>19910701</v>
      </c>
      <c r="D6634" s="1">
        <v>19970912</v>
      </c>
    </row>
    <row r="6635" spans="1:4" ht="13" x14ac:dyDescent="0.15">
      <c r="A6635" s="1" t="s">
        <v>13308</v>
      </c>
      <c r="B6635" s="1" t="s">
        <v>13309</v>
      </c>
      <c r="C6635" s="1">
        <v>19900701</v>
      </c>
      <c r="D6635" s="1">
        <v>19970929</v>
      </c>
    </row>
    <row r="6636" spans="1:4" ht="13" x14ac:dyDescent="0.15">
      <c r="A6636" s="1" t="s">
        <v>13310</v>
      </c>
      <c r="B6636" s="1" t="s">
        <v>13311</v>
      </c>
      <c r="C6636" s="1">
        <v>19930324</v>
      </c>
      <c r="D6636" s="1">
        <v>19940325</v>
      </c>
    </row>
    <row r="6637" spans="1:4" ht="13" x14ac:dyDescent="0.15">
      <c r="A6637" s="1" t="s">
        <v>13312</v>
      </c>
      <c r="B6637" s="1" t="s">
        <v>13313</v>
      </c>
      <c r="C6637" s="1">
        <v>19900701</v>
      </c>
      <c r="D6637" s="1">
        <v>19960101</v>
      </c>
    </row>
    <row r="6638" spans="1:4" ht="13" x14ac:dyDescent="0.15">
      <c r="A6638" s="1" t="s">
        <v>13314</v>
      </c>
      <c r="B6638" s="1" t="s">
        <v>13315</v>
      </c>
      <c r="C6638" s="1">
        <v>19900301</v>
      </c>
      <c r="D6638" s="1">
        <v>19940701</v>
      </c>
    </row>
    <row r="6639" spans="1:4" ht="13" x14ac:dyDescent="0.15">
      <c r="A6639" s="1" t="s">
        <v>13316</v>
      </c>
      <c r="B6639" s="1" t="s">
        <v>13317</v>
      </c>
      <c r="C6639" s="1">
        <v>19900301</v>
      </c>
      <c r="D6639" s="1">
        <v>19940701</v>
      </c>
    </row>
    <row r="6640" spans="1:4" ht="13" x14ac:dyDescent="0.15">
      <c r="A6640" s="1" t="s">
        <v>13318</v>
      </c>
      <c r="B6640" s="1" t="s">
        <v>13319</v>
      </c>
      <c r="C6640" s="1">
        <v>19900301</v>
      </c>
      <c r="D6640" s="1">
        <v>19940701</v>
      </c>
    </row>
    <row r="6641" spans="1:4" ht="13" x14ac:dyDescent="0.15">
      <c r="A6641" s="1" t="s">
        <v>13320</v>
      </c>
      <c r="B6641" s="1" t="s">
        <v>13321</v>
      </c>
      <c r="C6641" s="1">
        <v>19900301</v>
      </c>
      <c r="D6641" s="1">
        <v>19940701</v>
      </c>
    </row>
    <row r="6642" spans="1:4" ht="13" x14ac:dyDescent="0.15">
      <c r="A6642" s="1" t="s">
        <v>13322</v>
      </c>
      <c r="B6642" s="1" t="s">
        <v>13323</v>
      </c>
      <c r="C6642" s="1">
        <v>19900301</v>
      </c>
      <c r="D6642" s="1">
        <v>19940701</v>
      </c>
    </row>
    <row r="6643" spans="1:4" ht="13" x14ac:dyDescent="0.15">
      <c r="A6643" s="1" t="s">
        <v>13324</v>
      </c>
      <c r="B6643" s="1" t="s">
        <v>13325</v>
      </c>
      <c r="C6643" s="1">
        <v>19640729</v>
      </c>
      <c r="D6643" s="1">
        <v>19980626</v>
      </c>
    </row>
    <row r="6644" spans="1:4" ht="13" x14ac:dyDescent="0.15">
      <c r="A6644" s="1" t="s">
        <v>13326</v>
      </c>
      <c r="B6644" s="1" t="s">
        <v>13327</v>
      </c>
      <c r="C6644" s="1">
        <v>19900301</v>
      </c>
      <c r="D6644" s="1">
        <v>19940701</v>
      </c>
    </row>
    <row r="6645" spans="1:4" ht="13" x14ac:dyDescent="0.15">
      <c r="A6645" s="1" t="s">
        <v>13328</v>
      </c>
      <c r="B6645" s="1" t="s">
        <v>13329</v>
      </c>
      <c r="C6645" s="1">
        <v>19900301</v>
      </c>
      <c r="D6645" s="1">
        <v>19940701</v>
      </c>
    </row>
    <row r="6646" spans="1:4" ht="13" x14ac:dyDescent="0.15">
      <c r="A6646" s="1" t="s">
        <v>13330</v>
      </c>
      <c r="B6646" s="1" t="s">
        <v>13331</v>
      </c>
      <c r="C6646" s="1">
        <v>19900701</v>
      </c>
    </row>
    <row r="6647" spans="1:4" ht="13" x14ac:dyDescent="0.15">
      <c r="A6647" s="1" t="s">
        <v>13332</v>
      </c>
      <c r="B6647" s="1" t="s">
        <v>13333</v>
      </c>
      <c r="C6647" s="1">
        <v>19910601</v>
      </c>
    </row>
    <row r="6648" spans="1:4" ht="13" x14ac:dyDescent="0.15">
      <c r="A6648" s="1" t="s">
        <v>13334</v>
      </c>
      <c r="B6648" s="1" t="s">
        <v>13335</v>
      </c>
      <c r="C6648" s="1">
        <v>19930324</v>
      </c>
      <c r="D6648" s="1">
        <v>19960311</v>
      </c>
    </row>
    <row r="6649" spans="1:4" ht="13" x14ac:dyDescent="0.15">
      <c r="A6649" s="1" t="s">
        <v>13336</v>
      </c>
      <c r="B6649" s="1" t="s">
        <v>13337</v>
      </c>
      <c r="C6649" s="1">
        <v>19930324</v>
      </c>
      <c r="D6649" s="1">
        <v>19960311</v>
      </c>
    </row>
    <row r="6650" spans="1:4" ht="13" x14ac:dyDescent="0.15">
      <c r="A6650" s="1" t="s">
        <v>13338</v>
      </c>
      <c r="B6650" s="1" t="s">
        <v>13339</v>
      </c>
      <c r="C6650" s="1">
        <v>19930324</v>
      </c>
      <c r="D6650" s="1">
        <v>19960311</v>
      </c>
    </row>
    <row r="6651" spans="1:4" ht="13" x14ac:dyDescent="0.15">
      <c r="A6651" s="1" t="s">
        <v>13340</v>
      </c>
      <c r="B6651" s="1" t="s">
        <v>13341</v>
      </c>
      <c r="C6651" s="1">
        <v>19930324</v>
      </c>
      <c r="D6651" s="1">
        <v>19940130</v>
      </c>
    </row>
    <row r="6652" spans="1:4" ht="13" x14ac:dyDescent="0.15">
      <c r="A6652" s="1" t="s">
        <v>13342</v>
      </c>
      <c r="B6652" s="1" t="s">
        <v>13343</v>
      </c>
      <c r="C6652" s="1">
        <v>19120101</v>
      </c>
      <c r="D6652" s="1">
        <v>19221231</v>
      </c>
    </row>
    <row r="6653" spans="1:4" ht="13" x14ac:dyDescent="0.15">
      <c r="A6653" s="1" t="s">
        <v>13344</v>
      </c>
      <c r="B6653" s="1" t="s">
        <v>13345</v>
      </c>
      <c r="C6653" s="1">
        <v>19930324</v>
      </c>
      <c r="D6653" s="1">
        <v>19960311</v>
      </c>
    </row>
    <row r="6654" spans="1:4" ht="13" x14ac:dyDescent="0.15">
      <c r="A6654" s="1" t="s">
        <v>13346</v>
      </c>
      <c r="B6654" s="1" t="s">
        <v>13347</v>
      </c>
      <c r="C6654" s="1">
        <v>19900301</v>
      </c>
      <c r="D6654" s="1">
        <v>19940701</v>
      </c>
    </row>
    <row r="6655" spans="1:4" ht="13" x14ac:dyDescent="0.15">
      <c r="A6655" s="1" t="s">
        <v>13348</v>
      </c>
      <c r="B6655" s="1" t="s">
        <v>13349</v>
      </c>
      <c r="C6655" s="1">
        <v>19930324</v>
      </c>
      <c r="D6655" s="1">
        <v>19960311</v>
      </c>
    </row>
    <row r="6656" spans="1:4" ht="13" x14ac:dyDescent="0.15">
      <c r="A6656" s="1" t="s">
        <v>13350</v>
      </c>
      <c r="B6656" s="1" t="s">
        <v>13351</v>
      </c>
      <c r="C6656" s="1">
        <v>19930324</v>
      </c>
      <c r="D6656" s="1">
        <v>19960311</v>
      </c>
    </row>
    <row r="6657" spans="1:4" ht="13" x14ac:dyDescent="0.15">
      <c r="A6657" s="1" t="s">
        <v>13352</v>
      </c>
      <c r="B6657" s="1" t="s">
        <v>13353</v>
      </c>
      <c r="C6657" s="1">
        <v>19930324</v>
      </c>
      <c r="D6657" s="1">
        <v>19960311</v>
      </c>
    </row>
    <row r="6658" spans="1:4" ht="13" x14ac:dyDescent="0.15">
      <c r="A6658" s="1" t="s">
        <v>13354</v>
      </c>
      <c r="B6658" s="1" t="s">
        <v>13355</v>
      </c>
      <c r="C6658" s="1">
        <v>19930324</v>
      </c>
      <c r="D6658" s="1">
        <v>19931223</v>
      </c>
    </row>
    <row r="6659" spans="1:4" ht="13" x14ac:dyDescent="0.15">
      <c r="A6659" s="1" t="s">
        <v>13356</v>
      </c>
      <c r="B6659" s="1" t="s">
        <v>13357</v>
      </c>
      <c r="C6659" s="1">
        <v>19930324</v>
      </c>
      <c r="D6659" s="1">
        <v>19931223</v>
      </c>
    </row>
    <row r="6660" spans="1:4" ht="13" x14ac:dyDescent="0.15">
      <c r="A6660" s="1" t="s">
        <v>13358</v>
      </c>
      <c r="B6660" s="1" t="s">
        <v>13359</v>
      </c>
      <c r="C6660" s="1">
        <v>19370121</v>
      </c>
      <c r="D6660" s="1">
        <v>19620921</v>
      </c>
    </row>
    <row r="6661" spans="1:4" ht="13" x14ac:dyDescent="0.15">
      <c r="A6661" s="1" t="s">
        <v>13360</v>
      </c>
      <c r="B6661" s="1" t="s">
        <v>13361</v>
      </c>
      <c r="C6661" s="1">
        <v>19400822</v>
      </c>
      <c r="D6661" s="1">
        <v>19630808</v>
      </c>
    </row>
    <row r="6662" spans="1:4" ht="13" x14ac:dyDescent="0.15">
      <c r="A6662" s="1" t="s">
        <v>13362</v>
      </c>
      <c r="B6662" s="1" t="s">
        <v>13363</v>
      </c>
      <c r="C6662" s="1">
        <v>19920302</v>
      </c>
      <c r="D6662" s="1">
        <v>19960831</v>
      </c>
    </row>
    <row r="6663" spans="1:4" ht="13" x14ac:dyDescent="0.15">
      <c r="A6663" s="1" t="s">
        <v>13364</v>
      </c>
      <c r="B6663" s="1" t="s">
        <v>13365</v>
      </c>
      <c r="C6663" s="1">
        <v>19320413</v>
      </c>
      <c r="D6663" s="1">
        <v>19421222</v>
      </c>
    </row>
    <row r="6664" spans="1:4" ht="13" x14ac:dyDescent="0.15">
      <c r="A6664" s="1" t="s">
        <v>13366</v>
      </c>
      <c r="B6664" s="1" t="s">
        <v>13367</v>
      </c>
      <c r="C6664" s="1">
        <v>19691211</v>
      </c>
      <c r="D6664" s="1">
        <v>19720315</v>
      </c>
    </row>
    <row r="6665" spans="1:4" ht="13" x14ac:dyDescent="0.15">
      <c r="A6665" s="1" t="s">
        <v>13368</v>
      </c>
      <c r="B6665" s="1" t="s">
        <v>13369</v>
      </c>
      <c r="C6665" s="1">
        <v>19880701</v>
      </c>
      <c r="D6665" s="1">
        <v>19930701</v>
      </c>
    </row>
    <row r="6666" spans="1:4" ht="13" x14ac:dyDescent="0.15">
      <c r="A6666" s="1" t="s">
        <v>13370</v>
      </c>
      <c r="B6666" s="1" t="s">
        <v>13371</v>
      </c>
      <c r="C6666" s="1">
        <v>19920902</v>
      </c>
      <c r="D6666" s="1">
        <v>19960311</v>
      </c>
    </row>
    <row r="6667" spans="1:4" ht="13" x14ac:dyDescent="0.15">
      <c r="A6667" s="1" t="s">
        <v>13372</v>
      </c>
      <c r="B6667" s="1" t="s">
        <v>13373</v>
      </c>
      <c r="C6667" s="1">
        <v>19731201</v>
      </c>
    </row>
    <row r="6668" spans="1:4" ht="13" x14ac:dyDescent="0.15">
      <c r="A6668" s="1" t="s">
        <v>13374</v>
      </c>
      <c r="B6668" s="1" t="s">
        <v>13375</v>
      </c>
      <c r="C6668" s="1">
        <v>19921101</v>
      </c>
      <c r="D6668" s="1">
        <v>19981021</v>
      </c>
    </row>
    <row r="6669" spans="1:4" ht="13" x14ac:dyDescent="0.15">
      <c r="A6669" s="1" t="s">
        <v>13376</v>
      </c>
      <c r="B6669" s="1" t="s">
        <v>13377</v>
      </c>
      <c r="C6669" s="1">
        <v>19730125</v>
      </c>
    </row>
    <row r="6670" spans="1:4" ht="13" x14ac:dyDescent="0.15">
      <c r="A6670" s="1" t="s">
        <v>13378</v>
      </c>
      <c r="B6670" s="1" t="s">
        <v>13379</v>
      </c>
      <c r="C6670" s="1">
        <v>19930701</v>
      </c>
      <c r="D6670" s="1">
        <v>19970701</v>
      </c>
    </row>
    <row r="6671" spans="1:4" ht="13" x14ac:dyDescent="0.15">
      <c r="A6671" s="1" t="s">
        <v>13380</v>
      </c>
      <c r="B6671" s="1" t="s">
        <v>13381</v>
      </c>
      <c r="C6671" s="1">
        <v>19391231</v>
      </c>
    </row>
    <row r="6672" spans="1:4" ht="13" x14ac:dyDescent="0.15">
      <c r="A6672" s="1" t="s">
        <v>13382</v>
      </c>
      <c r="B6672" s="1" t="s">
        <v>13383</v>
      </c>
      <c r="C6672" s="1">
        <v>19491231</v>
      </c>
    </row>
    <row r="6673" spans="1:4" ht="13" x14ac:dyDescent="0.15">
      <c r="A6673" s="1" t="s">
        <v>13384</v>
      </c>
      <c r="B6673" s="1" t="s">
        <v>13385</v>
      </c>
      <c r="C6673" s="1">
        <v>19270630</v>
      </c>
    </row>
    <row r="6674" spans="1:4" ht="13" x14ac:dyDescent="0.15">
      <c r="A6674" s="1" t="s">
        <v>13386</v>
      </c>
      <c r="B6674" s="1" t="s">
        <v>13387</v>
      </c>
      <c r="C6674" s="1">
        <v>19910101</v>
      </c>
      <c r="D6674" s="1">
        <v>19980701</v>
      </c>
    </row>
    <row r="6675" spans="1:4" ht="13" x14ac:dyDescent="0.15">
      <c r="A6675" s="1" t="s">
        <v>13388</v>
      </c>
      <c r="B6675" s="1" t="s">
        <v>13389</v>
      </c>
      <c r="C6675" s="1">
        <v>19910101</v>
      </c>
      <c r="D6675" s="1">
        <v>19980701</v>
      </c>
    </row>
    <row r="6676" spans="1:4" ht="13" x14ac:dyDescent="0.15">
      <c r="A6676" s="1" t="s">
        <v>13390</v>
      </c>
      <c r="B6676" s="1" t="s">
        <v>13391</v>
      </c>
      <c r="C6676" s="1">
        <v>19930405</v>
      </c>
      <c r="D6676" s="1">
        <v>19970929</v>
      </c>
    </row>
    <row r="6677" spans="1:4" ht="13" x14ac:dyDescent="0.15">
      <c r="A6677" s="1" t="s">
        <v>13392</v>
      </c>
      <c r="B6677" s="1" t="s">
        <v>13393</v>
      </c>
      <c r="C6677" s="1">
        <v>19930405</v>
      </c>
      <c r="D6677" s="1">
        <v>19951103</v>
      </c>
    </row>
    <row r="6678" spans="1:4" ht="13" x14ac:dyDescent="0.15">
      <c r="A6678" s="1" t="s">
        <v>13394</v>
      </c>
      <c r="B6678" s="1" t="s">
        <v>13395</v>
      </c>
      <c r="C6678" s="1">
        <v>19910101</v>
      </c>
      <c r="D6678" s="1">
        <v>19980701</v>
      </c>
    </row>
    <row r="6679" spans="1:4" ht="13" x14ac:dyDescent="0.15">
      <c r="A6679" s="1" t="s">
        <v>13396</v>
      </c>
      <c r="B6679" s="1" t="s">
        <v>13397</v>
      </c>
      <c r="C6679" s="1">
        <v>19930324</v>
      </c>
      <c r="D6679" s="1">
        <v>19940130</v>
      </c>
    </row>
    <row r="6680" spans="1:4" ht="13" x14ac:dyDescent="0.15">
      <c r="A6680" s="1" t="s">
        <v>13398</v>
      </c>
      <c r="B6680" s="1" t="s">
        <v>13399</v>
      </c>
      <c r="C6680" s="1">
        <v>19890131</v>
      </c>
    </row>
    <row r="6681" spans="1:4" ht="13" x14ac:dyDescent="0.15">
      <c r="A6681" s="1" t="s">
        <v>13400</v>
      </c>
      <c r="B6681" s="1" t="s">
        <v>13401</v>
      </c>
      <c r="C6681" s="1">
        <v>19921101</v>
      </c>
      <c r="D6681" s="1">
        <v>19981021</v>
      </c>
    </row>
    <row r="6682" spans="1:4" ht="13" x14ac:dyDescent="0.15">
      <c r="A6682" s="1" t="s">
        <v>13402</v>
      </c>
      <c r="B6682" s="1" t="s">
        <v>13403</v>
      </c>
      <c r="C6682" s="1">
        <v>19690418</v>
      </c>
      <c r="D6682" s="1">
        <v>19950828</v>
      </c>
    </row>
    <row r="6683" spans="1:4" ht="13" x14ac:dyDescent="0.15">
      <c r="A6683" s="1" t="s">
        <v>13404</v>
      </c>
      <c r="B6683" s="1" t="s">
        <v>13405</v>
      </c>
      <c r="C6683" s="1">
        <v>19770615</v>
      </c>
      <c r="D6683" s="1">
        <v>19961004</v>
      </c>
    </row>
    <row r="6684" spans="1:4" ht="13" x14ac:dyDescent="0.15">
      <c r="A6684" s="1" t="s">
        <v>13406</v>
      </c>
      <c r="B6684" s="1" t="s">
        <v>13407</v>
      </c>
      <c r="C6684" s="1">
        <v>19930324</v>
      </c>
      <c r="D6684" s="1">
        <v>19960311</v>
      </c>
    </row>
    <row r="6685" spans="1:4" ht="13" x14ac:dyDescent="0.15">
      <c r="A6685" s="1" t="s">
        <v>13408</v>
      </c>
      <c r="B6685" s="1" t="s">
        <v>13409</v>
      </c>
      <c r="C6685" s="1">
        <v>19620911</v>
      </c>
      <c r="D6685" s="1">
        <v>19830603</v>
      </c>
    </row>
    <row r="6686" spans="1:4" ht="13" x14ac:dyDescent="0.15">
      <c r="A6686" s="1" t="s">
        <v>13410</v>
      </c>
      <c r="B6686" s="1" t="s">
        <v>13411</v>
      </c>
      <c r="C6686" s="1">
        <v>19930324</v>
      </c>
      <c r="D6686" s="1">
        <v>19940325</v>
      </c>
    </row>
    <row r="6687" spans="1:4" ht="13" x14ac:dyDescent="0.15">
      <c r="A6687" s="1" t="s">
        <v>13412</v>
      </c>
      <c r="B6687" s="1" t="s">
        <v>13413</v>
      </c>
      <c r="C6687" s="1">
        <v>19930324</v>
      </c>
      <c r="D6687" s="1">
        <v>19931223</v>
      </c>
    </row>
    <row r="6688" spans="1:4" ht="13" x14ac:dyDescent="0.15">
      <c r="A6688" s="1" t="s">
        <v>13414</v>
      </c>
      <c r="B6688" s="1" t="s">
        <v>13415</v>
      </c>
      <c r="C6688" s="1">
        <v>19900131</v>
      </c>
      <c r="D6688" s="1">
        <v>19940701</v>
      </c>
    </row>
    <row r="6689" spans="1:4" ht="13" x14ac:dyDescent="0.15">
      <c r="A6689" s="1" t="s">
        <v>13416</v>
      </c>
      <c r="B6689" s="1" t="s">
        <v>13417</v>
      </c>
      <c r="C6689" s="1">
        <v>19900131</v>
      </c>
      <c r="D6689" s="1">
        <v>19980430</v>
      </c>
    </row>
    <row r="6690" spans="1:4" ht="13" x14ac:dyDescent="0.15">
      <c r="A6690" s="1" t="s">
        <v>13418</v>
      </c>
      <c r="B6690" s="1" t="s">
        <v>13419</v>
      </c>
      <c r="C6690" s="1">
        <v>19930324</v>
      </c>
      <c r="D6690" s="1">
        <v>19960311</v>
      </c>
    </row>
    <row r="6691" spans="1:4" ht="13" x14ac:dyDescent="0.15">
      <c r="A6691" s="1" t="s">
        <v>13420</v>
      </c>
      <c r="B6691" s="1" t="s">
        <v>13421</v>
      </c>
      <c r="C6691" s="1">
        <v>19431118</v>
      </c>
      <c r="D6691" s="1">
        <v>19660201</v>
      </c>
    </row>
    <row r="6692" spans="1:4" ht="13" x14ac:dyDescent="0.15">
      <c r="A6692" s="1" t="s">
        <v>13422</v>
      </c>
      <c r="B6692" s="1" t="s">
        <v>13423</v>
      </c>
      <c r="C6692" s="1">
        <v>19930324</v>
      </c>
      <c r="D6692" s="1">
        <v>19931223</v>
      </c>
    </row>
    <row r="6693" spans="1:4" ht="13" x14ac:dyDescent="0.15">
      <c r="A6693" s="1" t="s">
        <v>13424</v>
      </c>
      <c r="B6693" s="1" t="s">
        <v>13425</v>
      </c>
      <c r="C6693" s="1">
        <v>19480218</v>
      </c>
      <c r="D6693" s="1">
        <v>19561231</v>
      </c>
    </row>
    <row r="6694" spans="1:4" ht="13" x14ac:dyDescent="0.15">
      <c r="A6694" s="1" t="s">
        <v>13426</v>
      </c>
      <c r="B6694" s="1" t="s">
        <v>13427</v>
      </c>
      <c r="C6694" s="1">
        <v>19930324</v>
      </c>
      <c r="D6694" s="1">
        <v>19960311</v>
      </c>
    </row>
    <row r="6695" spans="1:4" ht="13" x14ac:dyDescent="0.15">
      <c r="A6695" s="1" t="s">
        <v>13428</v>
      </c>
      <c r="B6695" s="1" t="s">
        <v>13429</v>
      </c>
      <c r="C6695" s="1">
        <v>19930324</v>
      </c>
      <c r="D6695" s="1">
        <v>19960311</v>
      </c>
    </row>
    <row r="6696" spans="1:4" ht="13" x14ac:dyDescent="0.15">
      <c r="A6696" s="1" t="s">
        <v>13430</v>
      </c>
      <c r="B6696" s="1" t="s">
        <v>13431</v>
      </c>
      <c r="C6696" s="1">
        <v>19930324</v>
      </c>
      <c r="D6696" s="1">
        <v>19960311</v>
      </c>
    </row>
    <row r="6697" spans="1:4" ht="13" x14ac:dyDescent="0.15">
      <c r="A6697" s="1" t="s">
        <v>13432</v>
      </c>
      <c r="B6697" s="1" t="s">
        <v>13433</v>
      </c>
      <c r="C6697" s="1">
        <v>19930615</v>
      </c>
    </row>
    <row r="6698" spans="1:4" ht="13" x14ac:dyDescent="0.15">
      <c r="A6698" s="1" t="s">
        <v>13434</v>
      </c>
      <c r="B6698" s="1" t="s">
        <v>13435</v>
      </c>
      <c r="C6698" s="1">
        <v>19930615</v>
      </c>
    </row>
    <row r="6699" spans="1:4" ht="13" x14ac:dyDescent="0.15">
      <c r="A6699" s="1" t="s">
        <v>13436</v>
      </c>
      <c r="B6699" s="1" t="s">
        <v>13437</v>
      </c>
      <c r="C6699" s="1">
        <v>18460501</v>
      </c>
      <c r="D6699" s="1">
        <v>18501231</v>
      </c>
    </row>
    <row r="6700" spans="1:4" ht="13" x14ac:dyDescent="0.15">
      <c r="A6700" s="1" t="s">
        <v>13438</v>
      </c>
      <c r="B6700" s="1" t="s">
        <v>13439</v>
      </c>
      <c r="C6700" s="1">
        <v>19930326</v>
      </c>
    </row>
    <row r="6701" spans="1:4" ht="13" x14ac:dyDescent="0.15">
      <c r="A6701" s="1" t="s">
        <v>13440</v>
      </c>
      <c r="B6701" s="1" t="s">
        <v>13441</v>
      </c>
      <c r="C6701" s="1">
        <v>18840513</v>
      </c>
      <c r="D6701" s="1">
        <v>19191231</v>
      </c>
    </row>
    <row r="6702" spans="1:4" ht="13" x14ac:dyDescent="0.15">
      <c r="A6702" s="1" t="s">
        <v>13442</v>
      </c>
      <c r="B6702" s="1" t="s">
        <v>13443</v>
      </c>
      <c r="C6702" s="1">
        <v>19900131</v>
      </c>
      <c r="D6702" s="1">
        <v>19980430</v>
      </c>
    </row>
    <row r="6703" spans="1:4" ht="13" x14ac:dyDescent="0.15">
      <c r="A6703" s="1" t="s">
        <v>13444</v>
      </c>
      <c r="B6703" s="1" t="s">
        <v>13445</v>
      </c>
      <c r="C6703" s="1">
        <v>19900301</v>
      </c>
      <c r="D6703" s="1">
        <v>19940701</v>
      </c>
    </row>
    <row r="6704" spans="1:4" ht="13" x14ac:dyDescent="0.15">
      <c r="A6704" s="1" t="s">
        <v>13446</v>
      </c>
      <c r="B6704" s="1" t="s">
        <v>13447</v>
      </c>
      <c r="C6704" s="1">
        <v>18740101</v>
      </c>
      <c r="D6704" s="1">
        <v>19401231</v>
      </c>
    </row>
    <row r="6705" spans="1:4" ht="13" x14ac:dyDescent="0.15">
      <c r="A6705" s="1" t="s">
        <v>13448</v>
      </c>
      <c r="B6705" s="1" t="s">
        <v>13449</v>
      </c>
      <c r="C6705" s="1">
        <v>19900301</v>
      </c>
      <c r="D6705" s="1">
        <v>19940701</v>
      </c>
    </row>
    <row r="6706" spans="1:4" ht="13" x14ac:dyDescent="0.15">
      <c r="A6706" s="1" t="s">
        <v>13450</v>
      </c>
      <c r="B6706" s="1" t="s">
        <v>13451</v>
      </c>
      <c r="C6706" s="1">
        <v>19900301</v>
      </c>
      <c r="D6706" s="1">
        <v>19940701</v>
      </c>
    </row>
    <row r="6707" spans="1:4" ht="13" x14ac:dyDescent="0.15">
      <c r="A6707" s="1" t="s">
        <v>13452</v>
      </c>
      <c r="B6707" s="1" t="s">
        <v>13453</v>
      </c>
      <c r="C6707" s="1">
        <v>19830528</v>
      </c>
      <c r="D6707" s="1">
        <v>20060909</v>
      </c>
    </row>
    <row r="6708" spans="1:4" ht="13" x14ac:dyDescent="0.15">
      <c r="A6708" s="1" t="s">
        <v>13454</v>
      </c>
      <c r="B6708" s="1" t="s">
        <v>13455</v>
      </c>
      <c r="C6708" s="1">
        <v>19840908</v>
      </c>
      <c r="D6708" s="1">
        <v>20149999</v>
      </c>
    </row>
    <row r="6709" spans="1:4" ht="13" x14ac:dyDescent="0.15">
      <c r="A6709" s="1" t="s">
        <v>13456</v>
      </c>
      <c r="B6709" s="1" t="s">
        <v>13457</v>
      </c>
      <c r="C6709" s="1">
        <v>19810718</v>
      </c>
      <c r="D6709" s="1">
        <v>20149999</v>
      </c>
    </row>
    <row r="6710" spans="1:4" ht="13" x14ac:dyDescent="0.15">
      <c r="A6710" s="1" t="s">
        <v>13458</v>
      </c>
      <c r="B6710" s="1" t="s">
        <v>13459</v>
      </c>
      <c r="C6710" s="1">
        <v>19890227</v>
      </c>
    </row>
    <row r="6711" spans="1:4" ht="13" x14ac:dyDescent="0.15">
      <c r="A6711" s="1" t="s">
        <v>13460</v>
      </c>
      <c r="B6711" s="1" t="s">
        <v>13461</v>
      </c>
      <c r="C6711" s="1">
        <v>19891204</v>
      </c>
    </row>
    <row r="6712" spans="1:4" ht="13" x14ac:dyDescent="0.15">
      <c r="A6712" s="1" t="s">
        <v>13462</v>
      </c>
      <c r="B6712" s="1" t="s">
        <v>13463</v>
      </c>
      <c r="C6712" s="1">
        <v>19900124</v>
      </c>
    </row>
    <row r="6713" spans="1:4" ht="13" x14ac:dyDescent="0.15">
      <c r="A6713" s="1" t="s">
        <v>13464</v>
      </c>
      <c r="B6713" s="1" t="s">
        <v>13465</v>
      </c>
      <c r="C6713" s="1">
        <v>19900320</v>
      </c>
    </row>
    <row r="6714" spans="1:4" ht="13" x14ac:dyDescent="0.15">
      <c r="A6714" s="1" t="s">
        <v>13466</v>
      </c>
      <c r="B6714" s="1" t="s">
        <v>13467</v>
      </c>
      <c r="C6714" s="1">
        <v>19880101</v>
      </c>
    </row>
    <row r="6715" spans="1:4" ht="13" x14ac:dyDescent="0.15">
      <c r="A6715" s="1" t="s">
        <v>13468</v>
      </c>
      <c r="B6715" s="1" t="s">
        <v>13469</v>
      </c>
      <c r="C6715" s="1">
        <v>19210101</v>
      </c>
      <c r="D6715" s="1">
        <v>19391231</v>
      </c>
    </row>
    <row r="6716" spans="1:4" ht="13" x14ac:dyDescent="0.15">
      <c r="A6716" s="1" t="s">
        <v>13470</v>
      </c>
      <c r="B6716" s="1" t="s">
        <v>13471</v>
      </c>
      <c r="C6716" s="1">
        <v>19850801</v>
      </c>
    </row>
    <row r="6717" spans="1:4" ht="13" x14ac:dyDescent="0.15">
      <c r="A6717" s="1" t="s">
        <v>13472</v>
      </c>
      <c r="B6717" s="1" t="s">
        <v>13473</v>
      </c>
      <c r="C6717" s="1">
        <v>19930701</v>
      </c>
      <c r="D6717" s="1">
        <v>19970701</v>
      </c>
    </row>
    <row r="6718" spans="1:4" ht="13" x14ac:dyDescent="0.15">
      <c r="A6718" s="1" t="s">
        <v>13474</v>
      </c>
      <c r="B6718" s="1" t="s">
        <v>13475</v>
      </c>
      <c r="C6718" s="1">
        <v>19800511</v>
      </c>
    </row>
    <row r="6719" spans="1:4" ht="13" x14ac:dyDescent="0.15">
      <c r="A6719" s="1" t="s">
        <v>13476</v>
      </c>
      <c r="B6719" s="1" t="s">
        <v>13477</v>
      </c>
      <c r="C6719" s="1">
        <v>19910101</v>
      </c>
    </row>
    <row r="6720" spans="1:4" ht="13" x14ac:dyDescent="0.15">
      <c r="A6720" s="1" t="s">
        <v>13478</v>
      </c>
      <c r="B6720" s="1" t="s">
        <v>13479</v>
      </c>
      <c r="C6720" s="1">
        <v>19930701</v>
      </c>
      <c r="D6720" s="1">
        <v>19970701</v>
      </c>
    </row>
    <row r="6721" spans="1:4" ht="13" x14ac:dyDescent="0.15">
      <c r="A6721" s="1" t="s">
        <v>13480</v>
      </c>
      <c r="B6721" s="1" t="s">
        <v>13481</v>
      </c>
      <c r="C6721" s="1">
        <v>19930701</v>
      </c>
      <c r="D6721" s="1">
        <v>19970701</v>
      </c>
    </row>
    <row r="6722" spans="1:4" ht="13" x14ac:dyDescent="0.15">
      <c r="A6722" s="1" t="s">
        <v>13482</v>
      </c>
      <c r="B6722" s="1" t="s">
        <v>13483</v>
      </c>
      <c r="C6722" s="1">
        <v>19930701</v>
      </c>
      <c r="D6722" s="1">
        <v>19970701</v>
      </c>
    </row>
    <row r="6723" spans="1:4" ht="13" x14ac:dyDescent="0.15">
      <c r="A6723" s="1" t="s">
        <v>13484</v>
      </c>
      <c r="B6723" s="1" t="s">
        <v>13485</v>
      </c>
      <c r="C6723" s="1">
        <v>19930701</v>
      </c>
      <c r="D6723" s="1">
        <v>19970701</v>
      </c>
    </row>
    <row r="6724" spans="1:4" ht="13" x14ac:dyDescent="0.15">
      <c r="A6724" s="1" t="s">
        <v>13486</v>
      </c>
      <c r="B6724" s="1" t="s">
        <v>13487</v>
      </c>
      <c r="C6724" s="1">
        <v>19930701</v>
      </c>
      <c r="D6724" s="1">
        <v>19970701</v>
      </c>
    </row>
    <row r="6725" spans="1:4" ht="13" x14ac:dyDescent="0.15">
      <c r="A6725" s="1" t="s">
        <v>13488</v>
      </c>
      <c r="B6725" s="1" t="s">
        <v>13489</v>
      </c>
      <c r="C6725" s="1">
        <v>19420301</v>
      </c>
      <c r="D6725" s="1">
        <v>20149999</v>
      </c>
    </row>
    <row r="6726" spans="1:4" ht="13" x14ac:dyDescent="0.15">
      <c r="A6726" s="1" t="s">
        <v>13490</v>
      </c>
      <c r="B6726" s="1" t="s">
        <v>13491</v>
      </c>
      <c r="C6726" s="1">
        <v>19611001</v>
      </c>
      <c r="D6726" s="1">
        <v>19661231</v>
      </c>
    </row>
    <row r="6727" spans="1:4" ht="13" x14ac:dyDescent="0.15">
      <c r="A6727" s="1" t="s">
        <v>13492</v>
      </c>
      <c r="B6727" s="1" t="s">
        <v>13493</v>
      </c>
      <c r="C6727" s="1">
        <v>19880701</v>
      </c>
      <c r="D6727" s="1">
        <v>19940603</v>
      </c>
    </row>
    <row r="6728" spans="1:4" ht="13" x14ac:dyDescent="0.15">
      <c r="A6728" s="1" t="s">
        <v>13494</v>
      </c>
      <c r="B6728" s="1" t="s">
        <v>13495</v>
      </c>
      <c r="C6728" s="1">
        <v>19920901</v>
      </c>
      <c r="D6728" s="1">
        <v>19971231</v>
      </c>
    </row>
    <row r="6729" spans="1:4" ht="13" x14ac:dyDescent="0.15">
      <c r="A6729" s="1" t="s">
        <v>13496</v>
      </c>
      <c r="B6729" s="1" t="s">
        <v>13497</v>
      </c>
      <c r="C6729" s="1">
        <v>19871201</v>
      </c>
    </row>
    <row r="6730" spans="1:4" ht="13" x14ac:dyDescent="0.15">
      <c r="A6730" s="1" t="s">
        <v>13498</v>
      </c>
      <c r="B6730" s="1" t="s">
        <v>13499</v>
      </c>
      <c r="C6730" s="1">
        <v>19880101</v>
      </c>
      <c r="D6730" s="1">
        <v>19970201</v>
      </c>
    </row>
    <row r="6731" spans="1:4" ht="13" x14ac:dyDescent="0.15">
      <c r="A6731" s="1" t="s">
        <v>13500</v>
      </c>
      <c r="B6731" s="1" t="s">
        <v>13501</v>
      </c>
      <c r="C6731" s="1">
        <v>19810701</v>
      </c>
      <c r="D6731" s="1">
        <v>19970201</v>
      </c>
    </row>
    <row r="6732" spans="1:4" ht="13" x14ac:dyDescent="0.15">
      <c r="A6732" s="1" t="s">
        <v>13502</v>
      </c>
      <c r="B6732" s="1" t="s">
        <v>13503</v>
      </c>
      <c r="C6732" s="1">
        <v>19590701</v>
      </c>
      <c r="D6732" s="1">
        <v>19750425</v>
      </c>
    </row>
    <row r="6733" spans="1:4" ht="13" x14ac:dyDescent="0.15">
      <c r="A6733" s="1" t="s">
        <v>13504</v>
      </c>
      <c r="B6733" s="1" t="s">
        <v>13505</v>
      </c>
      <c r="C6733" s="1">
        <v>19400801</v>
      </c>
      <c r="D6733" s="1">
        <v>19680729</v>
      </c>
    </row>
    <row r="6734" spans="1:4" ht="13" x14ac:dyDescent="0.15">
      <c r="A6734" s="1" t="s">
        <v>13506</v>
      </c>
      <c r="B6734" s="1" t="s">
        <v>13507</v>
      </c>
      <c r="C6734" s="1">
        <v>19430301</v>
      </c>
      <c r="D6734" s="1">
        <v>19570630</v>
      </c>
    </row>
    <row r="6735" spans="1:4" ht="13" x14ac:dyDescent="0.15">
      <c r="A6735" s="1" t="s">
        <v>13508</v>
      </c>
      <c r="B6735" s="1" t="s">
        <v>13509</v>
      </c>
      <c r="C6735" s="1">
        <v>19930701</v>
      </c>
      <c r="D6735" s="1">
        <v>19940603</v>
      </c>
    </row>
    <row r="6736" spans="1:4" ht="13" x14ac:dyDescent="0.15">
      <c r="A6736" s="1" t="s">
        <v>13510</v>
      </c>
      <c r="B6736" s="1" t="s">
        <v>13511</v>
      </c>
      <c r="C6736" s="1">
        <v>19560814</v>
      </c>
      <c r="D6736" s="1">
        <v>19780226</v>
      </c>
    </row>
    <row r="6737" spans="1:4" ht="13" x14ac:dyDescent="0.15">
      <c r="A6737" s="1" t="s">
        <v>13512</v>
      </c>
      <c r="B6737" s="1" t="s">
        <v>13513</v>
      </c>
      <c r="C6737" s="1">
        <v>19520101</v>
      </c>
      <c r="D6737" s="1">
        <v>19610323</v>
      </c>
    </row>
    <row r="6738" spans="1:4" ht="13" x14ac:dyDescent="0.15">
      <c r="A6738" s="1" t="s">
        <v>13514</v>
      </c>
      <c r="B6738" s="1" t="s">
        <v>13515</v>
      </c>
      <c r="C6738" s="1">
        <v>19930701</v>
      </c>
      <c r="D6738" s="1">
        <v>19970701</v>
      </c>
    </row>
    <row r="6739" spans="1:4" ht="13" x14ac:dyDescent="0.15">
      <c r="A6739" s="1" t="s">
        <v>13516</v>
      </c>
      <c r="B6739" s="1" t="s">
        <v>13517</v>
      </c>
      <c r="C6739" s="1">
        <v>19870701</v>
      </c>
    </row>
    <row r="6740" spans="1:4" ht="13" x14ac:dyDescent="0.15">
      <c r="A6740" s="1" t="s">
        <v>13518</v>
      </c>
      <c r="B6740" s="1" t="s">
        <v>13519</v>
      </c>
      <c r="C6740" s="1">
        <v>19870601</v>
      </c>
    </row>
    <row r="6741" spans="1:4" ht="13" x14ac:dyDescent="0.15">
      <c r="A6741" s="1" t="s">
        <v>13520</v>
      </c>
      <c r="B6741" s="1" t="s">
        <v>13521</v>
      </c>
      <c r="C6741" s="1">
        <v>19900501</v>
      </c>
    </row>
    <row r="6742" spans="1:4" ht="13" x14ac:dyDescent="0.15">
      <c r="A6742" s="1" t="s">
        <v>13522</v>
      </c>
      <c r="B6742" s="1" t="s">
        <v>13523</v>
      </c>
      <c r="C6742" s="1">
        <v>19870701</v>
      </c>
    </row>
    <row r="6743" spans="1:4" ht="13" x14ac:dyDescent="0.15">
      <c r="A6743" s="1" t="s">
        <v>13524</v>
      </c>
      <c r="B6743" s="1" t="s">
        <v>13525</v>
      </c>
      <c r="C6743" s="1">
        <v>19910401</v>
      </c>
    </row>
    <row r="6744" spans="1:4" ht="13" x14ac:dyDescent="0.15">
      <c r="A6744" s="1" t="s">
        <v>13526</v>
      </c>
      <c r="B6744" s="1" t="s">
        <v>13527</v>
      </c>
      <c r="C6744" s="1">
        <v>19901101</v>
      </c>
    </row>
    <row r="6745" spans="1:4" ht="13" x14ac:dyDescent="0.15">
      <c r="A6745" s="1" t="s">
        <v>13528</v>
      </c>
      <c r="B6745" s="1" t="s">
        <v>13529</v>
      </c>
      <c r="C6745" s="1">
        <v>19920801</v>
      </c>
    </row>
    <row r="6746" spans="1:4" ht="13" x14ac:dyDescent="0.15">
      <c r="A6746" s="1" t="s">
        <v>13530</v>
      </c>
      <c r="B6746" s="1" t="s">
        <v>13531</v>
      </c>
      <c r="C6746" s="1">
        <v>19901001</v>
      </c>
    </row>
    <row r="6747" spans="1:4" ht="13" x14ac:dyDescent="0.15">
      <c r="A6747" s="1" t="s">
        <v>13532</v>
      </c>
      <c r="B6747" s="1" t="s">
        <v>13533</v>
      </c>
      <c r="C6747" s="1">
        <v>19871201</v>
      </c>
    </row>
    <row r="6748" spans="1:4" ht="13" x14ac:dyDescent="0.15">
      <c r="A6748" s="1" t="s">
        <v>13534</v>
      </c>
      <c r="B6748" s="1" t="s">
        <v>13535</v>
      </c>
      <c r="C6748" s="1">
        <v>19500101</v>
      </c>
      <c r="D6748" s="1">
        <v>19641231</v>
      </c>
    </row>
    <row r="6749" spans="1:4" ht="13" x14ac:dyDescent="0.15">
      <c r="A6749" s="1" t="s">
        <v>13536</v>
      </c>
      <c r="B6749" s="1" t="s">
        <v>13537</v>
      </c>
      <c r="C6749" s="1">
        <v>19910801</v>
      </c>
    </row>
    <row r="6750" spans="1:4" ht="13" x14ac:dyDescent="0.15">
      <c r="A6750" s="1" t="s">
        <v>13538</v>
      </c>
      <c r="B6750" s="1" t="s">
        <v>13539</v>
      </c>
      <c r="C6750" s="1">
        <v>19910801</v>
      </c>
    </row>
    <row r="6751" spans="1:4" ht="13" x14ac:dyDescent="0.15">
      <c r="A6751" s="1" t="s">
        <v>13540</v>
      </c>
      <c r="B6751" s="1" t="s">
        <v>13541</v>
      </c>
      <c r="C6751" s="1">
        <v>19450220</v>
      </c>
      <c r="D6751" s="1">
        <v>19451231</v>
      </c>
    </row>
    <row r="6752" spans="1:4" ht="13" x14ac:dyDescent="0.15">
      <c r="A6752" s="1" t="s">
        <v>13542</v>
      </c>
      <c r="B6752" s="1" t="s">
        <v>13543</v>
      </c>
      <c r="C6752" s="1">
        <v>19780101</v>
      </c>
    </row>
    <row r="6753" spans="1:4" ht="13" x14ac:dyDescent="0.15">
      <c r="A6753" s="1" t="s">
        <v>13544</v>
      </c>
      <c r="B6753" s="1" t="s">
        <v>13545</v>
      </c>
      <c r="C6753" s="1">
        <v>19480101</v>
      </c>
      <c r="D6753" s="1">
        <v>19931130</v>
      </c>
    </row>
    <row r="6754" spans="1:4" ht="13" x14ac:dyDescent="0.15">
      <c r="A6754" s="1" t="s">
        <v>13546</v>
      </c>
      <c r="B6754" s="1" t="s">
        <v>13547</v>
      </c>
      <c r="C6754" s="1">
        <v>19880101</v>
      </c>
      <c r="D6754" s="1">
        <v>19960630</v>
      </c>
    </row>
    <row r="6755" spans="1:4" ht="13" x14ac:dyDescent="0.15">
      <c r="A6755" s="1" t="s">
        <v>13548</v>
      </c>
      <c r="B6755" s="1" t="s">
        <v>13549</v>
      </c>
      <c r="C6755" s="1">
        <v>19920701</v>
      </c>
      <c r="D6755" s="1">
        <v>19971009</v>
      </c>
    </row>
    <row r="6756" spans="1:4" ht="13" x14ac:dyDescent="0.15">
      <c r="A6756" s="1" t="s">
        <v>13550</v>
      </c>
      <c r="B6756" s="1" t="s">
        <v>13551</v>
      </c>
      <c r="C6756" s="1">
        <v>19630301</v>
      </c>
      <c r="D6756" s="1">
        <v>19931117</v>
      </c>
    </row>
    <row r="6757" spans="1:4" ht="13" x14ac:dyDescent="0.15">
      <c r="A6757" s="1" t="s">
        <v>13552</v>
      </c>
      <c r="B6757" s="1" t="s">
        <v>13553</v>
      </c>
      <c r="C6757" s="1">
        <v>19860501</v>
      </c>
      <c r="D6757" s="1">
        <v>19900630</v>
      </c>
    </row>
    <row r="6758" spans="1:4" ht="13" x14ac:dyDescent="0.15">
      <c r="A6758" s="1" t="s">
        <v>13554</v>
      </c>
      <c r="B6758" s="1" t="s">
        <v>13555</v>
      </c>
      <c r="C6758" s="1">
        <v>18450101</v>
      </c>
    </row>
    <row r="6759" spans="1:4" ht="13" x14ac:dyDescent="0.15">
      <c r="A6759" s="1" t="s">
        <v>13556</v>
      </c>
      <c r="B6759" s="1" t="s">
        <v>13557</v>
      </c>
      <c r="C6759" s="1">
        <v>19900630</v>
      </c>
      <c r="D6759" s="1">
        <v>19930131</v>
      </c>
    </row>
    <row r="6760" spans="1:4" ht="13" x14ac:dyDescent="0.15">
      <c r="A6760" s="1" t="s">
        <v>13558</v>
      </c>
      <c r="B6760" s="1" t="s">
        <v>13559</v>
      </c>
      <c r="C6760" s="1">
        <v>19830701</v>
      </c>
      <c r="D6760" s="1">
        <v>19850520</v>
      </c>
    </row>
    <row r="6761" spans="1:4" ht="13" x14ac:dyDescent="0.15">
      <c r="A6761" s="1" t="s">
        <v>13560</v>
      </c>
      <c r="B6761" s="1" t="s">
        <v>13561</v>
      </c>
      <c r="C6761" s="1">
        <v>19930701</v>
      </c>
      <c r="D6761" s="1">
        <v>19970701</v>
      </c>
    </row>
    <row r="6762" spans="1:4" ht="13" x14ac:dyDescent="0.15">
      <c r="A6762" s="1" t="s">
        <v>13562</v>
      </c>
      <c r="B6762" s="1" t="s">
        <v>13563</v>
      </c>
      <c r="C6762" s="1">
        <v>19120101</v>
      </c>
      <c r="D6762" s="1">
        <v>19640301</v>
      </c>
    </row>
    <row r="6763" spans="1:4" ht="13" x14ac:dyDescent="0.15">
      <c r="A6763" s="1" t="s">
        <v>13564</v>
      </c>
      <c r="B6763" s="1" t="s">
        <v>13565</v>
      </c>
      <c r="C6763" s="1">
        <v>19150101</v>
      </c>
      <c r="D6763" s="1">
        <v>19971001</v>
      </c>
    </row>
    <row r="6764" spans="1:4" ht="13" x14ac:dyDescent="0.15">
      <c r="A6764" s="1" t="s">
        <v>13566</v>
      </c>
      <c r="B6764" s="1" t="s">
        <v>13567</v>
      </c>
      <c r="C6764" s="1">
        <v>19920501</v>
      </c>
    </row>
    <row r="6765" spans="1:4" ht="13" x14ac:dyDescent="0.15">
      <c r="A6765" s="1" t="s">
        <v>13568</v>
      </c>
      <c r="B6765" s="1" t="s">
        <v>13569</v>
      </c>
      <c r="C6765" s="1">
        <v>19840101</v>
      </c>
      <c r="D6765" s="1">
        <v>19841011</v>
      </c>
    </row>
    <row r="6766" spans="1:4" ht="13" x14ac:dyDescent="0.15">
      <c r="A6766" s="1" t="s">
        <v>13570</v>
      </c>
      <c r="B6766" s="1" t="s">
        <v>13571</v>
      </c>
      <c r="C6766" s="1">
        <v>19880630</v>
      </c>
    </row>
    <row r="6767" spans="1:4" ht="13" x14ac:dyDescent="0.15">
      <c r="A6767" s="1" t="s">
        <v>13572</v>
      </c>
      <c r="B6767" s="1" t="s">
        <v>13573</v>
      </c>
      <c r="C6767" s="1">
        <v>19830707</v>
      </c>
    </row>
    <row r="6768" spans="1:4" ht="13" x14ac:dyDescent="0.15">
      <c r="A6768" s="1" t="s">
        <v>13574</v>
      </c>
      <c r="B6768" s="1" t="s">
        <v>13575</v>
      </c>
      <c r="C6768" s="1">
        <v>19040101</v>
      </c>
      <c r="D6768" s="1">
        <v>19171231</v>
      </c>
    </row>
    <row r="6769" spans="1:4" ht="13" x14ac:dyDescent="0.15">
      <c r="A6769" s="1" t="s">
        <v>13576</v>
      </c>
      <c r="B6769" s="1" t="s">
        <v>13577</v>
      </c>
      <c r="C6769" s="1">
        <v>19680813</v>
      </c>
    </row>
    <row r="6770" spans="1:4" ht="13" x14ac:dyDescent="0.15">
      <c r="A6770" s="1" t="s">
        <v>13578</v>
      </c>
      <c r="B6770" s="1" t="s">
        <v>13579</v>
      </c>
      <c r="C6770" s="1">
        <v>19460101</v>
      </c>
      <c r="D6770" s="1">
        <v>19561231</v>
      </c>
    </row>
    <row r="6771" spans="1:4" ht="13" x14ac:dyDescent="0.15">
      <c r="A6771" s="1" t="s">
        <v>13580</v>
      </c>
      <c r="B6771" s="1" t="s">
        <v>13581</v>
      </c>
      <c r="C6771" s="1">
        <v>19600910</v>
      </c>
    </row>
    <row r="6772" spans="1:4" ht="13" x14ac:dyDescent="0.15">
      <c r="A6772" s="1" t="s">
        <v>13582</v>
      </c>
      <c r="B6772" s="1" t="s">
        <v>13583</v>
      </c>
      <c r="C6772" s="1">
        <v>19930701</v>
      </c>
      <c r="D6772" s="1">
        <v>19970701</v>
      </c>
    </row>
    <row r="6773" spans="1:4" ht="13" x14ac:dyDescent="0.15">
      <c r="A6773" s="1" t="s">
        <v>13584</v>
      </c>
      <c r="B6773" s="1" t="s">
        <v>13585</v>
      </c>
      <c r="C6773" s="1">
        <v>19910101</v>
      </c>
    </row>
    <row r="6774" spans="1:4" ht="13" x14ac:dyDescent="0.15">
      <c r="A6774" s="1" t="s">
        <v>13586</v>
      </c>
      <c r="B6774" s="1" t="s">
        <v>13587</v>
      </c>
      <c r="C6774" s="1">
        <v>19880101</v>
      </c>
    </row>
    <row r="6775" spans="1:4" ht="13" x14ac:dyDescent="0.15">
      <c r="A6775" s="1" t="s">
        <v>13588</v>
      </c>
      <c r="B6775" s="1" t="s">
        <v>13499</v>
      </c>
      <c r="C6775" s="1">
        <v>19370301</v>
      </c>
      <c r="D6775" s="1">
        <v>19560101</v>
      </c>
    </row>
    <row r="6776" spans="1:4" ht="13" x14ac:dyDescent="0.15">
      <c r="A6776" s="1" t="s">
        <v>13589</v>
      </c>
      <c r="B6776" s="1" t="s">
        <v>13590</v>
      </c>
      <c r="C6776" s="1">
        <v>19560101</v>
      </c>
      <c r="D6776" s="1">
        <v>19810701</v>
      </c>
    </row>
    <row r="6777" spans="1:4" ht="13" x14ac:dyDescent="0.15">
      <c r="A6777" s="1" t="s">
        <v>13591</v>
      </c>
      <c r="B6777" s="1" t="s">
        <v>13592</v>
      </c>
      <c r="C6777" s="1">
        <v>19921023</v>
      </c>
      <c r="D6777" s="1">
        <v>19931101</v>
      </c>
    </row>
    <row r="6778" spans="1:4" ht="13" x14ac:dyDescent="0.15">
      <c r="A6778" s="1" t="s">
        <v>13593</v>
      </c>
      <c r="B6778" s="1" t="s">
        <v>13594</v>
      </c>
      <c r="C6778" s="1">
        <v>19730716</v>
      </c>
    </row>
    <row r="6779" spans="1:4" ht="13" x14ac:dyDescent="0.15">
      <c r="A6779" s="1" t="s">
        <v>13595</v>
      </c>
      <c r="B6779" s="1" t="s">
        <v>13596</v>
      </c>
      <c r="C6779" s="1">
        <v>19910701</v>
      </c>
      <c r="D6779" s="1">
        <v>19970912</v>
      </c>
    </row>
    <row r="6780" spans="1:4" ht="13" x14ac:dyDescent="0.15">
      <c r="A6780" s="1" t="s">
        <v>13597</v>
      </c>
      <c r="B6780" s="1" t="s">
        <v>13598</v>
      </c>
      <c r="C6780" s="1">
        <v>19910702</v>
      </c>
      <c r="D6780" s="1">
        <v>20140701</v>
      </c>
    </row>
    <row r="6781" spans="1:4" ht="13" x14ac:dyDescent="0.15">
      <c r="A6781" s="1" t="s">
        <v>13599</v>
      </c>
      <c r="B6781" s="1" t="s">
        <v>13600</v>
      </c>
      <c r="C6781" s="1">
        <v>19930615</v>
      </c>
    </row>
    <row r="6782" spans="1:4" ht="13" x14ac:dyDescent="0.15">
      <c r="A6782" s="1" t="s">
        <v>13601</v>
      </c>
      <c r="B6782" s="1" t="s">
        <v>13602</v>
      </c>
      <c r="C6782" s="1">
        <v>19930101</v>
      </c>
    </row>
    <row r="6783" spans="1:4" ht="13" x14ac:dyDescent="0.15">
      <c r="A6783" s="1" t="s">
        <v>13603</v>
      </c>
      <c r="B6783" s="1" t="s">
        <v>13604</v>
      </c>
      <c r="C6783" s="1">
        <v>19930201</v>
      </c>
    </row>
    <row r="6784" spans="1:4" ht="13" x14ac:dyDescent="0.15">
      <c r="A6784" s="1" t="s">
        <v>13605</v>
      </c>
      <c r="B6784" s="1" t="s">
        <v>13606</v>
      </c>
      <c r="C6784" s="1">
        <v>19930701</v>
      </c>
      <c r="D6784" s="1">
        <v>19970701</v>
      </c>
    </row>
    <row r="6785" spans="1:4" ht="13" x14ac:dyDescent="0.15">
      <c r="A6785" s="1" t="s">
        <v>13607</v>
      </c>
      <c r="B6785" s="1" t="s">
        <v>13608</v>
      </c>
      <c r="C6785" s="1">
        <v>19930324</v>
      </c>
      <c r="D6785" s="1">
        <v>19940130</v>
      </c>
    </row>
    <row r="6786" spans="1:4" ht="13" x14ac:dyDescent="0.15">
      <c r="A6786" s="1" t="s">
        <v>13609</v>
      </c>
      <c r="B6786" s="1" t="s">
        <v>13610</v>
      </c>
      <c r="C6786" s="1">
        <v>19960727</v>
      </c>
    </row>
    <row r="6787" spans="1:4" ht="13" x14ac:dyDescent="0.15">
      <c r="A6787" s="1" t="s">
        <v>13611</v>
      </c>
      <c r="B6787" s="1" t="s">
        <v>13612</v>
      </c>
      <c r="C6787" s="1">
        <v>18270409</v>
      </c>
      <c r="D6787" s="1">
        <v>20090522</v>
      </c>
    </row>
    <row r="6788" spans="1:4" ht="13" x14ac:dyDescent="0.15">
      <c r="A6788" s="1" t="s">
        <v>13613</v>
      </c>
      <c r="B6788" s="1" t="s">
        <v>13614</v>
      </c>
      <c r="C6788" s="1">
        <v>19790709</v>
      </c>
    </row>
    <row r="6789" spans="1:4" ht="13" x14ac:dyDescent="0.15">
      <c r="A6789" s="1" t="s">
        <v>13615</v>
      </c>
      <c r="B6789" s="1" t="s">
        <v>13616</v>
      </c>
      <c r="C6789" s="1">
        <v>19931223</v>
      </c>
      <c r="D6789" s="1">
        <v>19940130</v>
      </c>
    </row>
    <row r="6790" spans="1:4" ht="13" x14ac:dyDescent="0.15">
      <c r="A6790" s="1" t="s">
        <v>13617</v>
      </c>
      <c r="B6790" s="1" t="s">
        <v>13618</v>
      </c>
      <c r="C6790" s="1">
        <v>19931223</v>
      </c>
      <c r="D6790" s="1">
        <v>19960311</v>
      </c>
    </row>
    <row r="6791" spans="1:4" ht="13" x14ac:dyDescent="0.15">
      <c r="A6791" s="1" t="s">
        <v>13619</v>
      </c>
      <c r="B6791" s="1" t="s">
        <v>13620</v>
      </c>
      <c r="C6791" s="1">
        <v>19931223</v>
      </c>
      <c r="D6791" s="1">
        <v>19960311</v>
      </c>
    </row>
    <row r="6792" spans="1:4" ht="13" x14ac:dyDescent="0.15">
      <c r="A6792" s="1" t="s">
        <v>13621</v>
      </c>
      <c r="B6792" s="1" t="s">
        <v>13622</v>
      </c>
      <c r="C6792" s="1">
        <v>19931223</v>
      </c>
      <c r="D6792" s="1">
        <v>20010530</v>
      </c>
    </row>
    <row r="6793" spans="1:4" ht="13" x14ac:dyDescent="0.15">
      <c r="A6793" s="1" t="s">
        <v>13623</v>
      </c>
      <c r="B6793" s="1" t="s">
        <v>13624</v>
      </c>
      <c r="C6793" s="1">
        <v>19830327</v>
      </c>
    </row>
    <row r="6794" spans="1:4" ht="13" x14ac:dyDescent="0.15">
      <c r="A6794" s="1" t="s">
        <v>13625</v>
      </c>
      <c r="B6794" s="1" t="s">
        <v>13626</v>
      </c>
      <c r="C6794" s="1">
        <v>19931223</v>
      </c>
      <c r="D6794" s="1">
        <v>19960311</v>
      </c>
    </row>
    <row r="6795" spans="1:4" ht="13" x14ac:dyDescent="0.15">
      <c r="A6795" s="1" t="s">
        <v>13627</v>
      </c>
      <c r="B6795" s="1" t="s">
        <v>13628</v>
      </c>
      <c r="C6795" s="1">
        <v>19890701</v>
      </c>
      <c r="D6795" s="1">
        <v>19931231</v>
      </c>
    </row>
    <row r="6796" spans="1:4" ht="13" x14ac:dyDescent="0.15">
      <c r="A6796" s="1" t="s">
        <v>13629</v>
      </c>
      <c r="B6796" s="1" t="s">
        <v>13630</v>
      </c>
      <c r="C6796" s="1">
        <v>19570101</v>
      </c>
      <c r="D6796" s="1">
        <v>19951231</v>
      </c>
    </row>
    <row r="6797" spans="1:4" ht="13" x14ac:dyDescent="0.15">
      <c r="A6797" s="1" t="s">
        <v>13631</v>
      </c>
      <c r="B6797" s="1" t="s">
        <v>13632</v>
      </c>
      <c r="C6797" s="1">
        <v>19900305</v>
      </c>
      <c r="D6797" s="1">
        <v>20050630</v>
      </c>
    </row>
    <row r="6798" spans="1:4" ht="13" x14ac:dyDescent="0.15">
      <c r="A6798" s="1" t="s">
        <v>13633</v>
      </c>
      <c r="B6798" s="1" t="s">
        <v>13634</v>
      </c>
      <c r="C6798" s="1">
        <v>19900305</v>
      </c>
      <c r="D6798" s="1">
        <v>20050630</v>
      </c>
    </row>
    <row r="6799" spans="1:4" ht="13" x14ac:dyDescent="0.15">
      <c r="A6799" s="1" t="s">
        <v>13635</v>
      </c>
      <c r="B6799" s="1" t="s">
        <v>13636</v>
      </c>
      <c r="C6799" s="1">
        <v>19900305</v>
      </c>
      <c r="D6799" s="1">
        <v>20050630</v>
      </c>
    </row>
    <row r="6800" spans="1:4" ht="13" x14ac:dyDescent="0.15">
      <c r="A6800" s="1" t="s">
        <v>13637</v>
      </c>
      <c r="B6800" s="1" t="s">
        <v>13638</v>
      </c>
      <c r="C6800" s="1">
        <v>19931223</v>
      </c>
      <c r="D6800" s="1">
        <v>19960311</v>
      </c>
    </row>
    <row r="6801" spans="1:4" ht="13" x14ac:dyDescent="0.15">
      <c r="A6801" s="1" t="s">
        <v>13639</v>
      </c>
      <c r="B6801" s="1" t="s">
        <v>13640</v>
      </c>
      <c r="C6801" s="1">
        <v>19931223</v>
      </c>
      <c r="D6801" s="1">
        <v>19960311</v>
      </c>
    </row>
    <row r="6802" spans="1:4" ht="13" x14ac:dyDescent="0.15">
      <c r="A6802" s="1" t="s">
        <v>13641</v>
      </c>
      <c r="B6802" s="1" t="s">
        <v>13642</v>
      </c>
      <c r="C6802" s="1">
        <v>19931223</v>
      </c>
      <c r="D6802" s="1">
        <v>19960311</v>
      </c>
    </row>
    <row r="6803" spans="1:4" ht="13" x14ac:dyDescent="0.15">
      <c r="A6803" s="1" t="s">
        <v>13643</v>
      </c>
      <c r="B6803" s="1" t="s">
        <v>13644</v>
      </c>
      <c r="C6803" s="1">
        <v>19931223</v>
      </c>
      <c r="D6803" s="1">
        <v>19960311</v>
      </c>
    </row>
    <row r="6804" spans="1:4" ht="13" x14ac:dyDescent="0.15">
      <c r="A6804" s="1" t="s">
        <v>13645</v>
      </c>
      <c r="B6804" s="1" t="s">
        <v>13646</v>
      </c>
      <c r="C6804" s="1">
        <v>19931223</v>
      </c>
      <c r="D6804" s="1">
        <v>19960311</v>
      </c>
    </row>
    <row r="6805" spans="1:4" ht="13" x14ac:dyDescent="0.15">
      <c r="A6805" s="1" t="s">
        <v>13647</v>
      </c>
      <c r="B6805" s="1" t="s">
        <v>13648</v>
      </c>
      <c r="C6805" s="1">
        <v>19931223</v>
      </c>
      <c r="D6805" s="1">
        <v>19960311</v>
      </c>
    </row>
    <row r="6806" spans="1:4" ht="13" x14ac:dyDescent="0.15">
      <c r="A6806" s="1" t="s">
        <v>13649</v>
      </c>
      <c r="B6806" s="1" t="s">
        <v>13650</v>
      </c>
      <c r="C6806" s="1">
        <v>19860901</v>
      </c>
    </row>
    <row r="6807" spans="1:4" ht="13" x14ac:dyDescent="0.15">
      <c r="A6807" s="1" t="s">
        <v>13651</v>
      </c>
      <c r="B6807" s="1" t="s">
        <v>13652</v>
      </c>
      <c r="C6807" s="1">
        <v>18460101</v>
      </c>
      <c r="D6807" s="1">
        <v>20090522</v>
      </c>
    </row>
    <row r="6808" spans="1:4" ht="13" x14ac:dyDescent="0.15">
      <c r="A6808" s="1" t="s">
        <v>13653</v>
      </c>
      <c r="B6808" s="1" t="s">
        <v>13654</v>
      </c>
      <c r="C6808" s="1">
        <v>19880701</v>
      </c>
    </row>
    <row r="6809" spans="1:4" ht="13" x14ac:dyDescent="0.15">
      <c r="A6809" s="1" t="s">
        <v>13655</v>
      </c>
      <c r="B6809" s="1" t="s">
        <v>13656</v>
      </c>
      <c r="C6809" s="1">
        <v>19940130</v>
      </c>
      <c r="D6809" s="1">
        <v>19971009</v>
      </c>
    </row>
    <row r="6810" spans="1:4" ht="13" x14ac:dyDescent="0.15">
      <c r="A6810" s="1" t="s">
        <v>13657</v>
      </c>
      <c r="B6810" s="1" t="s">
        <v>13658</v>
      </c>
      <c r="C6810" s="1">
        <v>19940130</v>
      </c>
      <c r="D6810" s="1">
        <v>19981021</v>
      </c>
    </row>
    <row r="6811" spans="1:4" ht="13" x14ac:dyDescent="0.15">
      <c r="A6811" s="1" t="s">
        <v>13659</v>
      </c>
      <c r="B6811" s="1" t="s">
        <v>13660</v>
      </c>
      <c r="C6811" s="1">
        <v>19921001</v>
      </c>
    </row>
    <row r="6812" spans="1:4" ht="13" x14ac:dyDescent="0.15">
      <c r="A6812" s="1" t="s">
        <v>13661</v>
      </c>
      <c r="B6812" s="1" t="s">
        <v>13662</v>
      </c>
      <c r="C6812" s="1">
        <v>19890701</v>
      </c>
      <c r="D6812" s="1">
        <v>20120599</v>
      </c>
    </row>
    <row r="6813" spans="1:4" ht="13" x14ac:dyDescent="0.15">
      <c r="A6813" s="1" t="s">
        <v>13663</v>
      </c>
      <c r="B6813" s="1" t="s">
        <v>13664</v>
      </c>
      <c r="C6813" s="1">
        <v>19920101</v>
      </c>
      <c r="D6813" s="1">
        <v>19940999</v>
      </c>
    </row>
    <row r="6814" spans="1:4" ht="13" x14ac:dyDescent="0.15">
      <c r="A6814" s="1" t="s">
        <v>13665</v>
      </c>
      <c r="B6814" s="1" t="s">
        <v>13666</v>
      </c>
      <c r="C6814" s="1">
        <v>19940130</v>
      </c>
      <c r="D6814" s="1">
        <v>19960101</v>
      </c>
    </row>
    <row r="6815" spans="1:4" ht="13" x14ac:dyDescent="0.15">
      <c r="A6815" s="1" t="s">
        <v>13667</v>
      </c>
      <c r="B6815" s="1" t="s">
        <v>13668</v>
      </c>
      <c r="C6815" s="1">
        <v>19940130</v>
      </c>
      <c r="D6815" s="1">
        <v>19971009</v>
      </c>
    </row>
    <row r="6816" spans="1:4" ht="13" x14ac:dyDescent="0.15">
      <c r="A6816" s="1" t="s">
        <v>13669</v>
      </c>
      <c r="B6816" s="1" t="s">
        <v>13670</v>
      </c>
      <c r="C6816" s="1">
        <v>19940130</v>
      </c>
      <c r="D6816" s="1">
        <v>19971009</v>
      </c>
    </row>
    <row r="6817" spans="1:4" ht="13" x14ac:dyDescent="0.15">
      <c r="A6817" s="1" t="s">
        <v>13671</v>
      </c>
      <c r="B6817" s="1" t="s">
        <v>13672</v>
      </c>
      <c r="C6817" s="1">
        <v>19940130</v>
      </c>
      <c r="D6817" s="1">
        <v>19971009</v>
      </c>
    </row>
    <row r="6818" spans="1:4" ht="13" x14ac:dyDescent="0.15">
      <c r="A6818" s="1" t="s">
        <v>13673</v>
      </c>
      <c r="B6818" s="1" t="s">
        <v>13674</v>
      </c>
      <c r="C6818" s="1">
        <v>19220101</v>
      </c>
      <c r="D6818" s="1">
        <v>20090522</v>
      </c>
    </row>
    <row r="6819" spans="1:4" ht="13" x14ac:dyDescent="0.15">
      <c r="A6819" s="1" t="s">
        <v>13675</v>
      </c>
      <c r="B6819" s="1" t="s">
        <v>13676</v>
      </c>
      <c r="C6819" s="1">
        <v>19940130</v>
      </c>
      <c r="D6819" s="1">
        <v>19971009</v>
      </c>
    </row>
    <row r="6820" spans="1:4" ht="13" x14ac:dyDescent="0.15">
      <c r="A6820" s="1" t="s">
        <v>13677</v>
      </c>
      <c r="B6820" s="1" t="s">
        <v>13678</v>
      </c>
      <c r="C6820" s="1">
        <v>19940130</v>
      </c>
      <c r="D6820" s="1">
        <v>19981030</v>
      </c>
    </row>
    <row r="6821" spans="1:4" ht="13" x14ac:dyDescent="0.15">
      <c r="A6821" s="1" t="s">
        <v>13679</v>
      </c>
      <c r="B6821" s="1" t="s">
        <v>13680</v>
      </c>
      <c r="C6821" s="1">
        <v>19940130</v>
      </c>
      <c r="D6821" s="1">
        <v>19980930</v>
      </c>
    </row>
    <row r="6822" spans="1:4" ht="13" x14ac:dyDescent="0.15">
      <c r="A6822" s="1" t="s">
        <v>13681</v>
      </c>
      <c r="B6822" s="1" t="s">
        <v>13682</v>
      </c>
      <c r="C6822" s="1">
        <v>19931223</v>
      </c>
      <c r="D6822" s="1">
        <v>19960311</v>
      </c>
    </row>
    <row r="6823" spans="1:4" ht="13" x14ac:dyDescent="0.15">
      <c r="A6823" s="1" t="s">
        <v>13683</v>
      </c>
      <c r="B6823" s="1" t="s">
        <v>13684</v>
      </c>
      <c r="C6823" s="1">
        <v>19820301</v>
      </c>
      <c r="D6823" s="1">
        <v>19860331</v>
      </c>
    </row>
    <row r="6824" spans="1:4" ht="13" x14ac:dyDescent="0.15">
      <c r="A6824" s="1" t="s">
        <v>13685</v>
      </c>
      <c r="B6824" s="1" t="s">
        <v>13686</v>
      </c>
      <c r="C6824" s="1">
        <v>19770927</v>
      </c>
    </row>
    <row r="6825" spans="1:4" ht="13" x14ac:dyDescent="0.15">
      <c r="A6825" s="1" t="s">
        <v>13687</v>
      </c>
      <c r="B6825" s="1" t="s">
        <v>13688</v>
      </c>
      <c r="C6825" s="1">
        <v>19910701</v>
      </c>
      <c r="D6825" s="1">
        <v>19970912</v>
      </c>
    </row>
    <row r="6826" spans="1:4" ht="13" x14ac:dyDescent="0.15">
      <c r="A6826" s="1" t="s">
        <v>13689</v>
      </c>
      <c r="B6826" s="1" t="s">
        <v>13690</v>
      </c>
      <c r="C6826" s="1">
        <v>19890701</v>
      </c>
      <c r="D6826" s="1">
        <v>20120599</v>
      </c>
    </row>
    <row r="6827" spans="1:4" ht="13" x14ac:dyDescent="0.15">
      <c r="A6827" s="1" t="s">
        <v>13691</v>
      </c>
      <c r="B6827" s="1" t="s">
        <v>13692</v>
      </c>
      <c r="C6827" s="1">
        <v>19840326</v>
      </c>
    </row>
    <row r="6828" spans="1:4" ht="13" x14ac:dyDescent="0.15">
      <c r="A6828" s="1" t="s">
        <v>13693</v>
      </c>
      <c r="B6828" s="1" t="s">
        <v>13694</v>
      </c>
      <c r="C6828" s="1">
        <v>19931223</v>
      </c>
      <c r="D6828" s="1">
        <v>19960311</v>
      </c>
    </row>
    <row r="6829" spans="1:4" ht="13" x14ac:dyDescent="0.15">
      <c r="A6829" s="1" t="s">
        <v>13695</v>
      </c>
      <c r="B6829" s="1" t="s">
        <v>13696</v>
      </c>
      <c r="C6829" s="1">
        <v>18450101</v>
      </c>
      <c r="D6829" s="1">
        <v>19850701</v>
      </c>
    </row>
    <row r="6830" spans="1:4" ht="13" x14ac:dyDescent="0.15">
      <c r="A6830" s="1" t="s">
        <v>13697</v>
      </c>
      <c r="B6830" s="1" t="s">
        <v>13698</v>
      </c>
      <c r="C6830" s="1">
        <v>19940307</v>
      </c>
    </row>
    <row r="6831" spans="1:4" ht="13" x14ac:dyDescent="0.15">
      <c r="A6831" s="1" t="s">
        <v>13699</v>
      </c>
      <c r="B6831" s="1" t="s">
        <v>13700</v>
      </c>
      <c r="C6831" s="1">
        <v>19940101</v>
      </c>
      <c r="D6831" s="1">
        <v>20090701</v>
      </c>
    </row>
    <row r="6832" spans="1:4" ht="13" x14ac:dyDescent="0.15">
      <c r="A6832" s="1" t="s">
        <v>13701</v>
      </c>
      <c r="B6832" s="1" t="s">
        <v>13702</v>
      </c>
      <c r="C6832" s="1">
        <v>19130701</v>
      </c>
    </row>
    <row r="6833" spans="1:4" ht="13" x14ac:dyDescent="0.15">
      <c r="A6833" s="1" t="s">
        <v>13703</v>
      </c>
      <c r="B6833" s="1" t="s">
        <v>13704</v>
      </c>
      <c r="C6833" s="1">
        <v>19930405</v>
      </c>
      <c r="D6833" s="1">
        <v>19970929</v>
      </c>
    </row>
    <row r="6834" spans="1:4" ht="13" x14ac:dyDescent="0.15">
      <c r="A6834" s="1" t="s">
        <v>13705</v>
      </c>
      <c r="B6834" s="1" t="s">
        <v>13706</v>
      </c>
      <c r="C6834" s="1">
        <v>19830401</v>
      </c>
      <c r="D6834" s="1">
        <v>19931217</v>
      </c>
    </row>
    <row r="6835" spans="1:4" ht="13" x14ac:dyDescent="0.15">
      <c r="A6835" s="1" t="s">
        <v>13707</v>
      </c>
      <c r="B6835" s="1" t="s">
        <v>13708</v>
      </c>
      <c r="C6835" s="1">
        <v>19890804</v>
      </c>
    </row>
    <row r="6836" spans="1:4" ht="13" x14ac:dyDescent="0.15">
      <c r="A6836" s="1" t="s">
        <v>13709</v>
      </c>
      <c r="B6836" s="1" t="s">
        <v>13710</v>
      </c>
      <c r="C6836" s="1">
        <v>19561201</v>
      </c>
      <c r="D6836" s="1">
        <v>19890804</v>
      </c>
    </row>
    <row r="6837" spans="1:4" ht="13" x14ac:dyDescent="0.15">
      <c r="A6837" s="1" t="s">
        <v>13711</v>
      </c>
      <c r="B6837" s="1" t="s">
        <v>13712</v>
      </c>
      <c r="C6837" s="1">
        <v>19140529</v>
      </c>
      <c r="D6837" s="1">
        <v>19561231</v>
      </c>
    </row>
    <row r="6838" spans="1:4" ht="13" x14ac:dyDescent="0.15">
      <c r="A6838" s="1" t="s">
        <v>13713</v>
      </c>
      <c r="B6838" s="1" t="s">
        <v>13714</v>
      </c>
      <c r="C6838" s="1">
        <v>19610103</v>
      </c>
      <c r="D6838" s="1">
        <v>19661205</v>
      </c>
    </row>
    <row r="6839" spans="1:4" ht="13" x14ac:dyDescent="0.15">
      <c r="A6839" s="1" t="s">
        <v>13715</v>
      </c>
      <c r="B6839" s="1" t="s">
        <v>13716</v>
      </c>
      <c r="C6839" s="1">
        <v>19790101</v>
      </c>
    </row>
    <row r="6840" spans="1:4" ht="13" x14ac:dyDescent="0.15">
      <c r="A6840" s="1" t="s">
        <v>13717</v>
      </c>
      <c r="B6840" s="1" t="s">
        <v>13718</v>
      </c>
      <c r="C6840" s="1">
        <v>19430101</v>
      </c>
      <c r="D6840" s="1">
        <v>19450713</v>
      </c>
    </row>
    <row r="6841" spans="1:4" ht="13" x14ac:dyDescent="0.15">
      <c r="A6841" s="1" t="s">
        <v>13719</v>
      </c>
      <c r="B6841" s="1" t="s">
        <v>13720</v>
      </c>
      <c r="C6841" s="1">
        <v>18481110</v>
      </c>
    </row>
    <row r="6842" spans="1:4" ht="13" x14ac:dyDescent="0.15">
      <c r="A6842" s="1" t="s">
        <v>13721</v>
      </c>
      <c r="B6842" s="1" t="s">
        <v>13722</v>
      </c>
      <c r="C6842" s="1">
        <v>18910101</v>
      </c>
      <c r="D6842" s="1">
        <v>19110101</v>
      </c>
    </row>
    <row r="6843" spans="1:4" ht="13" x14ac:dyDescent="0.15">
      <c r="A6843" s="1" t="s">
        <v>13723</v>
      </c>
      <c r="B6843" s="1" t="s">
        <v>13724</v>
      </c>
      <c r="C6843" s="1">
        <v>19940325</v>
      </c>
      <c r="D6843" s="1">
        <v>19960311</v>
      </c>
    </row>
    <row r="6844" spans="1:4" ht="13" x14ac:dyDescent="0.15">
      <c r="A6844" s="1" t="s">
        <v>13725</v>
      </c>
      <c r="B6844" s="1" t="s">
        <v>13726</v>
      </c>
      <c r="C6844" s="1">
        <v>19940325</v>
      </c>
      <c r="D6844" s="1">
        <v>19960311</v>
      </c>
    </row>
    <row r="6845" spans="1:4" ht="13" x14ac:dyDescent="0.15">
      <c r="A6845" s="1" t="s">
        <v>13727</v>
      </c>
      <c r="B6845" s="1" t="s">
        <v>13728</v>
      </c>
      <c r="C6845" s="1">
        <v>18690101</v>
      </c>
      <c r="D6845" s="1">
        <v>19100101</v>
      </c>
    </row>
    <row r="6846" spans="1:4" ht="13" x14ac:dyDescent="0.15">
      <c r="A6846" s="1" t="s">
        <v>13729</v>
      </c>
      <c r="B6846" s="1" t="s">
        <v>13730</v>
      </c>
      <c r="C6846" s="1">
        <v>19320101</v>
      </c>
      <c r="D6846" s="1">
        <v>20149999</v>
      </c>
    </row>
    <row r="6847" spans="1:4" ht="13" x14ac:dyDescent="0.15">
      <c r="A6847" s="1" t="s">
        <v>13731</v>
      </c>
      <c r="B6847" s="1" t="s">
        <v>13732</v>
      </c>
      <c r="C6847" s="1">
        <v>18870101</v>
      </c>
      <c r="D6847" s="1">
        <v>19100101</v>
      </c>
    </row>
    <row r="6848" spans="1:4" ht="13" x14ac:dyDescent="0.15">
      <c r="A6848" s="1" t="s">
        <v>13733</v>
      </c>
      <c r="B6848" s="1" t="s">
        <v>13734</v>
      </c>
      <c r="C6848" s="1">
        <v>19590101</v>
      </c>
      <c r="D6848" s="1">
        <v>19781231</v>
      </c>
    </row>
    <row r="6849" spans="1:4" ht="13" x14ac:dyDescent="0.15">
      <c r="A6849" s="1" t="s">
        <v>13735</v>
      </c>
      <c r="B6849" s="1" t="s">
        <v>13736</v>
      </c>
      <c r="C6849" s="1">
        <v>19891214</v>
      </c>
    </row>
    <row r="6850" spans="1:4" ht="13" x14ac:dyDescent="0.15">
      <c r="A6850" s="1" t="s">
        <v>13737</v>
      </c>
      <c r="B6850" s="1" t="s">
        <v>13738</v>
      </c>
      <c r="C6850" s="1">
        <v>19840101</v>
      </c>
      <c r="D6850" s="1">
        <v>19921231</v>
      </c>
    </row>
    <row r="6851" spans="1:4" ht="13" x14ac:dyDescent="0.15">
      <c r="A6851" s="1" t="s">
        <v>13739</v>
      </c>
      <c r="B6851" s="1" t="s">
        <v>13740</v>
      </c>
      <c r="C6851" s="1">
        <v>19750101</v>
      </c>
      <c r="D6851" s="1">
        <v>19760930</v>
      </c>
    </row>
    <row r="6852" spans="1:4" ht="13" x14ac:dyDescent="0.15">
      <c r="A6852" s="1" t="s">
        <v>13741</v>
      </c>
      <c r="B6852" s="1" t="s">
        <v>13742</v>
      </c>
      <c r="C6852" s="1">
        <v>18670101</v>
      </c>
      <c r="D6852" s="1">
        <v>19730116</v>
      </c>
    </row>
    <row r="6853" spans="1:4" ht="13" x14ac:dyDescent="0.15">
      <c r="A6853" s="1" t="s">
        <v>13743</v>
      </c>
      <c r="B6853" s="1" t="s">
        <v>13744</v>
      </c>
      <c r="C6853" s="1">
        <v>19381124</v>
      </c>
      <c r="D6853" s="1">
        <v>19731130</v>
      </c>
    </row>
    <row r="6854" spans="1:4" ht="13" x14ac:dyDescent="0.15">
      <c r="A6854" s="1" t="s">
        <v>13745</v>
      </c>
      <c r="B6854" s="1" t="s">
        <v>13746</v>
      </c>
      <c r="C6854" s="1">
        <v>19400101</v>
      </c>
      <c r="D6854" s="1">
        <v>19431231</v>
      </c>
    </row>
    <row r="6855" spans="1:4" ht="13" x14ac:dyDescent="0.15">
      <c r="A6855" s="1" t="s">
        <v>13747</v>
      </c>
      <c r="B6855" s="1" t="s">
        <v>13748</v>
      </c>
      <c r="C6855" s="1">
        <v>19900101</v>
      </c>
    </row>
    <row r="6856" spans="1:4" ht="13" x14ac:dyDescent="0.15">
      <c r="A6856" s="1" t="s">
        <v>13749</v>
      </c>
      <c r="B6856" s="1" t="s">
        <v>13750</v>
      </c>
      <c r="C6856" s="1">
        <v>19710101</v>
      </c>
      <c r="D6856" s="1">
        <v>19721219</v>
      </c>
    </row>
    <row r="6857" spans="1:4" ht="13" x14ac:dyDescent="0.15">
      <c r="A6857" s="1" t="s">
        <v>13751</v>
      </c>
      <c r="B6857" s="1" t="s">
        <v>13752</v>
      </c>
      <c r="C6857" s="1">
        <v>19690101</v>
      </c>
      <c r="D6857" s="1">
        <v>19750331</v>
      </c>
    </row>
    <row r="6858" spans="1:4" ht="13" x14ac:dyDescent="0.15">
      <c r="A6858" s="1" t="s">
        <v>13753</v>
      </c>
      <c r="B6858" s="1" t="s">
        <v>13754</v>
      </c>
      <c r="C6858" s="1">
        <v>19451108</v>
      </c>
      <c r="D6858" s="1">
        <v>19671231</v>
      </c>
    </row>
    <row r="6859" spans="1:4" ht="13" x14ac:dyDescent="0.15">
      <c r="A6859" s="1" t="s">
        <v>13755</v>
      </c>
      <c r="B6859" s="1" t="s">
        <v>13756</v>
      </c>
      <c r="C6859" s="1">
        <v>19920701</v>
      </c>
    </row>
    <row r="6860" spans="1:4" ht="13" x14ac:dyDescent="0.15">
      <c r="A6860" s="1" t="s">
        <v>13757</v>
      </c>
      <c r="B6860" s="1" t="s">
        <v>13758</v>
      </c>
      <c r="C6860" s="1">
        <v>19550630</v>
      </c>
      <c r="D6860" s="1">
        <v>19650630</v>
      </c>
    </row>
    <row r="6861" spans="1:4" ht="13" x14ac:dyDescent="0.15">
      <c r="A6861" s="1" t="s">
        <v>13759</v>
      </c>
      <c r="B6861" s="1" t="s">
        <v>13760</v>
      </c>
      <c r="C6861" s="1">
        <v>19650630</v>
      </c>
      <c r="D6861" s="1">
        <v>19740331</v>
      </c>
    </row>
    <row r="6862" spans="1:4" ht="13" x14ac:dyDescent="0.15">
      <c r="A6862" s="1" t="s">
        <v>13761</v>
      </c>
      <c r="B6862" s="1" t="s">
        <v>13762</v>
      </c>
      <c r="C6862" s="1">
        <v>19901220</v>
      </c>
    </row>
    <row r="6863" spans="1:4" ht="13" x14ac:dyDescent="0.15">
      <c r="A6863" s="1" t="s">
        <v>13763</v>
      </c>
      <c r="B6863" s="1" t="s">
        <v>13764</v>
      </c>
      <c r="C6863" s="1">
        <v>18500101</v>
      </c>
      <c r="D6863" s="1">
        <v>20090522</v>
      </c>
    </row>
    <row r="6864" spans="1:4" ht="13" x14ac:dyDescent="0.15">
      <c r="A6864" s="1" t="s">
        <v>13765</v>
      </c>
      <c r="B6864" s="1" t="s">
        <v>13766</v>
      </c>
      <c r="C6864" s="1">
        <v>19510511</v>
      </c>
      <c r="D6864" s="1">
        <v>19550630</v>
      </c>
    </row>
    <row r="6865" spans="1:4" ht="13" x14ac:dyDescent="0.15">
      <c r="A6865" s="1" t="s">
        <v>13767</v>
      </c>
      <c r="B6865" s="1" t="s">
        <v>13768</v>
      </c>
      <c r="C6865" s="1">
        <v>19740331</v>
      </c>
      <c r="D6865" s="1">
        <v>19780701</v>
      </c>
    </row>
    <row r="6866" spans="1:4" ht="13" x14ac:dyDescent="0.15">
      <c r="A6866" s="1" t="s">
        <v>13769</v>
      </c>
      <c r="B6866" s="1" t="s">
        <v>13770</v>
      </c>
      <c r="C6866" s="1">
        <v>19760105</v>
      </c>
    </row>
    <row r="6867" spans="1:4" ht="13" x14ac:dyDescent="0.15">
      <c r="A6867" s="1" t="s">
        <v>13771</v>
      </c>
      <c r="B6867" s="1" t="s">
        <v>13772</v>
      </c>
      <c r="C6867" s="1">
        <v>19940325</v>
      </c>
      <c r="D6867" s="1">
        <v>19960311</v>
      </c>
    </row>
    <row r="6868" spans="1:4" ht="13" x14ac:dyDescent="0.15">
      <c r="A6868" s="1" t="s">
        <v>13773</v>
      </c>
      <c r="B6868" s="1" t="s">
        <v>13774</v>
      </c>
      <c r="C6868" s="1">
        <v>19940325</v>
      </c>
      <c r="D6868" s="1">
        <v>19960311</v>
      </c>
    </row>
    <row r="6869" spans="1:4" ht="13" x14ac:dyDescent="0.15">
      <c r="A6869" s="1" t="s">
        <v>13775</v>
      </c>
      <c r="B6869" s="1" t="s">
        <v>13776</v>
      </c>
      <c r="C6869" s="1">
        <v>19940325</v>
      </c>
      <c r="D6869" s="1">
        <v>19960311</v>
      </c>
    </row>
    <row r="6870" spans="1:4" ht="13" x14ac:dyDescent="0.15">
      <c r="A6870" s="1" t="s">
        <v>13777</v>
      </c>
      <c r="B6870" s="1" t="s">
        <v>13778</v>
      </c>
      <c r="C6870" s="1">
        <v>19940325</v>
      </c>
      <c r="D6870" s="1">
        <v>19960311</v>
      </c>
    </row>
    <row r="6871" spans="1:4" ht="13" x14ac:dyDescent="0.15">
      <c r="A6871" s="1" t="s">
        <v>13779</v>
      </c>
      <c r="B6871" s="1" t="s">
        <v>13780</v>
      </c>
      <c r="C6871" s="1">
        <v>19940325</v>
      </c>
      <c r="D6871" s="1">
        <v>19960311</v>
      </c>
    </row>
    <row r="6872" spans="1:4" ht="13" x14ac:dyDescent="0.15">
      <c r="A6872" s="1" t="s">
        <v>13781</v>
      </c>
      <c r="B6872" s="1" t="s">
        <v>13782</v>
      </c>
      <c r="C6872" s="1">
        <v>18610309</v>
      </c>
      <c r="D6872" s="1">
        <v>19941231</v>
      </c>
    </row>
    <row r="6873" spans="1:4" ht="13" x14ac:dyDescent="0.15">
      <c r="A6873" s="1" t="s">
        <v>13783</v>
      </c>
      <c r="B6873" s="1" t="s">
        <v>13784</v>
      </c>
      <c r="C6873" s="1">
        <v>19940325</v>
      </c>
      <c r="D6873" s="1">
        <v>19960311</v>
      </c>
    </row>
    <row r="6874" spans="1:4" ht="13" x14ac:dyDescent="0.15">
      <c r="A6874" s="1" t="s">
        <v>13785</v>
      </c>
      <c r="B6874" s="1" t="s">
        <v>13786</v>
      </c>
      <c r="C6874" s="1">
        <v>19750701</v>
      </c>
    </row>
    <row r="6875" spans="1:4" ht="13" x14ac:dyDescent="0.15">
      <c r="A6875" s="1" t="s">
        <v>13787</v>
      </c>
      <c r="B6875" s="1" t="s">
        <v>13788</v>
      </c>
      <c r="C6875" s="1">
        <v>19880301</v>
      </c>
      <c r="D6875" s="1">
        <v>20020799</v>
      </c>
    </row>
    <row r="6876" spans="1:4" ht="13" x14ac:dyDescent="0.15">
      <c r="A6876" s="1" t="s">
        <v>13789</v>
      </c>
      <c r="B6876" s="1" t="s">
        <v>13790</v>
      </c>
      <c r="C6876" s="1">
        <v>19450713</v>
      </c>
      <c r="D6876" s="1">
        <v>19520604</v>
      </c>
    </row>
    <row r="6877" spans="1:4" ht="13" x14ac:dyDescent="0.15">
      <c r="A6877" s="1" t="s">
        <v>13791</v>
      </c>
      <c r="B6877" s="1" t="s">
        <v>13792</v>
      </c>
      <c r="C6877" s="1">
        <v>19520604</v>
      </c>
      <c r="D6877" s="1">
        <v>19731130</v>
      </c>
    </row>
    <row r="6878" spans="1:4" ht="13" x14ac:dyDescent="0.15">
      <c r="A6878" s="1" t="s">
        <v>13793</v>
      </c>
      <c r="B6878" s="1" t="s">
        <v>13794</v>
      </c>
      <c r="C6878" s="1">
        <v>19740612</v>
      </c>
      <c r="D6878" s="1">
        <v>19751222</v>
      </c>
    </row>
    <row r="6879" spans="1:4" ht="13" x14ac:dyDescent="0.15">
      <c r="A6879" s="1" t="s">
        <v>13795</v>
      </c>
      <c r="B6879" s="1" t="s">
        <v>13796</v>
      </c>
      <c r="C6879" s="1">
        <v>19900701</v>
      </c>
    </row>
    <row r="6880" spans="1:4" ht="13" x14ac:dyDescent="0.15">
      <c r="A6880" s="1" t="s">
        <v>13797</v>
      </c>
      <c r="B6880" s="1" t="s">
        <v>13798</v>
      </c>
      <c r="C6880" s="1">
        <v>19921005</v>
      </c>
      <c r="D6880" s="1">
        <v>20050701</v>
      </c>
    </row>
    <row r="6881" spans="1:4" ht="13" x14ac:dyDescent="0.15">
      <c r="A6881" s="1" t="s">
        <v>13799</v>
      </c>
      <c r="B6881" s="1" t="s">
        <v>13800</v>
      </c>
      <c r="C6881" s="1">
        <v>18990101</v>
      </c>
      <c r="D6881" s="1">
        <v>20090522</v>
      </c>
    </row>
    <row r="6882" spans="1:4" ht="13" x14ac:dyDescent="0.15">
      <c r="A6882" s="1" t="s">
        <v>13801</v>
      </c>
      <c r="B6882" s="1" t="s">
        <v>13802</v>
      </c>
      <c r="C6882" s="1">
        <v>19440101</v>
      </c>
    </row>
    <row r="6883" spans="1:4" ht="13" x14ac:dyDescent="0.15">
      <c r="A6883" s="1" t="s">
        <v>13803</v>
      </c>
      <c r="B6883" s="1" t="s">
        <v>13804</v>
      </c>
      <c r="C6883" s="1">
        <v>19931223</v>
      </c>
      <c r="D6883" s="1">
        <v>19960311</v>
      </c>
    </row>
    <row r="6884" spans="1:4" ht="13" x14ac:dyDescent="0.15">
      <c r="A6884" s="1" t="s">
        <v>13805</v>
      </c>
      <c r="B6884" s="1" t="s">
        <v>13806</v>
      </c>
      <c r="C6884" s="1">
        <v>18780101</v>
      </c>
      <c r="D6884" s="1">
        <v>19771231</v>
      </c>
    </row>
    <row r="6885" spans="1:4" ht="13" x14ac:dyDescent="0.15">
      <c r="A6885" s="1" t="s">
        <v>13807</v>
      </c>
      <c r="B6885" s="1" t="s">
        <v>13808</v>
      </c>
      <c r="C6885" s="1">
        <v>19460801</v>
      </c>
    </row>
    <row r="6886" spans="1:4" ht="13" x14ac:dyDescent="0.15">
      <c r="A6886" s="1" t="s">
        <v>13809</v>
      </c>
      <c r="B6886" s="1" t="s">
        <v>13810</v>
      </c>
      <c r="C6886" s="1">
        <v>19940511</v>
      </c>
    </row>
    <row r="6887" spans="1:4" ht="13" x14ac:dyDescent="0.15">
      <c r="A6887" s="1" t="s">
        <v>13811</v>
      </c>
      <c r="B6887" s="1" t="s">
        <v>13812</v>
      </c>
      <c r="C6887" s="1">
        <v>19940325</v>
      </c>
      <c r="D6887" s="1">
        <v>19960311</v>
      </c>
    </row>
    <row r="6888" spans="1:4" ht="13" x14ac:dyDescent="0.15">
      <c r="A6888" s="1" t="s">
        <v>13813</v>
      </c>
      <c r="B6888" s="1" t="s">
        <v>13814</v>
      </c>
      <c r="C6888" s="1">
        <v>19600101</v>
      </c>
      <c r="D6888" s="1">
        <v>20149999</v>
      </c>
    </row>
    <row r="6889" spans="1:4" ht="13" x14ac:dyDescent="0.15">
      <c r="A6889" s="1" t="s">
        <v>13815</v>
      </c>
      <c r="B6889" s="1" t="s">
        <v>13816</v>
      </c>
      <c r="C6889" s="1">
        <v>19940617</v>
      </c>
    </row>
    <row r="6890" spans="1:4" ht="13" x14ac:dyDescent="0.15">
      <c r="A6890" s="1" t="s">
        <v>13817</v>
      </c>
      <c r="B6890" s="1" t="s">
        <v>13818</v>
      </c>
      <c r="C6890" s="1">
        <v>19900313</v>
      </c>
      <c r="D6890" s="1">
        <v>19930324</v>
      </c>
    </row>
    <row r="6891" spans="1:4" ht="13" x14ac:dyDescent="0.15">
      <c r="A6891" s="1" t="s">
        <v>13819</v>
      </c>
      <c r="B6891" s="1" t="s">
        <v>13820</v>
      </c>
      <c r="C6891" s="1">
        <v>18761101</v>
      </c>
      <c r="D6891" s="1">
        <v>20090522</v>
      </c>
    </row>
    <row r="6892" spans="1:4" ht="13" x14ac:dyDescent="0.15">
      <c r="A6892" s="1" t="s">
        <v>13821</v>
      </c>
      <c r="B6892" s="1" t="s">
        <v>13822</v>
      </c>
      <c r="C6892" s="1">
        <v>19930324</v>
      </c>
      <c r="D6892" s="1">
        <v>19940130</v>
      </c>
    </row>
    <row r="6893" spans="1:4" ht="13" x14ac:dyDescent="0.15">
      <c r="A6893" s="1" t="s">
        <v>13823</v>
      </c>
      <c r="B6893" s="1" t="s">
        <v>13824</v>
      </c>
      <c r="C6893" s="1">
        <v>19940130</v>
      </c>
      <c r="D6893" s="1">
        <v>20071203</v>
      </c>
    </row>
    <row r="6894" spans="1:4" ht="13" x14ac:dyDescent="0.15">
      <c r="A6894" s="1" t="s">
        <v>13825</v>
      </c>
      <c r="B6894" s="1" t="s">
        <v>13826</v>
      </c>
      <c r="C6894" s="1">
        <v>19910701</v>
      </c>
      <c r="D6894" s="1">
        <v>19930324</v>
      </c>
    </row>
    <row r="6895" spans="1:4" ht="13" x14ac:dyDescent="0.15">
      <c r="A6895" s="1" t="s">
        <v>13827</v>
      </c>
      <c r="B6895" s="1" t="s">
        <v>13828</v>
      </c>
      <c r="C6895" s="1">
        <v>19930324</v>
      </c>
      <c r="D6895" s="1">
        <v>19940130</v>
      </c>
    </row>
    <row r="6896" spans="1:4" ht="13" x14ac:dyDescent="0.15">
      <c r="A6896" s="1" t="s">
        <v>13829</v>
      </c>
      <c r="B6896" s="1" t="s">
        <v>13830</v>
      </c>
      <c r="C6896" s="1">
        <v>19940130</v>
      </c>
      <c r="D6896" s="1">
        <v>19980911</v>
      </c>
    </row>
    <row r="6897" spans="1:4" ht="13" x14ac:dyDescent="0.15">
      <c r="A6897" s="1" t="s">
        <v>13831</v>
      </c>
      <c r="B6897" s="1" t="s">
        <v>13832</v>
      </c>
      <c r="C6897" s="1">
        <v>19930512</v>
      </c>
      <c r="D6897" s="1">
        <v>19940722</v>
      </c>
    </row>
    <row r="6898" spans="1:4" ht="13" x14ac:dyDescent="0.15">
      <c r="A6898" s="1" t="s">
        <v>13833</v>
      </c>
      <c r="B6898" s="1" t="s">
        <v>13834</v>
      </c>
      <c r="C6898" s="1">
        <v>19730101</v>
      </c>
    </row>
    <row r="6899" spans="1:4" ht="13" x14ac:dyDescent="0.15">
      <c r="A6899" s="1" t="s">
        <v>13835</v>
      </c>
      <c r="B6899" s="1" t="s">
        <v>13836</v>
      </c>
      <c r="C6899" s="1">
        <v>19910101</v>
      </c>
      <c r="D6899" s="1">
        <v>19980701</v>
      </c>
    </row>
    <row r="6900" spans="1:4" ht="13" x14ac:dyDescent="0.15">
      <c r="A6900" s="1" t="s">
        <v>13837</v>
      </c>
      <c r="B6900" s="1" t="s">
        <v>13838</v>
      </c>
      <c r="C6900" s="1">
        <v>18600101</v>
      </c>
      <c r="D6900" s="1">
        <v>20090522</v>
      </c>
    </row>
    <row r="6901" spans="1:4" ht="13" x14ac:dyDescent="0.15">
      <c r="A6901" s="1" t="s">
        <v>13839</v>
      </c>
      <c r="B6901" s="1" t="s">
        <v>13840</v>
      </c>
      <c r="C6901" s="1">
        <v>19940701</v>
      </c>
      <c r="D6901" s="1">
        <v>19960311</v>
      </c>
    </row>
    <row r="6902" spans="1:4" ht="13" x14ac:dyDescent="0.15">
      <c r="A6902" s="1" t="s">
        <v>13841</v>
      </c>
      <c r="B6902" s="1" t="s">
        <v>13842</v>
      </c>
      <c r="C6902" s="1">
        <v>19940701</v>
      </c>
      <c r="D6902" s="1">
        <v>19960311</v>
      </c>
    </row>
    <row r="6903" spans="1:4" ht="13" x14ac:dyDescent="0.15">
      <c r="A6903" s="1" t="s">
        <v>13843</v>
      </c>
      <c r="B6903" s="1" t="s">
        <v>13844</v>
      </c>
      <c r="C6903" s="1">
        <v>19940325</v>
      </c>
      <c r="D6903" s="1">
        <v>19960311</v>
      </c>
    </row>
    <row r="6904" spans="1:4" ht="13" x14ac:dyDescent="0.15">
      <c r="A6904" s="1" t="s">
        <v>13845</v>
      </c>
      <c r="B6904" s="1" t="s">
        <v>13846</v>
      </c>
      <c r="C6904" s="1">
        <v>19940325</v>
      </c>
      <c r="D6904" s="1">
        <v>19960311</v>
      </c>
    </row>
    <row r="6905" spans="1:4" ht="13" x14ac:dyDescent="0.15">
      <c r="A6905" s="1" t="s">
        <v>13847</v>
      </c>
      <c r="B6905" s="1" t="s">
        <v>13848</v>
      </c>
      <c r="C6905" s="1">
        <v>19940325</v>
      </c>
      <c r="D6905" s="1">
        <v>19960311</v>
      </c>
    </row>
    <row r="6906" spans="1:4" ht="13" x14ac:dyDescent="0.15">
      <c r="A6906" s="1" t="s">
        <v>13849</v>
      </c>
      <c r="B6906" s="1" t="s">
        <v>13850</v>
      </c>
      <c r="C6906" s="1">
        <v>19940325</v>
      </c>
      <c r="D6906" s="1">
        <v>19960311</v>
      </c>
    </row>
    <row r="6907" spans="1:4" ht="13" x14ac:dyDescent="0.15">
      <c r="A6907" s="1" t="s">
        <v>13851</v>
      </c>
      <c r="B6907" s="1" t="s">
        <v>13852</v>
      </c>
      <c r="C6907" s="1">
        <v>19940325</v>
      </c>
      <c r="D6907" s="1">
        <v>19960311</v>
      </c>
    </row>
    <row r="6908" spans="1:4" ht="13" x14ac:dyDescent="0.15">
      <c r="A6908" s="1" t="s">
        <v>13853</v>
      </c>
      <c r="B6908" s="1" t="s">
        <v>13854</v>
      </c>
      <c r="C6908" s="1">
        <v>19940325</v>
      </c>
      <c r="D6908" s="1">
        <v>19960311</v>
      </c>
    </row>
    <row r="6909" spans="1:4" ht="13" x14ac:dyDescent="0.15">
      <c r="A6909" s="1" t="s">
        <v>13855</v>
      </c>
      <c r="B6909" s="1" t="s">
        <v>13856</v>
      </c>
      <c r="C6909" s="1">
        <v>19940325</v>
      </c>
      <c r="D6909" s="1">
        <v>19960311</v>
      </c>
    </row>
    <row r="6910" spans="1:4" ht="13" x14ac:dyDescent="0.15">
      <c r="A6910" s="1" t="s">
        <v>13857</v>
      </c>
      <c r="B6910" s="1" t="s">
        <v>13858</v>
      </c>
      <c r="C6910" s="1">
        <v>18630101</v>
      </c>
      <c r="D6910" s="1">
        <v>20090522</v>
      </c>
    </row>
    <row r="6911" spans="1:4" ht="13" x14ac:dyDescent="0.15">
      <c r="A6911" s="1" t="s">
        <v>13859</v>
      </c>
      <c r="B6911" s="1" t="s">
        <v>13860</v>
      </c>
      <c r="C6911" s="1">
        <v>19940701</v>
      </c>
      <c r="D6911" s="1">
        <v>19980227</v>
      </c>
    </row>
    <row r="6912" spans="1:4" ht="13" x14ac:dyDescent="0.15">
      <c r="A6912" s="1" t="s">
        <v>13861</v>
      </c>
      <c r="B6912" s="1" t="s">
        <v>13862</v>
      </c>
      <c r="C6912" s="1">
        <v>19880101</v>
      </c>
    </row>
    <row r="6913" spans="1:4" ht="13" x14ac:dyDescent="0.15">
      <c r="A6913" s="1" t="s">
        <v>13863</v>
      </c>
      <c r="B6913" s="1" t="s">
        <v>13864</v>
      </c>
      <c r="C6913" s="1">
        <v>19880101</v>
      </c>
      <c r="D6913" s="1">
        <v>19960630</v>
      </c>
    </row>
    <row r="6914" spans="1:4" ht="13" x14ac:dyDescent="0.15">
      <c r="A6914" s="1" t="s">
        <v>13865</v>
      </c>
      <c r="B6914" s="1" t="s">
        <v>13866</v>
      </c>
      <c r="C6914" s="1">
        <v>19900501</v>
      </c>
    </row>
    <row r="6915" spans="1:4" ht="13" x14ac:dyDescent="0.15">
      <c r="A6915" s="1" t="s">
        <v>13867</v>
      </c>
      <c r="B6915" s="1" t="s">
        <v>13868</v>
      </c>
      <c r="C6915" s="1">
        <v>19370225</v>
      </c>
    </row>
    <row r="6916" spans="1:4" ht="13" x14ac:dyDescent="0.15">
      <c r="A6916" s="1" t="s">
        <v>13869</v>
      </c>
      <c r="B6916" s="1" t="s">
        <v>13870</v>
      </c>
      <c r="C6916" s="1">
        <v>19870101</v>
      </c>
      <c r="D6916" s="1">
        <v>19961231</v>
      </c>
    </row>
    <row r="6917" spans="1:4" ht="13" x14ac:dyDescent="0.15">
      <c r="A6917" s="1" t="s">
        <v>13871</v>
      </c>
      <c r="B6917" s="1" t="s">
        <v>13872</v>
      </c>
      <c r="C6917" s="1">
        <v>19910101</v>
      </c>
      <c r="D6917" s="1">
        <v>19980701</v>
      </c>
    </row>
    <row r="6918" spans="1:4" ht="13" x14ac:dyDescent="0.15">
      <c r="A6918" s="1" t="s">
        <v>13873</v>
      </c>
      <c r="B6918" s="1" t="s">
        <v>13874</v>
      </c>
      <c r="C6918" s="1">
        <v>19910101</v>
      </c>
      <c r="D6918" s="1">
        <v>19980701</v>
      </c>
    </row>
    <row r="6919" spans="1:4" ht="13" x14ac:dyDescent="0.15">
      <c r="A6919" s="1" t="s">
        <v>13875</v>
      </c>
      <c r="B6919" s="1" t="s">
        <v>13876</v>
      </c>
      <c r="C6919" s="1">
        <v>19940701</v>
      </c>
      <c r="D6919" s="1">
        <v>19960311</v>
      </c>
    </row>
    <row r="6920" spans="1:4" ht="13" x14ac:dyDescent="0.15">
      <c r="A6920" s="1" t="s">
        <v>13877</v>
      </c>
      <c r="B6920" s="1" t="s">
        <v>13878</v>
      </c>
      <c r="C6920" s="1">
        <v>19940701</v>
      </c>
      <c r="D6920" s="1">
        <v>19960311</v>
      </c>
    </row>
    <row r="6921" spans="1:4" ht="13" x14ac:dyDescent="0.15">
      <c r="A6921" s="1" t="s">
        <v>13879</v>
      </c>
      <c r="B6921" s="1" t="s">
        <v>13880</v>
      </c>
      <c r="C6921" s="1">
        <v>18600101</v>
      </c>
      <c r="D6921" s="1">
        <v>19871130</v>
      </c>
    </row>
    <row r="6922" spans="1:4" ht="13" x14ac:dyDescent="0.15">
      <c r="A6922" s="1" t="s">
        <v>13881</v>
      </c>
      <c r="B6922" s="1" t="s">
        <v>13882</v>
      </c>
      <c r="C6922" s="1">
        <v>19940701</v>
      </c>
      <c r="D6922" s="1">
        <v>19960311</v>
      </c>
    </row>
    <row r="6923" spans="1:4" ht="13" x14ac:dyDescent="0.15">
      <c r="A6923" s="1" t="s">
        <v>13883</v>
      </c>
      <c r="B6923" s="1" t="s">
        <v>13884</v>
      </c>
      <c r="C6923" s="1">
        <v>19940701</v>
      </c>
      <c r="D6923" s="1">
        <v>19960311</v>
      </c>
    </row>
    <row r="6924" spans="1:4" ht="13" x14ac:dyDescent="0.15">
      <c r="A6924" s="1" t="s">
        <v>13885</v>
      </c>
      <c r="B6924" s="1" t="s">
        <v>13886</v>
      </c>
      <c r="C6924" s="1">
        <v>19940701</v>
      </c>
      <c r="D6924" s="1">
        <v>19960311</v>
      </c>
    </row>
    <row r="6925" spans="1:4" ht="13" x14ac:dyDescent="0.15">
      <c r="A6925" s="1" t="s">
        <v>13887</v>
      </c>
      <c r="B6925" s="1" t="s">
        <v>13888</v>
      </c>
      <c r="C6925" s="1">
        <v>19940701</v>
      </c>
      <c r="D6925" s="1">
        <v>19960311</v>
      </c>
    </row>
    <row r="6926" spans="1:4" ht="13" x14ac:dyDescent="0.15">
      <c r="A6926" s="1" t="s">
        <v>13889</v>
      </c>
      <c r="B6926" s="1" t="s">
        <v>13890</v>
      </c>
      <c r="C6926" s="1">
        <v>19940701</v>
      </c>
      <c r="D6926" s="1">
        <v>19960311</v>
      </c>
    </row>
    <row r="6927" spans="1:4" ht="13" x14ac:dyDescent="0.15">
      <c r="A6927" s="1" t="s">
        <v>13891</v>
      </c>
      <c r="B6927" s="1" t="s">
        <v>13892</v>
      </c>
      <c r="C6927" s="1">
        <v>19940701</v>
      </c>
      <c r="D6927" s="1">
        <v>19960311</v>
      </c>
    </row>
    <row r="6928" spans="1:4" ht="13" x14ac:dyDescent="0.15">
      <c r="A6928" s="1" t="s">
        <v>13893</v>
      </c>
      <c r="B6928" s="1" t="s">
        <v>13894</v>
      </c>
      <c r="C6928" s="1">
        <v>19940701</v>
      </c>
      <c r="D6928" s="1">
        <v>19960311</v>
      </c>
    </row>
    <row r="6929" spans="1:4" ht="13" x14ac:dyDescent="0.15">
      <c r="A6929" s="1" t="s">
        <v>13895</v>
      </c>
      <c r="B6929" s="1" t="s">
        <v>13896</v>
      </c>
      <c r="C6929" s="1">
        <v>19940701</v>
      </c>
      <c r="D6929" s="1">
        <v>19960311</v>
      </c>
    </row>
    <row r="6930" spans="1:4" ht="13" x14ac:dyDescent="0.15">
      <c r="A6930" s="1" t="s">
        <v>13897</v>
      </c>
      <c r="B6930" s="1" t="s">
        <v>13898</v>
      </c>
      <c r="C6930" s="1">
        <v>19940701</v>
      </c>
      <c r="D6930" s="1">
        <v>19960311</v>
      </c>
    </row>
    <row r="6931" spans="1:4" ht="13" x14ac:dyDescent="0.15">
      <c r="A6931" s="1" t="s">
        <v>13899</v>
      </c>
      <c r="B6931" s="1" t="s">
        <v>13900</v>
      </c>
      <c r="C6931" s="1">
        <v>19940701</v>
      </c>
      <c r="D6931" s="1">
        <v>19960311</v>
      </c>
    </row>
    <row r="6932" spans="1:4" ht="13" x14ac:dyDescent="0.15">
      <c r="A6932" s="1" t="s">
        <v>13901</v>
      </c>
      <c r="B6932" s="1" t="s">
        <v>13902</v>
      </c>
      <c r="C6932" s="1">
        <v>18580101</v>
      </c>
      <c r="D6932" s="1">
        <v>19891231</v>
      </c>
    </row>
    <row r="6933" spans="1:4" ht="13" x14ac:dyDescent="0.15">
      <c r="A6933" s="1" t="s">
        <v>13903</v>
      </c>
      <c r="B6933" s="1" t="s">
        <v>13904</v>
      </c>
      <c r="C6933" s="1">
        <v>19940701</v>
      </c>
      <c r="D6933" s="1">
        <v>19960311</v>
      </c>
    </row>
    <row r="6934" spans="1:4" ht="13" x14ac:dyDescent="0.15">
      <c r="A6934" s="1" t="s">
        <v>13905</v>
      </c>
      <c r="B6934" s="1" t="s">
        <v>13906</v>
      </c>
      <c r="C6934" s="1">
        <v>19940701</v>
      </c>
      <c r="D6934" s="1">
        <v>19960311</v>
      </c>
    </row>
    <row r="6935" spans="1:4" ht="13" x14ac:dyDescent="0.15">
      <c r="A6935" s="1" t="s">
        <v>13907</v>
      </c>
      <c r="B6935" s="1" t="s">
        <v>13908</v>
      </c>
      <c r="C6935" s="1">
        <v>19940701</v>
      </c>
      <c r="D6935" s="1">
        <v>19960311</v>
      </c>
    </row>
    <row r="6936" spans="1:4" ht="13" x14ac:dyDescent="0.15">
      <c r="A6936" s="1" t="s">
        <v>13909</v>
      </c>
      <c r="B6936" s="1" t="s">
        <v>13910</v>
      </c>
      <c r="C6936" s="1">
        <v>19940701</v>
      </c>
      <c r="D6936" s="1">
        <v>19960311</v>
      </c>
    </row>
    <row r="6937" spans="1:4" ht="13" x14ac:dyDescent="0.15">
      <c r="A6937" s="1" t="s">
        <v>13911</v>
      </c>
      <c r="B6937" s="1" t="s">
        <v>13912</v>
      </c>
      <c r="C6937" s="1">
        <v>19940701</v>
      </c>
      <c r="D6937" s="1">
        <v>19960311</v>
      </c>
    </row>
    <row r="6938" spans="1:4" ht="13" x14ac:dyDescent="0.15">
      <c r="A6938" s="1" t="s">
        <v>13913</v>
      </c>
      <c r="B6938" s="1" t="s">
        <v>13914</v>
      </c>
      <c r="C6938" s="1">
        <v>19880315</v>
      </c>
    </row>
    <row r="6939" spans="1:4" ht="13" x14ac:dyDescent="0.15">
      <c r="A6939" s="1" t="s">
        <v>13915</v>
      </c>
      <c r="B6939" s="1" t="s">
        <v>13916</v>
      </c>
      <c r="C6939" s="1">
        <v>19431012</v>
      </c>
      <c r="D6939" s="1">
        <v>19940601</v>
      </c>
    </row>
    <row r="6940" spans="1:4" ht="13" x14ac:dyDescent="0.15">
      <c r="A6940" s="1" t="s">
        <v>13917</v>
      </c>
      <c r="B6940" s="1" t="s">
        <v>13918</v>
      </c>
      <c r="C6940" s="1">
        <v>19920629</v>
      </c>
      <c r="D6940" s="1">
        <v>19940701</v>
      </c>
    </row>
    <row r="6941" spans="1:4" ht="13" x14ac:dyDescent="0.15">
      <c r="A6941" s="1" t="s">
        <v>13919</v>
      </c>
      <c r="B6941" s="1" t="s">
        <v>13920</v>
      </c>
      <c r="C6941" s="1">
        <v>19740101</v>
      </c>
      <c r="D6941" s="1">
        <v>19980430</v>
      </c>
    </row>
    <row r="6942" spans="1:4" ht="13" x14ac:dyDescent="0.15">
      <c r="A6942" s="1" t="s">
        <v>13921</v>
      </c>
      <c r="B6942" s="1" t="s">
        <v>13922</v>
      </c>
      <c r="C6942" s="1">
        <v>19940124</v>
      </c>
    </row>
    <row r="6943" spans="1:4" ht="13" x14ac:dyDescent="0.15">
      <c r="A6943" s="1" t="s">
        <v>13923</v>
      </c>
      <c r="B6943" s="1" t="s">
        <v>13924</v>
      </c>
      <c r="C6943" s="1">
        <v>19010101</v>
      </c>
      <c r="D6943" s="1">
        <v>19161114</v>
      </c>
    </row>
    <row r="6944" spans="1:4" ht="13" x14ac:dyDescent="0.15">
      <c r="A6944" s="1" t="s">
        <v>13925</v>
      </c>
      <c r="B6944" s="1" t="s">
        <v>13926</v>
      </c>
      <c r="C6944" s="1">
        <v>19080316</v>
      </c>
      <c r="D6944" s="1">
        <v>19820519</v>
      </c>
    </row>
    <row r="6945" spans="1:4" ht="13" x14ac:dyDescent="0.15">
      <c r="A6945" s="1" t="s">
        <v>13927</v>
      </c>
      <c r="B6945" s="1" t="s">
        <v>13928</v>
      </c>
      <c r="C6945" s="1">
        <v>18890101</v>
      </c>
      <c r="D6945" s="1">
        <v>20090522</v>
      </c>
    </row>
    <row r="6946" spans="1:4" ht="13" x14ac:dyDescent="0.15">
      <c r="A6946" s="1" t="s">
        <v>13929</v>
      </c>
      <c r="B6946" s="1" t="s">
        <v>13930</v>
      </c>
      <c r="C6946" s="1">
        <v>19920701</v>
      </c>
    </row>
    <row r="6947" spans="1:4" ht="13" x14ac:dyDescent="0.15">
      <c r="A6947" s="1" t="s">
        <v>13931</v>
      </c>
      <c r="B6947" s="1" t="s">
        <v>13932</v>
      </c>
      <c r="C6947" s="1">
        <v>19940330</v>
      </c>
      <c r="D6947" s="1">
        <v>19970526</v>
      </c>
    </row>
    <row r="6948" spans="1:4" ht="13" x14ac:dyDescent="0.15">
      <c r="A6948" s="1" t="s">
        <v>13933</v>
      </c>
      <c r="B6948" s="1" t="s">
        <v>13934</v>
      </c>
      <c r="C6948" s="1">
        <v>19770201</v>
      </c>
    </row>
    <row r="6949" spans="1:4" ht="13" x14ac:dyDescent="0.15">
      <c r="A6949" s="1" t="s">
        <v>13935</v>
      </c>
      <c r="B6949" s="1" t="s">
        <v>13936</v>
      </c>
      <c r="C6949" s="1">
        <v>19781212</v>
      </c>
      <c r="D6949" s="1">
        <v>19871231</v>
      </c>
    </row>
    <row r="6950" spans="1:4" ht="13" x14ac:dyDescent="0.15">
      <c r="A6950" s="1" t="s">
        <v>13937</v>
      </c>
      <c r="B6950" s="1" t="s">
        <v>13938</v>
      </c>
      <c r="C6950" s="1">
        <v>19660502</v>
      </c>
    </row>
    <row r="6951" spans="1:4" ht="13" x14ac:dyDescent="0.15">
      <c r="A6951" s="1" t="s">
        <v>13939</v>
      </c>
      <c r="B6951" s="1" t="s">
        <v>13940</v>
      </c>
      <c r="C6951" s="1">
        <v>19840427</v>
      </c>
    </row>
    <row r="6952" spans="1:4" ht="13" x14ac:dyDescent="0.15">
      <c r="A6952" s="1" t="s">
        <v>13941</v>
      </c>
      <c r="B6952" s="1" t="s">
        <v>13942</v>
      </c>
      <c r="C6952" s="1">
        <v>19840324</v>
      </c>
    </row>
    <row r="6953" spans="1:4" ht="13" x14ac:dyDescent="0.15">
      <c r="A6953" s="1" t="s">
        <v>13943</v>
      </c>
      <c r="B6953" s="1" t="s">
        <v>13944</v>
      </c>
      <c r="C6953" s="1">
        <v>19920701</v>
      </c>
      <c r="D6953" s="1">
        <v>19961103</v>
      </c>
    </row>
    <row r="6954" spans="1:4" ht="13" x14ac:dyDescent="0.15">
      <c r="A6954" s="1" t="s">
        <v>13945</v>
      </c>
      <c r="B6954" s="1" t="s">
        <v>13946</v>
      </c>
      <c r="C6954" s="1">
        <v>19750130</v>
      </c>
    </row>
    <row r="6955" spans="1:4" ht="13" x14ac:dyDescent="0.15">
      <c r="A6955" s="1" t="s">
        <v>13947</v>
      </c>
      <c r="B6955" s="1" t="s">
        <v>13948</v>
      </c>
      <c r="C6955" s="1">
        <v>18650101</v>
      </c>
      <c r="D6955" s="1">
        <v>20090522</v>
      </c>
    </row>
    <row r="6956" spans="1:4" ht="13" x14ac:dyDescent="0.15">
      <c r="A6956" s="1" t="s">
        <v>13949</v>
      </c>
      <c r="B6956" s="1" t="s">
        <v>13950</v>
      </c>
      <c r="C6956" s="1">
        <v>19790924</v>
      </c>
    </row>
    <row r="6957" spans="1:4" ht="13" x14ac:dyDescent="0.15">
      <c r="A6957" s="1" t="s">
        <v>13951</v>
      </c>
      <c r="B6957" s="1" t="s">
        <v>13952</v>
      </c>
      <c r="C6957" s="1">
        <v>19901003</v>
      </c>
    </row>
    <row r="6958" spans="1:4" ht="13" x14ac:dyDescent="0.15">
      <c r="A6958" s="1" t="s">
        <v>13953</v>
      </c>
      <c r="B6958" s="1" t="s">
        <v>13954</v>
      </c>
      <c r="C6958" s="1">
        <v>19940815</v>
      </c>
      <c r="D6958" s="1">
        <v>19980430</v>
      </c>
    </row>
    <row r="6959" spans="1:4" ht="13" x14ac:dyDescent="0.15">
      <c r="A6959" s="1" t="s">
        <v>13955</v>
      </c>
      <c r="B6959" s="1" t="s">
        <v>13956</v>
      </c>
      <c r="C6959" s="1">
        <v>19811101</v>
      </c>
    </row>
    <row r="6960" spans="1:4" ht="13" x14ac:dyDescent="0.15">
      <c r="A6960" s="1" t="s">
        <v>13957</v>
      </c>
      <c r="B6960" s="1" t="s">
        <v>13958</v>
      </c>
      <c r="C6960" s="1">
        <v>18611101</v>
      </c>
      <c r="D6960" s="1">
        <v>19180701</v>
      </c>
    </row>
    <row r="6961" spans="1:4" ht="13" x14ac:dyDescent="0.15">
      <c r="A6961" s="1" t="s">
        <v>13959</v>
      </c>
      <c r="B6961" s="1" t="s">
        <v>13960</v>
      </c>
      <c r="C6961" s="1">
        <v>19670821</v>
      </c>
    </row>
    <row r="6962" spans="1:4" ht="13" x14ac:dyDescent="0.15">
      <c r="A6962" s="1" t="s">
        <v>13961</v>
      </c>
      <c r="B6962" s="1" t="s">
        <v>13962</v>
      </c>
      <c r="C6962" s="1">
        <v>19750812</v>
      </c>
    </row>
    <row r="6963" spans="1:4" ht="13" x14ac:dyDescent="0.15">
      <c r="A6963" s="1" t="s">
        <v>13963</v>
      </c>
      <c r="B6963" s="1" t="s">
        <v>13964</v>
      </c>
      <c r="C6963" s="1">
        <v>19680914</v>
      </c>
    </row>
    <row r="6964" spans="1:4" ht="13" x14ac:dyDescent="0.15">
      <c r="A6964" s="1" t="s">
        <v>13965</v>
      </c>
      <c r="B6964" s="1" t="s">
        <v>13966</v>
      </c>
      <c r="C6964" s="1">
        <v>19620101</v>
      </c>
    </row>
    <row r="6965" spans="1:4" ht="13" x14ac:dyDescent="0.15">
      <c r="A6965" s="1" t="s">
        <v>13967</v>
      </c>
      <c r="B6965" s="1" t="s">
        <v>13968</v>
      </c>
      <c r="C6965" s="1">
        <v>19580101</v>
      </c>
    </row>
    <row r="6966" spans="1:4" ht="13" x14ac:dyDescent="0.15">
      <c r="A6966" s="1" t="s">
        <v>13969</v>
      </c>
      <c r="B6966" s="1" t="s">
        <v>13970</v>
      </c>
      <c r="C6966" s="1">
        <v>18370101</v>
      </c>
      <c r="D6966" s="1">
        <v>20090522</v>
      </c>
    </row>
    <row r="6967" spans="1:4" ht="13" x14ac:dyDescent="0.15">
      <c r="A6967" s="1" t="s">
        <v>13971</v>
      </c>
      <c r="B6967" s="1" t="s">
        <v>13972</v>
      </c>
      <c r="C6967" s="1">
        <v>19750916</v>
      </c>
    </row>
    <row r="6968" spans="1:4" ht="13" x14ac:dyDescent="0.15">
      <c r="A6968" s="1" t="s">
        <v>13973</v>
      </c>
      <c r="B6968" s="1" t="s">
        <v>13974</v>
      </c>
      <c r="C6968" s="1">
        <v>19640302</v>
      </c>
    </row>
    <row r="6969" spans="1:4" ht="13" x14ac:dyDescent="0.15">
      <c r="A6969" s="1" t="s">
        <v>13975</v>
      </c>
      <c r="B6969" s="1" t="s">
        <v>13976</v>
      </c>
      <c r="C6969" s="1">
        <v>19891102</v>
      </c>
    </row>
    <row r="6970" spans="1:4" ht="13" x14ac:dyDescent="0.15">
      <c r="A6970" s="1" t="s">
        <v>13977</v>
      </c>
      <c r="B6970" s="1" t="s">
        <v>13978</v>
      </c>
      <c r="C6970" s="1">
        <v>19940101</v>
      </c>
    </row>
    <row r="6971" spans="1:4" ht="13" x14ac:dyDescent="0.15">
      <c r="A6971" s="1" t="s">
        <v>13979</v>
      </c>
      <c r="B6971" s="1" t="s">
        <v>13980</v>
      </c>
      <c r="C6971" s="1">
        <v>19430102</v>
      </c>
      <c r="D6971" s="1">
        <v>19911221</v>
      </c>
    </row>
    <row r="6972" spans="1:4" ht="13" x14ac:dyDescent="0.15">
      <c r="A6972" s="1" t="s">
        <v>13981</v>
      </c>
      <c r="B6972" s="1" t="s">
        <v>13982</v>
      </c>
      <c r="C6972" s="1">
        <v>19940209</v>
      </c>
    </row>
    <row r="6973" spans="1:4" ht="13" x14ac:dyDescent="0.15">
      <c r="A6973" s="1" t="s">
        <v>13983</v>
      </c>
      <c r="B6973" s="1" t="s">
        <v>13984</v>
      </c>
      <c r="C6973" s="1">
        <v>19450731</v>
      </c>
    </row>
    <row r="6974" spans="1:4" ht="13" x14ac:dyDescent="0.15">
      <c r="A6974" s="1" t="s">
        <v>13985</v>
      </c>
      <c r="B6974" s="1" t="s">
        <v>13986</v>
      </c>
      <c r="C6974" s="1">
        <v>19931001</v>
      </c>
    </row>
    <row r="6975" spans="1:4" ht="13" x14ac:dyDescent="0.15">
      <c r="A6975" s="1" t="s">
        <v>13987</v>
      </c>
      <c r="B6975" s="1" t="s">
        <v>13988</v>
      </c>
      <c r="C6975" s="1">
        <v>19940701</v>
      </c>
      <c r="D6975" s="1">
        <v>20071203</v>
      </c>
    </row>
    <row r="6976" spans="1:4" ht="13" x14ac:dyDescent="0.15">
      <c r="A6976" s="1" t="s">
        <v>13989</v>
      </c>
      <c r="B6976" s="1" t="s">
        <v>13990</v>
      </c>
      <c r="C6976" s="1">
        <v>19931104</v>
      </c>
      <c r="D6976" s="1">
        <v>19960311</v>
      </c>
    </row>
    <row r="6977" spans="1:4" ht="13" x14ac:dyDescent="0.15">
      <c r="A6977" s="1" t="s">
        <v>13991</v>
      </c>
      <c r="B6977" s="1" t="s">
        <v>13992</v>
      </c>
      <c r="C6977" s="1">
        <v>18570101</v>
      </c>
      <c r="D6977" s="1">
        <v>19861231</v>
      </c>
    </row>
    <row r="6978" spans="1:4" ht="13" x14ac:dyDescent="0.15">
      <c r="A6978" s="1" t="s">
        <v>13993</v>
      </c>
      <c r="B6978" s="1" t="s">
        <v>13994</v>
      </c>
      <c r="C6978" s="1">
        <v>19940128</v>
      </c>
    </row>
    <row r="6979" spans="1:4" ht="13" x14ac:dyDescent="0.15">
      <c r="A6979" s="1" t="s">
        <v>13995</v>
      </c>
      <c r="B6979" s="1" t="s">
        <v>13996</v>
      </c>
      <c r="C6979" s="1">
        <v>19750701</v>
      </c>
      <c r="D6979" s="1">
        <v>19801201</v>
      </c>
    </row>
    <row r="6980" spans="1:4" ht="13" x14ac:dyDescent="0.15">
      <c r="A6980" s="1" t="s">
        <v>13997</v>
      </c>
      <c r="B6980" s="1" t="s">
        <v>13998</v>
      </c>
      <c r="C6980" s="1">
        <v>19931223</v>
      </c>
      <c r="D6980" s="1">
        <v>20010530</v>
      </c>
    </row>
    <row r="6981" spans="1:4" ht="13" x14ac:dyDescent="0.15">
      <c r="A6981" s="1" t="s">
        <v>13999</v>
      </c>
      <c r="B6981" s="1" t="s">
        <v>14000</v>
      </c>
      <c r="C6981" s="1">
        <v>19660527</v>
      </c>
    </row>
    <row r="6982" spans="1:4" ht="13" x14ac:dyDescent="0.15">
      <c r="A6982" s="1" t="s">
        <v>14001</v>
      </c>
      <c r="B6982" s="1" t="s">
        <v>14002</v>
      </c>
      <c r="C6982" s="1">
        <v>19710513</v>
      </c>
      <c r="D6982" s="1">
        <v>19930831</v>
      </c>
    </row>
    <row r="6983" spans="1:4" ht="13" x14ac:dyDescent="0.15">
      <c r="A6983" s="1" t="s">
        <v>14003</v>
      </c>
      <c r="B6983" s="1" t="s">
        <v>14004</v>
      </c>
      <c r="C6983" s="1">
        <v>19670220</v>
      </c>
    </row>
    <row r="6984" spans="1:4" ht="13" x14ac:dyDescent="0.15">
      <c r="A6984" s="1" t="s">
        <v>14005</v>
      </c>
      <c r="B6984" s="1" t="s">
        <v>14006</v>
      </c>
      <c r="C6984" s="1">
        <v>19820608</v>
      </c>
    </row>
    <row r="6985" spans="1:4" ht="13" x14ac:dyDescent="0.15">
      <c r="A6985" s="1" t="s">
        <v>14007</v>
      </c>
      <c r="B6985" s="1" t="s">
        <v>14008</v>
      </c>
      <c r="C6985" s="1">
        <v>19700504</v>
      </c>
      <c r="D6985" s="1">
        <v>19921231</v>
      </c>
    </row>
    <row r="6986" spans="1:4" ht="13" x14ac:dyDescent="0.15">
      <c r="A6986" s="1" t="s">
        <v>14009</v>
      </c>
      <c r="B6986" s="1" t="s">
        <v>14010</v>
      </c>
      <c r="C6986" s="1">
        <v>19810827</v>
      </c>
    </row>
    <row r="6987" spans="1:4" ht="13" x14ac:dyDescent="0.15">
      <c r="A6987" s="1" t="s">
        <v>14011</v>
      </c>
      <c r="B6987" s="1" t="s">
        <v>14012</v>
      </c>
      <c r="C6987" s="1">
        <v>19731008</v>
      </c>
    </row>
    <row r="6988" spans="1:4" ht="13" x14ac:dyDescent="0.15">
      <c r="A6988" s="1" t="s">
        <v>14013</v>
      </c>
      <c r="B6988" s="1" t="s">
        <v>14014</v>
      </c>
      <c r="C6988" s="1">
        <v>18470213</v>
      </c>
      <c r="D6988" s="1">
        <v>20090522</v>
      </c>
    </row>
    <row r="6989" spans="1:4" ht="13" x14ac:dyDescent="0.15">
      <c r="A6989" s="1" t="s">
        <v>14015</v>
      </c>
      <c r="B6989" s="1" t="s">
        <v>14016</v>
      </c>
      <c r="C6989" s="1">
        <v>19710712</v>
      </c>
    </row>
    <row r="6990" spans="1:4" ht="13" x14ac:dyDescent="0.15">
      <c r="A6990" s="1" t="s">
        <v>14017</v>
      </c>
      <c r="B6990" s="1" t="s">
        <v>14018</v>
      </c>
      <c r="C6990" s="1">
        <v>19840626</v>
      </c>
    </row>
    <row r="6991" spans="1:4" ht="13" x14ac:dyDescent="0.15">
      <c r="A6991" s="1" t="s">
        <v>14019</v>
      </c>
      <c r="B6991" s="1" t="s">
        <v>14020</v>
      </c>
      <c r="C6991" s="1">
        <v>19850101</v>
      </c>
      <c r="D6991" s="1">
        <v>19960630</v>
      </c>
    </row>
    <row r="6992" spans="1:4" ht="13" x14ac:dyDescent="0.15">
      <c r="A6992" s="1" t="s">
        <v>14021</v>
      </c>
      <c r="B6992" s="1" t="s">
        <v>14022</v>
      </c>
      <c r="C6992" s="1">
        <v>19890701</v>
      </c>
      <c r="D6992" s="1">
        <v>19990601</v>
      </c>
    </row>
    <row r="6993" spans="1:4" ht="13" x14ac:dyDescent="0.15">
      <c r="A6993" s="1" t="s">
        <v>14023</v>
      </c>
      <c r="B6993" s="1" t="s">
        <v>14024</v>
      </c>
      <c r="C6993" s="1">
        <v>19740601</v>
      </c>
      <c r="D6993" s="1">
        <v>19760531</v>
      </c>
    </row>
    <row r="6994" spans="1:4" ht="13" x14ac:dyDescent="0.15">
      <c r="A6994" s="1" t="s">
        <v>14025</v>
      </c>
      <c r="B6994" s="1" t="s">
        <v>14026</v>
      </c>
      <c r="C6994" s="1">
        <v>19620817</v>
      </c>
      <c r="D6994" s="1">
        <v>19871130</v>
      </c>
    </row>
    <row r="6995" spans="1:4" ht="13" x14ac:dyDescent="0.15">
      <c r="A6995" s="1" t="s">
        <v>14027</v>
      </c>
      <c r="B6995" s="1" t="s">
        <v>14028</v>
      </c>
      <c r="C6995" s="1">
        <v>19890504</v>
      </c>
    </row>
    <row r="6996" spans="1:4" ht="13" x14ac:dyDescent="0.15">
      <c r="A6996" s="1" t="s">
        <v>14029</v>
      </c>
      <c r="B6996" s="1" t="s">
        <v>14030</v>
      </c>
      <c r="C6996" s="1">
        <v>19920930</v>
      </c>
      <c r="D6996" s="1">
        <v>20000131</v>
      </c>
    </row>
    <row r="6997" spans="1:4" ht="13" x14ac:dyDescent="0.15">
      <c r="A6997" s="1" t="s">
        <v>14031</v>
      </c>
      <c r="B6997" s="1" t="s">
        <v>14032</v>
      </c>
      <c r="C6997" s="1">
        <v>19920930</v>
      </c>
      <c r="D6997" s="1">
        <v>19970829</v>
      </c>
    </row>
    <row r="6998" spans="1:4" ht="13" x14ac:dyDescent="0.15">
      <c r="A6998" s="1" t="s">
        <v>14033</v>
      </c>
      <c r="B6998" s="1" t="s">
        <v>14034</v>
      </c>
      <c r="C6998" s="1">
        <v>19890123</v>
      </c>
      <c r="D6998" s="1">
        <v>19970701</v>
      </c>
    </row>
    <row r="6999" spans="1:4" ht="13" x14ac:dyDescent="0.15">
      <c r="A6999" s="1" t="s">
        <v>14035</v>
      </c>
      <c r="B6999" s="1" t="s">
        <v>14036</v>
      </c>
      <c r="C6999" s="1">
        <v>18850603</v>
      </c>
      <c r="D6999" s="1">
        <v>20090522</v>
      </c>
    </row>
    <row r="7000" spans="1:4" ht="13" x14ac:dyDescent="0.15">
      <c r="A7000" s="1" t="s">
        <v>14037</v>
      </c>
      <c r="B7000" s="1" t="s">
        <v>14038</v>
      </c>
      <c r="C7000" s="1">
        <v>19881213</v>
      </c>
    </row>
    <row r="7001" spans="1:4" ht="13" x14ac:dyDescent="0.15">
      <c r="A7001" s="1" t="s">
        <v>14039</v>
      </c>
      <c r="B7001" s="1" t="s">
        <v>14040</v>
      </c>
      <c r="C7001" s="1">
        <v>19900131</v>
      </c>
    </row>
    <row r="7002" spans="1:4" ht="13" x14ac:dyDescent="0.15">
      <c r="A7002" s="1" t="s">
        <v>14041</v>
      </c>
      <c r="B7002" s="1" t="s">
        <v>14042</v>
      </c>
      <c r="C7002" s="1">
        <v>19890701</v>
      </c>
      <c r="D7002" s="1">
        <v>19990531</v>
      </c>
    </row>
    <row r="7003" spans="1:4" ht="13" x14ac:dyDescent="0.15">
      <c r="A7003" s="1" t="s">
        <v>14043</v>
      </c>
      <c r="B7003" s="1" t="s">
        <v>14044</v>
      </c>
      <c r="C7003" s="1">
        <v>19890123</v>
      </c>
      <c r="D7003" s="1">
        <v>19970701</v>
      </c>
    </row>
    <row r="7004" spans="1:4" ht="13" x14ac:dyDescent="0.15">
      <c r="A7004" s="1" t="s">
        <v>14045</v>
      </c>
      <c r="B7004" s="1" t="s">
        <v>14046</v>
      </c>
      <c r="C7004" s="1">
        <v>19210413</v>
      </c>
      <c r="D7004" s="1">
        <v>19350409</v>
      </c>
    </row>
    <row r="7005" spans="1:4" ht="13" x14ac:dyDescent="0.15">
      <c r="A7005" s="1" t="s">
        <v>14047</v>
      </c>
      <c r="B7005" s="1" t="s">
        <v>14048</v>
      </c>
      <c r="C7005" s="1">
        <v>19350409</v>
      </c>
      <c r="D7005" s="1">
        <v>19760209</v>
      </c>
    </row>
    <row r="7006" spans="1:4" ht="13" x14ac:dyDescent="0.15">
      <c r="A7006" s="1" t="s">
        <v>14049</v>
      </c>
      <c r="B7006" s="1" t="s">
        <v>14050</v>
      </c>
      <c r="C7006" s="1">
        <v>19760209</v>
      </c>
      <c r="D7006" s="1">
        <v>19970924</v>
      </c>
    </row>
    <row r="7007" spans="1:4" ht="13" x14ac:dyDescent="0.15">
      <c r="A7007" s="1" t="s">
        <v>14051</v>
      </c>
      <c r="B7007" s="1" t="s">
        <v>14052</v>
      </c>
      <c r="C7007" s="1">
        <v>19400501</v>
      </c>
      <c r="D7007" s="1">
        <v>19921201</v>
      </c>
    </row>
    <row r="7008" spans="1:4" ht="13" x14ac:dyDescent="0.15">
      <c r="A7008" s="1" t="s">
        <v>14053</v>
      </c>
      <c r="B7008" s="1" t="s">
        <v>14054</v>
      </c>
      <c r="C7008" s="1">
        <v>19910702</v>
      </c>
    </row>
    <row r="7009" spans="1:4" ht="13" x14ac:dyDescent="0.15">
      <c r="A7009" s="1" t="s">
        <v>14055</v>
      </c>
      <c r="B7009" s="1" t="s">
        <v>14056</v>
      </c>
      <c r="C7009" s="1">
        <v>19940701</v>
      </c>
      <c r="D7009" s="1">
        <v>19970701</v>
      </c>
    </row>
    <row r="7010" spans="1:4" ht="13" x14ac:dyDescent="0.15">
      <c r="A7010" s="1" t="s">
        <v>14057</v>
      </c>
      <c r="B7010" s="1" t="s">
        <v>14058</v>
      </c>
      <c r="C7010" s="1">
        <v>19530101</v>
      </c>
      <c r="D7010" s="1">
        <v>20090511</v>
      </c>
    </row>
    <row r="7011" spans="1:4" ht="13" x14ac:dyDescent="0.15">
      <c r="A7011" s="1" t="s">
        <v>14059</v>
      </c>
      <c r="B7011" s="1" t="s">
        <v>14060</v>
      </c>
      <c r="C7011" s="1">
        <v>19920201</v>
      </c>
    </row>
    <row r="7012" spans="1:4" ht="13" x14ac:dyDescent="0.15">
      <c r="A7012" s="1" t="s">
        <v>14061</v>
      </c>
      <c r="B7012" s="1" t="s">
        <v>14062</v>
      </c>
      <c r="C7012" s="1">
        <v>19870202</v>
      </c>
      <c r="D7012" s="1">
        <v>20149999</v>
      </c>
    </row>
    <row r="7013" spans="1:4" ht="13" x14ac:dyDescent="0.15">
      <c r="A7013" s="1" t="s">
        <v>14063</v>
      </c>
      <c r="B7013" s="1" t="s">
        <v>14064</v>
      </c>
      <c r="C7013" s="1">
        <v>19870202</v>
      </c>
      <c r="D7013" s="1">
        <v>20149999</v>
      </c>
    </row>
    <row r="7014" spans="1:4" ht="13" x14ac:dyDescent="0.15">
      <c r="A7014" s="1" t="s">
        <v>14065</v>
      </c>
      <c r="B7014" s="1" t="s">
        <v>14066</v>
      </c>
      <c r="C7014" s="1">
        <v>19920701</v>
      </c>
    </row>
    <row r="7015" spans="1:4" ht="13" x14ac:dyDescent="0.15">
      <c r="A7015" s="1" t="s">
        <v>14067</v>
      </c>
      <c r="B7015" s="1" t="s">
        <v>14068</v>
      </c>
      <c r="C7015" s="1">
        <v>19940901</v>
      </c>
      <c r="D7015" s="1">
        <v>19960311</v>
      </c>
    </row>
    <row r="7016" spans="1:4" ht="13" x14ac:dyDescent="0.15">
      <c r="A7016" s="1" t="s">
        <v>14069</v>
      </c>
      <c r="B7016" s="1" t="s">
        <v>14070</v>
      </c>
      <c r="C7016" s="1">
        <v>19810701</v>
      </c>
      <c r="D7016" s="1">
        <v>19880101</v>
      </c>
    </row>
    <row r="7017" spans="1:4" ht="13" x14ac:dyDescent="0.15">
      <c r="A7017" s="1" t="s">
        <v>14071</v>
      </c>
      <c r="B7017" s="1" t="s">
        <v>14072</v>
      </c>
      <c r="C7017" s="1">
        <v>19870301</v>
      </c>
      <c r="D7017" s="1">
        <v>19950126</v>
      </c>
    </row>
    <row r="7018" spans="1:4" ht="13" x14ac:dyDescent="0.15">
      <c r="A7018" s="1" t="s">
        <v>14073</v>
      </c>
      <c r="B7018" s="1" t="s">
        <v>14074</v>
      </c>
      <c r="C7018" s="1">
        <v>19870101</v>
      </c>
    </row>
    <row r="7019" spans="1:4" ht="13" x14ac:dyDescent="0.15">
      <c r="A7019" s="1" t="s">
        <v>14075</v>
      </c>
      <c r="B7019" s="1" t="s">
        <v>14076</v>
      </c>
      <c r="C7019" s="1">
        <v>19911118</v>
      </c>
    </row>
    <row r="7020" spans="1:4" ht="13" x14ac:dyDescent="0.15">
      <c r="A7020" s="1" t="s">
        <v>14077</v>
      </c>
      <c r="B7020" s="1" t="s">
        <v>14078</v>
      </c>
      <c r="C7020" s="1">
        <v>19451012</v>
      </c>
      <c r="D7020" s="1">
        <v>19879999</v>
      </c>
    </row>
    <row r="7021" spans="1:4" ht="13" x14ac:dyDescent="0.15">
      <c r="A7021" s="1" t="s">
        <v>14079</v>
      </c>
      <c r="B7021" s="1" t="s">
        <v>14080</v>
      </c>
      <c r="C7021" s="1">
        <v>18610411</v>
      </c>
      <c r="D7021" s="1">
        <v>20090522</v>
      </c>
    </row>
    <row r="7022" spans="1:4" ht="13" x14ac:dyDescent="0.15">
      <c r="A7022" s="1" t="s">
        <v>14081</v>
      </c>
      <c r="B7022" s="1" t="s">
        <v>14082</v>
      </c>
      <c r="C7022" s="1">
        <v>19940713</v>
      </c>
      <c r="D7022" s="1">
        <v>19950120</v>
      </c>
    </row>
    <row r="7023" spans="1:4" ht="13" x14ac:dyDescent="0.15">
      <c r="A7023" s="1" t="s">
        <v>14083</v>
      </c>
      <c r="B7023" s="1" t="s">
        <v>14084</v>
      </c>
      <c r="C7023" s="1">
        <v>19930701</v>
      </c>
      <c r="D7023" s="1">
        <v>19960506</v>
      </c>
    </row>
    <row r="7024" spans="1:4" ht="13" x14ac:dyDescent="0.15">
      <c r="A7024" s="1" t="s">
        <v>14085</v>
      </c>
      <c r="B7024" s="1" t="s">
        <v>14086</v>
      </c>
      <c r="C7024" s="1">
        <v>19841213</v>
      </c>
    </row>
    <row r="7025" spans="1:4" ht="13" x14ac:dyDescent="0.15">
      <c r="A7025" s="1" t="s">
        <v>14087</v>
      </c>
      <c r="B7025" s="1" t="s">
        <v>14088</v>
      </c>
      <c r="C7025" s="1">
        <v>19820101</v>
      </c>
    </row>
    <row r="7026" spans="1:4" ht="13" x14ac:dyDescent="0.15">
      <c r="A7026" s="1" t="s">
        <v>14089</v>
      </c>
      <c r="B7026" s="1" t="s">
        <v>14090</v>
      </c>
      <c r="C7026" s="1">
        <v>19920101</v>
      </c>
      <c r="D7026" s="1">
        <v>19920201</v>
      </c>
    </row>
    <row r="7027" spans="1:4" ht="13" x14ac:dyDescent="0.15">
      <c r="A7027" s="1" t="s">
        <v>14091</v>
      </c>
      <c r="B7027" s="1" t="s">
        <v>14092</v>
      </c>
      <c r="C7027" s="1">
        <v>19850101</v>
      </c>
      <c r="D7027" s="1">
        <v>19911231</v>
      </c>
    </row>
    <row r="7028" spans="1:4" ht="13" x14ac:dyDescent="0.15">
      <c r="A7028" s="1" t="s">
        <v>14093</v>
      </c>
      <c r="B7028" s="1" t="s">
        <v>14094</v>
      </c>
      <c r="C7028" s="1">
        <v>18770101</v>
      </c>
      <c r="D7028" s="1">
        <v>19140830</v>
      </c>
    </row>
    <row r="7029" spans="1:4" ht="13" x14ac:dyDescent="0.15">
      <c r="A7029" s="1" t="s">
        <v>14095</v>
      </c>
      <c r="B7029" s="1" t="s">
        <v>14096</v>
      </c>
      <c r="C7029" s="1">
        <v>18530101</v>
      </c>
      <c r="D7029" s="1">
        <v>20090522</v>
      </c>
    </row>
    <row r="7030" spans="1:4" ht="13" x14ac:dyDescent="0.15">
      <c r="A7030" s="1" t="s">
        <v>14097</v>
      </c>
      <c r="B7030" s="1" t="s">
        <v>14098</v>
      </c>
      <c r="C7030" s="1">
        <v>19581008</v>
      </c>
      <c r="D7030" s="1">
        <v>19660821</v>
      </c>
    </row>
    <row r="7031" spans="1:4" ht="13" x14ac:dyDescent="0.15">
      <c r="A7031" s="1" t="s">
        <v>14099</v>
      </c>
      <c r="B7031" s="1" t="s">
        <v>14100</v>
      </c>
      <c r="C7031" s="1">
        <v>19910701</v>
      </c>
    </row>
    <row r="7032" spans="1:4" ht="13" x14ac:dyDescent="0.15">
      <c r="A7032" s="1" t="s">
        <v>14101</v>
      </c>
      <c r="B7032" s="1" t="s">
        <v>14102</v>
      </c>
      <c r="C7032" s="1">
        <v>19480301</v>
      </c>
    </row>
    <row r="7033" spans="1:4" ht="13" x14ac:dyDescent="0.15">
      <c r="A7033" s="1" t="s">
        <v>14103</v>
      </c>
      <c r="B7033" s="1" t="s">
        <v>14104</v>
      </c>
      <c r="C7033" s="1">
        <v>19870301</v>
      </c>
      <c r="D7033" s="1">
        <v>19960311</v>
      </c>
    </row>
    <row r="7034" spans="1:4" ht="13" x14ac:dyDescent="0.15">
      <c r="A7034" s="1" t="s">
        <v>14105</v>
      </c>
      <c r="B7034" s="1" t="s">
        <v>14106</v>
      </c>
      <c r="C7034" s="1">
        <v>19940701</v>
      </c>
      <c r="D7034" s="1">
        <v>19960311</v>
      </c>
    </row>
    <row r="7035" spans="1:4" ht="13" x14ac:dyDescent="0.15">
      <c r="A7035" s="1" t="s">
        <v>14107</v>
      </c>
      <c r="B7035" s="1" t="s">
        <v>14108</v>
      </c>
      <c r="C7035" s="1">
        <v>19920801</v>
      </c>
      <c r="D7035" s="1">
        <v>19940701</v>
      </c>
    </row>
    <row r="7036" spans="1:4" ht="13" x14ac:dyDescent="0.15">
      <c r="A7036" s="1" t="s">
        <v>14109</v>
      </c>
      <c r="B7036" s="1" t="s">
        <v>14110</v>
      </c>
      <c r="C7036" s="1">
        <v>19940701</v>
      </c>
      <c r="D7036" s="1">
        <v>19960311</v>
      </c>
    </row>
    <row r="7037" spans="1:4" ht="13" x14ac:dyDescent="0.15">
      <c r="A7037" s="1" t="s">
        <v>14111</v>
      </c>
      <c r="B7037" s="1" t="s">
        <v>14112</v>
      </c>
      <c r="C7037" s="1">
        <v>19920801</v>
      </c>
      <c r="D7037" s="1">
        <v>19940701</v>
      </c>
    </row>
    <row r="7038" spans="1:4" ht="13" x14ac:dyDescent="0.15">
      <c r="A7038" s="1" t="s">
        <v>14113</v>
      </c>
      <c r="B7038" s="1" t="s">
        <v>14114</v>
      </c>
      <c r="C7038" s="1">
        <v>19940701</v>
      </c>
      <c r="D7038" s="1">
        <v>19960311</v>
      </c>
    </row>
    <row r="7039" spans="1:4" ht="13" x14ac:dyDescent="0.15">
      <c r="A7039" s="1" t="s">
        <v>14115</v>
      </c>
      <c r="B7039" s="1" t="s">
        <v>14116</v>
      </c>
      <c r="C7039" s="1">
        <v>19920801</v>
      </c>
      <c r="D7039" s="1">
        <v>19940701</v>
      </c>
    </row>
    <row r="7040" spans="1:4" ht="13" x14ac:dyDescent="0.15">
      <c r="A7040" s="1" t="s">
        <v>14117</v>
      </c>
      <c r="B7040" s="1" t="s">
        <v>14118</v>
      </c>
      <c r="C7040" s="1">
        <v>18710401</v>
      </c>
      <c r="D7040" s="1">
        <v>20090522</v>
      </c>
    </row>
    <row r="7041" spans="1:4" ht="13" x14ac:dyDescent="0.15">
      <c r="A7041" s="1" t="s">
        <v>14119</v>
      </c>
      <c r="B7041" s="1" t="s">
        <v>14120</v>
      </c>
      <c r="C7041" s="1">
        <v>19940701</v>
      </c>
      <c r="D7041" s="1">
        <v>19960311</v>
      </c>
    </row>
    <row r="7042" spans="1:4" ht="13" x14ac:dyDescent="0.15">
      <c r="A7042" s="1" t="s">
        <v>14121</v>
      </c>
      <c r="B7042" s="1" t="s">
        <v>14122</v>
      </c>
      <c r="C7042" s="1">
        <v>19920801</v>
      </c>
      <c r="D7042" s="1">
        <v>19940701</v>
      </c>
    </row>
    <row r="7043" spans="1:4" ht="13" x14ac:dyDescent="0.15">
      <c r="A7043" s="1" t="s">
        <v>14123</v>
      </c>
      <c r="B7043" s="1" t="s">
        <v>14124</v>
      </c>
      <c r="C7043" s="1">
        <v>19920801</v>
      </c>
      <c r="D7043" s="1">
        <v>19960311</v>
      </c>
    </row>
    <row r="7044" spans="1:4" ht="13" x14ac:dyDescent="0.15">
      <c r="A7044" s="1" t="s">
        <v>14125</v>
      </c>
      <c r="B7044" s="1" t="s">
        <v>14126</v>
      </c>
      <c r="C7044" s="1">
        <v>19920801</v>
      </c>
      <c r="D7044" s="1">
        <v>19940701</v>
      </c>
    </row>
    <row r="7045" spans="1:4" ht="13" x14ac:dyDescent="0.15">
      <c r="A7045" s="1" t="s">
        <v>14127</v>
      </c>
      <c r="B7045" s="1" t="s">
        <v>14128</v>
      </c>
      <c r="C7045" s="1">
        <v>19940701</v>
      </c>
      <c r="D7045" s="1">
        <v>19960311</v>
      </c>
    </row>
    <row r="7046" spans="1:4" ht="13" x14ac:dyDescent="0.15">
      <c r="A7046" s="1" t="s">
        <v>14129</v>
      </c>
      <c r="B7046" s="1" t="s">
        <v>14130</v>
      </c>
      <c r="C7046" s="1">
        <v>19940701</v>
      </c>
      <c r="D7046" s="1">
        <v>19960311</v>
      </c>
    </row>
    <row r="7047" spans="1:4" ht="13" x14ac:dyDescent="0.15">
      <c r="A7047" s="1" t="s">
        <v>14131</v>
      </c>
      <c r="B7047" s="1" t="s">
        <v>14132</v>
      </c>
      <c r="C7047" s="1">
        <v>19940701</v>
      </c>
      <c r="D7047" s="1">
        <v>19960311</v>
      </c>
    </row>
    <row r="7048" spans="1:4" ht="13" x14ac:dyDescent="0.15">
      <c r="A7048" s="1" t="s">
        <v>14133</v>
      </c>
      <c r="B7048" s="1" t="s">
        <v>14134</v>
      </c>
      <c r="C7048" s="1">
        <v>19940701</v>
      </c>
      <c r="D7048" s="1">
        <v>19960311</v>
      </c>
    </row>
    <row r="7049" spans="1:4" ht="13" x14ac:dyDescent="0.15">
      <c r="A7049" s="1" t="s">
        <v>14135</v>
      </c>
      <c r="B7049" s="1" t="s">
        <v>14136</v>
      </c>
      <c r="C7049" s="1">
        <v>19940701</v>
      </c>
      <c r="D7049" s="1">
        <v>19960311</v>
      </c>
    </row>
    <row r="7050" spans="1:4" ht="13" x14ac:dyDescent="0.15">
      <c r="A7050" s="1" t="s">
        <v>14137</v>
      </c>
      <c r="B7050" s="1" t="s">
        <v>14138</v>
      </c>
      <c r="C7050" s="1">
        <v>19940701</v>
      </c>
      <c r="D7050" s="1">
        <v>19960311</v>
      </c>
    </row>
    <row r="7051" spans="1:4" ht="13" x14ac:dyDescent="0.15">
      <c r="A7051" s="1" t="s">
        <v>14139</v>
      </c>
      <c r="B7051" s="1" t="s">
        <v>14140</v>
      </c>
      <c r="C7051" s="1">
        <v>19040601</v>
      </c>
    </row>
    <row r="7052" spans="1:4" ht="13" x14ac:dyDescent="0.15">
      <c r="A7052" s="1" t="s">
        <v>14141</v>
      </c>
      <c r="B7052" s="1" t="s">
        <v>14142</v>
      </c>
      <c r="C7052" s="1">
        <v>18951101</v>
      </c>
      <c r="D7052" s="1">
        <v>20090522</v>
      </c>
    </row>
    <row r="7053" spans="1:4" ht="13" x14ac:dyDescent="0.15">
      <c r="A7053" s="1" t="s">
        <v>14143</v>
      </c>
      <c r="B7053" s="1" t="s">
        <v>14144</v>
      </c>
      <c r="C7053" s="1">
        <v>19940701</v>
      </c>
      <c r="D7053" s="1">
        <v>19960311</v>
      </c>
    </row>
    <row r="7054" spans="1:4" ht="13" x14ac:dyDescent="0.15">
      <c r="A7054" s="1" t="s">
        <v>14145</v>
      </c>
      <c r="B7054" s="1" t="s">
        <v>14146</v>
      </c>
      <c r="C7054" s="1">
        <v>19910801</v>
      </c>
    </row>
    <row r="7055" spans="1:4" ht="13" x14ac:dyDescent="0.15">
      <c r="A7055" s="1" t="s">
        <v>14147</v>
      </c>
      <c r="B7055" s="1" t="s">
        <v>14148</v>
      </c>
      <c r="C7055" s="1">
        <v>19940701</v>
      </c>
      <c r="D7055" s="1">
        <v>20149999</v>
      </c>
    </row>
    <row r="7056" spans="1:4" ht="13" x14ac:dyDescent="0.15">
      <c r="A7056" s="1" t="s">
        <v>14149</v>
      </c>
      <c r="B7056" s="1" t="s">
        <v>14150</v>
      </c>
      <c r="C7056" s="1">
        <v>19420501</v>
      </c>
      <c r="D7056" s="1">
        <v>19450216</v>
      </c>
    </row>
    <row r="7057" spans="1:4" ht="13" x14ac:dyDescent="0.15">
      <c r="A7057" s="1" t="s">
        <v>14151</v>
      </c>
      <c r="B7057" s="1" t="s">
        <v>14152</v>
      </c>
      <c r="C7057" s="1">
        <v>19550606</v>
      </c>
      <c r="D7057" s="1">
        <v>19731101</v>
      </c>
    </row>
    <row r="7058" spans="1:4" ht="13" x14ac:dyDescent="0.15">
      <c r="A7058" s="1" t="s">
        <v>14153</v>
      </c>
      <c r="B7058" s="1" t="s">
        <v>14154</v>
      </c>
      <c r="C7058" s="1">
        <v>19921120</v>
      </c>
      <c r="D7058" s="1">
        <v>19950701</v>
      </c>
    </row>
    <row r="7059" spans="1:4" ht="13" x14ac:dyDescent="0.15">
      <c r="A7059" s="1" t="s">
        <v>14155</v>
      </c>
      <c r="B7059" s="1" t="s">
        <v>14156</v>
      </c>
      <c r="C7059" s="1">
        <v>19831210</v>
      </c>
      <c r="D7059" s="1">
        <v>20149999</v>
      </c>
    </row>
    <row r="7060" spans="1:4" ht="13" x14ac:dyDescent="0.15">
      <c r="A7060" s="1" t="s">
        <v>14157</v>
      </c>
      <c r="B7060" s="1" t="s">
        <v>14158</v>
      </c>
      <c r="C7060" s="1">
        <v>19660821</v>
      </c>
      <c r="D7060" s="1">
        <v>19740224</v>
      </c>
    </row>
    <row r="7061" spans="1:4" ht="13" x14ac:dyDescent="0.15">
      <c r="A7061" s="1" t="s">
        <v>14159</v>
      </c>
      <c r="B7061" s="1" t="s">
        <v>14160</v>
      </c>
      <c r="C7061" s="1">
        <v>19440101</v>
      </c>
      <c r="D7061" s="1">
        <v>19681231</v>
      </c>
    </row>
    <row r="7062" spans="1:4" ht="13" x14ac:dyDescent="0.15">
      <c r="A7062" s="1" t="s">
        <v>14161</v>
      </c>
      <c r="B7062" s="1" t="s">
        <v>14162</v>
      </c>
      <c r="C7062" s="1">
        <v>19921103</v>
      </c>
    </row>
    <row r="7063" spans="1:4" ht="13" x14ac:dyDescent="0.15">
      <c r="A7063" s="1" t="s">
        <v>14163</v>
      </c>
      <c r="B7063" s="1" t="s">
        <v>14164</v>
      </c>
      <c r="C7063" s="1">
        <v>18700301</v>
      </c>
      <c r="D7063" s="1">
        <v>20090522</v>
      </c>
    </row>
    <row r="7064" spans="1:4" ht="13" x14ac:dyDescent="0.15">
      <c r="A7064" s="1" t="s">
        <v>14165</v>
      </c>
      <c r="B7064" s="1" t="s">
        <v>14166</v>
      </c>
      <c r="C7064" s="1">
        <v>19930527</v>
      </c>
    </row>
    <row r="7065" spans="1:4" ht="13" x14ac:dyDescent="0.15">
      <c r="A7065" s="1" t="s">
        <v>14167</v>
      </c>
      <c r="B7065" s="1" t="s">
        <v>14168</v>
      </c>
      <c r="C7065" s="1">
        <v>19911201</v>
      </c>
    </row>
    <row r="7066" spans="1:4" ht="13" x14ac:dyDescent="0.15">
      <c r="A7066" s="1" t="s">
        <v>14169</v>
      </c>
      <c r="B7066" s="1" t="s">
        <v>14170</v>
      </c>
      <c r="C7066" s="1">
        <v>19380101</v>
      </c>
      <c r="D7066" s="1">
        <v>19971199</v>
      </c>
    </row>
    <row r="7067" spans="1:4" ht="13" x14ac:dyDescent="0.15">
      <c r="A7067" s="1" t="s">
        <v>14171</v>
      </c>
      <c r="B7067" s="1" t="s">
        <v>14172</v>
      </c>
      <c r="C7067" s="1">
        <v>19890701</v>
      </c>
    </row>
    <row r="7068" spans="1:4" ht="13" x14ac:dyDescent="0.15">
      <c r="A7068" s="1" t="s">
        <v>14173</v>
      </c>
      <c r="B7068" s="1" t="s">
        <v>14174</v>
      </c>
      <c r="C7068" s="1">
        <v>19770228</v>
      </c>
      <c r="D7068" s="1">
        <v>19791231</v>
      </c>
    </row>
    <row r="7069" spans="1:4" ht="13" x14ac:dyDescent="0.15">
      <c r="A7069" s="1" t="s">
        <v>14175</v>
      </c>
      <c r="B7069" s="1" t="s">
        <v>14176</v>
      </c>
      <c r="C7069" s="1">
        <v>19880101</v>
      </c>
      <c r="D7069" s="1">
        <v>19980630</v>
      </c>
    </row>
    <row r="7070" spans="1:4" ht="13" x14ac:dyDescent="0.15">
      <c r="A7070" s="1" t="s">
        <v>14177</v>
      </c>
      <c r="B7070" s="1" t="s">
        <v>14178</v>
      </c>
      <c r="C7070" s="1">
        <v>19931201</v>
      </c>
      <c r="D7070" s="1">
        <v>20001231</v>
      </c>
    </row>
    <row r="7071" spans="1:4" ht="13" x14ac:dyDescent="0.15">
      <c r="A7071" s="1" t="s">
        <v>14179</v>
      </c>
      <c r="B7071" s="1" t="s">
        <v>14180</v>
      </c>
      <c r="C7071" s="1">
        <v>19940722</v>
      </c>
      <c r="D7071" s="1">
        <v>19970701</v>
      </c>
    </row>
    <row r="7072" spans="1:4" ht="13" x14ac:dyDescent="0.15">
      <c r="A7072" s="1" t="s">
        <v>14181</v>
      </c>
      <c r="B7072" s="1" t="s">
        <v>14182</v>
      </c>
      <c r="C7072" s="1">
        <v>19941219</v>
      </c>
      <c r="D7072" s="1">
        <v>19970701</v>
      </c>
    </row>
    <row r="7073" spans="1:4" ht="13" x14ac:dyDescent="0.15">
      <c r="A7073" s="1" t="s">
        <v>14183</v>
      </c>
      <c r="B7073" s="1" t="s">
        <v>14184</v>
      </c>
      <c r="C7073" s="1">
        <v>19880101</v>
      </c>
      <c r="D7073" s="1">
        <v>19980701</v>
      </c>
    </row>
    <row r="7074" spans="1:4" ht="13" x14ac:dyDescent="0.15">
      <c r="A7074" s="1" t="s">
        <v>14185</v>
      </c>
      <c r="B7074" s="1" t="s">
        <v>14186</v>
      </c>
      <c r="C7074" s="1">
        <v>18870101</v>
      </c>
      <c r="D7074" s="1">
        <v>20090522</v>
      </c>
    </row>
    <row r="7075" spans="1:4" ht="13" x14ac:dyDescent="0.15">
      <c r="A7075" s="1" t="s">
        <v>14187</v>
      </c>
      <c r="B7075" s="1" t="s">
        <v>14188</v>
      </c>
      <c r="C7075" s="1">
        <v>19890101</v>
      </c>
    </row>
    <row r="7076" spans="1:4" ht="13" x14ac:dyDescent="0.15">
      <c r="A7076" s="1" t="s">
        <v>14189</v>
      </c>
      <c r="B7076" s="1" t="s">
        <v>14190</v>
      </c>
      <c r="C7076" s="1">
        <v>19480101</v>
      </c>
      <c r="D7076" s="1">
        <v>19561231</v>
      </c>
    </row>
    <row r="7077" spans="1:4" ht="13" x14ac:dyDescent="0.15">
      <c r="A7077" s="1" t="s">
        <v>14191</v>
      </c>
      <c r="B7077" s="1" t="s">
        <v>14192</v>
      </c>
      <c r="C7077" s="1">
        <v>19940330</v>
      </c>
      <c r="D7077" s="1">
        <v>19970525</v>
      </c>
    </row>
    <row r="7078" spans="1:4" ht="13" x14ac:dyDescent="0.15">
      <c r="A7078" s="1" t="s">
        <v>14193</v>
      </c>
      <c r="B7078" s="1" t="s">
        <v>14194</v>
      </c>
      <c r="C7078" s="1">
        <v>19910201</v>
      </c>
      <c r="D7078" s="1">
        <v>20000131</v>
      </c>
    </row>
    <row r="7079" spans="1:4" ht="13" x14ac:dyDescent="0.15">
      <c r="A7079" s="1" t="s">
        <v>14195</v>
      </c>
      <c r="B7079" s="1" t="s">
        <v>14196</v>
      </c>
      <c r="C7079" s="1">
        <v>19910201</v>
      </c>
      <c r="D7079" s="1">
        <v>19970829</v>
      </c>
    </row>
    <row r="7080" spans="1:4" ht="13" x14ac:dyDescent="0.15">
      <c r="A7080" s="1" t="s">
        <v>14197</v>
      </c>
      <c r="B7080" s="1" t="s">
        <v>14198</v>
      </c>
      <c r="C7080" s="1">
        <v>19900701</v>
      </c>
      <c r="D7080" s="1">
        <v>19970929</v>
      </c>
    </row>
    <row r="7081" spans="1:4" ht="13" x14ac:dyDescent="0.15">
      <c r="A7081" s="1" t="s">
        <v>14199</v>
      </c>
      <c r="B7081" s="1" t="s">
        <v>14200</v>
      </c>
      <c r="C7081" s="1">
        <v>19950201</v>
      </c>
    </row>
    <row r="7082" spans="1:4" ht="13" x14ac:dyDescent="0.15">
      <c r="A7082" s="1" t="s">
        <v>14201</v>
      </c>
      <c r="B7082" s="1" t="s">
        <v>14202</v>
      </c>
      <c r="C7082" s="1">
        <v>19930701</v>
      </c>
      <c r="D7082" s="1">
        <v>20150701</v>
      </c>
    </row>
    <row r="7083" spans="1:4" ht="13" x14ac:dyDescent="0.15">
      <c r="A7083" s="1" t="s">
        <v>14203</v>
      </c>
      <c r="B7083" s="1" t="s">
        <v>14204</v>
      </c>
      <c r="C7083" s="1">
        <v>19900720</v>
      </c>
      <c r="D7083" s="1">
        <v>19930324</v>
      </c>
    </row>
    <row r="7084" spans="1:4" ht="13" x14ac:dyDescent="0.15">
      <c r="A7084" s="1" t="s">
        <v>14205</v>
      </c>
      <c r="B7084" s="1" t="s">
        <v>14206</v>
      </c>
      <c r="C7084" s="1">
        <v>19930324</v>
      </c>
      <c r="D7084" s="1">
        <v>19960311</v>
      </c>
    </row>
    <row r="7085" spans="1:4" ht="13" x14ac:dyDescent="0.15">
      <c r="A7085" s="1" t="s">
        <v>14207</v>
      </c>
      <c r="B7085" s="1" t="s">
        <v>14208</v>
      </c>
      <c r="C7085" s="1">
        <v>18700301</v>
      </c>
      <c r="D7085" s="1">
        <v>20090522</v>
      </c>
    </row>
    <row r="7086" spans="1:4" ht="13" x14ac:dyDescent="0.15">
      <c r="A7086" s="1" t="s">
        <v>14209</v>
      </c>
      <c r="B7086" s="1" t="s">
        <v>14210</v>
      </c>
      <c r="C7086" s="1">
        <v>19940701</v>
      </c>
      <c r="D7086" s="1">
        <v>20149999</v>
      </c>
    </row>
    <row r="7087" spans="1:4" ht="13" x14ac:dyDescent="0.15">
      <c r="A7087" s="1" t="s">
        <v>14211</v>
      </c>
      <c r="B7087" s="1" t="s">
        <v>14212</v>
      </c>
      <c r="C7087" s="1">
        <v>19940701</v>
      </c>
    </row>
    <row r="7088" spans="1:4" ht="13" x14ac:dyDescent="0.15">
      <c r="A7088" s="1" t="s">
        <v>14213</v>
      </c>
      <c r="B7088" s="1" t="s">
        <v>14214</v>
      </c>
      <c r="C7088" s="1">
        <v>19420226</v>
      </c>
      <c r="D7088" s="1">
        <v>19450216</v>
      </c>
    </row>
    <row r="7089" spans="1:4" ht="13" x14ac:dyDescent="0.15">
      <c r="A7089" s="1" t="s">
        <v>14215</v>
      </c>
      <c r="B7089" s="1" t="s">
        <v>14216</v>
      </c>
      <c r="C7089" s="1">
        <v>19920215</v>
      </c>
    </row>
    <row r="7090" spans="1:4" ht="13" x14ac:dyDescent="0.15">
      <c r="A7090" s="1" t="s">
        <v>14217</v>
      </c>
      <c r="B7090" s="1" t="s">
        <v>14218</v>
      </c>
      <c r="C7090" s="1">
        <v>19740208</v>
      </c>
      <c r="D7090" s="1">
        <v>20121212</v>
      </c>
    </row>
    <row r="7091" spans="1:4" ht="13" x14ac:dyDescent="0.15">
      <c r="A7091" s="1" t="s">
        <v>14219</v>
      </c>
      <c r="B7091" s="1" t="s">
        <v>14220</v>
      </c>
      <c r="C7091" s="1">
        <v>19841215</v>
      </c>
      <c r="D7091" s="1">
        <v>20060211</v>
      </c>
    </row>
    <row r="7092" spans="1:4" ht="13" x14ac:dyDescent="0.15">
      <c r="A7092" s="1" t="s">
        <v>14221</v>
      </c>
      <c r="B7092" s="1" t="s">
        <v>14222</v>
      </c>
      <c r="C7092" s="1">
        <v>19940701</v>
      </c>
    </row>
    <row r="7093" spans="1:4" ht="13" x14ac:dyDescent="0.15">
      <c r="A7093" s="1" t="s">
        <v>14223</v>
      </c>
      <c r="B7093" s="1" t="s">
        <v>14224</v>
      </c>
      <c r="C7093" s="1">
        <v>19950706</v>
      </c>
    </row>
    <row r="7094" spans="1:4" ht="13" x14ac:dyDescent="0.15">
      <c r="A7094" s="1" t="s">
        <v>14225</v>
      </c>
      <c r="B7094" s="1" t="s">
        <v>14226</v>
      </c>
      <c r="C7094" s="1">
        <v>19950706</v>
      </c>
    </row>
    <row r="7095" spans="1:4" ht="13" x14ac:dyDescent="0.15">
      <c r="A7095" s="1" t="s">
        <v>14227</v>
      </c>
      <c r="B7095" s="1" t="s">
        <v>14228</v>
      </c>
      <c r="C7095" s="1">
        <v>19931211</v>
      </c>
    </row>
    <row r="7096" spans="1:4" ht="13" x14ac:dyDescent="0.15">
      <c r="A7096" s="1" t="s">
        <v>14229</v>
      </c>
      <c r="B7096" s="1" t="s">
        <v>14230</v>
      </c>
      <c r="C7096" s="1">
        <v>19550113</v>
      </c>
      <c r="D7096" s="1">
        <v>19780630</v>
      </c>
    </row>
    <row r="7097" spans="1:4" ht="13" x14ac:dyDescent="0.15">
      <c r="A7097" s="1" t="s">
        <v>14231</v>
      </c>
      <c r="B7097" s="1" t="s">
        <v>14232</v>
      </c>
      <c r="C7097" s="1">
        <v>18350101</v>
      </c>
      <c r="D7097" s="1">
        <v>18900801</v>
      </c>
    </row>
    <row r="7098" spans="1:4" ht="13" x14ac:dyDescent="0.15">
      <c r="A7098" s="1" t="s">
        <v>14233</v>
      </c>
      <c r="B7098" s="1" t="s">
        <v>14234</v>
      </c>
      <c r="C7098" s="1">
        <v>19930101</v>
      </c>
      <c r="D7098" s="1">
        <v>19970701</v>
      </c>
    </row>
    <row r="7099" spans="1:4" ht="13" x14ac:dyDescent="0.15">
      <c r="A7099" s="1" t="s">
        <v>14235</v>
      </c>
      <c r="B7099" s="1" t="s">
        <v>14236</v>
      </c>
      <c r="C7099" s="1">
        <v>19950706</v>
      </c>
    </row>
    <row r="7100" spans="1:4" ht="13" x14ac:dyDescent="0.15">
      <c r="A7100" s="1" t="s">
        <v>14237</v>
      </c>
      <c r="B7100" s="1" t="s">
        <v>14238</v>
      </c>
      <c r="C7100" s="1">
        <v>19480101</v>
      </c>
      <c r="D7100" s="1">
        <v>20149999</v>
      </c>
    </row>
    <row r="7101" spans="1:4" ht="13" x14ac:dyDescent="0.15">
      <c r="A7101" s="1" t="s">
        <v>14239</v>
      </c>
      <c r="B7101" s="1" t="s">
        <v>14240</v>
      </c>
      <c r="C7101" s="1">
        <v>19950706</v>
      </c>
    </row>
    <row r="7102" spans="1:4" ht="13" x14ac:dyDescent="0.15">
      <c r="A7102" s="1" t="s">
        <v>14241</v>
      </c>
      <c r="B7102" s="1" t="s">
        <v>14242</v>
      </c>
      <c r="C7102" s="1">
        <v>19891009</v>
      </c>
      <c r="D7102" s="1">
        <v>20060916</v>
      </c>
    </row>
    <row r="7103" spans="1:4" ht="13" x14ac:dyDescent="0.15">
      <c r="A7103" s="1" t="s">
        <v>14243</v>
      </c>
      <c r="B7103" s="1" t="s">
        <v>14244</v>
      </c>
      <c r="C7103" s="1">
        <v>19950701</v>
      </c>
    </row>
    <row r="7104" spans="1:4" ht="13" x14ac:dyDescent="0.15">
      <c r="A7104" s="1" t="s">
        <v>14245</v>
      </c>
      <c r="B7104" s="1" t="s">
        <v>14246</v>
      </c>
      <c r="C7104" s="1">
        <v>19950706</v>
      </c>
    </row>
    <row r="7105" spans="1:4" ht="13" x14ac:dyDescent="0.15">
      <c r="A7105" s="1" t="s">
        <v>14247</v>
      </c>
      <c r="B7105" s="1" t="s">
        <v>14248</v>
      </c>
      <c r="C7105" s="1">
        <v>19730201</v>
      </c>
      <c r="D7105" s="1">
        <v>20040701</v>
      </c>
    </row>
    <row r="7106" spans="1:4" ht="13" x14ac:dyDescent="0.15">
      <c r="A7106" s="1" t="s">
        <v>14249</v>
      </c>
      <c r="B7106" s="1" t="s">
        <v>14250</v>
      </c>
      <c r="C7106" s="1">
        <v>19950706</v>
      </c>
    </row>
    <row r="7107" spans="1:4" ht="13" x14ac:dyDescent="0.15">
      <c r="A7107" s="1" t="s">
        <v>14251</v>
      </c>
      <c r="B7107" s="1" t="s">
        <v>14252</v>
      </c>
      <c r="C7107" s="1">
        <v>19010101</v>
      </c>
      <c r="D7107" s="1">
        <v>20090522</v>
      </c>
    </row>
    <row r="7108" spans="1:4" ht="13" x14ac:dyDescent="0.15">
      <c r="A7108" s="1" t="s">
        <v>14253</v>
      </c>
      <c r="B7108" s="1" t="s">
        <v>14254</v>
      </c>
      <c r="C7108" s="1">
        <v>19950706</v>
      </c>
    </row>
    <row r="7109" spans="1:4" ht="13" x14ac:dyDescent="0.15">
      <c r="A7109" s="1" t="s">
        <v>14255</v>
      </c>
      <c r="B7109" s="1" t="s">
        <v>14256</v>
      </c>
      <c r="C7109" s="1">
        <v>19920810</v>
      </c>
    </row>
    <row r="7110" spans="1:4" ht="13" x14ac:dyDescent="0.15">
      <c r="A7110" s="1" t="s">
        <v>14257</v>
      </c>
      <c r="B7110" s="1" t="s">
        <v>14258</v>
      </c>
      <c r="C7110" s="1">
        <v>19940829</v>
      </c>
      <c r="D7110" s="1">
        <v>20149999</v>
      </c>
    </row>
    <row r="7111" spans="1:4" ht="13" x14ac:dyDescent="0.15">
      <c r="A7111" s="1" t="s">
        <v>14259</v>
      </c>
      <c r="B7111" s="1" t="s">
        <v>14260</v>
      </c>
      <c r="C7111" s="1">
        <v>19941125</v>
      </c>
      <c r="D7111" s="1">
        <v>20149999</v>
      </c>
    </row>
    <row r="7112" spans="1:4" ht="13" x14ac:dyDescent="0.15">
      <c r="A7112" s="1" t="s">
        <v>14261</v>
      </c>
      <c r="B7112" s="1" t="s">
        <v>14262</v>
      </c>
      <c r="C7112" s="1">
        <v>19940101</v>
      </c>
    </row>
    <row r="7113" spans="1:4" ht="13" x14ac:dyDescent="0.15">
      <c r="A7113" s="1" t="s">
        <v>14263</v>
      </c>
      <c r="B7113" s="1" t="s">
        <v>14264</v>
      </c>
      <c r="C7113" s="1">
        <v>19940516</v>
      </c>
      <c r="D7113" s="1">
        <v>19941025</v>
      </c>
    </row>
    <row r="7114" spans="1:4" ht="13" x14ac:dyDescent="0.15">
      <c r="A7114" s="1" t="s">
        <v>14265</v>
      </c>
      <c r="B7114" s="1" t="s">
        <v>14266</v>
      </c>
      <c r="C7114" s="1">
        <v>19920701</v>
      </c>
      <c r="D7114" s="1">
        <v>19971009</v>
      </c>
    </row>
    <row r="7115" spans="1:4" ht="13" x14ac:dyDescent="0.15">
      <c r="A7115" s="1" t="s">
        <v>14267</v>
      </c>
      <c r="B7115" s="1" t="s">
        <v>14268</v>
      </c>
      <c r="C7115" s="1">
        <v>19700308</v>
      </c>
    </row>
    <row r="7116" spans="1:4" ht="13" x14ac:dyDescent="0.15">
      <c r="A7116" s="1" t="s">
        <v>14269</v>
      </c>
      <c r="B7116" s="1" t="s">
        <v>14270</v>
      </c>
      <c r="C7116" s="1">
        <v>19890313</v>
      </c>
      <c r="D7116" s="1">
        <v>19900412</v>
      </c>
    </row>
    <row r="7117" spans="1:4" ht="13" x14ac:dyDescent="0.15">
      <c r="A7117" s="1" t="s">
        <v>14271</v>
      </c>
      <c r="B7117" s="1" t="s">
        <v>14272</v>
      </c>
      <c r="C7117" s="1">
        <v>18270101</v>
      </c>
      <c r="D7117" s="1">
        <v>20090522</v>
      </c>
    </row>
    <row r="7118" spans="1:4" ht="13" x14ac:dyDescent="0.15">
      <c r="A7118" s="1" t="s">
        <v>14273</v>
      </c>
      <c r="B7118" s="1" t="s">
        <v>14274</v>
      </c>
      <c r="C7118" s="1">
        <v>19950706</v>
      </c>
    </row>
    <row r="7119" spans="1:4" ht="13" x14ac:dyDescent="0.15">
      <c r="A7119" s="1" t="s">
        <v>14275</v>
      </c>
      <c r="B7119" s="1" t="s">
        <v>14276</v>
      </c>
      <c r="C7119" s="1">
        <v>19950706</v>
      </c>
    </row>
    <row r="7120" spans="1:4" ht="13" x14ac:dyDescent="0.15">
      <c r="A7120" s="1" t="s">
        <v>14277</v>
      </c>
      <c r="B7120" s="1" t="s">
        <v>14278</v>
      </c>
      <c r="C7120" s="1">
        <v>19950706</v>
      </c>
    </row>
    <row r="7121" spans="1:4" ht="13" x14ac:dyDescent="0.15">
      <c r="A7121" s="1" t="s">
        <v>14279</v>
      </c>
      <c r="B7121" s="1" t="s">
        <v>14280</v>
      </c>
      <c r="C7121" s="1">
        <v>19900131</v>
      </c>
      <c r="D7121" s="1">
        <v>19960311</v>
      </c>
    </row>
    <row r="7122" spans="1:4" ht="13" x14ac:dyDescent="0.15">
      <c r="A7122" s="1" t="s">
        <v>14281</v>
      </c>
      <c r="B7122" s="1" t="s">
        <v>14282</v>
      </c>
      <c r="C7122" s="1">
        <v>19491214</v>
      </c>
    </row>
    <row r="7123" spans="1:4" ht="13" x14ac:dyDescent="0.15">
      <c r="A7123" s="1" t="s">
        <v>14283</v>
      </c>
      <c r="B7123" s="1" t="s">
        <v>14284</v>
      </c>
      <c r="C7123" s="1">
        <v>19880801</v>
      </c>
    </row>
    <row r="7124" spans="1:4" ht="13" x14ac:dyDescent="0.15">
      <c r="A7124" s="1" t="s">
        <v>14285</v>
      </c>
      <c r="B7124" s="1" t="s">
        <v>14286</v>
      </c>
      <c r="C7124" s="1">
        <v>19760405</v>
      </c>
      <c r="D7124" s="1">
        <v>19910305</v>
      </c>
    </row>
    <row r="7125" spans="1:4" ht="13" x14ac:dyDescent="0.15">
      <c r="A7125" s="1" t="s">
        <v>14287</v>
      </c>
      <c r="B7125" s="1" t="s">
        <v>14288</v>
      </c>
      <c r="C7125" s="1">
        <v>19940701</v>
      </c>
      <c r="D7125" s="1">
        <v>19960311</v>
      </c>
    </row>
    <row r="7126" spans="1:4" ht="13" x14ac:dyDescent="0.15">
      <c r="A7126" s="1" t="s">
        <v>14289</v>
      </c>
      <c r="B7126" s="1" t="s">
        <v>14290</v>
      </c>
      <c r="C7126" s="1">
        <v>19940701</v>
      </c>
      <c r="D7126" s="1">
        <v>19960311</v>
      </c>
    </row>
    <row r="7127" spans="1:4" ht="13" x14ac:dyDescent="0.15">
      <c r="A7127" s="1" t="s">
        <v>14291</v>
      </c>
      <c r="B7127" s="1" t="s">
        <v>13177</v>
      </c>
      <c r="C7127" s="1">
        <v>19940701</v>
      </c>
      <c r="D7127" s="1">
        <v>19960311</v>
      </c>
    </row>
    <row r="7128" spans="1:4" ht="13" x14ac:dyDescent="0.15">
      <c r="A7128" s="1" t="s">
        <v>14292</v>
      </c>
      <c r="B7128" s="1" t="s">
        <v>14293</v>
      </c>
      <c r="C7128" s="1">
        <v>19000101</v>
      </c>
      <c r="D7128" s="1">
        <v>20090522</v>
      </c>
    </row>
    <row r="7129" spans="1:4" ht="13" x14ac:dyDescent="0.15">
      <c r="A7129" s="1" t="s">
        <v>14294</v>
      </c>
      <c r="B7129" s="1" t="s">
        <v>14295</v>
      </c>
      <c r="C7129" s="1">
        <v>19940701</v>
      </c>
      <c r="D7129" s="1">
        <v>19960311</v>
      </c>
    </row>
    <row r="7130" spans="1:4" ht="13" x14ac:dyDescent="0.15">
      <c r="A7130" s="1" t="s">
        <v>14296</v>
      </c>
      <c r="B7130" s="1" t="s">
        <v>14297</v>
      </c>
      <c r="C7130" s="1">
        <v>19940701</v>
      </c>
      <c r="D7130" s="1">
        <v>19960311</v>
      </c>
    </row>
    <row r="7131" spans="1:4" ht="13" x14ac:dyDescent="0.15">
      <c r="A7131" s="1" t="s">
        <v>14298</v>
      </c>
      <c r="B7131" s="1" t="s">
        <v>14299</v>
      </c>
      <c r="C7131" s="1">
        <v>19940701</v>
      </c>
      <c r="D7131" s="1">
        <v>19960311</v>
      </c>
    </row>
    <row r="7132" spans="1:4" ht="13" x14ac:dyDescent="0.15">
      <c r="A7132" s="1" t="s">
        <v>14300</v>
      </c>
      <c r="B7132" s="1" t="s">
        <v>14301</v>
      </c>
      <c r="C7132" s="1">
        <v>19940701</v>
      </c>
      <c r="D7132" s="1">
        <v>19980430</v>
      </c>
    </row>
    <row r="7133" spans="1:4" ht="13" x14ac:dyDescent="0.15">
      <c r="A7133" s="1" t="s">
        <v>14302</v>
      </c>
      <c r="B7133" s="1" t="s">
        <v>14303</v>
      </c>
      <c r="C7133" s="1">
        <v>19940701</v>
      </c>
      <c r="D7133" s="1">
        <v>19960311</v>
      </c>
    </row>
    <row r="7134" spans="1:4" ht="13" x14ac:dyDescent="0.15">
      <c r="A7134" s="1" t="s">
        <v>14304</v>
      </c>
      <c r="B7134" s="1" t="s">
        <v>14305</v>
      </c>
      <c r="C7134" s="1">
        <v>19940701</v>
      </c>
      <c r="D7134" s="1">
        <v>19960311</v>
      </c>
    </row>
    <row r="7135" spans="1:4" ht="13" x14ac:dyDescent="0.15">
      <c r="A7135" s="1" t="s">
        <v>14306</v>
      </c>
      <c r="B7135" s="1" t="s">
        <v>14307</v>
      </c>
      <c r="C7135" s="1">
        <v>19900701</v>
      </c>
    </row>
    <row r="7136" spans="1:4" ht="13" x14ac:dyDescent="0.15">
      <c r="A7136" s="1" t="s">
        <v>14308</v>
      </c>
      <c r="B7136" s="1" t="s">
        <v>14309</v>
      </c>
      <c r="C7136" s="1">
        <v>19940701</v>
      </c>
      <c r="D7136" s="1">
        <v>19980430</v>
      </c>
    </row>
    <row r="7137" spans="1:4" ht="13" x14ac:dyDescent="0.15">
      <c r="A7137" s="1" t="s">
        <v>14310</v>
      </c>
      <c r="B7137" s="1" t="s">
        <v>14311</v>
      </c>
      <c r="C7137" s="1">
        <v>19440825</v>
      </c>
      <c r="D7137" s="1">
        <v>19740201</v>
      </c>
    </row>
    <row r="7138" spans="1:4" ht="13" x14ac:dyDescent="0.15">
      <c r="A7138" s="1" t="s">
        <v>14312</v>
      </c>
      <c r="B7138" s="1" t="s">
        <v>14313</v>
      </c>
      <c r="C7138" s="1">
        <v>19950706</v>
      </c>
    </row>
    <row r="7139" spans="1:4" ht="13" x14ac:dyDescent="0.15">
      <c r="A7139" s="1" t="s">
        <v>14314</v>
      </c>
      <c r="B7139" s="1" t="s">
        <v>14315</v>
      </c>
      <c r="C7139" s="1">
        <v>19000101</v>
      </c>
      <c r="D7139" s="1">
        <v>19930707</v>
      </c>
    </row>
    <row r="7140" spans="1:4" ht="13" x14ac:dyDescent="0.15">
      <c r="A7140" s="1" t="s">
        <v>14316</v>
      </c>
      <c r="B7140" s="1" t="s">
        <v>14317</v>
      </c>
      <c r="C7140" s="1">
        <v>19950706</v>
      </c>
    </row>
    <row r="7141" spans="1:4" ht="13" x14ac:dyDescent="0.15">
      <c r="A7141" s="1" t="s">
        <v>14318</v>
      </c>
      <c r="B7141" s="1" t="s">
        <v>14319</v>
      </c>
      <c r="C7141" s="1">
        <v>19951016</v>
      </c>
    </row>
    <row r="7142" spans="1:4" ht="13" x14ac:dyDescent="0.15">
      <c r="A7142" s="1" t="s">
        <v>14320</v>
      </c>
      <c r="B7142" s="1" t="s">
        <v>14321</v>
      </c>
      <c r="C7142" s="1">
        <v>19900101</v>
      </c>
    </row>
    <row r="7143" spans="1:4" ht="13" x14ac:dyDescent="0.15">
      <c r="A7143" s="1" t="s">
        <v>14322</v>
      </c>
      <c r="B7143" s="1" t="s">
        <v>14323</v>
      </c>
      <c r="C7143" s="1">
        <v>19940701</v>
      </c>
      <c r="D7143" s="1">
        <v>19980430</v>
      </c>
    </row>
    <row r="7144" spans="1:4" ht="13" x14ac:dyDescent="0.15">
      <c r="A7144" s="1" t="s">
        <v>14324</v>
      </c>
      <c r="B7144" s="1" t="s">
        <v>14325</v>
      </c>
      <c r="C7144" s="1">
        <v>19940701</v>
      </c>
      <c r="D7144" s="1">
        <v>19960311</v>
      </c>
    </row>
    <row r="7145" spans="1:4" ht="13" x14ac:dyDescent="0.15">
      <c r="A7145" s="1" t="s">
        <v>14326</v>
      </c>
      <c r="B7145" s="1" t="s">
        <v>14327</v>
      </c>
      <c r="C7145" s="1">
        <v>19940701</v>
      </c>
      <c r="D7145" s="1">
        <v>19981021</v>
      </c>
    </row>
    <row r="7146" spans="1:4" ht="13" x14ac:dyDescent="0.15">
      <c r="A7146" s="1" t="s">
        <v>14328</v>
      </c>
      <c r="B7146" s="1" t="s">
        <v>14329</v>
      </c>
      <c r="C7146" s="1">
        <v>19940701</v>
      </c>
      <c r="D7146" s="1">
        <v>19980430</v>
      </c>
    </row>
    <row r="7147" spans="1:4" ht="13" x14ac:dyDescent="0.15">
      <c r="A7147" s="1" t="s">
        <v>14330</v>
      </c>
      <c r="B7147" s="1" t="s">
        <v>13181</v>
      </c>
      <c r="C7147" s="1">
        <v>19940701</v>
      </c>
      <c r="D7147" s="1">
        <v>19980430</v>
      </c>
    </row>
    <row r="7148" spans="1:4" ht="13" x14ac:dyDescent="0.15">
      <c r="A7148" s="1" t="s">
        <v>14331</v>
      </c>
      <c r="B7148" s="1" t="s">
        <v>14332</v>
      </c>
      <c r="C7148" s="1">
        <v>19940701</v>
      </c>
      <c r="D7148" s="1">
        <v>19980430</v>
      </c>
    </row>
    <row r="7149" spans="1:4" ht="13" x14ac:dyDescent="0.15">
      <c r="A7149" s="1" t="s">
        <v>14333</v>
      </c>
      <c r="B7149" s="1" t="s">
        <v>14334</v>
      </c>
      <c r="C7149" s="1">
        <v>19940701</v>
      </c>
      <c r="D7149" s="1">
        <v>19980430</v>
      </c>
    </row>
    <row r="7150" spans="1:4" ht="13" x14ac:dyDescent="0.15">
      <c r="A7150" s="1" t="s">
        <v>14335</v>
      </c>
      <c r="B7150" s="1" t="s">
        <v>14336</v>
      </c>
      <c r="C7150" s="1">
        <v>19040101</v>
      </c>
      <c r="D7150" s="1">
        <v>20090522</v>
      </c>
    </row>
    <row r="7151" spans="1:4" ht="13" x14ac:dyDescent="0.15">
      <c r="A7151" s="1" t="s">
        <v>14337</v>
      </c>
      <c r="B7151" s="1" t="s">
        <v>14338</v>
      </c>
      <c r="C7151" s="1">
        <v>19931223</v>
      </c>
      <c r="D7151" s="1">
        <v>19960311</v>
      </c>
    </row>
    <row r="7152" spans="1:4" ht="13" x14ac:dyDescent="0.15">
      <c r="A7152" s="1" t="s">
        <v>14339</v>
      </c>
      <c r="B7152" s="1" t="s">
        <v>14340</v>
      </c>
      <c r="C7152" s="1">
        <v>19900701</v>
      </c>
    </row>
    <row r="7153" spans="1:4" ht="13" x14ac:dyDescent="0.15">
      <c r="A7153" s="1" t="s">
        <v>14341</v>
      </c>
      <c r="B7153" s="1" t="s">
        <v>14342</v>
      </c>
      <c r="C7153" s="1">
        <v>19931223</v>
      </c>
      <c r="D7153" s="1">
        <v>19960311</v>
      </c>
    </row>
    <row r="7154" spans="1:4" ht="13" x14ac:dyDescent="0.15">
      <c r="A7154" s="1" t="s">
        <v>14343</v>
      </c>
      <c r="B7154" s="1" t="s">
        <v>14344</v>
      </c>
      <c r="C7154" s="1">
        <v>19950706</v>
      </c>
    </row>
    <row r="7155" spans="1:4" ht="13" x14ac:dyDescent="0.15">
      <c r="A7155" s="1" t="s">
        <v>14345</v>
      </c>
      <c r="B7155" s="1" t="s">
        <v>14346</v>
      </c>
      <c r="C7155" s="1">
        <v>19841020</v>
      </c>
    </row>
    <row r="7156" spans="1:4" ht="13" x14ac:dyDescent="0.15">
      <c r="A7156" s="1" t="s">
        <v>14347</v>
      </c>
      <c r="B7156" s="1" t="s">
        <v>14348</v>
      </c>
      <c r="C7156" s="1">
        <v>19031002</v>
      </c>
    </row>
    <row r="7157" spans="1:4" ht="13" x14ac:dyDescent="0.15">
      <c r="A7157" s="1" t="s">
        <v>14349</v>
      </c>
      <c r="B7157" s="1" t="s">
        <v>14350</v>
      </c>
      <c r="C7157" s="1">
        <v>19730813</v>
      </c>
    </row>
    <row r="7158" spans="1:4" ht="13" x14ac:dyDescent="0.15">
      <c r="A7158" s="1" t="s">
        <v>14351</v>
      </c>
      <c r="B7158" s="1" t="s">
        <v>14352</v>
      </c>
      <c r="C7158" s="1">
        <v>19050420</v>
      </c>
    </row>
    <row r="7159" spans="1:4" ht="13" x14ac:dyDescent="0.15">
      <c r="A7159" s="1" t="s">
        <v>14353</v>
      </c>
      <c r="B7159" s="1" t="s">
        <v>14354</v>
      </c>
      <c r="C7159" s="1">
        <v>19421231</v>
      </c>
    </row>
    <row r="7160" spans="1:4" ht="13" x14ac:dyDescent="0.15">
      <c r="A7160" s="1" t="s">
        <v>14355</v>
      </c>
      <c r="B7160" s="1" t="s">
        <v>14356</v>
      </c>
      <c r="C7160" s="1">
        <v>19951106</v>
      </c>
    </row>
    <row r="7161" spans="1:4" ht="13" x14ac:dyDescent="0.15">
      <c r="A7161" s="1" t="s">
        <v>14357</v>
      </c>
      <c r="B7161" s="1" t="s">
        <v>14358</v>
      </c>
      <c r="C7161" s="1">
        <v>19360102</v>
      </c>
      <c r="D7161" s="1">
        <v>19771201</v>
      </c>
    </row>
    <row r="7162" spans="1:4" ht="13" x14ac:dyDescent="0.15">
      <c r="A7162" s="1" t="s">
        <v>14359</v>
      </c>
      <c r="B7162" s="1" t="s">
        <v>14360</v>
      </c>
      <c r="C7162" s="1">
        <v>18820601</v>
      </c>
      <c r="D7162" s="1">
        <v>19671231</v>
      </c>
    </row>
    <row r="7163" spans="1:4" ht="13" x14ac:dyDescent="0.15">
      <c r="A7163" s="1" t="s">
        <v>14361</v>
      </c>
      <c r="B7163" s="1" t="s">
        <v>14362</v>
      </c>
      <c r="C7163" s="1">
        <v>18820101</v>
      </c>
      <c r="D7163" s="1">
        <v>19111231</v>
      </c>
    </row>
    <row r="7164" spans="1:4" ht="13" x14ac:dyDescent="0.15">
      <c r="A7164" s="1" t="s">
        <v>14363</v>
      </c>
      <c r="B7164" s="1" t="s">
        <v>14364</v>
      </c>
      <c r="C7164" s="1">
        <v>19951106</v>
      </c>
    </row>
    <row r="7165" spans="1:4" ht="13" x14ac:dyDescent="0.15">
      <c r="A7165" s="1" t="s">
        <v>14365</v>
      </c>
      <c r="B7165" s="1" t="s">
        <v>14366</v>
      </c>
      <c r="C7165" s="1">
        <v>19951106</v>
      </c>
    </row>
    <row r="7166" spans="1:4" ht="13" x14ac:dyDescent="0.15">
      <c r="A7166" s="1" t="s">
        <v>14367</v>
      </c>
      <c r="B7166" s="1" t="s">
        <v>14368</v>
      </c>
      <c r="C7166" s="1">
        <v>19951106</v>
      </c>
    </row>
    <row r="7167" spans="1:4" ht="13" x14ac:dyDescent="0.15">
      <c r="A7167" s="1" t="s">
        <v>14369</v>
      </c>
      <c r="B7167" s="1" t="s">
        <v>14370</v>
      </c>
      <c r="C7167" s="1">
        <v>19951106</v>
      </c>
    </row>
    <row r="7168" spans="1:4" ht="13" x14ac:dyDescent="0.15">
      <c r="A7168" s="1" t="s">
        <v>14371</v>
      </c>
      <c r="B7168" s="1" t="s">
        <v>14372</v>
      </c>
      <c r="C7168" s="1">
        <v>19951106</v>
      </c>
    </row>
    <row r="7169" spans="1:4" ht="13" x14ac:dyDescent="0.15">
      <c r="A7169" s="1" t="s">
        <v>14373</v>
      </c>
      <c r="B7169" s="1" t="s">
        <v>14374</v>
      </c>
      <c r="C7169" s="1">
        <v>19951106</v>
      </c>
    </row>
    <row r="7170" spans="1:4" ht="13" x14ac:dyDescent="0.15">
      <c r="A7170" s="1" t="s">
        <v>14375</v>
      </c>
      <c r="B7170" s="1" t="s">
        <v>14376</v>
      </c>
      <c r="C7170" s="1">
        <v>19410101</v>
      </c>
      <c r="D7170" s="1">
        <v>19470701</v>
      </c>
    </row>
    <row r="7171" spans="1:4" ht="13" x14ac:dyDescent="0.15">
      <c r="A7171" s="1" t="s">
        <v>14377</v>
      </c>
      <c r="B7171" s="1" t="s">
        <v>14378</v>
      </c>
      <c r="C7171" s="1">
        <v>19951106</v>
      </c>
    </row>
    <row r="7172" spans="1:4" ht="13" x14ac:dyDescent="0.15">
      <c r="A7172" s="1" t="s">
        <v>14379</v>
      </c>
      <c r="B7172" s="1" t="s">
        <v>14380</v>
      </c>
      <c r="C7172" s="1">
        <v>19951106</v>
      </c>
    </row>
    <row r="7173" spans="1:4" ht="13" x14ac:dyDescent="0.15">
      <c r="A7173" s="1" t="s">
        <v>14381</v>
      </c>
      <c r="B7173" s="1" t="s">
        <v>14382</v>
      </c>
      <c r="C7173" s="1">
        <v>19030114</v>
      </c>
      <c r="D7173" s="1">
        <v>19030804</v>
      </c>
    </row>
    <row r="7174" spans="1:4" ht="13" x14ac:dyDescent="0.15">
      <c r="A7174" s="1" t="s">
        <v>14383</v>
      </c>
      <c r="B7174" s="1" t="s">
        <v>14384</v>
      </c>
      <c r="C7174" s="1">
        <v>19570801</v>
      </c>
      <c r="D7174" s="1">
        <v>19630501</v>
      </c>
    </row>
    <row r="7175" spans="1:4" ht="13" x14ac:dyDescent="0.15">
      <c r="A7175" s="1" t="s">
        <v>14385</v>
      </c>
      <c r="B7175" s="1" t="s">
        <v>14386</v>
      </c>
      <c r="C7175" s="1">
        <v>19861120</v>
      </c>
    </row>
    <row r="7176" spans="1:4" ht="13" x14ac:dyDescent="0.15">
      <c r="A7176" s="1" t="s">
        <v>14387</v>
      </c>
      <c r="B7176" s="1" t="s">
        <v>14388</v>
      </c>
      <c r="C7176" s="1">
        <v>19951216</v>
      </c>
      <c r="D7176" s="1">
        <v>20020621</v>
      </c>
    </row>
    <row r="7177" spans="1:4" ht="13" x14ac:dyDescent="0.15">
      <c r="A7177" s="1" t="s">
        <v>14389</v>
      </c>
      <c r="B7177" s="1" t="s">
        <v>14390</v>
      </c>
      <c r="C7177" s="1">
        <v>19400611</v>
      </c>
      <c r="D7177" s="1">
        <v>19480406</v>
      </c>
    </row>
    <row r="7178" spans="1:4" ht="13" x14ac:dyDescent="0.15">
      <c r="A7178" s="1" t="s">
        <v>14391</v>
      </c>
      <c r="B7178" s="1" t="s">
        <v>14392</v>
      </c>
      <c r="C7178" s="1">
        <v>19130701</v>
      </c>
      <c r="D7178" s="1">
        <v>19861231</v>
      </c>
    </row>
    <row r="7179" spans="1:4" ht="13" x14ac:dyDescent="0.15">
      <c r="A7179" s="1" t="s">
        <v>14393</v>
      </c>
      <c r="B7179" s="1" t="s">
        <v>14394</v>
      </c>
      <c r="C7179" s="1">
        <v>19410626</v>
      </c>
      <c r="D7179" s="1">
        <v>19461101</v>
      </c>
    </row>
    <row r="7180" spans="1:4" ht="13" x14ac:dyDescent="0.15">
      <c r="A7180" s="1" t="s">
        <v>14395</v>
      </c>
      <c r="B7180" s="1" t="s">
        <v>14396</v>
      </c>
      <c r="C7180" s="1">
        <v>19391103</v>
      </c>
      <c r="D7180" s="1">
        <v>19450930</v>
      </c>
    </row>
    <row r="7181" spans="1:4" ht="13" x14ac:dyDescent="0.15">
      <c r="A7181" s="1" t="s">
        <v>14397</v>
      </c>
      <c r="B7181" s="1" t="s">
        <v>14398</v>
      </c>
      <c r="C7181" s="1">
        <v>19911221</v>
      </c>
    </row>
    <row r="7182" spans="1:4" ht="13" x14ac:dyDescent="0.15">
      <c r="A7182" s="1" t="s">
        <v>14399</v>
      </c>
      <c r="B7182" s="1" t="s">
        <v>14400</v>
      </c>
      <c r="C7182" s="1">
        <v>19660812</v>
      </c>
      <c r="D7182" s="1">
        <v>19720130</v>
      </c>
    </row>
    <row r="7183" spans="1:4" ht="13" x14ac:dyDescent="0.15">
      <c r="A7183" s="1" t="s">
        <v>14401</v>
      </c>
      <c r="B7183" s="1" t="s">
        <v>14402</v>
      </c>
      <c r="C7183" s="1">
        <v>19281210</v>
      </c>
      <c r="D7183" s="1">
        <v>19410626</v>
      </c>
    </row>
    <row r="7184" spans="1:4" ht="13" x14ac:dyDescent="0.15">
      <c r="A7184" s="1" t="s">
        <v>14403</v>
      </c>
      <c r="B7184" s="1" t="s">
        <v>14404</v>
      </c>
      <c r="C7184" s="1">
        <v>19720131</v>
      </c>
      <c r="D7184" s="1">
        <v>19891101</v>
      </c>
    </row>
    <row r="7185" spans="1:4" ht="13" x14ac:dyDescent="0.15">
      <c r="A7185" s="1" t="s">
        <v>14405</v>
      </c>
      <c r="B7185" s="1" t="s">
        <v>14406</v>
      </c>
      <c r="C7185" s="1">
        <v>19891101</v>
      </c>
    </row>
    <row r="7186" spans="1:4" ht="13" x14ac:dyDescent="0.15">
      <c r="A7186" s="1" t="s">
        <v>14407</v>
      </c>
      <c r="B7186" s="1" t="s">
        <v>14408</v>
      </c>
      <c r="C7186" s="1">
        <v>19930701</v>
      </c>
      <c r="D7186" s="1">
        <v>20149999</v>
      </c>
    </row>
    <row r="7187" spans="1:4" ht="13" x14ac:dyDescent="0.15">
      <c r="A7187" s="1" t="s">
        <v>14409</v>
      </c>
      <c r="B7187" s="1" t="s">
        <v>14410</v>
      </c>
      <c r="C7187" s="1">
        <v>19950706</v>
      </c>
    </row>
    <row r="7188" spans="1:4" ht="13" x14ac:dyDescent="0.15">
      <c r="A7188" s="1" t="s">
        <v>14411</v>
      </c>
      <c r="B7188" s="1" t="s">
        <v>14412</v>
      </c>
      <c r="C7188" s="1">
        <v>19901125</v>
      </c>
    </row>
    <row r="7189" spans="1:4" ht="13" x14ac:dyDescent="0.15">
      <c r="A7189" s="1" t="s">
        <v>14413</v>
      </c>
      <c r="B7189" s="1" t="s">
        <v>14414</v>
      </c>
      <c r="C7189" s="1">
        <v>19791101</v>
      </c>
    </row>
    <row r="7190" spans="1:4" ht="13" x14ac:dyDescent="0.15">
      <c r="A7190" s="1" t="s">
        <v>14415</v>
      </c>
      <c r="B7190" s="1" t="s">
        <v>14416</v>
      </c>
      <c r="C7190" s="1">
        <v>19410101</v>
      </c>
      <c r="D7190" s="1">
        <v>19430101</v>
      </c>
    </row>
    <row r="7191" spans="1:4" ht="13" x14ac:dyDescent="0.15">
      <c r="A7191" s="1" t="s">
        <v>14417</v>
      </c>
      <c r="B7191" s="1" t="s">
        <v>14418</v>
      </c>
      <c r="C7191" s="1">
        <v>19800101</v>
      </c>
    </row>
    <row r="7192" spans="1:4" ht="13" x14ac:dyDescent="0.15">
      <c r="A7192" s="1" t="s">
        <v>14419</v>
      </c>
      <c r="B7192" s="1" t="s">
        <v>14420</v>
      </c>
      <c r="C7192" s="1">
        <v>19951216</v>
      </c>
      <c r="D7192" s="1">
        <v>20020621</v>
      </c>
    </row>
    <row r="7193" spans="1:4" ht="13" x14ac:dyDescent="0.15">
      <c r="A7193" s="1" t="s">
        <v>14421</v>
      </c>
      <c r="B7193" s="1" t="s">
        <v>14422</v>
      </c>
      <c r="C7193" s="1">
        <v>19951216</v>
      </c>
      <c r="D7193" s="1">
        <v>20020621</v>
      </c>
    </row>
    <row r="7194" spans="1:4" ht="13" x14ac:dyDescent="0.15">
      <c r="A7194" s="1" t="s">
        <v>14423</v>
      </c>
      <c r="B7194" s="1" t="s">
        <v>14424</v>
      </c>
      <c r="C7194" s="1">
        <v>19640729</v>
      </c>
      <c r="D7194" s="1">
        <v>19700512</v>
      </c>
    </row>
    <row r="7195" spans="1:4" ht="13" x14ac:dyDescent="0.15">
      <c r="A7195" s="1" t="s">
        <v>14425</v>
      </c>
      <c r="B7195" s="1" t="s">
        <v>14426</v>
      </c>
      <c r="C7195" s="1">
        <v>19951216</v>
      </c>
      <c r="D7195" s="1">
        <v>20020621</v>
      </c>
    </row>
    <row r="7196" spans="1:4" ht="13" x14ac:dyDescent="0.15">
      <c r="A7196" s="1" t="s">
        <v>14427</v>
      </c>
      <c r="B7196" s="1" t="s">
        <v>14428</v>
      </c>
      <c r="C7196" s="1">
        <v>19951216</v>
      </c>
      <c r="D7196" s="1">
        <v>19990528</v>
      </c>
    </row>
    <row r="7197" spans="1:4" ht="13" x14ac:dyDescent="0.15">
      <c r="A7197" s="1" t="s">
        <v>14429</v>
      </c>
      <c r="B7197" s="1" t="s">
        <v>14430</v>
      </c>
      <c r="C7197" s="1">
        <v>19951216</v>
      </c>
      <c r="D7197" s="1">
        <v>20029999</v>
      </c>
    </row>
    <row r="7198" spans="1:4" ht="13" x14ac:dyDescent="0.15">
      <c r="A7198" s="1" t="s">
        <v>14431</v>
      </c>
      <c r="B7198" s="1" t="s">
        <v>14432</v>
      </c>
      <c r="C7198" s="1">
        <v>19951216</v>
      </c>
      <c r="D7198" s="1">
        <v>20020621</v>
      </c>
    </row>
    <row r="7199" spans="1:4" ht="13" x14ac:dyDescent="0.15">
      <c r="A7199" s="1" t="s">
        <v>14433</v>
      </c>
      <c r="B7199" s="1" t="s">
        <v>14434</v>
      </c>
      <c r="C7199" s="1">
        <v>19951216</v>
      </c>
      <c r="D7199" s="1">
        <v>20020621</v>
      </c>
    </row>
    <row r="7200" spans="1:4" ht="13" x14ac:dyDescent="0.15">
      <c r="A7200" s="1" t="s">
        <v>14435</v>
      </c>
      <c r="B7200" s="1" t="s">
        <v>14436</v>
      </c>
      <c r="C7200" s="1">
        <v>19471026</v>
      </c>
      <c r="D7200" s="1">
        <v>19510208</v>
      </c>
    </row>
    <row r="7201" spans="1:6" ht="13" x14ac:dyDescent="0.15">
      <c r="A7201" s="1" t="s">
        <v>14437</v>
      </c>
      <c r="B7201" s="1" t="s">
        <v>14438</v>
      </c>
      <c r="C7201" s="1">
        <v>19880701</v>
      </c>
      <c r="D7201" s="1">
        <v>20080701</v>
      </c>
    </row>
    <row r="7202" spans="1:6" ht="13" x14ac:dyDescent="0.15">
      <c r="A7202" s="1" t="s">
        <v>14439</v>
      </c>
      <c r="B7202" s="1" t="s">
        <v>14440</v>
      </c>
      <c r="C7202" s="1">
        <v>19930630</v>
      </c>
    </row>
    <row r="7203" spans="1:6" ht="13" x14ac:dyDescent="0.15">
      <c r="A7203" s="1" t="s">
        <v>14441</v>
      </c>
      <c r="B7203" s="1" t="s">
        <v>14442</v>
      </c>
      <c r="C7203" s="1">
        <v>19590101</v>
      </c>
      <c r="D7203" s="1">
        <v>19730416</v>
      </c>
    </row>
    <row r="7204" spans="1:6" ht="13" x14ac:dyDescent="0.15">
      <c r="A7204" s="1" t="s">
        <v>14443</v>
      </c>
      <c r="B7204" s="1" t="s">
        <v>14444</v>
      </c>
      <c r="C7204" s="1">
        <v>19931223</v>
      </c>
      <c r="D7204" s="1">
        <v>19960311</v>
      </c>
    </row>
    <row r="7205" spans="1:6" ht="13" x14ac:dyDescent="0.15">
      <c r="A7205" s="1" t="s">
        <v>14445</v>
      </c>
      <c r="B7205" s="1" t="s">
        <v>14446</v>
      </c>
      <c r="C7205" s="1">
        <v>19920115</v>
      </c>
    </row>
    <row r="7206" spans="1:6" ht="13" x14ac:dyDescent="0.15">
      <c r="A7206" s="1" t="s">
        <v>14447</v>
      </c>
      <c r="B7206" s="1" t="s">
        <v>14448</v>
      </c>
      <c r="C7206" s="1">
        <v>19941025</v>
      </c>
      <c r="D7206" s="1">
        <v>19960930</v>
      </c>
    </row>
    <row r="7207" spans="1:6" ht="13" x14ac:dyDescent="0.15">
      <c r="A7207" s="1" t="s">
        <v>14449</v>
      </c>
      <c r="B7207" s="1" t="s">
        <v>14450</v>
      </c>
      <c r="C7207" s="1">
        <v>19960311</v>
      </c>
      <c r="D7207" s="1">
        <v>20011126</v>
      </c>
      <c r="F7207" s="1" t="s">
        <v>14451</v>
      </c>
    </row>
    <row r="7208" spans="1:6" ht="13" x14ac:dyDescent="0.15">
      <c r="A7208" s="1" t="s">
        <v>14452</v>
      </c>
      <c r="B7208" s="1" t="s">
        <v>14453</v>
      </c>
      <c r="C7208" s="1">
        <v>19960311</v>
      </c>
      <c r="D7208" s="1">
        <v>20011126</v>
      </c>
    </row>
    <row r="7209" spans="1:6" ht="13" x14ac:dyDescent="0.15">
      <c r="A7209" s="1" t="s">
        <v>14454</v>
      </c>
      <c r="B7209" s="1" t="s">
        <v>14455</v>
      </c>
      <c r="C7209" s="1">
        <v>19960311</v>
      </c>
      <c r="D7209" s="1">
        <v>19981021</v>
      </c>
    </row>
    <row r="7210" spans="1:6" ht="13" x14ac:dyDescent="0.15">
      <c r="A7210" s="1" t="s">
        <v>14456</v>
      </c>
      <c r="B7210" s="1" t="s">
        <v>14457</v>
      </c>
      <c r="C7210" s="1">
        <v>19960311</v>
      </c>
      <c r="D7210" s="1">
        <v>19981021</v>
      </c>
    </row>
    <row r="7211" spans="1:6" ht="13" x14ac:dyDescent="0.15">
      <c r="A7211" s="1" t="s">
        <v>14458</v>
      </c>
      <c r="B7211" s="1" t="s">
        <v>14459</v>
      </c>
      <c r="C7211" s="1">
        <v>19960311</v>
      </c>
      <c r="D7211" s="1">
        <v>19981021</v>
      </c>
    </row>
    <row r="7212" spans="1:6" ht="13" x14ac:dyDescent="0.15">
      <c r="A7212" s="1" t="s">
        <v>14460</v>
      </c>
      <c r="B7212" s="1" t="s">
        <v>14461</v>
      </c>
      <c r="C7212" s="1">
        <v>19960311</v>
      </c>
      <c r="D7212" s="1">
        <v>19981021</v>
      </c>
    </row>
    <row r="7213" spans="1:6" ht="13" x14ac:dyDescent="0.15">
      <c r="A7213" s="1" t="s">
        <v>14462</v>
      </c>
      <c r="B7213" s="1" t="s">
        <v>14463</v>
      </c>
      <c r="C7213" s="1">
        <v>19960311</v>
      </c>
      <c r="D7213" s="1">
        <v>20011126</v>
      </c>
    </row>
    <row r="7214" spans="1:6" ht="13" x14ac:dyDescent="0.15">
      <c r="A7214" s="1" t="s">
        <v>14464</v>
      </c>
      <c r="B7214" s="1" t="s">
        <v>14465</v>
      </c>
      <c r="C7214" s="1">
        <v>19630101</v>
      </c>
      <c r="D7214" s="1">
        <v>19740430</v>
      </c>
    </row>
    <row r="7215" spans="1:6" ht="13" x14ac:dyDescent="0.15">
      <c r="A7215" s="1" t="s">
        <v>14466</v>
      </c>
      <c r="B7215" s="1" t="s">
        <v>14467</v>
      </c>
      <c r="C7215" s="1">
        <v>19900509</v>
      </c>
      <c r="D7215" s="1">
        <v>19930208</v>
      </c>
    </row>
    <row r="7216" spans="1:6" ht="13" x14ac:dyDescent="0.15">
      <c r="A7216" s="1" t="s">
        <v>14468</v>
      </c>
      <c r="B7216" s="1" t="s">
        <v>14469</v>
      </c>
      <c r="C7216" s="1">
        <v>19760318</v>
      </c>
      <c r="D7216" s="1">
        <v>19830204</v>
      </c>
    </row>
    <row r="7217" spans="1:4" ht="13" x14ac:dyDescent="0.15">
      <c r="A7217" s="1" t="s">
        <v>14470</v>
      </c>
      <c r="B7217" s="1" t="s">
        <v>14471</v>
      </c>
      <c r="C7217" s="1">
        <v>19960311</v>
      </c>
      <c r="D7217" s="1">
        <v>20011126</v>
      </c>
    </row>
    <row r="7218" spans="1:4" ht="13" x14ac:dyDescent="0.15">
      <c r="A7218" s="1" t="s">
        <v>14472</v>
      </c>
      <c r="B7218" s="1" t="s">
        <v>14473</v>
      </c>
      <c r="C7218" s="1">
        <v>19960311</v>
      </c>
      <c r="D7218" s="1">
        <v>20011126</v>
      </c>
    </row>
    <row r="7219" spans="1:4" ht="13" x14ac:dyDescent="0.15">
      <c r="A7219" s="1" t="s">
        <v>14474</v>
      </c>
      <c r="B7219" s="1" t="s">
        <v>14475</v>
      </c>
      <c r="C7219" s="1">
        <v>19960311</v>
      </c>
      <c r="D7219" s="1">
        <v>20011126</v>
      </c>
    </row>
    <row r="7220" spans="1:4" ht="13" x14ac:dyDescent="0.15">
      <c r="A7220" s="1" t="s">
        <v>14476</v>
      </c>
      <c r="B7220" s="1" t="s">
        <v>14477</v>
      </c>
      <c r="C7220" s="1">
        <v>19960311</v>
      </c>
      <c r="D7220" s="1">
        <v>20011126</v>
      </c>
    </row>
    <row r="7221" spans="1:4" ht="13" x14ac:dyDescent="0.15">
      <c r="A7221" s="1" t="s">
        <v>14478</v>
      </c>
      <c r="B7221" s="1" t="s">
        <v>14479</v>
      </c>
      <c r="C7221" s="1">
        <v>19960311</v>
      </c>
      <c r="D7221" s="1">
        <v>20011126</v>
      </c>
    </row>
    <row r="7222" spans="1:4" ht="13" x14ac:dyDescent="0.15">
      <c r="A7222" s="1" t="s">
        <v>14480</v>
      </c>
      <c r="B7222" s="1" t="s">
        <v>14481</v>
      </c>
      <c r="C7222" s="1">
        <v>19960311</v>
      </c>
      <c r="D7222" s="1">
        <v>20011126</v>
      </c>
    </row>
    <row r="7223" spans="1:4" ht="13" x14ac:dyDescent="0.15">
      <c r="A7223" s="1" t="s">
        <v>14482</v>
      </c>
      <c r="B7223" s="1" t="s">
        <v>14483</v>
      </c>
      <c r="C7223" s="1">
        <v>19960311</v>
      </c>
      <c r="D7223" s="1">
        <v>20011126</v>
      </c>
    </row>
    <row r="7224" spans="1:4" ht="13" x14ac:dyDescent="0.15">
      <c r="A7224" s="1" t="s">
        <v>14484</v>
      </c>
      <c r="B7224" s="1" t="s">
        <v>14485</v>
      </c>
      <c r="C7224" s="1">
        <v>19960311</v>
      </c>
      <c r="D7224" s="1">
        <v>19981021</v>
      </c>
    </row>
    <row r="7225" spans="1:4" ht="13" x14ac:dyDescent="0.15">
      <c r="A7225" s="1" t="s">
        <v>14486</v>
      </c>
      <c r="B7225" s="1" t="s">
        <v>14487</v>
      </c>
      <c r="C7225" s="1">
        <v>19960311</v>
      </c>
      <c r="D7225" s="1">
        <v>19981021</v>
      </c>
    </row>
    <row r="7226" spans="1:4" ht="13" x14ac:dyDescent="0.15">
      <c r="A7226" s="1" t="s">
        <v>14488</v>
      </c>
      <c r="B7226" s="1" t="s">
        <v>14489</v>
      </c>
      <c r="C7226" s="1">
        <v>19960311</v>
      </c>
      <c r="D7226" s="1">
        <v>19981021</v>
      </c>
    </row>
    <row r="7227" spans="1:4" ht="13" x14ac:dyDescent="0.15">
      <c r="A7227" s="1" t="s">
        <v>14490</v>
      </c>
      <c r="B7227" s="1" t="s">
        <v>14491</v>
      </c>
      <c r="C7227" s="1">
        <v>19960311</v>
      </c>
      <c r="D7227" s="1">
        <v>19981021</v>
      </c>
    </row>
    <row r="7228" spans="1:4" ht="13" x14ac:dyDescent="0.15">
      <c r="A7228" s="1" t="s">
        <v>14492</v>
      </c>
      <c r="B7228" s="1" t="s">
        <v>14493</v>
      </c>
      <c r="C7228" s="1">
        <v>19960311</v>
      </c>
      <c r="D7228" s="1">
        <v>19981021</v>
      </c>
    </row>
    <row r="7229" spans="1:4" ht="13" x14ac:dyDescent="0.15">
      <c r="A7229" s="1" t="s">
        <v>14494</v>
      </c>
      <c r="B7229" s="1" t="s">
        <v>14495</v>
      </c>
      <c r="C7229" s="1">
        <v>19960311</v>
      </c>
      <c r="D7229" s="1">
        <v>19981021</v>
      </c>
    </row>
    <row r="7230" spans="1:4" ht="13" x14ac:dyDescent="0.15">
      <c r="A7230" s="1" t="s">
        <v>14496</v>
      </c>
      <c r="B7230" s="1" t="s">
        <v>14497</v>
      </c>
      <c r="C7230" s="1">
        <v>19960311</v>
      </c>
      <c r="D7230" s="1">
        <v>19981021</v>
      </c>
    </row>
    <row r="7231" spans="1:4" ht="13" x14ac:dyDescent="0.15">
      <c r="A7231" s="1" t="s">
        <v>14498</v>
      </c>
      <c r="B7231" s="1" t="s">
        <v>14499</v>
      </c>
      <c r="C7231" s="1">
        <v>19960311</v>
      </c>
      <c r="D7231" s="1">
        <v>19981021</v>
      </c>
    </row>
    <row r="7232" spans="1:4" ht="13" x14ac:dyDescent="0.15">
      <c r="A7232" s="1" t="s">
        <v>14500</v>
      </c>
      <c r="B7232" s="1" t="s">
        <v>14501</v>
      </c>
      <c r="C7232" s="1">
        <v>19960311</v>
      </c>
      <c r="D7232" s="1">
        <v>19981021</v>
      </c>
    </row>
    <row r="7233" spans="1:4" ht="13" x14ac:dyDescent="0.15">
      <c r="A7233" s="1" t="s">
        <v>14502</v>
      </c>
      <c r="B7233" s="1" t="s">
        <v>14503</v>
      </c>
      <c r="C7233" s="1">
        <v>19960311</v>
      </c>
      <c r="D7233" s="1">
        <v>19981021</v>
      </c>
    </row>
    <row r="7234" spans="1:4" ht="13" x14ac:dyDescent="0.15">
      <c r="A7234" s="1" t="s">
        <v>14504</v>
      </c>
      <c r="B7234" s="1" t="s">
        <v>14505</v>
      </c>
      <c r="C7234" s="1">
        <v>19960311</v>
      </c>
      <c r="D7234" s="1">
        <v>19981021</v>
      </c>
    </row>
    <row r="7235" spans="1:4" ht="13" x14ac:dyDescent="0.15">
      <c r="A7235" s="1" t="s">
        <v>14506</v>
      </c>
      <c r="B7235" s="1" t="s">
        <v>14507</v>
      </c>
      <c r="C7235" s="1">
        <v>19630301</v>
      </c>
      <c r="D7235" s="1">
        <v>19680430</v>
      </c>
    </row>
    <row r="7236" spans="1:4" ht="13" x14ac:dyDescent="0.15">
      <c r="A7236" s="1" t="s">
        <v>14508</v>
      </c>
      <c r="B7236" s="1" t="s">
        <v>14509</v>
      </c>
      <c r="C7236" s="1">
        <v>19960311</v>
      </c>
      <c r="D7236" s="1">
        <v>19981021</v>
      </c>
    </row>
    <row r="7237" spans="1:4" ht="13" x14ac:dyDescent="0.15">
      <c r="A7237" s="1" t="s">
        <v>14510</v>
      </c>
      <c r="B7237" s="1" t="s">
        <v>14511</v>
      </c>
      <c r="C7237" s="1">
        <v>19960311</v>
      </c>
      <c r="D7237" s="1">
        <v>19981021</v>
      </c>
    </row>
    <row r="7238" spans="1:4" ht="13" x14ac:dyDescent="0.15">
      <c r="A7238" s="1" t="s">
        <v>14512</v>
      </c>
      <c r="B7238" s="1" t="s">
        <v>14513</v>
      </c>
      <c r="C7238" s="1">
        <v>19960311</v>
      </c>
      <c r="D7238" s="1">
        <v>19981021</v>
      </c>
    </row>
    <row r="7239" spans="1:4" ht="13" x14ac:dyDescent="0.15">
      <c r="A7239" s="1" t="s">
        <v>14514</v>
      </c>
      <c r="B7239" s="1" t="s">
        <v>14515</v>
      </c>
      <c r="C7239" s="1">
        <v>19960311</v>
      </c>
      <c r="D7239" s="1">
        <v>19971009</v>
      </c>
    </row>
    <row r="7240" spans="1:4" ht="13" x14ac:dyDescent="0.15">
      <c r="A7240" s="1" t="s">
        <v>14516</v>
      </c>
      <c r="B7240" s="1" t="s">
        <v>14517</v>
      </c>
      <c r="C7240" s="1">
        <v>19930701</v>
      </c>
    </row>
    <row r="7241" spans="1:4" ht="13" x14ac:dyDescent="0.15">
      <c r="A7241" s="1" t="s">
        <v>14518</v>
      </c>
      <c r="B7241" s="1" t="s">
        <v>14519</v>
      </c>
      <c r="C7241" s="1">
        <v>19910304</v>
      </c>
    </row>
    <row r="7242" spans="1:4" ht="13" x14ac:dyDescent="0.15">
      <c r="A7242" s="1" t="s">
        <v>14520</v>
      </c>
      <c r="B7242" s="1" t="s">
        <v>14521</v>
      </c>
      <c r="C7242" s="1">
        <v>19730105</v>
      </c>
    </row>
    <row r="7243" spans="1:4" ht="13" x14ac:dyDescent="0.15">
      <c r="A7243" s="1" t="s">
        <v>14522</v>
      </c>
      <c r="B7243" s="1" t="s">
        <v>14523</v>
      </c>
      <c r="C7243" s="1">
        <v>19920701</v>
      </c>
    </row>
    <row r="7244" spans="1:4" ht="13" x14ac:dyDescent="0.15">
      <c r="A7244" s="1" t="s">
        <v>14524</v>
      </c>
      <c r="B7244" s="1" t="s">
        <v>14525</v>
      </c>
      <c r="C7244" s="1">
        <v>19930503</v>
      </c>
    </row>
    <row r="7245" spans="1:4" ht="13" x14ac:dyDescent="0.15">
      <c r="A7245" s="1" t="s">
        <v>14526</v>
      </c>
      <c r="B7245" s="1" t="s">
        <v>14527</v>
      </c>
      <c r="C7245" s="1">
        <v>19940101</v>
      </c>
    </row>
    <row r="7246" spans="1:4" ht="13" x14ac:dyDescent="0.15">
      <c r="A7246" s="1" t="s">
        <v>14528</v>
      </c>
      <c r="B7246" s="1" t="s">
        <v>14529</v>
      </c>
      <c r="C7246" s="1">
        <v>19470714</v>
      </c>
      <c r="D7246" s="1">
        <v>19670605</v>
      </c>
    </row>
    <row r="7247" spans="1:4" ht="13" x14ac:dyDescent="0.15">
      <c r="A7247" s="1" t="s">
        <v>14530</v>
      </c>
      <c r="B7247" s="1" t="s">
        <v>14531</v>
      </c>
      <c r="C7247" s="1">
        <v>19870202</v>
      </c>
      <c r="D7247" s="1">
        <v>20020101</v>
      </c>
    </row>
    <row r="7248" spans="1:4" ht="13" x14ac:dyDescent="0.15">
      <c r="A7248" s="1" t="s">
        <v>14532</v>
      </c>
      <c r="B7248" s="1" t="s">
        <v>14533</v>
      </c>
      <c r="C7248" s="1">
        <v>19920801</v>
      </c>
    </row>
    <row r="7249" spans="1:4" ht="13" x14ac:dyDescent="0.15">
      <c r="A7249" s="1" t="s">
        <v>14534</v>
      </c>
      <c r="B7249" s="1" t="s">
        <v>14535</v>
      </c>
      <c r="C7249" s="1">
        <v>19870202</v>
      </c>
      <c r="D7249" s="1">
        <v>20149999</v>
      </c>
    </row>
    <row r="7250" spans="1:4" ht="13" x14ac:dyDescent="0.15">
      <c r="A7250" s="1" t="s">
        <v>14536</v>
      </c>
      <c r="B7250" s="1" t="s">
        <v>14537</v>
      </c>
      <c r="C7250" s="1">
        <v>19940330</v>
      </c>
      <c r="D7250" s="1">
        <v>19970526</v>
      </c>
    </row>
    <row r="7251" spans="1:4" ht="13" x14ac:dyDescent="0.15">
      <c r="A7251" s="1" t="s">
        <v>14538</v>
      </c>
      <c r="B7251" s="1" t="s">
        <v>14539</v>
      </c>
      <c r="C7251" s="1">
        <v>19721219</v>
      </c>
      <c r="D7251" s="1">
        <v>19970701</v>
      </c>
    </row>
    <row r="7252" spans="1:4" ht="13" x14ac:dyDescent="0.15">
      <c r="A7252" s="1" t="s">
        <v>14540</v>
      </c>
      <c r="B7252" s="1" t="s">
        <v>14541</v>
      </c>
      <c r="C7252" s="1">
        <v>19941231</v>
      </c>
      <c r="D7252" s="1">
        <v>20149999</v>
      </c>
    </row>
    <row r="7253" spans="1:4" ht="13" x14ac:dyDescent="0.15">
      <c r="A7253" s="1" t="s">
        <v>14542</v>
      </c>
      <c r="B7253" s="1" t="s">
        <v>14543</v>
      </c>
      <c r="C7253" s="1">
        <v>19031002</v>
      </c>
      <c r="D7253" s="1">
        <v>19730812</v>
      </c>
    </row>
    <row r="7254" spans="1:4" ht="13" x14ac:dyDescent="0.15">
      <c r="A7254" s="1" t="s">
        <v>14544</v>
      </c>
      <c r="B7254" s="1" t="s">
        <v>14545</v>
      </c>
      <c r="C7254" s="1">
        <v>19730813</v>
      </c>
      <c r="D7254" s="1">
        <v>19801231</v>
      </c>
    </row>
    <row r="7255" spans="1:4" ht="13" x14ac:dyDescent="0.15">
      <c r="A7255" s="1" t="s">
        <v>14546</v>
      </c>
      <c r="B7255" s="1" t="s">
        <v>14547</v>
      </c>
      <c r="C7255" s="1">
        <v>19801231</v>
      </c>
    </row>
    <row r="7256" spans="1:4" ht="13" x14ac:dyDescent="0.15">
      <c r="A7256" s="1" t="s">
        <v>14548</v>
      </c>
      <c r="B7256" s="1" t="s">
        <v>14549</v>
      </c>
      <c r="C7256" s="1">
        <v>19630301</v>
      </c>
      <c r="D7256" s="1">
        <v>19640326</v>
      </c>
    </row>
    <row r="7257" spans="1:4" ht="13" x14ac:dyDescent="0.15">
      <c r="A7257" s="1" t="s">
        <v>14550</v>
      </c>
      <c r="B7257" s="1" t="s">
        <v>14551</v>
      </c>
      <c r="C7257" s="1">
        <v>19960311</v>
      </c>
      <c r="D7257" s="1">
        <v>20011126</v>
      </c>
    </row>
    <row r="7258" spans="1:4" ht="13" x14ac:dyDescent="0.15">
      <c r="A7258" s="1" t="s">
        <v>14552</v>
      </c>
      <c r="B7258" s="1" t="s">
        <v>14553</v>
      </c>
      <c r="C7258" s="1">
        <v>19960311</v>
      </c>
      <c r="D7258" s="1">
        <v>19991208</v>
      </c>
    </row>
    <row r="7259" spans="1:4" ht="13" x14ac:dyDescent="0.15">
      <c r="A7259" s="1" t="s">
        <v>14554</v>
      </c>
      <c r="B7259" s="1" t="s">
        <v>14555</v>
      </c>
      <c r="C7259" s="1">
        <v>19960311</v>
      </c>
      <c r="D7259" s="1">
        <v>19961025</v>
      </c>
    </row>
    <row r="7260" spans="1:4" ht="13" x14ac:dyDescent="0.15">
      <c r="A7260" s="1" t="s">
        <v>14556</v>
      </c>
      <c r="B7260" s="1" t="s">
        <v>14557</v>
      </c>
      <c r="C7260" s="1">
        <v>19960311</v>
      </c>
      <c r="D7260" s="1">
        <v>19961122</v>
      </c>
    </row>
    <row r="7261" spans="1:4" ht="13" x14ac:dyDescent="0.15">
      <c r="A7261" s="1" t="s">
        <v>14558</v>
      </c>
      <c r="B7261" s="1" t="s">
        <v>14559</v>
      </c>
      <c r="C7261" s="1">
        <v>19960311</v>
      </c>
      <c r="D7261" s="1">
        <v>20011126</v>
      </c>
    </row>
    <row r="7262" spans="1:4" ht="13" x14ac:dyDescent="0.15">
      <c r="A7262" s="1" t="s">
        <v>14560</v>
      </c>
      <c r="B7262" s="1" t="s">
        <v>14561</v>
      </c>
      <c r="C7262" s="1">
        <v>19960311</v>
      </c>
      <c r="D7262" s="1">
        <v>20011126</v>
      </c>
    </row>
    <row r="7263" spans="1:4" ht="13" x14ac:dyDescent="0.15">
      <c r="A7263" s="1" t="s">
        <v>14562</v>
      </c>
      <c r="B7263" s="1" t="s">
        <v>14563</v>
      </c>
      <c r="C7263" s="1">
        <v>19960311</v>
      </c>
      <c r="D7263" s="1">
        <v>19961108</v>
      </c>
    </row>
    <row r="7264" spans="1:4" ht="13" x14ac:dyDescent="0.15">
      <c r="A7264" s="1" t="s">
        <v>14564</v>
      </c>
      <c r="B7264" s="1" t="s">
        <v>14565</v>
      </c>
      <c r="C7264" s="1">
        <v>19960311</v>
      </c>
      <c r="D7264" s="1">
        <v>20011126</v>
      </c>
    </row>
    <row r="7265" spans="1:4" ht="13" x14ac:dyDescent="0.15">
      <c r="A7265" s="1" t="s">
        <v>14566</v>
      </c>
      <c r="B7265" s="1" t="s">
        <v>14567</v>
      </c>
      <c r="C7265" s="1">
        <v>19420626</v>
      </c>
      <c r="D7265" s="1">
        <v>19490701</v>
      </c>
    </row>
    <row r="7266" spans="1:4" ht="13" x14ac:dyDescent="0.15">
      <c r="A7266" s="1" t="s">
        <v>14568</v>
      </c>
      <c r="B7266" s="1" t="s">
        <v>14569</v>
      </c>
      <c r="C7266" s="1">
        <v>19960101</v>
      </c>
      <c r="D7266" s="1">
        <v>19970829</v>
      </c>
    </row>
    <row r="7267" spans="1:4" ht="13" x14ac:dyDescent="0.15">
      <c r="A7267" s="1" t="s">
        <v>14570</v>
      </c>
      <c r="B7267" s="1" t="s">
        <v>14571</v>
      </c>
      <c r="C7267" s="1">
        <v>19960101</v>
      </c>
      <c r="D7267" s="1">
        <v>19970829</v>
      </c>
    </row>
    <row r="7268" spans="1:4" ht="13" x14ac:dyDescent="0.15">
      <c r="A7268" s="1" t="s">
        <v>14572</v>
      </c>
      <c r="B7268" s="1" t="s">
        <v>14573</v>
      </c>
      <c r="C7268" s="1">
        <v>19960101</v>
      </c>
      <c r="D7268" s="1">
        <v>19970829</v>
      </c>
    </row>
    <row r="7269" spans="1:4" ht="13" x14ac:dyDescent="0.15">
      <c r="A7269" s="1" t="s">
        <v>14574</v>
      </c>
      <c r="B7269" s="1" t="s">
        <v>14575</v>
      </c>
      <c r="C7269" s="1">
        <v>19960101</v>
      </c>
      <c r="D7269" s="1">
        <v>19970829</v>
      </c>
    </row>
    <row r="7270" spans="1:4" ht="13" x14ac:dyDescent="0.15">
      <c r="A7270" s="1" t="s">
        <v>14576</v>
      </c>
      <c r="B7270" s="1" t="s">
        <v>14577</v>
      </c>
      <c r="C7270" s="1">
        <v>19960311</v>
      </c>
      <c r="D7270" s="1">
        <v>19960809</v>
      </c>
    </row>
    <row r="7271" spans="1:4" ht="13" x14ac:dyDescent="0.15">
      <c r="A7271" s="1" t="s">
        <v>14578</v>
      </c>
      <c r="B7271" s="1" t="s">
        <v>14579</v>
      </c>
      <c r="C7271" s="1">
        <v>19960311</v>
      </c>
      <c r="D7271" s="1">
        <v>20011126</v>
      </c>
    </row>
    <row r="7272" spans="1:4" ht="13" x14ac:dyDescent="0.15">
      <c r="A7272" s="1" t="s">
        <v>14580</v>
      </c>
      <c r="B7272" s="1" t="s">
        <v>14581</v>
      </c>
      <c r="C7272" s="1">
        <v>19960311</v>
      </c>
      <c r="D7272" s="1">
        <v>20011126</v>
      </c>
    </row>
    <row r="7273" spans="1:4" ht="13" x14ac:dyDescent="0.15">
      <c r="A7273" s="1" t="s">
        <v>14582</v>
      </c>
      <c r="B7273" s="1" t="s">
        <v>14583</v>
      </c>
      <c r="C7273" s="1">
        <v>19960101</v>
      </c>
      <c r="D7273" s="1">
        <v>19970829</v>
      </c>
    </row>
    <row r="7274" spans="1:4" ht="13" x14ac:dyDescent="0.15">
      <c r="A7274" s="1" t="s">
        <v>14584</v>
      </c>
      <c r="B7274" s="1" t="s">
        <v>14585</v>
      </c>
      <c r="C7274" s="1">
        <v>19960311</v>
      </c>
      <c r="D7274" s="1">
        <v>19981021</v>
      </c>
    </row>
    <row r="7275" spans="1:4" ht="13" x14ac:dyDescent="0.15">
      <c r="A7275" s="1" t="s">
        <v>14586</v>
      </c>
      <c r="B7275" s="1" t="s">
        <v>14587</v>
      </c>
      <c r="C7275" s="1">
        <v>19960311</v>
      </c>
      <c r="D7275" s="1">
        <v>19981021</v>
      </c>
    </row>
    <row r="7276" spans="1:4" ht="13" x14ac:dyDescent="0.15">
      <c r="A7276" s="1" t="s">
        <v>14588</v>
      </c>
      <c r="B7276" s="1" t="s">
        <v>14589</v>
      </c>
      <c r="C7276" s="1">
        <v>19960311</v>
      </c>
      <c r="D7276" s="1">
        <v>19981021</v>
      </c>
    </row>
    <row r="7277" spans="1:4" ht="13" x14ac:dyDescent="0.15">
      <c r="A7277" s="1" t="s">
        <v>14590</v>
      </c>
      <c r="B7277" s="1" t="s">
        <v>14591</v>
      </c>
      <c r="C7277" s="1">
        <v>19921218</v>
      </c>
    </row>
    <row r="7278" spans="1:4" ht="13" x14ac:dyDescent="0.15">
      <c r="A7278" s="1" t="s">
        <v>14592</v>
      </c>
      <c r="B7278" s="1" t="s">
        <v>14593</v>
      </c>
      <c r="C7278" s="1">
        <v>19960311</v>
      </c>
      <c r="D7278" s="1">
        <v>19981021</v>
      </c>
    </row>
    <row r="7279" spans="1:4" ht="13" x14ac:dyDescent="0.15">
      <c r="A7279" s="1" t="s">
        <v>14594</v>
      </c>
      <c r="B7279" s="1" t="s">
        <v>14595</v>
      </c>
      <c r="C7279" s="1">
        <v>19960311</v>
      </c>
      <c r="D7279" s="1">
        <v>19981021</v>
      </c>
    </row>
    <row r="7280" spans="1:4" ht="13" x14ac:dyDescent="0.15">
      <c r="A7280" s="1" t="s">
        <v>14596</v>
      </c>
      <c r="B7280" s="1" t="s">
        <v>14597</v>
      </c>
      <c r="C7280" s="1">
        <v>19960101</v>
      </c>
      <c r="D7280" s="1">
        <v>19970829</v>
      </c>
    </row>
    <row r="7281" spans="1:4" ht="13" x14ac:dyDescent="0.15">
      <c r="A7281" s="1" t="s">
        <v>14598</v>
      </c>
      <c r="B7281" s="1" t="s">
        <v>14599</v>
      </c>
      <c r="C7281" s="1">
        <v>19580311</v>
      </c>
      <c r="D7281" s="1">
        <v>19840701</v>
      </c>
    </row>
    <row r="7282" spans="1:4" ht="13" x14ac:dyDescent="0.15">
      <c r="A7282" s="1" t="s">
        <v>14600</v>
      </c>
      <c r="B7282" s="1" t="s">
        <v>14601</v>
      </c>
      <c r="C7282" s="1">
        <v>19430101</v>
      </c>
      <c r="D7282" s="1">
        <v>19501231</v>
      </c>
    </row>
    <row r="7283" spans="1:4" ht="13" x14ac:dyDescent="0.15">
      <c r="A7283" s="1" t="s">
        <v>14602</v>
      </c>
      <c r="B7283" s="1" t="s">
        <v>14603</v>
      </c>
      <c r="C7283" s="1">
        <v>19940101</v>
      </c>
    </row>
    <row r="7284" spans="1:4" ht="13" x14ac:dyDescent="0.15">
      <c r="A7284" s="1" t="s">
        <v>14604</v>
      </c>
      <c r="B7284" s="1" t="s">
        <v>14605</v>
      </c>
      <c r="C7284" s="1">
        <v>19960518</v>
      </c>
    </row>
    <row r="7285" spans="1:4" ht="13" x14ac:dyDescent="0.15">
      <c r="A7285" s="1" t="s">
        <v>14606</v>
      </c>
      <c r="B7285" s="1" t="s">
        <v>14607</v>
      </c>
      <c r="C7285" s="1">
        <v>19871201</v>
      </c>
      <c r="D7285" s="1">
        <v>19960906</v>
      </c>
    </row>
    <row r="7286" spans="1:4" ht="13" x14ac:dyDescent="0.15">
      <c r="A7286" s="1" t="s">
        <v>14608</v>
      </c>
      <c r="B7286" s="1" t="s">
        <v>14609</v>
      </c>
      <c r="C7286" s="1">
        <v>19960101</v>
      </c>
      <c r="D7286" s="1">
        <v>19970829</v>
      </c>
    </row>
    <row r="7287" spans="1:4" ht="13" x14ac:dyDescent="0.15">
      <c r="A7287" s="1" t="s">
        <v>14610</v>
      </c>
      <c r="B7287" s="1" t="s">
        <v>14611</v>
      </c>
      <c r="C7287" s="1">
        <v>19960311</v>
      </c>
      <c r="D7287" s="1">
        <v>19970701</v>
      </c>
    </row>
    <row r="7288" spans="1:4" ht="13" x14ac:dyDescent="0.15">
      <c r="A7288" s="1" t="s">
        <v>14612</v>
      </c>
      <c r="B7288" s="1" t="s">
        <v>14613</v>
      </c>
      <c r="C7288" s="1">
        <v>19750908</v>
      </c>
      <c r="D7288" s="1">
        <v>19960630</v>
      </c>
    </row>
    <row r="7289" spans="1:4" ht="13" x14ac:dyDescent="0.15">
      <c r="A7289" s="1" t="s">
        <v>14614</v>
      </c>
      <c r="B7289" s="1" t="s">
        <v>14615</v>
      </c>
      <c r="C7289" s="1">
        <v>19950911</v>
      </c>
      <c r="D7289" s="1">
        <v>19960628</v>
      </c>
    </row>
    <row r="7290" spans="1:4" ht="13" x14ac:dyDescent="0.15">
      <c r="A7290" s="1" t="s">
        <v>14616</v>
      </c>
      <c r="B7290" s="1" t="s">
        <v>14617</v>
      </c>
      <c r="C7290" s="1">
        <v>19960311</v>
      </c>
      <c r="D7290" s="1">
        <v>19960805</v>
      </c>
    </row>
    <row r="7291" spans="1:4" ht="13" x14ac:dyDescent="0.15">
      <c r="A7291" s="1" t="s">
        <v>14618</v>
      </c>
      <c r="B7291" s="1" t="s">
        <v>14619</v>
      </c>
      <c r="C7291" s="1">
        <v>19960311</v>
      </c>
      <c r="D7291" s="1">
        <v>19960805</v>
      </c>
    </row>
    <row r="7292" spans="1:4" ht="13" x14ac:dyDescent="0.15">
      <c r="A7292" s="1" t="s">
        <v>14620</v>
      </c>
      <c r="B7292" s="1" t="s">
        <v>14621</v>
      </c>
      <c r="C7292" s="1">
        <v>19500101</v>
      </c>
      <c r="D7292" s="1">
        <v>19731231</v>
      </c>
    </row>
    <row r="7293" spans="1:4" ht="13" x14ac:dyDescent="0.15">
      <c r="A7293" s="1" t="s">
        <v>14622</v>
      </c>
      <c r="B7293" s="1" t="s">
        <v>14623</v>
      </c>
      <c r="C7293" s="1">
        <v>19680701</v>
      </c>
      <c r="D7293" s="1">
        <v>19731231</v>
      </c>
    </row>
    <row r="7294" spans="1:4" ht="13" x14ac:dyDescent="0.15">
      <c r="A7294" s="1" t="s">
        <v>14624</v>
      </c>
      <c r="B7294" s="1" t="s">
        <v>14625</v>
      </c>
      <c r="C7294" s="1">
        <v>19660101</v>
      </c>
      <c r="D7294" s="1">
        <v>19731231</v>
      </c>
    </row>
    <row r="7295" spans="1:4" ht="13" x14ac:dyDescent="0.15">
      <c r="A7295" s="1" t="s">
        <v>14626</v>
      </c>
      <c r="B7295" s="1" t="s">
        <v>14627</v>
      </c>
      <c r="C7295" s="1">
        <v>19941010</v>
      </c>
    </row>
    <row r="7296" spans="1:4" ht="13" x14ac:dyDescent="0.15">
      <c r="A7296" s="1" t="s">
        <v>14628</v>
      </c>
      <c r="B7296" s="1" t="s">
        <v>14629</v>
      </c>
      <c r="C7296" s="1">
        <v>19950901</v>
      </c>
    </row>
    <row r="7297" spans="1:4" ht="13" x14ac:dyDescent="0.15">
      <c r="A7297" s="1" t="s">
        <v>14630</v>
      </c>
      <c r="B7297" s="1" t="s">
        <v>14631</v>
      </c>
      <c r="C7297" s="1">
        <v>19960311</v>
      </c>
      <c r="D7297" s="1">
        <v>19981021</v>
      </c>
    </row>
    <row r="7298" spans="1:4" ht="13" x14ac:dyDescent="0.15">
      <c r="A7298" s="1" t="s">
        <v>14632</v>
      </c>
      <c r="B7298" s="1" t="s">
        <v>14633</v>
      </c>
      <c r="C7298" s="1">
        <v>19960311</v>
      </c>
      <c r="D7298" s="1">
        <v>19960805</v>
      </c>
    </row>
    <row r="7299" spans="1:4" ht="13" x14ac:dyDescent="0.15">
      <c r="A7299" s="1" t="s">
        <v>14634</v>
      </c>
      <c r="B7299" s="1" t="s">
        <v>14635</v>
      </c>
      <c r="C7299" s="1">
        <v>19960311</v>
      </c>
      <c r="D7299" s="1">
        <v>19960805</v>
      </c>
    </row>
    <row r="7300" spans="1:4" ht="13" x14ac:dyDescent="0.15">
      <c r="A7300" s="1" t="s">
        <v>14636</v>
      </c>
      <c r="B7300" s="1" t="s">
        <v>14637</v>
      </c>
      <c r="C7300" s="1">
        <v>19960311</v>
      </c>
      <c r="D7300" s="1">
        <v>19980430</v>
      </c>
    </row>
    <row r="7301" spans="1:4" ht="13" x14ac:dyDescent="0.15">
      <c r="A7301" s="1" t="s">
        <v>14638</v>
      </c>
      <c r="B7301" s="1" t="s">
        <v>14639</v>
      </c>
      <c r="C7301" s="1">
        <v>19960311</v>
      </c>
      <c r="D7301" s="1">
        <v>19980430</v>
      </c>
    </row>
    <row r="7302" spans="1:4" ht="13" x14ac:dyDescent="0.15">
      <c r="A7302" s="1" t="s">
        <v>14640</v>
      </c>
      <c r="B7302" s="1" t="s">
        <v>14641</v>
      </c>
      <c r="C7302" s="1">
        <v>19630407</v>
      </c>
      <c r="D7302" s="1">
        <v>19690604</v>
      </c>
    </row>
    <row r="7303" spans="1:4" ht="13" x14ac:dyDescent="0.15">
      <c r="A7303" s="1" t="s">
        <v>14642</v>
      </c>
      <c r="B7303" s="1" t="s">
        <v>14643</v>
      </c>
      <c r="C7303" s="1">
        <v>19960311</v>
      </c>
      <c r="D7303" s="1">
        <v>19960805</v>
      </c>
    </row>
    <row r="7304" spans="1:4" ht="13" x14ac:dyDescent="0.15">
      <c r="A7304" s="1" t="s">
        <v>14644</v>
      </c>
      <c r="B7304" s="1" t="s">
        <v>14645</v>
      </c>
      <c r="C7304" s="1">
        <v>19960311</v>
      </c>
      <c r="D7304" s="1">
        <v>19960805</v>
      </c>
    </row>
    <row r="7305" spans="1:4" ht="13" x14ac:dyDescent="0.15">
      <c r="A7305" s="1" t="s">
        <v>14646</v>
      </c>
      <c r="B7305" s="1" t="s">
        <v>14647</v>
      </c>
      <c r="C7305" s="1">
        <v>19960311</v>
      </c>
      <c r="D7305" s="1">
        <v>19960717</v>
      </c>
    </row>
    <row r="7306" spans="1:4" ht="13" x14ac:dyDescent="0.15">
      <c r="A7306" s="1" t="s">
        <v>14648</v>
      </c>
      <c r="B7306" s="1" t="s">
        <v>14649</v>
      </c>
      <c r="C7306" s="1">
        <v>19920131</v>
      </c>
    </row>
    <row r="7307" spans="1:4" ht="13" x14ac:dyDescent="0.15">
      <c r="A7307" s="1" t="s">
        <v>14650</v>
      </c>
      <c r="B7307" s="1" t="s">
        <v>14651</v>
      </c>
      <c r="C7307" s="1">
        <v>19420730</v>
      </c>
      <c r="D7307" s="1">
        <v>19451231</v>
      </c>
    </row>
    <row r="7308" spans="1:4" ht="13" x14ac:dyDescent="0.15">
      <c r="A7308" s="1" t="s">
        <v>14652</v>
      </c>
      <c r="B7308" s="1" t="s">
        <v>14653</v>
      </c>
      <c r="C7308" s="1">
        <v>19860703</v>
      </c>
      <c r="D7308" s="1">
        <v>19870227</v>
      </c>
    </row>
    <row r="7309" spans="1:4" ht="13" x14ac:dyDescent="0.15">
      <c r="A7309" s="1" t="s">
        <v>14654</v>
      </c>
      <c r="B7309" s="1" t="s">
        <v>14655</v>
      </c>
      <c r="C7309" s="1">
        <v>19960805</v>
      </c>
      <c r="D7309" s="1">
        <v>19980430</v>
      </c>
    </row>
    <row r="7310" spans="1:4" ht="13" x14ac:dyDescent="0.15">
      <c r="A7310" s="1" t="s">
        <v>14656</v>
      </c>
      <c r="B7310" s="1" t="s">
        <v>14657</v>
      </c>
      <c r="C7310" s="1">
        <v>19960101</v>
      </c>
      <c r="D7310" s="1">
        <v>19970815</v>
      </c>
    </row>
    <row r="7311" spans="1:4" ht="13" x14ac:dyDescent="0.15">
      <c r="A7311" s="1" t="s">
        <v>14658</v>
      </c>
      <c r="B7311" s="1" t="s">
        <v>14659</v>
      </c>
      <c r="C7311" s="1">
        <v>19960311</v>
      </c>
      <c r="D7311" s="1">
        <v>19980430</v>
      </c>
    </row>
    <row r="7312" spans="1:4" ht="13" x14ac:dyDescent="0.15">
      <c r="A7312" s="1" t="s">
        <v>14660</v>
      </c>
      <c r="B7312" s="1" t="s">
        <v>14661</v>
      </c>
      <c r="C7312" s="1">
        <v>19960311</v>
      </c>
      <c r="D7312" s="1">
        <v>19980430</v>
      </c>
    </row>
    <row r="7313" spans="1:4" ht="13" x14ac:dyDescent="0.15">
      <c r="A7313" s="1" t="s">
        <v>14662</v>
      </c>
      <c r="B7313" s="1" t="s">
        <v>14663</v>
      </c>
      <c r="C7313" s="1">
        <v>19420225</v>
      </c>
      <c r="D7313" s="1">
        <v>19470731</v>
      </c>
    </row>
    <row r="7314" spans="1:4" ht="13" x14ac:dyDescent="0.15">
      <c r="A7314" s="1" t="s">
        <v>14664</v>
      </c>
      <c r="B7314" s="1" t="s">
        <v>14665</v>
      </c>
      <c r="C7314" s="1">
        <v>19960311</v>
      </c>
      <c r="D7314" s="1">
        <v>19980430</v>
      </c>
    </row>
    <row r="7315" spans="1:4" ht="13" x14ac:dyDescent="0.15">
      <c r="A7315" s="1" t="s">
        <v>14666</v>
      </c>
      <c r="B7315" s="1" t="s">
        <v>14667</v>
      </c>
      <c r="C7315" s="1">
        <v>19960311</v>
      </c>
      <c r="D7315" s="1">
        <v>19960805</v>
      </c>
    </row>
    <row r="7316" spans="1:4" ht="13" x14ac:dyDescent="0.15">
      <c r="A7316" s="1" t="s">
        <v>14668</v>
      </c>
      <c r="B7316" s="1" t="s">
        <v>14669</v>
      </c>
      <c r="C7316" s="1">
        <v>19960311</v>
      </c>
      <c r="D7316" s="1">
        <v>19960805</v>
      </c>
    </row>
    <row r="7317" spans="1:4" ht="13" x14ac:dyDescent="0.15">
      <c r="A7317" s="1" t="s">
        <v>14670</v>
      </c>
      <c r="B7317" s="1" t="s">
        <v>14671</v>
      </c>
      <c r="C7317" s="1">
        <v>19960311</v>
      </c>
      <c r="D7317" s="1">
        <v>19960805</v>
      </c>
    </row>
    <row r="7318" spans="1:4" ht="13" x14ac:dyDescent="0.15">
      <c r="A7318" s="1" t="s">
        <v>14672</v>
      </c>
      <c r="B7318" s="1" t="s">
        <v>14673</v>
      </c>
      <c r="C7318" s="1">
        <v>19960311</v>
      </c>
      <c r="D7318" s="1">
        <v>19981021</v>
      </c>
    </row>
    <row r="7319" spans="1:4" ht="13" x14ac:dyDescent="0.15">
      <c r="A7319" s="1" t="s">
        <v>14674</v>
      </c>
      <c r="B7319" s="1" t="s">
        <v>14675</v>
      </c>
      <c r="C7319" s="1">
        <v>19941010</v>
      </c>
    </row>
    <row r="7320" spans="1:4" ht="13" x14ac:dyDescent="0.15">
      <c r="A7320" s="1" t="s">
        <v>14676</v>
      </c>
      <c r="B7320" s="1" t="s">
        <v>14677</v>
      </c>
      <c r="C7320" s="1">
        <v>19510101</v>
      </c>
      <c r="D7320" s="1">
        <v>19661231</v>
      </c>
    </row>
    <row r="7321" spans="1:4" ht="13" x14ac:dyDescent="0.15">
      <c r="A7321" s="1" t="s">
        <v>14678</v>
      </c>
      <c r="B7321" s="1" t="s">
        <v>14679</v>
      </c>
      <c r="C7321" s="1">
        <v>19941010</v>
      </c>
    </row>
    <row r="7322" spans="1:4" ht="13" x14ac:dyDescent="0.15">
      <c r="A7322" s="1" t="s">
        <v>14680</v>
      </c>
      <c r="B7322" s="1" t="s">
        <v>14681</v>
      </c>
      <c r="C7322" s="1">
        <v>19880101</v>
      </c>
    </row>
    <row r="7323" spans="1:4" ht="13" x14ac:dyDescent="0.15">
      <c r="A7323" s="1" t="s">
        <v>14682</v>
      </c>
      <c r="B7323" s="1" t="s">
        <v>14683</v>
      </c>
      <c r="C7323" s="1">
        <v>19960805</v>
      </c>
      <c r="D7323" s="1">
        <v>19980430</v>
      </c>
    </row>
    <row r="7324" spans="1:4" ht="13" x14ac:dyDescent="0.15">
      <c r="A7324" s="1" t="s">
        <v>14684</v>
      </c>
      <c r="B7324" s="1" t="s">
        <v>14685</v>
      </c>
      <c r="C7324" s="1">
        <v>19470716</v>
      </c>
    </row>
    <row r="7325" spans="1:4" ht="13" x14ac:dyDescent="0.15">
      <c r="A7325" s="1" t="s">
        <v>14686</v>
      </c>
      <c r="B7325" s="1" t="s">
        <v>14687</v>
      </c>
      <c r="C7325" s="1">
        <v>19960311</v>
      </c>
      <c r="D7325" s="1">
        <v>19971231</v>
      </c>
    </row>
    <row r="7326" spans="1:4" ht="13" x14ac:dyDescent="0.15">
      <c r="A7326" s="1" t="s">
        <v>14688</v>
      </c>
      <c r="B7326" s="1" t="s">
        <v>14689</v>
      </c>
      <c r="C7326" s="1">
        <v>19510101</v>
      </c>
      <c r="D7326" s="1">
        <v>19531231</v>
      </c>
    </row>
    <row r="7327" spans="1:4" ht="13" x14ac:dyDescent="0.15">
      <c r="A7327" s="1" t="s">
        <v>14690</v>
      </c>
      <c r="B7327" s="1" t="s">
        <v>14691</v>
      </c>
      <c r="C7327" s="1">
        <v>19941010</v>
      </c>
    </row>
    <row r="7328" spans="1:4" ht="13" x14ac:dyDescent="0.15">
      <c r="A7328" s="1" t="s">
        <v>14692</v>
      </c>
      <c r="B7328" s="1" t="s">
        <v>14693</v>
      </c>
      <c r="C7328" s="1">
        <v>19960311</v>
      </c>
      <c r="D7328" s="1">
        <v>19970701</v>
      </c>
    </row>
    <row r="7329" spans="1:4" ht="13" x14ac:dyDescent="0.15">
      <c r="A7329" s="1" t="s">
        <v>14694</v>
      </c>
      <c r="B7329" s="1" t="s">
        <v>14695</v>
      </c>
      <c r="C7329" s="1">
        <v>19910904</v>
      </c>
      <c r="D7329" s="1">
        <v>19941010</v>
      </c>
    </row>
    <row r="7330" spans="1:4" ht="13" x14ac:dyDescent="0.15">
      <c r="A7330" s="1" t="s">
        <v>14696</v>
      </c>
      <c r="B7330" s="1" t="s">
        <v>14697</v>
      </c>
      <c r="C7330" s="1">
        <v>19960805</v>
      </c>
      <c r="D7330" s="1">
        <v>19980430</v>
      </c>
    </row>
    <row r="7331" spans="1:4" ht="13" x14ac:dyDescent="0.15">
      <c r="A7331" s="1" t="s">
        <v>14698</v>
      </c>
      <c r="B7331" s="1" t="s">
        <v>14699</v>
      </c>
      <c r="C7331" s="1">
        <v>19931209</v>
      </c>
      <c r="D7331" s="1">
        <v>19950330</v>
      </c>
    </row>
    <row r="7332" spans="1:4" ht="13" x14ac:dyDescent="0.15">
      <c r="A7332" s="1" t="s">
        <v>14700</v>
      </c>
      <c r="B7332" s="1" t="s">
        <v>14701</v>
      </c>
      <c r="C7332" s="1">
        <v>19941128</v>
      </c>
      <c r="D7332" s="1">
        <v>19950209</v>
      </c>
    </row>
    <row r="7333" spans="1:4" ht="13" x14ac:dyDescent="0.15">
      <c r="A7333" s="1" t="s">
        <v>14702</v>
      </c>
      <c r="B7333" s="1" t="s">
        <v>14703</v>
      </c>
      <c r="C7333" s="1">
        <v>19950831</v>
      </c>
      <c r="D7333" s="1">
        <v>19951130</v>
      </c>
    </row>
    <row r="7334" spans="1:4" ht="13" x14ac:dyDescent="0.15">
      <c r="A7334" s="1" t="s">
        <v>14704</v>
      </c>
      <c r="B7334" s="1" t="s">
        <v>14705</v>
      </c>
      <c r="C7334" s="1">
        <v>19941201</v>
      </c>
      <c r="D7334" s="1">
        <v>19951026</v>
      </c>
    </row>
    <row r="7335" spans="1:4" ht="13" x14ac:dyDescent="0.15">
      <c r="A7335" s="1" t="s">
        <v>14706</v>
      </c>
      <c r="B7335" s="1" t="s">
        <v>14707</v>
      </c>
      <c r="C7335" s="1">
        <v>19300701</v>
      </c>
      <c r="D7335" s="1">
        <v>19370331</v>
      </c>
    </row>
    <row r="7336" spans="1:4" ht="13" x14ac:dyDescent="0.15">
      <c r="A7336" s="1" t="s">
        <v>14708</v>
      </c>
      <c r="B7336" s="1" t="s">
        <v>14709</v>
      </c>
      <c r="C7336" s="1">
        <v>19960805</v>
      </c>
      <c r="D7336" s="1">
        <v>19980430</v>
      </c>
    </row>
    <row r="7337" spans="1:4" ht="13" x14ac:dyDescent="0.15">
      <c r="A7337" s="1" t="s">
        <v>14710</v>
      </c>
      <c r="B7337" s="1" t="s">
        <v>14711</v>
      </c>
      <c r="C7337" s="1">
        <v>19960805</v>
      </c>
      <c r="D7337" s="1">
        <v>19980430</v>
      </c>
    </row>
    <row r="7338" spans="1:4" ht="13" x14ac:dyDescent="0.15">
      <c r="A7338" s="1" t="s">
        <v>14712</v>
      </c>
      <c r="B7338" s="1" t="s">
        <v>14713</v>
      </c>
      <c r="C7338" s="1">
        <v>19941010</v>
      </c>
    </row>
    <row r="7339" spans="1:4" ht="13" x14ac:dyDescent="0.15">
      <c r="A7339" s="1" t="s">
        <v>14714</v>
      </c>
      <c r="B7339" s="1" t="s">
        <v>14715</v>
      </c>
      <c r="C7339" s="1">
        <v>19670508</v>
      </c>
    </row>
    <row r="7340" spans="1:4" ht="13" x14ac:dyDescent="0.15">
      <c r="A7340" s="1" t="s">
        <v>14716</v>
      </c>
      <c r="B7340" s="1" t="s">
        <v>14717</v>
      </c>
      <c r="C7340" s="1">
        <v>19960311</v>
      </c>
      <c r="D7340" s="1">
        <v>19980430</v>
      </c>
    </row>
    <row r="7341" spans="1:4" ht="13" x14ac:dyDescent="0.15">
      <c r="A7341" s="1" t="s">
        <v>14718</v>
      </c>
      <c r="B7341" s="1" t="s">
        <v>14719</v>
      </c>
      <c r="C7341" s="1">
        <v>19950101</v>
      </c>
    </row>
    <row r="7342" spans="1:4" ht="13" x14ac:dyDescent="0.15">
      <c r="A7342" s="1" t="s">
        <v>14720</v>
      </c>
      <c r="B7342" s="1" t="s">
        <v>14721</v>
      </c>
      <c r="C7342" s="1">
        <v>19930701</v>
      </c>
      <c r="D7342" s="1">
        <v>20111231</v>
      </c>
    </row>
    <row r="7343" spans="1:4" ht="13" x14ac:dyDescent="0.15">
      <c r="A7343" s="1" t="s">
        <v>14722</v>
      </c>
      <c r="B7343" s="1" t="s">
        <v>14723</v>
      </c>
      <c r="C7343" s="1">
        <v>19960311</v>
      </c>
      <c r="D7343" s="1">
        <v>19980430</v>
      </c>
    </row>
    <row r="7344" spans="1:4" ht="13" x14ac:dyDescent="0.15">
      <c r="A7344" s="1" t="s">
        <v>14724</v>
      </c>
      <c r="B7344" s="1" t="s">
        <v>14725</v>
      </c>
      <c r="C7344" s="1">
        <v>19960311</v>
      </c>
      <c r="D7344" s="1">
        <v>19980430</v>
      </c>
    </row>
    <row r="7345" spans="1:4" ht="13" x14ac:dyDescent="0.15">
      <c r="A7345" s="1" t="s">
        <v>14726</v>
      </c>
      <c r="B7345" s="1" t="s">
        <v>14727</v>
      </c>
      <c r="C7345" s="1">
        <v>19960311</v>
      </c>
      <c r="D7345" s="1">
        <v>19980430</v>
      </c>
    </row>
    <row r="7346" spans="1:4" ht="13" x14ac:dyDescent="0.15">
      <c r="A7346" s="1" t="s">
        <v>14728</v>
      </c>
      <c r="B7346" s="1" t="s">
        <v>14729</v>
      </c>
      <c r="C7346" s="1">
        <v>19510701</v>
      </c>
      <c r="D7346" s="1">
        <v>19680430</v>
      </c>
    </row>
    <row r="7347" spans="1:4" ht="13" x14ac:dyDescent="0.15">
      <c r="A7347" s="1" t="s">
        <v>14730</v>
      </c>
      <c r="B7347" s="1" t="s">
        <v>14731</v>
      </c>
      <c r="C7347" s="1">
        <v>19960311</v>
      </c>
      <c r="D7347" s="1">
        <v>19981021</v>
      </c>
    </row>
    <row r="7348" spans="1:4" ht="13" x14ac:dyDescent="0.15">
      <c r="A7348" s="1" t="s">
        <v>14732</v>
      </c>
      <c r="B7348" s="1" t="s">
        <v>14733</v>
      </c>
      <c r="C7348" s="1">
        <v>19960311</v>
      </c>
      <c r="D7348" s="1">
        <v>19980430</v>
      </c>
    </row>
    <row r="7349" spans="1:4" ht="13" x14ac:dyDescent="0.15">
      <c r="A7349" s="1" t="s">
        <v>14734</v>
      </c>
      <c r="B7349" s="1" t="s">
        <v>14735</v>
      </c>
      <c r="C7349" s="1">
        <v>19920101</v>
      </c>
    </row>
    <row r="7350" spans="1:4" ht="13" x14ac:dyDescent="0.15">
      <c r="A7350" s="1" t="s">
        <v>14736</v>
      </c>
      <c r="B7350" s="1" t="s">
        <v>14737</v>
      </c>
      <c r="C7350" s="1">
        <v>19960101</v>
      </c>
      <c r="D7350" s="1">
        <v>19970829</v>
      </c>
    </row>
    <row r="7351" spans="1:4" ht="13" x14ac:dyDescent="0.15">
      <c r="A7351" s="1" t="s">
        <v>14738</v>
      </c>
      <c r="B7351" s="1" t="s">
        <v>14739</v>
      </c>
      <c r="C7351" s="1">
        <v>19410510</v>
      </c>
      <c r="D7351" s="1">
        <v>19450823</v>
      </c>
    </row>
    <row r="7352" spans="1:4" ht="13" x14ac:dyDescent="0.15">
      <c r="A7352" s="1" t="s">
        <v>14740</v>
      </c>
      <c r="B7352" s="1" t="s">
        <v>14741</v>
      </c>
      <c r="C7352" s="1">
        <v>19520407</v>
      </c>
    </row>
    <row r="7353" spans="1:4" ht="13" x14ac:dyDescent="0.15">
      <c r="A7353" s="1" t="s">
        <v>14742</v>
      </c>
      <c r="B7353" s="1" t="s">
        <v>14743</v>
      </c>
      <c r="C7353" s="1">
        <v>19271201</v>
      </c>
      <c r="D7353" s="1">
        <v>19300114</v>
      </c>
    </row>
    <row r="7354" spans="1:4" ht="13" x14ac:dyDescent="0.15">
      <c r="A7354" s="1" t="s">
        <v>14744</v>
      </c>
      <c r="B7354" s="1" t="s">
        <v>14745</v>
      </c>
      <c r="C7354" s="1">
        <v>19300115</v>
      </c>
      <c r="D7354" s="1">
        <v>19360630</v>
      </c>
    </row>
    <row r="7355" spans="1:4" ht="13" x14ac:dyDescent="0.15">
      <c r="A7355" s="1" t="s">
        <v>14746</v>
      </c>
      <c r="B7355" s="1" t="s">
        <v>14747</v>
      </c>
      <c r="C7355" s="1">
        <v>19370101</v>
      </c>
    </row>
    <row r="7356" spans="1:4" ht="13" x14ac:dyDescent="0.15">
      <c r="A7356" s="1" t="s">
        <v>14748</v>
      </c>
      <c r="B7356" s="1" t="s">
        <v>14749</v>
      </c>
      <c r="C7356" s="1">
        <v>19360701</v>
      </c>
      <c r="D7356" s="1">
        <v>19440817</v>
      </c>
    </row>
    <row r="7357" spans="1:4" ht="13" x14ac:dyDescent="0.15">
      <c r="A7357" s="1" t="s">
        <v>14750</v>
      </c>
      <c r="B7357" s="1" t="s">
        <v>14751</v>
      </c>
      <c r="C7357" s="1">
        <v>19440818</v>
      </c>
      <c r="D7357" s="1">
        <v>19591122</v>
      </c>
    </row>
    <row r="7358" spans="1:4" ht="13" x14ac:dyDescent="0.15">
      <c r="A7358" s="1" t="s">
        <v>14752</v>
      </c>
      <c r="B7358" s="1" t="s">
        <v>14753</v>
      </c>
      <c r="C7358" s="1">
        <v>19920801</v>
      </c>
    </row>
    <row r="7359" spans="1:4" ht="13" x14ac:dyDescent="0.15">
      <c r="A7359" s="1" t="s">
        <v>14754</v>
      </c>
      <c r="B7359" s="1" t="s">
        <v>14755</v>
      </c>
      <c r="C7359" s="1">
        <v>19931001</v>
      </c>
    </row>
    <row r="7360" spans="1:4" ht="13" x14ac:dyDescent="0.15">
      <c r="A7360" s="1" t="s">
        <v>14756</v>
      </c>
      <c r="B7360" s="1" t="s">
        <v>14757</v>
      </c>
      <c r="C7360" s="1">
        <v>19820525</v>
      </c>
    </row>
    <row r="7361" spans="1:4" ht="13" x14ac:dyDescent="0.15">
      <c r="A7361" s="1" t="s">
        <v>14758</v>
      </c>
      <c r="B7361" s="1" t="s">
        <v>14759</v>
      </c>
      <c r="C7361" s="1">
        <v>19880101</v>
      </c>
      <c r="D7361" s="1">
        <v>19960630</v>
      </c>
    </row>
    <row r="7362" spans="1:4" ht="13" x14ac:dyDescent="0.15">
      <c r="A7362" s="1" t="s">
        <v>14760</v>
      </c>
      <c r="B7362" s="1" t="s">
        <v>14761</v>
      </c>
      <c r="C7362" s="1">
        <v>19880101</v>
      </c>
      <c r="D7362" s="1">
        <v>19960630</v>
      </c>
    </row>
    <row r="7363" spans="1:4" ht="13" x14ac:dyDescent="0.15">
      <c r="A7363" s="1" t="s">
        <v>14762</v>
      </c>
      <c r="B7363" s="1" t="s">
        <v>14763</v>
      </c>
      <c r="C7363" s="1">
        <v>19940330</v>
      </c>
      <c r="D7363" s="1">
        <v>19970525</v>
      </c>
    </row>
    <row r="7364" spans="1:4" ht="13" x14ac:dyDescent="0.15">
      <c r="A7364" s="1" t="s">
        <v>14764</v>
      </c>
      <c r="B7364" s="1" t="s">
        <v>14765</v>
      </c>
      <c r="C7364" s="1">
        <v>19880101</v>
      </c>
      <c r="D7364" s="1">
        <v>19960924</v>
      </c>
    </row>
    <row r="7365" spans="1:4" ht="13" x14ac:dyDescent="0.15">
      <c r="A7365" s="1" t="s">
        <v>14766</v>
      </c>
      <c r="B7365" s="1" t="s">
        <v>14767</v>
      </c>
      <c r="C7365" s="1">
        <v>19940713</v>
      </c>
      <c r="D7365" s="1">
        <v>19960630</v>
      </c>
    </row>
    <row r="7366" spans="1:4" ht="13" x14ac:dyDescent="0.15">
      <c r="A7366" s="1" t="s">
        <v>14768</v>
      </c>
      <c r="B7366" s="1" t="s">
        <v>14769</v>
      </c>
      <c r="C7366" s="1">
        <v>19351209</v>
      </c>
      <c r="D7366" s="1">
        <v>19750701</v>
      </c>
    </row>
    <row r="7367" spans="1:4" ht="13" x14ac:dyDescent="0.15">
      <c r="A7367" s="1" t="s">
        <v>14770</v>
      </c>
      <c r="B7367" s="1" t="s">
        <v>14771</v>
      </c>
      <c r="C7367" s="1">
        <v>19580101</v>
      </c>
      <c r="D7367" s="1">
        <v>19730924</v>
      </c>
    </row>
    <row r="7368" spans="1:4" ht="13" x14ac:dyDescent="0.15">
      <c r="A7368" s="1" t="s">
        <v>14772</v>
      </c>
      <c r="B7368" s="1" t="s">
        <v>14773</v>
      </c>
      <c r="C7368" s="1">
        <v>19941201</v>
      </c>
      <c r="D7368" s="1">
        <v>20011126</v>
      </c>
    </row>
    <row r="7369" spans="1:4" ht="13" x14ac:dyDescent="0.15">
      <c r="A7369" s="1" t="s">
        <v>14774</v>
      </c>
      <c r="B7369" s="1" t="s">
        <v>14775</v>
      </c>
      <c r="C7369" s="1">
        <v>19960509</v>
      </c>
      <c r="D7369" s="1">
        <v>19980930</v>
      </c>
    </row>
    <row r="7370" spans="1:4" ht="13" x14ac:dyDescent="0.15">
      <c r="A7370" s="1" t="s">
        <v>14776</v>
      </c>
      <c r="B7370" s="1" t="s">
        <v>14777</v>
      </c>
      <c r="C7370" s="1">
        <v>19950706</v>
      </c>
    </row>
    <row r="7371" spans="1:4" ht="13" x14ac:dyDescent="0.15">
      <c r="A7371" s="1" t="s">
        <v>14778</v>
      </c>
      <c r="B7371" s="1" t="s">
        <v>14779</v>
      </c>
      <c r="C7371" s="1">
        <v>19950706</v>
      </c>
    </row>
    <row r="7372" spans="1:4" ht="13" x14ac:dyDescent="0.15">
      <c r="A7372" s="1" t="s">
        <v>14780</v>
      </c>
      <c r="B7372" s="1" t="s">
        <v>14781</v>
      </c>
      <c r="C7372" s="1">
        <v>19590101</v>
      </c>
    </row>
    <row r="7373" spans="1:4" ht="13" x14ac:dyDescent="0.15">
      <c r="A7373" s="1" t="s">
        <v>14782</v>
      </c>
      <c r="B7373" s="1" t="s">
        <v>14783</v>
      </c>
      <c r="C7373" s="1">
        <v>19890701</v>
      </c>
      <c r="D7373" s="1">
        <v>19999999</v>
      </c>
    </row>
    <row r="7374" spans="1:4" ht="13" x14ac:dyDescent="0.15">
      <c r="A7374" s="1" t="s">
        <v>14784</v>
      </c>
      <c r="B7374" s="1" t="s">
        <v>14785</v>
      </c>
      <c r="C7374" s="1">
        <v>19930701</v>
      </c>
    </row>
    <row r="7375" spans="1:4" ht="13" x14ac:dyDescent="0.15">
      <c r="A7375" s="1" t="s">
        <v>14786</v>
      </c>
      <c r="B7375" s="1" t="s">
        <v>14787</v>
      </c>
      <c r="C7375" s="1">
        <v>19900101</v>
      </c>
    </row>
    <row r="7376" spans="1:4" ht="13" x14ac:dyDescent="0.15">
      <c r="A7376" s="1" t="s">
        <v>14788</v>
      </c>
      <c r="B7376" s="1" t="s">
        <v>14789</v>
      </c>
      <c r="C7376" s="1">
        <v>19970201</v>
      </c>
      <c r="D7376" s="1">
        <v>20050630</v>
      </c>
    </row>
    <row r="7377" spans="1:4" ht="13" x14ac:dyDescent="0.15">
      <c r="A7377" s="1" t="s">
        <v>14790</v>
      </c>
      <c r="B7377" s="1" t="s">
        <v>14791</v>
      </c>
      <c r="C7377" s="1">
        <v>19961105</v>
      </c>
    </row>
    <row r="7378" spans="1:4" ht="13" x14ac:dyDescent="0.15">
      <c r="A7378" s="1" t="s">
        <v>14792</v>
      </c>
      <c r="B7378" s="1" t="s">
        <v>14793</v>
      </c>
      <c r="C7378" s="1">
        <v>19960501</v>
      </c>
    </row>
    <row r="7379" spans="1:4" ht="13" x14ac:dyDescent="0.15">
      <c r="A7379" s="1" t="s">
        <v>14794</v>
      </c>
      <c r="B7379" s="1" t="s">
        <v>14795</v>
      </c>
      <c r="C7379" s="1">
        <v>19931211</v>
      </c>
    </row>
    <row r="7380" spans="1:4" ht="13" x14ac:dyDescent="0.15">
      <c r="A7380" s="1" t="s">
        <v>14796</v>
      </c>
      <c r="B7380" s="1" t="s">
        <v>14797</v>
      </c>
      <c r="C7380" s="1">
        <v>19910710</v>
      </c>
    </row>
    <row r="7381" spans="1:4" ht="13" x14ac:dyDescent="0.15">
      <c r="A7381" s="1" t="s">
        <v>14798</v>
      </c>
      <c r="B7381" s="1" t="s">
        <v>14799</v>
      </c>
      <c r="C7381" s="1">
        <v>19940701</v>
      </c>
      <c r="D7381" s="1">
        <v>19999999</v>
      </c>
    </row>
    <row r="7382" spans="1:4" ht="13" x14ac:dyDescent="0.15">
      <c r="A7382" s="1" t="s">
        <v>14800</v>
      </c>
      <c r="B7382" s="1" t="s">
        <v>14801</v>
      </c>
      <c r="C7382" s="1">
        <v>19931203</v>
      </c>
      <c r="D7382" s="1">
        <v>19961231</v>
      </c>
    </row>
    <row r="7383" spans="1:4" ht="13" x14ac:dyDescent="0.15">
      <c r="A7383" s="1" t="s">
        <v>14802</v>
      </c>
      <c r="B7383" s="1" t="s">
        <v>14803</v>
      </c>
      <c r="C7383" s="1">
        <v>19931201</v>
      </c>
      <c r="D7383" s="1">
        <v>19990701</v>
      </c>
    </row>
    <row r="7384" spans="1:4" ht="13" x14ac:dyDescent="0.15">
      <c r="A7384" s="1" t="s">
        <v>14804</v>
      </c>
      <c r="B7384" s="1" t="s">
        <v>14805</v>
      </c>
      <c r="C7384" s="1">
        <v>19390426</v>
      </c>
      <c r="D7384" s="1">
        <v>19421017</v>
      </c>
    </row>
    <row r="7385" spans="1:4" ht="13" x14ac:dyDescent="0.15">
      <c r="A7385" s="1" t="s">
        <v>14806</v>
      </c>
      <c r="B7385" s="1" t="s">
        <v>14807</v>
      </c>
      <c r="C7385" s="1">
        <v>19421017</v>
      </c>
      <c r="D7385" s="1">
        <v>19480406</v>
      </c>
    </row>
    <row r="7386" spans="1:4" ht="13" x14ac:dyDescent="0.15">
      <c r="A7386" s="1" t="s">
        <v>14808</v>
      </c>
      <c r="B7386" s="1" t="s">
        <v>14809</v>
      </c>
      <c r="C7386" s="1">
        <v>19880831</v>
      </c>
    </row>
    <row r="7387" spans="1:4" ht="13" x14ac:dyDescent="0.15">
      <c r="A7387" s="1" t="s">
        <v>14810</v>
      </c>
      <c r="B7387" s="1" t="s">
        <v>14811</v>
      </c>
      <c r="C7387" s="1">
        <v>19661125</v>
      </c>
      <c r="D7387" s="1">
        <v>19850699</v>
      </c>
    </row>
    <row r="7388" spans="1:4" ht="13" x14ac:dyDescent="0.15">
      <c r="A7388" s="1" t="s">
        <v>14812</v>
      </c>
      <c r="B7388" s="1" t="s">
        <v>14813</v>
      </c>
      <c r="C7388" s="1">
        <v>19720701</v>
      </c>
      <c r="D7388" s="1">
        <v>19830417</v>
      </c>
    </row>
    <row r="7389" spans="1:4" ht="13" x14ac:dyDescent="0.15">
      <c r="A7389" s="1" t="s">
        <v>14814</v>
      </c>
      <c r="B7389" s="1" t="s">
        <v>14815</v>
      </c>
      <c r="C7389" s="1">
        <v>19940216</v>
      </c>
    </row>
    <row r="7390" spans="1:4" ht="13" x14ac:dyDescent="0.15">
      <c r="A7390" s="1" t="s">
        <v>14816</v>
      </c>
      <c r="B7390" s="1" t="s">
        <v>14817</v>
      </c>
      <c r="C7390" s="1">
        <v>19910524</v>
      </c>
    </row>
    <row r="7391" spans="1:4" ht="13" x14ac:dyDescent="0.15">
      <c r="A7391" s="1" t="s">
        <v>14818</v>
      </c>
      <c r="B7391" s="1" t="s">
        <v>14819</v>
      </c>
      <c r="C7391" s="1">
        <v>19890401</v>
      </c>
      <c r="D7391" s="1">
        <v>19980610</v>
      </c>
    </row>
    <row r="7392" spans="1:4" ht="13" x14ac:dyDescent="0.15">
      <c r="A7392" s="1" t="s">
        <v>14820</v>
      </c>
      <c r="B7392" s="1" t="s">
        <v>14821</v>
      </c>
      <c r="C7392" s="1">
        <v>19880601</v>
      </c>
    </row>
    <row r="7393" spans="1:4" ht="13" x14ac:dyDescent="0.15">
      <c r="A7393" s="1" t="s">
        <v>14822</v>
      </c>
      <c r="B7393" s="1" t="s">
        <v>14823</v>
      </c>
      <c r="C7393" s="1">
        <v>19970701</v>
      </c>
    </row>
    <row r="7394" spans="1:4" ht="13" x14ac:dyDescent="0.15">
      <c r="A7394" s="1" t="s">
        <v>14824</v>
      </c>
      <c r="B7394" s="1" t="s">
        <v>14825</v>
      </c>
      <c r="C7394" s="1">
        <v>19900701</v>
      </c>
    </row>
    <row r="7395" spans="1:4" ht="13" x14ac:dyDescent="0.15">
      <c r="A7395" s="1" t="s">
        <v>14826</v>
      </c>
      <c r="B7395" s="1" t="s">
        <v>14827</v>
      </c>
      <c r="C7395" s="1">
        <v>19970701</v>
      </c>
    </row>
    <row r="7396" spans="1:4" ht="13" x14ac:dyDescent="0.15">
      <c r="A7396" s="1" t="s">
        <v>14828</v>
      </c>
      <c r="B7396" s="1" t="s">
        <v>14829</v>
      </c>
      <c r="C7396" s="1">
        <v>19470701</v>
      </c>
      <c r="D7396" s="1">
        <v>19721219</v>
      </c>
    </row>
    <row r="7397" spans="1:4" ht="13" x14ac:dyDescent="0.15">
      <c r="A7397" s="1" t="s">
        <v>14830</v>
      </c>
      <c r="B7397" s="1" t="s">
        <v>14831</v>
      </c>
      <c r="C7397" s="1">
        <v>19970701</v>
      </c>
    </row>
    <row r="7398" spans="1:4" ht="13" x14ac:dyDescent="0.15">
      <c r="A7398" s="1" t="s">
        <v>14832</v>
      </c>
      <c r="B7398" s="1" t="s">
        <v>14833</v>
      </c>
      <c r="C7398" s="1">
        <v>19970701</v>
      </c>
    </row>
    <row r="7399" spans="1:4" ht="13" x14ac:dyDescent="0.15">
      <c r="A7399" s="1" t="s">
        <v>14834</v>
      </c>
      <c r="B7399" s="1" t="s">
        <v>14835</v>
      </c>
      <c r="C7399" s="1">
        <v>19970701</v>
      </c>
    </row>
    <row r="7400" spans="1:4" ht="13" x14ac:dyDescent="0.15">
      <c r="A7400" s="1" t="s">
        <v>14836</v>
      </c>
      <c r="B7400" s="1" t="s">
        <v>14837</v>
      </c>
      <c r="C7400" s="1">
        <v>19970701</v>
      </c>
    </row>
    <row r="7401" spans="1:4" ht="13" x14ac:dyDescent="0.15">
      <c r="A7401" s="1" t="s">
        <v>14838</v>
      </c>
      <c r="B7401" s="1" t="s">
        <v>14839</v>
      </c>
      <c r="C7401" s="1">
        <v>19970701</v>
      </c>
    </row>
    <row r="7402" spans="1:4" ht="13" x14ac:dyDescent="0.15">
      <c r="A7402" s="1" t="s">
        <v>14840</v>
      </c>
      <c r="B7402" s="1" t="s">
        <v>14841</v>
      </c>
      <c r="C7402" s="1">
        <v>19970701</v>
      </c>
    </row>
    <row r="7403" spans="1:4" ht="13" x14ac:dyDescent="0.15">
      <c r="A7403" s="1" t="s">
        <v>14842</v>
      </c>
      <c r="B7403" s="1" t="s">
        <v>14843</v>
      </c>
      <c r="C7403" s="1">
        <v>19970701</v>
      </c>
    </row>
    <row r="7404" spans="1:4" ht="13" x14ac:dyDescent="0.15">
      <c r="A7404" s="1" t="s">
        <v>14844</v>
      </c>
      <c r="B7404" s="1" t="s">
        <v>14845</v>
      </c>
      <c r="C7404" s="1">
        <v>19960919</v>
      </c>
      <c r="D7404" s="1">
        <v>19970701</v>
      </c>
    </row>
    <row r="7405" spans="1:4" ht="13" x14ac:dyDescent="0.15">
      <c r="A7405" s="1" t="s">
        <v>14846</v>
      </c>
      <c r="B7405" s="1" t="s">
        <v>14847</v>
      </c>
      <c r="C7405" s="1">
        <v>19470701</v>
      </c>
      <c r="D7405" s="1">
        <v>19721219</v>
      </c>
    </row>
    <row r="7406" spans="1:4" ht="13" x14ac:dyDescent="0.15">
      <c r="A7406" s="1" t="s">
        <v>14848</v>
      </c>
      <c r="B7406" s="1" t="s">
        <v>14849</v>
      </c>
      <c r="C7406" s="1">
        <v>19970701</v>
      </c>
    </row>
    <row r="7407" spans="1:4" ht="13" x14ac:dyDescent="0.15">
      <c r="A7407" s="1" t="s">
        <v>14850</v>
      </c>
      <c r="B7407" s="1" t="s">
        <v>14851</v>
      </c>
      <c r="C7407" s="1">
        <v>19970701</v>
      </c>
    </row>
    <row r="7408" spans="1:4" ht="13" x14ac:dyDescent="0.15">
      <c r="A7408" s="1" t="s">
        <v>14852</v>
      </c>
      <c r="B7408" s="1" t="s">
        <v>14853</v>
      </c>
      <c r="C7408" s="1">
        <v>19970701</v>
      </c>
    </row>
    <row r="7409" spans="1:4" ht="13" x14ac:dyDescent="0.15">
      <c r="A7409" s="1" t="s">
        <v>14854</v>
      </c>
      <c r="B7409" s="1" t="s">
        <v>14855</v>
      </c>
      <c r="C7409" s="1">
        <v>19970701</v>
      </c>
      <c r="D7409" s="1">
        <v>19990531</v>
      </c>
    </row>
    <row r="7410" spans="1:4" ht="13" x14ac:dyDescent="0.15">
      <c r="A7410" s="1" t="s">
        <v>14856</v>
      </c>
      <c r="B7410" s="1" t="s">
        <v>14857</v>
      </c>
      <c r="C7410" s="1">
        <v>19970701</v>
      </c>
    </row>
    <row r="7411" spans="1:4" ht="13" x14ac:dyDescent="0.15">
      <c r="A7411" s="1" t="s">
        <v>14858</v>
      </c>
      <c r="B7411" s="1" t="s">
        <v>14859</v>
      </c>
      <c r="C7411" s="1">
        <v>19970701</v>
      </c>
    </row>
    <row r="7412" spans="1:4" ht="13" x14ac:dyDescent="0.15">
      <c r="A7412" s="1" t="s">
        <v>14860</v>
      </c>
      <c r="B7412" s="1" t="s">
        <v>14861</v>
      </c>
      <c r="C7412" s="1">
        <v>19970701</v>
      </c>
    </row>
    <row r="7413" spans="1:4" ht="13" x14ac:dyDescent="0.15">
      <c r="A7413" s="1" t="s">
        <v>14862</v>
      </c>
      <c r="B7413" s="1" t="s">
        <v>14863</v>
      </c>
      <c r="C7413" s="1">
        <v>19970701</v>
      </c>
    </row>
    <row r="7414" spans="1:4" ht="13" x14ac:dyDescent="0.15">
      <c r="A7414" s="1" t="s">
        <v>14864</v>
      </c>
      <c r="B7414" s="1" t="s">
        <v>14865</v>
      </c>
      <c r="C7414" s="1">
        <v>19450101</v>
      </c>
      <c r="D7414" s="1">
        <v>19900630</v>
      </c>
    </row>
    <row r="7415" spans="1:4" ht="13" x14ac:dyDescent="0.15">
      <c r="A7415" s="1" t="s">
        <v>14866</v>
      </c>
      <c r="B7415" s="1" t="s">
        <v>14867</v>
      </c>
      <c r="C7415" s="1">
        <v>19970701</v>
      </c>
      <c r="D7415" s="1">
        <v>20050701</v>
      </c>
    </row>
    <row r="7416" spans="1:4" ht="13" x14ac:dyDescent="0.15">
      <c r="A7416" s="1" t="s">
        <v>14868</v>
      </c>
      <c r="B7416" s="1" t="s">
        <v>14869</v>
      </c>
      <c r="C7416" s="1">
        <v>19470701</v>
      </c>
      <c r="D7416" s="1">
        <v>19721219</v>
      </c>
    </row>
    <row r="7417" spans="1:4" ht="13" x14ac:dyDescent="0.15">
      <c r="A7417" s="1" t="s">
        <v>14870</v>
      </c>
      <c r="B7417" s="1" t="s">
        <v>14871</v>
      </c>
      <c r="C7417" s="1">
        <v>19950401</v>
      </c>
    </row>
    <row r="7418" spans="1:4" ht="13" x14ac:dyDescent="0.15">
      <c r="A7418" s="1" t="s">
        <v>14872</v>
      </c>
      <c r="B7418" s="1" t="s">
        <v>14873</v>
      </c>
      <c r="C7418" s="1">
        <v>19950601</v>
      </c>
    </row>
    <row r="7419" spans="1:4" ht="13" x14ac:dyDescent="0.15">
      <c r="A7419" s="1" t="s">
        <v>14874</v>
      </c>
      <c r="B7419" s="1" t="s">
        <v>14875</v>
      </c>
      <c r="C7419" s="1">
        <v>19970701</v>
      </c>
      <c r="D7419" s="1">
        <v>20141201</v>
      </c>
    </row>
    <row r="7420" spans="1:4" ht="13" x14ac:dyDescent="0.15">
      <c r="A7420" s="1" t="s">
        <v>14876</v>
      </c>
      <c r="B7420" s="1" t="s">
        <v>14877</v>
      </c>
      <c r="C7420" s="1">
        <v>19890801</v>
      </c>
      <c r="D7420" s="1">
        <v>20149999</v>
      </c>
    </row>
    <row r="7421" spans="1:4" ht="13" x14ac:dyDescent="0.15">
      <c r="A7421" s="1" t="s">
        <v>14878</v>
      </c>
      <c r="B7421" s="1" t="s">
        <v>14879</v>
      </c>
      <c r="C7421" s="1">
        <v>19970701</v>
      </c>
      <c r="D7421" s="1">
        <v>20050701</v>
      </c>
    </row>
    <row r="7422" spans="1:4" ht="13" x14ac:dyDescent="0.15">
      <c r="A7422" s="1" t="s">
        <v>14880</v>
      </c>
      <c r="B7422" s="1" t="s">
        <v>14881</v>
      </c>
      <c r="C7422" s="1">
        <v>19800701</v>
      </c>
      <c r="D7422" s="1">
        <v>19900305</v>
      </c>
    </row>
    <row r="7423" spans="1:4" ht="13" x14ac:dyDescent="0.15">
      <c r="A7423" s="1" t="s">
        <v>14882</v>
      </c>
      <c r="B7423" s="1" t="s">
        <v>14883</v>
      </c>
      <c r="C7423" s="1">
        <v>19960506</v>
      </c>
      <c r="D7423" s="1">
        <v>19970701</v>
      </c>
    </row>
    <row r="7424" spans="1:4" ht="13" x14ac:dyDescent="0.15">
      <c r="A7424" s="1" t="s">
        <v>14884</v>
      </c>
      <c r="B7424" s="1" t="s">
        <v>14885</v>
      </c>
      <c r="C7424" s="1">
        <v>19970701</v>
      </c>
    </row>
    <row r="7425" spans="1:4" ht="13" x14ac:dyDescent="0.15">
      <c r="A7425" s="1" t="s">
        <v>14886</v>
      </c>
      <c r="B7425" s="1" t="s">
        <v>14887</v>
      </c>
      <c r="C7425" s="1">
        <v>19890701</v>
      </c>
    </row>
    <row r="7426" spans="1:4" ht="13" x14ac:dyDescent="0.15">
      <c r="A7426" s="1" t="s">
        <v>14888</v>
      </c>
      <c r="B7426" s="1" t="s">
        <v>14889</v>
      </c>
      <c r="C7426" s="1">
        <v>19540405</v>
      </c>
    </row>
    <row r="7427" spans="1:4" ht="13" x14ac:dyDescent="0.15">
      <c r="A7427" s="1" t="s">
        <v>14890</v>
      </c>
      <c r="B7427" s="1" t="s">
        <v>14891</v>
      </c>
      <c r="C7427" s="1">
        <v>19470701</v>
      </c>
      <c r="D7427" s="1">
        <v>19721219</v>
      </c>
    </row>
    <row r="7428" spans="1:4" ht="13" x14ac:dyDescent="0.15">
      <c r="A7428" s="1" t="s">
        <v>14892</v>
      </c>
      <c r="B7428" s="1" t="s">
        <v>14893</v>
      </c>
      <c r="C7428" s="1">
        <v>19970701</v>
      </c>
      <c r="D7428" s="1">
        <v>20050701</v>
      </c>
    </row>
    <row r="7429" spans="1:4" ht="13" x14ac:dyDescent="0.15">
      <c r="A7429" s="1" t="s">
        <v>14894</v>
      </c>
      <c r="B7429" s="1" t="s">
        <v>14895</v>
      </c>
      <c r="C7429" s="1">
        <v>19970718</v>
      </c>
      <c r="D7429" s="1">
        <v>19981021</v>
      </c>
    </row>
    <row r="7430" spans="1:4" ht="13" x14ac:dyDescent="0.15">
      <c r="A7430" s="1" t="s">
        <v>14896</v>
      </c>
      <c r="B7430" s="1" t="s">
        <v>14897</v>
      </c>
      <c r="C7430" s="1">
        <v>19970718</v>
      </c>
      <c r="D7430" s="1">
        <v>19981021</v>
      </c>
    </row>
    <row r="7431" spans="1:4" ht="13" x14ac:dyDescent="0.15">
      <c r="A7431" s="1" t="s">
        <v>14898</v>
      </c>
      <c r="B7431" s="1" t="s">
        <v>14899</v>
      </c>
      <c r="C7431" s="1">
        <v>19970701</v>
      </c>
    </row>
    <row r="7432" spans="1:4" ht="13" x14ac:dyDescent="0.15">
      <c r="A7432" s="1" t="s">
        <v>14900</v>
      </c>
      <c r="B7432" s="1" t="s">
        <v>14901</v>
      </c>
      <c r="C7432" s="1">
        <v>19970701</v>
      </c>
    </row>
    <row r="7433" spans="1:4" ht="13" x14ac:dyDescent="0.15">
      <c r="A7433" s="1" t="s">
        <v>14902</v>
      </c>
      <c r="B7433" s="1" t="s">
        <v>14903</v>
      </c>
      <c r="C7433" s="1">
        <v>19970701</v>
      </c>
    </row>
    <row r="7434" spans="1:4" ht="13" x14ac:dyDescent="0.15">
      <c r="A7434" s="1" t="s">
        <v>14904</v>
      </c>
      <c r="B7434" s="1" t="s">
        <v>14905</v>
      </c>
      <c r="C7434" s="1">
        <v>19970701</v>
      </c>
    </row>
    <row r="7435" spans="1:4" ht="13" x14ac:dyDescent="0.15">
      <c r="A7435" s="1" t="s">
        <v>14906</v>
      </c>
      <c r="B7435" s="1" t="s">
        <v>14907</v>
      </c>
      <c r="C7435" s="1">
        <v>19670101</v>
      </c>
    </row>
    <row r="7436" spans="1:4" ht="13" x14ac:dyDescent="0.15">
      <c r="A7436" s="1" t="s">
        <v>14908</v>
      </c>
      <c r="B7436" s="1" t="s">
        <v>14909</v>
      </c>
      <c r="C7436" s="1">
        <v>19970701</v>
      </c>
      <c r="D7436" s="1">
        <v>20050701</v>
      </c>
    </row>
    <row r="7437" spans="1:4" ht="13" x14ac:dyDescent="0.15">
      <c r="A7437" s="1" t="s">
        <v>14910</v>
      </c>
      <c r="B7437" s="1" t="s">
        <v>14911</v>
      </c>
      <c r="C7437" s="1">
        <v>19470701</v>
      </c>
      <c r="D7437" s="1">
        <v>19721219</v>
      </c>
    </row>
    <row r="7438" spans="1:4" ht="13" x14ac:dyDescent="0.15">
      <c r="A7438" s="1" t="s">
        <v>14912</v>
      </c>
      <c r="B7438" s="1" t="s">
        <v>14913</v>
      </c>
      <c r="C7438" s="1">
        <v>19960603</v>
      </c>
      <c r="D7438" s="1">
        <v>19970505</v>
      </c>
    </row>
    <row r="7439" spans="1:4" ht="13" x14ac:dyDescent="0.15">
      <c r="A7439" s="1" t="s">
        <v>14914</v>
      </c>
      <c r="B7439" s="1" t="s">
        <v>14915</v>
      </c>
      <c r="C7439" s="1">
        <v>19470101</v>
      </c>
      <c r="D7439" s="1">
        <v>19970630</v>
      </c>
    </row>
    <row r="7440" spans="1:4" ht="13" x14ac:dyDescent="0.15">
      <c r="A7440" s="1" t="s">
        <v>14916</v>
      </c>
      <c r="B7440" s="1" t="s">
        <v>14917</v>
      </c>
      <c r="C7440" s="1">
        <v>19890701</v>
      </c>
      <c r="D7440" s="1">
        <v>19990601</v>
      </c>
    </row>
    <row r="7441" spans="1:6" ht="13" x14ac:dyDescent="0.15">
      <c r="A7441" s="1" t="s">
        <v>14918</v>
      </c>
      <c r="B7441" s="1" t="s">
        <v>14919</v>
      </c>
      <c r="C7441" s="1">
        <v>19970131</v>
      </c>
    </row>
    <row r="7442" spans="1:6" ht="13" x14ac:dyDescent="0.15">
      <c r="A7442" s="1" t="s">
        <v>14920</v>
      </c>
      <c r="B7442" s="1" t="s">
        <v>14921</v>
      </c>
      <c r="C7442" s="1">
        <v>19900305</v>
      </c>
      <c r="D7442" s="1">
        <v>20050630</v>
      </c>
    </row>
    <row r="7443" spans="1:6" ht="13" x14ac:dyDescent="0.15">
      <c r="A7443" s="1" t="s">
        <v>14922</v>
      </c>
      <c r="B7443" s="1" t="s">
        <v>14923</v>
      </c>
      <c r="C7443" s="1">
        <v>19970701</v>
      </c>
    </row>
    <row r="7444" spans="1:6" ht="13" x14ac:dyDescent="0.15">
      <c r="A7444" s="1" t="s">
        <v>14924</v>
      </c>
      <c r="B7444" s="1" t="s">
        <v>14925</v>
      </c>
      <c r="C7444" s="1">
        <v>19970701</v>
      </c>
    </row>
    <row r="7445" spans="1:6" ht="13" x14ac:dyDescent="0.15">
      <c r="A7445" s="1" t="s">
        <v>14926</v>
      </c>
      <c r="B7445" s="1" t="s">
        <v>14927</v>
      </c>
      <c r="C7445" s="1">
        <v>19970701</v>
      </c>
    </row>
    <row r="7446" spans="1:6" ht="13" x14ac:dyDescent="0.15">
      <c r="A7446" s="1" t="s">
        <v>14928</v>
      </c>
      <c r="B7446" s="1" t="s">
        <v>14929</v>
      </c>
      <c r="C7446" s="1">
        <v>19591123</v>
      </c>
      <c r="D7446" s="1">
        <v>19751109</v>
      </c>
    </row>
    <row r="7447" spans="1:6" ht="13" x14ac:dyDescent="0.15">
      <c r="A7447" s="1" t="s">
        <v>14930</v>
      </c>
      <c r="B7447" s="1" t="s">
        <v>14931</v>
      </c>
      <c r="C7447" s="1">
        <v>19971009</v>
      </c>
      <c r="D7447" s="1">
        <v>19981021</v>
      </c>
    </row>
    <row r="7448" spans="1:6" ht="13" x14ac:dyDescent="0.15">
      <c r="A7448" s="1" t="s">
        <v>14932</v>
      </c>
      <c r="B7448" s="1" t="s">
        <v>14933</v>
      </c>
      <c r="C7448" s="1">
        <v>19470701</v>
      </c>
      <c r="D7448" s="1">
        <v>19721219</v>
      </c>
    </row>
    <row r="7449" spans="1:6" ht="13" x14ac:dyDescent="0.15">
      <c r="A7449" s="1" t="s">
        <v>14934</v>
      </c>
      <c r="B7449" s="1" t="s">
        <v>14935</v>
      </c>
      <c r="C7449" s="1">
        <v>19971009</v>
      </c>
      <c r="D7449" s="1">
        <v>20071203</v>
      </c>
      <c r="F7449" s="1" t="s">
        <v>14936</v>
      </c>
    </row>
    <row r="7450" spans="1:6" ht="13" x14ac:dyDescent="0.15">
      <c r="A7450" s="1" t="s">
        <v>14937</v>
      </c>
      <c r="B7450" s="1" t="s">
        <v>14938</v>
      </c>
      <c r="C7450" s="1">
        <v>19970701</v>
      </c>
    </row>
    <row r="7451" spans="1:6" ht="13" x14ac:dyDescent="0.15">
      <c r="A7451" s="1" t="s">
        <v>14939</v>
      </c>
      <c r="B7451" s="1" t="s">
        <v>14940</v>
      </c>
      <c r="C7451" s="1">
        <v>19920801</v>
      </c>
    </row>
    <row r="7452" spans="1:6" ht="13" x14ac:dyDescent="0.15">
      <c r="A7452" s="1" t="s">
        <v>14941</v>
      </c>
      <c r="B7452" s="1" t="s">
        <v>14942</v>
      </c>
      <c r="C7452" s="1">
        <v>19970701</v>
      </c>
    </row>
    <row r="7453" spans="1:6" ht="13" x14ac:dyDescent="0.15">
      <c r="A7453" s="1" t="s">
        <v>14943</v>
      </c>
      <c r="B7453" s="1" t="s">
        <v>14944</v>
      </c>
      <c r="C7453" s="1">
        <v>19970718</v>
      </c>
      <c r="D7453" s="1">
        <v>19981021</v>
      </c>
    </row>
    <row r="7454" spans="1:6" ht="13" x14ac:dyDescent="0.15">
      <c r="A7454" s="1" t="s">
        <v>14945</v>
      </c>
      <c r="B7454" s="1" t="s">
        <v>14946</v>
      </c>
      <c r="C7454" s="1">
        <v>19920723</v>
      </c>
    </row>
    <row r="7455" spans="1:6" ht="13" x14ac:dyDescent="0.15">
      <c r="A7455" s="1" t="s">
        <v>14947</v>
      </c>
      <c r="B7455" s="1" t="s">
        <v>14948</v>
      </c>
      <c r="C7455" s="1">
        <v>19970701</v>
      </c>
      <c r="D7455" s="1">
        <v>19981021</v>
      </c>
    </row>
    <row r="7456" spans="1:6" ht="13" x14ac:dyDescent="0.15">
      <c r="A7456" s="1" t="s">
        <v>14949</v>
      </c>
      <c r="B7456" s="1" t="s">
        <v>14950</v>
      </c>
      <c r="C7456" s="1">
        <v>19960920</v>
      </c>
    </row>
    <row r="7457" spans="1:4" ht="13" x14ac:dyDescent="0.15">
      <c r="A7457" s="1" t="s">
        <v>14951</v>
      </c>
      <c r="B7457" s="1" t="s">
        <v>14952</v>
      </c>
      <c r="C7457" s="1">
        <v>19920701</v>
      </c>
      <c r="D7457" s="1">
        <v>19981130</v>
      </c>
    </row>
    <row r="7458" spans="1:4" ht="13" x14ac:dyDescent="0.15">
      <c r="A7458" s="1" t="s">
        <v>14953</v>
      </c>
      <c r="B7458" s="1" t="s">
        <v>14954</v>
      </c>
      <c r="C7458" s="1">
        <v>19971009</v>
      </c>
      <c r="D7458" s="1">
        <v>20071203</v>
      </c>
    </row>
    <row r="7459" spans="1:4" ht="13" x14ac:dyDescent="0.15">
      <c r="A7459" s="1" t="s">
        <v>14955</v>
      </c>
      <c r="B7459" s="1" t="s">
        <v>14956</v>
      </c>
      <c r="C7459" s="1">
        <v>19510501</v>
      </c>
      <c r="D7459" s="1">
        <v>19661231</v>
      </c>
    </row>
    <row r="7460" spans="1:4" ht="13" x14ac:dyDescent="0.15">
      <c r="A7460" s="1" t="s">
        <v>14957</v>
      </c>
      <c r="B7460" s="1" t="s">
        <v>14958</v>
      </c>
      <c r="C7460" s="1">
        <v>19971009</v>
      </c>
      <c r="D7460" s="1">
        <v>20099999</v>
      </c>
    </row>
    <row r="7461" spans="1:4" ht="13" x14ac:dyDescent="0.15">
      <c r="A7461" s="1" t="s">
        <v>14959</v>
      </c>
      <c r="B7461" s="1" t="s">
        <v>14960</v>
      </c>
      <c r="C7461" s="1">
        <v>19971009</v>
      </c>
      <c r="D7461" s="1">
        <v>19980911</v>
      </c>
    </row>
    <row r="7462" spans="1:4" ht="13" x14ac:dyDescent="0.15">
      <c r="A7462" s="1" t="s">
        <v>14961</v>
      </c>
      <c r="B7462" s="1" t="s">
        <v>14962</v>
      </c>
      <c r="C7462" s="1">
        <v>19970701</v>
      </c>
      <c r="D7462" s="1">
        <v>20050701</v>
      </c>
    </row>
    <row r="7463" spans="1:4" ht="13" x14ac:dyDescent="0.15">
      <c r="A7463" s="1" t="s">
        <v>14963</v>
      </c>
      <c r="B7463" s="1" t="s">
        <v>14964</v>
      </c>
      <c r="C7463" s="1">
        <v>19970701</v>
      </c>
    </row>
    <row r="7464" spans="1:4" ht="13" x14ac:dyDescent="0.15">
      <c r="A7464" s="1" t="s">
        <v>14965</v>
      </c>
      <c r="B7464" s="1" t="s">
        <v>14966</v>
      </c>
      <c r="C7464" s="1">
        <v>19970701</v>
      </c>
      <c r="D7464" s="1">
        <v>20050701</v>
      </c>
    </row>
    <row r="7465" spans="1:4" ht="13" x14ac:dyDescent="0.15">
      <c r="A7465" s="1" t="s">
        <v>14967</v>
      </c>
      <c r="B7465" s="1" t="s">
        <v>14968</v>
      </c>
      <c r="C7465" s="1">
        <v>19970718</v>
      </c>
      <c r="D7465" s="1">
        <v>19981021</v>
      </c>
    </row>
    <row r="7466" spans="1:4" ht="13" x14ac:dyDescent="0.15">
      <c r="A7466" s="1" t="s">
        <v>14969</v>
      </c>
      <c r="B7466" s="1" t="s">
        <v>14970</v>
      </c>
      <c r="C7466" s="1">
        <v>19970718</v>
      </c>
      <c r="D7466" s="1">
        <v>19980701</v>
      </c>
    </row>
    <row r="7467" spans="1:4" ht="13" x14ac:dyDescent="0.15">
      <c r="A7467" s="1" t="s">
        <v>14971</v>
      </c>
      <c r="B7467" s="1" t="s">
        <v>14972</v>
      </c>
      <c r="C7467" s="1">
        <v>19970718</v>
      </c>
      <c r="D7467" s="1">
        <v>19981021</v>
      </c>
    </row>
    <row r="7468" spans="1:4" ht="13" x14ac:dyDescent="0.15">
      <c r="A7468" s="1" t="s">
        <v>14973</v>
      </c>
      <c r="B7468" s="1" t="s">
        <v>14974</v>
      </c>
      <c r="C7468" s="1">
        <v>19970701</v>
      </c>
      <c r="D7468" s="1">
        <v>20050701</v>
      </c>
    </row>
    <row r="7469" spans="1:4" ht="13" x14ac:dyDescent="0.15">
      <c r="A7469" s="1" t="s">
        <v>14975</v>
      </c>
      <c r="B7469" s="1" t="s">
        <v>14976</v>
      </c>
      <c r="C7469" s="1">
        <v>19941010</v>
      </c>
    </row>
    <row r="7470" spans="1:4" ht="13" x14ac:dyDescent="0.15">
      <c r="A7470" s="1" t="s">
        <v>14977</v>
      </c>
      <c r="B7470" s="1" t="s">
        <v>14978</v>
      </c>
      <c r="C7470" s="1">
        <v>19250206</v>
      </c>
      <c r="D7470" s="1">
        <v>19790101</v>
      </c>
    </row>
    <row r="7471" spans="1:4" ht="13" x14ac:dyDescent="0.15">
      <c r="A7471" s="1" t="s">
        <v>14979</v>
      </c>
      <c r="B7471" s="1" t="s">
        <v>14980</v>
      </c>
      <c r="C7471" s="1">
        <v>19941010</v>
      </c>
    </row>
    <row r="7472" spans="1:4" ht="13" x14ac:dyDescent="0.15">
      <c r="A7472" s="1" t="s">
        <v>14981</v>
      </c>
      <c r="B7472" s="1" t="s">
        <v>14982</v>
      </c>
      <c r="C7472" s="1">
        <v>19930901</v>
      </c>
      <c r="D7472" s="1">
        <v>19951231</v>
      </c>
    </row>
    <row r="7473" spans="1:4" ht="13" x14ac:dyDescent="0.15">
      <c r="A7473" s="1" t="s">
        <v>14983</v>
      </c>
      <c r="B7473" s="1" t="s">
        <v>14984</v>
      </c>
      <c r="C7473" s="1">
        <v>19870922</v>
      </c>
      <c r="D7473" s="1">
        <v>19930513</v>
      </c>
    </row>
    <row r="7474" spans="1:4" ht="13" x14ac:dyDescent="0.15">
      <c r="A7474" s="1" t="s">
        <v>14985</v>
      </c>
      <c r="B7474" s="1" t="s">
        <v>14986</v>
      </c>
      <c r="C7474" s="1">
        <v>19970701</v>
      </c>
      <c r="D7474" s="1">
        <v>19981021</v>
      </c>
    </row>
    <row r="7475" spans="1:4" ht="13" x14ac:dyDescent="0.15">
      <c r="A7475" s="1" t="s">
        <v>14987</v>
      </c>
      <c r="B7475" s="1" t="s">
        <v>14988</v>
      </c>
      <c r="C7475" s="1">
        <v>19970701</v>
      </c>
      <c r="D7475" s="1">
        <v>19981021</v>
      </c>
    </row>
    <row r="7476" spans="1:4" ht="13" x14ac:dyDescent="0.15">
      <c r="A7476" s="1" t="s">
        <v>14989</v>
      </c>
      <c r="B7476" s="1" t="s">
        <v>14990</v>
      </c>
      <c r="C7476" s="1">
        <v>19970718</v>
      </c>
      <c r="D7476" s="1">
        <v>19981021</v>
      </c>
    </row>
    <row r="7477" spans="1:4" ht="13" x14ac:dyDescent="0.15">
      <c r="A7477" s="1" t="s">
        <v>14991</v>
      </c>
      <c r="B7477" s="1" t="s">
        <v>14992</v>
      </c>
      <c r="C7477" s="1">
        <v>19970701</v>
      </c>
      <c r="D7477" s="1">
        <v>19981021</v>
      </c>
    </row>
    <row r="7478" spans="1:4" ht="13" x14ac:dyDescent="0.15">
      <c r="A7478" s="1" t="s">
        <v>14993</v>
      </c>
      <c r="B7478" s="1" t="s">
        <v>14994</v>
      </c>
      <c r="C7478" s="1">
        <v>19970701</v>
      </c>
      <c r="D7478" s="1">
        <v>19981021</v>
      </c>
    </row>
    <row r="7479" spans="1:4" ht="13" x14ac:dyDescent="0.15">
      <c r="A7479" s="1" t="s">
        <v>14995</v>
      </c>
      <c r="B7479" s="1" t="s">
        <v>14996</v>
      </c>
      <c r="C7479" s="1">
        <v>19970701</v>
      </c>
      <c r="D7479" s="1">
        <v>19981021</v>
      </c>
    </row>
    <row r="7480" spans="1:4" ht="13" x14ac:dyDescent="0.15">
      <c r="A7480" s="1" t="s">
        <v>14997</v>
      </c>
      <c r="B7480" s="1" t="s">
        <v>14998</v>
      </c>
      <c r="C7480" s="1">
        <v>19610301</v>
      </c>
      <c r="D7480" s="1">
        <v>19740307</v>
      </c>
    </row>
    <row r="7481" spans="1:4" ht="13" x14ac:dyDescent="0.15">
      <c r="A7481" s="1" t="s">
        <v>14999</v>
      </c>
      <c r="B7481" s="1" t="s">
        <v>15000</v>
      </c>
      <c r="C7481" s="1">
        <v>19970701</v>
      </c>
      <c r="D7481" s="1">
        <v>19981021</v>
      </c>
    </row>
    <row r="7482" spans="1:4" ht="13" x14ac:dyDescent="0.15">
      <c r="A7482" s="1" t="s">
        <v>15001</v>
      </c>
      <c r="B7482" s="1" t="s">
        <v>15002</v>
      </c>
      <c r="C7482" s="1">
        <v>19760101</v>
      </c>
      <c r="D7482" s="1">
        <v>19990705</v>
      </c>
    </row>
    <row r="7483" spans="1:4" ht="13" x14ac:dyDescent="0.15">
      <c r="A7483" s="1" t="s">
        <v>15003</v>
      </c>
      <c r="B7483" s="1" t="s">
        <v>15004</v>
      </c>
      <c r="C7483" s="1">
        <v>19910701</v>
      </c>
    </row>
    <row r="7484" spans="1:4" ht="13" x14ac:dyDescent="0.15">
      <c r="A7484" s="1" t="s">
        <v>15005</v>
      </c>
      <c r="B7484" s="1" t="s">
        <v>15006</v>
      </c>
      <c r="C7484" s="1">
        <v>19971201</v>
      </c>
      <c r="D7484" s="1">
        <v>20141201</v>
      </c>
    </row>
    <row r="7485" spans="1:4" ht="13" x14ac:dyDescent="0.15">
      <c r="A7485" s="1" t="s">
        <v>15007</v>
      </c>
      <c r="B7485" s="1" t="s">
        <v>15008</v>
      </c>
      <c r="C7485" s="1">
        <v>19970718</v>
      </c>
      <c r="D7485" s="1">
        <v>19981001</v>
      </c>
    </row>
    <row r="7486" spans="1:4" ht="13" x14ac:dyDescent="0.15">
      <c r="A7486" s="1" t="s">
        <v>15009</v>
      </c>
      <c r="B7486" s="1" t="s">
        <v>15010</v>
      </c>
      <c r="C7486" s="1">
        <v>19970701</v>
      </c>
      <c r="D7486" s="1">
        <v>20050701</v>
      </c>
    </row>
    <row r="7487" spans="1:4" ht="13" x14ac:dyDescent="0.15">
      <c r="A7487" s="1" t="s">
        <v>15011</v>
      </c>
      <c r="B7487" s="1" t="s">
        <v>15012</v>
      </c>
      <c r="C7487" s="1">
        <v>19970701</v>
      </c>
      <c r="D7487" s="1">
        <v>20050701</v>
      </c>
    </row>
    <row r="7488" spans="1:4" ht="13" x14ac:dyDescent="0.15">
      <c r="A7488" s="1" t="s">
        <v>15013</v>
      </c>
      <c r="B7488" s="1" t="s">
        <v>15014</v>
      </c>
      <c r="C7488" s="1">
        <v>19930701</v>
      </c>
      <c r="D7488" s="1">
        <v>19960801</v>
      </c>
    </row>
    <row r="7489" spans="1:4" ht="13" x14ac:dyDescent="0.15">
      <c r="A7489" s="1" t="s">
        <v>15015</v>
      </c>
      <c r="B7489" s="1" t="s">
        <v>15016</v>
      </c>
      <c r="C7489" s="1">
        <v>19971009</v>
      </c>
      <c r="D7489" s="1">
        <v>19981021</v>
      </c>
    </row>
    <row r="7490" spans="1:4" ht="13" x14ac:dyDescent="0.15">
      <c r="A7490" s="1" t="s">
        <v>15017</v>
      </c>
      <c r="B7490" s="1" t="s">
        <v>15018</v>
      </c>
      <c r="C7490" s="1">
        <v>19610301</v>
      </c>
      <c r="D7490" s="1">
        <v>19740307</v>
      </c>
    </row>
    <row r="7491" spans="1:4" ht="13" x14ac:dyDescent="0.15">
      <c r="A7491" s="1" t="s">
        <v>15019</v>
      </c>
      <c r="B7491" s="1" t="s">
        <v>15020</v>
      </c>
      <c r="C7491" s="1">
        <v>19410501</v>
      </c>
      <c r="D7491" s="1">
        <v>19811231</v>
      </c>
    </row>
    <row r="7492" spans="1:4" ht="13" x14ac:dyDescent="0.15">
      <c r="A7492" s="1" t="s">
        <v>15021</v>
      </c>
      <c r="B7492" s="1" t="s">
        <v>15022</v>
      </c>
      <c r="C7492" s="1">
        <v>19780101</v>
      </c>
    </row>
    <row r="7493" spans="1:4" ht="13" x14ac:dyDescent="0.15">
      <c r="A7493" s="1" t="s">
        <v>15023</v>
      </c>
      <c r="B7493" s="1" t="s">
        <v>15024</v>
      </c>
      <c r="C7493" s="1">
        <v>19971009</v>
      </c>
      <c r="D7493" s="1">
        <v>19981030</v>
      </c>
    </row>
    <row r="7494" spans="1:4" ht="13" x14ac:dyDescent="0.15">
      <c r="A7494" s="1" t="s">
        <v>15025</v>
      </c>
      <c r="B7494" s="1" t="s">
        <v>15026</v>
      </c>
      <c r="C7494" s="1">
        <v>19970701</v>
      </c>
    </row>
    <row r="7495" spans="1:4" ht="13" x14ac:dyDescent="0.15">
      <c r="A7495" s="1" t="s">
        <v>15027</v>
      </c>
      <c r="B7495" s="1" t="s">
        <v>15028</v>
      </c>
      <c r="C7495" s="1">
        <v>19970701</v>
      </c>
    </row>
    <row r="7496" spans="1:4" ht="13" x14ac:dyDescent="0.15">
      <c r="A7496" s="1" t="s">
        <v>15029</v>
      </c>
      <c r="B7496" s="1" t="s">
        <v>15030</v>
      </c>
      <c r="C7496" s="1">
        <v>19410501</v>
      </c>
      <c r="D7496" s="1">
        <v>19811231</v>
      </c>
    </row>
    <row r="7497" spans="1:4" ht="13" x14ac:dyDescent="0.15">
      <c r="A7497" s="1" t="s">
        <v>15031</v>
      </c>
      <c r="B7497" s="1" t="s">
        <v>15032</v>
      </c>
      <c r="C7497" s="1">
        <v>19920701</v>
      </c>
      <c r="D7497" s="1">
        <v>20149999</v>
      </c>
    </row>
    <row r="7498" spans="1:4" ht="13" x14ac:dyDescent="0.15">
      <c r="A7498" s="1" t="s">
        <v>15033</v>
      </c>
      <c r="B7498" s="1" t="s">
        <v>15034</v>
      </c>
      <c r="C7498" s="1">
        <v>19980301</v>
      </c>
    </row>
    <row r="7499" spans="1:4" ht="13" x14ac:dyDescent="0.15">
      <c r="A7499" s="1" t="s">
        <v>15035</v>
      </c>
      <c r="B7499" s="1" t="s">
        <v>15036</v>
      </c>
      <c r="C7499" s="1">
        <v>19971009</v>
      </c>
      <c r="D7499" s="1">
        <v>20071203</v>
      </c>
    </row>
    <row r="7500" spans="1:4" ht="13" x14ac:dyDescent="0.15">
      <c r="A7500" s="1" t="s">
        <v>15037</v>
      </c>
      <c r="B7500" s="1" t="s">
        <v>15038</v>
      </c>
      <c r="C7500" s="1">
        <v>19610323</v>
      </c>
      <c r="D7500" s="1">
        <v>19740307</v>
      </c>
    </row>
    <row r="7501" spans="1:4" ht="13" x14ac:dyDescent="0.15">
      <c r="A7501" s="1" t="s">
        <v>15039</v>
      </c>
      <c r="B7501" s="1" t="s">
        <v>15040</v>
      </c>
      <c r="C7501" s="1">
        <v>19951101</v>
      </c>
    </row>
    <row r="7502" spans="1:4" ht="13" x14ac:dyDescent="0.15">
      <c r="A7502" s="1" t="s">
        <v>15041</v>
      </c>
      <c r="B7502" s="1" t="s">
        <v>15042</v>
      </c>
      <c r="C7502" s="1">
        <v>19901122</v>
      </c>
      <c r="D7502" s="1">
        <v>19940101</v>
      </c>
    </row>
    <row r="7503" spans="1:4" ht="13" x14ac:dyDescent="0.15">
      <c r="A7503" s="1" t="s">
        <v>15043</v>
      </c>
      <c r="B7503" s="1" t="s">
        <v>15044</v>
      </c>
      <c r="C7503" s="1">
        <v>19901122</v>
      </c>
      <c r="D7503" s="1">
        <v>19940101</v>
      </c>
    </row>
    <row r="7504" spans="1:4" ht="13" x14ac:dyDescent="0.15">
      <c r="A7504" s="1" t="s">
        <v>15045</v>
      </c>
      <c r="B7504" s="1" t="s">
        <v>15046</v>
      </c>
      <c r="C7504" s="1">
        <v>19840602</v>
      </c>
      <c r="D7504" s="1">
        <v>20149999</v>
      </c>
    </row>
    <row r="7505" spans="1:4" ht="13" x14ac:dyDescent="0.15">
      <c r="A7505" s="1" t="s">
        <v>15047</v>
      </c>
      <c r="B7505" s="1" t="s">
        <v>15048</v>
      </c>
      <c r="C7505" s="1">
        <v>19820306</v>
      </c>
    </row>
    <row r="7506" spans="1:4" ht="13" x14ac:dyDescent="0.15">
      <c r="A7506" s="1" t="s">
        <v>15049</v>
      </c>
      <c r="B7506" s="1" t="s">
        <v>15050</v>
      </c>
      <c r="C7506" s="1">
        <v>19971009</v>
      </c>
      <c r="D7506" s="1">
        <v>19981030</v>
      </c>
    </row>
    <row r="7507" spans="1:4" ht="13" x14ac:dyDescent="0.15">
      <c r="A7507" s="1" t="s">
        <v>15051</v>
      </c>
      <c r="B7507" s="1" t="s">
        <v>15052</v>
      </c>
      <c r="C7507" s="1">
        <v>19980101</v>
      </c>
      <c r="D7507" s="1">
        <v>20141201</v>
      </c>
    </row>
    <row r="7508" spans="1:4" ht="13" x14ac:dyDescent="0.15">
      <c r="A7508" s="1" t="s">
        <v>15053</v>
      </c>
      <c r="B7508" s="1" t="s">
        <v>15054</v>
      </c>
      <c r="C7508" s="1">
        <v>19830701</v>
      </c>
    </row>
    <row r="7509" spans="1:4" ht="13" x14ac:dyDescent="0.15">
      <c r="A7509" s="1" t="s">
        <v>15055</v>
      </c>
      <c r="B7509" s="1" t="s">
        <v>15056</v>
      </c>
      <c r="C7509" s="1">
        <v>19971201</v>
      </c>
      <c r="D7509" s="1">
        <v>20141201</v>
      </c>
    </row>
    <row r="7510" spans="1:4" ht="13" x14ac:dyDescent="0.15">
      <c r="A7510" s="1" t="s">
        <v>15057</v>
      </c>
      <c r="B7510" s="1" t="s">
        <v>15058</v>
      </c>
      <c r="C7510" s="1">
        <v>19611201</v>
      </c>
      <c r="D7510" s="1">
        <v>19760501</v>
      </c>
    </row>
    <row r="7511" spans="1:4" ht="13" x14ac:dyDescent="0.15">
      <c r="A7511" s="1" t="s">
        <v>15059</v>
      </c>
      <c r="B7511" s="1" t="s">
        <v>15060</v>
      </c>
      <c r="C7511" s="1">
        <v>19610301</v>
      </c>
      <c r="D7511" s="1">
        <v>19740307</v>
      </c>
    </row>
    <row r="7512" spans="1:4" ht="13" x14ac:dyDescent="0.15">
      <c r="A7512" s="1" t="s">
        <v>15061</v>
      </c>
      <c r="B7512" s="1" t="s">
        <v>15062</v>
      </c>
      <c r="C7512" s="1">
        <v>19980227</v>
      </c>
    </row>
    <row r="7513" spans="1:4" ht="13" x14ac:dyDescent="0.15">
      <c r="A7513" s="1" t="s">
        <v>15063</v>
      </c>
      <c r="B7513" s="1" t="s">
        <v>15064</v>
      </c>
      <c r="C7513" s="1">
        <v>19980225</v>
      </c>
    </row>
    <row r="7514" spans="1:4" ht="13" x14ac:dyDescent="0.15">
      <c r="A7514" s="1" t="s">
        <v>15065</v>
      </c>
      <c r="B7514" s="1" t="s">
        <v>15066</v>
      </c>
      <c r="C7514" s="1">
        <v>19731003</v>
      </c>
      <c r="D7514" s="1">
        <v>19781205</v>
      </c>
    </row>
    <row r="7515" spans="1:4" ht="13" x14ac:dyDescent="0.15">
      <c r="A7515" s="1" t="s">
        <v>15067</v>
      </c>
      <c r="B7515" s="1" t="s">
        <v>15068</v>
      </c>
      <c r="C7515" s="1">
        <v>19810101</v>
      </c>
      <c r="D7515" s="1">
        <v>19871231</v>
      </c>
    </row>
    <row r="7516" spans="1:4" ht="13" x14ac:dyDescent="0.15">
      <c r="A7516" s="1" t="s">
        <v>15069</v>
      </c>
      <c r="B7516" s="1" t="s">
        <v>15070</v>
      </c>
      <c r="C7516" s="1">
        <v>19950901</v>
      </c>
    </row>
    <row r="7517" spans="1:4" ht="13" x14ac:dyDescent="0.15">
      <c r="A7517" s="1" t="s">
        <v>15071</v>
      </c>
      <c r="B7517" s="1" t="s">
        <v>15072</v>
      </c>
      <c r="C7517" s="1">
        <v>19950901</v>
      </c>
      <c r="D7517" s="1">
        <v>19970303</v>
      </c>
    </row>
    <row r="7518" spans="1:4" ht="13" x14ac:dyDescent="0.15">
      <c r="A7518" s="1" t="s">
        <v>15073</v>
      </c>
      <c r="B7518" s="1" t="s">
        <v>15074</v>
      </c>
      <c r="C7518" s="1">
        <v>19901018</v>
      </c>
      <c r="D7518" s="1">
        <v>19980701</v>
      </c>
    </row>
    <row r="7519" spans="1:4" ht="13" x14ac:dyDescent="0.15">
      <c r="A7519" s="1" t="s">
        <v>15075</v>
      </c>
      <c r="B7519" s="1" t="s">
        <v>15076</v>
      </c>
      <c r="C7519" s="1">
        <v>19970201</v>
      </c>
    </row>
    <row r="7520" spans="1:4" ht="13" x14ac:dyDescent="0.15">
      <c r="A7520" s="1" t="s">
        <v>15077</v>
      </c>
      <c r="B7520" s="1" t="s">
        <v>15078</v>
      </c>
      <c r="C7520" s="1">
        <v>19971201</v>
      </c>
    </row>
    <row r="7521" spans="1:4" ht="13" x14ac:dyDescent="0.15">
      <c r="A7521" s="1" t="s">
        <v>15079</v>
      </c>
      <c r="B7521" s="1" t="s">
        <v>15080</v>
      </c>
      <c r="C7521" s="1">
        <v>19900702</v>
      </c>
    </row>
    <row r="7522" spans="1:4" ht="13" x14ac:dyDescent="0.15">
      <c r="A7522" s="1" t="s">
        <v>15081</v>
      </c>
      <c r="B7522" s="1" t="s">
        <v>15082</v>
      </c>
      <c r="C7522" s="1">
        <v>19610323</v>
      </c>
      <c r="D7522" s="1">
        <v>19740307</v>
      </c>
    </row>
    <row r="7523" spans="1:4" ht="13" x14ac:dyDescent="0.15">
      <c r="A7523" s="1" t="s">
        <v>15083</v>
      </c>
      <c r="B7523" s="1" t="s">
        <v>15084</v>
      </c>
      <c r="C7523" s="1">
        <v>19980227</v>
      </c>
    </row>
    <row r="7524" spans="1:4" ht="13" x14ac:dyDescent="0.15">
      <c r="A7524" s="1" t="s">
        <v>15085</v>
      </c>
      <c r="B7524" s="1" t="s">
        <v>15086</v>
      </c>
      <c r="C7524" s="1">
        <v>19980225</v>
      </c>
    </row>
    <row r="7525" spans="1:4" ht="13" x14ac:dyDescent="0.15">
      <c r="A7525" s="1" t="s">
        <v>15087</v>
      </c>
      <c r="B7525" s="1" t="s">
        <v>15088</v>
      </c>
      <c r="C7525" s="1">
        <v>19980227</v>
      </c>
    </row>
    <row r="7526" spans="1:4" ht="13" x14ac:dyDescent="0.15">
      <c r="A7526" s="1" t="s">
        <v>15089</v>
      </c>
      <c r="B7526" s="1" t="s">
        <v>15090</v>
      </c>
      <c r="C7526" s="1">
        <v>19980227</v>
      </c>
    </row>
    <row r="7527" spans="1:4" ht="13" x14ac:dyDescent="0.15">
      <c r="A7527" s="1" t="s">
        <v>15091</v>
      </c>
      <c r="B7527" s="1" t="s">
        <v>15092</v>
      </c>
      <c r="C7527" s="1">
        <v>19980225</v>
      </c>
    </row>
    <row r="7528" spans="1:4" ht="13" x14ac:dyDescent="0.15">
      <c r="A7528" s="1" t="s">
        <v>15093</v>
      </c>
      <c r="B7528" s="1" t="s">
        <v>15094</v>
      </c>
      <c r="C7528" s="1">
        <v>19980225</v>
      </c>
    </row>
    <row r="7529" spans="1:4" ht="13" x14ac:dyDescent="0.15">
      <c r="A7529" s="1" t="s">
        <v>15095</v>
      </c>
      <c r="B7529" s="1" t="s">
        <v>15096</v>
      </c>
      <c r="C7529" s="1">
        <v>19970701</v>
      </c>
      <c r="D7529" s="1">
        <v>19981021</v>
      </c>
    </row>
    <row r="7530" spans="1:4" ht="13" x14ac:dyDescent="0.15">
      <c r="A7530" s="1" t="s">
        <v>15097</v>
      </c>
      <c r="B7530" s="1" t="s">
        <v>15098</v>
      </c>
      <c r="C7530" s="1">
        <v>19950101</v>
      </c>
      <c r="D7530" s="1">
        <v>19980430</v>
      </c>
    </row>
    <row r="7531" spans="1:4" ht="13" x14ac:dyDescent="0.15">
      <c r="A7531" s="1" t="s">
        <v>15099</v>
      </c>
      <c r="B7531" s="1" t="s">
        <v>15100</v>
      </c>
      <c r="C7531" s="1">
        <v>19980227</v>
      </c>
    </row>
    <row r="7532" spans="1:4" ht="13" x14ac:dyDescent="0.15">
      <c r="A7532" s="1" t="s">
        <v>15101</v>
      </c>
      <c r="B7532" s="1" t="s">
        <v>15102</v>
      </c>
      <c r="C7532" s="1">
        <v>19980227</v>
      </c>
    </row>
    <row r="7533" spans="1:4" ht="13" x14ac:dyDescent="0.15">
      <c r="A7533" s="1" t="s">
        <v>15103</v>
      </c>
      <c r="B7533" s="1" t="s">
        <v>15104</v>
      </c>
      <c r="C7533" s="1">
        <v>19601101</v>
      </c>
      <c r="D7533" s="1">
        <v>20140299</v>
      </c>
    </row>
    <row r="7534" spans="1:4" ht="13" x14ac:dyDescent="0.15">
      <c r="A7534" s="1" t="s">
        <v>15105</v>
      </c>
      <c r="B7534" s="1" t="s">
        <v>15106</v>
      </c>
      <c r="C7534" s="1">
        <v>19880101</v>
      </c>
      <c r="D7534" s="1">
        <v>19980701</v>
      </c>
    </row>
    <row r="7535" spans="1:4" ht="13" x14ac:dyDescent="0.15">
      <c r="A7535" s="1" t="s">
        <v>15107</v>
      </c>
      <c r="B7535" s="1" t="s">
        <v>15108</v>
      </c>
      <c r="C7535" s="1">
        <v>19980225</v>
      </c>
    </row>
    <row r="7536" spans="1:4" ht="13" x14ac:dyDescent="0.15">
      <c r="A7536" s="1" t="s">
        <v>15109</v>
      </c>
      <c r="B7536" s="1" t="s">
        <v>15110</v>
      </c>
      <c r="C7536" s="1">
        <v>19980227</v>
      </c>
    </row>
    <row r="7537" spans="1:4" ht="13" x14ac:dyDescent="0.15">
      <c r="A7537" s="1" t="s">
        <v>15111</v>
      </c>
      <c r="B7537" s="1" t="s">
        <v>15112</v>
      </c>
      <c r="C7537" s="1">
        <v>19980225</v>
      </c>
    </row>
    <row r="7538" spans="1:4" ht="13" x14ac:dyDescent="0.15">
      <c r="A7538" s="1" t="s">
        <v>15113</v>
      </c>
      <c r="B7538" s="1" t="s">
        <v>15114</v>
      </c>
      <c r="C7538" s="1">
        <v>19880101</v>
      </c>
      <c r="D7538" s="1">
        <v>19980619</v>
      </c>
    </row>
    <row r="7539" spans="1:4" ht="13" x14ac:dyDescent="0.15">
      <c r="A7539" s="1" t="s">
        <v>15115</v>
      </c>
      <c r="B7539" s="1" t="s">
        <v>15116</v>
      </c>
      <c r="C7539" s="1">
        <v>19980227</v>
      </c>
    </row>
    <row r="7540" spans="1:4" ht="13" x14ac:dyDescent="0.15">
      <c r="A7540" s="1" t="s">
        <v>15117</v>
      </c>
      <c r="B7540" s="1" t="s">
        <v>15118</v>
      </c>
      <c r="C7540" s="1">
        <v>19980225</v>
      </c>
      <c r="D7540" s="1">
        <v>20091012</v>
      </c>
    </row>
    <row r="7541" spans="1:4" ht="13" x14ac:dyDescent="0.15">
      <c r="A7541" s="1" t="s">
        <v>15119</v>
      </c>
      <c r="B7541" s="1" t="s">
        <v>15120</v>
      </c>
      <c r="C7541" s="1">
        <v>19970718</v>
      </c>
      <c r="D7541" s="1">
        <v>20070630</v>
      </c>
    </row>
    <row r="7542" spans="1:4" ht="13" x14ac:dyDescent="0.15">
      <c r="A7542" s="1" t="s">
        <v>15121</v>
      </c>
      <c r="B7542" s="1" t="s">
        <v>15122</v>
      </c>
      <c r="C7542" s="1">
        <v>19970804</v>
      </c>
    </row>
    <row r="7543" spans="1:4" ht="13" x14ac:dyDescent="0.15">
      <c r="A7543" s="1" t="s">
        <v>15123</v>
      </c>
      <c r="B7543" s="1" t="s">
        <v>15124</v>
      </c>
      <c r="C7543" s="1">
        <v>19301218</v>
      </c>
      <c r="D7543" s="1">
        <v>19880101</v>
      </c>
    </row>
    <row r="7544" spans="1:4" ht="13" x14ac:dyDescent="0.15">
      <c r="A7544" s="1" t="s">
        <v>15125</v>
      </c>
      <c r="B7544" s="1" t="s">
        <v>15126</v>
      </c>
      <c r="C7544" s="1">
        <v>19370101</v>
      </c>
      <c r="D7544" s="1">
        <v>19731130</v>
      </c>
    </row>
    <row r="7545" spans="1:4" ht="13" x14ac:dyDescent="0.15">
      <c r="A7545" s="1" t="s">
        <v>15127</v>
      </c>
      <c r="B7545" s="1" t="s">
        <v>15128</v>
      </c>
      <c r="C7545" s="1">
        <v>19980701</v>
      </c>
    </row>
    <row r="7546" spans="1:4" ht="13" x14ac:dyDescent="0.15">
      <c r="A7546" s="1" t="s">
        <v>15129</v>
      </c>
      <c r="B7546" s="1" t="s">
        <v>15130</v>
      </c>
      <c r="C7546" s="1">
        <v>19980701</v>
      </c>
    </row>
    <row r="7547" spans="1:4" ht="13" x14ac:dyDescent="0.15">
      <c r="A7547" s="1" t="s">
        <v>15131</v>
      </c>
      <c r="B7547" s="1" t="s">
        <v>15132</v>
      </c>
      <c r="C7547" s="1">
        <v>19980701</v>
      </c>
    </row>
    <row r="7548" spans="1:4" ht="13" x14ac:dyDescent="0.15">
      <c r="A7548" s="1" t="s">
        <v>15133</v>
      </c>
      <c r="B7548" s="1" t="s">
        <v>15134</v>
      </c>
      <c r="C7548" s="1">
        <v>19970701</v>
      </c>
    </row>
    <row r="7549" spans="1:4" ht="13" x14ac:dyDescent="0.15">
      <c r="A7549" s="1" t="s">
        <v>15135</v>
      </c>
      <c r="B7549" s="1" t="s">
        <v>15136</v>
      </c>
      <c r="C7549" s="1">
        <v>19980227</v>
      </c>
    </row>
    <row r="7550" spans="1:4" ht="13" x14ac:dyDescent="0.15">
      <c r="A7550" s="1" t="s">
        <v>15137</v>
      </c>
      <c r="B7550" s="1" t="s">
        <v>15138</v>
      </c>
      <c r="C7550" s="1">
        <v>19980701</v>
      </c>
    </row>
    <row r="7551" spans="1:4" ht="13" x14ac:dyDescent="0.15">
      <c r="A7551" s="1" t="s">
        <v>15139</v>
      </c>
      <c r="B7551" s="1" t="s">
        <v>15140</v>
      </c>
      <c r="C7551" s="1">
        <v>19980701</v>
      </c>
    </row>
    <row r="7552" spans="1:4" ht="13" x14ac:dyDescent="0.15">
      <c r="A7552" s="1" t="s">
        <v>15141</v>
      </c>
      <c r="B7552" s="1" t="s">
        <v>15142</v>
      </c>
      <c r="C7552" s="1">
        <v>19980701</v>
      </c>
    </row>
    <row r="7553" spans="1:4" ht="13" x14ac:dyDescent="0.15">
      <c r="A7553" s="1" t="s">
        <v>15143</v>
      </c>
      <c r="B7553" s="1" t="s">
        <v>15144</v>
      </c>
      <c r="C7553" s="1">
        <v>19980416</v>
      </c>
    </row>
    <row r="7554" spans="1:4" ht="13" x14ac:dyDescent="0.15">
      <c r="A7554" s="1" t="s">
        <v>15145</v>
      </c>
      <c r="B7554" s="1" t="s">
        <v>15146</v>
      </c>
      <c r="C7554" s="1">
        <v>19510101</v>
      </c>
      <c r="D7554" s="1">
        <v>19641231</v>
      </c>
    </row>
    <row r="7555" spans="1:4" ht="13" x14ac:dyDescent="0.15">
      <c r="A7555" s="1" t="s">
        <v>15147</v>
      </c>
      <c r="B7555" s="1" t="s">
        <v>15148</v>
      </c>
      <c r="C7555" s="1">
        <v>19971201</v>
      </c>
      <c r="D7555" s="1">
        <v>20141201</v>
      </c>
    </row>
    <row r="7556" spans="1:4" ht="13" x14ac:dyDescent="0.15">
      <c r="A7556" s="1" t="s">
        <v>15149</v>
      </c>
      <c r="B7556" s="1" t="s">
        <v>15150</v>
      </c>
      <c r="C7556" s="1">
        <v>19581020</v>
      </c>
    </row>
    <row r="7557" spans="1:4" ht="13" x14ac:dyDescent="0.15">
      <c r="A7557" s="1" t="s">
        <v>15151</v>
      </c>
      <c r="B7557" s="1" t="s">
        <v>15152</v>
      </c>
      <c r="C7557" s="1">
        <v>19950901</v>
      </c>
    </row>
    <row r="7558" spans="1:4" ht="13" x14ac:dyDescent="0.15">
      <c r="A7558" s="1" t="s">
        <v>15153</v>
      </c>
      <c r="B7558" s="1" t="s">
        <v>15154</v>
      </c>
      <c r="C7558" s="1">
        <v>19951106</v>
      </c>
    </row>
    <row r="7559" spans="1:4" ht="13" x14ac:dyDescent="0.15">
      <c r="A7559" s="1" t="s">
        <v>15155</v>
      </c>
      <c r="B7559" s="1" t="s">
        <v>15156</v>
      </c>
      <c r="C7559" s="1">
        <v>19980701</v>
      </c>
    </row>
    <row r="7560" spans="1:4" ht="13" x14ac:dyDescent="0.15">
      <c r="A7560" s="1" t="s">
        <v>15157</v>
      </c>
      <c r="B7560" s="1" t="s">
        <v>15158</v>
      </c>
      <c r="C7560" s="1">
        <v>19980701</v>
      </c>
    </row>
    <row r="7561" spans="1:4" ht="13" x14ac:dyDescent="0.15">
      <c r="A7561" s="1" t="s">
        <v>15159</v>
      </c>
      <c r="B7561" s="1" t="s">
        <v>15160</v>
      </c>
      <c r="C7561" s="1">
        <v>19980701</v>
      </c>
    </row>
    <row r="7562" spans="1:4" ht="13" x14ac:dyDescent="0.15">
      <c r="A7562" s="1" t="s">
        <v>15161</v>
      </c>
      <c r="B7562" s="1" t="s">
        <v>15162</v>
      </c>
      <c r="C7562" s="1">
        <v>19980701</v>
      </c>
    </row>
    <row r="7563" spans="1:4" ht="13" x14ac:dyDescent="0.15">
      <c r="A7563" s="1" t="s">
        <v>15163</v>
      </c>
      <c r="B7563" s="1" t="s">
        <v>15164</v>
      </c>
      <c r="C7563" s="1">
        <v>19980701</v>
      </c>
    </row>
    <row r="7564" spans="1:4" ht="13" x14ac:dyDescent="0.15">
      <c r="A7564" s="1" t="s">
        <v>15165</v>
      </c>
      <c r="B7564" s="1" t="s">
        <v>15166</v>
      </c>
      <c r="C7564" s="1">
        <v>19971201</v>
      </c>
      <c r="D7564" s="1">
        <v>20141201</v>
      </c>
    </row>
    <row r="7565" spans="1:4" ht="13" x14ac:dyDescent="0.15">
      <c r="A7565" s="1" t="s">
        <v>15167</v>
      </c>
      <c r="B7565" s="1" t="s">
        <v>15168</v>
      </c>
      <c r="C7565" s="1">
        <v>19640301</v>
      </c>
      <c r="D7565" s="1">
        <v>19680930</v>
      </c>
    </row>
    <row r="7566" spans="1:4" ht="13" x14ac:dyDescent="0.15">
      <c r="A7566" s="1" t="s">
        <v>15169</v>
      </c>
      <c r="B7566" s="1" t="s">
        <v>15170</v>
      </c>
      <c r="C7566" s="1">
        <v>19420115</v>
      </c>
      <c r="D7566" s="1">
        <v>19561203</v>
      </c>
    </row>
    <row r="7567" spans="1:4" ht="13" x14ac:dyDescent="0.15">
      <c r="A7567" s="1" t="s">
        <v>15171</v>
      </c>
      <c r="B7567" s="1" t="s">
        <v>15172</v>
      </c>
      <c r="C7567" s="1">
        <v>19440414</v>
      </c>
      <c r="D7567" s="1">
        <v>19451201</v>
      </c>
    </row>
    <row r="7568" spans="1:4" ht="13" x14ac:dyDescent="0.15">
      <c r="A7568" s="1" t="s">
        <v>15173</v>
      </c>
      <c r="B7568" s="1" t="s">
        <v>15174</v>
      </c>
      <c r="C7568" s="1">
        <v>19421007</v>
      </c>
      <c r="D7568" s="1">
        <v>19450907</v>
      </c>
    </row>
    <row r="7569" spans="1:4" ht="13" x14ac:dyDescent="0.15">
      <c r="A7569" s="1" t="s">
        <v>15175</v>
      </c>
      <c r="B7569" s="1" t="s">
        <v>15176</v>
      </c>
      <c r="C7569" s="1">
        <v>19410109</v>
      </c>
      <c r="D7569" s="1">
        <v>19561123</v>
      </c>
    </row>
    <row r="7570" spans="1:4" ht="13" x14ac:dyDescent="0.15">
      <c r="A7570" s="1" t="s">
        <v>15177</v>
      </c>
      <c r="B7570" s="1" t="s">
        <v>15178</v>
      </c>
      <c r="C7570" s="1">
        <v>19980831</v>
      </c>
    </row>
    <row r="7571" spans="1:4" ht="13" x14ac:dyDescent="0.15">
      <c r="A7571" s="1" t="s">
        <v>15179</v>
      </c>
      <c r="B7571" s="1" t="s">
        <v>15180</v>
      </c>
      <c r="C7571" s="1">
        <v>19420909</v>
      </c>
      <c r="D7571" s="1">
        <v>19460719</v>
      </c>
    </row>
    <row r="7572" spans="1:4" ht="13" x14ac:dyDescent="0.15">
      <c r="A7572" s="1" t="s">
        <v>15181</v>
      </c>
      <c r="B7572" s="1" t="s">
        <v>15182</v>
      </c>
      <c r="C7572" s="1">
        <v>19971201</v>
      </c>
      <c r="D7572" s="1">
        <v>20141201</v>
      </c>
    </row>
    <row r="7573" spans="1:4" ht="13" x14ac:dyDescent="0.15">
      <c r="A7573" s="1" t="s">
        <v>15183</v>
      </c>
      <c r="B7573" s="1" t="s">
        <v>15184</v>
      </c>
      <c r="C7573" s="1">
        <v>19450315</v>
      </c>
      <c r="D7573" s="1">
        <v>19450825</v>
      </c>
    </row>
    <row r="7574" spans="1:4" ht="13" x14ac:dyDescent="0.15">
      <c r="A7574" s="1" t="s">
        <v>15185</v>
      </c>
      <c r="B7574" s="1" t="s">
        <v>15186</v>
      </c>
      <c r="C7574" s="1">
        <v>19450902</v>
      </c>
      <c r="D7574" s="1">
        <v>19460215</v>
      </c>
    </row>
    <row r="7575" spans="1:4" ht="13" x14ac:dyDescent="0.15">
      <c r="A7575" s="1" t="s">
        <v>15187</v>
      </c>
      <c r="B7575" s="1" t="s">
        <v>15188</v>
      </c>
      <c r="C7575" s="1">
        <v>19290621</v>
      </c>
      <c r="D7575" s="1">
        <v>19810701</v>
      </c>
    </row>
    <row r="7576" spans="1:4" ht="13" x14ac:dyDescent="0.15">
      <c r="A7576" s="1" t="s">
        <v>15189</v>
      </c>
      <c r="B7576" s="1" t="s">
        <v>15190</v>
      </c>
      <c r="C7576" s="1">
        <v>19470101</v>
      </c>
      <c r="D7576" s="1">
        <v>19591231</v>
      </c>
    </row>
    <row r="7577" spans="1:4" ht="13" x14ac:dyDescent="0.15">
      <c r="A7577" s="1" t="s">
        <v>15191</v>
      </c>
      <c r="B7577" s="1" t="s">
        <v>15192</v>
      </c>
      <c r="C7577" s="1">
        <v>19920701</v>
      </c>
      <c r="D7577" s="1">
        <v>19990430</v>
      </c>
    </row>
    <row r="7578" spans="1:4" ht="13" x14ac:dyDescent="0.15">
      <c r="A7578" s="1" t="s">
        <v>15193</v>
      </c>
      <c r="B7578" s="1" t="s">
        <v>15194</v>
      </c>
      <c r="C7578" s="1">
        <v>19781215</v>
      </c>
      <c r="D7578" s="1">
        <v>19880101</v>
      </c>
    </row>
    <row r="7579" spans="1:4" ht="13" x14ac:dyDescent="0.15">
      <c r="A7579" s="1" t="s">
        <v>15195</v>
      </c>
      <c r="B7579" s="1" t="s">
        <v>15196</v>
      </c>
      <c r="C7579" s="1">
        <v>19950706</v>
      </c>
    </row>
    <row r="7580" spans="1:4" ht="13" x14ac:dyDescent="0.15">
      <c r="A7580" s="1" t="s">
        <v>15197</v>
      </c>
      <c r="B7580" s="1" t="s">
        <v>15198</v>
      </c>
      <c r="C7580" s="1">
        <v>19980701</v>
      </c>
    </row>
    <row r="7581" spans="1:4" ht="13" x14ac:dyDescent="0.15">
      <c r="A7581" s="1" t="s">
        <v>15199</v>
      </c>
      <c r="B7581" s="1" t="s">
        <v>15200</v>
      </c>
      <c r="C7581" s="1">
        <v>19960509</v>
      </c>
      <c r="D7581" s="1">
        <v>19989999</v>
      </c>
    </row>
    <row r="7582" spans="1:4" ht="13" x14ac:dyDescent="0.15">
      <c r="A7582" s="1" t="s">
        <v>15201</v>
      </c>
      <c r="B7582" s="1" t="s">
        <v>15202</v>
      </c>
      <c r="C7582" s="1">
        <v>19970701</v>
      </c>
    </row>
    <row r="7583" spans="1:4" ht="13" x14ac:dyDescent="0.15">
      <c r="A7583" s="1" t="s">
        <v>15203</v>
      </c>
      <c r="B7583" s="1" t="s">
        <v>15204</v>
      </c>
      <c r="C7583" s="1">
        <v>19970701</v>
      </c>
    </row>
    <row r="7584" spans="1:4" ht="13" x14ac:dyDescent="0.15">
      <c r="A7584" s="1" t="s">
        <v>15205</v>
      </c>
      <c r="B7584" s="1" t="s">
        <v>15206</v>
      </c>
      <c r="C7584" s="1">
        <v>19970701</v>
      </c>
    </row>
    <row r="7585" spans="1:6" ht="13" x14ac:dyDescent="0.15">
      <c r="A7585" s="1" t="s">
        <v>15207</v>
      </c>
      <c r="B7585" s="1" t="s">
        <v>15208</v>
      </c>
      <c r="C7585" s="1">
        <v>19970701</v>
      </c>
    </row>
    <row r="7586" spans="1:6" ht="13" x14ac:dyDescent="0.15">
      <c r="A7586" s="1" t="s">
        <v>15209</v>
      </c>
      <c r="B7586" s="1" t="s">
        <v>15210</v>
      </c>
      <c r="C7586" s="1">
        <v>19970701</v>
      </c>
    </row>
    <row r="7587" spans="1:6" ht="13" x14ac:dyDescent="0.15">
      <c r="A7587" s="1" t="s">
        <v>15211</v>
      </c>
      <c r="B7587" s="1" t="s">
        <v>15212</v>
      </c>
      <c r="C7587" s="1">
        <v>19510101</v>
      </c>
      <c r="D7587" s="1">
        <v>19571231</v>
      </c>
    </row>
    <row r="7588" spans="1:6" ht="13" x14ac:dyDescent="0.15">
      <c r="A7588" s="1" t="s">
        <v>15213</v>
      </c>
      <c r="B7588" s="1" t="s">
        <v>15214</v>
      </c>
      <c r="C7588" s="1">
        <v>19981021</v>
      </c>
      <c r="D7588" s="1">
        <v>20130918</v>
      </c>
      <c r="F7588" s="1" t="s">
        <v>15214</v>
      </c>
    </row>
    <row r="7589" spans="1:6" ht="13" x14ac:dyDescent="0.15">
      <c r="A7589" s="1" t="s">
        <v>15215</v>
      </c>
      <c r="B7589" s="1" t="s">
        <v>15216</v>
      </c>
      <c r="C7589" s="1">
        <v>19981021</v>
      </c>
      <c r="D7589" s="1">
        <v>20071203</v>
      </c>
    </row>
    <row r="7590" spans="1:6" ht="13" x14ac:dyDescent="0.15">
      <c r="A7590" s="1" t="s">
        <v>15217</v>
      </c>
      <c r="B7590" s="1" t="s">
        <v>15218</v>
      </c>
      <c r="C7590" s="1">
        <v>19981021</v>
      </c>
      <c r="D7590" s="1">
        <v>20011126</v>
      </c>
    </row>
    <row r="7591" spans="1:6" ht="13" x14ac:dyDescent="0.15">
      <c r="A7591" s="1" t="s">
        <v>15219</v>
      </c>
      <c r="B7591" s="1" t="s">
        <v>15220</v>
      </c>
      <c r="C7591" s="1">
        <v>19981021</v>
      </c>
      <c r="D7591" s="1">
        <v>20011126</v>
      </c>
    </row>
    <row r="7592" spans="1:6" ht="13" x14ac:dyDescent="0.15">
      <c r="A7592" s="1" t="s">
        <v>15221</v>
      </c>
      <c r="B7592" s="1" t="s">
        <v>15222</v>
      </c>
      <c r="C7592" s="1">
        <v>19981021</v>
      </c>
      <c r="D7592" s="1">
        <v>20070130</v>
      </c>
    </row>
    <row r="7593" spans="1:6" ht="13" x14ac:dyDescent="0.15">
      <c r="A7593" s="1" t="s">
        <v>15223</v>
      </c>
      <c r="B7593" s="1" t="s">
        <v>15224</v>
      </c>
      <c r="C7593" s="1">
        <v>19981021</v>
      </c>
      <c r="D7593" s="1">
        <v>20060127</v>
      </c>
      <c r="F7593" s="1" t="s">
        <v>15225</v>
      </c>
    </row>
    <row r="7594" spans="1:6" ht="13" x14ac:dyDescent="0.15">
      <c r="A7594" s="1" t="s">
        <v>15226</v>
      </c>
      <c r="B7594" s="1" t="s">
        <v>15227</v>
      </c>
      <c r="C7594" s="1">
        <v>19981021</v>
      </c>
      <c r="D7594" s="1">
        <v>20011126</v>
      </c>
    </row>
    <row r="7595" spans="1:6" ht="13" x14ac:dyDescent="0.15">
      <c r="A7595" s="1" t="s">
        <v>15228</v>
      </c>
      <c r="B7595" s="1" t="s">
        <v>15229</v>
      </c>
      <c r="C7595" s="1">
        <v>19981021</v>
      </c>
      <c r="D7595" s="1">
        <v>20011126</v>
      </c>
    </row>
    <row r="7596" spans="1:6" ht="13" x14ac:dyDescent="0.15">
      <c r="A7596" s="1" t="s">
        <v>15230</v>
      </c>
      <c r="B7596" s="1" t="s">
        <v>15231</v>
      </c>
      <c r="C7596" s="1">
        <v>19981021</v>
      </c>
      <c r="D7596" s="1">
        <v>20071203</v>
      </c>
    </row>
    <row r="7597" spans="1:6" ht="13" x14ac:dyDescent="0.15">
      <c r="A7597" s="1" t="s">
        <v>15232</v>
      </c>
      <c r="B7597" s="1" t="s">
        <v>15233</v>
      </c>
      <c r="C7597" s="1">
        <v>19970701</v>
      </c>
    </row>
    <row r="7598" spans="1:6" ht="13" x14ac:dyDescent="0.15">
      <c r="A7598" s="1" t="s">
        <v>15234</v>
      </c>
      <c r="B7598" s="1" t="s">
        <v>15235</v>
      </c>
      <c r="C7598" s="1">
        <v>19570101</v>
      </c>
      <c r="D7598" s="1">
        <v>19630331</v>
      </c>
    </row>
    <row r="7599" spans="1:6" ht="13" x14ac:dyDescent="0.15">
      <c r="A7599" s="1" t="s">
        <v>15236</v>
      </c>
      <c r="B7599" s="1" t="s">
        <v>15237</v>
      </c>
      <c r="C7599" s="1">
        <v>19970701</v>
      </c>
    </row>
    <row r="7600" spans="1:6" ht="13" x14ac:dyDescent="0.15">
      <c r="A7600" s="1" t="s">
        <v>15238</v>
      </c>
      <c r="B7600" s="1" t="s">
        <v>15239</v>
      </c>
      <c r="C7600" s="1">
        <v>19980131</v>
      </c>
    </row>
    <row r="7601" spans="1:4" ht="13" x14ac:dyDescent="0.15">
      <c r="A7601" s="1" t="s">
        <v>15240</v>
      </c>
      <c r="B7601" s="1" t="s">
        <v>15241</v>
      </c>
      <c r="C7601" s="1">
        <v>19910301</v>
      </c>
    </row>
    <row r="7602" spans="1:4" ht="13" x14ac:dyDescent="0.15">
      <c r="A7602" s="1" t="s">
        <v>15242</v>
      </c>
      <c r="B7602" s="1" t="s">
        <v>15243</v>
      </c>
      <c r="C7602" s="1">
        <v>19931201</v>
      </c>
      <c r="D7602" s="1">
        <v>19990701</v>
      </c>
    </row>
    <row r="7603" spans="1:4" ht="13" x14ac:dyDescent="0.15">
      <c r="A7603" s="1" t="s">
        <v>15244</v>
      </c>
      <c r="B7603" s="1" t="s">
        <v>15245</v>
      </c>
      <c r="C7603" s="1">
        <v>19930701</v>
      </c>
    </row>
    <row r="7604" spans="1:4" ht="13" x14ac:dyDescent="0.15">
      <c r="A7604" s="1" t="s">
        <v>15246</v>
      </c>
      <c r="B7604" s="1" t="s">
        <v>15247</v>
      </c>
      <c r="C7604" s="1">
        <v>19450702</v>
      </c>
      <c r="D7604" s="1">
        <v>19670620</v>
      </c>
    </row>
    <row r="7605" spans="1:4" ht="13" x14ac:dyDescent="0.15">
      <c r="A7605" s="1" t="s">
        <v>15248</v>
      </c>
      <c r="B7605" s="1" t="s">
        <v>15249</v>
      </c>
      <c r="C7605" s="1">
        <v>19981021</v>
      </c>
      <c r="D7605" s="1">
        <v>20011126</v>
      </c>
    </row>
    <row r="7606" spans="1:4" ht="13" x14ac:dyDescent="0.15">
      <c r="A7606" s="1" t="s">
        <v>15250</v>
      </c>
      <c r="B7606" s="1" t="s">
        <v>15251</v>
      </c>
      <c r="C7606" s="1">
        <v>19981021</v>
      </c>
      <c r="D7606" s="1">
        <v>20011126</v>
      </c>
    </row>
    <row r="7607" spans="1:4" ht="13" x14ac:dyDescent="0.15">
      <c r="A7607" s="1" t="s">
        <v>15252</v>
      </c>
      <c r="B7607" s="1" t="s">
        <v>15253</v>
      </c>
      <c r="C7607" s="1">
        <v>19981021</v>
      </c>
      <c r="D7607" s="1">
        <v>20011126</v>
      </c>
    </row>
    <row r="7608" spans="1:4" ht="13" x14ac:dyDescent="0.15">
      <c r="A7608" s="1" t="s">
        <v>15254</v>
      </c>
      <c r="B7608" s="1" t="s">
        <v>15255</v>
      </c>
      <c r="C7608" s="1">
        <v>19981021</v>
      </c>
      <c r="D7608" s="1">
        <v>20011126</v>
      </c>
    </row>
    <row r="7609" spans="1:4" ht="13" x14ac:dyDescent="0.15">
      <c r="A7609" s="1" t="s">
        <v>15256</v>
      </c>
      <c r="B7609" s="1" t="s">
        <v>15257</v>
      </c>
      <c r="C7609" s="1">
        <v>19470207</v>
      </c>
    </row>
    <row r="7610" spans="1:4" ht="13" x14ac:dyDescent="0.15">
      <c r="A7610" s="1" t="s">
        <v>15258</v>
      </c>
      <c r="B7610" s="1" t="s">
        <v>15259</v>
      </c>
      <c r="C7610" s="1">
        <v>19981021</v>
      </c>
      <c r="D7610" s="1">
        <v>20011126</v>
      </c>
    </row>
    <row r="7611" spans="1:4" ht="13" x14ac:dyDescent="0.15">
      <c r="A7611" s="1" t="s">
        <v>15260</v>
      </c>
      <c r="B7611" s="1" t="s">
        <v>15261</v>
      </c>
      <c r="C7611" s="1">
        <v>19981021</v>
      </c>
      <c r="D7611" s="1">
        <v>20011126</v>
      </c>
    </row>
    <row r="7612" spans="1:4" ht="13" x14ac:dyDescent="0.15">
      <c r="A7612" s="1" t="s">
        <v>15262</v>
      </c>
      <c r="B7612" s="1" t="s">
        <v>15263</v>
      </c>
      <c r="C7612" s="1">
        <v>19981021</v>
      </c>
      <c r="D7612" s="1">
        <v>20011126</v>
      </c>
    </row>
    <row r="7613" spans="1:4" ht="13" x14ac:dyDescent="0.15">
      <c r="A7613" s="1" t="s">
        <v>15264</v>
      </c>
      <c r="B7613" s="1" t="s">
        <v>15265</v>
      </c>
      <c r="C7613" s="1">
        <v>19981021</v>
      </c>
      <c r="D7613" s="1">
        <v>20060127</v>
      </c>
    </row>
    <row r="7614" spans="1:4" ht="13" x14ac:dyDescent="0.15">
      <c r="A7614" s="1" t="s">
        <v>15266</v>
      </c>
      <c r="B7614" s="1" t="s">
        <v>15267</v>
      </c>
      <c r="C7614" s="1">
        <v>19981021</v>
      </c>
      <c r="D7614" s="1">
        <v>20011126</v>
      </c>
    </row>
    <row r="7615" spans="1:4" ht="13" x14ac:dyDescent="0.15">
      <c r="A7615" s="1" t="s">
        <v>15268</v>
      </c>
      <c r="B7615" s="1" t="s">
        <v>15269</v>
      </c>
      <c r="C7615" s="1">
        <v>19981021</v>
      </c>
      <c r="D7615" s="1">
        <v>20011126</v>
      </c>
    </row>
    <row r="7616" spans="1:4" ht="13" x14ac:dyDescent="0.15">
      <c r="A7616" s="1" t="s">
        <v>15270</v>
      </c>
      <c r="B7616" s="1" t="s">
        <v>15271</v>
      </c>
      <c r="C7616" s="1">
        <v>19981021</v>
      </c>
      <c r="D7616" s="1">
        <v>20060127</v>
      </c>
    </row>
    <row r="7617" spans="1:4" ht="13" x14ac:dyDescent="0.15">
      <c r="A7617" s="1" t="s">
        <v>15272</v>
      </c>
      <c r="B7617" s="1" t="s">
        <v>15273</v>
      </c>
      <c r="C7617" s="1">
        <v>19981021</v>
      </c>
      <c r="D7617" s="1">
        <v>20060127</v>
      </c>
    </row>
    <row r="7618" spans="1:4" ht="13" x14ac:dyDescent="0.15">
      <c r="A7618" s="1" t="s">
        <v>15274</v>
      </c>
      <c r="B7618" s="1" t="s">
        <v>15275</v>
      </c>
      <c r="C7618" s="1">
        <v>19981021</v>
      </c>
      <c r="D7618" s="1">
        <v>20011126</v>
      </c>
    </row>
    <row r="7619" spans="1:4" ht="13" x14ac:dyDescent="0.15">
      <c r="A7619" s="1" t="s">
        <v>15276</v>
      </c>
      <c r="B7619" s="1" t="s">
        <v>15277</v>
      </c>
      <c r="C7619" s="1">
        <v>19981021</v>
      </c>
      <c r="D7619" s="1">
        <v>20011126</v>
      </c>
    </row>
    <row r="7620" spans="1:4" ht="13" x14ac:dyDescent="0.15">
      <c r="A7620" s="1" t="s">
        <v>15278</v>
      </c>
      <c r="B7620" s="1" t="s">
        <v>15279</v>
      </c>
      <c r="C7620" s="1">
        <v>19640602</v>
      </c>
      <c r="D7620" s="1">
        <v>19900305</v>
      </c>
    </row>
    <row r="7621" spans="1:4" ht="13" x14ac:dyDescent="0.15">
      <c r="A7621" s="1" t="s">
        <v>15280</v>
      </c>
      <c r="B7621" s="1" t="s">
        <v>15281</v>
      </c>
      <c r="C7621" s="1">
        <v>19981021</v>
      </c>
      <c r="D7621" s="1">
        <v>20060127</v>
      </c>
    </row>
    <row r="7622" spans="1:4" ht="13" x14ac:dyDescent="0.15">
      <c r="A7622" s="1" t="s">
        <v>15282</v>
      </c>
      <c r="B7622" s="1" t="s">
        <v>15283</v>
      </c>
      <c r="C7622" s="1">
        <v>19981021</v>
      </c>
      <c r="D7622" s="1">
        <v>20011126</v>
      </c>
    </row>
    <row r="7623" spans="1:4" ht="13" x14ac:dyDescent="0.15">
      <c r="A7623" s="1" t="s">
        <v>15284</v>
      </c>
      <c r="B7623" s="1" t="s">
        <v>15285</v>
      </c>
      <c r="C7623" s="1">
        <v>19981021</v>
      </c>
      <c r="D7623" s="1">
        <v>20011126</v>
      </c>
    </row>
    <row r="7624" spans="1:4" ht="13" x14ac:dyDescent="0.15">
      <c r="A7624" s="1" t="s">
        <v>15286</v>
      </c>
      <c r="B7624" s="1" t="s">
        <v>15287</v>
      </c>
      <c r="C7624" s="1">
        <v>19981021</v>
      </c>
      <c r="D7624" s="1">
        <v>20011126</v>
      </c>
    </row>
    <row r="7625" spans="1:4" ht="13" x14ac:dyDescent="0.15">
      <c r="A7625" s="1" t="s">
        <v>15288</v>
      </c>
      <c r="B7625" s="1" t="s">
        <v>15289</v>
      </c>
      <c r="C7625" s="1">
        <v>19981021</v>
      </c>
      <c r="D7625" s="1">
        <v>20071203</v>
      </c>
    </row>
    <row r="7626" spans="1:4" ht="13" x14ac:dyDescent="0.15">
      <c r="A7626" s="1" t="s">
        <v>15290</v>
      </c>
      <c r="B7626" s="1" t="s">
        <v>15291</v>
      </c>
      <c r="C7626" s="1">
        <v>19811128</v>
      </c>
      <c r="D7626" s="1">
        <v>20060211</v>
      </c>
    </row>
    <row r="7627" spans="1:4" ht="13" x14ac:dyDescent="0.15">
      <c r="A7627" s="1" t="s">
        <v>15292</v>
      </c>
      <c r="B7627" s="1" t="s">
        <v>15293</v>
      </c>
      <c r="C7627" s="1">
        <v>19520601</v>
      </c>
      <c r="D7627" s="1">
        <v>19940701</v>
      </c>
    </row>
    <row r="7628" spans="1:4" ht="13" x14ac:dyDescent="0.15">
      <c r="A7628" s="1" t="s">
        <v>15294</v>
      </c>
      <c r="B7628" s="1" t="s">
        <v>15295</v>
      </c>
      <c r="C7628" s="1">
        <v>19981021</v>
      </c>
      <c r="D7628" s="1">
        <v>20060127</v>
      </c>
    </row>
    <row r="7629" spans="1:4" ht="13" x14ac:dyDescent="0.15">
      <c r="A7629" s="1" t="s">
        <v>15296</v>
      </c>
      <c r="B7629" s="1" t="s">
        <v>15297</v>
      </c>
      <c r="C7629" s="1">
        <v>19390206</v>
      </c>
      <c r="D7629" s="1">
        <v>19520531</v>
      </c>
    </row>
    <row r="7630" spans="1:4" ht="13" x14ac:dyDescent="0.15">
      <c r="A7630" s="1" t="s">
        <v>15298</v>
      </c>
      <c r="B7630" s="1" t="s">
        <v>15299</v>
      </c>
      <c r="C7630" s="1">
        <v>19981021</v>
      </c>
      <c r="D7630" s="1">
        <v>20060127</v>
      </c>
    </row>
    <row r="7631" spans="1:4" ht="13" x14ac:dyDescent="0.15">
      <c r="A7631" s="1" t="s">
        <v>15300</v>
      </c>
      <c r="B7631" s="1" t="s">
        <v>15301</v>
      </c>
      <c r="C7631" s="1">
        <v>19630501</v>
      </c>
      <c r="D7631" s="1">
        <v>19721231</v>
      </c>
    </row>
    <row r="7632" spans="1:4" ht="13" x14ac:dyDescent="0.15">
      <c r="A7632" s="1" t="s">
        <v>15302</v>
      </c>
      <c r="B7632" s="1" t="s">
        <v>15303</v>
      </c>
      <c r="C7632" s="1">
        <v>19981213</v>
      </c>
    </row>
    <row r="7633" spans="1:4" ht="13" x14ac:dyDescent="0.15">
      <c r="A7633" s="1" t="s">
        <v>15304</v>
      </c>
      <c r="B7633" s="1" t="s">
        <v>15305</v>
      </c>
      <c r="C7633" s="1">
        <v>19981021</v>
      </c>
      <c r="D7633" s="1">
        <v>20011126</v>
      </c>
    </row>
    <row r="7634" spans="1:4" ht="13" x14ac:dyDescent="0.15">
      <c r="A7634" s="1" t="s">
        <v>15306</v>
      </c>
      <c r="B7634" s="1" t="s">
        <v>15307</v>
      </c>
      <c r="C7634" s="1">
        <v>19981021</v>
      </c>
      <c r="D7634" s="1">
        <v>20011126</v>
      </c>
    </row>
    <row r="7635" spans="1:4" ht="13" x14ac:dyDescent="0.15">
      <c r="A7635" s="1" t="s">
        <v>15308</v>
      </c>
      <c r="B7635" s="1" t="s">
        <v>15309</v>
      </c>
      <c r="C7635" s="1">
        <v>19981021</v>
      </c>
      <c r="D7635" s="1">
        <v>20011126</v>
      </c>
    </row>
    <row r="7636" spans="1:4" ht="13" x14ac:dyDescent="0.15">
      <c r="A7636" s="1" t="s">
        <v>15310</v>
      </c>
      <c r="B7636" s="1" t="s">
        <v>15311</v>
      </c>
      <c r="C7636" s="1">
        <v>19981021</v>
      </c>
      <c r="D7636" s="1">
        <v>20011126</v>
      </c>
    </row>
    <row r="7637" spans="1:4" ht="13" x14ac:dyDescent="0.15">
      <c r="A7637" s="1" t="s">
        <v>15312</v>
      </c>
      <c r="B7637" s="1" t="s">
        <v>15313</v>
      </c>
      <c r="C7637" s="1">
        <v>19981021</v>
      </c>
      <c r="D7637" s="1">
        <v>20011126</v>
      </c>
    </row>
    <row r="7638" spans="1:4" ht="13" x14ac:dyDescent="0.15">
      <c r="A7638" s="1" t="s">
        <v>15314</v>
      </c>
      <c r="B7638" s="1" t="s">
        <v>15315</v>
      </c>
      <c r="C7638" s="1">
        <v>19981021</v>
      </c>
      <c r="D7638" s="1">
        <v>20011126</v>
      </c>
    </row>
    <row r="7639" spans="1:4" ht="13" x14ac:dyDescent="0.15">
      <c r="A7639" s="1" t="s">
        <v>15316</v>
      </c>
      <c r="B7639" s="1" t="s">
        <v>15317</v>
      </c>
      <c r="C7639" s="1">
        <v>19981021</v>
      </c>
      <c r="D7639" s="1">
        <v>20011126</v>
      </c>
    </row>
    <row r="7640" spans="1:4" ht="13" x14ac:dyDescent="0.15">
      <c r="A7640" s="1" t="s">
        <v>15318</v>
      </c>
      <c r="B7640" s="1" t="s">
        <v>15319</v>
      </c>
      <c r="C7640" s="1">
        <v>19981021</v>
      </c>
      <c r="D7640" s="1">
        <v>20150921</v>
      </c>
    </row>
    <row r="7641" spans="1:4" ht="13" x14ac:dyDescent="0.15">
      <c r="A7641" s="1" t="s">
        <v>15320</v>
      </c>
      <c r="B7641" s="1" t="s">
        <v>15321</v>
      </c>
      <c r="C7641" s="1">
        <v>19890401</v>
      </c>
      <c r="D7641" s="1">
        <v>19980528</v>
      </c>
    </row>
    <row r="7642" spans="1:4" ht="13" x14ac:dyDescent="0.15">
      <c r="A7642" s="1" t="s">
        <v>15322</v>
      </c>
      <c r="B7642" s="1" t="s">
        <v>15323</v>
      </c>
      <c r="C7642" s="1">
        <v>19560814</v>
      </c>
      <c r="D7642" s="1">
        <v>19890228</v>
      </c>
    </row>
    <row r="7643" spans="1:4" ht="13" x14ac:dyDescent="0.15">
      <c r="A7643" s="1" t="s">
        <v>15324</v>
      </c>
      <c r="B7643" s="1" t="s">
        <v>15325</v>
      </c>
      <c r="C7643" s="1">
        <v>19981021</v>
      </c>
      <c r="D7643" s="1">
        <v>20130918</v>
      </c>
    </row>
    <row r="7644" spans="1:4" ht="13" x14ac:dyDescent="0.15">
      <c r="A7644" s="1" t="s">
        <v>15326</v>
      </c>
      <c r="B7644" s="1" t="s">
        <v>15327</v>
      </c>
      <c r="C7644" s="1">
        <v>19981021</v>
      </c>
      <c r="D7644" s="1">
        <v>20011126</v>
      </c>
    </row>
    <row r="7645" spans="1:4" ht="13" x14ac:dyDescent="0.15">
      <c r="A7645" s="1" t="s">
        <v>15328</v>
      </c>
      <c r="B7645" s="1" t="s">
        <v>15329</v>
      </c>
      <c r="C7645" s="1">
        <v>19981021</v>
      </c>
    </row>
    <row r="7646" spans="1:4" ht="13" x14ac:dyDescent="0.15">
      <c r="A7646" s="1" t="s">
        <v>15330</v>
      </c>
      <c r="B7646" s="1" t="s">
        <v>15331</v>
      </c>
      <c r="C7646" s="1">
        <v>19981021</v>
      </c>
      <c r="D7646" s="1">
        <v>20011126</v>
      </c>
    </row>
    <row r="7647" spans="1:4" ht="13" x14ac:dyDescent="0.15">
      <c r="A7647" s="1" t="s">
        <v>15332</v>
      </c>
      <c r="B7647" s="1" t="s">
        <v>15333</v>
      </c>
      <c r="C7647" s="1">
        <v>19981021</v>
      </c>
      <c r="D7647" s="1">
        <v>20011126</v>
      </c>
    </row>
    <row r="7648" spans="1:4" ht="13" x14ac:dyDescent="0.15">
      <c r="A7648" s="1" t="s">
        <v>15334</v>
      </c>
      <c r="B7648" s="1" t="s">
        <v>15335</v>
      </c>
      <c r="C7648" s="1">
        <v>19981021</v>
      </c>
      <c r="D7648" s="1">
        <v>20011126</v>
      </c>
    </row>
    <row r="7649" spans="1:4" ht="13" x14ac:dyDescent="0.15">
      <c r="A7649" s="1" t="s">
        <v>15336</v>
      </c>
      <c r="B7649" s="1" t="s">
        <v>15337</v>
      </c>
      <c r="C7649" s="1">
        <v>19981021</v>
      </c>
      <c r="D7649" s="1">
        <v>20011126</v>
      </c>
    </row>
    <row r="7650" spans="1:4" ht="13" x14ac:dyDescent="0.15">
      <c r="A7650" s="1" t="s">
        <v>15338</v>
      </c>
      <c r="B7650" s="1" t="s">
        <v>15339</v>
      </c>
      <c r="C7650" s="1">
        <v>19981021</v>
      </c>
      <c r="D7650" s="1">
        <v>20011126</v>
      </c>
    </row>
    <row r="7651" spans="1:4" ht="13" x14ac:dyDescent="0.15">
      <c r="A7651" s="1" t="s">
        <v>15340</v>
      </c>
      <c r="B7651" s="1" t="s">
        <v>15341</v>
      </c>
      <c r="C7651" s="1">
        <v>19980801</v>
      </c>
      <c r="D7651" s="1">
        <v>20149999</v>
      </c>
    </row>
    <row r="7652" spans="1:4" ht="13" x14ac:dyDescent="0.15">
      <c r="A7652" s="1" t="s">
        <v>15342</v>
      </c>
      <c r="B7652" s="1" t="s">
        <v>15343</v>
      </c>
      <c r="C7652" s="1">
        <v>19930324</v>
      </c>
      <c r="D7652" s="1">
        <v>19940325</v>
      </c>
    </row>
    <row r="7653" spans="1:4" ht="13" x14ac:dyDescent="0.15">
      <c r="A7653" s="1" t="s">
        <v>15344</v>
      </c>
      <c r="B7653" s="1" t="s">
        <v>15345</v>
      </c>
      <c r="C7653" s="1">
        <v>19020505</v>
      </c>
      <c r="D7653" s="1">
        <v>19780601</v>
      </c>
    </row>
    <row r="7654" spans="1:4" ht="13" x14ac:dyDescent="0.15">
      <c r="A7654" s="1" t="s">
        <v>15346</v>
      </c>
      <c r="B7654" s="1" t="s">
        <v>15347</v>
      </c>
      <c r="C7654" s="1">
        <v>19981021</v>
      </c>
      <c r="D7654" s="1">
        <v>20060127</v>
      </c>
    </row>
    <row r="7655" spans="1:4" ht="13" x14ac:dyDescent="0.15">
      <c r="A7655" s="1" t="s">
        <v>15348</v>
      </c>
      <c r="B7655" s="1" t="s">
        <v>15349</v>
      </c>
      <c r="C7655" s="1">
        <v>19970701</v>
      </c>
    </row>
    <row r="7656" spans="1:4" ht="13" x14ac:dyDescent="0.15">
      <c r="A7656" s="1" t="s">
        <v>15350</v>
      </c>
      <c r="B7656" s="1" t="s">
        <v>15351</v>
      </c>
      <c r="C7656" s="1">
        <v>19990115</v>
      </c>
    </row>
    <row r="7657" spans="1:4" ht="13" x14ac:dyDescent="0.15">
      <c r="A7657" s="1" t="s">
        <v>15352</v>
      </c>
      <c r="B7657" s="1" t="s">
        <v>15353</v>
      </c>
      <c r="C7657" s="1">
        <v>19941010</v>
      </c>
    </row>
    <row r="7658" spans="1:4" ht="13" x14ac:dyDescent="0.15">
      <c r="A7658" s="1" t="s">
        <v>15354</v>
      </c>
      <c r="B7658" s="1" t="s">
        <v>15355</v>
      </c>
      <c r="C7658" s="1">
        <v>19941010</v>
      </c>
    </row>
    <row r="7659" spans="1:4" ht="13" x14ac:dyDescent="0.15">
      <c r="A7659" s="1" t="s">
        <v>15356</v>
      </c>
      <c r="B7659" s="1" t="s">
        <v>15357</v>
      </c>
      <c r="C7659" s="1">
        <v>19941010</v>
      </c>
    </row>
    <row r="7660" spans="1:4" ht="13" x14ac:dyDescent="0.15">
      <c r="A7660" s="1" t="s">
        <v>15358</v>
      </c>
      <c r="B7660" s="1" t="s">
        <v>15359</v>
      </c>
      <c r="C7660" s="1">
        <v>19941010</v>
      </c>
    </row>
    <row r="7661" spans="1:4" ht="13" x14ac:dyDescent="0.15">
      <c r="A7661" s="1" t="s">
        <v>15360</v>
      </c>
      <c r="B7661" s="1" t="s">
        <v>15361</v>
      </c>
      <c r="C7661" s="1">
        <v>19941010</v>
      </c>
    </row>
    <row r="7662" spans="1:4" ht="13" x14ac:dyDescent="0.15">
      <c r="A7662" s="1" t="s">
        <v>15362</v>
      </c>
      <c r="B7662" s="1" t="s">
        <v>15363</v>
      </c>
      <c r="C7662" s="1">
        <v>19941010</v>
      </c>
    </row>
    <row r="7663" spans="1:4" ht="13" x14ac:dyDescent="0.15">
      <c r="A7663" s="1" t="s">
        <v>15364</v>
      </c>
      <c r="B7663" s="1" t="s">
        <v>15365</v>
      </c>
      <c r="C7663" s="1">
        <v>19941010</v>
      </c>
    </row>
    <row r="7664" spans="1:4" ht="13" x14ac:dyDescent="0.15">
      <c r="A7664" s="1" t="s">
        <v>15366</v>
      </c>
      <c r="B7664" s="1" t="s">
        <v>15367</v>
      </c>
      <c r="C7664" s="1">
        <v>19020101</v>
      </c>
      <c r="D7664" s="1">
        <v>19780601</v>
      </c>
    </row>
    <row r="7665" spans="1:4" ht="13" x14ac:dyDescent="0.15">
      <c r="A7665" s="1" t="s">
        <v>15368</v>
      </c>
      <c r="B7665" s="1" t="s">
        <v>15369</v>
      </c>
      <c r="C7665" s="1">
        <v>19941010</v>
      </c>
    </row>
    <row r="7666" spans="1:4" ht="13" x14ac:dyDescent="0.15">
      <c r="A7666" s="1" t="s">
        <v>15370</v>
      </c>
      <c r="B7666" s="1" t="s">
        <v>15371</v>
      </c>
      <c r="C7666" s="1">
        <v>19941010</v>
      </c>
    </row>
    <row r="7667" spans="1:4" ht="13" x14ac:dyDescent="0.15">
      <c r="A7667" s="1" t="s">
        <v>15372</v>
      </c>
      <c r="B7667" s="1" t="s">
        <v>15373</v>
      </c>
      <c r="C7667" s="1">
        <v>19830101</v>
      </c>
      <c r="D7667" s="1">
        <v>19940617</v>
      </c>
    </row>
    <row r="7668" spans="1:4" ht="13" x14ac:dyDescent="0.15">
      <c r="A7668" s="1" t="s">
        <v>15374</v>
      </c>
      <c r="B7668" s="1" t="s">
        <v>15375</v>
      </c>
      <c r="C7668" s="1">
        <v>19431123</v>
      </c>
      <c r="D7668" s="1">
        <v>19470418</v>
      </c>
    </row>
    <row r="7669" spans="1:4" ht="13" x14ac:dyDescent="0.15">
      <c r="A7669" s="1" t="s">
        <v>15376</v>
      </c>
      <c r="B7669" s="1" t="s">
        <v>15377</v>
      </c>
      <c r="C7669" s="1">
        <v>19450716</v>
      </c>
      <c r="D7669" s="1">
        <v>19460402</v>
      </c>
    </row>
    <row r="7670" spans="1:4" ht="13" x14ac:dyDescent="0.15">
      <c r="A7670" s="1" t="s">
        <v>15378</v>
      </c>
      <c r="B7670" s="1" t="s">
        <v>15379</v>
      </c>
      <c r="C7670" s="1">
        <v>19391120</v>
      </c>
      <c r="D7670" s="1">
        <v>19460328</v>
      </c>
    </row>
    <row r="7671" spans="1:4" ht="13" x14ac:dyDescent="0.15">
      <c r="A7671" s="1" t="s">
        <v>15380</v>
      </c>
      <c r="B7671" s="1" t="s">
        <v>15381</v>
      </c>
      <c r="C7671" s="1">
        <v>19970701</v>
      </c>
    </row>
    <row r="7672" spans="1:4" ht="13" x14ac:dyDescent="0.15">
      <c r="A7672" s="1" t="s">
        <v>15382</v>
      </c>
      <c r="B7672" s="1" t="s">
        <v>15383</v>
      </c>
      <c r="C7672" s="1">
        <v>19390206</v>
      </c>
      <c r="D7672" s="1">
        <v>19480222</v>
      </c>
    </row>
    <row r="7673" spans="1:4" ht="13" x14ac:dyDescent="0.15">
      <c r="A7673" s="1" t="s">
        <v>15384</v>
      </c>
      <c r="B7673" s="1" t="s">
        <v>15385</v>
      </c>
      <c r="C7673" s="1">
        <v>19930902</v>
      </c>
      <c r="D7673" s="1">
        <v>19940822</v>
      </c>
    </row>
    <row r="7674" spans="1:4" ht="13" x14ac:dyDescent="0.15">
      <c r="A7674" s="1" t="s">
        <v>15386</v>
      </c>
      <c r="B7674" s="1" t="s">
        <v>15387</v>
      </c>
      <c r="C7674" s="1">
        <v>19030101</v>
      </c>
      <c r="D7674" s="1">
        <v>19780601</v>
      </c>
    </row>
    <row r="7675" spans="1:4" ht="13" x14ac:dyDescent="0.15">
      <c r="A7675" s="1" t="s">
        <v>15388</v>
      </c>
      <c r="B7675" s="1" t="s">
        <v>15389</v>
      </c>
      <c r="C7675" s="1">
        <v>19420914</v>
      </c>
      <c r="D7675" s="1">
        <v>19530831</v>
      </c>
    </row>
    <row r="7676" spans="1:4" ht="13" x14ac:dyDescent="0.15">
      <c r="A7676" s="1" t="s">
        <v>15390</v>
      </c>
      <c r="B7676" s="1" t="s">
        <v>15391</v>
      </c>
      <c r="C7676" s="1">
        <v>19431125</v>
      </c>
      <c r="D7676" s="1">
        <v>19450925</v>
      </c>
    </row>
    <row r="7677" spans="1:4" ht="13" x14ac:dyDescent="0.15">
      <c r="A7677" s="1" t="s">
        <v>15392</v>
      </c>
      <c r="B7677" s="1" t="s">
        <v>15393</v>
      </c>
      <c r="C7677" s="1">
        <v>19450601</v>
      </c>
      <c r="D7677" s="1">
        <v>19460124</v>
      </c>
    </row>
    <row r="7678" spans="1:4" ht="13" x14ac:dyDescent="0.15">
      <c r="A7678" s="1" t="s">
        <v>15394</v>
      </c>
      <c r="B7678" s="1" t="s">
        <v>15395</v>
      </c>
      <c r="C7678" s="1">
        <v>19430101</v>
      </c>
      <c r="D7678" s="1">
        <v>19430315</v>
      </c>
    </row>
    <row r="7679" spans="1:4" ht="13" x14ac:dyDescent="0.15">
      <c r="A7679" s="1" t="s">
        <v>15396</v>
      </c>
      <c r="B7679" s="1" t="s">
        <v>15397</v>
      </c>
      <c r="C7679" s="1">
        <v>19450718</v>
      </c>
      <c r="D7679" s="1">
        <v>19471001</v>
      </c>
    </row>
    <row r="7680" spans="1:4" ht="13" x14ac:dyDescent="0.15">
      <c r="A7680" s="1" t="s">
        <v>15398</v>
      </c>
      <c r="B7680" s="1" t="s">
        <v>15399</v>
      </c>
      <c r="C7680" s="1">
        <v>19440103</v>
      </c>
      <c r="D7680" s="1">
        <v>19451121</v>
      </c>
    </row>
    <row r="7681" spans="1:4" ht="13" x14ac:dyDescent="0.15">
      <c r="A7681" s="1" t="s">
        <v>15400</v>
      </c>
      <c r="B7681" s="1" t="s">
        <v>15401</v>
      </c>
      <c r="C7681" s="1">
        <v>19470630</v>
      </c>
      <c r="D7681" s="1">
        <v>19551021</v>
      </c>
    </row>
    <row r="7682" spans="1:4" ht="13" x14ac:dyDescent="0.15">
      <c r="A7682" s="1" t="s">
        <v>15402</v>
      </c>
      <c r="B7682" s="1" t="s">
        <v>15403</v>
      </c>
      <c r="C7682" s="1">
        <v>19431120</v>
      </c>
      <c r="D7682" s="1">
        <v>19451008</v>
      </c>
    </row>
    <row r="7683" spans="1:4" ht="13" x14ac:dyDescent="0.15">
      <c r="A7683" s="1" t="s">
        <v>15404</v>
      </c>
      <c r="B7683" s="1" t="s">
        <v>15405</v>
      </c>
      <c r="C7683" s="1">
        <v>19950308</v>
      </c>
      <c r="D7683" s="1">
        <v>19951130</v>
      </c>
    </row>
    <row r="7684" spans="1:4" ht="13" x14ac:dyDescent="0.15">
      <c r="A7684" s="1" t="s">
        <v>15406</v>
      </c>
      <c r="B7684" s="1" t="s">
        <v>15407</v>
      </c>
      <c r="C7684" s="1">
        <v>19551031</v>
      </c>
      <c r="D7684" s="1">
        <v>19650601</v>
      </c>
    </row>
    <row r="7685" spans="1:4" ht="13" x14ac:dyDescent="0.15">
      <c r="A7685" s="1" t="s">
        <v>15408</v>
      </c>
      <c r="B7685" s="1" t="s">
        <v>15409</v>
      </c>
      <c r="C7685" s="1">
        <v>19360528</v>
      </c>
      <c r="D7685" s="1">
        <v>19450615</v>
      </c>
    </row>
    <row r="7686" spans="1:4" ht="13" x14ac:dyDescent="0.15">
      <c r="A7686" s="1" t="s">
        <v>15410</v>
      </c>
      <c r="B7686" s="1" t="s">
        <v>15411</v>
      </c>
      <c r="C7686" s="1">
        <v>19490101</v>
      </c>
      <c r="D7686" s="1">
        <v>19780601</v>
      </c>
    </row>
    <row r="7687" spans="1:4" ht="13" x14ac:dyDescent="0.15">
      <c r="A7687" s="1" t="s">
        <v>15412</v>
      </c>
      <c r="B7687" s="1" t="s">
        <v>15413</v>
      </c>
      <c r="C7687" s="1">
        <v>19470630</v>
      </c>
      <c r="D7687" s="1">
        <v>19551028</v>
      </c>
    </row>
    <row r="7688" spans="1:4" ht="13" x14ac:dyDescent="0.15">
      <c r="A7688" s="1" t="s">
        <v>15414</v>
      </c>
      <c r="B7688" s="1" t="s">
        <v>15415</v>
      </c>
      <c r="C7688" s="1">
        <v>19521201</v>
      </c>
      <c r="D7688" s="1">
        <v>19610717</v>
      </c>
    </row>
    <row r="7689" spans="1:4" ht="13" x14ac:dyDescent="0.15">
      <c r="A7689" s="1" t="s">
        <v>15416</v>
      </c>
      <c r="B7689" s="1" t="s">
        <v>15417</v>
      </c>
      <c r="C7689" s="1">
        <v>19480401</v>
      </c>
      <c r="D7689" s="1">
        <v>19600301</v>
      </c>
    </row>
    <row r="7690" spans="1:4" ht="13" x14ac:dyDescent="0.15">
      <c r="A7690" s="1" t="s">
        <v>15418</v>
      </c>
      <c r="B7690" s="1" t="s">
        <v>15419</v>
      </c>
      <c r="C7690" s="1">
        <v>19430421</v>
      </c>
      <c r="D7690" s="1">
        <v>19450620</v>
      </c>
    </row>
    <row r="7691" spans="1:4" ht="13" x14ac:dyDescent="0.15">
      <c r="A7691" s="1" t="s">
        <v>15420</v>
      </c>
      <c r="B7691" s="1" t="s">
        <v>15421</v>
      </c>
      <c r="C7691" s="1">
        <v>19440911</v>
      </c>
      <c r="D7691" s="1">
        <v>19460306</v>
      </c>
    </row>
    <row r="7692" spans="1:4" ht="13" x14ac:dyDescent="0.15">
      <c r="A7692" s="1" t="s">
        <v>15422</v>
      </c>
      <c r="B7692" s="1" t="s">
        <v>15423</v>
      </c>
      <c r="C7692" s="1">
        <v>19500810</v>
      </c>
      <c r="D7692" s="1">
        <v>19521211</v>
      </c>
    </row>
    <row r="7693" spans="1:4" ht="13" x14ac:dyDescent="0.15">
      <c r="A7693" s="1" t="s">
        <v>15424</v>
      </c>
      <c r="B7693" s="1" t="s">
        <v>15425</v>
      </c>
      <c r="C7693" s="1">
        <v>19501020</v>
      </c>
      <c r="D7693" s="1">
        <v>19550430</v>
      </c>
    </row>
    <row r="7694" spans="1:4" ht="13" x14ac:dyDescent="0.15">
      <c r="A7694" s="1" t="s">
        <v>15426</v>
      </c>
      <c r="B7694" s="1" t="s">
        <v>15427</v>
      </c>
      <c r="C7694" s="1">
        <v>19501020</v>
      </c>
      <c r="D7694" s="1">
        <v>19511105</v>
      </c>
    </row>
    <row r="7695" spans="1:4" ht="13" x14ac:dyDescent="0.15">
      <c r="A7695" s="1" t="s">
        <v>15428</v>
      </c>
      <c r="B7695" s="1" t="s">
        <v>15429</v>
      </c>
      <c r="C7695" s="1">
        <v>19030101</v>
      </c>
      <c r="D7695" s="1">
        <v>19780601</v>
      </c>
    </row>
    <row r="7696" spans="1:4" ht="13" x14ac:dyDescent="0.15">
      <c r="A7696" s="1" t="s">
        <v>15430</v>
      </c>
      <c r="B7696" s="1" t="s">
        <v>15431</v>
      </c>
      <c r="C7696" s="1">
        <v>19511105</v>
      </c>
      <c r="D7696" s="1">
        <v>19530310</v>
      </c>
    </row>
    <row r="7697" spans="1:4" ht="13" x14ac:dyDescent="0.15">
      <c r="A7697" s="1" t="s">
        <v>15432</v>
      </c>
      <c r="B7697" s="1" t="s">
        <v>15433</v>
      </c>
      <c r="C7697" s="1">
        <v>19360420</v>
      </c>
      <c r="D7697" s="1">
        <v>19520401</v>
      </c>
    </row>
    <row r="7698" spans="1:4" ht="13" x14ac:dyDescent="0.15">
      <c r="A7698" s="1" t="s">
        <v>15434</v>
      </c>
      <c r="B7698" s="1" t="s">
        <v>15435</v>
      </c>
      <c r="C7698" s="1">
        <v>19411115</v>
      </c>
      <c r="D7698" s="1">
        <v>19451025</v>
      </c>
    </row>
    <row r="7699" spans="1:4" ht="13" x14ac:dyDescent="0.15">
      <c r="A7699" s="1" t="s">
        <v>15436</v>
      </c>
      <c r="B7699" s="1" t="s">
        <v>15437</v>
      </c>
      <c r="C7699" s="1">
        <v>19410606</v>
      </c>
      <c r="D7699" s="1">
        <v>19450525</v>
      </c>
    </row>
    <row r="7700" spans="1:4" ht="13" x14ac:dyDescent="0.15">
      <c r="A7700" s="1" t="s">
        <v>15438</v>
      </c>
      <c r="B7700" s="1" t="s">
        <v>15439</v>
      </c>
      <c r="C7700" s="1">
        <v>19431122</v>
      </c>
      <c r="D7700" s="1">
        <v>19460815</v>
      </c>
    </row>
    <row r="7701" spans="1:4" ht="13" x14ac:dyDescent="0.15">
      <c r="A7701" s="1" t="s">
        <v>15440</v>
      </c>
      <c r="B7701" s="1" t="s">
        <v>15441</v>
      </c>
      <c r="C7701" s="1">
        <v>19390206</v>
      </c>
      <c r="D7701" s="1">
        <v>19480223</v>
      </c>
    </row>
    <row r="7702" spans="1:4" ht="13" x14ac:dyDescent="0.15">
      <c r="A7702" s="1" t="s">
        <v>15442</v>
      </c>
      <c r="B7702" s="1" t="s">
        <v>15443</v>
      </c>
      <c r="C7702" s="1">
        <v>19360420</v>
      </c>
      <c r="D7702" s="1">
        <v>19460815</v>
      </c>
    </row>
    <row r="7703" spans="1:4" ht="13" x14ac:dyDescent="0.15">
      <c r="A7703" s="1" t="s">
        <v>15444</v>
      </c>
      <c r="B7703" s="1" t="s">
        <v>15445</v>
      </c>
      <c r="C7703" s="1">
        <v>19420608</v>
      </c>
      <c r="D7703" s="1">
        <v>19461026</v>
      </c>
    </row>
    <row r="7704" spans="1:4" ht="13" x14ac:dyDescent="0.15">
      <c r="A7704" s="1" t="s">
        <v>15446</v>
      </c>
      <c r="B7704" s="1" t="s">
        <v>15447</v>
      </c>
      <c r="C7704" s="1">
        <v>19391004</v>
      </c>
      <c r="D7704" s="1">
        <v>19530830</v>
      </c>
    </row>
    <row r="7705" spans="1:4" ht="13" x14ac:dyDescent="0.15">
      <c r="A7705" s="1" t="s">
        <v>15448</v>
      </c>
      <c r="B7705" s="1" t="s">
        <v>15449</v>
      </c>
      <c r="C7705" s="1">
        <v>19410109</v>
      </c>
      <c r="D7705" s="1">
        <v>19461018</v>
      </c>
    </row>
    <row r="7706" spans="1:4" ht="13" x14ac:dyDescent="0.15">
      <c r="A7706" s="1" t="s">
        <v>15450</v>
      </c>
      <c r="B7706" s="1" t="s">
        <v>15451</v>
      </c>
      <c r="C7706" s="1">
        <v>19030101</v>
      </c>
      <c r="D7706" s="1">
        <v>19780601</v>
      </c>
    </row>
    <row r="7707" spans="1:4" ht="13" x14ac:dyDescent="0.15">
      <c r="A7707" s="1" t="s">
        <v>15452</v>
      </c>
      <c r="B7707" s="1" t="s">
        <v>15453</v>
      </c>
      <c r="C7707" s="1">
        <v>19390101</v>
      </c>
      <c r="D7707" s="1">
        <v>19441231</v>
      </c>
    </row>
    <row r="7708" spans="1:4" ht="13" x14ac:dyDescent="0.15">
      <c r="A7708" s="1" t="s">
        <v>15454</v>
      </c>
      <c r="B7708" s="1" t="s">
        <v>15455</v>
      </c>
      <c r="C7708" s="1">
        <v>19390701</v>
      </c>
      <c r="D7708" s="1">
        <v>19460723</v>
      </c>
    </row>
    <row r="7709" spans="1:4" ht="13" x14ac:dyDescent="0.15">
      <c r="A7709" s="1" t="s">
        <v>15456</v>
      </c>
      <c r="B7709" s="1" t="s">
        <v>15457</v>
      </c>
      <c r="C7709" s="1">
        <v>19400601</v>
      </c>
      <c r="D7709" s="1">
        <v>19460111</v>
      </c>
    </row>
    <row r="7710" spans="1:4" ht="13" x14ac:dyDescent="0.15">
      <c r="A7710" s="1" t="s">
        <v>15458</v>
      </c>
      <c r="B7710" s="1" t="s">
        <v>15459</v>
      </c>
      <c r="C7710" s="1">
        <v>19370503</v>
      </c>
      <c r="D7710" s="1">
        <v>19460515</v>
      </c>
    </row>
    <row r="7711" spans="1:4" ht="13" x14ac:dyDescent="0.15">
      <c r="A7711" s="1" t="s">
        <v>15460</v>
      </c>
      <c r="B7711" s="1" t="s">
        <v>15461</v>
      </c>
      <c r="C7711" s="1">
        <v>19440127</v>
      </c>
      <c r="D7711" s="1">
        <v>19460330</v>
      </c>
    </row>
    <row r="7712" spans="1:4" ht="13" x14ac:dyDescent="0.15">
      <c r="A7712" s="1" t="s">
        <v>15462</v>
      </c>
      <c r="B7712" s="1" t="s">
        <v>15463</v>
      </c>
      <c r="C7712" s="1">
        <v>19410801</v>
      </c>
      <c r="D7712" s="1">
        <v>19460327</v>
      </c>
    </row>
    <row r="7713" spans="1:4" ht="13" x14ac:dyDescent="0.15">
      <c r="A7713" s="1" t="s">
        <v>15464</v>
      </c>
      <c r="B7713" s="1" t="s">
        <v>15465</v>
      </c>
      <c r="C7713" s="1">
        <v>19370503</v>
      </c>
      <c r="D7713" s="1">
        <v>19451031</v>
      </c>
    </row>
    <row r="7714" spans="1:4" ht="13" x14ac:dyDescent="0.15">
      <c r="A7714" s="1" t="s">
        <v>15466</v>
      </c>
      <c r="B7714" s="1" t="s">
        <v>15467</v>
      </c>
      <c r="C7714" s="1">
        <v>19440601</v>
      </c>
      <c r="D7714" s="1">
        <v>19451130</v>
      </c>
    </row>
    <row r="7715" spans="1:4" ht="13" x14ac:dyDescent="0.15">
      <c r="A7715" s="1" t="s">
        <v>15468</v>
      </c>
      <c r="B7715" s="1" t="s">
        <v>15469</v>
      </c>
      <c r="C7715" s="1">
        <v>19430205</v>
      </c>
      <c r="D7715" s="1">
        <v>19460129</v>
      </c>
    </row>
    <row r="7716" spans="1:4" ht="13" x14ac:dyDescent="0.15">
      <c r="A7716" s="1" t="s">
        <v>15470</v>
      </c>
      <c r="B7716" s="1" t="s">
        <v>15471</v>
      </c>
      <c r="C7716" s="1">
        <v>19390206</v>
      </c>
      <c r="D7716" s="1">
        <v>19451210</v>
      </c>
    </row>
    <row r="7717" spans="1:4" ht="13" x14ac:dyDescent="0.15">
      <c r="A7717" s="1" t="s">
        <v>15472</v>
      </c>
      <c r="B7717" s="1" t="s">
        <v>15473</v>
      </c>
      <c r="C7717" s="1">
        <v>19670101</v>
      </c>
      <c r="D7717" s="1">
        <v>19780601</v>
      </c>
    </row>
    <row r="7718" spans="1:4" ht="13" x14ac:dyDescent="0.15">
      <c r="A7718" s="1" t="s">
        <v>15474</v>
      </c>
      <c r="B7718" s="1" t="s">
        <v>15475</v>
      </c>
      <c r="C7718" s="1">
        <v>19850222</v>
      </c>
      <c r="D7718" s="1">
        <v>19871103</v>
      </c>
    </row>
    <row r="7719" spans="1:4" ht="13" x14ac:dyDescent="0.15">
      <c r="A7719" s="1" t="s">
        <v>15476</v>
      </c>
      <c r="B7719" s="1" t="s">
        <v>15477</v>
      </c>
      <c r="C7719" s="1">
        <v>19410408</v>
      </c>
      <c r="D7719" s="1">
        <v>19451112</v>
      </c>
    </row>
    <row r="7720" spans="1:4" ht="13" x14ac:dyDescent="0.15">
      <c r="A7720" s="1" t="s">
        <v>15478</v>
      </c>
      <c r="B7720" s="1" t="s">
        <v>15479</v>
      </c>
      <c r="C7720" s="1">
        <v>19400617</v>
      </c>
      <c r="D7720" s="1">
        <v>19460731</v>
      </c>
    </row>
    <row r="7721" spans="1:4" ht="13" x14ac:dyDescent="0.15">
      <c r="A7721" s="1" t="s">
        <v>15480</v>
      </c>
      <c r="B7721" s="1" t="s">
        <v>15481</v>
      </c>
      <c r="C7721" s="1">
        <v>19420701</v>
      </c>
      <c r="D7721" s="1">
        <v>19440909</v>
      </c>
    </row>
    <row r="7722" spans="1:4" ht="13" x14ac:dyDescent="0.15">
      <c r="A7722" s="1" t="s">
        <v>15482</v>
      </c>
      <c r="B7722" s="1" t="s">
        <v>15483</v>
      </c>
      <c r="C7722" s="1">
        <v>19530216</v>
      </c>
      <c r="D7722" s="1">
        <v>19531116</v>
      </c>
    </row>
    <row r="7723" spans="1:4" ht="13" x14ac:dyDescent="0.15">
      <c r="A7723" s="1" t="s">
        <v>15484</v>
      </c>
      <c r="B7723" s="1" t="s">
        <v>15485</v>
      </c>
      <c r="C7723" s="1">
        <v>19420221</v>
      </c>
      <c r="D7723" s="1">
        <v>19451130</v>
      </c>
    </row>
    <row r="7724" spans="1:4" ht="13" x14ac:dyDescent="0.15">
      <c r="A7724" s="1" t="s">
        <v>15486</v>
      </c>
      <c r="B7724" s="1" t="s">
        <v>15487</v>
      </c>
      <c r="C7724" s="1">
        <v>19990204</v>
      </c>
    </row>
    <row r="7725" spans="1:4" ht="13" x14ac:dyDescent="0.15">
      <c r="A7725" s="1" t="s">
        <v>15488</v>
      </c>
      <c r="B7725" s="1" t="s">
        <v>15489</v>
      </c>
      <c r="C7725" s="1">
        <v>19550704</v>
      </c>
      <c r="D7725" s="1">
        <v>19630405</v>
      </c>
    </row>
    <row r="7726" spans="1:4" ht="13" x14ac:dyDescent="0.15">
      <c r="A7726" s="1" t="s">
        <v>15490</v>
      </c>
      <c r="B7726" s="1" t="s">
        <v>15491</v>
      </c>
      <c r="C7726" s="1">
        <v>19420210</v>
      </c>
      <c r="D7726" s="1">
        <v>19450410</v>
      </c>
    </row>
    <row r="7727" spans="1:4" ht="13" x14ac:dyDescent="0.15">
      <c r="A7727" s="1" t="s">
        <v>15492</v>
      </c>
      <c r="B7727" s="1" t="s">
        <v>15493</v>
      </c>
      <c r="C7727" s="1">
        <v>19420309</v>
      </c>
      <c r="D7727" s="1">
        <v>19460815</v>
      </c>
    </row>
    <row r="7728" spans="1:4" ht="13" x14ac:dyDescent="0.15">
      <c r="A7728" s="1" t="s">
        <v>15494</v>
      </c>
      <c r="B7728" s="1" t="s">
        <v>15495</v>
      </c>
      <c r="C7728" s="1">
        <v>19640116</v>
      </c>
      <c r="D7728" s="1">
        <v>19720501</v>
      </c>
    </row>
    <row r="7729" spans="1:4" ht="13" x14ac:dyDescent="0.15">
      <c r="A7729" s="1" t="s">
        <v>15496</v>
      </c>
      <c r="B7729" s="1" t="s">
        <v>15497</v>
      </c>
      <c r="C7729" s="1">
        <v>19480308</v>
      </c>
      <c r="D7729" s="1">
        <v>19560321</v>
      </c>
    </row>
    <row r="7730" spans="1:4" ht="13" x14ac:dyDescent="0.15">
      <c r="A7730" s="1" t="s">
        <v>15498</v>
      </c>
      <c r="B7730" s="1" t="s">
        <v>15499</v>
      </c>
      <c r="C7730" s="1">
        <v>19410225</v>
      </c>
      <c r="D7730" s="1">
        <v>19460121</v>
      </c>
    </row>
    <row r="7731" spans="1:4" ht="13" x14ac:dyDescent="0.15">
      <c r="A7731" s="1" t="s">
        <v>15500</v>
      </c>
      <c r="B7731" s="1" t="s">
        <v>15501</v>
      </c>
      <c r="C7731" s="1">
        <v>19420311</v>
      </c>
      <c r="D7731" s="1">
        <v>19530309</v>
      </c>
    </row>
    <row r="7732" spans="1:4" ht="13" x14ac:dyDescent="0.15">
      <c r="A7732" s="1" t="s">
        <v>15502</v>
      </c>
      <c r="B7732" s="1" t="s">
        <v>15503</v>
      </c>
      <c r="C7732" s="1">
        <v>19421015</v>
      </c>
      <c r="D7732" s="1">
        <v>19451026</v>
      </c>
    </row>
    <row r="7733" spans="1:4" ht="13" x14ac:dyDescent="0.15">
      <c r="A7733" s="1" t="s">
        <v>15504</v>
      </c>
      <c r="B7733" s="1" t="s">
        <v>15505</v>
      </c>
      <c r="C7733" s="1">
        <v>19501020</v>
      </c>
      <c r="D7733" s="1">
        <v>19550430</v>
      </c>
    </row>
    <row r="7734" spans="1:4" ht="13" x14ac:dyDescent="0.15">
      <c r="A7734" s="1" t="s">
        <v>15506</v>
      </c>
      <c r="B7734" s="1" t="s">
        <v>15507</v>
      </c>
      <c r="C7734" s="1">
        <v>19430803</v>
      </c>
      <c r="D7734" s="1">
        <v>19450815</v>
      </c>
    </row>
    <row r="7735" spans="1:4" ht="13" x14ac:dyDescent="0.15">
      <c r="A7735" s="1" t="s">
        <v>15508</v>
      </c>
      <c r="B7735" s="1" t="s">
        <v>15509</v>
      </c>
      <c r="C7735" s="1">
        <v>19440331</v>
      </c>
      <c r="D7735" s="1">
        <v>19460619</v>
      </c>
    </row>
    <row r="7736" spans="1:4" ht="13" x14ac:dyDescent="0.15">
      <c r="A7736" s="1" t="s">
        <v>15510</v>
      </c>
      <c r="B7736" s="1" t="s">
        <v>15511</v>
      </c>
      <c r="C7736" s="1">
        <v>19430501</v>
      </c>
      <c r="D7736" s="1">
        <v>19460410</v>
      </c>
    </row>
    <row r="7737" spans="1:4" ht="13" x14ac:dyDescent="0.15">
      <c r="A7737" s="1" t="s">
        <v>15512</v>
      </c>
      <c r="B7737" s="1" t="s">
        <v>15513</v>
      </c>
      <c r="C7737" s="1">
        <v>19420216</v>
      </c>
      <c r="D7737" s="1">
        <v>19460513</v>
      </c>
    </row>
    <row r="7738" spans="1:4" ht="13" x14ac:dyDescent="0.15">
      <c r="A7738" s="1" t="s">
        <v>15514</v>
      </c>
      <c r="B7738" s="1" t="s">
        <v>15515</v>
      </c>
      <c r="C7738" s="1">
        <v>19440825</v>
      </c>
      <c r="D7738" s="1">
        <v>19470708</v>
      </c>
    </row>
    <row r="7739" spans="1:4" ht="13" x14ac:dyDescent="0.15">
      <c r="A7739" s="1" t="s">
        <v>15516</v>
      </c>
      <c r="B7739" s="1" t="s">
        <v>15517</v>
      </c>
      <c r="C7739" s="1">
        <v>19200701</v>
      </c>
      <c r="D7739" s="1">
        <v>19761005</v>
      </c>
    </row>
    <row r="7740" spans="1:4" ht="13" x14ac:dyDescent="0.15">
      <c r="A7740" s="1" t="s">
        <v>15518</v>
      </c>
      <c r="B7740" s="1" t="s">
        <v>15519</v>
      </c>
      <c r="C7740" s="1">
        <v>19450310</v>
      </c>
      <c r="D7740" s="1">
        <v>19451123</v>
      </c>
    </row>
    <row r="7741" spans="1:4" ht="13" x14ac:dyDescent="0.15">
      <c r="A7741" s="1" t="s">
        <v>15520</v>
      </c>
      <c r="B7741" s="1" t="s">
        <v>15521</v>
      </c>
      <c r="C7741" s="1">
        <v>19430715</v>
      </c>
      <c r="D7741" s="1">
        <v>19480224</v>
      </c>
    </row>
    <row r="7742" spans="1:4" ht="13" x14ac:dyDescent="0.15">
      <c r="A7742" s="1" t="s">
        <v>15522</v>
      </c>
      <c r="B7742" s="1" t="s">
        <v>15523</v>
      </c>
      <c r="C7742" s="1">
        <v>19430223</v>
      </c>
      <c r="D7742" s="1">
        <v>19460121</v>
      </c>
    </row>
    <row r="7743" spans="1:4" ht="13" x14ac:dyDescent="0.15">
      <c r="A7743" s="1" t="s">
        <v>15524</v>
      </c>
      <c r="B7743" s="1" t="s">
        <v>15525</v>
      </c>
      <c r="C7743" s="1">
        <v>19391120</v>
      </c>
      <c r="D7743" s="1">
        <v>19460129</v>
      </c>
    </row>
    <row r="7744" spans="1:4" ht="13" x14ac:dyDescent="0.15">
      <c r="A7744" s="1" t="s">
        <v>15526</v>
      </c>
      <c r="B7744" s="1" t="s">
        <v>15527</v>
      </c>
      <c r="C7744" s="1">
        <v>19420119</v>
      </c>
      <c r="D7744" s="1">
        <v>19610630</v>
      </c>
    </row>
    <row r="7745" spans="1:4" ht="13" x14ac:dyDescent="0.15">
      <c r="A7745" s="1" t="s">
        <v>15528</v>
      </c>
      <c r="B7745" s="1" t="s">
        <v>15529</v>
      </c>
      <c r="C7745" s="1">
        <v>19420425</v>
      </c>
      <c r="D7745" s="1">
        <v>19450709</v>
      </c>
    </row>
    <row r="7746" spans="1:4" ht="13" x14ac:dyDescent="0.15">
      <c r="A7746" s="1" t="s">
        <v>15530</v>
      </c>
      <c r="B7746" s="1" t="s">
        <v>15531</v>
      </c>
      <c r="C7746" s="1">
        <v>19420601</v>
      </c>
      <c r="D7746" s="1">
        <v>19460123</v>
      </c>
    </row>
    <row r="7747" spans="1:4" ht="13" x14ac:dyDescent="0.15">
      <c r="A7747" s="1" t="s">
        <v>15532</v>
      </c>
      <c r="B7747" s="1" t="s">
        <v>15533</v>
      </c>
      <c r="C7747" s="1">
        <v>19410523</v>
      </c>
      <c r="D7747" s="1">
        <v>19460121</v>
      </c>
    </row>
    <row r="7748" spans="1:4" ht="13" x14ac:dyDescent="0.15">
      <c r="A7748" s="1" t="s">
        <v>15534</v>
      </c>
      <c r="B7748" s="1" t="s">
        <v>15535</v>
      </c>
      <c r="C7748" s="1">
        <v>19421207</v>
      </c>
      <c r="D7748" s="1">
        <v>19430315</v>
      </c>
    </row>
    <row r="7749" spans="1:4" ht="13" x14ac:dyDescent="0.15">
      <c r="A7749" s="1" t="s">
        <v>15536</v>
      </c>
      <c r="B7749" s="1" t="s">
        <v>15537</v>
      </c>
      <c r="C7749" s="1">
        <v>19880601</v>
      </c>
    </row>
    <row r="7750" spans="1:4" ht="13" x14ac:dyDescent="0.15">
      <c r="A7750" s="1" t="s">
        <v>15538</v>
      </c>
      <c r="B7750" s="1" t="s">
        <v>15539</v>
      </c>
      <c r="C7750" s="1">
        <v>19200101</v>
      </c>
      <c r="D7750" s="1">
        <v>19761005</v>
      </c>
    </row>
    <row r="7751" spans="1:4" ht="13" x14ac:dyDescent="0.15">
      <c r="A7751" s="1" t="s">
        <v>15540</v>
      </c>
      <c r="B7751" s="1" t="s">
        <v>15541</v>
      </c>
      <c r="C7751" s="1">
        <v>19841004</v>
      </c>
    </row>
    <row r="7752" spans="1:4" ht="13" x14ac:dyDescent="0.15">
      <c r="A7752" s="1" t="s">
        <v>15542</v>
      </c>
      <c r="B7752" s="1" t="s">
        <v>15543</v>
      </c>
      <c r="C7752" s="1">
        <v>19440515</v>
      </c>
      <c r="D7752" s="1">
        <v>19450730</v>
      </c>
    </row>
    <row r="7753" spans="1:4" ht="13" x14ac:dyDescent="0.15">
      <c r="A7753" s="1" t="s">
        <v>15544</v>
      </c>
      <c r="B7753" s="1" t="s">
        <v>15545</v>
      </c>
      <c r="C7753" s="1">
        <v>19441213</v>
      </c>
      <c r="D7753" s="1">
        <v>19470124</v>
      </c>
    </row>
    <row r="7754" spans="1:4" ht="13" x14ac:dyDescent="0.15">
      <c r="A7754" s="1" t="s">
        <v>15546</v>
      </c>
      <c r="B7754" s="1" t="s">
        <v>15547</v>
      </c>
      <c r="C7754" s="1">
        <v>19441223</v>
      </c>
      <c r="D7754" s="1">
        <v>19470930</v>
      </c>
    </row>
    <row r="7755" spans="1:4" ht="13" x14ac:dyDescent="0.15">
      <c r="A7755" s="1" t="s">
        <v>15548</v>
      </c>
      <c r="B7755" s="1" t="s">
        <v>15549</v>
      </c>
      <c r="C7755" s="1">
        <v>19430126</v>
      </c>
      <c r="D7755" s="1">
        <v>19440812</v>
      </c>
    </row>
    <row r="7756" spans="1:4" ht="13" x14ac:dyDescent="0.15">
      <c r="A7756" s="1" t="s">
        <v>15550</v>
      </c>
      <c r="B7756" s="1" t="s">
        <v>15551</v>
      </c>
      <c r="C7756" s="1">
        <v>19450110</v>
      </c>
      <c r="D7756" s="1">
        <v>19460131</v>
      </c>
    </row>
    <row r="7757" spans="1:4" ht="13" x14ac:dyDescent="0.15">
      <c r="A7757" s="1" t="s">
        <v>15552</v>
      </c>
      <c r="B7757" s="1" t="s">
        <v>15553</v>
      </c>
      <c r="C7757" s="1">
        <v>19450716</v>
      </c>
      <c r="D7757" s="1">
        <v>19460328</v>
      </c>
    </row>
    <row r="7758" spans="1:4" ht="13" x14ac:dyDescent="0.15">
      <c r="A7758" s="1" t="s">
        <v>15554</v>
      </c>
      <c r="B7758" s="1" t="s">
        <v>15555</v>
      </c>
      <c r="C7758" s="1">
        <v>19420610</v>
      </c>
      <c r="D7758" s="1">
        <v>19610428</v>
      </c>
    </row>
    <row r="7759" spans="1:4" ht="13" x14ac:dyDescent="0.15">
      <c r="A7759" s="1" t="s">
        <v>15556</v>
      </c>
      <c r="B7759" s="1" t="s">
        <v>15557</v>
      </c>
      <c r="C7759" s="1">
        <v>19990515</v>
      </c>
    </row>
    <row r="7760" spans="1:4" ht="13" x14ac:dyDescent="0.15">
      <c r="A7760" s="1" t="s">
        <v>15558</v>
      </c>
      <c r="B7760" s="1" t="s">
        <v>15559</v>
      </c>
      <c r="C7760" s="1">
        <v>19430223</v>
      </c>
      <c r="D7760" s="1">
        <v>19451129</v>
      </c>
    </row>
    <row r="7761" spans="1:4" ht="13" x14ac:dyDescent="0.15">
      <c r="A7761" s="1" t="s">
        <v>15560</v>
      </c>
      <c r="B7761" s="1" t="s">
        <v>15561</v>
      </c>
      <c r="C7761" s="1">
        <v>19200701</v>
      </c>
      <c r="D7761" s="1">
        <v>19761005</v>
      </c>
    </row>
    <row r="7762" spans="1:4" ht="13" x14ac:dyDescent="0.15">
      <c r="A7762" s="1" t="s">
        <v>15562</v>
      </c>
      <c r="B7762" s="1" t="s">
        <v>15563</v>
      </c>
      <c r="C7762" s="1">
        <v>19450525</v>
      </c>
      <c r="D7762" s="1">
        <v>19460104</v>
      </c>
    </row>
    <row r="7763" spans="1:4" ht="13" x14ac:dyDescent="0.15">
      <c r="A7763" s="1" t="s">
        <v>15564</v>
      </c>
      <c r="B7763" s="1" t="s">
        <v>15565</v>
      </c>
      <c r="C7763" s="1">
        <v>19450530</v>
      </c>
      <c r="D7763" s="1">
        <v>19460318</v>
      </c>
    </row>
    <row r="7764" spans="1:4" ht="13" x14ac:dyDescent="0.15">
      <c r="A7764" s="1" t="s">
        <v>15566</v>
      </c>
      <c r="B7764" s="1" t="s">
        <v>15567</v>
      </c>
      <c r="C7764" s="1">
        <v>19410523</v>
      </c>
      <c r="D7764" s="1">
        <v>19450814</v>
      </c>
    </row>
    <row r="7765" spans="1:4" ht="13" x14ac:dyDescent="0.15">
      <c r="A7765" s="1" t="s">
        <v>15568</v>
      </c>
      <c r="B7765" s="1" t="s">
        <v>15569</v>
      </c>
      <c r="C7765" s="1">
        <v>19430426</v>
      </c>
      <c r="D7765" s="1">
        <v>19460830</v>
      </c>
    </row>
    <row r="7766" spans="1:4" ht="13" x14ac:dyDescent="0.15">
      <c r="A7766" s="1" t="s">
        <v>15570</v>
      </c>
      <c r="B7766" s="1" t="s">
        <v>15571</v>
      </c>
      <c r="C7766" s="1">
        <v>19410710</v>
      </c>
      <c r="D7766" s="1">
        <v>19450608</v>
      </c>
    </row>
    <row r="7767" spans="1:4" ht="13" x14ac:dyDescent="0.15">
      <c r="A7767" s="1" t="s">
        <v>15572</v>
      </c>
      <c r="B7767" s="1" t="s">
        <v>15573</v>
      </c>
      <c r="C7767" s="1">
        <v>19430226</v>
      </c>
      <c r="D7767" s="1">
        <v>19460104</v>
      </c>
    </row>
    <row r="7768" spans="1:4" ht="13" x14ac:dyDescent="0.15">
      <c r="A7768" s="1" t="s">
        <v>15574</v>
      </c>
      <c r="B7768" s="1" t="s">
        <v>15575</v>
      </c>
      <c r="C7768" s="1">
        <v>19430304</v>
      </c>
      <c r="D7768" s="1">
        <v>19451220</v>
      </c>
    </row>
    <row r="7769" spans="1:4" ht="13" x14ac:dyDescent="0.15">
      <c r="A7769" s="1" t="s">
        <v>15576</v>
      </c>
      <c r="B7769" s="1" t="s">
        <v>15577</v>
      </c>
      <c r="C7769" s="1">
        <v>19450122</v>
      </c>
      <c r="D7769" s="1">
        <v>19460822</v>
      </c>
    </row>
    <row r="7770" spans="1:4" ht="13" x14ac:dyDescent="0.15">
      <c r="A7770" s="1" t="s">
        <v>15578</v>
      </c>
      <c r="B7770" s="1" t="s">
        <v>15579</v>
      </c>
      <c r="C7770" s="1">
        <v>19430510</v>
      </c>
      <c r="D7770" s="1">
        <v>19451028</v>
      </c>
    </row>
    <row r="7771" spans="1:4" ht="13" x14ac:dyDescent="0.15">
      <c r="A7771" s="1" t="s">
        <v>15580</v>
      </c>
      <c r="B7771" s="1" t="s">
        <v>15581</v>
      </c>
      <c r="C7771" s="1">
        <v>19421001</v>
      </c>
      <c r="D7771" s="1">
        <v>19431103</v>
      </c>
    </row>
    <row r="7772" spans="1:4" ht="13" x14ac:dyDescent="0.15">
      <c r="A7772" s="1" t="s">
        <v>15582</v>
      </c>
      <c r="B7772" s="1" t="s">
        <v>15583</v>
      </c>
      <c r="C7772" s="1">
        <v>19200101</v>
      </c>
      <c r="D7772" s="1">
        <v>19761005</v>
      </c>
    </row>
    <row r="7773" spans="1:4" ht="13" x14ac:dyDescent="0.15">
      <c r="A7773" s="1" t="s">
        <v>15584</v>
      </c>
      <c r="B7773" s="1" t="s">
        <v>15585</v>
      </c>
      <c r="C7773" s="1">
        <v>19990610</v>
      </c>
      <c r="D7773" s="1">
        <v>20010511</v>
      </c>
    </row>
    <row r="7774" spans="1:4" ht="13" x14ac:dyDescent="0.15">
      <c r="A7774" s="1" t="s">
        <v>15586</v>
      </c>
      <c r="B7774" s="1" t="s">
        <v>15587</v>
      </c>
      <c r="C7774" s="1">
        <v>19410216</v>
      </c>
      <c r="D7774" s="1">
        <v>19450820</v>
      </c>
    </row>
    <row r="7775" spans="1:4" ht="13" x14ac:dyDescent="0.15">
      <c r="A7775" s="1" t="s">
        <v>15588</v>
      </c>
      <c r="B7775" s="1" t="s">
        <v>15589</v>
      </c>
      <c r="C7775" s="1">
        <v>19410616</v>
      </c>
      <c r="D7775" s="1">
        <v>19451107</v>
      </c>
    </row>
    <row r="7776" spans="1:4" ht="13" x14ac:dyDescent="0.15">
      <c r="A7776" s="1" t="s">
        <v>15590</v>
      </c>
      <c r="B7776" s="1" t="s">
        <v>15591</v>
      </c>
      <c r="C7776" s="1">
        <v>19420906</v>
      </c>
      <c r="D7776" s="1">
        <v>19450924</v>
      </c>
    </row>
    <row r="7777" spans="1:4" ht="13" x14ac:dyDescent="0.15">
      <c r="A7777" s="1" t="s">
        <v>15592</v>
      </c>
      <c r="B7777" s="1" t="s">
        <v>15593</v>
      </c>
      <c r="C7777" s="1">
        <v>19431215</v>
      </c>
      <c r="D7777" s="1">
        <v>19451031</v>
      </c>
    </row>
    <row r="7778" spans="1:4" ht="13" x14ac:dyDescent="0.15">
      <c r="A7778" s="1" t="s">
        <v>15594</v>
      </c>
      <c r="B7778" s="1" t="s">
        <v>15595</v>
      </c>
      <c r="C7778" s="1">
        <v>19441002</v>
      </c>
      <c r="D7778" s="1">
        <v>19451207</v>
      </c>
    </row>
    <row r="7779" spans="1:4" ht="13" x14ac:dyDescent="0.15">
      <c r="A7779" s="1" t="s">
        <v>15596</v>
      </c>
      <c r="B7779" s="1" t="s">
        <v>15597</v>
      </c>
      <c r="C7779" s="1">
        <v>19421001</v>
      </c>
      <c r="D7779" s="1">
        <v>19451119</v>
      </c>
    </row>
    <row r="7780" spans="1:4" ht="13" x14ac:dyDescent="0.15">
      <c r="A7780" s="1" t="s">
        <v>15598</v>
      </c>
      <c r="B7780" s="1" t="s">
        <v>15599</v>
      </c>
      <c r="C7780" s="1">
        <v>19450404</v>
      </c>
      <c r="D7780" s="1">
        <v>19470704</v>
      </c>
    </row>
    <row r="7781" spans="1:4" ht="13" x14ac:dyDescent="0.15">
      <c r="A7781" s="1" t="s">
        <v>15600</v>
      </c>
      <c r="B7781" s="1" t="s">
        <v>15601</v>
      </c>
      <c r="C7781" s="1">
        <v>19780301</v>
      </c>
      <c r="D7781" s="1">
        <v>19900305</v>
      </c>
    </row>
    <row r="7782" spans="1:4" ht="13" x14ac:dyDescent="0.15">
      <c r="A7782" s="1" t="s">
        <v>15602</v>
      </c>
      <c r="B7782" s="1" t="s">
        <v>15603</v>
      </c>
      <c r="C7782" s="1">
        <v>19200701</v>
      </c>
      <c r="D7782" s="1">
        <v>19761005</v>
      </c>
    </row>
    <row r="7783" spans="1:4" ht="13" x14ac:dyDescent="0.15">
      <c r="A7783" s="1" t="s">
        <v>15604</v>
      </c>
      <c r="B7783" s="1" t="s">
        <v>15605</v>
      </c>
      <c r="C7783" s="1">
        <v>19400301</v>
      </c>
      <c r="D7783" s="1">
        <v>19421228</v>
      </c>
    </row>
    <row r="7784" spans="1:4" ht="13" x14ac:dyDescent="0.15">
      <c r="A7784" s="1" t="s">
        <v>15606</v>
      </c>
      <c r="B7784" s="1" t="s">
        <v>15607</v>
      </c>
      <c r="C7784" s="1">
        <v>19990710</v>
      </c>
    </row>
    <row r="7785" spans="1:4" ht="13" x14ac:dyDescent="0.15">
      <c r="A7785" s="1" t="s">
        <v>15608</v>
      </c>
      <c r="B7785" s="1" t="s">
        <v>15609</v>
      </c>
      <c r="C7785" s="1">
        <v>19470000</v>
      </c>
      <c r="D7785" s="1">
        <v>19679999</v>
      </c>
    </row>
    <row r="7786" spans="1:4" ht="13" x14ac:dyDescent="0.15">
      <c r="A7786" s="1" t="s">
        <v>15610</v>
      </c>
      <c r="B7786" s="1" t="s">
        <v>15611</v>
      </c>
      <c r="C7786" s="1">
        <v>19450000</v>
      </c>
      <c r="D7786" s="1">
        <v>19509999</v>
      </c>
    </row>
    <row r="7787" spans="1:4" ht="13" x14ac:dyDescent="0.15">
      <c r="A7787" s="1" t="s">
        <v>15612</v>
      </c>
      <c r="B7787" s="1" t="s">
        <v>15613</v>
      </c>
      <c r="C7787" s="1">
        <v>19970701</v>
      </c>
    </row>
    <row r="7788" spans="1:4" ht="13" x14ac:dyDescent="0.15">
      <c r="A7788" s="1" t="s">
        <v>15614</v>
      </c>
      <c r="B7788" s="1" t="s">
        <v>15615</v>
      </c>
      <c r="C7788" s="1">
        <v>19910201</v>
      </c>
      <c r="D7788" s="1">
        <v>20000131</v>
      </c>
    </row>
    <row r="7789" spans="1:4" ht="13" x14ac:dyDescent="0.15">
      <c r="A7789" s="1" t="s">
        <v>15616</v>
      </c>
      <c r="B7789" s="1" t="s">
        <v>15617</v>
      </c>
      <c r="C7789" s="1">
        <v>19050112</v>
      </c>
      <c r="D7789" s="1">
        <v>19760209</v>
      </c>
    </row>
    <row r="7790" spans="1:4" ht="13" x14ac:dyDescent="0.15">
      <c r="A7790" s="1" t="s">
        <v>15618</v>
      </c>
      <c r="B7790" s="1" t="s">
        <v>15619</v>
      </c>
      <c r="C7790" s="1">
        <v>19200701</v>
      </c>
      <c r="D7790" s="1">
        <v>19761005</v>
      </c>
    </row>
    <row r="7791" spans="1:4" ht="13" x14ac:dyDescent="0.15">
      <c r="A7791" s="1" t="s">
        <v>15620</v>
      </c>
      <c r="B7791" s="1" t="s">
        <v>15621</v>
      </c>
      <c r="C7791" s="1">
        <v>19910201</v>
      </c>
      <c r="D7791" s="1">
        <v>20000131</v>
      </c>
    </row>
    <row r="7792" spans="1:4" ht="13" x14ac:dyDescent="0.15">
      <c r="A7792" s="1" t="s">
        <v>15622</v>
      </c>
      <c r="B7792" s="1" t="s">
        <v>15623</v>
      </c>
      <c r="C7792" s="1">
        <v>19980202</v>
      </c>
      <c r="D7792" s="1">
        <v>19980213</v>
      </c>
    </row>
    <row r="7793" spans="1:6" ht="13" x14ac:dyDescent="0.15">
      <c r="A7793" s="1" t="s">
        <v>15624</v>
      </c>
      <c r="B7793" s="1" t="s">
        <v>15625</v>
      </c>
      <c r="C7793" s="1">
        <v>19940324</v>
      </c>
      <c r="F7793" s="1" t="s">
        <v>15625</v>
      </c>
    </row>
    <row r="7794" spans="1:6" ht="13" x14ac:dyDescent="0.15">
      <c r="A7794" s="1" t="s">
        <v>15626</v>
      </c>
      <c r="B7794" s="1" t="s">
        <v>15627</v>
      </c>
      <c r="C7794" s="1">
        <v>19950201</v>
      </c>
      <c r="D7794" s="1">
        <v>20149999</v>
      </c>
    </row>
    <row r="7795" spans="1:6" ht="13" x14ac:dyDescent="0.15">
      <c r="A7795" s="1" t="s">
        <v>15628</v>
      </c>
      <c r="B7795" s="1" t="s">
        <v>15629</v>
      </c>
      <c r="C7795" s="1">
        <v>19980818</v>
      </c>
    </row>
    <row r="7796" spans="1:6" ht="13" x14ac:dyDescent="0.15">
      <c r="A7796" s="1" t="s">
        <v>15630</v>
      </c>
      <c r="B7796" s="1" t="s">
        <v>15631</v>
      </c>
      <c r="C7796" s="1">
        <v>20000212</v>
      </c>
    </row>
    <row r="7797" spans="1:6" ht="13" x14ac:dyDescent="0.15">
      <c r="A7797" s="1" t="s">
        <v>15632</v>
      </c>
      <c r="B7797" s="1" t="s">
        <v>15633</v>
      </c>
      <c r="C7797" s="1">
        <v>19970701</v>
      </c>
    </row>
    <row r="7798" spans="1:6" ht="13" x14ac:dyDescent="0.15">
      <c r="A7798" s="1" t="s">
        <v>15634</v>
      </c>
      <c r="B7798" s="1" t="s">
        <v>15635</v>
      </c>
      <c r="C7798" s="1">
        <v>19391103</v>
      </c>
      <c r="D7798" s="1">
        <v>19450930</v>
      </c>
    </row>
    <row r="7799" spans="1:6" ht="13" x14ac:dyDescent="0.15">
      <c r="A7799" s="1" t="s">
        <v>15636</v>
      </c>
      <c r="B7799" s="1" t="s">
        <v>15637</v>
      </c>
      <c r="C7799" s="1">
        <v>19590715</v>
      </c>
      <c r="D7799" s="1">
        <v>19601109</v>
      </c>
    </row>
    <row r="7800" spans="1:6" ht="13" x14ac:dyDescent="0.15">
      <c r="A7800" s="1" t="s">
        <v>15638</v>
      </c>
      <c r="B7800" s="1" t="s">
        <v>15639</v>
      </c>
      <c r="C7800" s="1">
        <v>19980600</v>
      </c>
      <c r="D7800" s="1">
        <v>20001231</v>
      </c>
    </row>
    <row r="7801" spans="1:6" ht="13" x14ac:dyDescent="0.15">
      <c r="A7801" s="1" t="s">
        <v>15640</v>
      </c>
      <c r="B7801" s="1" t="s">
        <v>15641</v>
      </c>
      <c r="C7801" s="1">
        <v>19930101</v>
      </c>
      <c r="D7801" s="1">
        <v>20071203</v>
      </c>
    </row>
    <row r="7802" spans="1:6" ht="13" x14ac:dyDescent="0.15">
      <c r="A7802" s="1" t="s">
        <v>15642</v>
      </c>
      <c r="B7802" s="1" t="s">
        <v>15643</v>
      </c>
      <c r="C7802" s="1">
        <v>19981021</v>
      </c>
      <c r="D7802" s="1">
        <v>20011126</v>
      </c>
    </row>
    <row r="7803" spans="1:6" ht="13" x14ac:dyDescent="0.15">
      <c r="A7803" s="1" t="s">
        <v>15644</v>
      </c>
      <c r="B7803" s="1" t="s">
        <v>15645</v>
      </c>
      <c r="C7803" s="1">
        <v>19910200</v>
      </c>
    </row>
    <row r="7804" spans="1:6" ht="13" x14ac:dyDescent="0.15">
      <c r="A7804" s="1" t="s">
        <v>15646</v>
      </c>
      <c r="B7804" s="1" t="s">
        <v>15647</v>
      </c>
      <c r="C7804" s="1">
        <v>19260701</v>
      </c>
      <c r="D7804" s="1">
        <v>19290131</v>
      </c>
    </row>
    <row r="7805" spans="1:6" ht="13" x14ac:dyDescent="0.15">
      <c r="A7805" s="1" t="s">
        <v>15648</v>
      </c>
      <c r="B7805" s="1" t="s">
        <v>15649</v>
      </c>
      <c r="C7805" s="1">
        <v>19390600</v>
      </c>
      <c r="D7805" s="1">
        <v>19979999</v>
      </c>
    </row>
    <row r="7806" spans="1:6" ht="13" x14ac:dyDescent="0.15">
      <c r="A7806" s="1" t="s">
        <v>15650</v>
      </c>
      <c r="B7806" s="1" t="s">
        <v>15651</v>
      </c>
      <c r="C7806" s="1">
        <v>19950000</v>
      </c>
      <c r="D7806" s="1">
        <v>19979999</v>
      </c>
    </row>
    <row r="7807" spans="1:6" ht="13" x14ac:dyDescent="0.15">
      <c r="A7807" s="1" t="s">
        <v>15652</v>
      </c>
      <c r="B7807" s="1" t="s">
        <v>15653</v>
      </c>
      <c r="C7807" s="1">
        <v>19950000</v>
      </c>
    </row>
    <row r="7808" spans="1:6" ht="13" x14ac:dyDescent="0.15">
      <c r="A7808" s="1" t="s">
        <v>15654</v>
      </c>
      <c r="B7808" s="1" t="s">
        <v>15655</v>
      </c>
      <c r="C7808" s="1">
        <v>20010130</v>
      </c>
      <c r="D7808" s="1">
        <v>20011126</v>
      </c>
      <c r="F7808" s="1" t="s">
        <v>15655</v>
      </c>
    </row>
    <row r="7809" spans="1:4" ht="13" x14ac:dyDescent="0.15">
      <c r="A7809" s="1" t="s">
        <v>15656</v>
      </c>
      <c r="B7809" s="1" t="s">
        <v>15657</v>
      </c>
      <c r="C7809" s="1">
        <v>19230101</v>
      </c>
      <c r="D7809" s="1">
        <v>19271231</v>
      </c>
    </row>
    <row r="7810" spans="1:4" ht="13" x14ac:dyDescent="0.15">
      <c r="A7810" s="1" t="s">
        <v>15658</v>
      </c>
      <c r="B7810" s="1" t="s">
        <v>15659</v>
      </c>
      <c r="C7810" s="1">
        <v>19990501</v>
      </c>
      <c r="D7810" s="1">
        <v>19990809</v>
      </c>
    </row>
    <row r="7811" spans="1:4" ht="13" x14ac:dyDescent="0.15">
      <c r="A7811" s="1" t="s">
        <v>15660</v>
      </c>
      <c r="B7811" s="1" t="s">
        <v>15661</v>
      </c>
      <c r="C7811" s="1">
        <v>19891219</v>
      </c>
      <c r="D7811" s="1">
        <v>19990601</v>
      </c>
    </row>
    <row r="7812" spans="1:4" ht="13" x14ac:dyDescent="0.15">
      <c r="A7812" s="1" t="s">
        <v>15662</v>
      </c>
      <c r="B7812" s="1" t="s">
        <v>15663</v>
      </c>
      <c r="C7812" s="1">
        <v>19990601</v>
      </c>
      <c r="D7812" s="1">
        <v>20150701</v>
      </c>
    </row>
    <row r="7813" spans="1:4" ht="13" x14ac:dyDescent="0.15">
      <c r="A7813" s="1" t="s">
        <v>15664</v>
      </c>
      <c r="B7813" s="1" t="s">
        <v>15665</v>
      </c>
      <c r="C7813" s="1">
        <v>19950109</v>
      </c>
    </row>
    <row r="7814" spans="1:4" ht="13" x14ac:dyDescent="0.15">
      <c r="A7814" s="1" t="s">
        <v>15666</v>
      </c>
      <c r="B7814" s="1" t="s">
        <v>15667</v>
      </c>
      <c r="C7814" s="1">
        <v>19870701</v>
      </c>
      <c r="D7814" s="1">
        <v>20000523</v>
      </c>
    </row>
    <row r="7815" spans="1:4" ht="13" x14ac:dyDescent="0.15">
      <c r="A7815" s="1" t="s">
        <v>15668</v>
      </c>
      <c r="B7815" s="1" t="s">
        <v>15669</v>
      </c>
      <c r="C7815" s="1">
        <v>19980701</v>
      </c>
    </row>
    <row r="7816" spans="1:4" ht="13" x14ac:dyDescent="0.15">
      <c r="A7816" s="1" t="s">
        <v>15670</v>
      </c>
      <c r="B7816" s="1" t="s">
        <v>15671</v>
      </c>
      <c r="C7816" s="1">
        <v>19941114</v>
      </c>
    </row>
    <row r="7817" spans="1:4" ht="13" x14ac:dyDescent="0.15">
      <c r="A7817" s="1" t="s">
        <v>15672</v>
      </c>
      <c r="B7817" s="1" t="s">
        <v>15673</v>
      </c>
      <c r="C7817" s="1">
        <v>19900702</v>
      </c>
      <c r="D7817" s="1">
        <v>20000523</v>
      </c>
    </row>
    <row r="7818" spans="1:4" ht="13" x14ac:dyDescent="0.15">
      <c r="A7818" s="1" t="s">
        <v>15674</v>
      </c>
      <c r="B7818" s="1" t="s">
        <v>15675</v>
      </c>
      <c r="C7818" s="1">
        <v>19070101</v>
      </c>
      <c r="D7818" s="1">
        <v>19840701</v>
      </c>
    </row>
    <row r="7819" spans="1:4" ht="13" x14ac:dyDescent="0.15">
      <c r="A7819" s="1" t="s">
        <v>15676</v>
      </c>
      <c r="B7819" s="1" t="s">
        <v>15677</v>
      </c>
      <c r="C7819" s="1">
        <v>19990701</v>
      </c>
    </row>
    <row r="7820" spans="1:4" ht="13" x14ac:dyDescent="0.15">
      <c r="A7820" s="1" t="s">
        <v>15678</v>
      </c>
      <c r="B7820" s="1" t="s">
        <v>15679</v>
      </c>
      <c r="C7820" s="1">
        <v>19961001</v>
      </c>
      <c r="D7820" s="1">
        <v>20011126</v>
      </c>
    </row>
    <row r="7821" spans="1:4" ht="13" x14ac:dyDescent="0.15">
      <c r="A7821" s="1" t="s">
        <v>15680</v>
      </c>
      <c r="B7821" s="1" t="s">
        <v>15681</v>
      </c>
      <c r="C7821" s="1">
        <v>19990701</v>
      </c>
    </row>
    <row r="7822" spans="1:4" ht="13" x14ac:dyDescent="0.15">
      <c r="A7822" s="1" t="s">
        <v>15682</v>
      </c>
      <c r="B7822" s="1" t="s">
        <v>15683</v>
      </c>
      <c r="C7822" s="1">
        <v>19990701</v>
      </c>
    </row>
    <row r="7823" spans="1:4" ht="13" x14ac:dyDescent="0.15">
      <c r="A7823" s="1" t="s">
        <v>15684</v>
      </c>
      <c r="B7823" s="1" t="s">
        <v>15685</v>
      </c>
      <c r="C7823" s="1">
        <v>20010701</v>
      </c>
    </row>
    <row r="7824" spans="1:4" ht="13" x14ac:dyDescent="0.15">
      <c r="A7824" s="1" t="s">
        <v>15686</v>
      </c>
      <c r="B7824" s="1" t="s">
        <v>15687</v>
      </c>
      <c r="C7824" s="1">
        <v>19980528</v>
      </c>
    </row>
    <row r="7825" spans="1:6" ht="13" x14ac:dyDescent="0.15">
      <c r="A7825" s="1" t="s">
        <v>15688</v>
      </c>
      <c r="B7825" s="1" t="s">
        <v>15689</v>
      </c>
      <c r="C7825" s="1">
        <v>19280101</v>
      </c>
      <c r="D7825" s="1">
        <v>19741031</v>
      </c>
    </row>
    <row r="7826" spans="1:6" ht="13" x14ac:dyDescent="0.15">
      <c r="A7826" s="1" t="s">
        <v>15690</v>
      </c>
      <c r="B7826" s="1" t="s">
        <v>15691</v>
      </c>
      <c r="C7826" s="1">
        <v>19990701</v>
      </c>
      <c r="D7826" s="1">
        <v>20010530</v>
      </c>
    </row>
    <row r="7827" spans="1:6" ht="13" x14ac:dyDescent="0.15">
      <c r="A7827" s="1" t="s">
        <v>15692</v>
      </c>
      <c r="B7827" s="1" t="s">
        <v>15693</v>
      </c>
      <c r="C7827" s="1">
        <v>19990701</v>
      </c>
      <c r="D7827" s="1">
        <v>20000630</v>
      </c>
    </row>
    <row r="7828" spans="1:6" ht="13" x14ac:dyDescent="0.15">
      <c r="A7828" s="1" t="s">
        <v>15694</v>
      </c>
      <c r="B7828" s="1" t="s">
        <v>15695</v>
      </c>
      <c r="C7828" s="1">
        <v>20000527</v>
      </c>
    </row>
    <row r="7829" spans="1:6" ht="13" x14ac:dyDescent="0.15">
      <c r="A7829" s="1" t="s">
        <v>15696</v>
      </c>
      <c r="B7829" s="1" t="s">
        <v>15697</v>
      </c>
      <c r="C7829" s="1">
        <v>20000527</v>
      </c>
    </row>
    <row r="7830" spans="1:6" ht="13" x14ac:dyDescent="0.15">
      <c r="A7830" s="1" t="s">
        <v>15698</v>
      </c>
      <c r="B7830" s="1" t="s">
        <v>15699</v>
      </c>
      <c r="C7830" s="1">
        <v>20010331</v>
      </c>
    </row>
    <row r="7831" spans="1:6" ht="13" x14ac:dyDescent="0.15">
      <c r="A7831" s="1" t="s">
        <v>15700</v>
      </c>
      <c r="B7831" s="1" t="s">
        <v>15701</v>
      </c>
      <c r="C7831" s="1">
        <v>19410821</v>
      </c>
      <c r="D7831" s="1">
        <v>19840701</v>
      </c>
    </row>
    <row r="7832" spans="1:6" ht="13" x14ac:dyDescent="0.15">
      <c r="A7832" s="1" t="s">
        <v>15702</v>
      </c>
      <c r="B7832" s="1" t="s">
        <v>15703</v>
      </c>
      <c r="C7832" s="1">
        <v>20011126</v>
      </c>
      <c r="D7832" s="1">
        <v>20130918</v>
      </c>
      <c r="F7832" s="1" t="s">
        <v>15704</v>
      </c>
    </row>
    <row r="7833" spans="1:6" ht="13" x14ac:dyDescent="0.15">
      <c r="A7833" s="1" t="s">
        <v>15705</v>
      </c>
      <c r="B7833" s="1" t="s">
        <v>15706</v>
      </c>
      <c r="C7833" s="1">
        <v>20011126</v>
      </c>
      <c r="D7833" s="1">
        <v>20071203</v>
      </c>
      <c r="F7833" s="1" t="s">
        <v>15707</v>
      </c>
    </row>
    <row r="7834" spans="1:6" ht="13" x14ac:dyDescent="0.15">
      <c r="A7834" s="1" t="s">
        <v>15708</v>
      </c>
      <c r="B7834" s="1" t="s">
        <v>15709</v>
      </c>
      <c r="C7834" s="1">
        <v>19420101</v>
      </c>
      <c r="D7834" s="1">
        <v>19840701</v>
      </c>
    </row>
    <row r="7835" spans="1:6" ht="13" x14ac:dyDescent="0.15">
      <c r="A7835" s="1" t="s">
        <v>15710</v>
      </c>
      <c r="B7835" s="1" t="s">
        <v>15711</v>
      </c>
      <c r="C7835" s="1">
        <v>20011126</v>
      </c>
      <c r="D7835" s="1">
        <v>20071203</v>
      </c>
      <c r="F7835" s="1" t="s">
        <v>15712</v>
      </c>
    </row>
    <row r="7836" spans="1:6" ht="13" x14ac:dyDescent="0.15">
      <c r="A7836" s="1" t="s">
        <v>15713</v>
      </c>
      <c r="B7836" s="1" t="s">
        <v>15714</v>
      </c>
      <c r="C7836" s="1">
        <v>20011126</v>
      </c>
      <c r="D7836" s="1">
        <v>20071203</v>
      </c>
      <c r="F7836" s="1" t="s">
        <v>15715</v>
      </c>
    </row>
    <row r="7837" spans="1:6" ht="13" x14ac:dyDescent="0.15">
      <c r="A7837" s="1" t="s">
        <v>15716</v>
      </c>
      <c r="B7837" s="1" t="s">
        <v>15717</v>
      </c>
      <c r="C7837" s="1">
        <v>20011126</v>
      </c>
      <c r="D7837" s="1">
        <v>20060127</v>
      </c>
      <c r="F7837" s="1" t="s">
        <v>15718</v>
      </c>
    </row>
    <row r="7838" spans="1:6" ht="13" x14ac:dyDescent="0.15">
      <c r="A7838" s="1" t="s">
        <v>15719</v>
      </c>
      <c r="B7838" s="1" t="s">
        <v>15720</v>
      </c>
      <c r="C7838" s="1">
        <v>20011126</v>
      </c>
      <c r="D7838" s="1">
        <v>20130918</v>
      </c>
    </row>
    <row r="7839" spans="1:6" ht="13" x14ac:dyDescent="0.15">
      <c r="A7839" s="1" t="s">
        <v>15721</v>
      </c>
      <c r="B7839" s="1" t="s">
        <v>15722</v>
      </c>
      <c r="C7839" s="1">
        <v>20011126</v>
      </c>
      <c r="D7839" s="1">
        <v>20130918</v>
      </c>
    </row>
    <row r="7840" spans="1:6" ht="13" x14ac:dyDescent="0.15">
      <c r="A7840" s="1" t="s">
        <v>15723</v>
      </c>
      <c r="B7840" s="1" t="s">
        <v>15724</v>
      </c>
      <c r="C7840" s="1">
        <v>20011126</v>
      </c>
      <c r="D7840" s="1">
        <v>20130918</v>
      </c>
    </row>
    <row r="7841" spans="1:4" ht="13" x14ac:dyDescent="0.15">
      <c r="A7841" s="1" t="s">
        <v>15725</v>
      </c>
      <c r="B7841" s="1" t="s">
        <v>15726</v>
      </c>
      <c r="C7841" s="1">
        <v>20011126</v>
      </c>
      <c r="D7841" s="1">
        <v>20130918</v>
      </c>
    </row>
    <row r="7842" spans="1:4" ht="13" x14ac:dyDescent="0.15">
      <c r="A7842" s="1" t="s">
        <v>15727</v>
      </c>
      <c r="B7842" s="1" t="s">
        <v>15728</v>
      </c>
      <c r="C7842" s="1">
        <v>19560101</v>
      </c>
      <c r="D7842" s="1">
        <v>19840701</v>
      </c>
    </row>
    <row r="7843" spans="1:4" ht="13" x14ac:dyDescent="0.15">
      <c r="A7843" s="1" t="s">
        <v>15729</v>
      </c>
      <c r="B7843" s="1" t="s">
        <v>15730</v>
      </c>
      <c r="C7843" s="1">
        <v>20011126</v>
      </c>
      <c r="D7843" s="1">
        <v>20071203</v>
      </c>
    </row>
    <row r="7844" spans="1:4" ht="13" x14ac:dyDescent="0.15">
      <c r="A7844" s="1" t="s">
        <v>15731</v>
      </c>
      <c r="B7844" s="1" t="s">
        <v>15732</v>
      </c>
      <c r="C7844" s="1">
        <v>20011126</v>
      </c>
      <c r="D7844" s="1">
        <v>20060127</v>
      </c>
    </row>
    <row r="7845" spans="1:4" ht="13" x14ac:dyDescent="0.15">
      <c r="A7845" s="1" t="s">
        <v>15733</v>
      </c>
      <c r="B7845" s="1" t="s">
        <v>15734</v>
      </c>
      <c r="C7845" s="1">
        <v>20011126</v>
      </c>
      <c r="D7845" s="1">
        <v>20060127</v>
      </c>
    </row>
    <row r="7846" spans="1:4" ht="13" x14ac:dyDescent="0.15">
      <c r="A7846" s="1" t="s">
        <v>15735</v>
      </c>
      <c r="B7846" s="1" t="s">
        <v>15736</v>
      </c>
      <c r="C7846" s="1">
        <v>20011126</v>
      </c>
      <c r="D7846" s="1">
        <v>20060127</v>
      </c>
    </row>
    <row r="7847" spans="1:4" ht="13" x14ac:dyDescent="0.15">
      <c r="A7847" s="1" t="s">
        <v>15737</v>
      </c>
      <c r="B7847" s="1" t="s">
        <v>15738</v>
      </c>
      <c r="C7847" s="1">
        <v>20011126</v>
      </c>
      <c r="D7847" s="1">
        <v>20060127</v>
      </c>
    </row>
    <row r="7848" spans="1:4" ht="13" x14ac:dyDescent="0.15">
      <c r="A7848" s="1" t="s">
        <v>15739</v>
      </c>
      <c r="B7848" s="1" t="s">
        <v>15740</v>
      </c>
      <c r="C7848" s="1">
        <v>20011126</v>
      </c>
      <c r="D7848" s="1">
        <v>20060127</v>
      </c>
    </row>
    <row r="7849" spans="1:4" ht="13" x14ac:dyDescent="0.15">
      <c r="A7849" s="1" t="s">
        <v>15741</v>
      </c>
      <c r="B7849" s="1" t="s">
        <v>15742</v>
      </c>
      <c r="C7849" s="1">
        <v>19270101</v>
      </c>
      <c r="D7849" s="1">
        <v>19840701</v>
      </c>
    </row>
    <row r="7850" spans="1:4" ht="13" x14ac:dyDescent="0.15">
      <c r="A7850" s="1" t="s">
        <v>15743</v>
      </c>
      <c r="B7850" s="1" t="s">
        <v>15744</v>
      </c>
      <c r="C7850" s="1">
        <v>20011126</v>
      </c>
      <c r="D7850" s="1">
        <v>20071203</v>
      </c>
    </row>
    <row r="7851" spans="1:4" ht="13" x14ac:dyDescent="0.15">
      <c r="A7851" s="1" t="s">
        <v>15745</v>
      </c>
      <c r="B7851" s="1" t="s">
        <v>15746</v>
      </c>
      <c r="C7851" s="1">
        <v>20011126</v>
      </c>
      <c r="D7851" s="1">
        <v>20071203</v>
      </c>
    </row>
    <row r="7852" spans="1:4" ht="13" x14ac:dyDescent="0.15">
      <c r="A7852" s="1" t="s">
        <v>15747</v>
      </c>
      <c r="B7852" s="1" t="s">
        <v>15748</v>
      </c>
      <c r="C7852" s="1">
        <v>20011126</v>
      </c>
      <c r="D7852" s="1">
        <v>20130918</v>
      </c>
    </row>
    <row r="7853" spans="1:4" ht="13" x14ac:dyDescent="0.15">
      <c r="A7853" s="1" t="s">
        <v>15749</v>
      </c>
      <c r="B7853" s="1" t="s">
        <v>15750</v>
      </c>
      <c r="C7853" s="1">
        <v>20011126</v>
      </c>
      <c r="D7853" s="1">
        <v>20071203</v>
      </c>
    </row>
    <row r="7854" spans="1:4" ht="13" x14ac:dyDescent="0.15">
      <c r="A7854" s="1" t="s">
        <v>15751</v>
      </c>
      <c r="B7854" s="1" t="s">
        <v>15752</v>
      </c>
      <c r="C7854" s="1">
        <v>20011126</v>
      </c>
      <c r="D7854" s="1">
        <v>20091203</v>
      </c>
    </row>
    <row r="7855" spans="1:4" ht="13" x14ac:dyDescent="0.15">
      <c r="A7855" s="1" t="s">
        <v>15753</v>
      </c>
      <c r="B7855" s="1" t="s">
        <v>15754</v>
      </c>
      <c r="C7855" s="1">
        <v>19050112</v>
      </c>
      <c r="D7855" s="1">
        <v>19760209</v>
      </c>
    </row>
    <row r="7856" spans="1:4" ht="13" x14ac:dyDescent="0.15">
      <c r="A7856" s="1" t="s">
        <v>15755</v>
      </c>
      <c r="B7856" s="1" t="s">
        <v>15756</v>
      </c>
      <c r="C7856" s="1">
        <v>19410821</v>
      </c>
      <c r="D7856" s="1">
        <v>19840731</v>
      </c>
    </row>
    <row r="7857" spans="1:4" ht="13" x14ac:dyDescent="0.15">
      <c r="A7857" s="1" t="s">
        <v>15757</v>
      </c>
      <c r="B7857" s="1" t="s">
        <v>15758</v>
      </c>
      <c r="C7857" s="1">
        <v>20011126</v>
      </c>
      <c r="D7857" s="1">
        <v>20071203</v>
      </c>
    </row>
    <row r="7858" spans="1:4" ht="13" x14ac:dyDescent="0.15">
      <c r="A7858" s="1" t="s">
        <v>15759</v>
      </c>
      <c r="B7858" s="1" t="s">
        <v>15760</v>
      </c>
      <c r="C7858" s="1">
        <v>20011126</v>
      </c>
      <c r="D7858" s="1">
        <v>20060127</v>
      </c>
    </row>
    <row r="7859" spans="1:4" ht="13" x14ac:dyDescent="0.15">
      <c r="A7859" s="1" t="s">
        <v>15761</v>
      </c>
      <c r="B7859" s="1" t="s">
        <v>15762</v>
      </c>
      <c r="C7859" s="1">
        <v>20011126</v>
      </c>
      <c r="D7859" s="1">
        <v>20130918</v>
      </c>
    </row>
    <row r="7860" spans="1:4" ht="13" x14ac:dyDescent="0.15">
      <c r="A7860" s="1" t="s">
        <v>15763</v>
      </c>
      <c r="B7860" s="1" t="s">
        <v>15764</v>
      </c>
      <c r="C7860" s="1">
        <v>20011126</v>
      </c>
      <c r="D7860" s="1">
        <v>20060127</v>
      </c>
    </row>
    <row r="7861" spans="1:4" ht="13" x14ac:dyDescent="0.15">
      <c r="A7861" s="1" t="s">
        <v>15765</v>
      </c>
      <c r="B7861" s="1" t="s">
        <v>15766</v>
      </c>
      <c r="C7861" s="1">
        <v>20011126</v>
      </c>
      <c r="D7861" s="1">
        <v>20071203</v>
      </c>
    </row>
    <row r="7862" spans="1:4" ht="13" x14ac:dyDescent="0.15">
      <c r="A7862" s="1" t="s">
        <v>15767</v>
      </c>
      <c r="B7862" s="1" t="s">
        <v>15768</v>
      </c>
      <c r="C7862" s="1">
        <v>20011126</v>
      </c>
      <c r="D7862" s="1">
        <v>20071203</v>
      </c>
    </row>
    <row r="7863" spans="1:4" ht="13" x14ac:dyDescent="0.15">
      <c r="A7863" s="1" t="s">
        <v>15769</v>
      </c>
      <c r="B7863" s="1" t="s">
        <v>15770</v>
      </c>
      <c r="C7863" s="1">
        <v>20011126</v>
      </c>
      <c r="D7863" s="1">
        <v>20071203</v>
      </c>
    </row>
    <row r="7864" spans="1:4" ht="13" x14ac:dyDescent="0.15">
      <c r="A7864" s="1" t="s">
        <v>15771</v>
      </c>
      <c r="B7864" s="1" t="s">
        <v>15772</v>
      </c>
      <c r="C7864" s="1">
        <v>19051108</v>
      </c>
      <c r="D7864" s="1">
        <v>20090630</v>
      </c>
    </row>
    <row r="7865" spans="1:4" ht="13" x14ac:dyDescent="0.15">
      <c r="A7865" s="1" t="s">
        <v>15773</v>
      </c>
      <c r="B7865" s="1" t="s">
        <v>15774</v>
      </c>
      <c r="C7865" s="1">
        <v>20011126</v>
      </c>
      <c r="D7865" s="1">
        <v>20060126</v>
      </c>
    </row>
    <row r="7866" spans="1:4" ht="13" x14ac:dyDescent="0.15">
      <c r="A7866" s="1" t="s">
        <v>15775</v>
      </c>
      <c r="B7866" s="1" t="s">
        <v>15776</v>
      </c>
      <c r="C7866" s="1">
        <v>20011126</v>
      </c>
      <c r="D7866" s="1">
        <v>20071203</v>
      </c>
    </row>
    <row r="7867" spans="1:4" ht="13" x14ac:dyDescent="0.15">
      <c r="A7867" s="1" t="s">
        <v>15777</v>
      </c>
      <c r="B7867" s="1" t="s">
        <v>15778</v>
      </c>
      <c r="C7867" s="1">
        <v>20011126</v>
      </c>
      <c r="D7867" s="1">
        <v>20071203</v>
      </c>
    </row>
    <row r="7868" spans="1:4" ht="13" x14ac:dyDescent="0.15">
      <c r="A7868" s="1" t="s">
        <v>15779</v>
      </c>
      <c r="B7868" s="1" t="s">
        <v>15780</v>
      </c>
      <c r="C7868" s="1">
        <v>20011126</v>
      </c>
      <c r="D7868" s="1">
        <v>20060127</v>
      </c>
    </row>
    <row r="7869" spans="1:4" ht="13" x14ac:dyDescent="0.15">
      <c r="A7869" s="1" t="s">
        <v>15781</v>
      </c>
      <c r="B7869" s="1" t="s">
        <v>15782</v>
      </c>
      <c r="C7869" s="1">
        <v>20011126</v>
      </c>
      <c r="D7869" s="1">
        <v>20071203</v>
      </c>
    </row>
    <row r="7870" spans="1:4" ht="13" x14ac:dyDescent="0.15">
      <c r="A7870" s="1" t="s">
        <v>15783</v>
      </c>
      <c r="B7870" s="1" t="s">
        <v>15784</v>
      </c>
      <c r="C7870" s="1">
        <v>20011126</v>
      </c>
      <c r="D7870" s="1">
        <v>20071203</v>
      </c>
    </row>
    <row r="7871" spans="1:4" ht="13" x14ac:dyDescent="0.15">
      <c r="A7871" s="1" t="s">
        <v>15785</v>
      </c>
      <c r="B7871" s="1" t="s">
        <v>15786</v>
      </c>
      <c r="C7871" s="1">
        <v>20011126</v>
      </c>
      <c r="D7871" s="1">
        <v>20071203</v>
      </c>
    </row>
    <row r="7872" spans="1:4" ht="13" x14ac:dyDescent="0.15">
      <c r="A7872" s="1" t="s">
        <v>15787</v>
      </c>
      <c r="B7872" s="1" t="s">
        <v>15788</v>
      </c>
      <c r="C7872" s="1">
        <v>19960430</v>
      </c>
    </row>
    <row r="7873" spans="1:4" ht="13" x14ac:dyDescent="0.15">
      <c r="A7873" s="1" t="s">
        <v>15789</v>
      </c>
      <c r="B7873" s="1" t="s">
        <v>15790</v>
      </c>
      <c r="C7873" s="1">
        <v>20011126</v>
      </c>
      <c r="D7873" s="1">
        <v>20130918</v>
      </c>
    </row>
    <row r="7874" spans="1:4" ht="13" x14ac:dyDescent="0.15">
      <c r="A7874" s="1" t="s">
        <v>15791</v>
      </c>
      <c r="B7874" s="1" t="s">
        <v>15792</v>
      </c>
      <c r="C7874" s="1">
        <v>19640601</v>
      </c>
      <c r="D7874" s="1">
        <v>20090630</v>
      </c>
    </row>
    <row r="7875" spans="1:4" ht="13" x14ac:dyDescent="0.15">
      <c r="A7875" s="1" t="s">
        <v>15793</v>
      </c>
      <c r="B7875" s="1" t="s">
        <v>15794</v>
      </c>
      <c r="C7875" s="1">
        <v>20011126</v>
      </c>
      <c r="D7875" s="1">
        <v>20071203</v>
      </c>
    </row>
    <row r="7876" spans="1:4" ht="13" x14ac:dyDescent="0.15">
      <c r="A7876" s="1" t="s">
        <v>15795</v>
      </c>
      <c r="B7876" s="1" t="s">
        <v>15796</v>
      </c>
      <c r="C7876" s="1">
        <v>20011126</v>
      </c>
      <c r="D7876" s="1">
        <v>20071203</v>
      </c>
    </row>
    <row r="7877" spans="1:4" ht="13" x14ac:dyDescent="0.15">
      <c r="A7877" s="1" t="s">
        <v>15797</v>
      </c>
      <c r="B7877" s="1" t="s">
        <v>15798</v>
      </c>
      <c r="C7877" s="1">
        <v>20011126</v>
      </c>
      <c r="D7877" s="1">
        <v>20071203</v>
      </c>
    </row>
    <row r="7878" spans="1:4" ht="13" x14ac:dyDescent="0.15">
      <c r="A7878" s="1" t="s">
        <v>15799</v>
      </c>
      <c r="B7878" s="1" t="s">
        <v>15800</v>
      </c>
      <c r="C7878" s="1">
        <v>20011126</v>
      </c>
      <c r="D7878" s="1">
        <v>20020419</v>
      </c>
    </row>
    <row r="7879" spans="1:4" ht="13" x14ac:dyDescent="0.15">
      <c r="A7879" s="1" t="s">
        <v>15801</v>
      </c>
      <c r="B7879" s="1" t="s">
        <v>15802</v>
      </c>
      <c r="C7879" s="1">
        <v>20011126</v>
      </c>
      <c r="D7879" s="1">
        <v>20060127</v>
      </c>
    </row>
    <row r="7880" spans="1:4" ht="13" x14ac:dyDescent="0.15">
      <c r="A7880" s="1" t="s">
        <v>15803</v>
      </c>
      <c r="B7880" s="1" t="s">
        <v>15804</v>
      </c>
      <c r="C7880" s="1">
        <v>20011126</v>
      </c>
      <c r="D7880" s="1">
        <v>20021220</v>
      </c>
    </row>
    <row r="7881" spans="1:4" ht="13" x14ac:dyDescent="0.15">
      <c r="A7881" s="1" t="s">
        <v>15805</v>
      </c>
      <c r="B7881" s="1" t="s">
        <v>15806</v>
      </c>
      <c r="C7881" s="1">
        <v>19971201</v>
      </c>
      <c r="D7881" s="1">
        <v>20090701</v>
      </c>
    </row>
    <row r="7882" spans="1:4" ht="13" x14ac:dyDescent="0.15">
      <c r="A7882" s="1" t="s">
        <v>15807</v>
      </c>
      <c r="B7882" s="1" t="s">
        <v>15808</v>
      </c>
      <c r="C7882" s="1">
        <v>19960423</v>
      </c>
    </row>
    <row r="7883" spans="1:4" ht="13" x14ac:dyDescent="0.15">
      <c r="A7883" s="1" t="s">
        <v>15809</v>
      </c>
      <c r="B7883" s="1" t="s">
        <v>15810</v>
      </c>
      <c r="C7883" s="1">
        <v>19470101</v>
      </c>
    </row>
    <row r="7884" spans="1:4" ht="13" x14ac:dyDescent="0.15">
      <c r="A7884" s="1" t="s">
        <v>15811</v>
      </c>
      <c r="B7884" s="1" t="s">
        <v>15812</v>
      </c>
      <c r="C7884" s="1">
        <v>19051108</v>
      </c>
      <c r="D7884" s="1">
        <v>20090630</v>
      </c>
    </row>
    <row r="7885" spans="1:4" ht="13" x14ac:dyDescent="0.15">
      <c r="A7885" s="1" t="s">
        <v>15813</v>
      </c>
      <c r="B7885" s="1" t="s">
        <v>15814</v>
      </c>
      <c r="C7885" s="1">
        <v>20011126</v>
      </c>
      <c r="D7885" s="1">
        <v>20130918</v>
      </c>
    </row>
    <row r="7886" spans="1:4" ht="13" x14ac:dyDescent="0.15">
      <c r="A7886" s="1" t="s">
        <v>15815</v>
      </c>
      <c r="B7886" s="1" t="s">
        <v>15816</v>
      </c>
      <c r="C7886" s="1">
        <v>20011126</v>
      </c>
      <c r="D7886" s="1">
        <v>20071203</v>
      </c>
    </row>
    <row r="7887" spans="1:4" ht="13" x14ac:dyDescent="0.15">
      <c r="A7887" s="1" t="s">
        <v>15817</v>
      </c>
      <c r="B7887" s="1" t="s">
        <v>15818</v>
      </c>
      <c r="C7887" s="1">
        <v>20011126</v>
      </c>
      <c r="D7887" s="1">
        <v>20071203</v>
      </c>
    </row>
    <row r="7888" spans="1:4" ht="13" x14ac:dyDescent="0.15">
      <c r="A7888" s="1" t="s">
        <v>15819</v>
      </c>
      <c r="B7888" s="1" t="s">
        <v>15820</v>
      </c>
      <c r="C7888" s="1">
        <v>20011126</v>
      </c>
      <c r="D7888" s="1">
        <v>20070130</v>
      </c>
    </row>
    <row r="7889" spans="1:6" ht="13" x14ac:dyDescent="0.15">
      <c r="A7889" s="1" t="s">
        <v>15821</v>
      </c>
      <c r="B7889" s="1" t="s">
        <v>15822</v>
      </c>
      <c r="C7889" s="1">
        <v>20020514</v>
      </c>
      <c r="D7889" s="1">
        <v>20020899</v>
      </c>
      <c r="F7889" s="1" t="s">
        <v>15822</v>
      </c>
    </row>
    <row r="7890" spans="1:6" ht="13" x14ac:dyDescent="0.15">
      <c r="A7890" s="1" t="s">
        <v>15823</v>
      </c>
      <c r="B7890" s="1" t="s">
        <v>15824</v>
      </c>
      <c r="C7890" s="1">
        <v>19990601</v>
      </c>
      <c r="D7890" s="1">
        <v>20150701</v>
      </c>
    </row>
    <row r="7891" spans="1:6" ht="13" x14ac:dyDescent="0.15">
      <c r="A7891" s="1" t="s">
        <v>15825</v>
      </c>
      <c r="B7891" s="1" t="s">
        <v>15826</v>
      </c>
      <c r="C7891" s="1">
        <v>20010228</v>
      </c>
      <c r="D7891" s="1">
        <v>20080626</v>
      </c>
    </row>
    <row r="7892" spans="1:6" ht="13" x14ac:dyDescent="0.15">
      <c r="A7892" s="1" t="s">
        <v>15827</v>
      </c>
      <c r="B7892" s="1" t="s">
        <v>15828</v>
      </c>
      <c r="C7892" s="1">
        <v>19070327</v>
      </c>
      <c r="D7892" s="1">
        <v>20090630</v>
      </c>
    </row>
    <row r="7893" spans="1:6" ht="13" x14ac:dyDescent="0.15">
      <c r="A7893" s="1" t="s">
        <v>15829</v>
      </c>
      <c r="B7893" s="1" t="s">
        <v>15830</v>
      </c>
      <c r="C7893" s="1">
        <v>19651208</v>
      </c>
      <c r="D7893" s="1">
        <v>19700408</v>
      </c>
    </row>
    <row r="7894" spans="1:6" ht="13" x14ac:dyDescent="0.15">
      <c r="A7894" s="1" t="s">
        <v>15831</v>
      </c>
      <c r="B7894" s="1" t="s">
        <v>15832</v>
      </c>
      <c r="C7894" s="1">
        <v>19740210</v>
      </c>
      <c r="D7894" s="1">
        <v>19841014</v>
      </c>
    </row>
    <row r="7895" spans="1:6" ht="13" x14ac:dyDescent="0.15">
      <c r="A7895" s="1" t="s">
        <v>15833</v>
      </c>
      <c r="B7895" s="1" t="s">
        <v>15834</v>
      </c>
      <c r="C7895" s="1">
        <v>19410901</v>
      </c>
      <c r="D7895" s="1">
        <v>19430228</v>
      </c>
    </row>
    <row r="7896" spans="1:6" ht="13" x14ac:dyDescent="0.15">
      <c r="A7896" s="1" t="s">
        <v>15835</v>
      </c>
      <c r="B7896" s="1" t="s">
        <v>15836</v>
      </c>
      <c r="C7896" s="1">
        <v>19720301</v>
      </c>
      <c r="D7896" s="1">
        <v>19860130</v>
      </c>
    </row>
    <row r="7897" spans="1:6" ht="13" x14ac:dyDescent="0.15">
      <c r="A7897" s="1" t="s">
        <v>15837</v>
      </c>
      <c r="B7897" s="1" t="s">
        <v>15838</v>
      </c>
      <c r="C7897" s="1">
        <v>19860131</v>
      </c>
      <c r="D7897" s="1">
        <v>19970630</v>
      </c>
    </row>
    <row r="7898" spans="1:6" ht="13" x14ac:dyDescent="0.15">
      <c r="A7898" s="1" t="s">
        <v>15839</v>
      </c>
      <c r="B7898" s="1" t="s">
        <v>15840</v>
      </c>
      <c r="C7898" s="1">
        <v>19970701</v>
      </c>
    </row>
    <row r="7899" spans="1:6" ht="13" x14ac:dyDescent="0.15">
      <c r="A7899" s="1" t="s">
        <v>15841</v>
      </c>
      <c r="B7899" s="1" t="s">
        <v>15842</v>
      </c>
      <c r="C7899" s="1">
        <v>20011126</v>
      </c>
      <c r="D7899" s="1">
        <v>20060127</v>
      </c>
    </row>
    <row r="7900" spans="1:6" ht="13" x14ac:dyDescent="0.15">
      <c r="A7900" s="1" t="s">
        <v>15843</v>
      </c>
      <c r="B7900" s="1" t="s">
        <v>15844</v>
      </c>
      <c r="C7900" s="1">
        <v>19981110</v>
      </c>
      <c r="D7900" s="1">
        <v>20011008</v>
      </c>
    </row>
    <row r="7901" spans="1:6" ht="13" x14ac:dyDescent="0.15">
      <c r="A7901" s="1" t="s">
        <v>15845</v>
      </c>
      <c r="B7901" s="1" t="s">
        <v>15846</v>
      </c>
      <c r="C7901" s="1">
        <v>19051108</v>
      </c>
      <c r="D7901" s="1">
        <v>20091231</v>
      </c>
    </row>
    <row r="7902" spans="1:6" ht="13" x14ac:dyDescent="0.15">
      <c r="A7902" s="1" t="s">
        <v>15847</v>
      </c>
      <c r="B7902" s="1" t="s">
        <v>15848</v>
      </c>
      <c r="C7902" s="1">
        <v>20020817</v>
      </c>
    </row>
    <row r="7903" spans="1:6" ht="13" x14ac:dyDescent="0.15">
      <c r="A7903" s="1" t="s">
        <v>15849</v>
      </c>
      <c r="B7903" s="1" t="s">
        <v>15850</v>
      </c>
      <c r="C7903" s="1">
        <v>19990118</v>
      </c>
    </row>
    <row r="7904" spans="1:6" ht="13" x14ac:dyDescent="0.15">
      <c r="A7904" s="1" t="s">
        <v>15851</v>
      </c>
      <c r="B7904" s="1" t="s">
        <v>15852</v>
      </c>
      <c r="C7904" s="1">
        <v>19660401</v>
      </c>
      <c r="D7904" s="1">
        <v>19711016</v>
      </c>
    </row>
    <row r="7905" spans="1:4" ht="13" x14ac:dyDescent="0.15">
      <c r="A7905" s="1" t="s">
        <v>15853</v>
      </c>
      <c r="B7905" s="1" t="s">
        <v>15854</v>
      </c>
      <c r="C7905" s="1">
        <v>19550307</v>
      </c>
      <c r="D7905" s="1">
        <v>19701107</v>
      </c>
    </row>
    <row r="7906" spans="1:4" ht="13" x14ac:dyDescent="0.15">
      <c r="A7906" s="1" t="s">
        <v>15855</v>
      </c>
      <c r="B7906" s="1" t="s">
        <v>15856</v>
      </c>
      <c r="C7906" s="1">
        <v>19750515</v>
      </c>
      <c r="D7906" s="1">
        <v>19751222</v>
      </c>
    </row>
    <row r="7907" spans="1:4" ht="13" x14ac:dyDescent="0.15">
      <c r="A7907" s="1" t="s">
        <v>15857</v>
      </c>
      <c r="B7907" s="1" t="s">
        <v>15858</v>
      </c>
      <c r="C7907" s="1">
        <v>19051108</v>
      </c>
      <c r="D7907" s="1">
        <v>20091231</v>
      </c>
    </row>
    <row r="7908" spans="1:4" ht="13" x14ac:dyDescent="0.15">
      <c r="A7908" s="1" t="s">
        <v>15859</v>
      </c>
      <c r="B7908" s="1" t="s">
        <v>15860</v>
      </c>
      <c r="C7908" s="1">
        <v>19990705</v>
      </c>
      <c r="D7908" s="1">
        <v>20050701</v>
      </c>
    </row>
    <row r="7909" spans="1:4" ht="13" x14ac:dyDescent="0.15">
      <c r="A7909" s="1" t="s">
        <v>15861</v>
      </c>
      <c r="B7909" s="1" t="s">
        <v>15862</v>
      </c>
      <c r="C7909" s="1">
        <v>19921221</v>
      </c>
      <c r="D7909" s="1">
        <v>19980225</v>
      </c>
    </row>
    <row r="7910" spans="1:4" ht="13" x14ac:dyDescent="0.15">
      <c r="A7910" s="1" t="s">
        <v>15863</v>
      </c>
      <c r="B7910" s="1" t="s">
        <v>15864</v>
      </c>
      <c r="C7910" s="1">
        <v>19921221</v>
      </c>
      <c r="D7910" s="1">
        <v>19980225</v>
      </c>
    </row>
    <row r="7911" spans="1:4" ht="13" x14ac:dyDescent="0.15">
      <c r="A7911" s="1" t="s">
        <v>15865</v>
      </c>
      <c r="B7911" s="1" t="s">
        <v>15866</v>
      </c>
      <c r="C7911" s="1">
        <v>19921221</v>
      </c>
      <c r="D7911" s="1">
        <v>19980225</v>
      </c>
    </row>
    <row r="7912" spans="1:4" ht="13" x14ac:dyDescent="0.15">
      <c r="A7912" s="1" t="s">
        <v>15867</v>
      </c>
      <c r="B7912" s="1" t="s">
        <v>15868</v>
      </c>
      <c r="C7912" s="1">
        <v>19921221</v>
      </c>
      <c r="D7912" s="1">
        <v>19980225</v>
      </c>
    </row>
    <row r="7913" spans="1:4" ht="13" x14ac:dyDescent="0.15">
      <c r="A7913" s="1" t="s">
        <v>15869</v>
      </c>
      <c r="B7913" s="1" t="s">
        <v>15870</v>
      </c>
      <c r="C7913" s="1">
        <v>20010829</v>
      </c>
      <c r="D7913" s="1">
        <v>20030327</v>
      </c>
    </row>
    <row r="7914" spans="1:4" ht="13" x14ac:dyDescent="0.15">
      <c r="A7914" s="1" t="s">
        <v>15871</v>
      </c>
      <c r="B7914" s="1" t="s">
        <v>15872</v>
      </c>
      <c r="C7914" s="1">
        <v>20010829</v>
      </c>
      <c r="D7914" s="1">
        <v>20030499</v>
      </c>
    </row>
    <row r="7915" spans="1:4" ht="13" x14ac:dyDescent="0.15">
      <c r="A7915" s="1" t="s">
        <v>15873</v>
      </c>
      <c r="B7915" s="1" t="s">
        <v>15874</v>
      </c>
      <c r="C7915" s="1">
        <v>20030301</v>
      </c>
    </row>
    <row r="7916" spans="1:4" ht="13" x14ac:dyDescent="0.15">
      <c r="A7916" s="1" t="s">
        <v>15875</v>
      </c>
      <c r="B7916" s="1" t="s">
        <v>15876</v>
      </c>
      <c r="C7916" s="1">
        <v>20001003</v>
      </c>
    </row>
    <row r="7917" spans="1:4" ht="13" x14ac:dyDescent="0.15">
      <c r="A7917" s="1" t="s">
        <v>15877</v>
      </c>
      <c r="B7917" s="1" t="s">
        <v>15878</v>
      </c>
      <c r="C7917" s="1">
        <v>19900401</v>
      </c>
      <c r="D7917" s="1">
        <v>20030630</v>
      </c>
    </row>
    <row r="7918" spans="1:4" ht="13" x14ac:dyDescent="0.15">
      <c r="A7918" s="1" t="s">
        <v>15879</v>
      </c>
      <c r="B7918" s="1" t="s">
        <v>15880</v>
      </c>
      <c r="C7918" s="1">
        <v>20031004</v>
      </c>
    </row>
    <row r="7919" spans="1:4" ht="13" x14ac:dyDescent="0.15">
      <c r="A7919" s="1" t="s">
        <v>15881</v>
      </c>
      <c r="B7919" s="1" t="s">
        <v>15882</v>
      </c>
      <c r="C7919" s="1">
        <v>19990000</v>
      </c>
    </row>
    <row r="7920" spans="1:4" ht="13" x14ac:dyDescent="0.15">
      <c r="A7920" s="1" t="s">
        <v>15883</v>
      </c>
      <c r="B7920" s="1" t="s">
        <v>15884</v>
      </c>
      <c r="C7920" s="1">
        <v>19981021</v>
      </c>
      <c r="D7920" s="1">
        <v>20071203</v>
      </c>
    </row>
    <row r="7921" spans="1:6" ht="13" x14ac:dyDescent="0.15">
      <c r="A7921" s="1" t="s">
        <v>15885</v>
      </c>
      <c r="B7921" s="1" t="s">
        <v>15886</v>
      </c>
      <c r="C7921" s="1">
        <v>19870724</v>
      </c>
      <c r="D7921" s="1">
        <v>19911227</v>
      </c>
    </row>
    <row r="7922" spans="1:6" ht="13" x14ac:dyDescent="0.15">
      <c r="A7922" s="1" t="s">
        <v>15887</v>
      </c>
      <c r="B7922" s="1" t="s">
        <v>15888</v>
      </c>
      <c r="C7922" s="1">
        <v>19911227</v>
      </c>
      <c r="D7922" s="1">
        <v>19930324</v>
      </c>
    </row>
    <row r="7923" spans="1:6" ht="13" x14ac:dyDescent="0.15">
      <c r="A7923" s="1" t="s">
        <v>15889</v>
      </c>
      <c r="B7923" s="1" t="s">
        <v>15890</v>
      </c>
      <c r="C7923" s="1">
        <v>19930324</v>
      </c>
      <c r="D7923" s="1">
        <v>19971009</v>
      </c>
    </row>
    <row r="7924" spans="1:6" ht="13" x14ac:dyDescent="0.15">
      <c r="A7924" s="1" t="s">
        <v>15891</v>
      </c>
      <c r="B7924" s="1" t="s">
        <v>15892</v>
      </c>
      <c r="C7924" s="1">
        <v>19980701</v>
      </c>
    </row>
    <row r="7925" spans="1:6" ht="13" x14ac:dyDescent="0.15">
      <c r="A7925" s="1" t="s">
        <v>15893</v>
      </c>
      <c r="B7925" s="1" t="s">
        <v>15894</v>
      </c>
      <c r="C7925" s="1">
        <v>20020101</v>
      </c>
    </row>
    <row r="7926" spans="1:6" ht="13" x14ac:dyDescent="0.15">
      <c r="A7926" s="1" t="s">
        <v>15895</v>
      </c>
      <c r="B7926" s="1" t="s">
        <v>15896</v>
      </c>
      <c r="C7926" s="1">
        <v>19980501</v>
      </c>
    </row>
    <row r="7927" spans="1:6" ht="13" x14ac:dyDescent="0.15">
      <c r="A7927" s="1" t="s">
        <v>15897</v>
      </c>
      <c r="B7927" s="1" t="s">
        <v>15898</v>
      </c>
      <c r="C7927" s="1">
        <v>19040406</v>
      </c>
      <c r="D7927" s="1">
        <v>19921221</v>
      </c>
    </row>
    <row r="7928" spans="1:6" ht="13" x14ac:dyDescent="0.15">
      <c r="A7928" s="1" t="s">
        <v>15899</v>
      </c>
      <c r="B7928" s="1" t="s">
        <v>15900</v>
      </c>
      <c r="C7928" s="1">
        <v>20040201</v>
      </c>
      <c r="F7928" s="1" t="s">
        <v>15900</v>
      </c>
    </row>
    <row r="7929" spans="1:6" ht="13" x14ac:dyDescent="0.15">
      <c r="A7929" s="1" t="s">
        <v>15901</v>
      </c>
      <c r="B7929" s="1" t="s">
        <v>15902</v>
      </c>
      <c r="C7929" s="1">
        <v>19920228</v>
      </c>
    </row>
    <row r="7930" spans="1:6" ht="13" x14ac:dyDescent="0.15">
      <c r="A7930" s="1" t="s">
        <v>15903</v>
      </c>
      <c r="B7930" s="1" t="s">
        <v>15904</v>
      </c>
      <c r="C7930" s="1">
        <v>19940101</v>
      </c>
    </row>
    <row r="7931" spans="1:6" ht="13" x14ac:dyDescent="0.15">
      <c r="A7931" s="1" t="s">
        <v>15905</v>
      </c>
      <c r="B7931" s="1" t="s">
        <v>15906</v>
      </c>
      <c r="C7931" s="1">
        <v>20021202</v>
      </c>
      <c r="D7931" s="1">
        <v>20071099</v>
      </c>
    </row>
    <row r="7932" spans="1:6" ht="13" x14ac:dyDescent="0.15">
      <c r="A7932" s="1" t="s">
        <v>15907</v>
      </c>
      <c r="B7932" s="1" t="s">
        <v>15908</v>
      </c>
      <c r="C7932" s="1">
        <v>20020212</v>
      </c>
      <c r="D7932" s="1">
        <v>20079999</v>
      </c>
    </row>
    <row r="7933" spans="1:6" ht="13" x14ac:dyDescent="0.15">
      <c r="A7933" s="1" t="s">
        <v>15909</v>
      </c>
      <c r="B7933" s="1" t="s">
        <v>15910</v>
      </c>
      <c r="C7933" s="1">
        <v>20030325</v>
      </c>
      <c r="D7933" s="1">
        <v>20031105</v>
      </c>
    </row>
    <row r="7934" spans="1:6" ht="13" x14ac:dyDescent="0.15">
      <c r="A7934" s="1" t="s">
        <v>15911</v>
      </c>
      <c r="B7934" s="1" t="s">
        <v>15912</v>
      </c>
      <c r="C7934" s="1">
        <v>19040101</v>
      </c>
      <c r="D7934" s="1">
        <v>19921221</v>
      </c>
    </row>
    <row r="7935" spans="1:6" ht="13" x14ac:dyDescent="0.15">
      <c r="A7935" s="1" t="s">
        <v>15913</v>
      </c>
      <c r="B7935" s="1" t="s">
        <v>15914</v>
      </c>
      <c r="C7935" s="1">
        <v>20020312</v>
      </c>
      <c r="D7935" s="1">
        <v>20071017</v>
      </c>
    </row>
    <row r="7936" spans="1:6" ht="13" x14ac:dyDescent="0.15">
      <c r="A7936" s="1" t="s">
        <v>15915</v>
      </c>
      <c r="B7936" s="1" t="s">
        <v>15916</v>
      </c>
      <c r="C7936" s="1">
        <v>20020320</v>
      </c>
      <c r="D7936" s="1">
        <v>20071017</v>
      </c>
    </row>
    <row r="7937" spans="1:6" ht="13" x14ac:dyDescent="0.15">
      <c r="A7937" s="1" t="s">
        <v>15917</v>
      </c>
      <c r="B7937" s="1" t="s">
        <v>15918</v>
      </c>
      <c r="C7937" s="1">
        <v>20020320</v>
      </c>
      <c r="D7937" s="1">
        <v>20071015</v>
      </c>
    </row>
    <row r="7938" spans="1:6" ht="13" x14ac:dyDescent="0.15">
      <c r="A7938" s="1" t="s">
        <v>15919</v>
      </c>
      <c r="B7938" s="1" t="s">
        <v>15920</v>
      </c>
      <c r="C7938" s="1">
        <v>20030101</v>
      </c>
      <c r="D7938" s="1">
        <v>20160701</v>
      </c>
    </row>
    <row r="7939" spans="1:6" ht="13" x14ac:dyDescent="0.15">
      <c r="A7939" s="1" t="s">
        <v>15921</v>
      </c>
      <c r="B7939" s="1" t="s">
        <v>15922</v>
      </c>
      <c r="C7939" s="1">
        <v>20050101</v>
      </c>
    </row>
    <row r="7940" spans="1:6" ht="13" x14ac:dyDescent="0.15">
      <c r="A7940" s="1" t="s">
        <v>15923</v>
      </c>
      <c r="B7940" s="1" t="s">
        <v>15924</v>
      </c>
      <c r="C7940" s="1">
        <v>20050207</v>
      </c>
    </row>
    <row r="7941" spans="1:6" ht="13" x14ac:dyDescent="0.15">
      <c r="A7941" s="1" t="s">
        <v>15925</v>
      </c>
      <c r="B7941" s="1" t="s">
        <v>15926</v>
      </c>
      <c r="C7941" s="1">
        <v>19961111</v>
      </c>
    </row>
    <row r="7942" spans="1:6" ht="13" x14ac:dyDescent="0.15">
      <c r="A7942" s="1" t="s">
        <v>15927</v>
      </c>
      <c r="B7942" s="1" t="s">
        <v>15928</v>
      </c>
      <c r="C7942" s="1">
        <v>19010101</v>
      </c>
      <c r="D7942" s="1">
        <v>19751222</v>
      </c>
      <c r="F7942" s="1" t="s">
        <v>15929</v>
      </c>
    </row>
    <row r="7943" spans="1:6" ht="13" x14ac:dyDescent="0.15">
      <c r="A7943" s="1" t="s">
        <v>15930</v>
      </c>
      <c r="B7943" s="1" t="s">
        <v>15931</v>
      </c>
      <c r="C7943" s="1">
        <v>19201109</v>
      </c>
      <c r="D7943" s="1">
        <v>19760209</v>
      </c>
    </row>
    <row r="7944" spans="1:6" ht="13" x14ac:dyDescent="0.15">
      <c r="A7944" s="1" t="s">
        <v>15932</v>
      </c>
      <c r="B7944" s="1" t="s">
        <v>15933</v>
      </c>
      <c r="C7944" s="1">
        <v>19040101</v>
      </c>
      <c r="D7944" s="1">
        <v>19921221</v>
      </c>
    </row>
    <row r="7945" spans="1:6" ht="13" x14ac:dyDescent="0.15">
      <c r="A7945" s="1" t="s">
        <v>15934</v>
      </c>
      <c r="B7945" s="1" t="s">
        <v>15935</v>
      </c>
      <c r="C7945" s="1">
        <v>19770101</v>
      </c>
    </row>
    <row r="7946" spans="1:6" ht="13" x14ac:dyDescent="0.15">
      <c r="A7946" s="1" t="s">
        <v>15936</v>
      </c>
      <c r="B7946" s="1" t="s">
        <v>15937</v>
      </c>
      <c r="C7946" s="1">
        <v>20040701</v>
      </c>
    </row>
    <row r="7947" spans="1:6" ht="13" x14ac:dyDescent="0.15">
      <c r="A7947" s="1" t="s">
        <v>15938</v>
      </c>
      <c r="B7947" s="1" t="s">
        <v>15939</v>
      </c>
      <c r="C7947" s="1">
        <v>20020215</v>
      </c>
      <c r="D7947" s="1">
        <v>20051201</v>
      </c>
    </row>
    <row r="7948" spans="1:6" ht="13" x14ac:dyDescent="0.15">
      <c r="A7948" s="1" t="s">
        <v>15940</v>
      </c>
      <c r="B7948" s="1" t="s">
        <v>15941</v>
      </c>
      <c r="C7948" s="1">
        <v>20020312</v>
      </c>
      <c r="D7948" s="1">
        <v>20040899</v>
      </c>
    </row>
    <row r="7949" spans="1:6" ht="13" x14ac:dyDescent="0.15">
      <c r="A7949" s="1" t="s">
        <v>15942</v>
      </c>
      <c r="B7949" s="1" t="s">
        <v>15943</v>
      </c>
      <c r="C7949" s="1">
        <v>20041216</v>
      </c>
      <c r="F7949" s="1" t="s">
        <v>15944</v>
      </c>
    </row>
    <row r="7950" spans="1:6" ht="13" x14ac:dyDescent="0.15">
      <c r="A7950" s="1" t="s">
        <v>15945</v>
      </c>
      <c r="B7950" s="1" t="s">
        <v>15946</v>
      </c>
      <c r="C7950" s="1">
        <v>20040701</v>
      </c>
    </row>
    <row r="7951" spans="1:6" ht="13" x14ac:dyDescent="0.15">
      <c r="A7951" s="1" t="s">
        <v>15947</v>
      </c>
      <c r="B7951" s="1" t="s">
        <v>15948</v>
      </c>
      <c r="C7951" s="1">
        <v>20020220</v>
      </c>
    </row>
    <row r="7952" spans="1:6" ht="13" x14ac:dyDescent="0.15">
      <c r="A7952" s="1" t="s">
        <v>15949</v>
      </c>
      <c r="B7952" s="1" t="s">
        <v>15950</v>
      </c>
      <c r="C7952" s="1">
        <v>20040624</v>
      </c>
      <c r="D7952" s="1">
        <v>20041209</v>
      </c>
    </row>
    <row r="7953" spans="1:4" ht="13" x14ac:dyDescent="0.15">
      <c r="A7953" s="1" t="s">
        <v>15951</v>
      </c>
      <c r="B7953" s="1" t="s">
        <v>15952</v>
      </c>
      <c r="C7953" s="1">
        <v>19060702</v>
      </c>
      <c r="D7953" s="1">
        <v>19921221</v>
      </c>
    </row>
    <row r="7954" spans="1:4" ht="13" x14ac:dyDescent="0.15">
      <c r="A7954" s="1" t="s">
        <v>15953</v>
      </c>
      <c r="B7954" s="1" t="s">
        <v>15954</v>
      </c>
      <c r="C7954" s="1">
        <v>20040101</v>
      </c>
      <c r="D7954" s="1">
        <v>20041231</v>
      </c>
    </row>
    <row r="7955" spans="1:4" ht="13" x14ac:dyDescent="0.15">
      <c r="A7955" s="1" t="s">
        <v>15955</v>
      </c>
      <c r="B7955" s="1" t="s">
        <v>15956</v>
      </c>
      <c r="C7955" s="1">
        <v>19981001</v>
      </c>
    </row>
    <row r="7956" spans="1:4" ht="13" x14ac:dyDescent="0.15">
      <c r="A7956" s="1" t="s">
        <v>15957</v>
      </c>
      <c r="B7956" s="1" t="s">
        <v>15958</v>
      </c>
      <c r="C7956" s="1">
        <v>20040626</v>
      </c>
    </row>
    <row r="7957" spans="1:4" ht="13" x14ac:dyDescent="0.15">
      <c r="A7957" s="1" t="s">
        <v>15959</v>
      </c>
      <c r="B7957" s="1" t="s">
        <v>15960</v>
      </c>
      <c r="C7957" s="1">
        <v>19830305</v>
      </c>
      <c r="D7957" s="1">
        <v>20050624</v>
      </c>
    </row>
    <row r="7958" spans="1:4" ht="13" x14ac:dyDescent="0.15">
      <c r="A7958" s="1" t="s">
        <v>15961</v>
      </c>
      <c r="B7958" s="1" t="s">
        <v>15962</v>
      </c>
      <c r="C7958" s="1">
        <v>20050624</v>
      </c>
    </row>
    <row r="7959" spans="1:4" ht="13" x14ac:dyDescent="0.15">
      <c r="A7959" s="1" t="s">
        <v>15963</v>
      </c>
      <c r="B7959" s="1" t="s">
        <v>15964</v>
      </c>
      <c r="C7959" s="1">
        <v>20040701</v>
      </c>
    </row>
    <row r="7960" spans="1:4" ht="13" x14ac:dyDescent="0.15">
      <c r="A7960" s="1" t="s">
        <v>15965</v>
      </c>
      <c r="B7960" s="1" t="s">
        <v>15966</v>
      </c>
      <c r="C7960" s="1">
        <v>19970102</v>
      </c>
      <c r="D7960" s="1">
        <v>20070630</v>
      </c>
    </row>
    <row r="7961" spans="1:4" ht="13" x14ac:dyDescent="0.15">
      <c r="A7961" s="1" t="s">
        <v>15967</v>
      </c>
      <c r="B7961" s="1" t="s">
        <v>15968</v>
      </c>
      <c r="C7961" s="1">
        <v>20000701</v>
      </c>
      <c r="D7961" s="1">
        <v>20160701</v>
      </c>
    </row>
    <row r="7962" spans="1:4" ht="13" x14ac:dyDescent="0.15">
      <c r="A7962" s="1" t="s">
        <v>15969</v>
      </c>
      <c r="B7962" s="1" t="s">
        <v>15970</v>
      </c>
      <c r="C7962" s="1">
        <v>19330629</v>
      </c>
      <c r="D7962" s="1">
        <v>19921221</v>
      </c>
    </row>
    <row r="7963" spans="1:4" ht="13" x14ac:dyDescent="0.15">
      <c r="A7963" s="1" t="s">
        <v>15971</v>
      </c>
      <c r="B7963" s="1" t="s">
        <v>15972</v>
      </c>
      <c r="C7963" s="1">
        <v>20051001</v>
      </c>
      <c r="D7963" s="1">
        <v>20120531</v>
      </c>
    </row>
    <row r="7964" spans="1:4" ht="13" x14ac:dyDescent="0.15">
      <c r="A7964" s="1" t="s">
        <v>15973</v>
      </c>
      <c r="B7964" s="1" t="s">
        <v>15974</v>
      </c>
      <c r="C7964" s="1">
        <v>20050701</v>
      </c>
    </row>
    <row r="7965" spans="1:4" ht="13" x14ac:dyDescent="0.15">
      <c r="A7965" s="1" t="s">
        <v>15975</v>
      </c>
      <c r="B7965" s="1" t="s">
        <v>15976</v>
      </c>
      <c r="C7965" s="1">
        <v>20050701</v>
      </c>
    </row>
    <row r="7966" spans="1:4" ht="13" x14ac:dyDescent="0.15">
      <c r="A7966" s="1" t="s">
        <v>15977</v>
      </c>
      <c r="B7966" s="1" t="s">
        <v>15978</v>
      </c>
      <c r="C7966" s="1">
        <v>20050701</v>
      </c>
    </row>
    <row r="7967" spans="1:4" ht="13" x14ac:dyDescent="0.15">
      <c r="A7967" s="1" t="s">
        <v>15979</v>
      </c>
      <c r="B7967" s="1" t="s">
        <v>15980</v>
      </c>
      <c r="C7967" s="1">
        <v>19070101</v>
      </c>
      <c r="D7967" s="1">
        <v>19921221</v>
      </c>
    </row>
    <row r="7968" spans="1:4" ht="13" x14ac:dyDescent="0.15">
      <c r="A7968" s="1" t="s">
        <v>15981</v>
      </c>
      <c r="B7968" s="1" t="s">
        <v>15982</v>
      </c>
      <c r="C7968" s="1">
        <v>20051110</v>
      </c>
      <c r="D7968" s="1">
        <v>20061124</v>
      </c>
    </row>
    <row r="7969" spans="1:6" ht="13" x14ac:dyDescent="0.15">
      <c r="A7969" s="1" t="s">
        <v>15983</v>
      </c>
      <c r="B7969" s="1" t="s">
        <v>15984</v>
      </c>
      <c r="C7969" s="1">
        <v>20051202</v>
      </c>
    </row>
    <row r="7970" spans="1:6" ht="13" x14ac:dyDescent="0.15">
      <c r="A7970" s="1" t="s">
        <v>15985</v>
      </c>
      <c r="B7970" s="1" t="s">
        <v>15986</v>
      </c>
      <c r="C7970" s="1">
        <v>20060127</v>
      </c>
      <c r="D7970" s="1">
        <v>20070130</v>
      </c>
      <c r="F7970" s="1" t="s">
        <v>15986</v>
      </c>
    </row>
    <row r="7971" spans="1:6" ht="13" x14ac:dyDescent="0.15">
      <c r="A7971" s="1" t="s">
        <v>15987</v>
      </c>
      <c r="B7971" s="1" t="s">
        <v>15988</v>
      </c>
      <c r="C7971" s="1">
        <v>20060127</v>
      </c>
      <c r="D7971" s="1">
        <v>20071203</v>
      </c>
      <c r="F7971" s="1" t="s">
        <v>15989</v>
      </c>
    </row>
    <row r="7972" spans="1:6" ht="13" x14ac:dyDescent="0.15">
      <c r="A7972" s="1" t="s">
        <v>15990</v>
      </c>
      <c r="B7972" s="1" t="s">
        <v>15991</v>
      </c>
      <c r="C7972" s="1">
        <v>20050701</v>
      </c>
    </row>
    <row r="7973" spans="1:6" ht="13" x14ac:dyDescent="0.15">
      <c r="A7973" s="1" t="s">
        <v>15992</v>
      </c>
      <c r="B7973" s="1" t="s">
        <v>15993</v>
      </c>
      <c r="C7973" s="1">
        <v>20050701</v>
      </c>
    </row>
    <row r="7974" spans="1:6" ht="13" x14ac:dyDescent="0.15">
      <c r="A7974" s="1" t="s">
        <v>15994</v>
      </c>
      <c r="B7974" s="1" t="s">
        <v>15995</v>
      </c>
      <c r="C7974" s="1">
        <v>20050701</v>
      </c>
    </row>
    <row r="7975" spans="1:6" ht="13" x14ac:dyDescent="0.15">
      <c r="A7975" s="1" t="s">
        <v>15996</v>
      </c>
      <c r="B7975" s="1" t="s">
        <v>15997</v>
      </c>
      <c r="C7975" s="1">
        <v>19191101</v>
      </c>
      <c r="D7975" s="1">
        <v>19460808</v>
      </c>
    </row>
    <row r="7976" spans="1:6" ht="13" x14ac:dyDescent="0.15">
      <c r="A7976" s="1" t="s">
        <v>15998</v>
      </c>
      <c r="B7976" s="1" t="s">
        <v>15999</v>
      </c>
      <c r="C7976" s="1">
        <v>20050701</v>
      </c>
    </row>
    <row r="7977" spans="1:6" ht="13" x14ac:dyDescent="0.15">
      <c r="A7977" s="1" t="s">
        <v>16000</v>
      </c>
      <c r="B7977" s="1" t="s">
        <v>16001</v>
      </c>
      <c r="C7977" s="1">
        <v>20050701</v>
      </c>
    </row>
    <row r="7978" spans="1:6" ht="13" x14ac:dyDescent="0.15">
      <c r="A7978" s="1" t="s">
        <v>16002</v>
      </c>
      <c r="B7978" s="1" t="s">
        <v>16003</v>
      </c>
      <c r="C7978" s="1">
        <v>20050701</v>
      </c>
    </row>
    <row r="7979" spans="1:6" ht="13" x14ac:dyDescent="0.15">
      <c r="A7979" s="1" t="s">
        <v>16004</v>
      </c>
      <c r="B7979" s="1" t="s">
        <v>16005</v>
      </c>
      <c r="C7979" s="1">
        <v>20050701</v>
      </c>
    </row>
    <row r="7980" spans="1:6" ht="13" x14ac:dyDescent="0.15">
      <c r="A7980" s="1" t="s">
        <v>16006</v>
      </c>
      <c r="B7980" s="1" t="s">
        <v>16007</v>
      </c>
      <c r="C7980" s="1">
        <v>20050701</v>
      </c>
    </row>
    <row r="7981" spans="1:6" ht="13" x14ac:dyDescent="0.15">
      <c r="A7981" s="1" t="s">
        <v>16008</v>
      </c>
      <c r="B7981" s="1" t="s">
        <v>16009</v>
      </c>
      <c r="C7981" s="1">
        <v>20050701</v>
      </c>
    </row>
    <row r="7982" spans="1:6" ht="13" x14ac:dyDescent="0.15">
      <c r="A7982" s="1" t="s">
        <v>16010</v>
      </c>
      <c r="B7982" s="1" t="s">
        <v>16011</v>
      </c>
      <c r="C7982" s="1">
        <v>20050701</v>
      </c>
    </row>
    <row r="7983" spans="1:6" ht="13" x14ac:dyDescent="0.15">
      <c r="A7983" s="1" t="s">
        <v>16012</v>
      </c>
      <c r="B7983" s="1" t="s">
        <v>16013</v>
      </c>
      <c r="C7983" s="1">
        <v>20050701</v>
      </c>
    </row>
    <row r="7984" spans="1:6" ht="13" x14ac:dyDescent="0.15">
      <c r="A7984" s="1" t="s">
        <v>16014</v>
      </c>
      <c r="B7984" s="1" t="s">
        <v>16015</v>
      </c>
      <c r="C7984" s="1">
        <v>19191101</v>
      </c>
      <c r="D7984" s="1">
        <v>19460808</v>
      </c>
    </row>
    <row r="7985" spans="1:4" ht="13" x14ac:dyDescent="0.15">
      <c r="A7985" s="1" t="s">
        <v>16016</v>
      </c>
      <c r="B7985" s="1" t="s">
        <v>16017</v>
      </c>
      <c r="C7985" s="1">
        <v>20050701</v>
      </c>
    </row>
    <row r="7986" spans="1:4" ht="13" x14ac:dyDescent="0.15">
      <c r="A7986" s="1" t="s">
        <v>16018</v>
      </c>
      <c r="B7986" s="1" t="s">
        <v>16019</v>
      </c>
      <c r="C7986" s="1">
        <v>20050701</v>
      </c>
    </row>
    <row r="7987" spans="1:4" ht="13" x14ac:dyDescent="0.15">
      <c r="A7987" s="1" t="s">
        <v>16020</v>
      </c>
      <c r="B7987" s="1" t="s">
        <v>16021</v>
      </c>
      <c r="C7987" s="1">
        <v>20050701</v>
      </c>
    </row>
    <row r="7988" spans="1:4" ht="13" x14ac:dyDescent="0.15">
      <c r="A7988" s="1" t="s">
        <v>16022</v>
      </c>
      <c r="B7988" s="1" t="s">
        <v>16023</v>
      </c>
      <c r="C7988" s="1">
        <v>20050701</v>
      </c>
    </row>
    <row r="7989" spans="1:4" ht="13" x14ac:dyDescent="0.15">
      <c r="A7989" s="1" t="s">
        <v>16024</v>
      </c>
      <c r="B7989" s="1" t="s">
        <v>16025</v>
      </c>
      <c r="C7989" s="1">
        <v>20050701</v>
      </c>
    </row>
    <row r="7990" spans="1:4" ht="13" x14ac:dyDescent="0.15">
      <c r="A7990" s="1" t="s">
        <v>16026</v>
      </c>
      <c r="B7990" s="1" t="s">
        <v>16027</v>
      </c>
      <c r="C7990" s="1">
        <v>20050701</v>
      </c>
    </row>
    <row r="7991" spans="1:4" ht="13" x14ac:dyDescent="0.15">
      <c r="A7991" s="1" t="s">
        <v>16028</v>
      </c>
      <c r="B7991" s="1" t="s">
        <v>16029</v>
      </c>
      <c r="C7991" s="1">
        <v>20050601</v>
      </c>
    </row>
    <row r="7992" spans="1:4" ht="13" x14ac:dyDescent="0.15">
      <c r="A7992" s="1" t="s">
        <v>16030</v>
      </c>
      <c r="B7992" s="1" t="s">
        <v>16031</v>
      </c>
      <c r="C7992" s="1">
        <v>20050701</v>
      </c>
    </row>
    <row r="7993" spans="1:4" ht="13" x14ac:dyDescent="0.15">
      <c r="A7993" s="1" t="s">
        <v>16032</v>
      </c>
      <c r="B7993" s="1" t="s">
        <v>16033</v>
      </c>
      <c r="C7993" s="1">
        <v>20050701</v>
      </c>
    </row>
    <row r="7994" spans="1:4" ht="13" x14ac:dyDescent="0.15">
      <c r="A7994" s="1" t="s">
        <v>16034</v>
      </c>
      <c r="B7994" s="1" t="s">
        <v>16035</v>
      </c>
      <c r="C7994" s="1">
        <v>20050701</v>
      </c>
    </row>
    <row r="7995" spans="1:4" ht="13" x14ac:dyDescent="0.15">
      <c r="A7995" s="1" t="s">
        <v>16036</v>
      </c>
      <c r="B7995" s="1" t="s">
        <v>16037</v>
      </c>
      <c r="C7995" s="1">
        <v>19191101</v>
      </c>
      <c r="D7995" s="1">
        <v>19460808</v>
      </c>
    </row>
    <row r="7996" spans="1:4" ht="13" x14ac:dyDescent="0.15">
      <c r="A7996" s="1" t="s">
        <v>16038</v>
      </c>
      <c r="B7996" s="1" t="s">
        <v>16039</v>
      </c>
      <c r="C7996" s="1">
        <v>20050701</v>
      </c>
    </row>
    <row r="7997" spans="1:4" ht="13" x14ac:dyDescent="0.15">
      <c r="A7997" s="1" t="s">
        <v>16040</v>
      </c>
      <c r="B7997" s="1" t="s">
        <v>16041</v>
      </c>
      <c r="C7997" s="1">
        <v>20050701</v>
      </c>
    </row>
    <row r="7998" spans="1:4" ht="13" x14ac:dyDescent="0.15">
      <c r="A7998" s="1" t="s">
        <v>16042</v>
      </c>
      <c r="B7998" s="1" t="s">
        <v>16043</v>
      </c>
      <c r="C7998" s="1">
        <v>20050701</v>
      </c>
    </row>
    <row r="7999" spans="1:4" ht="13" x14ac:dyDescent="0.15">
      <c r="A7999" s="1" t="s">
        <v>16044</v>
      </c>
      <c r="B7999" s="1" t="s">
        <v>16045</v>
      </c>
      <c r="C7999" s="1">
        <v>20050701</v>
      </c>
    </row>
    <row r="8000" spans="1:4" ht="13" x14ac:dyDescent="0.15">
      <c r="A8000" s="1" t="s">
        <v>16046</v>
      </c>
      <c r="B8000" s="1" t="s">
        <v>16047</v>
      </c>
      <c r="C8000" s="1">
        <v>20050701</v>
      </c>
    </row>
    <row r="8001" spans="1:4" ht="13" x14ac:dyDescent="0.15">
      <c r="A8001" s="1" t="s">
        <v>16048</v>
      </c>
      <c r="B8001" s="1" t="s">
        <v>16049</v>
      </c>
      <c r="C8001" s="1">
        <v>20050701</v>
      </c>
    </row>
    <row r="8002" spans="1:4" ht="13" x14ac:dyDescent="0.15">
      <c r="A8002" s="1" t="s">
        <v>16050</v>
      </c>
      <c r="B8002" s="1" t="s">
        <v>16051</v>
      </c>
      <c r="C8002" s="1">
        <v>20050701</v>
      </c>
    </row>
    <row r="8003" spans="1:4" ht="13" x14ac:dyDescent="0.15">
      <c r="A8003" s="1" t="s">
        <v>16052</v>
      </c>
      <c r="B8003" s="1" t="s">
        <v>16053</v>
      </c>
      <c r="C8003" s="1">
        <v>20050701</v>
      </c>
    </row>
    <row r="8004" spans="1:4" ht="13" x14ac:dyDescent="0.15">
      <c r="A8004" s="1" t="s">
        <v>16054</v>
      </c>
      <c r="B8004" s="1" t="s">
        <v>16055</v>
      </c>
      <c r="C8004" s="1">
        <v>20050701</v>
      </c>
    </row>
    <row r="8005" spans="1:4" ht="13" x14ac:dyDescent="0.15">
      <c r="A8005" s="1" t="s">
        <v>16056</v>
      </c>
      <c r="B8005" s="1" t="s">
        <v>16057</v>
      </c>
      <c r="C8005" s="1">
        <v>19270101</v>
      </c>
      <c r="D8005" s="1">
        <v>19460808</v>
      </c>
    </row>
    <row r="8006" spans="1:4" ht="13" x14ac:dyDescent="0.15">
      <c r="A8006" s="1" t="s">
        <v>16058</v>
      </c>
      <c r="B8006" s="1" t="s">
        <v>16059</v>
      </c>
      <c r="C8006" s="1">
        <v>20050701</v>
      </c>
    </row>
    <row r="8007" spans="1:4" ht="13" x14ac:dyDescent="0.15">
      <c r="A8007" s="1" t="s">
        <v>16060</v>
      </c>
      <c r="B8007" s="1" t="s">
        <v>16061</v>
      </c>
      <c r="C8007" s="1">
        <v>20050730</v>
      </c>
    </row>
    <row r="8008" spans="1:4" ht="13" x14ac:dyDescent="0.15">
      <c r="A8008" s="1" t="s">
        <v>16062</v>
      </c>
      <c r="B8008" s="1" t="s">
        <v>16063</v>
      </c>
      <c r="C8008" s="1">
        <v>20050701</v>
      </c>
    </row>
    <row r="8009" spans="1:4" ht="13" x14ac:dyDescent="0.15">
      <c r="A8009" s="1" t="s">
        <v>16064</v>
      </c>
      <c r="B8009" s="1" t="s">
        <v>16065</v>
      </c>
      <c r="C8009" s="1">
        <v>20050701</v>
      </c>
      <c r="D8009" s="1">
        <v>20079999</v>
      </c>
    </row>
    <row r="8010" spans="1:4" ht="13" x14ac:dyDescent="0.15">
      <c r="A8010" s="1" t="s">
        <v>16066</v>
      </c>
      <c r="B8010" s="1" t="s">
        <v>16067</v>
      </c>
      <c r="C8010" s="1">
        <v>20050701</v>
      </c>
    </row>
    <row r="8011" spans="1:4" ht="13" x14ac:dyDescent="0.15">
      <c r="A8011" s="1" t="s">
        <v>16068</v>
      </c>
      <c r="B8011" s="1" t="s">
        <v>16069</v>
      </c>
      <c r="C8011" s="1">
        <v>20050701</v>
      </c>
      <c r="D8011" s="1">
        <v>20131199</v>
      </c>
    </row>
    <row r="8012" spans="1:4" ht="13" x14ac:dyDescent="0.15">
      <c r="A8012" s="1" t="s">
        <v>16070</v>
      </c>
      <c r="B8012" s="1" t="s">
        <v>16071</v>
      </c>
      <c r="C8012" s="1">
        <v>20050701</v>
      </c>
    </row>
    <row r="8013" spans="1:4" ht="13" x14ac:dyDescent="0.15">
      <c r="A8013" s="1" t="s">
        <v>16072</v>
      </c>
      <c r="B8013" s="1" t="s">
        <v>16073</v>
      </c>
      <c r="C8013" s="1">
        <v>19880101</v>
      </c>
    </row>
    <row r="8014" spans="1:4" ht="13" x14ac:dyDescent="0.15">
      <c r="A8014" s="1" t="s">
        <v>16074</v>
      </c>
      <c r="B8014" s="1" t="s">
        <v>16075</v>
      </c>
      <c r="C8014" s="1">
        <v>20060127</v>
      </c>
      <c r="D8014" s="1">
        <v>20071203</v>
      </c>
    </row>
    <row r="8015" spans="1:4" ht="13" x14ac:dyDescent="0.15">
      <c r="A8015" s="1" t="s">
        <v>16076</v>
      </c>
      <c r="B8015" s="1" t="s">
        <v>16077</v>
      </c>
      <c r="C8015" s="1">
        <v>19191101</v>
      </c>
      <c r="D8015" s="1">
        <v>19460808</v>
      </c>
    </row>
    <row r="8016" spans="1:4" ht="13" x14ac:dyDescent="0.15">
      <c r="A8016" s="1" t="s">
        <v>16078</v>
      </c>
      <c r="B8016" s="1" t="s">
        <v>16079</v>
      </c>
      <c r="C8016" s="1">
        <v>20060127</v>
      </c>
      <c r="D8016" s="1">
        <v>20071203</v>
      </c>
    </row>
    <row r="8017" spans="1:4" ht="13" x14ac:dyDescent="0.15">
      <c r="A8017" s="1" t="s">
        <v>16080</v>
      </c>
      <c r="B8017" s="1" t="s">
        <v>16081</v>
      </c>
      <c r="C8017" s="1">
        <v>20060127</v>
      </c>
      <c r="D8017" s="1">
        <v>20071203</v>
      </c>
    </row>
    <row r="8018" spans="1:4" ht="13" x14ac:dyDescent="0.15">
      <c r="A8018" s="1" t="s">
        <v>16082</v>
      </c>
      <c r="B8018" s="1" t="s">
        <v>16083</v>
      </c>
      <c r="C8018" s="1">
        <v>20060127</v>
      </c>
      <c r="D8018" s="1">
        <v>20070130</v>
      </c>
    </row>
    <row r="8019" spans="1:4" ht="13" x14ac:dyDescent="0.15">
      <c r="A8019" s="1" t="s">
        <v>16084</v>
      </c>
      <c r="B8019" s="1" t="s">
        <v>16085</v>
      </c>
      <c r="C8019" s="1">
        <v>20060127</v>
      </c>
      <c r="D8019" s="1">
        <v>20071203</v>
      </c>
    </row>
    <row r="8020" spans="1:4" ht="13" x14ac:dyDescent="0.15">
      <c r="A8020" s="1" t="s">
        <v>16086</v>
      </c>
      <c r="B8020" s="1" t="s">
        <v>16087</v>
      </c>
      <c r="C8020" s="1">
        <v>20060127</v>
      </c>
      <c r="D8020" s="1">
        <v>20070130</v>
      </c>
    </row>
    <row r="8021" spans="1:4" ht="13" x14ac:dyDescent="0.15">
      <c r="A8021" s="1" t="s">
        <v>16088</v>
      </c>
      <c r="B8021" s="1" t="s">
        <v>16089</v>
      </c>
      <c r="C8021" s="1">
        <v>19170607</v>
      </c>
      <c r="D8021" s="1">
        <v>19191101</v>
      </c>
    </row>
    <row r="8022" spans="1:4" ht="13" x14ac:dyDescent="0.15">
      <c r="A8022" s="1" t="s">
        <v>16090</v>
      </c>
      <c r="B8022" s="1" t="s">
        <v>16091</v>
      </c>
      <c r="C8022" s="1">
        <v>20060127</v>
      </c>
      <c r="D8022" s="1">
        <v>20071203</v>
      </c>
    </row>
    <row r="8023" spans="1:4" ht="13" x14ac:dyDescent="0.15">
      <c r="A8023" s="1" t="s">
        <v>16092</v>
      </c>
      <c r="B8023" s="1" t="s">
        <v>16093</v>
      </c>
      <c r="C8023" s="1">
        <v>20060127</v>
      </c>
      <c r="D8023" s="1">
        <v>20071203</v>
      </c>
    </row>
    <row r="8024" spans="1:4" ht="13" x14ac:dyDescent="0.15">
      <c r="A8024" s="1" t="s">
        <v>16094</v>
      </c>
      <c r="B8024" s="1" t="s">
        <v>16095</v>
      </c>
      <c r="C8024" s="1">
        <v>20060127</v>
      </c>
      <c r="D8024" s="1">
        <v>20070130</v>
      </c>
    </row>
    <row r="8025" spans="1:4" ht="13" x14ac:dyDescent="0.15">
      <c r="A8025" s="1" t="s">
        <v>16096</v>
      </c>
      <c r="B8025" s="1" t="s">
        <v>16097</v>
      </c>
      <c r="C8025" s="1">
        <v>19990701</v>
      </c>
    </row>
    <row r="8026" spans="1:4" ht="13" x14ac:dyDescent="0.15">
      <c r="A8026" s="1" t="s">
        <v>16098</v>
      </c>
      <c r="B8026" s="1" t="s">
        <v>16099</v>
      </c>
      <c r="C8026" s="1">
        <v>20060127</v>
      </c>
      <c r="D8026" s="1">
        <v>20070130</v>
      </c>
    </row>
    <row r="8027" spans="1:4" ht="13" x14ac:dyDescent="0.15">
      <c r="A8027" s="1" t="s">
        <v>16100</v>
      </c>
      <c r="B8027" s="1" t="s">
        <v>16101</v>
      </c>
      <c r="C8027" s="1">
        <v>20060127</v>
      </c>
      <c r="D8027" s="1">
        <v>20070130</v>
      </c>
    </row>
    <row r="8028" spans="1:4" ht="13" x14ac:dyDescent="0.15">
      <c r="A8028" s="1" t="s">
        <v>16102</v>
      </c>
      <c r="B8028" s="1" t="s">
        <v>16103</v>
      </c>
      <c r="C8028" s="1">
        <v>19210813</v>
      </c>
      <c r="D8028" s="1">
        <v>19390701</v>
      </c>
    </row>
    <row r="8029" spans="1:4" ht="13" x14ac:dyDescent="0.15">
      <c r="A8029" s="1" t="s">
        <v>16104</v>
      </c>
      <c r="B8029" s="1" t="s">
        <v>16105</v>
      </c>
      <c r="C8029" s="1">
        <v>19171001</v>
      </c>
      <c r="D8029" s="1">
        <v>19191101</v>
      </c>
    </row>
    <row r="8030" spans="1:4" ht="13" x14ac:dyDescent="0.15">
      <c r="A8030" s="1" t="s">
        <v>16106</v>
      </c>
      <c r="B8030" s="1" t="s">
        <v>16107</v>
      </c>
      <c r="C8030" s="1">
        <v>20050701</v>
      </c>
    </row>
    <row r="8031" spans="1:4" ht="13" x14ac:dyDescent="0.15">
      <c r="A8031" s="1" t="s">
        <v>16108</v>
      </c>
      <c r="B8031" s="1" t="s">
        <v>16109</v>
      </c>
      <c r="C8031" s="1">
        <v>20020700</v>
      </c>
    </row>
    <row r="8032" spans="1:4" ht="13" x14ac:dyDescent="0.15">
      <c r="A8032" s="1" t="s">
        <v>16110</v>
      </c>
      <c r="B8032" s="1" t="s">
        <v>16111</v>
      </c>
      <c r="C8032" s="1">
        <v>20020700</v>
      </c>
    </row>
    <row r="8033" spans="1:4" ht="13" x14ac:dyDescent="0.15">
      <c r="A8033" s="1" t="s">
        <v>16112</v>
      </c>
      <c r="B8033" s="1" t="s">
        <v>16113</v>
      </c>
      <c r="C8033" s="1">
        <v>19970000</v>
      </c>
      <c r="D8033" s="1">
        <v>20020799</v>
      </c>
    </row>
    <row r="8034" spans="1:4" ht="13" x14ac:dyDescent="0.15">
      <c r="A8034" s="1" t="s">
        <v>16114</v>
      </c>
      <c r="B8034" s="1" t="s">
        <v>16115</v>
      </c>
      <c r="C8034" s="1">
        <v>19930525</v>
      </c>
      <c r="D8034" s="1">
        <v>19931015</v>
      </c>
    </row>
    <row r="8035" spans="1:4" ht="13" x14ac:dyDescent="0.15">
      <c r="A8035" s="1" t="s">
        <v>16116</v>
      </c>
      <c r="B8035" s="1" t="s">
        <v>16117</v>
      </c>
      <c r="C8035" s="1">
        <v>19850516</v>
      </c>
      <c r="D8035" s="1">
        <v>19880701</v>
      </c>
    </row>
    <row r="8036" spans="1:4" ht="13" x14ac:dyDescent="0.15">
      <c r="A8036" s="1" t="s">
        <v>16118</v>
      </c>
      <c r="B8036" s="1" t="s">
        <v>16119</v>
      </c>
      <c r="C8036" s="1">
        <v>20060127</v>
      </c>
      <c r="D8036" s="1">
        <v>20071203</v>
      </c>
    </row>
    <row r="8037" spans="1:4" ht="13" x14ac:dyDescent="0.15">
      <c r="A8037" s="1" t="s">
        <v>16120</v>
      </c>
      <c r="B8037" s="1" t="s">
        <v>16121</v>
      </c>
      <c r="C8037" s="1">
        <v>19170801</v>
      </c>
      <c r="D8037" s="1">
        <v>19191101</v>
      </c>
    </row>
    <row r="8038" spans="1:4" ht="13" x14ac:dyDescent="0.15">
      <c r="A8038" s="1" t="s">
        <v>16122</v>
      </c>
      <c r="B8038" s="1" t="s">
        <v>16123</v>
      </c>
      <c r="C8038" s="1">
        <v>20030101</v>
      </c>
      <c r="D8038" s="1">
        <v>20160701</v>
      </c>
    </row>
    <row r="8039" spans="1:4" ht="13" x14ac:dyDescent="0.15">
      <c r="A8039" s="1" t="s">
        <v>16124</v>
      </c>
      <c r="B8039" s="1" t="s">
        <v>16125</v>
      </c>
      <c r="C8039" s="1">
        <v>20030101</v>
      </c>
      <c r="D8039" s="1">
        <v>20160701</v>
      </c>
    </row>
    <row r="8040" spans="1:4" ht="13" x14ac:dyDescent="0.15">
      <c r="A8040" s="1" t="s">
        <v>16126</v>
      </c>
      <c r="B8040" s="1" t="s">
        <v>16127</v>
      </c>
      <c r="C8040" s="1">
        <v>20001003</v>
      </c>
    </row>
    <row r="8041" spans="1:4" ht="13" x14ac:dyDescent="0.15">
      <c r="A8041" s="1" t="s">
        <v>16128</v>
      </c>
      <c r="B8041" s="1" t="s">
        <v>16129</v>
      </c>
      <c r="C8041" s="1">
        <v>19280801</v>
      </c>
      <c r="D8041" s="1">
        <v>19770201</v>
      </c>
    </row>
    <row r="8042" spans="1:4" ht="13" x14ac:dyDescent="0.15">
      <c r="A8042" s="1" t="s">
        <v>16130</v>
      </c>
      <c r="B8042" s="1" t="s">
        <v>16131</v>
      </c>
      <c r="C8042" s="1">
        <v>19340101</v>
      </c>
    </row>
    <row r="8043" spans="1:4" ht="13" x14ac:dyDescent="0.15">
      <c r="A8043" s="1" t="s">
        <v>16132</v>
      </c>
      <c r="B8043" s="1" t="s">
        <v>16133</v>
      </c>
      <c r="C8043" s="1">
        <v>19870211</v>
      </c>
      <c r="D8043" s="1">
        <v>19911130</v>
      </c>
    </row>
    <row r="8044" spans="1:4" ht="13" x14ac:dyDescent="0.15">
      <c r="A8044" s="1" t="s">
        <v>16134</v>
      </c>
      <c r="B8044" s="1" t="s">
        <v>16135</v>
      </c>
      <c r="C8044" s="1">
        <v>19460831</v>
      </c>
      <c r="D8044" s="1">
        <v>19600421</v>
      </c>
    </row>
    <row r="8045" spans="1:4" ht="13" x14ac:dyDescent="0.15">
      <c r="A8045" s="1" t="s">
        <v>16136</v>
      </c>
      <c r="B8045" s="1" t="s">
        <v>16137</v>
      </c>
      <c r="C8045" s="1">
        <v>20060127</v>
      </c>
      <c r="D8045" s="1">
        <v>20071203</v>
      </c>
    </row>
    <row r="8046" spans="1:4" ht="13" x14ac:dyDescent="0.15">
      <c r="A8046" s="1" t="s">
        <v>16138</v>
      </c>
      <c r="B8046" s="1" t="s">
        <v>16139</v>
      </c>
      <c r="C8046" s="1">
        <v>20060127</v>
      </c>
      <c r="D8046" s="1">
        <v>20070130</v>
      </c>
    </row>
    <row r="8047" spans="1:4" ht="13" x14ac:dyDescent="0.15">
      <c r="A8047" s="1" t="s">
        <v>16140</v>
      </c>
      <c r="B8047" s="1" t="s">
        <v>16141</v>
      </c>
      <c r="C8047" s="1">
        <v>20060127</v>
      </c>
      <c r="D8047" s="1">
        <v>20070130</v>
      </c>
    </row>
    <row r="8048" spans="1:4" ht="13" x14ac:dyDescent="0.15">
      <c r="A8048" s="1" t="s">
        <v>16142</v>
      </c>
      <c r="B8048" s="1" t="s">
        <v>16143</v>
      </c>
      <c r="C8048" s="1">
        <v>19740900</v>
      </c>
      <c r="D8048" s="1">
        <v>19770799</v>
      </c>
    </row>
    <row r="8049" spans="1:4" ht="13" x14ac:dyDescent="0.15">
      <c r="A8049" s="1" t="s">
        <v>16144</v>
      </c>
      <c r="B8049" s="1" t="s">
        <v>16145</v>
      </c>
      <c r="C8049" s="1">
        <v>20000701</v>
      </c>
      <c r="D8049" s="1">
        <v>20101101</v>
      </c>
    </row>
    <row r="8050" spans="1:4" ht="13" x14ac:dyDescent="0.15">
      <c r="A8050" s="1" t="s">
        <v>16146</v>
      </c>
      <c r="B8050" s="1" t="s">
        <v>16147</v>
      </c>
      <c r="C8050" s="1">
        <v>20030701</v>
      </c>
    </row>
    <row r="8051" spans="1:4" ht="13" x14ac:dyDescent="0.15">
      <c r="A8051" s="1" t="s">
        <v>16148</v>
      </c>
      <c r="B8051" s="1" t="s">
        <v>16149</v>
      </c>
      <c r="C8051" s="1">
        <v>19460808</v>
      </c>
      <c r="D8051" s="1">
        <v>19600421</v>
      </c>
    </row>
    <row r="8052" spans="1:4" ht="13" x14ac:dyDescent="0.15">
      <c r="A8052" s="1" t="s">
        <v>16150</v>
      </c>
      <c r="B8052" s="1" t="s">
        <v>16151</v>
      </c>
      <c r="C8052" s="1">
        <v>20060127</v>
      </c>
      <c r="D8052" s="1">
        <v>20071203</v>
      </c>
    </row>
    <row r="8053" spans="1:4" ht="13" x14ac:dyDescent="0.15">
      <c r="A8053" s="1" t="s">
        <v>16152</v>
      </c>
      <c r="B8053" s="1" t="s">
        <v>16153</v>
      </c>
      <c r="C8053" s="1">
        <v>20060127</v>
      </c>
      <c r="D8053" s="1">
        <v>20070130</v>
      </c>
    </row>
    <row r="8054" spans="1:4" ht="13" x14ac:dyDescent="0.15">
      <c r="A8054" s="1" t="s">
        <v>16154</v>
      </c>
      <c r="B8054" s="1" t="s">
        <v>16155</v>
      </c>
      <c r="C8054" s="1">
        <v>19900701</v>
      </c>
    </row>
    <row r="8055" spans="1:4" ht="13" x14ac:dyDescent="0.15">
      <c r="A8055" s="1" t="s">
        <v>16156</v>
      </c>
      <c r="B8055" s="1" t="s">
        <v>16157</v>
      </c>
      <c r="C8055" s="1">
        <v>20010701</v>
      </c>
    </row>
    <row r="8056" spans="1:4" ht="13" x14ac:dyDescent="0.15">
      <c r="A8056" s="1" t="s">
        <v>16158</v>
      </c>
      <c r="B8056" s="1" t="s">
        <v>16159</v>
      </c>
      <c r="C8056" s="1">
        <v>20050901</v>
      </c>
    </row>
    <row r="8057" spans="1:4" ht="13" x14ac:dyDescent="0.15">
      <c r="A8057" s="1" t="s">
        <v>16160</v>
      </c>
      <c r="B8057" s="1" t="s">
        <v>16161</v>
      </c>
      <c r="C8057" s="1">
        <v>19460808</v>
      </c>
      <c r="D8057" s="1">
        <v>19600421</v>
      </c>
    </row>
    <row r="8058" spans="1:4" ht="13" x14ac:dyDescent="0.15">
      <c r="A8058" s="1" t="s">
        <v>16162</v>
      </c>
      <c r="B8058" s="1" t="s">
        <v>16163</v>
      </c>
      <c r="C8058" s="1">
        <v>20050901</v>
      </c>
    </row>
    <row r="8059" spans="1:4" ht="13" x14ac:dyDescent="0.15">
      <c r="A8059" s="1" t="s">
        <v>16164</v>
      </c>
      <c r="B8059" s="1" t="s">
        <v>16165</v>
      </c>
      <c r="C8059" s="1">
        <v>19940000</v>
      </c>
    </row>
    <row r="8060" spans="1:4" ht="13" x14ac:dyDescent="0.15">
      <c r="A8060" s="1" t="s">
        <v>16166</v>
      </c>
      <c r="B8060" s="1" t="s">
        <v>16167</v>
      </c>
      <c r="C8060" s="1">
        <v>19780801</v>
      </c>
      <c r="D8060" s="1">
        <v>19939999</v>
      </c>
    </row>
    <row r="8061" spans="1:4" ht="13" x14ac:dyDescent="0.15">
      <c r="A8061" s="1" t="s">
        <v>16168</v>
      </c>
      <c r="B8061" s="1" t="s">
        <v>16169</v>
      </c>
      <c r="C8061" s="1">
        <v>20030101</v>
      </c>
      <c r="D8061" s="1">
        <v>20160701</v>
      </c>
    </row>
    <row r="8062" spans="1:4" ht="13" x14ac:dyDescent="0.15">
      <c r="A8062" s="1" t="s">
        <v>16170</v>
      </c>
      <c r="B8062" s="1" t="s">
        <v>16171</v>
      </c>
      <c r="C8062" s="1">
        <v>20060127</v>
      </c>
      <c r="D8062" s="1">
        <v>20071203</v>
      </c>
    </row>
    <row r="8063" spans="1:4" ht="13" x14ac:dyDescent="0.15">
      <c r="A8063" s="1" t="s">
        <v>16172</v>
      </c>
      <c r="B8063" s="1" t="s">
        <v>16173</v>
      </c>
      <c r="C8063" s="1">
        <v>20001108</v>
      </c>
    </row>
    <row r="8064" spans="1:4" ht="13" x14ac:dyDescent="0.15">
      <c r="A8064" s="1" t="s">
        <v>16174</v>
      </c>
      <c r="B8064" s="1" t="s">
        <v>16175</v>
      </c>
      <c r="C8064" s="1">
        <v>19460101</v>
      </c>
      <c r="D8064" s="1">
        <v>19601231</v>
      </c>
    </row>
    <row r="8065" spans="1:6" ht="13" x14ac:dyDescent="0.15">
      <c r="A8065" s="1" t="s">
        <v>16176</v>
      </c>
      <c r="B8065" s="1" t="s">
        <v>16177</v>
      </c>
      <c r="C8065" s="1">
        <v>20020201</v>
      </c>
      <c r="D8065" s="1">
        <v>20040831</v>
      </c>
    </row>
    <row r="8066" spans="1:6" ht="13" x14ac:dyDescent="0.15">
      <c r="A8066" s="1" t="s">
        <v>16178</v>
      </c>
      <c r="B8066" s="1" t="s">
        <v>16179</v>
      </c>
      <c r="C8066" s="1">
        <v>20070130</v>
      </c>
      <c r="D8066" s="1">
        <v>20130918</v>
      </c>
      <c r="F8066" s="1" t="s">
        <v>16180</v>
      </c>
    </row>
    <row r="8067" spans="1:6" ht="13" x14ac:dyDescent="0.15">
      <c r="A8067" s="1" t="s">
        <v>16181</v>
      </c>
      <c r="B8067" s="1" t="s">
        <v>16182</v>
      </c>
      <c r="C8067" s="1">
        <v>20020701</v>
      </c>
    </row>
    <row r="8068" spans="1:6" ht="13" x14ac:dyDescent="0.15">
      <c r="A8068" s="1" t="s">
        <v>16183</v>
      </c>
      <c r="B8068" s="1" t="s">
        <v>16184</v>
      </c>
      <c r="C8068" s="1">
        <v>20060314</v>
      </c>
    </row>
    <row r="8069" spans="1:6" ht="13" x14ac:dyDescent="0.15">
      <c r="A8069" s="1" t="s">
        <v>16185</v>
      </c>
      <c r="B8069" s="1" t="s">
        <v>16186</v>
      </c>
      <c r="C8069" s="1">
        <v>19900000</v>
      </c>
      <c r="D8069" s="1">
        <v>20060314</v>
      </c>
    </row>
    <row r="8070" spans="1:6" ht="13" x14ac:dyDescent="0.15">
      <c r="A8070" s="1" t="s">
        <v>16187</v>
      </c>
      <c r="B8070" s="1" t="s">
        <v>16188</v>
      </c>
      <c r="C8070" s="1">
        <v>19460808</v>
      </c>
      <c r="D8070" s="1">
        <v>19600421</v>
      </c>
    </row>
    <row r="8071" spans="1:6" ht="13" x14ac:dyDescent="0.15">
      <c r="A8071" s="1" t="s">
        <v>16189</v>
      </c>
      <c r="B8071" s="1" t="s">
        <v>16190</v>
      </c>
      <c r="C8071" s="1">
        <v>20070130</v>
      </c>
      <c r="D8071" s="1">
        <v>20071203</v>
      </c>
      <c r="F8071" s="1" t="s">
        <v>16191</v>
      </c>
    </row>
    <row r="8072" spans="1:6" ht="13" x14ac:dyDescent="0.15">
      <c r="A8072" s="1" t="s">
        <v>16192</v>
      </c>
      <c r="B8072" s="1" t="s">
        <v>16193</v>
      </c>
      <c r="C8072" s="1">
        <v>20041026</v>
      </c>
    </row>
    <row r="8073" spans="1:6" ht="13" x14ac:dyDescent="0.15">
      <c r="A8073" s="1" t="s">
        <v>16194</v>
      </c>
      <c r="B8073" s="1" t="s">
        <v>16195</v>
      </c>
      <c r="C8073" s="1">
        <v>20000716</v>
      </c>
    </row>
    <row r="8074" spans="1:6" ht="13" x14ac:dyDescent="0.15">
      <c r="A8074" s="1" t="s">
        <v>16196</v>
      </c>
      <c r="B8074" s="1" t="s">
        <v>16197</v>
      </c>
      <c r="C8074" s="1">
        <v>20010300</v>
      </c>
    </row>
    <row r="8075" spans="1:6" ht="13" x14ac:dyDescent="0.15">
      <c r="A8075" s="1" t="s">
        <v>16198</v>
      </c>
      <c r="B8075" s="1" t="s">
        <v>16199</v>
      </c>
      <c r="C8075" s="1">
        <v>20010212</v>
      </c>
    </row>
    <row r="8076" spans="1:6" ht="13" x14ac:dyDescent="0.15">
      <c r="A8076" s="1" t="s">
        <v>16200</v>
      </c>
      <c r="B8076" s="1" t="s">
        <v>16201</v>
      </c>
      <c r="C8076" s="1">
        <v>20020621</v>
      </c>
    </row>
    <row r="8077" spans="1:6" ht="13" x14ac:dyDescent="0.15">
      <c r="A8077" s="1" t="s">
        <v>16202</v>
      </c>
      <c r="B8077" s="1" t="s">
        <v>16203</v>
      </c>
      <c r="C8077" s="1">
        <v>19460808</v>
      </c>
      <c r="D8077" s="1">
        <v>19600421</v>
      </c>
    </row>
    <row r="8078" spans="1:6" ht="13" x14ac:dyDescent="0.15">
      <c r="A8078" s="1" t="s">
        <v>16204</v>
      </c>
      <c r="B8078" s="1" t="s">
        <v>16205</v>
      </c>
      <c r="C8078" s="1">
        <v>19880601</v>
      </c>
    </row>
    <row r="8079" spans="1:6" ht="13" x14ac:dyDescent="0.15">
      <c r="A8079" s="1" t="s">
        <v>16206</v>
      </c>
      <c r="B8079" s="1" t="s">
        <v>16207</v>
      </c>
      <c r="C8079" s="1">
        <v>20040610</v>
      </c>
      <c r="D8079" s="1">
        <v>20090699</v>
      </c>
    </row>
    <row r="8080" spans="1:6" ht="13" x14ac:dyDescent="0.15">
      <c r="A8080" s="1" t="s">
        <v>16208</v>
      </c>
      <c r="B8080" s="1" t="s">
        <v>16209</v>
      </c>
      <c r="C8080" s="1">
        <v>19880000</v>
      </c>
      <c r="D8080" s="1">
        <v>19960430</v>
      </c>
    </row>
    <row r="8081" spans="1:6" ht="13" x14ac:dyDescent="0.15">
      <c r="A8081" s="1" t="s">
        <v>16210</v>
      </c>
      <c r="B8081" s="1" t="s">
        <v>16211</v>
      </c>
      <c r="C8081" s="1">
        <v>19941117</v>
      </c>
      <c r="D8081" s="1">
        <v>19991130</v>
      </c>
    </row>
    <row r="8082" spans="1:6" ht="13" x14ac:dyDescent="0.15">
      <c r="A8082" s="1" t="s">
        <v>16212</v>
      </c>
      <c r="B8082" s="1" t="s">
        <v>16213</v>
      </c>
      <c r="C8082" s="1">
        <v>19981111</v>
      </c>
      <c r="D8082" s="1">
        <v>20079999</v>
      </c>
    </row>
    <row r="8083" spans="1:6" ht="13" x14ac:dyDescent="0.15">
      <c r="A8083" s="1" t="s">
        <v>16214</v>
      </c>
      <c r="B8083" s="1" t="s">
        <v>15941</v>
      </c>
      <c r="C8083" s="1">
        <v>20041118</v>
      </c>
    </row>
    <row r="8084" spans="1:6" ht="13" x14ac:dyDescent="0.15">
      <c r="A8084" s="1" t="s">
        <v>16215</v>
      </c>
      <c r="B8084" s="1" t="s">
        <v>16216</v>
      </c>
      <c r="C8084" s="1">
        <v>19610101</v>
      </c>
      <c r="D8084" s="1">
        <v>19640729</v>
      </c>
    </row>
    <row r="8085" spans="1:6" ht="13" x14ac:dyDescent="0.15">
      <c r="A8085" s="1" t="s">
        <v>16217</v>
      </c>
      <c r="B8085" s="1" t="s">
        <v>16218</v>
      </c>
      <c r="C8085" s="1">
        <v>20020213</v>
      </c>
      <c r="D8085" s="1">
        <v>20021023</v>
      </c>
    </row>
    <row r="8086" spans="1:6" ht="13" x14ac:dyDescent="0.15">
      <c r="A8086" s="1" t="s">
        <v>16219</v>
      </c>
      <c r="B8086" s="1" t="s">
        <v>16220</v>
      </c>
      <c r="C8086" s="1">
        <v>20070924</v>
      </c>
      <c r="D8086" s="1">
        <v>20080612</v>
      </c>
    </row>
    <row r="8087" spans="1:6" ht="13" x14ac:dyDescent="0.15">
      <c r="A8087" s="1" t="s">
        <v>16221</v>
      </c>
      <c r="B8087" s="1" t="s">
        <v>16222</v>
      </c>
      <c r="C8087" s="1">
        <v>20071203</v>
      </c>
      <c r="D8087" s="1">
        <v>20130918</v>
      </c>
      <c r="F8087" s="1" t="s">
        <v>16223</v>
      </c>
    </row>
    <row r="8088" spans="1:6" ht="13" x14ac:dyDescent="0.15">
      <c r="A8088" s="1" t="s">
        <v>16224</v>
      </c>
      <c r="B8088" s="1" t="s">
        <v>16225</v>
      </c>
      <c r="C8088" s="1">
        <v>20071203</v>
      </c>
      <c r="D8088" s="1">
        <v>20130918</v>
      </c>
      <c r="F8088" s="1" t="s">
        <v>16225</v>
      </c>
    </row>
    <row r="8089" spans="1:6" ht="13" x14ac:dyDescent="0.15">
      <c r="A8089" s="1" t="s">
        <v>16226</v>
      </c>
      <c r="B8089" s="1" t="s">
        <v>16227</v>
      </c>
      <c r="C8089" s="1">
        <v>20071203</v>
      </c>
      <c r="D8089" s="1">
        <v>20111214</v>
      </c>
      <c r="F8089" s="1" t="s">
        <v>16228</v>
      </c>
    </row>
    <row r="8090" spans="1:6" ht="13" x14ac:dyDescent="0.15">
      <c r="A8090" s="1" t="s">
        <v>16229</v>
      </c>
      <c r="B8090" s="1" t="s">
        <v>16230</v>
      </c>
      <c r="C8090" s="1">
        <v>20071203</v>
      </c>
      <c r="D8090" s="1">
        <v>20100914</v>
      </c>
      <c r="F8090" s="1" t="s">
        <v>16231</v>
      </c>
    </row>
    <row r="8091" spans="1:6" ht="13" x14ac:dyDescent="0.15">
      <c r="A8091" s="1" t="s">
        <v>16232</v>
      </c>
      <c r="B8091" s="1" t="s">
        <v>16233</v>
      </c>
      <c r="C8091" s="1">
        <v>20071203</v>
      </c>
      <c r="D8091" s="1">
        <v>20100914</v>
      </c>
      <c r="F8091" s="1" t="s">
        <v>16233</v>
      </c>
    </row>
    <row r="8092" spans="1:6" ht="13" x14ac:dyDescent="0.15">
      <c r="A8092" s="1" t="s">
        <v>16234</v>
      </c>
      <c r="B8092" s="1" t="s">
        <v>16235</v>
      </c>
      <c r="C8092" s="1">
        <v>20071203</v>
      </c>
      <c r="D8092" s="1">
        <v>20100308</v>
      </c>
    </row>
    <row r="8093" spans="1:6" ht="13" x14ac:dyDescent="0.15">
      <c r="A8093" s="1" t="s">
        <v>16236</v>
      </c>
      <c r="B8093" s="1" t="s">
        <v>16237</v>
      </c>
      <c r="C8093" s="1">
        <v>19350404</v>
      </c>
      <c r="D8093" s="1">
        <v>19640729</v>
      </c>
    </row>
    <row r="8094" spans="1:6" ht="13" x14ac:dyDescent="0.15">
      <c r="A8094" s="1" t="s">
        <v>16238</v>
      </c>
      <c r="B8094" s="1" t="s">
        <v>16239</v>
      </c>
      <c r="C8094" s="1">
        <v>20020621</v>
      </c>
    </row>
    <row r="8095" spans="1:6" ht="13" x14ac:dyDescent="0.15">
      <c r="A8095" s="1" t="s">
        <v>16240</v>
      </c>
      <c r="B8095" s="1" t="s">
        <v>16241</v>
      </c>
      <c r="C8095" s="1">
        <v>20071203</v>
      </c>
      <c r="D8095" s="1">
        <v>20130918</v>
      </c>
      <c r="F8095" s="1" t="s">
        <v>16242</v>
      </c>
    </row>
    <row r="8096" spans="1:6" ht="13" x14ac:dyDescent="0.15">
      <c r="A8096" s="1" t="s">
        <v>16243</v>
      </c>
      <c r="B8096" s="1" t="s">
        <v>16244</v>
      </c>
      <c r="C8096" s="1">
        <v>20071203</v>
      </c>
      <c r="D8096" s="1">
        <v>20130918</v>
      </c>
      <c r="F8096" s="1" t="s">
        <v>16245</v>
      </c>
    </row>
    <row r="8097" spans="1:6" ht="13" x14ac:dyDescent="0.15">
      <c r="A8097" s="1" t="s">
        <v>16246</v>
      </c>
      <c r="B8097" s="1" t="s">
        <v>16247</v>
      </c>
      <c r="C8097" s="1">
        <v>20071203</v>
      </c>
      <c r="D8097" s="1">
        <v>20130918</v>
      </c>
      <c r="F8097" s="1" t="s">
        <v>16248</v>
      </c>
    </row>
    <row r="8098" spans="1:6" ht="13" x14ac:dyDescent="0.15">
      <c r="A8098" s="1" t="s">
        <v>16249</v>
      </c>
      <c r="B8098" s="1" t="s">
        <v>16250</v>
      </c>
      <c r="C8098" s="1">
        <v>20080701</v>
      </c>
    </row>
    <row r="8099" spans="1:6" ht="13" x14ac:dyDescent="0.15">
      <c r="A8099" s="1" t="s">
        <v>16251</v>
      </c>
      <c r="B8099" s="1" t="s">
        <v>16252</v>
      </c>
      <c r="C8099" s="1">
        <v>19220831</v>
      </c>
      <c r="D8099" s="1">
        <v>19751231</v>
      </c>
    </row>
    <row r="8100" spans="1:6" ht="13" x14ac:dyDescent="0.15">
      <c r="A8100" s="1" t="s">
        <v>16253</v>
      </c>
      <c r="B8100" s="1" t="s">
        <v>16254</v>
      </c>
      <c r="C8100" s="1">
        <v>19280101</v>
      </c>
      <c r="D8100" s="1">
        <v>19640729</v>
      </c>
    </row>
    <row r="8101" spans="1:6" ht="13" x14ac:dyDescent="0.15">
      <c r="A8101" s="1" t="s">
        <v>16255</v>
      </c>
      <c r="B8101" s="1" t="s">
        <v>16256</v>
      </c>
      <c r="C8101" s="1">
        <v>19750421</v>
      </c>
      <c r="D8101" s="1">
        <v>19750712</v>
      </c>
    </row>
    <row r="8102" spans="1:6" ht="13" x14ac:dyDescent="0.15">
      <c r="A8102" s="1" t="s">
        <v>16257</v>
      </c>
      <c r="B8102" s="1" t="s">
        <v>16258</v>
      </c>
      <c r="C8102" s="1">
        <v>19940101</v>
      </c>
      <c r="D8102" s="1">
        <v>20070903</v>
      </c>
    </row>
    <row r="8103" spans="1:6" ht="13" x14ac:dyDescent="0.15">
      <c r="A8103" s="1" t="s">
        <v>16259</v>
      </c>
      <c r="B8103" s="1" t="s">
        <v>16260</v>
      </c>
      <c r="C8103" s="1">
        <v>18710000</v>
      </c>
      <c r="D8103" s="1">
        <v>19289999</v>
      </c>
    </row>
    <row r="8104" spans="1:6" ht="13" x14ac:dyDescent="0.15">
      <c r="A8104" s="1" t="s">
        <v>16261</v>
      </c>
      <c r="B8104" s="1" t="s">
        <v>16262</v>
      </c>
      <c r="C8104" s="1">
        <v>20070130</v>
      </c>
      <c r="D8104" s="1">
        <v>20130918</v>
      </c>
    </row>
    <row r="8105" spans="1:6" ht="13" x14ac:dyDescent="0.15">
      <c r="A8105" s="1" t="s">
        <v>16263</v>
      </c>
      <c r="B8105" s="1" t="s">
        <v>16264</v>
      </c>
      <c r="C8105" s="1">
        <v>20071203</v>
      </c>
      <c r="D8105" s="1">
        <v>20130918</v>
      </c>
    </row>
    <row r="8106" spans="1:6" ht="13" x14ac:dyDescent="0.15">
      <c r="A8106" s="1" t="s">
        <v>16265</v>
      </c>
      <c r="B8106" s="1" t="s">
        <v>16266</v>
      </c>
      <c r="C8106" s="1">
        <v>20071203</v>
      </c>
      <c r="D8106" s="1">
        <v>20130918</v>
      </c>
    </row>
    <row r="8107" spans="1:6" ht="13" x14ac:dyDescent="0.15">
      <c r="A8107" s="1" t="s">
        <v>16267</v>
      </c>
      <c r="B8107" s="1" t="s">
        <v>16268</v>
      </c>
      <c r="C8107" s="1">
        <v>20071203</v>
      </c>
      <c r="D8107" s="1">
        <v>20130918</v>
      </c>
    </row>
    <row r="8108" spans="1:6" ht="13" x14ac:dyDescent="0.15">
      <c r="A8108" s="1" t="s">
        <v>16269</v>
      </c>
      <c r="B8108" s="1" t="s">
        <v>16270</v>
      </c>
      <c r="C8108" s="1">
        <v>20070130</v>
      </c>
      <c r="D8108" s="1">
        <v>20130918</v>
      </c>
    </row>
    <row r="8109" spans="1:6" ht="13" x14ac:dyDescent="0.15">
      <c r="A8109" s="1" t="s">
        <v>16271</v>
      </c>
      <c r="B8109" s="1" t="s">
        <v>16272</v>
      </c>
      <c r="C8109" s="1">
        <v>19480101</v>
      </c>
      <c r="D8109" s="1">
        <v>19640729</v>
      </c>
    </row>
    <row r="8110" spans="1:6" ht="13" x14ac:dyDescent="0.15">
      <c r="A8110" s="1" t="s">
        <v>16273</v>
      </c>
      <c r="B8110" s="1" t="s">
        <v>16274</v>
      </c>
      <c r="C8110" s="1">
        <v>20070130</v>
      </c>
      <c r="D8110" s="1">
        <v>20130918</v>
      </c>
    </row>
    <row r="8111" spans="1:6" ht="13" x14ac:dyDescent="0.15">
      <c r="A8111" s="1" t="s">
        <v>16275</v>
      </c>
      <c r="B8111" s="1" t="s">
        <v>16276</v>
      </c>
      <c r="C8111" s="1">
        <v>20071203</v>
      </c>
    </row>
    <row r="8112" spans="1:6" ht="13" x14ac:dyDescent="0.15">
      <c r="A8112" s="1" t="s">
        <v>16277</v>
      </c>
      <c r="B8112" s="1" t="s">
        <v>16278</v>
      </c>
      <c r="C8112" s="1">
        <v>20071203</v>
      </c>
      <c r="D8112" s="1">
        <v>20130918</v>
      </c>
    </row>
    <row r="8113" spans="1:4" ht="13" x14ac:dyDescent="0.15">
      <c r="A8113" s="1" t="s">
        <v>16279</v>
      </c>
      <c r="B8113" s="1" t="s">
        <v>16280</v>
      </c>
      <c r="C8113" s="1">
        <v>19280801</v>
      </c>
      <c r="D8113" s="1">
        <v>19770201</v>
      </c>
    </row>
    <row r="8114" spans="1:4" ht="13" x14ac:dyDescent="0.15">
      <c r="A8114" s="1" t="s">
        <v>16281</v>
      </c>
      <c r="B8114" s="1" t="s">
        <v>16282</v>
      </c>
      <c r="C8114" s="1">
        <v>20071203</v>
      </c>
      <c r="D8114" s="1">
        <v>20130918</v>
      </c>
    </row>
    <row r="8115" spans="1:4" ht="13" x14ac:dyDescent="0.15">
      <c r="A8115" s="1" t="s">
        <v>16283</v>
      </c>
      <c r="B8115" s="1" t="s">
        <v>16284</v>
      </c>
      <c r="C8115" s="1">
        <v>20071203</v>
      </c>
    </row>
    <row r="8116" spans="1:4" ht="13" x14ac:dyDescent="0.15">
      <c r="A8116" s="1" t="s">
        <v>16285</v>
      </c>
      <c r="B8116" s="1" t="s">
        <v>16286</v>
      </c>
      <c r="C8116" s="1">
        <v>20081215</v>
      </c>
    </row>
    <row r="8117" spans="1:4" ht="13" x14ac:dyDescent="0.15">
      <c r="A8117" s="1" t="s">
        <v>16287</v>
      </c>
      <c r="B8117" s="1" t="s">
        <v>16288</v>
      </c>
      <c r="C8117" s="1">
        <v>20080212</v>
      </c>
    </row>
    <row r="8118" spans="1:4" ht="13" x14ac:dyDescent="0.15">
      <c r="A8118" s="1" t="s">
        <v>16289</v>
      </c>
      <c r="B8118" s="1" t="s">
        <v>16290</v>
      </c>
      <c r="C8118" s="1">
        <v>19980000</v>
      </c>
      <c r="D8118" s="1">
        <v>20011008</v>
      </c>
    </row>
    <row r="8119" spans="1:4" ht="13" x14ac:dyDescent="0.15">
      <c r="A8119" s="1" t="s">
        <v>16291</v>
      </c>
      <c r="B8119" s="1" t="s">
        <v>16292</v>
      </c>
      <c r="C8119" s="1">
        <v>20080212</v>
      </c>
    </row>
    <row r="8120" spans="1:4" ht="13" x14ac:dyDescent="0.15">
      <c r="A8120" s="1" t="s">
        <v>16293</v>
      </c>
      <c r="B8120" s="1" t="s">
        <v>16294</v>
      </c>
      <c r="C8120" s="1">
        <v>19280101</v>
      </c>
      <c r="D8120" s="1">
        <v>19890131</v>
      </c>
    </row>
    <row r="8121" spans="1:4" ht="13" x14ac:dyDescent="0.15">
      <c r="A8121" s="1" t="s">
        <v>16295</v>
      </c>
      <c r="B8121" s="1" t="s">
        <v>16296</v>
      </c>
      <c r="C8121" s="1">
        <v>20071203</v>
      </c>
    </row>
    <row r="8122" spans="1:4" ht="13" x14ac:dyDescent="0.15">
      <c r="A8122" s="1" t="s">
        <v>16297</v>
      </c>
      <c r="B8122" s="1" t="s">
        <v>16298</v>
      </c>
      <c r="C8122" s="1">
        <v>20080000</v>
      </c>
      <c r="D8122" s="1">
        <v>20100929</v>
      </c>
    </row>
    <row r="8123" spans="1:4" ht="13" x14ac:dyDescent="0.15">
      <c r="A8123" s="1" t="s">
        <v>16299</v>
      </c>
      <c r="B8123" s="1" t="s">
        <v>16300</v>
      </c>
      <c r="C8123" s="1">
        <v>20071203</v>
      </c>
      <c r="D8123" s="1">
        <v>20130918</v>
      </c>
    </row>
    <row r="8124" spans="1:4" ht="13" x14ac:dyDescent="0.15">
      <c r="A8124" s="1" t="s">
        <v>16301</v>
      </c>
      <c r="B8124" s="1" t="s">
        <v>16302</v>
      </c>
      <c r="C8124" s="1">
        <v>19910822</v>
      </c>
      <c r="D8124" s="1">
        <v>19920331</v>
      </c>
    </row>
    <row r="8125" spans="1:4" ht="13" x14ac:dyDescent="0.15">
      <c r="A8125" s="1" t="s">
        <v>16303</v>
      </c>
      <c r="B8125" s="1" t="s">
        <v>16304</v>
      </c>
      <c r="C8125" s="1">
        <v>20071203</v>
      </c>
      <c r="D8125" s="1">
        <v>20130918</v>
      </c>
    </row>
    <row r="8126" spans="1:4" ht="13" x14ac:dyDescent="0.15">
      <c r="A8126" s="1" t="s">
        <v>16305</v>
      </c>
      <c r="B8126" s="1" t="s">
        <v>16306</v>
      </c>
      <c r="C8126" s="1">
        <v>19280101</v>
      </c>
      <c r="D8126" s="1">
        <v>19771231</v>
      </c>
    </row>
    <row r="8127" spans="1:4" ht="13" x14ac:dyDescent="0.15">
      <c r="A8127" s="1" t="s">
        <v>16307</v>
      </c>
      <c r="B8127" s="1" t="s">
        <v>16308</v>
      </c>
      <c r="C8127" s="1">
        <v>20071203</v>
      </c>
      <c r="D8127" s="1">
        <v>20130918</v>
      </c>
    </row>
    <row r="8128" spans="1:4" ht="13" x14ac:dyDescent="0.15">
      <c r="A8128" s="1" t="s">
        <v>16309</v>
      </c>
      <c r="B8128" s="1" t="s">
        <v>13988</v>
      </c>
      <c r="C8128" s="1">
        <v>20071203</v>
      </c>
    </row>
    <row r="8129" spans="1:4" ht="13" x14ac:dyDescent="0.15">
      <c r="A8129" s="1" t="s">
        <v>16310</v>
      </c>
      <c r="B8129" s="1" t="s">
        <v>16311</v>
      </c>
      <c r="C8129" s="1">
        <v>20071203</v>
      </c>
      <c r="D8129" s="1">
        <v>20130907</v>
      </c>
    </row>
    <row r="8130" spans="1:4" ht="13" x14ac:dyDescent="0.15">
      <c r="A8130" s="1" t="s">
        <v>16312</v>
      </c>
      <c r="B8130" s="1" t="s">
        <v>16313</v>
      </c>
      <c r="C8130" s="1">
        <v>20071203</v>
      </c>
      <c r="D8130" s="1">
        <v>20130907</v>
      </c>
    </row>
    <row r="8131" spans="1:4" ht="13" x14ac:dyDescent="0.15">
      <c r="A8131" s="1" t="s">
        <v>16314</v>
      </c>
      <c r="B8131" s="1" t="s">
        <v>16315</v>
      </c>
      <c r="C8131" s="1">
        <v>20071203</v>
      </c>
      <c r="D8131" s="1">
        <v>20130907</v>
      </c>
    </row>
    <row r="8132" spans="1:4" ht="13" x14ac:dyDescent="0.15">
      <c r="A8132" s="1" t="s">
        <v>16316</v>
      </c>
      <c r="B8132" s="1" t="s">
        <v>16317</v>
      </c>
      <c r="C8132" s="1">
        <v>19280101</v>
      </c>
      <c r="D8132" s="1">
        <v>19861231</v>
      </c>
    </row>
    <row r="8133" spans="1:4" ht="13" x14ac:dyDescent="0.15">
      <c r="A8133" s="1" t="s">
        <v>16318</v>
      </c>
      <c r="B8133" s="1" t="s">
        <v>16319</v>
      </c>
      <c r="C8133" s="1">
        <v>20070130</v>
      </c>
      <c r="D8133" s="1">
        <v>20130918</v>
      </c>
    </row>
    <row r="8134" spans="1:4" ht="13" x14ac:dyDescent="0.15">
      <c r="A8134" s="1" t="s">
        <v>16320</v>
      </c>
      <c r="B8134" s="1" t="s">
        <v>16321</v>
      </c>
      <c r="C8134" s="1">
        <v>20071203</v>
      </c>
      <c r="D8134" s="1">
        <v>20130918</v>
      </c>
    </row>
    <row r="8135" spans="1:4" ht="13" x14ac:dyDescent="0.15">
      <c r="A8135" s="1" t="s">
        <v>16322</v>
      </c>
      <c r="B8135" s="1" t="s">
        <v>16323</v>
      </c>
      <c r="C8135" s="1">
        <v>20071203</v>
      </c>
      <c r="D8135" s="1">
        <v>20130918</v>
      </c>
    </row>
    <row r="8136" spans="1:4" ht="13" x14ac:dyDescent="0.15">
      <c r="A8136" s="1" t="s">
        <v>16324</v>
      </c>
      <c r="B8136" s="1" t="s">
        <v>16325</v>
      </c>
      <c r="C8136" s="1">
        <v>20071203</v>
      </c>
    </row>
    <row r="8137" spans="1:4" ht="13" x14ac:dyDescent="0.15">
      <c r="A8137" s="1" t="s">
        <v>16326</v>
      </c>
      <c r="B8137" s="1" t="s">
        <v>16327</v>
      </c>
      <c r="C8137" s="1">
        <v>20071203</v>
      </c>
      <c r="D8137" s="1">
        <v>20130918</v>
      </c>
    </row>
    <row r="8138" spans="1:4" ht="13" x14ac:dyDescent="0.15">
      <c r="A8138" s="1" t="s">
        <v>16328</v>
      </c>
      <c r="B8138" s="1" t="s">
        <v>16329</v>
      </c>
      <c r="C8138" s="1">
        <v>20080401</v>
      </c>
      <c r="D8138" s="1">
        <v>20100928</v>
      </c>
    </row>
    <row r="8139" spans="1:4" ht="13" x14ac:dyDescent="0.15">
      <c r="A8139" s="1" t="s">
        <v>16330</v>
      </c>
      <c r="B8139" s="1" t="s">
        <v>16331</v>
      </c>
      <c r="C8139" s="1">
        <v>20070130</v>
      </c>
      <c r="D8139" s="1">
        <v>20130918</v>
      </c>
    </row>
    <row r="8140" spans="1:4" ht="13" x14ac:dyDescent="0.15">
      <c r="A8140" s="1" t="s">
        <v>16332</v>
      </c>
      <c r="B8140" s="1" t="s">
        <v>16333</v>
      </c>
      <c r="C8140" s="1">
        <v>20070130</v>
      </c>
      <c r="D8140" s="1">
        <v>20130918</v>
      </c>
    </row>
    <row r="8141" spans="1:4" ht="13" x14ac:dyDescent="0.15">
      <c r="A8141" s="1" t="s">
        <v>16334</v>
      </c>
      <c r="B8141" s="1" t="s">
        <v>16335</v>
      </c>
      <c r="C8141" s="1">
        <v>20090522</v>
      </c>
      <c r="D8141" s="1">
        <v>20150701</v>
      </c>
    </row>
    <row r="8142" spans="1:4" ht="13" x14ac:dyDescent="0.15">
      <c r="A8142" s="1" t="s">
        <v>16336</v>
      </c>
      <c r="B8142" s="1" t="s">
        <v>16337</v>
      </c>
      <c r="C8142" s="1">
        <v>19280801</v>
      </c>
      <c r="D8142" s="1">
        <v>19900301</v>
      </c>
    </row>
    <row r="8143" spans="1:4" ht="13" x14ac:dyDescent="0.15">
      <c r="A8143" s="1" t="s">
        <v>16338</v>
      </c>
      <c r="B8143" s="1" t="s">
        <v>16339</v>
      </c>
      <c r="C8143" s="1">
        <v>20051214</v>
      </c>
      <c r="D8143" s="1">
        <v>20091299</v>
      </c>
    </row>
    <row r="8144" spans="1:4" ht="13" x14ac:dyDescent="0.15">
      <c r="A8144" s="1" t="s">
        <v>16340</v>
      </c>
      <c r="B8144" s="1" t="s">
        <v>16341</v>
      </c>
      <c r="C8144" s="1">
        <v>20071203</v>
      </c>
      <c r="D8144" s="1">
        <v>20130918</v>
      </c>
    </row>
    <row r="8145" spans="1:4" ht="13" x14ac:dyDescent="0.15">
      <c r="A8145" s="1" t="s">
        <v>16342</v>
      </c>
      <c r="B8145" s="1" t="s">
        <v>16343</v>
      </c>
      <c r="C8145" s="1">
        <v>20090701</v>
      </c>
    </row>
    <row r="8146" spans="1:4" ht="13" x14ac:dyDescent="0.15">
      <c r="A8146" s="1" t="s">
        <v>16344</v>
      </c>
      <c r="B8146" s="1" t="s">
        <v>16345</v>
      </c>
      <c r="C8146" s="1">
        <v>20071203</v>
      </c>
    </row>
    <row r="8147" spans="1:4" ht="13" x14ac:dyDescent="0.15">
      <c r="A8147" s="1" t="s">
        <v>16346</v>
      </c>
      <c r="B8147" s="1" t="s">
        <v>16347</v>
      </c>
      <c r="C8147" s="1">
        <v>20041116</v>
      </c>
      <c r="D8147" s="1">
        <v>20071017</v>
      </c>
    </row>
    <row r="8148" spans="1:4" ht="13" x14ac:dyDescent="0.15">
      <c r="A8148" s="1" t="s">
        <v>16348</v>
      </c>
      <c r="B8148" s="1" t="s">
        <v>16349</v>
      </c>
      <c r="C8148" s="1">
        <v>20080312</v>
      </c>
      <c r="D8148" s="1">
        <v>20100928</v>
      </c>
    </row>
    <row r="8149" spans="1:4" ht="13" x14ac:dyDescent="0.15">
      <c r="A8149" s="1" t="s">
        <v>16350</v>
      </c>
      <c r="B8149" s="1" t="s">
        <v>16351</v>
      </c>
      <c r="C8149" s="1">
        <v>20080701</v>
      </c>
    </row>
    <row r="8150" spans="1:4" ht="13" x14ac:dyDescent="0.15">
      <c r="A8150" s="1" t="s">
        <v>16352</v>
      </c>
      <c r="B8150" s="1" t="s">
        <v>16353</v>
      </c>
      <c r="C8150" s="1">
        <v>20090522</v>
      </c>
      <c r="D8150" s="1">
        <v>20150701</v>
      </c>
    </row>
    <row r="8151" spans="1:4" ht="13" x14ac:dyDescent="0.15">
      <c r="A8151" s="1" t="s">
        <v>16354</v>
      </c>
      <c r="B8151" s="1" t="s">
        <v>16355</v>
      </c>
      <c r="C8151" s="1">
        <v>20090522</v>
      </c>
      <c r="D8151" s="1">
        <v>20150701</v>
      </c>
    </row>
    <row r="8152" spans="1:4" ht="13" x14ac:dyDescent="0.15">
      <c r="A8152" s="1" t="s">
        <v>16356</v>
      </c>
      <c r="B8152" s="1" t="s">
        <v>16357</v>
      </c>
      <c r="C8152" s="1">
        <v>19280801</v>
      </c>
      <c r="D8152" s="1">
        <v>19811231</v>
      </c>
    </row>
    <row r="8153" spans="1:4" ht="13" x14ac:dyDescent="0.15">
      <c r="A8153" s="1" t="s">
        <v>16358</v>
      </c>
      <c r="B8153" s="1" t="s">
        <v>16359</v>
      </c>
      <c r="C8153" s="1">
        <v>20090522</v>
      </c>
      <c r="D8153" s="1">
        <v>20150701</v>
      </c>
    </row>
    <row r="8154" spans="1:4" ht="13" x14ac:dyDescent="0.15">
      <c r="A8154" s="1" t="s">
        <v>16360</v>
      </c>
      <c r="B8154" s="1" t="s">
        <v>16361</v>
      </c>
      <c r="C8154" s="1">
        <v>20071203</v>
      </c>
      <c r="D8154" s="1">
        <v>20130918</v>
      </c>
    </row>
    <row r="8155" spans="1:4" ht="13" x14ac:dyDescent="0.15">
      <c r="A8155" s="1" t="s">
        <v>16362</v>
      </c>
      <c r="B8155" s="1" t="s">
        <v>16363</v>
      </c>
      <c r="C8155" s="1">
        <v>20090522</v>
      </c>
      <c r="D8155" s="1">
        <v>20150701</v>
      </c>
    </row>
    <row r="8156" spans="1:4" ht="13" x14ac:dyDescent="0.15">
      <c r="A8156" s="1" t="s">
        <v>16364</v>
      </c>
      <c r="B8156" s="1" t="s">
        <v>16365</v>
      </c>
      <c r="C8156" s="1">
        <v>20090522</v>
      </c>
      <c r="D8156" s="1">
        <v>20150701</v>
      </c>
    </row>
    <row r="8157" spans="1:4" ht="13" x14ac:dyDescent="0.15">
      <c r="A8157" s="1" t="s">
        <v>16366</v>
      </c>
      <c r="B8157" s="1" t="s">
        <v>16367</v>
      </c>
      <c r="C8157" s="1">
        <v>20090522</v>
      </c>
      <c r="D8157" s="1">
        <v>20150701</v>
      </c>
    </row>
    <row r="8158" spans="1:4" ht="13" x14ac:dyDescent="0.15">
      <c r="A8158" s="1" t="s">
        <v>16368</v>
      </c>
      <c r="B8158" s="1" t="s">
        <v>16369</v>
      </c>
      <c r="C8158" s="1">
        <v>20090522</v>
      </c>
      <c r="D8158" s="1">
        <v>20150701</v>
      </c>
    </row>
    <row r="8159" spans="1:4" ht="13" x14ac:dyDescent="0.15">
      <c r="A8159" s="1" t="s">
        <v>16370</v>
      </c>
      <c r="B8159" s="1" t="s">
        <v>16371</v>
      </c>
      <c r="C8159" s="1">
        <v>20090522</v>
      </c>
      <c r="D8159" s="1">
        <v>20150701</v>
      </c>
    </row>
    <row r="8160" spans="1:4" ht="13" x14ac:dyDescent="0.15">
      <c r="A8160" s="1" t="s">
        <v>16372</v>
      </c>
      <c r="B8160" s="1" t="s">
        <v>16373</v>
      </c>
      <c r="C8160" s="1">
        <v>20090522</v>
      </c>
      <c r="D8160" s="1">
        <v>20150701</v>
      </c>
    </row>
    <row r="8161" spans="1:4" ht="13" x14ac:dyDescent="0.15">
      <c r="A8161" s="1" t="s">
        <v>16374</v>
      </c>
      <c r="B8161" s="1" t="s">
        <v>16375</v>
      </c>
      <c r="C8161" s="1">
        <v>20090522</v>
      </c>
      <c r="D8161" s="1">
        <v>20150701</v>
      </c>
    </row>
    <row r="8162" spans="1:4" ht="13" x14ac:dyDescent="0.15">
      <c r="A8162" s="1" t="s">
        <v>16376</v>
      </c>
      <c r="B8162" s="1" t="s">
        <v>16377</v>
      </c>
      <c r="C8162" s="1">
        <v>19280801</v>
      </c>
      <c r="D8162" s="1">
        <v>19770201</v>
      </c>
    </row>
    <row r="8163" spans="1:4" ht="13" x14ac:dyDescent="0.15">
      <c r="A8163" s="1" t="s">
        <v>16378</v>
      </c>
      <c r="B8163" s="1" t="s">
        <v>16379</v>
      </c>
      <c r="C8163" s="1">
        <v>20090522</v>
      </c>
      <c r="D8163" s="1">
        <v>20150701</v>
      </c>
    </row>
    <row r="8164" spans="1:4" ht="13" x14ac:dyDescent="0.15">
      <c r="A8164" s="1" t="s">
        <v>16380</v>
      </c>
      <c r="B8164" s="1" t="s">
        <v>16381</v>
      </c>
      <c r="C8164" s="1">
        <v>20090522</v>
      </c>
      <c r="D8164" s="1">
        <v>20150701</v>
      </c>
    </row>
    <row r="8165" spans="1:4" ht="13" x14ac:dyDescent="0.15">
      <c r="A8165" s="1" t="s">
        <v>16382</v>
      </c>
      <c r="B8165" s="1" t="s">
        <v>16383</v>
      </c>
      <c r="C8165" s="1">
        <v>20090522</v>
      </c>
      <c r="D8165" s="1">
        <v>20150701</v>
      </c>
    </row>
    <row r="8166" spans="1:4" ht="13" x14ac:dyDescent="0.15">
      <c r="A8166" s="1" t="s">
        <v>16384</v>
      </c>
      <c r="B8166" s="1" t="s">
        <v>16385</v>
      </c>
      <c r="C8166" s="1">
        <v>20090522</v>
      </c>
      <c r="D8166" s="1">
        <v>20150701</v>
      </c>
    </row>
    <row r="8167" spans="1:4" ht="13" x14ac:dyDescent="0.15">
      <c r="A8167" s="1" t="s">
        <v>16386</v>
      </c>
      <c r="B8167" s="1" t="s">
        <v>16387</v>
      </c>
      <c r="C8167" s="1">
        <v>20090522</v>
      </c>
      <c r="D8167" s="1">
        <v>20150701</v>
      </c>
    </row>
    <row r="8168" spans="1:4" ht="13" x14ac:dyDescent="0.15">
      <c r="A8168" s="1" t="s">
        <v>16388</v>
      </c>
      <c r="B8168" s="1" t="s">
        <v>16389</v>
      </c>
      <c r="C8168" s="1">
        <v>20090522</v>
      </c>
      <c r="D8168" s="1">
        <v>20150701</v>
      </c>
    </row>
    <row r="8169" spans="1:4" ht="13" x14ac:dyDescent="0.15">
      <c r="A8169" s="1" t="s">
        <v>16390</v>
      </c>
      <c r="B8169" s="1" t="s">
        <v>16391</v>
      </c>
      <c r="C8169" s="1">
        <v>20090522</v>
      </c>
      <c r="D8169" s="1">
        <v>20150701</v>
      </c>
    </row>
    <row r="8170" spans="1:4" ht="13" x14ac:dyDescent="0.15">
      <c r="A8170" s="1" t="s">
        <v>16392</v>
      </c>
      <c r="B8170" s="1" t="s">
        <v>16393</v>
      </c>
      <c r="C8170" s="1">
        <v>20090522</v>
      </c>
      <c r="D8170" s="1">
        <v>20150701</v>
      </c>
    </row>
    <row r="8171" spans="1:4" ht="13" x14ac:dyDescent="0.15">
      <c r="A8171" s="1" t="s">
        <v>16394</v>
      </c>
      <c r="B8171" s="1" t="s">
        <v>16395</v>
      </c>
      <c r="C8171" s="1">
        <v>20090522</v>
      </c>
      <c r="D8171" s="1">
        <v>20150701</v>
      </c>
    </row>
    <row r="8172" spans="1:4" ht="13" x14ac:dyDescent="0.15">
      <c r="A8172" s="1" t="s">
        <v>16396</v>
      </c>
      <c r="B8172" s="1" t="s">
        <v>16397</v>
      </c>
      <c r="C8172" s="1">
        <v>20090522</v>
      </c>
      <c r="D8172" s="1">
        <v>20150701</v>
      </c>
    </row>
    <row r="8173" spans="1:4" ht="13" x14ac:dyDescent="0.15">
      <c r="A8173" s="1" t="s">
        <v>16398</v>
      </c>
      <c r="B8173" s="1" t="s">
        <v>16399</v>
      </c>
      <c r="C8173" s="1">
        <v>19380101</v>
      </c>
      <c r="D8173" s="1">
        <v>19770201</v>
      </c>
    </row>
    <row r="8174" spans="1:4" ht="13" x14ac:dyDescent="0.15">
      <c r="A8174" s="1" t="s">
        <v>16400</v>
      </c>
      <c r="B8174" s="1" t="s">
        <v>16401</v>
      </c>
      <c r="C8174" s="1">
        <v>20090522</v>
      </c>
      <c r="D8174" s="1">
        <v>20150701</v>
      </c>
    </row>
    <row r="8175" spans="1:4" ht="13" x14ac:dyDescent="0.15">
      <c r="A8175" s="1" t="s">
        <v>16402</v>
      </c>
      <c r="B8175" s="1" t="s">
        <v>16403</v>
      </c>
      <c r="C8175" s="1">
        <v>20090522</v>
      </c>
      <c r="D8175" s="1">
        <v>20150701</v>
      </c>
    </row>
    <row r="8176" spans="1:4" ht="13" x14ac:dyDescent="0.15">
      <c r="A8176" s="1" t="s">
        <v>16404</v>
      </c>
      <c r="B8176" s="1" t="s">
        <v>16405</v>
      </c>
      <c r="C8176" s="1">
        <v>20090522</v>
      </c>
      <c r="D8176" s="1">
        <v>20150701</v>
      </c>
    </row>
    <row r="8177" spans="1:4" ht="13" x14ac:dyDescent="0.15">
      <c r="A8177" s="1" t="s">
        <v>16406</v>
      </c>
      <c r="B8177" s="1" t="s">
        <v>16407</v>
      </c>
      <c r="C8177" s="1">
        <v>20090522</v>
      </c>
      <c r="D8177" s="1">
        <v>20150701</v>
      </c>
    </row>
    <row r="8178" spans="1:4" ht="13" x14ac:dyDescent="0.15">
      <c r="A8178" s="1" t="s">
        <v>16408</v>
      </c>
      <c r="B8178" s="1" t="s">
        <v>16409</v>
      </c>
      <c r="C8178" s="1">
        <v>20090701</v>
      </c>
    </row>
    <row r="8179" spans="1:4" ht="13" x14ac:dyDescent="0.15">
      <c r="A8179" s="1" t="s">
        <v>16410</v>
      </c>
      <c r="B8179" s="1" t="s">
        <v>16411</v>
      </c>
      <c r="C8179" s="1">
        <v>20041116</v>
      </c>
    </row>
    <row r="8180" spans="1:4" ht="13" x14ac:dyDescent="0.15">
      <c r="A8180" s="1" t="s">
        <v>16412</v>
      </c>
      <c r="B8180" s="1" t="s">
        <v>16413</v>
      </c>
      <c r="C8180" s="1">
        <v>20030415</v>
      </c>
    </row>
    <row r="8181" spans="1:4" ht="13" x14ac:dyDescent="0.15">
      <c r="A8181" s="1" t="s">
        <v>16414</v>
      </c>
      <c r="B8181" s="1" t="s">
        <v>16415</v>
      </c>
      <c r="C8181" s="1">
        <v>20070701</v>
      </c>
      <c r="D8181" s="1">
        <v>20090701</v>
      </c>
    </row>
    <row r="8182" spans="1:4" ht="13" x14ac:dyDescent="0.15">
      <c r="A8182" s="1" t="s">
        <v>16416</v>
      </c>
      <c r="B8182" s="1" t="s">
        <v>16417</v>
      </c>
      <c r="C8182" s="1">
        <v>20080200</v>
      </c>
    </row>
    <row r="8183" spans="1:4" ht="13" x14ac:dyDescent="0.15">
      <c r="A8183" s="1" t="s">
        <v>16418</v>
      </c>
      <c r="B8183" s="1" t="s">
        <v>16419</v>
      </c>
      <c r="C8183" s="1">
        <v>20071203</v>
      </c>
      <c r="D8183" s="1">
        <v>20130918</v>
      </c>
    </row>
    <row r="8184" spans="1:4" ht="13" x14ac:dyDescent="0.15">
      <c r="A8184" s="1" t="s">
        <v>16420</v>
      </c>
      <c r="B8184" s="1" t="s">
        <v>16421</v>
      </c>
      <c r="C8184" s="1">
        <v>19360408</v>
      </c>
      <c r="D8184" s="1">
        <v>19390112</v>
      </c>
    </row>
    <row r="8185" spans="1:4" ht="13" x14ac:dyDescent="0.15">
      <c r="A8185" s="1" t="s">
        <v>16422</v>
      </c>
      <c r="B8185" s="1" t="s">
        <v>16423</v>
      </c>
      <c r="C8185" s="1">
        <v>19280801</v>
      </c>
      <c r="D8185" s="1">
        <v>19770101</v>
      </c>
    </row>
    <row r="8186" spans="1:4" ht="13" x14ac:dyDescent="0.15">
      <c r="A8186" s="1" t="s">
        <v>16424</v>
      </c>
      <c r="B8186" s="1" t="s">
        <v>16425</v>
      </c>
      <c r="C8186" s="1">
        <v>20070130</v>
      </c>
      <c r="D8186" s="1">
        <v>20130918</v>
      </c>
    </row>
    <row r="8187" spans="1:4" ht="13" x14ac:dyDescent="0.15">
      <c r="A8187" s="1" t="s">
        <v>16426</v>
      </c>
      <c r="B8187" s="1" t="s">
        <v>16427</v>
      </c>
      <c r="C8187" s="1">
        <v>20080200</v>
      </c>
    </row>
    <row r="8188" spans="1:4" ht="13" x14ac:dyDescent="0.15">
      <c r="A8188" s="1" t="s">
        <v>16428</v>
      </c>
      <c r="B8188" s="1" t="s">
        <v>16429</v>
      </c>
      <c r="C8188" s="1">
        <v>20080200</v>
      </c>
    </row>
    <row r="8189" spans="1:4" ht="13" x14ac:dyDescent="0.15">
      <c r="A8189" s="1" t="s">
        <v>16430</v>
      </c>
      <c r="B8189" s="1" t="s">
        <v>16431</v>
      </c>
      <c r="C8189" s="1">
        <v>19850221</v>
      </c>
      <c r="D8189" s="1">
        <v>20071015</v>
      </c>
    </row>
    <row r="8190" spans="1:4" ht="13" x14ac:dyDescent="0.15">
      <c r="A8190" s="1" t="s">
        <v>16432</v>
      </c>
      <c r="B8190" s="1" t="s">
        <v>16433</v>
      </c>
      <c r="C8190" s="1">
        <v>20080200</v>
      </c>
    </row>
    <row r="8191" spans="1:4" ht="13" x14ac:dyDescent="0.15">
      <c r="A8191" s="1" t="s">
        <v>16434</v>
      </c>
      <c r="B8191" s="1" t="s">
        <v>16435</v>
      </c>
      <c r="C8191" s="1">
        <v>20090701</v>
      </c>
    </row>
    <row r="8192" spans="1:4" ht="13" x14ac:dyDescent="0.15">
      <c r="A8192" s="1" t="s">
        <v>16436</v>
      </c>
      <c r="B8192" s="1" t="s">
        <v>16437</v>
      </c>
      <c r="C8192" s="1">
        <v>20090522</v>
      </c>
      <c r="D8192" s="1">
        <v>20150701</v>
      </c>
    </row>
    <row r="8193" spans="1:6" ht="13" x14ac:dyDescent="0.15">
      <c r="A8193" s="1" t="s">
        <v>16438</v>
      </c>
      <c r="B8193" s="1" t="s">
        <v>16439</v>
      </c>
      <c r="C8193" s="1">
        <v>19920701</v>
      </c>
    </row>
    <row r="8194" spans="1:6" ht="13" x14ac:dyDescent="0.15">
      <c r="A8194" s="1" t="s">
        <v>16440</v>
      </c>
      <c r="B8194" s="1" t="s">
        <v>16441</v>
      </c>
      <c r="C8194" s="1">
        <v>19850809</v>
      </c>
      <c r="D8194" s="1">
        <v>19920701</v>
      </c>
    </row>
    <row r="8195" spans="1:6" ht="13" x14ac:dyDescent="0.15">
      <c r="A8195" s="1" t="s">
        <v>16442</v>
      </c>
      <c r="B8195" s="1" t="s">
        <v>16443</v>
      </c>
      <c r="C8195" s="1">
        <v>19841026</v>
      </c>
      <c r="D8195" s="1">
        <v>19920701</v>
      </c>
    </row>
    <row r="8196" spans="1:6" ht="13" x14ac:dyDescent="0.15">
      <c r="A8196" s="1" t="s">
        <v>16444</v>
      </c>
      <c r="B8196" s="1" t="s">
        <v>16445</v>
      </c>
      <c r="C8196" s="1">
        <v>19280801</v>
      </c>
    </row>
    <row r="8197" spans="1:6" ht="13" x14ac:dyDescent="0.15">
      <c r="A8197" s="1" t="s">
        <v>16446</v>
      </c>
      <c r="B8197" s="1" t="s">
        <v>16447</v>
      </c>
      <c r="C8197" s="1">
        <v>20100308</v>
      </c>
      <c r="D8197" s="1">
        <v>20130325</v>
      </c>
      <c r="F8197" s="1" t="s">
        <v>16448</v>
      </c>
    </row>
    <row r="8198" spans="1:6" ht="13" x14ac:dyDescent="0.15">
      <c r="A8198" s="1" t="s">
        <v>16449</v>
      </c>
      <c r="B8198" s="1" t="s">
        <v>16450</v>
      </c>
      <c r="C8198" s="1">
        <v>20090701</v>
      </c>
    </row>
    <row r="8199" spans="1:6" ht="13" x14ac:dyDescent="0.15">
      <c r="A8199" s="1" t="s">
        <v>16451</v>
      </c>
      <c r="B8199" s="1" t="s">
        <v>16452</v>
      </c>
      <c r="C8199" s="1">
        <v>20070130</v>
      </c>
      <c r="D8199" s="1">
        <v>20130918</v>
      </c>
    </row>
    <row r="8200" spans="1:6" ht="13" x14ac:dyDescent="0.15">
      <c r="A8200" s="1" t="s">
        <v>16453</v>
      </c>
      <c r="B8200" s="1" t="s">
        <v>16454</v>
      </c>
      <c r="C8200" s="1">
        <v>20000000</v>
      </c>
    </row>
    <row r="8201" spans="1:6" ht="13" x14ac:dyDescent="0.15">
      <c r="A8201" s="1" t="s">
        <v>16455</v>
      </c>
      <c r="B8201" s="1" t="s">
        <v>16456</v>
      </c>
      <c r="C8201" s="1">
        <v>19890000</v>
      </c>
    </row>
    <row r="8202" spans="1:6" ht="13" x14ac:dyDescent="0.15">
      <c r="A8202" s="1" t="s">
        <v>16457</v>
      </c>
      <c r="B8202" s="1" t="s">
        <v>16458</v>
      </c>
      <c r="C8202" s="1">
        <v>20050901</v>
      </c>
    </row>
    <row r="8203" spans="1:6" ht="13" x14ac:dyDescent="0.15">
      <c r="A8203" s="1" t="s">
        <v>16459</v>
      </c>
      <c r="B8203" s="1" t="s">
        <v>16460</v>
      </c>
      <c r="C8203" s="1">
        <v>19970925</v>
      </c>
      <c r="D8203" s="1">
        <v>19981021</v>
      </c>
      <c r="F8203" s="1" t="s">
        <v>16461</v>
      </c>
    </row>
    <row r="8204" spans="1:6" ht="13" x14ac:dyDescent="0.15">
      <c r="A8204" s="1" t="s">
        <v>16462</v>
      </c>
      <c r="B8204" s="1" t="s">
        <v>16463</v>
      </c>
      <c r="C8204" s="1">
        <v>20040926</v>
      </c>
      <c r="D8204" s="1">
        <v>20100430</v>
      </c>
    </row>
    <row r="8205" spans="1:6" ht="13" x14ac:dyDescent="0.15">
      <c r="A8205" s="1" t="s">
        <v>16464</v>
      </c>
      <c r="B8205" s="1" t="s">
        <v>16465</v>
      </c>
      <c r="C8205" s="1">
        <v>19280101</v>
      </c>
      <c r="D8205" s="1">
        <v>20029999</v>
      </c>
    </row>
    <row r="8206" spans="1:6" ht="13" x14ac:dyDescent="0.15">
      <c r="A8206" s="1" t="s">
        <v>16466</v>
      </c>
      <c r="B8206" s="1" t="s">
        <v>16467</v>
      </c>
      <c r="C8206" s="1">
        <v>19930623</v>
      </c>
    </row>
    <row r="8207" spans="1:6" ht="13" x14ac:dyDescent="0.15">
      <c r="A8207" s="1" t="s">
        <v>16468</v>
      </c>
      <c r="B8207" s="1" t="s">
        <v>16469</v>
      </c>
      <c r="C8207" s="1">
        <v>20060127</v>
      </c>
      <c r="D8207" s="1">
        <v>20070130</v>
      </c>
    </row>
    <row r="8208" spans="1:6" ht="13" x14ac:dyDescent="0.15">
      <c r="A8208" s="1" t="s">
        <v>16470</v>
      </c>
      <c r="B8208" s="1" t="s">
        <v>16471</v>
      </c>
      <c r="C8208" s="1">
        <v>20070130</v>
      </c>
      <c r="D8208" s="1">
        <v>20130918</v>
      </c>
    </row>
    <row r="8209" spans="1:6" ht="13" x14ac:dyDescent="0.15">
      <c r="A8209" s="1" t="s">
        <v>16472</v>
      </c>
      <c r="B8209" s="1" t="s">
        <v>16473</v>
      </c>
      <c r="C8209" s="1">
        <v>19970525</v>
      </c>
      <c r="D8209" s="1">
        <v>20020220</v>
      </c>
    </row>
    <row r="8210" spans="1:6" ht="13" x14ac:dyDescent="0.15">
      <c r="A8210" s="1" t="s">
        <v>16474</v>
      </c>
      <c r="B8210" s="1" t="s">
        <v>16475</v>
      </c>
      <c r="C8210" s="1">
        <v>20071203</v>
      </c>
    </row>
    <row r="8211" spans="1:6" ht="13" x14ac:dyDescent="0.15">
      <c r="A8211" s="1" t="s">
        <v>16476</v>
      </c>
      <c r="B8211" s="1" t="s">
        <v>16477</v>
      </c>
      <c r="C8211" s="1">
        <v>20090522</v>
      </c>
    </row>
    <row r="8212" spans="1:6" ht="13" x14ac:dyDescent="0.15">
      <c r="A8212" s="1" t="s">
        <v>16478</v>
      </c>
      <c r="B8212" s="1" t="s">
        <v>16479</v>
      </c>
      <c r="C8212" s="1">
        <v>19380101</v>
      </c>
      <c r="D8212" s="1">
        <v>19770630</v>
      </c>
    </row>
    <row r="8213" spans="1:6" ht="13" x14ac:dyDescent="0.15">
      <c r="A8213" s="1" t="s">
        <v>16480</v>
      </c>
      <c r="B8213" s="1" t="s">
        <v>16481</v>
      </c>
      <c r="C8213" s="1">
        <v>20100914</v>
      </c>
      <c r="D8213" s="1">
        <v>20111214</v>
      </c>
      <c r="F8213" s="1" t="s">
        <v>16482</v>
      </c>
    </row>
    <row r="8214" spans="1:6" ht="13" x14ac:dyDescent="0.15">
      <c r="A8214" s="1" t="s">
        <v>16483</v>
      </c>
      <c r="B8214" s="1" t="s">
        <v>16484</v>
      </c>
      <c r="C8214" s="1">
        <v>20100914</v>
      </c>
      <c r="D8214" s="1">
        <v>20130918</v>
      </c>
      <c r="F8214" s="1" t="s">
        <v>16485</v>
      </c>
    </row>
    <row r="8215" spans="1:6" ht="13" x14ac:dyDescent="0.15">
      <c r="A8215" s="1" t="s">
        <v>16486</v>
      </c>
      <c r="B8215" s="1" t="s">
        <v>16487</v>
      </c>
      <c r="C8215" s="1">
        <v>20100914</v>
      </c>
      <c r="D8215" s="1">
        <v>20130918</v>
      </c>
      <c r="F8215" s="1" t="s">
        <v>16488</v>
      </c>
    </row>
    <row r="8216" spans="1:6" ht="13" x14ac:dyDescent="0.15">
      <c r="A8216" s="1" t="s">
        <v>16489</v>
      </c>
      <c r="B8216" s="1" t="s">
        <v>16490</v>
      </c>
      <c r="C8216" s="1">
        <v>20090522</v>
      </c>
    </row>
    <row r="8217" spans="1:6" ht="13" x14ac:dyDescent="0.15">
      <c r="A8217" s="1" t="s">
        <v>16491</v>
      </c>
      <c r="B8217" s="1" t="s">
        <v>16492</v>
      </c>
      <c r="C8217" s="1">
        <v>20071203</v>
      </c>
      <c r="D8217" s="1">
        <v>20130918</v>
      </c>
    </row>
    <row r="8218" spans="1:6" ht="13" x14ac:dyDescent="0.15">
      <c r="A8218" s="1" t="s">
        <v>16493</v>
      </c>
      <c r="B8218" s="1" t="s">
        <v>16494</v>
      </c>
      <c r="C8218" s="1">
        <v>20071203</v>
      </c>
    </row>
    <row r="8219" spans="1:6" ht="13" x14ac:dyDescent="0.15">
      <c r="A8219" s="1" t="s">
        <v>16495</v>
      </c>
      <c r="B8219" s="1" t="s">
        <v>16496</v>
      </c>
      <c r="C8219" s="1">
        <v>20090522</v>
      </c>
      <c r="D8219" s="1">
        <v>20150701</v>
      </c>
    </row>
    <row r="8220" spans="1:6" ht="13" x14ac:dyDescent="0.15">
      <c r="A8220" s="1" t="s">
        <v>16497</v>
      </c>
      <c r="B8220" s="1" t="s">
        <v>16498</v>
      </c>
      <c r="C8220" s="1">
        <v>20090522</v>
      </c>
      <c r="D8220" s="1">
        <v>20150701</v>
      </c>
    </row>
    <row r="8221" spans="1:6" ht="13" x14ac:dyDescent="0.15">
      <c r="A8221" s="1" t="s">
        <v>16499</v>
      </c>
      <c r="B8221" s="1" t="s">
        <v>16500</v>
      </c>
      <c r="C8221" s="1">
        <v>19380101</v>
      </c>
      <c r="D8221" s="1">
        <v>19770630</v>
      </c>
    </row>
    <row r="8222" spans="1:6" ht="13" x14ac:dyDescent="0.15">
      <c r="A8222" s="1" t="s">
        <v>16501</v>
      </c>
      <c r="B8222" s="1" t="s">
        <v>16502</v>
      </c>
      <c r="C8222" s="1">
        <v>20090522</v>
      </c>
      <c r="D8222" s="1">
        <v>20150701</v>
      </c>
    </row>
    <row r="8223" spans="1:6" ht="13" x14ac:dyDescent="0.15">
      <c r="A8223" s="1" t="s">
        <v>16503</v>
      </c>
      <c r="B8223" s="1" t="s">
        <v>16504</v>
      </c>
      <c r="C8223" s="1">
        <v>20000701</v>
      </c>
    </row>
    <row r="8224" spans="1:6" ht="13" x14ac:dyDescent="0.15">
      <c r="A8224" s="1" t="s">
        <v>16505</v>
      </c>
      <c r="B8224" s="1" t="s">
        <v>16506</v>
      </c>
      <c r="C8224" s="1">
        <v>19980701</v>
      </c>
    </row>
    <row r="8225" spans="1:4" ht="13" x14ac:dyDescent="0.15">
      <c r="A8225" s="1" t="s">
        <v>16507</v>
      </c>
      <c r="B8225" s="1" t="s">
        <v>16508</v>
      </c>
      <c r="C8225" s="1">
        <v>19991025</v>
      </c>
    </row>
    <row r="8226" spans="1:4" ht="13" x14ac:dyDescent="0.15">
      <c r="A8226" s="1" t="s">
        <v>16509</v>
      </c>
      <c r="B8226" s="1" t="s">
        <v>16510</v>
      </c>
      <c r="C8226" s="1">
        <v>20100928</v>
      </c>
    </row>
    <row r="8227" spans="1:4" ht="13" x14ac:dyDescent="0.15">
      <c r="A8227" s="1" t="s">
        <v>16511</v>
      </c>
      <c r="B8227" s="1" t="s">
        <v>16512</v>
      </c>
      <c r="C8227" s="1">
        <v>20100928</v>
      </c>
    </row>
    <row r="8228" spans="1:4" ht="13" x14ac:dyDescent="0.15">
      <c r="A8228" s="1" t="s">
        <v>16513</v>
      </c>
      <c r="B8228" s="1" t="s">
        <v>16514</v>
      </c>
      <c r="C8228" s="1">
        <v>20100928</v>
      </c>
    </row>
    <row r="8229" spans="1:4" ht="13" x14ac:dyDescent="0.15">
      <c r="A8229" s="1" t="s">
        <v>16515</v>
      </c>
      <c r="B8229" s="1" t="s">
        <v>16516</v>
      </c>
      <c r="C8229" s="1">
        <v>20100928</v>
      </c>
    </row>
    <row r="8230" spans="1:4" ht="13" x14ac:dyDescent="0.15">
      <c r="A8230" s="1" t="s">
        <v>16517</v>
      </c>
      <c r="B8230" s="1" t="s">
        <v>16518</v>
      </c>
      <c r="C8230" s="1">
        <v>20100928</v>
      </c>
    </row>
    <row r="8231" spans="1:4" ht="13" x14ac:dyDescent="0.15">
      <c r="A8231" s="1" t="s">
        <v>16519</v>
      </c>
      <c r="B8231" s="1" t="s">
        <v>16520</v>
      </c>
      <c r="C8231" s="1">
        <v>20100928</v>
      </c>
    </row>
    <row r="8232" spans="1:4" ht="13" x14ac:dyDescent="0.15">
      <c r="A8232" s="1" t="s">
        <v>16521</v>
      </c>
      <c r="B8232" s="1" t="s">
        <v>16522</v>
      </c>
      <c r="C8232" s="1">
        <v>19280801</v>
      </c>
    </row>
    <row r="8233" spans="1:4" ht="13" x14ac:dyDescent="0.15">
      <c r="A8233" s="1" t="s">
        <v>16523</v>
      </c>
      <c r="B8233" s="1" t="s">
        <v>16524</v>
      </c>
      <c r="C8233" s="1">
        <v>20000000</v>
      </c>
    </row>
    <row r="8234" spans="1:4" ht="13" x14ac:dyDescent="0.15">
      <c r="A8234" s="1" t="s">
        <v>16525</v>
      </c>
      <c r="B8234" s="1" t="s">
        <v>16526</v>
      </c>
      <c r="C8234" s="1">
        <v>20080419</v>
      </c>
      <c r="D8234" s="1">
        <v>20080420</v>
      </c>
    </row>
    <row r="8235" spans="1:4" ht="13" x14ac:dyDescent="0.15">
      <c r="A8235" s="1" t="s">
        <v>16527</v>
      </c>
      <c r="B8235" s="1" t="s">
        <v>16528</v>
      </c>
      <c r="C8235" s="1">
        <v>20090101</v>
      </c>
    </row>
    <row r="8236" spans="1:4" ht="13" x14ac:dyDescent="0.15">
      <c r="A8236" s="1" t="s">
        <v>16529</v>
      </c>
      <c r="B8236" s="1" t="s">
        <v>16530</v>
      </c>
      <c r="C8236" s="1">
        <v>20090522</v>
      </c>
      <c r="D8236" s="1">
        <v>20150701</v>
      </c>
    </row>
    <row r="8237" spans="1:4" ht="13" x14ac:dyDescent="0.15">
      <c r="A8237" s="1" t="s">
        <v>16531</v>
      </c>
      <c r="B8237" s="1" t="s">
        <v>16532</v>
      </c>
      <c r="C8237" s="1">
        <v>20071203</v>
      </c>
      <c r="D8237" s="1">
        <v>20130918</v>
      </c>
    </row>
    <row r="8238" spans="1:4" ht="13" x14ac:dyDescent="0.15">
      <c r="A8238" s="1" t="s">
        <v>16533</v>
      </c>
      <c r="B8238" s="1" t="s">
        <v>16534</v>
      </c>
      <c r="C8238" s="1">
        <v>20071203</v>
      </c>
    </row>
    <row r="8239" spans="1:4" ht="13" x14ac:dyDescent="0.15">
      <c r="A8239" s="1" t="s">
        <v>16535</v>
      </c>
      <c r="B8239" s="1" t="s">
        <v>16536</v>
      </c>
      <c r="C8239" s="1">
        <v>20090701</v>
      </c>
    </row>
    <row r="8240" spans="1:4" ht="13" x14ac:dyDescent="0.15">
      <c r="A8240" s="1" t="s">
        <v>16537</v>
      </c>
      <c r="B8240" s="1" t="s">
        <v>16538</v>
      </c>
      <c r="C8240" s="1">
        <v>20050701</v>
      </c>
    </row>
    <row r="8241" spans="1:4" ht="13" x14ac:dyDescent="0.15">
      <c r="A8241" s="1" t="s">
        <v>16539</v>
      </c>
      <c r="B8241" s="1" t="s">
        <v>16540</v>
      </c>
      <c r="C8241" s="1">
        <v>20090522</v>
      </c>
      <c r="D8241" s="1">
        <v>20150701</v>
      </c>
    </row>
    <row r="8242" spans="1:4" ht="13" x14ac:dyDescent="0.15">
      <c r="A8242" s="1" t="s">
        <v>16541</v>
      </c>
      <c r="B8242" s="1" t="s">
        <v>16542</v>
      </c>
      <c r="C8242" s="1">
        <v>19340614</v>
      </c>
    </row>
    <row r="8243" spans="1:4" ht="13" x14ac:dyDescent="0.15">
      <c r="A8243" s="1" t="s">
        <v>16543</v>
      </c>
      <c r="B8243" s="1" t="s">
        <v>16544</v>
      </c>
      <c r="C8243" s="1">
        <v>20090701</v>
      </c>
    </row>
    <row r="8244" spans="1:4" ht="13" x14ac:dyDescent="0.15">
      <c r="A8244" s="1" t="s">
        <v>16545</v>
      </c>
      <c r="B8244" s="1" t="s">
        <v>16546</v>
      </c>
      <c r="C8244" s="1">
        <v>20071203</v>
      </c>
      <c r="D8244" s="1">
        <v>20100914</v>
      </c>
    </row>
    <row r="8245" spans="1:4" ht="13" x14ac:dyDescent="0.15">
      <c r="A8245" s="1" t="s">
        <v>16547</v>
      </c>
      <c r="B8245" s="1" t="s">
        <v>16548</v>
      </c>
      <c r="C8245" s="1">
        <v>20071203</v>
      </c>
      <c r="D8245" s="1">
        <v>20130918</v>
      </c>
    </row>
    <row r="8246" spans="1:4" ht="13" x14ac:dyDescent="0.15">
      <c r="A8246" s="1" t="s">
        <v>16549</v>
      </c>
      <c r="B8246" s="1" t="s">
        <v>16550</v>
      </c>
      <c r="C8246" s="1">
        <v>20071203</v>
      </c>
    </row>
    <row r="8247" spans="1:4" ht="13" x14ac:dyDescent="0.15">
      <c r="A8247" s="1" t="s">
        <v>16551</v>
      </c>
      <c r="B8247" s="1" t="s">
        <v>16552</v>
      </c>
      <c r="C8247" s="1">
        <v>20101101</v>
      </c>
    </row>
    <row r="8248" spans="1:4" ht="13" x14ac:dyDescent="0.15">
      <c r="A8248" s="1" t="s">
        <v>16553</v>
      </c>
      <c r="B8248" s="1" t="s">
        <v>16554</v>
      </c>
      <c r="C8248" s="1">
        <v>20070130</v>
      </c>
      <c r="D8248" s="1">
        <v>20130918</v>
      </c>
    </row>
    <row r="8249" spans="1:4" ht="13" x14ac:dyDescent="0.15">
      <c r="A8249" s="1" t="s">
        <v>16555</v>
      </c>
      <c r="B8249" s="1" t="s">
        <v>16556</v>
      </c>
      <c r="C8249" s="1">
        <v>20040800</v>
      </c>
    </row>
    <row r="8250" spans="1:4" ht="13" x14ac:dyDescent="0.15">
      <c r="A8250" s="1" t="s">
        <v>16557</v>
      </c>
      <c r="B8250" s="1" t="s">
        <v>16558</v>
      </c>
      <c r="C8250" s="1">
        <v>19280801</v>
      </c>
    </row>
    <row r="8251" spans="1:4" ht="13" x14ac:dyDescent="0.15">
      <c r="A8251" s="1" t="s">
        <v>16559</v>
      </c>
      <c r="B8251" s="1" t="s">
        <v>16560</v>
      </c>
      <c r="C8251" s="1">
        <v>20051001</v>
      </c>
      <c r="D8251" s="1">
        <v>20120601</v>
      </c>
    </row>
    <row r="8252" spans="1:4" ht="13" x14ac:dyDescent="0.15">
      <c r="A8252" s="1" t="s">
        <v>16561</v>
      </c>
      <c r="B8252" s="1" t="s">
        <v>16562</v>
      </c>
      <c r="C8252" s="1">
        <v>19620000</v>
      </c>
    </row>
    <row r="8253" spans="1:4" ht="13" x14ac:dyDescent="0.15">
      <c r="A8253" s="1" t="s">
        <v>16563</v>
      </c>
      <c r="B8253" s="1" t="s">
        <v>16564</v>
      </c>
      <c r="C8253" s="1">
        <v>20051001</v>
      </c>
      <c r="D8253" s="1">
        <v>20120531</v>
      </c>
    </row>
    <row r="8254" spans="1:4" ht="13" x14ac:dyDescent="0.15">
      <c r="A8254" s="1" t="s">
        <v>16565</v>
      </c>
      <c r="B8254" s="1" t="s">
        <v>16566</v>
      </c>
      <c r="C8254" s="1">
        <v>20090522</v>
      </c>
      <c r="D8254" s="1">
        <v>20150701</v>
      </c>
    </row>
    <row r="8255" spans="1:4" ht="13" x14ac:dyDescent="0.15">
      <c r="A8255" s="1" t="s">
        <v>16567</v>
      </c>
      <c r="B8255" s="1" t="s">
        <v>16568</v>
      </c>
      <c r="C8255" s="1">
        <v>20090522</v>
      </c>
      <c r="D8255" s="1">
        <v>20150701</v>
      </c>
    </row>
    <row r="8256" spans="1:4" ht="13" x14ac:dyDescent="0.15">
      <c r="A8256" s="1" t="s">
        <v>16569</v>
      </c>
      <c r="B8256" s="1" t="s">
        <v>16570</v>
      </c>
      <c r="C8256" s="1">
        <v>20050901</v>
      </c>
    </row>
    <row r="8257" spans="1:6" ht="13" x14ac:dyDescent="0.15">
      <c r="A8257" s="1" t="s">
        <v>16571</v>
      </c>
      <c r="B8257" s="1" t="s">
        <v>16572</v>
      </c>
      <c r="C8257" s="1">
        <v>19890800</v>
      </c>
    </row>
    <row r="8258" spans="1:6" ht="13" x14ac:dyDescent="0.15">
      <c r="A8258" s="1" t="s">
        <v>16573</v>
      </c>
      <c r="B8258" s="1" t="s">
        <v>16574</v>
      </c>
      <c r="C8258" s="1">
        <v>19280801</v>
      </c>
    </row>
    <row r="8259" spans="1:6" ht="13" x14ac:dyDescent="0.15">
      <c r="A8259" s="1" t="s">
        <v>16575</v>
      </c>
      <c r="B8259" s="1" t="s">
        <v>16576</v>
      </c>
      <c r="C8259" s="1">
        <v>20111214</v>
      </c>
      <c r="D8259" s="1">
        <v>20130918</v>
      </c>
      <c r="F8259" s="1" t="s">
        <v>16577</v>
      </c>
    </row>
    <row r="8260" spans="1:6" ht="13" x14ac:dyDescent="0.15">
      <c r="A8260" s="1" t="s">
        <v>16578</v>
      </c>
      <c r="B8260" s="1" t="s">
        <v>16579</v>
      </c>
      <c r="C8260" s="1">
        <v>20111212</v>
      </c>
      <c r="D8260" s="1">
        <v>20130918</v>
      </c>
    </row>
    <row r="8261" spans="1:6" ht="13" x14ac:dyDescent="0.15">
      <c r="A8261" s="1" t="s">
        <v>16580</v>
      </c>
      <c r="B8261" s="1" t="s">
        <v>16581</v>
      </c>
      <c r="C8261" s="1">
        <v>20111214</v>
      </c>
      <c r="D8261" s="1">
        <v>20130325</v>
      </c>
      <c r="F8261" s="1" t="s">
        <v>16582</v>
      </c>
    </row>
    <row r="8262" spans="1:6" ht="13" x14ac:dyDescent="0.15">
      <c r="A8262" s="1" t="s">
        <v>16583</v>
      </c>
      <c r="B8262" s="1" t="s">
        <v>16584</v>
      </c>
      <c r="C8262" s="1">
        <v>20101014</v>
      </c>
    </row>
    <row r="8263" spans="1:6" ht="13" x14ac:dyDescent="0.15">
      <c r="A8263" s="1" t="s">
        <v>16585</v>
      </c>
      <c r="B8263" s="1" t="s">
        <v>16586</v>
      </c>
      <c r="C8263" s="1">
        <v>19490101</v>
      </c>
      <c r="D8263" s="1">
        <v>19551231</v>
      </c>
    </row>
    <row r="8264" spans="1:6" ht="13" x14ac:dyDescent="0.15">
      <c r="A8264" s="1" t="s">
        <v>16587</v>
      </c>
      <c r="B8264" s="1" t="s">
        <v>16588</v>
      </c>
      <c r="C8264" s="1">
        <v>19990500</v>
      </c>
    </row>
    <row r="8265" spans="1:6" ht="13" x14ac:dyDescent="0.15">
      <c r="A8265" s="1" t="s">
        <v>16589</v>
      </c>
      <c r="B8265" s="1" t="s">
        <v>16590</v>
      </c>
      <c r="C8265" s="1">
        <v>20040513</v>
      </c>
    </row>
    <row r="8266" spans="1:6" ht="13" x14ac:dyDescent="0.15">
      <c r="A8266" s="1" t="s">
        <v>16591</v>
      </c>
      <c r="B8266" s="1" t="s">
        <v>16592</v>
      </c>
      <c r="C8266" s="1">
        <v>20080701</v>
      </c>
    </row>
    <row r="8267" spans="1:6" ht="13" x14ac:dyDescent="0.15">
      <c r="A8267" s="1" t="s">
        <v>16593</v>
      </c>
      <c r="B8267" s="1" t="s">
        <v>16594</v>
      </c>
      <c r="C8267" s="1">
        <v>19890000</v>
      </c>
    </row>
    <row r="8268" spans="1:6" ht="13" x14ac:dyDescent="0.15">
      <c r="A8268" s="1" t="s">
        <v>16595</v>
      </c>
      <c r="B8268" s="1" t="s">
        <v>16596</v>
      </c>
      <c r="C8268" s="1">
        <v>19250223</v>
      </c>
      <c r="D8268" s="1">
        <v>19351209</v>
      </c>
    </row>
    <row r="8269" spans="1:6" ht="13" x14ac:dyDescent="0.15">
      <c r="A8269" s="1" t="s">
        <v>16597</v>
      </c>
      <c r="B8269" s="1" t="s">
        <v>16598</v>
      </c>
      <c r="C8269" s="1">
        <v>19420101</v>
      </c>
      <c r="D8269" s="1">
        <v>19730725</v>
      </c>
    </row>
    <row r="8270" spans="1:6" ht="13" x14ac:dyDescent="0.15">
      <c r="A8270" s="1" t="s">
        <v>16599</v>
      </c>
      <c r="B8270" s="1" t="s">
        <v>16600</v>
      </c>
      <c r="C8270" s="1">
        <v>20040701</v>
      </c>
    </row>
    <row r="8271" spans="1:6" ht="13" x14ac:dyDescent="0.15">
      <c r="A8271" s="1" t="s">
        <v>16601</v>
      </c>
      <c r="B8271" s="1" t="s">
        <v>16602</v>
      </c>
      <c r="C8271" s="1">
        <v>19900300</v>
      </c>
    </row>
    <row r="8272" spans="1:6" ht="13" x14ac:dyDescent="0.15">
      <c r="A8272" s="1" t="s">
        <v>16603</v>
      </c>
      <c r="B8272" s="1" t="s">
        <v>16604</v>
      </c>
      <c r="C8272" s="1">
        <v>19470503</v>
      </c>
    </row>
    <row r="8273" spans="1:6" ht="13" x14ac:dyDescent="0.15">
      <c r="A8273" s="1" t="s">
        <v>16605</v>
      </c>
      <c r="B8273" s="1" t="s">
        <v>16606</v>
      </c>
      <c r="C8273" s="1">
        <v>19940701</v>
      </c>
    </row>
    <row r="8274" spans="1:6" ht="13" x14ac:dyDescent="0.15">
      <c r="A8274" s="1" t="s">
        <v>16607</v>
      </c>
      <c r="B8274" s="1" t="s">
        <v>16608</v>
      </c>
      <c r="C8274" s="1">
        <v>19991223</v>
      </c>
    </row>
    <row r="8275" spans="1:6" ht="13" x14ac:dyDescent="0.15">
      <c r="A8275" s="1" t="s">
        <v>16609</v>
      </c>
      <c r="B8275" s="1" t="s">
        <v>16610</v>
      </c>
      <c r="C8275" s="1">
        <v>20080409</v>
      </c>
    </row>
    <row r="8276" spans="1:6" ht="13" x14ac:dyDescent="0.15">
      <c r="A8276" s="1" t="s">
        <v>16611</v>
      </c>
      <c r="B8276" s="1" t="s">
        <v>16612</v>
      </c>
      <c r="C8276" s="1">
        <v>19700000</v>
      </c>
      <c r="F8276" s="1" t="s">
        <v>16612</v>
      </c>
    </row>
    <row r="8277" spans="1:6" ht="13" x14ac:dyDescent="0.15">
      <c r="A8277" s="1" t="s">
        <v>16613</v>
      </c>
      <c r="B8277" s="1" t="s">
        <v>16614</v>
      </c>
      <c r="C8277" s="1">
        <v>19421101</v>
      </c>
      <c r="D8277" s="1">
        <v>19731130</v>
      </c>
    </row>
    <row r="8278" spans="1:6" ht="13" x14ac:dyDescent="0.15">
      <c r="A8278" s="1" t="s">
        <v>16615</v>
      </c>
      <c r="B8278" s="1" t="s">
        <v>16616</v>
      </c>
      <c r="C8278" s="1">
        <v>19990700</v>
      </c>
      <c r="D8278" s="1">
        <v>20070930</v>
      </c>
    </row>
    <row r="8279" spans="1:6" ht="13" x14ac:dyDescent="0.15">
      <c r="A8279" s="1" t="s">
        <v>16617</v>
      </c>
      <c r="B8279" s="1" t="s">
        <v>16618</v>
      </c>
      <c r="C8279" s="1">
        <v>20071001</v>
      </c>
      <c r="D8279" s="1">
        <v>20080630</v>
      </c>
    </row>
    <row r="8280" spans="1:6" ht="13" x14ac:dyDescent="0.15">
      <c r="A8280" s="1" t="s">
        <v>16619</v>
      </c>
      <c r="B8280" s="1" t="s">
        <v>16620</v>
      </c>
      <c r="C8280" s="1">
        <v>20100100</v>
      </c>
      <c r="D8280" s="1">
        <v>20149999</v>
      </c>
    </row>
    <row r="8281" spans="1:6" ht="13" x14ac:dyDescent="0.15">
      <c r="A8281" s="1" t="s">
        <v>16621</v>
      </c>
      <c r="B8281" s="1" t="s">
        <v>16622</v>
      </c>
      <c r="C8281" s="1">
        <v>20061230</v>
      </c>
    </row>
    <row r="8282" spans="1:6" ht="13" x14ac:dyDescent="0.15">
      <c r="A8282" s="1" t="s">
        <v>16623</v>
      </c>
      <c r="B8282" s="1" t="s">
        <v>16624</v>
      </c>
      <c r="C8282" s="1">
        <v>19940701</v>
      </c>
    </row>
    <row r="8283" spans="1:6" ht="13" x14ac:dyDescent="0.15">
      <c r="A8283" s="1" t="s">
        <v>16625</v>
      </c>
      <c r="B8283" s="1" t="s">
        <v>16626</v>
      </c>
      <c r="C8283" s="1">
        <v>20130325</v>
      </c>
      <c r="D8283" s="1">
        <v>20130918</v>
      </c>
      <c r="F8283" s="1" t="s">
        <v>16627</v>
      </c>
    </row>
    <row r="8284" spans="1:6" ht="13" x14ac:dyDescent="0.15">
      <c r="A8284" s="1" t="s">
        <v>16628</v>
      </c>
      <c r="B8284" s="1" t="s">
        <v>16629</v>
      </c>
      <c r="C8284" s="1">
        <v>20110701</v>
      </c>
    </row>
    <row r="8285" spans="1:6" ht="13" x14ac:dyDescent="0.15">
      <c r="A8285" s="1" t="s">
        <v>16630</v>
      </c>
      <c r="B8285" s="1" t="s">
        <v>16631</v>
      </c>
      <c r="C8285" s="1">
        <v>20060323</v>
      </c>
    </row>
    <row r="8286" spans="1:6" ht="13" x14ac:dyDescent="0.15">
      <c r="A8286" s="1" t="s">
        <v>16632</v>
      </c>
      <c r="B8286" s="1" t="s">
        <v>16633</v>
      </c>
      <c r="C8286" s="1">
        <v>20130328</v>
      </c>
    </row>
    <row r="8287" spans="1:6" ht="13" x14ac:dyDescent="0.15">
      <c r="A8287" s="1" t="s">
        <v>16634</v>
      </c>
      <c r="B8287" s="1" t="s">
        <v>16635</v>
      </c>
      <c r="C8287" s="1">
        <v>20120601</v>
      </c>
    </row>
    <row r="8288" spans="1:6" ht="13" x14ac:dyDescent="0.15">
      <c r="A8288" s="1" t="s">
        <v>16636</v>
      </c>
      <c r="B8288" s="1" t="s">
        <v>16637</v>
      </c>
      <c r="C8288" s="1">
        <v>19420101</v>
      </c>
      <c r="D8288" s="1">
        <v>19730701</v>
      </c>
    </row>
    <row r="8289" spans="1:6" ht="13" x14ac:dyDescent="0.15">
      <c r="A8289" s="1" t="s">
        <v>16638</v>
      </c>
      <c r="B8289" s="1" t="s">
        <v>16639</v>
      </c>
      <c r="C8289" s="1">
        <v>20120601</v>
      </c>
    </row>
    <row r="8290" spans="1:6" ht="13" x14ac:dyDescent="0.15">
      <c r="A8290" s="1" t="s">
        <v>16640</v>
      </c>
      <c r="B8290" s="1" t="s">
        <v>16641</v>
      </c>
      <c r="C8290" s="1">
        <v>20120601</v>
      </c>
    </row>
    <row r="8291" spans="1:6" ht="13" x14ac:dyDescent="0.15">
      <c r="A8291" s="1" t="s">
        <v>16642</v>
      </c>
      <c r="B8291" s="1" t="s">
        <v>16643</v>
      </c>
      <c r="C8291" s="1">
        <v>19901001</v>
      </c>
    </row>
    <row r="8292" spans="1:6" ht="13" x14ac:dyDescent="0.15">
      <c r="A8292" s="1" t="s">
        <v>16644</v>
      </c>
      <c r="B8292" s="1" t="s">
        <v>16645</v>
      </c>
      <c r="C8292" s="1">
        <v>20111214</v>
      </c>
    </row>
    <row r="8293" spans="1:6" ht="13" x14ac:dyDescent="0.15">
      <c r="A8293" s="1" t="s">
        <v>16646</v>
      </c>
      <c r="B8293" s="1" t="s">
        <v>16647</v>
      </c>
      <c r="C8293" s="1">
        <v>20090409</v>
      </c>
    </row>
    <row r="8294" spans="1:6" ht="13" x14ac:dyDescent="0.15">
      <c r="A8294" s="1" t="s">
        <v>16648</v>
      </c>
      <c r="B8294" s="1" t="s">
        <v>16649</v>
      </c>
      <c r="C8294" s="1">
        <v>20130918</v>
      </c>
      <c r="D8294" s="1">
        <v>20171220</v>
      </c>
      <c r="F8294" s="1" t="s">
        <v>16650</v>
      </c>
    </row>
    <row r="8295" spans="1:6" ht="13" x14ac:dyDescent="0.15">
      <c r="A8295" s="1" t="s">
        <v>16651</v>
      </c>
      <c r="B8295" s="1" t="s">
        <v>16652</v>
      </c>
      <c r="C8295" s="1">
        <v>20081204</v>
      </c>
    </row>
    <row r="8296" spans="1:6" ht="13" x14ac:dyDescent="0.15">
      <c r="A8296" s="1" t="s">
        <v>16653</v>
      </c>
      <c r="B8296" s="1" t="s">
        <v>16654</v>
      </c>
      <c r="C8296" s="1">
        <v>20130918</v>
      </c>
      <c r="D8296" s="1">
        <v>20150921</v>
      </c>
      <c r="F8296" s="1" t="s">
        <v>16655</v>
      </c>
    </row>
    <row r="8297" spans="1:6" ht="13" x14ac:dyDescent="0.15">
      <c r="A8297" s="1" t="s">
        <v>16656</v>
      </c>
      <c r="B8297" s="1" t="s">
        <v>16657</v>
      </c>
      <c r="C8297" s="1">
        <v>19421128</v>
      </c>
      <c r="D8297" s="1">
        <v>19730725</v>
      </c>
    </row>
    <row r="8298" spans="1:6" ht="13" x14ac:dyDescent="0.15">
      <c r="A8298" s="1" t="s">
        <v>16658</v>
      </c>
      <c r="B8298" s="1" t="s">
        <v>16659</v>
      </c>
      <c r="C8298" s="1">
        <v>20130918</v>
      </c>
      <c r="D8298" s="1">
        <v>20150921</v>
      </c>
      <c r="F8298" s="1" t="s">
        <v>16660</v>
      </c>
    </row>
    <row r="8299" spans="1:6" ht="13" x14ac:dyDescent="0.15">
      <c r="A8299" s="1" t="s">
        <v>16661</v>
      </c>
      <c r="B8299" s="1" t="s">
        <v>16662</v>
      </c>
      <c r="C8299" s="1">
        <v>20130918</v>
      </c>
      <c r="D8299" s="1">
        <v>20171220</v>
      </c>
      <c r="F8299" s="1" t="s">
        <v>16663</v>
      </c>
    </row>
    <row r="8300" spans="1:6" ht="13" x14ac:dyDescent="0.15">
      <c r="A8300" s="1" t="s">
        <v>16664</v>
      </c>
      <c r="B8300" s="1" t="s">
        <v>16665</v>
      </c>
      <c r="C8300" s="1">
        <v>20130918</v>
      </c>
      <c r="D8300" s="1">
        <v>20141223</v>
      </c>
      <c r="F8300" s="1" t="s">
        <v>16666</v>
      </c>
    </row>
    <row r="8301" spans="1:6" ht="13" x14ac:dyDescent="0.15">
      <c r="A8301" s="1" t="s">
        <v>16667</v>
      </c>
      <c r="B8301" s="1" t="s">
        <v>16668</v>
      </c>
      <c r="C8301" s="1">
        <v>20130918</v>
      </c>
      <c r="D8301" s="1">
        <v>20171220</v>
      </c>
      <c r="F8301" s="1" t="s">
        <v>16669</v>
      </c>
    </row>
    <row r="8302" spans="1:6" ht="13" x14ac:dyDescent="0.15">
      <c r="A8302" s="1" t="s">
        <v>16670</v>
      </c>
      <c r="B8302" s="1" t="s">
        <v>16671</v>
      </c>
      <c r="C8302" s="1">
        <v>20130918</v>
      </c>
      <c r="F8302" s="1" t="s">
        <v>16672</v>
      </c>
    </row>
    <row r="8303" spans="1:6" ht="13" x14ac:dyDescent="0.15">
      <c r="A8303" s="1" t="s">
        <v>16673</v>
      </c>
      <c r="B8303" s="1" t="s">
        <v>16674</v>
      </c>
      <c r="C8303" s="1">
        <v>20130918</v>
      </c>
      <c r="F8303" s="1" t="s">
        <v>16675</v>
      </c>
    </row>
    <row r="8304" spans="1:6" ht="13" x14ac:dyDescent="0.15">
      <c r="A8304" s="1" t="s">
        <v>16676</v>
      </c>
      <c r="B8304" s="1" t="s">
        <v>16677</v>
      </c>
      <c r="C8304" s="1">
        <v>20130918</v>
      </c>
      <c r="F8304" s="1" t="s">
        <v>16678</v>
      </c>
    </row>
    <row r="8305" spans="1:6" ht="13" x14ac:dyDescent="0.15">
      <c r="A8305" s="1" t="s">
        <v>16679</v>
      </c>
      <c r="B8305" s="1" t="s">
        <v>16680</v>
      </c>
      <c r="C8305" s="1">
        <v>20130918</v>
      </c>
      <c r="D8305" s="1">
        <v>20141223</v>
      </c>
      <c r="F8305" s="1" t="s">
        <v>16681</v>
      </c>
    </row>
    <row r="8306" spans="1:6" ht="13" x14ac:dyDescent="0.15">
      <c r="A8306" s="1" t="s">
        <v>16682</v>
      </c>
      <c r="B8306" s="1" t="s">
        <v>16683</v>
      </c>
      <c r="C8306" s="1">
        <v>20130918</v>
      </c>
      <c r="D8306" s="1">
        <v>20160719</v>
      </c>
      <c r="F8306" s="1" t="s">
        <v>16684</v>
      </c>
    </row>
    <row r="8307" spans="1:6" ht="13" x14ac:dyDescent="0.15">
      <c r="A8307" s="1" t="s">
        <v>16685</v>
      </c>
      <c r="B8307" s="1" t="s">
        <v>16686</v>
      </c>
      <c r="C8307" s="1">
        <v>19890000</v>
      </c>
    </row>
    <row r="8308" spans="1:6" ht="13" x14ac:dyDescent="0.15">
      <c r="A8308" s="1" t="s">
        <v>16687</v>
      </c>
      <c r="B8308" s="1" t="s">
        <v>16688</v>
      </c>
      <c r="C8308" s="1">
        <v>19450101</v>
      </c>
      <c r="D8308" s="1">
        <v>19730725</v>
      </c>
    </row>
    <row r="8309" spans="1:6" ht="13" x14ac:dyDescent="0.15">
      <c r="A8309" s="1" t="s">
        <v>16689</v>
      </c>
      <c r="B8309" s="1" t="s">
        <v>16690</v>
      </c>
      <c r="C8309" s="1">
        <v>19910606</v>
      </c>
      <c r="D8309" s="1">
        <v>19910822</v>
      </c>
    </row>
    <row r="8310" spans="1:6" ht="13" x14ac:dyDescent="0.15">
      <c r="A8310" s="1" t="s">
        <v>16691</v>
      </c>
      <c r="B8310" s="1" t="s">
        <v>16692</v>
      </c>
      <c r="C8310" s="1">
        <v>19911016</v>
      </c>
      <c r="D8310" s="1">
        <v>19960129</v>
      </c>
    </row>
    <row r="8311" spans="1:6" ht="13" x14ac:dyDescent="0.15">
      <c r="A8311" s="1" t="s">
        <v>16693</v>
      </c>
      <c r="B8311" s="1" t="s">
        <v>16694</v>
      </c>
      <c r="C8311" s="1">
        <v>20131023</v>
      </c>
      <c r="D8311" s="1">
        <v>20150921</v>
      </c>
    </row>
    <row r="8312" spans="1:6" ht="13" x14ac:dyDescent="0.15">
      <c r="A8312" s="1" t="s">
        <v>16695</v>
      </c>
      <c r="B8312" s="1" t="s">
        <v>16696</v>
      </c>
      <c r="C8312" s="1">
        <v>20130918</v>
      </c>
    </row>
    <row r="8313" spans="1:6" ht="13" x14ac:dyDescent="0.15">
      <c r="A8313" s="1" t="s">
        <v>16697</v>
      </c>
      <c r="B8313" s="1" t="s">
        <v>16698</v>
      </c>
      <c r="C8313" s="1">
        <v>20130918</v>
      </c>
      <c r="D8313" s="1">
        <v>20141223</v>
      </c>
    </row>
    <row r="8314" spans="1:6" ht="13" x14ac:dyDescent="0.15">
      <c r="A8314" s="1" t="s">
        <v>16699</v>
      </c>
      <c r="B8314" s="1" t="s">
        <v>16700</v>
      </c>
      <c r="C8314" s="1">
        <v>20130918</v>
      </c>
      <c r="D8314" s="1">
        <v>20141223</v>
      </c>
    </row>
    <row r="8315" spans="1:6" ht="13" x14ac:dyDescent="0.15">
      <c r="A8315" s="1" t="s">
        <v>16701</v>
      </c>
      <c r="B8315" s="1" t="s">
        <v>16702</v>
      </c>
      <c r="C8315" s="1">
        <v>20130918</v>
      </c>
      <c r="D8315" s="1">
        <v>20141223</v>
      </c>
    </row>
    <row r="8316" spans="1:6" ht="13" x14ac:dyDescent="0.15">
      <c r="A8316" s="1" t="s">
        <v>16703</v>
      </c>
      <c r="B8316" s="1" t="s">
        <v>16704</v>
      </c>
      <c r="C8316" s="1">
        <v>20130918</v>
      </c>
      <c r="D8316" s="1">
        <v>20141223</v>
      </c>
    </row>
    <row r="8317" spans="1:6" ht="13" x14ac:dyDescent="0.15">
      <c r="A8317" s="1" t="s">
        <v>16705</v>
      </c>
      <c r="B8317" s="1" t="s">
        <v>16706</v>
      </c>
      <c r="C8317" s="1">
        <v>19440603</v>
      </c>
      <c r="D8317" s="1">
        <v>19450517</v>
      </c>
    </row>
    <row r="8318" spans="1:6" ht="13" x14ac:dyDescent="0.15">
      <c r="A8318" s="1" t="s">
        <v>16707</v>
      </c>
      <c r="B8318" s="1" t="s">
        <v>16708</v>
      </c>
      <c r="C8318" s="1">
        <v>20130918</v>
      </c>
      <c r="D8318" s="1">
        <v>20141223</v>
      </c>
    </row>
    <row r="8319" spans="1:6" ht="13" x14ac:dyDescent="0.15">
      <c r="A8319" s="1" t="s">
        <v>16709</v>
      </c>
      <c r="B8319" s="1" t="s">
        <v>16710</v>
      </c>
      <c r="C8319" s="1">
        <v>20130918</v>
      </c>
      <c r="D8319" s="1">
        <v>20141223</v>
      </c>
    </row>
    <row r="8320" spans="1:6" ht="13" x14ac:dyDescent="0.15">
      <c r="A8320" s="1" t="s">
        <v>16711</v>
      </c>
      <c r="B8320" s="1" t="s">
        <v>16712</v>
      </c>
      <c r="C8320" s="1">
        <v>20130918</v>
      </c>
    </row>
    <row r="8321" spans="1:4" ht="13" x14ac:dyDescent="0.15">
      <c r="A8321" s="1" t="s">
        <v>16713</v>
      </c>
      <c r="B8321" s="1" t="s">
        <v>16714</v>
      </c>
      <c r="C8321" s="1">
        <v>20130918</v>
      </c>
    </row>
    <row r="8322" spans="1:4" ht="13" x14ac:dyDescent="0.15">
      <c r="A8322" s="1" t="s">
        <v>16715</v>
      </c>
      <c r="B8322" s="1" t="s">
        <v>16716</v>
      </c>
      <c r="C8322" s="1">
        <v>20130918</v>
      </c>
    </row>
    <row r="8323" spans="1:4" ht="13" x14ac:dyDescent="0.15">
      <c r="A8323" s="1" t="s">
        <v>16717</v>
      </c>
      <c r="B8323" s="1" t="s">
        <v>16718</v>
      </c>
      <c r="C8323" s="1">
        <v>20130918</v>
      </c>
    </row>
    <row r="8324" spans="1:4" ht="13" x14ac:dyDescent="0.15">
      <c r="A8324" s="1" t="s">
        <v>16719</v>
      </c>
      <c r="B8324" s="1" t="s">
        <v>16720</v>
      </c>
      <c r="C8324" s="1">
        <v>20130918</v>
      </c>
    </row>
    <row r="8325" spans="1:4" ht="13" x14ac:dyDescent="0.15">
      <c r="A8325" s="1" t="s">
        <v>16721</v>
      </c>
      <c r="B8325" s="1" t="s">
        <v>16722</v>
      </c>
      <c r="C8325" s="1">
        <v>20130918</v>
      </c>
    </row>
    <row r="8326" spans="1:4" ht="13" x14ac:dyDescent="0.15">
      <c r="A8326" s="1" t="s">
        <v>16723</v>
      </c>
      <c r="B8326" s="1" t="s">
        <v>16724</v>
      </c>
      <c r="C8326" s="1">
        <v>20130918</v>
      </c>
    </row>
    <row r="8327" spans="1:4" ht="13" x14ac:dyDescent="0.15">
      <c r="A8327" s="1" t="s">
        <v>16725</v>
      </c>
      <c r="B8327" s="1" t="s">
        <v>16726</v>
      </c>
      <c r="C8327" s="1">
        <v>20130918</v>
      </c>
    </row>
    <row r="8328" spans="1:4" ht="13" x14ac:dyDescent="0.15">
      <c r="A8328" s="1" t="s">
        <v>16727</v>
      </c>
      <c r="B8328" s="1" t="s">
        <v>16728</v>
      </c>
      <c r="C8328" s="1">
        <v>19410101</v>
      </c>
      <c r="D8328" s="1">
        <v>19451215</v>
      </c>
    </row>
    <row r="8329" spans="1:4" ht="13" x14ac:dyDescent="0.15">
      <c r="A8329" s="1" t="s">
        <v>16729</v>
      </c>
      <c r="B8329" s="1" t="s">
        <v>16730</v>
      </c>
      <c r="C8329" s="1">
        <v>20130918</v>
      </c>
      <c r="D8329" s="1">
        <v>20141223</v>
      </c>
    </row>
    <row r="8330" spans="1:4" ht="13" x14ac:dyDescent="0.15">
      <c r="A8330" s="1" t="s">
        <v>16731</v>
      </c>
      <c r="B8330" s="1" t="s">
        <v>16732</v>
      </c>
      <c r="C8330" s="1">
        <v>20130918</v>
      </c>
    </row>
    <row r="8331" spans="1:4" ht="13" x14ac:dyDescent="0.15">
      <c r="A8331" s="1" t="s">
        <v>16733</v>
      </c>
      <c r="B8331" s="1" t="s">
        <v>16734</v>
      </c>
      <c r="C8331" s="1">
        <v>20130918</v>
      </c>
    </row>
    <row r="8332" spans="1:4" ht="13" x14ac:dyDescent="0.15">
      <c r="A8332" s="1" t="s">
        <v>16735</v>
      </c>
      <c r="B8332" s="1" t="s">
        <v>16736</v>
      </c>
      <c r="C8332" s="1">
        <v>20130918</v>
      </c>
    </row>
    <row r="8333" spans="1:4" ht="13" x14ac:dyDescent="0.15">
      <c r="A8333" s="1" t="s">
        <v>16737</v>
      </c>
      <c r="B8333" s="1" t="s">
        <v>16738</v>
      </c>
      <c r="C8333" s="1">
        <v>20130918</v>
      </c>
    </row>
    <row r="8334" spans="1:4" ht="13" x14ac:dyDescent="0.15">
      <c r="A8334" s="1" t="s">
        <v>16739</v>
      </c>
      <c r="B8334" s="1" t="s">
        <v>16740</v>
      </c>
      <c r="C8334" s="1">
        <v>20130918</v>
      </c>
    </row>
    <row r="8335" spans="1:4" ht="13" x14ac:dyDescent="0.15">
      <c r="A8335" s="1" t="s">
        <v>16741</v>
      </c>
      <c r="B8335" s="1" t="s">
        <v>16742</v>
      </c>
      <c r="C8335" s="1">
        <v>20130918</v>
      </c>
    </row>
    <row r="8336" spans="1:4" ht="13" x14ac:dyDescent="0.15">
      <c r="A8336" s="1" t="s">
        <v>16743</v>
      </c>
      <c r="B8336" s="1" t="s">
        <v>16744</v>
      </c>
      <c r="C8336" s="1">
        <v>20130918</v>
      </c>
    </row>
    <row r="8337" spans="1:4" ht="13" x14ac:dyDescent="0.15">
      <c r="A8337" s="1" t="s">
        <v>16745</v>
      </c>
      <c r="B8337" s="1" t="s">
        <v>16746</v>
      </c>
      <c r="C8337" s="1">
        <v>20130918</v>
      </c>
    </row>
    <row r="8338" spans="1:4" ht="13" x14ac:dyDescent="0.15">
      <c r="A8338" s="1" t="s">
        <v>16747</v>
      </c>
      <c r="B8338" s="1" t="s">
        <v>16748</v>
      </c>
      <c r="C8338" s="1">
        <v>20130918</v>
      </c>
      <c r="D8338" s="1">
        <v>20180117</v>
      </c>
    </row>
    <row r="8339" spans="1:4" ht="13" x14ac:dyDescent="0.15">
      <c r="A8339" s="1" t="s">
        <v>16749</v>
      </c>
      <c r="B8339" s="1" t="s">
        <v>16750</v>
      </c>
      <c r="C8339" s="1">
        <v>19410331</v>
      </c>
      <c r="D8339" s="1">
        <v>19451215</v>
      </c>
    </row>
    <row r="8340" spans="1:4" ht="13" x14ac:dyDescent="0.15">
      <c r="A8340" s="1" t="s">
        <v>16751</v>
      </c>
      <c r="B8340" s="1" t="s">
        <v>16752</v>
      </c>
      <c r="C8340" s="1">
        <v>20130918</v>
      </c>
    </row>
    <row r="8341" spans="1:4" ht="13" x14ac:dyDescent="0.15">
      <c r="A8341" s="1" t="s">
        <v>16753</v>
      </c>
      <c r="B8341" s="1" t="s">
        <v>16754</v>
      </c>
      <c r="C8341" s="1">
        <v>20130918</v>
      </c>
    </row>
    <row r="8342" spans="1:4" ht="13" x14ac:dyDescent="0.15">
      <c r="A8342" s="1" t="s">
        <v>16755</v>
      </c>
      <c r="B8342" s="1" t="s">
        <v>16756</v>
      </c>
      <c r="C8342" s="1">
        <v>20130918</v>
      </c>
    </row>
    <row r="8343" spans="1:4" ht="13" x14ac:dyDescent="0.15">
      <c r="A8343" s="1" t="s">
        <v>16757</v>
      </c>
      <c r="B8343" s="1" t="s">
        <v>16758</v>
      </c>
      <c r="C8343" s="1">
        <v>20070130</v>
      </c>
      <c r="D8343" s="1">
        <v>20130918</v>
      </c>
    </row>
    <row r="8344" spans="1:4" ht="13" x14ac:dyDescent="0.15">
      <c r="A8344" s="1" t="s">
        <v>16759</v>
      </c>
      <c r="B8344" s="1" t="s">
        <v>16760</v>
      </c>
      <c r="C8344" s="1">
        <v>20130918</v>
      </c>
    </row>
    <row r="8345" spans="1:4" ht="13" x14ac:dyDescent="0.15">
      <c r="A8345" s="1" t="s">
        <v>16761</v>
      </c>
      <c r="B8345" s="1" t="s">
        <v>16762</v>
      </c>
      <c r="C8345" s="1">
        <v>20130918</v>
      </c>
    </row>
    <row r="8346" spans="1:4" ht="13" x14ac:dyDescent="0.15">
      <c r="A8346" s="1" t="s">
        <v>16763</v>
      </c>
      <c r="B8346" s="1" t="s">
        <v>16764</v>
      </c>
      <c r="C8346" s="1">
        <v>20130918</v>
      </c>
    </row>
    <row r="8347" spans="1:4" ht="13" x14ac:dyDescent="0.15">
      <c r="A8347" s="1" t="s">
        <v>16765</v>
      </c>
      <c r="B8347" s="1" t="s">
        <v>16766</v>
      </c>
      <c r="C8347" s="1">
        <v>20130918</v>
      </c>
    </row>
    <row r="8348" spans="1:4" ht="13" x14ac:dyDescent="0.15">
      <c r="A8348" s="1" t="s">
        <v>16767</v>
      </c>
      <c r="B8348" s="1" t="s">
        <v>16768</v>
      </c>
      <c r="C8348" s="1">
        <v>20130918</v>
      </c>
    </row>
    <row r="8349" spans="1:4" ht="13" x14ac:dyDescent="0.15">
      <c r="A8349" s="1" t="s">
        <v>16769</v>
      </c>
      <c r="B8349" s="1" t="s">
        <v>16770</v>
      </c>
      <c r="C8349" s="1">
        <v>20130918</v>
      </c>
    </row>
    <row r="8350" spans="1:4" ht="13" x14ac:dyDescent="0.15">
      <c r="A8350" s="1" t="s">
        <v>16771</v>
      </c>
      <c r="B8350" s="1" t="s">
        <v>16772</v>
      </c>
      <c r="C8350" s="1">
        <v>19410101</v>
      </c>
      <c r="D8350" s="1">
        <v>19451215</v>
      </c>
    </row>
    <row r="8351" spans="1:4" ht="13" x14ac:dyDescent="0.15">
      <c r="A8351" s="1" t="s">
        <v>16773</v>
      </c>
      <c r="B8351" s="1" t="s">
        <v>16774</v>
      </c>
      <c r="C8351" s="1">
        <v>20130918</v>
      </c>
    </row>
    <row r="8352" spans="1:4" ht="13" x14ac:dyDescent="0.15">
      <c r="A8352" s="1" t="s">
        <v>16775</v>
      </c>
      <c r="B8352" s="1" t="s">
        <v>16776</v>
      </c>
      <c r="C8352" s="1">
        <v>20130918</v>
      </c>
    </row>
    <row r="8353" spans="1:4" ht="13" x14ac:dyDescent="0.15">
      <c r="A8353" s="1" t="s">
        <v>16777</v>
      </c>
      <c r="B8353" s="1" t="s">
        <v>16778</v>
      </c>
      <c r="C8353" s="1">
        <v>20130918</v>
      </c>
    </row>
    <row r="8354" spans="1:4" ht="13" x14ac:dyDescent="0.15">
      <c r="A8354" s="1" t="s">
        <v>16779</v>
      </c>
      <c r="B8354" s="1" t="s">
        <v>16780</v>
      </c>
      <c r="C8354" s="1">
        <v>20130918</v>
      </c>
    </row>
    <row r="8355" spans="1:4" ht="13" x14ac:dyDescent="0.15">
      <c r="A8355" s="1" t="s">
        <v>16781</v>
      </c>
      <c r="B8355" s="1" t="s">
        <v>16782</v>
      </c>
      <c r="C8355" s="1">
        <v>20130918</v>
      </c>
    </row>
    <row r="8356" spans="1:4" ht="13" x14ac:dyDescent="0.15">
      <c r="A8356" s="1" t="s">
        <v>16783</v>
      </c>
      <c r="B8356" s="1" t="s">
        <v>16784</v>
      </c>
      <c r="C8356" s="1">
        <v>20130918</v>
      </c>
    </row>
    <row r="8357" spans="1:4" ht="13" x14ac:dyDescent="0.15">
      <c r="A8357" s="1" t="s">
        <v>16785</v>
      </c>
      <c r="B8357" s="1" t="s">
        <v>16786</v>
      </c>
      <c r="C8357" s="1">
        <v>20130918</v>
      </c>
    </row>
    <row r="8358" spans="1:4" ht="13" x14ac:dyDescent="0.15">
      <c r="A8358" s="1" t="s">
        <v>16787</v>
      </c>
      <c r="B8358" s="1" t="s">
        <v>16788</v>
      </c>
      <c r="C8358" s="1">
        <v>20130918</v>
      </c>
    </row>
    <row r="8359" spans="1:4" ht="13" x14ac:dyDescent="0.15">
      <c r="A8359" s="1" t="s">
        <v>16789</v>
      </c>
      <c r="B8359" s="1" t="s">
        <v>16790</v>
      </c>
      <c r="C8359" s="1">
        <v>20071203</v>
      </c>
      <c r="D8359" s="1">
        <v>20130918</v>
      </c>
    </row>
    <row r="8360" spans="1:4" ht="13" x14ac:dyDescent="0.15">
      <c r="A8360" s="1" t="s">
        <v>16791</v>
      </c>
      <c r="B8360" s="1" t="s">
        <v>16792</v>
      </c>
      <c r="C8360" s="1">
        <v>20090701</v>
      </c>
    </row>
    <row r="8361" spans="1:4" ht="13" x14ac:dyDescent="0.15">
      <c r="A8361" s="1" t="s">
        <v>16793</v>
      </c>
      <c r="B8361" s="1" t="s">
        <v>16794</v>
      </c>
      <c r="C8361" s="1">
        <v>19410101</v>
      </c>
      <c r="D8361" s="1">
        <v>19451215</v>
      </c>
    </row>
    <row r="8362" spans="1:4" ht="13" x14ac:dyDescent="0.15">
      <c r="A8362" s="1" t="s">
        <v>16795</v>
      </c>
      <c r="B8362" s="1" t="s">
        <v>16796</v>
      </c>
      <c r="C8362" s="1">
        <v>20090701</v>
      </c>
    </row>
    <row r="8363" spans="1:4" ht="13" x14ac:dyDescent="0.15">
      <c r="A8363" s="1" t="s">
        <v>16797</v>
      </c>
      <c r="B8363" s="1" t="s">
        <v>16798</v>
      </c>
      <c r="C8363" s="1">
        <v>20090701</v>
      </c>
    </row>
    <row r="8364" spans="1:4" ht="13" x14ac:dyDescent="0.15">
      <c r="A8364" s="1" t="s">
        <v>16799</v>
      </c>
      <c r="B8364" s="1" t="s">
        <v>16800</v>
      </c>
      <c r="C8364" s="1">
        <v>20090701</v>
      </c>
    </row>
    <row r="8365" spans="1:4" ht="13" x14ac:dyDescent="0.15">
      <c r="A8365" s="1" t="s">
        <v>16801</v>
      </c>
      <c r="B8365" s="1" t="s">
        <v>16802</v>
      </c>
      <c r="C8365" s="1">
        <v>20090701</v>
      </c>
    </row>
    <row r="8366" spans="1:4" ht="13" x14ac:dyDescent="0.15">
      <c r="A8366" s="1" t="s">
        <v>16803</v>
      </c>
      <c r="B8366" s="1" t="s">
        <v>16804</v>
      </c>
      <c r="C8366" s="1">
        <v>20090701</v>
      </c>
    </row>
    <row r="8367" spans="1:4" ht="13" x14ac:dyDescent="0.15">
      <c r="A8367" s="1" t="s">
        <v>16805</v>
      </c>
      <c r="B8367" s="1" t="s">
        <v>16806</v>
      </c>
      <c r="C8367" s="1">
        <v>20090701</v>
      </c>
    </row>
    <row r="8368" spans="1:4" ht="13" x14ac:dyDescent="0.15">
      <c r="A8368" s="1" t="s">
        <v>16807</v>
      </c>
      <c r="B8368" s="1" t="s">
        <v>16808</v>
      </c>
      <c r="C8368" s="1">
        <v>20090701</v>
      </c>
    </row>
    <row r="8369" spans="1:6" ht="13" x14ac:dyDescent="0.15">
      <c r="A8369" s="1" t="s">
        <v>16809</v>
      </c>
      <c r="B8369" s="1" t="s">
        <v>16810</v>
      </c>
      <c r="C8369" s="1">
        <v>20090522</v>
      </c>
      <c r="D8369" s="1">
        <v>20150701</v>
      </c>
    </row>
    <row r="8370" spans="1:6" ht="13" x14ac:dyDescent="0.15">
      <c r="A8370" s="1" t="s">
        <v>16811</v>
      </c>
      <c r="B8370" s="1" t="s">
        <v>16812</v>
      </c>
      <c r="C8370" s="1">
        <v>20090522</v>
      </c>
      <c r="D8370" s="1">
        <v>20150701</v>
      </c>
    </row>
    <row r="8371" spans="1:6" ht="13" x14ac:dyDescent="0.15">
      <c r="A8371" s="1" t="s">
        <v>16813</v>
      </c>
      <c r="B8371" s="1" t="s">
        <v>16814</v>
      </c>
      <c r="C8371" s="1">
        <v>20111215</v>
      </c>
    </row>
    <row r="8372" spans="1:6" ht="13" x14ac:dyDescent="0.15">
      <c r="A8372" s="1" t="s">
        <v>16815</v>
      </c>
      <c r="B8372" s="1" t="s">
        <v>16816</v>
      </c>
      <c r="C8372" s="1">
        <v>19200101</v>
      </c>
      <c r="D8372" s="1">
        <v>19581231</v>
      </c>
    </row>
    <row r="8373" spans="1:6" ht="13" x14ac:dyDescent="0.15">
      <c r="A8373" s="1" t="s">
        <v>16817</v>
      </c>
      <c r="B8373" s="1" t="s">
        <v>16818</v>
      </c>
      <c r="C8373" s="1">
        <v>19410101</v>
      </c>
      <c r="D8373" s="1">
        <v>19451215</v>
      </c>
    </row>
    <row r="8374" spans="1:6" ht="13" x14ac:dyDescent="0.15">
      <c r="A8374" s="1" t="s">
        <v>16819</v>
      </c>
      <c r="B8374" s="1" t="s">
        <v>16820</v>
      </c>
      <c r="C8374" s="1">
        <v>20090701</v>
      </c>
    </row>
    <row r="8375" spans="1:6" ht="13" x14ac:dyDescent="0.15">
      <c r="A8375" s="1" t="s">
        <v>16821</v>
      </c>
      <c r="B8375" s="1" t="s">
        <v>16822</v>
      </c>
      <c r="C8375" s="1">
        <v>20080100</v>
      </c>
    </row>
    <row r="8376" spans="1:6" ht="13" x14ac:dyDescent="0.15">
      <c r="A8376" s="1" t="s">
        <v>16823</v>
      </c>
      <c r="B8376" s="1" t="s">
        <v>16824</v>
      </c>
      <c r="C8376" s="1">
        <v>20120701</v>
      </c>
    </row>
    <row r="8377" spans="1:6" ht="13" x14ac:dyDescent="0.15">
      <c r="A8377" s="1" t="s">
        <v>16825</v>
      </c>
      <c r="B8377" s="1" t="s">
        <v>16826</v>
      </c>
      <c r="C8377" s="1">
        <v>20060400</v>
      </c>
    </row>
    <row r="8378" spans="1:6" ht="13" x14ac:dyDescent="0.15">
      <c r="A8378" s="1" t="s">
        <v>16827</v>
      </c>
      <c r="B8378" s="1" t="s">
        <v>16828</v>
      </c>
      <c r="C8378" s="1">
        <v>19400000</v>
      </c>
    </row>
    <row r="8379" spans="1:6" ht="13" x14ac:dyDescent="0.15">
      <c r="A8379" s="1" t="s">
        <v>16829</v>
      </c>
      <c r="B8379" s="1" t="s">
        <v>16830</v>
      </c>
      <c r="C8379" s="1">
        <v>20140701</v>
      </c>
    </row>
    <row r="8380" spans="1:6" ht="13" x14ac:dyDescent="0.15">
      <c r="A8380" s="1" t="s">
        <v>16831</v>
      </c>
      <c r="B8380" s="1" t="s">
        <v>16832</v>
      </c>
      <c r="C8380" s="1">
        <v>19880000</v>
      </c>
    </row>
    <row r="8381" spans="1:6" ht="13" x14ac:dyDescent="0.15">
      <c r="A8381" s="1" t="s">
        <v>16833</v>
      </c>
      <c r="B8381" s="1" t="s">
        <v>16834</v>
      </c>
      <c r="C8381" s="1">
        <v>20130114</v>
      </c>
    </row>
    <row r="8382" spans="1:6" ht="13" x14ac:dyDescent="0.15">
      <c r="A8382" s="1" t="s">
        <v>16835</v>
      </c>
      <c r="B8382" s="1" t="s">
        <v>16836</v>
      </c>
      <c r="C8382" s="1">
        <v>19860218</v>
      </c>
    </row>
    <row r="8383" spans="1:6" ht="13" x14ac:dyDescent="0.15">
      <c r="A8383" s="1" t="s">
        <v>16837</v>
      </c>
      <c r="B8383" s="1" t="s">
        <v>16838</v>
      </c>
      <c r="C8383" s="1">
        <v>20101118</v>
      </c>
      <c r="F8383" s="1" t="s">
        <v>16838</v>
      </c>
    </row>
    <row r="8384" spans="1:6" ht="13" x14ac:dyDescent="0.15">
      <c r="A8384" s="1" t="s">
        <v>16839</v>
      </c>
      <c r="B8384" s="1" t="s">
        <v>16840</v>
      </c>
      <c r="C8384" s="1">
        <v>19600421</v>
      </c>
      <c r="D8384" s="1">
        <v>19750327</v>
      </c>
    </row>
    <row r="8385" spans="1:6" ht="13" x14ac:dyDescent="0.15">
      <c r="A8385" s="1" t="s">
        <v>16841</v>
      </c>
      <c r="B8385" s="1" t="s">
        <v>16842</v>
      </c>
      <c r="C8385" s="1">
        <v>19981200</v>
      </c>
      <c r="D8385" s="1">
        <v>20071203</v>
      </c>
    </row>
    <row r="8386" spans="1:6" ht="13" x14ac:dyDescent="0.15">
      <c r="A8386" s="1" t="s">
        <v>16843</v>
      </c>
      <c r="B8386" s="1" t="s">
        <v>16844</v>
      </c>
      <c r="C8386" s="1">
        <v>20071203</v>
      </c>
    </row>
    <row r="8387" spans="1:6" ht="13" x14ac:dyDescent="0.15">
      <c r="A8387" s="1" t="s">
        <v>16845</v>
      </c>
      <c r="B8387" s="1" t="s">
        <v>16846</v>
      </c>
      <c r="C8387" s="1">
        <v>19911001</v>
      </c>
    </row>
    <row r="8388" spans="1:6" ht="13" x14ac:dyDescent="0.15">
      <c r="A8388" s="1" t="s">
        <v>16847</v>
      </c>
      <c r="B8388" s="1" t="s">
        <v>16848</v>
      </c>
      <c r="C8388" s="1">
        <v>20140101</v>
      </c>
    </row>
    <row r="8389" spans="1:6" ht="13" x14ac:dyDescent="0.15">
      <c r="A8389" s="1" t="s">
        <v>16849</v>
      </c>
      <c r="B8389" s="1" t="s">
        <v>16850</v>
      </c>
      <c r="C8389" s="1">
        <v>20141223</v>
      </c>
      <c r="F8389" s="1" t="s">
        <v>16851</v>
      </c>
    </row>
    <row r="8390" spans="1:6" ht="13" x14ac:dyDescent="0.15">
      <c r="A8390" s="1" t="s">
        <v>16852</v>
      </c>
      <c r="B8390" s="1" t="s">
        <v>16853</v>
      </c>
      <c r="C8390" s="1">
        <v>20141223</v>
      </c>
      <c r="D8390" s="1">
        <v>20150921</v>
      </c>
      <c r="F8390" s="1" t="s">
        <v>16854</v>
      </c>
    </row>
    <row r="8391" spans="1:6" ht="13" x14ac:dyDescent="0.15">
      <c r="A8391" s="1" t="s">
        <v>16855</v>
      </c>
      <c r="B8391" s="1" t="s">
        <v>16856</v>
      </c>
      <c r="C8391" s="1">
        <v>20141223</v>
      </c>
    </row>
    <row r="8392" spans="1:6" ht="13" x14ac:dyDescent="0.15">
      <c r="A8392" s="1" t="s">
        <v>16857</v>
      </c>
      <c r="B8392" s="1" t="s">
        <v>16858</v>
      </c>
      <c r="C8392" s="1">
        <v>20141223</v>
      </c>
    </row>
    <row r="8393" spans="1:6" ht="13" x14ac:dyDescent="0.15">
      <c r="A8393" s="1" t="s">
        <v>16859</v>
      </c>
      <c r="B8393" s="1" t="s">
        <v>16860</v>
      </c>
      <c r="C8393" s="1">
        <v>20141223</v>
      </c>
    </row>
    <row r="8394" spans="1:6" ht="13" x14ac:dyDescent="0.15">
      <c r="A8394" s="1" t="s">
        <v>16861</v>
      </c>
      <c r="B8394" s="1" t="s">
        <v>16862</v>
      </c>
      <c r="C8394" s="1">
        <v>20141223</v>
      </c>
    </row>
    <row r="8395" spans="1:6" ht="13" x14ac:dyDescent="0.15">
      <c r="A8395" s="1" t="s">
        <v>16863</v>
      </c>
      <c r="B8395" s="1" t="s">
        <v>16864</v>
      </c>
      <c r="C8395" s="1">
        <v>19600421</v>
      </c>
      <c r="D8395" s="1">
        <v>19750327</v>
      </c>
    </row>
    <row r="8396" spans="1:6" ht="13" x14ac:dyDescent="0.15">
      <c r="A8396" s="1" t="s">
        <v>16865</v>
      </c>
      <c r="B8396" s="1" t="s">
        <v>16866</v>
      </c>
      <c r="C8396" s="1">
        <v>20141223</v>
      </c>
    </row>
    <row r="8397" spans="1:6" ht="13" x14ac:dyDescent="0.15">
      <c r="A8397" s="1" t="s">
        <v>16867</v>
      </c>
      <c r="B8397" s="1" t="s">
        <v>16868</v>
      </c>
      <c r="C8397" s="1">
        <v>20141223</v>
      </c>
    </row>
    <row r="8398" spans="1:6" ht="13" x14ac:dyDescent="0.15">
      <c r="A8398" s="1" t="s">
        <v>16869</v>
      </c>
      <c r="B8398" s="1" t="s">
        <v>16870</v>
      </c>
      <c r="C8398" s="1">
        <v>20141223</v>
      </c>
    </row>
    <row r="8399" spans="1:6" ht="13" x14ac:dyDescent="0.15">
      <c r="A8399" s="1" t="s">
        <v>16871</v>
      </c>
      <c r="B8399" s="1" t="s">
        <v>16872</v>
      </c>
      <c r="C8399" s="1">
        <v>19850227</v>
      </c>
    </row>
    <row r="8400" spans="1:6" ht="13" x14ac:dyDescent="0.15">
      <c r="A8400" s="1" t="s">
        <v>16873</v>
      </c>
      <c r="B8400" s="1" t="s">
        <v>16874</v>
      </c>
      <c r="C8400" s="1">
        <v>19991223</v>
      </c>
    </row>
    <row r="8401" spans="1:6" ht="13" x14ac:dyDescent="0.15">
      <c r="A8401" s="1" t="s">
        <v>16875</v>
      </c>
      <c r="B8401" s="1" t="s">
        <v>16876</v>
      </c>
      <c r="C8401" s="1">
        <v>20130701</v>
      </c>
    </row>
    <row r="8402" spans="1:6" ht="13" x14ac:dyDescent="0.15">
      <c r="A8402" s="1" t="s">
        <v>16877</v>
      </c>
      <c r="B8402" s="1" t="s">
        <v>16878</v>
      </c>
      <c r="C8402" s="1">
        <v>19920000</v>
      </c>
      <c r="F8402" s="1" t="s">
        <v>16878</v>
      </c>
    </row>
    <row r="8403" spans="1:6" ht="13" x14ac:dyDescent="0.15">
      <c r="A8403" s="1" t="s">
        <v>16879</v>
      </c>
      <c r="B8403" s="1" t="s">
        <v>16880</v>
      </c>
      <c r="C8403" s="1">
        <v>20150701</v>
      </c>
    </row>
    <row r="8404" spans="1:6" ht="13" x14ac:dyDescent="0.15">
      <c r="A8404" s="1" t="s">
        <v>16881</v>
      </c>
      <c r="B8404" s="1" t="s">
        <v>16882</v>
      </c>
      <c r="C8404" s="1">
        <v>20150701</v>
      </c>
    </row>
    <row r="8405" spans="1:6" ht="13" x14ac:dyDescent="0.15">
      <c r="A8405" s="1" t="s">
        <v>16883</v>
      </c>
      <c r="B8405" s="1" t="s">
        <v>16884</v>
      </c>
      <c r="C8405" s="1">
        <v>20150701</v>
      </c>
    </row>
    <row r="8406" spans="1:6" ht="13" x14ac:dyDescent="0.15">
      <c r="A8406" s="1" t="s">
        <v>16885</v>
      </c>
      <c r="B8406" s="1" t="s">
        <v>16886</v>
      </c>
      <c r="C8406" s="1">
        <v>19600421</v>
      </c>
      <c r="D8406" s="1">
        <v>19750327</v>
      </c>
    </row>
    <row r="8407" spans="1:6" ht="13" x14ac:dyDescent="0.15">
      <c r="A8407" s="1" t="s">
        <v>16887</v>
      </c>
      <c r="B8407" s="1" t="s">
        <v>16888</v>
      </c>
      <c r="C8407" s="1">
        <v>20150701</v>
      </c>
    </row>
    <row r="8408" spans="1:6" ht="13" x14ac:dyDescent="0.15">
      <c r="A8408" s="1" t="s">
        <v>16889</v>
      </c>
      <c r="B8408" s="1" t="s">
        <v>16890</v>
      </c>
      <c r="C8408" s="1">
        <v>20150701</v>
      </c>
    </row>
    <row r="8409" spans="1:6" ht="13" x14ac:dyDescent="0.15">
      <c r="A8409" s="1" t="s">
        <v>16891</v>
      </c>
      <c r="B8409" s="1" t="s">
        <v>16892</v>
      </c>
      <c r="C8409" s="1">
        <v>20150701</v>
      </c>
    </row>
    <row r="8410" spans="1:6" ht="13" x14ac:dyDescent="0.15">
      <c r="A8410" s="1" t="s">
        <v>16893</v>
      </c>
      <c r="B8410" s="1" t="s">
        <v>16894</v>
      </c>
      <c r="C8410" s="1">
        <v>20150701</v>
      </c>
    </row>
    <row r="8411" spans="1:6" ht="13" x14ac:dyDescent="0.15">
      <c r="A8411" s="1" t="s">
        <v>16895</v>
      </c>
      <c r="B8411" s="1" t="s">
        <v>16896</v>
      </c>
      <c r="C8411" s="1">
        <v>20150701</v>
      </c>
    </row>
    <row r="8412" spans="1:6" ht="13" x14ac:dyDescent="0.15">
      <c r="A8412" s="1" t="s">
        <v>16897</v>
      </c>
      <c r="B8412" s="1" t="s">
        <v>16898</v>
      </c>
      <c r="C8412" s="1">
        <v>20150701</v>
      </c>
    </row>
    <row r="8413" spans="1:6" ht="13" x14ac:dyDescent="0.15">
      <c r="A8413" s="1" t="s">
        <v>16899</v>
      </c>
      <c r="B8413" s="1" t="s">
        <v>16900</v>
      </c>
      <c r="C8413" s="1">
        <v>20150701</v>
      </c>
    </row>
    <row r="8414" spans="1:6" ht="13" x14ac:dyDescent="0.15">
      <c r="A8414" s="1" t="s">
        <v>16901</v>
      </c>
      <c r="B8414" s="1" t="s">
        <v>16902</v>
      </c>
      <c r="C8414" s="1">
        <v>20150701</v>
      </c>
    </row>
    <row r="8415" spans="1:6" ht="13" x14ac:dyDescent="0.15">
      <c r="A8415" s="1" t="s">
        <v>16903</v>
      </c>
      <c r="B8415" s="1" t="s">
        <v>16904</v>
      </c>
      <c r="C8415" s="1">
        <v>20120402</v>
      </c>
    </row>
    <row r="8416" spans="1:6" ht="13" x14ac:dyDescent="0.15">
      <c r="A8416" s="1" t="s">
        <v>16905</v>
      </c>
      <c r="B8416" s="1" t="s">
        <v>16906</v>
      </c>
      <c r="C8416" s="1">
        <v>20150701</v>
      </c>
    </row>
    <row r="8417" spans="1:6" ht="13" x14ac:dyDescent="0.15">
      <c r="A8417" s="1" t="s">
        <v>16907</v>
      </c>
      <c r="B8417" s="1" t="s">
        <v>16908</v>
      </c>
      <c r="C8417" s="1">
        <v>19600421</v>
      </c>
      <c r="D8417" s="1">
        <v>19750327</v>
      </c>
    </row>
    <row r="8418" spans="1:6" ht="13" x14ac:dyDescent="0.15">
      <c r="A8418" s="1" t="s">
        <v>16909</v>
      </c>
      <c r="B8418" s="1" t="s">
        <v>16910</v>
      </c>
      <c r="C8418" s="1">
        <v>20150701</v>
      </c>
    </row>
    <row r="8419" spans="1:6" ht="13" x14ac:dyDescent="0.15">
      <c r="A8419" s="1" t="s">
        <v>16911</v>
      </c>
      <c r="B8419" s="1" t="s">
        <v>16912</v>
      </c>
      <c r="C8419" s="1">
        <v>20150701</v>
      </c>
    </row>
    <row r="8420" spans="1:6" ht="13" x14ac:dyDescent="0.15">
      <c r="A8420" s="1" t="s">
        <v>16913</v>
      </c>
      <c r="B8420" s="1" t="s">
        <v>16914</v>
      </c>
      <c r="C8420" s="1">
        <v>20150701</v>
      </c>
    </row>
    <row r="8421" spans="1:6" ht="13" x14ac:dyDescent="0.15">
      <c r="A8421" s="1" t="s">
        <v>16915</v>
      </c>
      <c r="B8421" s="1" t="s">
        <v>16916</v>
      </c>
      <c r="C8421" s="1">
        <v>20150701</v>
      </c>
    </row>
    <row r="8422" spans="1:6" ht="13" x14ac:dyDescent="0.15">
      <c r="A8422" s="1" t="s">
        <v>16917</v>
      </c>
      <c r="B8422" s="1" t="s">
        <v>16918</v>
      </c>
      <c r="C8422" s="1">
        <v>20150701</v>
      </c>
    </row>
    <row r="8423" spans="1:6" ht="13" x14ac:dyDescent="0.15">
      <c r="A8423" s="1" t="s">
        <v>16919</v>
      </c>
      <c r="B8423" s="1" t="s">
        <v>16920</v>
      </c>
      <c r="C8423" s="1">
        <v>20150701</v>
      </c>
    </row>
    <row r="8424" spans="1:6" ht="13" x14ac:dyDescent="0.15">
      <c r="A8424" s="1" t="s">
        <v>16921</v>
      </c>
      <c r="B8424" s="1" t="s">
        <v>16922</v>
      </c>
      <c r="C8424" s="1">
        <v>20150701</v>
      </c>
    </row>
    <row r="8425" spans="1:6" ht="13" x14ac:dyDescent="0.15">
      <c r="A8425" s="1" t="s">
        <v>16923</v>
      </c>
      <c r="B8425" s="1" t="s">
        <v>16924</v>
      </c>
      <c r="C8425" s="1">
        <v>20150701</v>
      </c>
    </row>
    <row r="8426" spans="1:6" ht="13" x14ac:dyDescent="0.15">
      <c r="A8426" s="1" t="s">
        <v>16925</v>
      </c>
      <c r="B8426" s="1" t="s">
        <v>16926</v>
      </c>
      <c r="C8426" s="1">
        <v>20150701</v>
      </c>
    </row>
    <row r="8427" spans="1:6" ht="13" x14ac:dyDescent="0.15">
      <c r="A8427" s="1" t="s">
        <v>16927</v>
      </c>
      <c r="B8427" s="1" t="s">
        <v>16928</v>
      </c>
      <c r="C8427" s="1">
        <v>20150701</v>
      </c>
    </row>
    <row r="8428" spans="1:6" ht="13" x14ac:dyDescent="0.15">
      <c r="A8428" s="1" t="s">
        <v>16929</v>
      </c>
      <c r="B8428" s="1" t="s">
        <v>16930</v>
      </c>
      <c r="C8428" s="1">
        <v>19600421</v>
      </c>
      <c r="D8428" s="1">
        <v>19750327</v>
      </c>
    </row>
    <row r="8429" spans="1:6" ht="13" x14ac:dyDescent="0.15">
      <c r="A8429" s="1" t="s">
        <v>16931</v>
      </c>
      <c r="B8429" s="1" t="s">
        <v>16932</v>
      </c>
      <c r="C8429" s="1">
        <v>20150701</v>
      </c>
    </row>
    <row r="8430" spans="1:6" ht="13" x14ac:dyDescent="0.15">
      <c r="A8430" s="1" t="s">
        <v>16933</v>
      </c>
      <c r="B8430" s="1" t="s">
        <v>16934</v>
      </c>
      <c r="C8430" s="1">
        <v>20150921</v>
      </c>
      <c r="F8430" s="1" t="s">
        <v>16934</v>
      </c>
    </row>
    <row r="8431" spans="1:6" ht="13" x14ac:dyDescent="0.15">
      <c r="A8431" s="1" t="s">
        <v>16935</v>
      </c>
      <c r="B8431" s="1" t="s">
        <v>16936</v>
      </c>
      <c r="C8431" s="1">
        <v>20150921</v>
      </c>
      <c r="F8431" s="1" t="s">
        <v>16936</v>
      </c>
    </row>
    <row r="8432" spans="1:6" ht="13" x14ac:dyDescent="0.15">
      <c r="A8432" s="1" t="s">
        <v>16937</v>
      </c>
      <c r="B8432" s="1" t="s">
        <v>16938</v>
      </c>
      <c r="C8432" s="1">
        <v>20150921</v>
      </c>
      <c r="F8432" s="1" t="s">
        <v>16939</v>
      </c>
    </row>
    <row r="8433" spans="1:6" ht="13" x14ac:dyDescent="0.15">
      <c r="A8433" s="1" t="s">
        <v>16940</v>
      </c>
      <c r="B8433" s="1" t="s">
        <v>16941</v>
      </c>
      <c r="C8433" s="1">
        <v>20150921</v>
      </c>
    </row>
    <row r="8434" spans="1:6" ht="13" x14ac:dyDescent="0.15">
      <c r="A8434" s="1" t="s">
        <v>16942</v>
      </c>
      <c r="B8434" s="1" t="s">
        <v>16943</v>
      </c>
      <c r="C8434" s="1">
        <v>20150921</v>
      </c>
    </row>
    <row r="8435" spans="1:6" ht="13" x14ac:dyDescent="0.15">
      <c r="A8435" s="1" t="s">
        <v>16944</v>
      </c>
      <c r="B8435" s="1" t="s">
        <v>16945</v>
      </c>
      <c r="C8435" s="1">
        <v>20150921</v>
      </c>
    </row>
    <row r="8436" spans="1:6" ht="13" x14ac:dyDescent="0.15">
      <c r="A8436" s="1" t="s">
        <v>16946</v>
      </c>
      <c r="B8436" s="1" t="s">
        <v>16947</v>
      </c>
      <c r="C8436" s="1">
        <v>20150921</v>
      </c>
    </row>
    <row r="8437" spans="1:6" ht="13" x14ac:dyDescent="0.15">
      <c r="A8437" s="1" t="s">
        <v>16948</v>
      </c>
      <c r="B8437" s="1" t="s">
        <v>16949</v>
      </c>
      <c r="C8437" s="1">
        <v>20150921</v>
      </c>
    </row>
    <row r="8438" spans="1:6" ht="13" x14ac:dyDescent="0.15">
      <c r="A8438" s="1" t="s">
        <v>16950</v>
      </c>
      <c r="B8438" s="1" t="s">
        <v>16951</v>
      </c>
      <c r="C8438" s="1">
        <v>19830000</v>
      </c>
      <c r="D8438" s="1">
        <v>19859999</v>
      </c>
    </row>
    <row r="8439" spans="1:6" ht="13" x14ac:dyDescent="0.15">
      <c r="A8439" s="1" t="s">
        <v>16952</v>
      </c>
      <c r="B8439" s="1" t="s">
        <v>16953</v>
      </c>
      <c r="C8439" s="1">
        <v>19600421</v>
      </c>
      <c r="D8439" s="1">
        <v>19750327</v>
      </c>
    </row>
    <row r="8440" spans="1:6" ht="13" x14ac:dyDescent="0.15">
      <c r="A8440" s="1" t="s">
        <v>16954</v>
      </c>
      <c r="B8440" s="1" t="s">
        <v>16955</v>
      </c>
      <c r="C8440" s="1">
        <v>20140701</v>
      </c>
    </row>
    <row r="8441" spans="1:6" ht="13" x14ac:dyDescent="0.15">
      <c r="A8441" s="1" t="s">
        <v>16956</v>
      </c>
      <c r="B8441" s="1" t="s">
        <v>16957</v>
      </c>
      <c r="C8441" s="1">
        <v>20081208</v>
      </c>
    </row>
    <row r="8442" spans="1:6" ht="13" x14ac:dyDescent="0.15">
      <c r="A8442" s="1" t="s">
        <v>16958</v>
      </c>
      <c r="B8442" s="1" t="s">
        <v>16959</v>
      </c>
      <c r="C8442" s="1">
        <v>20150701</v>
      </c>
    </row>
    <row r="8443" spans="1:6" ht="13" x14ac:dyDescent="0.15">
      <c r="A8443" s="1" t="s">
        <v>16960</v>
      </c>
      <c r="B8443" s="1" t="s">
        <v>16961</v>
      </c>
      <c r="C8443" s="1">
        <v>19940630</v>
      </c>
    </row>
    <row r="8444" spans="1:6" ht="13" x14ac:dyDescent="0.15">
      <c r="A8444" s="1" t="s">
        <v>16962</v>
      </c>
      <c r="B8444" s="1" t="s">
        <v>16963</v>
      </c>
      <c r="C8444" s="1">
        <v>20160701</v>
      </c>
    </row>
    <row r="8445" spans="1:6" ht="13" x14ac:dyDescent="0.15">
      <c r="A8445" s="1" t="s">
        <v>16964</v>
      </c>
      <c r="B8445" s="1" t="s">
        <v>16965</v>
      </c>
      <c r="C8445" s="1">
        <v>20160701</v>
      </c>
    </row>
    <row r="8446" spans="1:6" ht="13" x14ac:dyDescent="0.15">
      <c r="A8446" s="1" t="s">
        <v>16966</v>
      </c>
      <c r="B8446" s="1" t="s">
        <v>16967</v>
      </c>
      <c r="C8446" s="1">
        <v>20160701</v>
      </c>
    </row>
    <row r="8447" spans="1:6" ht="13" x14ac:dyDescent="0.15">
      <c r="A8447" s="1" t="s">
        <v>16968</v>
      </c>
      <c r="B8447" s="1" t="s">
        <v>16969</v>
      </c>
      <c r="C8447" s="1">
        <v>20160701</v>
      </c>
    </row>
    <row r="8448" spans="1:6" ht="13" x14ac:dyDescent="0.15">
      <c r="A8448" s="1" t="s">
        <v>16970</v>
      </c>
      <c r="B8448" s="1" t="s">
        <v>16971</v>
      </c>
      <c r="C8448" s="1">
        <v>20160719</v>
      </c>
      <c r="F8448" s="1" t="s">
        <v>16972</v>
      </c>
    </row>
    <row r="8449" spans="1:6" ht="13" x14ac:dyDescent="0.15">
      <c r="A8449" s="1" t="s">
        <v>16973</v>
      </c>
      <c r="B8449" s="1" t="s">
        <v>16974</v>
      </c>
      <c r="C8449" s="1">
        <v>20150700</v>
      </c>
    </row>
    <row r="8450" spans="1:6" ht="13" x14ac:dyDescent="0.15">
      <c r="A8450" s="1" t="s">
        <v>16975</v>
      </c>
      <c r="B8450" s="1" t="s">
        <v>16976</v>
      </c>
      <c r="C8450" s="1">
        <v>19451101</v>
      </c>
      <c r="D8450" s="1">
        <v>19790612</v>
      </c>
    </row>
    <row r="8451" spans="1:6" ht="13" x14ac:dyDescent="0.15">
      <c r="A8451" s="1" t="s">
        <v>16977</v>
      </c>
      <c r="B8451" s="1" t="s">
        <v>16978</v>
      </c>
      <c r="C8451" s="1">
        <v>19700202</v>
      </c>
      <c r="D8451" s="1">
        <v>19780220</v>
      </c>
    </row>
    <row r="8452" spans="1:6" ht="13" x14ac:dyDescent="0.15">
      <c r="A8452" s="1" t="s">
        <v>16979</v>
      </c>
      <c r="B8452" s="1" t="s">
        <v>16980</v>
      </c>
      <c r="C8452" s="1">
        <v>19750000</v>
      </c>
      <c r="F8452" s="1" t="s">
        <v>16981</v>
      </c>
    </row>
    <row r="8453" spans="1:6" ht="13" x14ac:dyDescent="0.15">
      <c r="A8453" s="1" t="s">
        <v>16982</v>
      </c>
      <c r="B8453" s="1" t="s">
        <v>16983</v>
      </c>
      <c r="C8453" s="1">
        <v>19750000</v>
      </c>
    </row>
    <row r="8454" spans="1:6" ht="13" x14ac:dyDescent="0.15">
      <c r="A8454" s="1" t="s">
        <v>16984</v>
      </c>
      <c r="B8454" s="1" t="s">
        <v>16985</v>
      </c>
      <c r="C8454" s="1">
        <v>19750916</v>
      </c>
      <c r="F8454" s="1" t="s">
        <v>16985</v>
      </c>
    </row>
    <row r="8455" spans="1:6" ht="13" x14ac:dyDescent="0.15">
      <c r="A8455" s="1" t="s">
        <v>16986</v>
      </c>
      <c r="B8455" s="1" t="s">
        <v>16987</v>
      </c>
      <c r="C8455" s="1">
        <v>19860519</v>
      </c>
    </row>
    <row r="8456" spans="1:6" ht="13" x14ac:dyDescent="0.15">
      <c r="A8456" s="1" t="s">
        <v>16988</v>
      </c>
      <c r="B8456" s="1" t="s">
        <v>16989</v>
      </c>
      <c r="C8456" s="1">
        <v>19570000</v>
      </c>
      <c r="D8456" s="1">
        <v>19770101</v>
      </c>
    </row>
    <row r="8457" spans="1:6" ht="13" x14ac:dyDescent="0.15">
      <c r="A8457" s="1" t="s">
        <v>16990</v>
      </c>
      <c r="B8457" s="1" t="s">
        <v>16991</v>
      </c>
      <c r="C8457" s="1">
        <v>19770201</v>
      </c>
    </row>
    <row r="8458" spans="1:6" ht="13" x14ac:dyDescent="0.15">
      <c r="A8458" s="1" t="s">
        <v>16992</v>
      </c>
      <c r="B8458" s="1" t="s">
        <v>16993</v>
      </c>
      <c r="C8458" s="1">
        <v>20171220</v>
      </c>
      <c r="F8458" s="1" t="s">
        <v>16994</v>
      </c>
    </row>
    <row r="8459" spans="1:6" ht="13" x14ac:dyDescent="0.15">
      <c r="A8459" s="1" t="s">
        <v>16995</v>
      </c>
      <c r="B8459" s="1" t="s">
        <v>16996</v>
      </c>
      <c r="C8459" s="1">
        <v>20171220</v>
      </c>
      <c r="F8459" s="1" t="s">
        <v>16997</v>
      </c>
    </row>
    <row r="8460" spans="1:6" ht="13" x14ac:dyDescent="0.15">
      <c r="A8460" s="1" t="s">
        <v>16998</v>
      </c>
      <c r="B8460" s="1" t="s">
        <v>16999</v>
      </c>
      <c r="C8460" s="1">
        <v>20171220</v>
      </c>
      <c r="F8460" s="1" t="s">
        <v>17000</v>
      </c>
    </row>
    <row r="8461" spans="1:6" ht="13" x14ac:dyDescent="0.15">
      <c r="A8461" s="1" t="s">
        <v>17001</v>
      </c>
      <c r="B8461" s="1" t="s">
        <v>17002</v>
      </c>
      <c r="C8461" s="1">
        <v>19451206</v>
      </c>
      <c r="D8461" s="1">
        <v>19740612</v>
      </c>
    </row>
    <row r="8462" spans="1:6" ht="13" x14ac:dyDescent="0.15">
      <c r="A8462" s="1" t="s">
        <v>17003</v>
      </c>
      <c r="B8462" s="1" t="s">
        <v>17004</v>
      </c>
      <c r="C8462" s="1">
        <v>20171220</v>
      </c>
    </row>
    <row r="8463" spans="1:6" ht="13" x14ac:dyDescent="0.15">
      <c r="A8463" s="1" t="s">
        <v>17005</v>
      </c>
      <c r="B8463" s="1" t="s">
        <v>17006</v>
      </c>
      <c r="C8463" s="1">
        <v>20171220</v>
      </c>
    </row>
    <row r="8464" spans="1:6" ht="13" x14ac:dyDescent="0.15">
      <c r="A8464" s="1" t="s">
        <v>17007</v>
      </c>
      <c r="B8464" s="1" t="s">
        <v>17008</v>
      </c>
      <c r="C8464" s="1">
        <v>20171220</v>
      </c>
    </row>
    <row r="8465" spans="1:4" ht="13" x14ac:dyDescent="0.15">
      <c r="A8465" s="1" t="s">
        <v>17009</v>
      </c>
      <c r="B8465" s="1" t="s">
        <v>17010</v>
      </c>
      <c r="C8465" s="1">
        <v>20171220</v>
      </c>
    </row>
    <row r="8466" spans="1:4" ht="13" x14ac:dyDescent="0.15">
      <c r="A8466" s="1" t="s">
        <v>17011</v>
      </c>
      <c r="B8466" s="1" t="s">
        <v>17012</v>
      </c>
      <c r="C8466" s="1">
        <v>20171220</v>
      </c>
    </row>
    <row r="8467" spans="1:4" ht="13" x14ac:dyDescent="0.15">
      <c r="A8467" s="1" t="s">
        <v>17013</v>
      </c>
      <c r="B8467" s="1" t="s">
        <v>17014</v>
      </c>
      <c r="C8467" s="1">
        <v>20171220</v>
      </c>
    </row>
    <row r="8468" spans="1:4" ht="13" x14ac:dyDescent="0.15">
      <c r="A8468" s="1" t="s">
        <v>17015</v>
      </c>
      <c r="B8468" s="1" t="s">
        <v>17016</v>
      </c>
      <c r="C8468" s="1">
        <v>20171220</v>
      </c>
    </row>
    <row r="8469" spans="1:4" ht="13" x14ac:dyDescent="0.15">
      <c r="A8469" s="1" t="s">
        <v>17017</v>
      </c>
      <c r="B8469" s="1" t="s">
        <v>17018</v>
      </c>
      <c r="C8469" s="1">
        <v>20171220</v>
      </c>
    </row>
    <row r="8470" spans="1:4" ht="13" x14ac:dyDescent="0.15">
      <c r="A8470" s="1" t="s">
        <v>17019</v>
      </c>
      <c r="B8470" s="1" t="s">
        <v>17020</v>
      </c>
      <c r="C8470" s="1">
        <v>20171220</v>
      </c>
    </row>
    <row r="8471" spans="1:4" ht="13" x14ac:dyDescent="0.15">
      <c r="A8471" s="1" t="s">
        <v>17021</v>
      </c>
      <c r="B8471" s="1" t="s">
        <v>17022</v>
      </c>
      <c r="C8471" s="1">
        <v>20171220</v>
      </c>
    </row>
    <row r="8472" spans="1:4" ht="13" x14ac:dyDescent="0.15">
      <c r="A8472" s="1" t="s">
        <v>17023</v>
      </c>
      <c r="B8472" s="1" t="s">
        <v>17024</v>
      </c>
      <c r="C8472" s="1">
        <v>19460829</v>
      </c>
      <c r="D8472" s="1">
        <v>19740612</v>
      </c>
    </row>
    <row r="8473" spans="1:4" ht="13" x14ac:dyDescent="0.15">
      <c r="A8473" s="1" t="s">
        <v>17025</v>
      </c>
      <c r="B8473" s="1" t="s">
        <v>17026</v>
      </c>
      <c r="C8473" s="1">
        <v>20171220</v>
      </c>
    </row>
    <row r="8474" spans="1:4" ht="13" x14ac:dyDescent="0.15">
      <c r="A8474" s="1" t="s">
        <v>17027</v>
      </c>
      <c r="B8474" s="1" t="s">
        <v>17028</v>
      </c>
      <c r="C8474" s="1">
        <v>20171220</v>
      </c>
    </row>
    <row r="8475" spans="1:4" ht="13" x14ac:dyDescent="0.15">
      <c r="A8475" s="1" t="s">
        <v>17029</v>
      </c>
      <c r="B8475" s="1" t="s">
        <v>17030</v>
      </c>
      <c r="C8475" s="1">
        <v>20171220</v>
      </c>
    </row>
    <row r="8476" spans="1:4" ht="13" x14ac:dyDescent="0.15">
      <c r="A8476" s="1" t="s">
        <v>17031</v>
      </c>
      <c r="B8476" s="1" t="s">
        <v>17032</v>
      </c>
      <c r="C8476" s="1">
        <v>20171220</v>
      </c>
    </row>
    <row r="8477" spans="1:4" ht="13" x14ac:dyDescent="0.15">
      <c r="A8477" s="1" t="s">
        <v>17033</v>
      </c>
      <c r="B8477" s="1" t="s">
        <v>17034</v>
      </c>
      <c r="C8477" s="1">
        <v>20171220</v>
      </c>
    </row>
    <row r="8478" spans="1:4" ht="13" x14ac:dyDescent="0.15">
      <c r="A8478" s="1" t="s">
        <v>17035</v>
      </c>
      <c r="B8478" s="1" t="s">
        <v>17036</v>
      </c>
      <c r="C8478" s="1">
        <v>20171220</v>
      </c>
    </row>
    <row r="8479" spans="1:4" ht="13" x14ac:dyDescent="0.15">
      <c r="A8479" s="1" t="s">
        <v>17037</v>
      </c>
      <c r="B8479" s="1" t="s">
        <v>17038</v>
      </c>
      <c r="C8479" s="1">
        <v>20171220</v>
      </c>
    </row>
    <row r="8480" spans="1:4" ht="13" x14ac:dyDescent="0.15">
      <c r="A8480" s="1" t="s">
        <v>17039</v>
      </c>
      <c r="B8480" s="1" t="s">
        <v>17040</v>
      </c>
      <c r="C8480" s="1">
        <v>20171220</v>
      </c>
    </row>
    <row r="8481" spans="1:4" ht="13" x14ac:dyDescent="0.15">
      <c r="A8481" s="1" t="s">
        <v>17041</v>
      </c>
      <c r="B8481" s="1" t="s">
        <v>17042</v>
      </c>
      <c r="C8481" s="1">
        <v>20110000</v>
      </c>
    </row>
    <row r="8482" spans="1:4" ht="13" x14ac:dyDescent="0.15">
      <c r="A8482" s="1" t="s">
        <v>17043</v>
      </c>
      <c r="B8482" s="1" t="s">
        <v>17044</v>
      </c>
      <c r="C8482" s="1">
        <v>19830328</v>
      </c>
      <c r="D8482" s="1">
        <v>19850699</v>
      </c>
    </row>
    <row r="8483" spans="1:4" ht="13" x14ac:dyDescent="0.15">
      <c r="A8483" s="1" t="s">
        <v>17045</v>
      </c>
      <c r="B8483" s="1" t="s">
        <v>17046</v>
      </c>
      <c r="C8483" s="1">
        <v>19260326</v>
      </c>
      <c r="D8483" s="1">
        <v>19340306</v>
      </c>
    </row>
    <row r="8484" spans="1:4" ht="13" x14ac:dyDescent="0.15">
      <c r="A8484" s="1" t="s">
        <v>17047</v>
      </c>
      <c r="B8484" s="1" t="s">
        <v>17048</v>
      </c>
      <c r="C8484" s="1">
        <v>19460101</v>
      </c>
      <c r="D8484" s="1">
        <v>19740612</v>
      </c>
    </row>
    <row r="8485" spans="1:4" ht="13" x14ac:dyDescent="0.15">
      <c r="A8485" s="1" t="s">
        <v>17049</v>
      </c>
      <c r="B8485" s="1" t="s">
        <v>17050</v>
      </c>
      <c r="C8485" s="1">
        <v>19450000</v>
      </c>
      <c r="D8485" s="1">
        <v>19471099</v>
      </c>
    </row>
    <row r="8486" spans="1:4" ht="13" x14ac:dyDescent="0.15">
      <c r="A8486" s="1" t="s">
        <v>17051</v>
      </c>
      <c r="B8486" s="1" t="s">
        <v>17052</v>
      </c>
      <c r="C8486" s="1">
        <v>19471000</v>
      </c>
      <c r="D8486" s="1">
        <v>19500399</v>
      </c>
    </row>
    <row r="8487" spans="1:4" ht="13" x14ac:dyDescent="0.15">
      <c r="A8487" s="1" t="s">
        <v>17053</v>
      </c>
      <c r="B8487" s="1" t="s">
        <v>17054</v>
      </c>
      <c r="C8487" s="1">
        <v>19500300</v>
      </c>
      <c r="D8487" s="1">
        <v>19530731</v>
      </c>
    </row>
    <row r="8488" spans="1:4" ht="13" x14ac:dyDescent="0.15">
      <c r="A8488" s="1" t="s">
        <v>17055</v>
      </c>
      <c r="B8488" s="1" t="s">
        <v>17056</v>
      </c>
      <c r="C8488" s="1">
        <v>19870000</v>
      </c>
    </row>
    <row r="8489" spans="1:4" ht="13" x14ac:dyDescent="0.15">
      <c r="A8489" s="1" t="s">
        <v>17057</v>
      </c>
      <c r="B8489" s="1" t="s">
        <v>17058</v>
      </c>
      <c r="C8489" s="1">
        <v>20181008</v>
      </c>
    </row>
    <row r="8490" spans="1:4" ht="13" x14ac:dyDescent="0.15">
      <c r="A8490" s="1" t="s">
        <v>17059</v>
      </c>
      <c r="B8490" s="1" t="s">
        <v>17060</v>
      </c>
      <c r="C8490" s="1">
        <v>20170403</v>
      </c>
    </row>
    <row r="8491" spans="1:4" ht="13" x14ac:dyDescent="0.15">
      <c r="A8491" s="1" t="s">
        <v>17061</v>
      </c>
      <c r="B8491" s="1" t="s">
        <v>17062</v>
      </c>
      <c r="C8491" s="1">
        <v>20160701</v>
      </c>
    </row>
    <row r="8492" spans="1:4" ht="13" x14ac:dyDescent="0.15">
      <c r="A8492" s="1" t="s">
        <v>17063</v>
      </c>
      <c r="B8492" s="1" t="s">
        <v>17064</v>
      </c>
      <c r="C8492" s="1">
        <v>20161202</v>
      </c>
    </row>
    <row r="8493" spans="1:4" ht="13" x14ac:dyDescent="0.15">
      <c r="A8493" s="1" t="s">
        <v>17065</v>
      </c>
      <c r="B8493" s="1" t="s">
        <v>17066</v>
      </c>
      <c r="C8493" s="1">
        <v>20190101</v>
      </c>
    </row>
    <row r="8494" spans="1:4" ht="13" x14ac:dyDescent="0.15">
      <c r="A8494" s="1" t="s">
        <v>17067</v>
      </c>
      <c r="B8494" s="1" t="s">
        <v>17068</v>
      </c>
      <c r="C8494" s="1">
        <v>19451101</v>
      </c>
      <c r="D8494" s="1">
        <v>19740612</v>
      </c>
    </row>
    <row r="8495" spans="1:4" ht="13" x14ac:dyDescent="0.15">
      <c r="A8495" s="1" t="s">
        <v>17069</v>
      </c>
      <c r="B8495" s="1" t="s">
        <v>17070</v>
      </c>
      <c r="C8495" s="1">
        <v>19451101</v>
      </c>
      <c r="D8495" s="1">
        <v>19740612</v>
      </c>
    </row>
    <row r="8496" spans="1:4" ht="13" x14ac:dyDescent="0.15">
      <c r="A8496" s="1" t="s">
        <v>17071</v>
      </c>
      <c r="B8496" s="1" t="s">
        <v>17072</v>
      </c>
      <c r="C8496" s="1">
        <v>19660513</v>
      </c>
      <c r="D8496" s="1">
        <v>19680223</v>
      </c>
    </row>
    <row r="8497" spans="1:4" ht="13" x14ac:dyDescent="0.15">
      <c r="A8497" s="1" t="s">
        <v>17073</v>
      </c>
      <c r="B8497" s="1" t="s">
        <v>17074</v>
      </c>
      <c r="C8497" s="1">
        <v>19620501</v>
      </c>
      <c r="D8497" s="1">
        <v>19750228</v>
      </c>
    </row>
    <row r="8498" spans="1:4" ht="13" x14ac:dyDescent="0.15">
      <c r="A8498" s="1" t="s">
        <v>17075</v>
      </c>
      <c r="B8498" s="1" t="s">
        <v>17076</v>
      </c>
      <c r="C8498" s="1">
        <v>19320412</v>
      </c>
      <c r="D8498" s="1">
        <v>19460509</v>
      </c>
    </row>
    <row r="8499" spans="1:4" ht="13" x14ac:dyDescent="0.15">
      <c r="A8499" s="1" t="s">
        <v>17077</v>
      </c>
      <c r="B8499" s="1" t="s">
        <v>17078</v>
      </c>
      <c r="C8499" s="1">
        <v>19320412</v>
      </c>
      <c r="D8499" s="1">
        <v>19461231</v>
      </c>
    </row>
    <row r="8500" spans="1:4" ht="13" x14ac:dyDescent="0.15">
      <c r="A8500" s="1" t="s">
        <v>17079</v>
      </c>
      <c r="B8500" s="1" t="s">
        <v>17080</v>
      </c>
      <c r="C8500" s="1">
        <v>19320101</v>
      </c>
      <c r="D8500" s="1">
        <v>19460509</v>
      </c>
    </row>
    <row r="8501" spans="1:4" ht="13" x14ac:dyDescent="0.15">
      <c r="A8501" s="1" t="s">
        <v>17081</v>
      </c>
      <c r="B8501" s="1" t="s">
        <v>17082</v>
      </c>
      <c r="C8501" s="1">
        <v>19320623</v>
      </c>
      <c r="D8501" s="1">
        <v>19460509</v>
      </c>
    </row>
    <row r="8502" spans="1:4" ht="13" x14ac:dyDescent="0.15">
      <c r="A8502" s="1" t="s">
        <v>17083</v>
      </c>
      <c r="B8502" s="1" t="s">
        <v>17084</v>
      </c>
      <c r="C8502" s="1">
        <v>19030601</v>
      </c>
      <c r="D8502" s="1">
        <v>19730701</v>
      </c>
    </row>
    <row r="8503" spans="1:4" ht="13" x14ac:dyDescent="0.15">
      <c r="A8503" s="1" t="s">
        <v>17085</v>
      </c>
      <c r="B8503" s="1" t="s">
        <v>17086</v>
      </c>
      <c r="C8503" s="1">
        <v>19261001</v>
      </c>
      <c r="D8503" s="1">
        <v>19361231</v>
      </c>
    </row>
    <row r="8504" spans="1:4" ht="13" x14ac:dyDescent="0.15">
      <c r="A8504" s="1" t="s">
        <v>17087</v>
      </c>
      <c r="B8504" s="1" t="s">
        <v>17088</v>
      </c>
      <c r="C8504" s="1">
        <v>19320101</v>
      </c>
      <c r="D8504" s="1">
        <v>19460509</v>
      </c>
    </row>
    <row r="8505" spans="1:4" ht="13" x14ac:dyDescent="0.15">
      <c r="A8505" s="1" t="s">
        <v>17089</v>
      </c>
      <c r="B8505" s="1" t="s">
        <v>17090</v>
      </c>
      <c r="C8505" s="1">
        <v>19320101</v>
      </c>
      <c r="D8505" s="1">
        <v>19460509</v>
      </c>
    </row>
    <row r="8506" spans="1:4" ht="13" x14ac:dyDescent="0.15">
      <c r="A8506" s="1" t="s">
        <v>17091</v>
      </c>
      <c r="B8506" s="1" t="s">
        <v>17092</v>
      </c>
      <c r="C8506" s="1">
        <v>19380101</v>
      </c>
      <c r="D8506" s="1">
        <v>19451231</v>
      </c>
    </row>
    <row r="8507" spans="1:4" ht="13" x14ac:dyDescent="0.15">
      <c r="A8507" s="1" t="s">
        <v>17093</v>
      </c>
      <c r="B8507" s="1" t="s">
        <v>17094</v>
      </c>
      <c r="C8507" s="1">
        <v>19420430</v>
      </c>
      <c r="D8507" s="1">
        <v>19510621</v>
      </c>
    </row>
    <row r="8508" spans="1:4" ht="13" x14ac:dyDescent="0.15">
      <c r="A8508" s="1" t="s">
        <v>17095</v>
      </c>
      <c r="B8508" s="1" t="s">
        <v>17096</v>
      </c>
      <c r="C8508" s="1">
        <v>19510511</v>
      </c>
      <c r="D8508" s="1">
        <v>19680228</v>
      </c>
    </row>
    <row r="8509" spans="1:4" ht="13" x14ac:dyDescent="0.15">
      <c r="A8509" s="1" t="s">
        <v>17097</v>
      </c>
      <c r="B8509" s="1" t="s">
        <v>17098</v>
      </c>
      <c r="C8509" s="1">
        <v>19440101</v>
      </c>
      <c r="D8509" s="1">
        <v>19451231</v>
      </c>
    </row>
    <row r="8510" spans="1:4" ht="13" x14ac:dyDescent="0.15">
      <c r="A8510" s="1" t="s">
        <v>17099</v>
      </c>
      <c r="B8510" s="1" t="s">
        <v>17100</v>
      </c>
      <c r="C8510" s="1">
        <v>19060220</v>
      </c>
      <c r="D8510" s="1">
        <v>19100121</v>
      </c>
    </row>
    <row r="8511" spans="1:4" ht="13" x14ac:dyDescent="0.15">
      <c r="A8511" s="1" t="s">
        <v>17101</v>
      </c>
      <c r="B8511" s="1" t="s">
        <v>17102</v>
      </c>
      <c r="C8511" s="1">
        <v>19040725</v>
      </c>
      <c r="D8511" s="1">
        <v>19040907</v>
      </c>
    </row>
    <row r="8512" spans="1:4" ht="13" x14ac:dyDescent="0.15">
      <c r="A8512" s="1" t="s">
        <v>17103</v>
      </c>
      <c r="B8512" s="1" t="s">
        <v>17104</v>
      </c>
      <c r="C8512" s="1">
        <v>19560802</v>
      </c>
      <c r="D8512" s="1">
        <v>19870724</v>
      </c>
    </row>
    <row r="8513" spans="1:4" ht="13" x14ac:dyDescent="0.15">
      <c r="A8513" s="1" t="s">
        <v>17105</v>
      </c>
      <c r="B8513" s="1" t="s">
        <v>17106</v>
      </c>
      <c r="C8513" s="1">
        <v>19160901</v>
      </c>
      <c r="D8513" s="1">
        <v>19200110</v>
      </c>
    </row>
    <row r="8514" spans="1:4" ht="13" x14ac:dyDescent="0.15">
      <c r="A8514" s="1" t="s">
        <v>17107</v>
      </c>
      <c r="B8514" s="1" t="s">
        <v>17108</v>
      </c>
      <c r="C8514" s="1">
        <v>19180426</v>
      </c>
      <c r="D8514" s="1">
        <v>19331231</v>
      </c>
    </row>
    <row r="8515" spans="1:4" ht="13" x14ac:dyDescent="0.15">
      <c r="A8515" s="1" t="s">
        <v>17109</v>
      </c>
      <c r="B8515" s="1" t="s">
        <v>17110</v>
      </c>
      <c r="C8515" s="1">
        <v>19140101</v>
      </c>
      <c r="D8515" s="1">
        <v>19151231</v>
      </c>
    </row>
    <row r="8516" spans="1:4" ht="13" x14ac:dyDescent="0.15">
      <c r="A8516" s="1" t="s">
        <v>17111</v>
      </c>
      <c r="B8516" s="1" t="s">
        <v>17112</v>
      </c>
      <c r="C8516" s="1">
        <v>19271201</v>
      </c>
      <c r="D8516" s="1">
        <v>19420630</v>
      </c>
    </row>
    <row r="8517" spans="1:4" ht="13" x14ac:dyDescent="0.15">
      <c r="A8517" s="1" t="s">
        <v>17113</v>
      </c>
      <c r="B8517" s="1" t="s">
        <v>17114</v>
      </c>
      <c r="C8517" s="1">
        <v>19450801</v>
      </c>
      <c r="D8517" s="1">
        <v>19870724</v>
      </c>
    </row>
    <row r="8518" spans="1:4" ht="13" x14ac:dyDescent="0.15">
      <c r="A8518" s="1" t="s">
        <v>17115</v>
      </c>
      <c r="B8518" s="1" t="s">
        <v>17116</v>
      </c>
      <c r="C8518" s="1">
        <v>19470101</v>
      </c>
      <c r="D8518" s="1">
        <v>19860831</v>
      </c>
    </row>
    <row r="8519" spans="1:4" ht="13" x14ac:dyDescent="0.15">
      <c r="A8519" s="1" t="s">
        <v>17117</v>
      </c>
      <c r="B8519" s="1" t="s">
        <v>17118</v>
      </c>
      <c r="C8519" s="1">
        <v>19340118</v>
      </c>
      <c r="D8519" s="1">
        <v>19670801</v>
      </c>
    </row>
    <row r="8520" spans="1:4" ht="13" x14ac:dyDescent="0.15">
      <c r="A8520" s="1" t="s">
        <v>17119</v>
      </c>
      <c r="B8520" s="1" t="s">
        <v>17120</v>
      </c>
      <c r="C8520" s="1">
        <v>19470101</v>
      </c>
      <c r="D8520" s="1">
        <v>19701106</v>
      </c>
    </row>
    <row r="8521" spans="1:4" ht="13" x14ac:dyDescent="0.15">
      <c r="A8521" s="1" t="s">
        <v>17121</v>
      </c>
      <c r="B8521" s="1" t="s">
        <v>17122</v>
      </c>
      <c r="C8521" s="1">
        <v>19470701</v>
      </c>
      <c r="D8521" s="1">
        <v>19701106</v>
      </c>
    </row>
    <row r="8522" spans="1:4" ht="13" x14ac:dyDescent="0.15">
      <c r="A8522" s="1" t="s">
        <v>17123</v>
      </c>
      <c r="B8522" s="1" t="s">
        <v>17124</v>
      </c>
      <c r="C8522" s="1">
        <v>19630902</v>
      </c>
      <c r="D8522" s="1">
        <v>19701106</v>
      </c>
    </row>
    <row r="8523" spans="1:4" ht="13" x14ac:dyDescent="0.15">
      <c r="A8523" s="1" t="s">
        <v>17125</v>
      </c>
      <c r="B8523" s="1" t="s">
        <v>17126</v>
      </c>
      <c r="C8523" s="1">
        <v>19420223</v>
      </c>
      <c r="D8523" s="1">
        <v>19760131</v>
      </c>
    </row>
    <row r="8524" spans="1:4" ht="13" x14ac:dyDescent="0.15">
      <c r="A8524" s="1" t="s">
        <v>17127</v>
      </c>
      <c r="B8524" s="1" t="s">
        <v>17128</v>
      </c>
      <c r="C8524" s="1">
        <v>19180401</v>
      </c>
      <c r="D8524" s="1">
        <v>19261231</v>
      </c>
    </row>
    <row r="8525" spans="1:4" ht="13" x14ac:dyDescent="0.15">
      <c r="A8525" s="1" t="s">
        <v>17129</v>
      </c>
      <c r="B8525" s="1" t="s">
        <v>17130</v>
      </c>
      <c r="C8525" s="1">
        <v>19490614</v>
      </c>
      <c r="D8525" s="1">
        <v>19991231</v>
      </c>
    </row>
    <row r="8526" spans="1:4" ht="13" x14ac:dyDescent="0.15">
      <c r="A8526" s="1" t="s">
        <v>17131</v>
      </c>
      <c r="B8526" s="1" t="s">
        <v>17132</v>
      </c>
      <c r="C8526" s="1">
        <v>19400101</v>
      </c>
    </row>
    <row r="8527" spans="1:4" ht="13" x14ac:dyDescent="0.15">
      <c r="A8527" s="1" t="s">
        <v>17133</v>
      </c>
      <c r="B8527" s="1" t="s">
        <v>17134</v>
      </c>
      <c r="C8527" s="1">
        <v>19610111</v>
      </c>
      <c r="D8527" s="1">
        <v>19681202</v>
      </c>
    </row>
    <row r="8528" spans="1:4" ht="13" x14ac:dyDescent="0.15">
      <c r="A8528" s="1" t="s">
        <v>17135</v>
      </c>
      <c r="B8528" s="1" t="s">
        <v>17136</v>
      </c>
      <c r="C8528" s="1">
        <v>19480101</v>
      </c>
      <c r="D8528" s="1">
        <v>19860101</v>
      </c>
    </row>
    <row r="8529" spans="1:4" ht="13" x14ac:dyDescent="0.15">
      <c r="A8529" s="1" t="s">
        <v>17137</v>
      </c>
      <c r="B8529" s="1" t="s">
        <v>17138</v>
      </c>
      <c r="C8529" s="1">
        <v>19440101</v>
      </c>
      <c r="D8529" s="1">
        <v>20149999</v>
      </c>
    </row>
    <row r="8530" spans="1:4" ht="13" x14ac:dyDescent="0.15">
      <c r="A8530" s="1" t="s">
        <v>17139</v>
      </c>
      <c r="B8530" s="1" t="s">
        <v>17140</v>
      </c>
      <c r="C8530" s="1">
        <v>19210101</v>
      </c>
    </row>
    <row r="8531" spans="1:4" ht="13" x14ac:dyDescent="0.15">
      <c r="A8531" s="1" t="s">
        <v>17141</v>
      </c>
      <c r="B8531" s="1" t="s">
        <v>17142</v>
      </c>
      <c r="C8531" s="1">
        <v>19470101</v>
      </c>
    </row>
    <row r="8532" spans="1:4" ht="13" x14ac:dyDescent="0.15">
      <c r="A8532" s="1" t="s">
        <v>17143</v>
      </c>
      <c r="B8532" s="1" t="s">
        <v>17144</v>
      </c>
      <c r="C8532" s="1">
        <v>19520701</v>
      </c>
      <c r="D8532" s="1">
        <v>19940701</v>
      </c>
    </row>
    <row r="8533" spans="1:4" ht="13" x14ac:dyDescent="0.15">
      <c r="A8533" s="1" t="s">
        <v>17145</v>
      </c>
      <c r="B8533" s="1" t="s">
        <v>17146</v>
      </c>
      <c r="C8533" s="1">
        <v>19501016</v>
      </c>
      <c r="D8533" s="1">
        <v>19731031</v>
      </c>
    </row>
    <row r="8534" spans="1:4" ht="13" x14ac:dyDescent="0.15">
      <c r="A8534" s="1" t="s">
        <v>17147</v>
      </c>
      <c r="B8534" s="1" t="s">
        <v>17148</v>
      </c>
      <c r="C8534" s="1">
        <v>19590914</v>
      </c>
      <c r="D8534" s="1">
        <v>19900207</v>
      </c>
    </row>
    <row r="8535" spans="1:4" ht="13" x14ac:dyDescent="0.15">
      <c r="A8535" s="1" t="s">
        <v>17149</v>
      </c>
      <c r="B8535" s="1" t="s">
        <v>17150</v>
      </c>
      <c r="C8535" s="1">
        <v>19010101</v>
      </c>
    </row>
    <row r="8536" spans="1:4" ht="13" x14ac:dyDescent="0.15">
      <c r="A8536" s="1" t="s">
        <v>17151</v>
      </c>
      <c r="B8536" s="1" t="s">
        <v>17152</v>
      </c>
      <c r="C8536" s="1">
        <v>19270301</v>
      </c>
      <c r="D8536" s="1">
        <v>19310612</v>
      </c>
    </row>
    <row r="8537" spans="1:4" ht="13" x14ac:dyDescent="0.15">
      <c r="A8537" s="1" t="s">
        <v>17153</v>
      </c>
      <c r="B8537" s="1" t="s">
        <v>17154</v>
      </c>
      <c r="C8537" s="1">
        <v>19790101</v>
      </c>
    </row>
    <row r="8538" spans="1:4" ht="13" x14ac:dyDescent="0.15">
      <c r="A8538" s="1" t="s">
        <v>17155</v>
      </c>
      <c r="B8538" s="1" t="s">
        <v>17156</v>
      </c>
      <c r="C8538" s="1">
        <v>19790101</v>
      </c>
    </row>
    <row r="8539" spans="1:4" ht="13" x14ac:dyDescent="0.15">
      <c r="A8539" s="1" t="s">
        <v>17157</v>
      </c>
      <c r="B8539" s="1" t="s">
        <v>17158</v>
      </c>
      <c r="C8539" s="1">
        <v>19790101</v>
      </c>
    </row>
    <row r="8540" spans="1:4" ht="13" x14ac:dyDescent="0.15">
      <c r="A8540" s="1" t="s">
        <v>17159</v>
      </c>
      <c r="B8540" s="1" t="s">
        <v>16562</v>
      </c>
      <c r="C8540" s="1">
        <v>19620000</v>
      </c>
    </row>
    <row r="8541" spans="1:4" ht="13" x14ac:dyDescent="0.15">
      <c r="A8541" s="1" t="s">
        <v>17160</v>
      </c>
      <c r="B8541" s="1" t="s">
        <v>17161</v>
      </c>
      <c r="C8541" s="1">
        <v>19790101</v>
      </c>
      <c r="D8541" s="1">
        <v>19861231</v>
      </c>
    </row>
    <row r="8542" spans="1:4" ht="13" x14ac:dyDescent="0.15">
      <c r="A8542" s="1" t="s">
        <v>17162</v>
      </c>
      <c r="B8542" s="1" t="s">
        <v>17163</v>
      </c>
      <c r="C8542" s="1">
        <v>19470503</v>
      </c>
    </row>
    <row r="8543" spans="1:4" ht="13" x14ac:dyDescent="0.15">
      <c r="A8543" s="1" t="s">
        <v>17164</v>
      </c>
      <c r="B8543" s="1" t="s">
        <v>17165</v>
      </c>
      <c r="C8543" s="1">
        <v>19790101</v>
      </c>
    </row>
    <row r="8544" spans="1:4" ht="13" x14ac:dyDescent="0.15">
      <c r="A8544" s="1" t="s">
        <v>17166</v>
      </c>
      <c r="B8544" s="1" t="s">
        <v>17167</v>
      </c>
      <c r="C8544" s="1">
        <v>19890516</v>
      </c>
    </row>
    <row r="8545" spans="1:4" ht="13" x14ac:dyDescent="0.15">
      <c r="A8545" s="1" t="s">
        <v>17168</v>
      </c>
      <c r="B8545" s="1" t="s">
        <v>17169</v>
      </c>
      <c r="C8545" s="1">
        <v>19841128</v>
      </c>
    </row>
    <row r="8546" spans="1:4" ht="13" x14ac:dyDescent="0.15">
      <c r="A8546" s="1" t="s">
        <v>17170</v>
      </c>
      <c r="B8546" s="1" t="s">
        <v>17171</v>
      </c>
      <c r="C8546" s="1">
        <v>18650702</v>
      </c>
    </row>
    <row r="8547" spans="1:4" ht="13" x14ac:dyDescent="0.15">
      <c r="A8547" s="1" t="s">
        <v>17172</v>
      </c>
      <c r="B8547" s="1" t="s">
        <v>17173</v>
      </c>
      <c r="C8547" s="1">
        <v>19300101</v>
      </c>
    </row>
    <row r="8548" spans="1:4" ht="13" x14ac:dyDescent="0.15">
      <c r="A8548" s="1" t="s">
        <v>17174</v>
      </c>
      <c r="B8548" s="1" t="s">
        <v>17175</v>
      </c>
      <c r="C8548" s="1">
        <v>19890804</v>
      </c>
    </row>
    <row r="8549" spans="1:4" ht="13" x14ac:dyDescent="0.15">
      <c r="A8549" s="1" t="s">
        <v>17176</v>
      </c>
      <c r="B8549" s="1" t="s">
        <v>17177</v>
      </c>
      <c r="C8549" s="1">
        <v>19310612</v>
      </c>
      <c r="D8549" s="1">
        <v>19780701</v>
      </c>
    </row>
    <row r="8550" spans="1:4" ht="13" x14ac:dyDescent="0.15">
      <c r="A8550" s="1" t="s">
        <v>17178</v>
      </c>
      <c r="B8550" s="1" t="s">
        <v>17179</v>
      </c>
      <c r="C8550" s="1">
        <v>19330301</v>
      </c>
      <c r="D8550" s="1">
        <v>19471231</v>
      </c>
    </row>
    <row r="8551" spans="1:4" ht="13" x14ac:dyDescent="0.15">
      <c r="A8551" s="1" t="s">
        <v>17180</v>
      </c>
      <c r="B8551" s="1" t="s">
        <v>17181</v>
      </c>
      <c r="C8551" s="1">
        <v>19470101</v>
      </c>
      <c r="D8551" s="1">
        <v>19861231</v>
      </c>
    </row>
    <row r="8552" spans="1:4" ht="13" x14ac:dyDescent="0.15">
      <c r="A8552" s="1" t="s">
        <v>17182</v>
      </c>
      <c r="B8552" s="1" t="s">
        <v>17183</v>
      </c>
      <c r="C8552" s="1">
        <v>19860101</v>
      </c>
      <c r="D8552" s="1">
        <v>19990428</v>
      </c>
    </row>
    <row r="8553" spans="1:4" ht="13" x14ac:dyDescent="0.15">
      <c r="A8553" s="1" t="s">
        <v>17184</v>
      </c>
      <c r="B8553" s="1" t="s">
        <v>17185</v>
      </c>
      <c r="C8553" s="1">
        <v>19890701</v>
      </c>
    </row>
    <row r="8554" spans="1:4" ht="13" x14ac:dyDescent="0.15">
      <c r="A8554" s="1" t="s">
        <v>17186</v>
      </c>
      <c r="B8554" s="1" t="s">
        <v>17187</v>
      </c>
      <c r="C8554" s="1">
        <v>19901022</v>
      </c>
    </row>
    <row r="8555" spans="1:4" ht="13" x14ac:dyDescent="0.15">
      <c r="A8555" s="1" t="s">
        <v>17188</v>
      </c>
      <c r="B8555" s="1" t="s">
        <v>17189</v>
      </c>
      <c r="C8555" s="1">
        <v>19920201</v>
      </c>
    </row>
    <row r="8556" spans="1:4" ht="13" x14ac:dyDescent="0.15">
      <c r="A8556" s="1" t="s">
        <v>17190</v>
      </c>
      <c r="B8556" s="1" t="s">
        <v>17191</v>
      </c>
      <c r="C8556" s="1">
        <v>18710118</v>
      </c>
      <c r="D8556" s="1">
        <v>19181110</v>
      </c>
    </row>
    <row r="8557" spans="1:4" ht="13" x14ac:dyDescent="0.15">
      <c r="A8557" s="1" t="s">
        <v>17192</v>
      </c>
      <c r="B8557" s="1" t="s">
        <v>17193</v>
      </c>
      <c r="C8557" s="1">
        <v>18010101</v>
      </c>
      <c r="D8557" s="1">
        <v>19270412</v>
      </c>
    </row>
    <row r="8558" spans="1:4" ht="13" x14ac:dyDescent="0.15">
      <c r="A8558" s="1" t="s">
        <v>17194</v>
      </c>
      <c r="B8558" s="1" t="s">
        <v>16643</v>
      </c>
      <c r="C8558" s="1">
        <v>20090101</v>
      </c>
      <c r="D8558" s="1">
        <v>20130715</v>
      </c>
    </row>
    <row r="8559" spans="1:4" ht="13" x14ac:dyDescent="0.15">
      <c r="A8559" s="1" t="s">
        <v>17195</v>
      </c>
      <c r="B8559" s="1" t="s">
        <v>17196</v>
      </c>
      <c r="C8559" s="1">
        <v>19951216</v>
      </c>
    </row>
    <row r="8560" spans="1:4" ht="13" x14ac:dyDescent="0.15">
      <c r="A8560" s="1" t="s">
        <v>17197</v>
      </c>
      <c r="B8560" s="1" t="s">
        <v>17198</v>
      </c>
      <c r="C8560" s="1">
        <v>20050923</v>
      </c>
    </row>
    <row r="8561" spans="1:4" ht="13" x14ac:dyDescent="0.15">
      <c r="A8561" s="1" t="s">
        <v>17199</v>
      </c>
      <c r="B8561" s="1" t="s">
        <v>16878</v>
      </c>
      <c r="C8561" s="1">
        <v>19920000</v>
      </c>
    </row>
    <row r="8562" spans="1:4" ht="13" x14ac:dyDescent="0.15">
      <c r="A8562" s="1" t="s">
        <v>17200</v>
      </c>
      <c r="B8562" s="1" t="s">
        <v>17201</v>
      </c>
      <c r="C8562" s="1">
        <v>19750916</v>
      </c>
    </row>
    <row r="8563" spans="1:4" ht="13" x14ac:dyDescent="0.15">
      <c r="A8563" s="1" t="s">
        <v>17202</v>
      </c>
      <c r="B8563" s="1" t="s">
        <v>17203</v>
      </c>
      <c r="C8563" s="1">
        <v>18841106</v>
      </c>
      <c r="D8563" s="1">
        <v>18880904</v>
      </c>
    </row>
    <row r="8564" spans="1:4" ht="13" x14ac:dyDescent="0.15">
      <c r="A8564" s="1" t="s">
        <v>17204</v>
      </c>
      <c r="B8564" s="1" t="s">
        <v>17205</v>
      </c>
      <c r="C8564" s="1">
        <v>18880904</v>
      </c>
      <c r="D8564" s="1">
        <v>19060901</v>
      </c>
    </row>
    <row r="8565" spans="1:4" ht="13" x14ac:dyDescent="0.15">
      <c r="A8565" s="1" t="s">
        <v>17206</v>
      </c>
      <c r="B8565" s="1" t="s">
        <v>17207</v>
      </c>
      <c r="C8565" s="1">
        <v>19060901</v>
      </c>
      <c r="D8565" s="1">
        <v>19420214</v>
      </c>
    </row>
    <row r="8566" spans="1:4" ht="13" x14ac:dyDescent="0.15">
      <c r="A8566" s="1" t="s">
        <v>17208</v>
      </c>
      <c r="B8566" s="1" t="s">
        <v>17209</v>
      </c>
      <c r="C8566" s="1">
        <v>18990401</v>
      </c>
      <c r="D8566" s="1">
        <v>19140917</v>
      </c>
    </row>
    <row r="8567" spans="1:4" ht="13" x14ac:dyDescent="0.15">
      <c r="A8567" s="1" t="s">
        <v>17210</v>
      </c>
      <c r="B8567" s="1" t="s">
        <v>17211</v>
      </c>
      <c r="C8567" s="1">
        <v>19210509</v>
      </c>
      <c r="D8567" s="1">
        <v>19420214</v>
      </c>
    </row>
    <row r="8568" spans="1:4" ht="13" x14ac:dyDescent="0.15">
      <c r="A8568" s="1" t="s">
        <v>17212</v>
      </c>
      <c r="B8568" s="1" t="s">
        <v>17213</v>
      </c>
      <c r="C8568" s="1">
        <v>19451030</v>
      </c>
      <c r="D8568" s="1">
        <v>19490701</v>
      </c>
    </row>
    <row r="8569" spans="1:4" ht="13" x14ac:dyDescent="0.15">
      <c r="A8569" s="1" t="s">
        <v>17214</v>
      </c>
      <c r="B8569" s="1" t="s">
        <v>17215</v>
      </c>
      <c r="C8569" s="1">
        <v>19490701</v>
      </c>
      <c r="D8569" s="1">
        <v>19710701</v>
      </c>
    </row>
    <row r="8570" spans="1:4" ht="13" x14ac:dyDescent="0.15">
      <c r="A8570" s="1" t="s">
        <v>17216</v>
      </c>
      <c r="B8570" s="1" t="s">
        <v>17217</v>
      </c>
      <c r="C8570" s="1">
        <v>17880207</v>
      </c>
      <c r="D8570" s="1">
        <v>19010101</v>
      </c>
    </row>
    <row r="8571" spans="1:4" ht="13" x14ac:dyDescent="0.15">
      <c r="A8571" s="1" t="s">
        <v>17218</v>
      </c>
      <c r="B8571" s="1" t="s">
        <v>17219</v>
      </c>
      <c r="C8571" s="1">
        <v>19140701</v>
      </c>
    </row>
    <row r="8572" spans="1:4" ht="13" x14ac:dyDescent="0.15">
      <c r="A8572" s="1" t="s">
        <v>17220</v>
      </c>
      <c r="B8572" s="1" t="s">
        <v>17221</v>
      </c>
      <c r="C8572" s="1">
        <v>19210620</v>
      </c>
      <c r="D8572" s="1">
        <v>19680131</v>
      </c>
    </row>
    <row r="8573" spans="1:4" ht="13" x14ac:dyDescent="0.15">
      <c r="A8573" s="1" t="s">
        <v>17222</v>
      </c>
      <c r="B8573" s="1" t="s">
        <v>17223</v>
      </c>
      <c r="C8573" s="1">
        <v>19551123</v>
      </c>
    </row>
    <row r="8574" spans="1:4" ht="13" x14ac:dyDescent="0.15">
      <c r="A8574" s="1" t="s">
        <v>17224</v>
      </c>
      <c r="B8574" s="1" t="s">
        <v>17225</v>
      </c>
      <c r="C8574" s="1">
        <v>19581001</v>
      </c>
    </row>
    <row r="8575" spans="1:4" ht="13" x14ac:dyDescent="0.15">
      <c r="A8575" s="1" t="s">
        <v>17226</v>
      </c>
      <c r="B8575" s="1" t="s">
        <v>17227</v>
      </c>
      <c r="C8575" s="1">
        <v>19010101</v>
      </c>
    </row>
    <row r="8576" spans="1:4" ht="13" x14ac:dyDescent="0.15">
      <c r="A8576" s="1" t="s">
        <v>17228</v>
      </c>
      <c r="B8576" s="1" t="s">
        <v>17229</v>
      </c>
      <c r="C8576" s="1">
        <v>19010101</v>
      </c>
    </row>
    <row r="8577" spans="1:4" ht="13" x14ac:dyDescent="0.15">
      <c r="A8577" s="1" t="s">
        <v>17230</v>
      </c>
      <c r="B8577" s="1" t="s">
        <v>17231</v>
      </c>
      <c r="C8577" s="1">
        <v>19010101</v>
      </c>
    </row>
    <row r="8578" spans="1:4" ht="13" x14ac:dyDescent="0.15">
      <c r="A8578" s="1" t="s">
        <v>17232</v>
      </c>
      <c r="B8578" s="1" t="s">
        <v>17233</v>
      </c>
      <c r="C8578" s="1">
        <v>19010101</v>
      </c>
    </row>
    <row r="8579" spans="1:4" ht="13" x14ac:dyDescent="0.15">
      <c r="A8579" s="1" t="s">
        <v>17234</v>
      </c>
      <c r="B8579" s="1" t="s">
        <v>17235</v>
      </c>
      <c r="C8579" s="1">
        <v>19010101</v>
      </c>
    </row>
    <row r="8580" spans="1:4" ht="13" x14ac:dyDescent="0.15">
      <c r="A8580" s="1" t="s">
        <v>17236</v>
      </c>
      <c r="B8580" s="1" t="s">
        <v>17237</v>
      </c>
      <c r="C8580" s="1">
        <v>19010101</v>
      </c>
    </row>
    <row r="8581" spans="1:4" ht="13" x14ac:dyDescent="0.15">
      <c r="A8581" s="1" t="s">
        <v>17238</v>
      </c>
      <c r="B8581" s="1" t="s">
        <v>17239</v>
      </c>
      <c r="C8581" s="1">
        <v>18591210</v>
      </c>
      <c r="D8581" s="1">
        <v>19010101</v>
      </c>
    </row>
    <row r="8582" spans="1:4" ht="13" x14ac:dyDescent="0.15">
      <c r="A8582" s="1" t="s">
        <v>17240</v>
      </c>
      <c r="B8582" s="1" t="s">
        <v>17241</v>
      </c>
      <c r="C8582" s="1">
        <v>18251203</v>
      </c>
      <c r="D8582" s="1">
        <v>18560101</v>
      </c>
    </row>
    <row r="8583" spans="1:4" ht="13" x14ac:dyDescent="0.15">
      <c r="A8583" s="1" t="s">
        <v>17242</v>
      </c>
      <c r="B8583" s="1" t="s">
        <v>17243</v>
      </c>
      <c r="C8583" s="1">
        <v>18561101</v>
      </c>
      <c r="D8583" s="1">
        <v>19140701</v>
      </c>
    </row>
    <row r="8584" spans="1:4" ht="13" x14ac:dyDescent="0.15">
      <c r="A8584" s="1" t="s">
        <v>17244</v>
      </c>
      <c r="B8584" s="1" t="s">
        <v>17245</v>
      </c>
      <c r="C8584" s="1">
        <v>19420410</v>
      </c>
      <c r="D8584" s="1">
        <v>19460623</v>
      </c>
    </row>
    <row r="8585" spans="1:4" ht="13" x14ac:dyDescent="0.15">
      <c r="A8585" s="1" t="s">
        <v>17246</v>
      </c>
      <c r="B8585" s="1" t="s">
        <v>17247</v>
      </c>
      <c r="C8585" s="1">
        <v>19420215</v>
      </c>
      <c r="D8585" s="1">
        <v>19420410</v>
      </c>
    </row>
    <row r="8586" spans="1:4" ht="13" x14ac:dyDescent="0.15">
      <c r="A8586" s="1" t="s">
        <v>17248</v>
      </c>
      <c r="B8586" s="1" t="s">
        <v>17249</v>
      </c>
      <c r="C8586" s="1">
        <v>19420215</v>
      </c>
      <c r="D8586" s="1">
        <v>19420410</v>
      </c>
    </row>
    <row r="8587" spans="1:4" ht="13" x14ac:dyDescent="0.15">
      <c r="A8587" s="1" t="s">
        <v>17250</v>
      </c>
      <c r="B8587" s="1" t="s">
        <v>17251</v>
      </c>
      <c r="C8587" s="1">
        <v>18770101</v>
      </c>
      <c r="D8587" s="1">
        <v>19760102</v>
      </c>
    </row>
    <row r="8588" spans="1:4" ht="13" x14ac:dyDescent="0.15">
      <c r="A8588" s="1" t="s">
        <v>17252</v>
      </c>
      <c r="B8588" s="1" t="s">
        <v>17253</v>
      </c>
      <c r="C8588" s="1">
        <v>18860126</v>
      </c>
      <c r="D8588" s="1">
        <v>19010101</v>
      </c>
    </row>
    <row r="8589" spans="1:4" ht="13" x14ac:dyDescent="0.15">
      <c r="A8589" s="1" t="s">
        <v>17254</v>
      </c>
      <c r="B8589" s="1" t="s">
        <v>17255</v>
      </c>
      <c r="C8589" s="1">
        <v>18381130</v>
      </c>
      <c r="D8589" s="1">
        <v>18560503</v>
      </c>
    </row>
    <row r="8590" spans="1:4" ht="13" x14ac:dyDescent="0.15">
      <c r="A8590" s="1" t="s">
        <v>17256</v>
      </c>
      <c r="B8590" s="1" t="s">
        <v>17257</v>
      </c>
      <c r="C8590" s="1">
        <v>18670401</v>
      </c>
      <c r="D8590" s="1">
        <v>19421231</v>
      </c>
    </row>
    <row r="8591" spans="1:4" ht="13" x14ac:dyDescent="0.15">
      <c r="A8591" s="1" t="s">
        <v>17258</v>
      </c>
      <c r="B8591" s="1" t="s">
        <v>17259</v>
      </c>
      <c r="C8591" s="1">
        <v>19580101</v>
      </c>
      <c r="D8591" s="1">
        <v>19581001</v>
      </c>
    </row>
    <row r="8592" spans="1:4" ht="13" x14ac:dyDescent="0.15">
      <c r="A8592" s="1" t="s">
        <v>17260</v>
      </c>
      <c r="B8592" s="1" t="s">
        <v>17261</v>
      </c>
      <c r="C8592" s="1">
        <v>18361228</v>
      </c>
      <c r="D8592" s="1">
        <v>19001231</v>
      </c>
    </row>
    <row r="8593" spans="1:4" ht="13" x14ac:dyDescent="0.15">
      <c r="A8593" s="1" t="s">
        <v>17262</v>
      </c>
      <c r="B8593" s="1" t="s">
        <v>17263</v>
      </c>
      <c r="C8593" s="1">
        <v>19460401</v>
      </c>
      <c r="D8593" s="1">
        <v>19590603</v>
      </c>
    </row>
    <row r="8594" spans="1:4" ht="13" x14ac:dyDescent="0.15">
      <c r="A8594" s="1" t="s">
        <v>17264</v>
      </c>
      <c r="B8594" s="1" t="s">
        <v>17265</v>
      </c>
      <c r="C8594" s="1">
        <v>19270412</v>
      </c>
    </row>
    <row r="8595" spans="1:4" ht="13" x14ac:dyDescent="0.15">
      <c r="A8595" s="1" t="s">
        <v>17266</v>
      </c>
      <c r="B8595" s="1" t="s">
        <v>17267</v>
      </c>
      <c r="C8595" s="1">
        <v>18850517</v>
      </c>
      <c r="D8595" s="1">
        <v>18990401</v>
      </c>
    </row>
    <row r="8596" spans="1:4" ht="13" x14ac:dyDescent="0.15">
      <c r="A8596" s="1" t="s">
        <v>17268</v>
      </c>
      <c r="B8596" s="1" t="s">
        <v>17269</v>
      </c>
      <c r="C8596" s="1">
        <v>19140912</v>
      </c>
      <c r="D8596" s="1">
        <v>19210509</v>
      </c>
    </row>
    <row r="8597" spans="1:4" ht="13" x14ac:dyDescent="0.15">
      <c r="A8597" s="1" t="s">
        <v>17270</v>
      </c>
      <c r="B8597" s="1" t="s">
        <v>17271</v>
      </c>
      <c r="C8597" s="1">
        <v>18461109</v>
      </c>
      <c r="D8597" s="1">
        <v>18490116</v>
      </c>
    </row>
    <row r="8598" spans="1:4" ht="13" x14ac:dyDescent="0.15">
      <c r="A8598" s="1" t="s">
        <v>17272</v>
      </c>
      <c r="B8598" s="1" t="s">
        <v>17273</v>
      </c>
      <c r="C8598" s="1">
        <v>18570101</v>
      </c>
      <c r="D8598" s="1">
        <v>19031231</v>
      </c>
    </row>
    <row r="8599" spans="1:4" ht="13" x14ac:dyDescent="0.15">
      <c r="A8599" s="1" t="s">
        <v>17274</v>
      </c>
      <c r="B8599" s="1" t="s">
        <v>17275</v>
      </c>
      <c r="C8599" s="1">
        <v>18890214</v>
      </c>
      <c r="D8599" s="1">
        <v>19000610</v>
      </c>
    </row>
    <row r="8600" spans="1:4" ht="13" x14ac:dyDescent="0.15">
      <c r="A8600" s="1" t="s">
        <v>17276</v>
      </c>
      <c r="B8600" s="1" t="s">
        <v>17277</v>
      </c>
      <c r="C8600" s="1">
        <v>19450905</v>
      </c>
      <c r="D8600" s="1">
        <v>19460401</v>
      </c>
    </row>
    <row r="8601" spans="1:4" ht="13" x14ac:dyDescent="0.15">
      <c r="A8601" s="1" t="s">
        <v>17278</v>
      </c>
      <c r="B8601" s="1" t="s">
        <v>17279</v>
      </c>
      <c r="C8601" s="1">
        <v>18970322</v>
      </c>
      <c r="D8601" s="1">
        <v>18980317</v>
      </c>
    </row>
    <row r="8602" spans="1:4" ht="13" x14ac:dyDescent="0.15">
      <c r="A8602" s="1" t="s">
        <v>17280</v>
      </c>
      <c r="B8602" s="1" t="s">
        <v>17281</v>
      </c>
      <c r="C8602" s="1">
        <v>18851015</v>
      </c>
      <c r="D8602" s="1">
        <v>19060401</v>
      </c>
    </row>
    <row r="8603" spans="1:4" ht="13" x14ac:dyDescent="0.15">
      <c r="A8603" s="1" t="s">
        <v>17282</v>
      </c>
      <c r="B8603" s="1" t="s">
        <v>17283</v>
      </c>
      <c r="C8603" s="1">
        <v>18560101</v>
      </c>
      <c r="D8603" s="1">
        <v>19010101</v>
      </c>
    </row>
    <row r="8604" spans="1:4" ht="13" x14ac:dyDescent="0.15">
      <c r="A8604" s="1" t="s">
        <v>17284</v>
      </c>
      <c r="B8604" s="1" t="s">
        <v>17285</v>
      </c>
      <c r="C8604" s="1">
        <v>18750901</v>
      </c>
      <c r="D8604" s="1">
        <v>19701010</v>
      </c>
    </row>
    <row r="8605" spans="1:4" ht="13" x14ac:dyDescent="0.15">
      <c r="A8605" s="1" t="s">
        <v>17286</v>
      </c>
      <c r="B8605" s="1" t="s">
        <v>17287</v>
      </c>
      <c r="C8605" s="1">
        <v>18410503</v>
      </c>
      <c r="D8605" s="1">
        <v>19070926</v>
      </c>
    </row>
    <row r="8606" spans="1:4" ht="13" x14ac:dyDescent="0.15">
      <c r="A8606" s="1" t="s">
        <v>17288</v>
      </c>
      <c r="B8606" s="1" t="s">
        <v>17289</v>
      </c>
      <c r="C8606" s="1">
        <v>19660822</v>
      </c>
    </row>
    <row r="8607" spans="1:4" ht="13" x14ac:dyDescent="0.15">
      <c r="A8607" s="1" t="s">
        <v>17290</v>
      </c>
      <c r="B8607" s="1" t="s">
        <v>17291</v>
      </c>
      <c r="C8607" s="1">
        <v>19710701</v>
      </c>
      <c r="D8607" s="1">
        <v>19710731</v>
      </c>
    </row>
    <row r="8608" spans="1:4" ht="13" x14ac:dyDescent="0.15">
      <c r="A8608" s="1" t="s">
        <v>17292</v>
      </c>
      <c r="B8608" s="1" t="s">
        <v>17293</v>
      </c>
      <c r="C8608" s="1">
        <v>19710101</v>
      </c>
      <c r="D8608" s="1">
        <v>19711231</v>
      </c>
    </row>
    <row r="8609" spans="1:4" ht="13" x14ac:dyDescent="0.15">
      <c r="A8609" s="1" t="s">
        <v>17294</v>
      </c>
      <c r="B8609" s="1" t="s">
        <v>17295</v>
      </c>
      <c r="C8609" s="1">
        <v>18890101</v>
      </c>
    </row>
    <row r="8610" spans="1:4" ht="13" x14ac:dyDescent="0.15">
      <c r="A8610" s="1" t="s">
        <v>17296</v>
      </c>
      <c r="B8610" s="1" t="s">
        <v>17297</v>
      </c>
      <c r="C8610" s="1">
        <v>19170411</v>
      </c>
    </row>
    <row r="8611" spans="1:4" ht="13" x14ac:dyDescent="0.15">
      <c r="A8611" s="1" t="s">
        <v>17298</v>
      </c>
      <c r="B8611" s="1" t="s">
        <v>17299</v>
      </c>
      <c r="C8611" s="1">
        <v>19261026</v>
      </c>
    </row>
    <row r="8612" spans="1:4" ht="13" x14ac:dyDescent="0.15">
      <c r="A8612" s="1" t="s">
        <v>17300</v>
      </c>
      <c r="B8612" s="1" t="s">
        <v>17301</v>
      </c>
      <c r="C8612" s="1">
        <v>19290101</v>
      </c>
    </row>
    <row r="8613" spans="1:4" ht="13" x14ac:dyDescent="0.15">
      <c r="A8613" s="1" t="s">
        <v>17302</v>
      </c>
      <c r="B8613" s="1" t="s">
        <v>17303</v>
      </c>
      <c r="C8613" s="1">
        <v>19161124</v>
      </c>
      <c r="D8613" s="1">
        <v>19760413</v>
      </c>
    </row>
    <row r="8614" spans="1:4" ht="13" x14ac:dyDescent="0.15">
      <c r="A8614" s="1" t="s">
        <v>17304</v>
      </c>
      <c r="B8614" s="1" t="s">
        <v>17305</v>
      </c>
      <c r="C8614" s="1">
        <v>18510701</v>
      </c>
      <c r="D8614" s="1">
        <v>19010101</v>
      </c>
    </row>
    <row r="8615" spans="1:4" ht="13" x14ac:dyDescent="0.15">
      <c r="A8615" s="1" t="s">
        <v>17306</v>
      </c>
      <c r="B8615" s="1" t="s">
        <v>17307</v>
      </c>
      <c r="C8615" s="1">
        <v>19480728</v>
      </c>
      <c r="D8615" s="1">
        <v>19690331</v>
      </c>
    </row>
    <row r="8616" spans="1:4" ht="13" x14ac:dyDescent="0.15">
      <c r="A8616" s="1" t="s">
        <v>17308</v>
      </c>
      <c r="B8616" s="1" t="s">
        <v>17309</v>
      </c>
      <c r="C8616" s="1">
        <v>19310819</v>
      </c>
      <c r="D8616" s="1">
        <v>19390630</v>
      </c>
    </row>
    <row r="8617" spans="1:4" ht="13" x14ac:dyDescent="0.15">
      <c r="A8617" s="1" t="s">
        <v>17310</v>
      </c>
      <c r="B8617" s="1" t="s">
        <v>17311</v>
      </c>
      <c r="C8617" s="1">
        <v>19190801</v>
      </c>
    </row>
    <row r="8618" spans="1:4" ht="13" x14ac:dyDescent="0.15">
      <c r="A8618" s="1" t="s">
        <v>17312</v>
      </c>
      <c r="B8618" s="1" t="s">
        <v>17313</v>
      </c>
      <c r="C8618" s="1">
        <v>19151110</v>
      </c>
      <c r="D8618" s="1">
        <v>19161124</v>
      </c>
    </row>
    <row r="8619" spans="1:4" ht="13" x14ac:dyDescent="0.15">
      <c r="A8619" s="1" t="s">
        <v>17314</v>
      </c>
      <c r="B8619" s="1" t="s">
        <v>17315</v>
      </c>
      <c r="C8619" s="1">
        <v>19670628</v>
      </c>
    </row>
    <row r="8620" spans="1:4" ht="13" x14ac:dyDescent="0.15">
      <c r="A8620" s="1" t="s">
        <v>17316</v>
      </c>
      <c r="B8620" s="1" t="s">
        <v>17317</v>
      </c>
      <c r="C8620" s="1">
        <v>19651105</v>
      </c>
      <c r="D8620" s="1">
        <v>19670628</v>
      </c>
    </row>
    <row r="8621" spans="1:4" ht="13" x14ac:dyDescent="0.15">
      <c r="A8621" s="1" t="s">
        <v>17318</v>
      </c>
      <c r="B8621" s="1" t="s">
        <v>17319</v>
      </c>
      <c r="C8621" s="1">
        <v>19161031</v>
      </c>
      <c r="D8621" s="1">
        <v>19481231</v>
      </c>
    </row>
    <row r="8622" spans="1:4" ht="13" x14ac:dyDescent="0.15">
      <c r="A8622" s="1" t="s">
        <v>17320</v>
      </c>
      <c r="B8622" s="1" t="s">
        <v>17321</v>
      </c>
      <c r="C8622" s="1">
        <v>19481031</v>
      </c>
      <c r="D8622" s="1">
        <v>19710228</v>
      </c>
    </row>
    <row r="8623" spans="1:4" ht="13" x14ac:dyDescent="0.15">
      <c r="A8623" s="1" t="s">
        <v>17322</v>
      </c>
      <c r="B8623" s="1" t="s">
        <v>17323</v>
      </c>
      <c r="C8623" s="1">
        <v>19710201</v>
      </c>
    </row>
    <row r="8624" spans="1:4" ht="13" x14ac:dyDescent="0.15">
      <c r="A8624" s="1" t="s">
        <v>17324</v>
      </c>
      <c r="B8624" s="1" t="s">
        <v>17325</v>
      </c>
      <c r="C8624" s="1">
        <v>19780701</v>
      </c>
    </row>
    <row r="8625" spans="1:4" ht="13" x14ac:dyDescent="0.15">
      <c r="A8625" s="1" t="s">
        <v>17326</v>
      </c>
      <c r="B8625" s="1" t="s">
        <v>17327</v>
      </c>
      <c r="C8625" s="1">
        <v>18290618</v>
      </c>
      <c r="D8625" s="1">
        <v>19010101</v>
      </c>
    </row>
    <row r="8626" spans="1:4" ht="13" x14ac:dyDescent="0.15">
      <c r="A8626" s="1" t="s">
        <v>17328</v>
      </c>
      <c r="B8626" s="1" t="s">
        <v>17329</v>
      </c>
      <c r="C8626" s="1">
        <v>19650101</v>
      </c>
    </row>
    <row r="8627" spans="1:4" ht="13" x14ac:dyDescent="0.15">
      <c r="A8627" s="1" t="s">
        <v>17330</v>
      </c>
      <c r="B8627" s="1" t="s">
        <v>17331</v>
      </c>
      <c r="C8627" s="1">
        <v>19200802</v>
      </c>
    </row>
    <row r="8628" spans="1:4" ht="13" x14ac:dyDescent="0.15">
      <c r="A8628" s="1" t="s">
        <v>17332</v>
      </c>
      <c r="B8628" s="1" t="s">
        <v>17333</v>
      </c>
      <c r="C8628" s="1">
        <v>19190702</v>
      </c>
      <c r="D8628" s="1">
        <v>19870709</v>
      </c>
    </row>
    <row r="8629" spans="1:4" ht="13" x14ac:dyDescent="0.15">
      <c r="A8629" s="1" t="s">
        <v>17334</v>
      </c>
      <c r="B8629" s="1" t="s">
        <v>17335</v>
      </c>
      <c r="C8629" s="1">
        <v>18910302</v>
      </c>
      <c r="D8629" s="1">
        <v>18910409</v>
      </c>
    </row>
    <row r="8630" spans="1:4" ht="13" x14ac:dyDescent="0.15">
      <c r="A8630" s="1" t="s">
        <v>17336</v>
      </c>
      <c r="B8630" s="1" t="s">
        <v>17337</v>
      </c>
      <c r="C8630" s="1">
        <v>19481001</v>
      </c>
    </row>
    <row r="8631" spans="1:4" ht="13" x14ac:dyDescent="0.15">
      <c r="A8631" s="1" t="s">
        <v>17338</v>
      </c>
      <c r="B8631" s="1" t="s">
        <v>17339</v>
      </c>
      <c r="C8631" s="1">
        <v>19251105</v>
      </c>
      <c r="D8631" s="1">
        <v>19370806</v>
      </c>
    </row>
    <row r="8632" spans="1:4" ht="13" x14ac:dyDescent="0.15">
      <c r="A8632" s="1" t="s">
        <v>17340</v>
      </c>
      <c r="B8632" s="1" t="s">
        <v>17341</v>
      </c>
      <c r="C8632" s="1">
        <v>19340320</v>
      </c>
      <c r="D8632" s="1">
        <v>19781019</v>
      </c>
    </row>
    <row r="8633" spans="1:4" ht="13" x14ac:dyDescent="0.15">
      <c r="A8633" s="1" t="s">
        <v>17342</v>
      </c>
      <c r="B8633" s="1" t="s">
        <v>17343</v>
      </c>
      <c r="C8633" s="1">
        <v>19230101</v>
      </c>
    </row>
    <row r="8634" spans="1:4" ht="13" x14ac:dyDescent="0.15">
      <c r="A8634" s="1" t="s">
        <v>17344</v>
      </c>
      <c r="B8634" s="1" t="s">
        <v>17345</v>
      </c>
      <c r="C8634" s="1">
        <v>19060101</v>
      </c>
      <c r="D8634" s="1">
        <v>19311231</v>
      </c>
    </row>
    <row r="8635" spans="1:4" ht="13" x14ac:dyDescent="0.15">
      <c r="A8635" s="1" t="s">
        <v>17346</v>
      </c>
      <c r="B8635" s="1" t="s">
        <v>17347</v>
      </c>
      <c r="C8635" s="1">
        <v>19790921</v>
      </c>
    </row>
    <row r="8636" spans="1:4" ht="13" x14ac:dyDescent="0.15">
      <c r="A8636" s="1" t="s">
        <v>17348</v>
      </c>
      <c r="B8636" s="1" t="s">
        <v>17349</v>
      </c>
      <c r="C8636" s="1">
        <v>18630101</v>
      </c>
      <c r="D8636" s="1">
        <v>19270301</v>
      </c>
    </row>
    <row r="8637" spans="1:4" ht="13" x14ac:dyDescent="0.15">
      <c r="A8637" s="1" t="s">
        <v>17350</v>
      </c>
      <c r="B8637" s="1" t="s">
        <v>17351</v>
      </c>
      <c r="C8637" s="1">
        <v>19320225</v>
      </c>
    </row>
    <row r="8638" spans="1:4" ht="13" x14ac:dyDescent="0.15">
      <c r="A8638" s="1" t="s">
        <v>17352</v>
      </c>
      <c r="B8638" s="1" t="s">
        <v>17353</v>
      </c>
      <c r="C8638" s="1">
        <v>19340118</v>
      </c>
    </row>
    <row r="8639" spans="1:4" ht="13" x14ac:dyDescent="0.15">
      <c r="A8639" s="1" t="s">
        <v>17354</v>
      </c>
      <c r="B8639" s="1" t="s">
        <v>17355</v>
      </c>
      <c r="C8639" s="1">
        <v>18830101</v>
      </c>
    </row>
    <row r="8640" spans="1:4" ht="13" x14ac:dyDescent="0.15">
      <c r="A8640" s="1" t="s">
        <v>17356</v>
      </c>
      <c r="B8640" s="1" t="s">
        <v>17357</v>
      </c>
      <c r="C8640" s="1">
        <v>18670701</v>
      </c>
    </row>
    <row r="8641" spans="1:4" ht="13" x14ac:dyDescent="0.15">
      <c r="A8641" s="1" t="s">
        <v>17358</v>
      </c>
      <c r="B8641" s="1" t="s">
        <v>17359</v>
      </c>
      <c r="C8641" s="1">
        <v>19370101</v>
      </c>
    </row>
    <row r="8642" spans="1:4" ht="13" x14ac:dyDescent="0.15">
      <c r="A8642" s="1" t="s">
        <v>17360</v>
      </c>
      <c r="B8642" s="1" t="s">
        <v>17361</v>
      </c>
      <c r="C8642" s="1">
        <v>18840819</v>
      </c>
      <c r="D8642" s="1">
        <v>19140917</v>
      </c>
    </row>
    <row r="8643" spans="1:4" ht="13" x14ac:dyDescent="0.15">
      <c r="A8643" s="1" t="s">
        <v>17362</v>
      </c>
      <c r="B8643" s="1" t="s">
        <v>17363</v>
      </c>
      <c r="C8643" s="1">
        <v>19470815</v>
      </c>
    </row>
    <row r="8644" spans="1:4" ht="13" x14ac:dyDescent="0.15">
      <c r="A8644" s="1" t="s">
        <v>17364</v>
      </c>
      <c r="B8644" s="1" t="s">
        <v>17365</v>
      </c>
      <c r="C8644" s="1">
        <v>18290101</v>
      </c>
    </row>
    <row r="8645" spans="1:4" ht="13" x14ac:dyDescent="0.15">
      <c r="A8645" s="1" t="s">
        <v>17366</v>
      </c>
      <c r="B8645" s="1" t="s">
        <v>17367</v>
      </c>
      <c r="C8645" s="1">
        <v>18530201</v>
      </c>
    </row>
    <row r="8646" spans="1:4" ht="13" x14ac:dyDescent="0.15">
      <c r="A8646" s="1" t="s">
        <v>17368</v>
      </c>
      <c r="B8646" s="1" t="s">
        <v>17369</v>
      </c>
      <c r="C8646" s="1">
        <v>17760101</v>
      </c>
    </row>
    <row r="8647" spans="1:4" ht="13" x14ac:dyDescent="0.15">
      <c r="A8647" s="1" t="s">
        <v>17370</v>
      </c>
      <c r="B8647" s="1" t="s">
        <v>17371</v>
      </c>
      <c r="C8647" s="1">
        <v>19270301</v>
      </c>
      <c r="D8647" s="1">
        <v>19310612</v>
      </c>
    </row>
    <row r="8648" spans="1:4" ht="13" x14ac:dyDescent="0.15">
      <c r="A8648" s="1" t="s">
        <v>17372</v>
      </c>
      <c r="B8648" s="1" t="s">
        <v>17373</v>
      </c>
      <c r="C8648" s="1">
        <v>19070101</v>
      </c>
    </row>
    <row r="8649" spans="1:4" ht="13" x14ac:dyDescent="0.15">
      <c r="A8649" s="1" t="s">
        <v>17374</v>
      </c>
      <c r="B8649" s="1" t="s">
        <v>17375</v>
      </c>
      <c r="C8649" s="1">
        <v>19730101</v>
      </c>
      <c r="D8649" s="1">
        <v>19831231</v>
      </c>
    </row>
    <row r="8650" spans="1:4" ht="13" x14ac:dyDescent="0.15">
      <c r="A8650" s="1" t="s">
        <v>17376</v>
      </c>
      <c r="B8650" s="1" t="s">
        <v>17377</v>
      </c>
      <c r="C8650" s="1">
        <v>19680101</v>
      </c>
    </row>
    <row r="8651" spans="1:4" ht="13" x14ac:dyDescent="0.15">
      <c r="A8651" s="1" t="s">
        <v>17378</v>
      </c>
      <c r="B8651" s="1" t="s">
        <v>17379</v>
      </c>
      <c r="C8651" s="1">
        <v>19710101</v>
      </c>
    </row>
    <row r="8652" spans="1:4" ht="13" x14ac:dyDescent="0.15">
      <c r="A8652" s="1" t="s">
        <v>17380</v>
      </c>
      <c r="B8652" s="1" t="s">
        <v>17381</v>
      </c>
      <c r="C8652" s="1">
        <v>19220000</v>
      </c>
      <c r="D8652" s="1">
        <v>19479999</v>
      </c>
    </row>
    <row r="8653" spans="1:4" ht="13" x14ac:dyDescent="0.15">
      <c r="A8653" s="1" t="s">
        <v>17382</v>
      </c>
      <c r="B8653" s="1" t="s">
        <v>17383</v>
      </c>
      <c r="C8653" s="1">
        <v>17070501</v>
      </c>
      <c r="D8653" s="1">
        <v>18011231</v>
      </c>
    </row>
    <row r="8654" spans="1:4" ht="13" x14ac:dyDescent="0.15">
      <c r="A8654" s="1" t="s">
        <v>17384</v>
      </c>
      <c r="B8654" s="1" t="s">
        <v>17385</v>
      </c>
      <c r="C8654" s="1">
        <v>19811112</v>
      </c>
    </row>
    <row r="8655" spans="1:4" ht="13" x14ac:dyDescent="0.15">
      <c r="A8655" s="1" t="s">
        <v>17386</v>
      </c>
      <c r="B8655" s="1" t="s">
        <v>17387</v>
      </c>
      <c r="C8655" s="1">
        <v>19790101</v>
      </c>
    </row>
    <row r="8656" spans="1:4" ht="13" x14ac:dyDescent="0.15">
      <c r="A8656" s="1" t="s">
        <v>17388</v>
      </c>
      <c r="B8656" s="1" t="s">
        <v>17389</v>
      </c>
      <c r="C8656" s="1">
        <v>19790101</v>
      </c>
    </row>
    <row r="8657" spans="1:5" ht="13" x14ac:dyDescent="0.15">
      <c r="A8657" s="1" t="s">
        <v>17390</v>
      </c>
      <c r="B8657" s="1" t="s">
        <v>17391</v>
      </c>
      <c r="C8657" s="1">
        <v>19790101</v>
      </c>
    </row>
    <row r="8658" spans="1:5" ht="13" x14ac:dyDescent="0.15">
      <c r="A8658" s="1" t="s">
        <v>17392</v>
      </c>
      <c r="B8658" s="1" t="s">
        <v>17393</v>
      </c>
      <c r="C8658" s="1">
        <v>18861213</v>
      </c>
      <c r="D8658" s="1">
        <v>19641231</v>
      </c>
      <c r="E8658" s="1" t="s">
        <v>17394</v>
      </c>
    </row>
    <row r="8659" spans="1:5" ht="13" x14ac:dyDescent="0.15">
      <c r="A8659" s="1" t="s">
        <v>17395</v>
      </c>
      <c r="B8659" s="1" t="s">
        <v>17396</v>
      </c>
      <c r="C8659" s="1">
        <v>18760923</v>
      </c>
      <c r="D8659" s="1">
        <v>19400813</v>
      </c>
      <c r="E8659" s="1" t="s">
        <v>17397</v>
      </c>
    </row>
    <row r="8660" spans="1:5" ht="13" x14ac:dyDescent="0.15">
      <c r="A8660" s="1" t="s">
        <v>17398</v>
      </c>
      <c r="B8660" s="1" t="s">
        <v>17399</v>
      </c>
      <c r="C8660" s="1">
        <v>19300227</v>
      </c>
      <c r="E8660" s="1" t="s">
        <v>17400</v>
      </c>
    </row>
    <row r="8661" spans="1:5" ht="13" x14ac:dyDescent="0.15">
      <c r="A8661" s="1" t="s">
        <v>17401</v>
      </c>
      <c r="B8661" s="1" t="s">
        <v>17402</v>
      </c>
      <c r="C8661" s="1">
        <v>19320217</v>
      </c>
      <c r="E8661" s="1" t="s">
        <v>17403</v>
      </c>
    </row>
    <row r="8662" spans="1:5" ht="13" x14ac:dyDescent="0.15">
      <c r="A8662" s="1" t="s">
        <v>17404</v>
      </c>
      <c r="B8662" s="1" t="s">
        <v>17405</v>
      </c>
      <c r="C8662" s="1">
        <v>19500000</v>
      </c>
      <c r="E8662" s="1" t="s">
        <v>17406</v>
      </c>
    </row>
    <row r="8663" spans="1:5" ht="13" x14ac:dyDescent="0.15">
      <c r="A8663" s="1" t="s">
        <v>17407</v>
      </c>
      <c r="B8663" s="1" t="s">
        <v>17408</v>
      </c>
      <c r="C8663" s="1">
        <v>19380103</v>
      </c>
      <c r="E8663" s="1" t="s">
        <v>17409</v>
      </c>
    </row>
    <row r="8664" spans="1:5" ht="13" x14ac:dyDescent="0.15">
      <c r="A8664" s="1" t="s">
        <v>17410</v>
      </c>
      <c r="B8664" s="1" t="s">
        <v>17411</v>
      </c>
      <c r="C8664" s="1">
        <v>19580126</v>
      </c>
      <c r="E8664" s="1" t="s">
        <v>17412</v>
      </c>
    </row>
    <row r="8665" spans="1:5" ht="13" x14ac:dyDescent="0.15">
      <c r="A8665" s="1" t="s">
        <v>17413</v>
      </c>
      <c r="B8665" s="1" t="s">
        <v>17414</v>
      </c>
      <c r="C8665" s="1">
        <v>19540615</v>
      </c>
      <c r="E8665" s="1" t="s">
        <v>17415</v>
      </c>
    </row>
    <row r="8666" spans="1:5" ht="13" x14ac:dyDescent="0.15">
      <c r="A8666" s="1" t="s">
        <v>17416</v>
      </c>
      <c r="B8666" s="1" t="s">
        <v>17417</v>
      </c>
      <c r="C8666" s="1">
        <v>19481106</v>
      </c>
      <c r="E8666" s="1" t="s">
        <v>17418</v>
      </c>
    </row>
    <row r="8667" spans="1:5" ht="13" x14ac:dyDescent="0.15">
      <c r="A8667" s="1" t="s">
        <v>17419</v>
      </c>
      <c r="B8667" s="1" t="s">
        <v>17420</v>
      </c>
      <c r="C8667" s="1">
        <v>19490121</v>
      </c>
      <c r="D8667" s="1">
        <v>19981013</v>
      </c>
      <c r="E8667" s="1" t="s">
        <v>17421</v>
      </c>
    </row>
    <row r="8668" spans="1:5" ht="13" x14ac:dyDescent="0.15">
      <c r="A8668" s="1" t="s">
        <v>17422</v>
      </c>
      <c r="B8668" s="1" t="s">
        <v>17423</v>
      </c>
      <c r="C8668" s="1">
        <v>19441121</v>
      </c>
      <c r="E8668" s="1" t="s">
        <v>17424</v>
      </c>
    </row>
    <row r="8669" spans="1:5" ht="13" x14ac:dyDescent="0.15">
      <c r="A8669" s="1" t="s">
        <v>17425</v>
      </c>
      <c r="B8669" s="1" t="s">
        <v>17426</v>
      </c>
      <c r="C8669" s="1">
        <v>19460000</v>
      </c>
      <c r="E8669" s="1" t="s">
        <v>17427</v>
      </c>
    </row>
    <row r="8670" spans="1:5" ht="13" x14ac:dyDescent="0.15">
      <c r="A8670" s="1" t="s">
        <v>17428</v>
      </c>
      <c r="B8670" s="1" t="s">
        <v>17429</v>
      </c>
      <c r="C8670" s="1">
        <v>19300000</v>
      </c>
      <c r="E8670" s="1" t="s">
        <v>17430</v>
      </c>
    </row>
    <row r="8671" spans="1:5" ht="13" x14ac:dyDescent="0.15">
      <c r="A8671" s="1" t="s">
        <v>17431</v>
      </c>
      <c r="B8671" s="1" t="s">
        <v>17432</v>
      </c>
      <c r="C8671" s="1">
        <v>19120521</v>
      </c>
      <c r="D8671" s="1">
        <v>19980613</v>
      </c>
      <c r="E8671" s="1" t="s">
        <v>17433</v>
      </c>
    </row>
    <row r="8672" spans="1:5" ht="13" x14ac:dyDescent="0.15">
      <c r="A8672" s="1" t="s">
        <v>17434</v>
      </c>
      <c r="B8672" s="1" t="s">
        <v>17435</v>
      </c>
      <c r="C8672" s="1">
        <v>19410823</v>
      </c>
      <c r="D8672" s="1">
        <v>20070619</v>
      </c>
      <c r="E8672" s="1" t="s">
        <v>17436</v>
      </c>
    </row>
    <row r="8673" spans="1:5" ht="13" x14ac:dyDescent="0.15">
      <c r="A8673" s="1" t="s">
        <v>17437</v>
      </c>
      <c r="B8673" s="1" t="s">
        <v>17438</v>
      </c>
      <c r="C8673" s="1">
        <v>19170202</v>
      </c>
      <c r="D8673" s="1">
        <v>20110102</v>
      </c>
      <c r="E8673" s="1" t="s">
        <v>17439</v>
      </c>
    </row>
    <row r="8674" spans="1:5" ht="13" x14ac:dyDescent="0.15">
      <c r="A8674" s="1" t="s">
        <v>17440</v>
      </c>
      <c r="B8674" s="1" t="s">
        <v>17441</v>
      </c>
      <c r="C8674" s="1">
        <v>19560424</v>
      </c>
      <c r="E8674" s="1" t="s">
        <v>17442</v>
      </c>
    </row>
    <row r="8675" spans="1:5" ht="13" x14ac:dyDescent="0.15">
      <c r="A8675" s="1" t="s">
        <v>17443</v>
      </c>
      <c r="B8675" s="1" t="s">
        <v>17444</v>
      </c>
      <c r="C8675" s="1">
        <v>19460521</v>
      </c>
      <c r="E8675" s="1" t="s">
        <v>17445</v>
      </c>
    </row>
    <row r="8676" spans="1:5" ht="13" x14ac:dyDescent="0.15">
      <c r="A8676" s="1" t="s">
        <v>17446</v>
      </c>
      <c r="B8676" s="1" t="s">
        <v>17447</v>
      </c>
      <c r="C8676" s="1">
        <v>19530415</v>
      </c>
      <c r="E8676" s="1" t="s">
        <v>17448</v>
      </c>
    </row>
    <row r="8677" spans="1:5" ht="13" x14ac:dyDescent="0.15">
      <c r="A8677" s="1" t="s">
        <v>17449</v>
      </c>
      <c r="B8677" s="1" t="s">
        <v>17450</v>
      </c>
      <c r="C8677" s="1">
        <v>19471029</v>
      </c>
      <c r="E8677" s="1" t="s">
        <v>17451</v>
      </c>
    </row>
    <row r="8678" spans="1:5" ht="13" x14ac:dyDescent="0.15">
      <c r="A8678" s="1" t="s">
        <v>17452</v>
      </c>
      <c r="B8678" s="1" t="s">
        <v>17453</v>
      </c>
      <c r="C8678" s="1">
        <v>19350710</v>
      </c>
      <c r="E8678" s="1" t="s">
        <v>17454</v>
      </c>
    </row>
    <row r="8679" spans="1:5" ht="13" x14ac:dyDescent="0.15">
      <c r="A8679" s="1" t="s">
        <v>17455</v>
      </c>
      <c r="B8679" s="1" t="s">
        <v>17456</v>
      </c>
      <c r="C8679" s="1">
        <v>19520818</v>
      </c>
      <c r="E8679" s="1" t="s">
        <v>17457</v>
      </c>
    </row>
    <row r="8680" spans="1:5" ht="13" x14ac:dyDescent="0.15">
      <c r="A8680" s="1" t="s">
        <v>17458</v>
      </c>
      <c r="B8680" s="1" t="s">
        <v>17459</v>
      </c>
      <c r="C8680" s="1">
        <v>19440323</v>
      </c>
      <c r="E8680" s="1" t="s">
        <v>17460</v>
      </c>
    </row>
    <row r="8681" spans="1:5" ht="13" x14ac:dyDescent="0.15">
      <c r="A8681" s="1" t="s">
        <v>17461</v>
      </c>
      <c r="B8681" s="1" t="s">
        <v>17462</v>
      </c>
      <c r="C8681" s="1">
        <v>19621201</v>
      </c>
      <c r="E8681" s="1" t="s">
        <v>17463</v>
      </c>
    </row>
    <row r="8682" spans="1:5" ht="13" x14ac:dyDescent="0.15">
      <c r="A8682" s="1" t="s">
        <v>17464</v>
      </c>
      <c r="B8682" s="1" t="s">
        <v>17465</v>
      </c>
      <c r="C8682" s="1">
        <v>19400322</v>
      </c>
      <c r="E8682" s="1" t="s">
        <v>17466</v>
      </c>
    </row>
    <row r="8683" spans="1:5" ht="13" x14ac:dyDescent="0.15">
      <c r="A8683" s="1" t="s">
        <v>17467</v>
      </c>
      <c r="B8683" s="1" t="s">
        <v>17468</v>
      </c>
      <c r="C8683" s="1">
        <v>19350000</v>
      </c>
      <c r="D8683" s="1">
        <v>20119999</v>
      </c>
      <c r="E8683" s="1" t="s">
        <v>17469</v>
      </c>
    </row>
    <row r="8684" spans="1:5" ht="13" x14ac:dyDescent="0.15">
      <c r="A8684" s="1" t="s">
        <v>17470</v>
      </c>
      <c r="B8684" s="1" t="s">
        <v>17471</v>
      </c>
      <c r="C8684" s="1">
        <v>18850000</v>
      </c>
      <c r="D8684" s="1">
        <v>19749999</v>
      </c>
      <c r="E8684" s="1" t="s">
        <v>17472</v>
      </c>
    </row>
    <row r="8685" spans="1:5" ht="13" x14ac:dyDescent="0.15">
      <c r="A8685" s="1" t="s">
        <v>17473</v>
      </c>
      <c r="B8685" s="1" t="s">
        <v>17474</v>
      </c>
      <c r="C8685" s="1">
        <v>19570324</v>
      </c>
      <c r="E8685" s="1" t="s">
        <v>17475</v>
      </c>
    </row>
    <row r="8686" spans="1:5" ht="13" x14ac:dyDescent="0.15">
      <c r="A8686" s="1" t="s">
        <v>17476</v>
      </c>
      <c r="B8686" s="1" t="s">
        <v>17477</v>
      </c>
      <c r="C8686" s="1">
        <v>18970312</v>
      </c>
      <c r="E8686" s="1" t="s">
        <v>17478</v>
      </c>
    </row>
    <row r="8687" spans="1:5" ht="13" x14ac:dyDescent="0.15">
      <c r="A8687" s="1" t="s">
        <v>17479</v>
      </c>
      <c r="B8687" s="1" t="s">
        <v>17480</v>
      </c>
      <c r="C8687" s="1">
        <v>19580717</v>
      </c>
      <c r="E8687" s="1" t="s">
        <v>17481</v>
      </c>
    </row>
    <row r="8688" spans="1:5" ht="13" x14ac:dyDescent="0.15">
      <c r="A8688" s="1" t="s">
        <v>17482</v>
      </c>
      <c r="B8688" s="1" t="s">
        <v>17483</v>
      </c>
      <c r="C8688" s="1">
        <v>18871009</v>
      </c>
      <c r="E8688" s="1" t="s">
        <v>17484</v>
      </c>
    </row>
    <row r="8689" spans="1:5" ht="13" x14ac:dyDescent="0.15">
      <c r="A8689" s="1" t="s">
        <v>17485</v>
      </c>
      <c r="B8689" s="1" t="s">
        <v>17486</v>
      </c>
      <c r="C8689" s="1">
        <v>19300101</v>
      </c>
      <c r="D8689" s="1">
        <v>19881027</v>
      </c>
      <c r="E8689" s="1" t="s">
        <v>17487</v>
      </c>
    </row>
    <row r="8690" spans="1:5" ht="13" x14ac:dyDescent="0.15">
      <c r="A8690" s="1" t="s">
        <v>17488</v>
      </c>
      <c r="B8690" s="1" t="s">
        <v>17489</v>
      </c>
      <c r="C8690" s="1">
        <v>19791201</v>
      </c>
      <c r="E8690" s="1" t="s">
        <v>17490</v>
      </c>
    </row>
    <row r="8691" spans="1:5" ht="13" x14ac:dyDescent="0.15">
      <c r="A8691" s="1" t="s">
        <v>17491</v>
      </c>
      <c r="B8691" s="1" t="s">
        <v>17492</v>
      </c>
      <c r="C8691" s="1">
        <v>19570921</v>
      </c>
      <c r="E8691" s="1" t="s">
        <v>17493</v>
      </c>
    </row>
    <row r="8692" spans="1:5" ht="13" x14ac:dyDescent="0.15">
      <c r="A8692" s="1" t="s">
        <v>17494</v>
      </c>
      <c r="B8692" s="1" t="s">
        <v>17495</v>
      </c>
      <c r="C8692" s="1">
        <v>19670713</v>
      </c>
      <c r="E8692" s="1" t="s">
        <v>17496</v>
      </c>
    </row>
    <row r="8693" spans="1:5" ht="13" x14ac:dyDescent="0.15">
      <c r="A8693" s="1" t="s">
        <v>17497</v>
      </c>
      <c r="B8693" s="1" t="s">
        <v>17498</v>
      </c>
      <c r="C8693" s="1">
        <v>19380830</v>
      </c>
      <c r="E8693" s="1" t="s">
        <v>17499</v>
      </c>
    </row>
    <row r="8694" spans="1:5" ht="13" x14ac:dyDescent="0.15">
      <c r="A8694" s="1" t="s">
        <v>17500</v>
      </c>
      <c r="B8694" s="1" t="s">
        <v>17501</v>
      </c>
      <c r="C8694" s="1">
        <v>19440224</v>
      </c>
      <c r="E8694" s="1" t="s">
        <v>17502</v>
      </c>
    </row>
    <row r="8695" spans="1:5" ht="13" x14ac:dyDescent="0.15">
      <c r="A8695" s="1" t="s">
        <v>17503</v>
      </c>
      <c r="B8695" s="1" t="s">
        <v>17504</v>
      </c>
      <c r="C8695" s="1">
        <v>19410510</v>
      </c>
      <c r="E8695" s="1" t="s">
        <v>17505</v>
      </c>
    </row>
    <row r="8696" spans="1:5" ht="13" x14ac:dyDescent="0.15">
      <c r="A8696" s="1" t="s">
        <v>17506</v>
      </c>
      <c r="B8696" s="1" t="s">
        <v>17507</v>
      </c>
      <c r="C8696" s="1">
        <v>19151126</v>
      </c>
      <c r="D8696" s="1">
        <v>20030411</v>
      </c>
      <c r="E8696" s="1" t="s">
        <v>17508</v>
      </c>
    </row>
    <row r="8697" spans="1:5" ht="13" x14ac:dyDescent="0.15">
      <c r="A8697" s="1" t="s">
        <v>17509</v>
      </c>
      <c r="B8697" s="1" t="s">
        <v>17510</v>
      </c>
      <c r="C8697" s="1">
        <v>19241122</v>
      </c>
      <c r="E8697" s="1" t="s">
        <v>17511</v>
      </c>
    </row>
    <row r="8698" spans="1:5" ht="13" x14ac:dyDescent="0.15">
      <c r="A8698" s="1" t="s">
        <v>17512</v>
      </c>
      <c r="B8698" s="1" t="s">
        <v>17513</v>
      </c>
      <c r="C8698" s="1">
        <v>19171122</v>
      </c>
      <c r="D8698" s="1">
        <v>19880804</v>
      </c>
      <c r="E8698" s="1" t="s">
        <v>17514</v>
      </c>
    </row>
    <row r="8699" spans="1:5" ht="13" x14ac:dyDescent="0.15">
      <c r="A8699" s="1" t="s">
        <v>17515</v>
      </c>
      <c r="B8699" s="1" t="s">
        <v>17516</v>
      </c>
      <c r="C8699" s="1">
        <v>19490226</v>
      </c>
      <c r="E8699" s="1" t="s">
        <v>17517</v>
      </c>
    </row>
    <row r="8700" spans="1:5" ht="13" x14ac:dyDescent="0.15">
      <c r="A8700" s="1" t="s">
        <v>17518</v>
      </c>
      <c r="B8700" s="1" t="s">
        <v>17519</v>
      </c>
      <c r="C8700" s="1">
        <v>19610929</v>
      </c>
      <c r="E8700" s="1" t="s">
        <v>17520</v>
      </c>
    </row>
    <row r="8701" spans="1:5" ht="13" x14ac:dyDescent="0.15">
      <c r="A8701" s="1" t="s">
        <v>17521</v>
      </c>
      <c r="B8701" s="1" t="s">
        <v>17522</v>
      </c>
      <c r="C8701" s="1">
        <v>19531212</v>
      </c>
      <c r="E8701" s="1" t="s">
        <v>17523</v>
      </c>
    </row>
    <row r="8702" spans="1:5" ht="13" x14ac:dyDescent="0.15">
      <c r="A8702" s="1" t="s">
        <v>17524</v>
      </c>
      <c r="B8702" s="1" t="s">
        <v>17525</v>
      </c>
      <c r="C8702" s="1">
        <v>19421223</v>
      </c>
      <c r="E8702" s="1" t="s">
        <v>17526</v>
      </c>
    </row>
    <row r="8703" spans="1:5" ht="13" x14ac:dyDescent="0.15">
      <c r="A8703" s="1" t="s">
        <v>17527</v>
      </c>
      <c r="B8703" s="1" t="s">
        <v>17528</v>
      </c>
      <c r="C8703" s="1">
        <v>19320106</v>
      </c>
      <c r="E8703" s="1" t="s">
        <v>17529</v>
      </c>
    </row>
    <row r="8704" spans="1:5" ht="13" x14ac:dyDescent="0.15">
      <c r="A8704" s="1" t="s">
        <v>17530</v>
      </c>
      <c r="B8704" s="1" t="s">
        <v>17531</v>
      </c>
      <c r="C8704" s="1">
        <v>19660101</v>
      </c>
      <c r="E8704" s="1" t="s">
        <v>17532</v>
      </c>
    </row>
    <row r="8705" spans="1:5" ht="13" x14ac:dyDescent="0.15">
      <c r="A8705" s="1" t="s">
        <v>17533</v>
      </c>
      <c r="B8705" s="1" t="s">
        <v>17534</v>
      </c>
      <c r="C8705" s="1">
        <v>19541024</v>
      </c>
      <c r="E8705" s="1" t="s">
        <v>17535</v>
      </c>
    </row>
    <row r="8706" spans="1:5" ht="13" x14ac:dyDescent="0.15">
      <c r="A8706" s="1" t="s">
        <v>17536</v>
      </c>
      <c r="B8706" s="1" t="s">
        <v>17537</v>
      </c>
      <c r="C8706" s="1">
        <v>19580514</v>
      </c>
      <c r="E8706" s="1" t="s">
        <v>17538</v>
      </c>
    </row>
    <row r="8707" spans="1:5" ht="13" x14ac:dyDescent="0.15">
      <c r="A8707" s="1" t="s">
        <v>17539</v>
      </c>
      <c r="B8707" s="1" t="s">
        <v>17540</v>
      </c>
      <c r="C8707" s="1">
        <v>19280522</v>
      </c>
      <c r="E8707" s="1" t="s">
        <v>17541</v>
      </c>
    </row>
    <row r="8708" spans="1:5" ht="13" x14ac:dyDescent="0.15">
      <c r="A8708" s="1" t="s">
        <v>17542</v>
      </c>
      <c r="B8708" s="1" t="s">
        <v>17543</v>
      </c>
      <c r="C8708" s="1">
        <v>19150603</v>
      </c>
      <c r="D8708" s="1">
        <v>19990116</v>
      </c>
      <c r="E8708" s="1" t="s">
        <v>17544</v>
      </c>
    </row>
    <row r="8709" spans="1:5" ht="13" x14ac:dyDescent="0.15">
      <c r="A8709" s="1" t="s">
        <v>17545</v>
      </c>
      <c r="B8709" s="1" t="s">
        <v>17546</v>
      </c>
      <c r="C8709" s="1">
        <v>18910824</v>
      </c>
      <c r="D8709" s="1">
        <v>19610605</v>
      </c>
      <c r="E8709" s="1" t="s">
        <v>17547</v>
      </c>
    </row>
    <row r="8710" spans="1:5" ht="13" x14ac:dyDescent="0.15">
      <c r="A8710" s="1" t="s">
        <v>17548</v>
      </c>
      <c r="B8710" s="1" t="s">
        <v>17549</v>
      </c>
      <c r="C8710" s="1">
        <v>19380725</v>
      </c>
      <c r="E8710" s="1" t="s">
        <v>17550</v>
      </c>
    </row>
    <row r="8711" spans="1:5" ht="13" x14ac:dyDescent="0.15">
      <c r="A8711" s="1" t="s">
        <v>17551</v>
      </c>
      <c r="B8711" s="1" t="s">
        <v>17552</v>
      </c>
      <c r="C8711" s="1">
        <v>19440000</v>
      </c>
      <c r="E8711" s="1" t="s">
        <v>17496</v>
      </c>
    </row>
    <row r="8712" spans="1:5" ht="13" x14ac:dyDescent="0.15">
      <c r="A8712" s="1" t="s">
        <v>17553</v>
      </c>
      <c r="B8712" s="1" t="s">
        <v>17554</v>
      </c>
      <c r="C8712" s="1">
        <v>19611217</v>
      </c>
      <c r="E8712" s="1" t="s">
        <v>17555</v>
      </c>
    </row>
    <row r="8713" spans="1:5" ht="13" x14ac:dyDescent="0.15">
      <c r="A8713" s="1" t="s">
        <v>17556</v>
      </c>
      <c r="B8713" s="1" t="s">
        <v>17557</v>
      </c>
      <c r="C8713" s="1">
        <v>19230112</v>
      </c>
      <c r="E8713" s="1" t="s">
        <v>17558</v>
      </c>
    </row>
    <row r="8714" spans="1:5" ht="13" x14ac:dyDescent="0.15">
      <c r="A8714" s="1" t="s">
        <v>17559</v>
      </c>
      <c r="B8714" s="1" t="s">
        <v>17560</v>
      </c>
      <c r="C8714" s="1">
        <v>19130918</v>
      </c>
      <c r="E8714" s="1" t="s">
        <v>17561</v>
      </c>
    </row>
    <row r="8715" spans="1:5" ht="13" x14ac:dyDescent="0.15">
      <c r="A8715" s="1" t="s">
        <v>17562</v>
      </c>
      <c r="B8715" s="1" t="s">
        <v>17563</v>
      </c>
      <c r="C8715" s="1">
        <v>19300212</v>
      </c>
      <c r="E8715" s="1" t="s">
        <v>17564</v>
      </c>
    </row>
    <row r="8716" spans="1:5" ht="13" x14ac:dyDescent="0.15">
      <c r="A8716" s="1" t="s">
        <v>17565</v>
      </c>
      <c r="B8716" s="1" t="s">
        <v>17566</v>
      </c>
      <c r="C8716" s="1">
        <v>19020000</v>
      </c>
      <c r="E8716" s="1" t="s">
        <v>17460</v>
      </c>
    </row>
    <row r="8717" spans="1:5" ht="13" x14ac:dyDescent="0.15">
      <c r="A8717" s="1" t="s">
        <v>17567</v>
      </c>
      <c r="B8717" s="1" t="s">
        <v>17568</v>
      </c>
      <c r="C8717" s="1">
        <v>19040813</v>
      </c>
      <c r="E8717" s="1" t="s">
        <v>17569</v>
      </c>
    </row>
    <row r="8718" spans="1:5" ht="13" x14ac:dyDescent="0.15">
      <c r="A8718" s="1" t="s">
        <v>17570</v>
      </c>
      <c r="B8718" s="1" t="s">
        <v>17571</v>
      </c>
      <c r="C8718" s="1">
        <v>19140000</v>
      </c>
      <c r="E8718" s="1" t="s">
        <v>17572</v>
      </c>
    </row>
    <row r="8719" spans="1:5" ht="13" x14ac:dyDescent="0.15">
      <c r="A8719" s="1" t="s">
        <v>17573</v>
      </c>
      <c r="B8719" s="1" t="s">
        <v>17574</v>
      </c>
      <c r="C8719" s="1">
        <v>19140803</v>
      </c>
      <c r="D8719" s="1">
        <v>19910114</v>
      </c>
      <c r="E8719" s="1" t="s">
        <v>17575</v>
      </c>
    </row>
    <row r="8720" spans="1:5" ht="13" x14ac:dyDescent="0.15">
      <c r="A8720" s="1" t="s">
        <v>17576</v>
      </c>
      <c r="B8720" s="1" t="s">
        <v>17577</v>
      </c>
      <c r="C8720" s="1">
        <v>19460421</v>
      </c>
      <c r="E8720" s="1" t="s">
        <v>17578</v>
      </c>
    </row>
    <row r="8721" spans="1:5" ht="13" x14ac:dyDescent="0.15">
      <c r="A8721" s="1" t="s">
        <v>17579</v>
      </c>
      <c r="B8721" s="1" t="s">
        <v>17580</v>
      </c>
      <c r="C8721" s="1">
        <v>19280528</v>
      </c>
      <c r="D8721" s="1">
        <v>20081028</v>
      </c>
      <c r="E8721" s="1" t="s">
        <v>17581</v>
      </c>
    </row>
    <row r="8722" spans="1:5" ht="13" x14ac:dyDescent="0.15">
      <c r="A8722" s="1" t="s">
        <v>17582</v>
      </c>
      <c r="B8722" s="1" t="s">
        <v>17583</v>
      </c>
      <c r="C8722" s="1">
        <v>19450000</v>
      </c>
      <c r="E8722" s="1" t="s">
        <v>17584</v>
      </c>
    </row>
    <row r="8723" spans="1:5" ht="13" x14ac:dyDescent="0.15">
      <c r="A8723" s="1" t="s">
        <v>17585</v>
      </c>
      <c r="B8723" s="1" t="s">
        <v>17586</v>
      </c>
      <c r="C8723" s="1">
        <v>19210000</v>
      </c>
      <c r="E8723" s="1" t="s">
        <v>17587</v>
      </c>
    </row>
    <row r="8724" spans="1:5" ht="13" x14ac:dyDescent="0.15">
      <c r="A8724" s="1" t="s">
        <v>17588</v>
      </c>
      <c r="B8724" s="1" t="s">
        <v>17589</v>
      </c>
      <c r="C8724" s="1">
        <v>19571104</v>
      </c>
      <c r="E8724" s="1" t="s">
        <v>17590</v>
      </c>
    </row>
    <row r="8725" spans="1:5" ht="13" x14ac:dyDescent="0.15">
      <c r="A8725" s="1" t="s">
        <v>17591</v>
      </c>
      <c r="B8725" s="1" t="s">
        <v>17592</v>
      </c>
      <c r="C8725" s="1">
        <v>19170930</v>
      </c>
      <c r="D8725" s="1">
        <v>20071012</v>
      </c>
      <c r="E8725" s="1" t="s">
        <v>17593</v>
      </c>
    </row>
    <row r="8726" spans="1:5" ht="13" x14ac:dyDescent="0.15">
      <c r="A8726" s="1" t="s">
        <v>17594</v>
      </c>
      <c r="B8726" s="1" t="s">
        <v>17595</v>
      </c>
      <c r="C8726" s="1">
        <v>19160414</v>
      </c>
      <c r="D8726" s="1">
        <v>20030909</v>
      </c>
      <c r="E8726" s="1" t="s">
        <v>17596</v>
      </c>
    </row>
    <row r="8727" spans="1:5" ht="13" x14ac:dyDescent="0.15">
      <c r="A8727" s="1" t="s">
        <v>17597</v>
      </c>
      <c r="B8727" s="1" t="s">
        <v>17598</v>
      </c>
      <c r="C8727" s="1">
        <v>19230606</v>
      </c>
      <c r="D8727" s="1">
        <v>19790310</v>
      </c>
      <c r="E8727" s="1" t="s">
        <v>17599</v>
      </c>
    </row>
    <row r="8728" spans="1:5" ht="13" x14ac:dyDescent="0.15">
      <c r="A8728" s="1" t="s">
        <v>17600</v>
      </c>
      <c r="B8728" s="1" t="s">
        <v>17601</v>
      </c>
      <c r="C8728" s="1">
        <v>19040101</v>
      </c>
      <c r="E8728" s="1" t="s">
        <v>17602</v>
      </c>
    </row>
    <row r="8729" spans="1:5" ht="13" x14ac:dyDescent="0.15">
      <c r="A8729" s="1" t="s">
        <v>17603</v>
      </c>
      <c r="B8729" s="1" t="s">
        <v>17604</v>
      </c>
      <c r="C8729" s="1">
        <v>19460906</v>
      </c>
      <c r="E8729" s="1" t="s">
        <v>17605</v>
      </c>
    </row>
    <row r="8730" spans="1:5" ht="13" x14ac:dyDescent="0.15">
      <c r="A8730" s="1" t="s">
        <v>17606</v>
      </c>
      <c r="B8730" s="1" t="s">
        <v>17607</v>
      </c>
      <c r="C8730" s="1">
        <v>18810113</v>
      </c>
      <c r="D8730" s="1">
        <v>19611002</v>
      </c>
      <c r="E8730" s="1" t="s">
        <v>17608</v>
      </c>
    </row>
    <row r="8731" spans="1:5" ht="13" x14ac:dyDescent="0.15">
      <c r="A8731" s="1" t="s">
        <v>17609</v>
      </c>
      <c r="B8731" s="1" t="s">
        <v>17610</v>
      </c>
      <c r="C8731" s="1">
        <v>19241003</v>
      </c>
      <c r="D8731" s="1">
        <v>19890613</v>
      </c>
      <c r="E8731" s="1" t="s">
        <v>17611</v>
      </c>
    </row>
    <row r="8732" spans="1:5" ht="13" x14ac:dyDescent="0.15">
      <c r="A8732" s="1" t="s">
        <v>17612</v>
      </c>
      <c r="B8732" s="1" t="s">
        <v>17613</v>
      </c>
      <c r="C8732" s="1">
        <v>19290809</v>
      </c>
      <c r="D8732" s="1">
        <v>20060524</v>
      </c>
      <c r="E8732" s="1" t="s">
        <v>17614</v>
      </c>
    </row>
    <row r="8733" spans="1:5" ht="13" x14ac:dyDescent="0.15">
      <c r="A8733" s="1" t="s">
        <v>17615</v>
      </c>
      <c r="B8733" s="1" t="s">
        <v>17616</v>
      </c>
      <c r="C8733" s="1">
        <v>19230625</v>
      </c>
      <c r="E8733" s="1" t="s">
        <v>17617</v>
      </c>
    </row>
    <row r="8734" spans="1:5" ht="13" x14ac:dyDescent="0.15">
      <c r="A8734" s="1" t="s">
        <v>17618</v>
      </c>
      <c r="B8734" s="1" t="s">
        <v>17619</v>
      </c>
      <c r="C8734" s="1">
        <v>19050401</v>
      </c>
      <c r="D8734" s="1">
        <v>19930109</v>
      </c>
      <c r="E8734" s="1" t="s">
        <v>17620</v>
      </c>
    </row>
    <row r="8735" spans="1:5" ht="13" x14ac:dyDescent="0.15">
      <c r="A8735" s="1" t="s">
        <v>17621</v>
      </c>
      <c r="B8735" s="1" t="s">
        <v>17622</v>
      </c>
      <c r="C8735" s="1">
        <v>19050101</v>
      </c>
      <c r="E8735" s="1" t="s">
        <v>17623</v>
      </c>
    </row>
    <row r="8736" spans="1:5" ht="13" x14ac:dyDescent="0.15">
      <c r="A8736" s="1" t="s">
        <v>17624</v>
      </c>
      <c r="B8736" s="1" t="s">
        <v>17625</v>
      </c>
      <c r="C8736" s="1">
        <v>19170912</v>
      </c>
      <c r="D8736" s="1">
        <v>20030807</v>
      </c>
      <c r="E8736" s="1" t="s">
        <v>17626</v>
      </c>
    </row>
    <row r="8737" spans="1:5" ht="13" x14ac:dyDescent="0.15">
      <c r="A8737" s="1" t="s">
        <v>17627</v>
      </c>
      <c r="B8737" s="1" t="s">
        <v>17628</v>
      </c>
      <c r="C8737" s="1">
        <v>18930905</v>
      </c>
      <c r="E8737" s="1" t="s">
        <v>17629</v>
      </c>
    </row>
    <row r="8738" spans="1:5" ht="13" x14ac:dyDescent="0.15">
      <c r="A8738" s="1" t="s">
        <v>17630</v>
      </c>
      <c r="B8738" s="1" t="s">
        <v>17631</v>
      </c>
      <c r="C8738" s="1">
        <v>19060224</v>
      </c>
      <c r="D8738" s="1">
        <v>19971029</v>
      </c>
      <c r="E8738" s="1" t="s">
        <v>17632</v>
      </c>
    </row>
    <row r="8739" spans="1:5" ht="13" x14ac:dyDescent="0.15">
      <c r="A8739" s="1" t="s">
        <v>17633</v>
      </c>
      <c r="B8739" s="1" t="s">
        <v>17634</v>
      </c>
      <c r="C8739" s="1">
        <v>19080606</v>
      </c>
      <c r="D8739" s="1">
        <v>19781003</v>
      </c>
      <c r="E8739" s="1" t="s">
        <v>17635</v>
      </c>
    </row>
    <row r="8740" spans="1:5" ht="13" x14ac:dyDescent="0.15">
      <c r="A8740" s="1" t="s">
        <v>17636</v>
      </c>
      <c r="B8740" s="1" t="s">
        <v>17637</v>
      </c>
      <c r="C8740" s="1">
        <v>19120510</v>
      </c>
      <c r="E8740" s="1" t="s">
        <v>17638</v>
      </c>
    </row>
    <row r="8741" spans="1:5" ht="13" x14ac:dyDescent="0.15">
      <c r="A8741" s="1" t="s">
        <v>17639</v>
      </c>
      <c r="B8741" s="1" t="s">
        <v>17640</v>
      </c>
      <c r="C8741" s="1">
        <v>19250821</v>
      </c>
      <c r="D8741" s="1">
        <v>20060828</v>
      </c>
      <c r="E8741" s="1" t="s">
        <v>17641</v>
      </c>
    </row>
    <row r="8742" spans="1:5" ht="13" x14ac:dyDescent="0.15">
      <c r="A8742" s="1" t="s">
        <v>17642</v>
      </c>
      <c r="B8742" s="1" t="s">
        <v>17643</v>
      </c>
      <c r="C8742" s="1">
        <v>19270903</v>
      </c>
      <c r="E8742" s="1" t="s">
        <v>17644</v>
      </c>
    </row>
    <row r="8743" spans="1:5" ht="13" x14ac:dyDescent="0.15">
      <c r="A8743" s="1" t="s">
        <v>17645</v>
      </c>
      <c r="B8743" s="1" t="s">
        <v>17646</v>
      </c>
      <c r="C8743" s="1">
        <v>19031223</v>
      </c>
      <c r="D8743" s="1">
        <v>19691231</v>
      </c>
      <c r="E8743" s="1" t="s">
        <v>17647</v>
      </c>
    </row>
    <row r="8744" spans="1:5" ht="13" x14ac:dyDescent="0.15">
      <c r="A8744" s="1" t="s">
        <v>17648</v>
      </c>
      <c r="B8744" s="1" t="s">
        <v>17649</v>
      </c>
      <c r="C8744" s="1">
        <v>19170303</v>
      </c>
      <c r="D8744" s="1">
        <v>19940601</v>
      </c>
      <c r="E8744" s="1" t="s">
        <v>17650</v>
      </c>
    </row>
    <row r="8745" spans="1:5" ht="13" x14ac:dyDescent="0.15">
      <c r="A8745" s="1" t="s">
        <v>17651</v>
      </c>
      <c r="B8745" s="1" t="s">
        <v>17652</v>
      </c>
      <c r="C8745" s="1">
        <v>19520630</v>
      </c>
      <c r="E8745" s="1" t="s">
        <v>17653</v>
      </c>
    </row>
    <row r="8746" spans="1:5" ht="13" x14ac:dyDescent="0.15">
      <c r="A8746" s="1" t="s">
        <v>17654</v>
      </c>
      <c r="B8746" s="1" t="s">
        <v>17655</v>
      </c>
      <c r="C8746" s="1">
        <v>18930520</v>
      </c>
      <c r="D8746" s="1">
        <v>19691220</v>
      </c>
      <c r="E8746" s="1" t="s">
        <v>17656</v>
      </c>
    </row>
    <row r="8747" spans="1:5" ht="13" x14ac:dyDescent="0.15">
      <c r="A8747" s="1" t="s">
        <v>17657</v>
      </c>
      <c r="B8747" s="1" t="s">
        <v>17658</v>
      </c>
      <c r="C8747" s="1">
        <v>19000101</v>
      </c>
      <c r="E8747" s="1" t="s">
        <v>17659</v>
      </c>
    </row>
    <row r="8748" spans="1:5" ht="13" x14ac:dyDescent="0.15">
      <c r="A8748" s="1" t="s">
        <v>17660</v>
      </c>
      <c r="B8748" s="1" t="s">
        <v>17661</v>
      </c>
      <c r="C8748" s="1">
        <v>18660101</v>
      </c>
      <c r="D8748" s="1">
        <v>19400522</v>
      </c>
      <c r="E8748" s="1" t="s">
        <v>17662</v>
      </c>
    </row>
    <row r="8749" spans="1:5" ht="13" x14ac:dyDescent="0.15">
      <c r="A8749" s="1" t="s">
        <v>17663</v>
      </c>
      <c r="B8749" s="1" t="s">
        <v>17664</v>
      </c>
      <c r="C8749" s="1">
        <v>18851207</v>
      </c>
      <c r="E8749" s="1" t="s">
        <v>17665</v>
      </c>
    </row>
    <row r="8750" spans="1:5" ht="13" x14ac:dyDescent="0.15">
      <c r="A8750" s="1" t="s">
        <v>17666</v>
      </c>
      <c r="B8750" s="1" t="s">
        <v>17667</v>
      </c>
      <c r="C8750" s="1">
        <v>18800101</v>
      </c>
      <c r="D8750" s="1">
        <v>19401231</v>
      </c>
      <c r="E8750" s="1" t="s">
        <v>17668</v>
      </c>
    </row>
    <row r="8751" spans="1:5" ht="13" x14ac:dyDescent="0.15">
      <c r="A8751" s="1" t="s">
        <v>17669</v>
      </c>
      <c r="B8751" s="1" t="s">
        <v>17670</v>
      </c>
      <c r="C8751" s="1">
        <v>19260805</v>
      </c>
      <c r="E8751" s="1" t="s">
        <v>17671</v>
      </c>
    </row>
    <row r="8752" spans="1:5" ht="13" x14ac:dyDescent="0.15">
      <c r="A8752" s="1" t="s">
        <v>17672</v>
      </c>
      <c r="B8752" s="1" t="s">
        <v>17673</v>
      </c>
      <c r="C8752" s="1">
        <v>19170607</v>
      </c>
      <c r="D8752" s="1">
        <v>19771231</v>
      </c>
      <c r="E8752" s="1" t="s">
        <v>17674</v>
      </c>
    </row>
    <row r="8753" spans="1:5" ht="13" x14ac:dyDescent="0.15">
      <c r="A8753" s="1" t="s">
        <v>17675</v>
      </c>
      <c r="B8753" s="1" t="s">
        <v>17676</v>
      </c>
      <c r="C8753" s="1">
        <v>19130825</v>
      </c>
      <c r="E8753" s="1" t="s">
        <v>17677</v>
      </c>
    </row>
    <row r="8754" spans="1:5" ht="13" x14ac:dyDescent="0.15">
      <c r="A8754" s="1" t="s">
        <v>17678</v>
      </c>
      <c r="B8754" s="1" t="s">
        <v>17679</v>
      </c>
      <c r="C8754" s="1">
        <v>19000414</v>
      </c>
      <c r="D8754" s="1">
        <v>19620630</v>
      </c>
      <c r="E8754" s="1" t="s">
        <v>17680</v>
      </c>
    </row>
    <row r="8755" spans="1:5" ht="13" x14ac:dyDescent="0.15">
      <c r="A8755" s="1" t="s">
        <v>17681</v>
      </c>
      <c r="B8755" s="1" t="s">
        <v>17682</v>
      </c>
      <c r="C8755" s="1">
        <v>19270415</v>
      </c>
      <c r="E8755" s="1" t="s">
        <v>17683</v>
      </c>
    </row>
    <row r="8756" spans="1:5" ht="13" x14ac:dyDescent="0.15">
      <c r="A8756" s="1" t="s">
        <v>17684</v>
      </c>
      <c r="B8756" s="1" t="s">
        <v>17685</v>
      </c>
      <c r="C8756" s="1">
        <v>18820314</v>
      </c>
      <c r="D8756" s="1">
        <v>19471122</v>
      </c>
      <c r="E8756" s="1" t="s">
        <v>17686</v>
      </c>
    </row>
    <row r="8757" spans="1:5" ht="13" x14ac:dyDescent="0.15">
      <c r="A8757" s="1" t="s">
        <v>17687</v>
      </c>
      <c r="B8757" s="1" t="s">
        <v>17688</v>
      </c>
      <c r="C8757" s="1">
        <v>19110909</v>
      </c>
      <c r="D8757" s="1">
        <v>20020519</v>
      </c>
      <c r="E8757" s="1" t="s">
        <v>17689</v>
      </c>
    </row>
    <row r="8758" spans="1:5" ht="13" x14ac:dyDescent="0.15">
      <c r="A8758" s="1" t="s">
        <v>17690</v>
      </c>
      <c r="B8758" s="1" t="s">
        <v>17691</v>
      </c>
      <c r="C8758" s="1">
        <v>19080728</v>
      </c>
      <c r="D8758" s="1">
        <v>19860830</v>
      </c>
      <c r="E8758" s="1" t="s">
        <v>17692</v>
      </c>
    </row>
    <row r="8759" spans="1:5" ht="13" x14ac:dyDescent="0.15">
      <c r="A8759" s="1" t="s">
        <v>17693</v>
      </c>
      <c r="B8759" s="1" t="s">
        <v>17694</v>
      </c>
      <c r="C8759" s="1">
        <v>18840320</v>
      </c>
      <c r="D8759" s="1">
        <v>19700217</v>
      </c>
      <c r="E8759" s="1" t="s">
        <v>17695</v>
      </c>
    </row>
    <row r="8760" spans="1:5" ht="13" x14ac:dyDescent="0.15">
      <c r="A8760" s="1" t="s">
        <v>17696</v>
      </c>
      <c r="B8760" s="1" t="s">
        <v>17697</v>
      </c>
      <c r="C8760" s="1">
        <v>18780426</v>
      </c>
      <c r="D8760" s="1">
        <v>19570609</v>
      </c>
      <c r="E8760" s="1" t="s">
        <v>17698</v>
      </c>
    </row>
    <row r="8761" spans="1:5" ht="13" x14ac:dyDescent="0.15">
      <c r="A8761" s="1" t="s">
        <v>17699</v>
      </c>
      <c r="B8761" s="1" t="s">
        <v>17700</v>
      </c>
      <c r="C8761" s="1">
        <v>18550101</v>
      </c>
      <c r="D8761" s="1">
        <v>19601231</v>
      </c>
      <c r="E8761" s="1" t="s">
        <v>17701</v>
      </c>
    </row>
    <row r="8762" spans="1:5" ht="13" x14ac:dyDescent="0.15">
      <c r="A8762" s="1" t="s">
        <v>17702</v>
      </c>
      <c r="B8762" s="1" t="s">
        <v>17703</v>
      </c>
      <c r="C8762" s="1">
        <v>19231216</v>
      </c>
      <c r="E8762" s="1" t="s">
        <v>17704</v>
      </c>
    </row>
    <row r="8763" spans="1:5" ht="13" x14ac:dyDescent="0.15">
      <c r="A8763" s="1" t="s">
        <v>17705</v>
      </c>
      <c r="B8763" s="1" t="s">
        <v>17706</v>
      </c>
      <c r="C8763" s="1">
        <v>19000916</v>
      </c>
      <c r="D8763" s="1">
        <v>19750211</v>
      </c>
      <c r="E8763" s="1" t="s">
        <v>17707</v>
      </c>
    </row>
    <row r="8764" spans="1:5" ht="13" x14ac:dyDescent="0.15">
      <c r="A8764" s="1" t="s">
        <v>17708</v>
      </c>
      <c r="B8764" s="1" t="s">
        <v>17709</v>
      </c>
      <c r="C8764" s="1">
        <v>19201003</v>
      </c>
      <c r="D8764" s="1">
        <v>20000211</v>
      </c>
      <c r="E8764" s="1" t="s">
        <v>17710</v>
      </c>
    </row>
    <row r="8765" spans="1:5" ht="13" x14ac:dyDescent="0.15">
      <c r="A8765" s="1" t="s">
        <v>17711</v>
      </c>
      <c r="B8765" s="1" t="s">
        <v>17712</v>
      </c>
      <c r="C8765" s="1">
        <v>19090120</v>
      </c>
      <c r="D8765" s="1">
        <v>19960723</v>
      </c>
      <c r="E8765" s="1" t="s">
        <v>17713</v>
      </c>
    </row>
    <row r="8766" spans="1:5" ht="13" x14ac:dyDescent="0.15">
      <c r="A8766" s="1" t="s">
        <v>17714</v>
      </c>
      <c r="B8766" s="1" t="s">
        <v>17715</v>
      </c>
      <c r="C8766" s="1">
        <v>19000802</v>
      </c>
      <c r="D8766" s="1">
        <v>19680704</v>
      </c>
      <c r="E8766" s="1" t="s">
        <v>17716</v>
      </c>
    </row>
    <row r="8767" spans="1:5" ht="13" x14ac:dyDescent="0.15">
      <c r="A8767" s="1" t="s">
        <v>17717</v>
      </c>
      <c r="B8767" s="1" t="s">
        <v>17718</v>
      </c>
      <c r="C8767" s="1">
        <v>18880426</v>
      </c>
      <c r="D8767" s="1">
        <v>19571013</v>
      </c>
      <c r="E8767" s="1" t="s">
        <v>17719</v>
      </c>
    </row>
    <row r="8768" spans="1:5" ht="13" x14ac:dyDescent="0.15">
      <c r="A8768" s="1" t="s">
        <v>17720</v>
      </c>
      <c r="B8768" s="1" t="s">
        <v>17721</v>
      </c>
      <c r="C8768" s="1">
        <v>19190427</v>
      </c>
      <c r="D8768" s="1">
        <v>20001210</v>
      </c>
      <c r="E8768" s="1" t="s">
        <v>17722</v>
      </c>
    </row>
    <row r="8769" spans="1:5" ht="13" x14ac:dyDescent="0.15">
      <c r="A8769" s="1" t="s">
        <v>17723</v>
      </c>
      <c r="B8769" s="1" t="s">
        <v>17724</v>
      </c>
      <c r="C8769" s="1">
        <v>19060305</v>
      </c>
      <c r="D8769" s="1">
        <v>19840417</v>
      </c>
      <c r="E8769" s="1" t="s">
        <v>17725</v>
      </c>
    </row>
    <row r="8770" spans="1:5" ht="13" x14ac:dyDescent="0.15">
      <c r="A8770" s="1" t="s">
        <v>17726</v>
      </c>
      <c r="B8770" s="1" t="s">
        <v>17727</v>
      </c>
      <c r="C8770" s="1">
        <v>18770826</v>
      </c>
      <c r="D8770" s="1">
        <v>19640725</v>
      </c>
      <c r="E8770" s="1" t="s">
        <v>17728</v>
      </c>
    </row>
    <row r="8771" spans="1:5" ht="13" x14ac:dyDescent="0.15">
      <c r="A8771" s="1" t="s">
        <v>17729</v>
      </c>
      <c r="B8771" s="1" t="s">
        <v>17730</v>
      </c>
      <c r="C8771" s="1">
        <v>19171009</v>
      </c>
      <c r="E8771" s="1" t="s">
        <v>17731</v>
      </c>
    </row>
    <row r="8772" spans="1:5" ht="13" x14ac:dyDescent="0.15">
      <c r="A8772" s="1" t="s">
        <v>17732</v>
      </c>
      <c r="B8772" s="1" t="s">
        <v>17733</v>
      </c>
      <c r="C8772" s="1">
        <v>18720101</v>
      </c>
      <c r="D8772" s="1">
        <v>19581231</v>
      </c>
      <c r="E8772" s="1" t="s">
        <v>17460</v>
      </c>
    </row>
    <row r="8773" spans="1:5" ht="13" x14ac:dyDescent="0.15">
      <c r="A8773" s="1" t="s">
        <v>17734</v>
      </c>
      <c r="B8773" s="1" t="s">
        <v>17735</v>
      </c>
      <c r="C8773" s="1">
        <v>19270728</v>
      </c>
      <c r="D8773" s="1">
        <v>19961125</v>
      </c>
      <c r="E8773" s="1" t="s">
        <v>17736</v>
      </c>
    </row>
    <row r="8774" spans="1:5" ht="13" x14ac:dyDescent="0.15">
      <c r="A8774" s="1" t="s">
        <v>17737</v>
      </c>
      <c r="B8774" s="1" t="s">
        <v>17738</v>
      </c>
      <c r="C8774" s="1">
        <v>18700114</v>
      </c>
      <c r="D8774" s="1">
        <v>19520624</v>
      </c>
      <c r="E8774" s="1" t="s">
        <v>17739</v>
      </c>
    </row>
    <row r="8775" spans="1:5" ht="13" x14ac:dyDescent="0.15">
      <c r="A8775" s="1" t="s">
        <v>17740</v>
      </c>
      <c r="B8775" s="1" t="s">
        <v>17741</v>
      </c>
      <c r="C8775" s="1">
        <v>18980214</v>
      </c>
      <c r="D8775" s="1">
        <v>19800204</v>
      </c>
      <c r="E8775" s="1" t="s">
        <v>17742</v>
      </c>
    </row>
    <row r="8776" spans="1:5" ht="13" x14ac:dyDescent="0.15">
      <c r="A8776" s="1" t="s">
        <v>17743</v>
      </c>
      <c r="B8776" s="1" t="s">
        <v>17744</v>
      </c>
      <c r="C8776" s="1">
        <v>19261115</v>
      </c>
      <c r="D8776" s="1">
        <v>19761013</v>
      </c>
      <c r="E8776" s="1" t="s">
        <v>17745</v>
      </c>
    </row>
    <row r="8777" spans="1:5" ht="13" x14ac:dyDescent="0.15">
      <c r="A8777" s="1" t="s">
        <v>17746</v>
      </c>
      <c r="B8777" s="1" t="s">
        <v>17747</v>
      </c>
      <c r="C8777" s="1">
        <v>19050322</v>
      </c>
      <c r="D8777" s="1">
        <v>19770602</v>
      </c>
      <c r="E8777" s="1" t="s">
        <v>17748</v>
      </c>
    </row>
    <row r="8778" spans="1:5" ht="13" x14ac:dyDescent="0.15">
      <c r="A8778" s="1" t="s">
        <v>17749</v>
      </c>
      <c r="B8778" s="1" t="s">
        <v>17750</v>
      </c>
      <c r="C8778" s="1">
        <v>19381116</v>
      </c>
      <c r="E8778" s="1" t="s">
        <v>17751</v>
      </c>
    </row>
    <row r="8779" spans="1:5" ht="13" x14ac:dyDescent="0.15">
      <c r="A8779" s="1" t="s">
        <v>17752</v>
      </c>
      <c r="B8779" s="1" t="s">
        <v>17753</v>
      </c>
      <c r="C8779" s="1">
        <v>18960329</v>
      </c>
      <c r="D8779" s="1">
        <v>19860101</v>
      </c>
      <c r="E8779" s="1" t="s">
        <v>17754</v>
      </c>
    </row>
    <row r="8780" spans="1:5" ht="13" x14ac:dyDescent="0.15">
      <c r="A8780" s="1" t="s">
        <v>17755</v>
      </c>
      <c r="B8780" s="1" t="s">
        <v>17756</v>
      </c>
      <c r="C8780" s="1">
        <v>19050710</v>
      </c>
      <c r="D8780" s="1">
        <v>19900310</v>
      </c>
      <c r="E8780" s="1" t="s">
        <v>17757</v>
      </c>
    </row>
    <row r="8781" spans="1:5" ht="13" x14ac:dyDescent="0.15">
      <c r="A8781" s="1" t="s">
        <v>17758</v>
      </c>
      <c r="B8781" s="1" t="s">
        <v>17759</v>
      </c>
      <c r="C8781" s="1">
        <v>19180223</v>
      </c>
      <c r="D8781" s="1">
        <v>19990127</v>
      </c>
      <c r="E8781" s="1" t="s">
        <v>17760</v>
      </c>
    </row>
    <row r="8782" spans="1:5" ht="13" x14ac:dyDescent="0.15">
      <c r="A8782" s="1" t="s">
        <v>17761</v>
      </c>
      <c r="B8782" s="1" t="s">
        <v>17762</v>
      </c>
      <c r="C8782" s="1">
        <v>18941108</v>
      </c>
      <c r="D8782" s="1">
        <v>19681121</v>
      </c>
      <c r="E8782" s="1" t="s">
        <v>17581</v>
      </c>
    </row>
    <row r="8783" spans="1:5" ht="13" x14ac:dyDescent="0.15">
      <c r="A8783" s="1" t="s">
        <v>17763</v>
      </c>
      <c r="B8783" s="1" t="s">
        <v>17764</v>
      </c>
      <c r="C8783" s="1">
        <v>19100101</v>
      </c>
      <c r="E8783" s="1" t="s">
        <v>17765</v>
      </c>
    </row>
    <row r="8784" spans="1:5" ht="13" x14ac:dyDescent="0.15">
      <c r="A8784" s="1" t="s">
        <v>17766</v>
      </c>
      <c r="B8784" s="1" t="s">
        <v>17767</v>
      </c>
      <c r="C8784" s="1">
        <v>18870101</v>
      </c>
      <c r="D8784" s="1">
        <v>19590627</v>
      </c>
      <c r="E8784" s="1" t="s">
        <v>17768</v>
      </c>
    </row>
    <row r="8785" spans="1:5" ht="13" x14ac:dyDescent="0.15">
      <c r="A8785" s="1" t="s">
        <v>17769</v>
      </c>
      <c r="B8785" s="1" t="s">
        <v>17770</v>
      </c>
      <c r="C8785" s="1">
        <v>18680619</v>
      </c>
      <c r="D8785" s="1">
        <v>19490408</v>
      </c>
      <c r="E8785" s="1" t="s">
        <v>17771</v>
      </c>
    </row>
    <row r="8786" spans="1:5" ht="13" x14ac:dyDescent="0.15">
      <c r="A8786" s="1" t="s">
        <v>17772</v>
      </c>
      <c r="B8786" s="1" t="s">
        <v>17773</v>
      </c>
      <c r="C8786" s="1">
        <v>18830225</v>
      </c>
      <c r="D8786" s="1">
        <v>19681231</v>
      </c>
      <c r="E8786" s="1" t="s">
        <v>17774</v>
      </c>
    </row>
    <row r="8787" spans="1:5" ht="13" x14ac:dyDescent="0.15">
      <c r="A8787" s="1" t="s">
        <v>17775</v>
      </c>
      <c r="B8787" s="1" t="s">
        <v>17776</v>
      </c>
      <c r="C8787" s="1">
        <v>18890603</v>
      </c>
      <c r="D8787" s="1">
        <v>19611231</v>
      </c>
      <c r="E8787" s="1" t="s">
        <v>17777</v>
      </c>
    </row>
    <row r="8788" spans="1:5" ht="13" x14ac:dyDescent="0.15">
      <c r="A8788" s="1" t="s">
        <v>17778</v>
      </c>
      <c r="B8788" s="1" t="s">
        <v>17779</v>
      </c>
      <c r="C8788" s="1">
        <v>18860101</v>
      </c>
      <c r="D8788" s="1">
        <v>19730202</v>
      </c>
      <c r="E8788" s="1" t="s">
        <v>17780</v>
      </c>
    </row>
    <row r="8789" spans="1:5" ht="13" x14ac:dyDescent="0.15">
      <c r="A8789" s="1" t="s">
        <v>17781</v>
      </c>
      <c r="B8789" s="1" t="s">
        <v>17782</v>
      </c>
      <c r="C8789" s="1">
        <v>19071119</v>
      </c>
      <c r="D8789" s="1">
        <v>19770303</v>
      </c>
      <c r="E8789" s="1" t="s">
        <v>17783</v>
      </c>
    </row>
    <row r="8790" spans="1:5" ht="13" x14ac:dyDescent="0.15">
      <c r="A8790" s="1" t="s">
        <v>17784</v>
      </c>
      <c r="B8790" s="1" t="s">
        <v>17785</v>
      </c>
      <c r="C8790" s="1">
        <v>18650511</v>
      </c>
      <c r="D8790" s="1">
        <v>19550620</v>
      </c>
      <c r="E8790" s="1" t="s">
        <v>17786</v>
      </c>
    </row>
    <row r="8791" spans="1:5" ht="13" x14ac:dyDescent="0.15">
      <c r="A8791" s="1" t="s">
        <v>17787</v>
      </c>
      <c r="B8791" s="1" t="s">
        <v>17788</v>
      </c>
      <c r="C8791" s="1">
        <v>18940224</v>
      </c>
      <c r="D8791" s="1">
        <v>19710927</v>
      </c>
      <c r="E8791" s="1" t="s">
        <v>17789</v>
      </c>
    </row>
    <row r="8792" spans="1:5" ht="13" x14ac:dyDescent="0.15">
      <c r="A8792" s="1" t="s">
        <v>17790</v>
      </c>
      <c r="B8792" s="1" t="s">
        <v>17791</v>
      </c>
      <c r="C8792" s="1">
        <v>19270218</v>
      </c>
      <c r="E8792" s="1" t="s">
        <v>17792</v>
      </c>
    </row>
    <row r="8793" spans="1:5" ht="13" x14ac:dyDescent="0.15">
      <c r="A8793" s="1" t="s">
        <v>17793</v>
      </c>
      <c r="B8793" s="1" t="s">
        <v>17794</v>
      </c>
      <c r="C8793" s="1">
        <v>19160810</v>
      </c>
      <c r="E8793" s="1" t="s">
        <v>17795</v>
      </c>
    </row>
    <row r="8794" spans="1:5" ht="13" x14ac:dyDescent="0.15">
      <c r="A8794" s="1" t="s">
        <v>17796</v>
      </c>
      <c r="B8794" s="1" t="s">
        <v>17797</v>
      </c>
      <c r="C8794" s="1">
        <v>18310330</v>
      </c>
      <c r="D8794" s="1">
        <v>19140131</v>
      </c>
      <c r="E8794" s="1" t="s">
        <v>17798</v>
      </c>
    </row>
    <row r="8795" spans="1:5" ht="13" x14ac:dyDescent="0.15">
      <c r="A8795" s="1" t="s">
        <v>17799</v>
      </c>
      <c r="B8795" s="1" t="s">
        <v>17800</v>
      </c>
      <c r="C8795" s="1">
        <v>18741106</v>
      </c>
      <c r="D8795" s="1">
        <v>19521116</v>
      </c>
      <c r="E8795" s="1" t="s">
        <v>17801</v>
      </c>
    </row>
    <row r="8796" spans="1:5" ht="13" x14ac:dyDescent="0.15">
      <c r="A8796" s="1" t="s">
        <v>17802</v>
      </c>
      <c r="B8796" s="1" t="s">
        <v>17803</v>
      </c>
      <c r="C8796" s="1">
        <v>18570923</v>
      </c>
      <c r="D8796" s="1">
        <v>19501231</v>
      </c>
      <c r="E8796" s="1" t="s">
        <v>17804</v>
      </c>
    </row>
    <row r="8797" spans="1:5" ht="13" x14ac:dyDescent="0.15">
      <c r="A8797" s="1" t="s">
        <v>17805</v>
      </c>
      <c r="B8797" s="1" t="s">
        <v>17806</v>
      </c>
      <c r="C8797" s="1">
        <v>18810827</v>
      </c>
      <c r="E8797" s="1" t="s">
        <v>17807</v>
      </c>
    </row>
    <row r="8798" spans="1:5" ht="13" x14ac:dyDescent="0.15">
      <c r="A8798" s="1" t="s">
        <v>17808</v>
      </c>
      <c r="B8798" s="1" t="s">
        <v>17809</v>
      </c>
      <c r="C8798" s="1">
        <v>18990928</v>
      </c>
      <c r="E8798" s="1" t="s">
        <v>17810</v>
      </c>
    </row>
    <row r="8799" spans="1:5" ht="13" x14ac:dyDescent="0.15">
      <c r="A8799" s="1" t="s">
        <v>17811</v>
      </c>
      <c r="B8799" s="1" t="s">
        <v>17812</v>
      </c>
      <c r="C8799" s="1">
        <v>18711015</v>
      </c>
      <c r="D8799" s="1">
        <v>19591231</v>
      </c>
      <c r="E8799" s="1" t="s">
        <v>17813</v>
      </c>
    </row>
    <row r="8800" spans="1:5" ht="13" x14ac:dyDescent="0.15">
      <c r="A8800" s="1" t="s">
        <v>17814</v>
      </c>
      <c r="B8800" s="1" t="s">
        <v>17815</v>
      </c>
      <c r="C8800" s="1">
        <v>19060831</v>
      </c>
      <c r="D8800" s="1">
        <v>19860502</v>
      </c>
      <c r="E8800" s="1" t="s">
        <v>17816</v>
      </c>
    </row>
    <row r="8801" spans="1:5" ht="13" x14ac:dyDescent="0.15">
      <c r="A8801" s="1" t="s">
        <v>17817</v>
      </c>
      <c r="B8801" s="1" t="s">
        <v>17818</v>
      </c>
      <c r="C8801" s="1">
        <v>18551006</v>
      </c>
      <c r="D8801" s="1">
        <v>19330826</v>
      </c>
      <c r="E8801" s="1" t="s">
        <v>17819</v>
      </c>
    </row>
    <row r="8802" spans="1:5" ht="13" x14ac:dyDescent="0.15">
      <c r="A8802" s="1" t="s">
        <v>17820</v>
      </c>
      <c r="B8802" s="1" t="s">
        <v>17821</v>
      </c>
      <c r="C8802" s="1">
        <v>19241026</v>
      </c>
      <c r="E8802" s="1" t="s">
        <v>17822</v>
      </c>
    </row>
    <row r="8803" spans="1:5" ht="13" x14ac:dyDescent="0.15">
      <c r="A8803" s="1" t="s">
        <v>17823</v>
      </c>
      <c r="B8803" s="1" t="s">
        <v>17824</v>
      </c>
      <c r="C8803" s="1">
        <v>18730327</v>
      </c>
      <c r="D8803" s="1">
        <v>19491231</v>
      </c>
      <c r="E8803" s="1" t="s">
        <v>17825</v>
      </c>
    </row>
    <row r="8804" spans="1:5" ht="13" x14ac:dyDescent="0.15">
      <c r="A8804" s="1" t="s">
        <v>17826</v>
      </c>
      <c r="B8804" s="1" t="s">
        <v>17827</v>
      </c>
      <c r="C8804" s="1">
        <v>18820101</v>
      </c>
      <c r="D8804" s="1">
        <v>19460426</v>
      </c>
      <c r="E8804" s="1" t="s">
        <v>17828</v>
      </c>
    </row>
    <row r="8805" spans="1:5" ht="13" x14ac:dyDescent="0.15">
      <c r="A8805" s="1" t="s">
        <v>17829</v>
      </c>
      <c r="B8805" s="1" t="s">
        <v>17830</v>
      </c>
      <c r="C8805" s="1">
        <v>18800101</v>
      </c>
      <c r="D8805" s="1">
        <v>19561231</v>
      </c>
      <c r="E8805" s="1" t="s">
        <v>17831</v>
      </c>
    </row>
    <row r="8806" spans="1:5" ht="13" x14ac:dyDescent="0.15">
      <c r="A8806" s="1" t="s">
        <v>17832</v>
      </c>
      <c r="B8806" s="1" t="s">
        <v>17833</v>
      </c>
      <c r="C8806" s="1">
        <v>18510630</v>
      </c>
      <c r="D8806" s="1">
        <v>19290113</v>
      </c>
      <c r="E8806" s="1" t="s">
        <v>17834</v>
      </c>
    </row>
    <row r="8807" spans="1:5" ht="13" x14ac:dyDescent="0.15">
      <c r="A8807" s="1" t="s">
        <v>17835</v>
      </c>
      <c r="B8807" s="1" t="s">
        <v>17836</v>
      </c>
      <c r="C8807" s="1">
        <v>18980605</v>
      </c>
      <c r="D8807" s="1">
        <v>19830101</v>
      </c>
      <c r="E8807" s="1" t="s">
        <v>17837</v>
      </c>
    </row>
    <row r="8808" spans="1:5" ht="13" x14ac:dyDescent="0.15">
      <c r="A8808" s="1" t="s">
        <v>17838</v>
      </c>
      <c r="B8808" s="1" t="s">
        <v>17839</v>
      </c>
      <c r="C8808" s="1">
        <v>18930430</v>
      </c>
      <c r="D8808" s="1">
        <v>19660706</v>
      </c>
      <c r="E8808" s="1" t="s">
        <v>17840</v>
      </c>
    </row>
    <row r="8809" spans="1:5" ht="13" x14ac:dyDescent="0.15">
      <c r="A8809" s="1" t="s">
        <v>17841</v>
      </c>
      <c r="B8809" s="1" t="s">
        <v>17842</v>
      </c>
      <c r="C8809" s="1">
        <v>19270310</v>
      </c>
      <c r="D8809" s="1">
        <v>20011104</v>
      </c>
      <c r="E8809" s="1" t="s">
        <v>17843</v>
      </c>
    </row>
    <row r="8810" spans="1:5" ht="13" x14ac:dyDescent="0.15">
      <c r="A8810" s="1" t="s">
        <v>17844</v>
      </c>
      <c r="B8810" s="1" t="s">
        <v>17845</v>
      </c>
      <c r="C8810" s="1">
        <v>18770630</v>
      </c>
      <c r="D8810" s="1">
        <v>19570713</v>
      </c>
      <c r="E8810" s="1" t="s">
        <v>17846</v>
      </c>
    </row>
    <row r="8811" spans="1:5" ht="13" x14ac:dyDescent="0.15">
      <c r="A8811" s="1" t="s">
        <v>17847</v>
      </c>
      <c r="B8811" s="1" t="s">
        <v>17848</v>
      </c>
      <c r="C8811" s="1">
        <v>18960615</v>
      </c>
      <c r="E8811" s="1" t="s">
        <v>17849</v>
      </c>
    </row>
    <row r="8812" spans="1:5" ht="13" x14ac:dyDescent="0.15">
      <c r="A8812" s="1" t="s">
        <v>17850</v>
      </c>
      <c r="B8812" s="1" t="s">
        <v>17851</v>
      </c>
      <c r="C8812" s="1">
        <v>19120421</v>
      </c>
      <c r="E8812" s="1" t="s">
        <v>17852</v>
      </c>
    </row>
    <row r="8813" spans="1:5" ht="13" x14ac:dyDescent="0.15">
      <c r="A8813" s="1" t="s">
        <v>17853</v>
      </c>
      <c r="B8813" s="1" t="s">
        <v>17854</v>
      </c>
      <c r="C8813" s="1">
        <v>19161216</v>
      </c>
      <c r="D8813" s="1">
        <v>19890209</v>
      </c>
      <c r="E8813" s="1" t="s">
        <v>17855</v>
      </c>
    </row>
    <row r="8814" spans="1:5" ht="13" x14ac:dyDescent="0.15">
      <c r="A8814" s="1" t="s">
        <v>17856</v>
      </c>
      <c r="B8814" s="1" t="s">
        <v>17857</v>
      </c>
      <c r="C8814" s="1">
        <v>19020101</v>
      </c>
      <c r="E8814" s="1" t="s">
        <v>17858</v>
      </c>
    </row>
    <row r="8815" spans="1:5" ht="13" x14ac:dyDescent="0.15">
      <c r="A8815" s="1" t="s">
        <v>17859</v>
      </c>
      <c r="B8815" s="1" t="s">
        <v>17860</v>
      </c>
      <c r="C8815" s="1">
        <v>18520101</v>
      </c>
      <c r="D8815" s="1">
        <v>19131231</v>
      </c>
      <c r="E8815" s="1" t="s">
        <v>17861</v>
      </c>
    </row>
    <row r="8816" spans="1:5" ht="13" x14ac:dyDescent="0.15">
      <c r="A8816" s="1" t="s">
        <v>17862</v>
      </c>
      <c r="B8816" s="1" t="s">
        <v>17863</v>
      </c>
      <c r="C8816" s="1">
        <v>18470201</v>
      </c>
      <c r="D8816" s="1">
        <v>19201129</v>
      </c>
      <c r="E8816" s="1" t="s">
        <v>17864</v>
      </c>
    </row>
    <row r="8817" spans="1:5" ht="13" x14ac:dyDescent="0.15">
      <c r="A8817" s="1" t="s">
        <v>17865</v>
      </c>
      <c r="B8817" s="1" t="s">
        <v>17866</v>
      </c>
      <c r="C8817" s="1">
        <v>19250108</v>
      </c>
      <c r="E8817" s="1" t="s">
        <v>17867</v>
      </c>
    </row>
    <row r="8818" spans="1:5" ht="13" x14ac:dyDescent="0.15">
      <c r="A8818" s="1" t="s">
        <v>17868</v>
      </c>
      <c r="B8818" s="1" t="s">
        <v>17869</v>
      </c>
      <c r="C8818" s="1">
        <v>19220330</v>
      </c>
      <c r="D8818" s="1">
        <v>20001226</v>
      </c>
      <c r="E8818" s="1" t="s">
        <v>17870</v>
      </c>
    </row>
    <row r="8819" spans="1:5" ht="13" x14ac:dyDescent="0.15">
      <c r="A8819" s="1" t="s">
        <v>17871</v>
      </c>
      <c r="B8819" s="1" t="s">
        <v>17872</v>
      </c>
      <c r="C8819" s="1">
        <v>18821226</v>
      </c>
      <c r="D8819" s="1">
        <v>19511123</v>
      </c>
      <c r="E8819" s="1" t="s">
        <v>17873</v>
      </c>
    </row>
    <row r="8820" spans="1:5" ht="13" x14ac:dyDescent="0.15">
      <c r="A8820" s="1" t="s">
        <v>17874</v>
      </c>
      <c r="B8820" s="1" t="s">
        <v>17875</v>
      </c>
      <c r="C8820" s="1">
        <v>18800101</v>
      </c>
      <c r="E8820" s="1" t="s">
        <v>17876</v>
      </c>
    </row>
    <row r="8821" spans="1:5" ht="13" x14ac:dyDescent="0.15">
      <c r="A8821" s="1" t="s">
        <v>17877</v>
      </c>
      <c r="B8821" s="1" t="s">
        <v>17878</v>
      </c>
      <c r="C8821" s="1">
        <v>18670101</v>
      </c>
      <c r="D8821" s="1">
        <v>19281231</v>
      </c>
      <c r="E8821" s="1" t="s">
        <v>17879</v>
      </c>
    </row>
    <row r="8822" spans="1:5" ht="13" x14ac:dyDescent="0.15">
      <c r="A8822" s="1" t="s">
        <v>17880</v>
      </c>
      <c r="B8822" s="1" t="s">
        <v>17881</v>
      </c>
      <c r="C8822" s="1">
        <v>18710328</v>
      </c>
      <c r="D8822" s="1">
        <v>19270827</v>
      </c>
      <c r="E8822" s="1" t="s">
        <v>17882</v>
      </c>
    </row>
    <row r="8823" spans="1:5" ht="13" x14ac:dyDescent="0.15">
      <c r="A8823" s="1" t="s">
        <v>17883</v>
      </c>
      <c r="B8823" s="1" t="s">
        <v>17884</v>
      </c>
      <c r="C8823" s="1">
        <v>19080101</v>
      </c>
      <c r="D8823" s="1">
        <v>19641109</v>
      </c>
      <c r="E8823" s="1" t="s">
        <v>17885</v>
      </c>
    </row>
    <row r="8824" spans="1:5" ht="13" x14ac:dyDescent="0.15">
      <c r="A8824" s="1" t="s">
        <v>17886</v>
      </c>
      <c r="B8824" s="1" t="s">
        <v>17887</v>
      </c>
      <c r="C8824" s="1">
        <v>19390726</v>
      </c>
      <c r="E8824" s="1" t="s">
        <v>17888</v>
      </c>
    </row>
    <row r="8825" spans="1:5" ht="13" x14ac:dyDescent="0.15">
      <c r="A8825" s="1" t="s">
        <v>17889</v>
      </c>
      <c r="B8825" s="1" t="s">
        <v>17890</v>
      </c>
      <c r="C8825" s="1">
        <v>19160911</v>
      </c>
      <c r="E8825" s="1" t="s">
        <v>17891</v>
      </c>
    </row>
    <row r="8826" spans="1:5" ht="13" x14ac:dyDescent="0.15">
      <c r="A8826" s="1" t="s">
        <v>17892</v>
      </c>
      <c r="B8826" s="1" t="s">
        <v>17893</v>
      </c>
      <c r="C8826" s="1">
        <v>18811201</v>
      </c>
      <c r="D8826" s="1">
        <v>19580421</v>
      </c>
      <c r="E8826" s="1" t="s">
        <v>17894</v>
      </c>
    </row>
    <row r="8827" spans="1:5" ht="13" x14ac:dyDescent="0.15">
      <c r="A8827" s="1" t="s">
        <v>17895</v>
      </c>
      <c r="B8827" s="1" t="s">
        <v>17896</v>
      </c>
      <c r="C8827" s="1">
        <v>19170101</v>
      </c>
      <c r="D8827" s="1">
        <v>19601231</v>
      </c>
      <c r="E8827" s="1" t="s">
        <v>17897</v>
      </c>
    </row>
    <row r="8828" spans="1:5" ht="13" x14ac:dyDescent="0.15">
      <c r="A8828" s="1" t="s">
        <v>17898</v>
      </c>
      <c r="B8828" s="1" t="s">
        <v>17899</v>
      </c>
      <c r="C8828" s="1">
        <v>18500101</v>
      </c>
      <c r="E8828" s="1" t="s">
        <v>17900</v>
      </c>
    </row>
    <row r="8829" spans="1:5" ht="13" x14ac:dyDescent="0.15">
      <c r="A8829" s="1" t="s">
        <v>17901</v>
      </c>
      <c r="B8829" s="1" t="s">
        <v>17902</v>
      </c>
      <c r="C8829" s="1">
        <v>19070126</v>
      </c>
      <c r="E8829" s="1" t="s">
        <v>17903</v>
      </c>
    </row>
    <row r="8830" spans="1:5" ht="13" x14ac:dyDescent="0.15">
      <c r="A8830" s="1" t="s">
        <v>17904</v>
      </c>
      <c r="B8830" s="1" t="s">
        <v>17905</v>
      </c>
      <c r="C8830" s="1">
        <v>19151129</v>
      </c>
      <c r="D8830" s="1">
        <v>20061225</v>
      </c>
      <c r="E8830" s="1" t="s">
        <v>17906</v>
      </c>
    </row>
    <row r="8831" spans="1:5" ht="13" x14ac:dyDescent="0.15">
      <c r="A8831" s="1" t="s">
        <v>17907</v>
      </c>
      <c r="B8831" s="1" t="s">
        <v>17908</v>
      </c>
      <c r="C8831" s="1">
        <v>19170405</v>
      </c>
      <c r="E8831" s="1" t="s">
        <v>17909</v>
      </c>
    </row>
    <row r="8832" spans="1:5" ht="13" x14ac:dyDescent="0.15">
      <c r="A8832" s="1" t="s">
        <v>17910</v>
      </c>
      <c r="B8832" s="1" t="s">
        <v>17911</v>
      </c>
      <c r="C8832" s="1">
        <v>19260208</v>
      </c>
      <c r="E8832" s="1" t="s">
        <v>17912</v>
      </c>
    </row>
    <row r="8833" spans="1:5" ht="13" x14ac:dyDescent="0.15">
      <c r="A8833" s="1" t="s">
        <v>17913</v>
      </c>
      <c r="B8833" s="1" t="s">
        <v>17914</v>
      </c>
      <c r="C8833" s="1">
        <v>18900101</v>
      </c>
      <c r="D8833" s="1">
        <v>19501231</v>
      </c>
      <c r="E8833" s="1" t="s">
        <v>17915</v>
      </c>
    </row>
    <row r="8834" spans="1:5" ht="13" x14ac:dyDescent="0.15">
      <c r="A8834" s="1" t="s">
        <v>17916</v>
      </c>
      <c r="B8834" s="1" t="s">
        <v>17917</v>
      </c>
      <c r="C8834" s="1">
        <v>19230220</v>
      </c>
      <c r="D8834" s="1">
        <v>19790416</v>
      </c>
      <c r="E8834" s="1" t="s">
        <v>17918</v>
      </c>
    </row>
    <row r="8835" spans="1:5" ht="13" x14ac:dyDescent="0.15">
      <c r="A8835" s="1" t="s">
        <v>17919</v>
      </c>
      <c r="B8835" s="1" t="s">
        <v>17920</v>
      </c>
      <c r="C8835" s="1">
        <v>18920806</v>
      </c>
      <c r="D8835" s="1">
        <v>19550914</v>
      </c>
      <c r="E8835" s="1" t="s">
        <v>17921</v>
      </c>
    </row>
    <row r="8836" spans="1:5" ht="13" x14ac:dyDescent="0.15">
      <c r="A8836" s="1" t="s">
        <v>17922</v>
      </c>
      <c r="B8836" s="1" t="s">
        <v>17923</v>
      </c>
      <c r="C8836" s="1">
        <v>18700714</v>
      </c>
      <c r="D8836" s="1">
        <v>19311231</v>
      </c>
      <c r="E8836" s="1" t="s">
        <v>17825</v>
      </c>
    </row>
    <row r="8837" spans="1:5" ht="13" x14ac:dyDescent="0.15">
      <c r="A8837" s="1" t="s">
        <v>17924</v>
      </c>
      <c r="B8837" s="1" t="s">
        <v>17925</v>
      </c>
      <c r="C8837" s="1">
        <v>18950806</v>
      </c>
      <c r="D8837" s="1">
        <v>19780129</v>
      </c>
      <c r="E8837" s="1" t="s">
        <v>17926</v>
      </c>
    </row>
    <row r="8838" spans="1:5" ht="13" x14ac:dyDescent="0.15">
      <c r="A8838" s="1" t="s">
        <v>17927</v>
      </c>
      <c r="B8838" s="1" t="s">
        <v>17928</v>
      </c>
      <c r="C8838" s="1">
        <v>18881004</v>
      </c>
      <c r="D8838" s="1">
        <v>19551231</v>
      </c>
      <c r="E8838" s="1" t="s">
        <v>17929</v>
      </c>
    </row>
    <row r="8839" spans="1:5" ht="13" x14ac:dyDescent="0.15">
      <c r="A8839" s="1" t="s">
        <v>17930</v>
      </c>
      <c r="B8839" s="1" t="s">
        <v>17931</v>
      </c>
      <c r="C8839" s="1">
        <v>18900713</v>
      </c>
      <c r="D8839" s="1">
        <v>19630918</v>
      </c>
      <c r="E8839" s="1" t="s">
        <v>17932</v>
      </c>
    </row>
    <row r="8840" spans="1:5" ht="13" x14ac:dyDescent="0.15">
      <c r="A8840" s="1" t="s">
        <v>17933</v>
      </c>
      <c r="B8840" s="1" t="s">
        <v>17934</v>
      </c>
      <c r="C8840" s="1">
        <v>19030627</v>
      </c>
      <c r="D8840" s="1">
        <v>19880599</v>
      </c>
      <c r="E8840" s="1" t="s">
        <v>17935</v>
      </c>
    </row>
    <row r="8841" spans="1:5" ht="13" x14ac:dyDescent="0.15">
      <c r="A8841" s="1" t="s">
        <v>17936</v>
      </c>
      <c r="B8841" s="1" t="s">
        <v>17937</v>
      </c>
      <c r="C8841" s="1">
        <v>19401111</v>
      </c>
      <c r="E8841" s="1" t="s">
        <v>17938</v>
      </c>
    </row>
    <row r="8842" spans="1:5" ht="13" x14ac:dyDescent="0.15">
      <c r="A8842" s="1" t="s">
        <v>17939</v>
      </c>
      <c r="B8842" s="1" t="s">
        <v>17940</v>
      </c>
      <c r="C8842" s="1">
        <v>18620803</v>
      </c>
      <c r="D8842" s="1">
        <v>19180125</v>
      </c>
      <c r="E8842" s="1" t="s">
        <v>17941</v>
      </c>
    </row>
    <row r="8843" spans="1:5" ht="13" x14ac:dyDescent="0.15">
      <c r="A8843" s="1" t="s">
        <v>17942</v>
      </c>
      <c r="B8843" s="1" t="s">
        <v>17943</v>
      </c>
      <c r="C8843" s="1">
        <v>19150318</v>
      </c>
      <c r="E8843" s="1" t="s">
        <v>17944</v>
      </c>
    </row>
    <row r="8844" spans="1:5" ht="13" x14ac:dyDescent="0.15">
      <c r="A8844" s="1" t="s">
        <v>17945</v>
      </c>
      <c r="B8844" s="1" t="s">
        <v>17946</v>
      </c>
      <c r="C8844" s="1">
        <v>18870116</v>
      </c>
      <c r="D8844" s="1">
        <v>19631231</v>
      </c>
      <c r="E8844" s="1" t="s">
        <v>17947</v>
      </c>
    </row>
    <row r="8845" spans="1:5" ht="13" x14ac:dyDescent="0.15">
      <c r="A8845" s="1" t="s">
        <v>17948</v>
      </c>
      <c r="B8845" s="1" t="s">
        <v>17949</v>
      </c>
      <c r="C8845" s="1">
        <v>19031013</v>
      </c>
      <c r="D8845" s="1">
        <v>19780509</v>
      </c>
      <c r="E8845" s="1" t="s">
        <v>17950</v>
      </c>
    </row>
    <row r="8846" spans="1:5" ht="13" x14ac:dyDescent="0.15">
      <c r="A8846" s="1" t="s">
        <v>17951</v>
      </c>
      <c r="B8846" s="1" t="s">
        <v>17952</v>
      </c>
      <c r="C8846" s="1">
        <v>19150322</v>
      </c>
      <c r="E8846" s="1" t="s">
        <v>17953</v>
      </c>
    </row>
    <row r="8847" spans="1:5" ht="13" x14ac:dyDescent="0.15">
      <c r="A8847" s="1" t="s">
        <v>17954</v>
      </c>
      <c r="B8847" s="1" t="s">
        <v>17955</v>
      </c>
      <c r="C8847" s="1">
        <v>19250614</v>
      </c>
      <c r="E8847" s="1" t="s">
        <v>17956</v>
      </c>
    </row>
    <row r="8848" spans="1:5" ht="13" x14ac:dyDescent="0.15">
      <c r="A8848" s="1" t="s">
        <v>17957</v>
      </c>
      <c r="B8848" s="1" t="s">
        <v>17958</v>
      </c>
      <c r="C8848" s="1">
        <v>19040511</v>
      </c>
      <c r="D8848" s="1">
        <v>19990824</v>
      </c>
      <c r="E8848" s="1" t="s">
        <v>17959</v>
      </c>
    </row>
    <row r="8849" spans="1:5" ht="13" x14ac:dyDescent="0.15">
      <c r="A8849" s="1" t="s">
        <v>17960</v>
      </c>
      <c r="B8849" s="1" t="s">
        <v>17961</v>
      </c>
      <c r="C8849" s="1">
        <v>19310730</v>
      </c>
      <c r="E8849" s="1" t="s">
        <v>17962</v>
      </c>
    </row>
    <row r="8850" spans="1:5" ht="13" x14ac:dyDescent="0.15">
      <c r="A8850" s="1" t="s">
        <v>17963</v>
      </c>
      <c r="B8850" s="1" t="s">
        <v>17964</v>
      </c>
      <c r="C8850" s="1">
        <v>18900101</v>
      </c>
      <c r="E8850" s="1" t="s">
        <v>17965</v>
      </c>
    </row>
    <row r="8851" spans="1:5" ht="13" x14ac:dyDescent="0.15">
      <c r="A8851" s="1" t="s">
        <v>17966</v>
      </c>
      <c r="B8851" s="1" t="s">
        <v>17967</v>
      </c>
      <c r="C8851" s="1">
        <v>19230627</v>
      </c>
      <c r="D8851" s="1">
        <v>19901218</v>
      </c>
      <c r="E8851" s="1" t="s">
        <v>17968</v>
      </c>
    </row>
    <row r="8852" spans="1:5" ht="13" x14ac:dyDescent="0.15">
      <c r="A8852" s="1" t="s">
        <v>17969</v>
      </c>
      <c r="B8852" s="1" t="s">
        <v>17970</v>
      </c>
      <c r="C8852" s="1">
        <v>19270621</v>
      </c>
      <c r="E8852" s="1" t="s">
        <v>17971</v>
      </c>
    </row>
    <row r="8853" spans="1:5" ht="13" x14ac:dyDescent="0.15">
      <c r="A8853" s="1" t="s">
        <v>17972</v>
      </c>
      <c r="B8853" s="1" t="s">
        <v>17973</v>
      </c>
      <c r="C8853" s="1">
        <v>19230630</v>
      </c>
      <c r="E8853" s="1" t="s">
        <v>17974</v>
      </c>
    </row>
    <row r="8854" spans="1:5" ht="13" x14ac:dyDescent="0.15">
      <c r="A8854" s="1" t="s">
        <v>17975</v>
      </c>
      <c r="B8854" s="1" t="s">
        <v>17976</v>
      </c>
      <c r="C8854" s="1">
        <v>19281204</v>
      </c>
      <c r="D8854" s="1">
        <v>20020115</v>
      </c>
      <c r="E8854" s="1" t="s">
        <v>17977</v>
      </c>
    </row>
    <row r="8855" spans="1:5" ht="13" x14ac:dyDescent="0.15">
      <c r="A8855" s="1" t="s">
        <v>17978</v>
      </c>
      <c r="B8855" s="1" t="s">
        <v>17979</v>
      </c>
      <c r="C8855" s="1">
        <v>19141109</v>
      </c>
      <c r="D8855" s="1">
        <v>19930730</v>
      </c>
      <c r="E8855" s="1" t="s">
        <v>17980</v>
      </c>
    </row>
    <row r="8856" spans="1:5" ht="13" x14ac:dyDescent="0.15">
      <c r="A8856" s="1" t="s">
        <v>17981</v>
      </c>
      <c r="B8856" s="1" t="s">
        <v>17982</v>
      </c>
      <c r="C8856" s="1">
        <v>19500219</v>
      </c>
      <c r="E8856" s="1" t="s">
        <v>17544</v>
      </c>
    </row>
    <row r="8857" spans="1:5" ht="13" x14ac:dyDescent="0.15">
      <c r="A8857" s="1" t="s">
        <v>17983</v>
      </c>
      <c r="B8857" s="1" t="s">
        <v>17984</v>
      </c>
      <c r="C8857" s="1">
        <v>18980308</v>
      </c>
      <c r="D8857" s="1">
        <v>19730930</v>
      </c>
      <c r="E8857" s="1" t="s">
        <v>17985</v>
      </c>
    </row>
    <row r="8858" spans="1:5" ht="13" x14ac:dyDescent="0.15">
      <c r="A8858" s="1" t="s">
        <v>17986</v>
      </c>
      <c r="B8858" s="1" t="s">
        <v>17987</v>
      </c>
      <c r="C8858" s="1">
        <v>19190714</v>
      </c>
      <c r="E8858" s="1" t="s">
        <v>17988</v>
      </c>
    </row>
    <row r="8859" spans="1:5" ht="13" x14ac:dyDescent="0.15">
      <c r="A8859" s="1" t="s">
        <v>17989</v>
      </c>
      <c r="B8859" s="1" t="s">
        <v>17990</v>
      </c>
      <c r="C8859" s="1">
        <v>18840814</v>
      </c>
      <c r="D8859" s="1">
        <v>19610630</v>
      </c>
      <c r="E8859" s="1" t="s">
        <v>17991</v>
      </c>
    </row>
    <row r="8860" spans="1:5" ht="13" x14ac:dyDescent="0.15">
      <c r="A8860" s="1" t="s">
        <v>17992</v>
      </c>
      <c r="B8860" s="1" t="s">
        <v>17993</v>
      </c>
      <c r="C8860" s="1">
        <v>19140818</v>
      </c>
      <c r="D8860" s="1">
        <v>20010510</v>
      </c>
      <c r="E8860" s="1" t="s">
        <v>17994</v>
      </c>
    </row>
    <row r="8861" spans="1:5" ht="13" x14ac:dyDescent="0.15">
      <c r="A8861" s="1" t="s">
        <v>17995</v>
      </c>
      <c r="B8861" s="1" t="s">
        <v>17996</v>
      </c>
      <c r="C8861" s="1">
        <v>18830415</v>
      </c>
      <c r="D8861" s="1">
        <v>19670825</v>
      </c>
      <c r="E8861" s="1" t="s">
        <v>17997</v>
      </c>
    </row>
    <row r="8862" spans="1:5" ht="13" x14ac:dyDescent="0.15">
      <c r="A8862" s="1" t="s">
        <v>17998</v>
      </c>
      <c r="B8862" s="1" t="s">
        <v>17999</v>
      </c>
      <c r="C8862" s="1">
        <v>19331010</v>
      </c>
      <c r="D8862" s="1">
        <v>19990717</v>
      </c>
      <c r="E8862" s="1" t="s">
        <v>18000</v>
      </c>
    </row>
    <row r="8863" spans="1:5" ht="13" x14ac:dyDescent="0.15">
      <c r="A8863" s="1" t="s">
        <v>18001</v>
      </c>
      <c r="B8863" s="1" t="s">
        <v>18002</v>
      </c>
      <c r="C8863" s="1">
        <v>19270711</v>
      </c>
      <c r="D8863" s="1">
        <v>20101018</v>
      </c>
      <c r="E8863" s="1" t="s">
        <v>18003</v>
      </c>
    </row>
    <row r="8864" spans="1:5" ht="13" x14ac:dyDescent="0.15">
      <c r="A8864" s="1" t="s">
        <v>18004</v>
      </c>
      <c r="B8864" s="1" t="s">
        <v>18005</v>
      </c>
      <c r="C8864" s="1">
        <v>19390924</v>
      </c>
      <c r="E8864" s="1" t="s">
        <v>17590</v>
      </c>
    </row>
    <row r="8865" spans="1:5" ht="13" x14ac:dyDescent="0.15">
      <c r="A8865" s="1" t="s">
        <v>18006</v>
      </c>
      <c r="B8865" s="1" t="s">
        <v>18007</v>
      </c>
      <c r="C8865" s="1">
        <v>19390515</v>
      </c>
      <c r="E8865" s="1" t="s">
        <v>18008</v>
      </c>
    </row>
    <row r="8866" spans="1:5" ht="13" x14ac:dyDescent="0.15">
      <c r="A8866" s="1" t="s">
        <v>18009</v>
      </c>
      <c r="B8866" s="1" t="s">
        <v>18010</v>
      </c>
      <c r="C8866" s="1">
        <v>19390213</v>
      </c>
      <c r="E8866" s="1" t="s">
        <v>18011</v>
      </c>
    </row>
    <row r="8867" spans="1:5" ht="13" x14ac:dyDescent="0.15">
      <c r="A8867" s="1" t="s">
        <v>18012</v>
      </c>
      <c r="B8867" s="1" t="s">
        <v>18013</v>
      </c>
      <c r="C8867" s="1">
        <v>19390201</v>
      </c>
      <c r="E8867" s="1" t="s">
        <v>18014</v>
      </c>
    </row>
    <row r="8868" spans="1:5" ht="13" x14ac:dyDescent="0.15">
      <c r="A8868" s="1" t="s">
        <v>18015</v>
      </c>
      <c r="B8868" s="1" t="s">
        <v>18016</v>
      </c>
      <c r="C8868" s="1">
        <v>19320525</v>
      </c>
      <c r="E8868" s="1" t="s">
        <v>18017</v>
      </c>
    </row>
    <row r="8869" spans="1:5" ht="13" x14ac:dyDescent="0.15">
      <c r="A8869" s="1" t="s">
        <v>18018</v>
      </c>
      <c r="B8869" s="1" t="s">
        <v>18019</v>
      </c>
      <c r="C8869" s="1">
        <v>19430827</v>
      </c>
      <c r="E8869" s="1" t="s">
        <v>18020</v>
      </c>
    </row>
    <row r="8870" spans="1:5" ht="13" x14ac:dyDescent="0.15">
      <c r="A8870" s="1" t="s">
        <v>18021</v>
      </c>
      <c r="B8870" s="1" t="s">
        <v>18022</v>
      </c>
      <c r="C8870" s="1">
        <v>19200612</v>
      </c>
      <c r="D8870" s="1">
        <v>20100726</v>
      </c>
      <c r="E8870" s="1" t="s">
        <v>18023</v>
      </c>
    </row>
    <row r="8871" spans="1:5" ht="13" x14ac:dyDescent="0.15">
      <c r="A8871" s="1" t="s">
        <v>18024</v>
      </c>
      <c r="B8871" s="1" t="s">
        <v>18025</v>
      </c>
      <c r="C8871" s="1">
        <v>19370224</v>
      </c>
      <c r="E8871" s="1" t="s">
        <v>17710</v>
      </c>
    </row>
    <row r="8872" spans="1:5" ht="13" x14ac:dyDescent="0.15">
      <c r="A8872" s="1" t="s">
        <v>18026</v>
      </c>
      <c r="B8872" s="1" t="s">
        <v>18027</v>
      </c>
      <c r="C8872" s="1">
        <v>18900829</v>
      </c>
      <c r="D8872" s="1">
        <v>19760617</v>
      </c>
      <c r="E8872" s="1" t="s">
        <v>18028</v>
      </c>
    </row>
    <row r="8873" spans="1:5" ht="13" x14ac:dyDescent="0.15">
      <c r="A8873" s="1" t="s">
        <v>18029</v>
      </c>
      <c r="B8873" s="1" t="s">
        <v>18030</v>
      </c>
      <c r="C8873" s="1">
        <v>19370726</v>
      </c>
      <c r="E8873" s="1" t="s">
        <v>18031</v>
      </c>
    </row>
    <row r="8874" spans="1:5" ht="13" x14ac:dyDescent="0.15">
      <c r="A8874" s="1" t="s">
        <v>18032</v>
      </c>
      <c r="B8874" s="1" t="s">
        <v>18033</v>
      </c>
      <c r="C8874" s="1">
        <v>19310223</v>
      </c>
      <c r="E8874" s="1" t="s">
        <v>18034</v>
      </c>
    </row>
    <row r="8875" spans="1:5" ht="13" x14ac:dyDescent="0.15">
      <c r="A8875" s="1" t="s">
        <v>18035</v>
      </c>
      <c r="B8875" s="1" t="s">
        <v>18036</v>
      </c>
      <c r="C8875" s="1">
        <v>19411028</v>
      </c>
      <c r="E8875" s="1" t="s">
        <v>18037</v>
      </c>
    </row>
    <row r="8876" spans="1:5" ht="13" x14ac:dyDescent="0.15">
      <c r="A8876" s="1" t="s">
        <v>18038</v>
      </c>
      <c r="B8876" s="1" t="s">
        <v>18039</v>
      </c>
      <c r="C8876" s="1">
        <v>19110308</v>
      </c>
      <c r="D8876" s="1">
        <v>19880726</v>
      </c>
      <c r="E8876" s="1" t="s">
        <v>18040</v>
      </c>
    </row>
    <row r="8877" spans="1:5" ht="13" x14ac:dyDescent="0.15">
      <c r="A8877" s="1" t="s">
        <v>18041</v>
      </c>
      <c r="B8877" s="1" t="s">
        <v>18042</v>
      </c>
      <c r="C8877" s="1">
        <v>19490427</v>
      </c>
      <c r="E8877" s="1" t="s">
        <v>18043</v>
      </c>
    </row>
    <row r="8878" spans="1:5" ht="13" x14ac:dyDescent="0.15">
      <c r="A8878" s="1" t="s">
        <v>18044</v>
      </c>
      <c r="B8878" s="1" t="s">
        <v>18045</v>
      </c>
      <c r="C8878" s="1">
        <v>18950724</v>
      </c>
      <c r="E8878" s="1" t="s">
        <v>18046</v>
      </c>
    </row>
    <row r="8879" spans="1:5" ht="13" x14ac:dyDescent="0.15">
      <c r="A8879" s="1" t="s">
        <v>18047</v>
      </c>
      <c r="B8879" s="1" t="s">
        <v>18048</v>
      </c>
      <c r="C8879" s="1">
        <v>18971223</v>
      </c>
      <c r="D8879" s="1">
        <v>19660715</v>
      </c>
      <c r="E8879" s="1" t="s">
        <v>18049</v>
      </c>
    </row>
    <row r="8880" spans="1:5" ht="13" x14ac:dyDescent="0.15">
      <c r="A8880" s="1" t="s">
        <v>18050</v>
      </c>
      <c r="B8880" s="1" t="s">
        <v>18051</v>
      </c>
      <c r="C8880" s="1">
        <v>19230905</v>
      </c>
      <c r="E8880" s="1" t="s">
        <v>18052</v>
      </c>
    </row>
    <row r="8881" spans="1:5" ht="13" x14ac:dyDescent="0.15">
      <c r="A8881" s="1" t="s">
        <v>18053</v>
      </c>
      <c r="B8881" s="1" t="s">
        <v>18054</v>
      </c>
      <c r="C8881" s="1">
        <v>19140605</v>
      </c>
      <c r="D8881" s="1">
        <v>19869999</v>
      </c>
      <c r="E8881" s="1" t="s">
        <v>18055</v>
      </c>
    </row>
    <row r="8882" spans="1:5" ht="13" x14ac:dyDescent="0.15">
      <c r="A8882" s="1" t="s">
        <v>18056</v>
      </c>
      <c r="B8882" s="1" t="s">
        <v>18057</v>
      </c>
      <c r="C8882" s="1">
        <v>19431120</v>
      </c>
      <c r="D8882" s="1">
        <v>19810304</v>
      </c>
      <c r="E8882" s="1" t="s">
        <v>18058</v>
      </c>
    </row>
    <row r="8883" spans="1:5" ht="13" x14ac:dyDescent="0.15">
      <c r="A8883" s="1" t="s">
        <v>18059</v>
      </c>
      <c r="B8883" s="1" t="s">
        <v>18060</v>
      </c>
      <c r="C8883" s="1">
        <v>18731027</v>
      </c>
      <c r="D8883" s="1">
        <v>19600625</v>
      </c>
      <c r="E8883" s="1" t="s">
        <v>18061</v>
      </c>
    </row>
    <row r="8884" spans="1:5" ht="13" x14ac:dyDescent="0.15">
      <c r="A8884" s="1" t="s">
        <v>18062</v>
      </c>
      <c r="B8884" s="1" t="s">
        <v>18063</v>
      </c>
      <c r="C8884" s="1">
        <v>19050119</v>
      </c>
      <c r="D8884" s="1">
        <v>19910430</v>
      </c>
      <c r="E8884" s="1" t="s">
        <v>18064</v>
      </c>
    </row>
    <row r="8885" spans="1:5" ht="13" x14ac:dyDescent="0.15">
      <c r="A8885" s="1" t="s">
        <v>18065</v>
      </c>
      <c r="B8885" s="1" t="s">
        <v>18066</v>
      </c>
      <c r="C8885" s="1">
        <v>19211024</v>
      </c>
      <c r="E8885" s="1" t="s">
        <v>18067</v>
      </c>
    </row>
    <row r="8886" spans="1:5" ht="13" x14ac:dyDescent="0.15">
      <c r="A8886" s="1" t="s">
        <v>18068</v>
      </c>
      <c r="B8886" s="1" t="s">
        <v>18069</v>
      </c>
      <c r="C8886" s="1">
        <v>19120601</v>
      </c>
      <c r="D8886" s="1">
        <v>19931110</v>
      </c>
      <c r="E8886" s="1" t="s">
        <v>18070</v>
      </c>
    </row>
    <row r="8887" spans="1:5" ht="13" x14ac:dyDescent="0.15">
      <c r="A8887" s="1" t="s">
        <v>18071</v>
      </c>
      <c r="B8887" s="1" t="s">
        <v>18072</v>
      </c>
      <c r="C8887" s="1">
        <v>19150117</v>
      </c>
      <c r="D8887" s="1">
        <v>20021125</v>
      </c>
      <c r="E8887" s="1" t="s">
        <v>18073</v>
      </c>
    </row>
    <row r="8888" spans="1:5" ht="13" x14ac:dyDescent="0.15">
      <c r="A8888" s="1" t="s">
        <v>18074</v>
      </c>
      <c r="B8888" s="1" t="s">
        <v>18075</v>
      </c>
      <c r="C8888" s="1">
        <v>18790915</v>
      </c>
      <c r="D8888" s="1">
        <v>19390407</v>
      </c>
      <c r="E8888" s="1" t="s">
        <v>18076</v>
      </c>
    </row>
    <row r="8889" spans="1:5" ht="13" x14ac:dyDescent="0.15">
      <c r="A8889" s="1" t="s">
        <v>18077</v>
      </c>
      <c r="B8889" s="1" t="s">
        <v>18078</v>
      </c>
      <c r="C8889" s="1">
        <v>18850515</v>
      </c>
      <c r="D8889" s="1">
        <v>19621109</v>
      </c>
      <c r="E8889" s="1" t="s">
        <v>18079</v>
      </c>
    </row>
    <row r="8890" spans="1:5" ht="13" x14ac:dyDescent="0.15">
      <c r="A8890" s="1" t="s">
        <v>18080</v>
      </c>
      <c r="B8890" s="1" t="s">
        <v>18081</v>
      </c>
      <c r="C8890" s="1">
        <v>19070908</v>
      </c>
      <c r="D8890" s="1">
        <v>20030615</v>
      </c>
      <c r="E8890" s="1" t="s">
        <v>18082</v>
      </c>
    </row>
    <row r="8891" spans="1:5" ht="13" x14ac:dyDescent="0.15">
      <c r="A8891" s="1" t="s">
        <v>18083</v>
      </c>
      <c r="B8891" s="1" t="s">
        <v>18084</v>
      </c>
      <c r="C8891" s="1">
        <v>18981210</v>
      </c>
      <c r="D8891" s="1">
        <v>19831017</v>
      </c>
      <c r="E8891" s="1" t="s">
        <v>18085</v>
      </c>
    </row>
    <row r="8892" spans="1:5" ht="13" x14ac:dyDescent="0.15">
      <c r="A8892" s="1" t="s">
        <v>18086</v>
      </c>
      <c r="B8892" s="1" t="s">
        <v>18087</v>
      </c>
      <c r="C8892" s="1">
        <v>18850108</v>
      </c>
      <c r="D8892" s="1">
        <v>19450705</v>
      </c>
      <c r="E8892" s="1" t="s">
        <v>18088</v>
      </c>
    </row>
    <row r="8893" spans="1:5" ht="13" x14ac:dyDescent="0.15">
      <c r="A8893" s="1" t="s">
        <v>18089</v>
      </c>
      <c r="B8893" s="1" t="s">
        <v>18090</v>
      </c>
      <c r="C8893" s="1">
        <v>19031112</v>
      </c>
      <c r="D8893" s="1">
        <v>19911109</v>
      </c>
      <c r="E8893" s="1" t="s">
        <v>18091</v>
      </c>
    </row>
    <row r="8894" spans="1:5" ht="13" x14ac:dyDescent="0.15">
      <c r="A8894" s="1" t="s">
        <v>18092</v>
      </c>
      <c r="B8894" s="1" t="s">
        <v>18093</v>
      </c>
      <c r="C8894" s="1">
        <v>18820221</v>
      </c>
      <c r="D8894" s="1">
        <v>19720515</v>
      </c>
      <c r="E8894" s="1" t="s">
        <v>18094</v>
      </c>
    </row>
    <row r="8895" spans="1:5" ht="13" x14ac:dyDescent="0.15">
      <c r="A8895" s="1" t="s">
        <v>18095</v>
      </c>
      <c r="B8895" s="1" t="s">
        <v>18096</v>
      </c>
      <c r="C8895" s="1">
        <v>18711025</v>
      </c>
      <c r="D8895" s="1">
        <v>19580830</v>
      </c>
      <c r="E8895" s="1" t="s">
        <v>18097</v>
      </c>
    </row>
    <row r="8896" spans="1:5" ht="13" x14ac:dyDescent="0.15">
      <c r="A8896" s="1" t="s">
        <v>18098</v>
      </c>
      <c r="B8896" s="1" t="s">
        <v>18099</v>
      </c>
      <c r="C8896" s="1">
        <v>19100407</v>
      </c>
      <c r="D8896" s="1">
        <v>19810330</v>
      </c>
      <c r="E8896" s="1" t="s">
        <v>18100</v>
      </c>
    </row>
    <row r="8897" spans="1:5" ht="13" x14ac:dyDescent="0.15">
      <c r="A8897" s="1" t="s">
        <v>18101</v>
      </c>
      <c r="B8897" s="1" t="s">
        <v>18102</v>
      </c>
      <c r="C8897" s="1">
        <v>18960330</v>
      </c>
      <c r="D8897" s="1">
        <v>19800904</v>
      </c>
      <c r="E8897" s="1" t="s">
        <v>18103</v>
      </c>
    </row>
    <row r="8898" spans="1:5" ht="13" x14ac:dyDescent="0.15">
      <c r="A8898" s="1" t="s">
        <v>18104</v>
      </c>
      <c r="B8898" s="1" t="s">
        <v>18105</v>
      </c>
      <c r="C8898" s="1">
        <v>19320502</v>
      </c>
      <c r="E8898" s="1" t="s">
        <v>18106</v>
      </c>
    </row>
    <row r="8899" spans="1:5" ht="13" x14ac:dyDescent="0.15">
      <c r="A8899" s="1" t="s">
        <v>18107</v>
      </c>
      <c r="B8899" s="1" t="s">
        <v>18108</v>
      </c>
      <c r="C8899" s="1">
        <v>18781121</v>
      </c>
      <c r="D8899" s="1">
        <v>19470901</v>
      </c>
      <c r="E8899" s="1" t="s">
        <v>18103</v>
      </c>
    </row>
    <row r="8900" spans="1:5" ht="13" x14ac:dyDescent="0.15">
      <c r="A8900" s="1" t="s">
        <v>18109</v>
      </c>
      <c r="B8900" s="1" t="s">
        <v>18110</v>
      </c>
      <c r="C8900" s="1">
        <v>18870101</v>
      </c>
      <c r="D8900" s="1">
        <v>19670414</v>
      </c>
      <c r="E8900" s="1" t="s">
        <v>18111</v>
      </c>
    </row>
    <row r="8901" spans="1:5" ht="13" x14ac:dyDescent="0.15">
      <c r="A8901" s="1" t="s">
        <v>18112</v>
      </c>
      <c r="B8901" s="1" t="s">
        <v>18113</v>
      </c>
      <c r="C8901" s="1">
        <v>19140924</v>
      </c>
      <c r="D8901" s="1">
        <v>19910324</v>
      </c>
      <c r="E8901" s="1" t="s">
        <v>18114</v>
      </c>
    </row>
    <row r="8902" spans="1:5" ht="13" x14ac:dyDescent="0.15">
      <c r="A8902" s="1" t="s">
        <v>18115</v>
      </c>
      <c r="B8902" s="1" t="s">
        <v>18116</v>
      </c>
      <c r="C8902" s="1">
        <v>18900324</v>
      </c>
      <c r="D8902" s="1">
        <v>19681231</v>
      </c>
      <c r="E8902" s="1" t="s">
        <v>17460</v>
      </c>
    </row>
    <row r="8903" spans="1:5" ht="13" x14ac:dyDescent="0.15">
      <c r="A8903" s="1" t="s">
        <v>18117</v>
      </c>
      <c r="B8903" s="1" t="s">
        <v>18118</v>
      </c>
      <c r="C8903" s="1">
        <v>18850922</v>
      </c>
      <c r="D8903" s="1">
        <v>19510613</v>
      </c>
      <c r="E8903" s="1" t="s">
        <v>18119</v>
      </c>
    </row>
    <row r="8904" spans="1:5" ht="13" x14ac:dyDescent="0.15">
      <c r="A8904" s="1" t="s">
        <v>18120</v>
      </c>
      <c r="B8904" s="1" t="s">
        <v>18121</v>
      </c>
      <c r="C8904" s="1">
        <v>18610808</v>
      </c>
      <c r="D8904" s="1">
        <v>19251113</v>
      </c>
      <c r="E8904" s="1" t="s">
        <v>18122</v>
      </c>
    </row>
    <row r="8905" spans="1:5" ht="13" x14ac:dyDescent="0.15">
      <c r="A8905" s="1" t="s">
        <v>18123</v>
      </c>
      <c r="B8905" s="1" t="s">
        <v>18124</v>
      </c>
      <c r="C8905" s="1">
        <v>19080805</v>
      </c>
      <c r="D8905" s="1">
        <v>19671219</v>
      </c>
      <c r="E8905" s="1" t="s">
        <v>18125</v>
      </c>
    </row>
    <row r="8906" spans="1:5" ht="13" x14ac:dyDescent="0.15">
      <c r="A8906" s="1" t="s">
        <v>18126</v>
      </c>
      <c r="B8906" s="1" t="s">
        <v>18127</v>
      </c>
      <c r="C8906" s="1">
        <v>19071214</v>
      </c>
      <c r="D8906" s="1">
        <v>19690901</v>
      </c>
      <c r="E8906" s="1" t="s">
        <v>18128</v>
      </c>
    </row>
    <row r="8907" spans="1:5" ht="13" x14ac:dyDescent="0.15">
      <c r="A8907" s="1" t="s">
        <v>18129</v>
      </c>
      <c r="B8907" s="1" t="s">
        <v>18130</v>
      </c>
      <c r="C8907" s="1">
        <v>18771112</v>
      </c>
      <c r="D8907" s="1">
        <v>19470817</v>
      </c>
      <c r="E8907" s="1" t="s">
        <v>18131</v>
      </c>
    </row>
    <row r="8908" spans="1:5" ht="13" x14ac:dyDescent="0.15">
      <c r="A8908" s="1" t="s">
        <v>18132</v>
      </c>
      <c r="B8908" s="1" t="s">
        <v>18133</v>
      </c>
      <c r="C8908" s="1">
        <v>18910320</v>
      </c>
      <c r="E8908" s="1" t="s">
        <v>18134</v>
      </c>
    </row>
    <row r="8909" spans="1:5" ht="13" x14ac:dyDescent="0.15">
      <c r="A8909" s="1" t="s">
        <v>18135</v>
      </c>
      <c r="B8909" s="1" t="s">
        <v>18136</v>
      </c>
      <c r="C8909" s="1">
        <v>18921124</v>
      </c>
      <c r="D8909" s="1">
        <v>19721227</v>
      </c>
      <c r="E8909" s="1" t="s">
        <v>18137</v>
      </c>
    </row>
    <row r="8910" spans="1:5" ht="13" x14ac:dyDescent="0.15">
      <c r="A8910" s="1" t="s">
        <v>18138</v>
      </c>
      <c r="B8910" s="1" t="s">
        <v>18139</v>
      </c>
      <c r="C8910" s="1">
        <v>18690920</v>
      </c>
      <c r="D8910" s="1">
        <v>19600216</v>
      </c>
      <c r="E8910" s="1" t="s">
        <v>18140</v>
      </c>
    </row>
    <row r="8911" spans="1:5" ht="13" x14ac:dyDescent="0.15">
      <c r="A8911" s="1" t="s">
        <v>18141</v>
      </c>
      <c r="B8911" s="1" t="s">
        <v>18142</v>
      </c>
      <c r="C8911" s="1">
        <v>18850215</v>
      </c>
      <c r="D8911" s="1">
        <v>19681231</v>
      </c>
      <c r="E8911" s="1" t="s">
        <v>18143</v>
      </c>
    </row>
    <row r="8912" spans="1:5" ht="13" x14ac:dyDescent="0.15">
      <c r="A8912" s="1" t="s">
        <v>18144</v>
      </c>
      <c r="B8912" s="1" t="s">
        <v>18145</v>
      </c>
      <c r="C8912" s="1">
        <v>18920917</v>
      </c>
      <c r="D8912" s="1">
        <v>19651231</v>
      </c>
      <c r="E8912" s="1" t="s">
        <v>18146</v>
      </c>
    </row>
    <row r="8913" spans="1:5" ht="13" x14ac:dyDescent="0.15">
      <c r="A8913" s="1" t="s">
        <v>18147</v>
      </c>
      <c r="B8913" s="1" t="s">
        <v>18148</v>
      </c>
      <c r="C8913" s="1">
        <v>18930502</v>
      </c>
      <c r="D8913" s="1">
        <v>19681231</v>
      </c>
      <c r="E8913" s="1" t="s">
        <v>18149</v>
      </c>
    </row>
    <row r="8914" spans="1:5" ht="13" x14ac:dyDescent="0.15">
      <c r="A8914" s="1" t="s">
        <v>18150</v>
      </c>
      <c r="B8914" s="1" t="s">
        <v>18151</v>
      </c>
      <c r="C8914" s="1">
        <v>18570327</v>
      </c>
      <c r="D8914" s="1">
        <v>19341127</v>
      </c>
      <c r="E8914" s="1" t="s">
        <v>18152</v>
      </c>
    </row>
    <row r="8915" spans="1:5" ht="13" x14ac:dyDescent="0.15">
      <c r="A8915" s="1" t="s">
        <v>18153</v>
      </c>
      <c r="B8915" s="1" t="s">
        <v>18154</v>
      </c>
      <c r="C8915" s="1">
        <v>18960209</v>
      </c>
      <c r="D8915" s="1">
        <v>19681231</v>
      </c>
      <c r="E8915" s="1" t="s">
        <v>18155</v>
      </c>
    </row>
    <row r="8916" spans="1:5" ht="13" x14ac:dyDescent="0.15">
      <c r="A8916" s="1" t="s">
        <v>18156</v>
      </c>
      <c r="B8916" s="1" t="s">
        <v>18157</v>
      </c>
      <c r="C8916" s="1">
        <v>18830115</v>
      </c>
      <c r="D8916" s="1">
        <v>19661231</v>
      </c>
      <c r="E8916" s="1" t="s">
        <v>17403</v>
      </c>
    </row>
    <row r="8917" spans="1:5" ht="13" x14ac:dyDescent="0.15">
      <c r="A8917" s="1" t="s">
        <v>18158</v>
      </c>
      <c r="B8917" s="1" t="s">
        <v>18159</v>
      </c>
      <c r="C8917" s="1">
        <v>18880618</v>
      </c>
      <c r="D8917" s="1">
        <v>19631231</v>
      </c>
      <c r="E8917" s="1" t="s">
        <v>18160</v>
      </c>
    </row>
    <row r="8918" spans="1:5" ht="13" x14ac:dyDescent="0.15">
      <c r="A8918" s="1" t="s">
        <v>18161</v>
      </c>
      <c r="B8918" s="1" t="s">
        <v>18162</v>
      </c>
      <c r="C8918" s="1">
        <v>18821216</v>
      </c>
      <c r="D8918" s="1">
        <v>19551231</v>
      </c>
      <c r="E8918" s="1" t="s">
        <v>17653</v>
      </c>
    </row>
    <row r="8919" spans="1:5" ht="13" x14ac:dyDescent="0.15">
      <c r="A8919" s="1" t="s">
        <v>18163</v>
      </c>
      <c r="B8919" s="1" t="s">
        <v>18164</v>
      </c>
      <c r="C8919" s="1">
        <v>18850401</v>
      </c>
      <c r="D8919" s="1">
        <v>19740725</v>
      </c>
      <c r="E8919" s="1" t="s">
        <v>18165</v>
      </c>
    </row>
    <row r="8920" spans="1:5" ht="13" x14ac:dyDescent="0.15">
      <c r="A8920" s="1" t="s">
        <v>18166</v>
      </c>
      <c r="B8920" s="1" t="s">
        <v>18167</v>
      </c>
      <c r="C8920" s="1">
        <v>19210509</v>
      </c>
      <c r="D8920" s="1">
        <v>20060506</v>
      </c>
      <c r="E8920" s="1" t="s">
        <v>18168</v>
      </c>
    </row>
    <row r="8921" spans="1:5" ht="13" x14ac:dyDescent="0.15">
      <c r="A8921" s="1" t="s">
        <v>18169</v>
      </c>
      <c r="B8921" s="1" t="s">
        <v>18170</v>
      </c>
      <c r="C8921" s="1">
        <v>19361116</v>
      </c>
      <c r="E8921" s="1" t="s">
        <v>18171</v>
      </c>
    </row>
    <row r="8922" spans="1:5" ht="13" x14ac:dyDescent="0.15">
      <c r="A8922" s="1" t="s">
        <v>18172</v>
      </c>
      <c r="B8922" s="1" t="s">
        <v>18173</v>
      </c>
      <c r="C8922" s="1">
        <v>19160402</v>
      </c>
      <c r="E8922" s="1" t="s">
        <v>18174</v>
      </c>
    </row>
    <row r="8923" spans="1:5" ht="13" x14ac:dyDescent="0.15">
      <c r="A8923" s="1" t="s">
        <v>18175</v>
      </c>
      <c r="B8923" s="1" t="s">
        <v>18176</v>
      </c>
      <c r="C8923" s="1">
        <v>19381027</v>
      </c>
      <c r="E8923" s="1" t="s">
        <v>18177</v>
      </c>
    </row>
    <row r="8924" spans="1:5" ht="13" x14ac:dyDescent="0.15">
      <c r="A8924" s="1" t="s">
        <v>18178</v>
      </c>
      <c r="B8924" s="1" t="s">
        <v>18179</v>
      </c>
      <c r="C8924" s="1">
        <v>19400222</v>
      </c>
      <c r="E8924" s="1" t="s">
        <v>18180</v>
      </c>
    </row>
    <row r="8925" spans="1:5" ht="13" x14ac:dyDescent="0.15">
      <c r="A8925" s="1" t="s">
        <v>18181</v>
      </c>
      <c r="B8925" s="1" t="s">
        <v>18182</v>
      </c>
      <c r="C8925" s="1">
        <v>19300507</v>
      </c>
      <c r="E8925" s="1" t="s">
        <v>18183</v>
      </c>
    </row>
    <row r="8926" spans="1:5" ht="13" x14ac:dyDescent="0.15">
      <c r="A8926" s="1" t="s">
        <v>18184</v>
      </c>
      <c r="B8926" s="1" t="s">
        <v>18185</v>
      </c>
      <c r="C8926" s="1">
        <v>18890208</v>
      </c>
      <c r="D8926" s="1">
        <v>19791231</v>
      </c>
      <c r="E8926" s="1" t="s">
        <v>18186</v>
      </c>
    </row>
    <row r="8927" spans="1:5" ht="13" x14ac:dyDescent="0.15">
      <c r="A8927" s="1" t="s">
        <v>18187</v>
      </c>
      <c r="B8927" s="1" t="s">
        <v>18188</v>
      </c>
      <c r="C8927" s="1">
        <v>18850101</v>
      </c>
      <c r="D8927" s="1">
        <v>19551231</v>
      </c>
      <c r="E8927" s="1" t="s">
        <v>18189</v>
      </c>
    </row>
    <row r="8928" spans="1:5" ht="13" x14ac:dyDescent="0.15">
      <c r="A8928" s="1" t="s">
        <v>18190</v>
      </c>
      <c r="B8928" s="1" t="s">
        <v>18191</v>
      </c>
      <c r="C8928" s="1">
        <v>18620925</v>
      </c>
      <c r="D8928" s="1">
        <v>19521028</v>
      </c>
      <c r="E8928" s="1" t="s">
        <v>18192</v>
      </c>
    </row>
    <row r="8929" spans="1:5" ht="13" x14ac:dyDescent="0.15">
      <c r="A8929" s="1" t="s">
        <v>18193</v>
      </c>
      <c r="B8929" s="1" t="s">
        <v>18194</v>
      </c>
      <c r="C8929" s="1">
        <v>19390529</v>
      </c>
      <c r="E8929" s="1" t="s">
        <v>18195</v>
      </c>
    </row>
    <row r="8930" spans="1:5" ht="13" x14ac:dyDescent="0.15">
      <c r="A8930" s="1" t="s">
        <v>18196</v>
      </c>
      <c r="B8930" s="1" t="s">
        <v>18197</v>
      </c>
      <c r="C8930" s="1">
        <v>18941124</v>
      </c>
      <c r="E8930" s="1" t="s">
        <v>18198</v>
      </c>
    </row>
    <row r="8931" spans="1:5" ht="13" x14ac:dyDescent="0.15">
      <c r="A8931" s="1" t="s">
        <v>18199</v>
      </c>
      <c r="B8931" s="1" t="s">
        <v>18200</v>
      </c>
      <c r="C8931" s="1">
        <v>19030613</v>
      </c>
      <c r="D8931" s="1">
        <v>19691108</v>
      </c>
      <c r="E8931" s="1" t="s">
        <v>18201</v>
      </c>
    </row>
    <row r="8932" spans="1:5" ht="13" x14ac:dyDescent="0.15">
      <c r="A8932" s="1" t="s">
        <v>18202</v>
      </c>
      <c r="B8932" s="1" t="s">
        <v>18203</v>
      </c>
      <c r="C8932" s="1">
        <v>18990107</v>
      </c>
      <c r="D8932" s="1">
        <v>19890903</v>
      </c>
      <c r="E8932" s="1" t="s">
        <v>18204</v>
      </c>
    </row>
    <row r="8933" spans="1:5" ht="13" x14ac:dyDescent="0.15">
      <c r="A8933" s="1" t="s">
        <v>18205</v>
      </c>
      <c r="B8933" s="1" t="s">
        <v>18206</v>
      </c>
      <c r="C8933" s="1">
        <v>19250703</v>
      </c>
      <c r="E8933" s="1" t="s">
        <v>18207</v>
      </c>
    </row>
    <row r="8934" spans="1:5" ht="13" x14ac:dyDescent="0.15">
      <c r="A8934" s="1" t="s">
        <v>18208</v>
      </c>
      <c r="B8934" s="1" t="s">
        <v>18209</v>
      </c>
      <c r="C8934" s="1">
        <v>19191127</v>
      </c>
      <c r="E8934" s="1" t="s">
        <v>18210</v>
      </c>
    </row>
    <row r="8935" spans="1:5" ht="13" x14ac:dyDescent="0.15">
      <c r="A8935" s="1" t="s">
        <v>18211</v>
      </c>
      <c r="B8935" s="1" t="s">
        <v>18212</v>
      </c>
      <c r="C8935" s="1">
        <v>18950118</v>
      </c>
      <c r="D8935" s="1">
        <v>19731116</v>
      </c>
      <c r="E8935" s="1" t="s">
        <v>18213</v>
      </c>
    </row>
    <row r="8936" spans="1:5" ht="13" x14ac:dyDescent="0.15">
      <c r="A8936" s="1" t="s">
        <v>18214</v>
      </c>
      <c r="B8936" s="1" t="s">
        <v>18215</v>
      </c>
      <c r="C8936" s="1">
        <v>19430312</v>
      </c>
      <c r="E8936" s="1" t="s">
        <v>18216</v>
      </c>
    </row>
    <row r="8937" spans="1:5" ht="13" x14ac:dyDescent="0.15">
      <c r="A8937" s="1" t="s">
        <v>18217</v>
      </c>
      <c r="B8937" s="1" t="s">
        <v>18218</v>
      </c>
      <c r="C8937" s="1">
        <v>19311230</v>
      </c>
      <c r="E8937" s="1" t="s">
        <v>18219</v>
      </c>
    </row>
    <row r="8938" spans="1:5" ht="13" x14ac:dyDescent="0.15">
      <c r="A8938" s="1" t="s">
        <v>18220</v>
      </c>
      <c r="B8938" s="1" t="s">
        <v>18221</v>
      </c>
      <c r="C8938" s="1">
        <v>18550825</v>
      </c>
      <c r="D8938" s="1">
        <v>19311028</v>
      </c>
      <c r="E8938" s="1" t="s">
        <v>18222</v>
      </c>
    </row>
    <row r="8939" spans="1:5" ht="13" x14ac:dyDescent="0.15">
      <c r="A8939" s="1" t="s">
        <v>18223</v>
      </c>
      <c r="B8939" s="1" t="s">
        <v>18224</v>
      </c>
      <c r="C8939" s="1">
        <v>18860504</v>
      </c>
      <c r="D8939" s="1">
        <v>19750430</v>
      </c>
      <c r="E8939" s="1" t="s">
        <v>18225</v>
      </c>
    </row>
    <row r="8940" spans="1:5" ht="13" x14ac:dyDescent="0.15">
      <c r="A8940" s="1" t="s">
        <v>18226</v>
      </c>
      <c r="B8940" s="1" t="s">
        <v>18227</v>
      </c>
      <c r="C8940" s="1">
        <v>19371012</v>
      </c>
      <c r="E8940" s="1" t="s">
        <v>18228</v>
      </c>
    </row>
    <row r="8941" spans="1:5" ht="13" x14ac:dyDescent="0.15">
      <c r="A8941" s="1" t="s">
        <v>18229</v>
      </c>
      <c r="B8941" s="1" t="s">
        <v>18230</v>
      </c>
      <c r="C8941" s="1">
        <v>19390318</v>
      </c>
      <c r="E8941" s="1" t="s">
        <v>18231</v>
      </c>
    </row>
    <row r="8942" spans="1:5" ht="13" x14ac:dyDescent="0.15">
      <c r="A8942" s="1" t="s">
        <v>18232</v>
      </c>
      <c r="B8942" s="1" t="s">
        <v>18233</v>
      </c>
      <c r="C8942" s="1">
        <v>19350528</v>
      </c>
      <c r="E8942" s="1" t="s">
        <v>18234</v>
      </c>
    </row>
    <row r="8943" spans="1:5" ht="13" x14ac:dyDescent="0.15">
      <c r="A8943" s="1" t="s">
        <v>18235</v>
      </c>
      <c r="B8943" s="1" t="s">
        <v>18236</v>
      </c>
      <c r="C8943" s="1">
        <v>19320128</v>
      </c>
      <c r="E8943" s="1" t="s">
        <v>18237</v>
      </c>
    </row>
    <row r="8944" spans="1:5" ht="13" x14ac:dyDescent="0.15">
      <c r="A8944" s="1" t="s">
        <v>18238</v>
      </c>
      <c r="B8944" s="1" t="s">
        <v>18239</v>
      </c>
      <c r="C8944" s="1">
        <v>19350513</v>
      </c>
      <c r="D8944" s="1">
        <v>20151224</v>
      </c>
      <c r="E8944" s="1" t="s">
        <v>17956</v>
      </c>
    </row>
    <row r="8945" spans="1:5" ht="13" x14ac:dyDescent="0.15">
      <c r="A8945" s="1" t="s">
        <v>18240</v>
      </c>
      <c r="B8945" s="1" t="s">
        <v>18241</v>
      </c>
      <c r="C8945" s="1">
        <v>19400914</v>
      </c>
      <c r="E8945" s="1" t="s">
        <v>18242</v>
      </c>
    </row>
    <row r="8946" spans="1:5" ht="13" x14ac:dyDescent="0.15">
      <c r="A8946" s="1" t="s">
        <v>18243</v>
      </c>
      <c r="B8946" s="1" t="s">
        <v>18244</v>
      </c>
      <c r="C8946" s="1">
        <v>19380713</v>
      </c>
      <c r="E8946" s="1" t="s">
        <v>18245</v>
      </c>
    </row>
    <row r="8947" spans="1:5" ht="13" x14ac:dyDescent="0.15">
      <c r="A8947" s="1" t="s">
        <v>18246</v>
      </c>
      <c r="B8947" s="1" t="s">
        <v>18247</v>
      </c>
      <c r="C8947" s="1">
        <v>19241121</v>
      </c>
      <c r="E8947" s="1" t="s">
        <v>18248</v>
      </c>
    </row>
    <row r="8948" spans="1:5" ht="13" x14ac:dyDescent="0.15">
      <c r="A8948" s="1" t="s">
        <v>18249</v>
      </c>
      <c r="B8948" s="1" t="s">
        <v>18250</v>
      </c>
      <c r="C8948" s="1">
        <v>19360228</v>
      </c>
      <c r="E8948" s="1" t="s">
        <v>18251</v>
      </c>
    </row>
    <row r="8949" spans="1:5" ht="13" x14ac:dyDescent="0.15">
      <c r="A8949" s="1" t="s">
        <v>18252</v>
      </c>
      <c r="B8949" s="1" t="s">
        <v>18253</v>
      </c>
      <c r="C8949" s="1">
        <v>19310607</v>
      </c>
      <c r="D8949" s="1">
        <v>20181209</v>
      </c>
      <c r="E8949" s="1" t="s">
        <v>18254</v>
      </c>
    </row>
    <row r="8950" spans="1:5" ht="13" x14ac:dyDescent="0.15">
      <c r="A8950" s="1" t="s">
        <v>18255</v>
      </c>
      <c r="B8950" s="1" t="s">
        <v>18256</v>
      </c>
      <c r="C8950" s="1">
        <v>18850225</v>
      </c>
      <c r="D8950" s="1">
        <v>19639999</v>
      </c>
      <c r="E8950" s="1" t="s">
        <v>18257</v>
      </c>
    </row>
    <row r="8951" spans="1:5" ht="13" x14ac:dyDescent="0.15">
      <c r="A8951" s="1" t="s">
        <v>18258</v>
      </c>
      <c r="B8951" s="1" t="s">
        <v>18259</v>
      </c>
      <c r="C8951" s="1">
        <v>19280331</v>
      </c>
      <c r="D8951" s="1">
        <v>20110522</v>
      </c>
      <c r="E8951" s="1" t="s">
        <v>18260</v>
      </c>
    </row>
    <row r="8952" spans="1:5" ht="13" x14ac:dyDescent="0.15">
      <c r="A8952" s="1" t="s">
        <v>18261</v>
      </c>
      <c r="B8952" s="1" t="s">
        <v>18262</v>
      </c>
      <c r="C8952" s="1">
        <v>19300706</v>
      </c>
      <c r="E8952" s="1" t="s">
        <v>18263</v>
      </c>
    </row>
    <row r="8953" spans="1:5" ht="13" x14ac:dyDescent="0.15">
      <c r="A8953" s="1" t="s">
        <v>18264</v>
      </c>
      <c r="B8953" s="1" t="s">
        <v>18265</v>
      </c>
      <c r="C8953" s="1">
        <v>19280312</v>
      </c>
      <c r="E8953" s="1" t="s">
        <v>18266</v>
      </c>
    </row>
    <row r="8954" spans="1:5" ht="13" x14ac:dyDescent="0.15">
      <c r="A8954" s="1" t="s">
        <v>18267</v>
      </c>
      <c r="B8954" s="1" t="s">
        <v>18268</v>
      </c>
      <c r="C8954" s="1">
        <v>19210323</v>
      </c>
      <c r="E8954" s="1" t="s">
        <v>18269</v>
      </c>
    </row>
    <row r="8955" spans="1:5" ht="13" x14ac:dyDescent="0.15">
      <c r="A8955" s="1" t="s">
        <v>18270</v>
      </c>
      <c r="B8955" s="1" t="s">
        <v>18271</v>
      </c>
      <c r="C8955" s="1">
        <v>18980101</v>
      </c>
      <c r="D8955" s="1">
        <v>19660205</v>
      </c>
      <c r="E8955" s="1" t="s">
        <v>18272</v>
      </c>
    </row>
    <row r="8956" spans="1:5" ht="13" x14ac:dyDescent="0.15">
      <c r="A8956" s="1" t="s">
        <v>18273</v>
      </c>
      <c r="B8956" s="1" t="s">
        <v>18274</v>
      </c>
      <c r="C8956" s="1">
        <v>19330121</v>
      </c>
      <c r="E8956" s="1" t="s">
        <v>18275</v>
      </c>
    </row>
    <row r="8957" spans="1:5" ht="13" x14ac:dyDescent="0.15">
      <c r="A8957" s="1" t="s">
        <v>18276</v>
      </c>
      <c r="B8957" s="1" t="s">
        <v>18277</v>
      </c>
      <c r="C8957" s="1">
        <v>19261020</v>
      </c>
      <c r="D8957" s="1">
        <v>20080713</v>
      </c>
      <c r="E8957" s="1" t="s">
        <v>18278</v>
      </c>
    </row>
    <row r="8958" spans="1:5" ht="13" x14ac:dyDescent="0.15">
      <c r="A8958" s="1" t="s">
        <v>18279</v>
      </c>
      <c r="B8958" s="1" t="s">
        <v>18280</v>
      </c>
      <c r="C8958" s="1">
        <v>19360202</v>
      </c>
      <c r="E8958" s="1" t="s">
        <v>18281</v>
      </c>
    </row>
    <row r="8959" spans="1:5" ht="13" x14ac:dyDescent="0.15">
      <c r="A8959" s="1" t="s">
        <v>18282</v>
      </c>
      <c r="B8959" s="1" t="s">
        <v>18283</v>
      </c>
      <c r="C8959" s="1">
        <v>19161003</v>
      </c>
      <c r="D8959" s="1">
        <v>19991231</v>
      </c>
      <c r="E8959" s="1" t="s">
        <v>17894</v>
      </c>
    </row>
    <row r="8960" spans="1:5" ht="13" x14ac:dyDescent="0.15">
      <c r="A8960" s="1" t="s">
        <v>18284</v>
      </c>
      <c r="B8960" s="1" t="s">
        <v>18285</v>
      </c>
      <c r="C8960" s="1">
        <v>18920801</v>
      </c>
      <c r="E8960" s="1" t="s">
        <v>18286</v>
      </c>
    </row>
    <row r="8961" spans="1:5" ht="13" x14ac:dyDescent="0.15">
      <c r="A8961" s="1" t="s">
        <v>18287</v>
      </c>
      <c r="B8961" s="1" t="s">
        <v>18288</v>
      </c>
      <c r="C8961" s="1">
        <v>18930808</v>
      </c>
      <c r="D8961" s="1">
        <v>19710708</v>
      </c>
      <c r="E8961" s="1" t="s">
        <v>18289</v>
      </c>
    </row>
    <row r="8962" spans="1:5" ht="13" x14ac:dyDescent="0.15">
      <c r="A8962" s="1" t="s">
        <v>18290</v>
      </c>
      <c r="B8962" s="1" t="s">
        <v>18291</v>
      </c>
      <c r="C8962" s="1">
        <v>19340820</v>
      </c>
      <c r="E8962" s="1" t="s">
        <v>18292</v>
      </c>
    </row>
    <row r="8963" spans="1:5" ht="13" x14ac:dyDescent="0.15">
      <c r="A8963" s="1" t="s">
        <v>18293</v>
      </c>
      <c r="B8963" s="1" t="s">
        <v>18294</v>
      </c>
      <c r="C8963" s="1">
        <v>19120825</v>
      </c>
      <c r="D8963" s="1">
        <v>19801231</v>
      </c>
      <c r="E8963" s="1" t="s">
        <v>18295</v>
      </c>
    </row>
    <row r="8964" spans="1:5" ht="13" x14ac:dyDescent="0.15">
      <c r="A8964" s="1" t="s">
        <v>18296</v>
      </c>
      <c r="B8964" s="1" t="s">
        <v>18297</v>
      </c>
      <c r="C8964" s="1">
        <v>19350130</v>
      </c>
      <c r="E8964" s="1" t="s">
        <v>18298</v>
      </c>
    </row>
    <row r="8965" spans="1:5" ht="13" x14ac:dyDescent="0.15">
      <c r="A8965" s="1" t="s">
        <v>18299</v>
      </c>
      <c r="B8965" s="1" t="s">
        <v>18300</v>
      </c>
      <c r="C8965" s="1">
        <v>19090211</v>
      </c>
      <c r="D8965" s="1">
        <v>19990531</v>
      </c>
      <c r="E8965" s="1" t="s">
        <v>18301</v>
      </c>
    </row>
    <row r="8966" spans="1:5" ht="13" x14ac:dyDescent="0.15">
      <c r="A8966" s="1" t="s">
        <v>18302</v>
      </c>
      <c r="B8966" s="1" t="s">
        <v>18303</v>
      </c>
      <c r="C8966" s="1">
        <v>18550101</v>
      </c>
      <c r="D8966" s="1">
        <v>19201019</v>
      </c>
      <c r="E8966" s="1" t="s">
        <v>17921</v>
      </c>
    </row>
    <row r="8967" spans="1:5" ht="13" x14ac:dyDescent="0.15">
      <c r="A8967" s="1" t="s">
        <v>18304</v>
      </c>
      <c r="B8967" s="1" t="s">
        <v>18305</v>
      </c>
      <c r="C8967" s="1">
        <v>19010413</v>
      </c>
      <c r="E8967" s="1" t="s">
        <v>18306</v>
      </c>
    </row>
    <row r="8968" spans="1:5" ht="13" x14ac:dyDescent="0.15">
      <c r="A8968" s="1" t="s">
        <v>18307</v>
      </c>
      <c r="B8968" s="1" t="s">
        <v>18308</v>
      </c>
      <c r="C8968" s="1">
        <v>19190307</v>
      </c>
      <c r="D8968" s="1">
        <v>20040501</v>
      </c>
      <c r="E8968" s="1" t="s">
        <v>18309</v>
      </c>
    </row>
    <row r="8969" spans="1:5" ht="13" x14ac:dyDescent="0.15">
      <c r="A8969" s="1" t="s">
        <v>18310</v>
      </c>
      <c r="B8969" s="1" t="s">
        <v>18311</v>
      </c>
      <c r="C8969" s="1">
        <v>19250722</v>
      </c>
      <c r="D8969" s="1">
        <v>19860330</v>
      </c>
      <c r="E8969" s="1" t="s">
        <v>18312</v>
      </c>
    </row>
    <row r="8970" spans="1:5" ht="13" x14ac:dyDescent="0.15">
      <c r="A8970" s="1" t="s">
        <v>18313</v>
      </c>
      <c r="B8970" s="1" t="s">
        <v>18314</v>
      </c>
      <c r="C8970" s="1">
        <v>18551102</v>
      </c>
      <c r="D8970" s="1">
        <v>19230926</v>
      </c>
      <c r="E8970" s="1" t="s">
        <v>18315</v>
      </c>
    </row>
    <row r="8971" spans="1:5" ht="13" x14ac:dyDescent="0.15">
      <c r="A8971" s="1" t="s">
        <v>18316</v>
      </c>
      <c r="B8971" s="1" t="s">
        <v>18317</v>
      </c>
      <c r="C8971" s="1">
        <v>18951103</v>
      </c>
      <c r="E8971" s="1" t="s">
        <v>18318</v>
      </c>
    </row>
    <row r="8972" spans="1:5" ht="13" x14ac:dyDescent="0.15">
      <c r="A8972" s="1" t="s">
        <v>18319</v>
      </c>
      <c r="B8972" s="1" t="s">
        <v>18320</v>
      </c>
      <c r="C8972" s="1">
        <v>18821130</v>
      </c>
      <c r="D8972" s="1">
        <v>19640722</v>
      </c>
      <c r="E8972" s="1" t="s">
        <v>18321</v>
      </c>
    </row>
    <row r="8973" spans="1:5" ht="13" x14ac:dyDescent="0.15">
      <c r="A8973" s="1" t="s">
        <v>18322</v>
      </c>
      <c r="B8973" s="1" t="s">
        <v>18323</v>
      </c>
      <c r="C8973" s="1">
        <v>19160808</v>
      </c>
      <c r="E8973" s="1" t="s">
        <v>18324</v>
      </c>
    </row>
    <row r="8974" spans="1:5" ht="13" x14ac:dyDescent="0.15">
      <c r="A8974" s="1" t="s">
        <v>18325</v>
      </c>
      <c r="B8974" s="1" t="s">
        <v>18326</v>
      </c>
      <c r="C8974" s="1">
        <v>18870121</v>
      </c>
      <c r="D8974" s="1">
        <v>19720811</v>
      </c>
      <c r="E8974" s="1" t="s">
        <v>18327</v>
      </c>
    </row>
    <row r="8975" spans="1:5" ht="13" x14ac:dyDescent="0.15">
      <c r="A8975" s="1" t="s">
        <v>18328</v>
      </c>
      <c r="B8975" s="1" t="s">
        <v>18329</v>
      </c>
      <c r="C8975" s="1">
        <v>19140920</v>
      </c>
      <c r="D8975" s="1">
        <v>20060799</v>
      </c>
      <c r="E8975" s="1" t="s">
        <v>18330</v>
      </c>
    </row>
    <row r="8976" spans="1:5" ht="13" x14ac:dyDescent="0.15">
      <c r="A8976" s="1" t="s">
        <v>18331</v>
      </c>
      <c r="B8976" s="1" t="s">
        <v>18332</v>
      </c>
      <c r="C8976" s="1">
        <v>19191007</v>
      </c>
      <c r="D8976" s="1">
        <v>20111208</v>
      </c>
      <c r="E8976" s="1" t="s">
        <v>18333</v>
      </c>
    </row>
    <row r="8977" spans="1:5" ht="13" x14ac:dyDescent="0.15">
      <c r="A8977" s="1" t="s">
        <v>18334</v>
      </c>
      <c r="B8977" s="1" t="s">
        <v>18335</v>
      </c>
      <c r="C8977" s="1">
        <v>19130613</v>
      </c>
      <c r="D8977" s="1">
        <v>19950802</v>
      </c>
      <c r="E8977" s="1" t="s">
        <v>18037</v>
      </c>
    </row>
    <row r="8978" spans="1:5" ht="13" x14ac:dyDescent="0.15">
      <c r="A8978" s="1" t="s">
        <v>18336</v>
      </c>
      <c r="B8978" s="1" t="s">
        <v>18337</v>
      </c>
      <c r="C8978" s="1">
        <v>19481214</v>
      </c>
      <c r="E8978" s="1" t="s">
        <v>18338</v>
      </c>
    </row>
    <row r="8979" spans="1:5" ht="13" x14ac:dyDescent="0.15">
      <c r="A8979" s="1" t="s">
        <v>18339</v>
      </c>
      <c r="B8979" s="1" t="s">
        <v>18340</v>
      </c>
      <c r="C8979" s="1">
        <v>19330317</v>
      </c>
      <c r="E8979" s="1" t="s">
        <v>18341</v>
      </c>
    </row>
    <row r="8980" spans="1:5" ht="13" x14ac:dyDescent="0.15">
      <c r="A8980" s="1" t="s">
        <v>18342</v>
      </c>
      <c r="B8980" s="1" t="s">
        <v>18343</v>
      </c>
      <c r="C8980" s="1">
        <v>19440905</v>
      </c>
      <c r="E8980" s="1" t="s">
        <v>18344</v>
      </c>
    </row>
    <row r="8981" spans="1:5" ht="13" x14ac:dyDescent="0.15">
      <c r="A8981" s="1" t="s">
        <v>18345</v>
      </c>
      <c r="B8981" s="1" t="s">
        <v>18346</v>
      </c>
      <c r="C8981" s="1">
        <v>19130225</v>
      </c>
      <c r="D8981" s="1">
        <v>19860907</v>
      </c>
      <c r="E8981" s="1" t="s">
        <v>18347</v>
      </c>
    </row>
    <row r="8982" spans="1:5" ht="13" x14ac:dyDescent="0.15">
      <c r="A8982" s="1" t="s">
        <v>18348</v>
      </c>
      <c r="B8982" s="1" t="s">
        <v>18349</v>
      </c>
      <c r="C8982" s="1">
        <v>19140109</v>
      </c>
      <c r="D8982" s="1">
        <v>19940805</v>
      </c>
      <c r="E8982" s="1" t="s">
        <v>18350</v>
      </c>
    </row>
    <row r="8983" spans="1:5" ht="13" x14ac:dyDescent="0.15">
      <c r="A8983" s="1" t="s">
        <v>18351</v>
      </c>
      <c r="B8983" s="1" t="s">
        <v>18352</v>
      </c>
      <c r="C8983" s="1">
        <v>19330630</v>
      </c>
      <c r="D8983" s="1">
        <v>20080408</v>
      </c>
      <c r="E8983" s="1" t="s">
        <v>18353</v>
      </c>
    </row>
    <row r="8984" spans="1:5" ht="13" x14ac:dyDescent="0.15">
      <c r="A8984" s="1" t="s">
        <v>18354</v>
      </c>
      <c r="B8984" s="1" t="s">
        <v>18355</v>
      </c>
      <c r="C8984" s="1">
        <v>19110619</v>
      </c>
      <c r="E8984" s="1" t="s">
        <v>18356</v>
      </c>
    </row>
    <row r="8985" spans="1:5" ht="13" x14ac:dyDescent="0.15">
      <c r="A8985" s="1" t="s">
        <v>18357</v>
      </c>
      <c r="B8985" s="1" t="s">
        <v>18358</v>
      </c>
      <c r="C8985" s="1">
        <v>19040912</v>
      </c>
      <c r="D8985" s="1">
        <v>19830831</v>
      </c>
      <c r="E8985" s="1" t="s">
        <v>18359</v>
      </c>
    </row>
    <row r="8986" spans="1:5" ht="13" x14ac:dyDescent="0.15">
      <c r="A8986" s="1" t="s">
        <v>18360</v>
      </c>
      <c r="B8986" s="1" t="s">
        <v>18361</v>
      </c>
      <c r="C8986" s="1">
        <v>18500512</v>
      </c>
      <c r="D8986" s="1">
        <v>19090723</v>
      </c>
      <c r="E8986" s="1" t="s">
        <v>18362</v>
      </c>
    </row>
    <row r="8987" spans="1:5" ht="13" x14ac:dyDescent="0.15">
      <c r="A8987" s="1" t="s">
        <v>18363</v>
      </c>
      <c r="B8987" s="1" t="s">
        <v>18364</v>
      </c>
      <c r="C8987" s="1">
        <v>19350403</v>
      </c>
      <c r="E8987" s="1" t="s">
        <v>18365</v>
      </c>
    </row>
    <row r="8988" spans="1:5" ht="13" x14ac:dyDescent="0.15">
      <c r="A8988" s="1" t="s">
        <v>18366</v>
      </c>
      <c r="B8988" s="1" t="s">
        <v>18367</v>
      </c>
      <c r="C8988" s="1">
        <v>19230219</v>
      </c>
      <c r="D8988" s="1">
        <v>19991217</v>
      </c>
      <c r="E8988" s="1" t="s">
        <v>18368</v>
      </c>
    </row>
    <row r="8989" spans="1:5" ht="13" x14ac:dyDescent="0.15">
      <c r="A8989" s="1" t="s">
        <v>18369</v>
      </c>
      <c r="B8989" s="1" t="s">
        <v>18370</v>
      </c>
      <c r="C8989" s="1">
        <v>18920731</v>
      </c>
      <c r="D8989" s="1">
        <v>19731230</v>
      </c>
      <c r="E8989" s="1" t="s">
        <v>18371</v>
      </c>
    </row>
    <row r="8990" spans="1:5" ht="13" x14ac:dyDescent="0.15">
      <c r="A8990" s="1" t="s">
        <v>18372</v>
      </c>
      <c r="B8990" s="1" t="s">
        <v>18373</v>
      </c>
      <c r="C8990" s="1">
        <v>19140104</v>
      </c>
      <c r="D8990" s="1">
        <v>19841231</v>
      </c>
      <c r="E8990" s="1" t="s">
        <v>17409</v>
      </c>
    </row>
    <row r="8991" spans="1:5" ht="13" x14ac:dyDescent="0.15">
      <c r="A8991" s="1" t="s">
        <v>18374</v>
      </c>
      <c r="B8991" s="1" t="s">
        <v>18375</v>
      </c>
      <c r="C8991" s="1">
        <v>19291007</v>
      </c>
      <c r="E8991" s="1" t="s">
        <v>18376</v>
      </c>
    </row>
    <row r="8992" spans="1:5" ht="13" x14ac:dyDescent="0.15">
      <c r="A8992" s="1" t="s">
        <v>18377</v>
      </c>
      <c r="B8992" s="1" t="s">
        <v>18378</v>
      </c>
      <c r="C8992" s="1">
        <v>19281215</v>
      </c>
      <c r="E8992" s="1" t="s">
        <v>18379</v>
      </c>
    </row>
    <row r="8993" spans="1:5" ht="13" x14ac:dyDescent="0.15">
      <c r="A8993" s="1" t="s">
        <v>18380</v>
      </c>
      <c r="B8993" s="1" t="s">
        <v>18381</v>
      </c>
      <c r="C8993" s="1">
        <v>19180904</v>
      </c>
      <c r="E8993" s="1" t="s">
        <v>18382</v>
      </c>
    </row>
    <row r="8994" spans="1:5" ht="13" x14ac:dyDescent="0.15">
      <c r="A8994" s="1" t="s">
        <v>18383</v>
      </c>
      <c r="B8994" s="1" t="s">
        <v>18384</v>
      </c>
      <c r="C8994" s="1">
        <v>19390720</v>
      </c>
      <c r="E8994" s="1" t="s">
        <v>18385</v>
      </c>
    </row>
    <row r="8995" spans="1:5" ht="13" x14ac:dyDescent="0.15">
      <c r="A8995" s="1" t="s">
        <v>18386</v>
      </c>
      <c r="B8995" s="1" t="s">
        <v>18387</v>
      </c>
      <c r="C8995" s="1">
        <v>19360711</v>
      </c>
      <c r="E8995" s="1" t="s">
        <v>17475</v>
      </c>
    </row>
    <row r="8996" spans="1:5" ht="13" x14ac:dyDescent="0.15">
      <c r="A8996" s="1" t="s">
        <v>18388</v>
      </c>
      <c r="B8996" s="1" t="s">
        <v>18389</v>
      </c>
      <c r="C8996" s="1">
        <v>18770101</v>
      </c>
      <c r="E8996" s="1" t="s">
        <v>18390</v>
      </c>
    </row>
    <row r="8997" spans="1:5" ht="13" x14ac:dyDescent="0.15">
      <c r="A8997" s="1" t="s">
        <v>18391</v>
      </c>
      <c r="B8997" s="1" t="s">
        <v>18392</v>
      </c>
      <c r="C8997" s="1">
        <v>19050401</v>
      </c>
      <c r="D8997" s="1">
        <v>19861231</v>
      </c>
      <c r="E8997" s="1" t="s">
        <v>18393</v>
      </c>
    </row>
    <row r="8998" spans="1:5" ht="13" x14ac:dyDescent="0.15">
      <c r="A8998" s="1" t="s">
        <v>18394</v>
      </c>
      <c r="B8998" s="1" t="s">
        <v>18395</v>
      </c>
      <c r="C8998" s="1">
        <v>19380405</v>
      </c>
      <c r="E8998" s="1" t="s">
        <v>18396</v>
      </c>
    </row>
    <row r="8999" spans="1:5" ht="13" x14ac:dyDescent="0.15">
      <c r="A8999" s="1" t="s">
        <v>18397</v>
      </c>
      <c r="B8999" s="1" t="s">
        <v>18398</v>
      </c>
      <c r="C8999" s="1">
        <v>19410719</v>
      </c>
      <c r="E8999" s="1" t="s">
        <v>18399</v>
      </c>
    </row>
    <row r="9000" spans="1:5" ht="13" x14ac:dyDescent="0.15">
      <c r="A9000" s="1" t="s">
        <v>18400</v>
      </c>
      <c r="B9000" s="1" t="s">
        <v>18401</v>
      </c>
      <c r="C9000" s="1">
        <v>19420308</v>
      </c>
      <c r="E9000" s="1" t="s">
        <v>18402</v>
      </c>
    </row>
    <row r="9001" spans="1:5" ht="13" x14ac:dyDescent="0.15">
      <c r="A9001" s="1" t="s">
        <v>18403</v>
      </c>
      <c r="B9001" s="1" t="s">
        <v>18404</v>
      </c>
      <c r="C9001" s="1">
        <v>19400206</v>
      </c>
      <c r="E9001" s="1" t="s">
        <v>18405</v>
      </c>
    </row>
    <row r="9002" spans="1:5" ht="13" x14ac:dyDescent="0.15">
      <c r="A9002" s="1" t="s">
        <v>18406</v>
      </c>
      <c r="B9002" s="1" t="s">
        <v>18407</v>
      </c>
      <c r="C9002" s="1">
        <v>19360325</v>
      </c>
      <c r="E9002" s="1" t="s">
        <v>18408</v>
      </c>
    </row>
    <row r="9003" spans="1:5" ht="13" x14ac:dyDescent="0.15">
      <c r="A9003" s="1" t="s">
        <v>18409</v>
      </c>
      <c r="B9003" s="1" t="s">
        <v>18410</v>
      </c>
      <c r="C9003" s="1">
        <v>19440918</v>
      </c>
      <c r="E9003" s="1" t="s">
        <v>18411</v>
      </c>
    </row>
    <row r="9004" spans="1:5" ht="13" x14ac:dyDescent="0.15">
      <c r="A9004" s="1" t="s">
        <v>18412</v>
      </c>
      <c r="B9004" s="1" t="s">
        <v>18413</v>
      </c>
      <c r="C9004" s="1">
        <v>19361009</v>
      </c>
      <c r="D9004" s="1">
        <v>19960408</v>
      </c>
      <c r="E9004" s="1" t="s">
        <v>18414</v>
      </c>
    </row>
    <row r="9005" spans="1:5" ht="13" x14ac:dyDescent="0.15">
      <c r="A9005" s="1" t="s">
        <v>18415</v>
      </c>
      <c r="B9005" s="1" t="s">
        <v>18416</v>
      </c>
      <c r="C9005" s="1">
        <v>19460925</v>
      </c>
      <c r="E9005" s="1" t="s">
        <v>18417</v>
      </c>
    </row>
    <row r="9006" spans="1:5" ht="13" x14ac:dyDescent="0.15">
      <c r="A9006" s="1" t="s">
        <v>18418</v>
      </c>
      <c r="B9006" s="1" t="s">
        <v>18419</v>
      </c>
      <c r="C9006" s="1">
        <v>19510428</v>
      </c>
      <c r="E9006" s="1" t="s">
        <v>18420</v>
      </c>
    </row>
    <row r="9007" spans="1:5" ht="13" x14ac:dyDescent="0.15">
      <c r="A9007" s="1" t="s">
        <v>18421</v>
      </c>
      <c r="B9007" s="1" t="s">
        <v>18422</v>
      </c>
      <c r="C9007" s="1">
        <v>19091124</v>
      </c>
      <c r="D9007" s="1">
        <v>20061103</v>
      </c>
      <c r="E9007" s="1" t="s">
        <v>18423</v>
      </c>
    </row>
    <row r="9008" spans="1:5" ht="13" x14ac:dyDescent="0.15">
      <c r="A9008" s="1" t="s">
        <v>18424</v>
      </c>
      <c r="B9008" s="1" t="s">
        <v>18425</v>
      </c>
      <c r="C9008" s="1">
        <v>19440607</v>
      </c>
      <c r="E9008" s="1" t="s">
        <v>18426</v>
      </c>
    </row>
    <row r="9009" spans="1:5" ht="13" x14ac:dyDescent="0.15">
      <c r="A9009" s="1" t="s">
        <v>18427</v>
      </c>
      <c r="B9009" s="1" t="s">
        <v>18428</v>
      </c>
      <c r="C9009" s="1">
        <v>19450508</v>
      </c>
      <c r="D9009" s="1">
        <v>20041120</v>
      </c>
      <c r="E9009" s="1" t="s">
        <v>18429</v>
      </c>
    </row>
    <row r="9010" spans="1:5" ht="13" x14ac:dyDescent="0.15">
      <c r="A9010" s="1" t="s">
        <v>18430</v>
      </c>
      <c r="B9010" s="1" t="s">
        <v>18431</v>
      </c>
      <c r="C9010" s="1">
        <v>19151221</v>
      </c>
      <c r="D9010" s="1">
        <v>19850601</v>
      </c>
      <c r="E9010" s="1" t="s">
        <v>18432</v>
      </c>
    </row>
    <row r="9011" spans="1:5" ht="13" x14ac:dyDescent="0.15">
      <c r="A9011" s="1" t="s">
        <v>18433</v>
      </c>
      <c r="B9011" s="1" t="s">
        <v>18434</v>
      </c>
      <c r="C9011" s="1">
        <v>19331024</v>
      </c>
      <c r="E9011" s="1" t="s">
        <v>18435</v>
      </c>
    </row>
    <row r="9012" spans="1:5" ht="13" x14ac:dyDescent="0.15">
      <c r="A9012" s="1" t="s">
        <v>18436</v>
      </c>
      <c r="B9012" s="1" t="s">
        <v>18437</v>
      </c>
      <c r="C9012" s="1">
        <v>19181002</v>
      </c>
      <c r="D9012" s="1">
        <v>20111113</v>
      </c>
      <c r="E9012" s="1" t="s">
        <v>18438</v>
      </c>
    </row>
    <row r="9013" spans="1:5" ht="13" x14ac:dyDescent="0.15">
      <c r="A9013" s="1" t="s">
        <v>18439</v>
      </c>
      <c r="B9013" s="1" t="s">
        <v>18440</v>
      </c>
      <c r="C9013" s="1">
        <v>19450101</v>
      </c>
      <c r="E9013" s="1" t="s">
        <v>18441</v>
      </c>
    </row>
    <row r="9014" spans="1:5" ht="13" x14ac:dyDescent="0.15">
      <c r="A9014" s="1" t="s">
        <v>18442</v>
      </c>
      <c r="B9014" s="1" t="s">
        <v>18443</v>
      </c>
      <c r="C9014" s="1">
        <v>19440903</v>
      </c>
      <c r="E9014" s="1" t="s">
        <v>18444</v>
      </c>
    </row>
    <row r="9015" spans="1:5" ht="13" x14ac:dyDescent="0.15">
      <c r="A9015" s="1" t="s">
        <v>18445</v>
      </c>
      <c r="B9015" s="1" t="s">
        <v>18446</v>
      </c>
      <c r="C9015" s="1">
        <v>19350109</v>
      </c>
      <c r="E9015" s="1" t="s">
        <v>18447</v>
      </c>
    </row>
    <row r="9016" spans="1:5" ht="13" x14ac:dyDescent="0.15">
      <c r="A9016" s="1" t="s">
        <v>18448</v>
      </c>
      <c r="B9016" s="1" t="s">
        <v>18449</v>
      </c>
      <c r="C9016" s="1">
        <v>19371004</v>
      </c>
      <c r="E9016" s="1" t="s">
        <v>18450</v>
      </c>
    </row>
    <row r="9017" spans="1:5" ht="13" x14ac:dyDescent="0.15">
      <c r="A9017" s="1" t="s">
        <v>18451</v>
      </c>
      <c r="B9017" s="1" t="s">
        <v>18452</v>
      </c>
      <c r="C9017" s="1">
        <v>19070228</v>
      </c>
      <c r="E9017" s="1" t="s">
        <v>18453</v>
      </c>
    </row>
    <row r="9018" spans="1:5" ht="13" x14ac:dyDescent="0.15">
      <c r="A9018" s="1" t="s">
        <v>18454</v>
      </c>
      <c r="B9018" s="1" t="s">
        <v>18455</v>
      </c>
      <c r="C9018" s="1">
        <v>19520102</v>
      </c>
      <c r="E9018" s="1" t="s">
        <v>18456</v>
      </c>
    </row>
    <row r="9019" spans="1:5" ht="13" x14ac:dyDescent="0.15">
      <c r="A9019" s="1" t="s">
        <v>18457</v>
      </c>
      <c r="B9019" s="1" t="s">
        <v>18458</v>
      </c>
      <c r="C9019" s="1">
        <v>19290318</v>
      </c>
      <c r="D9019" s="1">
        <v>19910105</v>
      </c>
      <c r="E9019" s="1" t="s">
        <v>18459</v>
      </c>
    </row>
    <row r="9020" spans="1:5" ht="13" x14ac:dyDescent="0.15">
      <c r="A9020" s="1" t="s">
        <v>18460</v>
      </c>
      <c r="B9020" s="1" t="s">
        <v>18461</v>
      </c>
      <c r="C9020" s="1">
        <v>19340331</v>
      </c>
      <c r="E9020" s="1" t="s">
        <v>18462</v>
      </c>
    </row>
    <row r="9021" spans="1:5" ht="13" x14ac:dyDescent="0.15">
      <c r="A9021" s="1" t="s">
        <v>18463</v>
      </c>
      <c r="B9021" s="1" t="s">
        <v>18464</v>
      </c>
      <c r="C9021" s="1">
        <v>19301202</v>
      </c>
      <c r="E9021" s="1" t="s">
        <v>18465</v>
      </c>
    </row>
    <row r="9022" spans="1:5" ht="13" x14ac:dyDescent="0.15">
      <c r="A9022" s="1" t="s">
        <v>18466</v>
      </c>
      <c r="B9022" s="1" t="s">
        <v>18467</v>
      </c>
      <c r="C9022" s="1">
        <v>18640129</v>
      </c>
      <c r="D9022" s="1">
        <v>19560827</v>
      </c>
      <c r="E9022" s="1" t="s">
        <v>18468</v>
      </c>
    </row>
    <row r="9023" spans="1:5" ht="13" x14ac:dyDescent="0.15">
      <c r="A9023" s="1" t="s">
        <v>18469</v>
      </c>
      <c r="B9023" s="1" t="s">
        <v>18470</v>
      </c>
      <c r="C9023" s="1">
        <v>19300101</v>
      </c>
      <c r="D9023" s="1">
        <v>19721231</v>
      </c>
      <c r="E9023" s="1" t="s">
        <v>17988</v>
      </c>
    </row>
    <row r="9024" spans="1:5" ht="13" x14ac:dyDescent="0.15">
      <c r="A9024" s="1" t="s">
        <v>18471</v>
      </c>
      <c r="B9024" s="1" t="s">
        <v>18472</v>
      </c>
      <c r="C9024" s="1">
        <v>18820824</v>
      </c>
      <c r="D9024" s="1">
        <v>19690630</v>
      </c>
      <c r="E9024" s="1" t="s">
        <v>18473</v>
      </c>
    </row>
    <row r="9025" spans="1:5" ht="13" x14ac:dyDescent="0.15">
      <c r="A9025" s="1" t="s">
        <v>18474</v>
      </c>
      <c r="B9025" s="1" t="s">
        <v>18475</v>
      </c>
      <c r="C9025" s="1">
        <v>19291209</v>
      </c>
      <c r="E9025" s="1" t="s">
        <v>18476</v>
      </c>
    </row>
    <row r="9026" spans="1:5" ht="13" x14ac:dyDescent="0.15">
      <c r="A9026" s="1" t="s">
        <v>18477</v>
      </c>
      <c r="B9026" s="1" t="s">
        <v>18478</v>
      </c>
      <c r="C9026" s="1">
        <v>19460728</v>
      </c>
      <c r="E9026" s="1" t="s">
        <v>18479</v>
      </c>
    </row>
    <row r="9027" spans="1:5" ht="13" x14ac:dyDescent="0.15">
      <c r="A9027" s="1" t="s">
        <v>18480</v>
      </c>
      <c r="B9027" s="1" t="s">
        <v>18481</v>
      </c>
      <c r="C9027" s="1">
        <v>19091228</v>
      </c>
      <c r="D9027" s="1">
        <v>19971108</v>
      </c>
      <c r="E9027" s="1" t="s">
        <v>18482</v>
      </c>
    </row>
    <row r="9028" spans="1:5" ht="13" x14ac:dyDescent="0.15">
      <c r="A9028" s="1" t="s">
        <v>18483</v>
      </c>
      <c r="B9028" s="1" t="s">
        <v>18484</v>
      </c>
      <c r="C9028" s="1">
        <v>18941011</v>
      </c>
      <c r="E9028" s="1" t="s">
        <v>18485</v>
      </c>
    </row>
    <row r="9029" spans="1:5" ht="13" x14ac:dyDescent="0.15">
      <c r="A9029" s="1" t="s">
        <v>18486</v>
      </c>
      <c r="B9029" s="1" t="s">
        <v>18487</v>
      </c>
      <c r="C9029" s="1">
        <v>19321011</v>
      </c>
      <c r="E9029" s="1" t="s">
        <v>18488</v>
      </c>
    </row>
    <row r="9030" spans="1:5" ht="13" x14ac:dyDescent="0.15">
      <c r="A9030" s="1" t="s">
        <v>18489</v>
      </c>
      <c r="B9030" s="1" t="s">
        <v>18490</v>
      </c>
      <c r="C9030" s="1">
        <v>19060827</v>
      </c>
      <c r="D9030" s="1">
        <v>19880224</v>
      </c>
      <c r="E9030" s="1" t="s">
        <v>18491</v>
      </c>
    </row>
    <row r="9031" spans="1:5" ht="13" x14ac:dyDescent="0.15">
      <c r="A9031" s="1" t="s">
        <v>18492</v>
      </c>
      <c r="B9031" s="1" t="s">
        <v>18493</v>
      </c>
      <c r="C9031" s="1">
        <v>18670210</v>
      </c>
      <c r="D9031" s="1">
        <v>19570111</v>
      </c>
      <c r="E9031" s="1" t="s">
        <v>18494</v>
      </c>
    </row>
    <row r="9032" spans="1:5" ht="13" x14ac:dyDescent="0.15">
      <c r="A9032" s="1" t="s">
        <v>18495</v>
      </c>
      <c r="B9032" s="1" t="s">
        <v>18496</v>
      </c>
      <c r="C9032" s="1">
        <v>18911102</v>
      </c>
      <c r="D9032" s="1">
        <v>19661228</v>
      </c>
      <c r="E9032" s="1" t="s">
        <v>18497</v>
      </c>
    </row>
    <row r="9033" spans="1:5" ht="13" x14ac:dyDescent="0.15">
      <c r="A9033" s="1" t="s">
        <v>18498</v>
      </c>
      <c r="B9033" s="1" t="s">
        <v>18499</v>
      </c>
      <c r="C9033" s="1">
        <v>19240417</v>
      </c>
      <c r="E9033" s="1" t="s">
        <v>18500</v>
      </c>
    </row>
    <row r="9034" spans="1:5" ht="13" x14ac:dyDescent="0.15">
      <c r="A9034" s="1" t="s">
        <v>18501</v>
      </c>
      <c r="B9034" s="1" t="s">
        <v>18502</v>
      </c>
      <c r="C9034" s="1">
        <v>19020211</v>
      </c>
      <c r="D9034" s="1">
        <v>19871130</v>
      </c>
      <c r="E9034" s="1" t="s">
        <v>18503</v>
      </c>
    </row>
    <row r="9035" spans="1:5" ht="13" x14ac:dyDescent="0.15">
      <c r="A9035" s="1" t="s">
        <v>18504</v>
      </c>
      <c r="B9035" s="1" t="s">
        <v>18505</v>
      </c>
      <c r="C9035" s="1">
        <v>19100404</v>
      </c>
      <c r="D9035" s="1">
        <v>19840531</v>
      </c>
      <c r="E9035" s="1" t="s">
        <v>18506</v>
      </c>
    </row>
    <row r="9036" spans="1:5" ht="13" x14ac:dyDescent="0.15">
      <c r="A9036" s="1" t="s">
        <v>18507</v>
      </c>
      <c r="B9036" s="1" t="s">
        <v>18508</v>
      </c>
      <c r="C9036" s="1">
        <v>19120622</v>
      </c>
      <c r="D9036" s="1">
        <v>19970117</v>
      </c>
      <c r="E9036" s="1" t="s">
        <v>18315</v>
      </c>
    </row>
    <row r="9037" spans="1:5" ht="13" x14ac:dyDescent="0.15">
      <c r="A9037" s="1" t="s">
        <v>18509</v>
      </c>
      <c r="B9037" s="1" t="s">
        <v>18510</v>
      </c>
      <c r="C9037" s="1">
        <v>19170207</v>
      </c>
      <c r="D9037" s="1">
        <v>20050625</v>
      </c>
      <c r="E9037" s="1" t="s">
        <v>18511</v>
      </c>
    </row>
    <row r="9038" spans="1:5" ht="13" x14ac:dyDescent="0.15">
      <c r="A9038" s="1" t="s">
        <v>18512</v>
      </c>
      <c r="B9038" s="1" t="s">
        <v>18513</v>
      </c>
      <c r="C9038" s="1">
        <v>19080223</v>
      </c>
      <c r="D9038" s="1">
        <v>19880331</v>
      </c>
      <c r="E9038" s="1" t="s">
        <v>17938</v>
      </c>
    </row>
    <row r="9039" spans="1:5" ht="13" x14ac:dyDescent="0.15">
      <c r="A9039" s="1" t="s">
        <v>18514</v>
      </c>
      <c r="B9039" s="1" t="s">
        <v>18515</v>
      </c>
      <c r="C9039" s="1">
        <v>19220319</v>
      </c>
      <c r="E9039" s="1" t="s">
        <v>18516</v>
      </c>
    </row>
    <row r="9040" spans="1:5" ht="13" x14ac:dyDescent="0.15">
      <c r="A9040" s="1" t="s">
        <v>18517</v>
      </c>
      <c r="B9040" s="1" t="s">
        <v>18518</v>
      </c>
      <c r="C9040" s="1">
        <v>19280428</v>
      </c>
      <c r="E9040" s="1" t="s">
        <v>18519</v>
      </c>
    </row>
    <row r="9041" spans="1:5" ht="13" x14ac:dyDescent="0.15">
      <c r="A9041" s="1" t="s">
        <v>18520</v>
      </c>
      <c r="B9041" s="1" t="s">
        <v>18521</v>
      </c>
      <c r="C9041" s="1">
        <v>19161129</v>
      </c>
      <c r="D9041" s="1">
        <v>20090518</v>
      </c>
      <c r="E9041" s="1" t="s">
        <v>18522</v>
      </c>
    </row>
    <row r="9042" spans="1:5" ht="13" x14ac:dyDescent="0.15">
      <c r="A9042" s="1" t="s">
        <v>18523</v>
      </c>
      <c r="B9042" s="1" t="s">
        <v>18524</v>
      </c>
      <c r="C9042" s="1">
        <v>19311219</v>
      </c>
      <c r="E9042" s="1" t="s">
        <v>18525</v>
      </c>
    </row>
    <row r="9043" spans="1:5" ht="13" x14ac:dyDescent="0.15">
      <c r="A9043" s="1" t="s">
        <v>18526</v>
      </c>
      <c r="B9043" s="1" t="s">
        <v>18527</v>
      </c>
      <c r="C9043" s="1">
        <v>19310314</v>
      </c>
      <c r="E9043" s="1" t="s">
        <v>18528</v>
      </c>
    </row>
    <row r="9044" spans="1:5" ht="13" x14ac:dyDescent="0.15">
      <c r="A9044" s="1" t="s">
        <v>18529</v>
      </c>
      <c r="B9044" s="1" t="s">
        <v>18530</v>
      </c>
      <c r="C9044" s="1">
        <v>19181006</v>
      </c>
      <c r="D9044" s="1">
        <v>19860606</v>
      </c>
      <c r="E9044" s="1" t="s">
        <v>17938</v>
      </c>
    </row>
    <row r="9045" spans="1:5" ht="13" x14ac:dyDescent="0.15">
      <c r="A9045" s="1" t="s">
        <v>18531</v>
      </c>
      <c r="B9045" s="1" t="s">
        <v>18532</v>
      </c>
      <c r="C9045" s="1">
        <v>19260515</v>
      </c>
      <c r="E9045" s="1" t="s">
        <v>18533</v>
      </c>
    </row>
    <row r="9046" spans="1:5" ht="13" x14ac:dyDescent="0.15">
      <c r="A9046" s="1" t="s">
        <v>18534</v>
      </c>
      <c r="B9046" s="1" t="s">
        <v>18535</v>
      </c>
      <c r="C9046" s="1">
        <v>19150101</v>
      </c>
      <c r="E9046" s="1" t="s">
        <v>18536</v>
      </c>
    </row>
    <row r="9047" spans="1:5" ht="13" x14ac:dyDescent="0.15">
      <c r="A9047" s="1" t="s">
        <v>18537</v>
      </c>
      <c r="B9047" s="1" t="s">
        <v>18538</v>
      </c>
      <c r="C9047" s="1">
        <v>18850903</v>
      </c>
      <c r="D9047" s="1">
        <v>19610408</v>
      </c>
      <c r="E9047" s="1" t="s">
        <v>18076</v>
      </c>
    </row>
    <row r="9048" spans="1:5" ht="13" x14ac:dyDescent="0.15">
      <c r="A9048" s="1" t="s">
        <v>18539</v>
      </c>
      <c r="B9048" s="1" t="s">
        <v>18540</v>
      </c>
      <c r="C9048" s="1">
        <v>19371003</v>
      </c>
      <c r="E9048" s="1" t="s">
        <v>18541</v>
      </c>
    </row>
    <row r="9049" spans="1:5" ht="13" x14ac:dyDescent="0.15">
      <c r="A9049" s="1" t="s">
        <v>18542</v>
      </c>
      <c r="B9049" s="1" t="s">
        <v>18543</v>
      </c>
      <c r="C9049" s="1">
        <v>19421219</v>
      </c>
      <c r="E9049" s="1" t="s">
        <v>18544</v>
      </c>
    </row>
    <row r="9050" spans="1:5" ht="13" x14ac:dyDescent="0.15">
      <c r="A9050" s="1" t="s">
        <v>18545</v>
      </c>
      <c r="B9050" s="1" t="s">
        <v>18546</v>
      </c>
      <c r="C9050" s="1">
        <v>19360606</v>
      </c>
      <c r="E9050" s="1" t="s">
        <v>18547</v>
      </c>
    </row>
    <row r="9051" spans="1:5" ht="13" x14ac:dyDescent="0.15">
      <c r="A9051" s="1" t="s">
        <v>18548</v>
      </c>
      <c r="B9051" s="1" t="s">
        <v>18549</v>
      </c>
      <c r="C9051" s="1">
        <v>19290610</v>
      </c>
      <c r="E9051" s="1" t="s">
        <v>18550</v>
      </c>
    </row>
    <row r="9052" spans="1:5" ht="13" x14ac:dyDescent="0.15">
      <c r="A9052" s="1" t="s">
        <v>18551</v>
      </c>
      <c r="B9052" s="1" t="s">
        <v>18552</v>
      </c>
      <c r="C9052" s="1">
        <v>19490927</v>
      </c>
      <c r="E9052" s="1" t="s">
        <v>18553</v>
      </c>
    </row>
    <row r="9053" spans="1:5" ht="13" x14ac:dyDescent="0.15">
      <c r="A9053" s="1" t="s">
        <v>18554</v>
      </c>
      <c r="B9053" s="1" t="s">
        <v>18555</v>
      </c>
      <c r="C9053" s="1">
        <v>19210518</v>
      </c>
      <c r="E9053" s="1" t="s">
        <v>18556</v>
      </c>
    </row>
    <row r="9054" spans="1:5" ht="13" x14ac:dyDescent="0.15">
      <c r="A9054" s="1" t="s">
        <v>18557</v>
      </c>
      <c r="B9054" s="1" t="s">
        <v>18558</v>
      </c>
      <c r="C9054" s="1">
        <v>18970228</v>
      </c>
      <c r="D9054" s="1">
        <v>19751003</v>
      </c>
      <c r="E9054" s="1" t="s">
        <v>18559</v>
      </c>
    </row>
    <row r="9055" spans="1:5" ht="13" x14ac:dyDescent="0.15">
      <c r="A9055" s="1" t="s">
        <v>18560</v>
      </c>
      <c r="B9055" s="1" t="s">
        <v>18561</v>
      </c>
      <c r="C9055" s="1">
        <v>19061225</v>
      </c>
      <c r="E9055" s="1" t="s">
        <v>18562</v>
      </c>
    </row>
    <row r="9056" spans="1:5" ht="13" x14ac:dyDescent="0.15">
      <c r="A9056" s="1" t="s">
        <v>18563</v>
      </c>
      <c r="B9056" s="1" t="s">
        <v>18564</v>
      </c>
      <c r="C9056" s="1">
        <v>19230930</v>
      </c>
      <c r="D9056" s="1">
        <v>20100413</v>
      </c>
      <c r="E9056" s="1" t="s">
        <v>18485</v>
      </c>
    </row>
    <row r="9057" spans="1:5" ht="13" x14ac:dyDescent="0.15">
      <c r="A9057" s="1" t="s">
        <v>18565</v>
      </c>
      <c r="B9057" s="1" t="s">
        <v>18566</v>
      </c>
      <c r="C9057" s="1">
        <v>19380308</v>
      </c>
      <c r="E9057" s="1" t="s">
        <v>18567</v>
      </c>
    </row>
    <row r="9058" spans="1:5" ht="13" x14ac:dyDescent="0.15">
      <c r="A9058" s="1" t="s">
        <v>18568</v>
      </c>
      <c r="B9058" s="1" t="s">
        <v>18569</v>
      </c>
      <c r="C9058" s="1">
        <v>19431108</v>
      </c>
      <c r="D9058" s="1">
        <v>20051203</v>
      </c>
      <c r="E9058" s="1" t="s">
        <v>18570</v>
      </c>
    </row>
    <row r="9059" spans="1:5" ht="13" x14ac:dyDescent="0.15">
      <c r="A9059" s="1" t="s">
        <v>18571</v>
      </c>
      <c r="B9059" s="1" t="s">
        <v>18572</v>
      </c>
      <c r="C9059" s="1">
        <v>19070120</v>
      </c>
      <c r="E9059" s="1" t="s">
        <v>18573</v>
      </c>
    </row>
    <row r="9060" spans="1:5" ht="13" x14ac:dyDescent="0.15">
      <c r="A9060" s="1" t="s">
        <v>18574</v>
      </c>
      <c r="B9060" s="1" t="s">
        <v>18575</v>
      </c>
      <c r="C9060" s="1">
        <v>19310427</v>
      </c>
      <c r="D9060" s="1">
        <v>20110731</v>
      </c>
      <c r="E9060" s="1" t="s">
        <v>18576</v>
      </c>
    </row>
    <row r="9061" spans="1:5" ht="13" x14ac:dyDescent="0.15">
      <c r="A9061" s="1" t="s">
        <v>18577</v>
      </c>
      <c r="B9061" s="1" t="s">
        <v>18578</v>
      </c>
      <c r="C9061" s="1">
        <v>19421010</v>
      </c>
      <c r="E9061" s="1" t="s">
        <v>18579</v>
      </c>
    </row>
    <row r="9062" spans="1:5" ht="13" x14ac:dyDescent="0.15">
      <c r="A9062" s="1" t="s">
        <v>18580</v>
      </c>
      <c r="B9062" s="1" t="s">
        <v>18581</v>
      </c>
      <c r="C9062" s="1">
        <v>19320729</v>
      </c>
      <c r="E9062" s="1" t="s">
        <v>18582</v>
      </c>
    </row>
    <row r="9063" spans="1:5" ht="13" x14ac:dyDescent="0.15">
      <c r="A9063" s="1" t="s">
        <v>18583</v>
      </c>
      <c r="B9063" s="1" t="s">
        <v>18584</v>
      </c>
      <c r="C9063" s="1">
        <v>19380730</v>
      </c>
      <c r="E9063" s="1" t="s">
        <v>18585</v>
      </c>
    </row>
    <row r="9064" spans="1:5" ht="13" x14ac:dyDescent="0.15">
      <c r="A9064" s="1" t="s">
        <v>18586</v>
      </c>
      <c r="B9064" s="1" t="s">
        <v>18587</v>
      </c>
      <c r="C9064" s="1">
        <v>18690314</v>
      </c>
      <c r="D9064" s="1">
        <v>19340618</v>
      </c>
      <c r="E9064" s="1" t="s">
        <v>18588</v>
      </c>
    </row>
    <row r="9065" spans="1:5" ht="13" x14ac:dyDescent="0.15">
      <c r="A9065" s="1" t="s">
        <v>18589</v>
      </c>
      <c r="B9065" s="1" t="s">
        <v>18590</v>
      </c>
      <c r="C9065" s="1">
        <v>19450706</v>
      </c>
      <c r="E9065" s="1" t="s">
        <v>18591</v>
      </c>
    </row>
    <row r="9066" spans="1:5" ht="13" x14ac:dyDescent="0.15">
      <c r="A9066" s="1" t="s">
        <v>18592</v>
      </c>
      <c r="B9066" s="1" t="s">
        <v>18593</v>
      </c>
      <c r="C9066" s="1">
        <v>19110724</v>
      </c>
      <c r="E9066" s="1" t="s">
        <v>18594</v>
      </c>
    </row>
    <row r="9067" spans="1:5" ht="13" x14ac:dyDescent="0.15">
      <c r="A9067" s="1" t="s">
        <v>18595</v>
      </c>
      <c r="B9067" s="1" t="s">
        <v>18596</v>
      </c>
      <c r="C9067" s="1">
        <v>19320430</v>
      </c>
      <c r="E9067" s="1" t="s">
        <v>18597</v>
      </c>
    </row>
    <row r="9068" spans="1:5" ht="13" x14ac:dyDescent="0.15">
      <c r="A9068" s="1" t="s">
        <v>18598</v>
      </c>
      <c r="B9068" s="1" t="s">
        <v>18599</v>
      </c>
      <c r="C9068" s="1">
        <v>19050225</v>
      </c>
      <c r="D9068" s="1">
        <v>19870813</v>
      </c>
      <c r="E9068" s="1" t="s">
        <v>18600</v>
      </c>
    </row>
    <row r="9069" spans="1:5" ht="13" x14ac:dyDescent="0.15">
      <c r="A9069" s="1" t="s">
        <v>18601</v>
      </c>
      <c r="B9069" s="1" t="s">
        <v>18602</v>
      </c>
      <c r="C9069" s="1">
        <v>19340915</v>
      </c>
      <c r="E9069" s="1" t="s">
        <v>18023</v>
      </c>
    </row>
    <row r="9070" spans="1:5" ht="13" x14ac:dyDescent="0.15">
      <c r="A9070" s="1" t="s">
        <v>18603</v>
      </c>
      <c r="B9070" s="1" t="s">
        <v>18604</v>
      </c>
      <c r="C9070" s="1">
        <v>19430209</v>
      </c>
      <c r="E9070" s="1" t="s">
        <v>18605</v>
      </c>
    </row>
    <row r="9071" spans="1:5" ht="13" x14ac:dyDescent="0.15">
      <c r="A9071" s="1" t="s">
        <v>18606</v>
      </c>
      <c r="B9071" s="1" t="s">
        <v>18607</v>
      </c>
      <c r="C9071" s="1">
        <v>19510909</v>
      </c>
      <c r="E9071" s="1" t="s">
        <v>18608</v>
      </c>
    </row>
    <row r="9072" spans="1:5" ht="13" x14ac:dyDescent="0.15">
      <c r="A9072" s="1" t="s">
        <v>18609</v>
      </c>
      <c r="B9072" s="1" t="s">
        <v>18610</v>
      </c>
      <c r="C9072" s="1">
        <v>19280404</v>
      </c>
      <c r="E9072" s="1" t="s">
        <v>18611</v>
      </c>
    </row>
    <row r="9073" spans="1:5" ht="13" x14ac:dyDescent="0.15">
      <c r="A9073" s="1" t="s">
        <v>18612</v>
      </c>
      <c r="B9073" s="1" t="s">
        <v>18613</v>
      </c>
      <c r="C9073" s="1">
        <v>19220910</v>
      </c>
      <c r="D9073" s="1">
        <v>19840110</v>
      </c>
      <c r="E9073" s="1" t="s">
        <v>18614</v>
      </c>
    </row>
    <row r="9074" spans="1:5" ht="13" x14ac:dyDescent="0.15">
      <c r="A9074" s="1" t="s">
        <v>18615</v>
      </c>
      <c r="B9074" s="1" t="s">
        <v>18616</v>
      </c>
      <c r="C9074" s="1">
        <v>19140806</v>
      </c>
      <c r="D9074" s="1">
        <v>20011129</v>
      </c>
      <c r="E9074" s="1" t="s">
        <v>18617</v>
      </c>
    </row>
    <row r="9075" spans="1:5" ht="13" x14ac:dyDescent="0.15">
      <c r="A9075" s="1" t="s">
        <v>18618</v>
      </c>
      <c r="B9075" s="1" t="s">
        <v>18619</v>
      </c>
      <c r="C9075" s="1">
        <v>19390510</v>
      </c>
      <c r="D9075" s="1">
        <v>19941103</v>
      </c>
      <c r="E9075" s="1" t="s">
        <v>18620</v>
      </c>
    </row>
    <row r="9076" spans="1:5" ht="13" x14ac:dyDescent="0.15">
      <c r="A9076" s="1" t="s">
        <v>18621</v>
      </c>
      <c r="B9076" s="1" t="s">
        <v>18622</v>
      </c>
      <c r="C9076" s="1">
        <v>19170425</v>
      </c>
      <c r="D9076" s="1">
        <v>19870508</v>
      </c>
      <c r="E9076" s="1" t="s">
        <v>18623</v>
      </c>
    </row>
    <row r="9077" spans="1:5" ht="13" x14ac:dyDescent="0.15">
      <c r="A9077" s="1" t="s">
        <v>18624</v>
      </c>
      <c r="B9077" s="1" t="s">
        <v>18625</v>
      </c>
      <c r="C9077" s="1">
        <v>19300703</v>
      </c>
      <c r="E9077" s="1" t="s">
        <v>17561</v>
      </c>
    </row>
    <row r="9078" spans="1:5" ht="13" x14ac:dyDescent="0.15">
      <c r="A9078" s="1" t="s">
        <v>18626</v>
      </c>
      <c r="B9078" s="1" t="s">
        <v>18627</v>
      </c>
      <c r="C9078" s="1">
        <v>19450421</v>
      </c>
      <c r="E9078" s="1" t="s">
        <v>18628</v>
      </c>
    </row>
    <row r="9079" spans="1:5" ht="13" x14ac:dyDescent="0.15">
      <c r="A9079" s="1" t="s">
        <v>18629</v>
      </c>
      <c r="B9079" s="1" t="s">
        <v>18630</v>
      </c>
      <c r="C9079" s="1">
        <v>19340625</v>
      </c>
      <c r="E9079" s="1" t="s">
        <v>18631</v>
      </c>
    </row>
    <row r="9080" spans="1:5" ht="13" x14ac:dyDescent="0.15">
      <c r="A9080" s="1" t="s">
        <v>18632</v>
      </c>
      <c r="B9080" s="1" t="s">
        <v>18633</v>
      </c>
      <c r="C9080" s="1">
        <v>19230615</v>
      </c>
      <c r="E9080" s="1" t="s">
        <v>18634</v>
      </c>
    </row>
    <row r="9081" spans="1:5" ht="13" x14ac:dyDescent="0.15">
      <c r="A9081" s="1" t="s">
        <v>18635</v>
      </c>
      <c r="B9081" s="1" t="s">
        <v>18636</v>
      </c>
      <c r="C9081" s="1">
        <v>19130319</v>
      </c>
      <c r="D9081" s="1">
        <v>20040105</v>
      </c>
      <c r="E9081" s="1" t="s">
        <v>18637</v>
      </c>
    </row>
    <row r="9082" spans="1:5" ht="13" x14ac:dyDescent="0.15">
      <c r="A9082" s="1" t="s">
        <v>18638</v>
      </c>
      <c r="B9082" s="1" t="s">
        <v>18639</v>
      </c>
      <c r="C9082" s="1">
        <v>19310324</v>
      </c>
      <c r="D9082" s="1">
        <v>19970131</v>
      </c>
      <c r="E9082" s="1" t="s">
        <v>18640</v>
      </c>
    </row>
    <row r="9083" spans="1:5" ht="13" x14ac:dyDescent="0.15">
      <c r="A9083" s="1" t="s">
        <v>18641</v>
      </c>
      <c r="B9083" s="1" t="s">
        <v>18642</v>
      </c>
      <c r="C9083" s="1">
        <v>19251123</v>
      </c>
      <c r="D9083" s="1">
        <v>20070112</v>
      </c>
      <c r="E9083" s="1" t="s">
        <v>18643</v>
      </c>
    </row>
    <row r="9084" spans="1:5" ht="13" x14ac:dyDescent="0.15">
      <c r="A9084" s="1" t="s">
        <v>18644</v>
      </c>
      <c r="B9084" s="1" t="s">
        <v>18645</v>
      </c>
      <c r="C9084" s="1">
        <v>19410212</v>
      </c>
      <c r="E9084" s="1" t="s">
        <v>18646</v>
      </c>
    </row>
    <row r="9085" spans="1:5" ht="13" x14ac:dyDescent="0.15">
      <c r="A9085" s="1" t="s">
        <v>18647</v>
      </c>
      <c r="B9085" s="1" t="s">
        <v>18648</v>
      </c>
      <c r="C9085" s="1">
        <v>19390903</v>
      </c>
      <c r="E9085" s="1" t="s">
        <v>18649</v>
      </c>
    </row>
    <row r="9086" spans="1:5" ht="13" x14ac:dyDescent="0.15">
      <c r="A9086" s="1" t="s">
        <v>18650</v>
      </c>
      <c r="B9086" s="1" t="s">
        <v>18651</v>
      </c>
      <c r="C9086" s="1">
        <v>18730617</v>
      </c>
      <c r="D9086" s="1">
        <v>19611106</v>
      </c>
      <c r="E9086" s="1" t="s">
        <v>18652</v>
      </c>
    </row>
    <row r="9087" spans="1:5" ht="13" x14ac:dyDescent="0.15">
      <c r="A9087" s="1" t="s">
        <v>18653</v>
      </c>
      <c r="B9087" s="1" t="s">
        <v>18654</v>
      </c>
      <c r="C9087" s="1">
        <v>19410226</v>
      </c>
      <c r="E9087" s="1" t="s">
        <v>18655</v>
      </c>
    </row>
    <row r="9088" spans="1:5" ht="13" x14ac:dyDescent="0.15">
      <c r="A9088" s="1" t="s">
        <v>18656</v>
      </c>
      <c r="B9088" s="1" t="s">
        <v>18657</v>
      </c>
      <c r="C9088" s="1">
        <v>19311105</v>
      </c>
      <c r="E9088" s="1" t="s">
        <v>18658</v>
      </c>
    </row>
    <row r="9089" spans="1:5" ht="13" x14ac:dyDescent="0.15">
      <c r="A9089" s="1" t="s">
        <v>18659</v>
      </c>
      <c r="B9089" s="1" t="s">
        <v>18660</v>
      </c>
      <c r="C9089" s="1">
        <v>19080508</v>
      </c>
      <c r="E9089" s="1" t="s">
        <v>18661</v>
      </c>
    </row>
    <row r="9090" spans="1:5" ht="13" x14ac:dyDescent="0.15">
      <c r="A9090" s="1" t="s">
        <v>18662</v>
      </c>
      <c r="B9090" s="1" t="s">
        <v>18663</v>
      </c>
      <c r="C9090" s="1">
        <v>19280922</v>
      </c>
      <c r="E9090" s="1" t="s">
        <v>18441</v>
      </c>
    </row>
    <row r="9091" spans="1:5" ht="13" x14ac:dyDescent="0.15">
      <c r="A9091" s="1" t="s">
        <v>18664</v>
      </c>
      <c r="B9091" s="1" t="s">
        <v>18665</v>
      </c>
      <c r="C9091" s="1">
        <v>18791118</v>
      </c>
      <c r="D9091" s="1">
        <v>19680830</v>
      </c>
      <c r="E9091" s="1" t="s">
        <v>18666</v>
      </c>
    </row>
    <row r="9092" spans="1:5" ht="13" x14ac:dyDescent="0.15">
      <c r="A9092" s="1" t="s">
        <v>18667</v>
      </c>
      <c r="B9092" s="1" t="s">
        <v>18668</v>
      </c>
      <c r="C9092" s="1">
        <v>19010531</v>
      </c>
      <c r="D9092" s="1">
        <v>19681010</v>
      </c>
      <c r="E9092" s="1" t="s">
        <v>18669</v>
      </c>
    </row>
    <row r="9093" spans="1:5" ht="13" x14ac:dyDescent="0.15">
      <c r="A9093" s="1" t="s">
        <v>18670</v>
      </c>
      <c r="B9093" s="1" t="s">
        <v>18671</v>
      </c>
      <c r="C9093" s="1">
        <v>18921024</v>
      </c>
      <c r="D9093" s="1">
        <v>19760910</v>
      </c>
      <c r="E9093" s="1" t="s">
        <v>17460</v>
      </c>
    </row>
    <row r="9094" spans="1:5" ht="13" x14ac:dyDescent="0.15">
      <c r="A9094" s="1" t="s">
        <v>18672</v>
      </c>
      <c r="B9094" s="1" t="s">
        <v>18673</v>
      </c>
      <c r="C9094" s="1">
        <v>19000329</v>
      </c>
      <c r="D9094" s="1">
        <v>19801120</v>
      </c>
      <c r="E9094" s="1" t="s">
        <v>17460</v>
      </c>
    </row>
    <row r="9095" spans="1:5" ht="13" x14ac:dyDescent="0.15">
      <c r="A9095" s="1" t="s">
        <v>18674</v>
      </c>
      <c r="B9095" s="1" t="s">
        <v>18675</v>
      </c>
      <c r="C9095" s="1">
        <v>19410410</v>
      </c>
      <c r="E9095" s="1" t="s">
        <v>18676</v>
      </c>
    </row>
    <row r="9096" spans="1:5" ht="13" x14ac:dyDescent="0.15">
      <c r="A9096" s="1" t="s">
        <v>18677</v>
      </c>
      <c r="B9096" s="1" t="s">
        <v>18678</v>
      </c>
      <c r="C9096" s="1">
        <v>19401002</v>
      </c>
      <c r="E9096" s="1" t="s">
        <v>18679</v>
      </c>
    </row>
    <row r="9097" spans="1:5" ht="13" x14ac:dyDescent="0.15">
      <c r="A9097" s="1" t="s">
        <v>18680</v>
      </c>
      <c r="B9097" s="1" t="s">
        <v>18681</v>
      </c>
      <c r="C9097" s="1">
        <v>19360805</v>
      </c>
      <c r="D9097" s="1">
        <v>19980119</v>
      </c>
      <c r="E9097" s="1" t="s">
        <v>18682</v>
      </c>
    </row>
    <row r="9098" spans="1:5" ht="13" x14ac:dyDescent="0.15">
      <c r="A9098" s="1" t="s">
        <v>18683</v>
      </c>
      <c r="B9098" s="1" t="s">
        <v>18684</v>
      </c>
      <c r="C9098" s="1">
        <v>19480302</v>
      </c>
      <c r="E9098" s="1" t="s">
        <v>18685</v>
      </c>
    </row>
    <row r="9099" spans="1:5" ht="13" x14ac:dyDescent="0.15">
      <c r="A9099" s="1" t="s">
        <v>18686</v>
      </c>
      <c r="B9099" s="1" t="s">
        <v>18687</v>
      </c>
      <c r="C9099" s="1">
        <v>19321020</v>
      </c>
      <c r="E9099" s="1" t="s">
        <v>18688</v>
      </c>
    </row>
    <row r="9100" spans="1:5" ht="13" x14ac:dyDescent="0.15">
      <c r="A9100" s="1" t="s">
        <v>18689</v>
      </c>
      <c r="B9100" s="1" t="s">
        <v>18690</v>
      </c>
      <c r="C9100" s="1">
        <v>19221228</v>
      </c>
      <c r="E9100" s="1" t="s">
        <v>18691</v>
      </c>
    </row>
    <row r="9101" spans="1:5" ht="13" x14ac:dyDescent="0.15">
      <c r="A9101" s="1" t="s">
        <v>18692</v>
      </c>
      <c r="B9101" s="1" t="s">
        <v>18693</v>
      </c>
      <c r="C9101" s="1">
        <v>19520226</v>
      </c>
      <c r="E9101" s="1" t="s">
        <v>18694</v>
      </c>
    </row>
    <row r="9102" spans="1:5" ht="13" x14ac:dyDescent="0.15">
      <c r="A9102" s="1" t="s">
        <v>18695</v>
      </c>
      <c r="B9102" s="1" t="s">
        <v>18696</v>
      </c>
      <c r="C9102" s="1">
        <v>18540101</v>
      </c>
      <c r="D9102" s="1">
        <v>19160723</v>
      </c>
      <c r="E9102" s="1" t="s">
        <v>18697</v>
      </c>
    </row>
    <row r="9103" spans="1:5" ht="13" x14ac:dyDescent="0.15">
      <c r="A9103" s="1" t="s">
        <v>18698</v>
      </c>
      <c r="B9103" s="1" t="s">
        <v>18699</v>
      </c>
      <c r="C9103" s="1">
        <v>18540712</v>
      </c>
      <c r="D9103" s="1">
        <v>19240308</v>
      </c>
      <c r="E9103" s="1" t="s">
        <v>18700</v>
      </c>
    </row>
    <row r="9104" spans="1:5" ht="13" x14ac:dyDescent="0.15">
      <c r="A9104" s="1" t="s">
        <v>18701</v>
      </c>
      <c r="B9104" s="1" t="s">
        <v>18702</v>
      </c>
      <c r="C9104" s="1">
        <v>19351202</v>
      </c>
      <c r="E9104" s="1" t="s">
        <v>18703</v>
      </c>
    </row>
    <row r="9105" spans="1:5" ht="13" x14ac:dyDescent="0.15">
      <c r="A9105" s="1" t="s">
        <v>18704</v>
      </c>
      <c r="B9105" s="1" t="s">
        <v>18705</v>
      </c>
      <c r="C9105" s="1">
        <v>19461019</v>
      </c>
      <c r="E9105" s="1" t="s">
        <v>18706</v>
      </c>
    </row>
    <row r="9106" spans="1:5" ht="13" x14ac:dyDescent="0.15">
      <c r="A9106" s="1" t="s">
        <v>18707</v>
      </c>
      <c r="B9106" s="1" t="s">
        <v>18708</v>
      </c>
      <c r="C9106" s="1">
        <v>19090822</v>
      </c>
      <c r="E9106" s="1" t="s">
        <v>18709</v>
      </c>
    </row>
    <row r="9107" spans="1:5" ht="13" x14ac:dyDescent="0.15">
      <c r="A9107" s="1" t="s">
        <v>18710</v>
      </c>
      <c r="B9107" s="1" t="s">
        <v>18711</v>
      </c>
      <c r="C9107" s="1">
        <v>19520904</v>
      </c>
      <c r="E9107" s="1" t="s">
        <v>18712</v>
      </c>
    </row>
    <row r="9108" spans="1:5" ht="13" x14ac:dyDescent="0.15">
      <c r="A9108" s="1" t="s">
        <v>18713</v>
      </c>
      <c r="B9108" s="1" t="s">
        <v>18714</v>
      </c>
      <c r="C9108" s="1">
        <v>19530421</v>
      </c>
      <c r="E9108" s="1" t="s">
        <v>18715</v>
      </c>
    </row>
    <row r="9109" spans="1:5" ht="13" x14ac:dyDescent="0.15">
      <c r="A9109" s="1" t="s">
        <v>18716</v>
      </c>
      <c r="B9109" s="1" t="s">
        <v>18717</v>
      </c>
      <c r="C9109" s="1">
        <v>19260101</v>
      </c>
      <c r="D9109" s="1">
        <v>19840501</v>
      </c>
      <c r="E9109" s="1" t="s">
        <v>18718</v>
      </c>
    </row>
    <row r="9110" spans="1:5" ht="13" x14ac:dyDescent="0.15">
      <c r="A9110" s="1" t="s">
        <v>18719</v>
      </c>
      <c r="B9110" s="1" t="s">
        <v>18720</v>
      </c>
      <c r="C9110" s="1">
        <v>18700101</v>
      </c>
      <c r="D9110" s="1">
        <v>19531231</v>
      </c>
      <c r="E9110" s="1" t="s">
        <v>18721</v>
      </c>
    </row>
    <row r="9111" spans="1:5" ht="13" x14ac:dyDescent="0.15">
      <c r="A9111" s="1" t="s">
        <v>18722</v>
      </c>
      <c r="B9111" s="1" t="s">
        <v>18723</v>
      </c>
      <c r="C9111" s="1">
        <v>19180905</v>
      </c>
      <c r="D9111" s="1">
        <v>19900318</v>
      </c>
      <c r="E9111" s="1" t="s">
        <v>18724</v>
      </c>
    </row>
    <row r="9112" spans="1:5" ht="13" x14ac:dyDescent="0.15">
      <c r="A9112" s="1" t="s">
        <v>18725</v>
      </c>
      <c r="B9112" s="1" t="s">
        <v>18726</v>
      </c>
      <c r="C9112" s="1">
        <v>18850504</v>
      </c>
      <c r="D9112" s="1">
        <v>19701231</v>
      </c>
      <c r="E9112" s="1" t="s">
        <v>18727</v>
      </c>
    </row>
    <row r="9113" spans="1:5" ht="13" x14ac:dyDescent="0.15">
      <c r="A9113" s="1" t="s">
        <v>18728</v>
      </c>
      <c r="B9113" s="1" t="s">
        <v>18729</v>
      </c>
      <c r="C9113" s="1">
        <v>19290131</v>
      </c>
      <c r="E9113" s="1" t="s">
        <v>18730</v>
      </c>
    </row>
    <row r="9114" spans="1:5" ht="13" x14ac:dyDescent="0.15">
      <c r="A9114" s="1" t="s">
        <v>18731</v>
      </c>
      <c r="B9114" s="1" t="s">
        <v>18732</v>
      </c>
      <c r="C9114" s="1">
        <v>19050810</v>
      </c>
      <c r="D9114" s="1">
        <v>19960514</v>
      </c>
      <c r="E9114" s="1" t="s">
        <v>18733</v>
      </c>
    </row>
    <row r="9115" spans="1:5" ht="13" x14ac:dyDescent="0.15">
      <c r="A9115" s="1" t="s">
        <v>18734</v>
      </c>
      <c r="B9115" s="1" t="s">
        <v>18735</v>
      </c>
      <c r="C9115" s="1">
        <v>19500101</v>
      </c>
      <c r="E9115" s="1" t="s">
        <v>18736</v>
      </c>
    </row>
    <row r="9116" spans="1:5" ht="13" x14ac:dyDescent="0.15">
      <c r="A9116" s="1" t="s">
        <v>18737</v>
      </c>
      <c r="B9116" s="1" t="s">
        <v>18738</v>
      </c>
      <c r="C9116" s="1">
        <v>18910414</v>
      </c>
      <c r="E9116" s="1" t="s">
        <v>17825</v>
      </c>
    </row>
    <row r="9117" spans="1:5" ht="13" x14ac:dyDescent="0.15">
      <c r="A9117" s="1" t="s">
        <v>18739</v>
      </c>
      <c r="B9117" s="1" t="s">
        <v>18740</v>
      </c>
      <c r="C9117" s="1">
        <v>18920915</v>
      </c>
      <c r="D9117" s="1">
        <v>19641216</v>
      </c>
      <c r="E9117" s="1" t="s">
        <v>18741</v>
      </c>
    </row>
    <row r="9118" spans="1:5" ht="13" x14ac:dyDescent="0.15">
      <c r="A9118" s="1" t="s">
        <v>18742</v>
      </c>
      <c r="B9118" s="1" t="s">
        <v>18743</v>
      </c>
      <c r="C9118" s="1">
        <v>18980301</v>
      </c>
      <c r="D9118" s="1">
        <v>19781004</v>
      </c>
      <c r="E9118" s="1" t="s">
        <v>18744</v>
      </c>
    </row>
    <row r="9119" spans="1:5" ht="13" x14ac:dyDescent="0.15">
      <c r="A9119" s="1" t="s">
        <v>18745</v>
      </c>
      <c r="B9119" s="1" t="s">
        <v>18746</v>
      </c>
      <c r="C9119" s="1">
        <v>19380531</v>
      </c>
      <c r="E9119" s="1" t="s">
        <v>18747</v>
      </c>
    </row>
    <row r="9120" spans="1:5" ht="13" x14ac:dyDescent="0.15">
      <c r="A9120" s="1" t="s">
        <v>18748</v>
      </c>
      <c r="B9120" s="1" t="s">
        <v>18749</v>
      </c>
      <c r="C9120" s="1">
        <v>19481127</v>
      </c>
      <c r="E9120" s="1" t="s">
        <v>18750</v>
      </c>
    </row>
    <row r="9121" spans="1:5" ht="13" x14ac:dyDescent="0.15">
      <c r="A9121" s="1" t="s">
        <v>18751</v>
      </c>
      <c r="B9121" s="1" t="s">
        <v>18752</v>
      </c>
      <c r="C9121" s="1">
        <v>19280418</v>
      </c>
      <c r="E9121" s="1" t="s">
        <v>18753</v>
      </c>
    </row>
    <row r="9122" spans="1:5" ht="13" x14ac:dyDescent="0.15">
      <c r="A9122" s="1" t="s">
        <v>18754</v>
      </c>
      <c r="B9122" s="1" t="s">
        <v>18755</v>
      </c>
      <c r="C9122" s="1">
        <v>19480301</v>
      </c>
      <c r="E9122" s="1" t="s">
        <v>18017</v>
      </c>
    </row>
    <row r="9123" spans="1:5" ht="13" x14ac:dyDescent="0.15">
      <c r="A9123" s="1" t="s">
        <v>18756</v>
      </c>
      <c r="B9123" s="1" t="s">
        <v>18757</v>
      </c>
      <c r="C9123" s="1">
        <v>19390126</v>
      </c>
      <c r="E9123" s="1" t="s">
        <v>18758</v>
      </c>
    </row>
    <row r="9124" spans="1:5" ht="13" x14ac:dyDescent="0.15">
      <c r="A9124" s="1" t="s">
        <v>18759</v>
      </c>
      <c r="B9124" s="1" t="s">
        <v>18760</v>
      </c>
      <c r="C9124" s="1">
        <v>18921206</v>
      </c>
      <c r="D9124" s="1">
        <v>19650321</v>
      </c>
      <c r="E9124" s="1" t="s">
        <v>18761</v>
      </c>
    </row>
    <row r="9125" spans="1:5" ht="13" x14ac:dyDescent="0.15">
      <c r="A9125" s="1" t="s">
        <v>18762</v>
      </c>
      <c r="B9125" s="1" t="s">
        <v>18763</v>
      </c>
      <c r="C9125" s="1">
        <v>19020504</v>
      </c>
      <c r="E9125" s="1" t="s">
        <v>18764</v>
      </c>
    </row>
    <row r="9126" spans="1:5" ht="13" x14ac:dyDescent="0.15">
      <c r="A9126" s="1" t="s">
        <v>18765</v>
      </c>
      <c r="B9126" s="1" t="s">
        <v>18766</v>
      </c>
      <c r="C9126" s="1">
        <v>18860308</v>
      </c>
      <c r="D9126" s="1">
        <v>19520808</v>
      </c>
      <c r="E9126" s="1" t="s">
        <v>18767</v>
      </c>
    </row>
    <row r="9127" spans="1:5" ht="13" x14ac:dyDescent="0.15">
      <c r="A9127" s="1" t="s">
        <v>18768</v>
      </c>
      <c r="B9127" s="1" t="s">
        <v>18769</v>
      </c>
      <c r="C9127" s="1">
        <v>19171220</v>
      </c>
      <c r="D9127" s="1">
        <v>19880317</v>
      </c>
      <c r="E9127" s="1" t="s">
        <v>18770</v>
      </c>
    </row>
    <row r="9128" spans="1:5" ht="13" x14ac:dyDescent="0.15">
      <c r="A9128" s="1" t="s">
        <v>18771</v>
      </c>
      <c r="B9128" s="1" t="s">
        <v>18772</v>
      </c>
      <c r="C9128" s="1">
        <v>19390621</v>
      </c>
      <c r="E9128" s="1" t="s">
        <v>18773</v>
      </c>
    </row>
    <row r="9129" spans="1:5" ht="13" x14ac:dyDescent="0.15">
      <c r="A9129" s="1" t="s">
        <v>18774</v>
      </c>
      <c r="B9129" s="1" t="s">
        <v>18775</v>
      </c>
      <c r="C9129" s="1">
        <v>19460530</v>
      </c>
      <c r="E9129" s="1" t="s">
        <v>18776</v>
      </c>
    </row>
    <row r="9130" spans="1:5" ht="13" x14ac:dyDescent="0.15">
      <c r="A9130" s="1" t="s">
        <v>18777</v>
      </c>
      <c r="B9130" s="1" t="s">
        <v>18778</v>
      </c>
      <c r="C9130" s="1">
        <v>18851223</v>
      </c>
      <c r="D9130" s="1">
        <v>19690729</v>
      </c>
      <c r="E9130" s="1" t="s">
        <v>17460</v>
      </c>
    </row>
    <row r="9131" spans="1:5" ht="13" x14ac:dyDescent="0.15">
      <c r="A9131" s="1" t="s">
        <v>18779</v>
      </c>
      <c r="B9131" s="1" t="s">
        <v>18780</v>
      </c>
      <c r="C9131" s="1">
        <v>19241110</v>
      </c>
      <c r="D9131" s="1">
        <v>19990911</v>
      </c>
      <c r="E9131" s="1" t="s">
        <v>18781</v>
      </c>
    </row>
    <row r="9132" spans="1:5" ht="13" x14ac:dyDescent="0.15">
      <c r="A9132" s="1" t="s">
        <v>18782</v>
      </c>
      <c r="B9132" s="1" t="s">
        <v>18783</v>
      </c>
      <c r="C9132" s="1">
        <v>19500717</v>
      </c>
      <c r="E9132" s="1" t="s">
        <v>18784</v>
      </c>
    </row>
    <row r="9133" spans="1:5" ht="13" x14ac:dyDescent="0.15">
      <c r="A9133" s="1" t="s">
        <v>18785</v>
      </c>
      <c r="B9133" s="1" t="s">
        <v>18786</v>
      </c>
      <c r="C9133" s="1">
        <v>19440202</v>
      </c>
      <c r="E9133" s="1" t="s">
        <v>18787</v>
      </c>
    </row>
    <row r="9134" spans="1:5" ht="13" x14ac:dyDescent="0.15">
      <c r="A9134" s="1" t="s">
        <v>18788</v>
      </c>
      <c r="B9134" s="1" t="s">
        <v>18789</v>
      </c>
      <c r="C9134" s="1">
        <v>19011111</v>
      </c>
      <c r="E9134" s="1" t="s">
        <v>18790</v>
      </c>
    </row>
    <row r="9135" spans="1:5" ht="13" x14ac:dyDescent="0.15">
      <c r="A9135" s="1" t="s">
        <v>18791</v>
      </c>
      <c r="B9135" s="1" t="s">
        <v>18792</v>
      </c>
      <c r="C9135" s="1">
        <v>19470911</v>
      </c>
      <c r="E9135" s="1" t="s">
        <v>18793</v>
      </c>
    </row>
    <row r="9136" spans="1:5" ht="13" x14ac:dyDescent="0.15">
      <c r="A9136" s="1" t="s">
        <v>18794</v>
      </c>
      <c r="B9136" s="1" t="s">
        <v>18795</v>
      </c>
      <c r="C9136" s="1">
        <v>19300521</v>
      </c>
      <c r="D9136" s="1">
        <v>20150320</v>
      </c>
      <c r="E9136" s="1" t="s">
        <v>18796</v>
      </c>
    </row>
    <row r="9137" spans="1:5" ht="13" x14ac:dyDescent="0.15">
      <c r="A9137" s="1" t="s">
        <v>18797</v>
      </c>
      <c r="B9137" s="1" t="s">
        <v>18798</v>
      </c>
      <c r="C9137" s="1">
        <v>19500208</v>
      </c>
      <c r="E9137" s="1" t="s">
        <v>18799</v>
      </c>
    </row>
    <row r="9138" spans="1:5" ht="13" x14ac:dyDescent="0.15">
      <c r="A9138" s="1" t="s">
        <v>18800</v>
      </c>
      <c r="B9138" s="1" t="s">
        <v>18801</v>
      </c>
      <c r="C9138" s="1">
        <v>19501228</v>
      </c>
      <c r="E9138" s="1" t="s">
        <v>18802</v>
      </c>
    </row>
    <row r="9139" spans="1:5" ht="13" x14ac:dyDescent="0.15">
      <c r="A9139" s="1" t="s">
        <v>18803</v>
      </c>
      <c r="B9139" s="1" t="s">
        <v>18804</v>
      </c>
      <c r="C9139" s="1">
        <v>19360128</v>
      </c>
      <c r="E9139" s="1" t="s">
        <v>18805</v>
      </c>
    </row>
    <row r="9140" spans="1:5" ht="13" x14ac:dyDescent="0.15">
      <c r="A9140" s="1" t="s">
        <v>18806</v>
      </c>
      <c r="B9140" s="1" t="s">
        <v>18807</v>
      </c>
      <c r="C9140" s="1">
        <v>19350225</v>
      </c>
      <c r="E9140" s="1" t="s">
        <v>18808</v>
      </c>
    </row>
    <row r="9141" spans="1:5" ht="13" x14ac:dyDescent="0.15">
      <c r="A9141" s="1" t="s">
        <v>18809</v>
      </c>
      <c r="B9141" s="1" t="s">
        <v>18810</v>
      </c>
      <c r="C9141" s="1">
        <v>19251207</v>
      </c>
      <c r="D9141" s="1">
        <v>20091227</v>
      </c>
      <c r="E9141" s="1" t="s">
        <v>18811</v>
      </c>
    </row>
    <row r="9142" spans="1:5" ht="13" x14ac:dyDescent="0.15">
      <c r="A9142" s="1" t="s">
        <v>18812</v>
      </c>
      <c r="B9142" s="1" t="s">
        <v>18813</v>
      </c>
      <c r="C9142" s="1">
        <v>19100111</v>
      </c>
      <c r="D9142" s="1">
        <v>19660121</v>
      </c>
      <c r="E9142" s="1" t="s">
        <v>18814</v>
      </c>
    </row>
    <row r="9143" spans="1:5" ht="13" x14ac:dyDescent="0.15">
      <c r="A9143" s="1" t="s">
        <v>18815</v>
      </c>
      <c r="B9143" s="1" t="s">
        <v>18816</v>
      </c>
      <c r="C9143" s="1">
        <v>19340331</v>
      </c>
      <c r="E9143" s="1" t="s">
        <v>18817</v>
      </c>
    </row>
    <row r="9144" spans="1:5" ht="13" x14ac:dyDescent="0.15">
      <c r="A9144" s="1" t="s">
        <v>18818</v>
      </c>
      <c r="B9144" s="1" t="s">
        <v>18819</v>
      </c>
      <c r="C9144" s="1">
        <v>18810531</v>
      </c>
      <c r="D9144" s="1">
        <v>19700323</v>
      </c>
      <c r="E9144" s="1" t="s">
        <v>18820</v>
      </c>
    </row>
    <row r="9145" spans="1:5" ht="13" x14ac:dyDescent="0.15">
      <c r="A9145" s="1" t="s">
        <v>18821</v>
      </c>
      <c r="B9145" s="1" t="s">
        <v>18822</v>
      </c>
      <c r="C9145" s="1">
        <v>18900909</v>
      </c>
      <c r="D9145" s="1">
        <v>19840526</v>
      </c>
      <c r="E9145" s="1" t="s">
        <v>18823</v>
      </c>
    </row>
    <row r="9146" spans="1:5" ht="13" x14ac:dyDescent="0.15">
      <c r="A9146" s="1" t="s">
        <v>18824</v>
      </c>
      <c r="B9146" s="1" t="s">
        <v>18825</v>
      </c>
      <c r="C9146" s="1">
        <v>19101117</v>
      </c>
      <c r="E9146" s="1" t="s">
        <v>18826</v>
      </c>
    </row>
    <row r="9147" spans="1:5" ht="13" x14ac:dyDescent="0.15">
      <c r="A9147" s="1" t="s">
        <v>18827</v>
      </c>
      <c r="B9147" s="1" t="s">
        <v>18828</v>
      </c>
      <c r="C9147" s="1">
        <v>19561107</v>
      </c>
      <c r="E9147" s="1" t="s">
        <v>18829</v>
      </c>
    </row>
    <row r="9148" spans="1:5" ht="13" x14ac:dyDescent="0.15">
      <c r="A9148" s="1" t="s">
        <v>18830</v>
      </c>
      <c r="B9148" s="1" t="s">
        <v>18831</v>
      </c>
      <c r="C9148" s="1">
        <v>19130105</v>
      </c>
      <c r="D9148" s="1">
        <v>19901120</v>
      </c>
      <c r="E9148" s="1" t="s">
        <v>18832</v>
      </c>
    </row>
    <row r="9149" spans="1:5" ht="13" x14ac:dyDescent="0.15">
      <c r="A9149" s="1" t="s">
        <v>18833</v>
      </c>
      <c r="B9149" s="1" t="s">
        <v>18834</v>
      </c>
      <c r="C9149" s="1">
        <v>19480125</v>
      </c>
      <c r="E9149" s="1" t="s">
        <v>18835</v>
      </c>
    </row>
    <row r="9150" spans="1:5" ht="13" x14ac:dyDescent="0.15">
      <c r="A9150" s="1" t="s">
        <v>18836</v>
      </c>
      <c r="B9150" s="1" t="s">
        <v>18837</v>
      </c>
      <c r="C9150" s="1">
        <v>18831001</v>
      </c>
      <c r="D9150" s="1">
        <v>19630124</v>
      </c>
      <c r="E9150" s="1" t="s">
        <v>18838</v>
      </c>
    </row>
    <row r="9151" spans="1:5" ht="13" x14ac:dyDescent="0.15">
      <c r="A9151" s="1" t="s">
        <v>18839</v>
      </c>
      <c r="B9151" s="1" t="s">
        <v>18840</v>
      </c>
      <c r="C9151" s="1">
        <v>18780326</v>
      </c>
      <c r="D9151" s="1">
        <v>19400813</v>
      </c>
      <c r="E9151" s="1" t="s">
        <v>18841</v>
      </c>
    </row>
    <row r="9152" spans="1:5" ht="13" x14ac:dyDescent="0.15">
      <c r="A9152" s="1" t="s">
        <v>18842</v>
      </c>
      <c r="B9152" s="1" t="s">
        <v>18843</v>
      </c>
      <c r="C9152" s="1">
        <v>19460503</v>
      </c>
      <c r="E9152" s="1" t="s">
        <v>18844</v>
      </c>
    </row>
    <row r="9153" spans="1:5" ht="13" x14ac:dyDescent="0.15">
      <c r="A9153" s="1" t="s">
        <v>18845</v>
      </c>
      <c r="B9153" s="1" t="s">
        <v>18846</v>
      </c>
      <c r="C9153" s="1">
        <v>19470413</v>
      </c>
      <c r="E9153" s="1" t="s">
        <v>18847</v>
      </c>
    </row>
    <row r="9154" spans="1:5" ht="13" x14ac:dyDescent="0.15">
      <c r="A9154" s="1" t="s">
        <v>18848</v>
      </c>
      <c r="B9154" s="1" t="s">
        <v>18849</v>
      </c>
      <c r="C9154" s="1">
        <v>19430403</v>
      </c>
      <c r="D9154" s="1">
        <v>19901206</v>
      </c>
      <c r="E9154" s="1" t="s">
        <v>18850</v>
      </c>
    </row>
    <row r="9155" spans="1:5" ht="13" x14ac:dyDescent="0.15">
      <c r="A9155" s="1" t="s">
        <v>18851</v>
      </c>
      <c r="B9155" s="1" t="s">
        <v>18852</v>
      </c>
      <c r="C9155" s="1">
        <v>19340212</v>
      </c>
      <c r="E9155" s="1" t="s">
        <v>18853</v>
      </c>
    </row>
    <row r="9156" spans="1:5" ht="13" x14ac:dyDescent="0.15">
      <c r="A9156" s="1" t="s">
        <v>18854</v>
      </c>
      <c r="B9156" s="1" t="s">
        <v>18855</v>
      </c>
      <c r="C9156" s="1">
        <v>18610722</v>
      </c>
      <c r="D9156" s="1">
        <v>19351023</v>
      </c>
      <c r="E9156" s="1" t="s">
        <v>18856</v>
      </c>
    </row>
    <row r="9157" spans="1:5" ht="13" x14ac:dyDescent="0.15">
      <c r="A9157" s="1" t="s">
        <v>18857</v>
      </c>
      <c r="B9157" s="1" t="s">
        <v>18858</v>
      </c>
      <c r="C9157" s="1">
        <v>19220924</v>
      </c>
      <c r="E9157" s="1" t="s">
        <v>18859</v>
      </c>
    </row>
    <row r="9158" spans="1:5" ht="13" x14ac:dyDescent="0.15">
      <c r="A9158" s="1" t="s">
        <v>18860</v>
      </c>
      <c r="B9158" s="1" t="s">
        <v>18861</v>
      </c>
      <c r="C9158" s="1">
        <v>18941220</v>
      </c>
      <c r="D9158" s="1">
        <v>19780515</v>
      </c>
      <c r="E9158" s="1" t="s">
        <v>18862</v>
      </c>
    </row>
    <row r="9159" spans="1:5" ht="13" x14ac:dyDescent="0.15">
      <c r="A9159" s="1" t="s">
        <v>18863</v>
      </c>
      <c r="B9159" s="1" t="s">
        <v>18864</v>
      </c>
      <c r="C9159" s="1">
        <v>19290118</v>
      </c>
      <c r="D9159" s="1">
        <v>19810107</v>
      </c>
      <c r="E9159" s="1" t="s">
        <v>18865</v>
      </c>
    </row>
    <row r="9160" spans="1:5" ht="13" x14ac:dyDescent="0.15">
      <c r="A9160" s="1" t="s">
        <v>18866</v>
      </c>
      <c r="B9160" s="1" t="s">
        <v>18867</v>
      </c>
      <c r="C9160" s="1">
        <v>18500603</v>
      </c>
      <c r="D9160" s="1">
        <v>19260628</v>
      </c>
      <c r="E9160" s="1" t="s">
        <v>18868</v>
      </c>
    </row>
    <row r="9161" spans="1:5" ht="13" x14ac:dyDescent="0.15">
      <c r="A9161" s="1" t="s">
        <v>18869</v>
      </c>
      <c r="B9161" s="1" t="s">
        <v>18870</v>
      </c>
      <c r="C9161" s="1">
        <v>19210306</v>
      </c>
      <c r="E9161" s="1" t="s">
        <v>18871</v>
      </c>
    </row>
    <row r="9162" spans="1:5" ht="13" x14ac:dyDescent="0.15">
      <c r="A9162" s="1" t="s">
        <v>18872</v>
      </c>
      <c r="B9162" s="1" t="s">
        <v>18873</v>
      </c>
      <c r="C9162" s="1">
        <v>19291231</v>
      </c>
      <c r="E9162" s="1" t="s">
        <v>18874</v>
      </c>
    </row>
    <row r="9163" spans="1:5" ht="13" x14ac:dyDescent="0.15">
      <c r="A9163" s="1" t="s">
        <v>18875</v>
      </c>
      <c r="B9163" s="1" t="s">
        <v>18876</v>
      </c>
      <c r="C9163" s="1">
        <v>19160604</v>
      </c>
      <c r="D9163" s="1">
        <v>20010831</v>
      </c>
      <c r="E9163" s="1" t="s">
        <v>18877</v>
      </c>
    </row>
    <row r="9164" spans="1:5" ht="13" x14ac:dyDescent="0.15">
      <c r="A9164" s="1" t="s">
        <v>18878</v>
      </c>
      <c r="B9164" s="1" t="s">
        <v>18879</v>
      </c>
      <c r="C9164" s="1">
        <v>19100609</v>
      </c>
      <c r="D9164" s="1">
        <v>19840514</v>
      </c>
      <c r="E9164" s="1" t="s">
        <v>18880</v>
      </c>
    </row>
    <row r="9165" spans="1:5" ht="13" x14ac:dyDescent="0.15">
      <c r="A9165" s="1" t="s">
        <v>18881</v>
      </c>
      <c r="B9165" s="1" t="s">
        <v>18882</v>
      </c>
      <c r="C9165" s="1">
        <v>18890620</v>
      </c>
      <c r="D9165" s="1">
        <v>19890630</v>
      </c>
      <c r="E9165" s="1" t="s">
        <v>18883</v>
      </c>
    </row>
    <row r="9166" spans="1:5" ht="13" x14ac:dyDescent="0.15">
      <c r="A9166" s="1" t="s">
        <v>18884</v>
      </c>
      <c r="B9166" s="1" t="s">
        <v>18885</v>
      </c>
      <c r="C9166" s="1">
        <v>19130713</v>
      </c>
      <c r="D9166" s="1">
        <v>20000914</v>
      </c>
      <c r="E9166" s="1" t="s">
        <v>18886</v>
      </c>
    </row>
    <row r="9167" spans="1:5" ht="13" x14ac:dyDescent="0.15">
      <c r="A9167" s="1" t="s">
        <v>18887</v>
      </c>
      <c r="B9167" s="1" t="s">
        <v>18888</v>
      </c>
      <c r="C9167" s="1">
        <v>19250424</v>
      </c>
      <c r="E9167" s="1" t="s">
        <v>18023</v>
      </c>
    </row>
    <row r="9168" spans="1:5" ht="13" x14ac:dyDescent="0.15">
      <c r="A9168" s="1" t="s">
        <v>18889</v>
      </c>
      <c r="B9168" s="1" t="s">
        <v>18890</v>
      </c>
      <c r="C9168" s="1">
        <v>19040407</v>
      </c>
      <c r="D9168" s="1">
        <v>19961024</v>
      </c>
      <c r="E9168" s="1" t="s">
        <v>18891</v>
      </c>
    </row>
    <row r="9169" spans="1:5" ht="13" x14ac:dyDescent="0.15">
      <c r="A9169" s="1" t="s">
        <v>18892</v>
      </c>
      <c r="B9169" s="1" t="s">
        <v>18893</v>
      </c>
      <c r="C9169" s="1">
        <v>19211130</v>
      </c>
      <c r="E9169" s="1" t="s">
        <v>18894</v>
      </c>
    </row>
    <row r="9170" spans="1:5" ht="13" x14ac:dyDescent="0.15">
      <c r="A9170" s="1" t="s">
        <v>18895</v>
      </c>
      <c r="B9170" s="1" t="s">
        <v>18896</v>
      </c>
      <c r="C9170" s="1">
        <v>19231126</v>
      </c>
      <c r="E9170" s="1" t="s">
        <v>18897</v>
      </c>
    </row>
    <row r="9171" spans="1:5" ht="13" x14ac:dyDescent="0.15">
      <c r="A9171" s="1" t="s">
        <v>18898</v>
      </c>
      <c r="B9171" s="1" t="s">
        <v>18899</v>
      </c>
      <c r="C9171" s="1">
        <v>19070101</v>
      </c>
      <c r="D9171" s="1">
        <v>19900806</v>
      </c>
      <c r="E9171" s="1" t="s">
        <v>18900</v>
      </c>
    </row>
    <row r="9172" spans="1:5" ht="13" x14ac:dyDescent="0.15">
      <c r="A9172" s="1" t="s">
        <v>18901</v>
      </c>
      <c r="B9172" s="1" t="s">
        <v>18902</v>
      </c>
      <c r="C9172" s="1">
        <v>19181005</v>
      </c>
      <c r="D9172" s="1">
        <v>19891231</v>
      </c>
      <c r="E9172" s="1" t="s">
        <v>18903</v>
      </c>
    </row>
    <row r="9173" spans="1:5" ht="13" x14ac:dyDescent="0.15">
      <c r="A9173" s="1" t="s">
        <v>18904</v>
      </c>
      <c r="B9173" s="1" t="s">
        <v>18905</v>
      </c>
      <c r="C9173" s="1">
        <v>19041231</v>
      </c>
      <c r="D9173" s="1">
        <v>19900902</v>
      </c>
      <c r="E9173" s="1" t="s">
        <v>18906</v>
      </c>
    </row>
    <row r="9174" spans="1:5" ht="13" x14ac:dyDescent="0.15">
      <c r="A9174" s="1" t="s">
        <v>18907</v>
      </c>
      <c r="B9174" s="1" t="s">
        <v>18908</v>
      </c>
      <c r="C9174" s="1">
        <v>19140609</v>
      </c>
      <c r="E9174" s="1" t="s">
        <v>18909</v>
      </c>
    </row>
    <row r="9175" spans="1:5" ht="13" x14ac:dyDescent="0.15">
      <c r="A9175" s="1" t="s">
        <v>18910</v>
      </c>
      <c r="B9175" s="1" t="s">
        <v>18911</v>
      </c>
      <c r="C9175" s="1">
        <v>19340823</v>
      </c>
      <c r="E9175" s="1" t="s">
        <v>18912</v>
      </c>
    </row>
    <row r="9176" spans="1:5" ht="13" x14ac:dyDescent="0.15">
      <c r="A9176" s="1" t="s">
        <v>18913</v>
      </c>
      <c r="B9176" s="1" t="s">
        <v>18914</v>
      </c>
      <c r="C9176" s="1">
        <v>19210824</v>
      </c>
      <c r="D9176" s="1">
        <v>20011003</v>
      </c>
      <c r="E9176" s="1" t="s">
        <v>18915</v>
      </c>
    </row>
    <row r="9177" spans="1:5" ht="13" x14ac:dyDescent="0.15">
      <c r="A9177" s="1" t="s">
        <v>18916</v>
      </c>
      <c r="B9177" s="1" t="s">
        <v>18917</v>
      </c>
      <c r="C9177" s="1">
        <v>19430406</v>
      </c>
      <c r="E9177" s="1" t="s">
        <v>18918</v>
      </c>
    </row>
    <row r="9178" spans="1:5" ht="13" x14ac:dyDescent="0.15">
      <c r="A9178" s="1" t="s">
        <v>18919</v>
      </c>
      <c r="B9178" s="1" t="s">
        <v>18920</v>
      </c>
      <c r="C9178" s="1">
        <v>19420901</v>
      </c>
      <c r="E9178" s="1" t="s">
        <v>17427</v>
      </c>
    </row>
    <row r="9179" spans="1:5" ht="13" x14ac:dyDescent="0.15">
      <c r="A9179" s="1" t="s">
        <v>18921</v>
      </c>
      <c r="B9179" s="1" t="s">
        <v>18922</v>
      </c>
      <c r="C9179" s="1">
        <v>19461206</v>
      </c>
      <c r="E9179" s="1" t="s">
        <v>18923</v>
      </c>
    </row>
    <row r="9180" spans="1:5" ht="13" x14ac:dyDescent="0.15">
      <c r="A9180" s="1" t="s">
        <v>18924</v>
      </c>
      <c r="B9180" s="1" t="s">
        <v>18925</v>
      </c>
      <c r="C9180" s="1">
        <v>18210101</v>
      </c>
      <c r="D9180" s="1">
        <v>19021231</v>
      </c>
      <c r="E9180" s="1" t="s">
        <v>18926</v>
      </c>
    </row>
    <row r="9181" spans="1:5" ht="13" x14ac:dyDescent="0.15">
      <c r="A9181" s="1" t="s">
        <v>18927</v>
      </c>
      <c r="B9181" s="1" t="s">
        <v>18928</v>
      </c>
      <c r="C9181" s="1">
        <v>19451126</v>
      </c>
      <c r="E9181" s="1" t="s">
        <v>18929</v>
      </c>
    </row>
    <row r="9182" spans="1:5" ht="13" x14ac:dyDescent="0.15">
      <c r="A9182" s="1" t="s">
        <v>18930</v>
      </c>
      <c r="B9182" s="1" t="s">
        <v>18931</v>
      </c>
      <c r="C9182" s="1">
        <v>19470302</v>
      </c>
      <c r="E9182" s="1" t="s">
        <v>18932</v>
      </c>
    </row>
    <row r="9183" spans="1:5" ht="13" x14ac:dyDescent="0.15">
      <c r="A9183" s="1" t="s">
        <v>18933</v>
      </c>
      <c r="B9183" s="1" t="s">
        <v>18934</v>
      </c>
      <c r="C9183" s="1">
        <v>19530620</v>
      </c>
      <c r="E9183" s="1" t="s">
        <v>18935</v>
      </c>
    </row>
    <row r="9184" spans="1:5" ht="13" x14ac:dyDescent="0.15">
      <c r="A9184" s="1" t="s">
        <v>18936</v>
      </c>
      <c r="B9184" s="1" t="s">
        <v>18937</v>
      </c>
      <c r="C9184" s="1">
        <v>19150519</v>
      </c>
      <c r="E9184" s="1" t="s">
        <v>18938</v>
      </c>
    </row>
    <row r="9185" spans="1:5" ht="13" x14ac:dyDescent="0.15">
      <c r="A9185" s="1" t="s">
        <v>18939</v>
      </c>
      <c r="B9185" s="1" t="s">
        <v>18940</v>
      </c>
      <c r="C9185" s="1">
        <v>19330806</v>
      </c>
      <c r="E9185" s="1" t="s">
        <v>18941</v>
      </c>
    </row>
    <row r="9186" spans="1:5" ht="13" x14ac:dyDescent="0.15">
      <c r="A9186" s="1" t="s">
        <v>18942</v>
      </c>
      <c r="B9186" s="1" t="s">
        <v>18943</v>
      </c>
      <c r="C9186" s="1">
        <v>19440626</v>
      </c>
      <c r="E9186" s="1" t="s">
        <v>18944</v>
      </c>
    </row>
    <row r="9187" spans="1:5" ht="13" x14ac:dyDescent="0.15">
      <c r="A9187" s="1" t="s">
        <v>18945</v>
      </c>
      <c r="B9187" s="1" t="s">
        <v>18946</v>
      </c>
      <c r="C9187" s="1">
        <v>19200101</v>
      </c>
      <c r="E9187" s="1" t="s">
        <v>18947</v>
      </c>
    </row>
    <row r="9188" spans="1:5" ht="13" x14ac:dyDescent="0.15">
      <c r="A9188" s="1" t="s">
        <v>18948</v>
      </c>
      <c r="B9188" s="1" t="s">
        <v>18949</v>
      </c>
      <c r="C9188" s="1">
        <v>19230803</v>
      </c>
      <c r="D9188" s="1">
        <v>19901223</v>
      </c>
      <c r="E9188" s="1" t="s">
        <v>18950</v>
      </c>
    </row>
    <row r="9189" spans="1:5" ht="13" x14ac:dyDescent="0.15">
      <c r="A9189" s="1" t="s">
        <v>18951</v>
      </c>
      <c r="B9189" s="1" t="s">
        <v>18952</v>
      </c>
      <c r="C9189" s="1">
        <v>19290919</v>
      </c>
      <c r="E9189" s="1" t="s">
        <v>18953</v>
      </c>
    </row>
    <row r="9190" spans="1:5" ht="13" x14ac:dyDescent="0.15">
      <c r="A9190" s="1" t="s">
        <v>18954</v>
      </c>
      <c r="B9190" s="1" t="s">
        <v>18955</v>
      </c>
      <c r="C9190" s="1">
        <v>18950101</v>
      </c>
      <c r="D9190" s="1">
        <v>19621231</v>
      </c>
      <c r="E9190" s="1" t="s">
        <v>18956</v>
      </c>
    </row>
    <row r="9191" spans="1:5" ht="13" x14ac:dyDescent="0.15">
      <c r="A9191" s="1" t="s">
        <v>18957</v>
      </c>
      <c r="B9191" s="1" t="s">
        <v>18958</v>
      </c>
      <c r="C9191" s="1">
        <v>18990627</v>
      </c>
      <c r="D9191" s="1">
        <v>19510916</v>
      </c>
      <c r="E9191" s="1" t="s">
        <v>18959</v>
      </c>
    </row>
    <row r="9192" spans="1:5" ht="13" x14ac:dyDescent="0.15">
      <c r="A9192" s="1" t="s">
        <v>18960</v>
      </c>
      <c r="B9192" s="1" t="s">
        <v>18961</v>
      </c>
      <c r="C9192" s="1">
        <v>19070102</v>
      </c>
      <c r="D9192" s="1">
        <v>19690513</v>
      </c>
      <c r="E9192" s="1" t="s">
        <v>18962</v>
      </c>
    </row>
    <row r="9193" spans="1:5" ht="13" x14ac:dyDescent="0.15">
      <c r="A9193" s="1" t="s">
        <v>18963</v>
      </c>
      <c r="B9193" s="1" t="s">
        <v>18964</v>
      </c>
      <c r="C9193" s="1">
        <v>19100101</v>
      </c>
      <c r="E9193" s="1" t="s">
        <v>18965</v>
      </c>
    </row>
    <row r="9194" spans="1:5" ht="13" x14ac:dyDescent="0.15">
      <c r="A9194" s="1" t="s">
        <v>18966</v>
      </c>
      <c r="B9194" s="1" t="s">
        <v>18967</v>
      </c>
      <c r="C9194" s="1">
        <v>19290720</v>
      </c>
      <c r="D9194" s="1">
        <v>20130523</v>
      </c>
      <c r="E9194" s="1" t="s">
        <v>18968</v>
      </c>
    </row>
    <row r="9195" spans="1:5" ht="13" x14ac:dyDescent="0.15">
      <c r="A9195" s="1" t="s">
        <v>18969</v>
      </c>
      <c r="B9195" s="1" t="s">
        <v>18970</v>
      </c>
      <c r="C9195" s="1">
        <v>19310923</v>
      </c>
      <c r="E9195" s="1" t="s">
        <v>18971</v>
      </c>
    </row>
    <row r="9196" spans="1:5" ht="13" x14ac:dyDescent="0.15">
      <c r="A9196" s="1" t="s">
        <v>18972</v>
      </c>
      <c r="B9196" s="1" t="s">
        <v>18973</v>
      </c>
      <c r="C9196" s="1">
        <v>19361207</v>
      </c>
      <c r="E9196" s="1" t="s">
        <v>17544</v>
      </c>
    </row>
    <row r="9197" spans="1:5" ht="13" x14ac:dyDescent="0.15">
      <c r="A9197" s="1" t="s">
        <v>18974</v>
      </c>
      <c r="B9197" s="1" t="s">
        <v>18975</v>
      </c>
      <c r="C9197" s="1">
        <v>19200930</v>
      </c>
      <c r="E9197" s="1" t="s">
        <v>18976</v>
      </c>
    </row>
    <row r="9198" spans="1:5" ht="13" x14ac:dyDescent="0.15">
      <c r="A9198" s="1" t="s">
        <v>18977</v>
      </c>
      <c r="B9198" s="1" t="s">
        <v>18978</v>
      </c>
      <c r="C9198" s="1">
        <v>18611229</v>
      </c>
      <c r="D9198" s="1">
        <v>19400227</v>
      </c>
      <c r="E9198" s="1" t="s">
        <v>18979</v>
      </c>
    </row>
    <row r="9199" spans="1:5" ht="13" x14ac:dyDescent="0.15">
      <c r="A9199" s="1" t="s">
        <v>18980</v>
      </c>
      <c r="B9199" s="1" t="s">
        <v>18981</v>
      </c>
      <c r="C9199" s="1">
        <v>19500715</v>
      </c>
      <c r="E9199" s="1" t="s">
        <v>18982</v>
      </c>
    </row>
    <row r="9200" spans="1:5" ht="13" x14ac:dyDescent="0.15">
      <c r="A9200" s="1" t="s">
        <v>18983</v>
      </c>
      <c r="B9200" s="1" t="s">
        <v>18984</v>
      </c>
      <c r="C9200" s="1">
        <v>19380302</v>
      </c>
      <c r="E9200" s="1" t="s">
        <v>17475</v>
      </c>
    </row>
    <row r="9201" spans="1:5" ht="13" x14ac:dyDescent="0.15">
      <c r="A9201" s="1" t="s">
        <v>18985</v>
      </c>
      <c r="B9201" s="1" t="s">
        <v>18986</v>
      </c>
      <c r="C9201" s="1">
        <v>19420630</v>
      </c>
      <c r="E9201" s="1" t="s">
        <v>18987</v>
      </c>
    </row>
    <row r="9202" spans="1:5" ht="13" x14ac:dyDescent="0.15">
      <c r="A9202" s="1" t="s">
        <v>18988</v>
      </c>
      <c r="B9202" s="1" t="s">
        <v>18989</v>
      </c>
      <c r="C9202" s="1">
        <v>19091212</v>
      </c>
      <c r="E9202" s="1" t="s">
        <v>18990</v>
      </c>
    </row>
    <row r="9203" spans="1:5" ht="13" x14ac:dyDescent="0.15">
      <c r="A9203" s="1" t="s">
        <v>18991</v>
      </c>
      <c r="B9203" s="1" t="s">
        <v>18992</v>
      </c>
      <c r="C9203" s="1">
        <v>19191020</v>
      </c>
      <c r="D9203" s="1">
        <v>20030226</v>
      </c>
      <c r="E9203" s="1" t="s">
        <v>18993</v>
      </c>
    </row>
    <row r="9204" spans="1:5" ht="13" x14ac:dyDescent="0.15">
      <c r="A9204" s="1" t="s">
        <v>18994</v>
      </c>
      <c r="B9204" s="1" t="s">
        <v>18995</v>
      </c>
      <c r="C9204" s="1">
        <v>18630101</v>
      </c>
      <c r="D9204" s="1">
        <v>19460515</v>
      </c>
      <c r="E9204" s="1" t="s">
        <v>18996</v>
      </c>
    </row>
    <row r="9205" spans="1:5" ht="13" x14ac:dyDescent="0.15">
      <c r="A9205" s="1" t="s">
        <v>18997</v>
      </c>
      <c r="B9205" s="1" t="s">
        <v>18998</v>
      </c>
      <c r="C9205" s="1">
        <v>19380819</v>
      </c>
      <c r="E9205" s="1" t="s">
        <v>18999</v>
      </c>
    </row>
    <row r="9206" spans="1:5" ht="13" x14ac:dyDescent="0.15">
      <c r="A9206" s="1" t="s">
        <v>19000</v>
      </c>
      <c r="B9206" s="1" t="s">
        <v>19001</v>
      </c>
      <c r="C9206" s="1">
        <v>19271001</v>
      </c>
      <c r="D9206" s="1">
        <v>20120626</v>
      </c>
      <c r="E9206" s="1" t="s">
        <v>19002</v>
      </c>
    </row>
    <row r="9207" spans="1:5" ht="13" x14ac:dyDescent="0.15">
      <c r="A9207" s="1" t="s">
        <v>19003</v>
      </c>
      <c r="B9207" s="1" t="s">
        <v>19004</v>
      </c>
      <c r="C9207" s="1">
        <v>19540513</v>
      </c>
      <c r="E9207" s="1" t="s">
        <v>19005</v>
      </c>
    </row>
    <row r="9208" spans="1:5" ht="13" x14ac:dyDescent="0.15">
      <c r="A9208" s="1" t="s">
        <v>19006</v>
      </c>
      <c r="B9208" s="1" t="s">
        <v>19007</v>
      </c>
      <c r="C9208" s="1">
        <v>19400201</v>
      </c>
      <c r="E9208" s="1" t="s">
        <v>19008</v>
      </c>
    </row>
    <row r="9209" spans="1:5" ht="13" x14ac:dyDescent="0.15">
      <c r="A9209" s="1" t="s">
        <v>19009</v>
      </c>
      <c r="B9209" s="1" t="s">
        <v>19010</v>
      </c>
      <c r="C9209" s="1">
        <v>19420101</v>
      </c>
      <c r="E9209" s="1" t="s">
        <v>19011</v>
      </c>
    </row>
    <row r="9210" spans="1:5" ht="13" x14ac:dyDescent="0.15">
      <c r="A9210" s="1" t="s">
        <v>19012</v>
      </c>
      <c r="B9210" s="1" t="s">
        <v>19013</v>
      </c>
      <c r="C9210" s="1">
        <v>19451004</v>
      </c>
      <c r="E9210" s="1" t="s">
        <v>19014</v>
      </c>
    </row>
    <row r="9211" spans="1:5" ht="13" x14ac:dyDescent="0.15">
      <c r="A9211" s="1" t="s">
        <v>19015</v>
      </c>
      <c r="B9211" s="1" t="s">
        <v>19016</v>
      </c>
      <c r="C9211" s="1">
        <v>19331220</v>
      </c>
      <c r="E9211" s="1" t="s">
        <v>19017</v>
      </c>
    </row>
    <row r="9212" spans="1:5" ht="13" x14ac:dyDescent="0.15">
      <c r="A9212" s="1" t="s">
        <v>19018</v>
      </c>
      <c r="B9212" s="1" t="s">
        <v>19019</v>
      </c>
      <c r="C9212" s="1">
        <v>19180515</v>
      </c>
      <c r="D9212" s="1">
        <v>19980409</v>
      </c>
      <c r="E9212" s="1" t="s">
        <v>19020</v>
      </c>
    </row>
    <row r="9213" spans="1:5" ht="13" x14ac:dyDescent="0.15">
      <c r="A9213" s="1" t="s">
        <v>19021</v>
      </c>
      <c r="B9213" s="1" t="s">
        <v>19022</v>
      </c>
      <c r="C9213" s="1">
        <v>18900205</v>
      </c>
      <c r="D9213" s="1">
        <v>19740523</v>
      </c>
      <c r="E9213" s="1" t="s">
        <v>19023</v>
      </c>
    </row>
    <row r="9214" spans="1:5" ht="13" x14ac:dyDescent="0.15">
      <c r="A9214" s="1" t="s">
        <v>19024</v>
      </c>
      <c r="B9214" s="1" t="s">
        <v>19025</v>
      </c>
      <c r="C9214" s="1">
        <v>19350311</v>
      </c>
      <c r="E9214" s="1" t="s">
        <v>19026</v>
      </c>
    </row>
    <row r="9215" spans="1:5" ht="13" x14ac:dyDescent="0.15">
      <c r="A9215" s="1" t="s">
        <v>19027</v>
      </c>
      <c r="B9215" s="1" t="s">
        <v>19028</v>
      </c>
      <c r="C9215" s="1">
        <v>18601207</v>
      </c>
      <c r="D9215" s="1">
        <v>19470730</v>
      </c>
      <c r="E9215" s="1" t="s">
        <v>18697</v>
      </c>
    </row>
    <row r="9216" spans="1:5" ht="13" x14ac:dyDescent="0.15">
      <c r="A9216" s="1" t="s">
        <v>19029</v>
      </c>
      <c r="B9216" s="1" t="s">
        <v>19030</v>
      </c>
      <c r="C9216" s="1">
        <v>19190421</v>
      </c>
      <c r="E9216" s="1" t="s">
        <v>19031</v>
      </c>
    </row>
    <row r="9217" spans="1:5" ht="13" x14ac:dyDescent="0.15">
      <c r="A9217" s="1" t="s">
        <v>19032</v>
      </c>
      <c r="B9217" s="1" t="s">
        <v>19033</v>
      </c>
      <c r="C9217" s="1">
        <v>19321205</v>
      </c>
      <c r="E9217" s="1" t="s">
        <v>19034</v>
      </c>
    </row>
    <row r="9218" spans="1:5" ht="13" x14ac:dyDescent="0.15">
      <c r="A9218" s="1" t="s">
        <v>19035</v>
      </c>
      <c r="B9218" s="1" t="s">
        <v>19036</v>
      </c>
      <c r="C9218" s="1">
        <v>19471210</v>
      </c>
      <c r="E9218" s="1" t="s">
        <v>19037</v>
      </c>
    </row>
    <row r="9219" spans="1:5" ht="13" x14ac:dyDescent="0.15">
      <c r="A9219" s="1" t="s">
        <v>19038</v>
      </c>
      <c r="B9219" s="1" t="s">
        <v>19039</v>
      </c>
      <c r="C9219" s="1">
        <v>19151231</v>
      </c>
      <c r="D9219" s="1">
        <v>19921231</v>
      </c>
      <c r="E9219" s="1" t="s">
        <v>19040</v>
      </c>
    </row>
    <row r="9220" spans="1:5" ht="13" x14ac:dyDescent="0.15">
      <c r="A9220" s="1" t="s">
        <v>19041</v>
      </c>
      <c r="B9220" s="1" t="s">
        <v>19042</v>
      </c>
      <c r="C9220" s="1">
        <v>19470317</v>
      </c>
      <c r="E9220" s="1" t="s">
        <v>19043</v>
      </c>
    </row>
    <row r="9221" spans="1:5" ht="13" x14ac:dyDescent="0.15">
      <c r="A9221" s="1" t="s">
        <v>19044</v>
      </c>
      <c r="B9221" s="1" t="s">
        <v>19045</v>
      </c>
      <c r="C9221" s="1">
        <v>19480624</v>
      </c>
      <c r="E9221" s="1" t="s">
        <v>19046</v>
      </c>
    </row>
    <row r="9222" spans="1:5" ht="13" x14ac:dyDescent="0.15">
      <c r="A9222" s="1" t="s">
        <v>19047</v>
      </c>
      <c r="B9222" s="1" t="s">
        <v>19048</v>
      </c>
      <c r="C9222" s="1">
        <v>19130705</v>
      </c>
      <c r="D9222" s="1">
        <v>19910910</v>
      </c>
      <c r="E9222" s="1" t="s">
        <v>19049</v>
      </c>
    </row>
    <row r="9223" spans="1:5" ht="13" x14ac:dyDescent="0.15">
      <c r="A9223" s="1" t="s">
        <v>19050</v>
      </c>
      <c r="B9223" s="1" t="s">
        <v>19051</v>
      </c>
      <c r="C9223" s="1">
        <v>18700101</v>
      </c>
      <c r="D9223" s="1">
        <v>19201231</v>
      </c>
      <c r="E9223" s="1" t="s">
        <v>19052</v>
      </c>
    </row>
    <row r="9224" spans="1:5" ht="13" x14ac:dyDescent="0.15">
      <c r="A9224" s="1" t="s">
        <v>19053</v>
      </c>
      <c r="B9224" s="1" t="s">
        <v>19054</v>
      </c>
      <c r="C9224" s="1">
        <v>19461028</v>
      </c>
      <c r="E9224" s="1" t="s">
        <v>18114</v>
      </c>
    </row>
    <row r="9225" spans="1:5" ht="13" x14ac:dyDescent="0.15">
      <c r="A9225" s="1" t="s">
        <v>19055</v>
      </c>
      <c r="B9225" s="1" t="s">
        <v>19056</v>
      </c>
      <c r="C9225" s="1">
        <v>19461218</v>
      </c>
      <c r="E9225" s="1" t="s">
        <v>19057</v>
      </c>
    </row>
    <row r="9226" spans="1:5" ht="13" x14ac:dyDescent="0.15">
      <c r="A9226" s="1" t="s">
        <v>19058</v>
      </c>
      <c r="B9226" s="1" t="s">
        <v>19059</v>
      </c>
      <c r="C9226" s="1">
        <v>18960427</v>
      </c>
      <c r="D9226" s="1">
        <v>19780912</v>
      </c>
      <c r="E9226" s="1" t="s">
        <v>17938</v>
      </c>
    </row>
    <row r="9227" spans="1:5" ht="13" x14ac:dyDescent="0.15">
      <c r="A9227" s="1" t="s">
        <v>19060</v>
      </c>
      <c r="B9227" s="1" t="s">
        <v>19061</v>
      </c>
      <c r="C9227" s="1">
        <v>19190216</v>
      </c>
      <c r="E9227" s="1" t="s">
        <v>19062</v>
      </c>
    </row>
    <row r="9228" spans="1:5" ht="13" x14ac:dyDescent="0.15">
      <c r="A9228" s="1" t="s">
        <v>19063</v>
      </c>
      <c r="B9228" s="1" t="s">
        <v>19064</v>
      </c>
      <c r="C9228" s="1">
        <v>19331111</v>
      </c>
      <c r="E9228" s="1" t="s">
        <v>19065</v>
      </c>
    </row>
    <row r="9229" spans="1:5" ht="13" x14ac:dyDescent="0.15">
      <c r="A9229" s="1" t="s">
        <v>19066</v>
      </c>
      <c r="B9229" s="1" t="s">
        <v>19067</v>
      </c>
      <c r="C9229" s="1">
        <v>19011220</v>
      </c>
      <c r="D9229" s="1">
        <v>19761207</v>
      </c>
      <c r="E9229" s="1" t="s">
        <v>19068</v>
      </c>
    </row>
    <row r="9230" spans="1:5" ht="13" x14ac:dyDescent="0.15">
      <c r="A9230" s="1" t="s">
        <v>19069</v>
      </c>
      <c r="B9230" s="1" t="s">
        <v>19070</v>
      </c>
      <c r="C9230" s="1">
        <v>19330123</v>
      </c>
      <c r="E9230" s="1" t="s">
        <v>17864</v>
      </c>
    </row>
    <row r="9231" spans="1:5" ht="13" x14ac:dyDescent="0.15">
      <c r="A9231" s="1" t="s">
        <v>19071</v>
      </c>
      <c r="B9231" s="1" t="s">
        <v>19072</v>
      </c>
      <c r="C9231" s="1">
        <v>19371121</v>
      </c>
      <c r="E9231" s="1" t="s">
        <v>18541</v>
      </c>
    </row>
    <row r="9232" spans="1:5" ht="13" x14ac:dyDescent="0.15">
      <c r="A9232" s="1" t="s">
        <v>19073</v>
      </c>
      <c r="B9232" s="1" t="s">
        <v>19074</v>
      </c>
      <c r="C9232" s="1">
        <v>19460208</v>
      </c>
      <c r="D9232" s="1">
        <v>20070921</v>
      </c>
      <c r="E9232" s="1" t="s">
        <v>19075</v>
      </c>
    </row>
    <row r="9233" spans="1:5" ht="13" x14ac:dyDescent="0.15">
      <c r="A9233" s="1" t="s">
        <v>19076</v>
      </c>
      <c r="B9233" s="1" t="s">
        <v>19077</v>
      </c>
      <c r="C9233" s="1">
        <v>19380414</v>
      </c>
      <c r="E9233" s="1" t="s">
        <v>19078</v>
      </c>
    </row>
    <row r="9234" spans="1:5" ht="13" x14ac:dyDescent="0.15">
      <c r="A9234" s="1" t="s">
        <v>19079</v>
      </c>
      <c r="B9234" s="1" t="s">
        <v>19080</v>
      </c>
      <c r="C9234" s="1">
        <v>18760918</v>
      </c>
      <c r="D9234" s="1">
        <v>19530128</v>
      </c>
      <c r="E9234" s="1" t="s">
        <v>18023</v>
      </c>
    </row>
    <row r="9235" spans="1:5" ht="13" x14ac:dyDescent="0.15">
      <c r="A9235" s="1" t="s">
        <v>19081</v>
      </c>
      <c r="B9235" s="1" t="s">
        <v>19082</v>
      </c>
      <c r="C9235" s="1">
        <v>19260916</v>
      </c>
      <c r="E9235" s="1" t="s">
        <v>19083</v>
      </c>
    </row>
    <row r="9236" spans="1:5" ht="13" x14ac:dyDescent="0.15">
      <c r="A9236" s="1" t="s">
        <v>19084</v>
      </c>
      <c r="B9236" s="1" t="s">
        <v>19085</v>
      </c>
      <c r="C9236" s="1">
        <v>19210131</v>
      </c>
      <c r="E9236" s="1" t="s">
        <v>19086</v>
      </c>
    </row>
    <row r="9237" spans="1:5" ht="13" x14ac:dyDescent="0.15">
      <c r="A9237" s="1" t="s">
        <v>19087</v>
      </c>
      <c r="B9237" s="1" t="s">
        <v>19088</v>
      </c>
      <c r="C9237" s="1">
        <v>19271028</v>
      </c>
      <c r="E9237" s="1" t="s">
        <v>19089</v>
      </c>
    </row>
    <row r="9238" spans="1:5" ht="13" x14ac:dyDescent="0.15">
      <c r="A9238" s="1" t="s">
        <v>19090</v>
      </c>
      <c r="B9238" s="1" t="s">
        <v>19091</v>
      </c>
      <c r="C9238" s="1">
        <v>19140322</v>
      </c>
      <c r="E9238" s="1" t="s">
        <v>19092</v>
      </c>
    </row>
    <row r="9239" spans="1:5" ht="13" x14ac:dyDescent="0.15">
      <c r="A9239" s="1" t="s">
        <v>19093</v>
      </c>
      <c r="B9239" s="1" t="s">
        <v>19094</v>
      </c>
      <c r="C9239" s="1">
        <v>19480302</v>
      </c>
      <c r="E9239" s="1" t="s">
        <v>19095</v>
      </c>
    </row>
    <row r="9240" spans="1:5" ht="13" x14ac:dyDescent="0.15">
      <c r="A9240" s="1" t="s">
        <v>19096</v>
      </c>
      <c r="B9240" s="1" t="s">
        <v>19097</v>
      </c>
      <c r="C9240" s="1">
        <v>19011113</v>
      </c>
      <c r="D9240" s="1">
        <v>19981024</v>
      </c>
      <c r="E9240" s="1" t="s">
        <v>19098</v>
      </c>
    </row>
    <row r="9241" spans="1:5" ht="13" x14ac:dyDescent="0.15">
      <c r="A9241" s="1" t="s">
        <v>19099</v>
      </c>
      <c r="B9241" s="1" t="s">
        <v>19100</v>
      </c>
      <c r="C9241" s="1">
        <v>19500320</v>
      </c>
      <c r="E9241" s="1" t="s">
        <v>19101</v>
      </c>
    </row>
    <row r="9242" spans="1:5" ht="13" x14ac:dyDescent="0.15">
      <c r="A9242" s="1" t="s">
        <v>19102</v>
      </c>
      <c r="B9242" s="1" t="s">
        <v>19103</v>
      </c>
      <c r="C9242" s="1">
        <v>19421019</v>
      </c>
      <c r="E9242" s="1" t="s">
        <v>19104</v>
      </c>
    </row>
    <row r="9243" spans="1:5" ht="13" x14ac:dyDescent="0.15">
      <c r="A9243" s="1" t="s">
        <v>19105</v>
      </c>
      <c r="B9243" s="1" t="s">
        <v>19106</v>
      </c>
      <c r="C9243" s="1">
        <v>19060730</v>
      </c>
      <c r="D9243" s="1">
        <v>19880815</v>
      </c>
      <c r="E9243" s="1" t="s">
        <v>19107</v>
      </c>
    </row>
    <row r="9244" spans="1:5" ht="13" x14ac:dyDescent="0.15">
      <c r="A9244" s="1" t="s">
        <v>19108</v>
      </c>
      <c r="B9244" s="1" t="s">
        <v>19109</v>
      </c>
      <c r="C9244" s="1">
        <v>19521207</v>
      </c>
      <c r="E9244" s="1" t="s">
        <v>19110</v>
      </c>
    </row>
    <row r="9245" spans="1:5" ht="13" x14ac:dyDescent="0.15">
      <c r="A9245" s="1" t="s">
        <v>19111</v>
      </c>
      <c r="B9245" s="1" t="s">
        <v>19112</v>
      </c>
      <c r="C9245" s="1">
        <v>19331202</v>
      </c>
      <c r="E9245" s="1" t="s">
        <v>17683</v>
      </c>
    </row>
    <row r="9246" spans="1:5" ht="13" x14ac:dyDescent="0.15">
      <c r="A9246" s="1" t="s">
        <v>19113</v>
      </c>
      <c r="B9246" s="1" t="s">
        <v>19114</v>
      </c>
      <c r="C9246" s="1">
        <v>18921231</v>
      </c>
      <c r="D9246" s="1">
        <v>19740926</v>
      </c>
      <c r="E9246" s="1" t="s">
        <v>19115</v>
      </c>
    </row>
    <row r="9247" spans="1:5" ht="13" x14ac:dyDescent="0.15">
      <c r="A9247" s="1" t="s">
        <v>19116</v>
      </c>
      <c r="B9247" s="1" t="s">
        <v>19117</v>
      </c>
      <c r="C9247" s="1">
        <v>19251108</v>
      </c>
      <c r="E9247" s="1" t="s">
        <v>19118</v>
      </c>
    </row>
    <row r="9248" spans="1:5" ht="13" x14ac:dyDescent="0.15">
      <c r="A9248" s="1" t="s">
        <v>19119</v>
      </c>
      <c r="B9248" s="1" t="s">
        <v>19120</v>
      </c>
      <c r="C9248" s="1">
        <v>18791002</v>
      </c>
      <c r="D9248" s="1">
        <v>19640127</v>
      </c>
      <c r="E9248" s="1" t="s">
        <v>19121</v>
      </c>
    </row>
    <row r="9249" spans="1:5" ht="13" x14ac:dyDescent="0.15">
      <c r="A9249" s="1" t="s">
        <v>19122</v>
      </c>
      <c r="B9249" s="1" t="s">
        <v>19123</v>
      </c>
      <c r="C9249" s="1">
        <v>19531127</v>
      </c>
      <c r="E9249" s="1" t="s">
        <v>19124</v>
      </c>
    </row>
    <row r="9250" spans="1:5" ht="13" x14ac:dyDescent="0.15">
      <c r="A9250" s="1" t="s">
        <v>19125</v>
      </c>
      <c r="B9250" s="1" t="s">
        <v>19126</v>
      </c>
      <c r="C9250" s="1">
        <v>19030622</v>
      </c>
      <c r="D9250" s="1">
        <v>19970713</v>
      </c>
      <c r="E9250" s="1" t="s">
        <v>19127</v>
      </c>
    </row>
    <row r="9251" spans="1:5" ht="13" x14ac:dyDescent="0.15">
      <c r="A9251" s="1" t="s">
        <v>19128</v>
      </c>
      <c r="B9251" s="1" t="s">
        <v>19129</v>
      </c>
      <c r="C9251" s="1">
        <v>19040902</v>
      </c>
      <c r="D9251" s="1">
        <v>19690327</v>
      </c>
      <c r="E9251" s="1" t="s">
        <v>19130</v>
      </c>
    </row>
    <row r="9252" spans="1:5" ht="13" x14ac:dyDescent="0.15">
      <c r="A9252" s="1" t="s">
        <v>19131</v>
      </c>
      <c r="B9252" s="1" t="s">
        <v>19132</v>
      </c>
      <c r="C9252" s="1">
        <v>19430122</v>
      </c>
      <c r="E9252" s="1" t="s">
        <v>19133</v>
      </c>
    </row>
    <row r="9253" spans="1:5" ht="13" x14ac:dyDescent="0.15">
      <c r="A9253" s="1" t="s">
        <v>19134</v>
      </c>
      <c r="B9253" s="1" t="s">
        <v>19135</v>
      </c>
      <c r="C9253" s="1">
        <v>19521229</v>
      </c>
      <c r="E9253" s="1" t="s">
        <v>17804</v>
      </c>
    </row>
    <row r="9254" spans="1:5" ht="13" x14ac:dyDescent="0.15">
      <c r="A9254" s="1" t="s">
        <v>19136</v>
      </c>
      <c r="B9254" s="1" t="s">
        <v>19137</v>
      </c>
      <c r="C9254" s="1">
        <v>19051222</v>
      </c>
      <c r="D9254" s="1">
        <v>19840316</v>
      </c>
      <c r="E9254" s="1" t="s">
        <v>19138</v>
      </c>
    </row>
    <row r="9255" spans="1:5" ht="13" x14ac:dyDescent="0.15">
      <c r="A9255" s="1" t="s">
        <v>19139</v>
      </c>
      <c r="B9255" s="1" t="s">
        <v>19140</v>
      </c>
      <c r="C9255" s="1">
        <v>19160802</v>
      </c>
      <c r="D9255" s="1">
        <v>19920807</v>
      </c>
      <c r="E9255" s="1" t="s">
        <v>19141</v>
      </c>
    </row>
    <row r="9256" spans="1:5" ht="13" x14ac:dyDescent="0.15">
      <c r="A9256" s="1" t="s">
        <v>19142</v>
      </c>
      <c r="B9256" s="1" t="s">
        <v>19143</v>
      </c>
      <c r="C9256" s="1">
        <v>19050515</v>
      </c>
      <c r="D9256" s="1">
        <v>19781226</v>
      </c>
      <c r="E9256" s="1" t="s">
        <v>19144</v>
      </c>
    </row>
    <row r="9257" spans="1:5" ht="13" x14ac:dyDescent="0.15">
      <c r="A9257" s="1" t="s">
        <v>19145</v>
      </c>
      <c r="B9257" s="1" t="s">
        <v>19146</v>
      </c>
      <c r="C9257" s="1">
        <v>19200101</v>
      </c>
      <c r="E9257" s="1" t="s">
        <v>19147</v>
      </c>
    </row>
    <row r="9258" spans="1:5" ht="13" x14ac:dyDescent="0.15">
      <c r="A9258" s="1" t="s">
        <v>19148</v>
      </c>
      <c r="B9258" s="1" t="s">
        <v>19149</v>
      </c>
      <c r="C9258" s="1">
        <v>19410821</v>
      </c>
      <c r="E9258" s="1" t="s">
        <v>19150</v>
      </c>
    </row>
    <row r="9259" spans="1:5" ht="13" x14ac:dyDescent="0.15">
      <c r="A9259" s="1" t="s">
        <v>19151</v>
      </c>
      <c r="B9259" s="1" t="s">
        <v>19152</v>
      </c>
      <c r="C9259" s="1">
        <v>18840124</v>
      </c>
      <c r="D9259" s="1">
        <v>19510527</v>
      </c>
      <c r="E9259" s="1" t="s">
        <v>19153</v>
      </c>
    </row>
    <row r="9260" spans="1:5" ht="13" x14ac:dyDescent="0.15">
      <c r="A9260" s="1" t="s">
        <v>19154</v>
      </c>
      <c r="B9260" s="1" t="s">
        <v>19155</v>
      </c>
      <c r="C9260" s="1">
        <v>19471015</v>
      </c>
      <c r="E9260" s="1" t="s">
        <v>19156</v>
      </c>
    </row>
    <row r="9261" spans="1:5" ht="13" x14ac:dyDescent="0.15">
      <c r="A9261" s="1" t="s">
        <v>19157</v>
      </c>
      <c r="B9261" s="1" t="s">
        <v>19158</v>
      </c>
      <c r="C9261" s="1">
        <v>19540412</v>
      </c>
      <c r="E9261" s="1" t="s">
        <v>19159</v>
      </c>
    </row>
    <row r="9262" spans="1:5" ht="13" x14ac:dyDescent="0.15">
      <c r="A9262" s="1" t="s">
        <v>19160</v>
      </c>
      <c r="B9262" s="1" t="s">
        <v>19161</v>
      </c>
      <c r="C9262" s="1">
        <v>19400726</v>
      </c>
      <c r="E9262" s="1" t="s">
        <v>19162</v>
      </c>
    </row>
    <row r="9263" spans="1:5" ht="13" x14ac:dyDescent="0.15">
      <c r="A9263" s="1" t="s">
        <v>19163</v>
      </c>
      <c r="B9263" s="1" t="s">
        <v>19164</v>
      </c>
      <c r="C9263" s="1">
        <v>19380530</v>
      </c>
      <c r="E9263" s="1" t="s">
        <v>19165</v>
      </c>
    </row>
    <row r="9264" spans="1:5" ht="13" x14ac:dyDescent="0.15">
      <c r="A9264" s="1" t="s">
        <v>19166</v>
      </c>
      <c r="B9264" s="1" t="s">
        <v>19167</v>
      </c>
      <c r="C9264" s="1">
        <v>19471223</v>
      </c>
      <c r="E9264" s="1" t="s">
        <v>19168</v>
      </c>
    </row>
    <row r="9265" spans="1:5" ht="13" x14ac:dyDescent="0.15">
      <c r="A9265" s="1" t="s">
        <v>19169</v>
      </c>
      <c r="B9265" s="1" t="s">
        <v>19170</v>
      </c>
      <c r="C9265" s="1">
        <v>19440118</v>
      </c>
      <c r="E9265" s="1" t="s">
        <v>19171</v>
      </c>
    </row>
    <row r="9266" spans="1:5" ht="13" x14ac:dyDescent="0.15">
      <c r="A9266" s="1" t="s">
        <v>19172</v>
      </c>
      <c r="B9266" s="1" t="s">
        <v>19173</v>
      </c>
      <c r="C9266" s="1">
        <v>19610608</v>
      </c>
      <c r="E9266" s="1" t="s">
        <v>19174</v>
      </c>
    </row>
    <row r="9267" spans="1:5" ht="13" x14ac:dyDescent="0.15">
      <c r="A9267" s="1" t="s">
        <v>19175</v>
      </c>
      <c r="B9267" s="1" t="s">
        <v>19176</v>
      </c>
      <c r="C9267" s="1">
        <v>19341218</v>
      </c>
      <c r="E9267" s="1" t="s">
        <v>19177</v>
      </c>
    </row>
    <row r="9268" spans="1:5" ht="13" x14ac:dyDescent="0.15">
      <c r="A9268" s="1" t="s">
        <v>19178</v>
      </c>
      <c r="B9268" s="1" t="s">
        <v>19179</v>
      </c>
      <c r="C9268" s="1">
        <v>19430307</v>
      </c>
      <c r="E9268" s="1" t="s">
        <v>19180</v>
      </c>
    </row>
    <row r="9269" spans="1:5" ht="13" x14ac:dyDescent="0.15">
      <c r="A9269" s="1" t="s">
        <v>19181</v>
      </c>
      <c r="B9269" s="1" t="s">
        <v>19182</v>
      </c>
      <c r="C9269" s="1">
        <v>19480501</v>
      </c>
      <c r="E9269" s="1" t="s">
        <v>19183</v>
      </c>
    </row>
    <row r="9270" spans="1:5" ht="13" x14ac:dyDescent="0.15">
      <c r="A9270" s="1" t="s">
        <v>19184</v>
      </c>
      <c r="B9270" s="1" t="s">
        <v>19185</v>
      </c>
      <c r="C9270" s="1">
        <v>18840904</v>
      </c>
      <c r="D9270" s="1">
        <v>19250126</v>
      </c>
      <c r="E9270" s="1" t="s">
        <v>19186</v>
      </c>
    </row>
    <row r="9271" spans="1:5" ht="13" x14ac:dyDescent="0.15">
      <c r="A9271" s="1" t="s">
        <v>19187</v>
      </c>
      <c r="B9271" s="1" t="s">
        <v>19188</v>
      </c>
      <c r="C9271" s="1">
        <v>19391222</v>
      </c>
      <c r="E9271" s="1" t="s">
        <v>19189</v>
      </c>
    </row>
    <row r="9272" spans="1:5" ht="13" x14ac:dyDescent="0.15">
      <c r="A9272" s="1" t="s">
        <v>19190</v>
      </c>
      <c r="B9272" s="1" t="s">
        <v>19191</v>
      </c>
      <c r="C9272" s="1">
        <v>19460208</v>
      </c>
      <c r="E9272" s="1" t="s">
        <v>18114</v>
      </c>
    </row>
    <row r="9273" spans="1:5" ht="13" x14ac:dyDescent="0.15">
      <c r="A9273" s="1" t="s">
        <v>19192</v>
      </c>
      <c r="B9273" s="1" t="s">
        <v>19193</v>
      </c>
      <c r="C9273" s="1">
        <v>19650802</v>
      </c>
      <c r="E9273" s="1" t="s">
        <v>18119</v>
      </c>
    </row>
    <row r="9274" spans="1:5" ht="13" x14ac:dyDescent="0.15">
      <c r="A9274" s="1" t="s">
        <v>19194</v>
      </c>
      <c r="B9274" s="1" t="s">
        <v>19195</v>
      </c>
      <c r="C9274" s="1">
        <v>19550702</v>
      </c>
      <c r="E9274" s="1" t="s">
        <v>19196</v>
      </c>
    </row>
    <row r="9275" spans="1:5" ht="13" x14ac:dyDescent="0.15">
      <c r="A9275" s="1" t="s">
        <v>19197</v>
      </c>
      <c r="B9275" s="1" t="s">
        <v>19198</v>
      </c>
      <c r="C9275" s="1">
        <v>19361002</v>
      </c>
      <c r="E9275" s="1" t="s">
        <v>19199</v>
      </c>
    </row>
    <row r="9276" spans="1:5" ht="13" x14ac:dyDescent="0.15">
      <c r="A9276" s="1" t="s">
        <v>19200</v>
      </c>
      <c r="B9276" s="1" t="s">
        <v>19201</v>
      </c>
      <c r="C9276" s="1">
        <v>19080506</v>
      </c>
      <c r="E9276" s="1" t="s">
        <v>19202</v>
      </c>
    </row>
    <row r="9277" spans="1:5" ht="13" x14ac:dyDescent="0.15">
      <c r="A9277" s="1" t="s">
        <v>19203</v>
      </c>
      <c r="B9277" s="1" t="s">
        <v>19204</v>
      </c>
      <c r="C9277" s="1">
        <v>19521208</v>
      </c>
      <c r="E9277" s="1" t="s">
        <v>19205</v>
      </c>
    </row>
    <row r="9278" spans="1:5" ht="13" x14ac:dyDescent="0.15">
      <c r="A9278" s="1" t="s">
        <v>19206</v>
      </c>
      <c r="B9278" s="1" t="s">
        <v>19207</v>
      </c>
      <c r="C9278" s="1">
        <v>19301219</v>
      </c>
      <c r="E9278" s="1" t="s">
        <v>19208</v>
      </c>
    </row>
    <row r="9279" spans="1:5" ht="13" x14ac:dyDescent="0.15">
      <c r="A9279" s="1" t="s">
        <v>19209</v>
      </c>
      <c r="B9279" s="1" t="s">
        <v>19210</v>
      </c>
      <c r="C9279" s="1">
        <v>19541215</v>
      </c>
      <c r="E9279" s="1" t="s">
        <v>19211</v>
      </c>
    </row>
    <row r="9280" spans="1:5" ht="13" x14ac:dyDescent="0.15">
      <c r="A9280" s="1" t="s">
        <v>19212</v>
      </c>
      <c r="B9280" s="1" t="s">
        <v>19213</v>
      </c>
      <c r="C9280" s="1">
        <v>18780810</v>
      </c>
      <c r="D9280" s="1">
        <v>19250718</v>
      </c>
      <c r="E9280" s="1" t="s">
        <v>19214</v>
      </c>
    </row>
    <row r="9281" spans="1:5" ht="13" x14ac:dyDescent="0.15">
      <c r="A9281" s="1" t="s">
        <v>19215</v>
      </c>
      <c r="B9281" s="1" t="s">
        <v>19216</v>
      </c>
      <c r="C9281" s="1">
        <v>19110414</v>
      </c>
      <c r="D9281" s="1">
        <v>20060202</v>
      </c>
      <c r="E9281" s="1" t="s">
        <v>19217</v>
      </c>
    </row>
    <row r="9282" spans="1:5" ht="13" x14ac:dyDescent="0.15">
      <c r="A9282" s="1" t="s">
        <v>19218</v>
      </c>
      <c r="B9282" s="1" t="s">
        <v>19219</v>
      </c>
      <c r="C9282" s="1">
        <v>19341010</v>
      </c>
      <c r="E9282" s="1" t="s">
        <v>19220</v>
      </c>
    </row>
    <row r="9283" spans="1:5" ht="13" x14ac:dyDescent="0.15">
      <c r="A9283" s="1" t="s">
        <v>19221</v>
      </c>
      <c r="B9283" s="1" t="s">
        <v>19222</v>
      </c>
      <c r="C9283" s="1">
        <v>18820325</v>
      </c>
      <c r="D9283" s="1">
        <v>19660209</v>
      </c>
      <c r="E9283" s="1" t="s">
        <v>19223</v>
      </c>
    </row>
    <row r="9284" spans="1:5" ht="13" x14ac:dyDescent="0.15">
      <c r="A9284" s="1" t="s">
        <v>19224</v>
      </c>
      <c r="B9284" s="1" t="s">
        <v>19225</v>
      </c>
      <c r="C9284" s="1">
        <v>18811221</v>
      </c>
      <c r="D9284" s="1">
        <v>19470426</v>
      </c>
      <c r="E9284" s="1" t="s">
        <v>19226</v>
      </c>
    </row>
    <row r="9285" spans="1:5" ht="13" x14ac:dyDescent="0.15">
      <c r="A9285" s="1" t="s">
        <v>19227</v>
      </c>
      <c r="B9285" s="1" t="s">
        <v>19228</v>
      </c>
      <c r="C9285" s="1">
        <v>19290319</v>
      </c>
      <c r="D9285" s="1">
        <v>19950306</v>
      </c>
      <c r="E9285" s="1" t="s">
        <v>19229</v>
      </c>
    </row>
    <row r="9286" spans="1:5" ht="13" x14ac:dyDescent="0.15">
      <c r="A9286" s="1" t="s">
        <v>19230</v>
      </c>
      <c r="B9286" s="1" t="s">
        <v>19231</v>
      </c>
      <c r="C9286" s="1">
        <v>19570814</v>
      </c>
      <c r="E9286" s="1" t="s">
        <v>19232</v>
      </c>
    </row>
    <row r="9287" spans="1:5" ht="13" x14ac:dyDescent="0.15">
      <c r="A9287" s="1" t="s">
        <v>19233</v>
      </c>
      <c r="B9287" s="1" t="s">
        <v>19234</v>
      </c>
      <c r="C9287" s="1">
        <v>19420821</v>
      </c>
      <c r="E9287" s="1" t="s">
        <v>19235</v>
      </c>
    </row>
    <row r="9288" spans="1:5" ht="13" x14ac:dyDescent="0.15">
      <c r="A9288" s="1" t="s">
        <v>19236</v>
      </c>
      <c r="B9288" s="1" t="s">
        <v>19237</v>
      </c>
      <c r="C9288" s="1">
        <v>19150301</v>
      </c>
      <c r="D9288" s="1">
        <v>19970222</v>
      </c>
      <c r="E9288" s="1" t="s">
        <v>19238</v>
      </c>
    </row>
    <row r="9289" spans="1:5" ht="13" x14ac:dyDescent="0.15">
      <c r="A9289" s="1" t="s">
        <v>19239</v>
      </c>
      <c r="B9289" s="1" t="s">
        <v>19240</v>
      </c>
      <c r="C9289" s="1">
        <v>18990109</v>
      </c>
      <c r="D9289" s="1">
        <v>19711231</v>
      </c>
      <c r="E9289" s="1" t="s">
        <v>19241</v>
      </c>
    </row>
    <row r="9290" spans="1:5" ht="13" x14ac:dyDescent="0.15">
      <c r="A9290" s="1" t="s">
        <v>19242</v>
      </c>
      <c r="B9290" s="1" t="s">
        <v>19243</v>
      </c>
      <c r="C9290" s="1">
        <v>19671215</v>
      </c>
      <c r="E9290" s="1" t="s">
        <v>19244</v>
      </c>
    </row>
    <row r="9291" spans="1:5" ht="13" x14ac:dyDescent="0.15">
      <c r="A9291" s="1" t="s">
        <v>19245</v>
      </c>
      <c r="B9291" s="1" t="s">
        <v>19246</v>
      </c>
      <c r="C9291" s="1">
        <v>18661231</v>
      </c>
      <c r="D9291" s="1">
        <v>19630213</v>
      </c>
      <c r="E9291" s="1" t="s">
        <v>19247</v>
      </c>
    </row>
    <row r="9292" spans="1:5" ht="13" x14ac:dyDescent="0.15">
      <c r="A9292" s="1" t="s">
        <v>19248</v>
      </c>
      <c r="B9292" s="1" t="s">
        <v>19249</v>
      </c>
      <c r="C9292" s="1">
        <v>18980101</v>
      </c>
      <c r="E9292" s="1" t="s">
        <v>19250</v>
      </c>
    </row>
    <row r="9293" spans="1:5" ht="13" x14ac:dyDescent="0.15">
      <c r="A9293" s="1" t="s">
        <v>19251</v>
      </c>
      <c r="B9293" s="1" t="s">
        <v>19252</v>
      </c>
      <c r="C9293" s="1">
        <v>19411014</v>
      </c>
      <c r="E9293" s="1" t="s">
        <v>19253</v>
      </c>
    </row>
    <row r="9294" spans="1:5" ht="13" x14ac:dyDescent="0.15">
      <c r="A9294" s="1" t="s">
        <v>19254</v>
      </c>
      <c r="B9294" s="1" t="s">
        <v>19255</v>
      </c>
      <c r="C9294" s="1">
        <v>19311116</v>
      </c>
      <c r="E9294" s="1" t="s">
        <v>19256</v>
      </c>
    </row>
    <row r="9295" spans="1:5" ht="13" x14ac:dyDescent="0.15">
      <c r="A9295" s="1" t="s">
        <v>19257</v>
      </c>
      <c r="B9295" s="1" t="s">
        <v>19258</v>
      </c>
      <c r="C9295" s="1">
        <v>18971005</v>
      </c>
      <c r="D9295" s="1">
        <v>19850503</v>
      </c>
      <c r="E9295" s="1" t="s">
        <v>19259</v>
      </c>
    </row>
    <row r="9296" spans="1:5" ht="13" x14ac:dyDescent="0.15">
      <c r="A9296" s="1" t="s">
        <v>19260</v>
      </c>
      <c r="B9296" s="1" t="s">
        <v>19261</v>
      </c>
      <c r="C9296" s="1">
        <v>19350702</v>
      </c>
      <c r="E9296" s="1" t="s">
        <v>19262</v>
      </c>
    </row>
    <row r="9297" spans="1:5" ht="13" x14ac:dyDescent="0.15">
      <c r="A9297" s="1" t="s">
        <v>19263</v>
      </c>
      <c r="B9297" s="1" t="s">
        <v>19264</v>
      </c>
      <c r="C9297" s="1">
        <v>19230531</v>
      </c>
      <c r="E9297" s="1" t="s">
        <v>19265</v>
      </c>
    </row>
    <row r="9298" spans="1:5" ht="13" x14ac:dyDescent="0.15">
      <c r="A9298" s="1" t="s">
        <v>19266</v>
      </c>
      <c r="B9298" s="1" t="s">
        <v>19267</v>
      </c>
      <c r="C9298" s="1">
        <v>19560418</v>
      </c>
      <c r="E9298" s="1" t="s">
        <v>19268</v>
      </c>
    </row>
    <row r="9299" spans="1:5" ht="13" x14ac:dyDescent="0.15">
      <c r="A9299" s="1" t="s">
        <v>19269</v>
      </c>
      <c r="B9299" s="1" t="s">
        <v>19270</v>
      </c>
      <c r="C9299" s="1">
        <v>19410430</v>
      </c>
      <c r="E9299" s="1" t="s">
        <v>19271</v>
      </c>
    </row>
    <row r="9300" spans="1:5" ht="13" x14ac:dyDescent="0.15">
      <c r="A9300" s="1" t="s">
        <v>19272</v>
      </c>
      <c r="B9300" s="1" t="s">
        <v>19273</v>
      </c>
      <c r="C9300" s="1">
        <v>18940430</v>
      </c>
      <c r="D9300" s="1">
        <v>19651102</v>
      </c>
      <c r="E9300" s="1" t="s">
        <v>19274</v>
      </c>
    </row>
    <row r="9301" spans="1:5" ht="13" x14ac:dyDescent="0.15">
      <c r="A9301" s="1" t="s">
        <v>19275</v>
      </c>
      <c r="B9301" s="1" t="s">
        <v>19276</v>
      </c>
      <c r="C9301" s="1">
        <v>19340505</v>
      </c>
      <c r="E9301" s="1" t="s">
        <v>19277</v>
      </c>
    </row>
    <row r="9302" spans="1:5" ht="13" x14ac:dyDescent="0.15">
      <c r="A9302" s="1" t="s">
        <v>19278</v>
      </c>
      <c r="B9302" s="1" t="s">
        <v>19279</v>
      </c>
      <c r="C9302" s="1">
        <v>18500704</v>
      </c>
      <c r="D9302" s="1">
        <v>19260530</v>
      </c>
      <c r="E9302" s="1" t="s">
        <v>18058</v>
      </c>
    </row>
    <row r="9303" spans="1:5" ht="13" x14ac:dyDescent="0.15">
      <c r="A9303" s="1" t="s">
        <v>19280</v>
      </c>
      <c r="B9303" s="1" t="s">
        <v>19281</v>
      </c>
      <c r="C9303" s="1">
        <v>19360406</v>
      </c>
      <c r="E9303" s="1" t="s">
        <v>19282</v>
      </c>
    </row>
    <row r="9304" spans="1:5" ht="13" x14ac:dyDescent="0.15">
      <c r="A9304" s="1" t="s">
        <v>19283</v>
      </c>
      <c r="B9304" s="1" t="s">
        <v>19284</v>
      </c>
      <c r="C9304" s="1">
        <v>18940711</v>
      </c>
      <c r="D9304" s="1">
        <v>19840825</v>
      </c>
      <c r="E9304" s="1" t="s">
        <v>17671</v>
      </c>
    </row>
    <row r="9305" spans="1:5" ht="13" x14ac:dyDescent="0.15">
      <c r="A9305" s="1" t="s">
        <v>19285</v>
      </c>
      <c r="B9305" s="1" t="s">
        <v>19286</v>
      </c>
      <c r="C9305" s="1">
        <v>19540630</v>
      </c>
      <c r="E9305" s="1" t="s">
        <v>19287</v>
      </c>
    </row>
    <row r="9306" spans="1:5" ht="13" x14ac:dyDescent="0.15">
      <c r="A9306" s="1" t="s">
        <v>19288</v>
      </c>
      <c r="B9306" s="1" t="s">
        <v>19289</v>
      </c>
      <c r="C9306" s="1">
        <v>19340817</v>
      </c>
      <c r="E9306" s="1" t="s">
        <v>19290</v>
      </c>
    </row>
    <row r="9307" spans="1:5" ht="13" x14ac:dyDescent="0.15">
      <c r="A9307" s="1" t="s">
        <v>19291</v>
      </c>
      <c r="B9307" s="1" t="s">
        <v>19292</v>
      </c>
      <c r="C9307" s="1">
        <v>19270000</v>
      </c>
      <c r="E9307" s="1" t="s">
        <v>19293</v>
      </c>
    </row>
    <row r="9308" spans="1:5" ht="13" x14ac:dyDescent="0.15">
      <c r="A9308" s="1" t="s">
        <v>19294</v>
      </c>
      <c r="B9308" s="1" t="s">
        <v>19295</v>
      </c>
      <c r="C9308" s="1">
        <v>18550000</v>
      </c>
      <c r="D9308" s="1">
        <v>19159999</v>
      </c>
      <c r="E9308" s="1" t="s">
        <v>19296</v>
      </c>
    </row>
    <row r="9309" spans="1:5" ht="13" x14ac:dyDescent="0.15">
      <c r="A9309" s="1" t="s">
        <v>19297</v>
      </c>
      <c r="B9309" s="1" t="s">
        <v>19295</v>
      </c>
      <c r="C9309" s="1">
        <v>18440000</v>
      </c>
      <c r="D9309" s="1">
        <v>19029999</v>
      </c>
      <c r="E9309" s="1" t="s">
        <v>19296</v>
      </c>
    </row>
    <row r="9310" spans="1:5" ht="13" x14ac:dyDescent="0.15">
      <c r="A9310" s="1" t="s">
        <v>19298</v>
      </c>
      <c r="B9310" s="1" t="s">
        <v>19299</v>
      </c>
      <c r="C9310" s="1">
        <v>18640710</v>
      </c>
      <c r="D9310" s="1">
        <v>19260112</v>
      </c>
      <c r="E9310" s="1" t="s">
        <v>19300</v>
      </c>
    </row>
    <row r="9311" spans="1:5" ht="13" x14ac:dyDescent="0.15">
      <c r="A9311" s="1" t="s">
        <v>19301</v>
      </c>
      <c r="B9311" s="1" t="s">
        <v>19302</v>
      </c>
      <c r="C9311" s="1">
        <v>18981103</v>
      </c>
      <c r="D9311" s="1">
        <v>19720503</v>
      </c>
      <c r="E9311" s="1" t="s">
        <v>19303</v>
      </c>
    </row>
    <row r="9312" spans="1:5" ht="13" x14ac:dyDescent="0.15">
      <c r="A9312" s="1" t="s">
        <v>19304</v>
      </c>
      <c r="B9312" s="1" t="s">
        <v>19305</v>
      </c>
      <c r="C9312" s="1">
        <v>18490118</v>
      </c>
      <c r="D9312" s="1">
        <v>19200107</v>
      </c>
      <c r="E9312" s="1" t="s">
        <v>19306</v>
      </c>
    </row>
    <row r="9313" spans="1:5" ht="13" x14ac:dyDescent="0.15">
      <c r="A9313" s="1" t="s">
        <v>19307</v>
      </c>
      <c r="B9313" s="1" t="s">
        <v>19308</v>
      </c>
      <c r="C9313" s="1">
        <v>18670409</v>
      </c>
      <c r="D9313" s="1">
        <v>19411118</v>
      </c>
      <c r="E9313" s="1" t="s">
        <v>19309</v>
      </c>
    </row>
    <row r="9314" spans="1:5" ht="13" x14ac:dyDescent="0.15">
      <c r="A9314" s="1" t="s">
        <v>19310</v>
      </c>
      <c r="B9314" s="1" t="s">
        <v>19311</v>
      </c>
      <c r="C9314" s="1">
        <v>18450225</v>
      </c>
      <c r="D9314" s="1">
        <v>19180912</v>
      </c>
      <c r="E9314" s="1" t="s">
        <v>19312</v>
      </c>
    </row>
    <row r="9315" spans="1:5" ht="13" x14ac:dyDescent="0.15">
      <c r="A9315" s="1" t="s">
        <v>19313</v>
      </c>
      <c r="B9315" s="1" t="s">
        <v>19314</v>
      </c>
      <c r="C9315" s="1">
        <v>18620829</v>
      </c>
      <c r="D9315" s="1">
        <v>19281022</v>
      </c>
      <c r="E9315" s="1" t="s">
        <v>19315</v>
      </c>
    </row>
    <row r="9316" spans="1:5" ht="13" x14ac:dyDescent="0.15">
      <c r="A9316" s="1" t="s">
        <v>19316</v>
      </c>
      <c r="B9316" s="1" t="s">
        <v>19317</v>
      </c>
      <c r="C9316" s="1">
        <v>18950413</v>
      </c>
      <c r="D9316" s="1">
        <v>19730421</v>
      </c>
      <c r="E9316" s="1" t="s">
        <v>19318</v>
      </c>
    </row>
    <row r="9317" spans="1:5" ht="13" x14ac:dyDescent="0.15">
      <c r="A9317" s="1" t="s">
        <v>19319</v>
      </c>
      <c r="B9317" s="1" t="s">
        <v>19320</v>
      </c>
      <c r="C9317" s="1">
        <v>18800808</v>
      </c>
      <c r="D9317" s="1">
        <v>19611220</v>
      </c>
      <c r="E9317" s="1" t="s">
        <v>19321</v>
      </c>
    </row>
    <row r="9318" spans="1:5" ht="13" x14ac:dyDescent="0.15">
      <c r="A9318" s="1" t="s">
        <v>19322</v>
      </c>
      <c r="B9318" s="1" t="s">
        <v>19323</v>
      </c>
      <c r="C9318" s="1">
        <v>18641107</v>
      </c>
      <c r="D9318" s="1">
        <v>19350919</v>
      </c>
      <c r="E9318" s="1" t="s">
        <v>19324</v>
      </c>
    </row>
    <row r="9319" spans="1:5" ht="13" x14ac:dyDescent="0.15">
      <c r="A9319" s="1" t="s">
        <v>19325</v>
      </c>
      <c r="B9319" s="1" t="s">
        <v>19326</v>
      </c>
      <c r="C9319" s="1">
        <v>19090310</v>
      </c>
      <c r="D9319" s="1">
        <v>19890614</v>
      </c>
      <c r="E9319" s="1" t="s">
        <v>19327</v>
      </c>
    </row>
    <row r="9320" spans="1:5" ht="13" x14ac:dyDescent="0.15">
      <c r="A9320" s="1" t="s">
        <v>19328</v>
      </c>
      <c r="B9320" s="1" t="s">
        <v>19329</v>
      </c>
      <c r="C9320" s="1">
        <v>19150101</v>
      </c>
      <c r="E9320" s="1" t="s">
        <v>19330</v>
      </c>
    </row>
    <row r="9321" spans="1:5" ht="13" x14ac:dyDescent="0.15">
      <c r="A9321" s="1" t="s">
        <v>19331</v>
      </c>
      <c r="B9321" s="1" t="s">
        <v>19332</v>
      </c>
      <c r="C9321" s="1">
        <v>18520511</v>
      </c>
      <c r="D9321" s="1">
        <v>19261003</v>
      </c>
      <c r="E9321" s="1" t="s">
        <v>19333</v>
      </c>
    </row>
    <row r="9322" spans="1:5" ht="13" x14ac:dyDescent="0.15">
      <c r="A9322" s="1" t="s">
        <v>19334</v>
      </c>
      <c r="B9322" s="1" t="s">
        <v>19335</v>
      </c>
      <c r="C9322" s="1">
        <v>19110526</v>
      </c>
      <c r="D9322" s="1">
        <v>19940927</v>
      </c>
      <c r="E9322" s="1" t="s">
        <v>19336</v>
      </c>
    </row>
    <row r="9323" spans="1:5" ht="13" x14ac:dyDescent="0.15">
      <c r="A9323" s="1" t="s">
        <v>19337</v>
      </c>
      <c r="B9323" s="1" t="s">
        <v>19338</v>
      </c>
      <c r="C9323" s="1">
        <v>19030529</v>
      </c>
      <c r="D9323" s="1">
        <v>19700413</v>
      </c>
      <c r="E9323" s="1" t="s">
        <v>19339</v>
      </c>
    </row>
    <row r="9324" spans="1:5" ht="13" x14ac:dyDescent="0.15">
      <c r="A9324" s="1" t="s">
        <v>19340</v>
      </c>
      <c r="B9324" s="1" t="s">
        <v>19341</v>
      </c>
      <c r="C9324" s="1">
        <v>19330727</v>
      </c>
      <c r="D9324" s="1">
        <v>19840619</v>
      </c>
      <c r="E9324" s="1" t="s">
        <v>19342</v>
      </c>
    </row>
    <row r="9325" spans="1:5" ht="13" x14ac:dyDescent="0.15">
      <c r="A9325" s="1" t="s">
        <v>19343</v>
      </c>
      <c r="B9325" s="1" t="s">
        <v>19344</v>
      </c>
      <c r="C9325" s="1">
        <v>19261231</v>
      </c>
      <c r="D9325" s="1">
        <v>19870627</v>
      </c>
      <c r="E9325" s="1" t="s">
        <v>19345</v>
      </c>
    </row>
    <row r="9326" spans="1:5" ht="13" x14ac:dyDescent="0.15">
      <c r="A9326" s="1" t="s">
        <v>19346</v>
      </c>
      <c r="B9326" s="1" t="s">
        <v>19347</v>
      </c>
      <c r="C9326" s="1">
        <v>18900810</v>
      </c>
      <c r="D9326" s="1">
        <v>19460817</v>
      </c>
      <c r="E9326" s="1" t="s">
        <v>19348</v>
      </c>
    </row>
    <row r="9327" spans="1:5" ht="13" x14ac:dyDescent="0.15">
      <c r="A9327" s="1" t="s">
        <v>19349</v>
      </c>
      <c r="B9327" s="1" t="s">
        <v>19350</v>
      </c>
      <c r="C9327" s="1">
        <v>19231213</v>
      </c>
      <c r="E9327" s="1" t="s">
        <v>19351</v>
      </c>
    </row>
    <row r="9328" spans="1:5" ht="13" x14ac:dyDescent="0.15">
      <c r="A9328" s="1" t="s">
        <v>19352</v>
      </c>
      <c r="B9328" s="1" t="s">
        <v>19353</v>
      </c>
      <c r="C9328" s="1">
        <v>18870704</v>
      </c>
      <c r="D9328" s="1">
        <v>19660930</v>
      </c>
      <c r="E9328" s="1" t="s">
        <v>19354</v>
      </c>
    </row>
    <row r="9329" spans="1:5" ht="13" x14ac:dyDescent="0.15">
      <c r="A9329" s="1" t="s">
        <v>19355</v>
      </c>
      <c r="B9329" s="1" t="s">
        <v>19356</v>
      </c>
      <c r="C9329" s="1">
        <v>18920522</v>
      </c>
      <c r="D9329" s="1">
        <v>19580124</v>
      </c>
      <c r="E9329" s="1" t="s">
        <v>19357</v>
      </c>
    </row>
    <row r="9330" spans="1:5" ht="13" x14ac:dyDescent="0.15">
      <c r="A9330" s="1" t="s">
        <v>19358</v>
      </c>
      <c r="B9330" s="1" t="s">
        <v>19359</v>
      </c>
      <c r="C9330" s="1">
        <v>18900718</v>
      </c>
      <c r="D9330" s="1">
        <v>19830128</v>
      </c>
      <c r="E9330" s="1" t="s">
        <v>19360</v>
      </c>
    </row>
    <row r="9331" spans="1:5" ht="13" x14ac:dyDescent="0.15">
      <c r="A9331" s="1" t="s">
        <v>19361</v>
      </c>
      <c r="B9331" s="1" t="s">
        <v>19362</v>
      </c>
      <c r="C9331" s="1">
        <v>18960828</v>
      </c>
      <c r="D9331" s="1">
        <v>19730708</v>
      </c>
      <c r="E9331" s="1" t="s">
        <v>19363</v>
      </c>
    </row>
    <row r="9332" spans="1:5" ht="13" x14ac:dyDescent="0.15">
      <c r="A9332" s="1" t="s">
        <v>19364</v>
      </c>
      <c r="B9332" s="1" t="s">
        <v>19365</v>
      </c>
      <c r="C9332" s="1">
        <v>19280322</v>
      </c>
      <c r="E9332" s="1" t="s">
        <v>18269</v>
      </c>
    </row>
    <row r="9333" spans="1:5" ht="13" x14ac:dyDescent="0.15">
      <c r="A9333" s="1" t="s">
        <v>19366</v>
      </c>
      <c r="B9333" s="1" t="s">
        <v>19367</v>
      </c>
      <c r="C9333" s="1">
        <v>18951109</v>
      </c>
      <c r="D9333" s="1">
        <v>19490902</v>
      </c>
      <c r="E9333" s="1" t="s">
        <v>19368</v>
      </c>
    </row>
    <row r="9334" spans="1:5" ht="13" x14ac:dyDescent="0.15">
      <c r="A9334" s="1" t="s">
        <v>19369</v>
      </c>
      <c r="B9334" s="1" t="s">
        <v>19370</v>
      </c>
      <c r="C9334" s="1">
        <v>19050225</v>
      </c>
      <c r="E9334" s="1" t="s">
        <v>19371</v>
      </c>
    </row>
    <row r="9335" spans="1:5" ht="13" x14ac:dyDescent="0.15">
      <c r="A9335" s="1" t="s">
        <v>19372</v>
      </c>
      <c r="B9335" s="1" t="s">
        <v>19373</v>
      </c>
      <c r="C9335" s="1">
        <v>18840222</v>
      </c>
      <c r="D9335" s="1">
        <v>19711231</v>
      </c>
      <c r="E9335" s="1" t="s">
        <v>19374</v>
      </c>
    </row>
    <row r="9336" spans="1:5" ht="13" x14ac:dyDescent="0.15">
      <c r="A9336" s="1" t="s">
        <v>19375</v>
      </c>
      <c r="B9336" s="1" t="s">
        <v>19376</v>
      </c>
      <c r="C9336" s="1">
        <v>19220831</v>
      </c>
      <c r="D9336" s="1">
        <v>19861021</v>
      </c>
      <c r="E9336" s="1" t="s">
        <v>19377</v>
      </c>
    </row>
    <row r="9337" spans="1:5" ht="13" x14ac:dyDescent="0.15">
      <c r="A9337" s="1" t="s">
        <v>19378</v>
      </c>
      <c r="B9337" s="1" t="s">
        <v>19379</v>
      </c>
      <c r="C9337" s="1">
        <v>18850816</v>
      </c>
      <c r="D9337" s="1">
        <v>19711231</v>
      </c>
      <c r="E9337" s="1" t="s">
        <v>19098</v>
      </c>
    </row>
    <row r="9338" spans="1:5" ht="13" x14ac:dyDescent="0.15">
      <c r="A9338" s="1" t="s">
        <v>19380</v>
      </c>
      <c r="B9338" s="1" t="s">
        <v>19381</v>
      </c>
      <c r="C9338" s="1">
        <v>19100201</v>
      </c>
      <c r="D9338" s="1">
        <v>19951231</v>
      </c>
      <c r="E9338" s="1" t="s">
        <v>18058</v>
      </c>
    </row>
    <row r="9339" spans="1:5" ht="13" x14ac:dyDescent="0.15">
      <c r="A9339" s="1" t="s">
        <v>19382</v>
      </c>
      <c r="B9339" s="1" t="s">
        <v>19383</v>
      </c>
      <c r="C9339" s="1">
        <v>18560803</v>
      </c>
      <c r="D9339" s="1">
        <v>19191007</v>
      </c>
      <c r="E9339" s="1" t="s">
        <v>19384</v>
      </c>
    </row>
    <row r="9340" spans="1:5" ht="13" x14ac:dyDescent="0.15">
      <c r="A9340" s="1" t="s">
        <v>19385</v>
      </c>
      <c r="B9340" s="1" t="s">
        <v>19386</v>
      </c>
      <c r="C9340" s="1">
        <v>19090408</v>
      </c>
      <c r="D9340" s="1">
        <v>19921125</v>
      </c>
      <c r="E9340" s="1" t="s">
        <v>19387</v>
      </c>
    </row>
    <row r="9341" spans="1:5" ht="13" x14ac:dyDescent="0.15">
      <c r="A9341" s="1" t="s">
        <v>19388</v>
      </c>
      <c r="B9341" s="1" t="s">
        <v>19389</v>
      </c>
      <c r="C9341" s="1">
        <v>19180813</v>
      </c>
      <c r="D9341" s="1">
        <v>19950502</v>
      </c>
      <c r="E9341" s="1" t="s">
        <v>19390</v>
      </c>
    </row>
    <row r="9342" spans="1:5" ht="13" x14ac:dyDescent="0.15">
      <c r="A9342" s="1" t="s">
        <v>19391</v>
      </c>
      <c r="B9342" s="1" t="s">
        <v>19392</v>
      </c>
      <c r="C9342" s="1">
        <v>18400130</v>
      </c>
      <c r="D9342" s="1">
        <v>19241215</v>
      </c>
      <c r="E9342" s="1" t="s">
        <v>19393</v>
      </c>
    </row>
    <row r="9343" spans="1:5" ht="13" x14ac:dyDescent="0.15">
      <c r="A9343" s="1" t="s">
        <v>19394</v>
      </c>
      <c r="B9343" s="1" t="s">
        <v>19395</v>
      </c>
      <c r="C9343" s="1">
        <v>18801231</v>
      </c>
      <c r="D9343" s="1">
        <v>19620531</v>
      </c>
      <c r="E9343" s="1" t="s">
        <v>19396</v>
      </c>
    </row>
    <row r="9344" spans="1:5" ht="13" x14ac:dyDescent="0.15">
      <c r="A9344" s="1" t="s">
        <v>19397</v>
      </c>
      <c r="B9344" s="1" t="s">
        <v>19398</v>
      </c>
      <c r="C9344" s="1">
        <v>19320904</v>
      </c>
      <c r="E9344" s="1" t="s">
        <v>18525</v>
      </c>
    </row>
    <row r="9345" spans="1:5" ht="13" x14ac:dyDescent="0.15">
      <c r="A9345" s="1" t="s">
        <v>19399</v>
      </c>
      <c r="B9345" s="1" t="s">
        <v>19400</v>
      </c>
      <c r="C9345" s="1">
        <v>18970709</v>
      </c>
      <c r="D9345" s="1">
        <v>19810902</v>
      </c>
      <c r="E9345" s="1" t="s">
        <v>19401</v>
      </c>
    </row>
    <row r="9346" spans="1:5" ht="13" x14ac:dyDescent="0.15">
      <c r="A9346" s="1" t="s">
        <v>19402</v>
      </c>
      <c r="B9346" s="1" t="s">
        <v>19403</v>
      </c>
      <c r="C9346" s="1">
        <v>19191119</v>
      </c>
      <c r="D9346" s="1">
        <v>20120317</v>
      </c>
      <c r="E9346" s="1" t="s">
        <v>19404</v>
      </c>
    </row>
    <row r="9347" spans="1:5" ht="13" x14ac:dyDescent="0.15">
      <c r="A9347" s="1" t="s">
        <v>19405</v>
      </c>
      <c r="B9347" s="1" t="s">
        <v>19406</v>
      </c>
      <c r="C9347" s="1">
        <v>19130621</v>
      </c>
      <c r="D9347" s="1">
        <v>19900819</v>
      </c>
      <c r="E9347" s="1" t="s">
        <v>19407</v>
      </c>
    </row>
    <row r="9348" spans="1:5" ht="13" x14ac:dyDescent="0.15">
      <c r="A9348" s="1" t="s">
        <v>19408</v>
      </c>
      <c r="B9348" s="1" t="s">
        <v>19409</v>
      </c>
      <c r="C9348" s="1">
        <v>18510611</v>
      </c>
      <c r="D9348" s="1">
        <v>19380323</v>
      </c>
      <c r="E9348" s="1" t="s">
        <v>19410</v>
      </c>
    </row>
    <row r="9349" spans="1:5" ht="13" x14ac:dyDescent="0.15">
      <c r="A9349" s="1" t="s">
        <v>19411</v>
      </c>
      <c r="B9349" s="1" t="s">
        <v>19412</v>
      </c>
      <c r="C9349" s="1">
        <v>18791231</v>
      </c>
      <c r="D9349" s="1">
        <v>19670316</v>
      </c>
      <c r="E9349" s="1" t="s">
        <v>19413</v>
      </c>
    </row>
    <row r="9350" spans="1:5" ht="13" x14ac:dyDescent="0.15">
      <c r="A9350" s="1" t="s">
        <v>19414</v>
      </c>
      <c r="B9350" s="1" t="s">
        <v>19415</v>
      </c>
      <c r="C9350" s="1">
        <v>18630101</v>
      </c>
      <c r="D9350" s="1">
        <v>19341230</v>
      </c>
      <c r="E9350" s="1" t="s">
        <v>19416</v>
      </c>
    </row>
    <row r="9351" spans="1:5" ht="13" x14ac:dyDescent="0.15">
      <c r="A9351" s="1" t="s">
        <v>19417</v>
      </c>
      <c r="B9351" s="1" t="s">
        <v>19418</v>
      </c>
      <c r="C9351" s="1">
        <v>18590000</v>
      </c>
      <c r="D9351" s="1">
        <v>19210719</v>
      </c>
      <c r="E9351" s="1" t="s">
        <v>19419</v>
      </c>
    </row>
    <row r="9352" spans="1:5" ht="13" x14ac:dyDescent="0.15">
      <c r="A9352" s="1" t="s">
        <v>19420</v>
      </c>
      <c r="B9352" s="1" t="s">
        <v>19421</v>
      </c>
      <c r="C9352" s="1">
        <v>19320801</v>
      </c>
      <c r="E9352" s="1" t="s">
        <v>19422</v>
      </c>
    </row>
    <row r="9353" spans="1:5" ht="13" x14ac:dyDescent="0.15">
      <c r="A9353" s="1" t="s">
        <v>19423</v>
      </c>
      <c r="B9353" s="1" t="s">
        <v>19424</v>
      </c>
      <c r="C9353" s="1">
        <v>19161231</v>
      </c>
      <c r="D9353" s="1">
        <v>19830831</v>
      </c>
      <c r="E9353" s="1" t="s">
        <v>19425</v>
      </c>
    </row>
    <row r="9354" spans="1:5" ht="13" x14ac:dyDescent="0.15">
      <c r="A9354" s="1" t="s">
        <v>19426</v>
      </c>
      <c r="B9354" s="1" t="s">
        <v>19427</v>
      </c>
      <c r="C9354" s="1">
        <v>18941231</v>
      </c>
      <c r="D9354" s="1">
        <v>19671109</v>
      </c>
      <c r="E9354" s="1" t="s">
        <v>19428</v>
      </c>
    </row>
    <row r="9355" spans="1:5" ht="13" x14ac:dyDescent="0.15">
      <c r="A9355" s="1" t="s">
        <v>19429</v>
      </c>
      <c r="B9355" s="1" t="s">
        <v>19430</v>
      </c>
      <c r="C9355" s="1">
        <v>18630000</v>
      </c>
      <c r="D9355" s="1">
        <v>19500924</v>
      </c>
      <c r="E9355" s="1" t="s">
        <v>19431</v>
      </c>
    </row>
    <row r="9356" spans="1:5" ht="13" x14ac:dyDescent="0.15">
      <c r="A9356" s="1" t="s">
        <v>19432</v>
      </c>
      <c r="B9356" s="1" t="s">
        <v>19433</v>
      </c>
      <c r="C9356" s="1">
        <v>19640218</v>
      </c>
      <c r="E9356" s="1" t="s">
        <v>19434</v>
      </c>
    </row>
    <row r="9357" spans="1:5" ht="13" x14ac:dyDescent="0.15">
      <c r="A9357" s="1" t="s">
        <v>19435</v>
      </c>
      <c r="B9357" s="1" t="s">
        <v>19436</v>
      </c>
      <c r="C9357" s="1">
        <v>18990302</v>
      </c>
      <c r="D9357" s="1">
        <v>19950830</v>
      </c>
      <c r="E9357" s="1" t="s">
        <v>19437</v>
      </c>
    </row>
    <row r="9358" spans="1:5" ht="13" x14ac:dyDescent="0.15">
      <c r="A9358" s="1" t="s">
        <v>19438</v>
      </c>
      <c r="B9358" s="1" t="s">
        <v>19439</v>
      </c>
      <c r="C9358" s="1">
        <v>19190501</v>
      </c>
      <c r="D9358" s="1">
        <v>19970806</v>
      </c>
      <c r="E9358" s="1" t="s">
        <v>19440</v>
      </c>
    </row>
    <row r="9359" spans="1:5" ht="13" x14ac:dyDescent="0.15">
      <c r="A9359" s="1" t="s">
        <v>19441</v>
      </c>
      <c r="B9359" s="1" t="s">
        <v>19442</v>
      </c>
      <c r="C9359" s="1">
        <v>18860801</v>
      </c>
      <c r="D9359" s="1">
        <v>19620909</v>
      </c>
      <c r="E9359" s="1" t="s">
        <v>19443</v>
      </c>
    </row>
    <row r="9360" spans="1:5" ht="13" x14ac:dyDescent="0.15">
      <c r="A9360" s="1" t="s">
        <v>19444</v>
      </c>
      <c r="B9360" s="1" t="s">
        <v>19445</v>
      </c>
      <c r="C9360" s="1">
        <v>18860101</v>
      </c>
      <c r="D9360" s="1">
        <v>19580627</v>
      </c>
      <c r="E9360" s="1" t="s">
        <v>19446</v>
      </c>
    </row>
    <row r="9361" spans="1:5" ht="13" x14ac:dyDescent="0.15">
      <c r="A9361" s="1" t="s">
        <v>19447</v>
      </c>
      <c r="B9361" s="1" t="s">
        <v>19448</v>
      </c>
      <c r="C9361" s="1">
        <v>18700101</v>
      </c>
      <c r="D9361" s="1">
        <v>19500901</v>
      </c>
      <c r="E9361" s="1" t="s">
        <v>19449</v>
      </c>
    </row>
    <row r="9362" spans="1:5" ht="13" x14ac:dyDescent="0.15">
      <c r="A9362" s="1" t="s">
        <v>19450</v>
      </c>
      <c r="B9362" s="1" t="s">
        <v>19451</v>
      </c>
      <c r="C9362" s="1">
        <v>18740606</v>
      </c>
      <c r="D9362" s="1">
        <v>19580402</v>
      </c>
      <c r="E9362" s="1" t="s">
        <v>19452</v>
      </c>
    </row>
    <row r="9363" spans="1:5" ht="13" x14ac:dyDescent="0.15">
      <c r="A9363" s="1" t="s">
        <v>19453</v>
      </c>
      <c r="B9363" s="1" t="s">
        <v>19454</v>
      </c>
      <c r="C9363" s="1">
        <v>18740101</v>
      </c>
      <c r="D9363" s="1">
        <v>19580615</v>
      </c>
      <c r="E9363" s="1" t="s">
        <v>19455</v>
      </c>
    </row>
    <row r="9364" spans="1:5" ht="13" x14ac:dyDescent="0.15">
      <c r="A9364" s="1" t="s">
        <v>19456</v>
      </c>
      <c r="B9364" s="1" t="s">
        <v>19457</v>
      </c>
      <c r="C9364" s="1">
        <v>18800101</v>
      </c>
      <c r="D9364" s="1">
        <v>19580526</v>
      </c>
      <c r="E9364" s="1" t="s">
        <v>19458</v>
      </c>
    </row>
    <row r="9365" spans="1:5" ht="13" x14ac:dyDescent="0.15">
      <c r="A9365" s="1" t="s">
        <v>19459</v>
      </c>
      <c r="B9365" s="1" t="s">
        <v>19460</v>
      </c>
      <c r="C9365" s="1">
        <v>18950101</v>
      </c>
      <c r="D9365" s="1">
        <v>19870514</v>
      </c>
      <c r="E9365" s="1" t="s">
        <v>19461</v>
      </c>
    </row>
    <row r="9366" spans="1:5" ht="13" x14ac:dyDescent="0.15">
      <c r="A9366" s="1" t="s">
        <v>19462</v>
      </c>
      <c r="B9366" s="1" t="s">
        <v>19463</v>
      </c>
      <c r="C9366" s="1">
        <v>18901004</v>
      </c>
      <c r="D9366" s="1">
        <v>19750624</v>
      </c>
      <c r="E9366" s="1" t="s">
        <v>19464</v>
      </c>
    </row>
    <row r="9367" spans="1:5" ht="13" x14ac:dyDescent="0.15">
      <c r="A9367" s="1" t="s">
        <v>19465</v>
      </c>
      <c r="B9367" s="1" t="s">
        <v>19466</v>
      </c>
      <c r="C9367" s="1">
        <v>19281001</v>
      </c>
      <c r="E9367" s="1" t="s">
        <v>19467</v>
      </c>
    </row>
    <row r="9368" spans="1:5" ht="13" x14ac:dyDescent="0.15">
      <c r="A9368" s="1" t="s">
        <v>19468</v>
      </c>
      <c r="B9368" s="1" t="s">
        <v>19469</v>
      </c>
      <c r="C9368" s="1">
        <v>19370708</v>
      </c>
      <c r="E9368" s="1" t="s">
        <v>19470</v>
      </c>
    </row>
    <row r="9369" spans="1:5" ht="13" x14ac:dyDescent="0.15">
      <c r="A9369" s="1" t="s">
        <v>19471</v>
      </c>
      <c r="B9369" s="1" t="s">
        <v>19472</v>
      </c>
      <c r="C9369" s="1">
        <v>19141004</v>
      </c>
      <c r="D9369" s="1">
        <v>20031012</v>
      </c>
      <c r="E9369" s="1" t="s">
        <v>19473</v>
      </c>
    </row>
    <row r="9370" spans="1:5" ht="13" x14ac:dyDescent="0.15">
      <c r="A9370" s="1" t="s">
        <v>19474</v>
      </c>
      <c r="B9370" s="1" t="s">
        <v>19475</v>
      </c>
      <c r="C9370" s="1">
        <v>19140219</v>
      </c>
      <c r="D9370" s="1">
        <v>19921114</v>
      </c>
      <c r="E9370" s="1" t="s">
        <v>19476</v>
      </c>
    </row>
    <row r="9371" spans="1:5" ht="13" x14ac:dyDescent="0.15">
      <c r="A9371" s="1" t="s">
        <v>19477</v>
      </c>
      <c r="B9371" s="1" t="s">
        <v>19478</v>
      </c>
      <c r="C9371" s="1">
        <v>19030413</v>
      </c>
      <c r="D9371" s="1">
        <v>19880918</v>
      </c>
      <c r="E9371" s="1" t="s">
        <v>19479</v>
      </c>
    </row>
    <row r="9372" spans="1:5" ht="13" x14ac:dyDescent="0.15">
      <c r="A9372" s="1" t="s">
        <v>19480</v>
      </c>
      <c r="B9372" s="1" t="s">
        <v>19481</v>
      </c>
      <c r="C9372" s="1">
        <v>18990222</v>
      </c>
      <c r="D9372" s="1">
        <v>19590620</v>
      </c>
      <c r="E9372" s="1" t="s">
        <v>19482</v>
      </c>
    </row>
    <row r="9373" spans="1:5" ht="13" x14ac:dyDescent="0.15">
      <c r="A9373" s="1" t="s">
        <v>19483</v>
      </c>
      <c r="B9373" s="1" t="s">
        <v>19484</v>
      </c>
      <c r="C9373" s="1">
        <v>19481205</v>
      </c>
      <c r="E9373" s="1" t="s">
        <v>19485</v>
      </c>
    </row>
    <row r="9374" spans="1:5" ht="13" x14ac:dyDescent="0.15">
      <c r="A9374" s="1" t="s">
        <v>19486</v>
      </c>
      <c r="B9374" s="1" t="s">
        <v>19487</v>
      </c>
      <c r="C9374" s="1">
        <v>18910926</v>
      </c>
      <c r="D9374" s="1">
        <v>19850111</v>
      </c>
      <c r="E9374" s="1" t="s">
        <v>18733</v>
      </c>
    </row>
    <row r="9375" spans="1:5" ht="13" x14ac:dyDescent="0.15">
      <c r="A9375" s="1" t="s">
        <v>19488</v>
      </c>
      <c r="B9375" s="1" t="s">
        <v>19489</v>
      </c>
      <c r="C9375" s="1">
        <v>19230906</v>
      </c>
      <c r="E9375" s="1" t="s">
        <v>19490</v>
      </c>
    </row>
    <row r="9376" spans="1:5" ht="13" x14ac:dyDescent="0.15">
      <c r="A9376" s="1" t="s">
        <v>19491</v>
      </c>
      <c r="B9376" s="1" t="s">
        <v>19492</v>
      </c>
      <c r="C9376" s="1">
        <v>19020414</v>
      </c>
      <c r="D9376" s="1">
        <v>19611009</v>
      </c>
      <c r="E9376" s="1" t="s">
        <v>19493</v>
      </c>
    </row>
    <row r="9377" spans="1:5" ht="13" x14ac:dyDescent="0.15">
      <c r="A9377" s="1" t="s">
        <v>19494</v>
      </c>
      <c r="B9377" s="1" t="s">
        <v>19495</v>
      </c>
      <c r="C9377" s="1">
        <v>19270611</v>
      </c>
      <c r="E9377" s="1" t="s">
        <v>19496</v>
      </c>
    </row>
    <row r="9378" spans="1:5" ht="13" x14ac:dyDescent="0.15">
      <c r="A9378" s="1" t="s">
        <v>19497</v>
      </c>
      <c r="B9378" s="1" t="s">
        <v>19498</v>
      </c>
      <c r="C9378" s="1">
        <v>19120622</v>
      </c>
      <c r="D9378" s="1">
        <v>19811121</v>
      </c>
      <c r="E9378" s="1" t="s">
        <v>19499</v>
      </c>
    </row>
    <row r="9379" spans="1:5" ht="13" x14ac:dyDescent="0.15">
      <c r="A9379" s="1" t="s">
        <v>19500</v>
      </c>
      <c r="B9379" s="1" t="s">
        <v>19501</v>
      </c>
      <c r="C9379" s="1">
        <v>19130211</v>
      </c>
      <c r="D9379" s="1">
        <v>20080314</v>
      </c>
      <c r="E9379" s="1" t="s">
        <v>19502</v>
      </c>
    </row>
    <row r="9380" spans="1:5" ht="13" x14ac:dyDescent="0.15">
      <c r="A9380" s="1" t="s">
        <v>19503</v>
      </c>
      <c r="B9380" s="1" t="s">
        <v>19504</v>
      </c>
      <c r="C9380" s="1">
        <v>19040922</v>
      </c>
      <c r="D9380" s="1">
        <v>20011025</v>
      </c>
      <c r="E9380" s="1" t="s">
        <v>19505</v>
      </c>
    </row>
    <row r="9381" spans="1:5" ht="13" x14ac:dyDescent="0.15">
      <c r="A9381" s="1" t="s">
        <v>19506</v>
      </c>
      <c r="B9381" s="1" t="s">
        <v>19507</v>
      </c>
      <c r="C9381" s="1">
        <v>19130325</v>
      </c>
      <c r="D9381" s="1">
        <v>20010518</v>
      </c>
      <c r="E9381" s="1" t="s">
        <v>19508</v>
      </c>
    </row>
    <row r="9382" spans="1:5" ht="13" x14ac:dyDescent="0.15">
      <c r="A9382" s="1" t="s">
        <v>19509</v>
      </c>
      <c r="B9382" s="1" t="s">
        <v>19510</v>
      </c>
      <c r="C9382" s="1">
        <v>18971119</v>
      </c>
      <c r="D9382" s="1">
        <v>19840707</v>
      </c>
      <c r="E9382" s="1" t="s">
        <v>19511</v>
      </c>
    </row>
    <row r="9383" spans="1:5" ht="13" x14ac:dyDescent="0.15">
      <c r="A9383" s="1" t="s">
        <v>19512</v>
      </c>
      <c r="B9383" s="1" t="s">
        <v>19513</v>
      </c>
      <c r="C9383" s="1">
        <v>18620929</v>
      </c>
      <c r="D9383" s="1">
        <v>19450521</v>
      </c>
      <c r="E9383" s="1" t="s">
        <v>19514</v>
      </c>
    </row>
    <row r="9384" spans="1:5" ht="13" x14ac:dyDescent="0.15">
      <c r="A9384" s="1" t="s">
        <v>19515</v>
      </c>
      <c r="B9384" s="1" t="s">
        <v>19516</v>
      </c>
      <c r="C9384" s="1">
        <v>19530000</v>
      </c>
      <c r="E9384" s="1" t="s">
        <v>19517</v>
      </c>
    </row>
    <row r="9385" spans="1:5" ht="13" x14ac:dyDescent="0.15">
      <c r="A9385" s="1" t="s">
        <v>19518</v>
      </c>
      <c r="B9385" s="1" t="s">
        <v>19519</v>
      </c>
      <c r="C9385" s="1">
        <v>19460529</v>
      </c>
      <c r="E9385" s="1" t="s">
        <v>19520</v>
      </c>
    </row>
    <row r="9386" spans="1:5" ht="13" x14ac:dyDescent="0.15">
      <c r="A9386" s="1" t="s">
        <v>19521</v>
      </c>
      <c r="B9386" s="1" t="s">
        <v>19522</v>
      </c>
      <c r="C9386" s="1">
        <v>19330303</v>
      </c>
      <c r="E9386" s="1" t="s">
        <v>19523</v>
      </c>
    </row>
    <row r="9387" spans="1:5" ht="13" x14ac:dyDescent="0.15">
      <c r="A9387" s="1" t="s">
        <v>19524</v>
      </c>
      <c r="B9387" s="1" t="s">
        <v>19525</v>
      </c>
      <c r="C9387" s="1">
        <v>19251231</v>
      </c>
      <c r="E9387" s="1" t="s">
        <v>19526</v>
      </c>
    </row>
    <row r="9388" spans="1:5" ht="13" x14ac:dyDescent="0.15">
      <c r="A9388" s="1" t="s">
        <v>19527</v>
      </c>
      <c r="B9388" s="1" t="s">
        <v>19528</v>
      </c>
      <c r="C9388" s="1">
        <v>19160228</v>
      </c>
      <c r="D9388" s="1">
        <v>20081202</v>
      </c>
      <c r="E9388" s="1" t="s">
        <v>19529</v>
      </c>
    </row>
    <row r="9389" spans="1:5" ht="13" x14ac:dyDescent="0.15">
      <c r="A9389" s="1" t="s">
        <v>19530</v>
      </c>
      <c r="B9389" s="1" t="s">
        <v>19531</v>
      </c>
      <c r="C9389" s="1">
        <v>19220415</v>
      </c>
      <c r="D9389" s="1">
        <v>20031018</v>
      </c>
      <c r="E9389" s="1" t="s">
        <v>19532</v>
      </c>
    </row>
    <row r="9390" spans="1:5" ht="13" x14ac:dyDescent="0.15">
      <c r="A9390" s="1" t="s">
        <v>19533</v>
      </c>
      <c r="B9390" s="1" t="s">
        <v>19534</v>
      </c>
      <c r="C9390" s="1">
        <v>19441227</v>
      </c>
      <c r="E9390" s="1" t="s">
        <v>17683</v>
      </c>
    </row>
    <row r="9391" spans="1:5" ht="13" x14ac:dyDescent="0.15">
      <c r="A9391" s="1" t="s">
        <v>19535</v>
      </c>
      <c r="B9391" s="1" t="s">
        <v>19536</v>
      </c>
      <c r="C9391" s="1">
        <v>19561114</v>
      </c>
      <c r="E9391" s="1" t="s">
        <v>19537</v>
      </c>
    </row>
    <row r="9392" spans="1:5" ht="13" x14ac:dyDescent="0.15">
      <c r="A9392" s="1" t="s">
        <v>19538</v>
      </c>
      <c r="B9392" s="1" t="s">
        <v>19539</v>
      </c>
      <c r="C9392" s="1">
        <v>19360216</v>
      </c>
      <c r="E9392" s="1" t="s">
        <v>19540</v>
      </c>
    </row>
    <row r="9393" spans="1:5" ht="13" x14ac:dyDescent="0.15">
      <c r="A9393" s="1" t="s">
        <v>19541</v>
      </c>
      <c r="B9393" s="1" t="s">
        <v>19542</v>
      </c>
      <c r="C9393" s="1">
        <v>19450829</v>
      </c>
      <c r="E9393" s="1" t="s">
        <v>19543</v>
      </c>
    </row>
    <row r="9394" spans="1:5" ht="13" x14ac:dyDescent="0.15">
      <c r="A9394" s="1" t="s">
        <v>19544</v>
      </c>
      <c r="B9394" s="1" t="s">
        <v>19545</v>
      </c>
      <c r="C9394" s="1">
        <v>19361105</v>
      </c>
      <c r="E9394" s="1" t="s">
        <v>19546</v>
      </c>
    </row>
    <row r="9395" spans="1:5" ht="13" x14ac:dyDescent="0.15">
      <c r="A9395" s="1" t="s">
        <v>19547</v>
      </c>
      <c r="B9395" s="1" t="s">
        <v>19548</v>
      </c>
      <c r="C9395" s="1">
        <v>19350410</v>
      </c>
      <c r="E9395" s="1" t="s">
        <v>18195</v>
      </c>
    </row>
    <row r="9396" spans="1:5" ht="13" x14ac:dyDescent="0.15">
      <c r="A9396" s="1" t="s">
        <v>19549</v>
      </c>
      <c r="B9396" s="1" t="s">
        <v>19550</v>
      </c>
      <c r="C9396" s="1">
        <v>19481019</v>
      </c>
      <c r="E9396" s="1" t="s">
        <v>19551</v>
      </c>
    </row>
    <row r="9397" spans="1:5" ht="13" x14ac:dyDescent="0.15">
      <c r="A9397" s="1" t="s">
        <v>19552</v>
      </c>
      <c r="B9397" s="1" t="s">
        <v>19553</v>
      </c>
      <c r="C9397" s="1">
        <v>19260712</v>
      </c>
      <c r="E9397" s="1" t="s">
        <v>19554</v>
      </c>
    </row>
    <row r="9398" spans="1:5" ht="13" x14ac:dyDescent="0.15">
      <c r="A9398" s="1" t="s">
        <v>19555</v>
      </c>
      <c r="B9398" s="1" t="s">
        <v>19556</v>
      </c>
      <c r="C9398" s="1">
        <v>19421009</v>
      </c>
      <c r="E9398" s="1" t="s">
        <v>19557</v>
      </c>
    </row>
    <row r="9399" spans="1:5" ht="13" x14ac:dyDescent="0.15">
      <c r="A9399" s="1" t="s">
        <v>19558</v>
      </c>
      <c r="B9399" s="1" t="s">
        <v>19559</v>
      </c>
      <c r="C9399" s="1">
        <v>19130216</v>
      </c>
      <c r="D9399" s="1">
        <v>19940413</v>
      </c>
      <c r="E9399" s="1" t="s">
        <v>18456</v>
      </c>
    </row>
    <row r="9400" spans="1:5" ht="13" x14ac:dyDescent="0.15">
      <c r="A9400" s="1" t="s">
        <v>19560</v>
      </c>
      <c r="B9400" s="1" t="s">
        <v>19561</v>
      </c>
      <c r="C9400" s="1">
        <v>19220530</v>
      </c>
      <c r="D9400" s="1">
        <v>19981124</v>
      </c>
      <c r="E9400" s="1" t="s">
        <v>19562</v>
      </c>
    </row>
    <row r="9401" spans="1:5" ht="13" x14ac:dyDescent="0.15">
      <c r="A9401" s="1" t="s">
        <v>19563</v>
      </c>
      <c r="B9401" s="1" t="s">
        <v>19564</v>
      </c>
      <c r="C9401" s="1">
        <v>19270501</v>
      </c>
      <c r="D9401" s="1">
        <v>19941006</v>
      </c>
      <c r="E9401" s="1" t="s">
        <v>19565</v>
      </c>
    </row>
    <row r="9402" spans="1:5" ht="13" x14ac:dyDescent="0.15">
      <c r="A9402" s="1" t="s">
        <v>19566</v>
      </c>
      <c r="B9402" s="1" t="s">
        <v>19567</v>
      </c>
      <c r="C9402" s="1">
        <v>18860703</v>
      </c>
      <c r="D9402" s="1">
        <v>19720627</v>
      </c>
      <c r="E9402" s="1" t="s">
        <v>19121</v>
      </c>
    </row>
    <row r="9403" spans="1:5" ht="13" x14ac:dyDescent="0.15">
      <c r="A9403" s="1" t="s">
        <v>19568</v>
      </c>
      <c r="B9403" s="1" t="s">
        <v>19569</v>
      </c>
      <c r="C9403" s="1">
        <v>19600105</v>
      </c>
      <c r="E9403" s="1" t="s">
        <v>19570</v>
      </c>
    </row>
    <row r="9404" spans="1:5" ht="13" x14ac:dyDescent="0.15">
      <c r="A9404" s="1" t="s">
        <v>19571</v>
      </c>
      <c r="B9404" s="1" t="s">
        <v>19572</v>
      </c>
      <c r="C9404" s="1">
        <v>19441004</v>
      </c>
      <c r="D9404" s="1">
        <v>20110913</v>
      </c>
      <c r="E9404" s="1" t="s">
        <v>19573</v>
      </c>
    </row>
    <row r="9405" spans="1:5" ht="13" x14ac:dyDescent="0.15">
      <c r="A9405" s="1" t="s">
        <v>19574</v>
      </c>
      <c r="B9405" s="1" t="s">
        <v>19575</v>
      </c>
      <c r="C9405" s="1">
        <v>19481106</v>
      </c>
      <c r="E9405" s="1" t="s">
        <v>19576</v>
      </c>
    </row>
    <row r="9406" spans="1:5" ht="13" x14ac:dyDescent="0.15">
      <c r="A9406" s="1" t="s">
        <v>19577</v>
      </c>
      <c r="B9406" s="1" t="s">
        <v>19578</v>
      </c>
      <c r="C9406" s="1">
        <v>19370807</v>
      </c>
      <c r="E9406" s="1" t="s">
        <v>19579</v>
      </c>
    </row>
    <row r="9407" spans="1:5" ht="13" x14ac:dyDescent="0.15">
      <c r="A9407" s="1" t="s">
        <v>19580</v>
      </c>
      <c r="B9407" s="1" t="s">
        <v>19581</v>
      </c>
      <c r="C9407" s="1">
        <v>19500211</v>
      </c>
      <c r="E9407" s="1" t="s">
        <v>19582</v>
      </c>
    </row>
    <row r="9408" spans="1:5" ht="13" x14ac:dyDescent="0.15">
      <c r="A9408" s="1" t="s">
        <v>19583</v>
      </c>
      <c r="B9408" s="1" t="s">
        <v>19584</v>
      </c>
      <c r="C9408" s="1">
        <v>19410314</v>
      </c>
      <c r="D9408" s="1">
        <v>20070402</v>
      </c>
      <c r="E9408" s="1" t="s">
        <v>19585</v>
      </c>
    </row>
    <row r="9409" spans="1:5" ht="13" x14ac:dyDescent="0.15">
      <c r="A9409" s="1" t="s">
        <v>19586</v>
      </c>
      <c r="B9409" s="1" t="s">
        <v>19587</v>
      </c>
      <c r="C9409" s="1">
        <v>19160711</v>
      </c>
      <c r="D9409" s="1">
        <v>20141021</v>
      </c>
      <c r="E9409" s="1" t="s">
        <v>19588</v>
      </c>
    </row>
    <row r="9410" spans="1:5" ht="13" x14ac:dyDescent="0.15">
      <c r="A9410" s="1" t="s">
        <v>19589</v>
      </c>
      <c r="B9410" s="1" t="s">
        <v>19590</v>
      </c>
      <c r="C9410" s="1">
        <v>19490501</v>
      </c>
      <c r="E9410" s="1" t="s">
        <v>19591</v>
      </c>
    </row>
    <row r="9411" spans="1:5" ht="13" x14ac:dyDescent="0.15">
      <c r="A9411" s="1" t="s">
        <v>19592</v>
      </c>
      <c r="B9411" s="1" t="s">
        <v>19593</v>
      </c>
      <c r="C9411" s="1">
        <v>19670313</v>
      </c>
      <c r="E9411" s="1" t="s">
        <v>19594</v>
      </c>
    </row>
    <row r="9412" spans="1:5" ht="13" x14ac:dyDescent="0.15">
      <c r="A9412" s="1" t="s">
        <v>19595</v>
      </c>
      <c r="B9412" s="1" t="s">
        <v>19596</v>
      </c>
      <c r="C9412" s="1">
        <v>19510103</v>
      </c>
      <c r="E9412" s="1" t="s">
        <v>19597</v>
      </c>
    </row>
    <row r="9413" spans="1:5" ht="13" x14ac:dyDescent="0.15">
      <c r="A9413" s="1" t="s">
        <v>19598</v>
      </c>
      <c r="B9413" s="1" t="s">
        <v>19599</v>
      </c>
      <c r="C9413" s="1">
        <v>19171212</v>
      </c>
      <c r="D9413" s="1">
        <v>20051227</v>
      </c>
      <c r="E9413" s="1" t="s">
        <v>19600</v>
      </c>
    </row>
    <row r="9414" spans="1:5" ht="13" x14ac:dyDescent="0.15">
      <c r="A9414" s="1" t="s">
        <v>19601</v>
      </c>
      <c r="B9414" s="1" t="s">
        <v>19602</v>
      </c>
      <c r="C9414" s="1">
        <v>19400119</v>
      </c>
      <c r="E9414" s="1" t="s">
        <v>19603</v>
      </c>
    </row>
    <row r="9415" spans="1:5" ht="13" x14ac:dyDescent="0.15">
      <c r="A9415" s="1" t="s">
        <v>19604</v>
      </c>
      <c r="B9415" s="1" t="s">
        <v>19605</v>
      </c>
      <c r="C9415" s="1">
        <v>19470404</v>
      </c>
      <c r="E9415" s="1" t="s">
        <v>19037</v>
      </c>
    </row>
    <row r="9416" spans="1:5" ht="13" x14ac:dyDescent="0.15">
      <c r="A9416" s="1" t="s">
        <v>19606</v>
      </c>
      <c r="B9416" s="1" t="s">
        <v>19607</v>
      </c>
      <c r="C9416" s="1">
        <v>18990307</v>
      </c>
      <c r="D9416" s="1">
        <v>19630731</v>
      </c>
      <c r="E9416" s="1" t="s">
        <v>19214</v>
      </c>
    </row>
    <row r="9417" spans="1:5" ht="13" x14ac:dyDescent="0.15">
      <c r="A9417" s="1" t="s">
        <v>19608</v>
      </c>
      <c r="B9417" s="1" t="s">
        <v>19609</v>
      </c>
      <c r="C9417" s="1">
        <v>19441221</v>
      </c>
      <c r="E9417" s="1" t="s">
        <v>19610</v>
      </c>
    </row>
    <row r="9418" spans="1:5" ht="13" x14ac:dyDescent="0.15">
      <c r="A9418" s="1" t="s">
        <v>19611</v>
      </c>
      <c r="B9418" s="1" t="s">
        <v>19612</v>
      </c>
      <c r="C9418" s="1">
        <v>19580430</v>
      </c>
      <c r="E9418" s="1" t="s">
        <v>19613</v>
      </c>
    </row>
    <row r="9419" spans="1:5" ht="13" x14ac:dyDescent="0.15">
      <c r="A9419" s="1" t="s">
        <v>19614</v>
      </c>
      <c r="B9419" s="1" t="s">
        <v>19615</v>
      </c>
      <c r="C9419" s="1">
        <v>19371212</v>
      </c>
      <c r="E9419" s="1" t="s">
        <v>19616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36E25-76EF-4D92-B820-C26EC3134664}">
  <dimension ref="A1:R763"/>
  <sheetViews>
    <sheetView tabSelected="1" topLeftCell="B1" workbookViewId="0">
      <selection activeCell="G16" sqref="G16"/>
    </sheetView>
  </sheetViews>
  <sheetFormatPr baseColWidth="10" defaultColWidth="8.83203125" defaultRowHeight="13" x14ac:dyDescent="0.15"/>
  <cols>
    <col min="2" max="2" width="9.1640625" customWidth="1"/>
    <col min="3" max="3" width="12.6640625" style="5" bestFit="1" customWidth="1"/>
    <col min="9" max="9" width="5" style="3" bestFit="1" customWidth="1"/>
    <col min="10" max="11" width="3" style="3" bestFit="1" customWidth="1"/>
    <col min="12" max="12" width="18.1640625" customWidth="1"/>
    <col min="13" max="13" width="5" bestFit="1" customWidth="1"/>
    <col min="14" max="15" width="3" bestFit="1" customWidth="1"/>
    <col min="17" max="17" width="15.5" customWidth="1"/>
  </cols>
  <sheetData>
    <row r="1" spans="1:18" x14ac:dyDescent="0.15">
      <c r="A1" s="1" t="s">
        <v>0</v>
      </c>
      <c r="B1" s="1" t="s">
        <v>1</v>
      </c>
      <c r="C1" s="4" t="s">
        <v>2</v>
      </c>
      <c r="D1" s="1" t="s">
        <v>3</v>
      </c>
      <c r="E1" s="1" t="s">
        <v>4</v>
      </c>
      <c r="F1" s="1" t="s">
        <v>5</v>
      </c>
      <c r="H1" s="1" t="s">
        <v>20391</v>
      </c>
      <c r="I1" s="7" t="s">
        <v>19619</v>
      </c>
      <c r="L1" s="6" t="s">
        <v>19621</v>
      </c>
      <c r="M1" s="6" t="s">
        <v>19620</v>
      </c>
      <c r="P1" s="6" t="s">
        <v>19622</v>
      </c>
      <c r="Q1" s="6" t="s">
        <v>20393</v>
      </c>
    </row>
    <row r="2" spans="1:18" x14ac:dyDescent="0.15">
      <c r="A2" s="1" t="s">
        <v>17392</v>
      </c>
      <c r="B2" s="1" t="s">
        <v>17393</v>
      </c>
      <c r="C2" s="4">
        <v>18861213</v>
      </c>
      <c r="D2" s="1">
        <v>19641231</v>
      </c>
      <c r="E2" s="1" t="s">
        <v>17394</v>
      </c>
      <c r="G2" t="str">
        <f t="shared" ref="G2:G65" si="0">SUBSTITUTE(A2, "CP ", "")</f>
        <v>1</v>
      </c>
      <c r="H2" t="str">
        <f>TEXT(G2, "0000")</f>
        <v>0001</v>
      </c>
      <c r="I2" s="3" t="str">
        <f>LEFT(C2,4)</f>
        <v>1886</v>
      </c>
      <c r="J2" s="3" t="str">
        <f>MID(C2,5,2)</f>
        <v>12</v>
      </c>
      <c r="K2" s="3" t="str">
        <f>RIGHT(C2,2)</f>
        <v>13</v>
      </c>
      <c r="L2" t="str">
        <f>IF(AND(J2+0&gt;=1,J2+0&lt;=12),CONCATENATE("'",I2,"-",J2,"-",K2,"'","^^xsd:date"),CONCATENATE("'",I2,"'","^^xsd:gYear"))</f>
        <v>'1886-12-13'^^xsd:date</v>
      </c>
      <c r="M2" t="str">
        <f t="shared" ref="M2:M33" si="1">LEFT(D2,4)</f>
        <v>1964</v>
      </c>
      <c r="N2" t="str">
        <f>MID(D2,5,2)</f>
        <v>12</v>
      </c>
      <c r="O2" t="str">
        <f>RIGHT(D2,2)</f>
        <v>31</v>
      </c>
      <c r="P2" t="str">
        <f ca="1">IFERROR(IF(AND(N2+0&gt;=1,N2+0&lt;=12),_xlfn.CONCAT("'",M2,"-",N2,"-",O2,"'","^^xsd:date"),_xlfn.CONCAT("'",M2,"'","^^xsd:gYear")), "")</f>
        <v/>
      </c>
      <c r="Q2" t="str">
        <f ca="1">CONCATENATE(":", H2, " a crs:CommonwealthPerson ; schema:name '", IF(OR(LEFT(B2,3)="Hon",LEFT(B2,3)="HON"),"The Hon",""), B2,  "' ; dbo:birthDate ", L2, IF(P2="","",CONCATENATE(" ; dbo:deathDate ",P2, "'"))," . ")</f>
        <v xml:space="preserve">:0001 a crs:CommonwealthPerson ; schema:name 'The Hon Hubert Leonard MURRAY CBE' ; dbo:birthDate '1886-12-13'^^xsd:date . </v>
      </c>
      <c r="R2" t="str">
        <f ca="1">SUBSTITUTE(SUBSTITUTE(SUBSTITUTE(SUBSTITUTE(Q2,"The hon","The Hon"), "HonHon", "Hon"), "HonHON", "Hon"), "Honorable", "Hon")</f>
        <v xml:space="preserve">:0001 a crs:CommonwealthPerson ; schema:name 'The Hon Hubert Leonard MURRAY CBE' ; dbo:birthDate '1886-12-13'^^xsd:date . </v>
      </c>
    </row>
    <row r="3" spans="1:18" x14ac:dyDescent="0.15">
      <c r="A3" s="1" t="s">
        <v>17395</v>
      </c>
      <c r="B3" s="1" t="s">
        <v>17396</v>
      </c>
      <c r="C3" s="4">
        <v>18760923</v>
      </c>
      <c r="D3" s="1">
        <v>19400813</v>
      </c>
      <c r="E3" s="1" t="s">
        <v>17397</v>
      </c>
      <c r="G3" t="str">
        <f t="shared" si="0"/>
        <v>10</v>
      </c>
      <c r="H3" t="str">
        <f t="shared" ref="H3:H66" si="2">TEXT(G3, "0000")</f>
        <v>0010</v>
      </c>
      <c r="I3" s="3" t="str">
        <f t="shared" ref="I3:I66" si="3">LEFT(C3,4)</f>
        <v>1876</v>
      </c>
      <c r="J3" s="3" t="str">
        <f t="shared" ref="J3:J66" si="4">MID(C3,5,2)</f>
        <v>09</v>
      </c>
      <c r="K3" s="3" t="str">
        <f t="shared" ref="K3:K66" si="5">RIGHT(C3,2)</f>
        <v>23</v>
      </c>
      <c r="L3" t="str">
        <f t="shared" ref="L3:L66" si="6">IF(AND(J3+0&gt;=1,J3+0&lt;=12),CONCATENATE("'",I3,"-",J3,"-",K3,"'","^^xsd:date"),CONCATENATE("'",I3,"'","^^xsd:gYear"))</f>
        <v>'1876-09-23'^^xsd:date</v>
      </c>
      <c r="M3" t="str">
        <f t="shared" si="1"/>
        <v>1940</v>
      </c>
      <c r="N3" t="str">
        <f t="shared" ref="N3:N66" si="7">MID(D3,5,2)</f>
        <v>08</v>
      </c>
      <c r="O3" t="str">
        <f t="shared" ref="O3:O66" si="8">RIGHT(D3,2)</f>
        <v>13</v>
      </c>
      <c r="P3" t="str">
        <f t="shared" ref="P3:P66" ca="1" si="9">IFERROR(IF(AND(N3+0&gt;=1,N3+0&lt;=12),_xlfn.CONCAT("'",M3,"-",N3,"-",O3,"'","^^xsd:date"),_xlfn.CONCAT("'",M3,"'","^^xsd:gYear")), "")</f>
        <v/>
      </c>
      <c r="Q3" t="str">
        <f t="shared" ref="Q3:Q66" ca="1" si="10">CONCATENATE(":", H3, " a crs:CommonwealthPerson ; schema:name '", IF(OR(LEFT(B3,3)="Hon",LEFT(B3,3)="HON"),"The Hon",""), B3,  "' ; dbo:birthDate ", L3, IF(P3="","",CONCATENATE(" ; dbo:deathDate ",P3, "'"))," . ")</f>
        <v xml:space="preserve">:0010 a crs:CommonwealthPerson ; schema:name 'Major General (Cyril) Brudenell Bingham WHITE CB, KCB, KCVO, CMG, DSO' ; dbo:birthDate '1876-09-23'^^xsd:date . </v>
      </c>
      <c r="R3" t="str">
        <f t="shared" ref="R3:R66" ca="1" si="11">SUBSTITUTE(SUBSTITUTE(SUBSTITUTE(SUBSTITUTE(Q3,"The hon","The Hon"), "HonHon", "Hon"), "HonHON", "Hon"), "Honorable", "Hon")</f>
        <v xml:space="preserve">:0010 a crs:CommonwealthPerson ; schema:name 'Major General (Cyril) Brudenell Bingham WHITE CB, KCB, KCVO, CMG, DSO' ; dbo:birthDate '1876-09-23'^^xsd:date . </v>
      </c>
    </row>
    <row r="4" spans="1:18" x14ac:dyDescent="0.15">
      <c r="A4" s="1" t="s">
        <v>17398</v>
      </c>
      <c r="B4" s="1" t="s">
        <v>17399</v>
      </c>
      <c r="C4" s="4">
        <v>19300227</v>
      </c>
      <c r="E4" s="1" t="s">
        <v>17400</v>
      </c>
      <c r="G4" t="str">
        <f t="shared" si="0"/>
        <v>100</v>
      </c>
      <c r="H4" t="str">
        <f t="shared" si="2"/>
        <v>0100</v>
      </c>
      <c r="I4" s="3" t="str">
        <f t="shared" si="3"/>
        <v>1930</v>
      </c>
      <c r="J4" s="3" t="str">
        <f t="shared" si="4"/>
        <v>02</v>
      </c>
      <c r="K4" s="3" t="str">
        <f t="shared" si="5"/>
        <v>27</v>
      </c>
      <c r="L4" t="str">
        <f t="shared" si="6"/>
        <v>'1930-02-27'^^xsd:date</v>
      </c>
      <c r="M4" t="str">
        <f t="shared" si="1"/>
        <v/>
      </c>
      <c r="N4" t="str">
        <f t="shared" si="7"/>
        <v/>
      </c>
      <c r="O4" t="str">
        <f t="shared" si="8"/>
        <v/>
      </c>
      <c r="P4" t="str">
        <f t="shared" si="9"/>
        <v/>
      </c>
      <c r="Q4" t="str">
        <f t="shared" si="10"/>
        <v xml:space="preserve">:0100 a crs:CommonwealthPerson ; schema:name 'The HonHon Joseph Martin RIORDAN AO' ; dbo:birthDate '1930-02-27'^^xsd:date . </v>
      </c>
      <c r="R4" t="str">
        <f t="shared" si="11"/>
        <v xml:space="preserve">:0100 a crs:CommonwealthPerson ; schema:name 'The Hon Joseph Martin RIORDAN AO' ; dbo:birthDate '1930-02-27'^^xsd:date . </v>
      </c>
    </row>
    <row r="5" spans="1:18" x14ac:dyDescent="0.15">
      <c r="A5" s="1" t="s">
        <v>17401</v>
      </c>
      <c r="B5" s="1" t="s">
        <v>17402</v>
      </c>
      <c r="C5" s="4">
        <v>19320217</v>
      </c>
      <c r="E5" s="1" t="s">
        <v>17403</v>
      </c>
      <c r="G5" t="str">
        <f t="shared" si="0"/>
        <v>1000</v>
      </c>
      <c r="H5" t="str">
        <f t="shared" si="2"/>
        <v>1000</v>
      </c>
      <c r="I5" s="3" t="str">
        <f t="shared" si="3"/>
        <v>1932</v>
      </c>
      <c r="J5" s="3" t="str">
        <f t="shared" si="4"/>
        <v>02</v>
      </c>
      <c r="K5" s="3" t="str">
        <f t="shared" si="5"/>
        <v>17</v>
      </c>
      <c r="L5" t="str">
        <f t="shared" si="6"/>
        <v>'1932-02-17'^^xsd:date</v>
      </c>
      <c r="M5" t="str">
        <f t="shared" si="1"/>
        <v/>
      </c>
      <c r="N5" t="str">
        <f t="shared" si="7"/>
        <v/>
      </c>
      <c r="O5" t="str">
        <f t="shared" si="8"/>
        <v/>
      </c>
      <c r="P5" t="str">
        <f t="shared" si="9"/>
        <v/>
      </c>
      <c r="Q5" t="str">
        <f t="shared" si="10"/>
        <v xml:space="preserve">:1000 a crs:CommonwealthPerson ; schema:name 'John Henry GREENWELL' ; dbo:birthDate '1932-02-17'^^xsd:date . </v>
      </c>
      <c r="R5" t="str">
        <f t="shared" si="11"/>
        <v xml:space="preserve">:1000 a crs:CommonwealthPerson ; schema:name 'John Henry GREENWELL' ; dbo:birthDate '1932-02-17'^^xsd:date . </v>
      </c>
    </row>
    <row r="6" spans="1:18" x14ac:dyDescent="0.15">
      <c r="A6" s="1" t="s">
        <v>17404</v>
      </c>
      <c r="B6" s="1" t="s">
        <v>17405</v>
      </c>
      <c r="C6" s="4">
        <v>19500000</v>
      </c>
      <c r="E6" s="1" t="s">
        <v>17406</v>
      </c>
      <c r="G6" t="str">
        <f t="shared" si="0"/>
        <v>1001</v>
      </c>
      <c r="H6" t="str">
        <f t="shared" si="2"/>
        <v>1001</v>
      </c>
      <c r="I6" s="3" t="str">
        <f t="shared" si="3"/>
        <v>1950</v>
      </c>
      <c r="J6" s="3" t="str">
        <f t="shared" si="4"/>
        <v>00</v>
      </c>
      <c r="K6" s="3" t="str">
        <f t="shared" si="5"/>
        <v>00</v>
      </c>
      <c r="L6" t="str">
        <f t="shared" si="6"/>
        <v>'1950'^^xsd:gYear</v>
      </c>
      <c r="M6" t="str">
        <f t="shared" si="1"/>
        <v/>
      </c>
      <c r="N6" t="str">
        <f t="shared" si="7"/>
        <v/>
      </c>
      <c r="O6" t="str">
        <f t="shared" si="8"/>
        <v/>
      </c>
      <c r="P6" t="str">
        <f t="shared" si="9"/>
        <v/>
      </c>
      <c r="Q6" t="str">
        <f t="shared" si="10"/>
        <v xml:space="preserve">:1001 a crs:CommonwealthPerson ; schema:name 'Alfred Hamilton Dale BUDD OBE' ; dbo:birthDate '1950'^^xsd:gYear . </v>
      </c>
      <c r="R6" t="str">
        <f t="shared" si="11"/>
        <v xml:space="preserve">:1001 a crs:CommonwealthPerson ; schema:name 'Alfred Hamilton Dale BUDD OBE' ; dbo:birthDate '1950'^^xsd:gYear . </v>
      </c>
    </row>
    <row r="7" spans="1:18" x14ac:dyDescent="0.15">
      <c r="A7" s="1" t="s">
        <v>17407</v>
      </c>
      <c r="B7" s="1" t="s">
        <v>17408</v>
      </c>
      <c r="C7" s="4">
        <v>19380103</v>
      </c>
      <c r="E7" s="1" t="s">
        <v>17409</v>
      </c>
      <c r="G7" t="str">
        <f t="shared" si="0"/>
        <v>1002</v>
      </c>
      <c r="H7" t="str">
        <f t="shared" si="2"/>
        <v>1002</v>
      </c>
      <c r="I7" s="3" t="str">
        <f t="shared" si="3"/>
        <v>1938</v>
      </c>
      <c r="J7" s="3" t="str">
        <f t="shared" si="4"/>
        <v>01</v>
      </c>
      <c r="K7" s="3" t="str">
        <f t="shared" si="5"/>
        <v>03</v>
      </c>
      <c r="L7" t="str">
        <f t="shared" si="6"/>
        <v>'1938-01-03'^^xsd:date</v>
      </c>
      <c r="M7" t="str">
        <f t="shared" si="1"/>
        <v/>
      </c>
      <c r="N7" t="str">
        <f t="shared" si="7"/>
        <v/>
      </c>
      <c r="O7" t="str">
        <f t="shared" si="8"/>
        <v/>
      </c>
      <c r="P7" t="str">
        <f t="shared" si="9"/>
        <v/>
      </c>
      <c r="Q7" t="str">
        <f t="shared" si="10"/>
        <v xml:space="preserve">:1002 a crs:CommonwealthPerson ; schema:name 'Alan RAMSEY' ; dbo:birthDate '1938-01-03'^^xsd:date . </v>
      </c>
      <c r="R7" t="str">
        <f t="shared" si="11"/>
        <v xml:space="preserve">:1002 a crs:CommonwealthPerson ; schema:name 'Alan RAMSEY' ; dbo:birthDate '1938-01-03'^^xsd:date . </v>
      </c>
    </row>
    <row r="8" spans="1:18" x14ac:dyDescent="0.15">
      <c r="A8" s="1" t="s">
        <v>17410</v>
      </c>
      <c r="B8" s="1" t="s">
        <v>17411</v>
      </c>
      <c r="C8" s="4">
        <v>19580126</v>
      </c>
      <c r="E8" s="1" t="s">
        <v>17412</v>
      </c>
      <c r="G8" t="str">
        <f t="shared" si="0"/>
        <v>1003</v>
      </c>
      <c r="H8" t="str">
        <f t="shared" si="2"/>
        <v>1003</v>
      </c>
      <c r="I8" s="3" t="str">
        <f t="shared" si="3"/>
        <v>1958</v>
      </c>
      <c r="J8" s="3" t="str">
        <f t="shared" si="4"/>
        <v>01</v>
      </c>
      <c r="K8" s="3" t="str">
        <f t="shared" si="5"/>
        <v>26</v>
      </c>
      <c r="L8" t="str">
        <f t="shared" si="6"/>
        <v>'1958-01-26'^^xsd:date</v>
      </c>
      <c r="M8" t="str">
        <f t="shared" si="1"/>
        <v/>
      </c>
      <c r="N8" t="str">
        <f t="shared" si="7"/>
        <v/>
      </c>
      <c r="O8" t="str">
        <f t="shared" si="8"/>
        <v/>
      </c>
      <c r="P8" t="str">
        <f t="shared" si="9"/>
        <v/>
      </c>
      <c r="Q8" t="str">
        <f t="shared" si="10"/>
        <v xml:space="preserve">:1003 a crs:CommonwealthPerson ; schema:name 'The HonHon Robert Bruce MCCLELLAND' ; dbo:birthDate '1958-01-26'^^xsd:date . </v>
      </c>
      <c r="R8" t="str">
        <f t="shared" si="11"/>
        <v xml:space="preserve">:1003 a crs:CommonwealthPerson ; schema:name 'The Hon Robert Bruce MCCLELLAND' ; dbo:birthDate '1958-01-26'^^xsd:date . </v>
      </c>
    </row>
    <row r="9" spans="1:18" x14ac:dyDescent="0.15">
      <c r="A9" s="1" t="s">
        <v>17413</v>
      </c>
      <c r="B9" s="1" t="s">
        <v>17414</v>
      </c>
      <c r="C9" s="4">
        <v>19540615</v>
      </c>
      <c r="E9" s="1" t="s">
        <v>17415</v>
      </c>
      <c r="G9" t="str">
        <f t="shared" si="0"/>
        <v>1004</v>
      </c>
      <c r="H9" t="str">
        <f t="shared" si="2"/>
        <v>1004</v>
      </c>
      <c r="I9" s="3" t="str">
        <f t="shared" si="3"/>
        <v>1954</v>
      </c>
      <c r="J9" s="3" t="str">
        <f t="shared" si="4"/>
        <v>06</v>
      </c>
      <c r="K9" s="3" t="str">
        <f t="shared" si="5"/>
        <v>15</v>
      </c>
      <c r="L9" t="str">
        <f t="shared" si="6"/>
        <v>'1954-06-15'^^xsd:date</v>
      </c>
      <c r="M9" t="str">
        <f t="shared" si="1"/>
        <v/>
      </c>
      <c r="N9" t="str">
        <f t="shared" si="7"/>
        <v/>
      </c>
      <c r="O9" t="str">
        <f t="shared" si="8"/>
        <v/>
      </c>
      <c r="P9" t="str">
        <f t="shared" si="9"/>
        <v/>
      </c>
      <c r="Q9" t="str">
        <f t="shared" si="10"/>
        <v xml:space="preserve">:1004 a crs:CommonwealthPerson ; schema:name 'The HonHon Christopher Martin ELLISON' ; dbo:birthDate '1954-06-15'^^xsd:date . </v>
      </c>
      <c r="R9" t="str">
        <f t="shared" si="11"/>
        <v xml:space="preserve">:1004 a crs:CommonwealthPerson ; schema:name 'The Hon Christopher Martin ELLISON' ; dbo:birthDate '1954-06-15'^^xsd:date . </v>
      </c>
    </row>
    <row r="10" spans="1:18" x14ac:dyDescent="0.15">
      <c r="A10" s="1" t="s">
        <v>17416</v>
      </c>
      <c r="B10" s="1" t="s">
        <v>17417</v>
      </c>
      <c r="C10" s="4">
        <v>19481106</v>
      </c>
      <c r="E10" s="1" t="s">
        <v>17418</v>
      </c>
      <c r="G10" t="str">
        <f t="shared" si="0"/>
        <v>1005</v>
      </c>
      <c r="H10" t="str">
        <f t="shared" si="2"/>
        <v>1005</v>
      </c>
      <c r="I10" s="3" t="str">
        <f t="shared" si="3"/>
        <v>1948</v>
      </c>
      <c r="J10" s="3" t="str">
        <f t="shared" si="4"/>
        <v>11</v>
      </c>
      <c r="K10" s="3" t="str">
        <f t="shared" si="5"/>
        <v>06</v>
      </c>
      <c r="L10" t="str">
        <f t="shared" si="6"/>
        <v>'1948-11-06'^^xsd:date</v>
      </c>
      <c r="M10" t="str">
        <f t="shared" si="1"/>
        <v/>
      </c>
      <c r="N10" t="str">
        <f t="shared" si="7"/>
        <v/>
      </c>
      <c r="O10" t="str">
        <f t="shared" si="8"/>
        <v/>
      </c>
      <c r="P10" t="str">
        <f t="shared" si="9"/>
        <v/>
      </c>
      <c r="Q10" t="str">
        <f t="shared" si="10"/>
        <v xml:space="preserve">:1005 a crs:CommonwealthPerson ; schema:name 'Andrew Stuart PODGER AO' ; dbo:birthDate '1948-11-06'^^xsd:date . </v>
      </c>
      <c r="R10" t="str">
        <f t="shared" si="11"/>
        <v xml:space="preserve">:1005 a crs:CommonwealthPerson ; schema:name 'Andrew Stuart PODGER AO' ; dbo:birthDate '1948-11-06'^^xsd:date . </v>
      </c>
    </row>
    <row r="11" spans="1:18" x14ac:dyDescent="0.15">
      <c r="A11" s="1" t="s">
        <v>17419</v>
      </c>
      <c r="B11" s="1" t="s">
        <v>17420</v>
      </c>
      <c r="C11" s="4">
        <v>19490121</v>
      </c>
      <c r="D11" s="1">
        <v>19981013</v>
      </c>
      <c r="E11" s="1" t="s">
        <v>17421</v>
      </c>
      <c r="G11" t="str">
        <f t="shared" si="0"/>
        <v>1006</v>
      </c>
      <c r="H11" t="str">
        <f t="shared" si="2"/>
        <v>1006</v>
      </c>
      <c r="I11" s="3" t="str">
        <f t="shared" si="3"/>
        <v>1949</v>
      </c>
      <c r="J11" s="3" t="str">
        <f t="shared" si="4"/>
        <v>01</v>
      </c>
      <c r="K11" s="3" t="str">
        <f t="shared" si="5"/>
        <v>21</v>
      </c>
      <c r="L11" t="str">
        <f t="shared" si="6"/>
        <v>'1949-01-21'^^xsd:date</v>
      </c>
      <c r="M11" t="str">
        <f t="shared" si="1"/>
        <v>1998</v>
      </c>
      <c r="N11" t="str">
        <f t="shared" si="7"/>
        <v>10</v>
      </c>
      <c r="O11" t="str">
        <f t="shared" si="8"/>
        <v>13</v>
      </c>
      <c r="P11" t="str">
        <f t="shared" ca="1" si="9"/>
        <v/>
      </c>
      <c r="Q11" t="str">
        <f t="shared" ca="1" si="10"/>
        <v xml:space="preserve">:1006 a crs:CommonwealthPerson ; schema:name 'Elizabeth HASTINGS' ; dbo:birthDate '1949-01-21'^^xsd:date . </v>
      </c>
      <c r="R11" t="str">
        <f t="shared" ca="1" si="11"/>
        <v xml:space="preserve">:1006 a crs:CommonwealthPerson ; schema:name 'Elizabeth HASTINGS' ; dbo:birthDate '1949-01-21'^^xsd:date . </v>
      </c>
    </row>
    <row r="12" spans="1:18" x14ac:dyDescent="0.15">
      <c r="A12" s="1" t="s">
        <v>17422</v>
      </c>
      <c r="B12" s="1" t="s">
        <v>17423</v>
      </c>
      <c r="C12" s="4">
        <v>19441121</v>
      </c>
      <c r="E12" s="1" t="s">
        <v>17424</v>
      </c>
      <c r="G12" t="str">
        <f t="shared" si="0"/>
        <v>1007</v>
      </c>
      <c r="H12" t="str">
        <f t="shared" si="2"/>
        <v>1007</v>
      </c>
      <c r="I12" s="3" t="str">
        <f t="shared" si="3"/>
        <v>1944</v>
      </c>
      <c r="J12" s="3" t="str">
        <f t="shared" si="4"/>
        <v>11</v>
      </c>
      <c r="K12" s="3" t="str">
        <f t="shared" si="5"/>
        <v>21</v>
      </c>
      <c r="L12" t="str">
        <f t="shared" si="6"/>
        <v>'1944-11-21'^^xsd:date</v>
      </c>
      <c r="M12" t="str">
        <f t="shared" si="1"/>
        <v/>
      </c>
      <c r="N12" t="str">
        <f t="shared" si="7"/>
        <v/>
      </c>
      <c r="O12" t="str">
        <f t="shared" si="8"/>
        <v/>
      </c>
      <c r="P12" t="str">
        <f t="shared" si="9"/>
        <v/>
      </c>
      <c r="Q12" t="str">
        <f t="shared" si="10"/>
        <v xml:space="preserve">:1007 a crs:CommonwealthPerson ; schema:name 'Senator the Hon. Kay Christine Lesley PATTERSON' ; dbo:birthDate '1944-11-21'^^xsd:date . </v>
      </c>
      <c r="R12" t="str">
        <f t="shared" si="11"/>
        <v xml:space="preserve">:1007 a crs:CommonwealthPerson ; schema:name 'Senator the Hon. Kay Christine Lesley PATTERSON' ; dbo:birthDate '1944-11-21'^^xsd:date . </v>
      </c>
    </row>
    <row r="13" spans="1:18" x14ac:dyDescent="0.15">
      <c r="A13" s="1" t="s">
        <v>17425</v>
      </c>
      <c r="B13" s="1" t="s">
        <v>17426</v>
      </c>
      <c r="C13" s="4">
        <v>19460000</v>
      </c>
      <c r="E13" s="1" t="s">
        <v>17427</v>
      </c>
      <c r="G13" t="str">
        <f t="shared" si="0"/>
        <v>1008</v>
      </c>
      <c r="H13" t="str">
        <f t="shared" si="2"/>
        <v>1008</v>
      </c>
      <c r="I13" s="3" t="str">
        <f t="shared" si="3"/>
        <v>1946</v>
      </c>
      <c r="J13" s="3" t="str">
        <f t="shared" si="4"/>
        <v>00</v>
      </c>
      <c r="K13" s="3" t="str">
        <f t="shared" si="5"/>
        <v>00</v>
      </c>
      <c r="L13" t="str">
        <f t="shared" si="6"/>
        <v>'1946'^^xsd:gYear</v>
      </c>
      <c r="M13" t="str">
        <f t="shared" si="1"/>
        <v/>
      </c>
      <c r="N13" t="str">
        <f t="shared" si="7"/>
        <v/>
      </c>
      <c r="O13" t="str">
        <f t="shared" si="8"/>
        <v/>
      </c>
      <c r="P13" t="str">
        <f t="shared" si="9"/>
        <v/>
      </c>
      <c r="Q13" t="str">
        <f t="shared" si="10"/>
        <v xml:space="preserve">:1008 a crs:CommonwealthPerson ; schema:name 'Professor Robert BOWKER' ; dbo:birthDate '1946'^^xsd:gYear . </v>
      </c>
      <c r="R13" t="str">
        <f t="shared" si="11"/>
        <v xml:space="preserve">:1008 a crs:CommonwealthPerson ; schema:name 'Professor Robert BOWKER' ; dbo:birthDate '1946'^^xsd:gYear . </v>
      </c>
    </row>
    <row r="14" spans="1:18" x14ac:dyDescent="0.15">
      <c r="A14" s="1" t="s">
        <v>17428</v>
      </c>
      <c r="B14" s="1" t="s">
        <v>17429</v>
      </c>
      <c r="C14" s="4">
        <v>19300000</v>
      </c>
      <c r="E14" s="1" t="s">
        <v>17430</v>
      </c>
      <c r="G14" t="str">
        <f t="shared" si="0"/>
        <v>1009</v>
      </c>
      <c r="H14" t="str">
        <f t="shared" si="2"/>
        <v>1009</v>
      </c>
      <c r="I14" s="3" t="str">
        <f t="shared" si="3"/>
        <v>1930</v>
      </c>
      <c r="J14" s="3" t="str">
        <f t="shared" si="4"/>
        <v>00</v>
      </c>
      <c r="K14" s="3" t="str">
        <f t="shared" si="5"/>
        <v>00</v>
      </c>
      <c r="L14" t="str">
        <f t="shared" si="6"/>
        <v>'1930'^^xsd:gYear</v>
      </c>
      <c r="M14" t="str">
        <f t="shared" si="1"/>
        <v/>
      </c>
      <c r="N14" t="str">
        <f t="shared" si="7"/>
        <v/>
      </c>
      <c r="O14" t="str">
        <f t="shared" si="8"/>
        <v/>
      </c>
      <c r="P14" t="str">
        <f t="shared" si="9"/>
        <v/>
      </c>
      <c r="Q14" t="str">
        <f t="shared" si="10"/>
        <v xml:space="preserve">:1009 a crs:CommonwealthPerson ; schema:name 'Harry LEONG PSM' ; dbo:birthDate '1930'^^xsd:gYear . </v>
      </c>
      <c r="R14" t="str">
        <f t="shared" si="11"/>
        <v xml:space="preserve">:1009 a crs:CommonwealthPerson ; schema:name 'Harry LEONG PSM' ; dbo:birthDate '1930'^^xsd:gYear . </v>
      </c>
    </row>
    <row r="15" spans="1:18" x14ac:dyDescent="0.15">
      <c r="A15" s="1" t="s">
        <v>17431</v>
      </c>
      <c r="B15" s="1" t="s">
        <v>17432</v>
      </c>
      <c r="C15" s="4">
        <v>19120521</v>
      </c>
      <c r="D15" s="1">
        <v>19980613</v>
      </c>
      <c r="E15" s="1" t="s">
        <v>17433</v>
      </c>
      <c r="G15" t="str">
        <f t="shared" si="0"/>
        <v>101</v>
      </c>
      <c r="H15" t="str">
        <f t="shared" si="2"/>
        <v>0101</v>
      </c>
      <c r="I15" s="3" t="str">
        <f t="shared" si="3"/>
        <v>1912</v>
      </c>
      <c r="J15" s="3" t="str">
        <f t="shared" si="4"/>
        <v>05</v>
      </c>
      <c r="K15" s="3" t="str">
        <f t="shared" si="5"/>
        <v>21</v>
      </c>
      <c r="L15" t="str">
        <f t="shared" si="6"/>
        <v>'1912-05-21'^^xsd:date</v>
      </c>
      <c r="M15" t="str">
        <f t="shared" si="1"/>
        <v>1998</v>
      </c>
      <c r="N15" t="str">
        <f t="shared" si="7"/>
        <v>06</v>
      </c>
      <c r="O15" t="str">
        <f t="shared" si="8"/>
        <v>13</v>
      </c>
      <c r="P15" t="str">
        <f t="shared" ca="1" si="9"/>
        <v/>
      </c>
      <c r="Q15" t="str">
        <f t="shared" ca="1" si="10"/>
        <v xml:space="preserve">:0101 a crs:CommonwealthPerson ; schema:name 'Gilbert William Arthur DUTHIE' ; dbo:birthDate '1912-05-21'^^xsd:date . </v>
      </c>
      <c r="R15" t="str">
        <f t="shared" ca="1" si="11"/>
        <v xml:space="preserve">:0101 a crs:CommonwealthPerson ; schema:name 'Gilbert William Arthur DUTHIE' ; dbo:birthDate '1912-05-21'^^xsd:date . </v>
      </c>
    </row>
    <row r="16" spans="1:18" x14ac:dyDescent="0.15">
      <c r="A16" s="1" t="s">
        <v>17434</v>
      </c>
      <c r="B16" s="1" t="s">
        <v>17435</v>
      </c>
      <c r="C16" s="4">
        <v>19410823</v>
      </c>
      <c r="D16" s="1">
        <v>20070619</v>
      </c>
      <c r="E16" s="1" t="s">
        <v>17436</v>
      </c>
      <c r="G16" t="str">
        <f t="shared" si="0"/>
        <v>1010</v>
      </c>
      <c r="H16" t="str">
        <f t="shared" si="2"/>
        <v>1010</v>
      </c>
      <c r="I16" s="3" t="str">
        <f t="shared" si="3"/>
        <v>1941</v>
      </c>
      <c r="J16" s="3" t="str">
        <f t="shared" si="4"/>
        <v>08</v>
      </c>
      <c r="K16" s="3" t="str">
        <f t="shared" si="5"/>
        <v>23</v>
      </c>
      <c r="L16" t="str">
        <f t="shared" si="6"/>
        <v>'1941-08-23'^^xsd:date</v>
      </c>
      <c r="M16" t="str">
        <f t="shared" si="1"/>
        <v>2007</v>
      </c>
      <c r="N16" t="str">
        <f t="shared" si="7"/>
        <v>06</v>
      </c>
      <c r="O16" t="str">
        <f t="shared" si="8"/>
        <v>19</v>
      </c>
      <c r="P16" t="str">
        <f t="shared" ca="1" si="9"/>
        <v/>
      </c>
      <c r="Q16" t="str">
        <f t="shared" ca="1" si="10"/>
        <v xml:space="preserve">:1010 a crs:CommonwealthPerson ; schema:name 'Allan Robert TAYLOR AM' ; dbo:birthDate '1941-08-23'^^xsd:date . </v>
      </c>
      <c r="R16" t="str">
        <f t="shared" ca="1" si="11"/>
        <v xml:space="preserve">:1010 a crs:CommonwealthPerson ; schema:name 'Allan Robert TAYLOR AM' ; dbo:birthDate '1941-08-23'^^xsd:date . </v>
      </c>
    </row>
    <row r="17" spans="1:18" x14ac:dyDescent="0.15">
      <c r="A17" s="1" t="s">
        <v>17437</v>
      </c>
      <c r="B17" s="1" t="s">
        <v>17438</v>
      </c>
      <c r="C17" s="4">
        <v>19170202</v>
      </c>
      <c r="D17" s="1">
        <v>20110102</v>
      </c>
      <c r="E17" s="1" t="s">
        <v>17439</v>
      </c>
      <c r="G17" t="str">
        <f t="shared" si="0"/>
        <v>1011</v>
      </c>
      <c r="H17" t="str">
        <f t="shared" si="2"/>
        <v>1011</v>
      </c>
      <c r="I17" s="3" t="str">
        <f t="shared" si="3"/>
        <v>1917</v>
      </c>
      <c r="J17" s="3" t="str">
        <f t="shared" si="4"/>
        <v>02</v>
      </c>
      <c r="K17" s="3" t="str">
        <f t="shared" si="5"/>
        <v>02</v>
      </c>
      <c r="L17" t="str">
        <f t="shared" si="6"/>
        <v>'1917-02-02'^^xsd:date</v>
      </c>
      <c r="M17" t="str">
        <f t="shared" si="1"/>
        <v>2011</v>
      </c>
      <c r="N17" t="str">
        <f t="shared" si="7"/>
        <v>01</v>
      </c>
      <c r="O17" t="str">
        <f t="shared" si="8"/>
        <v>02</v>
      </c>
      <c r="P17" t="str">
        <f t="shared" ca="1" si="9"/>
        <v/>
      </c>
      <c r="Q17" t="str">
        <f t="shared" ca="1" si="10"/>
        <v xml:space="preserve">:1011 a crs:CommonwealthPerson ; schema:name 'William Thomas ROBERTSON CBE (Civil), OBE (Mil.), MC' ; dbo:birthDate '1917-02-02'^^xsd:date . </v>
      </c>
      <c r="R17" t="str">
        <f t="shared" ca="1" si="11"/>
        <v xml:space="preserve">:1011 a crs:CommonwealthPerson ; schema:name 'William Thomas ROBERTSON CBE (Civil), OBE (Mil.), MC' ; dbo:birthDate '1917-02-02'^^xsd:date . </v>
      </c>
    </row>
    <row r="18" spans="1:18" x14ac:dyDescent="0.15">
      <c r="A18" s="1" t="s">
        <v>17440</v>
      </c>
      <c r="B18" s="1" t="s">
        <v>17441</v>
      </c>
      <c r="C18" s="4">
        <v>19560424</v>
      </c>
      <c r="E18" s="1" t="s">
        <v>17442</v>
      </c>
      <c r="G18" t="str">
        <f t="shared" si="0"/>
        <v>1013</v>
      </c>
      <c r="H18" t="str">
        <f t="shared" si="2"/>
        <v>1013</v>
      </c>
      <c r="I18" s="3" t="str">
        <f t="shared" si="3"/>
        <v>1956</v>
      </c>
      <c r="J18" s="3" t="str">
        <f t="shared" si="4"/>
        <v>04</v>
      </c>
      <c r="K18" s="3" t="str">
        <f t="shared" si="5"/>
        <v>24</v>
      </c>
      <c r="L18" t="str">
        <f t="shared" si="6"/>
        <v>'1956-04-24'^^xsd:date</v>
      </c>
      <c r="M18" t="str">
        <f t="shared" si="1"/>
        <v/>
      </c>
      <c r="N18" t="str">
        <f t="shared" si="7"/>
        <v/>
      </c>
      <c r="O18" t="str">
        <f t="shared" si="8"/>
        <v/>
      </c>
      <c r="P18" t="str">
        <f t="shared" si="9"/>
        <v/>
      </c>
      <c r="Q18" t="str">
        <f t="shared" si="10"/>
        <v xml:space="preserve">:1013 a crs:CommonwealthPerson ; schema:name 'The Hon Lindsay James TANNER' ; dbo:birthDate '1956-04-24'^^xsd:date . </v>
      </c>
      <c r="R18" t="str">
        <f t="shared" si="11"/>
        <v xml:space="preserve">:1013 a crs:CommonwealthPerson ; schema:name 'The Hon Lindsay James TANNER' ; dbo:birthDate '1956-04-24'^^xsd:date . </v>
      </c>
    </row>
    <row r="19" spans="1:18" x14ac:dyDescent="0.15">
      <c r="A19" s="1" t="s">
        <v>17443</v>
      </c>
      <c r="B19" s="1" t="s">
        <v>17444</v>
      </c>
      <c r="C19" s="4">
        <v>19460521</v>
      </c>
      <c r="E19" s="1" t="s">
        <v>17445</v>
      </c>
      <c r="G19" t="str">
        <f t="shared" si="0"/>
        <v>1014</v>
      </c>
      <c r="H19" t="str">
        <f t="shared" si="2"/>
        <v>1014</v>
      </c>
      <c r="I19" s="3" t="str">
        <f t="shared" si="3"/>
        <v>1946</v>
      </c>
      <c r="J19" s="3" t="str">
        <f t="shared" si="4"/>
        <v>05</v>
      </c>
      <c r="K19" s="3" t="str">
        <f t="shared" si="5"/>
        <v>21</v>
      </c>
      <c r="L19" t="str">
        <f t="shared" si="6"/>
        <v>'1946-05-21'^^xsd:date</v>
      </c>
      <c r="M19" t="str">
        <f t="shared" si="1"/>
        <v/>
      </c>
      <c r="N19" t="str">
        <f t="shared" si="7"/>
        <v/>
      </c>
      <c r="O19" t="str">
        <f t="shared" si="8"/>
        <v/>
      </c>
      <c r="P19" t="str">
        <f t="shared" si="9"/>
        <v/>
      </c>
      <c r="Q19" t="str">
        <f t="shared" si="10"/>
        <v xml:space="preserve">:1014 a crs:CommonwealthPerson ; schema:name 'The Hon Frances Esther BAILEY' ; dbo:birthDate '1946-05-21'^^xsd:date . </v>
      </c>
      <c r="R19" t="str">
        <f t="shared" si="11"/>
        <v xml:space="preserve">:1014 a crs:CommonwealthPerson ; schema:name 'The Hon Frances Esther BAILEY' ; dbo:birthDate '1946-05-21'^^xsd:date . </v>
      </c>
    </row>
    <row r="20" spans="1:18" x14ac:dyDescent="0.15">
      <c r="A20" s="1" t="s">
        <v>17446</v>
      </c>
      <c r="B20" s="1" t="s">
        <v>17447</v>
      </c>
      <c r="C20" s="4">
        <v>19530415</v>
      </c>
      <c r="E20" s="1" t="s">
        <v>17448</v>
      </c>
      <c r="G20" t="str">
        <f t="shared" si="0"/>
        <v>1015</v>
      </c>
      <c r="H20" t="str">
        <f t="shared" si="2"/>
        <v>1015</v>
      </c>
      <c r="I20" s="3" t="str">
        <f t="shared" si="3"/>
        <v>1953</v>
      </c>
      <c r="J20" s="3" t="str">
        <f t="shared" si="4"/>
        <v>04</v>
      </c>
      <c r="K20" s="3" t="str">
        <f t="shared" si="5"/>
        <v>15</v>
      </c>
      <c r="L20" t="str">
        <f t="shared" si="6"/>
        <v>'1953-04-15'^^xsd:date</v>
      </c>
      <c r="M20" t="str">
        <f t="shared" si="1"/>
        <v/>
      </c>
      <c r="N20" t="str">
        <f t="shared" si="7"/>
        <v/>
      </c>
      <c r="O20" t="str">
        <f t="shared" si="8"/>
        <v/>
      </c>
      <c r="P20" t="str">
        <f t="shared" si="9"/>
        <v/>
      </c>
      <c r="Q20" t="str">
        <f t="shared" si="10"/>
        <v xml:space="preserve">:1015 a crs:CommonwealthPerson ; schema:name 'The Hon Nicholas Hugh MINCHIN' ; dbo:birthDate '1953-04-15'^^xsd:date . </v>
      </c>
      <c r="R20" t="str">
        <f t="shared" si="11"/>
        <v xml:space="preserve">:1015 a crs:CommonwealthPerson ; schema:name 'The Hon Nicholas Hugh MINCHIN' ; dbo:birthDate '1953-04-15'^^xsd:date . </v>
      </c>
    </row>
    <row r="21" spans="1:18" x14ac:dyDescent="0.15">
      <c r="A21" s="1" t="s">
        <v>17449</v>
      </c>
      <c r="B21" s="1" t="s">
        <v>17450</v>
      </c>
      <c r="C21" s="4">
        <v>19471029</v>
      </c>
      <c r="E21" s="1" t="s">
        <v>17451</v>
      </c>
      <c r="G21" t="str">
        <f t="shared" si="0"/>
        <v>1017</v>
      </c>
      <c r="H21" t="str">
        <f t="shared" si="2"/>
        <v>1017</v>
      </c>
      <c r="I21" s="3" t="str">
        <f t="shared" si="3"/>
        <v>1947</v>
      </c>
      <c r="J21" s="3" t="str">
        <f t="shared" si="4"/>
        <v>10</v>
      </c>
      <c r="K21" s="3" t="str">
        <f t="shared" si="5"/>
        <v>29</v>
      </c>
      <c r="L21" t="str">
        <f t="shared" si="6"/>
        <v>'1947-10-29'^^xsd:date</v>
      </c>
      <c r="M21" t="str">
        <f t="shared" si="1"/>
        <v/>
      </c>
      <c r="N21" t="str">
        <f t="shared" si="7"/>
        <v/>
      </c>
      <c r="O21" t="str">
        <f t="shared" si="8"/>
        <v/>
      </c>
      <c r="P21" t="str">
        <f t="shared" si="9"/>
        <v/>
      </c>
      <c r="Q21" t="str">
        <f t="shared" si="10"/>
        <v xml:space="preserve">:1017 a crs:CommonwealthPerson ; schema:name 'The Hon Helen Lloyd COONAN' ; dbo:birthDate '1947-10-29'^^xsd:date . </v>
      </c>
      <c r="R21" t="str">
        <f t="shared" si="11"/>
        <v xml:space="preserve">:1017 a crs:CommonwealthPerson ; schema:name 'The Hon Helen Lloyd COONAN' ; dbo:birthDate '1947-10-29'^^xsd:date . </v>
      </c>
    </row>
    <row r="22" spans="1:18" x14ac:dyDescent="0.15">
      <c r="A22" s="1" t="s">
        <v>17452</v>
      </c>
      <c r="B22" s="1" t="s">
        <v>17453</v>
      </c>
      <c r="C22" s="4">
        <v>19350710</v>
      </c>
      <c r="E22" s="1" t="s">
        <v>17454</v>
      </c>
      <c r="G22" t="str">
        <f t="shared" si="0"/>
        <v>1018</v>
      </c>
      <c r="H22" t="str">
        <f t="shared" si="2"/>
        <v>1018</v>
      </c>
      <c r="I22" s="3" t="str">
        <f t="shared" si="3"/>
        <v>1935</v>
      </c>
      <c r="J22" s="3" t="str">
        <f t="shared" si="4"/>
        <v>07</v>
      </c>
      <c r="K22" s="3" t="str">
        <f t="shared" si="5"/>
        <v>10</v>
      </c>
      <c r="L22" t="str">
        <f t="shared" si="6"/>
        <v>'1935-07-10'^^xsd:date</v>
      </c>
      <c r="M22" t="str">
        <f t="shared" si="1"/>
        <v/>
      </c>
      <c r="N22" t="str">
        <f t="shared" si="7"/>
        <v/>
      </c>
      <c r="O22" t="str">
        <f t="shared" si="8"/>
        <v/>
      </c>
      <c r="P22" t="str">
        <f t="shared" si="9"/>
        <v/>
      </c>
      <c r="Q22" t="str">
        <f t="shared" si="10"/>
        <v xml:space="preserve">:1018 a crs:CommonwealthPerson ; schema:name 'The Hon Charles Wilson TUCKEY' ; dbo:birthDate '1935-07-10'^^xsd:date . </v>
      </c>
      <c r="R22" t="str">
        <f t="shared" si="11"/>
        <v xml:space="preserve">:1018 a crs:CommonwealthPerson ; schema:name 'The Hon Charles Wilson TUCKEY' ; dbo:birthDate '1935-07-10'^^xsd:date . </v>
      </c>
    </row>
    <row r="23" spans="1:18" x14ac:dyDescent="0.15">
      <c r="A23" s="1" t="s">
        <v>17455</v>
      </c>
      <c r="B23" s="1" t="s">
        <v>17456</v>
      </c>
      <c r="C23" s="4">
        <v>19520818</v>
      </c>
      <c r="E23" s="1" t="s">
        <v>17457</v>
      </c>
      <c r="G23" t="str">
        <f t="shared" si="0"/>
        <v>1019</v>
      </c>
      <c r="H23" t="str">
        <f t="shared" si="2"/>
        <v>1019</v>
      </c>
      <c r="I23" s="3" t="str">
        <f t="shared" si="3"/>
        <v>1952</v>
      </c>
      <c r="J23" s="3" t="str">
        <f t="shared" si="4"/>
        <v>08</v>
      </c>
      <c r="K23" s="3" t="str">
        <f t="shared" si="5"/>
        <v>18</v>
      </c>
      <c r="L23" t="str">
        <f t="shared" si="6"/>
        <v>'1952-08-18'^^xsd:date</v>
      </c>
      <c r="M23" t="str">
        <f t="shared" si="1"/>
        <v/>
      </c>
      <c r="N23" t="str">
        <f t="shared" si="7"/>
        <v/>
      </c>
      <c r="O23" t="str">
        <f t="shared" si="8"/>
        <v/>
      </c>
      <c r="P23" t="str">
        <f t="shared" si="9"/>
        <v/>
      </c>
      <c r="Q23" t="str">
        <f t="shared" si="10"/>
        <v xml:space="preserve">:1019 a crs:CommonwealthPerson ; schema:name 'The HonHon Henry Alfred JENKINS' ; dbo:birthDate '1952-08-18'^^xsd:date . </v>
      </c>
      <c r="R23" t="str">
        <f t="shared" si="11"/>
        <v xml:space="preserve">:1019 a crs:CommonwealthPerson ; schema:name 'The Hon Henry Alfred JENKINS' ; dbo:birthDate '1952-08-18'^^xsd:date . </v>
      </c>
    </row>
    <row r="24" spans="1:18" x14ac:dyDescent="0.15">
      <c r="A24" s="1" t="s">
        <v>17458</v>
      </c>
      <c r="B24" s="1" t="s">
        <v>17459</v>
      </c>
      <c r="C24" s="4">
        <v>19440323</v>
      </c>
      <c r="E24" s="1" t="s">
        <v>17460</v>
      </c>
      <c r="G24" t="str">
        <f t="shared" si="0"/>
        <v>102</v>
      </c>
      <c r="H24" t="str">
        <f t="shared" si="2"/>
        <v>0102</v>
      </c>
      <c r="I24" s="3" t="str">
        <f t="shared" si="3"/>
        <v>1944</v>
      </c>
      <c r="J24" s="3" t="str">
        <f t="shared" si="4"/>
        <v>03</v>
      </c>
      <c r="K24" s="3" t="str">
        <f t="shared" si="5"/>
        <v>23</v>
      </c>
      <c r="L24" t="str">
        <f t="shared" si="6"/>
        <v>'1944-03-23'^^xsd:date</v>
      </c>
      <c r="M24" t="str">
        <f t="shared" si="1"/>
        <v/>
      </c>
      <c r="N24" t="str">
        <f t="shared" si="7"/>
        <v/>
      </c>
      <c r="O24" t="str">
        <f t="shared" si="8"/>
        <v/>
      </c>
      <c r="P24" t="str">
        <f t="shared" si="9"/>
        <v/>
      </c>
      <c r="Q24" t="str">
        <f t="shared" si="10"/>
        <v xml:space="preserve">:0102 a crs:CommonwealthPerson ; schema:name 'Senator John COATES' ; dbo:birthDate '1944-03-23'^^xsd:date . </v>
      </c>
      <c r="R24" t="str">
        <f t="shared" si="11"/>
        <v xml:space="preserve">:0102 a crs:CommonwealthPerson ; schema:name 'Senator John COATES' ; dbo:birthDate '1944-03-23'^^xsd:date . </v>
      </c>
    </row>
    <row r="25" spans="1:18" x14ac:dyDescent="0.15">
      <c r="A25" s="1" t="s">
        <v>17461</v>
      </c>
      <c r="B25" s="1" t="s">
        <v>17462</v>
      </c>
      <c r="C25" s="4">
        <v>19621201</v>
      </c>
      <c r="E25" s="1" t="s">
        <v>17463</v>
      </c>
      <c r="G25" t="str">
        <f t="shared" si="0"/>
        <v>1020</v>
      </c>
      <c r="H25" t="str">
        <f t="shared" si="2"/>
        <v>1020</v>
      </c>
      <c r="I25" s="3" t="str">
        <f t="shared" si="3"/>
        <v>1962</v>
      </c>
      <c r="J25" s="3" t="str">
        <f t="shared" si="4"/>
        <v>12</v>
      </c>
      <c r="K25" s="3" t="str">
        <f t="shared" si="5"/>
        <v>01</v>
      </c>
      <c r="L25" t="str">
        <f t="shared" si="6"/>
        <v>'1962-12-01'^^xsd:date</v>
      </c>
      <c r="M25" t="str">
        <f t="shared" si="1"/>
        <v/>
      </c>
      <c r="N25" t="str">
        <f t="shared" si="7"/>
        <v/>
      </c>
      <c r="O25" t="str">
        <f t="shared" si="8"/>
        <v/>
      </c>
      <c r="P25" t="str">
        <f t="shared" si="9"/>
        <v/>
      </c>
      <c r="Q25" t="str">
        <f t="shared" si="10"/>
        <v xml:space="preserve">:1020 a crs:CommonwealthPerson ; schema:name 'The HonHon Anthony Michael BYRNE' ; dbo:birthDate '1962-12-01'^^xsd:date . </v>
      </c>
      <c r="R25" t="str">
        <f t="shared" si="11"/>
        <v xml:space="preserve">:1020 a crs:CommonwealthPerson ; schema:name 'The Hon Anthony Michael BYRNE' ; dbo:birthDate '1962-12-01'^^xsd:date . </v>
      </c>
    </row>
    <row r="26" spans="1:18" x14ac:dyDescent="0.15">
      <c r="A26" s="1" t="s">
        <v>17464</v>
      </c>
      <c r="B26" s="1" t="s">
        <v>17465</v>
      </c>
      <c r="C26" s="4">
        <v>19400322</v>
      </c>
      <c r="E26" s="1" t="s">
        <v>17466</v>
      </c>
      <c r="G26" t="str">
        <f t="shared" si="0"/>
        <v>1021</v>
      </c>
      <c r="H26" t="str">
        <f t="shared" si="2"/>
        <v>1021</v>
      </c>
      <c r="I26" s="3" t="str">
        <f t="shared" si="3"/>
        <v>1940</v>
      </c>
      <c r="J26" s="3" t="str">
        <f t="shared" si="4"/>
        <v>03</v>
      </c>
      <c r="K26" s="3" t="str">
        <f t="shared" si="5"/>
        <v>22</v>
      </c>
      <c r="L26" t="str">
        <f t="shared" si="6"/>
        <v>'1940-03-22'^^xsd:date</v>
      </c>
      <c r="M26" t="str">
        <f t="shared" si="1"/>
        <v/>
      </c>
      <c r="N26" t="str">
        <f t="shared" si="7"/>
        <v/>
      </c>
      <c r="O26" t="str">
        <f t="shared" si="8"/>
        <v/>
      </c>
      <c r="P26" t="str">
        <f t="shared" si="9"/>
        <v/>
      </c>
      <c r="Q26" t="str">
        <f t="shared" si="10"/>
        <v xml:space="preserve">:1021 a crs:CommonwealthPerson ; schema:name 'The Hon Michael Eric John BLACK AC, QC' ; dbo:birthDate '1940-03-22'^^xsd:date . </v>
      </c>
      <c r="R26" t="str">
        <f t="shared" si="11"/>
        <v xml:space="preserve">:1021 a crs:CommonwealthPerson ; schema:name 'The Hon Michael Eric John BLACK AC, QC' ; dbo:birthDate '1940-03-22'^^xsd:date . </v>
      </c>
    </row>
    <row r="27" spans="1:18" x14ac:dyDescent="0.15">
      <c r="A27" s="1" t="s">
        <v>17467</v>
      </c>
      <c r="B27" s="1" t="s">
        <v>17468</v>
      </c>
      <c r="C27" s="4">
        <v>19350000</v>
      </c>
      <c r="D27" s="1">
        <v>20119999</v>
      </c>
      <c r="E27" s="1" t="s">
        <v>17469</v>
      </c>
      <c r="G27" t="str">
        <f t="shared" si="0"/>
        <v>1023</v>
      </c>
      <c r="H27" t="str">
        <f t="shared" si="2"/>
        <v>1023</v>
      </c>
      <c r="I27" s="3" t="str">
        <f t="shared" si="3"/>
        <v>1935</v>
      </c>
      <c r="J27" s="3" t="str">
        <f t="shared" si="4"/>
        <v>00</v>
      </c>
      <c r="K27" s="3" t="str">
        <f t="shared" si="5"/>
        <v>00</v>
      </c>
      <c r="L27" t="str">
        <f t="shared" si="6"/>
        <v>'1935'^^xsd:gYear</v>
      </c>
      <c r="M27" t="str">
        <f t="shared" si="1"/>
        <v>2011</v>
      </c>
      <c r="N27" t="str">
        <f t="shared" si="7"/>
        <v>99</v>
      </c>
      <c r="O27" t="str">
        <f t="shared" si="8"/>
        <v>99</v>
      </c>
      <c r="P27" t="str">
        <f t="shared" ca="1" si="9"/>
        <v/>
      </c>
      <c r="Q27" t="str">
        <f t="shared" ca="1" si="10"/>
        <v xml:space="preserve">:1023 a crs:CommonwealthPerson ; schema:name 'David Fletcher JONES' ; dbo:birthDate '1935'^^xsd:gYear . </v>
      </c>
      <c r="R27" t="str">
        <f t="shared" ca="1" si="11"/>
        <v xml:space="preserve">:1023 a crs:CommonwealthPerson ; schema:name 'David Fletcher JONES' ; dbo:birthDate '1935'^^xsd:gYear . </v>
      </c>
    </row>
    <row r="28" spans="1:18" x14ac:dyDescent="0.15">
      <c r="A28" s="1" t="s">
        <v>17470</v>
      </c>
      <c r="B28" s="1" t="s">
        <v>17471</v>
      </c>
      <c r="C28" s="4">
        <v>18850000</v>
      </c>
      <c r="D28" s="1">
        <v>19749999</v>
      </c>
      <c r="E28" s="1" t="s">
        <v>17472</v>
      </c>
      <c r="G28" t="str">
        <f t="shared" si="0"/>
        <v>1025</v>
      </c>
      <c r="H28" t="str">
        <f t="shared" si="2"/>
        <v>1025</v>
      </c>
      <c r="I28" s="3" t="str">
        <f t="shared" si="3"/>
        <v>1885</v>
      </c>
      <c r="J28" s="3" t="str">
        <f t="shared" si="4"/>
        <v>00</v>
      </c>
      <c r="K28" s="3" t="str">
        <f t="shared" si="5"/>
        <v>00</v>
      </c>
      <c r="L28" t="str">
        <f t="shared" si="6"/>
        <v>'1885'^^xsd:gYear</v>
      </c>
      <c r="M28" t="str">
        <f t="shared" si="1"/>
        <v>1974</v>
      </c>
      <c r="N28" t="str">
        <f t="shared" si="7"/>
        <v>99</v>
      </c>
      <c r="O28" t="str">
        <f t="shared" si="8"/>
        <v>99</v>
      </c>
      <c r="P28" t="str">
        <f t="shared" ca="1" si="9"/>
        <v/>
      </c>
      <c r="Q28" t="str">
        <f t="shared" ca="1" si="10"/>
        <v xml:space="preserve">:1025 a crs:CommonwealthPerson ; schema:name 'Ruth LANE POOLE' ; dbo:birthDate '1885'^^xsd:gYear . </v>
      </c>
      <c r="R28" t="str">
        <f t="shared" ca="1" si="11"/>
        <v xml:space="preserve">:1025 a crs:CommonwealthPerson ; schema:name 'Ruth LANE POOLE' ; dbo:birthDate '1885'^^xsd:gYear . </v>
      </c>
    </row>
    <row r="29" spans="1:18" x14ac:dyDescent="0.15">
      <c r="A29" s="1" t="s">
        <v>17473</v>
      </c>
      <c r="B29" s="1" t="s">
        <v>17474</v>
      </c>
      <c r="C29" s="4">
        <v>19570324</v>
      </c>
      <c r="E29" s="1" t="s">
        <v>17475</v>
      </c>
      <c r="G29" t="str">
        <f t="shared" si="0"/>
        <v>1026</v>
      </c>
      <c r="H29" t="str">
        <f t="shared" si="2"/>
        <v>1026</v>
      </c>
      <c r="I29" s="3" t="str">
        <f t="shared" si="3"/>
        <v>1957</v>
      </c>
      <c r="J29" s="3" t="str">
        <f t="shared" si="4"/>
        <v>03</v>
      </c>
      <c r="K29" s="3" t="str">
        <f t="shared" si="5"/>
        <v>24</v>
      </c>
      <c r="L29" t="str">
        <f t="shared" si="6"/>
        <v>'1957-03-24'^^xsd:date</v>
      </c>
      <c r="M29" t="str">
        <f t="shared" si="1"/>
        <v/>
      </c>
      <c r="N29" t="str">
        <f t="shared" si="7"/>
        <v/>
      </c>
      <c r="O29" t="str">
        <f t="shared" si="8"/>
        <v/>
      </c>
      <c r="P29" t="str">
        <f t="shared" si="9"/>
        <v/>
      </c>
      <c r="Q29" t="str">
        <f t="shared" si="10"/>
        <v xml:space="preserve">:1026 a crs:CommonwealthPerson ; schema:name 'The HonHon Michael John LEE' ; dbo:birthDate '1957-03-24'^^xsd:date . </v>
      </c>
      <c r="R29" t="str">
        <f t="shared" si="11"/>
        <v xml:space="preserve">:1026 a crs:CommonwealthPerson ; schema:name 'The Hon Michael John LEE' ; dbo:birthDate '1957-03-24'^^xsd:date . </v>
      </c>
    </row>
    <row r="30" spans="1:18" x14ac:dyDescent="0.15">
      <c r="A30" s="1" t="s">
        <v>17476</v>
      </c>
      <c r="B30" s="1" t="s">
        <v>17477</v>
      </c>
      <c r="C30" s="4">
        <v>18970312</v>
      </c>
      <c r="E30" s="1" t="s">
        <v>17478</v>
      </c>
      <c r="G30" t="str">
        <f t="shared" si="0"/>
        <v>1027</v>
      </c>
      <c r="H30" t="str">
        <f t="shared" si="2"/>
        <v>1027</v>
      </c>
      <c r="I30" s="3" t="str">
        <f t="shared" si="3"/>
        <v>1897</v>
      </c>
      <c r="J30" s="3" t="str">
        <f t="shared" si="4"/>
        <v>03</v>
      </c>
      <c r="K30" s="3" t="str">
        <f t="shared" si="5"/>
        <v>12</v>
      </c>
      <c r="L30" t="str">
        <f t="shared" si="6"/>
        <v>'1897-03-12'^^xsd:date</v>
      </c>
      <c r="M30" t="str">
        <f t="shared" si="1"/>
        <v/>
      </c>
      <c r="N30" t="str">
        <f t="shared" si="7"/>
        <v/>
      </c>
      <c r="O30" t="str">
        <f t="shared" si="8"/>
        <v/>
      </c>
      <c r="P30" t="str">
        <f t="shared" si="9"/>
        <v/>
      </c>
      <c r="Q30" t="str">
        <f t="shared" si="10"/>
        <v xml:space="preserve">:1027 a crs:CommonwealthPerson ; schema:name 'Hubert Lawrence ANTHONY' ; dbo:birthDate '1897-03-12'^^xsd:date . </v>
      </c>
      <c r="R30" t="str">
        <f t="shared" si="11"/>
        <v xml:space="preserve">:1027 a crs:CommonwealthPerson ; schema:name 'Hubert Lawrence ANTHONY' ; dbo:birthDate '1897-03-12'^^xsd:date . </v>
      </c>
    </row>
    <row r="31" spans="1:18" x14ac:dyDescent="0.15">
      <c r="A31" s="1" t="s">
        <v>17479</v>
      </c>
      <c r="B31" s="2" t="s">
        <v>19618</v>
      </c>
      <c r="C31" s="4">
        <v>19580717</v>
      </c>
      <c r="E31" s="2" t="s">
        <v>19617</v>
      </c>
      <c r="G31" t="str">
        <f t="shared" si="0"/>
        <v>1028</v>
      </c>
      <c r="H31" t="str">
        <f t="shared" si="2"/>
        <v>1028</v>
      </c>
      <c r="I31" s="3" t="str">
        <f t="shared" si="3"/>
        <v>1958</v>
      </c>
      <c r="J31" s="3" t="str">
        <f t="shared" si="4"/>
        <v>07</v>
      </c>
      <c r="K31" s="3" t="str">
        <f t="shared" si="5"/>
        <v>17</v>
      </c>
      <c r="L31" t="str">
        <f t="shared" si="6"/>
        <v>'1958-07-17'^^xsd:date</v>
      </c>
      <c r="M31" t="str">
        <f t="shared" si="1"/>
        <v/>
      </c>
      <c r="N31" t="str">
        <f t="shared" si="7"/>
        <v/>
      </c>
      <c r="O31" t="str">
        <f t="shared" si="8"/>
        <v/>
      </c>
      <c r="P31" t="str">
        <f t="shared" si="9"/>
        <v/>
      </c>
      <c r="Q31" t="str">
        <f t="shared" si="10"/>
        <v xml:space="preserve">:1028 a crs:CommonwealthPerson ; schema:name 'Thérèse REIN' ; dbo:birthDate '1958-07-17'^^xsd:date . </v>
      </c>
      <c r="R31" t="str">
        <f t="shared" si="11"/>
        <v xml:space="preserve">:1028 a crs:CommonwealthPerson ; schema:name 'Thérèse REIN' ; dbo:birthDate '1958-07-17'^^xsd:date . </v>
      </c>
    </row>
    <row r="32" spans="1:18" x14ac:dyDescent="0.15">
      <c r="A32" s="1" t="s">
        <v>17482</v>
      </c>
      <c r="B32" s="1" t="s">
        <v>17483</v>
      </c>
      <c r="C32" s="4">
        <v>18871009</v>
      </c>
      <c r="E32" s="1" t="s">
        <v>17484</v>
      </c>
      <c r="G32" t="str">
        <f t="shared" si="0"/>
        <v>1029</v>
      </c>
      <c r="H32" t="str">
        <f t="shared" si="2"/>
        <v>1029</v>
      </c>
      <c r="I32" s="3" t="str">
        <f t="shared" si="3"/>
        <v>1887</v>
      </c>
      <c r="J32" s="3" t="str">
        <f t="shared" si="4"/>
        <v>10</v>
      </c>
      <c r="K32" s="3" t="str">
        <f t="shared" si="5"/>
        <v>09</v>
      </c>
      <c r="L32" t="str">
        <f t="shared" si="6"/>
        <v>'1887-10-09'^^xsd:date</v>
      </c>
      <c r="M32" t="str">
        <f t="shared" si="1"/>
        <v/>
      </c>
      <c r="N32" t="str">
        <f t="shared" si="7"/>
        <v/>
      </c>
      <c r="O32" t="str">
        <f t="shared" si="8"/>
        <v/>
      </c>
      <c r="P32" t="str">
        <f t="shared" si="9"/>
        <v/>
      </c>
      <c r="Q32" t="str">
        <f t="shared" si="10"/>
        <v xml:space="preserve">:1029 a crs:CommonwealthPerson ; schema:name 'George Alexander WHITLAM' ; dbo:birthDate '1887-10-09'^^xsd:date . </v>
      </c>
      <c r="R32" t="str">
        <f t="shared" si="11"/>
        <v xml:space="preserve">:1029 a crs:CommonwealthPerson ; schema:name 'George Alexander WHITLAM' ; dbo:birthDate '1887-10-09'^^xsd:date . </v>
      </c>
    </row>
    <row r="33" spans="1:18" x14ac:dyDescent="0.15">
      <c r="A33" s="1" t="s">
        <v>17485</v>
      </c>
      <c r="B33" s="1" t="s">
        <v>17486</v>
      </c>
      <c r="C33" s="4">
        <v>19300101</v>
      </c>
      <c r="D33" s="1">
        <v>19881027</v>
      </c>
      <c r="E33" s="1" t="s">
        <v>17487</v>
      </c>
      <c r="G33" t="str">
        <f t="shared" si="0"/>
        <v>103</v>
      </c>
      <c r="H33" t="str">
        <f t="shared" si="2"/>
        <v>0103</v>
      </c>
      <c r="I33" s="3" t="str">
        <f t="shared" si="3"/>
        <v>1930</v>
      </c>
      <c r="J33" s="3" t="str">
        <f t="shared" si="4"/>
        <v>01</v>
      </c>
      <c r="K33" s="3" t="str">
        <f t="shared" si="5"/>
        <v>01</v>
      </c>
      <c r="L33" t="str">
        <f t="shared" si="6"/>
        <v>'1930-01-01'^^xsd:date</v>
      </c>
      <c r="M33" t="str">
        <f t="shared" si="1"/>
        <v>1988</v>
      </c>
      <c r="N33" t="str">
        <f t="shared" si="7"/>
        <v>10</v>
      </c>
      <c r="O33" t="str">
        <f t="shared" si="8"/>
        <v>27</v>
      </c>
      <c r="P33" t="str">
        <f t="shared" ca="1" si="9"/>
        <v/>
      </c>
      <c r="Q33" t="str">
        <f t="shared" ca="1" si="10"/>
        <v xml:space="preserve">:0103 a crs:CommonwealthPerson ; schema:name 'The Hon Mervyn George EVERETT QC' ; dbo:birthDate '1930-01-01'^^xsd:date . </v>
      </c>
      <c r="R33" t="str">
        <f t="shared" ca="1" si="11"/>
        <v xml:space="preserve">:0103 a crs:CommonwealthPerson ; schema:name 'The Hon Mervyn George EVERETT QC' ; dbo:birthDate '1930-01-01'^^xsd:date . </v>
      </c>
    </row>
    <row r="34" spans="1:18" x14ac:dyDescent="0.15">
      <c r="A34" s="1" t="s">
        <v>17488</v>
      </c>
      <c r="B34" s="1" t="s">
        <v>17489</v>
      </c>
      <c r="C34" s="4">
        <v>19791201</v>
      </c>
      <c r="E34" s="1" t="s">
        <v>17490</v>
      </c>
      <c r="G34" t="str">
        <f t="shared" si="0"/>
        <v>1031</v>
      </c>
      <c r="H34" t="str">
        <f t="shared" si="2"/>
        <v>1031</v>
      </c>
      <c r="I34" s="3" t="str">
        <f t="shared" si="3"/>
        <v>1979</v>
      </c>
      <c r="J34" s="3" t="str">
        <f t="shared" si="4"/>
        <v>12</v>
      </c>
      <c r="K34" s="3" t="str">
        <f t="shared" si="5"/>
        <v>01</v>
      </c>
      <c r="L34" t="str">
        <f t="shared" si="6"/>
        <v>'1979-12-01'^^xsd:date</v>
      </c>
      <c r="M34" t="str">
        <f t="shared" ref="M34:M66" si="12">LEFT(D34,4)</f>
        <v/>
      </c>
      <c r="N34" t="str">
        <f t="shared" si="7"/>
        <v/>
      </c>
      <c r="O34" t="str">
        <f t="shared" si="8"/>
        <v/>
      </c>
      <c r="P34" t="str">
        <f t="shared" si="9"/>
        <v/>
      </c>
      <c r="Q34" t="str">
        <f t="shared" si="10"/>
        <v xml:space="preserve">:1031 a crs:CommonwealthPerson ; schema:name 'Jane SMITH-JONES' ; dbo:birthDate '1979-12-01'^^xsd:date . </v>
      </c>
      <c r="R34" t="str">
        <f t="shared" si="11"/>
        <v xml:space="preserve">:1031 a crs:CommonwealthPerson ; schema:name 'Jane SMITH-JONES' ; dbo:birthDate '1979-12-01'^^xsd:date . </v>
      </c>
    </row>
    <row r="35" spans="1:18" x14ac:dyDescent="0.15">
      <c r="A35" s="1" t="s">
        <v>17491</v>
      </c>
      <c r="B35" s="1" t="s">
        <v>17492</v>
      </c>
      <c r="C35" s="4">
        <v>19570921</v>
      </c>
      <c r="E35" s="1" t="s">
        <v>17493</v>
      </c>
      <c r="G35" t="str">
        <f t="shared" si="0"/>
        <v>1033</v>
      </c>
      <c r="H35" t="str">
        <f t="shared" si="2"/>
        <v>1033</v>
      </c>
      <c r="I35" s="3" t="str">
        <f t="shared" si="3"/>
        <v>1957</v>
      </c>
      <c r="J35" s="3" t="str">
        <f t="shared" si="4"/>
        <v>09</v>
      </c>
      <c r="K35" s="3" t="str">
        <f t="shared" si="5"/>
        <v>21</v>
      </c>
      <c r="L35" t="str">
        <f t="shared" si="6"/>
        <v>'1957-09-21'^^xsd:date</v>
      </c>
      <c r="M35" t="str">
        <f t="shared" si="12"/>
        <v/>
      </c>
      <c r="N35" t="str">
        <f t="shared" si="7"/>
        <v/>
      </c>
      <c r="O35" t="str">
        <f t="shared" si="8"/>
        <v/>
      </c>
      <c r="P35" t="str">
        <f t="shared" si="9"/>
        <v/>
      </c>
      <c r="Q35" t="str">
        <f t="shared" si="10"/>
        <v xml:space="preserve">:1033 a crs:CommonwealthPerson ; schema:name 'The Hon Kevin Michael RUDD' ; dbo:birthDate '1957-09-21'^^xsd:date . </v>
      </c>
      <c r="R35" t="str">
        <f t="shared" si="11"/>
        <v xml:space="preserve">:1033 a crs:CommonwealthPerson ; schema:name 'The Hon Kevin Michael RUDD' ; dbo:birthDate '1957-09-21'^^xsd:date . </v>
      </c>
    </row>
    <row r="36" spans="1:18" x14ac:dyDescent="0.15">
      <c r="A36" s="1" t="s">
        <v>17494</v>
      </c>
      <c r="B36" s="1" t="s">
        <v>17495</v>
      </c>
      <c r="C36" s="4">
        <v>19670713</v>
      </c>
      <c r="E36" s="1" t="s">
        <v>17496</v>
      </c>
      <c r="G36" t="str">
        <f t="shared" si="0"/>
        <v>1034</v>
      </c>
      <c r="H36" t="str">
        <f t="shared" si="2"/>
        <v>1034</v>
      </c>
      <c r="I36" s="3" t="str">
        <f t="shared" si="3"/>
        <v>1967</v>
      </c>
      <c r="J36" s="3" t="str">
        <f t="shared" si="4"/>
        <v>07</v>
      </c>
      <c r="K36" s="3" t="str">
        <f t="shared" si="5"/>
        <v>13</v>
      </c>
      <c r="L36" t="str">
        <f t="shared" si="6"/>
        <v>'1967-07-13'^^xsd:date</v>
      </c>
      <c r="M36" t="str">
        <f t="shared" si="12"/>
        <v/>
      </c>
      <c r="N36" t="str">
        <f t="shared" si="7"/>
        <v/>
      </c>
      <c r="O36" t="str">
        <f t="shared" si="8"/>
        <v/>
      </c>
      <c r="P36" t="str">
        <f t="shared" si="9"/>
        <v/>
      </c>
      <c r="Q36" t="str">
        <f t="shared" si="10"/>
        <v xml:space="preserve">:1034 a crs:CommonwealthPerson ; schema:name 'The hon Richard MARLES MP' ; dbo:birthDate '1967-07-13'^^xsd:date . </v>
      </c>
      <c r="R36" t="str">
        <f t="shared" si="11"/>
        <v xml:space="preserve">:1034 a crs:CommonwealthPerson ; schema:name 'The Hon Richard MARLES MP' ; dbo:birthDate '1967-07-13'^^xsd:date . </v>
      </c>
    </row>
    <row r="37" spans="1:18" x14ac:dyDescent="0.15">
      <c r="A37" s="1" t="s">
        <v>17497</v>
      </c>
      <c r="B37" s="1" t="s">
        <v>17498</v>
      </c>
      <c r="C37" s="4">
        <v>19380830</v>
      </c>
      <c r="E37" s="1" t="s">
        <v>17499</v>
      </c>
      <c r="G37" t="str">
        <f t="shared" si="0"/>
        <v>1035</v>
      </c>
      <c r="H37" t="str">
        <f t="shared" si="2"/>
        <v>1035</v>
      </c>
      <c r="I37" s="3" t="str">
        <f t="shared" si="3"/>
        <v>1938</v>
      </c>
      <c r="J37" s="3" t="str">
        <f t="shared" si="4"/>
        <v>08</v>
      </c>
      <c r="K37" s="3" t="str">
        <f t="shared" si="5"/>
        <v>30</v>
      </c>
      <c r="L37" t="str">
        <f t="shared" si="6"/>
        <v>'1938-08-30'^^xsd:date</v>
      </c>
      <c r="M37" t="str">
        <f t="shared" si="12"/>
        <v/>
      </c>
      <c r="N37" t="str">
        <f t="shared" si="7"/>
        <v/>
      </c>
      <c r="O37" t="str">
        <f t="shared" si="8"/>
        <v/>
      </c>
      <c r="P37" t="str">
        <f t="shared" si="9"/>
        <v/>
      </c>
      <c r="Q37" t="str">
        <f t="shared" si="10"/>
        <v xml:space="preserve">:1035 a crs:CommonwealthPerson ; schema:name 'The Honorable Anthony Murray Gleeson AC' ; dbo:birthDate '1938-08-30'^^xsd:date . </v>
      </c>
      <c r="R37" t="str">
        <f t="shared" si="11"/>
        <v xml:space="preserve">:1035 a crs:CommonwealthPerson ; schema:name 'The Hon Anthony Murray Gleeson AC' ; dbo:birthDate '1938-08-30'^^xsd:date . </v>
      </c>
    </row>
    <row r="38" spans="1:18" x14ac:dyDescent="0.15">
      <c r="A38" s="1" t="s">
        <v>17500</v>
      </c>
      <c r="B38" s="1" t="s">
        <v>17501</v>
      </c>
      <c r="C38" s="4">
        <v>19440224</v>
      </c>
      <c r="E38" s="1" t="s">
        <v>17502</v>
      </c>
      <c r="G38" t="str">
        <f t="shared" si="0"/>
        <v>1036</v>
      </c>
      <c r="H38" t="str">
        <f t="shared" si="2"/>
        <v>1036</v>
      </c>
      <c r="I38" s="3" t="str">
        <f t="shared" si="3"/>
        <v>1944</v>
      </c>
      <c r="J38" s="3" t="str">
        <f t="shared" si="4"/>
        <v>02</v>
      </c>
      <c r="K38" s="3" t="str">
        <f t="shared" si="5"/>
        <v>24</v>
      </c>
      <c r="L38" t="str">
        <f t="shared" si="6"/>
        <v>'1944-02-24'^^xsd:date</v>
      </c>
      <c r="M38" t="str">
        <f t="shared" si="12"/>
        <v/>
      </c>
      <c r="N38" t="str">
        <f t="shared" si="7"/>
        <v/>
      </c>
      <c r="O38" t="str">
        <f t="shared" si="8"/>
        <v/>
      </c>
      <c r="P38" t="str">
        <f t="shared" si="9"/>
        <v/>
      </c>
      <c r="Q38" t="str">
        <f t="shared" si="10"/>
        <v xml:space="preserve">:1036 a crs:CommonwealthPerson ; schema:name 'The HonHON Judith (Judi) Eleanor MOYLAN' ; dbo:birthDate '1944-02-24'^^xsd:date . </v>
      </c>
      <c r="R38" t="str">
        <f t="shared" si="11"/>
        <v xml:space="preserve">:1036 a crs:CommonwealthPerson ; schema:name 'The Hon Judith (Judi) Eleanor MOYLAN' ; dbo:birthDate '1944-02-24'^^xsd:date . </v>
      </c>
    </row>
    <row r="39" spans="1:18" x14ac:dyDescent="0.15">
      <c r="A39" s="1" t="s">
        <v>17503</v>
      </c>
      <c r="B39" s="1" t="s">
        <v>17504</v>
      </c>
      <c r="C39" s="4">
        <v>19410510</v>
      </c>
      <c r="E39" s="1" t="s">
        <v>17505</v>
      </c>
      <c r="G39" t="str">
        <f t="shared" si="0"/>
        <v>1037</v>
      </c>
      <c r="H39" t="str">
        <f t="shared" si="2"/>
        <v>1037</v>
      </c>
      <c r="I39" s="3" t="str">
        <f t="shared" si="3"/>
        <v>1941</v>
      </c>
      <c r="J39" s="3" t="str">
        <f t="shared" si="4"/>
        <v>05</v>
      </c>
      <c r="K39" s="3" t="str">
        <f t="shared" si="5"/>
        <v>10</v>
      </c>
      <c r="L39" t="str">
        <f t="shared" si="6"/>
        <v>'1941-05-10'^^xsd:date</v>
      </c>
      <c r="M39" t="str">
        <f t="shared" si="12"/>
        <v/>
      </c>
      <c r="N39" t="str">
        <f t="shared" si="7"/>
        <v/>
      </c>
      <c r="O39" t="str">
        <f t="shared" si="8"/>
        <v/>
      </c>
      <c r="P39" t="str">
        <f t="shared" si="9"/>
        <v/>
      </c>
      <c r="Q39" t="str">
        <f t="shared" si="10"/>
        <v xml:space="preserve">:1037 a crs:CommonwealthPerson ; schema:name 'Meredith Ann Edwards AM' ; dbo:birthDate '1941-05-10'^^xsd:date . </v>
      </c>
      <c r="R39" t="str">
        <f t="shared" si="11"/>
        <v xml:space="preserve">:1037 a crs:CommonwealthPerson ; schema:name 'Meredith Ann Edwards AM' ; dbo:birthDate '1941-05-10'^^xsd:date . </v>
      </c>
    </row>
    <row r="40" spans="1:18" x14ac:dyDescent="0.15">
      <c r="A40" s="1" t="s">
        <v>17506</v>
      </c>
      <c r="B40" s="1" t="s">
        <v>17507</v>
      </c>
      <c r="C40" s="4">
        <v>19151126</v>
      </c>
      <c r="D40" s="1">
        <v>20030411</v>
      </c>
      <c r="E40" s="1" t="s">
        <v>17508</v>
      </c>
      <c r="G40" t="str">
        <f t="shared" si="0"/>
        <v>1038</v>
      </c>
      <c r="H40" t="str">
        <f t="shared" si="2"/>
        <v>1038</v>
      </c>
      <c r="I40" s="3" t="str">
        <f t="shared" si="3"/>
        <v>1915</v>
      </c>
      <c r="J40" s="3" t="str">
        <f t="shared" si="4"/>
        <v>11</v>
      </c>
      <c r="K40" s="3" t="str">
        <f t="shared" si="5"/>
        <v>26</v>
      </c>
      <c r="L40" t="str">
        <f t="shared" si="6"/>
        <v>'1915-11-26'^^xsd:date</v>
      </c>
      <c r="M40" t="str">
        <f t="shared" si="12"/>
        <v>2003</v>
      </c>
      <c r="N40" t="str">
        <f t="shared" si="7"/>
        <v>04</v>
      </c>
      <c r="O40" t="str">
        <f t="shared" si="8"/>
        <v>11</v>
      </c>
      <c r="P40" t="str">
        <f t="shared" ca="1" si="9"/>
        <v/>
      </c>
      <c r="Q40" t="str">
        <f t="shared" ca="1" si="10"/>
        <v xml:space="preserve">:1038 a crs:CommonwealthPerson ; schema:name 'Thomas Fulton Coleman LAWRENCE AM' ; dbo:birthDate '1915-11-26'^^xsd:date . </v>
      </c>
      <c r="R40" t="str">
        <f t="shared" ca="1" si="11"/>
        <v xml:space="preserve">:1038 a crs:CommonwealthPerson ; schema:name 'Thomas Fulton Coleman LAWRENCE AM' ; dbo:birthDate '1915-11-26'^^xsd:date . </v>
      </c>
    </row>
    <row r="41" spans="1:18" x14ac:dyDescent="0.15">
      <c r="A41" s="1" t="s">
        <v>17509</v>
      </c>
      <c r="B41" s="1" t="s">
        <v>17510</v>
      </c>
      <c r="C41" s="4">
        <v>19241122</v>
      </c>
      <c r="E41" s="1" t="s">
        <v>17511</v>
      </c>
      <c r="G41" t="str">
        <f t="shared" si="0"/>
        <v>104</v>
      </c>
      <c r="H41" t="str">
        <f t="shared" si="2"/>
        <v>0104</v>
      </c>
      <c r="I41" s="3" t="str">
        <f t="shared" si="3"/>
        <v>1924</v>
      </c>
      <c r="J41" s="3" t="str">
        <f t="shared" si="4"/>
        <v>11</v>
      </c>
      <c r="K41" s="3" t="str">
        <f t="shared" si="5"/>
        <v>22</v>
      </c>
      <c r="L41" t="str">
        <f t="shared" si="6"/>
        <v>'1924-11-22'^^xsd:date</v>
      </c>
      <c r="M41" t="str">
        <f t="shared" si="12"/>
        <v/>
      </c>
      <c r="N41" t="str">
        <f t="shared" si="7"/>
        <v/>
      </c>
      <c r="O41" t="str">
        <f t="shared" si="8"/>
        <v/>
      </c>
      <c r="P41" t="str">
        <f t="shared" si="9"/>
        <v/>
      </c>
      <c r="Q41" t="str">
        <f t="shared" si="10"/>
        <v xml:space="preserve">:0104 a crs:CommonwealthPerson ; schema:name 'The HonHon Leslie Royston JOHNSON' ; dbo:birthDate '1924-11-22'^^xsd:date . </v>
      </c>
      <c r="R41" t="str">
        <f t="shared" si="11"/>
        <v xml:space="preserve">:0104 a crs:CommonwealthPerson ; schema:name 'The Hon Leslie Royston JOHNSON' ; dbo:birthDate '1924-11-22'^^xsd:date . </v>
      </c>
    </row>
    <row r="42" spans="1:18" x14ac:dyDescent="0.15">
      <c r="A42" s="1" t="s">
        <v>17512</v>
      </c>
      <c r="B42" s="1" t="s">
        <v>17513</v>
      </c>
      <c r="C42" s="4">
        <v>19171122</v>
      </c>
      <c r="D42" s="1">
        <v>19880804</v>
      </c>
      <c r="E42" s="1" t="s">
        <v>17514</v>
      </c>
      <c r="G42" t="str">
        <f t="shared" si="0"/>
        <v>1040</v>
      </c>
      <c r="H42" t="str">
        <f t="shared" si="2"/>
        <v>1040</v>
      </c>
      <c r="I42" s="3" t="str">
        <f t="shared" si="3"/>
        <v>1917</v>
      </c>
      <c r="J42" s="3" t="str">
        <f t="shared" si="4"/>
        <v>11</v>
      </c>
      <c r="K42" s="3" t="str">
        <f t="shared" si="5"/>
        <v>22</v>
      </c>
      <c r="L42" t="str">
        <f t="shared" si="6"/>
        <v>'1917-11-22'^^xsd:date</v>
      </c>
      <c r="M42" t="str">
        <f t="shared" si="12"/>
        <v>1988</v>
      </c>
      <c r="N42" t="str">
        <f t="shared" si="7"/>
        <v>08</v>
      </c>
      <c r="O42" t="str">
        <f t="shared" si="8"/>
        <v>04</v>
      </c>
      <c r="P42" t="str">
        <f t="shared" ca="1" si="9"/>
        <v/>
      </c>
      <c r="Q42" t="str">
        <f t="shared" ca="1" si="10"/>
        <v xml:space="preserve">:1040 a crs:CommonwealthPerson ; schema:name 'Sir Keith Charles Owen ('Mick') SHANN CBE' ; dbo:birthDate '1917-11-22'^^xsd:date . </v>
      </c>
      <c r="R42" t="str">
        <f t="shared" ca="1" si="11"/>
        <v xml:space="preserve">:1040 a crs:CommonwealthPerson ; schema:name 'Sir Keith Charles Owen ('Mick') SHANN CBE' ; dbo:birthDate '1917-11-22'^^xsd:date . </v>
      </c>
    </row>
    <row r="43" spans="1:18" x14ac:dyDescent="0.15">
      <c r="A43" s="1" t="s">
        <v>17515</v>
      </c>
      <c r="B43" s="1" t="s">
        <v>17516</v>
      </c>
      <c r="C43" s="4">
        <v>19490226</v>
      </c>
      <c r="E43" s="1" t="s">
        <v>17517</v>
      </c>
      <c r="G43" t="str">
        <f t="shared" si="0"/>
        <v>1041</v>
      </c>
      <c r="H43" t="str">
        <f t="shared" si="2"/>
        <v>1041</v>
      </c>
      <c r="I43" s="3" t="str">
        <f t="shared" si="3"/>
        <v>1949</v>
      </c>
      <c r="J43" s="3" t="str">
        <f t="shared" si="4"/>
        <v>02</v>
      </c>
      <c r="K43" s="3" t="str">
        <f t="shared" si="5"/>
        <v>26</v>
      </c>
      <c r="L43" t="str">
        <f t="shared" si="6"/>
        <v>'1949-02-26'^^xsd:date</v>
      </c>
      <c r="M43" t="str">
        <f t="shared" si="12"/>
        <v/>
      </c>
      <c r="N43" t="str">
        <f t="shared" si="7"/>
        <v/>
      </c>
      <c r="O43" t="str">
        <f t="shared" si="8"/>
        <v/>
      </c>
      <c r="P43" t="str">
        <f t="shared" si="9"/>
        <v/>
      </c>
      <c r="Q43" t="str">
        <f t="shared" si="10"/>
        <v xml:space="preserve">:1041 a crs:CommonwealthPerson ; schema:name 'The Hon Simon Findlay CREAN' ; dbo:birthDate '1949-02-26'^^xsd:date . </v>
      </c>
      <c r="R43" t="str">
        <f t="shared" si="11"/>
        <v xml:space="preserve">:1041 a crs:CommonwealthPerson ; schema:name 'The Hon Simon Findlay CREAN' ; dbo:birthDate '1949-02-26'^^xsd:date . </v>
      </c>
    </row>
    <row r="44" spans="1:18" x14ac:dyDescent="0.15">
      <c r="A44" s="1" t="s">
        <v>17518</v>
      </c>
      <c r="B44" s="1" t="s">
        <v>17519</v>
      </c>
      <c r="C44" s="4">
        <v>19610929</v>
      </c>
      <c r="E44" s="1" t="s">
        <v>17520</v>
      </c>
      <c r="G44" t="str">
        <f t="shared" si="0"/>
        <v>1042</v>
      </c>
      <c r="H44" t="str">
        <f t="shared" si="2"/>
        <v>1042</v>
      </c>
      <c r="I44" s="3" t="str">
        <f t="shared" si="3"/>
        <v>1961</v>
      </c>
      <c r="J44" s="3" t="str">
        <f t="shared" si="4"/>
        <v>09</v>
      </c>
      <c r="K44" s="3" t="str">
        <f t="shared" si="5"/>
        <v>29</v>
      </c>
      <c r="L44" t="str">
        <f t="shared" si="6"/>
        <v>'1961-09-29'^^xsd:date</v>
      </c>
      <c r="M44" t="str">
        <f t="shared" si="12"/>
        <v/>
      </c>
      <c r="N44" t="str">
        <f t="shared" si="7"/>
        <v/>
      </c>
      <c r="O44" t="str">
        <f t="shared" si="8"/>
        <v/>
      </c>
      <c r="P44" t="str">
        <f t="shared" si="9"/>
        <v/>
      </c>
      <c r="Q44" t="str">
        <f t="shared" si="10"/>
        <v xml:space="preserve">:1042 a crs:CommonwealthPerson ; schema:name 'The Hon Julia GILLARD MP' ; dbo:birthDate '1961-09-29'^^xsd:date . </v>
      </c>
      <c r="R44" t="str">
        <f t="shared" si="11"/>
        <v xml:space="preserve">:1042 a crs:CommonwealthPerson ; schema:name 'The Hon Julia GILLARD MP' ; dbo:birthDate '1961-09-29'^^xsd:date . </v>
      </c>
    </row>
    <row r="45" spans="1:18" x14ac:dyDescent="0.15">
      <c r="A45" s="1" t="s">
        <v>17521</v>
      </c>
      <c r="B45" s="1" t="s">
        <v>17522</v>
      </c>
      <c r="C45" s="4">
        <v>19531212</v>
      </c>
      <c r="E45" s="1" t="s">
        <v>17523</v>
      </c>
      <c r="G45" t="str">
        <f t="shared" si="0"/>
        <v>1043</v>
      </c>
      <c r="H45" t="str">
        <f t="shared" si="2"/>
        <v>1043</v>
      </c>
      <c r="I45" s="3" t="str">
        <f t="shared" si="3"/>
        <v>1953</v>
      </c>
      <c r="J45" s="3" t="str">
        <f t="shared" si="4"/>
        <v>12</v>
      </c>
      <c r="K45" s="3" t="str">
        <f t="shared" si="5"/>
        <v>12</v>
      </c>
      <c r="L45" t="str">
        <f t="shared" si="6"/>
        <v>'1953-12-12'^^xsd:date</v>
      </c>
      <c r="M45" t="str">
        <f t="shared" si="12"/>
        <v/>
      </c>
      <c r="N45" t="str">
        <f t="shared" si="7"/>
        <v/>
      </c>
      <c r="O45" t="str">
        <f t="shared" si="8"/>
        <v/>
      </c>
      <c r="P45" t="str">
        <f t="shared" si="9"/>
        <v/>
      </c>
      <c r="Q45" t="str">
        <f t="shared" si="10"/>
        <v xml:space="preserve">:1043 a crs:CommonwealthPerson ; schema:name 'The Hon Martin John FERGUSON AM' ; dbo:birthDate '1953-12-12'^^xsd:date . </v>
      </c>
      <c r="R45" t="str">
        <f t="shared" si="11"/>
        <v xml:space="preserve">:1043 a crs:CommonwealthPerson ; schema:name 'The Hon Martin John FERGUSON AM' ; dbo:birthDate '1953-12-12'^^xsd:date . </v>
      </c>
    </row>
    <row r="46" spans="1:18" x14ac:dyDescent="0.15">
      <c r="A46" s="1" t="s">
        <v>17524</v>
      </c>
      <c r="B46" s="1" t="s">
        <v>17525</v>
      </c>
      <c r="C46" s="4">
        <v>19421223</v>
      </c>
      <c r="E46" s="1" t="s">
        <v>17526</v>
      </c>
      <c r="G46" t="str">
        <f t="shared" si="0"/>
        <v>1044</v>
      </c>
      <c r="H46" t="str">
        <f t="shared" si="2"/>
        <v>1044</v>
      </c>
      <c r="I46" s="3" t="str">
        <f t="shared" si="3"/>
        <v>1942</v>
      </c>
      <c r="J46" s="3" t="str">
        <f t="shared" si="4"/>
        <v>12</v>
      </c>
      <c r="K46" s="3" t="str">
        <f t="shared" si="5"/>
        <v>23</v>
      </c>
      <c r="L46" t="str">
        <f t="shared" si="6"/>
        <v>'1942-12-23'^^xsd:date</v>
      </c>
      <c r="M46" t="str">
        <f t="shared" si="12"/>
        <v/>
      </c>
      <c r="N46" t="str">
        <f t="shared" si="7"/>
        <v/>
      </c>
      <c r="O46" t="str">
        <f t="shared" si="8"/>
        <v/>
      </c>
      <c r="P46" t="str">
        <f t="shared" si="9"/>
        <v/>
      </c>
      <c r="Q46" t="str">
        <f t="shared" si="10"/>
        <v xml:space="preserve">:1044 a crs:CommonwealthPerson ; schema:name 'The Hon Dame Quentin BRYCE AD CVO' ; dbo:birthDate '1942-12-23'^^xsd:date . </v>
      </c>
      <c r="R46" t="str">
        <f t="shared" si="11"/>
        <v xml:space="preserve">:1044 a crs:CommonwealthPerson ; schema:name 'The Hon Dame Quentin BRYCE AD CVO' ; dbo:birthDate '1942-12-23'^^xsd:date . </v>
      </c>
    </row>
    <row r="47" spans="1:18" x14ac:dyDescent="0.15">
      <c r="A47" s="1" t="s">
        <v>17527</v>
      </c>
      <c r="B47" s="1" t="s">
        <v>17528</v>
      </c>
      <c r="C47" s="4">
        <v>19320106</v>
      </c>
      <c r="E47" s="1" t="s">
        <v>17529</v>
      </c>
      <c r="G47" t="str">
        <f t="shared" si="0"/>
        <v>1045</v>
      </c>
      <c r="H47" t="str">
        <f t="shared" si="2"/>
        <v>1045</v>
      </c>
      <c r="I47" s="3" t="str">
        <f t="shared" si="3"/>
        <v>1932</v>
      </c>
      <c r="J47" s="3" t="str">
        <f t="shared" si="4"/>
        <v>01</v>
      </c>
      <c r="K47" s="3" t="str">
        <f t="shared" si="5"/>
        <v>06</v>
      </c>
      <c r="L47" t="str">
        <f t="shared" si="6"/>
        <v>'1932-01-06'^^xsd:date</v>
      </c>
      <c r="M47" t="str">
        <f t="shared" si="12"/>
        <v/>
      </c>
      <c r="N47" t="str">
        <f t="shared" si="7"/>
        <v/>
      </c>
      <c r="O47" t="str">
        <f t="shared" si="8"/>
        <v/>
      </c>
      <c r="P47" t="str">
        <f t="shared" si="9"/>
        <v/>
      </c>
      <c r="Q47" t="str">
        <f t="shared" si="10"/>
        <v xml:space="preserve">:1045 a crs:CommonwealthPerson ; schema:name 'General Peter Courtney Gration AC, OBE' ; dbo:birthDate '1932-01-06'^^xsd:date . </v>
      </c>
      <c r="R47" t="str">
        <f t="shared" si="11"/>
        <v xml:space="preserve">:1045 a crs:CommonwealthPerson ; schema:name 'General Peter Courtney Gration AC, OBE' ; dbo:birthDate '1932-01-06'^^xsd:date . </v>
      </c>
    </row>
    <row r="48" spans="1:18" x14ac:dyDescent="0.15">
      <c r="A48" s="1" t="s">
        <v>17530</v>
      </c>
      <c r="B48" s="1" t="s">
        <v>17531</v>
      </c>
      <c r="C48" s="4">
        <v>19660101</v>
      </c>
      <c r="E48" s="1" t="s">
        <v>17532</v>
      </c>
      <c r="G48" t="str">
        <f t="shared" si="0"/>
        <v>1046</v>
      </c>
      <c r="H48" t="str">
        <f t="shared" si="2"/>
        <v>1046</v>
      </c>
      <c r="I48" s="3" t="str">
        <f t="shared" si="3"/>
        <v>1966</v>
      </c>
      <c r="J48" s="3" t="str">
        <f t="shared" si="4"/>
        <v>01</v>
      </c>
      <c r="K48" s="3" t="str">
        <f t="shared" si="5"/>
        <v>01</v>
      </c>
      <c r="L48" t="str">
        <f t="shared" si="6"/>
        <v>'1966-01-01'^^xsd:date</v>
      </c>
      <c r="M48" t="str">
        <f t="shared" si="12"/>
        <v/>
      </c>
      <c r="N48" t="str">
        <f t="shared" si="7"/>
        <v/>
      </c>
      <c r="O48" t="str">
        <f t="shared" si="8"/>
        <v/>
      </c>
      <c r="P48" t="str">
        <f t="shared" si="9"/>
        <v/>
      </c>
      <c r="Q48" t="str">
        <f t="shared" si="10"/>
        <v xml:space="preserve">:1046 a crs:CommonwealthPerson ; schema:name 'Ms Anna Elizabeth BURKE MP' ; dbo:birthDate '1966-01-01'^^xsd:date . </v>
      </c>
      <c r="R48" t="str">
        <f t="shared" si="11"/>
        <v xml:space="preserve">:1046 a crs:CommonwealthPerson ; schema:name 'Ms Anna Elizabeth BURKE MP' ; dbo:birthDate '1966-01-01'^^xsd:date . </v>
      </c>
    </row>
    <row r="49" spans="1:18" x14ac:dyDescent="0.15">
      <c r="A49" s="1" t="s">
        <v>17533</v>
      </c>
      <c r="B49" s="1" t="s">
        <v>17534</v>
      </c>
      <c r="C49" s="4">
        <v>19541024</v>
      </c>
      <c r="E49" s="1" t="s">
        <v>17535</v>
      </c>
      <c r="G49" t="str">
        <f t="shared" si="0"/>
        <v>1047</v>
      </c>
      <c r="H49" t="str">
        <f t="shared" si="2"/>
        <v>1047</v>
      </c>
      <c r="I49" s="3" t="str">
        <f t="shared" si="3"/>
        <v>1954</v>
      </c>
      <c r="J49" s="3" t="str">
        <f t="shared" si="4"/>
        <v>10</v>
      </c>
      <c r="K49" s="3" t="str">
        <f t="shared" si="5"/>
        <v>24</v>
      </c>
      <c r="L49" t="str">
        <f t="shared" si="6"/>
        <v>'1954-10-24'^^xsd:date</v>
      </c>
      <c r="M49" t="str">
        <f t="shared" si="12"/>
        <v/>
      </c>
      <c r="N49" t="str">
        <f t="shared" si="7"/>
        <v/>
      </c>
      <c r="O49" t="str">
        <f t="shared" si="8"/>
        <v/>
      </c>
      <c r="P49" t="str">
        <f t="shared" si="9"/>
        <v/>
      </c>
      <c r="Q49" t="str">
        <f t="shared" si="10"/>
        <v xml:space="preserve">:1047 a crs:CommonwealthPerson ; schema:name 'The HonHon Malcolm Bligh TURNBULL MP' ; dbo:birthDate '1954-10-24'^^xsd:date . </v>
      </c>
      <c r="R49" t="str">
        <f t="shared" si="11"/>
        <v xml:space="preserve">:1047 a crs:CommonwealthPerson ; schema:name 'The Hon Malcolm Bligh TURNBULL MP' ; dbo:birthDate '1954-10-24'^^xsd:date . </v>
      </c>
    </row>
    <row r="50" spans="1:18" x14ac:dyDescent="0.15">
      <c r="A50" s="1" t="s">
        <v>17536</v>
      </c>
      <c r="B50" s="1" t="s">
        <v>17537</v>
      </c>
      <c r="C50" s="4">
        <v>19580514</v>
      </c>
      <c r="E50" s="1" t="s">
        <v>17538</v>
      </c>
      <c r="G50" t="str">
        <f t="shared" si="0"/>
        <v>1048</v>
      </c>
      <c r="H50" t="str">
        <f t="shared" si="2"/>
        <v>1048</v>
      </c>
      <c r="I50" s="3" t="str">
        <f t="shared" si="3"/>
        <v>1958</v>
      </c>
      <c r="J50" s="3" t="str">
        <f t="shared" si="4"/>
        <v>05</v>
      </c>
      <c r="K50" s="3" t="str">
        <f t="shared" si="5"/>
        <v>14</v>
      </c>
      <c r="L50" t="str">
        <f t="shared" si="6"/>
        <v>'1958-05-14'^^xsd:date</v>
      </c>
      <c r="M50" t="str">
        <f t="shared" si="12"/>
        <v/>
      </c>
      <c r="N50" t="str">
        <f t="shared" si="7"/>
        <v/>
      </c>
      <c r="O50" t="str">
        <f t="shared" si="8"/>
        <v/>
      </c>
      <c r="P50" t="str">
        <f t="shared" si="9"/>
        <v/>
      </c>
      <c r="Q50" t="str">
        <f t="shared" si="10"/>
        <v xml:space="preserve">:1048 a crs:CommonwealthPerson ; schema:name 'The Hon Christopher EVANS BA' ; dbo:birthDate '1958-05-14'^^xsd:date . </v>
      </c>
      <c r="R50" t="str">
        <f t="shared" si="11"/>
        <v xml:space="preserve">:1048 a crs:CommonwealthPerson ; schema:name 'The Hon Christopher EVANS BA' ; dbo:birthDate '1958-05-14'^^xsd:date . </v>
      </c>
    </row>
    <row r="51" spans="1:18" x14ac:dyDescent="0.15">
      <c r="A51" s="1" t="s">
        <v>17539</v>
      </c>
      <c r="B51" s="1" t="s">
        <v>17540</v>
      </c>
      <c r="C51" s="4">
        <v>19280522</v>
      </c>
      <c r="E51" s="1" t="s">
        <v>17541</v>
      </c>
      <c r="G51" t="str">
        <f t="shared" si="0"/>
        <v>1049</v>
      </c>
      <c r="H51" t="str">
        <f t="shared" si="2"/>
        <v>1049</v>
      </c>
      <c r="I51" s="3" t="str">
        <f t="shared" si="3"/>
        <v>1928</v>
      </c>
      <c r="J51" s="3" t="str">
        <f t="shared" si="4"/>
        <v>05</v>
      </c>
      <c r="K51" s="3" t="str">
        <f t="shared" si="5"/>
        <v>22</v>
      </c>
      <c r="L51" t="str">
        <f t="shared" si="6"/>
        <v>'1928-05-22'^^xsd:date</v>
      </c>
      <c r="M51" t="str">
        <f t="shared" si="12"/>
        <v/>
      </c>
      <c r="N51" t="str">
        <f t="shared" si="7"/>
        <v/>
      </c>
      <c r="O51" t="str">
        <f t="shared" si="8"/>
        <v/>
      </c>
      <c r="P51" t="str">
        <f t="shared" si="9"/>
        <v/>
      </c>
      <c r="Q51" t="str">
        <f t="shared" si="10"/>
        <v xml:space="preserve">:1049 a crs:CommonwealthPerson ; schema:name 'The HonHon Sir Gerard BRENNAN AC KBE QC' ; dbo:birthDate '1928-05-22'^^xsd:date . </v>
      </c>
      <c r="R51" t="str">
        <f t="shared" si="11"/>
        <v xml:space="preserve">:1049 a crs:CommonwealthPerson ; schema:name 'The Hon Sir Gerard BRENNAN AC KBE QC' ; dbo:birthDate '1928-05-22'^^xsd:date . </v>
      </c>
    </row>
    <row r="52" spans="1:18" x14ac:dyDescent="0.15">
      <c r="A52" s="1" t="s">
        <v>17542</v>
      </c>
      <c r="B52" s="1" t="s">
        <v>17543</v>
      </c>
      <c r="C52" s="4">
        <v>19150603</v>
      </c>
      <c r="D52" s="1">
        <v>19990116</v>
      </c>
      <c r="E52" s="1" t="s">
        <v>17544</v>
      </c>
      <c r="G52" t="str">
        <f t="shared" si="0"/>
        <v>105</v>
      </c>
      <c r="H52" t="str">
        <f t="shared" si="2"/>
        <v>0105</v>
      </c>
      <c r="I52" s="3" t="str">
        <f t="shared" si="3"/>
        <v>1915</v>
      </c>
      <c r="J52" s="3" t="str">
        <f t="shared" si="4"/>
        <v>06</v>
      </c>
      <c r="K52" s="3" t="str">
        <f t="shared" si="5"/>
        <v>03</v>
      </c>
      <c r="L52" t="str">
        <f t="shared" si="6"/>
        <v>'1915-06-03'^^xsd:date</v>
      </c>
      <c r="M52" t="str">
        <f t="shared" si="12"/>
        <v>1999</v>
      </c>
      <c r="N52" t="str">
        <f t="shared" si="7"/>
        <v>01</v>
      </c>
      <c r="O52" t="str">
        <f t="shared" si="8"/>
        <v>16</v>
      </c>
      <c r="P52" t="str">
        <f t="shared" ca="1" si="9"/>
        <v/>
      </c>
      <c r="Q52" t="str">
        <f t="shared" ca="1" si="10"/>
        <v xml:space="preserve">:0105 a crs:CommonwealthPerson ; schema:name 'The Hon James Robert MCCLELLAND' ; dbo:birthDate '1915-06-03'^^xsd:date . </v>
      </c>
      <c r="R52" t="str">
        <f t="shared" ca="1" si="11"/>
        <v xml:space="preserve">:0105 a crs:CommonwealthPerson ; schema:name 'The Hon James Robert MCCLELLAND' ; dbo:birthDate '1915-06-03'^^xsd:date . </v>
      </c>
    </row>
    <row r="53" spans="1:18" x14ac:dyDescent="0.15">
      <c r="A53" s="1" t="s">
        <v>17545</v>
      </c>
      <c r="B53" s="1" t="s">
        <v>17546</v>
      </c>
      <c r="C53" s="4">
        <v>18910824</v>
      </c>
      <c r="D53" s="1">
        <v>19610605</v>
      </c>
      <c r="E53" s="1" t="s">
        <v>17547</v>
      </c>
      <c r="G53" t="str">
        <f t="shared" si="0"/>
        <v>1050</v>
      </c>
      <c r="H53" t="str">
        <f t="shared" si="2"/>
        <v>1050</v>
      </c>
      <c r="I53" s="3" t="str">
        <f t="shared" si="3"/>
        <v>1891</v>
      </c>
      <c r="J53" s="3" t="str">
        <f t="shared" si="4"/>
        <v>08</v>
      </c>
      <c r="K53" s="3" t="str">
        <f t="shared" si="5"/>
        <v>24</v>
      </c>
      <c r="L53" t="str">
        <f t="shared" si="6"/>
        <v>'1891-08-24'^^xsd:date</v>
      </c>
      <c r="M53" t="str">
        <f t="shared" si="12"/>
        <v>1961</v>
      </c>
      <c r="N53" t="str">
        <f t="shared" si="7"/>
        <v>06</v>
      </c>
      <c r="O53" t="str">
        <f t="shared" si="8"/>
        <v>05</v>
      </c>
      <c r="P53" t="str">
        <f t="shared" ca="1" si="9"/>
        <v/>
      </c>
      <c r="Q53" t="str">
        <f t="shared" ca="1" si="10"/>
        <v xml:space="preserve">:1050 a crs:CommonwealthPerson ; schema:name 'Sir Richard James Fildes BOYER KBE' ; dbo:birthDate '1891-08-24'^^xsd:date . </v>
      </c>
      <c r="R53" t="str">
        <f t="shared" ca="1" si="11"/>
        <v xml:space="preserve">:1050 a crs:CommonwealthPerson ; schema:name 'Sir Richard James Fildes BOYER KBE' ; dbo:birthDate '1891-08-24'^^xsd:date . </v>
      </c>
    </row>
    <row r="54" spans="1:18" x14ac:dyDescent="0.15">
      <c r="A54" s="1" t="s">
        <v>17548</v>
      </c>
      <c r="B54" s="1" t="s">
        <v>17549</v>
      </c>
      <c r="C54" s="4">
        <v>19380725</v>
      </c>
      <c r="E54" s="1" t="s">
        <v>17550</v>
      </c>
      <c r="G54" t="str">
        <f t="shared" si="0"/>
        <v>1051</v>
      </c>
      <c r="H54" t="str">
        <f t="shared" si="2"/>
        <v>1051</v>
      </c>
      <c r="I54" s="3" t="str">
        <f t="shared" si="3"/>
        <v>1938</v>
      </c>
      <c r="J54" s="3" t="str">
        <f t="shared" si="4"/>
        <v>07</v>
      </c>
      <c r="K54" s="3" t="str">
        <f t="shared" si="5"/>
        <v>25</v>
      </c>
      <c r="L54" t="str">
        <f t="shared" si="6"/>
        <v>'1938-07-25'^^xsd:date</v>
      </c>
      <c r="M54" t="str">
        <f t="shared" si="12"/>
        <v/>
      </c>
      <c r="N54" t="str">
        <f t="shared" si="7"/>
        <v/>
      </c>
      <c r="O54" t="str">
        <f t="shared" si="8"/>
        <v/>
      </c>
      <c r="P54" t="str">
        <f t="shared" si="9"/>
        <v/>
      </c>
      <c r="Q54" t="str">
        <f t="shared" si="10"/>
        <v xml:space="preserve">:1051 a crs:CommonwealthPerson ; schema:name 'Dr Robert Stuart MERRILLEES Chevalier Dans L'Ordre Des Palmes Academiques FAHA, BA (Hons), PhD, FSA (Lon)' ; dbo:birthDate '1938-07-25'^^xsd:date . </v>
      </c>
      <c r="R54" t="str">
        <f t="shared" si="11"/>
        <v xml:space="preserve">:1051 a crs:CommonwealthPerson ; schema:name 'Dr Robert Stuart MERRILLEES Chevalier Dans L'Ordre Des Palmes Academiques FAHA, BA (Hons), PhD, FSA (Lon)' ; dbo:birthDate '1938-07-25'^^xsd:date . </v>
      </c>
    </row>
    <row r="55" spans="1:18" x14ac:dyDescent="0.15">
      <c r="A55" s="1" t="s">
        <v>17551</v>
      </c>
      <c r="B55" s="1" t="s">
        <v>17552</v>
      </c>
      <c r="C55" s="4">
        <v>19440000</v>
      </c>
      <c r="E55" s="1" t="s">
        <v>17496</v>
      </c>
      <c r="G55" t="str">
        <f t="shared" si="0"/>
        <v>1052</v>
      </c>
      <c r="H55" t="str">
        <f t="shared" si="2"/>
        <v>1052</v>
      </c>
      <c r="I55" s="3" t="str">
        <f t="shared" si="3"/>
        <v>1944</v>
      </c>
      <c r="J55" s="3" t="str">
        <f t="shared" si="4"/>
        <v>00</v>
      </c>
      <c r="K55" s="3" t="str">
        <f t="shared" si="5"/>
        <v>00</v>
      </c>
      <c r="L55" t="str">
        <f t="shared" si="6"/>
        <v>'1944'^^xsd:gYear</v>
      </c>
      <c r="M55" t="str">
        <f t="shared" si="12"/>
        <v/>
      </c>
      <c r="N55" t="str">
        <f t="shared" si="7"/>
        <v/>
      </c>
      <c r="O55" t="str">
        <f t="shared" si="8"/>
        <v/>
      </c>
      <c r="P55" t="str">
        <f t="shared" si="9"/>
        <v/>
      </c>
      <c r="Q55" t="str">
        <f t="shared" si="10"/>
        <v xml:space="preserve">:1052 a crs:CommonwealthPerson ; schema:name 'Professor Richard TAYLOR MB BSc' ; dbo:birthDate '1944'^^xsd:gYear . </v>
      </c>
      <c r="R55" t="str">
        <f t="shared" si="11"/>
        <v xml:space="preserve">:1052 a crs:CommonwealthPerson ; schema:name 'Professor Richard TAYLOR MB BSc' ; dbo:birthDate '1944'^^xsd:gYear . </v>
      </c>
    </row>
    <row r="56" spans="1:18" x14ac:dyDescent="0.15">
      <c r="A56" s="1" t="s">
        <v>17553</v>
      </c>
      <c r="B56" s="1" t="s">
        <v>17554</v>
      </c>
      <c r="C56" s="4">
        <v>19611217</v>
      </c>
      <c r="E56" s="1" t="s">
        <v>17555</v>
      </c>
      <c r="G56" t="str">
        <f t="shared" si="0"/>
        <v>1053</v>
      </c>
      <c r="H56" t="str">
        <f t="shared" si="2"/>
        <v>1053</v>
      </c>
      <c r="I56" s="3" t="str">
        <f t="shared" si="3"/>
        <v>1961</v>
      </c>
      <c r="J56" s="3" t="str">
        <f t="shared" si="4"/>
        <v>12</v>
      </c>
      <c r="K56" s="3" t="str">
        <f t="shared" si="5"/>
        <v>17</v>
      </c>
      <c r="L56" t="str">
        <f t="shared" si="6"/>
        <v>'1961-12-17'^^xsd:date</v>
      </c>
      <c r="M56" t="str">
        <f t="shared" si="12"/>
        <v/>
      </c>
      <c r="N56" t="str">
        <f t="shared" si="7"/>
        <v/>
      </c>
      <c r="O56" t="str">
        <f t="shared" si="8"/>
        <v/>
      </c>
      <c r="P56" t="str">
        <f t="shared" si="9"/>
        <v/>
      </c>
      <c r="Q56" t="str">
        <f t="shared" si="10"/>
        <v xml:space="preserve">:1053 a crs:CommonwealthPerson ; schema:name 'The HonHon Lawrence James ANTHONY' ; dbo:birthDate '1961-12-17'^^xsd:date . </v>
      </c>
      <c r="R56" t="str">
        <f t="shared" si="11"/>
        <v xml:space="preserve">:1053 a crs:CommonwealthPerson ; schema:name 'The Hon Lawrence James ANTHONY' ; dbo:birthDate '1961-12-17'^^xsd:date . </v>
      </c>
    </row>
    <row r="57" spans="1:18" x14ac:dyDescent="0.15">
      <c r="A57" s="1" t="s">
        <v>17556</v>
      </c>
      <c r="B57" s="1" t="s">
        <v>17557</v>
      </c>
      <c r="C57" s="4">
        <v>19230112</v>
      </c>
      <c r="E57" s="1" t="s">
        <v>17558</v>
      </c>
      <c r="G57" t="str">
        <f t="shared" si="0"/>
        <v>1054</v>
      </c>
      <c r="H57" t="str">
        <f t="shared" si="2"/>
        <v>1054</v>
      </c>
      <c r="I57" s="3" t="str">
        <f t="shared" si="3"/>
        <v>1923</v>
      </c>
      <c r="J57" s="3" t="str">
        <f t="shared" si="4"/>
        <v>01</v>
      </c>
      <c r="K57" s="3" t="str">
        <f t="shared" si="5"/>
        <v>12</v>
      </c>
      <c r="L57" t="str">
        <f t="shared" si="6"/>
        <v>'1923-01-12'^^xsd:date</v>
      </c>
      <c r="M57" t="str">
        <f t="shared" si="12"/>
        <v/>
      </c>
      <c r="N57" t="str">
        <f t="shared" si="7"/>
        <v/>
      </c>
      <c r="O57" t="str">
        <f t="shared" si="8"/>
        <v/>
      </c>
      <c r="P57" t="str">
        <f t="shared" si="9"/>
        <v/>
      </c>
      <c r="Q57" t="str">
        <f t="shared" si="10"/>
        <v xml:space="preserve">:1054 a crs:CommonwealthPerson ; schema:name 'Robert Napier HAMILTON BA' ; dbo:birthDate '1923-01-12'^^xsd:date . </v>
      </c>
      <c r="R57" t="str">
        <f t="shared" si="11"/>
        <v xml:space="preserve">:1054 a crs:CommonwealthPerson ; schema:name 'Robert Napier HAMILTON BA' ; dbo:birthDate '1923-01-12'^^xsd:date . </v>
      </c>
    </row>
    <row r="58" spans="1:18" x14ac:dyDescent="0.15">
      <c r="A58" s="1" t="s">
        <v>17559</v>
      </c>
      <c r="B58" s="1" t="s">
        <v>17560</v>
      </c>
      <c r="C58" s="4">
        <v>19130918</v>
      </c>
      <c r="E58" s="1" t="s">
        <v>17561</v>
      </c>
      <c r="G58" t="str">
        <f t="shared" si="0"/>
        <v>1055</v>
      </c>
      <c r="H58" t="str">
        <f t="shared" si="2"/>
        <v>1055</v>
      </c>
      <c r="I58" s="3" t="str">
        <f t="shared" si="3"/>
        <v>1913</v>
      </c>
      <c r="J58" s="3" t="str">
        <f t="shared" si="4"/>
        <v>09</v>
      </c>
      <c r="K58" s="3" t="str">
        <f t="shared" si="5"/>
        <v>18</v>
      </c>
      <c r="L58" t="str">
        <f t="shared" si="6"/>
        <v>'1913-09-18'^^xsd:date</v>
      </c>
      <c r="M58" t="str">
        <f t="shared" si="12"/>
        <v/>
      </c>
      <c r="N58" t="str">
        <f t="shared" si="7"/>
        <v/>
      </c>
      <c r="O58" t="str">
        <f t="shared" si="8"/>
        <v/>
      </c>
      <c r="P58" t="str">
        <f t="shared" si="9"/>
        <v/>
      </c>
      <c r="Q58" t="str">
        <f t="shared" si="10"/>
        <v xml:space="preserve">:1055 a crs:CommonwealthPerson ; schema:name 'His Excellency Sir Patrick SHAW Kt CBE BA Dip Pub Admin' ; dbo:birthDate '1913-09-18'^^xsd:date . </v>
      </c>
      <c r="R58" t="str">
        <f t="shared" si="11"/>
        <v xml:space="preserve">:1055 a crs:CommonwealthPerson ; schema:name 'His Excellency Sir Patrick SHAW Kt CBE BA Dip Pub Admin' ; dbo:birthDate '1913-09-18'^^xsd:date . </v>
      </c>
    </row>
    <row r="59" spans="1:18" x14ac:dyDescent="0.15">
      <c r="A59" s="1" t="s">
        <v>17562</v>
      </c>
      <c r="B59" s="1" t="s">
        <v>17563</v>
      </c>
      <c r="C59" s="4">
        <v>19300212</v>
      </c>
      <c r="E59" s="1" t="s">
        <v>17564</v>
      </c>
      <c r="G59" t="str">
        <f t="shared" si="0"/>
        <v>1056</v>
      </c>
      <c r="H59" t="str">
        <f t="shared" si="2"/>
        <v>1056</v>
      </c>
      <c r="I59" s="3" t="str">
        <f t="shared" si="3"/>
        <v>1930</v>
      </c>
      <c r="J59" s="3" t="str">
        <f t="shared" si="4"/>
        <v>02</v>
      </c>
      <c r="K59" s="3" t="str">
        <f t="shared" si="5"/>
        <v>12</v>
      </c>
      <c r="L59" t="str">
        <f t="shared" si="6"/>
        <v>'1930-02-12'^^xsd:date</v>
      </c>
      <c r="M59" t="str">
        <f t="shared" si="12"/>
        <v/>
      </c>
      <c r="N59" t="str">
        <f t="shared" si="7"/>
        <v/>
      </c>
      <c r="O59" t="str">
        <f t="shared" si="8"/>
        <v/>
      </c>
      <c r="P59" t="str">
        <f t="shared" si="9"/>
        <v/>
      </c>
      <c r="Q59" t="str">
        <f t="shared" si="10"/>
        <v xml:space="preserve">:1056 a crs:CommonwealthPerson ; schema:name 'The HonHon Hugh Richard HUDSON B.Ec Hons' ; dbo:birthDate '1930-02-12'^^xsd:date . </v>
      </c>
      <c r="R59" t="str">
        <f t="shared" si="11"/>
        <v xml:space="preserve">:1056 a crs:CommonwealthPerson ; schema:name 'The Hon Hugh Richard HUDSON B.Ec Hons' ; dbo:birthDate '1930-02-12'^^xsd:date . </v>
      </c>
    </row>
    <row r="60" spans="1:18" x14ac:dyDescent="0.15">
      <c r="A60" s="1" t="s">
        <v>17565</v>
      </c>
      <c r="B60" s="1" t="s">
        <v>17566</v>
      </c>
      <c r="C60" s="4">
        <v>19020000</v>
      </c>
      <c r="E60" s="1" t="s">
        <v>17460</v>
      </c>
      <c r="G60" t="str">
        <f t="shared" si="0"/>
        <v>1057</v>
      </c>
      <c r="H60" t="str">
        <f t="shared" si="2"/>
        <v>1057</v>
      </c>
      <c r="I60" s="3" t="str">
        <f t="shared" si="3"/>
        <v>1902</v>
      </c>
      <c r="J60" s="3" t="str">
        <f t="shared" si="4"/>
        <v>00</v>
      </c>
      <c r="K60" s="3" t="str">
        <f t="shared" si="5"/>
        <v>00</v>
      </c>
      <c r="L60" t="str">
        <f t="shared" si="6"/>
        <v>'1902'^^xsd:gYear</v>
      </c>
      <c r="M60" t="str">
        <f t="shared" si="12"/>
        <v/>
      </c>
      <c r="N60" t="str">
        <f t="shared" si="7"/>
        <v/>
      </c>
      <c r="O60" t="str">
        <f t="shared" si="8"/>
        <v/>
      </c>
      <c r="P60" t="str">
        <f t="shared" si="9"/>
        <v/>
      </c>
      <c r="Q60" t="str">
        <f t="shared" si="10"/>
        <v xml:space="preserve">:1057 a crs:CommonwealthPerson ; schema:name 'Mr John OLDHAM LLB' ; dbo:birthDate '1902'^^xsd:gYear . </v>
      </c>
      <c r="R60" t="str">
        <f t="shared" si="11"/>
        <v xml:space="preserve">:1057 a crs:CommonwealthPerson ; schema:name 'Mr John OLDHAM LLB' ; dbo:birthDate '1902'^^xsd:gYear . </v>
      </c>
    </row>
    <row r="61" spans="1:18" x14ac:dyDescent="0.15">
      <c r="A61" s="1" t="s">
        <v>17567</v>
      </c>
      <c r="B61" s="1" t="s">
        <v>17568</v>
      </c>
      <c r="C61" s="4">
        <v>19040813</v>
      </c>
      <c r="E61" s="1" t="s">
        <v>17569</v>
      </c>
      <c r="G61" t="str">
        <f t="shared" si="0"/>
        <v>1058</v>
      </c>
      <c r="H61" t="str">
        <f t="shared" si="2"/>
        <v>1058</v>
      </c>
      <c r="I61" s="3" t="str">
        <f t="shared" si="3"/>
        <v>1904</v>
      </c>
      <c r="J61" s="3" t="str">
        <f t="shared" si="4"/>
        <v>08</v>
      </c>
      <c r="K61" s="3" t="str">
        <f t="shared" si="5"/>
        <v>13</v>
      </c>
      <c r="L61" t="str">
        <f t="shared" si="6"/>
        <v>'1904-08-13'^^xsd:date</v>
      </c>
      <c r="M61" t="str">
        <f t="shared" si="12"/>
        <v/>
      </c>
      <c r="N61" t="str">
        <f t="shared" si="7"/>
        <v/>
      </c>
      <c r="O61" t="str">
        <f t="shared" si="8"/>
        <v/>
      </c>
      <c r="P61" t="str">
        <f t="shared" si="9"/>
        <v/>
      </c>
      <c r="Q61" t="str">
        <f t="shared" si="10"/>
        <v xml:space="preserve">:1058 a crs:CommonwealthPerson ; schema:name 'Sir Claud Humphrey Meredith WALDOCK' ; dbo:birthDate '1904-08-13'^^xsd:date . </v>
      </c>
      <c r="R61" t="str">
        <f t="shared" si="11"/>
        <v xml:space="preserve">:1058 a crs:CommonwealthPerson ; schema:name 'Sir Claud Humphrey Meredith WALDOCK' ; dbo:birthDate '1904-08-13'^^xsd:date . </v>
      </c>
    </row>
    <row r="62" spans="1:18" x14ac:dyDescent="0.15">
      <c r="A62" s="1" t="s">
        <v>17570</v>
      </c>
      <c r="B62" s="1" t="s">
        <v>17571</v>
      </c>
      <c r="C62" s="4">
        <v>19140000</v>
      </c>
      <c r="E62" s="1" t="s">
        <v>17572</v>
      </c>
      <c r="G62" t="str">
        <f t="shared" si="0"/>
        <v>1059</v>
      </c>
      <c r="H62" t="str">
        <f t="shared" si="2"/>
        <v>1059</v>
      </c>
      <c r="I62" s="3" t="str">
        <f t="shared" si="3"/>
        <v>1914</v>
      </c>
      <c r="J62" s="3" t="str">
        <f t="shared" si="4"/>
        <v>00</v>
      </c>
      <c r="K62" s="3" t="str">
        <f t="shared" si="5"/>
        <v>00</v>
      </c>
      <c r="L62" t="str">
        <f t="shared" si="6"/>
        <v>'1914'^^xsd:gYear</v>
      </c>
      <c r="M62" t="str">
        <f t="shared" si="12"/>
        <v/>
      </c>
      <c r="N62" t="str">
        <f t="shared" si="7"/>
        <v/>
      </c>
      <c r="O62" t="str">
        <f t="shared" si="8"/>
        <v/>
      </c>
      <c r="P62" t="str">
        <f t="shared" si="9"/>
        <v/>
      </c>
      <c r="Q62" t="str">
        <f t="shared" si="10"/>
        <v xml:space="preserve">:1059 a crs:CommonwealthPerson ; schema:name 'William George Alexander LANDALE' ; dbo:birthDate '1914'^^xsd:gYear . </v>
      </c>
      <c r="R62" t="str">
        <f t="shared" si="11"/>
        <v xml:space="preserve">:1059 a crs:CommonwealthPerson ; schema:name 'William George Alexander LANDALE' ; dbo:birthDate '1914'^^xsd:gYear . </v>
      </c>
    </row>
    <row r="63" spans="1:18" x14ac:dyDescent="0.15">
      <c r="A63" s="1" t="s">
        <v>17573</v>
      </c>
      <c r="B63" s="1" t="s">
        <v>17574</v>
      </c>
      <c r="C63" s="4">
        <v>19140803</v>
      </c>
      <c r="D63" s="1">
        <v>19910114</v>
      </c>
      <c r="E63" s="1" t="s">
        <v>17575</v>
      </c>
      <c r="G63" t="str">
        <f t="shared" si="0"/>
        <v>106</v>
      </c>
      <c r="H63" t="str">
        <f t="shared" si="2"/>
        <v>0106</v>
      </c>
      <c r="I63" s="3" t="str">
        <f t="shared" si="3"/>
        <v>1914</v>
      </c>
      <c r="J63" s="3" t="str">
        <f t="shared" si="4"/>
        <v>08</v>
      </c>
      <c r="K63" s="3" t="str">
        <f t="shared" si="5"/>
        <v>03</v>
      </c>
      <c r="L63" t="str">
        <f t="shared" si="6"/>
        <v>'1914-08-03'^^xsd:date</v>
      </c>
      <c r="M63" t="str">
        <f t="shared" si="12"/>
        <v>1991</v>
      </c>
      <c r="N63" t="str">
        <f t="shared" si="7"/>
        <v>01</v>
      </c>
      <c r="O63" t="str">
        <f t="shared" si="8"/>
        <v>14</v>
      </c>
      <c r="P63" t="str">
        <f t="shared" ca="1" si="9"/>
        <v/>
      </c>
      <c r="Q63" t="str">
        <f t="shared" ca="1" si="10"/>
        <v xml:space="preserve">:0106 a crs:CommonwealthPerson ; schema:name 'The Hon Gordon Munro BRYANT' ; dbo:birthDate '1914-08-03'^^xsd:date . </v>
      </c>
      <c r="R63" t="str">
        <f t="shared" ca="1" si="11"/>
        <v xml:space="preserve">:0106 a crs:CommonwealthPerson ; schema:name 'The Hon Gordon Munro BRYANT' ; dbo:birthDate '1914-08-03'^^xsd:date . </v>
      </c>
    </row>
    <row r="64" spans="1:18" x14ac:dyDescent="0.15">
      <c r="A64" s="1" t="s">
        <v>17576</v>
      </c>
      <c r="B64" s="1" t="s">
        <v>17577</v>
      </c>
      <c r="C64" s="4">
        <v>19460421</v>
      </c>
      <c r="E64" s="1" t="s">
        <v>17578</v>
      </c>
      <c r="G64" t="str">
        <f t="shared" si="0"/>
        <v>1060</v>
      </c>
      <c r="H64" t="str">
        <f t="shared" si="2"/>
        <v>1060</v>
      </c>
      <c r="I64" s="3" t="str">
        <f t="shared" si="3"/>
        <v>1946</v>
      </c>
      <c r="J64" s="3" t="str">
        <f t="shared" si="4"/>
        <v>04</v>
      </c>
      <c r="K64" s="3" t="str">
        <f t="shared" si="5"/>
        <v>21</v>
      </c>
      <c r="L64" t="str">
        <f t="shared" si="6"/>
        <v>'1946-04-21'^^xsd:date</v>
      </c>
      <c r="M64" t="str">
        <f t="shared" si="12"/>
        <v/>
      </c>
      <c r="N64" t="str">
        <f t="shared" si="7"/>
        <v/>
      </c>
      <c r="O64" t="str">
        <f t="shared" si="8"/>
        <v/>
      </c>
      <c r="P64" t="str">
        <f t="shared" si="9"/>
        <v/>
      </c>
      <c r="Q64" t="str">
        <f t="shared" si="10"/>
        <v xml:space="preserve">:1060 a crs:CommonwealthPerson ; schema:name 'The HonHON Patricia Mary WORTH MP' ; dbo:birthDate '1946-04-21'^^xsd:date . </v>
      </c>
      <c r="R64" t="str">
        <f t="shared" si="11"/>
        <v xml:space="preserve">:1060 a crs:CommonwealthPerson ; schema:name 'The Hon Patricia Mary WORTH MP' ; dbo:birthDate '1946-04-21'^^xsd:date . </v>
      </c>
    </row>
    <row r="65" spans="1:18" x14ac:dyDescent="0.15">
      <c r="A65" s="1" t="s">
        <v>17579</v>
      </c>
      <c r="B65" s="1" t="s">
        <v>17580</v>
      </c>
      <c r="C65" s="4">
        <v>19280528</v>
      </c>
      <c r="D65" s="1">
        <v>20081028</v>
      </c>
      <c r="E65" s="1" t="s">
        <v>17581</v>
      </c>
      <c r="G65" t="str">
        <f t="shared" si="0"/>
        <v>1061</v>
      </c>
      <c r="H65" t="str">
        <f t="shared" si="2"/>
        <v>1061</v>
      </c>
      <c r="I65" s="3" t="str">
        <f t="shared" si="3"/>
        <v>1928</v>
      </c>
      <c r="J65" s="3" t="str">
        <f t="shared" si="4"/>
        <v>05</v>
      </c>
      <c r="K65" s="3" t="str">
        <f t="shared" si="5"/>
        <v>28</v>
      </c>
      <c r="L65" t="str">
        <f t="shared" si="6"/>
        <v>'1928-05-28'^^xsd:date</v>
      </c>
      <c r="M65" t="str">
        <f t="shared" si="12"/>
        <v>2008</v>
      </c>
      <c r="N65" t="str">
        <f t="shared" si="7"/>
        <v>10</v>
      </c>
      <c r="O65" t="str">
        <f t="shared" si="8"/>
        <v>28</v>
      </c>
      <c r="P65" t="str">
        <f t="shared" ca="1" si="9"/>
        <v/>
      </c>
      <c r="Q65" t="str">
        <f t="shared" ca="1" si="10"/>
        <v xml:space="preserve">:1061 a crs:CommonwealthPerson ; schema:name 'James Reginald HAWKES' ; dbo:birthDate '1928-05-28'^^xsd:date . </v>
      </c>
      <c r="R65" t="str">
        <f t="shared" ca="1" si="11"/>
        <v xml:space="preserve">:1061 a crs:CommonwealthPerson ; schema:name 'James Reginald HAWKES' ; dbo:birthDate '1928-05-28'^^xsd:date . </v>
      </c>
    </row>
    <row r="66" spans="1:18" x14ac:dyDescent="0.15">
      <c r="A66" s="1" t="s">
        <v>17582</v>
      </c>
      <c r="B66" s="1" t="s">
        <v>17583</v>
      </c>
      <c r="C66" s="4">
        <v>19450000</v>
      </c>
      <c r="E66" s="1" t="s">
        <v>17584</v>
      </c>
      <c r="G66" t="str">
        <f t="shared" ref="G66:G129" si="13">SUBSTITUTE(A66, "CP ", "")</f>
        <v>1062</v>
      </c>
      <c r="H66" t="str">
        <f t="shared" si="2"/>
        <v>1062</v>
      </c>
      <c r="I66" s="3" t="str">
        <f t="shared" si="3"/>
        <v>1945</v>
      </c>
      <c r="J66" s="3" t="str">
        <f t="shared" si="4"/>
        <v>00</v>
      </c>
      <c r="K66" s="3" t="str">
        <f t="shared" si="5"/>
        <v>00</v>
      </c>
      <c r="L66" t="str">
        <f t="shared" si="6"/>
        <v>'1945'^^xsd:gYear</v>
      </c>
      <c r="M66" t="str">
        <f t="shared" si="12"/>
        <v/>
      </c>
      <c r="N66" t="str">
        <f t="shared" si="7"/>
        <v/>
      </c>
      <c r="O66" t="str">
        <f t="shared" si="8"/>
        <v/>
      </c>
      <c r="P66" t="str">
        <f t="shared" si="9"/>
        <v/>
      </c>
      <c r="Q66" t="str">
        <f t="shared" si="10"/>
        <v xml:space="preserve">:1062 a crs:CommonwealthPerson ; schema:name 'David Owen Sillence' ; dbo:birthDate '1945'^^xsd:gYear . </v>
      </c>
      <c r="R66" t="str">
        <f t="shared" si="11"/>
        <v xml:space="preserve">:1062 a crs:CommonwealthPerson ; schema:name 'David Owen Sillence' ; dbo:birthDate '1945'^^xsd:gYear . </v>
      </c>
    </row>
    <row r="67" spans="1:18" x14ac:dyDescent="0.15">
      <c r="A67" s="1" t="s">
        <v>17585</v>
      </c>
      <c r="B67" s="1" t="s">
        <v>17586</v>
      </c>
      <c r="C67" s="4">
        <v>19210000</v>
      </c>
      <c r="E67" s="1" t="s">
        <v>17587</v>
      </c>
      <c r="G67" t="str">
        <f t="shared" si="13"/>
        <v>1063</v>
      </c>
      <c r="H67" t="str">
        <f t="shared" ref="H67:H130" si="14">TEXT(G67, "0000")</f>
        <v>1063</v>
      </c>
      <c r="I67" s="3" t="str">
        <f t="shared" ref="I67:I130" si="15">LEFT(C67,4)</f>
        <v>1921</v>
      </c>
      <c r="J67" s="3" t="str">
        <f t="shared" ref="J67:J130" si="16">MID(C67,5,2)</f>
        <v>00</v>
      </c>
      <c r="K67" s="3" t="str">
        <f t="shared" ref="K67:K130" si="17">RIGHT(C67,2)</f>
        <v>00</v>
      </c>
      <c r="L67" t="str">
        <f t="shared" ref="L67:L130" si="18">IF(AND(J67+0&gt;=1,J67+0&lt;=12),CONCATENATE("'",I67,"-",J67,"-",K67,"'","^^xsd:date"),CONCATENATE("'",I67,"'","^^xsd:gYear"))</f>
        <v>'1921'^^xsd:gYear</v>
      </c>
      <c r="M67" t="str">
        <f t="shared" ref="M67:M130" si="19">LEFT(D67,4)</f>
        <v/>
      </c>
      <c r="N67" t="str">
        <f t="shared" ref="N67:N130" si="20">MID(D67,5,2)</f>
        <v/>
      </c>
      <c r="O67" t="str">
        <f t="shared" ref="O67:O130" si="21">RIGHT(D67,2)</f>
        <v/>
      </c>
      <c r="P67" t="str">
        <f t="shared" ref="P67:P130" si="22">IFERROR(IF(AND(N67+0&gt;=1,N67+0&lt;=12),_xlfn.CONCAT("'",M67,"-",N67,"-",O67,"'","^^xsd:date"),_xlfn.CONCAT("'",M67,"'","^^xsd:gYear")), "")</f>
        <v/>
      </c>
      <c r="Q67" t="str">
        <f t="shared" ref="Q67:Q130" si="23">CONCATENATE(":", H67, " a crs:CommonwealthPerson ; schema:name '", IF(OR(LEFT(B67,3)="Hon",LEFT(B67,3)="HON"),"The Hon",""), B67,  "' ; dbo:birthDate ", L67, IF(P67="","",CONCATENATE(" ; dbo:deathDate ",P67, "'"))," . ")</f>
        <v xml:space="preserve">:1063 a crs:CommonwealthPerson ; schema:name 'Dr Neil William Davey' ; dbo:birthDate '1921'^^xsd:gYear . </v>
      </c>
      <c r="R67" t="str">
        <f t="shared" ref="R67:R130" si="24">SUBSTITUTE(SUBSTITUTE(SUBSTITUTE(SUBSTITUTE(Q67,"The hon","The Hon"), "HonHon", "Hon"), "HonHON", "Hon"), "Honorable", "Hon")</f>
        <v xml:space="preserve">:1063 a crs:CommonwealthPerson ; schema:name 'Dr Neil William Davey' ; dbo:birthDate '1921'^^xsd:gYear . </v>
      </c>
    </row>
    <row r="68" spans="1:18" x14ac:dyDescent="0.15">
      <c r="A68" s="1" t="s">
        <v>17588</v>
      </c>
      <c r="B68" s="1" t="s">
        <v>17589</v>
      </c>
      <c r="C68" s="4">
        <v>19571104</v>
      </c>
      <c r="E68" s="1" t="s">
        <v>17590</v>
      </c>
      <c r="G68" t="str">
        <f t="shared" si="13"/>
        <v>1064</v>
      </c>
      <c r="H68" t="str">
        <f t="shared" si="14"/>
        <v>1064</v>
      </c>
      <c r="I68" s="3" t="str">
        <f t="shared" si="15"/>
        <v>1957</v>
      </c>
      <c r="J68" s="3" t="str">
        <f t="shared" si="16"/>
        <v>11</v>
      </c>
      <c r="K68" s="3" t="str">
        <f t="shared" si="17"/>
        <v>04</v>
      </c>
      <c r="L68" t="str">
        <f t="shared" si="18"/>
        <v>'1957-11-04'^^xsd:date</v>
      </c>
      <c r="M68" t="str">
        <f t="shared" si="19"/>
        <v/>
      </c>
      <c r="N68" t="str">
        <f t="shared" si="20"/>
        <v/>
      </c>
      <c r="O68" t="str">
        <f t="shared" si="21"/>
        <v/>
      </c>
      <c r="P68" t="str">
        <f t="shared" si="22"/>
        <v/>
      </c>
      <c r="Q68" t="str">
        <f t="shared" si="23"/>
        <v xml:space="preserve">:1064 a crs:CommonwealthPerson ; schema:name 'The HonHon Anthony John Abbott' ; dbo:birthDate '1957-11-04'^^xsd:date . </v>
      </c>
      <c r="R68" t="str">
        <f t="shared" si="24"/>
        <v xml:space="preserve">:1064 a crs:CommonwealthPerson ; schema:name 'The Hon Anthony John Abbott' ; dbo:birthDate '1957-11-04'^^xsd:date . </v>
      </c>
    </row>
    <row r="69" spans="1:18" x14ac:dyDescent="0.15">
      <c r="A69" s="1" t="s">
        <v>17591</v>
      </c>
      <c r="B69" s="1" t="s">
        <v>17592</v>
      </c>
      <c r="C69" s="4">
        <v>19170930</v>
      </c>
      <c r="D69" s="1">
        <v>20071012</v>
      </c>
      <c r="E69" s="1" t="s">
        <v>17593</v>
      </c>
      <c r="G69" t="str">
        <f t="shared" si="13"/>
        <v>107</v>
      </c>
      <c r="H69" t="str">
        <f t="shared" si="14"/>
        <v>0107</v>
      </c>
      <c r="I69" s="3" t="str">
        <f t="shared" si="15"/>
        <v>1917</v>
      </c>
      <c r="J69" s="3" t="str">
        <f t="shared" si="16"/>
        <v>09</v>
      </c>
      <c r="K69" s="3" t="str">
        <f t="shared" si="17"/>
        <v>30</v>
      </c>
      <c r="L69" t="str">
        <f t="shared" si="18"/>
        <v>'1917-09-30'^^xsd:date</v>
      </c>
      <c r="M69" t="str">
        <f t="shared" si="19"/>
        <v>2007</v>
      </c>
      <c r="N69" t="str">
        <f t="shared" si="20"/>
        <v>10</v>
      </c>
      <c r="O69" t="str">
        <f t="shared" si="21"/>
        <v>12</v>
      </c>
      <c r="P69" t="str">
        <f t="shared" ca="1" si="22"/>
        <v/>
      </c>
      <c r="Q69" t="str">
        <f t="shared" ca="1" si="23"/>
        <v xml:space="preserve">:0107 a crs:CommonwealthPerson ; schema:name 'The HonHon Kim Edward BEAZLEY AO' ; dbo:birthDate '1917-09-30'^^xsd:date . </v>
      </c>
      <c r="R69" t="str">
        <f t="shared" ca="1" si="24"/>
        <v xml:space="preserve">:0107 a crs:CommonwealthPerson ; schema:name 'The Hon Kim Edward BEAZLEY AO' ; dbo:birthDate '1917-09-30'^^xsd:date . </v>
      </c>
    </row>
    <row r="70" spans="1:18" x14ac:dyDescent="0.15">
      <c r="A70" s="1" t="s">
        <v>17594</v>
      </c>
      <c r="B70" s="1" t="s">
        <v>17595</v>
      </c>
      <c r="C70" s="4">
        <v>19160414</v>
      </c>
      <c r="D70" s="1">
        <v>20030909</v>
      </c>
      <c r="E70" s="1" t="s">
        <v>17596</v>
      </c>
      <c r="G70" t="str">
        <f t="shared" si="13"/>
        <v>108</v>
      </c>
      <c r="H70" t="str">
        <f t="shared" si="14"/>
        <v>0108</v>
      </c>
      <c r="I70" s="3" t="str">
        <f t="shared" si="15"/>
        <v>1916</v>
      </c>
      <c r="J70" s="3" t="str">
        <f t="shared" si="16"/>
        <v>04</v>
      </c>
      <c r="K70" s="3" t="str">
        <f t="shared" si="17"/>
        <v>14</v>
      </c>
      <c r="L70" t="str">
        <f t="shared" si="18"/>
        <v>'1916-04-14'^^xsd:date</v>
      </c>
      <c r="M70" t="str">
        <f t="shared" si="19"/>
        <v>2003</v>
      </c>
      <c r="N70" t="str">
        <f t="shared" si="20"/>
        <v>09</v>
      </c>
      <c r="O70" t="str">
        <f t="shared" si="21"/>
        <v>09</v>
      </c>
      <c r="P70" t="str">
        <f t="shared" ca="1" si="22"/>
        <v/>
      </c>
      <c r="Q70" t="str">
        <f t="shared" ca="1" si="23"/>
        <v xml:space="preserve">:0108 a crs:CommonwealthPerson ; schema:name 'The HonHon Donald Robert WILLESEE' ; dbo:birthDate '1916-04-14'^^xsd:date . </v>
      </c>
      <c r="R70" t="str">
        <f t="shared" ca="1" si="24"/>
        <v xml:space="preserve">:0108 a crs:CommonwealthPerson ; schema:name 'The Hon Donald Robert WILLESEE' ; dbo:birthDate '1916-04-14'^^xsd:date . </v>
      </c>
    </row>
    <row r="71" spans="1:18" x14ac:dyDescent="0.15">
      <c r="A71" s="1" t="s">
        <v>17597</v>
      </c>
      <c r="B71" s="1" t="s">
        <v>17598</v>
      </c>
      <c r="C71" s="4">
        <v>19230606</v>
      </c>
      <c r="D71" s="1">
        <v>19790310</v>
      </c>
      <c r="E71" s="1" t="s">
        <v>17599</v>
      </c>
      <c r="G71" t="str">
        <f t="shared" si="13"/>
        <v>109</v>
      </c>
      <c r="H71" t="str">
        <f t="shared" si="14"/>
        <v>0109</v>
      </c>
      <c r="I71" s="3" t="str">
        <f t="shared" si="15"/>
        <v>1923</v>
      </c>
      <c r="J71" s="3" t="str">
        <f t="shared" si="16"/>
        <v>06</v>
      </c>
      <c r="K71" s="3" t="str">
        <f t="shared" si="17"/>
        <v>06</v>
      </c>
      <c r="L71" t="str">
        <f t="shared" si="18"/>
        <v>'1923-06-06'^^xsd:date</v>
      </c>
      <c r="M71" t="str">
        <f t="shared" si="19"/>
        <v>1979</v>
      </c>
      <c r="N71" t="str">
        <f t="shared" si="20"/>
        <v>03</v>
      </c>
      <c r="O71" t="str">
        <f t="shared" si="21"/>
        <v>10</v>
      </c>
      <c r="P71" t="str">
        <f t="shared" ca="1" si="22"/>
        <v/>
      </c>
      <c r="Q71" t="str">
        <f t="shared" ca="1" si="23"/>
        <v xml:space="preserve">:0109 a crs:CommonwealthPerson ; schema:name 'Eric James BESSELL' ; dbo:birthDate '1923-06-06'^^xsd:date . </v>
      </c>
      <c r="R71" t="str">
        <f t="shared" ca="1" si="24"/>
        <v xml:space="preserve">:0109 a crs:CommonwealthPerson ; schema:name 'Eric James BESSELL' ; dbo:birthDate '1923-06-06'^^xsd:date . </v>
      </c>
    </row>
    <row r="72" spans="1:18" x14ac:dyDescent="0.15">
      <c r="A72" s="1" t="s">
        <v>17600</v>
      </c>
      <c r="B72" s="1" t="s">
        <v>17601</v>
      </c>
      <c r="C72" s="4">
        <v>19040101</v>
      </c>
      <c r="E72" s="1" t="s">
        <v>17602</v>
      </c>
      <c r="G72" t="str">
        <f t="shared" si="13"/>
        <v>11</v>
      </c>
      <c r="H72" t="str">
        <f t="shared" si="14"/>
        <v>0011</v>
      </c>
      <c r="I72" s="3" t="str">
        <f t="shared" si="15"/>
        <v>1904</v>
      </c>
      <c r="J72" s="3" t="str">
        <f t="shared" si="16"/>
        <v>01</v>
      </c>
      <c r="K72" s="3" t="str">
        <f t="shared" si="17"/>
        <v>01</v>
      </c>
      <c r="L72" t="str">
        <f t="shared" si="18"/>
        <v>'1904-01-01'^^xsd:date</v>
      </c>
      <c r="M72" t="str">
        <f t="shared" si="19"/>
        <v/>
      </c>
      <c r="N72" t="str">
        <f t="shared" si="20"/>
        <v/>
      </c>
      <c r="O72" t="str">
        <f t="shared" si="21"/>
        <v/>
      </c>
      <c r="P72" t="str">
        <f t="shared" si="22"/>
        <v/>
      </c>
      <c r="Q72" t="str">
        <f t="shared" si="23"/>
        <v xml:space="preserve">:0011 a crs:CommonwealthPerson ; schema:name 'A S JOHNSON' ; dbo:birthDate '1904-01-01'^^xsd:date . </v>
      </c>
      <c r="R72" t="str">
        <f t="shared" si="24"/>
        <v xml:space="preserve">:0011 a crs:CommonwealthPerson ; schema:name 'A S JOHNSON' ; dbo:birthDate '1904-01-01'^^xsd:date . </v>
      </c>
    </row>
    <row r="73" spans="1:18" x14ac:dyDescent="0.15">
      <c r="A73" s="1" t="s">
        <v>17603</v>
      </c>
      <c r="B73" s="1" t="s">
        <v>17604</v>
      </c>
      <c r="C73" s="4">
        <v>19460906</v>
      </c>
      <c r="E73" s="1" t="s">
        <v>17605</v>
      </c>
      <c r="G73" t="str">
        <f t="shared" si="13"/>
        <v>110</v>
      </c>
      <c r="H73" t="str">
        <f t="shared" si="14"/>
        <v>0110</v>
      </c>
      <c r="I73" s="3" t="str">
        <f t="shared" si="15"/>
        <v>1946</v>
      </c>
      <c r="J73" s="3" t="str">
        <f t="shared" si="16"/>
        <v>09</v>
      </c>
      <c r="K73" s="3" t="str">
        <f t="shared" si="17"/>
        <v>06</v>
      </c>
      <c r="L73" t="str">
        <f t="shared" si="18"/>
        <v>'1946-09-06'^^xsd:date</v>
      </c>
      <c r="M73" t="str">
        <f t="shared" si="19"/>
        <v/>
      </c>
      <c r="N73" t="str">
        <f t="shared" si="20"/>
        <v/>
      </c>
      <c r="O73" t="str">
        <f t="shared" si="21"/>
        <v/>
      </c>
      <c r="P73" t="str">
        <f t="shared" si="22"/>
        <v/>
      </c>
      <c r="Q73" t="str">
        <f t="shared" si="23"/>
        <v xml:space="preserve">:0110 a crs:CommonwealthPerson ; schema:name 'John Vincent RYAN' ; dbo:birthDate '1946-09-06'^^xsd:date . </v>
      </c>
      <c r="R73" t="str">
        <f t="shared" si="24"/>
        <v xml:space="preserve">:0110 a crs:CommonwealthPerson ; schema:name 'John Vincent RYAN' ; dbo:birthDate '1946-09-06'^^xsd:date . </v>
      </c>
    </row>
    <row r="74" spans="1:18" x14ac:dyDescent="0.15">
      <c r="A74" s="1" t="s">
        <v>17606</v>
      </c>
      <c r="B74" s="1" t="s">
        <v>17607</v>
      </c>
      <c r="C74" s="4">
        <v>18810113</v>
      </c>
      <c r="D74" s="1">
        <v>19611002</v>
      </c>
      <c r="E74" s="1" t="s">
        <v>17608</v>
      </c>
      <c r="G74" t="str">
        <f t="shared" si="13"/>
        <v>111</v>
      </c>
      <c r="H74" t="str">
        <f t="shared" si="14"/>
        <v>0111</v>
      </c>
      <c r="I74" s="3" t="str">
        <f t="shared" si="15"/>
        <v>1881</v>
      </c>
      <c r="J74" s="3" t="str">
        <f t="shared" si="16"/>
        <v>01</v>
      </c>
      <c r="K74" s="3" t="str">
        <f t="shared" si="17"/>
        <v>13</v>
      </c>
      <c r="L74" t="str">
        <f t="shared" si="18"/>
        <v>'1881-01-13'^^xsd:date</v>
      </c>
      <c r="M74" t="str">
        <f t="shared" si="19"/>
        <v>1961</v>
      </c>
      <c r="N74" t="str">
        <f t="shared" si="20"/>
        <v>10</v>
      </c>
      <c r="O74" t="str">
        <f t="shared" si="21"/>
        <v>02</v>
      </c>
      <c r="P74" t="str">
        <f t="shared" ca="1" si="22"/>
        <v/>
      </c>
      <c r="Q74" t="str">
        <f t="shared" ca="1" si="23"/>
        <v xml:space="preserve">:0111 a crs:CommonwealthPerson ; schema:name 'Essington LEWIS CH' ; dbo:birthDate '1881-01-13'^^xsd:date . </v>
      </c>
      <c r="R74" t="str">
        <f t="shared" ca="1" si="24"/>
        <v xml:space="preserve">:0111 a crs:CommonwealthPerson ; schema:name 'Essington LEWIS CH' ; dbo:birthDate '1881-01-13'^^xsd:date . </v>
      </c>
    </row>
    <row r="75" spans="1:18" x14ac:dyDescent="0.15">
      <c r="A75" s="1" t="s">
        <v>17609</v>
      </c>
      <c r="B75" s="1" t="s">
        <v>17610</v>
      </c>
      <c r="C75" s="4">
        <v>19241003</v>
      </c>
      <c r="D75" s="1">
        <v>19890613</v>
      </c>
      <c r="E75" s="1" t="s">
        <v>17611</v>
      </c>
      <c r="G75" t="str">
        <f t="shared" si="13"/>
        <v>112</v>
      </c>
      <c r="H75" t="str">
        <f t="shared" si="14"/>
        <v>0112</v>
      </c>
      <c r="I75" s="3" t="str">
        <f t="shared" si="15"/>
        <v>1924</v>
      </c>
      <c r="J75" s="3" t="str">
        <f t="shared" si="16"/>
        <v>10</v>
      </c>
      <c r="K75" s="3" t="str">
        <f t="shared" si="17"/>
        <v>03</v>
      </c>
      <c r="L75" t="str">
        <f t="shared" si="18"/>
        <v>'1924-10-03'^^xsd:date</v>
      </c>
      <c r="M75" t="str">
        <f t="shared" si="19"/>
        <v>1989</v>
      </c>
      <c r="N75" t="str">
        <f t="shared" si="20"/>
        <v>06</v>
      </c>
      <c r="O75" t="str">
        <f t="shared" si="21"/>
        <v>13</v>
      </c>
      <c r="P75" t="str">
        <f t="shared" ca="1" si="22"/>
        <v/>
      </c>
      <c r="Q75" t="str">
        <f t="shared" ca="1" si="23"/>
        <v xml:space="preserve">:0112 a crs:CommonwealthPerson ; schema:name 'Raymond Henry SHERRY' ; dbo:birthDate '1924-10-03'^^xsd:date . </v>
      </c>
      <c r="R75" t="str">
        <f t="shared" ca="1" si="24"/>
        <v xml:space="preserve">:0112 a crs:CommonwealthPerson ; schema:name 'Raymond Henry SHERRY' ; dbo:birthDate '1924-10-03'^^xsd:date . </v>
      </c>
    </row>
    <row r="76" spans="1:18" x14ac:dyDescent="0.15">
      <c r="A76" s="1" t="s">
        <v>17612</v>
      </c>
      <c r="B76" s="1" t="s">
        <v>17613</v>
      </c>
      <c r="C76" s="4">
        <v>19290809</v>
      </c>
      <c r="D76" s="1">
        <v>20060524</v>
      </c>
      <c r="E76" s="1" t="s">
        <v>17614</v>
      </c>
      <c r="G76" t="str">
        <f t="shared" si="13"/>
        <v>113</v>
      </c>
      <c r="H76" t="str">
        <f t="shared" si="14"/>
        <v>0113</v>
      </c>
      <c r="I76" s="3" t="str">
        <f t="shared" si="15"/>
        <v>1929</v>
      </c>
      <c r="J76" s="3" t="str">
        <f t="shared" si="16"/>
        <v>08</v>
      </c>
      <c r="K76" s="3" t="str">
        <f t="shared" si="17"/>
        <v>09</v>
      </c>
      <c r="L76" t="str">
        <f t="shared" si="18"/>
        <v>'1929-08-09'^^xsd:date</v>
      </c>
      <c r="M76" t="str">
        <f t="shared" si="19"/>
        <v>2006</v>
      </c>
      <c r="N76" t="str">
        <f t="shared" si="20"/>
        <v>05</v>
      </c>
      <c r="O76" t="str">
        <f t="shared" si="21"/>
        <v>24</v>
      </c>
      <c r="P76" t="str">
        <f t="shared" ca="1" si="22"/>
        <v/>
      </c>
      <c r="Q76" t="str">
        <f t="shared" ca="1" si="23"/>
        <v xml:space="preserve">:0113 a crs:CommonwealthPerson ; schema:name 'The HonHon John Murray WHEELDON' ; dbo:birthDate '1929-08-09'^^xsd:date . </v>
      </c>
      <c r="R76" t="str">
        <f t="shared" ca="1" si="24"/>
        <v xml:space="preserve">:0113 a crs:CommonwealthPerson ; schema:name 'The Hon John Murray WHEELDON' ; dbo:birthDate '1929-08-09'^^xsd:date . </v>
      </c>
    </row>
    <row r="77" spans="1:18" x14ac:dyDescent="0.15">
      <c r="A77" s="1" t="s">
        <v>17615</v>
      </c>
      <c r="B77" s="1" t="s">
        <v>17616</v>
      </c>
      <c r="C77" s="4">
        <v>19230625</v>
      </c>
      <c r="E77" s="1" t="s">
        <v>17617</v>
      </c>
      <c r="G77" t="str">
        <f t="shared" si="13"/>
        <v>114</v>
      </c>
      <c r="H77" t="str">
        <f t="shared" si="14"/>
        <v>0114</v>
      </c>
      <c r="I77" s="3" t="str">
        <f t="shared" si="15"/>
        <v>1923</v>
      </c>
      <c r="J77" s="3" t="str">
        <f t="shared" si="16"/>
        <v>06</v>
      </c>
      <c r="K77" s="3" t="str">
        <f t="shared" si="17"/>
        <v>25</v>
      </c>
      <c r="L77" t="str">
        <f t="shared" si="18"/>
        <v>'1923-06-25'^^xsd:date</v>
      </c>
      <c r="M77" t="str">
        <f t="shared" si="19"/>
        <v/>
      </c>
      <c r="N77" t="str">
        <f t="shared" si="20"/>
        <v/>
      </c>
      <c r="O77" t="str">
        <f t="shared" si="21"/>
        <v/>
      </c>
      <c r="P77" t="str">
        <f t="shared" si="22"/>
        <v/>
      </c>
      <c r="Q77" t="str">
        <f t="shared" si="23"/>
        <v xml:space="preserve">:0114 a crs:CommonwealthPerson ; schema:name 'The HonHon Douglas Nixon EVERINGHAM' ; dbo:birthDate '1923-06-25'^^xsd:date . </v>
      </c>
      <c r="R77" t="str">
        <f t="shared" si="24"/>
        <v xml:space="preserve">:0114 a crs:CommonwealthPerson ; schema:name 'The Hon Douglas Nixon EVERINGHAM' ; dbo:birthDate '1923-06-25'^^xsd:date . </v>
      </c>
    </row>
    <row r="78" spans="1:18" x14ac:dyDescent="0.15">
      <c r="A78" s="1" t="s">
        <v>17618</v>
      </c>
      <c r="B78" s="1" t="s">
        <v>17619</v>
      </c>
      <c r="C78" s="4">
        <v>19050401</v>
      </c>
      <c r="D78" s="1">
        <v>19930109</v>
      </c>
      <c r="E78" s="1" t="s">
        <v>17620</v>
      </c>
      <c r="G78" t="str">
        <f t="shared" si="13"/>
        <v>115</v>
      </c>
      <c r="H78" t="str">
        <f t="shared" si="14"/>
        <v>0115</v>
      </c>
      <c r="I78" s="3" t="str">
        <f t="shared" si="15"/>
        <v>1905</v>
      </c>
      <c r="J78" s="3" t="str">
        <f t="shared" si="16"/>
        <v>04</v>
      </c>
      <c r="K78" s="3" t="str">
        <f t="shared" si="17"/>
        <v>01</v>
      </c>
      <c r="L78" t="str">
        <f t="shared" si="18"/>
        <v>'1905-04-01'^^xsd:date</v>
      </c>
      <c r="M78" t="str">
        <f t="shared" si="19"/>
        <v>1993</v>
      </c>
      <c r="N78" t="str">
        <f t="shared" si="20"/>
        <v>01</v>
      </c>
      <c r="O78" t="str">
        <f t="shared" si="21"/>
        <v>09</v>
      </c>
      <c r="P78" t="str">
        <f t="shared" ca="1" si="22"/>
        <v/>
      </c>
      <c r="Q78" t="str">
        <f t="shared" ca="1" si="23"/>
        <v xml:space="preserve">:0115 a crs:CommonwealthPerson ; schema:name 'The Rt Hon Sir Paul Meernaa Caedwalla HASLUCK KG, GCMG, GCVO, KStJ, PC' ; dbo:birthDate '1905-04-01'^^xsd:date . </v>
      </c>
      <c r="R78" t="str">
        <f t="shared" ca="1" si="24"/>
        <v xml:space="preserve">:0115 a crs:CommonwealthPerson ; schema:name 'The Rt Hon Sir Paul Meernaa Caedwalla HASLUCK KG, GCMG, GCVO, KStJ, PC' ; dbo:birthDate '1905-04-01'^^xsd:date . </v>
      </c>
    </row>
    <row r="79" spans="1:18" x14ac:dyDescent="0.15">
      <c r="A79" s="1" t="s">
        <v>17621</v>
      </c>
      <c r="B79" s="1" t="s">
        <v>17622</v>
      </c>
      <c r="C79" s="4">
        <v>19050101</v>
      </c>
      <c r="E79" s="1" t="s">
        <v>17623</v>
      </c>
      <c r="G79" t="str">
        <f t="shared" si="13"/>
        <v>116</v>
      </c>
      <c r="H79" t="str">
        <f t="shared" si="14"/>
        <v>0116</v>
      </c>
      <c r="I79" s="3" t="str">
        <f t="shared" si="15"/>
        <v>1905</v>
      </c>
      <c r="J79" s="3" t="str">
        <f t="shared" si="16"/>
        <v>01</v>
      </c>
      <c r="K79" s="3" t="str">
        <f t="shared" si="17"/>
        <v>01</v>
      </c>
      <c r="L79" t="str">
        <f t="shared" si="18"/>
        <v>'1905-01-01'^^xsd:date</v>
      </c>
      <c r="M79" t="str">
        <f t="shared" si="19"/>
        <v/>
      </c>
      <c r="N79" t="str">
        <f t="shared" si="20"/>
        <v/>
      </c>
      <c r="O79" t="str">
        <f t="shared" si="21"/>
        <v/>
      </c>
      <c r="P79" t="str">
        <f t="shared" si="22"/>
        <v/>
      </c>
      <c r="Q79" t="str">
        <f t="shared" si="23"/>
        <v xml:space="preserve">:0116 a crs:CommonwealthPerson ; schema:name 'Cecil Francis COWLEY' ; dbo:birthDate '1905-01-01'^^xsd:date . </v>
      </c>
      <c r="R79" t="str">
        <f t="shared" si="24"/>
        <v xml:space="preserve">:0116 a crs:CommonwealthPerson ; schema:name 'Cecil Francis COWLEY' ; dbo:birthDate '1905-01-01'^^xsd:date . </v>
      </c>
    </row>
    <row r="80" spans="1:18" x14ac:dyDescent="0.15">
      <c r="A80" s="1" t="s">
        <v>17624</v>
      </c>
      <c r="B80" s="1" t="s">
        <v>17625</v>
      </c>
      <c r="C80" s="4">
        <v>19170912</v>
      </c>
      <c r="D80" s="1">
        <v>20030807</v>
      </c>
      <c r="E80" s="1" t="s">
        <v>17626</v>
      </c>
      <c r="G80" t="str">
        <f t="shared" si="13"/>
        <v>117</v>
      </c>
      <c r="H80" t="str">
        <f t="shared" si="14"/>
        <v>0117</v>
      </c>
      <c r="I80" s="3" t="str">
        <f t="shared" si="15"/>
        <v>1917</v>
      </c>
      <c r="J80" s="3" t="str">
        <f t="shared" si="16"/>
        <v>09</v>
      </c>
      <c r="K80" s="3" t="str">
        <f t="shared" si="17"/>
        <v>12</v>
      </c>
      <c r="L80" t="str">
        <f t="shared" si="18"/>
        <v>'1917-09-12'^^xsd:date</v>
      </c>
      <c r="M80" t="str">
        <f t="shared" si="19"/>
        <v>2003</v>
      </c>
      <c r="N80" t="str">
        <f t="shared" si="20"/>
        <v>08</v>
      </c>
      <c r="O80" t="str">
        <f t="shared" si="21"/>
        <v>07</v>
      </c>
      <c r="P80" t="str">
        <f t="shared" ca="1" si="22"/>
        <v/>
      </c>
      <c r="Q80" t="str">
        <f t="shared" ca="1" si="23"/>
        <v xml:space="preserve">:0117 a crs:CommonwealthPerson ; schema:name 'Charles Keith JONES AO' ; dbo:birthDate '1917-09-12'^^xsd:date . </v>
      </c>
      <c r="R80" t="str">
        <f t="shared" ca="1" si="24"/>
        <v xml:space="preserve">:0117 a crs:CommonwealthPerson ; schema:name 'Charles Keith JONES AO' ; dbo:birthDate '1917-09-12'^^xsd:date . </v>
      </c>
    </row>
    <row r="81" spans="1:18" x14ac:dyDescent="0.15">
      <c r="A81" s="1" t="s">
        <v>17627</v>
      </c>
      <c r="B81" s="1" t="s">
        <v>17628</v>
      </c>
      <c r="C81" s="4">
        <v>18930905</v>
      </c>
      <c r="E81" s="1" t="s">
        <v>17629</v>
      </c>
      <c r="G81" t="str">
        <f t="shared" si="13"/>
        <v>118</v>
      </c>
      <c r="H81" t="str">
        <f t="shared" si="14"/>
        <v>0118</v>
      </c>
      <c r="I81" s="3" t="str">
        <f t="shared" si="15"/>
        <v>1893</v>
      </c>
      <c r="J81" s="3" t="str">
        <f t="shared" si="16"/>
        <v>09</v>
      </c>
      <c r="K81" s="3" t="str">
        <f t="shared" si="17"/>
        <v>05</v>
      </c>
      <c r="L81" t="str">
        <f t="shared" si="18"/>
        <v>'1893-09-05'^^xsd:date</v>
      </c>
      <c r="M81" t="str">
        <f t="shared" si="19"/>
        <v/>
      </c>
      <c r="N81" t="str">
        <f t="shared" si="20"/>
        <v/>
      </c>
      <c r="O81" t="str">
        <f t="shared" si="21"/>
        <v/>
      </c>
      <c r="P81" t="str">
        <f t="shared" si="22"/>
        <v/>
      </c>
      <c r="Q81" t="str">
        <f t="shared" si="23"/>
        <v xml:space="preserve">:0118 a crs:CommonwealthPerson ; schema:name 'Richard Stanley VEALE' ; dbo:birthDate '1893-09-05'^^xsd:date . </v>
      </c>
      <c r="R81" t="str">
        <f t="shared" si="24"/>
        <v xml:space="preserve">:0118 a crs:CommonwealthPerson ; schema:name 'Richard Stanley VEALE' ; dbo:birthDate '1893-09-05'^^xsd:date . </v>
      </c>
    </row>
    <row r="82" spans="1:18" x14ac:dyDescent="0.15">
      <c r="A82" s="1" t="s">
        <v>17630</v>
      </c>
      <c r="B82" s="1" t="s">
        <v>17631</v>
      </c>
      <c r="C82" s="4">
        <v>19060224</v>
      </c>
      <c r="D82" s="1">
        <v>19971029</v>
      </c>
      <c r="E82" s="1" t="s">
        <v>17632</v>
      </c>
      <c r="G82" t="str">
        <f t="shared" si="13"/>
        <v>119</v>
      </c>
      <c r="H82" t="str">
        <f t="shared" si="14"/>
        <v>0119</v>
      </c>
      <c r="I82" s="3" t="str">
        <f t="shared" si="15"/>
        <v>1906</v>
      </c>
      <c r="J82" s="3" t="str">
        <f t="shared" si="16"/>
        <v>02</v>
      </c>
      <c r="K82" s="3" t="str">
        <f t="shared" si="17"/>
        <v>24</v>
      </c>
      <c r="L82" t="str">
        <f t="shared" si="18"/>
        <v>'1906-02-24'^^xsd:date</v>
      </c>
      <c r="M82" t="str">
        <f t="shared" si="19"/>
        <v>1997</v>
      </c>
      <c r="N82" t="str">
        <f t="shared" si="20"/>
        <v>10</v>
      </c>
      <c r="O82" t="str">
        <f t="shared" si="21"/>
        <v>29</v>
      </c>
      <c r="P82" t="str">
        <f t="shared" ca="1" si="22"/>
        <v/>
      </c>
      <c r="Q82" t="str">
        <f t="shared" ca="1" si="23"/>
        <v xml:space="preserve">:0119 a crs:CommonwealthPerson ; schema:name 'Dr Herbert Cole COOMBS' ; dbo:birthDate '1906-02-24'^^xsd:date . </v>
      </c>
      <c r="R82" t="str">
        <f t="shared" ca="1" si="24"/>
        <v xml:space="preserve">:0119 a crs:CommonwealthPerson ; schema:name 'Dr Herbert Cole COOMBS' ; dbo:birthDate '1906-02-24'^^xsd:date . </v>
      </c>
    </row>
    <row r="83" spans="1:18" x14ac:dyDescent="0.15">
      <c r="A83" s="1" t="s">
        <v>17633</v>
      </c>
      <c r="B83" s="1" t="s">
        <v>17634</v>
      </c>
      <c r="C83" s="4">
        <v>19080606</v>
      </c>
      <c r="D83" s="1">
        <v>19781003</v>
      </c>
      <c r="E83" s="1" t="s">
        <v>17635</v>
      </c>
      <c r="G83" t="str">
        <f t="shared" si="13"/>
        <v>12</v>
      </c>
      <c r="H83" t="str">
        <f t="shared" si="14"/>
        <v>0012</v>
      </c>
      <c r="I83" s="3" t="str">
        <f t="shared" si="15"/>
        <v>1908</v>
      </c>
      <c r="J83" s="3" t="str">
        <f t="shared" si="16"/>
        <v>06</v>
      </c>
      <c r="K83" s="3" t="str">
        <f t="shared" si="17"/>
        <v>06</v>
      </c>
      <c r="L83" t="str">
        <f t="shared" si="18"/>
        <v>'1908-06-06'^^xsd:date</v>
      </c>
      <c r="M83" t="str">
        <f t="shared" si="19"/>
        <v>1978</v>
      </c>
      <c r="N83" t="str">
        <f t="shared" si="20"/>
        <v>10</v>
      </c>
      <c r="O83" t="str">
        <f t="shared" si="21"/>
        <v>03</v>
      </c>
      <c r="P83" t="str">
        <f t="shared" ca="1" si="22"/>
        <v/>
      </c>
      <c r="Q83" t="str">
        <f t="shared" ca="1" si="23"/>
        <v xml:space="preserve">:0012 a crs:CommonwealthPerson ; schema:name 'Theodor George Henry STREHLOW' ; dbo:birthDate '1908-06-06'^^xsd:date . </v>
      </c>
      <c r="R83" t="str">
        <f t="shared" ca="1" si="24"/>
        <v xml:space="preserve">:0012 a crs:CommonwealthPerson ; schema:name 'Theodor George Henry STREHLOW' ; dbo:birthDate '1908-06-06'^^xsd:date . </v>
      </c>
    </row>
    <row r="84" spans="1:18" x14ac:dyDescent="0.15">
      <c r="A84" s="1" t="s">
        <v>17636</v>
      </c>
      <c r="B84" s="1" t="s">
        <v>17637</v>
      </c>
      <c r="C84" s="4">
        <v>19120510</v>
      </c>
      <c r="E84" s="1" t="s">
        <v>17638</v>
      </c>
      <c r="G84" t="str">
        <f t="shared" si="13"/>
        <v>120</v>
      </c>
      <c r="H84" t="str">
        <f t="shared" si="14"/>
        <v>0120</v>
      </c>
      <c r="I84" s="3" t="str">
        <f t="shared" si="15"/>
        <v>1912</v>
      </c>
      <c r="J84" s="3" t="str">
        <f t="shared" si="16"/>
        <v>05</v>
      </c>
      <c r="K84" s="3" t="str">
        <f t="shared" si="17"/>
        <v>10</v>
      </c>
      <c r="L84" t="str">
        <f t="shared" si="18"/>
        <v>'1912-05-10'^^xsd:date</v>
      </c>
      <c r="M84" t="str">
        <f t="shared" si="19"/>
        <v/>
      </c>
      <c r="N84" t="str">
        <f t="shared" si="20"/>
        <v/>
      </c>
      <c r="O84" t="str">
        <f t="shared" si="21"/>
        <v/>
      </c>
      <c r="P84" t="str">
        <f t="shared" si="22"/>
        <v/>
      </c>
      <c r="Q84" t="str">
        <f t="shared" si="23"/>
        <v xml:space="preserve">:0120 a crs:CommonwealthPerson ; schema:name 'Bruce Cole PALMER' ; dbo:birthDate '1912-05-10'^^xsd:date . </v>
      </c>
      <c r="R84" t="str">
        <f t="shared" si="24"/>
        <v xml:space="preserve">:0120 a crs:CommonwealthPerson ; schema:name 'Bruce Cole PALMER' ; dbo:birthDate '1912-05-10'^^xsd:date . </v>
      </c>
    </row>
    <row r="85" spans="1:18" x14ac:dyDescent="0.15">
      <c r="A85" s="1" t="s">
        <v>17639</v>
      </c>
      <c r="B85" s="1" t="s">
        <v>17640</v>
      </c>
      <c r="C85" s="4">
        <v>19250821</v>
      </c>
      <c r="D85" s="1">
        <v>20060828</v>
      </c>
      <c r="E85" s="1" t="s">
        <v>17641</v>
      </c>
      <c r="G85" t="str">
        <f t="shared" si="13"/>
        <v>121</v>
      </c>
      <c r="H85" t="str">
        <f t="shared" si="14"/>
        <v>0121</v>
      </c>
      <c r="I85" s="3" t="str">
        <f t="shared" si="15"/>
        <v>1925</v>
      </c>
      <c r="J85" s="3" t="str">
        <f t="shared" si="16"/>
        <v>08</v>
      </c>
      <c r="K85" s="3" t="str">
        <f t="shared" si="17"/>
        <v>21</v>
      </c>
      <c r="L85" t="str">
        <f t="shared" si="18"/>
        <v>'1925-08-21'^^xsd:date</v>
      </c>
      <c r="M85" t="str">
        <f t="shared" si="19"/>
        <v>2006</v>
      </c>
      <c r="N85" t="str">
        <f t="shared" si="20"/>
        <v>08</v>
      </c>
      <c r="O85" t="str">
        <f t="shared" si="21"/>
        <v>28</v>
      </c>
      <c r="P85" t="str">
        <f t="shared" ca="1" si="22"/>
        <v/>
      </c>
      <c r="Q85" t="str">
        <f t="shared" ca="1" si="23"/>
        <v xml:space="preserve">:0121 a crs:CommonwealthPerson ; schema:name 'The HonHon Donald Leslie CHIPP AO' ; dbo:birthDate '1925-08-21'^^xsd:date . </v>
      </c>
      <c r="R85" t="str">
        <f t="shared" ca="1" si="24"/>
        <v xml:space="preserve">:0121 a crs:CommonwealthPerson ; schema:name 'The Hon Donald Leslie CHIPP AO' ; dbo:birthDate '1925-08-21'^^xsd:date . </v>
      </c>
    </row>
    <row r="86" spans="1:18" x14ac:dyDescent="0.15">
      <c r="A86" s="1" t="s">
        <v>17642</v>
      </c>
      <c r="B86" s="1" t="s">
        <v>17643</v>
      </c>
      <c r="C86" s="4">
        <v>19270903</v>
      </c>
      <c r="E86" s="1" t="s">
        <v>17644</v>
      </c>
      <c r="G86" t="str">
        <f t="shared" si="13"/>
        <v>122</v>
      </c>
      <c r="H86" t="str">
        <f t="shared" si="14"/>
        <v>0122</v>
      </c>
      <c r="I86" s="3" t="str">
        <f t="shared" si="15"/>
        <v>1927</v>
      </c>
      <c r="J86" s="3" t="str">
        <f t="shared" si="16"/>
        <v>09</v>
      </c>
      <c r="K86" s="3" t="str">
        <f t="shared" si="17"/>
        <v>03</v>
      </c>
      <c r="L86" t="str">
        <f t="shared" si="18"/>
        <v>'1927-09-03'^^xsd:date</v>
      </c>
      <c r="M86" t="str">
        <f t="shared" si="19"/>
        <v/>
      </c>
      <c r="N86" t="str">
        <f t="shared" si="20"/>
        <v/>
      </c>
      <c r="O86" t="str">
        <f t="shared" si="21"/>
        <v/>
      </c>
      <c r="P86" t="str">
        <f t="shared" si="22"/>
        <v/>
      </c>
      <c r="Q86" t="str">
        <f t="shared" si="23"/>
        <v xml:space="preserve">:0122 a crs:CommonwealthPerson ; schema:name 'Peter Hamilton BAILEY AM, OBE' ; dbo:birthDate '1927-09-03'^^xsd:date . </v>
      </c>
      <c r="R86" t="str">
        <f t="shared" si="24"/>
        <v xml:space="preserve">:0122 a crs:CommonwealthPerson ; schema:name 'Peter Hamilton BAILEY AM, OBE' ; dbo:birthDate '1927-09-03'^^xsd:date . </v>
      </c>
    </row>
    <row r="87" spans="1:18" x14ac:dyDescent="0.15">
      <c r="A87" s="1" t="s">
        <v>17645</v>
      </c>
      <c r="B87" s="1" t="s">
        <v>17646</v>
      </c>
      <c r="C87" s="4">
        <v>19031223</v>
      </c>
      <c r="D87" s="1">
        <v>19691231</v>
      </c>
      <c r="E87" s="1" t="s">
        <v>17647</v>
      </c>
      <c r="G87" t="str">
        <f t="shared" si="13"/>
        <v>123</v>
      </c>
      <c r="H87" t="str">
        <f t="shared" si="14"/>
        <v>0123</v>
      </c>
      <c r="I87" s="3" t="str">
        <f t="shared" si="15"/>
        <v>1903</v>
      </c>
      <c r="J87" s="3" t="str">
        <f t="shared" si="16"/>
        <v>12</v>
      </c>
      <c r="K87" s="3" t="str">
        <f t="shared" si="17"/>
        <v>23</v>
      </c>
      <c r="L87" t="str">
        <f t="shared" si="18"/>
        <v>'1903-12-23'^^xsd:date</v>
      </c>
      <c r="M87" t="str">
        <f t="shared" si="19"/>
        <v>1969</v>
      </c>
      <c r="N87" t="str">
        <f t="shared" si="20"/>
        <v>12</v>
      </c>
      <c r="O87" t="str">
        <f t="shared" si="21"/>
        <v>31</v>
      </c>
      <c r="P87" t="str">
        <f t="shared" ca="1" si="22"/>
        <v/>
      </c>
      <c r="Q87" t="str">
        <f t="shared" ca="1" si="23"/>
        <v xml:space="preserve">:0123 a crs:CommonwealthPerson ; schema:name 'William Cornelius MAHER' ; dbo:birthDate '1903-12-23'^^xsd:date . </v>
      </c>
      <c r="R87" t="str">
        <f t="shared" ca="1" si="24"/>
        <v xml:space="preserve">:0123 a crs:CommonwealthPerson ; schema:name 'William Cornelius MAHER' ; dbo:birthDate '1903-12-23'^^xsd:date . </v>
      </c>
    </row>
    <row r="88" spans="1:18" x14ac:dyDescent="0.15">
      <c r="A88" s="1" t="s">
        <v>17648</v>
      </c>
      <c r="B88" s="1" t="s">
        <v>17649</v>
      </c>
      <c r="C88" s="4">
        <v>19170303</v>
      </c>
      <c r="D88" s="1">
        <v>19940601</v>
      </c>
      <c r="E88" s="1" t="s">
        <v>17650</v>
      </c>
      <c r="G88" t="str">
        <f t="shared" si="13"/>
        <v>124</v>
      </c>
      <c r="H88" t="str">
        <f t="shared" si="14"/>
        <v>0124</v>
      </c>
      <c r="I88" s="3" t="str">
        <f t="shared" si="15"/>
        <v>1917</v>
      </c>
      <c r="J88" s="3" t="str">
        <f t="shared" si="16"/>
        <v>03</v>
      </c>
      <c r="K88" s="3" t="str">
        <f t="shared" si="17"/>
        <v>03</v>
      </c>
      <c r="L88" t="str">
        <f t="shared" si="18"/>
        <v>'1917-03-03'^^xsd:date</v>
      </c>
      <c r="M88" t="str">
        <f t="shared" si="19"/>
        <v>1994</v>
      </c>
      <c r="N88" t="str">
        <f t="shared" si="20"/>
        <v>06</v>
      </c>
      <c r="O88" t="str">
        <f t="shared" si="21"/>
        <v>01</v>
      </c>
      <c r="P88" t="str">
        <f t="shared" ca="1" si="22"/>
        <v/>
      </c>
      <c r="Q88" t="str">
        <f t="shared" ca="1" si="23"/>
        <v xml:space="preserve">:0124 a crs:CommonwealthPerson ; schema:name 'The HonHon Sir David Eric FAIRBAIRN KBE, DFC' ; dbo:birthDate '1917-03-03'^^xsd:date . </v>
      </c>
      <c r="R88" t="str">
        <f t="shared" ca="1" si="24"/>
        <v xml:space="preserve">:0124 a crs:CommonwealthPerson ; schema:name 'The Hon Sir David Eric FAIRBAIRN KBE, DFC' ; dbo:birthDate '1917-03-03'^^xsd:date . </v>
      </c>
    </row>
    <row r="89" spans="1:18" x14ac:dyDescent="0.15">
      <c r="A89" s="1" t="s">
        <v>17651</v>
      </c>
      <c r="B89" s="1" t="s">
        <v>17652</v>
      </c>
      <c r="C89" s="4">
        <v>19520630</v>
      </c>
      <c r="E89" s="1" t="s">
        <v>17653</v>
      </c>
      <c r="G89" t="str">
        <f t="shared" si="13"/>
        <v>125</v>
      </c>
      <c r="H89" t="str">
        <f t="shared" si="14"/>
        <v>0125</v>
      </c>
      <c r="I89" s="3" t="str">
        <f t="shared" si="15"/>
        <v>1952</v>
      </c>
      <c r="J89" s="3" t="str">
        <f t="shared" si="16"/>
        <v>06</v>
      </c>
      <c r="K89" s="3" t="str">
        <f t="shared" si="17"/>
        <v>30</v>
      </c>
      <c r="L89" t="str">
        <f t="shared" si="18"/>
        <v>'1952-06-30'^^xsd:date</v>
      </c>
      <c r="M89" t="str">
        <f t="shared" si="19"/>
        <v/>
      </c>
      <c r="N89" t="str">
        <f t="shared" si="20"/>
        <v/>
      </c>
      <c r="O89" t="str">
        <f t="shared" si="21"/>
        <v/>
      </c>
      <c r="P89" t="str">
        <f t="shared" si="22"/>
        <v/>
      </c>
      <c r="Q89" t="str">
        <f t="shared" si="23"/>
        <v xml:space="preserve">:0125 a crs:CommonwealthPerson ; schema:name 'Richard John MULCAHY' ; dbo:birthDate '1952-06-30'^^xsd:date . </v>
      </c>
      <c r="R89" t="str">
        <f t="shared" si="24"/>
        <v xml:space="preserve">:0125 a crs:CommonwealthPerson ; schema:name 'Richard John MULCAHY' ; dbo:birthDate '1952-06-30'^^xsd:date . </v>
      </c>
    </row>
    <row r="90" spans="1:18" x14ac:dyDescent="0.15">
      <c r="A90" s="1" t="s">
        <v>17654</v>
      </c>
      <c r="B90" s="1" t="s">
        <v>17655</v>
      </c>
      <c r="C90" s="4">
        <v>18930520</v>
      </c>
      <c r="D90" s="1">
        <v>19691220</v>
      </c>
      <c r="E90" s="1" t="s">
        <v>17656</v>
      </c>
      <c r="G90" t="str">
        <f t="shared" si="13"/>
        <v>126</v>
      </c>
      <c r="H90" t="str">
        <f t="shared" si="14"/>
        <v>0126</v>
      </c>
      <c r="I90" s="3" t="str">
        <f t="shared" si="15"/>
        <v>1893</v>
      </c>
      <c r="J90" s="3" t="str">
        <f t="shared" si="16"/>
        <v>05</v>
      </c>
      <c r="K90" s="3" t="str">
        <f t="shared" si="17"/>
        <v>20</v>
      </c>
      <c r="L90" t="str">
        <f t="shared" si="18"/>
        <v>'1893-05-20'^^xsd:date</v>
      </c>
      <c r="M90" t="str">
        <f t="shared" si="19"/>
        <v>1969</v>
      </c>
      <c r="N90" t="str">
        <f t="shared" si="20"/>
        <v>12</v>
      </c>
      <c r="O90" t="str">
        <f t="shared" si="21"/>
        <v>20</v>
      </c>
      <c r="P90" t="str">
        <f t="shared" ca="1" si="22"/>
        <v/>
      </c>
      <c r="Q90" t="str">
        <f t="shared" ca="1" si="23"/>
        <v xml:space="preserve">:0126 a crs:CommonwealthPerson ; schema:name 'Sir Giles Tatlock CHIPPINDALL CBE' ; dbo:birthDate '1893-05-20'^^xsd:date . </v>
      </c>
      <c r="R90" t="str">
        <f t="shared" ca="1" si="24"/>
        <v xml:space="preserve">:0126 a crs:CommonwealthPerson ; schema:name 'Sir Giles Tatlock CHIPPINDALL CBE' ; dbo:birthDate '1893-05-20'^^xsd:date . </v>
      </c>
    </row>
    <row r="91" spans="1:18" x14ac:dyDescent="0.15">
      <c r="A91" s="1" t="s">
        <v>17657</v>
      </c>
      <c r="B91" s="1" t="s">
        <v>17658</v>
      </c>
      <c r="C91" s="4">
        <v>19000101</v>
      </c>
      <c r="E91" s="1" t="s">
        <v>17659</v>
      </c>
      <c r="G91" t="str">
        <f t="shared" si="13"/>
        <v>127</v>
      </c>
      <c r="H91" t="str">
        <f t="shared" si="14"/>
        <v>0127</v>
      </c>
      <c r="I91" s="3" t="str">
        <f t="shared" si="15"/>
        <v>1900</v>
      </c>
      <c r="J91" s="3" t="str">
        <f t="shared" si="16"/>
        <v>01</v>
      </c>
      <c r="K91" s="3" t="str">
        <f t="shared" si="17"/>
        <v>01</v>
      </c>
      <c r="L91" t="str">
        <f t="shared" si="18"/>
        <v>'1900-01-01'^^xsd:date</v>
      </c>
      <c r="M91" t="str">
        <f t="shared" si="19"/>
        <v/>
      </c>
      <c r="N91" t="str">
        <f t="shared" si="20"/>
        <v/>
      </c>
      <c r="O91" t="str">
        <f t="shared" si="21"/>
        <v/>
      </c>
      <c r="P91" t="str">
        <f t="shared" si="22"/>
        <v/>
      </c>
      <c r="Q91" t="str">
        <f t="shared" si="23"/>
        <v xml:space="preserve">:0127 a crs:CommonwealthPerson ; schema:name 'Len SEARLES' ; dbo:birthDate '1900-01-01'^^xsd:date . </v>
      </c>
      <c r="R91" t="str">
        <f t="shared" si="24"/>
        <v xml:space="preserve">:0127 a crs:CommonwealthPerson ; schema:name 'Len SEARLES' ; dbo:birthDate '1900-01-01'^^xsd:date . </v>
      </c>
    </row>
    <row r="92" spans="1:18" x14ac:dyDescent="0.15">
      <c r="A92" s="1" t="s">
        <v>17660</v>
      </c>
      <c r="B92" s="1" t="s">
        <v>17661</v>
      </c>
      <c r="C92" s="4">
        <v>18660101</v>
      </c>
      <c r="D92" s="1">
        <v>19400522</v>
      </c>
      <c r="E92" s="1" t="s">
        <v>17662</v>
      </c>
      <c r="G92" t="str">
        <f t="shared" si="13"/>
        <v>128</v>
      </c>
      <c r="H92" t="str">
        <f t="shared" si="14"/>
        <v>0128</v>
      </c>
      <c r="I92" s="3" t="str">
        <f t="shared" si="15"/>
        <v>1866</v>
      </c>
      <c r="J92" s="3" t="str">
        <f t="shared" si="16"/>
        <v>01</v>
      </c>
      <c r="K92" s="3" t="str">
        <f t="shared" si="17"/>
        <v>01</v>
      </c>
      <c r="L92" t="str">
        <f t="shared" si="18"/>
        <v>'1866-01-01'^^xsd:date</v>
      </c>
      <c r="M92" t="str">
        <f t="shared" si="19"/>
        <v>1940</v>
      </c>
      <c r="N92" t="str">
        <f t="shared" si="20"/>
        <v>05</v>
      </c>
      <c r="O92" t="str">
        <f t="shared" si="21"/>
        <v>22</v>
      </c>
      <c r="P92" t="str">
        <f t="shared" ca="1" si="22"/>
        <v/>
      </c>
      <c r="Q92" t="str">
        <f t="shared" ca="1" si="23"/>
        <v xml:space="preserve">:0128 a crs:CommonwealthPerson ; schema:name 'Henry (Harry) E MORLEY' ; dbo:birthDate '1866-01-01'^^xsd:date . </v>
      </c>
      <c r="R92" t="str">
        <f t="shared" ca="1" si="24"/>
        <v xml:space="preserve">:0128 a crs:CommonwealthPerson ; schema:name 'Henry (Harry) E MORLEY' ; dbo:birthDate '1866-01-01'^^xsd:date . </v>
      </c>
    </row>
    <row r="93" spans="1:18" x14ac:dyDescent="0.15">
      <c r="A93" s="1" t="s">
        <v>17663</v>
      </c>
      <c r="B93" s="1" t="s">
        <v>17664</v>
      </c>
      <c r="C93" s="4">
        <v>18851207</v>
      </c>
      <c r="E93" s="1" t="s">
        <v>17665</v>
      </c>
      <c r="G93" t="str">
        <f t="shared" si="13"/>
        <v>129</v>
      </c>
      <c r="H93" t="str">
        <f t="shared" si="14"/>
        <v>0129</v>
      </c>
      <c r="I93" s="3" t="str">
        <f t="shared" si="15"/>
        <v>1885</v>
      </c>
      <c r="J93" s="3" t="str">
        <f t="shared" si="16"/>
        <v>12</v>
      </c>
      <c r="K93" s="3" t="str">
        <f t="shared" si="17"/>
        <v>07</v>
      </c>
      <c r="L93" t="str">
        <f t="shared" si="18"/>
        <v>'1885-12-07'^^xsd:date</v>
      </c>
      <c r="M93" t="str">
        <f t="shared" si="19"/>
        <v/>
      </c>
      <c r="N93" t="str">
        <f t="shared" si="20"/>
        <v/>
      </c>
      <c r="O93" t="str">
        <f t="shared" si="21"/>
        <v/>
      </c>
      <c r="P93" t="str">
        <f t="shared" si="22"/>
        <v/>
      </c>
      <c r="Q93" t="str">
        <f t="shared" si="23"/>
        <v xml:space="preserve">:0129 a crs:CommonwealthPerson ; schema:name 'Alexander Conynghame RENTOUL' ; dbo:birthDate '1885-12-07'^^xsd:date . </v>
      </c>
      <c r="R93" t="str">
        <f t="shared" si="24"/>
        <v xml:space="preserve">:0129 a crs:CommonwealthPerson ; schema:name 'Alexander Conynghame RENTOUL' ; dbo:birthDate '1885-12-07'^^xsd:date . </v>
      </c>
    </row>
    <row r="94" spans="1:18" x14ac:dyDescent="0.15">
      <c r="A94" s="1" t="s">
        <v>17666</v>
      </c>
      <c r="B94" s="1" t="s">
        <v>17667</v>
      </c>
      <c r="C94" s="4">
        <v>18800101</v>
      </c>
      <c r="D94" s="1">
        <v>19401231</v>
      </c>
      <c r="E94" s="1" t="s">
        <v>17668</v>
      </c>
      <c r="G94" t="str">
        <f t="shared" si="13"/>
        <v>13</v>
      </c>
      <c r="H94" t="str">
        <f t="shared" si="14"/>
        <v>0013</v>
      </c>
      <c r="I94" s="3" t="str">
        <f t="shared" si="15"/>
        <v>1880</v>
      </c>
      <c r="J94" s="3" t="str">
        <f t="shared" si="16"/>
        <v>01</v>
      </c>
      <c r="K94" s="3" t="str">
        <f t="shared" si="17"/>
        <v>01</v>
      </c>
      <c r="L94" t="str">
        <f t="shared" si="18"/>
        <v>'1880-01-01'^^xsd:date</v>
      </c>
      <c r="M94" t="str">
        <f t="shared" si="19"/>
        <v>1940</v>
      </c>
      <c r="N94" t="str">
        <f t="shared" si="20"/>
        <v>12</v>
      </c>
      <c r="O94" t="str">
        <f t="shared" si="21"/>
        <v>31</v>
      </c>
      <c r="P94" t="str">
        <f t="shared" ca="1" si="22"/>
        <v/>
      </c>
      <c r="Q94" t="str">
        <f t="shared" ca="1" si="23"/>
        <v xml:space="preserve">:0013 a crs:CommonwealthPerson ; schema:name 'S W PICK' ; dbo:birthDate '1880-01-01'^^xsd:date . </v>
      </c>
      <c r="R94" t="str">
        <f t="shared" ca="1" si="24"/>
        <v xml:space="preserve">:0013 a crs:CommonwealthPerson ; schema:name 'S W PICK' ; dbo:birthDate '1880-01-01'^^xsd:date . </v>
      </c>
    </row>
    <row r="95" spans="1:18" x14ac:dyDescent="0.15">
      <c r="A95" s="1" t="s">
        <v>17669</v>
      </c>
      <c r="B95" s="1" t="s">
        <v>17670</v>
      </c>
      <c r="C95" s="4">
        <v>19260805</v>
      </c>
      <c r="E95" s="1" t="s">
        <v>17671</v>
      </c>
      <c r="G95" t="str">
        <f t="shared" si="13"/>
        <v>130</v>
      </c>
      <c r="H95" t="str">
        <f t="shared" si="14"/>
        <v>0130</v>
      </c>
      <c r="I95" s="3" t="str">
        <f t="shared" si="15"/>
        <v>1926</v>
      </c>
      <c r="J95" s="3" t="str">
        <f t="shared" si="16"/>
        <v>08</v>
      </c>
      <c r="K95" s="3" t="str">
        <f t="shared" si="17"/>
        <v>05</v>
      </c>
      <c r="L95" t="str">
        <f t="shared" si="18"/>
        <v>'1926-08-05'^^xsd:date</v>
      </c>
      <c r="M95" t="str">
        <f t="shared" si="19"/>
        <v/>
      </c>
      <c r="N95" t="str">
        <f t="shared" si="20"/>
        <v/>
      </c>
      <c r="O95" t="str">
        <f t="shared" si="21"/>
        <v/>
      </c>
      <c r="P95" t="str">
        <f t="shared" si="22"/>
        <v/>
      </c>
      <c r="Q95" t="str">
        <f t="shared" si="23"/>
        <v xml:space="preserve">:0130 a crs:CommonwealthPerson ; schema:name 'The HonHon Douglas MCCLELLAND AC' ; dbo:birthDate '1926-08-05'^^xsd:date . </v>
      </c>
      <c r="R95" t="str">
        <f t="shared" si="24"/>
        <v xml:space="preserve">:0130 a crs:CommonwealthPerson ; schema:name 'The Hon Douglas MCCLELLAND AC' ; dbo:birthDate '1926-08-05'^^xsd:date . </v>
      </c>
    </row>
    <row r="96" spans="1:18" x14ac:dyDescent="0.15">
      <c r="A96" s="1" t="s">
        <v>17672</v>
      </c>
      <c r="B96" s="1" t="s">
        <v>17673</v>
      </c>
      <c r="C96" s="4">
        <v>19170607</v>
      </c>
      <c r="D96" s="1">
        <v>19771231</v>
      </c>
      <c r="E96" s="1" t="s">
        <v>17674</v>
      </c>
      <c r="G96" t="str">
        <f t="shared" si="13"/>
        <v>131</v>
      </c>
      <c r="H96" t="str">
        <f t="shared" si="14"/>
        <v>0131</v>
      </c>
      <c r="I96" s="3" t="str">
        <f t="shared" si="15"/>
        <v>1917</v>
      </c>
      <c r="J96" s="3" t="str">
        <f t="shared" si="16"/>
        <v>06</v>
      </c>
      <c r="K96" s="3" t="str">
        <f t="shared" si="17"/>
        <v>07</v>
      </c>
      <c r="L96" t="str">
        <f t="shared" si="18"/>
        <v>'1917-06-07'^^xsd:date</v>
      </c>
      <c r="M96" t="str">
        <f t="shared" si="19"/>
        <v>1977</v>
      </c>
      <c r="N96" t="str">
        <f t="shared" si="20"/>
        <v>12</v>
      </c>
      <c r="O96" t="str">
        <f t="shared" si="21"/>
        <v>31</v>
      </c>
      <c r="P96" t="str">
        <f t="shared" ca="1" si="22"/>
        <v/>
      </c>
      <c r="Q96" t="str">
        <f t="shared" ca="1" si="23"/>
        <v xml:space="preserve">:0131 a crs:CommonwealthPerson ; schema:name 'Dr Marie Elizabeth PHILLIPS' ; dbo:birthDate '1917-06-07'^^xsd:date . </v>
      </c>
      <c r="R96" t="str">
        <f t="shared" ca="1" si="24"/>
        <v xml:space="preserve">:0131 a crs:CommonwealthPerson ; schema:name 'Dr Marie Elizabeth PHILLIPS' ; dbo:birthDate '1917-06-07'^^xsd:date . </v>
      </c>
    </row>
    <row r="97" spans="1:18" x14ac:dyDescent="0.15">
      <c r="A97" s="1" t="s">
        <v>17675</v>
      </c>
      <c r="B97" s="1" t="s">
        <v>17676</v>
      </c>
      <c r="C97" s="4">
        <v>19130825</v>
      </c>
      <c r="E97" s="1" t="s">
        <v>17677</v>
      </c>
      <c r="G97" t="str">
        <f t="shared" si="13"/>
        <v>132</v>
      </c>
      <c r="H97" t="str">
        <f t="shared" si="14"/>
        <v>0132</v>
      </c>
      <c r="I97" s="3" t="str">
        <f t="shared" si="15"/>
        <v>1913</v>
      </c>
      <c r="J97" s="3" t="str">
        <f t="shared" si="16"/>
        <v>08</v>
      </c>
      <c r="K97" s="3" t="str">
        <f t="shared" si="17"/>
        <v>25</v>
      </c>
      <c r="L97" t="str">
        <f t="shared" si="18"/>
        <v>'1913-08-25'^^xsd:date</v>
      </c>
      <c r="M97" t="str">
        <f t="shared" si="19"/>
        <v/>
      </c>
      <c r="N97" t="str">
        <f t="shared" si="20"/>
        <v/>
      </c>
      <c r="O97" t="str">
        <f t="shared" si="21"/>
        <v/>
      </c>
      <c r="P97" t="str">
        <f t="shared" si="22"/>
        <v/>
      </c>
      <c r="Q97" t="str">
        <f t="shared" si="23"/>
        <v xml:space="preserve">:0132 a crs:CommonwealthPerson ; schema:name 'Richard Minchin URE OBE' ; dbo:birthDate '1913-08-25'^^xsd:date . </v>
      </c>
      <c r="R97" t="str">
        <f t="shared" si="24"/>
        <v xml:space="preserve">:0132 a crs:CommonwealthPerson ; schema:name 'Richard Minchin URE OBE' ; dbo:birthDate '1913-08-25'^^xsd:date . </v>
      </c>
    </row>
    <row r="98" spans="1:18" x14ac:dyDescent="0.15">
      <c r="A98" s="1" t="s">
        <v>17678</v>
      </c>
      <c r="B98" s="1" t="s">
        <v>17679</v>
      </c>
      <c r="C98" s="4">
        <v>19000414</v>
      </c>
      <c r="D98" s="1">
        <v>19620630</v>
      </c>
      <c r="E98" s="1" t="s">
        <v>17680</v>
      </c>
      <c r="G98" t="str">
        <f t="shared" si="13"/>
        <v>133</v>
      </c>
      <c r="H98" t="str">
        <f t="shared" si="14"/>
        <v>0133</v>
      </c>
      <c r="I98" s="3" t="str">
        <f t="shared" si="15"/>
        <v>1900</v>
      </c>
      <c r="J98" s="3" t="str">
        <f t="shared" si="16"/>
        <v>04</v>
      </c>
      <c r="K98" s="3" t="str">
        <f t="shared" si="17"/>
        <v>14</v>
      </c>
      <c r="L98" t="str">
        <f t="shared" si="18"/>
        <v>'1900-04-14'^^xsd:date</v>
      </c>
      <c r="M98" t="str">
        <f t="shared" si="19"/>
        <v>1962</v>
      </c>
      <c r="N98" t="str">
        <f t="shared" si="20"/>
        <v>06</v>
      </c>
      <c r="O98" t="str">
        <f t="shared" si="21"/>
        <v>30</v>
      </c>
      <c r="P98" t="str">
        <f t="shared" ca="1" si="22"/>
        <v/>
      </c>
      <c r="Q98" t="str">
        <f t="shared" ca="1" si="23"/>
        <v xml:space="preserve">:0133 a crs:CommonwealthPerson ; schema:name 'Gerald PACKER' ; dbo:birthDate '1900-04-14'^^xsd:date . </v>
      </c>
      <c r="R98" t="str">
        <f t="shared" ca="1" si="24"/>
        <v xml:space="preserve">:0133 a crs:CommonwealthPerson ; schema:name 'Gerald PACKER' ; dbo:birthDate '1900-04-14'^^xsd:date . </v>
      </c>
    </row>
    <row r="99" spans="1:18" x14ac:dyDescent="0.15">
      <c r="A99" s="1" t="s">
        <v>17681</v>
      </c>
      <c r="B99" s="1" t="s">
        <v>17682</v>
      </c>
      <c r="C99" s="4">
        <v>19270415</v>
      </c>
      <c r="E99" s="1" t="s">
        <v>17683</v>
      </c>
      <c r="G99" t="str">
        <f t="shared" si="13"/>
        <v>134</v>
      </c>
      <c r="H99" t="str">
        <f t="shared" si="14"/>
        <v>0134</v>
      </c>
      <c r="I99" s="3" t="str">
        <f t="shared" si="15"/>
        <v>1927</v>
      </c>
      <c r="J99" s="3" t="str">
        <f t="shared" si="16"/>
        <v>04</v>
      </c>
      <c r="K99" s="3" t="str">
        <f t="shared" si="17"/>
        <v>15</v>
      </c>
      <c r="L99" t="str">
        <f t="shared" si="18"/>
        <v>'1927-04-15'^^xsd:date</v>
      </c>
      <c r="M99" t="str">
        <f t="shared" si="19"/>
        <v/>
      </c>
      <c r="N99" t="str">
        <f t="shared" si="20"/>
        <v/>
      </c>
      <c r="O99" t="str">
        <f t="shared" si="21"/>
        <v/>
      </c>
      <c r="P99" t="str">
        <f t="shared" si="22"/>
        <v/>
      </c>
      <c r="Q99" t="str">
        <f t="shared" si="23"/>
        <v xml:space="preserve">:0134 a crs:CommonwealthPerson ; schema:name 'The HonHon Robert James ELLICOTT QC' ; dbo:birthDate '1927-04-15'^^xsd:date . </v>
      </c>
      <c r="R99" t="str">
        <f t="shared" si="24"/>
        <v xml:space="preserve">:0134 a crs:CommonwealthPerson ; schema:name 'The Hon Robert James ELLICOTT QC' ; dbo:birthDate '1927-04-15'^^xsd:date . </v>
      </c>
    </row>
    <row r="100" spans="1:18" x14ac:dyDescent="0.15">
      <c r="A100" s="1" t="s">
        <v>17684</v>
      </c>
      <c r="B100" s="1" t="s">
        <v>17685</v>
      </c>
      <c r="C100" s="4">
        <v>18820314</v>
      </c>
      <c r="D100" s="1">
        <v>19471122</v>
      </c>
      <c r="E100" s="1" t="s">
        <v>17686</v>
      </c>
      <c r="G100" t="str">
        <f t="shared" si="13"/>
        <v>135</v>
      </c>
      <c r="H100" t="str">
        <f t="shared" si="14"/>
        <v>0135</v>
      </c>
      <c r="I100" s="3" t="str">
        <f t="shared" si="15"/>
        <v>1882</v>
      </c>
      <c r="J100" s="3" t="str">
        <f t="shared" si="16"/>
        <v>03</v>
      </c>
      <c r="K100" s="3" t="str">
        <f t="shared" si="17"/>
        <v>14</v>
      </c>
      <c r="L100" t="str">
        <f t="shared" si="18"/>
        <v>'1882-03-14'^^xsd:date</v>
      </c>
      <c r="M100" t="str">
        <f t="shared" si="19"/>
        <v>1947</v>
      </c>
      <c r="N100" t="str">
        <f t="shared" si="20"/>
        <v>11</v>
      </c>
      <c r="O100" t="str">
        <f t="shared" si="21"/>
        <v>22</v>
      </c>
      <c r="P100" t="str">
        <f t="shared" ca="1" si="22"/>
        <v/>
      </c>
      <c r="Q100" t="str">
        <f t="shared" ca="1" si="23"/>
        <v xml:space="preserve">:0135 a crs:CommonwealthPerson ; schema:name 'Sir George Shaw KNOWLES Kt, CBE' ; dbo:birthDate '1882-03-14'^^xsd:date . </v>
      </c>
      <c r="R100" t="str">
        <f t="shared" ca="1" si="24"/>
        <v xml:space="preserve">:0135 a crs:CommonwealthPerson ; schema:name 'Sir George Shaw KNOWLES Kt, CBE' ; dbo:birthDate '1882-03-14'^^xsd:date . </v>
      </c>
    </row>
    <row r="101" spans="1:18" x14ac:dyDescent="0.15">
      <c r="A101" s="1" t="s">
        <v>17687</v>
      </c>
      <c r="B101" s="1" t="s">
        <v>17688</v>
      </c>
      <c r="C101" s="4">
        <v>19110909</v>
      </c>
      <c r="D101" s="1">
        <v>20020519</v>
      </c>
      <c r="E101" s="1" t="s">
        <v>17689</v>
      </c>
      <c r="G101" t="str">
        <f t="shared" si="13"/>
        <v>136</v>
      </c>
      <c r="H101" t="str">
        <f t="shared" si="14"/>
        <v>0136</v>
      </c>
      <c r="I101" s="3" t="str">
        <f t="shared" si="15"/>
        <v>1911</v>
      </c>
      <c r="J101" s="3" t="str">
        <f t="shared" si="16"/>
        <v>09</v>
      </c>
      <c r="K101" s="3" t="str">
        <f t="shared" si="17"/>
        <v>09</v>
      </c>
      <c r="L101" t="str">
        <f t="shared" si="18"/>
        <v>'1911-09-09'^^xsd:date</v>
      </c>
      <c r="M101" t="str">
        <f t="shared" si="19"/>
        <v>2002</v>
      </c>
      <c r="N101" t="str">
        <f t="shared" si="20"/>
        <v>05</v>
      </c>
      <c r="O101" t="str">
        <f t="shared" si="21"/>
        <v>19</v>
      </c>
      <c r="P101" t="str">
        <f t="shared" ca="1" si="22"/>
        <v/>
      </c>
      <c r="Q101" t="str">
        <f t="shared" ca="1" si="23"/>
        <v xml:space="preserve">:0136 a crs:CommonwealthPerson ; schema:name 'The Rt Hon Sir John Grey GORTON GCMG, AC, CH, PC' ; dbo:birthDate '1911-09-09'^^xsd:date . </v>
      </c>
      <c r="R101" t="str">
        <f t="shared" ca="1" si="24"/>
        <v xml:space="preserve">:0136 a crs:CommonwealthPerson ; schema:name 'The Rt Hon Sir John Grey GORTON GCMG, AC, CH, PC' ; dbo:birthDate '1911-09-09'^^xsd:date . </v>
      </c>
    </row>
    <row r="102" spans="1:18" x14ac:dyDescent="0.15">
      <c r="A102" s="1" t="s">
        <v>17690</v>
      </c>
      <c r="B102" s="1" t="s">
        <v>17691</v>
      </c>
      <c r="C102" s="4">
        <v>19080728</v>
      </c>
      <c r="D102" s="1">
        <v>19860830</v>
      </c>
      <c r="E102" s="1" t="s">
        <v>17692</v>
      </c>
      <c r="G102" t="str">
        <f t="shared" si="13"/>
        <v>137</v>
      </c>
      <c r="H102" t="str">
        <f t="shared" si="14"/>
        <v>0137</v>
      </c>
      <c r="I102" s="3" t="str">
        <f t="shared" si="15"/>
        <v>1908</v>
      </c>
      <c r="J102" s="3" t="str">
        <f t="shared" si="16"/>
        <v>07</v>
      </c>
      <c r="K102" s="3" t="str">
        <f t="shared" si="17"/>
        <v>28</v>
      </c>
      <c r="L102" t="str">
        <f t="shared" si="18"/>
        <v>'1908-07-28'^^xsd:date</v>
      </c>
      <c r="M102" t="str">
        <f t="shared" si="19"/>
        <v>1986</v>
      </c>
      <c r="N102" t="str">
        <f t="shared" si="20"/>
        <v>08</v>
      </c>
      <c r="O102" t="str">
        <f t="shared" si="21"/>
        <v>30</v>
      </c>
      <c r="P102" t="str">
        <f t="shared" ca="1" si="22"/>
        <v/>
      </c>
      <c r="Q102" t="str">
        <f t="shared" ca="1" si="23"/>
        <v xml:space="preserve">:0137 a crs:CommonwealthPerson ; schema:name 'The Hon Dame Annabelle Jane Mary RANKIN DBE' ; dbo:birthDate '1908-07-28'^^xsd:date . </v>
      </c>
      <c r="R102" t="str">
        <f t="shared" ca="1" si="24"/>
        <v xml:space="preserve">:0137 a crs:CommonwealthPerson ; schema:name 'The Hon Dame Annabelle Jane Mary RANKIN DBE' ; dbo:birthDate '1908-07-28'^^xsd:date . </v>
      </c>
    </row>
    <row r="103" spans="1:18" x14ac:dyDescent="0.15">
      <c r="A103" s="1" t="s">
        <v>17693</v>
      </c>
      <c r="B103" s="1" t="s">
        <v>17694</v>
      </c>
      <c r="C103" s="4">
        <v>18840320</v>
      </c>
      <c r="D103" s="1">
        <v>19700217</v>
      </c>
      <c r="E103" s="1" t="s">
        <v>17695</v>
      </c>
      <c r="G103" t="str">
        <f t="shared" si="13"/>
        <v>138</v>
      </c>
      <c r="H103" t="str">
        <f t="shared" si="14"/>
        <v>0138</v>
      </c>
      <c r="I103" s="3" t="str">
        <f t="shared" si="15"/>
        <v>1884</v>
      </c>
      <c r="J103" s="3" t="str">
        <f t="shared" si="16"/>
        <v>03</v>
      </c>
      <c r="K103" s="3" t="str">
        <f t="shared" si="17"/>
        <v>20</v>
      </c>
      <c r="L103" t="str">
        <f t="shared" si="18"/>
        <v>'1884-03-20'^^xsd:date</v>
      </c>
      <c r="M103" t="str">
        <f t="shared" si="19"/>
        <v>1970</v>
      </c>
      <c r="N103" t="str">
        <f t="shared" si="20"/>
        <v>02</v>
      </c>
      <c r="O103" t="str">
        <f t="shared" si="21"/>
        <v>17</v>
      </c>
      <c r="P103" t="str">
        <f t="shared" ca="1" si="22"/>
        <v/>
      </c>
      <c r="Q103" t="str">
        <f t="shared" ca="1" si="23"/>
        <v xml:space="preserve">:0138 a crs:CommonwealthPerson ; schema:name 'Sir John Klunder JENSEN OBE' ; dbo:birthDate '1884-03-20'^^xsd:date . </v>
      </c>
      <c r="R103" t="str">
        <f t="shared" ca="1" si="24"/>
        <v xml:space="preserve">:0138 a crs:CommonwealthPerson ; schema:name 'Sir John Klunder JENSEN OBE' ; dbo:birthDate '1884-03-20'^^xsd:date . </v>
      </c>
    </row>
    <row r="104" spans="1:18" x14ac:dyDescent="0.15">
      <c r="A104" s="1" t="s">
        <v>17696</v>
      </c>
      <c r="B104" s="1" t="s">
        <v>17697</v>
      </c>
      <c r="C104" s="4">
        <v>18780426</v>
      </c>
      <c r="D104" s="1">
        <v>19570609</v>
      </c>
      <c r="E104" s="1" t="s">
        <v>17698</v>
      </c>
      <c r="G104" t="str">
        <f t="shared" si="13"/>
        <v>139</v>
      </c>
      <c r="H104" t="str">
        <f t="shared" si="14"/>
        <v>0139</v>
      </c>
      <c r="I104" s="3" t="str">
        <f t="shared" si="15"/>
        <v>1878</v>
      </c>
      <c r="J104" s="3" t="str">
        <f t="shared" si="16"/>
        <v>04</v>
      </c>
      <c r="K104" s="3" t="str">
        <f t="shared" si="17"/>
        <v>26</v>
      </c>
      <c r="L104" t="str">
        <f t="shared" si="18"/>
        <v>'1878-04-26'^^xsd:date</v>
      </c>
      <c r="M104" t="str">
        <f t="shared" si="19"/>
        <v>1957</v>
      </c>
      <c r="N104" t="str">
        <f t="shared" si="20"/>
        <v>06</v>
      </c>
      <c r="O104" t="str">
        <f t="shared" si="21"/>
        <v>09</v>
      </c>
      <c r="P104" t="str">
        <f t="shared" ca="1" si="22"/>
        <v/>
      </c>
      <c r="Q104" t="str">
        <f t="shared" ca="1" si="23"/>
        <v xml:space="preserve">:0139 a crs:CommonwealthPerson ; schema:name 'The HonHon Arthur Samuel DRAKEFORD' ; dbo:birthDate '1878-04-26'^^xsd:date . </v>
      </c>
      <c r="R104" t="str">
        <f t="shared" ca="1" si="24"/>
        <v xml:space="preserve">:0139 a crs:CommonwealthPerson ; schema:name 'The Hon Arthur Samuel DRAKEFORD' ; dbo:birthDate '1878-04-26'^^xsd:date . </v>
      </c>
    </row>
    <row r="105" spans="1:18" x14ac:dyDescent="0.15">
      <c r="A105" s="1" t="s">
        <v>17699</v>
      </c>
      <c r="B105" s="1" t="s">
        <v>17700</v>
      </c>
      <c r="C105" s="4">
        <v>18550101</v>
      </c>
      <c r="D105" s="1">
        <v>19601231</v>
      </c>
      <c r="E105" s="1" t="s">
        <v>17701</v>
      </c>
      <c r="G105" t="str">
        <f t="shared" si="13"/>
        <v>14</v>
      </c>
      <c r="H105" t="str">
        <f t="shared" si="14"/>
        <v>0014</v>
      </c>
      <c r="I105" s="3" t="str">
        <f t="shared" si="15"/>
        <v>1855</v>
      </c>
      <c r="J105" s="3" t="str">
        <f t="shared" si="16"/>
        <v>01</v>
      </c>
      <c r="K105" s="3" t="str">
        <f t="shared" si="17"/>
        <v>01</v>
      </c>
      <c r="L105" t="str">
        <f t="shared" si="18"/>
        <v>'1855-01-01'^^xsd:date</v>
      </c>
      <c r="M105" t="str">
        <f t="shared" si="19"/>
        <v>1960</v>
      </c>
      <c r="N105" t="str">
        <f t="shared" si="20"/>
        <v>12</v>
      </c>
      <c r="O105" t="str">
        <f t="shared" si="21"/>
        <v>31</v>
      </c>
      <c r="P105" t="str">
        <f t="shared" ca="1" si="22"/>
        <v/>
      </c>
      <c r="Q105" t="str">
        <f t="shared" ca="1" si="23"/>
        <v xml:space="preserve">:0014 a crs:CommonwealthPerson ; schema:name 'Libra Annie JEPHCOTT' ; dbo:birthDate '1855-01-01'^^xsd:date . </v>
      </c>
      <c r="R105" t="str">
        <f t="shared" ca="1" si="24"/>
        <v xml:space="preserve">:0014 a crs:CommonwealthPerson ; schema:name 'Libra Annie JEPHCOTT' ; dbo:birthDate '1855-01-01'^^xsd:date . </v>
      </c>
    </row>
    <row r="106" spans="1:18" x14ac:dyDescent="0.15">
      <c r="A106" s="1" t="s">
        <v>17702</v>
      </c>
      <c r="B106" s="1" t="s">
        <v>17703</v>
      </c>
      <c r="C106" s="4">
        <v>19231216</v>
      </c>
      <c r="E106" s="1" t="s">
        <v>17704</v>
      </c>
      <c r="G106" t="str">
        <f t="shared" si="13"/>
        <v>140</v>
      </c>
      <c r="H106" t="str">
        <f t="shared" si="14"/>
        <v>0140</v>
      </c>
      <c r="I106" s="3" t="str">
        <f t="shared" si="15"/>
        <v>1923</v>
      </c>
      <c r="J106" s="3" t="str">
        <f t="shared" si="16"/>
        <v>12</v>
      </c>
      <c r="K106" s="3" t="str">
        <f t="shared" si="17"/>
        <v>16</v>
      </c>
      <c r="L106" t="str">
        <f t="shared" si="18"/>
        <v>'1923-12-16'^^xsd:date</v>
      </c>
      <c r="M106" t="str">
        <f t="shared" si="19"/>
        <v/>
      </c>
      <c r="N106" t="str">
        <f t="shared" si="20"/>
        <v/>
      </c>
      <c r="O106" t="str">
        <f t="shared" si="21"/>
        <v/>
      </c>
      <c r="P106" t="str">
        <f t="shared" si="22"/>
        <v/>
      </c>
      <c r="Q106" t="str">
        <f t="shared" si="23"/>
        <v xml:space="preserve">:0140 a crs:CommonwealthPerson ; schema:name 'The HonHon Alexander James FORBES CMG, MC' ; dbo:birthDate '1923-12-16'^^xsd:date . </v>
      </c>
      <c r="R106" t="str">
        <f t="shared" si="24"/>
        <v xml:space="preserve">:0140 a crs:CommonwealthPerson ; schema:name 'The Hon Alexander James FORBES CMG, MC' ; dbo:birthDate '1923-12-16'^^xsd:date . </v>
      </c>
    </row>
    <row r="107" spans="1:18" x14ac:dyDescent="0.15">
      <c r="A107" s="1" t="s">
        <v>17705</v>
      </c>
      <c r="B107" s="1" t="s">
        <v>17706</v>
      </c>
      <c r="C107" s="4">
        <v>19000916</v>
      </c>
      <c r="D107" s="1">
        <v>19750211</v>
      </c>
      <c r="E107" s="1" t="s">
        <v>17707</v>
      </c>
      <c r="G107" t="str">
        <f t="shared" si="13"/>
        <v>141</v>
      </c>
      <c r="H107" t="str">
        <f t="shared" si="14"/>
        <v>0141</v>
      </c>
      <c r="I107" s="3" t="str">
        <f t="shared" si="15"/>
        <v>1900</v>
      </c>
      <c r="J107" s="3" t="str">
        <f t="shared" si="16"/>
        <v>09</v>
      </c>
      <c r="K107" s="3" t="str">
        <f t="shared" si="17"/>
        <v>16</v>
      </c>
      <c r="L107" t="str">
        <f t="shared" si="18"/>
        <v>'1900-09-16'^^xsd:date</v>
      </c>
      <c r="M107" t="str">
        <f t="shared" si="19"/>
        <v>1975</v>
      </c>
      <c r="N107" t="str">
        <f t="shared" si="20"/>
        <v>02</v>
      </c>
      <c r="O107" t="str">
        <f t="shared" si="21"/>
        <v>11</v>
      </c>
      <c r="P107" t="str">
        <f t="shared" ca="1" si="22"/>
        <v/>
      </c>
      <c r="Q107" t="str">
        <f t="shared" ca="1" si="23"/>
        <v xml:space="preserve">:0141 a crs:CommonwealthPerson ; schema:name 'Albert Ernest MONK CMG' ; dbo:birthDate '1900-09-16'^^xsd:date . </v>
      </c>
      <c r="R107" t="str">
        <f t="shared" ca="1" si="24"/>
        <v xml:space="preserve">:0141 a crs:CommonwealthPerson ; schema:name 'Albert Ernest MONK CMG' ; dbo:birthDate '1900-09-16'^^xsd:date . </v>
      </c>
    </row>
    <row r="108" spans="1:18" x14ac:dyDescent="0.15">
      <c r="A108" s="1" t="s">
        <v>17708</v>
      </c>
      <c r="B108" s="1" t="s">
        <v>17709</v>
      </c>
      <c r="C108" s="4">
        <v>19201003</v>
      </c>
      <c r="D108" s="1">
        <v>20000211</v>
      </c>
      <c r="E108" s="1" t="s">
        <v>17710</v>
      </c>
      <c r="G108" t="str">
        <f t="shared" si="13"/>
        <v>142</v>
      </c>
      <c r="H108" t="str">
        <f t="shared" si="14"/>
        <v>0142</v>
      </c>
      <c r="I108" s="3" t="str">
        <f t="shared" si="15"/>
        <v>1920</v>
      </c>
      <c r="J108" s="3" t="str">
        <f t="shared" si="16"/>
        <v>10</v>
      </c>
      <c r="K108" s="3" t="str">
        <f t="shared" si="17"/>
        <v>03</v>
      </c>
      <c r="L108" t="str">
        <f t="shared" si="18"/>
        <v>'1920-10-03'^^xsd:date</v>
      </c>
      <c r="M108" t="str">
        <f t="shared" si="19"/>
        <v>2000</v>
      </c>
      <c r="N108" t="str">
        <f t="shared" si="20"/>
        <v>02</v>
      </c>
      <c r="O108" t="str">
        <f t="shared" si="21"/>
        <v>11</v>
      </c>
      <c r="P108" t="str">
        <f t="shared" ca="1" si="22"/>
        <v/>
      </c>
      <c r="Q108" t="str">
        <f t="shared" ca="1" si="23"/>
        <v xml:space="preserve">:0142 a crs:CommonwealthPerson ; schema:name 'Bruce ACLAND' ; dbo:birthDate '1920-10-03'^^xsd:date . </v>
      </c>
      <c r="R108" t="str">
        <f t="shared" ca="1" si="24"/>
        <v xml:space="preserve">:0142 a crs:CommonwealthPerson ; schema:name 'Bruce ACLAND' ; dbo:birthDate '1920-10-03'^^xsd:date . </v>
      </c>
    </row>
    <row r="109" spans="1:18" x14ac:dyDescent="0.15">
      <c r="A109" s="1" t="s">
        <v>17711</v>
      </c>
      <c r="B109" s="1" t="s">
        <v>17712</v>
      </c>
      <c r="C109" s="4">
        <v>19090120</v>
      </c>
      <c r="D109" s="1">
        <v>19960723</v>
      </c>
      <c r="E109" s="1" t="s">
        <v>17713</v>
      </c>
      <c r="G109" t="str">
        <f t="shared" si="13"/>
        <v>143</v>
      </c>
      <c r="H109" t="str">
        <f t="shared" si="14"/>
        <v>0143</v>
      </c>
      <c r="I109" s="3" t="str">
        <f t="shared" si="15"/>
        <v>1909</v>
      </c>
      <c r="J109" s="3" t="str">
        <f t="shared" si="16"/>
        <v>01</v>
      </c>
      <c r="K109" s="3" t="str">
        <f t="shared" si="17"/>
        <v>20</v>
      </c>
      <c r="L109" t="str">
        <f t="shared" si="18"/>
        <v>'1909-01-20'^^xsd:date</v>
      </c>
      <c r="M109" t="str">
        <f t="shared" si="19"/>
        <v>1996</v>
      </c>
      <c r="N109" t="str">
        <f t="shared" si="20"/>
        <v>07</v>
      </c>
      <c r="O109" t="str">
        <f t="shared" si="21"/>
        <v>23</v>
      </c>
      <c r="P109" t="str">
        <f t="shared" ca="1" si="22"/>
        <v/>
      </c>
      <c r="Q109" t="str">
        <f t="shared" ca="1" si="23"/>
        <v xml:space="preserve">:0143 a crs:CommonwealthPerson ; schema:name 'The HonHon Frederick Meares OSBORNE CMG, DSC, VRD' ; dbo:birthDate '1909-01-20'^^xsd:date . </v>
      </c>
      <c r="R109" t="str">
        <f t="shared" ca="1" si="24"/>
        <v xml:space="preserve">:0143 a crs:CommonwealthPerson ; schema:name 'The Hon Frederick Meares OSBORNE CMG, DSC, VRD' ; dbo:birthDate '1909-01-20'^^xsd:date . </v>
      </c>
    </row>
    <row r="110" spans="1:18" x14ac:dyDescent="0.15">
      <c r="A110" s="1" t="s">
        <v>17714</v>
      </c>
      <c r="B110" s="1" t="s">
        <v>17715</v>
      </c>
      <c r="C110" s="4">
        <v>19000802</v>
      </c>
      <c r="D110" s="1">
        <v>19680704</v>
      </c>
      <c r="E110" s="1" t="s">
        <v>17716</v>
      </c>
      <c r="G110" t="str">
        <f t="shared" si="13"/>
        <v>144</v>
      </c>
      <c r="H110" t="str">
        <f t="shared" si="14"/>
        <v>0144</v>
      </c>
      <c r="I110" s="3" t="str">
        <f t="shared" si="15"/>
        <v>1900</v>
      </c>
      <c r="J110" s="3" t="str">
        <f t="shared" si="16"/>
        <v>08</v>
      </c>
      <c r="K110" s="3" t="str">
        <f t="shared" si="17"/>
        <v>02</v>
      </c>
      <c r="L110" t="str">
        <f t="shared" si="18"/>
        <v>'1900-08-02'^^xsd:date</v>
      </c>
      <c r="M110" t="str">
        <f t="shared" si="19"/>
        <v>1968</v>
      </c>
      <c r="N110" t="str">
        <f t="shared" si="20"/>
        <v>07</v>
      </c>
      <c r="O110" t="str">
        <f t="shared" si="21"/>
        <v>04</v>
      </c>
      <c r="P110" t="str">
        <f t="shared" ca="1" si="22"/>
        <v/>
      </c>
      <c r="Q110" t="str">
        <f t="shared" ca="1" si="23"/>
        <v xml:space="preserve">:0144 a crs:CommonwealthPerson ; schema:name 'The HonHon Sir Neil O'SULLIVAN KBE' ; dbo:birthDate '1900-08-02'^^xsd:date . </v>
      </c>
      <c r="R110" t="str">
        <f t="shared" ca="1" si="24"/>
        <v xml:space="preserve">:0144 a crs:CommonwealthPerson ; schema:name 'The Hon Sir Neil O'SULLIVAN KBE' ; dbo:birthDate '1900-08-02'^^xsd:date . </v>
      </c>
    </row>
    <row r="111" spans="1:18" x14ac:dyDescent="0.15">
      <c r="A111" s="1" t="s">
        <v>17717</v>
      </c>
      <c r="B111" s="1" t="s">
        <v>17718</v>
      </c>
      <c r="C111" s="4">
        <v>18880426</v>
      </c>
      <c r="D111" s="1">
        <v>19571013</v>
      </c>
      <c r="E111" s="1" t="s">
        <v>17719</v>
      </c>
      <c r="G111" t="str">
        <f t="shared" si="13"/>
        <v>145</v>
      </c>
      <c r="H111" t="str">
        <f t="shared" si="14"/>
        <v>0145</v>
      </c>
      <c r="I111" s="3" t="str">
        <f t="shared" si="15"/>
        <v>1888</v>
      </c>
      <c r="J111" s="3" t="str">
        <f t="shared" si="16"/>
        <v>04</v>
      </c>
      <c r="K111" s="3" t="str">
        <f t="shared" si="17"/>
        <v>26</v>
      </c>
      <c r="L111" t="str">
        <f t="shared" si="18"/>
        <v>'1888-04-26'^^xsd:date</v>
      </c>
      <c r="M111" t="str">
        <f t="shared" si="19"/>
        <v>1957</v>
      </c>
      <c r="N111" t="str">
        <f t="shared" si="20"/>
        <v>10</v>
      </c>
      <c r="O111" t="str">
        <f t="shared" si="21"/>
        <v>13</v>
      </c>
      <c r="P111" t="str">
        <f t="shared" ca="1" si="22"/>
        <v/>
      </c>
      <c r="Q111" t="str">
        <f t="shared" ca="1" si="23"/>
        <v xml:space="preserve">:0145 a crs:CommonwealthPerson ; schema:name 'The HonHon Sir Thomas Walter WHITE KBE, DFC, VD' ; dbo:birthDate '1888-04-26'^^xsd:date . </v>
      </c>
      <c r="R111" t="str">
        <f t="shared" ca="1" si="24"/>
        <v xml:space="preserve">:0145 a crs:CommonwealthPerson ; schema:name 'The Hon Sir Thomas Walter WHITE KBE, DFC, VD' ; dbo:birthDate '1888-04-26'^^xsd:date . </v>
      </c>
    </row>
    <row r="112" spans="1:18" x14ac:dyDescent="0.15">
      <c r="A112" s="1" t="s">
        <v>17720</v>
      </c>
      <c r="B112" s="1" t="s">
        <v>17721</v>
      </c>
      <c r="C112" s="4">
        <v>19190427</v>
      </c>
      <c r="D112" s="1">
        <v>20001210</v>
      </c>
      <c r="E112" s="1" t="s">
        <v>17722</v>
      </c>
      <c r="G112" t="str">
        <f t="shared" si="13"/>
        <v>146</v>
      </c>
      <c r="H112" t="str">
        <f t="shared" si="14"/>
        <v>0146</v>
      </c>
      <c r="I112" s="3" t="str">
        <f t="shared" si="15"/>
        <v>1919</v>
      </c>
      <c r="J112" s="3" t="str">
        <f t="shared" si="16"/>
        <v>04</v>
      </c>
      <c r="K112" s="3" t="str">
        <f t="shared" si="17"/>
        <v>27</v>
      </c>
      <c r="L112" t="str">
        <f t="shared" si="18"/>
        <v>'1919-04-27'^^xsd:date</v>
      </c>
      <c r="M112" t="str">
        <f t="shared" si="19"/>
        <v>2000</v>
      </c>
      <c r="N112" t="str">
        <f t="shared" si="20"/>
        <v>12</v>
      </c>
      <c r="O112" t="str">
        <f t="shared" si="21"/>
        <v>10</v>
      </c>
      <c r="P112" t="str">
        <f t="shared" ca="1" si="22"/>
        <v/>
      </c>
      <c r="Q112" t="str">
        <f t="shared" ca="1" si="23"/>
        <v xml:space="preserve">:0146 a crs:CommonwealthPerson ; schema:name 'James Anthony MULVIHILL' ; dbo:birthDate '1919-04-27'^^xsd:date . </v>
      </c>
      <c r="R112" t="str">
        <f t="shared" ca="1" si="24"/>
        <v xml:space="preserve">:0146 a crs:CommonwealthPerson ; schema:name 'James Anthony MULVIHILL' ; dbo:birthDate '1919-04-27'^^xsd:date . </v>
      </c>
    </row>
    <row r="113" spans="1:18" x14ac:dyDescent="0.15">
      <c r="A113" s="1" t="s">
        <v>17723</v>
      </c>
      <c r="B113" s="1" t="s">
        <v>17724</v>
      </c>
      <c r="C113" s="4">
        <v>19060305</v>
      </c>
      <c r="D113" s="1">
        <v>19840417</v>
      </c>
      <c r="E113" s="1" t="s">
        <v>17725</v>
      </c>
      <c r="G113" t="str">
        <f t="shared" si="13"/>
        <v>147</v>
      </c>
      <c r="H113" t="str">
        <f t="shared" si="14"/>
        <v>0147</v>
      </c>
      <c r="I113" s="3" t="str">
        <f t="shared" si="15"/>
        <v>1906</v>
      </c>
      <c r="J113" s="3" t="str">
        <f t="shared" si="16"/>
        <v>03</v>
      </c>
      <c r="K113" s="3" t="str">
        <f t="shared" si="17"/>
        <v>05</v>
      </c>
      <c r="L113" t="str">
        <f t="shared" si="18"/>
        <v>'1906-03-05'^^xsd:date</v>
      </c>
      <c r="M113" t="str">
        <f t="shared" si="19"/>
        <v>1984</v>
      </c>
      <c r="N113" t="str">
        <f t="shared" si="20"/>
        <v>04</v>
      </c>
      <c r="O113" t="str">
        <f t="shared" si="21"/>
        <v>17</v>
      </c>
      <c r="P113" t="str">
        <f t="shared" ca="1" si="22"/>
        <v/>
      </c>
      <c r="Q113" t="str">
        <f t="shared" ca="1" si="23"/>
        <v xml:space="preserve">:0147 a crs:CommonwealthPerson ; schema:name 'Henry Jefferson Percival BATE' ; dbo:birthDate '1906-03-05'^^xsd:date . </v>
      </c>
      <c r="R113" t="str">
        <f t="shared" ca="1" si="24"/>
        <v xml:space="preserve">:0147 a crs:CommonwealthPerson ; schema:name 'Henry Jefferson Percival BATE' ; dbo:birthDate '1906-03-05'^^xsd:date . </v>
      </c>
    </row>
    <row r="114" spans="1:18" x14ac:dyDescent="0.15">
      <c r="A114" s="1" t="s">
        <v>17726</v>
      </c>
      <c r="B114" s="1" t="s">
        <v>17727</v>
      </c>
      <c r="C114" s="4">
        <v>18770826</v>
      </c>
      <c r="D114" s="1">
        <v>19640725</v>
      </c>
      <c r="E114" s="1" t="s">
        <v>17728</v>
      </c>
      <c r="G114" t="str">
        <f t="shared" si="13"/>
        <v>148</v>
      </c>
      <c r="H114" t="str">
        <f t="shared" si="14"/>
        <v>0148</v>
      </c>
      <c r="I114" s="3" t="str">
        <f t="shared" si="15"/>
        <v>1877</v>
      </c>
      <c r="J114" s="3" t="str">
        <f t="shared" si="16"/>
        <v>08</v>
      </c>
      <c r="K114" s="3" t="str">
        <f t="shared" si="17"/>
        <v>26</v>
      </c>
      <c r="L114" t="str">
        <f t="shared" si="18"/>
        <v>'1877-08-26'^^xsd:date</v>
      </c>
      <c r="M114" t="str">
        <f t="shared" si="19"/>
        <v>1964</v>
      </c>
      <c r="N114" t="str">
        <f t="shared" si="20"/>
        <v>07</v>
      </c>
      <c r="O114" t="str">
        <f t="shared" si="21"/>
        <v>25</v>
      </c>
      <c r="P114" t="str">
        <f t="shared" ca="1" si="22"/>
        <v/>
      </c>
      <c r="Q114" t="str">
        <f t="shared" ca="1" si="23"/>
        <v xml:space="preserve">:0148 a crs:CommonwealthPerson ; schema:name 'The Rt Hon Sir John Greig LATHAM GCMG, PC, KC' ; dbo:birthDate '1877-08-26'^^xsd:date . </v>
      </c>
      <c r="R114" t="str">
        <f t="shared" ca="1" si="24"/>
        <v xml:space="preserve">:0148 a crs:CommonwealthPerson ; schema:name 'The Rt Hon Sir John Greig LATHAM GCMG, PC, KC' ; dbo:birthDate '1877-08-26'^^xsd:date . </v>
      </c>
    </row>
    <row r="115" spans="1:18" x14ac:dyDescent="0.15">
      <c r="A115" s="1" t="s">
        <v>17729</v>
      </c>
      <c r="B115" s="1" t="s">
        <v>17730</v>
      </c>
      <c r="C115" s="4">
        <v>19171009</v>
      </c>
      <c r="E115" s="1" t="s">
        <v>17731</v>
      </c>
      <c r="G115" t="str">
        <f t="shared" si="13"/>
        <v>149</v>
      </c>
      <c r="H115" t="str">
        <f t="shared" si="14"/>
        <v>0149</v>
      </c>
      <c r="I115" s="3" t="str">
        <f t="shared" si="15"/>
        <v>1917</v>
      </c>
      <c r="J115" s="3" t="str">
        <f t="shared" si="16"/>
        <v>10</v>
      </c>
      <c r="K115" s="3" t="str">
        <f t="shared" si="17"/>
        <v>09</v>
      </c>
      <c r="L115" t="str">
        <f t="shared" si="18"/>
        <v>'1917-10-09'^^xsd:date</v>
      </c>
      <c r="M115" t="str">
        <f t="shared" si="19"/>
        <v/>
      </c>
      <c r="N115" t="str">
        <f t="shared" si="20"/>
        <v/>
      </c>
      <c r="O115" t="str">
        <f t="shared" si="21"/>
        <v/>
      </c>
      <c r="P115" t="str">
        <f t="shared" si="22"/>
        <v/>
      </c>
      <c r="Q115" t="str">
        <f t="shared" si="23"/>
        <v xml:space="preserve">:0149 a crs:CommonwealthPerson ; schema:name 'John Mead HALLETT' ; dbo:birthDate '1917-10-09'^^xsd:date . </v>
      </c>
      <c r="R115" t="str">
        <f t="shared" si="24"/>
        <v xml:space="preserve">:0149 a crs:CommonwealthPerson ; schema:name 'John Mead HALLETT' ; dbo:birthDate '1917-10-09'^^xsd:date . </v>
      </c>
    </row>
    <row r="116" spans="1:18" x14ac:dyDescent="0.15">
      <c r="A116" s="1" t="s">
        <v>17732</v>
      </c>
      <c r="B116" s="1" t="s">
        <v>17733</v>
      </c>
      <c r="C116" s="4">
        <v>18720101</v>
      </c>
      <c r="D116" s="1">
        <v>19581231</v>
      </c>
      <c r="E116" s="1" t="s">
        <v>17460</v>
      </c>
      <c r="G116" t="str">
        <f t="shared" si="13"/>
        <v>15</v>
      </c>
      <c r="H116" t="str">
        <f t="shared" si="14"/>
        <v>0015</v>
      </c>
      <c r="I116" s="3" t="str">
        <f t="shared" si="15"/>
        <v>1872</v>
      </c>
      <c r="J116" s="3" t="str">
        <f t="shared" si="16"/>
        <v>01</v>
      </c>
      <c r="K116" s="3" t="str">
        <f t="shared" si="17"/>
        <v>01</v>
      </c>
      <c r="L116" t="str">
        <f t="shared" si="18"/>
        <v>'1872-01-01'^^xsd:date</v>
      </c>
      <c r="M116" t="str">
        <f t="shared" si="19"/>
        <v>1958</v>
      </c>
      <c r="N116" t="str">
        <f t="shared" si="20"/>
        <v>12</v>
      </c>
      <c r="O116" t="str">
        <f t="shared" si="21"/>
        <v>31</v>
      </c>
      <c r="P116" t="str">
        <f t="shared" ca="1" si="22"/>
        <v/>
      </c>
      <c r="Q116" t="str">
        <f t="shared" ca="1" si="23"/>
        <v xml:space="preserve">:0015 a crs:CommonwealthPerson ; schema:name 'John KILGOUR' ; dbo:birthDate '1872-01-01'^^xsd:date . </v>
      </c>
      <c r="R116" t="str">
        <f t="shared" ca="1" si="24"/>
        <v xml:space="preserve">:0015 a crs:CommonwealthPerson ; schema:name 'John KILGOUR' ; dbo:birthDate '1872-01-01'^^xsd:date . </v>
      </c>
    </row>
    <row r="117" spans="1:18" x14ac:dyDescent="0.15">
      <c r="A117" s="1" t="s">
        <v>17734</v>
      </c>
      <c r="B117" s="1" t="s">
        <v>17735</v>
      </c>
      <c r="C117" s="4">
        <v>19270728</v>
      </c>
      <c r="D117" s="1">
        <v>19961125</v>
      </c>
      <c r="E117" s="1" t="s">
        <v>17736</v>
      </c>
      <c r="G117" t="str">
        <f t="shared" si="13"/>
        <v>150</v>
      </c>
      <c r="H117" t="str">
        <f t="shared" si="14"/>
        <v>0150</v>
      </c>
      <c r="I117" s="3" t="str">
        <f t="shared" si="15"/>
        <v>1927</v>
      </c>
      <c r="J117" s="3" t="str">
        <f t="shared" si="16"/>
        <v>07</v>
      </c>
      <c r="K117" s="3" t="str">
        <f t="shared" si="17"/>
        <v>28</v>
      </c>
      <c r="L117" t="str">
        <f t="shared" si="18"/>
        <v>'1927-07-28'^^xsd:date</v>
      </c>
      <c r="M117" t="str">
        <f t="shared" si="19"/>
        <v>1996</v>
      </c>
      <c r="N117" t="str">
        <f t="shared" si="20"/>
        <v>11</v>
      </c>
      <c r="O117" t="str">
        <f t="shared" si="21"/>
        <v>25</v>
      </c>
      <c r="P117" t="str">
        <f t="shared" ca="1" si="22"/>
        <v/>
      </c>
      <c r="Q117" t="str">
        <f t="shared" ca="1" si="23"/>
        <v xml:space="preserve">:0150 a crs:CommonwealthPerson ; schema:name 'The Hon James Donald Mathieson DOBIE' ; dbo:birthDate '1927-07-28'^^xsd:date . </v>
      </c>
      <c r="R117" t="str">
        <f t="shared" ca="1" si="24"/>
        <v xml:space="preserve">:0150 a crs:CommonwealthPerson ; schema:name 'The Hon James Donald Mathieson DOBIE' ; dbo:birthDate '1927-07-28'^^xsd:date . </v>
      </c>
    </row>
    <row r="118" spans="1:18" x14ac:dyDescent="0.15">
      <c r="A118" s="1" t="s">
        <v>17737</v>
      </c>
      <c r="B118" s="1" t="s">
        <v>17738</v>
      </c>
      <c r="C118" s="4">
        <v>18700114</v>
      </c>
      <c r="D118" s="1">
        <v>19520624</v>
      </c>
      <c r="E118" s="1" t="s">
        <v>17739</v>
      </c>
      <c r="G118" t="str">
        <f t="shared" si="13"/>
        <v>151</v>
      </c>
      <c r="H118" t="str">
        <f t="shared" si="14"/>
        <v>0151</v>
      </c>
      <c r="I118" s="3" t="str">
        <f t="shared" si="15"/>
        <v>1870</v>
      </c>
      <c r="J118" s="3" t="str">
        <f t="shared" si="16"/>
        <v>01</v>
      </c>
      <c r="K118" s="3" t="str">
        <f t="shared" si="17"/>
        <v>14</v>
      </c>
      <c r="L118" t="str">
        <f t="shared" si="18"/>
        <v>'1870-01-14'^^xsd:date</v>
      </c>
      <c r="M118" t="str">
        <f t="shared" si="19"/>
        <v>1952</v>
      </c>
      <c r="N118" t="str">
        <f t="shared" si="20"/>
        <v>06</v>
      </c>
      <c r="O118" t="str">
        <f t="shared" si="21"/>
        <v>24</v>
      </c>
      <c r="P118" t="str">
        <f t="shared" ca="1" si="22"/>
        <v/>
      </c>
      <c r="Q118" t="str">
        <f t="shared" ca="1" si="23"/>
        <v xml:space="preserve">:0151 a crs:CommonwealthPerson ; schema:name 'The Rt Hon Sir George Foster PEARCE PC, KCVO' ; dbo:birthDate '1870-01-14'^^xsd:date . </v>
      </c>
      <c r="R118" t="str">
        <f t="shared" ca="1" si="24"/>
        <v xml:space="preserve">:0151 a crs:CommonwealthPerson ; schema:name 'The Rt Hon Sir George Foster PEARCE PC, KCVO' ; dbo:birthDate '1870-01-14'^^xsd:date . </v>
      </c>
    </row>
    <row r="119" spans="1:18" x14ac:dyDescent="0.15">
      <c r="A119" s="1" t="s">
        <v>17740</v>
      </c>
      <c r="B119" s="1" t="s">
        <v>17741</v>
      </c>
      <c r="C119" s="4">
        <v>18980214</v>
      </c>
      <c r="D119" s="1">
        <v>19800204</v>
      </c>
      <c r="E119" s="1" t="s">
        <v>17742</v>
      </c>
      <c r="G119" t="str">
        <f t="shared" si="13"/>
        <v>152</v>
      </c>
      <c r="H119" t="str">
        <f t="shared" si="14"/>
        <v>0152</v>
      </c>
      <c r="I119" s="3" t="str">
        <f t="shared" si="15"/>
        <v>1898</v>
      </c>
      <c r="J119" s="3" t="str">
        <f t="shared" si="16"/>
        <v>02</v>
      </c>
      <c r="K119" s="3" t="str">
        <f t="shared" si="17"/>
        <v>14</v>
      </c>
      <c r="L119" t="str">
        <f t="shared" si="18"/>
        <v>'1898-02-14'^^xsd:date</v>
      </c>
      <c r="M119" t="str">
        <f t="shared" si="19"/>
        <v>1980</v>
      </c>
      <c r="N119" t="str">
        <f t="shared" si="20"/>
        <v>02</v>
      </c>
      <c r="O119" t="str">
        <f t="shared" si="21"/>
        <v>04</v>
      </c>
      <c r="P119" t="str">
        <f t="shared" ca="1" si="22"/>
        <v/>
      </c>
      <c r="Q119" t="str">
        <f t="shared" ca="1" si="23"/>
        <v xml:space="preserve">:0152 a crs:CommonwealthPerson ; schema:name 'Daniel James CURTIN' ; dbo:birthDate '1898-02-14'^^xsd:date . </v>
      </c>
      <c r="R119" t="str">
        <f t="shared" ca="1" si="24"/>
        <v xml:space="preserve">:0152 a crs:CommonwealthPerson ; schema:name 'Daniel James CURTIN' ; dbo:birthDate '1898-02-14'^^xsd:date . </v>
      </c>
    </row>
    <row r="120" spans="1:18" x14ac:dyDescent="0.15">
      <c r="A120" s="1" t="s">
        <v>17743</v>
      </c>
      <c r="B120" s="1" t="s">
        <v>17744</v>
      </c>
      <c r="C120" s="4">
        <v>19261115</v>
      </c>
      <c r="D120" s="1">
        <v>19761013</v>
      </c>
      <c r="E120" s="1" t="s">
        <v>17745</v>
      </c>
      <c r="G120" t="str">
        <f t="shared" si="13"/>
        <v>153</v>
      </c>
      <c r="H120" t="str">
        <f t="shared" si="14"/>
        <v>0153</v>
      </c>
      <c r="I120" s="3" t="str">
        <f t="shared" si="15"/>
        <v>1926</v>
      </c>
      <c r="J120" s="3" t="str">
        <f t="shared" si="16"/>
        <v>11</v>
      </c>
      <c r="K120" s="3" t="str">
        <f t="shared" si="17"/>
        <v>15</v>
      </c>
      <c r="L120" t="str">
        <f t="shared" si="18"/>
        <v>'1926-11-15'^^xsd:date</v>
      </c>
      <c r="M120" t="str">
        <f t="shared" si="19"/>
        <v>1976</v>
      </c>
      <c r="N120" t="str">
        <f t="shared" si="20"/>
        <v>10</v>
      </c>
      <c r="O120" t="str">
        <f t="shared" si="21"/>
        <v>13</v>
      </c>
      <c r="P120" t="str">
        <f t="shared" ca="1" si="22"/>
        <v/>
      </c>
      <c r="Q120" t="str">
        <f t="shared" ca="1" si="23"/>
        <v xml:space="preserve">:0153 a crs:CommonwealthPerson ; schema:name 'The Hon Ivor John GREENWOOD QC' ; dbo:birthDate '1926-11-15'^^xsd:date . </v>
      </c>
      <c r="R120" t="str">
        <f t="shared" ca="1" si="24"/>
        <v xml:space="preserve">:0153 a crs:CommonwealthPerson ; schema:name 'The Hon Ivor John GREENWOOD QC' ; dbo:birthDate '1926-11-15'^^xsd:date . </v>
      </c>
    </row>
    <row r="121" spans="1:18" x14ac:dyDescent="0.15">
      <c r="A121" s="1" t="s">
        <v>17746</v>
      </c>
      <c r="B121" s="1" t="s">
        <v>17747</v>
      </c>
      <c r="C121" s="4">
        <v>19050322</v>
      </c>
      <c r="D121" s="1">
        <v>19770602</v>
      </c>
      <c r="E121" s="1" t="s">
        <v>17748</v>
      </c>
      <c r="G121" t="str">
        <f t="shared" si="13"/>
        <v>154</v>
      </c>
      <c r="H121" t="str">
        <f t="shared" si="14"/>
        <v>0154</v>
      </c>
      <c r="I121" s="3" t="str">
        <f t="shared" si="15"/>
        <v>1905</v>
      </c>
      <c r="J121" s="3" t="str">
        <f t="shared" si="16"/>
        <v>03</v>
      </c>
      <c r="K121" s="3" t="str">
        <f t="shared" si="17"/>
        <v>22</v>
      </c>
      <c r="L121" t="str">
        <f t="shared" si="18"/>
        <v>'1905-03-22'^^xsd:date</v>
      </c>
      <c r="M121" t="str">
        <f t="shared" si="19"/>
        <v>1977</v>
      </c>
      <c r="N121" t="str">
        <f t="shared" si="20"/>
        <v>06</v>
      </c>
      <c r="O121" t="str">
        <f t="shared" si="21"/>
        <v>02</v>
      </c>
      <c r="P121" t="str">
        <f t="shared" ca="1" si="22"/>
        <v/>
      </c>
      <c r="Q121" t="str">
        <f t="shared" ca="1" si="23"/>
        <v xml:space="preserve">:0154 a crs:CommonwealthPerson ; schema:name 'Edgar Wylie PROWSE' ; dbo:birthDate '1905-03-22'^^xsd:date . </v>
      </c>
      <c r="R121" t="str">
        <f t="shared" ca="1" si="24"/>
        <v xml:space="preserve">:0154 a crs:CommonwealthPerson ; schema:name 'Edgar Wylie PROWSE' ; dbo:birthDate '1905-03-22'^^xsd:date . </v>
      </c>
    </row>
    <row r="122" spans="1:18" x14ac:dyDescent="0.15">
      <c r="A122" s="1" t="s">
        <v>17749</v>
      </c>
      <c r="B122" s="1" t="s">
        <v>17750</v>
      </c>
      <c r="C122" s="4">
        <v>19381116</v>
      </c>
      <c r="E122" s="1" t="s">
        <v>17751</v>
      </c>
      <c r="G122" t="str">
        <f t="shared" si="13"/>
        <v>155</v>
      </c>
      <c r="H122" t="str">
        <f t="shared" si="14"/>
        <v>0155</v>
      </c>
      <c r="I122" s="3" t="str">
        <f t="shared" si="15"/>
        <v>1938</v>
      </c>
      <c r="J122" s="3" t="str">
        <f t="shared" si="16"/>
        <v>11</v>
      </c>
      <c r="K122" s="3" t="str">
        <f t="shared" si="17"/>
        <v>16</v>
      </c>
      <c r="L122" t="str">
        <f t="shared" si="18"/>
        <v>'1938-11-16'^^xsd:date</v>
      </c>
      <c r="M122" t="str">
        <f t="shared" si="19"/>
        <v/>
      </c>
      <c r="N122" t="str">
        <f t="shared" si="20"/>
        <v/>
      </c>
      <c r="O122" t="str">
        <f t="shared" si="21"/>
        <v/>
      </c>
      <c r="P122" t="str">
        <f t="shared" si="22"/>
        <v/>
      </c>
      <c r="Q122" t="str">
        <f t="shared" si="23"/>
        <v xml:space="preserve">:0155 a crs:CommonwealthPerson ; schema:name 'The HonHon William Michael HODGMAN QC' ; dbo:birthDate '1938-11-16'^^xsd:date . </v>
      </c>
      <c r="R122" t="str">
        <f t="shared" si="24"/>
        <v xml:space="preserve">:0155 a crs:CommonwealthPerson ; schema:name 'The Hon William Michael HODGMAN QC' ; dbo:birthDate '1938-11-16'^^xsd:date . </v>
      </c>
    </row>
    <row r="123" spans="1:18" x14ac:dyDescent="0.15">
      <c r="A123" s="1" t="s">
        <v>17752</v>
      </c>
      <c r="B123" s="1" t="s">
        <v>17753</v>
      </c>
      <c r="C123" s="4">
        <v>18960329</v>
      </c>
      <c r="D123" s="1">
        <v>19860101</v>
      </c>
      <c r="E123" s="1" t="s">
        <v>17754</v>
      </c>
      <c r="G123" t="str">
        <f t="shared" si="13"/>
        <v>156</v>
      </c>
      <c r="H123" t="str">
        <f t="shared" si="14"/>
        <v>0156</v>
      </c>
      <c r="I123" s="3" t="str">
        <f t="shared" si="15"/>
        <v>1896</v>
      </c>
      <c r="J123" s="3" t="str">
        <f t="shared" si="16"/>
        <v>03</v>
      </c>
      <c r="K123" s="3" t="str">
        <f t="shared" si="17"/>
        <v>29</v>
      </c>
      <c r="L123" t="str">
        <f t="shared" si="18"/>
        <v>'1896-03-29'^^xsd:date</v>
      </c>
      <c r="M123" t="str">
        <f t="shared" si="19"/>
        <v>1986</v>
      </c>
      <c r="N123" t="str">
        <f t="shared" si="20"/>
        <v>01</v>
      </c>
      <c r="O123" t="str">
        <f t="shared" si="21"/>
        <v>01</v>
      </c>
      <c r="P123" t="str">
        <f t="shared" ca="1" si="22"/>
        <v/>
      </c>
      <c r="Q123" t="str">
        <f t="shared" ca="1" si="23"/>
        <v xml:space="preserve">:0156 a crs:CommonwealthPerson ; schema:name 'Sir Alfred Newcombe KEMSLEY KBE, CMG, CBE, MSM, ED' ; dbo:birthDate '1896-03-29'^^xsd:date . </v>
      </c>
      <c r="R123" t="str">
        <f t="shared" ca="1" si="24"/>
        <v xml:space="preserve">:0156 a crs:CommonwealthPerson ; schema:name 'Sir Alfred Newcombe KEMSLEY KBE, CMG, CBE, MSM, ED' ; dbo:birthDate '1896-03-29'^^xsd:date . </v>
      </c>
    </row>
    <row r="124" spans="1:18" x14ac:dyDescent="0.15">
      <c r="A124" s="1" t="s">
        <v>17755</v>
      </c>
      <c r="B124" s="1" t="s">
        <v>17756</v>
      </c>
      <c r="C124" s="4">
        <v>19050710</v>
      </c>
      <c r="D124" s="1">
        <v>19900310</v>
      </c>
      <c r="E124" s="1" t="s">
        <v>17757</v>
      </c>
      <c r="G124" t="str">
        <f t="shared" si="13"/>
        <v>157</v>
      </c>
      <c r="H124" t="str">
        <f t="shared" si="14"/>
        <v>0157</v>
      </c>
      <c r="I124" s="3" t="str">
        <f t="shared" si="15"/>
        <v>1905</v>
      </c>
      <c r="J124" s="3" t="str">
        <f t="shared" si="16"/>
        <v>07</v>
      </c>
      <c r="K124" s="3" t="str">
        <f t="shared" si="17"/>
        <v>10</v>
      </c>
      <c r="L124" t="str">
        <f t="shared" si="18"/>
        <v>'1905-07-10'^^xsd:date</v>
      </c>
      <c r="M124" t="str">
        <f t="shared" si="19"/>
        <v>1990</v>
      </c>
      <c r="N124" t="str">
        <f t="shared" si="20"/>
        <v>03</v>
      </c>
      <c r="O124" t="str">
        <f t="shared" si="21"/>
        <v>10</v>
      </c>
      <c r="P124" t="str">
        <f t="shared" ca="1" si="22"/>
        <v/>
      </c>
      <c r="Q124" t="str">
        <f t="shared" ca="1" si="23"/>
        <v xml:space="preserve">:0157 a crs:CommonwealthPerson ; schema:name 'The HonHon Sir Reginald Charles WRIGHT Kt' ; dbo:birthDate '1905-07-10'^^xsd:date . </v>
      </c>
      <c r="R124" t="str">
        <f t="shared" ca="1" si="24"/>
        <v xml:space="preserve">:0157 a crs:CommonwealthPerson ; schema:name 'The Hon Sir Reginald Charles WRIGHT Kt' ; dbo:birthDate '1905-07-10'^^xsd:date . </v>
      </c>
    </row>
    <row r="125" spans="1:18" x14ac:dyDescent="0.15">
      <c r="A125" s="1" t="s">
        <v>17758</v>
      </c>
      <c r="B125" s="1" t="s">
        <v>17759</v>
      </c>
      <c r="C125" s="4">
        <v>19180223</v>
      </c>
      <c r="D125" s="1">
        <v>19990127</v>
      </c>
      <c r="E125" s="1" t="s">
        <v>17760</v>
      </c>
      <c r="G125" t="str">
        <f t="shared" si="13"/>
        <v>158</v>
      </c>
      <c r="H125" t="str">
        <f t="shared" si="14"/>
        <v>0158</v>
      </c>
      <c r="I125" s="3" t="str">
        <f t="shared" si="15"/>
        <v>1918</v>
      </c>
      <c r="J125" s="3" t="str">
        <f t="shared" si="16"/>
        <v>02</v>
      </c>
      <c r="K125" s="3" t="str">
        <f t="shared" si="17"/>
        <v>23</v>
      </c>
      <c r="L125" t="str">
        <f t="shared" si="18"/>
        <v>'1918-02-23'^^xsd:date</v>
      </c>
      <c r="M125" t="str">
        <f t="shared" si="19"/>
        <v>1999</v>
      </c>
      <c r="N125" t="str">
        <f t="shared" si="20"/>
        <v>01</v>
      </c>
      <c r="O125" t="str">
        <f t="shared" si="21"/>
        <v>27</v>
      </c>
      <c r="P125" t="str">
        <f t="shared" ca="1" si="22"/>
        <v/>
      </c>
      <c r="Q125" t="str">
        <f t="shared" ca="1" si="23"/>
        <v xml:space="preserve">:0158 a crs:CommonwealthPerson ; schema:name 'George Howard BRANSON' ; dbo:birthDate '1918-02-23'^^xsd:date . </v>
      </c>
      <c r="R125" t="str">
        <f t="shared" ca="1" si="24"/>
        <v xml:space="preserve">:0158 a crs:CommonwealthPerson ; schema:name 'George Howard BRANSON' ; dbo:birthDate '1918-02-23'^^xsd:date . </v>
      </c>
    </row>
    <row r="126" spans="1:18" x14ac:dyDescent="0.15">
      <c r="A126" s="1" t="s">
        <v>17761</v>
      </c>
      <c r="B126" s="1" t="s">
        <v>17762</v>
      </c>
      <c r="C126" s="4">
        <v>18941108</v>
      </c>
      <c r="D126" s="1">
        <v>19681121</v>
      </c>
      <c r="E126" s="1" t="s">
        <v>17581</v>
      </c>
      <c r="G126" t="str">
        <f t="shared" si="13"/>
        <v>159</v>
      </c>
      <c r="H126" t="str">
        <f t="shared" si="14"/>
        <v>0159</v>
      </c>
      <c r="I126" s="3" t="str">
        <f t="shared" si="15"/>
        <v>1894</v>
      </c>
      <c r="J126" s="3" t="str">
        <f t="shared" si="16"/>
        <v>11</v>
      </c>
      <c r="K126" s="3" t="str">
        <f t="shared" si="17"/>
        <v>08</v>
      </c>
      <c r="L126" t="str">
        <f t="shared" si="18"/>
        <v>'1894-11-08'^^xsd:date</v>
      </c>
      <c r="M126" t="str">
        <f t="shared" si="19"/>
        <v>1968</v>
      </c>
      <c r="N126" t="str">
        <f t="shared" si="20"/>
        <v>11</v>
      </c>
      <c r="O126" t="str">
        <f t="shared" si="21"/>
        <v>21</v>
      </c>
      <c r="P126" t="str">
        <f t="shared" ca="1" si="22"/>
        <v/>
      </c>
      <c r="Q126" t="str">
        <f t="shared" ca="1" si="23"/>
        <v xml:space="preserve">:0159 a crs:CommonwealthPerson ; schema:name 'James Reginald HALLIGAN OBE' ; dbo:birthDate '1894-11-08'^^xsd:date . </v>
      </c>
      <c r="R126" t="str">
        <f t="shared" ca="1" si="24"/>
        <v xml:space="preserve">:0159 a crs:CommonwealthPerson ; schema:name 'James Reginald HALLIGAN OBE' ; dbo:birthDate '1894-11-08'^^xsd:date . </v>
      </c>
    </row>
    <row r="127" spans="1:18" x14ac:dyDescent="0.15">
      <c r="A127" s="1" t="s">
        <v>17763</v>
      </c>
      <c r="B127" s="1" t="s">
        <v>17764</v>
      </c>
      <c r="C127" s="4">
        <v>19100101</v>
      </c>
      <c r="E127" s="1" t="s">
        <v>17765</v>
      </c>
      <c r="G127" t="str">
        <f t="shared" si="13"/>
        <v>16</v>
      </c>
      <c r="H127" t="str">
        <f t="shared" si="14"/>
        <v>0016</v>
      </c>
      <c r="I127" s="3" t="str">
        <f t="shared" si="15"/>
        <v>1910</v>
      </c>
      <c r="J127" s="3" t="str">
        <f t="shared" si="16"/>
        <v>01</v>
      </c>
      <c r="K127" s="3" t="str">
        <f t="shared" si="17"/>
        <v>01</v>
      </c>
      <c r="L127" t="str">
        <f t="shared" si="18"/>
        <v>'1910-01-01'^^xsd:date</v>
      </c>
      <c r="M127" t="str">
        <f t="shared" si="19"/>
        <v/>
      </c>
      <c r="N127" t="str">
        <f t="shared" si="20"/>
        <v/>
      </c>
      <c r="O127" t="str">
        <f t="shared" si="21"/>
        <v/>
      </c>
      <c r="P127" t="str">
        <f t="shared" si="22"/>
        <v/>
      </c>
      <c r="Q127" t="str">
        <f t="shared" si="23"/>
        <v xml:space="preserve">:0016 a crs:CommonwealthPerson ; schema:name 'William Moxon CLIPSTONE' ; dbo:birthDate '1910-01-01'^^xsd:date . </v>
      </c>
      <c r="R127" t="str">
        <f t="shared" si="24"/>
        <v xml:space="preserve">:0016 a crs:CommonwealthPerson ; schema:name 'William Moxon CLIPSTONE' ; dbo:birthDate '1910-01-01'^^xsd:date . </v>
      </c>
    </row>
    <row r="128" spans="1:18" x14ac:dyDescent="0.15">
      <c r="A128" s="1" t="s">
        <v>17766</v>
      </c>
      <c r="B128" s="1" t="s">
        <v>17767</v>
      </c>
      <c r="C128" s="4">
        <v>18870101</v>
      </c>
      <c r="D128" s="1">
        <v>19590627</v>
      </c>
      <c r="E128" s="1" t="s">
        <v>17768</v>
      </c>
      <c r="G128" t="str">
        <f t="shared" si="13"/>
        <v>160</v>
      </c>
      <c r="H128" t="str">
        <f t="shared" si="14"/>
        <v>0160</v>
      </c>
      <c r="I128" s="3" t="str">
        <f t="shared" si="15"/>
        <v>1887</v>
      </c>
      <c r="J128" s="3" t="str">
        <f t="shared" si="16"/>
        <v>01</v>
      </c>
      <c r="K128" s="3" t="str">
        <f t="shared" si="17"/>
        <v>01</v>
      </c>
      <c r="L128" t="str">
        <f t="shared" si="18"/>
        <v>'1887-01-01'^^xsd:date</v>
      </c>
      <c r="M128" t="str">
        <f t="shared" si="19"/>
        <v>1959</v>
      </c>
      <c r="N128" t="str">
        <f t="shared" si="20"/>
        <v>06</v>
      </c>
      <c r="O128" t="str">
        <f t="shared" si="21"/>
        <v>27</v>
      </c>
      <c r="P128" t="str">
        <f t="shared" ca="1" si="22"/>
        <v/>
      </c>
      <c r="Q128" t="str">
        <f t="shared" ca="1" si="23"/>
        <v xml:space="preserve">:0160 a crs:CommonwealthPerson ; schema:name 'Charles Francis LASERON' ; dbo:birthDate '1887-01-01'^^xsd:date . </v>
      </c>
      <c r="R128" t="str">
        <f t="shared" ca="1" si="24"/>
        <v xml:space="preserve">:0160 a crs:CommonwealthPerson ; schema:name 'Charles Francis LASERON' ; dbo:birthDate '1887-01-01'^^xsd:date . </v>
      </c>
    </row>
    <row r="129" spans="1:18" x14ac:dyDescent="0.15">
      <c r="A129" s="1" t="s">
        <v>17769</v>
      </c>
      <c r="B129" s="1" t="s">
        <v>17770</v>
      </c>
      <c r="C129" s="4">
        <v>18680619</v>
      </c>
      <c r="D129" s="1">
        <v>19490408</v>
      </c>
      <c r="E129" s="1" t="s">
        <v>17771</v>
      </c>
      <c r="G129" t="str">
        <f t="shared" si="13"/>
        <v>161</v>
      </c>
      <c r="H129" t="str">
        <f t="shared" si="14"/>
        <v>0161</v>
      </c>
      <c r="I129" s="3" t="str">
        <f t="shared" si="15"/>
        <v>1868</v>
      </c>
      <c r="J129" s="3" t="str">
        <f t="shared" si="16"/>
        <v>06</v>
      </c>
      <c r="K129" s="3" t="str">
        <f t="shared" si="17"/>
        <v>19</v>
      </c>
      <c r="L129" t="str">
        <f t="shared" si="18"/>
        <v>'1868-06-19'^^xsd:date</v>
      </c>
      <c r="M129" t="str">
        <f t="shared" si="19"/>
        <v>1949</v>
      </c>
      <c r="N129" t="str">
        <f t="shared" si="20"/>
        <v>04</v>
      </c>
      <c r="O129" t="str">
        <f t="shared" si="21"/>
        <v>08</v>
      </c>
      <c r="P129" t="str">
        <f t="shared" ca="1" si="22"/>
        <v/>
      </c>
      <c r="Q129" t="str">
        <f t="shared" ca="1" si="23"/>
        <v xml:space="preserve">:0161 a crs:CommonwealthPerson ; schema:name 'The Hon Colonel Richard Armstrong CROUCH' ; dbo:birthDate '1868-06-19'^^xsd:date . </v>
      </c>
      <c r="R129" t="str">
        <f t="shared" ca="1" si="24"/>
        <v xml:space="preserve">:0161 a crs:CommonwealthPerson ; schema:name 'The Hon Colonel Richard Armstrong CROUCH' ; dbo:birthDate '1868-06-19'^^xsd:date . </v>
      </c>
    </row>
    <row r="130" spans="1:18" x14ac:dyDescent="0.15">
      <c r="A130" s="1" t="s">
        <v>17772</v>
      </c>
      <c r="B130" s="1" t="s">
        <v>17773</v>
      </c>
      <c r="C130" s="4">
        <v>18830225</v>
      </c>
      <c r="D130" s="1">
        <v>19681231</v>
      </c>
      <c r="E130" s="1" t="s">
        <v>17774</v>
      </c>
      <c r="G130" t="str">
        <f t="shared" ref="G130:G193" si="25">SUBSTITUTE(A130, "CP ", "")</f>
        <v>162</v>
      </c>
      <c r="H130" t="str">
        <f t="shared" si="14"/>
        <v>0162</v>
      </c>
      <c r="I130" s="3" t="str">
        <f t="shared" si="15"/>
        <v>1883</v>
      </c>
      <c r="J130" s="3" t="str">
        <f t="shared" si="16"/>
        <v>02</v>
      </c>
      <c r="K130" s="3" t="str">
        <f t="shared" si="17"/>
        <v>25</v>
      </c>
      <c r="L130" t="str">
        <f t="shared" si="18"/>
        <v>'1883-02-25'^^xsd:date</v>
      </c>
      <c r="M130" t="str">
        <f t="shared" si="19"/>
        <v>1968</v>
      </c>
      <c r="N130" t="str">
        <f t="shared" si="20"/>
        <v>12</v>
      </c>
      <c r="O130" t="str">
        <f t="shared" si="21"/>
        <v>31</v>
      </c>
      <c r="P130" t="str">
        <f t="shared" ca="1" si="22"/>
        <v/>
      </c>
      <c r="Q130" t="str">
        <f t="shared" ca="1" si="23"/>
        <v xml:space="preserve">:0162 a crs:CommonwealthPerson ; schema:name 'Martin Charles BONIWELL CBE' ; dbo:birthDate '1883-02-25'^^xsd:date . </v>
      </c>
      <c r="R130" t="str">
        <f t="shared" ca="1" si="24"/>
        <v xml:space="preserve">:0162 a crs:CommonwealthPerson ; schema:name 'Martin Charles BONIWELL CBE' ; dbo:birthDate '1883-02-25'^^xsd:date . </v>
      </c>
    </row>
    <row r="131" spans="1:18" x14ac:dyDescent="0.15">
      <c r="A131" s="1" t="s">
        <v>17775</v>
      </c>
      <c r="B131" s="1" t="s">
        <v>17776</v>
      </c>
      <c r="C131" s="4">
        <v>18890603</v>
      </c>
      <c r="D131" s="1">
        <v>19611231</v>
      </c>
      <c r="E131" s="1" t="s">
        <v>17777</v>
      </c>
      <c r="G131" t="str">
        <f t="shared" si="25"/>
        <v>163</v>
      </c>
      <c r="H131" t="str">
        <f t="shared" ref="H131:H194" si="26">TEXT(G131, "0000")</f>
        <v>0163</v>
      </c>
      <c r="I131" s="3" t="str">
        <f t="shared" ref="I131:I194" si="27">LEFT(C131,4)</f>
        <v>1889</v>
      </c>
      <c r="J131" s="3" t="str">
        <f t="shared" ref="J131:J194" si="28">MID(C131,5,2)</f>
        <v>06</v>
      </c>
      <c r="K131" s="3" t="str">
        <f t="shared" ref="K131:K194" si="29">RIGHT(C131,2)</f>
        <v>03</v>
      </c>
      <c r="L131" t="str">
        <f t="shared" ref="L131:L194" si="30">IF(AND(J131+0&gt;=1,J131+0&lt;=12),CONCATENATE("'",I131,"-",J131,"-",K131,"'","^^xsd:date"),CONCATENATE("'",I131,"'","^^xsd:gYear"))</f>
        <v>'1889-06-03'^^xsd:date</v>
      </c>
      <c r="M131" t="str">
        <f t="shared" ref="M131:M194" si="31">LEFT(D131,4)</f>
        <v>1961</v>
      </c>
      <c r="N131" t="str">
        <f t="shared" ref="N131:N194" si="32">MID(D131,5,2)</f>
        <v>12</v>
      </c>
      <c r="O131" t="str">
        <f t="shared" ref="O131:O194" si="33">RIGHT(D131,2)</f>
        <v>31</v>
      </c>
      <c r="P131" t="str">
        <f t="shared" ref="P131:P194" ca="1" si="34">IFERROR(IF(AND(N131+0&gt;=1,N131+0&lt;=12),_xlfn.CONCAT("'",M131,"-",N131,"-",O131,"'","^^xsd:date"),_xlfn.CONCAT("'",M131,"'","^^xsd:gYear")), "")</f>
        <v/>
      </c>
      <c r="Q131" t="str">
        <f t="shared" ref="Q131:Q194" ca="1" si="35">CONCATENATE(":", H131, " a crs:CommonwealthPerson ; schema:name '", IF(OR(LEFT(B131,3)="Hon",LEFT(B131,3)="HON"),"The Hon",""), B131,  "' ; dbo:birthDate ", L131, IF(P131="","",CONCATENATE(" ; dbo:deathDate ",P131, "'"))," . ")</f>
        <v xml:space="preserve">:0163 a crs:CommonwealthPerson ; schema:name 'John Orlando ALEXANDER' ; dbo:birthDate '1889-06-03'^^xsd:date . </v>
      </c>
      <c r="R131" t="str">
        <f t="shared" ref="R131:R194" ca="1" si="36">SUBSTITUTE(SUBSTITUTE(SUBSTITUTE(SUBSTITUTE(Q131,"The hon","The Hon"), "HonHon", "Hon"), "HonHON", "Hon"), "Honorable", "Hon")</f>
        <v xml:space="preserve">:0163 a crs:CommonwealthPerson ; schema:name 'John Orlando ALEXANDER' ; dbo:birthDate '1889-06-03'^^xsd:date . </v>
      </c>
    </row>
    <row r="132" spans="1:18" x14ac:dyDescent="0.15">
      <c r="A132" s="1" t="s">
        <v>17778</v>
      </c>
      <c r="B132" s="1" t="s">
        <v>17779</v>
      </c>
      <c r="C132" s="4">
        <v>18860101</v>
      </c>
      <c r="D132" s="1">
        <v>19730202</v>
      </c>
      <c r="E132" s="1" t="s">
        <v>17780</v>
      </c>
      <c r="G132" t="str">
        <f t="shared" si="25"/>
        <v>164</v>
      </c>
      <c r="H132" t="str">
        <f t="shared" si="26"/>
        <v>0164</v>
      </c>
      <c r="I132" s="3" t="str">
        <f t="shared" si="27"/>
        <v>1886</v>
      </c>
      <c r="J132" s="3" t="str">
        <f t="shared" si="28"/>
        <v>01</v>
      </c>
      <c r="K132" s="3" t="str">
        <f t="shared" si="29"/>
        <v>01</v>
      </c>
      <c r="L132" t="str">
        <f t="shared" si="30"/>
        <v>'1886-01-01'^^xsd:date</v>
      </c>
      <c r="M132" t="str">
        <f t="shared" si="31"/>
        <v>1973</v>
      </c>
      <c r="N132" t="str">
        <f t="shared" si="32"/>
        <v>02</v>
      </c>
      <c r="O132" t="str">
        <f t="shared" si="33"/>
        <v>02</v>
      </c>
      <c r="P132" t="str">
        <f t="shared" ca="1" si="34"/>
        <v/>
      </c>
      <c r="Q132" t="str">
        <f t="shared" ca="1" si="35"/>
        <v xml:space="preserve">:0164 a crs:CommonwealthPerson ; schema:name 'Frederick Thomas ASKINS' ; dbo:birthDate '1886-01-01'^^xsd:date . </v>
      </c>
      <c r="R132" t="str">
        <f t="shared" ca="1" si="36"/>
        <v xml:space="preserve">:0164 a crs:CommonwealthPerson ; schema:name 'Frederick Thomas ASKINS' ; dbo:birthDate '1886-01-01'^^xsd:date . </v>
      </c>
    </row>
    <row r="133" spans="1:18" x14ac:dyDescent="0.15">
      <c r="A133" s="1" t="s">
        <v>17781</v>
      </c>
      <c r="B133" s="1" t="s">
        <v>17782</v>
      </c>
      <c r="C133" s="4">
        <v>19071119</v>
      </c>
      <c r="D133" s="1">
        <v>19770303</v>
      </c>
      <c r="E133" s="1" t="s">
        <v>17783</v>
      </c>
      <c r="G133" t="str">
        <f t="shared" si="25"/>
        <v>165</v>
      </c>
      <c r="H133" t="str">
        <f t="shared" si="26"/>
        <v>0165</v>
      </c>
      <c r="I133" s="3" t="str">
        <f t="shared" si="27"/>
        <v>1907</v>
      </c>
      <c r="J133" s="3" t="str">
        <f t="shared" si="28"/>
        <v>11</v>
      </c>
      <c r="K133" s="3" t="str">
        <f t="shared" si="29"/>
        <v>19</v>
      </c>
      <c r="L133" t="str">
        <f t="shared" si="30"/>
        <v>'1907-11-19'^^xsd:date</v>
      </c>
      <c r="M133" t="str">
        <f t="shared" si="31"/>
        <v>1977</v>
      </c>
      <c r="N133" t="str">
        <f t="shared" si="32"/>
        <v>03</v>
      </c>
      <c r="O133" t="str">
        <f t="shared" si="33"/>
        <v>03</v>
      </c>
      <c r="P133" t="str">
        <f t="shared" ca="1" si="34"/>
        <v/>
      </c>
      <c r="Q133" t="str">
        <f t="shared" ca="1" si="35"/>
        <v xml:space="preserve">:0165 a crs:CommonwealthPerson ; schema:name 'Hartley Gordon James CANT' ; dbo:birthDate '1907-11-19'^^xsd:date . </v>
      </c>
      <c r="R133" t="str">
        <f t="shared" ca="1" si="36"/>
        <v xml:space="preserve">:0165 a crs:CommonwealthPerson ; schema:name 'Hartley Gordon James CANT' ; dbo:birthDate '1907-11-19'^^xsd:date . </v>
      </c>
    </row>
    <row r="134" spans="1:18" x14ac:dyDescent="0.15">
      <c r="A134" s="1" t="s">
        <v>17784</v>
      </c>
      <c r="B134" s="1" t="s">
        <v>17785</v>
      </c>
      <c r="C134" s="4">
        <v>18650511</v>
      </c>
      <c r="D134" s="1">
        <v>19550620</v>
      </c>
      <c r="E134" s="1" t="s">
        <v>17786</v>
      </c>
      <c r="G134" t="str">
        <f t="shared" si="25"/>
        <v>166</v>
      </c>
      <c r="H134" t="str">
        <f t="shared" si="26"/>
        <v>0166</v>
      </c>
      <c r="I134" s="3" t="str">
        <f t="shared" si="27"/>
        <v>1865</v>
      </c>
      <c r="J134" s="3" t="str">
        <f t="shared" si="28"/>
        <v>05</v>
      </c>
      <c r="K134" s="3" t="str">
        <f t="shared" si="29"/>
        <v>11</v>
      </c>
      <c r="L134" t="str">
        <f t="shared" si="30"/>
        <v>'1865-05-11'^^xsd:date</v>
      </c>
      <c r="M134" t="str">
        <f t="shared" si="31"/>
        <v>1955</v>
      </c>
      <c r="N134" t="str">
        <f t="shared" si="32"/>
        <v>06</v>
      </c>
      <c r="O134" t="str">
        <f t="shared" si="33"/>
        <v>20</v>
      </c>
      <c r="P134" t="str">
        <f t="shared" ca="1" si="34"/>
        <v/>
      </c>
      <c r="Q134" t="str">
        <f t="shared" ca="1" si="35"/>
        <v xml:space="preserve">:0166 a crs:CommonwealthPerson ; schema:name 'Joseph Silver COLLINGS' ; dbo:birthDate '1865-05-11'^^xsd:date . </v>
      </c>
      <c r="R134" t="str">
        <f t="shared" ca="1" si="36"/>
        <v xml:space="preserve">:0166 a crs:CommonwealthPerson ; schema:name 'Joseph Silver COLLINGS' ; dbo:birthDate '1865-05-11'^^xsd:date . </v>
      </c>
    </row>
    <row r="135" spans="1:18" x14ac:dyDescent="0.15">
      <c r="A135" s="1" t="s">
        <v>17787</v>
      </c>
      <c r="B135" s="1" t="s">
        <v>17788</v>
      </c>
      <c r="C135" s="4">
        <v>18940224</v>
      </c>
      <c r="D135" s="1">
        <v>19710927</v>
      </c>
      <c r="E135" s="1" t="s">
        <v>17789</v>
      </c>
      <c r="G135" t="str">
        <f t="shared" si="25"/>
        <v>167</v>
      </c>
      <c r="H135" t="str">
        <f t="shared" si="26"/>
        <v>0167</v>
      </c>
      <c r="I135" s="3" t="str">
        <f t="shared" si="27"/>
        <v>1894</v>
      </c>
      <c r="J135" s="3" t="str">
        <f t="shared" si="28"/>
        <v>02</v>
      </c>
      <c r="K135" s="3" t="str">
        <f t="shared" si="29"/>
        <v>24</v>
      </c>
      <c r="L135" t="str">
        <f t="shared" si="30"/>
        <v>'1894-02-24'^^xsd:date</v>
      </c>
      <c r="M135" t="str">
        <f t="shared" si="31"/>
        <v>1971</v>
      </c>
      <c r="N135" t="str">
        <f t="shared" si="32"/>
        <v>09</v>
      </c>
      <c r="O135" t="str">
        <f t="shared" si="33"/>
        <v>27</v>
      </c>
      <c r="P135" t="str">
        <f t="shared" ca="1" si="34"/>
        <v/>
      </c>
      <c r="Q135" t="str">
        <f t="shared" ca="1" si="35"/>
        <v xml:space="preserve">:0167 a crs:CommonwealthPerson ; schema:name 'Sir Douglas Berry COPLAND KBE, CMG' ; dbo:birthDate '1894-02-24'^^xsd:date . </v>
      </c>
      <c r="R135" t="str">
        <f t="shared" ca="1" si="36"/>
        <v xml:space="preserve">:0167 a crs:CommonwealthPerson ; schema:name 'Sir Douglas Berry COPLAND KBE, CMG' ; dbo:birthDate '1894-02-24'^^xsd:date . </v>
      </c>
    </row>
    <row r="136" spans="1:18" x14ac:dyDescent="0.15">
      <c r="A136" s="1" t="s">
        <v>17790</v>
      </c>
      <c r="B136" s="1" t="s">
        <v>17791</v>
      </c>
      <c r="C136" s="4">
        <v>19270218</v>
      </c>
      <c r="E136" s="1" t="s">
        <v>17792</v>
      </c>
      <c r="G136" t="str">
        <f t="shared" si="25"/>
        <v>168</v>
      </c>
      <c r="H136" t="str">
        <f t="shared" si="26"/>
        <v>0168</v>
      </c>
      <c r="I136" s="3" t="str">
        <f t="shared" si="27"/>
        <v>1927</v>
      </c>
      <c r="J136" s="3" t="str">
        <f t="shared" si="28"/>
        <v>02</v>
      </c>
      <c r="K136" s="3" t="str">
        <f t="shared" si="29"/>
        <v>18</v>
      </c>
      <c r="L136" t="str">
        <f t="shared" si="30"/>
        <v>'1927-02-18'^^xsd:date</v>
      </c>
      <c r="M136" t="str">
        <f t="shared" si="31"/>
        <v/>
      </c>
      <c r="N136" t="str">
        <f t="shared" si="32"/>
        <v/>
      </c>
      <c r="O136" t="str">
        <f t="shared" si="33"/>
        <v/>
      </c>
      <c r="P136" t="str">
        <f t="shared" si="34"/>
        <v/>
      </c>
      <c r="Q136" t="str">
        <f t="shared" si="35"/>
        <v xml:space="preserve">:0168 a crs:CommonwealthPerson ; schema:name 'The HonHon Moses Henry CASS' ; dbo:birthDate '1927-02-18'^^xsd:date . </v>
      </c>
      <c r="R136" t="str">
        <f t="shared" si="36"/>
        <v xml:space="preserve">:0168 a crs:CommonwealthPerson ; schema:name 'The Hon Moses Henry CASS' ; dbo:birthDate '1927-02-18'^^xsd:date . </v>
      </c>
    </row>
    <row r="137" spans="1:18" x14ac:dyDescent="0.15">
      <c r="A137" s="1" t="s">
        <v>17793</v>
      </c>
      <c r="B137" s="1" t="s">
        <v>17794</v>
      </c>
      <c r="C137" s="4">
        <v>19160810</v>
      </c>
      <c r="E137" s="1" t="s">
        <v>17795</v>
      </c>
      <c r="G137" t="str">
        <f t="shared" si="25"/>
        <v>169</v>
      </c>
      <c r="H137" t="str">
        <f t="shared" si="26"/>
        <v>0169</v>
      </c>
      <c r="I137" s="3" t="str">
        <f t="shared" si="27"/>
        <v>1916</v>
      </c>
      <c r="J137" s="3" t="str">
        <f t="shared" si="28"/>
        <v>08</v>
      </c>
      <c r="K137" s="3" t="str">
        <f t="shared" si="29"/>
        <v>10</v>
      </c>
      <c r="L137" t="str">
        <f t="shared" si="30"/>
        <v>'1916-08-10'^^xsd:date</v>
      </c>
      <c r="M137" t="str">
        <f t="shared" si="31"/>
        <v/>
      </c>
      <c r="N137" t="str">
        <f t="shared" si="32"/>
        <v/>
      </c>
      <c r="O137" t="str">
        <f t="shared" si="33"/>
        <v/>
      </c>
      <c r="P137" t="str">
        <f t="shared" si="34"/>
        <v/>
      </c>
      <c r="Q137" t="str">
        <f t="shared" si="35"/>
        <v xml:space="preserve">:0169 a crs:CommonwealthPerson ; schema:name 'Stephen Edward CALDER OBE, DFC' ; dbo:birthDate '1916-08-10'^^xsd:date . </v>
      </c>
      <c r="R137" t="str">
        <f t="shared" si="36"/>
        <v xml:space="preserve">:0169 a crs:CommonwealthPerson ; schema:name 'Stephen Edward CALDER OBE, DFC' ; dbo:birthDate '1916-08-10'^^xsd:date . </v>
      </c>
    </row>
    <row r="138" spans="1:18" x14ac:dyDescent="0.15">
      <c r="A138" s="1" t="s">
        <v>17796</v>
      </c>
      <c r="B138" s="1" t="s">
        <v>17797</v>
      </c>
      <c r="C138" s="4">
        <v>18310330</v>
      </c>
      <c r="D138" s="1">
        <v>19140131</v>
      </c>
      <c r="E138" s="1" t="s">
        <v>17798</v>
      </c>
      <c r="G138" t="str">
        <f t="shared" si="25"/>
        <v>17</v>
      </c>
      <c r="H138" t="str">
        <f t="shared" si="26"/>
        <v>0017</v>
      </c>
      <c r="I138" s="3" t="str">
        <f t="shared" si="27"/>
        <v>1831</v>
      </c>
      <c r="J138" s="3" t="str">
        <f t="shared" si="28"/>
        <v>03</v>
      </c>
      <c r="K138" s="3" t="str">
        <f t="shared" si="29"/>
        <v>30</v>
      </c>
      <c r="L138" t="str">
        <f t="shared" si="30"/>
        <v>'1831-03-30'^^xsd:date</v>
      </c>
      <c r="M138" t="str">
        <f t="shared" si="31"/>
        <v>1914</v>
      </c>
      <c r="N138" t="str">
        <f t="shared" si="32"/>
        <v>01</v>
      </c>
      <c r="O138" t="str">
        <f t="shared" si="33"/>
        <v>31</v>
      </c>
      <c r="P138" t="str">
        <f t="shared" ca="1" si="34"/>
        <v/>
      </c>
      <c r="Q138" t="str">
        <f t="shared" ca="1" si="35"/>
        <v xml:space="preserve">:0017 a crs:CommonwealthPerson ; schema:name 'Paul Heinrich Matthias FOELSCHE' ; dbo:birthDate '1831-03-30'^^xsd:date . </v>
      </c>
      <c r="R138" t="str">
        <f t="shared" ca="1" si="36"/>
        <v xml:space="preserve">:0017 a crs:CommonwealthPerson ; schema:name 'Paul Heinrich Matthias FOELSCHE' ; dbo:birthDate '1831-03-30'^^xsd:date . </v>
      </c>
    </row>
    <row r="139" spans="1:18" x14ac:dyDescent="0.15">
      <c r="A139" s="1" t="s">
        <v>17799</v>
      </c>
      <c r="B139" s="1" t="s">
        <v>17800</v>
      </c>
      <c r="C139" s="4">
        <v>18741106</v>
      </c>
      <c r="D139" s="1">
        <v>19521116</v>
      </c>
      <c r="E139" s="1" t="s">
        <v>17801</v>
      </c>
      <c r="G139" t="str">
        <f t="shared" si="25"/>
        <v>170</v>
      </c>
      <c r="H139" t="str">
        <f t="shared" si="26"/>
        <v>0170</v>
      </c>
      <c r="I139" s="3" t="str">
        <f t="shared" si="27"/>
        <v>1874</v>
      </c>
      <c r="J139" s="3" t="str">
        <f t="shared" si="28"/>
        <v>11</v>
      </c>
      <c r="K139" s="3" t="str">
        <f t="shared" si="29"/>
        <v>06</v>
      </c>
      <c r="L139" t="str">
        <f t="shared" si="30"/>
        <v>'1874-11-06'^^xsd:date</v>
      </c>
      <c r="M139" t="str">
        <f t="shared" si="31"/>
        <v>1952</v>
      </c>
      <c r="N139" t="str">
        <f t="shared" si="32"/>
        <v>11</v>
      </c>
      <c r="O139" t="str">
        <f t="shared" si="33"/>
        <v>16</v>
      </c>
      <c r="P139" t="str">
        <f t="shared" ca="1" si="34"/>
        <v/>
      </c>
      <c r="Q139" t="str">
        <f t="shared" ca="1" si="35"/>
        <v xml:space="preserve">:0170 a crs:CommonwealthPerson ; schema:name 'The Hon Sir Walter MASSY GREENE KCMG' ; dbo:birthDate '1874-11-06'^^xsd:date . </v>
      </c>
      <c r="R139" t="str">
        <f t="shared" ca="1" si="36"/>
        <v xml:space="preserve">:0170 a crs:CommonwealthPerson ; schema:name 'The Hon Sir Walter MASSY GREENE KCMG' ; dbo:birthDate '1874-11-06'^^xsd:date . </v>
      </c>
    </row>
    <row r="140" spans="1:18" x14ac:dyDescent="0.15">
      <c r="A140" s="1" t="s">
        <v>17802</v>
      </c>
      <c r="B140" s="1" t="s">
        <v>17803</v>
      </c>
      <c r="C140" s="4">
        <v>18570923</v>
      </c>
      <c r="D140" s="1">
        <v>19501231</v>
      </c>
      <c r="E140" s="1" t="s">
        <v>17804</v>
      </c>
      <c r="G140" t="str">
        <f t="shared" si="25"/>
        <v>171</v>
      </c>
      <c r="H140" t="str">
        <f t="shared" si="26"/>
        <v>0171</v>
      </c>
      <c r="I140" s="3" t="str">
        <f t="shared" si="27"/>
        <v>1857</v>
      </c>
      <c r="J140" s="3" t="str">
        <f t="shared" si="28"/>
        <v>09</v>
      </c>
      <c r="K140" s="3" t="str">
        <f t="shared" si="29"/>
        <v>23</v>
      </c>
      <c r="L140" t="str">
        <f t="shared" si="30"/>
        <v>'1857-09-23'^^xsd:date</v>
      </c>
      <c r="M140" t="str">
        <f t="shared" si="31"/>
        <v>1950</v>
      </c>
      <c r="N140" t="str">
        <f t="shared" si="32"/>
        <v>12</v>
      </c>
      <c r="O140" t="str">
        <f t="shared" si="33"/>
        <v>31</v>
      </c>
      <c r="P140" t="str">
        <f t="shared" ca="1" si="34"/>
        <v/>
      </c>
      <c r="Q140" t="str">
        <f t="shared" ca="1" si="35"/>
        <v xml:space="preserve">:0171 a crs:CommonwealthPerson ; schema:name 'Stephen MILLS CMG' ; dbo:birthDate '1857-09-23'^^xsd:date . </v>
      </c>
      <c r="R140" t="str">
        <f t="shared" ca="1" si="36"/>
        <v xml:space="preserve">:0171 a crs:CommonwealthPerson ; schema:name 'Stephen MILLS CMG' ; dbo:birthDate '1857-09-23'^^xsd:date . </v>
      </c>
    </row>
    <row r="141" spans="1:18" x14ac:dyDescent="0.15">
      <c r="A141" s="1" t="s">
        <v>17805</v>
      </c>
      <c r="B141" s="1" t="s">
        <v>17806</v>
      </c>
      <c r="C141" s="4">
        <v>18810827</v>
      </c>
      <c r="E141" s="1" t="s">
        <v>17807</v>
      </c>
      <c r="G141" t="str">
        <f t="shared" si="25"/>
        <v>172</v>
      </c>
      <c r="H141" t="str">
        <f t="shared" si="26"/>
        <v>0172</v>
      </c>
      <c r="I141" s="3" t="str">
        <f t="shared" si="27"/>
        <v>1881</v>
      </c>
      <c r="J141" s="3" t="str">
        <f t="shared" si="28"/>
        <v>08</v>
      </c>
      <c r="K141" s="3" t="str">
        <f t="shared" si="29"/>
        <v>27</v>
      </c>
      <c r="L141" t="str">
        <f t="shared" si="30"/>
        <v>'1881-08-27'^^xsd:date</v>
      </c>
      <c r="M141" t="str">
        <f t="shared" si="31"/>
        <v/>
      </c>
      <c r="N141" t="str">
        <f t="shared" si="32"/>
        <v/>
      </c>
      <c r="O141" t="str">
        <f t="shared" si="33"/>
        <v/>
      </c>
      <c r="P141" t="str">
        <f t="shared" si="34"/>
        <v/>
      </c>
      <c r="Q141" t="str">
        <f t="shared" si="35"/>
        <v xml:space="preserve">:0172 a crs:CommonwealthPerson ; schema:name 'William Banks HICKS' ; dbo:birthDate '1881-08-27'^^xsd:date . </v>
      </c>
      <c r="R141" t="str">
        <f t="shared" si="36"/>
        <v xml:space="preserve">:0172 a crs:CommonwealthPerson ; schema:name 'William Banks HICKS' ; dbo:birthDate '1881-08-27'^^xsd:date . </v>
      </c>
    </row>
    <row r="142" spans="1:18" x14ac:dyDescent="0.15">
      <c r="A142" s="1" t="s">
        <v>17808</v>
      </c>
      <c r="B142" s="1" t="s">
        <v>17809</v>
      </c>
      <c r="C142" s="4">
        <v>18990928</v>
      </c>
      <c r="E142" s="1" t="s">
        <v>17810</v>
      </c>
      <c r="G142" t="str">
        <f t="shared" si="25"/>
        <v>173</v>
      </c>
      <c r="H142" t="str">
        <f t="shared" si="26"/>
        <v>0173</v>
      </c>
      <c r="I142" s="3" t="str">
        <f t="shared" si="27"/>
        <v>1899</v>
      </c>
      <c r="J142" s="3" t="str">
        <f t="shared" si="28"/>
        <v>09</v>
      </c>
      <c r="K142" s="3" t="str">
        <f t="shared" si="29"/>
        <v>28</v>
      </c>
      <c r="L142" t="str">
        <f t="shared" si="30"/>
        <v>'1899-09-28'^^xsd:date</v>
      </c>
      <c r="M142" t="str">
        <f t="shared" si="31"/>
        <v/>
      </c>
      <c r="N142" t="str">
        <f t="shared" si="32"/>
        <v/>
      </c>
      <c r="O142" t="str">
        <f t="shared" si="33"/>
        <v/>
      </c>
      <c r="P142" t="str">
        <f t="shared" si="34"/>
        <v/>
      </c>
      <c r="Q142" t="str">
        <f t="shared" si="35"/>
        <v xml:space="preserve">:0173 a crs:CommonwealthPerson ; schema:name 'Ernest James CORK' ; dbo:birthDate '1899-09-28'^^xsd:date . </v>
      </c>
      <c r="R142" t="str">
        <f t="shared" si="36"/>
        <v xml:space="preserve">:0173 a crs:CommonwealthPerson ; schema:name 'Ernest James CORK' ; dbo:birthDate '1899-09-28'^^xsd:date . </v>
      </c>
    </row>
    <row r="143" spans="1:18" x14ac:dyDescent="0.15">
      <c r="A143" s="1" t="s">
        <v>17811</v>
      </c>
      <c r="B143" s="1" t="s">
        <v>17812</v>
      </c>
      <c r="C143" s="4">
        <v>18711015</v>
      </c>
      <c r="D143" s="1">
        <v>19591231</v>
      </c>
      <c r="E143" s="1" t="s">
        <v>17813</v>
      </c>
      <c r="G143" t="str">
        <f t="shared" si="25"/>
        <v>174</v>
      </c>
      <c r="H143" t="str">
        <f t="shared" si="26"/>
        <v>0174</v>
      </c>
      <c r="I143" s="3" t="str">
        <f t="shared" si="27"/>
        <v>1871</v>
      </c>
      <c r="J143" s="3" t="str">
        <f t="shared" si="28"/>
        <v>10</v>
      </c>
      <c r="K143" s="3" t="str">
        <f t="shared" si="29"/>
        <v>15</v>
      </c>
      <c r="L143" t="str">
        <f t="shared" si="30"/>
        <v>'1871-10-15'^^xsd:date</v>
      </c>
      <c r="M143" t="str">
        <f t="shared" si="31"/>
        <v>1959</v>
      </c>
      <c r="N143" t="str">
        <f t="shared" si="32"/>
        <v>12</v>
      </c>
      <c r="O143" t="str">
        <f t="shared" si="33"/>
        <v>31</v>
      </c>
      <c r="P143" t="str">
        <f t="shared" ca="1" si="34"/>
        <v/>
      </c>
      <c r="Q143" t="str">
        <f t="shared" ca="1" si="35"/>
        <v xml:space="preserve">:0174 a crs:CommonwealthPerson ; schema:name 'Sir John Gilbert MCLAREN CMG' ; dbo:birthDate '1871-10-15'^^xsd:date . </v>
      </c>
      <c r="R143" t="str">
        <f t="shared" ca="1" si="36"/>
        <v xml:space="preserve">:0174 a crs:CommonwealthPerson ; schema:name 'Sir John Gilbert MCLAREN CMG' ; dbo:birthDate '1871-10-15'^^xsd:date . </v>
      </c>
    </row>
    <row r="144" spans="1:18" x14ac:dyDescent="0.15">
      <c r="A144" s="1" t="s">
        <v>17814</v>
      </c>
      <c r="B144" s="1" t="s">
        <v>17815</v>
      </c>
      <c r="C144" s="4">
        <v>19060831</v>
      </c>
      <c r="D144" s="1">
        <v>19860502</v>
      </c>
      <c r="E144" s="1" t="s">
        <v>17816</v>
      </c>
      <c r="G144" t="str">
        <f t="shared" si="25"/>
        <v>175</v>
      </c>
      <c r="H144" t="str">
        <f t="shared" si="26"/>
        <v>0175</v>
      </c>
      <c r="I144" s="3" t="str">
        <f t="shared" si="27"/>
        <v>1906</v>
      </c>
      <c r="J144" s="3" t="str">
        <f t="shared" si="28"/>
        <v>08</v>
      </c>
      <c r="K144" s="3" t="str">
        <f t="shared" si="29"/>
        <v>31</v>
      </c>
      <c r="L144" t="str">
        <f t="shared" si="30"/>
        <v>'1906-08-31'^^xsd:date</v>
      </c>
      <c r="M144" t="str">
        <f t="shared" si="31"/>
        <v>1986</v>
      </c>
      <c r="N144" t="str">
        <f t="shared" si="32"/>
        <v>05</v>
      </c>
      <c r="O144" t="str">
        <f t="shared" si="33"/>
        <v>02</v>
      </c>
      <c r="P144" t="str">
        <f t="shared" ca="1" si="34"/>
        <v/>
      </c>
      <c r="Q144" t="str">
        <f t="shared" ca="1" si="35"/>
        <v xml:space="preserve">:0175 a crs:CommonwealthPerson ; schema:name 'Edwin Sherbon HILLS CBE' ; dbo:birthDate '1906-08-31'^^xsd:date . </v>
      </c>
      <c r="R144" t="str">
        <f t="shared" ca="1" si="36"/>
        <v xml:space="preserve">:0175 a crs:CommonwealthPerson ; schema:name 'Edwin Sherbon HILLS CBE' ; dbo:birthDate '1906-08-31'^^xsd:date . </v>
      </c>
    </row>
    <row r="145" spans="1:18" x14ac:dyDescent="0.15">
      <c r="A145" s="1" t="s">
        <v>17817</v>
      </c>
      <c r="B145" s="1" t="s">
        <v>17818</v>
      </c>
      <c r="C145" s="4">
        <v>18551006</v>
      </c>
      <c r="D145" s="1">
        <v>19330826</v>
      </c>
      <c r="E145" s="1" t="s">
        <v>17819</v>
      </c>
      <c r="G145" t="str">
        <f t="shared" si="25"/>
        <v>176</v>
      </c>
      <c r="H145" t="str">
        <f t="shared" si="26"/>
        <v>0176</v>
      </c>
      <c r="I145" s="3" t="str">
        <f t="shared" si="27"/>
        <v>1855</v>
      </c>
      <c r="J145" s="3" t="str">
        <f t="shared" si="28"/>
        <v>10</v>
      </c>
      <c r="K145" s="3" t="str">
        <f t="shared" si="29"/>
        <v>06</v>
      </c>
      <c r="L145" t="str">
        <f t="shared" si="30"/>
        <v>'1855-10-06'^^xsd:date</v>
      </c>
      <c r="M145" t="str">
        <f t="shared" si="31"/>
        <v>1933</v>
      </c>
      <c r="N145" t="str">
        <f t="shared" si="32"/>
        <v>08</v>
      </c>
      <c r="O145" t="str">
        <f t="shared" si="33"/>
        <v>26</v>
      </c>
      <c r="P145" t="str">
        <f t="shared" ca="1" si="34"/>
        <v/>
      </c>
      <c r="Q145" t="str">
        <f t="shared" ca="1" si="35"/>
        <v xml:space="preserve">:0176 a crs:CommonwealthPerson ; schema:name 'Sir Nicholas Colston LOCKYER CBE, ISO' ; dbo:birthDate '1855-10-06'^^xsd:date . </v>
      </c>
      <c r="R145" t="str">
        <f t="shared" ca="1" si="36"/>
        <v xml:space="preserve">:0176 a crs:CommonwealthPerson ; schema:name 'Sir Nicholas Colston LOCKYER CBE, ISO' ; dbo:birthDate '1855-10-06'^^xsd:date . </v>
      </c>
    </row>
    <row r="146" spans="1:18" x14ac:dyDescent="0.15">
      <c r="A146" s="1" t="s">
        <v>17820</v>
      </c>
      <c r="B146" s="1" t="s">
        <v>17821</v>
      </c>
      <c r="C146" s="4">
        <v>19241026</v>
      </c>
      <c r="E146" s="1" t="s">
        <v>17822</v>
      </c>
      <c r="G146" t="str">
        <f t="shared" si="25"/>
        <v>177</v>
      </c>
      <c r="H146" t="str">
        <f t="shared" si="26"/>
        <v>0177</v>
      </c>
      <c r="I146" s="3" t="str">
        <f t="shared" si="27"/>
        <v>1924</v>
      </c>
      <c r="J146" s="3" t="str">
        <f t="shared" si="28"/>
        <v>10</v>
      </c>
      <c r="K146" s="3" t="str">
        <f t="shared" si="29"/>
        <v>26</v>
      </c>
      <c r="L146" t="str">
        <f t="shared" si="30"/>
        <v>'1924-10-26'^^xsd:date</v>
      </c>
      <c r="M146" t="str">
        <f t="shared" si="31"/>
        <v/>
      </c>
      <c r="N146" t="str">
        <f t="shared" si="32"/>
        <v/>
      </c>
      <c r="O146" t="str">
        <f t="shared" si="33"/>
        <v/>
      </c>
      <c r="P146" t="str">
        <f t="shared" si="34"/>
        <v/>
      </c>
      <c r="Q146" t="str">
        <f t="shared" si="35"/>
        <v xml:space="preserve">:0177 a crs:CommonwealthPerson ; schema:name 'The Rt Hon Reginald Greive WITHERS PC' ; dbo:birthDate '1924-10-26'^^xsd:date . </v>
      </c>
      <c r="R146" t="str">
        <f t="shared" si="36"/>
        <v xml:space="preserve">:0177 a crs:CommonwealthPerson ; schema:name 'The Rt Hon Reginald Greive WITHERS PC' ; dbo:birthDate '1924-10-26'^^xsd:date . </v>
      </c>
    </row>
    <row r="147" spans="1:18" x14ac:dyDescent="0.15">
      <c r="A147" s="1" t="s">
        <v>17823</v>
      </c>
      <c r="B147" s="1" t="s">
        <v>17824</v>
      </c>
      <c r="C147" s="4">
        <v>18730327</v>
      </c>
      <c r="D147" s="1">
        <v>19491231</v>
      </c>
      <c r="E147" s="1" t="s">
        <v>17825</v>
      </c>
      <c r="G147" t="str">
        <f t="shared" si="25"/>
        <v>178</v>
      </c>
      <c r="H147" t="str">
        <f t="shared" si="26"/>
        <v>0178</v>
      </c>
      <c r="I147" s="3" t="str">
        <f t="shared" si="27"/>
        <v>1873</v>
      </c>
      <c r="J147" s="3" t="str">
        <f t="shared" si="28"/>
        <v>03</v>
      </c>
      <c r="K147" s="3" t="str">
        <f t="shared" si="29"/>
        <v>27</v>
      </c>
      <c r="L147" t="str">
        <f t="shared" si="30"/>
        <v>'1873-03-27'^^xsd:date</v>
      </c>
      <c r="M147" t="str">
        <f t="shared" si="31"/>
        <v>1949</v>
      </c>
      <c r="N147" t="str">
        <f t="shared" si="32"/>
        <v>12</v>
      </c>
      <c r="O147" t="str">
        <f t="shared" si="33"/>
        <v>31</v>
      </c>
      <c r="P147" t="str">
        <f t="shared" ca="1" si="34"/>
        <v/>
      </c>
      <c r="Q147" t="str">
        <f t="shared" ca="1" si="35"/>
        <v xml:space="preserve">:0178 a crs:CommonwealthPerson ; schema:name 'Sir William James CLEMENS CMG, ISO' ; dbo:birthDate '1873-03-27'^^xsd:date . </v>
      </c>
      <c r="R147" t="str">
        <f t="shared" ca="1" si="36"/>
        <v xml:space="preserve">:0178 a crs:CommonwealthPerson ; schema:name 'Sir William James CLEMENS CMG, ISO' ; dbo:birthDate '1873-03-27'^^xsd:date . </v>
      </c>
    </row>
    <row r="148" spans="1:18" x14ac:dyDescent="0.15">
      <c r="A148" s="1" t="s">
        <v>17826</v>
      </c>
      <c r="B148" s="1" t="s">
        <v>17827</v>
      </c>
      <c r="C148" s="4">
        <v>18820101</v>
      </c>
      <c r="D148" s="1">
        <v>19460426</v>
      </c>
      <c r="E148" s="1" t="s">
        <v>17828</v>
      </c>
      <c r="G148" t="str">
        <f t="shared" si="25"/>
        <v>179</v>
      </c>
      <c r="H148" t="str">
        <f t="shared" si="26"/>
        <v>0179</v>
      </c>
      <c r="I148" s="3" t="str">
        <f t="shared" si="27"/>
        <v>1882</v>
      </c>
      <c r="J148" s="3" t="str">
        <f t="shared" si="28"/>
        <v>01</v>
      </c>
      <c r="K148" s="3" t="str">
        <f t="shared" si="29"/>
        <v>01</v>
      </c>
      <c r="L148" t="str">
        <f t="shared" si="30"/>
        <v>'1882-01-01'^^xsd:date</v>
      </c>
      <c r="M148" t="str">
        <f t="shared" si="31"/>
        <v>1946</v>
      </c>
      <c r="N148" t="str">
        <f t="shared" si="32"/>
        <v>04</v>
      </c>
      <c r="O148" t="str">
        <f t="shared" si="33"/>
        <v>26</v>
      </c>
      <c r="P148" t="str">
        <f t="shared" ca="1" si="34"/>
        <v/>
      </c>
      <c r="Q148" t="str">
        <f t="shared" ca="1" si="35"/>
        <v xml:space="preserve">:0179 a crs:CommonwealthPerson ; schema:name 'The HonHon Richard Valentine KEANE' ; dbo:birthDate '1882-01-01'^^xsd:date . </v>
      </c>
      <c r="R148" t="str">
        <f t="shared" ca="1" si="36"/>
        <v xml:space="preserve">:0179 a crs:CommonwealthPerson ; schema:name 'The Hon Richard Valentine KEANE' ; dbo:birthDate '1882-01-01'^^xsd:date . </v>
      </c>
    </row>
    <row r="149" spans="1:18" x14ac:dyDescent="0.15">
      <c r="A149" s="1" t="s">
        <v>17829</v>
      </c>
      <c r="B149" s="1" t="s">
        <v>17830</v>
      </c>
      <c r="C149" s="4">
        <v>18800101</v>
      </c>
      <c r="D149" s="1">
        <v>19561231</v>
      </c>
      <c r="E149" s="1" t="s">
        <v>17831</v>
      </c>
      <c r="G149" t="str">
        <f t="shared" si="25"/>
        <v>18</v>
      </c>
      <c r="H149" t="str">
        <f t="shared" si="26"/>
        <v>0018</v>
      </c>
      <c r="I149" s="3" t="str">
        <f t="shared" si="27"/>
        <v>1880</v>
      </c>
      <c r="J149" s="3" t="str">
        <f t="shared" si="28"/>
        <v>01</v>
      </c>
      <c r="K149" s="3" t="str">
        <f t="shared" si="29"/>
        <v>01</v>
      </c>
      <c r="L149" t="str">
        <f t="shared" si="30"/>
        <v>'1880-01-01'^^xsd:date</v>
      </c>
      <c r="M149" t="str">
        <f t="shared" si="31"/>
        <v>1956</v>
      </c>
      <c r="N149" t="str">
        <f t="shared" si="32"/>
        <v>12</v>
      </c>
      <c r="O149" t="str">
        <f t="shared" si="33"/>
        <v>31</v>
      </c>
      <c r="P149" t="str">
        <f t="shared" ca="1" si="34"/>
        <v/>
      </c>
      <c r="Q149" t="str">
        <f t="shared" ca="1" si="35"/>
        <v xml:space="preserve">:0018 a crs:CommonwealthPerson ; schema:name 'Jessie Sinclair LITCHFIELD' ; dbo:birthDate '1880-01-01'^^xsd:date . </v>
      </c>
      <c r="R149" t="str">
        <f t="shared" ca="1" si="36"/>
        <v xml:space="preserve">:0018 a crs:CommonwealthPerson ; schema:name 'Jessie Sinclair LITCHFIELD' ; dbo:birthDate '1880-01-01'^^xsd:date . </v>
      </c>
    </row>
    <row r="150" spans="1:18" x14ac:dyDescent="0.15">
      <c r="A150" s="1" t="s">
        <v>17832</v>
      </c>
      <c r="B150" s="1" t="s">
        <v>17833</v>
      </c>
      <c r="C150" s="4">
        <v>18510630</v>
      </c>
      <c r="D150" s="1">
        <v>19290113</v>
      </c>
      <c r="E150" s="1" t="s">
        <v>17834</v>
      </c>
      <c r="G150" t="str">
        <f t="shared" si="25"/>
        <v>180</v>
      </c>
      <c r="H150" t="str">
        <f t="shared" si="26"/>
        <v>0180</v>
      </c>
      <c r="I150" s="3" t="str">
        <f t="shared" si="27"/>
        <v>1851</v>
      </c>
      <c r="J150" s="3" t="str">
        <f t="shared" si="28"/>
        <v>06</v>
      </c>
      <c r="K150" s="3" t="str">
        <f t="shared" si="29"/>
        <v>30</v>
      </c>
      <c r="L150" t="str">
        <f t="shared" si="30"/>
        <v>'1851-06-30'^^xsd:date</v>
      </c>
      <c r="M150" t="str">
        <f t="shared" si="31"/>
        <v>1929</v>
      </c>
      <c r="N150" t="str">
        <f t="shared" si="32"/>
        <v>01</v>
      </c>
      <c r="O150" t="str">
        <f t="shared" si="33"/>
        <v>13</v>
      </c>
      <c r="P150" t="str">
        <f t="shared" ca="1" si="34"/>
        <v/>
      </c>
      <c r="Q150" t="str">
        <f t="shared" ca="1" si="35"/>
        <v xml:space="preserve">:0180 a crs:CommonwealthPerson ; schema:name 'The Hon Mr Justice Henry Bournes HIGGINS KC' ; dbo:birthDate '1851-06-30'^^xsd:date . </v>
      </c>
      <c r="R150" t="str">
        <f t="shared" ca="1" si="36"/>
        <v xml:space="preserve">:0180 a crs:CommonwealthPerson ; schema:name 'The Hon Mr Justice Henry Bournes HIGGINS KC' ; dbo:birthDate '1851-06-30'^^xsd:date . </v>
      </c>
    </row>
    <row r="151" spans="1:18" x14ac:dyDescent="0.15">
      <c r="A151" s="1" t="s">
        <v>17835</v>
      </c>
      <c r="B151" s="1" t="s">
        <v>17836</v>
      </c>
      <c r="C151" s="4">
        <v>18980605</v>
      </c>
      <c r="D151" s="1">
        <v>19830101</v>
      </c>
      <c r="E151" s="1" t="s">
        <v>17837</v>
      </c>
      <c r="G151" t="str">
        <f t="shared" si="25"/>
        <v>181</v>
      </c>
      <c r="H151" t="str">
        <f t="shared" si="26"/>
        <v>0181</v>
      </c>
      <c r="I151" s="3" t="str">
        <f t="shared" si="27"/>
        <v>1898</v>
      </c>
      <c r="J151" s="3" t="str">
        <f t="shared" si="28"/>
        <v>06</v>
      </c>
      <c r="K151" s="3" t="str">
        <f t="shared" si="29"/>
        <v>05</v>
      </c>
      <c r="L151" t="str">
        <f t="shared" si="30"/>
        <v>'1898-06-05'^^xsd:date</v>
      </c>
      <c r="M151" t="str">
        <f t="shared" si="31"/>
        <v>1983</v>
      </c>
      <c r="N151" t="str">
        <f t="shared" si="32"/>
        <v>01</v>
      </c>
      <c r="O151" t="str">
        <f t="shared" si="33"/>
        <v>01</v>
      </c>
      <c r="P151" t="str">
        <f t="shared" ca="1" si="34"/>
        <v/>
      </c>
      <c r="Q151" t="str">
        <f t="shared" ca="1" si="35"/>
        <v xml:space="preserve">:0181 a crs:CommonwealthPerson ; schema:name 'Roy James ATTKINS' ; dbo:birthDate '1898-06-05'^^xsd:date . </v>
      </c>
      <c r="R151" t="str">
        <f t="shared" ca="1" si="36"/>
        <v xml:space="preserve">:0181 a crs:CommonwealthPerson ; schema:name 'Roy James ATTKINS' ; dbo:birthDate '1898-06-05'^^xsd:date . </v>
      </c>
    </row>
    <row r="152" spans="1:18" x14ac:dyDescent="0.15">
      <c r="A152" s="1" t="s">
        <v>17838</v>
      </c>
      <c r="B152" s="1" t="s">
        <v>17839</v>
      </c>
      <c r="C152" s="4">
        <v>18930430</v>
      </c>
      <c r="D152" s="1">
        <v>19660706</v>
      </c>
      <c r="E152" s="1" t="s">
        <v>17840</v>
      </c>
      <c r="G152" t="str">
        <f t="shared" si="25"/>
        <v>182</v>
      </c>
      <c r="H152" t="str">
        <f t="shared" si="26"/>
        <v>0182</v>
      </c>
      <c r="I152" s="3" t="str">
        <f t="shared" si="27"/>
        <v>1893</v>
      </c>
      <c r="J152" s="3" t="str">
        <f t="shared" si="28"/>
        <v>04</v>
      </c>
      <c r="K152" s="3" t="str">
        <f t="shared" si="29"/>
        <v>30</v>
      </c>
      <c r="L152" t="str">
        <f t="shared" si="30"/>
        <v>'1893-04-30'^^xsd:date</v>
      </c>
      <c r="M152" t="str">
        <f t="shared" si="31"/>
        <v>1966</v>
      </c>
      <c r="N152" t="str">
        <f t="shared" si="32"/>
        <v>07</v>
      </c>
      <c r="O152" t="str">
        <f t="shared" si="33"/>
        <v>06</v>
      </c>
      <c r="P152" t="str">
        <f t="shared" ca="1" si="34"/>
        <v/>
      </c>
      <c r="Q152" t="str">
        <f t="shared" ca="1" si="35"/>
        <v xml:space="preserve">:0182 a crs:CommonwealthPerson ; schema:name 'Harold Patrick BREEN CBE' ; dbo:birthDate '1893-04-30'^^xsd:date . </v>
      </c>
      <c r="R152" t="str">
        <f t="shared" ca="1" si="36"/>
        <v xml:space="preserve">:0182 a crs:CommonwealthPerson ; schema:name 'Harold Patrick BREEN CBE' ; dbo:birthDate '1893-04-30'^^xsd:date . </v>
      </c>
    </row>
    <row r="153" spans="1:18" x14ac:dyDescent="0.15">
      <c r="A153" s="1" t="s">
        <v>17841</v>
      </c>
      <c r="B153" s="1" t="s">
        <v>17842</v>
      </c>
      <c r="C153" s="4">
        <v>19270310</v>
      </c>
      <c r="D153" s="1">
        <v>20011104</v>
      </c>
      <c r="E153" s="1" t="s">
        <v>17843</v>
      </c>
      <c r="G153" t="str">
        <f t="shared" si="25"/>
        <v>183</v>
      </c>
      <c r="H153" t="str">
        <f t="shared" si="26"/>
        <v>0183</v>
      </c>
      <c r="I153" s="3" t="str">
        <f t="shared" si="27"/>
        <v>1927</v>
      </c>
      <c r="J153" s="3" t="str">
        <f t="shared" si="28"/>
        <v>03</v>
      </c>
      <c r="K153" s="3" t="str">
        <f t="shared" si="29"/>
        <v>10</v>
      </c>
      <c r="L153" t="str">
        <f t="shared" si="30"/>
        <v>'1927-03-10'^^xsd:date</v>
      </c>
      <c r="M153" t="str">
        <f t="shared" si="31"/>
        <v>2001</v>
      </c>
      <c r="N153" t="str">
        <f t="shared" si="32"/>
        <v>11</v>
      </c>
      <c r="O153" t="str">
        <f t="shared" si="33"/>
        <v>04</v>
      </c>
      <c r="P153" t="str">
        <f t="shared" ca="1" si="34"/>
        <v/>
      </c>
      <c r="Q153" t="str">
        <f t="shared" ca="1" si="35"/>
        <v xml:space="preserve">:0183 a crs:CommonwealthPerson ; schema:name 'The Hon Albert Evan ADERMANN AO' ; dbo:birthDate '1927-03-10'^^xsd:date . </v>
      </c>
      <c r="R153" t="str">
        <f t="shared" ca="1" si="36"/>
        <v xml:space="preserve">:0183 a crs:CommonwealthPerson ; schema:name 'The Hon Albert Evan ADERMANN AO' ; dbo:birthDate '1927-03-10'^^xsd:date . </v>
      </c>
    </row>
    <row r="154" spans="1:18" x14ac:dyDescent="0.15">
      <c r="A154" s="1" t="s">
        <v>17844</v>
      </c>
      <c r="B154" s="1" t="s">
        <v>17845</v>
      </c>
      <c r="C154" s="4">
        <v>18770630</v>
      </c>
      <c r="D154" s="1">
        <v>19570713</v>
      </c>
      <c r="E154" s="1" t="s">
        <v>17846</v>
      </c>
      <c r="G154" t="str">
        <f t="shared" si="25"/>
        <v>184</v>
      </c>
      <c r="H154" t="str">
        <f t="shared" si="26"/>
        <v>0184</v>
      </c>
      <c r="I154" s="3" t="str">
        <f t="shared" si="27"/>
        <v>1877</v>
      </c>
      <c r="J154" s="3" t="str">
        <f t="shared" si="28"/>
        <v>06</v>
      </c>
      <c r="K154" s="3" t="str">
        <f t="shared" si="29"/>
        <v>30</v>
      </c>
      <c r="L154" t="str">
        <f t="shared" si="30"/>
        <v>'1877-06-30'^^xsd:date</v>
      </c>
      <c r="M154" t="str">
        <f t="shared" si="31"/>
        <v>1957</v>
      </c>
      <c r="N154" t="str">
        <f t="shared" si="32"/>
        <v>07</v>
      </c>
      <c r="O154" t="str">
        <f t="shared" si="33"/>
        <v>13</v>
      </c>
      <c r="P154" t="str">
        <f t="shared" ca="1" si="34"/>
        <v/>
      </c>
      <c r="Q154" t="str">
        <f t="shared" ca="1" si="35"/>
        <v xml:space="preserve">:0184 a crs:CommonwealthPerson ; schema:name 'The HonHon Sir Reginald Victor WILSON KBE' ; dbo:birthDate '1877-06-30'^^xsd:date . </v>
      </c>
      <c r="R154" t="str">
        <f t="shared" ca="1" si="36"/>
        <v xml:space="preserve">:0184 a crs:CommonwealthPerson ; schema:name 'The Hon Sir Reginald Victor WILSON KBE' ; dbo:birthDate '1877-06-30'^^xsd:date . </v>
      </c>
    </row>
    <row r="155" spans="1:18" x14ac:dyDescent="0.15">
      <c r="A155" s="1" t="s">
        <v>17847</v>
      </c>
      <c r="B155" s="1" t="s">
        <v>17848</v>
      </c>
      <c r="C155" s="4">
        <v>18960615</v>
      </c>
      <c r="E155" s="1" t="s">
        <v>17849</v>
      </c>
      <c r="G155" t="str">
        <f t="shared" si="25"/>
        <v>185</v>
      </c>
      <c r="H155" t="str">
        <f t="shared" si="26"/>
        <v>0185</v>
      </c>
      <c r="I155" s="3" t="str">
        <f t="shared" si="27"/>
        <v>1896</v>
      </c>
      <c r="J155" s="3" t="str">
        <f t="shared" si="28"/>
        <v>06</v>
      </c>
      <c r="K155" s="3" t="str">
        <f t="shared" si="29"/>
        <v>15</v>
      </c>
      <c r="L155" t="str">
        <f t="shared" si="30"/>
        <v>'1896-06-15'^^xsd:date</v>
      </c>
      <c r="M155" t="str">
        <f t="shared" si="31"/>
        <v/>
      </c>
      <c r="N155" t="str">
        <f t="shared" si="32"/>
        <v/>
      </c>
      <c r="O155" t="str">
        <f t="shared" si="33"/>
        <v/>
      </c>
      <c r="P155" t="str">
        <f t="shared" si="34"/>
        <v/>
      </c>
      <c r="Q155" t="str">
        <f t="shared" si="35"/>
        <v xml:space="preserve">:0185 a crs:CommonwealthPerson ; schema:name 'Dora SCRIVENER' ; dbo:birthDate '1896-06-15'^^xsd:date . </v>
      </c>
      <c r="R155" t="str">
        <f t="shared" si="36"/>
        <v xml:space="preserve">:0185 a crs:CommonwealthPerson ; schema:name 'Dora SCRIVENER' ; dbo:birthDate '1896-06-15'^^xsd:date . </v>
      </c>
    </row>
    <row r="156" spans="1:18" x14ac:dyDescent="0.15">
      <c r="A156" s="1" t="s">
        <v>17850</v>
      </c>
      <c r="B156" s="1" t="s">
        <v>17851</v>
      </c>
      <c r="C156" s="4">
        <v>19120421</v>
      </c>
      <c r="E156" s="1" t="s">
        <v>17852</v>
      </c>
      <c r="G156" t="str">
        <f t="shared" si="25"/>
        <v>186</v>
      </c>
      <c r="H156" t="str">
        <f t="shared" si="26"/>
        <v>0186</v>
      </c>
      <c r="I156" s="3" t="str">
        <f t="shared" si="27"/>
        <v>1912</v>
      </c>
      <c r="J156" s="3" t="str">
        <f t="shared" si="28"/>
        <v>04</v>
      </c>
      <c r="K156" s="3" t="str">
        <f t="shared" si="29"/>
        <v>21</v>
      </c>
      <c r="L156" t="str">
        <f t="shared" si="30"/>
        <v>'1912-04-21'^^xsd:date</v>
      </c>
      <c r="M156" t="str">
        <f t="shared" si="31"/>
        <v/>
      </c>
      <c r="N156" t="str">
        <f t="shared" si="32"/>
        <v/>
      </c>
      <c r="O156" t="str">
        <f t="shared" si="33"/>
        <v/>
      </c>
      <c r="P156" t="str">
        <f t="shared" si="34"/>
        <v/>
      </c>
      <c r="Q156" t="str">
        <f t="shared" si="35"/>
        <v xml:space="preserve">:0186 a crs:CommonwealthPerson ; schema:name 'Dr Phillip Garth LAW AC, AO, CBE' ; dbo:birthDate '1912-04-21'^^xsd:date . </v>
      </c>
      <c r="R156" t="str">
        <f t="shared" si="36"/>
        <v xml:space="preserve">:0186 a crs:CommonwealthPerson ; schema:name 'Dr Phillip Garth LAW AC, AO, CBE' ; dbo:birthDate '1912-04-21'^^xsd:date . </v>
      </c>
    </row>
    <row r="157" spans="1:18" x14ac:dyDescent="0.15">
      <c r="A157" s="1" t="s">
        <v>17853</v>
      </c>
      <c r="B157" s="1" t="s">
        <v>17854</v>
      </c>
      <c r="C157" s="4">
        <v>19161216</v>
      </c>
      <c r="D157" s="1">
        <v>19890209</v>
      </c>
      <c r="E157" s="1" t="s">
        <v>17855</v>
      </c>
      <c r="G157" t="str">
        <f t="shared" si="25"/>
        <v>187</v>
      </c>
      <c r="H157" t="str">
        <f t="shared" si="26"/>
        <v>0187</v>
      </c>
      <c r="I157" s="3" t="str">
        <f t="shared" si="27"/>
        <v>1916</v>
      </c>
      <c r="J157" s="3" t="str">
        <f t="shared" si="28"/>
        <v>12</v>
      </c>
      <c r="K157" s="3" t="str">
        <f t="shared" si="29"/>
        <v>16</v>
      </c>
      <c r="L157" t="str">
        <f t="shared" si="30"/>
        <v>'1916-12-16'^^xsd:date</v>
      </c>
      <c r="M157" t="str">
        <f t="shared" si="31"/>
        <v>1989</v>
      </c>
      <c r="N157" t="str">
        <f t="shared" si="32"/>
        <v>02</v>
      </c>
      <c r="O157" t="str">
        <f t="shared" si="33"/>
        <v>09</v>
      </c>
      <c r="P157" t="str">
        <f t="shared" ca="1" si="34"/>
        <v/>
      </c>
      <c r="Q157" t="str">
        <f t="shared" ca="1" si="35"/>
        <v xml:space="preserve">:0187 a crs:CommonwealthPerson ; schema:name 'Joseph Falding RICHARDSON' ; dbo:birthDate '1916-12-16'^^xsd:date . </v>
      </c>
      <c r="R157" t="str">
        <f t="shared" ca="1" si="36"/>
        <v xml:space="preserve">:0187 a crs:CommonwealthPerson ; schema:name 'Joseph Falding RICHARDSON' ; dbo:birthDate '1916-12-16'^^xsd:date . </v>
      </c>
    </row>
    <row r="158" spans="1:18" x14ac:dyDescent="0.15">
      <c r="A158" s="1" t="s">
        <v>17856</v>
      </c>
      <c r="B158" s="1" t="s">
        <v>17857</v>
      </c>
      <c r="C158" s="4">
        <v>19020101</v>
      </c>
      <c r="E158" s="1" t="s">
        <v>17858</v>
      </c>
      <c r="G158" t="str">
        <f t="shared" si="25"/>
        <v>188</v>
      </c>
      <c r="H158" t="str">
        <f t="shared" si="26"/>
        <v>0188</v>
      </c>
      <c r="I158" s="3" t="str">
        <f t="shared" si="27"/>
        <v>1902</v>
      </c>
      <c r="J158" s="3" t="str">
        <f t="shared" si="28"/>
        <v>01</v>
      </c>
      <c r="K158" s="3" t="str">
        <f t="shared" si="29"/>
        <v>01</v>
      </c>
      <c r="L158" t="str">
        <f t="shared" si="30"/>
        <v>'1902-01-01'^^xsd:date</v>
      </c>
      <c r="M158" t="str">
        <f t="shared" si="31"/>
        <v/>
      </c>
      <c r="N158" t="str">
        <f t="shared" si="32"/>
        <v/>
      </c>
      <c r="O158" t="str">
        <f t="shared" si="33"/>
        <v/>
      </c>
      <c r="P158" t="str">
        <f t="shared" si="34"/>
        <v/>
      </c>
      <c r="Q158" t="str">
        <f t="shared" si="35"/>
        <v xml:space="preserve">:0188 a crs:CommonwealthPerson ; schema:name 'Michael Vincent MURPHY JP' ; dbo:birthDate '1902-01-01'^^xsd:date . </v>
      </c>
      <c r="R158" t="str">
        <f t="shared" si="36"/>
        <v xml:space="preserve">:0188 a crs:CommonwealthPerson ; schema:name 'Michael Vincent MURPHY JP' ; dbo:birthDate '1902-01-01'^^xsd:date . </v>
      </c>
    </row>
    <row r="159" spans="1:18" x14ac:dyDescent="0.15">
      <c r="A159" s="1" t="s">
        <v>17859</v>
      </c>
      <c r="B159" s="1" t="s">
        <v>17860</v>
      </c>
      <c r="C159" s="4">
        <v>18520101</v>
      </c>
      <c r="D159" s="1">
        <v>19131231</v>
      </c>
      <c r="E159" s="1" t="s">
        <v>17861</v>
      </c>
      <c r="G159" t="str">
        <f t="shared" si="25"/>
        <v>189</v>
      </c>
      <c r="H159" t="str">
        <f t="shared" si="26"/>
        <v>0189</v>
      </c>
      <c r="I159" s="3" t="str">
        <f t="shared" si="27"/>
        <v>1852</v>
      </c>
      <c r="J159" s="3" t="str">
        <f t="shared" si="28"/>
        <v>01</v>
      </c>
      <c r="K159" s="3" t="str">
        <f t="shared" si="29"/>
        <v>01</v>
      </c>
      <c r="L159" t="str">
        <f t="shared" si="30"/>
        <v>'1852-01-01'^^xsd:date</v>
      </c>
      <c r="M159" t="str">
        <f t="shared" si="31"/>
        <v>1913</v>
      </c>
      <c r="N159" t="str">
        <f t="shared" si="32"/>
        <v>12</v>
      </c>
      <c r="O159" t="str">
        <f t="shared" si="33"/>
        <v>31</v>
      </c>
      <c r="P159" t="str">
        <f t="shared" ca="1" si="34"/>
        <v/>
      </c>
      <c r="Q159" t="str">
        <f t="shared" ca="1" si="35"/>
        <v xml:space="preserve">:0189 a crs:CommonwealthPerson ; schema:name 'Dr Peter Herbert METCALFE' ; dbo:birthDate '1852-01-01'^^xsd:date . </v>
      </c>
      <c r="R159" t="str">
        <f t="shared" ca="1" si="36"/>
        <v xml:space="preserve">:0189 a crs:CommonwealthPerson ; schema:name 'Dr Peter Herbert METCALFE' ; dbo:birthDate '1852-01-01'^^xsd:date . </v>
      </c>
    </row>
    <row r="160" spans="1:18" x14ac:dyDescent="0.15">
      <c r="A160" s="1" t="s">
        <v>17862</v>
      </c>
      <c r="B160" s="1" t="s">
        <v>17863</v>
      </c>
      <c r="C160" s="4">
        <v>18470201</v>
      </c>
      <c r="D160" s="1">
        <v>19201129</v>
      </c>
      <c r="E160" s="1" t="s">
        <v>17864</v>
      </c>
      <c r="G160" t="str">
        <f t="shared" si="25"/>
        <v>19</v>
      </c>
      <c r="H160" t="str">
        <f t="shared" si="26"/>
        <v>0019</v>
      </c>
      <c r="I160" s="3" t="str">
        <f t="shared" si="27"/>
        <v>1847</v>
      </c>
      <c r="J160" s="3" t="str">
        <f t="shared" si="28"/>
        <v>02</v>
      </c>
      <c r="K160" s="3" t="str">
        <f t="shared" si="29"/>
        <v>01</v>
      </c>
      <c r="L160" t="str">
        <f t="shared" si="30"/>
        <v>'1847-02-01'^^xsd:date</v>
      </c>
      <c r="M160" t="str">
        <f t="shared" si="31"/>
        <v>1920</v>
      </c>
      <c r="N160" t="str">
        <f t="shared" si="32"/>
        <v>11</v>
      </c>
      <c r="O160" t="str">
        <f t="shared" si="33"/>
        <v>29</v>
      </c>
      <c r="P160" t="str">
        <f t="shared" ca="1" si="34"/>
        <v/>
      </c>
      <c r="Q160" t="str">
        <f t="shared" ca="1" si="35"/>
        <v xml:space="preserve">:0019 a crs:CommonwealthPerson ; schema:name 'William George STRETTON' ; dbo:birthDate '1847-02-01'^^xsd:date . </v>
      </c>
      <c r="R160" t="str">
        <f t="shared" ca="1" si="36"/>
        <v xml:space="preserve">:0019 a crs:CommonwealthPerson ; schema:name 'William George STRETTON' ; dbo:birthDate '1847-02-01'^^xsd:date . </v>
      </c>
    </row>
    <row r="161" spans="1:18" x14ac:dyDescent="0.15">
      <c r="A161" s="1" t="s">
        <v>17865</v>
      </c>
      <c r="B161" s="1" t="s">
        <v>17866</v>
      </c>
      <c r="C161" s="4">
        <v>19250108</v>
      </c>
      <c r="E161" s="1" t="s">
        <v>17867</v>
      </c>
      <c r="G161" t="str">
        <f t="shared" si="25"/>
        <v>190</v>
      </c>
      <c r="H161" t="str">
        <f t="shared" si="26"/>
        <v>0190</v>
      </c>
      <c r="I161" s="3" t="str">
        <f t="shared" si="27"/>
        <v>1925</v>
      </c>
      <c r="J161" s="3" t="str">
        <f t="shared" si="28"/>
        <v>01</v>
      </c>
      <c r="K161" s="3" t="str">
        <f t="shared" si="29"/>
        <v>08</v>
      </c>
      <c r="L161" t="str">
        <f t="shared" si="30"/>
        <v>'1925-01-08'^^xsd:date</v>
      </c>
      <c r="M161" t="str">
        <f t="shared" si="31"/>
        <v/>
      </c>
      <c r="N161" t="str">
        <f t="shared" si="32"/>
        <v/>
      </c>
      <c r="O161" t="str">
        <f t="shared" si="33"/>
        <v/>
      </c>
      <c r="P161" t="str">
        <f t="shared" si="34"/>
        <v/>
      </c>
      <c r="Q161" t="str">
        <f t="shared" si="35"/>
        <v xml:space="preserve">:0190 a crs:CommonwealthPerson ; schema:name 'The Hon Mr Justice Alan Reginald NEAVES' ; dbo:birthDate '1925-01-08'^^xsd:date . </v>
      </c>
      <c r="R161" t="str">
        <f t="shared" si="36"/>
        <v xml:space="preserve">:0190 a crs:CommonwealthPerson ; schema:name 'The Hon Mr Justice Alan Reginald NEAVES' ; dbo:birthDate '1925-01-08'^^xsd:date . </v>
      </c>
    </row>
    <row r="162" spans="1:18" x14ac:dyDescent="0.15">
      <c r="A162" s="1" t="s">
        <v>17868</v>
      </c>
      <c r="B162" s="1" t="s">
        <v>17869</v>
      </c>
      <c r="C162" s="4">
        <v>19220330</v>
      </c>
      <c r="D162" s="1">
        <v>20001226</v>
      </c>
      <c r="E162" s="1" t="s">
        <v>17870</v>
      </c>
      <c r="G162" t="str">
        <f t="shared" si="25"/>
        <v>191</v>
      </c>
      <c r="H162" t="str">
        <f t="shared" si="26"/>
        <v>0191</v>
      </c>
      <c r="I162" s="3" t="str">
        <f t="shared" si="27"/>
        <v>1922</v>
      </c>
      <c r="J162" s="3" t="str">
        <f t="shared" si="28"/>
        <v>03</v>
      </c>
      <c r="K162" s="3" t="str">
        <f t="shared" si="29"/>
        <v>30</v>
      </c>
      <c r="L162" t="str">
        <f t="shared" si="30"/>
        <v>'1922-03-30'^^xsd:date</v>
      </c>
      <c r="M162" t="str">
        <f t="shared" si="31"/>
        <v>2000</v>
      </c>
      <c r="N162" t="str">
        <f t="shared" si="32"/>
        <v>12</v>
      </c>
      <c r="O162" t="str">
        <f t="shared" si="33"/>
        <v>26</v>
      </c>
      <c r="P162" t="str">
        <f t="shared" ca="1" si="34"/>
        <v/>
      </c>
      <c r="Q162" t="str">
        <f t="shared" ca="1" si="35"/>
        <v xml:space="preserve">:0191 a crs:CommonwealthPerson ; schema:name 'The HonHon John Elden MCLEAY' ; dbo:birthDate '1922-03-30'^^xsd:date . </v>
      </c>
      <c r="R162" t="str">
        <f t="shared" ca="1" si="36"/>
        <v xml:space="preserve">:0191 a crs:CommonwealthPerson ; schema:name 'The Hon John Elden MCLEAY' ; dbo:birthDate '1922-03-30'^^xsd:date . </v>
      </c>
    </row>
    <row r="163" spans="1:18" x14ac:dyDescent="0.15">
      <c r="A163" s="1" t="s">
        <v>17871</v>
      </c>
      <c r="B163" s="1" t="s">
        <v>17872</v>
      </c>
      <c r="C163" s="4">
        <v>18821226</v>
      </c>
      <c r="D163" s="1">
        <v>19511123</v>
      </c>
      <c r="E163" s="1" t="s">
        <v>17873</v>
      </c>
      <c r="G163" t="str">
        <f t="shared" si="25"/>
        <v>192</v>
      </c>
      <c r="H163" t="str">
        <f t="shared" si="26"/>
        <v>0192</v>
      </c>
      <c r="I163" s="3" t="str">
        <f t="shared" si="27"/>
        <v>1882</v>
      </c>
      <c r="J163" s="3" t="str">
        <f t="shared" si="28"/>
        <v>12</v>
      </c>
      <c r="K163" s="3" t="str">
        <f t="shared" si="29"/>
        <v>26</v>
      </c>
      <c r="L163" t="str">
        <f t="shared" si="30"/>
        <v>'1882-12-26'^^xsd:date</v>
      </c>
      <c r="M163" t="str">
        <f t="shared" si="31"/>
        <v>1951</v>
      </c>
      <c r="N163" t="str">
        <f t="shared" si="32"/>
        <v>11</v>
      </c>
      <c r="O163" t="str">
        <f t="shared" si="33"/>
        <v>23</v>
      </c>
      <c r="P163" t="str">
        <f t="shared" ca="1" si="34"/>
        <v/>
      </c>
      <c r="Q163" t="str">
        <f t="shared" ca="1" si="35"/>
        <v xml:space="preserve">:0192 a crs:CommonwealthPerson ; schema:name 'Lieutenant Colonel Robert Hunter WEDDELL VD' ; dbo:birthDate '1882-12-26'^^xsd:date . </v>
      </c>
      <c r="R163" t="str">
        <f t="shared" ca="1" si="36"/>
        <v xml:space="preserve">:0192 a crs:CommonwealthPerson ; schema:name 'Lieutenant Colonel Robert Hunter WEDDELL VD' ; dbo:birthDate '1882-12-26'^^xsd:date . </v>
      </c>
    </row>
    <row r="164" spans="1:18" x14ac:dyDescent="0.15">
      <c r="A164" s="1" t="s">
        <v>17874</v>
      </c>
      <c r="B164" s="1" t="s">
        <v>17875</v>
      </c>
      <c r="C164" s="4">
        <v>18800101</v>
      </c>
      <c r="E164" s="1" t="s">
        <v>17876</v>
      </c>
      <c r="G164" t="str">
        <f t="shared" si="25"/>
        <v>193</v>
      </c>
      <c r="H164" t="str">
        <f t="shared" si="26"/>
        <v>0193</v>
      </c>
      <c r="I164" s="3" t="str">
        <f t="shared" si="27"/>
        <v>1880</v>
      </c>
      <c r="J164" s="3" t="str">
        <f t="shared" si="28"/>
        <v>01</v>
      </c>
      <c r="K164" s="3" t="str">
        <f t="shared" si="29"/>
        <v>01</v>
      </c>
      <c r="L164" t="str">
        <f t="shared" si="30"/>
        <v>'1880-01-01'^^xsd:date</v>
      </c>
      <c r="M164" t="str">
        <f t="shared" si="31"/>
        <v/>
      </c>
      <c r="N164" t="str">
        <f t="shared" si="32"/>
        <v/>
      </c>
      <c r="O164" t="str">
        <f t="shared" si="33"/>
        <v/>
      </c>
      <c r="P164" t="str">
        <f t="shared" si="34"/>
        <v/>
      </c>
      <c r="Q164" t="str">
        <f t="shared" si="35"/>
        <v xml:space="preserve">:0193 a crs:CommonwealthPerson ; schema:name 'Cyril Ambrose LEONARD' ; dbo:birthDate '1880-01-01'^^xsd:date . </v>
      </c>
      <c r="R164" t="str">
        <f t="shared" si="36"/>
        <v xml:space="preserve">:0193 a crs:CommonwealthPerson ; schema:name 'Cyril Ambrose LEONARD' ; dbo:birthDate '1880-01-01'^^xsd:date . </v>
      </c>
    </row>
    <row r="165" spans="1:18" x14ac:dyDescent="0.15">
      <c r="A165" s="1" t="s">
        <v>17877</v>
      </c>
      <c r="B165" s="1" t="s">
        <v>17878</v>
      </c>
      <c r="C165" s="4">
        <v>18670101</v>
      </c>
      <c r="D165" s="1">
        <v>19281231</v>
      </c>
      <c r="E165" s="1" t="s">
        <v>17879</v>
      </c>
      <c r="G165" t="str">
        <f t="shared" si="25"/>
        <v>194</v>
      </c>
      <c r="H165" t="str">
        <f t="shared" si="26"/>
        <v>0194</v>
      </c>
      <c r="I165" s="3" t="str">
        <f t="shared" si="27"/>
        <v>1867</v>
      </c>
      <c r="J165" s="3" t="str">
        <f t="shared" si="28"/>
        <v>01</v>
      </c>
      <c r="K165" s="3" t="str">
        <f t="shared" si="29"/>
        <v>01</v>
      </c>
      <c r="L165" t="str">
        <f t="shared" si="30"/>
        <v>'1867-01-01'^^xsd:date</v>
      </c>
      <c r="M165" t="str">
        <f t="shared" si="31"/>
        <v>1928</v>
      </c>
      <c r="N165" t="str">
        <f t="shared" si="32"/>
        <v>12</v>
      </c>
      <c r="O165" t="str">
        <f t="shared" si="33"/>
        <v>31</v>
      </c>
      <c r="P165" t="str">
        <f t="shared" ca="1" si="34"/>
        <v/>
      </c>
      <c r="Q165" t="str">
        <f t="shared" ca="1" si="35"/>
        <v xml:space="preserve">:0194 a crs:CommonwealthPerson ; schema:name 'Colonel Edwin Thomas LEANE OBE, VD' ; dbo:birthDate '1867-01-01'^^xsd:date . </v>
      </c>
      <c r="R165" t="str">
        <f t="shared" ca="1" si="36"/>
        <v xml:space="preserve">:0194 a crs:CommonwealthPerson ; schema:name 'Colonel Edwin Thomas LEANE OBE, VD' ; dbo:birthDate '1867-01-01'^^xsd:date . </v>
      </c>
    </row>
    <row r="166" spans="1:18" x14ac:dyDescent="0.15">
      <c r="A166" s="1" t="s">
        <v>17880</v>
      </c>
      <c r="B166" s="1" t="s">
        <v>17881</v>
      </c>
      <c r="C166" s="4">
        <v>18710328</v>
      </c>
      <c r="D166" s="1">
        <v>19270827</v>
      </c>
      <c r="E166" s="1" t="s">
        <v>17882</v>
      </c>
      <c r="G166" t="str">
        <f t="shared" si="25"/>
        <v>195</v>
      </c>
      <c r="H166" t="str">
        <f t="shared" si="26"/>
        <v>0195</v>
      </c>
      <c r="I166" s="3" t="str">
        <f t="shared" si="27"/>
        <v>1871</v>
      </c>
      <c r="J166" s="3" t="str">
        <f t="shared" si="28"/>
        <v>03</v>
      </c>
      <c r="K166" s="3" t="str">
        <f t="shared" si="29"/>
        <v>28</v>
      </c>
      <c r="L166" t="str">
        <f t="shared" si="30"/>
        <v>'1871-03-28'^^xsd:date</v>
      </c>
      <c r="M166" t="str">
        <f t="shared" si="31"/>
        <v>1927</v>
      </c>
      <c r="N166" t="str">
        <f t="shared" si="32"/>
        <v>08</v>
      </c>
      <c r="O166" t="str">
        <f t="shared" si="33"/>
        <v>27</v>
      </c>
      <c r="P166" t="str">
        <f t="shared" ca="1" si="34"/>
        <v/>
      </c>
      <c r="Q166" t="str">
        <f t="shared" ca="1" si="35"/>
        <v xml:space="preserve">:0195 a crs:CommonwealthPerson ; schema:name 'Robert McKeeman OAKLEY CBE, VD' ; dbo:birthDate '1871-03-28'^^xsd:date . </v>
      </c>
      <c r="R166" t="str">
        <f t="shared" ca="1" si="36"/>
        <v xml:space="preserve">:0195 a crs:CommonwealthPerson ; schema:name 'Robert McKeeman OAKLEY CBE, VD' ; dbo:birthDate '1871-03-28'^^xsd:date . </v>
      </c>
    </row>
    <row r="167" spans="1:18" x14ac:dyDescent="0.15">
      <c r="A167" s="1" t="s">
        <v>17883</v>
      </c>
      <c r="B167" s="1" t="s">
        <v>17884</v>
      </c>
      <c r="C167" s="4">
        <v>19080101</v>
      </c>
      <c r="D167" s="1">
        <v>19641109</v>
      </c>
      <c r="E167" s="1" t="s">
        <v>17885</v>
      </c>
      <c r="G167" t="str">
        <f t="shared" si="25"/>
        <v>196</v>
      </c>
      <c r="H167" t="str">
        <f t="shared" si="26"/>
        <v>0196</v>
      </c>
      <c r="I167" s="3" t="str">
        <f t="shared" si="27"/>
        <v>1908</v>
      </c>
      <c r="J167" s="3" t="str">
        <f t="shared" si="28"/>
        <v>01</v>
      </c>
      <c r="K167" s="3" t="str">
        <f t="shared" si="29"/>
        <v>01</v>
      </c>
      <c r="L167" t="str">
        <f t="shared" si="30"/>
        <v>'1908-01-01'^^xsd:date</v>
      </c>
      <c r="M167" t="str">
        <f t="shared" si="31"/>
        <v>1964</v>
      </c>
      <c r="N167" t="str">
        <f t="shared" si="32"/>
        <v>11</v>
      </c>
      <c r="O167" t="str">
        <f t="shared" si="33"/>
        <v>09</v>
      </c>
      <c r="P167" t="str">
        <f t="shared" ca="1" si="34"/>
        <v/>
      </c>
      <c r="Q167" t="str">
        <f t="shared" ca="1" si="35"/>
        <v xml:space="preserve">:0196 a crs:CommonwealthPerson ; schema:name 'Victor Seddon VINCENT' ; dbo:birthDate '1908-01-01'^^xsd:date . </v>
      </c>
      <c r="R167" t="str">
        <f t="shared" ca="1" si="36"/>
        <v xml:space="preserve">:0196 a crs:CommonwealthPerson ; schema:name 'Victor Seddon VINCENT' ; dbo:birthDate '1908-01-01'^^xsd:date . </v>
      </c>
    </row>
    <row r="168" spans="1:18" x14ac:dyDescent="0.15">
      <c r="A168" s="1" t="s">
        <v>17886</v>
      </c>
      <c r="B168" s="1" t="s">
        <v>17887</v>
      </c>
      <c r="C168" s="4">
        <v>19390726</v>
      </c>
      <c r="E168" s="1" t="s">
        <v>17888</v>
      </c>
      <c r="G168" t="str">
        <f t="shared" si="25"/>
        <v>197</v>
      </c>
      <c r="H168" t="str">
        <f t="shared" si="26"/>
        <v>0197</v>
      </c>
      <c r="I168" s="3" t="str">
        <f t="shared" si="27"/>
        <v>1939</v>
      </c>
      <c r="J168" s="3" t="str">
        <f t="shared" si="28"/>
        <v>07</v>
      </c>
      <c r="K168" s="3" t="str">
        <f t="shared" si="29"/>
        <v>26</v>
      </c>
      <c r="L168" t="str">
        <f t="shared" si="30"/>
        <v>'1939-07-26'^^xsd:date</v>
      </c>
      <c r="M168" t="str">
        <f t="shared" si="31"/>
        <v/>
      </c>
      <c r="N168" t="str">
        <f t="shared" si="32"/>
        <v/>
      </c>
      <c r="O168" t="str">
        <f t="shared" si="33"/>
        <v/>
      </c>
      <c r="P168" t="str">
        <f t="shared" si="34"/>
        <v/>
      </c>
      <c r="Q168" t="str">
        <f t="shared" si="35"/>
        <v xml:space="preserve">:0197 a crs:CommonwealthPerson ; schema:name 'The HonHon John Winston HOWARD AC, OM' ; dbo:birthDate '1939-07-26'^^xsd:date . </v>
      </c>
      <c r="R168" t="str">
        <f t="shared" si="36"/>
        <v xml:space="preserve">:0197 a crs:CommonwealthPerson ; schema:name 'The Hon John Winston HOWARD AC, OM' ; dbo:birthDate '1939-07-26'^^xsd:date . </v>
      </c>
    </row>
    <row r="169" spans="1:18" x14ac:dyDescent="0.15">
      <c r="A169" s="1" t="s">
        <v>17889</v>
      </c>
      <c r="B169" s="1" t="s">
        <v>17890</v>
      </c>
      <c r="C169" s="4">
        <v>19160911</v>
      </c>
      <c r="E169" s="1" t="s">
        <v>17891</v>
      </c>
      <c r="G169" t="str">
        <f t="shared" si="25"/>
        <v>198</v>
      </c>
      <c r="H169" t="str">
        <f t="shared" si="26"/>
        <v>0198</v>
      </c>
      <c r="I169" s="3" t="str">
        <f t="shared" si="27"/>
        <v>1916</v>
      </c>
      <c r="J169" s="3" t="str">
        <f t="shared" si="28"/>
        <v>09</v>
      </c>
      <c r="K169" s="3" t="str">
        <f t="shared" si="29"/>
        <v>11</v>
      </c>
      <c r="L169" t="str">
        <f t="shared" si="30"/>
        <v>'1916-09-11'^^xsd:date</v>
      </c>
      <c r="M169" t="str">
        <f t="shared" si="31"/>
        <v/>
      </c>
      <c r="N169" t="str">
        <f t="shared" si="32"/>
        <v/>
      </c>
      <c r="O169" t="str">
        <f t="shared" si="33"/>
        <v/>
      </c>
      <c r="P169" t="str">
        <f t="shared" si="34"/>
        <v/>
      </c>
      <c r="Q169" t="str">
        <f t="shared" si="35"/>
        <v xml:space="preserve">:0198 a crs:CommonwealthPerson ; schema:name 'Patrick Leonard RYAN' ; dbo:birthDate '1916-09-11'^^xsd:date . </v>
      </c>
      <c r="R169" t="str">
        <f t="shared" si="36"/>
        <v xml:space="preserve">:0198 a crs:CommonwealthPerson ; schema:name 'Patrick Leonard RYAN' ; dbo:birthDate '1916-09-11'^^xsd:date . </v>
      </c>
    </row>
    <row r="170" spans="1:18" x14ac:dyDescent="0.15">
      <c r="A170" s="1" t="s">
        <v>17892</v>
      </c>
      <c r="B170" s="1" t="s">
        <v>17893</v>
      </c>
      <c r="C170" s="4">
        <v>18811201</v>
      </c>
      <c r="D170" s="1">
        <v>19580421</v>
      </c>
      <c r="E170" s="1" t="s">
        <v>17894</v>
      </c>
      <c r="G170" t="str">
        <f t="shared" si="25"/>
        <v>199</v>
      </c>
      <c r="H170" t="str">
        <f t="shared" si="26"/>
        <v>0199</v>
      </c>
      <c r="I170" s="3" t="str">
        <f t="shared" si="27"/>
        <v>1881</v>
      </c>
      <c r="J170" s="3" t="str">
        <f t="shared" si="28"/>
        <v>12</v>
      </c>
      <c r="K170" s="3" t="str">
        <f t="shared" si="29"/>
        <v>01</v>
      </c>
      <c r="L170" t="str">
        <f t="shared" si="30"/>
        <v>'1881-12-01'^^xsd:date</v>
      </c>
      <c r="M170" t="str">
        <f t="shared" si="31"/>
        <v>1958</v>
      </c>
      <c r="N170" t="str">
        <f t="shared" si="32"/>
        <v>04</v>
      </c>
      <c r="O170" t="str">
        <f t="shared" si="33"/>
        <v>21</v>
      </c>
      <c r="P170" t="str">
        <f t="shared" ca="1" si="34"/>
        <v/>
      </c>
      <c r="Q170" t="str">
        <f t="shared" ca="1" si="35"/>
        <v xml:space="preserve">:0199 a crs:CommonwealthPerson ; schema:name 'George Henry ROMANS' ; dbo:birthDate '1881-12-01'^^xsd:date . </v>
      </c>
      <c r="R170" t="str">
        <f t="shared" ca="1" si="36"/>
        <v xml:space="preserve">:0199 a crs:CommonwealthPerson ; schema:name 'George Henry ROMANS' ; dbo:birthDate '1881-12-01'^^xsd:date . </v>
      </c>
    </row>
    <row r="171" spans="1:18" x14ac:dyDescent="0.15">
      <c r="A171" s="1" t="s">
        <v>17895</v>
      </c>
      <c r="B171" s="1" t="s">
        <v>17896</v>
      </c>
      <c r="C171" s="4">
        <v>19170101</v>
      </c>
      <c r="D171" s="1">
        <v>19601231</v>
      </c>
      <c r="E171" s="1" t="s">
        <v>17897</v>
      </c>
      <c r="G171" t="str">
        <f t="shared" si="25"/>
        <v>2</v>
      </c>
      <c r="H171" t="str">
        <f t="shared" si="26"/>
        <v>0002</v>
      </c>
      <c r="I171" s="3" t="str">
        <f t="shared" si="27"/>
        <v>1917</v>
      </c>
      <c r="J171" s="3" t="str">
        <f t="shared" si="28"/>
        <v>01</v>
      </c>
      <c r="K171" s="3" t="str">
        <f t="shared" si="29"/>
        <v>01</v>
      </c>
      <c r="L171" t="str">
        <f t="shared" si="30"/>
        <v>'1917-01-01'^^xsd:date</v>
      </c>
      <c r="M171" t="str">
        <f t="shared" si="31"/>
        <v>1960</v>
      </c>
      <c r="N171" t="str">
        <f t="shared" si="32"/>
        <v>12</v>
      </c>
      <c r="O171" t="str">
        <f t="shared" si="33"/>
        <v>31</v>
      </c>
      <c r="P171" t="str">
        <f t="shared" ca="1" si="34"/>
        <v/>
      </c>
      <c r="Q171" t="str">
        <f t="shared" ca="1" si="35"/>
        <v xml:space="preserve">:0002 a crs:CommonwealthPerson ; schema:name 'William Edmund CUPPAIDGE' ; dbo:birthDate '1917-01-01'^^xsd:date . </v>
      </c>
      <c r="R171" t="str">
        <f t="shared" ca="1" si="36"/>
        <v xml:space="preserve">:0002 a crs:CommonwealthPerson ; schema:name 'William Edmund CUPPAIDGE' ; dbo:birthDate '1917-01-01'^^xsd:date . </v>
      </c>
    </row>
    <row r="172" spans="1:18" x14ac:dyDescent="0.15">
      <c r="A172" s="1" t="s">
        <v>17898</v>
      </c>
      <c r="B172" s="1" t="s">
        <v>17899</v>
      </c>
      <c r="C172" s="4">
        <v>18500101</v>
      </c>
      <c r="E172" s="1" t="s">
        <v>17900</v>
      </c>
      <c r="G172" t="str">
        <f t="shared" si="25"/>
        <v>20</v>
      </c>
      <c r="H172" t="str">
        <f t="shared" si="26"/>
        <v>0020</v>
      </c>
      <c r="I172" s="3" t="str">
        <f t="shared" si="27"/>
        <v>1850</v>
      </c>
      <c r="J172" s="3" t="str">
        <f t="shared" si="28"/>
        <v>01</v>
      </c>
      <c r="K172" s="3" t="str">
        <f t="shared" si="29"/>
        <v>01</v>
      </c>
      <c r="L172" t="str">
        <f t="shared" si="30"/>
        <v>'1850-01-01'^^xsd:date</v>
      </c>
      <c r="M172" t="str">
        <f t="shared" si="31"/>
        <v/>
      </c>
      <c r="N172" t="str">
        <f t="shared" si="32"/>
        <v/>
      </c>
      <c r="O172" t="str">
        <f t="shared" si="33"/>
        <v/>
      </c>
      <c r="P172" t="str">
        <f t="shared" si="34"/>
        <v/>
      </c>
      <c r="Q172" t="str">
        <f t="shared" si="35"/>
        <v xml:space="preserve">:0020 a crs:CommonwealthPerson ; schema:name 'Alice STRETTON' ; dbo:birthDate '1850-01-01'^^xsd:date . </v>
      </c>
      <c r="R172" t="str">
        <f t="shared" si="36"/>
        <v xml:space="preserve">:0020 a crs:CommonwealthPerson ; schema:name 'Alice STRETTON' ; dbo:birthDate '1850-01-01'^^xsd:date . </v>
      </c>
    </row>
    <row r="173" spans="1:18" x14ac:dyDescent="0.15">
      <c r="A173" s="1" t="s">
        <v>17901</v>
      </c>
      <c r="B173" s="1" t="s">
        <v>17902</v>
      </c>
      <c r="C173" s="4">
        <v>19070126</v>
      </c>
      <c r="E173" s="1" t="s">
        <v>17903</v>
      </c>
      <c r="G173" t="str">
        <f t="shared" si="25"/>
        <v>200</v>
      </c>
      <c r="H173" t="str">
        <f t="shared" si="26"/>
        <v>0200</v>
      </c>
      <c r="I173" s="3" t="str">
        <f t="shared" si="27"/>
        <v>1907</v>
      </c>
      <c r="J173" s="3" t="str">
        <f t="shared" si="28"/>
        <v>01</v>
      </c>
      <c r="K173" s="3" t="str">
        <f t="shared" si="29"/>
        <v>26</v>
      </c>
      <c r="L173" t="str">
        <f t="shared" si="30"/>
        <v>'1907-01-26'^^xsd:date</v>
      </c>
      <c r="M173" t="str">
        <f t="shared" si="31"/>
        <v/>
      </c>
      <c r="N173" t="str">
        <f t="shared" si="32"/>
        <v/>
      </c>
      <c r="O173" t="str">
        <f t="shared" si="33"/>
        <v/>
      </c>
      <c r="P173" t="str">
        <f t="shared" si="34"/>
        <v/>
      </c>
      <c r="Q173" t="str">
        <f t="shared" si="35"/>
        <v xml:space="preserve">:0200 a crs:CommonwealthPerson ; schema:name 'Sir Edward Ronald WALKER CBE' ; dbo:birthDate '1907-01-26'^^xsd:date . </v>
      </c>
      <c r="R173" t="str">
        <f t="shared" si="36"/>
        <v xml:space="preserve">:0200 a crs:CommonwealthPerson ; schema:name 'Sir Edward Ronald WALKER CBE' ; dbo:birthDate '1907-01-26'^^xsd:date . </v>
      </c>
    </row>
    <row r="174" spans="1:18" x14ac:dyDescent="0.15">
      <c r="A174" s="1" t="s">
        <v>17904</v>
      </c>
      <c r="B174" s="1" t="s">
        <v>17905</v>
      </c>
      <c r="C174" s="4">
        <v>19151129</v>
      </c>
      <c r="D174" s="1">
        <v>20061225</v>
      </c>
      <c r="E174" s="1" t="s">
        <v>17906</v>
      </c>
      <c r="G174" t="str">
        <f t="shared" si="25"/>
        <v>201</v>
      </c>
      <c r="H174" t="str">
        <f t="shared" si="26"/>
        <v>0201</v>
      </c>
      <c r="I174" s="3" t="str">
        <f t="shared" si="27"/>
        <v>1915</v>
      </c>
      <c r="J174" s="3" t="str">
        <f t="shared" si="28"/>
        <v>11</v>
      </c>
      <c r="K174" s="3" t="str">
        <f t="shared" si="29"/>
        <v>29</v>
      </c>
      <c r="L174" t="str">
        <f t="shared" si="30"/>
        <v>'1915-11-29'^^xsd:date</v>
      </c>
      <c r="M174" t="str">
        <f t="shared" si="31"/>
        <v>2006</v>
      </c>
      <c r="N174" t="str">
        <f t="shared" si="32"/>
        <v>12</v>
      </c>
      <c r="O174" t="str">
        <f t="shared" si="33"/>
        <v>25</v>
      </c>
      <c r="P174" t="str">
        <f t="shared" ca="1" si="34"/>
        <v/>
      </c>
      <c r="Q174" t="str">
        <f t="shared" ca="1" si="35"/>
        <v xml:space="preserve">:0201 a crs:CommonwealthPerson ; schema:name 'The HonHon Sir Robert Carrington COTTON KCMG, AO' ; dbo:birthDate '1915-11-29'^^xsd:date . </v>
      </c>
      <c r="R174" t="str">
        <f t="shared" ca="1" si="36"/>
        <v xml:space="preserve">:0201 a crs:CommonwealthPerson ; schema:name 'The Hon Sir Robert Carrington COTTON KCMG, AO' ; dbo:birthDate '1915-11-29'^^xsd:date . </v>
      </c>
    </row>
    <row r="175" spans="1:18" x14ac:dyDescent="0.15">
      <c r="A175" s="1" t="s">
        <v>17907</v>
      </c>
      <c r="B175" s="1" t="s">
        <v>17908</v>
      </c>
      <c r="C175" s="4">
        <v>19170405</v>
      </c>
      <c r="E175" s="1" t="s">
        <v>17909</v>
      </c>
      <c r="G175" t="str">
        <f t="shared" si="25"/>
        <v>202</v>
      </c>
      <c r="H175" t="str">
        <f t="shared" si="26"/>
        <v>0202</v>
      </c>
      <c r="I175" s="3" t="str">
        <f t="shared" si="27"/>
        <v>1917</v>
      </c>
      <c r="J175" s="3" t="str">
        <f t="shared" si="28"/>
        <v>04</v>
      </c>
      <c r="K175" s="3" t="str">
        <f t="shared" si="29"/>
        <v>05</v>
      </c>
      <c r="L175" t="str">
        <f t="shared" si="30"/>
        <v>'1917-04-05'^^xsd:date</v>
      </c>
      <c r="M175" t="str">
        <f t="shared" si="31"/>
        <v/>
      </c>
      <c r="N175" t="str">
        <f t="shared" si="32"/>
        <v/>
      </c>
      <c r="O175" t="str">
        <f t="shared" si="33"/>
        <v/>
      </c>
      <c r="P175" t="str">
        <f t="shared" si="34"/>
        <v/>
      </c>
      <c r="Q175" t="str">
        <f t="shared" si="35"/>
        <v xml:space="preserve">:0202 a crs:CommonwealthPerson ; schema:name 'Robert Barrie MCMILLAN' ; dbo:birthDate '1917-04-05'^^xsd:date . </v>
      </c>
      <c r="R175" t="str">
        <f t="shared" si="36"/>
        <v xml:space="preserve">:0202 a crs:CommonwealthPerson ; schema:name 'Robert Barrie MCMILLAN' ; dbo:birthDate '1917-04-05'^^xsd:date . </v>
      </c>
    </row>
    <row r="176" spans="1:18" x14ac:dyDescent="0.15">
      <c r="A176" s="1" t="s">
        <v>17910</v>
      </c>
      <c r="B176" s="1" t="s">
        <v>17911</v>
      </c>
      <c r="C176" s="4">
        <v>19260208</v>
      </c>
      <c r="E176" s="1" t="s">
        <v>17912</v>
      </c>
      <c r="G176" t="str">
        <f t="shared" si="25"/>
        <v>203</v>
      </c>
      <c r="H176" t="str">
        <f t="shared" si="26"/>
        <v>0203</v>
      </c>
      <c r="I176" s="3" t="str">
        <f t="shared" si="27"/>
        <v>1926</v>
      </c>
      <c r="J176" s="3" t="str">
        <f t="shared" si="28"/>
        <v>02</v>
      </c>
      <c r="K176" s="3" t="str">
        <f t="shared" si="29"/>
        <v>08</v>
      </c>
      <c r="L176" t="str">
        <f t="shared" si="30"/>
        <v>'1926-02-08'^^xsd:date</v>
      </c>
      <c r="M176" t="str">
        <f t="shared" si="31"/>
        <v/>
      </c>
      <c r="N176" t="str">
        <f t="shared" si="32"/>
        <v/>
      </c>
      <c r="O176" t="str">
        <f t="shared" si="33"/>
        <v/>
      </c>
      <c r="P176" t="str">
        <f t="shared" si="34"/>
        <v/>
      </c>
      <c r="Q176" t="str">
        <f t="shared" si="35"/>
        <v xml:space="preserve">:0203 a crs:CommonwealthPerson ; schema:name 'The HonHon Anthony Austin STREET' ; dbo:birthDate '1926-02-08'^^xsd:date . </v>
      </c>
      <c r="R176" t="str">
        <f t="shared" si="36"/>
        <v xml:space="preserve">:0203 a crs:CommonwealthPerson ; schema:name 'The Hon Anthony Austin STREET' ; dbo:birthDate '1926-02-08'^^xsd:date . </v>
      </c>
    </row>
    <row r="177" spans="1:18" x14ac:dyDescent="0.15">
      <c r="A177" s="1" t="s">
        <v>17913</v>
      </c>
      <c r="B177" s="1" t="s">
        <v>17914</v>
      </c>
      <c r="C177" s="4">
        <v>18900101</v>
      </c>
      <c r="D177" s="1">
        <v>19501231</v>
      </c>
      <c r="E177" s="1" t="s">
        <v>17915</v>
      </c>
      <c r="G177" t="str">
        <f t="shared" si="25"/>
        <v>204</v>
      </c>
      <c r="H177" t="str">
        <f t="shared" si="26"/>
        <v>0204</v>
      </c>
      <c r="I177" s="3" t="str">
        <f t="shared" si="27"/>
        <v>1890</v>
      </c>
      <c r="J177" s="3" t="str">
        <f t="shared" si="28"/>
        <v>01</v>
      </c>
      <c r="K177" s="3" t="str">
        <f t="shared" si="29"/>
        <v>01</v>
      </c>
      <c r="L177" t="str">
        <f t="shared" si="30"/>
        <v>'1890-01-01'^^xsd:date</v>
      </c>
      <c r="M177" t="str">
        <f t="shared" si="31"/>
        <v>1950</v>
      </c>
      <c r="N177" t="str">
        <f t="shared" si="32"/>
        <v>12</v>
      </c>
      <c r="O177" t="str">
        <f t="shared" si="33"/>
        <v>31</v>
      </c>
      <c r="P177" t="str">
        <f t="shared" ca="1" si="34"/>
        <v/>
      </c>
      <c r="Q177" t="str">
        <f t="shared" ca="1" si="35"/>
        <v xml:space="preserve">:0204 a crs:CommonwealthPerson ; schema:name 'Eric John Carl STOPP CMG, MBE' ; dbo:birthDate '1890-01-01'^^xsd:date . </v>
      </c>
      <c r="R177" t="str">
        <f t="shared" ca="1" si="36"/>
        <v xml:space="preserve">:0204 a crs:CommonwealthPerson ; schema:name 'Eric John Carl STOPP CMG, MBE' ; dbo:birthDate '1890-01-01'^^xsd:date . </v>
      </c>
    </row>
    <row r="178" spans="1:18" x14ac:dyDescent="0.15">
      <c r="A178" s="1" t="s">
        <v>17916</v>
      </c>
      <c r="B178" s="1" t="s">
        <v>17917</v>
      </c>
      <c r="C178" s="4">
        <v>19230220</v>
      </c>
      <c r="D178" s="1">
        <v>19790416</v>
      </c>
      <c r="E178" s="1" t="s">
        <v>17918</v>
      </c>
      <c r="G178" t="str">
        <f t="shared" si="25"/>
        <v>205</v>
      </c>
      <c r="H178" t="str">
        <f t="shared" si="26"/>
        <v>0205</v>
      </c>
      <c r="I178" s="3" t="str">
        <f t="shared" si="27"/>
        <v>1923</v>
      </c>
      <c r="J178" s="3" t="str">
        <f t="shared" si="28"/>
        <v>02</v>
      </c>
      <c r="K178" s="3" t="str">
        <f t="shared" si="29"/>
        <v>20</v>
      </c>
      <c r="L178" t="str">
        <f t="shared" si="30"/>
        <v>'1923-02-20'^^xsd:date</v>
      </c>
      <c r="M178" t="str">
        <f t="shared" si="31"/>
        <v>1979</v>
      </c>
      <c r="N178" t="str">
        <f t="shared" si="32"/>
        <v>04</v>
      </c>
      <c r="O178" t="str">
        <f t="shared" si="33"/>
        <v>16</v>
      </c>
      <c r="P178" t="str">
        <f t="shared" ca="1" si="34"/>
        <v/>
      </c>
      <c r="Q178" t="str">
        <f t="shared" ca="1" si="35"/>
        <v xml:space="preserve">:0205 a crs:CommonwealthPerson ; schema:name 'The Hon Francis Eugene STEWART' ; dbo:birthDate '1923-02-20'^^xsd:date . </v>
      </c>
      <c r="R178" t="str">
        <f t="shared" ca="1" si="36"/>
        <v xml:space="preserve">:0205 a crs:CommonwealthPerson ; schema:name 'The Hon Francis Eugene STEWART' ; dbo:birthDate '1923-02-20'^^xsd:date . </v>
      </c>
    </row>
    <row r="179" spans="1:18" x14ac:dyDescent="0.15">
      <c r="A179" s="1" t="s">
        <v>17919</v>
      </c>
      <c r="B179" s="1" t="s">
        <v>17920</v>
      </c>
      <c r="C179" s="4">
        <v>18920806</v>
      </c>
      <c r="D179" s="1">
        <v>19550914</v>
      </c>
      <c r="E179" s="1" t="s">
        <v>17921</v>
      </c>
      <c r="G179" t="str">
        <f t="shared" si="25"/>
        <v>206</v>
      </c>
      <c r="H179" t="str">
        <f t="shared" si="26"/>
        <v>0206</v>
      </c>
      <c r="I179" s="3" t="str">
        <f t="shared" si="27"/>
        <v>1892</v>
      </c>
      <c r="J179" s="3" t="str">
        <f t="shared" si="28"/>
        <v>08</v>
      </c>
      <c r="K179" s="3" t="str">
        <f t="shared" si="29"/>
        <v>06</v>
      </c>
      <c r="L179" t="str">
        <f t="shared" si="30"/>
        <v>'1892-08-06'^^xsd:date</v>
      </c>
      <c r="M179" t="str">
        <f t="shared" si="31"/>
        <v>1955</v>
      </c>
      <c r="N179" t="str">
        <f t="shared" si="32"/>
        <v>09</v>
      </c>
      <c r="O179" t="str">
        <f t="shared" si="33"/>
        <v>14</v>
      </c>
      <c r="P179" t="str">
        <f t="shared" ca="1" si="34"/>
        <v/>
      </c>
      <c r="Q179" t="str">
        <f t="shared" ca="1" si="35"/>
        <v xml:space="preserve">:0206 a crs:CommonwealthPerson ; schema:name 'The HonHon George MCLEAY' ; dbo:birthDate '1892-08-06'^^xsd:date . </v>
      </c>
      <c r="R179" t="str">
        <f t="shared" ca="1" si="36"/>
        <v xml:space="preserve">:0206 a crs:CommonwealthPerson ; schema:name 'The Hon George MCLEAY' ; dbo:birthDate '1892-08-06'^^xsd:date . </v>
      </c>
    </row>
    <row r="180" spans="1:18" x14ac:dyDescent="0.15">
      <c r="A180" s="1" t="s">
        <v>17922</v>
      </c>
      <c r="B180" s="1" t="s">
        <v>17923</v>
      </c>
      <c r="C180" s="4">
        <v>18700714</v>
      </c>
      <c r="D180" s="1">
        <v>19311231</v>
      </c>
      <c r="E180" s="1" t="s">
        <v>17825</v>
      </c>
      <c r="G180" t="str">
        <f t="shared" si="25"/>
        <v>207</v>
      </c>
      <c r="H180" t="str">
        <f t="shared" si="26"/>
        <v>0207</v>
      </c>
      <c r="I180" s="3" t="str">
        <f t="shared" si="27"/>
        <v>1870</v>
      </c>
      <c r="J180" s="3" t="str">
        <f t="shared" si="28"/>
        <v>07</v>
      </c>
      <c r="K180" s="3" t="str">
        <f t="shared" si="29"/>
        <v>14</v>
      </c>
      <c r="L180" t="str">
        <f t="shared" si="30"/>
        <v>'1870-07-14'^^xsd:date</v>
      </c>
      <c r="M180" t="str">
        <f t="shared" si="31"/>
        <v>1931</v>
      </c>
      <c r="N180" t="str">
        <f t="shared" si="32"/>
        <v>12</v>
      </c>
      <c r="O180" t="str">
        <f t="shared" si="33"/>
        <v>31</v>
      </c>
      <c r="P180" t="str">
        <f t="shared" ca="1" si="34"/>
        <v/>
      </c>
      <c r="Q180" t="str">
        <f t="shared" ca="1" si="35"/>
        <v xml:space="preserve">:0207 a crs:CommonwealthPerson ; schema:name 'William James SKEWES' ; dbo:birthDate '1870-07-14'^^xsd:date . </v>
      </c>
      <c r="R180" t="str">
        <f t="shared" ca="1" si="36"/>
        <v xml:space="preserve">:0207 a crs:CommonwealthPerson ; schema:name 'William James SKEWES' ; dbo:birthDate '1870-07-14'^^xsd:date . </v>
      </c>
    </row>
    <row r="181" spans="1:18" x14ac:dyDescent="0.15">
      <c r="A181" s="1" t="s">
        <v>17924</v>
      </c>
      <c r="B181" s="1" t="s">
        <v>17925</v>
      </c>
      <c r="C181" s="4">
        <v>18950806</v>
      </c>
      <c r="D181" s="1">
        <v>19780129</v>
      </c>
      <c r="E181" s="1" t="s">
        <v>17926</v>
      </c>
      <c r="G181" t="str">
        <f t="shared" si="25"/>
        <v>208</v>
      </c>
      <c r="H181" t="str">
        <f t="shared" si="26"/>
        <v>0208</v>
      </c>
      <c r="I181" s="3" t="str">
        <f t="shared" si="27"/>
        <v>1895</v>
      </c>
      <c r="J181" s="3" t="str">
        <f t="shared" si="28"/>
        <v>08</v>
      </c>
      <c r="K181" s="3" t="str">
        <f t="shared" si="29"/>
        <v>06</v>
      </c>
      <c r="L181" t="str">
        <f t="shared" si="30"/>
        <v>'1895-08-06'^^xsd:date</v>
      </c>
      <c r="M181" t="str">
        <f t="shared" si="31"/>
        <v>1978</v>
      </c>
      <c r="N181" t="str">
        <f t="shared" si="32"/>
        <v>01</v>
      </c>
      <c r="O181" t="str">
        <f t="shared" si="33"/>
        <v>29</v>
      </c>
      <c r="P181" t="str">
        <f t="shared" ca="1" si="34"/>
        <v/>
      </c>
      <c r="Q181" t="str">
        <f t="shared" ca="1" si="35"/>
        <v xml:space="preserve">:0208 a crs:CommonwealthPerson ; schema:name 'The Hon Sir George Francis Reuben NICKLIN KCMG, MM' ; dbo:birthDate '1895-08-06'^^xsd:date . </v>
      </c>
      <c r="R181" t="str">
        <f t="shared" ca="1" si="36"/>
        <v xml:space="preserve">:0208 a crs:CommonwealthPerson ; schema:name 'The Hon Sir George Francis Reuben NICKLIN KCMG, MM' ; dbo:birthDate '1895-08-06'^^xsd:date . </v>
      </c>
    </row>
    <row r="182" spans="1:18" x14ac:dyDescent="0.15">
      <c r="A182" s="1" t="s">
        <v>17927</v>
      </c>
      <c r="B182" s="1" t="s">
        <v>17928</v>
      </c>
      <c r="C182" s="4">
        <v>18881004</v>
      </c>
      <c r="D182" s="1">
        <v>19551231</v>
      </c>
      <c r="E182" s="1" t="s">
        <v>17929</v>
      </c>
      <c r="G182" t="str">
        <f t="shared" si="25"/>
        <v>209</v>
      </c>
      <c r="H182" t="str">
        <f t="shared" si="26"/>
        <v>0209</v>
      </c>
      <c r="I182" s="3" t="str">
        <f t="shared" si="27"/>
        <v>1888</v>
      </c>
      <c r="J182" s="3" t="str">
        <f t="shared" si="28"/>
        <v>10</v>
      </c>
      <c r="K182" s="3" t="str">
        <f t="shared" si="29"/>
        <v>04</v>
      </c>
      <c r="L182" t="str">
        <f t="shared" si="30"/>
        <v>'1888-10-04'^^xsd:date</v>
      </c>
      <c r="M182" t="str">
        <f t="shared" si="31"/>
        <v>1955</v>
      </c>
      <c r="N182" t="str">
        <f t="shared" si="32"/>
        <v>12</v>
      </c>
      <c r="O182" t="str">
        <f t="shared" si="33"/>
        <v>31</v>
      </c>
      <c r="P182" t="str">
        <f t="shared" ca="1" si="34"/>
        <v/>
      </c>
      <c r="Q182" t="str">
        <f t="shared" ca="1" si="35"/>
        <v xml:space="preserve">:0209 a crs:CommonwealthPerson ; schema:name 'John Thomas PINNER OBE' ; dbo:birthDate '1888-10-04'^^xsd:date . </v>
      </c>
      <c r="R182" t="str">
        <f t="shared" ca="1" si="36"/>
        <v xml:space="preserve">:0209 a crs:CommonwealthPerson ; schema:name 'John Thomas PINNER OBE' ; dbo:birthDate '1888-10-04'^^xsd:date . </v>
      </c>
    </row>
    <row r="183" spans="1:18" x14ac:dyDescent="0.15">
      <c r="A183" s="1" t="s">
        <v>17930</v>
      </c>
      <c r="B183" s="1" t="s">
        <v>17931</v>
      </c>
      <c r="C183" s="4">
        <v>18900713</v>
      </c>
      <c r="D183" s="1">
        <v>19630918</v>
      </c>
      <c r="E183" s="1" t="s">
        <v>17932</v>
      </c>
      <c r="G183" t="str">
        <f t="shared" si="25"/>
        <v>21</v>
      </c>
      <c r="H183" t="str">
        <f t="shared" si="26"/>
        <v>0021</v>
      </c>
      <c r="I183" s="3" t="str">
        <f t="shared" si="27"/>
        <v>1890</v>
      </c>
      <c r="J183" s="3" t="str">
        <f t="shared" si="28"/>
        <v>07</v>
      </c>
      <c r="K183" s="3" t="str">
        <f t="shared" si="29"/>
        <v>13</v>
      </c>
      <c r="L183" t="str">
        <f t="shared" si="30"/>
        <v>'1890-07-13'^^xsd:date</v>
      </c>
      <c r="M183" t="str">
        <f t="shared" si="31"/>
        <v>1963</v>
      </c>
      <c r="N183" t="str">
        <f t="shared" si="32"/>
        <v>09</v>
      </c>
      <c r="O183" t="str">
        <f t="shared" si="33"/>
        <v>18</v>
      </c>
      <c r="P183" t="str">
        <f t="shared" ca="1" si="34"/>
        <v/>
      </c>
      <c r="Q183" t="str">
        <f t="shared" ca="1" si="35"/>
        <v xml:space="preserve">:0021 a crs:CommonwealthPerson ; schema:name 'Alfred Victor STRETTON MBE' ; dbo:birthDate '1890-07-13'^^xsd:date . </v>
      </c>
      <c r="R183" t="str">
        <f t="shared" ca="1" si="36"/>
        <v xml:space="preserve">:0021 a crs:CommonwealthPerson ; schema:name 'Alfred Victor STRETTON MBE' ; dbo:birthDate '1890-07-13'^^xsd:date . </v>
      </c>
    </row>
    <row r="184" spans="1:18" x14ac:dyDescent="0.15">
      <c r="A184" s="1" t="s">
        <v>17933</v>
      </c>
      <c r="B184" s="1" t="s">
        <v>17934</v>
      </c>
      <c r="C184" s="4">
        <v>19030627</v>
      </c>
      <c r="D184" s="1">
        <v>19880599</v>
      </c>
      <c r="E184" s="1" t="s">
        <v>17935</v>
      </c>
      <c r="G184" t="str">
        <f t="shared" si="25"/>
        <v>210</v>
      </c>
      <c r="H184" t="str">
        <f t="shared" si="26"/>
        <v>0210</v>
      </c>
      <c r="I184" s="3" t="str">
        <f t="shared" si="27"/>
        <v>1903</v>
      </c>
      <c r="J184" s="3" t="str">
        <f t="shared" si="28"/>
        <v>06</v>
      </c>
      <c r="K184" s="3" t="str">
        <f t="shared" si="29"/>
        <v>27</v>
      </c>
      <c r="L184" t="str">
        <f t="shared" si="30"/>
        <v>'1903-06-27'^^xsd:date</v>
      </c>
      <c r="M184" t="str">
        <f t="shared" si="31"/>
        <v>1988</v>
      </c>
      <c r="N184" t="str">
        <f t="shared" si="32"/>
        <v>05</v>
      </c>
      <c r="O184" t="str">
        <f t="shared" si="33"/>
        <v>99</v>
      </c>
      <c r="P184" t="str">
        <f t="shared" ca="1" si="34"/>
        <v/>
      </c>
      <c r="Q184" t="str">
        <f t="shared" ca="1" si="35"/>
        <v xml:space="preserve">:0210 a crs:CommonwealthPerson ; schema:name 'Sir Harold Stanley WYNDHAM CBE' ; dbo:birthDate '1903-06-27'^^xsd:date . </v>
      </c>
      <c r="R184" t="str">
        <f t="shared" ca="1" si="36"/>
        <v xml:space="preserve">:0210 a crs:CommonwealthPerson ; schema:name 'Sir Harold Stanley WYNDHAM CBE' ; dbo:birthDate '1903-06-27'^^xsd:date . </v>
      </c>
    </row>
    <row r="185" spans="1:18" x14ac:dyDescent="0.15">
      <c r="A185" s="1" t="s">
        <v>17936</v>
      </c>
      <c r="B185" s="1" t="s">
        <v>17937</v>
      </c>
      <c r="C185" s="4">
        <v>19401111</v>
      </c>
      <c r="E185" s="1" t="s">
        <v>17938</v>
      </c>
      <c r="G185" t="str">
        <f t="shared" si="25"/>
        <v>211</v>
      </c>
      <c r="H185" t="str">
        <f t="shared" si="26"/>
        <v>0211</v>
      </c>
      <c r="I185" s="3" t="str">
        <f t="shared" si="27"/>
        <v>1940</v>
      </c>
      <c r="J185" s="3" t="str">
        <f t="shared" si="28"/>
        <v>11</v>
      </c>
      <c r="K185" s="3" t="str">
        <f t="shared" si="29"/>
        <v>11</v>
      </c>
      <c r="L185" t="str">
        <f t="shared" si="30"/>
        <v>'1940-11-11'^^xsd:date</v>
      </c>
      <c r="M185" t="str">
        <f t="shared" si="31"/>
        <v/>
      </c>
      <c r="N185" t="str">
        <f t="shared" si="32"/>
        <v/>
      </c>
      <c r="O185" t="str">
        <f t="shared" si="33"/>
        <v/>
      </c>
      <c r="P185" t="str">
        <f t="shared" si="34"/>
        <v/>
      </c>
      <c r="Q185" t="str">
        <f t="shared" si="35"/>
        <v xml:space="preserve">:0211 a crs:CommonwealthPerson ; schema:name 'William DAY' ; dbo:birthDate '1940-11-11'^^xsd:date . </v>
      </c>
      <c r="R185" t="str">
        <f t="shared" si="36"/>
        <v xml:space="preserve">:0211 a crs:CommonwealthPerson ; schema:name 'William DAY' ; dbo:birthDate '1940-11-11'^^xsd:date . </v>
      </c>
    </row>
    <row r="186" spans="1:18" x14ac:dyDescent="0.15">
      <c r="A186" s="1" t="s">
        <v>17939</v>
      </c>
      <c r="B186" s="1" t="s">
        <v>17940</v>
      </c>
      <c r="C186" s="4">
        <v>18620803</v>
      </c>
      <c r="D186" s="1">
        <v>19180125</v>
      </c>
      <c r="E186" s="1" t="s">
        <v>17941</v>
      </c>
      <c r="G186" t="str">
        <f t="shared" si="25"/>
        <v>212</v>
      </c>
      <c r="H186" t="str">
        <f t="shared" si="26"/>
        <v>0212</v>
      </c>
      <c r="I186" s="3" t="str">
        <f t="shared" si="27"/>
        <v>1862</v>
      </c>
      <c r="J186" s="3" t="str">
        <f t="shared" si="28"/>
        <v>08</v>
      </c>
      <c r="K186" s="3" t="str">
        <f t="shared" si="29"/>
        <v>03</v>
      </c>
      <c r="L186" t="str">
        <f t="shared" si="30"/>
        <v>'1862-08-03'^^xsd:date</v>
      </c>
      <c r="M186" t="str">
        <f t="shared" si="31"/>
        <v>1918</v>
      </c>
      <c r="N186" t="str">
        <f t="shared" si="32"/>
        <v>01</v>
      </c>
      <c r="O186" t="str">
        <f t="shared" si="33"/>
        <v>25</v>
      </c>
      <c r="P186" t="str">
        <f t="shared" ca="1" si="34"/>
        <v/>
      </c>
      <c r="Q186" t="str">
        <f t="shared" ca="1" si="35"/>
        <v xml:space="preserve">:0212 a crs:CommonwealthPerson ; schema:name 'Sir Samuel Augustus PETHEBRIDGE KCMG, CMG' ; dbo:birthDate '1862-08-03'^^xsd:date . </v>
      </c>
      <c r="R186" t="str">
        <f t="shared" ca="1" si="36"/>
        <v xml:space="preserve">:0212 a crs:CommonwealthPerson ; schema:name 'Sir Samuel Augustus PETHEBRIDGE KCMG, CMG' ; dbo:birthDate '1862-08-03'^^xsd:date . </v>
      </c>
    </row>
    <row r="187" spans="1:18" x14ac:dyDescent="0.15">
      <c r="A187" s="1" t="s">
        <v>17942</v>
      </c>
      <c r="B187" s="1" t="s">
        <v>17943</v>
      </c>
      <c r="C187" s="4">
        <v>19150318</v>
      </c>
      <c r="E187" s="1" t="s">
        <v>17944</v>
      </c>
      <c r="G187" t="str">
        <f t="shared" si="25"/>
        <v>213</v>
      </c>
      <c r="H187" t="str">
        <f t="shared" si="26"/>
        <v>0213</v>
      </c>
      <c r="I187" s="3" t="str">
        <f t="shared" si="27"/>
        <v>1915</v>
      </c>
      <c r="J187" s="3" t="str">
        <f t="shared" si="28"/>
        <v>03</v>
      </c>
      <c r="K187" s="3" t="str">
        <f t="shared" si="29"/>
        <v>18</v>
      </c>
      <c r="L187" t="str">
        <f t="shared" si="30"/>
        <v>'1915-03-18'^^xsd:date</v>
      </c>
      <c r="M187" t="str">
        <f t="shared" si="31"/>
        <v/>
      </c>
      <c r="N187" t="str">
        <f t="shared" si="32"/>
        <v/>
      </c>
      <c r="O187" t="str">
        <f t="shared" si="33"/>
        <v/>
      </c>
      <c r="P187" t="str">
        <f t="shared" si="34"/>
        <v/>
      </c>
      <c r="Q187" t="str">
        <f t="shared" si="35"/>
        <v xml:space="preserve">:0213 a crs:CommonwealthPerson ; schema:name 'Leonard George MATTHEWS CBE' ; dbo:birthDate '1915-03-18'^^xsd:date . </v>
      </c>
      <c r="R187" t="str">
        <f t="shared" si="36"/>
        <v xml:space="preserve">:0213 a crs:CommonwealthPerson ; schema:name 'Leonard George MATTHEWS CBE' ; dbo:birthDate '1915-03-18'^^xsd:date . </v>
      </c>
    </row>
    <row r="188" spans="1:18" x14ac:dyDescent="0.15">
      <c r="A188" s="1" t="s">
        <v>17945</v>
      </c>
      <c r="B188" s="1" t="s">
        <v>17946</v>
      </c>
      <c r="C188" s="4">
        <v>18870116</v>
      </c>
      <c r="D188" s="1">
        <v>19631231</v>
      </c>
      <c r="E188" s="1" t="s">
        <v>17947</v>
      </c>
      <c r="G188" t="str">
        <f t="shared" si="25"/>
        <v>214</v>
      </c>
      <c r="H188" t="str">
        <f t="shared" si="26"/>
        <v>0214</v>
      </c>
      <c r="I188" s="3" t="str">
        <f t="shared" si="27"/>
        <v>1887</v>
      </c>
      <c r="J188" s="3" t="str">
        <f t="shared" si="28"/>
        <v>01</v>
      </c>
      <c r="K188" s="3" t="str">
        <f t="shared" si="29"/>
        <v>16</v>
      </c>
      <c r="L188" t="str">
        <f t="shared" si="30"/>
        <v>'1887-01-16'^^xsd:date</v>
      </c>
      <c r="M188" t="str">
        <f t="shared" si="31"/>
        <v>1963</v>
      </c>
      <c r="N188" t="str">
        <f t="shared" si="32"/>
        <v>12</v>
      </c>
      <c r="O188" t="str">
        <f t="shared" si="33"/>
        <v>31</v>
      </c>
      <c r="P188" t="str">
        <f t="shared" ca="1" si="34"/>
        <v/>
      </c>
      <c r="Q188" t="str">
        <f t="shared" ca="1" si="35"/>
        <v xml:space="preserve">:0214 a crs:CommonwealthPerson ; schema:name 'Thomas Gordon MARSHALL' ; dbo:birthDate '1887-01-16'^^xsd:date . </v>
      </c>
      <c r="R188" t="str">
        <f t="shared" ca="1" si="36"/>
        <v xml:space="preserve">:0214 a crs:CommonwealthPerson ; schema:name 'Thomas Gordon MARSHALL' ; dbo:birthDate '1887-01-16'^^xsd:date . </v>
      </c>
    </row>
    <row r="189" spans="1:18" x14ac:dyDescent="0.15">
      <c r="A189" s="1" t="s">
        <v>17948</v>
      </c>
      <c r="B189" s="1" t="s">
        <v>17949</v>
      </c>
      <c r="C189" s="4">
        <v>19031013</v>
      </c>
      <c r="D189" s="1">
        <v>19780509</v>
      </c>
      <c r="E189" s="1" t="s">
        <v>17950</v>
      </c>
      <c r="G189" t="str">
        <f t="shared" si="25"/>
        <v>215</v>
      </c>
      <c r="H189" t="str">
        <f t="shared" si="26"/>
        <v>0215</v>
      </c>
      <c r="I189" s="3" t="str">
        <f t="shared" si="27"/>
        <v>1903</v>
      </c>
      <c r="J189" s="3" t="str">
        <f t="shared" si="28"/>
        <v>10</v>
      </c>
      <c r="K189" s="3" t="str">
        <f t="shared" si="29"/>
        <v>13</v>
      </c>
      <c r="L189" t="str">
        <f t="shared" si="30"/>
        <v>'1903-10-13'^^xsd:date</v>
      </c>
      <c r="M189" t="str">
        <f t="shared" si="31"/>
        <v>1978</v>
      </c>
      <c r="N189" t="str">
        <f t="shared" si="32"/>
        <v>05</v>
      </c>
      <c r="O189" t="str">
        <f t="shared" si="33"/>
        <v>09</v>
      </c>
      <c r="P189" t="str">
        <f t="shared" ca="1" si="34"/>
        <v/>
      </c>
      <c r="Q189" t="str">
        <f t="shared" ca="1" si="35"/>
        <v xml:space="preserve">:0215 a crs:CommonwealthPerson ; schema:name 'The HonHon Sir Norman Henry Denham HENTY KBE' ; dbo:birthDate '1903-10-13'^^xsd:date . </v>
      </c>
      <c r="R189" t="str">
        <f t="shared" ca="1" si="36"/>
        <v xml:space="preserve">:0215 a crs:CommonwealthPerson ; schema:name 'The Hon Sir Norman Henry Denham HENTY KBE' ; dbo:birthDate '1903-10-13'^^xsd:date . </v>
      </c>
    </row>
    <row r="190" spans="1:18" x14ac:dyDescent="0.15">
      <c r="A190" s="1" t="s">
        <v>17951</v>
      </c>
      <c r="B190" s="1" t="s">
        <v>17952</v>
      </c>
      <c r="C190" s="4">
        <v>19150322</v>
      </c>
      <c r="E190" s="1" t="s">
        <v>17953</v>
      </c>
      <c r="G190" t="str">
        <f t="shared" si="25"/>
        <v>216</v>
      </c>
      <c r="H190" t="str">
        <f t="shared" si="26"/>
        <v>0216</v>
      </c>
      <c r="I190" s="3" t="str">
        <f t="shared" si="27"/>
        <v>1915</v>
      </c>
      <c r="J190" s="3" t="str">
        <f t="shared" si="28"/>
        <v>03</v>
      </c>
      <c r="K190" s="3" t="str">
        <f t="shared" si="29"/>
        <v>22</v>
      </c>
      <c r="L190" t="str">
        <f t="shared" si="30"/>
        <v>'1915-03-22'^^xsd:date</v>
      </c>
      <c r="M190" t="str">
        <f t="shared" si="31"/>
        <v/>
      </c>
      <c r="N190" t="str">
        <f t="shared" si="32"/>
        <v/>
      </c>
      <c r="O190" t="str">
        <f t="shared" si="33"/>
        <v/>
      </c>
      <c r="P190" t="str">
        <f t="shared" si="34"/>
        <v/>
      </c>
      <c r="Q190" t="str">
        <f t="shared" si="35"/>
        <v xml:space="preserve">:0216 a crs:CommonwealthPerson ; schema:name 'Professor Frederick George Godfrey ROSE' ; dbo:birthDate '1915-03-22'^^xsd:date . </v>
      </c>
      <c r="R190" t="str">
        <f t="shared" si="36"/>
        <v xml:space="preserve">:0216 a crs:CommonwealthPerson ; schema:name 'Professor Frederick George Godfrey ROSE' ; dbo:birthDate '1915-03-22'^^xsd:date . </v>
      </c>
    </row>
    <row r="191" spans="1:18" x14ac:dyDescent="0.15">
      <c r="A191" s="1" t="s">
        <v>17954</v>
      </c>
      <c r="B191" s="1" t="s">
        <v>17955</v>
      </c>
      <c r="C191" s="4">
        <v>19250614</v>
      </c>
      <c r="E191" s="1" t="s">
        <v>17956</v>
      </c>
      <c r="G191" t="str">
        <f t="shared" si="25"/>
        <v>217</v>
      </c>
      <c r="H191" t="str">
        <f t="shared" si="26"/>
        <v>0217</v>
      </c>
      <c r="I191" s="3" t="str">
        <f t="shared" si="27"/>
        <v>1925</v>
      </c>
      <c r="J191" s="3" t="str">
        <f t="shared" si="28"/>
        <v>06</v>
      </c>
      <c r="K191" s="3" t="str">
        <f t="shared" si="29"/>
        <v>14</v>
      </c>
      <c r="L191" t="str">
        <f t="shared" si="30"/>
        <v>'1925-06-14'^^xsd:date</v>
      </c>
      <c r="M191" t="str">
        <f t="shared" si="31"/>
        <v/>
      </c>
      <c r="N191" t="str">
        <f t="shared" si="32"/>
        <v/>
      </c>
      <c r="O191" t="str">
        <f t="shared" si="33"/>
        <v/>
      </c>
      <c r="P191" t="str">
        <f t="shared" si="34"/>
        <v/>
      </c>
      <c r="Q191" t="str">
        <f t="shared" si="35"/>
        <v xml:space="preserve">:0217 a crs:CommonwealthPerson ; schema:name 'The HonHon James Joseph WEBSTER' ; dbo:birthDate '1925-06-14'^^xsd:date . </v>
      </c>
      <c r="R191" t="str">
        <f t="shared" si="36"/>
        <v xml:space="preserve">:0217 a crs:CommonwealthPerson ; schema:name 'The Hon James Joseph WEBSTER' ; dbo:birthDate '1925-06-14'^^xsd:date . </v>
      </c>
    </row>
    <row r="192" spans="1:18" x14ac:dyDescent="0.15">
      <c r="A192" s="1" t="s">
        <v>17957</v>
      </c>
      <c r="B192" s="1" t="s">
        <v>17958</v>
      </c>
      <c r="C192" s="4">
        <v>19040511</v>
      </c>
      <c r="D192" s="1">
        <v>19990824</v>
      </c>
      <c r="E192" s="1" t="s">
        <v>17959</v>
      </c>
      <c r="G192" t="str">
        <f t="shared" si="25"/>
        <v>218</v>
      </c>
      <c r="H192" t="str">
        <f t="shared" si="26"/>
        <v>0218</v>
      </c>
      <c r="I192" s="3" t="str">
        <f t="shared" si="27"/>
        <v>1904</v>
      </c>
      <c r="J192" s="3" t="str">
        <f t="shared" si="28"/>
        <v>05</v>
      </c>
      <c r="K192" s="3" t="str">
        <f t="shared" si="29"/>
        <v>11</v>
      </c>
      <c r="L192" t="str">
        <f t="shared" si="30"/>
        <v>'1904-05-11'^^xsd:date</v>
      </c>
      <c r="M192" t="str">
        <f t="shared" si="31"/>
        <v>1999</v>
      </c>
      <c r="N192" t="str">
        <f t="shared" si="32"/>
        <v>08</v>
      </c>
      <c r="O192" t="str">
        <f t="shared" si="33"/>
        <v>24</v>
      </c>
      <c r="P192" t="str">
        <f t="shared" ca="1" si="34"/>
        <v/>
      </c>
      <c r="Q192" t="str">
        <f t="shared" ca="1" si="35"/>
        <v xml:space="preserve">:0218 a crs:CommonwealthPerson ; schema:name 'Dr William Kaye LAMB' ; dbo:birthDate '1904-05-11'^^xsd:date . </v>
      </c>
      <c r="R192" t="str">
        <f t="shared" ca="1" si="36"/>
        <v xml:space="preserve">:0218 a crs:CommonwealthPerson ; schema:name 'Dr William Kaye LAMB' ; dbo:birthDate '1904-05-11'^^xsd:date . </v>
      </c>
    </row>
    <row r="193" spans="1:18" x14ac:dyDescent="0.15">
      <c r="A193" s="1" t="s">
        <v>17960</v>
      </c>
      <c r="B193" s="1" t="s">
        <v>17961</v>
      </c>
      <c r="C193" s="4">
        <v>19310730</v>
      </c>
      <c r="E193" s="1" t="s">
        <v>17962</v>
      </c>
      <c r="G193" t="str">
        <f t="shared" si="25"/>
        <v>219</v>
      </c>
      <c r="H193" t="str">
        <f t="shared" si="26"/>
        <v>0219</v>
      </c>
      <c r="I193" s="3" t="str">
        <f t="shared" si="27"/>
        <v>1931</v>
      </c>
      <c r="J193" s="3" t="str">
        <f t="shared" si="28"/>
        <v>07</v>
      </c>
      <c r="K193" s="3" t="str">
        <f t="shared" si="29"/>
        <v>30</v>
      </c>
      <c r="L193" t="str">
        <f t="shared" si="30"/>
        <v>'1931-07-30'^^xsd:date</v>
      </c>
      <c r="M193" t="str">
        <f t="shared" si="31"/>
        <v/>
      </c>
      <c r="N193" t="str">
        <f t="shared" si="32"/>
        <v/>
      </c>
      <c r="O193" t="str">
        <f t="shared" si="33"/>
        <v/>
      </c>
      <c r="P193" t="str">
        <f t="shared" si="34"/>
        <v/>
      </c>
      <c r="Q193" t="str">
        <f t="shared" si="35"/>
        <v xml:space="preserve">:0219 a crs:CommonwealthPerson ; schema:name 'The HonHon Christopher John HURFORD AO' ; dbo:birthDate '1931-07-30'^^xsd:date . </v>
      </c>
      <c r="R193" t="str">
        <f t="shared" si="36"/>
        <v xml:space="preserve">:0219 a crs:CommonwealthPerson ; schema:name 'The Hon Christopher John HURFORD AO' ; dbo:birthDate '1931-07-30'^^xsd:date . </v>
      </c>
    </row>
    <row r="194" spans="1:18" x14ac:dyDescent="0.15">
      <c r="A194" s="1" t="s">
        <v>17963</v>
      </c>
      <c r="B194" s="1" t="s">
        <v>17964</v>
      </c>
      <c r="C194" s="4">
        <v>18900101</v>
      </c>
      <c r="E194" s="1" t="s">
        <v>17965</v>
      </c>
      <c r="G194" t="str">
        <f t="shared" ref="G194:G257" si="37">SUBSTITUTE(A194, "CP ", "")</f>
        <v>22</v>
      </c>
      <c r="H194" t="str">
        <f t="shared" si="26"/>
        <v>0022</v>
      </c>
      <c r="I194" s="3" t="str">
        <f t="shared" si="27"/>
        <v>1890</v>
      </c>
      <c r="J194" s="3" t="str">
        <f t="shared" si="28"/>
        <v>01</v>
      </c>
      <c r="K194" s="3" t="str">
        <f t="shared" si="29"/>
        <v>01</v>
      </c>
      <c r="L194" t="str">
        <f t="shared" si="30"/>
        <v>'1890-01-01'^^xsd:date</v>
      </c>
      <c r="M194" t="str">
        <f t="shared" si="31"/>
        <v/>
      </c>
      <c r="N194" t="str">
        <f t="shared" si="32"/>
        <v/>
      </c>
      <c r="O194" t="str">
        <f t="shared" si="33"/>
        <v/>
      </c>
      <c r="P194" t="str">
        <f t="shared" si="34"/>
        <v/>
      </c>
      <c r="Q194" t="str">
        <f t="shared" si="35"/>
        <v xml:space="preserve">:0022 a crs:CommonwealthPerson ; schema:name 'J COWLEY' ; dbo:birthDate '1890-01-01'^^xsd:date . </v>
      </c>
      <c r="R194" t="str">
        <f t="shared" si="36"/>
        <v xml:space="preserve">:0022 a crs:CommonwealthPerson ; schema:name 'J COWLEY' ; dbo:birthDate '1890-01-01'^^xsd:date . </v>
      </c>
    </row>
    <row r="195" spans="1:18" x14ac:dyDescent="0.15">
      <c r="A195" s="1" t="s">
        <v>17966</v>
      </c>
      <c r="B195" s="1" t="s">
        <v>17967</v>
      </c>
      <c r="C195" s="4">
        <v>19230627</v>
      </c>
      <c r="D195" s="1">
        <v>19901218</v>
      </c>
      <c r="E195" s="1" t="s">
        <v>17968</v>
      </c>
      <c r="G195" t="str">
        <f t="shared" si="37"/>
        <v>220</v>
      </c>
      <c r="H195" t="str">
        <f t="shared" ref="H195:H258" si="38">TEXT(G195, "0000")</f>
        <v>0220</v>
      </c>
      <c r="I195" s="3" t="str">
        <f t="shared" ref="I195:I258" si="39">LEFT(C195,4)</f>
        <v>1923</v>
      </c>
      <c r="J195" s="3" t="str">
        <f t="shared" ref="J195:J258" si="40">MID(C195,5,2)</f>
        <v>06</v>
      </c>
      <c r="K195" s="3" t="str">
        <f t="shared" ref="K195:K258" si="41">RIGHT(C195,2)</f>
        <v>27</v>
      </c>
      <c r="L195" t="str">
        <f t="shared" ref="L195:L258" si="42">IF(AND(J195+0&gt;=1,J195+0&lt;=12),CONCATENATE("'",I195,"-",J195,"-",K195,"'","^^xsd:date"),CONCATENATE("'",I195,"'","^^xsd:gYear"))</f>
        <v>'1923-06-27'^^xsd:date</v>
      </c>
      <c r="M195" t="str">
        <f t="shared" ref="M195:M258" si="43">LEFT(D195,4)</f>
        <v>1990</v>
      </c>
      <c r="N195" t="str">
        <f t="shared" ref="N195:N258" si="44">MID(D195,5,2)</f>
        <v>12</v>
      </c>
      <c r="O195" t="str">
        <f t="shared" ref="O195:O258" si="45">RIGHT(D195,2)</f>
        <v>18</v>
      </c>
      <c r="P195" t="str">
        <f t="shared" ref="P195:P258" ca="1" si="46">IFERROR(IF(AND(N195+0&gt;=1,N195+0&lt;=12),_xlfn.CONCAT("'",M195,"-",N195,"-",O195,"'","^^xsd:date"),_xlfn.CONCAT("'",M195,"'","^^xsd:gYear")), "")</f>
        <v/>
      </c>
      <c r="Q195" t="str">
        <f t="shared" ref="Q195:Q258" ca="1" si="47">CONCATENATE(":", H195, " a crs:CommonwealthPerson ; schema:name '", IF(OR(LEFT(B195,3)="Hon",LEFT(B195,3)="HON"),"The Hon",""), B195,  "' ; dbo:birthDate ", L195, IF(P195="","",CONCATENATE(" ; dbo:deathDate ",P195, "'"))," . ")</f>
        <v xml:space="preserve">:0220 a crs:CommonwealthPerson ; schema:name 'Geoffrey O'Halloran GILES' ; dbo:birthDate '1923-06-27'^^xsd:date . </v>
      </c>
      <c r="R195" t="str">
        <f t="shared" ref="R195:R258" ca="1" si="48">SUBSTITUTE(SUBSTITUTE(SUBSTITUTE(SUBSTITUTE(Q195,"The hon","The Hon"), "HonHon", "Hon"), "HonHON", "Hon"), "Honorable", "Hon")</f>
        <v xml:space="preserve">:0220 a crs:CommonwealthPerson ; schema:name 'Geoffrey O'Halloran GILES' ; dbo:birthDate '1923-06-27'^^xsd:date . </v>
      </c>
    </row>
    <row r="196" spans="1:18" x14ac:dyDescent="0.15">
      <c r="A196" s="1" t="s">
        <v>17969</v>
      </c>
      <c r="B196" s="1" t="s">
        <v>17970</v>
      </c>
      <c r="C196" s="4">
        <v>19270621</v>
      </c>
      <c r="E196" s="1" t="s">
        <v>17971</v>
      </c>
      <c r="G196" t="str">
        <f t="shared" si="37"/>
        <v>221</v>
      </c>
      <c r="H196" t="str">
        <f t="shared" si="38"/>
        <v>0221</v>
      </c>
      <c r="I196" s="3" t="str">
        <f t="shared" si="39"/>
        <v>1927</v>
      </c>
      <c r="J196" s="3" t="str">
        <f t="shared" si="40"/>
        <v>06</v>
      </c>
      <c r="K196" s="3" t="str">
        <f t="shared" si="41"/>
        <v>21</v>
      </c>
      <c r="L196" t="str">
        <f t="shared" si="42"/>
        <v>'1927-06-21'^^xsd:date</v>
      </c>
      <c r="M196" t="str">
        <f t="shared" si="43"/>
        <v/>
      </c>
      <c r="N196" t="str">
        <f t="shared" si="44"/>
        <v/>
      </c>
      <c r="O196" t="str">
        <f t="shared" si="45"/>
        <v/>
      </c>
      <c r="P196" t="str">
        <f t="shared" si="46"/>
        <v/>
      </c>
      <c r="Q196" t="str">
        <f t="shared" si="47"/>
        <v xml:space="preserve">:0221 a crs:CommonwealthPerson ; schema:name 'Donald Scott JESSOP JP' ; dbo:birthDate '1927-06-21'^^xsd:date . </v>
      </c>
      <c r="R196" t="str">
        <f t="shared" si="48"/>
        <v xml:space="preserve">:0221 a crs:CommonwealthPerson ; schema:name 'Donald Scott JESSOP JP' ; dbo:birthDate '1927-06-21'^^xsd:date . </v>
      </c>
    </row>
    <row r="197" spans="1:18" x14ac:dyDescent="0.15">
      <c r="A197" s="1" t="s">
        <v>17972</v>
      </c>
      <c r="B197" s="1" t="s">
        <v>17973</v>
      </c>
      <c r="C197" s="4">
        <v>19230630</v>
      </c>
      <c r="E197" s="1" t="s">
        <v>17974</v>
      </c>
      <c r="G197" t="str">
        <f t="shared" si="37"/>
        <v>222</v>
      </c>
      <c r="H197" t="str">
        <f t="shared" si="38"/>
        <v>0222</v>
      </c>
      <c r="I197" s="3" t="str">
        <f t="shared" si="39"/>
        <v>1923</v>
      </c>
      <c r="J197" s="3" t="str">
        <f t="shared" si="40"/>
        <v>06</v>
      </c>
      <c r="K197" s="3" t="str">
        <f t="shared" si="41"/>
        <v>30</v>
      </c>
      <c r="L197" t="str">
        <f t="shared" si="42"/>
        <v>'1923-06-30'^^xsd:date</v>
      </c>
      <c r="M197" t="str">
        <f t="shared" si="43"/>
        <v/>
      </c>
      <c r="N197" t="str">
        <f t="shared" si="44"/>
        <v/>
      </c>
      <c r="O197" t="str">
        <f t="shared" si="45"/>
        <v/>
      </c>
      <c r="P197" t="str">
        <f t="shared" si="46"/>
        <v/>
      </c>
      <c r="Q197" t="str">
        <f t="shared" si="47"/>
        <v xml:space="preserve">:0222 a crs:CommonwealthPerson ; schema:name 'The HonHon Sir Harold William YOUNG KCMG' ; dbo:birthDate '1923-06-30'^^xsd:date . </v>
      </c>
      <c r="R197" t="str">
        <f t="shared" si="48"/>
        <v xml:space="preserve">:0222 a crs:CommonwealthPerson ; schema:name 'The Hon Sir Harold William YOUNG KCMG' ; dbo:birthDate '1923-06-30'^^xsd:date . </v>
      </c>
    </row>
    <row r="198" spans="1:18" x14ac:dyDescent="0.15">
      <c r="A198" s="1" t="s">
        <v>17975</v>
      </c>
      <c r="B198" s="1" t="s">
        <v>17976</v>
      </c>
      <c r="C198" s="4">
        <v>19281204</v>
      </c>
      <c r="D198" s="1">
        <v>20020115</v>
      </c>
      <c r="E198" s="1" t="s">
        <v>17977</v>
      </c>
      <c r="G198" t="str">
        <f t="shared" si="37"/>
        <v>223</v>
      </c>
      <c r="H198" t="str">
        <f t="shared" si="38"/>
        <v>0223</v>
      </c>
      <c r="I198" s="3" t="str">
        <f t="shared" si="39"/>
        <v>1928</v>
      </c>
      <c r="J198" s="3" t="str">
        <f t="shared" si="40"/>
        <v>12</v>
      </c>
      <c r="K198" s="3" t="str">
        <f t="shared" si="41"/>
        <v>04</v>
      </c>
      <c r="L198" t="str">
        <f t="shared" si="42"/>
        <v>'1928-12-04'^^xsd:date</v>
      </c>
      <c r="M198" t="str">
        <f t="shared" si="43"/>
        <v>2002</v>
      </c>
      <c r="N198" t="str">
        <f t="shared" si="44"/>
        <v>01</v>
      </c>
      <c r="O198" t="str">
        <f t="shared" si="45"/>
        <v>15</v>
      </c>
      <c r="P198" t="str">
        <f t="shared" ca="1" si="46"/>
        <v/>
      </c>
      <c r="Q198" t="str">
        <f t="shared" ca="1" si="47"/>
        <v xml:space="preserve">:0223 a crs:CommonwealthPerson ; schema:name 'Ralph Hawker JACOBI AM' ; dbo:birthDate '1928-12-04'^^xsd:date . </v>
      </c>
      <c r="R198" t="str">
        <f t="shared" ca="1" si="48"/>
        <v xml:space="preserve">:0223 a crs:CommonwealthPerson ; schema:name 'Ralph Hawker JACOBI AM' ; dbo:birthDate '1928-12-04'^^xsd:date . </v>
      </c>
    </row>
    <row r="199" spans="1:18" x14ac:dyDescent="0.15">
      <c r="A199" s="1" t="s">
        <v>17978</v>
      </c>
      <c r="B199" s="1" t="s">
        <v>17979</v>
      </c>
      <c r="C199" s="4">
        <v>19141109</v>
      </c>
      <c r="D199" s="1">
        <v>19930730</v>
      </c>
      <c r="E199" s="1" t="s">
        <v>17980</v>
      </c>
      <c r="G199" t="str">
        <f t="shared" si="37"/>
        <v>224</v>
      </c>
      <c r="H199" t="str">
        <f t="shared" si="38"/>
        <v>0224</v>
      </c>
      <c r="I199" s="3" t="str">
        <f t="shared" si="39"/>
        <v>1914</v>
      </c>
      <c r="J199" s="3" t="str">
        <f t="shared" si="40"/>
        <v>11</v>
      </c>
      <c r="K199" s="3" t="str">
        <f t="shared" si="41"/>
        <v>09</v>
      </c>
      <c r="L199" t="str">
        <f t="shared" si="42"/>
        <v>'1914-11-09'^^xsd:date</v>
      </c>
      <c r="M199" t="str">
        <f t="shared" si="43"/>
        <v>1993</v>
      </c>
      <c r="N199" t="str">
        <f t="shared" si="44"/>
        <v>07</v>
      </c>
      <c r="O199" t="str">
        <f t="shared" si="45"/>
        <v>30</v>
      </c>
      <c r="P199" t="str">
        <f t="shared" ca="1" si="46"/>
        <v/>
      </c>
      <c r="Q199" t="str">
        <f t="shared" ca="1" si="47"/>
        <v xml:space="preserve">:0224 a crs:CommonwealthPerson ; schema:name 'The Hon Sir Condor Louis LAUCKE KCMG' ; dbo:birthDate '1914-11-09'^^xsd:date . </v>
      </c>
      <c r="R199" t="str">
        <f t="shared" ca="1" si="48"/>
        <v xml:space="preserve">:0224 a crs:CommonwealthPerson ; schema:name 'The Hon Sir Condor Louis LAUCKE KCMG' ; dbo:birthDate '1914-11-09'^^xsd:date . </v>
      </c>
    </row>
    <row r="200" spans="1:18" x14ac:dyDescent="0.15">
      <c r="A200" s="1" t="s">
        <v>17981</v>
      </c>
      <c r="B200" s="1" t="s">
        <v>17982</v>
      </c>
      <c r="C200" s="4">
        <v>19500219</v>
      </c>
      <c r="E200" s="1" t="s">
        <v>17544</v>
      </c>
      <c r="G200" t="str">
        <f t="shared" si="37"/>
        <v>225</v>
      </c>
      <c r="H200" t="str">
        <f t="shared" si="38"/>
        <v>0225</v>
      </c>
      <c r="I200" s="3" t="str">
        <f t="shared" si="39"/>
        <v>1950</v>
      </c>
      <c r="J200" s="3" t="str">
        <f t="shared" si="40"/>
        <v>02</v>
      </c>
      <c r="K200" s="3" t="str">
        <f t="shared" si="41"/>
        <v>19</v>
      </c>
      <c r="L200" t="str">
        <f t="shared" si="42"/>
        <v>'1950-02-19'^^xsd:date</v>
      </c>
      <c r="M200" t="str">
        <f t="shared" si="43"/>
        <v/>
      </c>
      <c r="N200" t="str">
        <f t="shared" si="44"/>
        <v/>
      </c>
      <c r="O200" t="str">
        <f t="shared" si="45"/>
        <v/>
      </c>
      <c r="P200" t="str">
        <f t="shared" si="46"/>
        <v/>
      </c>
      <c r="Q200" t="str">
        <f t="shared" si="47"/>
        <v xml:space="preserve">:0225 a crs:CommonwealthPerson ; schema:name 'The HonHon James Robert PORTER' ; dbo:birthDate '1950-02-19'^^xsd:date . </v>
      </c>
      <c r="R200" t="str">
        <f t="shared" si="48"/>
        <v xml:space="preserve">:0225 a crs:CommonwealthPerson ; schema:name 'The Hon James Robert PORTER' ; dbo:birthDate '1950-02-19'^^xsd:date . </v>
      </c>
    </row>
    <row r="201" spans="1:18" x14ac:dyDescent="0.15">
      <c r="A201" s="1" t="s">
        <v>17983</v>
      </c>
      <c r="B201" s="1" t="s">
        <v>17984</v>
      </c>
      <c r="C201" s="4">
        <v>18980308</v>
      </c>
      <c r="D201" s="1">
        <v>19730930</v>
      </c>
      <c r="E201" s="1" t="s">
        <v>17985</v>
      </c>
      <c r="G201" t="str">
        <f t="shared" si="37"/>
        <v>226</v>
      </c>
      <c r="H201" t="str">
        <f t="shared" si="38"/>
        <v>0226</v>
      </c>
      <c r="I201" s="3" t="str">
        <f t="shared" si="39"/>
        <v>1898</v>
      </c>
      <c r="J201" s="3" t="str">
        <f t="shared" si="40"/>
        <v>03</v>
      </c>
      <c r="K201" s="3" t="str">
        <f t="shared" si="41"/>
        <v>08</v>
      </c>
      <c r="L201" t="str">
        <f t="shared" si="42"/>
        <v>'1898-03-08'^^xsd:date</v>
      </c>
      <c r="M201" t="str">
        <f t="shared" si="43"/>
        <v>1973</v>
      </c>
      <c r="N201" t="str">
        <f t="shared" si="44"/>
        <v>09</v>
      </c>
      <c r="O201" t="str">
        <f t="shared" si="45"/>
        <v>30</v>
      </c>
      <c r="P201" t="str">
        <f t="shared" ca="1" si="46"/>
        <v/>
      </c>
      <c r="Q201" t="str">
        <f t="shared" ca="1" si="47"/>
        <v xml:space="preserve">:0226 a crs:CommonwealthPerson ; schema:name 'William Alexander MCLAREN CBE' ; dbo:birthDate '1898-03-08'^^xsd:date . </v>
      </c>
      <c r="R201" t="str">
        <f t="shared" ca="1" si="48"/>
        <v xml:space="preserve">:0226 a crs:CommonwealthPerson ; schema:name 'William Alexander MCLAREN CBE' ; dbo:birthDate '1898-03-08'^^xsd:date . </v>
      </c>
    </row>
    <row r="202" spans="1:18" x14ac:dyDescent="0.15">
      <c r="A202" s="1" t="s">
        <v>17986</v>
      </c>
      <c r="B202" s="1" t="s">
        <v>17987</v>
      </c>
      <c r="C202" s="4">
        <v>19190714</v>
      </c>
      <c r="E202" s="1" t="s">
        <v>17988</v>
      </c>
      <c r="G202" t="str">
        <f t="shared" si="37"/>
        <v>227</v>
      </c>
      <c r="H202" t="str">
        <f t="shared" si="38"/>
        <v>0227</v>
      </c>
      <c r="I202" s="3" t="str">
        <f t="shared" si="39"/>
        <v>1919</v>
      </c>
      <c r="J202" s="3" t="str">
        <f t="shared" si="40"/>
        <v>07</v>
      </c>
      <c r="K202" s="3" t="str">
        <f t="shared" si="41"/>
        <v>14</v>
      </c>
      <c r="L202" t="str">
        <f t="shared" si="42"/>
        <v>'1919-07-14'^^xsd:date</v>
      </c>
      <c r="M202" t="str">
        <f t="shared" si="43"/>
        <v/>
      </c>
      <c r="N202" t="str">
        <f t="shared" si="44"/>
        <v/>
      </c>
      <c r="O202" t="str">
        <f t="shared" si="45"/>
        <v/>
      </c>
      <c r="P202" t="str">
        <f t="shared" si="46"/>
        <v/>
      </c>
      <c r="Q202" t="str">
        <f t="shared" si="47"/>
        <v xml:space="preserve">:0227 a crs:CommonwealthPerson ; schema:name 'Jean BLACKBURN' ; dbo:birthDate '1919-07-14'^^xsd:date . </v>
      </c>
      <c r="R202" t="str">
        <f t="shared" si="48"/>
        <v xml:space="preserve">:0227 a crs:CommonwealthPerson ; schema:name 'Jean BLACKBURN' ; dbo:birthDate '1919-07-14'^^xsd:date . </v>
      </c>
    </row>
    <row r="203" spans="1:18" x14ac:dyDescent="0.15">
      <c r="A203" s="1" t="s">
        <v>17989</v>
      </c>
      <c r="B203" s="1" t="s">
        <v>17990</v>
      </c>
      <c r="C203" s="4">
        <v>18840814</v>
      </c>
      <c r="D203" s="1">
        <v>19610630</v>
      </c>
      <c r="E203" s="1" t="s">
        <v>17991</v>
      </c>
      <c r="G203" t="str">
        <f t="shared" si="37"/>
        <v>228</v>
      </c>
      <c r="H203" t="str">
        <f t="shared" si="38"/>
        <v>0228</v>
      </c>
      <c r="I203" s="3" t="str">
        <f t="shared" si="39"/>
        <v>1884</v>
      </c>
      <c r="J203" s="3" t="str">
        <f t="shared" si="40"/>
        <v>08</v>
      </c>
      <c r="K203" s="3" t="str">
        <f t="shared" si="41"/>
        <v>14</v>
      </c>
      <c r="L203" t="str">
        <f t="shared" si="42"/>
        <v>'1884-08-14'^^xsd:date</v>
      </c>
      <c r="M203" t="str">
        <f t="shared" si="43"/>
        <v>1961</v>
      </c>
      <c r="N203" t="str">
        <f t="shared" si="44"/>
        <v>06</v>
      </c>
      <c r="O203" t="str">
        <f t="shared" si="45"/>
        <v>30</v>
      </c>
      <c r="P203" t="str">
        <f t="shared" ca="1" si="46"/>
        <v/>
      </c>
      <c r="Q203" t="str">
        <f t="shared" ca="1" si="47"/>
        <v xml:space="preserve">:0228 a crs:CommonwealthPerson ; schema:name 'The HonHon Sir Frederick Harold STEWART Kt' ; dbo:birthDate '1884-08-14'^^xsd:date . </v>
      </c>
      <c r="R203" t="str">
        <f t="shared" ca="1" si="48"/>
        <v xml:space="preserve">:0228 a crs:CommonwealthPerson ; schema:name 'The Hon Sir Frederick Harold STEWART Kt' ; dbo:birthDate '1884-08-14'^^xsd:date . </v>
      </c>
    </row>
    <row r="204" spans="1:18" x14ac:dyDescent="0.15">
      <c r="A204" s="1" t="s">
        <v>17992</v>
      </c>
      <c r="B204" s="1" t="s">
        <v>17993</v>
      </c>
      <c r="C204" s="4">
        <v>19140818</v>
      </c>
      <c r="D204" s="1">
        <v>20010510</v>
      </c>
      <c r="E204" s="1" t="s">
        <v>17994</v>
      </c>
      <c r="G204" t="str">
        <f t="shared" si="37"/>
        <v>229</v>
      </c>
      <c r="H204" t="str">
        <f t="shared" si="38"/>
        <v>0229</v>
      </c>
      <c r="I204" s="3" t="str">
        <f t="shared" si="39"/>
        <v>1914</v>
      </c>
      <c r="J204" s="3" t="str">
        <f t="shared" si="40"/>
        <v>08</v>
      </c>
      <c r="K204" s="3" t="str">
        <f t="shared" si="41"/>
        <v>18</v>
      </c>
      <c r="L204" t="str">
        <f t="shared" si="42"/>
        <v>'1914-08-18'^^xsd:date</v>
      </c>
      <c r="M204" t="str">
        <f t="shared" si="43"/>
        <v>2001</v>
      </c>
      <c r="N204" t="str">
        <f t="shared" si="44"/>
        <v>05</v>
      </c>
      <c r="O204" t="str">
        <f t="shared" si="45"/>
        <v>10</v>
      </c>
      <c r="P204" t="str">
        <f t="shared" ca="1" si="46"/>
        <v/>
      </c>
      <c r="Q204" t="str">
        <f t="shared" ca="1" si="47"/>
        <v xml:space="preserve">:0229 a crs:CommonwealthPerson ; schema:name 'Sir Arthur Harold TANGE AC, CBE' ; dbo:birthDate '1914-08-18'^^xsd:date . </v>
      </c>
      <c r="R204" t="str">
        <f t="shared" ca="1" si="48"/>
        <v xml:space="preserve">:0229 a crs:CommonwealthPerson ; schema:name 'Sir Arthur Harold TANGE AC, CBE' ; dbo:birthDate '1914-08-18'^^xsd:date . </v>
      </c>
    </row>
    <row r="205" spans="1:18" x14ac:dyDescent="0.15">
      <c r="A205" s="1" t="s">
        <v>17995</v>
      </c>
      <c r="B205" s="1" t="s">
        <v>17996</v>
      </c>
      <c r="C205" s="4">
        <v>18830415</v>
      </c>
      <c r="D205" s="1">
        <v>19670825</v>
      </c>
      <c r="E205" s="1" t="s">
        <v>17997</v>
      </c>
      <c r="G205" t="str">
        <f t="shared" si="37"/>
        <v>23</v>
      </c>
      <c r="H205" t="str">
        <f t="shared" si="38"/>
        <v>0023</v>
      </c>
      <c r="I205" s="3" t="str">
        <f t="shared" si="39"/>
        <v>1883</v>
      </c>
      <c r="J205" s="3" t="str">
        <f t="shared" si="40"/>
        <v>04</v>
      </c>
      <c r="K205" s="3" t="str">
        <f t="shared" si="41"/>
        <v>15</v>
      </c>
      <c r="L205" t="str">
        <f t="shared" si="42"/>
        <v>'1883-04-15'^^xsd:date</v>
      </c>
      <c r="M205" t="str">
        <f t="shared" si="43"/>
        <v>1967</v>
      </c>
      <c r="N205" t="str">
        <f t="shared" si="44"/>
        <v>08</v>
      </c>
      <c r="O205" t="str">
        <f t="shared" si="45"/>
        <v>25</v>
      </c>
      <c r="P205" t="str">
        <f t="shared" ca="1" si="46"/>
        <v/>
      </c>
      <c r="Q205" t="str">
        <f t="shared" ca="1" si="47"/>
        <v xml:space="preserve">:0023 a crs:CommonwealthPerson ; schema:name 'The Rt Hon Viscount Stanley Melbourne BRUCE PC, CH, MC' ; dbo:birthDate '1883-04-15'^^xsd:date . </v>
      </c>
      <c r="R205" t="str">
        <f t="shared" ca="1" si="48"/>
        <v xml:space="preserve">:0023 a crs:CommonwealthPerson ; schema:name 'The Rt Hon Viscount Stanley Melbourne BRUCE PC, CH, MC' ; dbo:birthDate '1883-04-15'^^xsd:date . </v>
      </c>
    </row>
    <row r="206" spans="1:18" x14ac:dyDescent="0.15">
      <c r="A206" s="1" t="s">
        <v>17998</v>
      </c>
      <c r="B206" s="1" t="s">
        <v>17999</v>
      </c>
      <c r="C206" s="4">
        <v>19331010</v>
      </c>
      <c r="D206" s="1">
        <v>19990717</v>
      </c>
      <c r="E206" s="1" t="s">
        <v>18000</v>
      </c>
      <c r="G206" t="str">
        <f t="shared" si="37"/>
        <v>230</v>
      </c>
      <c r="H206" t="str">
        <f t="shared" si="38"/>
        <v>0230</v>
      </c>
      <c r="I206" s="3" t="str">
        <f t="shared" si="39"/>
        <v>1933</v>
      </c>
      <c r="J206" s="3" t="str">
        <f t="shared" si="40"/>
        <v>10</v>
      </c>
      <c r="K206" s="3" t="str">
        <f t="shared" si="41"/>
        <v>10</v>
      </c>
      <c r="L206" t="str">
        <f t="shared" si="42"/>
        <v>'1933-10-10'^^xsd:date</v>
      </c>
      <c r="M206" t="str">
        <f t="shared" si="43"/>
        <v>1999</v>
      </c>
      <c r="N206" t="str">
        <f t="shared" si="44"/>
        <v>07</v>
      </c>
      <c r="O206" t="str">
        <f t="shared" si="45"/>
        <v>17</v>
      </c>
      <c r="P206" t="str">
        <f t="shared" ca="1" si="46"/>
        <v/>
      </c>
      <c r="Q206" t="str">
        <f t="shared" ca="1" si="47"/>
        <v xml:space="preserve">:0230 a crs:CommonwealthPerson ; schema:name 'The Hon Kevin Eugene NEWMAN AO' ; dbo:birthDate '1933-10-10'^^xsd:date . </v>
      </c>
      <c r="R206" t="str">
        <f t="shared" ca="1" si="48"/>
        <v xml:space="preserve">:0230 a crs:CommonwealthPerson ; schema:name 'The Hon Kevin Eugene NEWMAN AO' ; dbo:birthDate '1933-10-10'^^xsd:date . </v>
      </c>
    </row>
    <row r="207" spans="1:18" x14ac:dyDescent="0.15">
      <c r="A207" s="1" t="s">
        <v>18001</v>
      </c>
      <c r="B207" s="1" t="s">
        <v>18002</v>
      </c>
      <c r="C207" s="4">
        <v>19270711</v>
      </c>
      <c r="D207" s="1">
        <v>20101018</v>
      </c>
      <c r="E207" s="1" t="s">
        <v>18003</v>
      </c>
      <c r="G207" t="str">
        <f t="shared" si="37"/>
        <v>231</v>
      </c>
      <c r="H207" t="str">
        <f t="shared" si="38"/>
        <v>0231</v>
      </c>
      <c r="I207" s="3" t="str">
        <f t="shared" si="39"/>
        <v>1927</v>
      </c>
      <c r="J207" s="3" t="str">
        <f t="shared" si="40"/>
        <v>07</v>
      </c>
      <c r="K207" s="3" t="str">
        <f t="shared" si="41"/>
        <v>11</v>
      </c>
      <c r="L207" t="str">
        <f t="shared" si="42"/>
        <v>'1927-07-11'^^xsd:date</v>
      </c>
      <c r="M207" t="str">
        <f t="shared" si="43"/>
        <v>2010</v>
      </c>
      <c r="N207" t="str">
        <f t="shared" si="44"/>
        <v>10</v>
      </c>
      <c r="O207" t="str">
        <f t="shared" si="45"/>
        <v>18</v>
      </c>
      <c r="P207" t="str">
        <f t="shared" ca="1" si="46"/>
        <v/>
      </c>
      <c r="Q207" t="str">
        <f t="shared" ca="1" si="47"/>
        <v xml:space="preserve">:0231 a crs:CommonwealthPerson ; schema:name 'The HonHon Kenneth Shaw WRIEDT' ; dbo:birthDate '1927-07-11'^^xsd:date . </v>
      </c>
      <c r="R207" t="str">
        <f t="shared" ca="1" si="48"/>
        <v xml:space="preserve">:0231 a crs:CommonwealthPerson ; schema:name 'The Hon Kenneth Shaw WRIEDT' ; dbo:birthDate '1927-07-11'^^xsd:date . </v>
      </c>
    </row>
    <row r="208" spans="1:18" x14ac:dyDescent="0.15">
      <c r="A208" s="1" t="s">
        <v>18004</v>
      </c>
      <c r="B208" s="1" t="s">
        <v>18005</v>
      </c>
      <c r="C208" s="4">
        <v>19390924</v>
      </c>
      <c r="E208" s="1" t="s">
        <v>17590</v>
      </c>
      <c r="G208" t="str">
        <f t="shared" si="37"/>
        <v>232</v>
      </c>
      <c r="H208" t="str">
        <f t="shared" si="38"/>
        <v>0232</v>
      </c>
      <c r="I208" s="3" t="str">
        <f t="shared" si="39"/>
        <v>1939</v>
      </c>
      <c r="J208" s="3" t="str">
        <f t="shared" si="40"/>
        <v>09</v>
      </c>
      <c r="K208" s="3" t="str">
        <f t="shared" si="41"/>
        <v>24</v>
      </c>
      <c r="L208" t="str">
        <f t="shared" si="42"/>
        <v>'1939-09-24'^^xsd:date</v>
      </c>
      <c r="M208" t="str">
        <f t="shared" si="43"/>
        <v/>
      </c>
      <c r="N208" t="str">
        <f t="shared" si="44"/>
        <v/>
      </c>
      <c r="O208" t="str">
        <f t="shared" si="45"/>
        <v/>
      </c>
      <c r="P208" t="str">
        <f t="shared" si="46"/>
        <v/>
      </c>
      <c r="Q208" t="str">
        <f t="shared" si="47"/>
        <v xml:space="preserve">:0232 a crs:CommonwealthPerson ; schema:name 'The HonHon Anthony John MESSNER' ; dbo:birthDate '1939-09-24'^^xsd:date . </v>
      </c>
      <c r="R208" t="str">
        <f t="shared" si="48"/>
        <v xml:space="preserve">:0232 a crs:CommonwealthPerson ; schema:name 'The Hon Anthony John MESSNER' ; dbo:birthDate '1939-09-24'^^xsd:date . </v>
      </c>
    </row>
    <row r="209" spans="1:18" x14ac:dyDescent="0.15">
      <c r="A209" s="1" t="s">
        <v>18006</v>
      </c>
      <c r="B209" s="1" t="s">
        <v>18007</v>
      </c>
      <c r="C209" s="4">
        <v>19390515</v>
      </c>
      <c r="E209" s="1" t="s">
        <v>18008</v>
      </c>
      <c r="G209" t="str">
        <f t="shared" si="37"/>
        <v>233</v>
      </c>
      <c r="H209" t="str">
        <f t="shared" si="38"/>
        <v>0233</v>
      </c>
      <c r="I209" s="3" t="str">
        <f t="shared" si="39"/>
        <v>1939</v>
      </c>
      <c r="J209" s="3" t="str">
        <f t="shared" si="40"/>
        <v>05</v>
      </c>
      <c r="K209" s="3" t="str">
        <f t="shared" si="41"/>
        <v>15</v>
      </c>
      <c r="L209" t="str">
        <f t="shared" si="42"/>
        <v>'1939-05-15'^^xsd:date</v>
      </c>
      <c r="M209" t="str">
        <f t="shared" si="43"/>
        <v/>
      </c>
      <c r="N209" t="str">
        <f t="shared" si="44"/>
        <v/>
      </c>
      <c r="O209" t="str">
        <f t="shared" si="45"/>
        <v/>
      </c>
      <c r="P209" t="str">
        <f t="shared" si="46"/>
        <v/>
      </c>
      <c r="Q209" t="str">
        <f t="shared" si="47"/>
        <v xml:space="preserve">:0233 a crs:CommonwealthPerson ; schema:name 'The HonHon Anthony Allan STALEY AO' ; dbo:birthDate '1939-05-15'^^xsd:date . </v>
      </c>
      <c r="R209" t="str">
        <f t="shared" si="48"/>
        <v xml:space="preserve">:0233 a crs:CommonwealthPerson ; schema:name 'The Hon Anthony Allan STALEY AO' ; dbo:birthDate '1939-05-15'^^xsd:date . </v>
      </c>
    </row>
    <row r="210" spans="1:18" x14ac:dyDescent="0.15">
      <c r="A210" s="1" t="s">
        <v>18009</v>
      </c>
      <c r="B210" s="1" t="s">
        <v>18010</v>
      </c>
      <c r="C210" s="4">
        <v>19390213</v>
      </c>
      <c r="E210" s="1" t="s">
        <v>18011</v>
      </c>
      <c r="G210" t="str">
        <f t="shared" si="37"/>
        <v>234</v>
      </c>
      <c r="H210" t="str">
        <f t="shared" si="38"/>
        <v>0234</v>
      </c>
      <c r="I210" s="3" t="str">
        <f t="shared" si="39"/>
        <v>1939</v>
      </c>
      <c r="J210" s="3" t="str">
        <f t="shared" si="40"/>
        <v>02</v>
      </c>
      <c r="K210" s="3" t="str">
        <f t="shared" si="41"/>
        <v>13</v>
      </c>
      <c r="L210" t="str">
        <f t="shared" si="42"/>
        <v>'1939-02-13'^^xsd:date</v>
      </c>
      <c r="M210" t="str">
        <f t="shared" si="43"/>
        <v/>
      </c>
      <c r="N210" t="str">
        <f t="shared" si="44"/>
        <v/>
      </c>
      <c r="O210" t="str">
        <f t="shared" si="45"/>
        <v/>
      </c>
      <c r="P210" t="str">
        <f t="shared" si="46"/>
        <v/>
      </c>
      <c r="Q210" t="str">
        <f t="shared" si="47"/>
        <v xml:space="preserve">:0234 a crs:CommonwealthPerson ; schema:name 'The HonHon Andrew Sharp PEACOCK AC' ; dbo:birthDate '1939-02-13'^^xsd:date . </v>
      </c>
      <c r="R210" t="str">
        <f t="shared" si="48"/>
        <v xml:space="preserve">:0234 a crs:CommonwealthPerson ; schema:name 'The Hon Andrew Sharp PEACOCK AC' ; dbo:birthDate '1939-02-13'^^xsd:date . </v>
      </c>
    </row>
    <row r="211" spans="1:18" x14ac:dyDescent="0.15">
      <c r="A211" s="1" t="s">
        <v>18012</v>
      </c>
      <c r="B211" s="1" t="s">
        <v>18013</v>
      </c>
      <c r="C211" s="4">
        <v>19390201</v>
      </c>
      <c r="E211" s="1" t="s">
        <v>18014</v>
      </c>
      <c r="G211" t="str">
        <f t="shared" si="37"/>
        <v>235</v>
      </c>
      <c r="H211" t="str">
        <f t="shared" si="38"/>
        <v>0235</v>
      </c>
      <c r="I211" s="3" t="str">
        <f t="shared" si="39"/>
        <v>1939</v>
      </c>
      <c r="J211" s="3" t="str">
        <f t="shared" si="40"/>
        <v>02</v>
      </c>
      <c r="K211" s="3" t="str">
        <f t="shared" si="41"/>
        <v>01</v>
      </c>
      <c r="L211" t="str">
        <f t="shared" si="42"/>
        <v>'1939-02-01'^^xsd:date</v>
      </c>
      <c r="M211" t="str">
        <f t="shared" si="43"/>
        <v/>
      </c>
      <c r="N211" t="str">
        <f t="shared" si="44"/>
        <v/>
      </c>
      <c r="O211" t="str">
        <f t="shared" si="45"/>
        <v/>
      </c>
      <c r="P211" t="str">
        <f t="shared" si="46"/>
        <v/>
      </c>
      <c r="Q211" t="str">
        <f t="shared" si="47"/>
        <v xml:space="preserve">:0235 a crs:CommonwealthPerson ; schema:name 'John Whitton HASLEM' ; dbo:birthDate '1939-02-01'^^xsd:date . </v>
      </c>
      <c r="R211" t="str">
        <f t="shared" si="48"/>
        <v xml:space="preserve">:0235 a crs:CommonwealthPerson ; schema:name 'John Whitton HASLEM' ; dbo:birthDate '1939-02-01'^^xsd:date . </v>
      </c>
    </row>
    <row r="212" spans="1:18" x14ac:dyDescent="0.15">
      <c r="A212" s="1" t="s">
        <v>18015</v>
      </c>
      <c r="B212" s="1" t="s">
        <v>18016</v>
      </c>
      <c r="C212" s="4">
        <v>19320525</v>
      </c>
      <c r="E212" s="1" t="s">
        <v>18017</v>
      </c>
      <c r="G212" t="str">
        <f t="shared" si="37"/>
        <v>236</v>
      </c>
      <c r="H212" t="str">
        <f t="shared" si="38"/>
        <v>0236</v>
      </c>
      <c r="I212" s="3" t="str">
        <f t="shared" si="39"/>
        <v>1932</v>
      </c>
      <c r="J212" s="3" t="str">
        <f t="shared" si="40"/>
        <v>05</v>
      </c>
      <c r="K212" s="3" t="str">
        <f t="shared" si="41"/>
        <v>25</v>
      </c>
      <c r="L212" t="str">
        <f t="shared" si="42"/>
        <v>'1932-05-25'^^xsd:date</v>
      </c>
      <c r="M212" t="str">
        <f t="shared" si="43"/>
        <v/>
      </c>
      <c r="N212" t="str">
        <f t="shared" si="44"/>
        <v/>
      </c>
      <c r="O212" t="str">
        <f t="shared" si="45"/>
        <v/>
      </c>
      <c r="P212" t="str">
        <f t="shared" si="46"/>
        <v/>
      </c>
      <c r="Q212" t="str">
        <f t="shared" si="47"/>
        <v xml:space="preserve">:0236 a crs:CommonwealthPerson ; schema:name 'John Raymond MARTYR' ; dbo:birthDate '1932-05-25'^^xsd:date . </v>
      </c>
      <c r="R212" t="str">
        <f t="shared" si="48"/>
        <v xml:space="preserve">:0236 a crs:CommonwealthPerson ; schema:name 'John Raymond MARTYR' ; dbo:birthDate '1932-05-25'^^xsd:date . </v>
      </c>
    </row>
    <row r="213" spans="1:18" x14ac:dyDescent="0.15">
      <c r="A213" s="1" t="s">
        <v>18018</v>
      </c>
      <c r="B213" s="1" t="s">
        <v>18019</v>
      </c>
      <c r="C213" s="4">
        <v>19430827</v>
      </c>
      <c r="E213" s="1" t="s">
        <v>18020</v>
      </c>
      <c r="G213" t="str">
        <f t="shared" si="37"/>
        <v>237</v>
      </c>
      <c r="H213" t="str">
        <f t="shared" si="38"/>
        <v>0237</v>
      </c>
      <c r="I213" s="3" t="str">
        <f t="shared" si="39"/>
        <v>1943</v>
      </c>
      <c r="J213" s="3" t="str">
        <f t="shared" si="40"/>
        <v>08</v>
      </c>
      <c r="K213" s="3" t="str">
        <f t="shared" si="41"/>
        <v>27</v>
      </c>
      <c r="L213" t="str">
        <f t="shared" si="42"/>
        <v>'1943-08-27'^^xsd:date</v>
      </c>
      <c r="M213" t="str">
        <f t="shared" si="43"/>
        <v/>
      </c>
      <c r="N213" t="str">
        <f t="shared" si="44"/>
        <v/>
      </c>
      <c r="O213" t="str">
        <f t="shared" si="45"/>
        <v/>
      </c>
      <c r="P213" t="str">
        <f t="shared" si="46"/>
        <v/>
      </c>
      <c r="Q213" t="str">
        <f t="shared" si="47"/>
        <v xml:space="preserve">:0237 a crs:CommonwealthPerson ; schema:name 'Peter Francis JOHNSON' ; dbo:birthDate '1943-08-27'^^xsd:date . </v>
      </c>
      <c r="R213" t="str">
        <f t="shared" si="48"/>
        <v xml:space="preserve">:0237 a crs:CommonwealthPerson ; schema:name 'Peter Francis JOHNSON' ; dbo:birthDate '1943-08-27'^^xsd:date . </v>
      </c>
    </row>
    <row r="214" spans="1:18" x14ac:dyDescent="0.15">
      <c r="A214" s="1" t="s">
        <v>18021</v>
      </c>
      <c r="B214" s="1" t="s">
        <v>18022</v>
      </c>
      <c r="C214" s="4">
        <v>19200612</v>
      </c>
      <c r="D214" s="1">
        <v>20100726</v>
      </c>
      <c r="E214" s="1" t="s">
        <v>18023</v>
      </c>
      <c r="G214" t="str">
        <f t="shared" si="37"/>
        <v>238</v>
      </c>
      <c r="H214" t="str">
        <f t="shared" si="38"/>
        <v>0238</v>
      </c>
      <c r="I214" s="3" t="str">
        <f t="shared" si="39"/>
        <v>1920</v>
      </c>
      <c r="J214" s="3" t="str">
        <f t="shared" si="40"/>
        <v>06</v>
      </c>
      <c r="K214" s="3" t="str">
        <f t="shared" si="41"/>
        <v>12</v>
      </c>
      <c r="L214" t="str">
        <f t="shared" si="42"/>
        <v>'1920-06-12'^^xsd:date</v>
      </c>
      <c r="M214" t="str">
        <f t="shared" si="43"/>
        <v>2010</v>
      </c>
      <c r="N214" t="str">
        <f t="shared" si="44"/>
        <v>07</v>
      </c>
      <c r="O214" t="str">
        <f t="shared" si="45"/>
        <v>26</v>
      </c>
      <c r="P214" t="str">
        <f t="shared" ca="1" si="46"/>
        <v/>
      </c>
      <c r="Q214" t="str">
        <f t="shared" ca="1" si="47"/>
        <v xml:space="preserve">:0238 a crs:CommonwealthPerson ; schema:name 'Sir James Henry SCHOLTENS KCVO' ; dbo:birthDate '1920-06-12'^^xsd:date . </v>
      </c>
      <c r="R214" t="str">
        <f t="shared" ca="1" si="48"/>
        <v xml:space="preserve">:0238 a crs:CommonwealthPerson ; schema:name 'Sir James Henry SCHOLTENS KCVO' ; dbo:birthDate '1920-06-12'^^xsd:date . </v>
      </c>
    </row>
    <row r="215" spans="1:18" x14ac:dyDescent="0.15">
      <c r="A215" s="1" t="s">
        <v>18024</v>
      </c>
      <c r="B215" s="1" t="s">
        <v>18025</v>
      </c>
      <c r="C215" s="4">
        <v>19370224</v>
      </c>
      <c r="E215" s="1" t="s">
        <v>17710</v>
      </c>
      <c r="G215" t="str">
        <f t="shared" si="37"/>
        <v>239</v>
      </c>
      <c r="H215" t="str">
        <f t="shared" si="38"/>
        <v>0239</v>
      </c>
      <c r="I215" s="3" t="str">
        <f t="shared" si="39"/>
        <v>1937</v>
      </c>
      <c r="J215" s="3" t="str">
        <f t="shared" si="40"/>
        <v>02</v>
      </c>
      <c r="K215" s="3" t="str">
        <f t="shared" si="41"/>
        <v>24</v>
      </c>
      <c r="L215" t="str">
        <f t="shared" si="42"/>
        <v>'1937-02-24'^^xsd:date</v>
      </c>
      <c r="M215" t="str">
        <f t="shared" si="43"/>
        <v/>
      </c>
      <c r="N215" t="str">
        <f t="shared" si="44"/>
        <v/>
      </c>
      <c r="O215" t="str">
        <f t="shared" si="45"/>
        <v/>
      </c>
      <c r="P215" t="str">
        <f t="shared" si="46"/>
        <v/>
      </c>
      <c r="Q215" t="str">
        <f t="shared" si="47"/>
        <v xml:space="preserve">:0239 a crs:CommonwealthPerson ; schema:name 'Bruce LLOYD AM' ; dbo:birthDate '1937-02-24'^^xsd:date . </v>
      </c>
      <c r="R215" t="str">
        <f t="shared" si="48"/>
        <v xml:space="preserve">:0239 a crs:CommonwealthPerson ; schema:name 'Bruce LLOYD AM' ; dbo:birthDate '1937-02-24'^^xsd:date . </v>
      </c>
    </row>
    <row r="216" spans="1:18" x14ac:dyDescent="0.15">
      <c r="A216" s="1" t="s">
        <v>18026</v>
      </c>
      <c r="B216" s="1" t="s">
        <v>18027</v>
      </c>
      <c r="C216" s="4">
        <v>18900829</v>
      </c>
      <c r="D216" s="1">
        <v>19760617</v>
      </c>
      <c r="E216" s="1" t="s">
        <v>18028</v>
      </c>
      <c r="G216" t="str">
        <f t="shared" si="37"/>
        <v>24</v>
      </c>
      <c r="H216" t="str">
        <f t="shared" si="38"/>
        <v>0024</v>
      </c>
      <c r="I216" s="3" t="str">
        <f t="shared" si="39"/>
        <v>1890</v>
      </c>
      <c r="J216" s="3" t="str">
        <f t="shared" si="40"/>
        <v>08</v>
      </c>
      <c r="K216" s="3" t="str">
        <f t="shared" si="41"/>
        <v>29</v>
      </c>
      <c r="L216" t="str">
        <f t="shared" si="42"/>
        <v>'1890-08-29'^^xsd:date</v>
      </c>
      <c r="M216" t="str">
        <f t="shared" si="43"/>
        <v>1976</v>
      </c>
      <c r="N216" t="str">
        <f t="shared" si="44"/>
        <v>06</v>
      </c>
      <c r="O216" t="str">
        <f t="shared" si="45"/>
        <v>17</v>
      </c>
      <c r="P216" t="str">
        <f t="shared" ca="1" si="46"/>
        <v/>
      </c>
      <c r="Q216" t="str">
        <f t="shared" ca="1" si="47"/>
        <v xml:space="preserve">:0024 a crs:CommonwealthPerson ; schema:name 'The Rt Hon Richard Gardiner CASEY Baron of Berwick, Victoria, KG, GCMG, PC, CH, DSO, MC' ; dbo:birthDate '1890-08-29'^^xsd:date . </v>
      </c>
      <c r="R216" t="str">
        <f t="shared" ca="1" si="48"/>
        <v xml:space="preserve">:0024 a crs:CommonwealthPerson ; schema:name 'The Rt Hon Richard Gardiner CASEY Baron of Berwick, Victoria, KG, GCMG, PC, CH, DSO, MC' ; dbo:birthDate '1890-08-29'^^xsd:date . </v>
      </c>
    </row>
    <row r="217" spans="1:18" x14ac:dyDescent="0.15">
      <c r="A217" s="1" t="s">
        <v>18029</v>
      </c>
      <c r="B217" s="1" t="s">
        <v>18030</v>
      </c>
      <c r="C217" s="4">
        <v>19370726</v>
      </c>
      <c r="E217" s="1" t="s">
        <v>18031</v>
      </c>
      <c r="G217" t="str">
        <f t="shared" si="37"/>
        <v>240</v>
      </c>
      <c r="H217" t="str">
        <f t="shared" si="38"/>
        <v>0240</v>
      </c>
      <c r="I217" s="3" t="str">
        <f t="shared" si="39"/>
        <v>1937</v>
      </c>
      <c r="J217" s="3" t="str">
        <f t="shared" si="40"/>
        <v>07</v>
      </c>
      <c r="K217" s="3" t="str">
        <f t="shared" si="41"/>
        <v>26</v>
      </c>
      <c r="L217" t="str">
        <f t="shared" si="42"/>
        <v>'1937-07-26'^^xsd:date</v>
      </c>
      <c r="M217" t="str">
        <f t="shared" si="43"/>
        <v/>
      </c>
      <c r="N217" t="str">
        <f t="shared" si="44"/>
        <v/>
      </c>
      <c r="O217" t="str">
        <f t="shared" si="45"/>
        <v/>
      </c>
      <c r="P217" t="str">
        <f t="shared" si="46"/>
        <v/>
      </c>
      <c r="Q217" t="str">
        <f t="shared" si="47"/>
        <v xml:space="preserve">:0240 a crs:CommonwealthPerson ; schema:name 'The HonHon Alan Glyndwr CADMAN' ; dbo:birthDate '1937-07-26'^^xsd:date . </v>
      </c>
      <c r="R217" t="str">
        <f t="shared" si="48"/>
        <v xml:space="preserve">:0240 a crs:CommonwealthPerson ; schema:name 'The Hon Alan Glyndwr CADMAN' ; dbo:birthDate '1937-07-26'^^xsd:date . </v>
      </c>
    </row>
    <row r="218" spans="1:18" x14ac:dyDescent="0.15">
      <c r="A218" s="1" t="s">
        <v>18032</v>
      </c>
      <c r="B218" s="1" t="s">
        <v>18033</v>
      </c>
      <c r="C218" s="4">
        <v>19310223</v>
      </c>
      <c r="E218" s="1" t="s">
        <v>18034</v>
      </c>
      <c r="G218" t="str">
        <f t="shared" si="37"/>
        <v>241</v>
      </c>
      <c r="H218" t="str">
        <f t="shared" si="38"/>
        <v>0241</v>
      </c>
      <c r="I218" s="3" t="str">
        <f t="shared" si="39"/>
        <v>1931</v>
      </c>
      <c r="J218" s="3" t="str">
        <f t="shared" si="40"/>
        <v>02</v>
      </c>
      <c r="K218" s="3" t="str">
        <f t="shared" si="41"/>
        <v>23</v>
      </c>
      <c r="L218" t="str">
        <f t="shared" si="42"/>
        <v>'1931-02-23'^^xsd:date</v>
      </c>
      <c r="M218" t="str">
        <f t="shared" si="43"/>
        <v/>
      </c>
      <c r="N218" t="str">
        <f t="shared" si="44"/>
        <v/>
      </c>
      <c r="O218" t="str">
        <f t="shared" si="45"/>
        <v/>
      </c>
      <c r="P218" t="str">
        <f t="shared" si="46"/>
        <v/>
      </c>
      <c r="Q218" t="str">
        <f t="shared" si="47"/>
        <v xml:space="preserve">:0241 a crs:CommonwealthPerson ; schema:name 'Kenneth Richard MCKINNON AO' ; dbo:birthDate '1931-02-23'^^xsd:date . </v>
      </c>
      <c r="R218" t="str">
        <f t="shared" si="48"/>
        <v xml:space="preserve">:0241 a crs:CommonwealthPerson ; schema:name 'Kenneth Richard MCKINNON AO' ; dbo:birthDate '1931-02-23'^^xsd:date . </v>
      </c>
    </row>
    <row r="219" spans="1:18" x14ac:dyDescent="0.15">
      <c r="A219" s="1" t="s">
        <v>18035</v>
      </c>
      <c r="B219" s="1" t="s">
        <v>18036</v>
      </c>
      <c r="C219" s="4">
        <v>19411028</v>
      </c>
      <c r="E219" s="1" t="s">
        <v>18037</v>
      </c>
      <c r="G219" t="str">
        <f t="shared" si="37"/>
        <v>242</v>
      </c>
      <c r="H219" t="str">
        <f t="shared" si="38"/>
        <v>0242</v>
      </c>
      <c r="I219" s="3" t="str">
        <f t="shared" si="39"/>
        <v>1941</v>
      </c>
      <c r="J219" s="3" t="str">
        <f t="shared" si="40"/>
        <v>10</v>
      </c>
      <c r="K219" s="3" t="str">
        <f t="shared" si="41"/>
        <v>28</v>
      </c>
      <c r="L219" t="str">
        <f t="shared" si="42"/>
        <v>'1941-10-28'^^xsd:date</v>
      </c>
      <c r="M219" t="str">
        <f t="shared" si="43"/>
        <v/>
      </c>
      <c r="N219" t="str">
        <f t="shared" si="44"/>
        <v/>
      </c>
      <c r="O219" t="str">
        <f t="shared" si="45"/>
        <v/>
      </c>
      <c r="P219" t="str">
        <f t="shared" si="46"/>
        <v/>
      </c>
      <c r="Q219" t="str">
        <f t="shared" si="47"/>
        <v xml:space="preserve">:0242 a crs:CommonwealthPerson ; schema:name 'The HonHon Frederick Michael CHANEY AO' ; dbo:birthDate '1941-10-28'^^xsd:date . </v>
      </c>
      <c r="R219" t="str">
        <f t="shared" si="48"/>
        <v xml:space="preserve">:0242 a crs:CommonwealthPerson ; schema:name 'The Hon Frederick Michael CHANEY AO' ; dbo:birthDate '1941-10-28'^^xsd:date . </v>
      </c>
    </row>
    <row r="220" spans="1:18" x14ac:dyDescent="0.15">
      <c r="A220" s="1" t="s">
        <v>18038</v>
      </c>
      <c r="B220" s="1" t="s">
        <v>18039</v>
      </c>
      <c r="C220" s="4">
        <v>19110308</v>
      </c>
      <c r="D220" s="1">
        <v>19880726</v>
      </c>
      <c r="E220" s="1" t="s">
        <v>18040</v>
      </c>
      <c r="G220" t="str">
        <f t="shared" si="37"/>
        <v>243</v>
      </c>
      <c r="H220" t="str">
        <f t="shared" si="38"/>
        <v>0243</v>
      </c>
      <c r="I220" s="3" t="str">
        <f t="shared" si="39"/>
        <v>1911</v>
      </c>
      <c r="J220" s="3" t="str">
        <f t="shared" si="40"/>
        <v>03</v>
      </c>
      <c r="K220" s="3" t="str">
        <f t="shared" si="41"/>
        <v>08</v>
      </c>
      <c r="L220" t="str">
        <f t="shared" si="42"/>
        <v>'1911-03-08'^^xsd:date</v>
      </c>
      <c r="M220" t="str">
        <f t="shared" si="43"/>
        <v>1988</v>
      </c>
      <c r="N220" t="str">
        <f t="shared" si="44"/>
        <v>07</v>
      </c>
      <c r="O220" t="str">
        <f t="shared" si="45"/>
        <v>26</v>
      </c>
      <c r="P220" t="str">
        <f t="shared" ca="1" si="46"/>
        <v/>
      </c>
      <c r="Q220" t="str">
        <f t="shared" ca="1" si="47"/>
        <v xml:space="preserve">:0243 a crs:CommonwealthPerson ; schema:name 'Felix Raymond ARNOTT' ; dbo:birthDate '1911-03-08'^^xsd:date . </v>
      </c>
      <c r="R220" t="str">
        <f t="shared" ca="1" si="48"/>
        <v xml:space="preserve">:0243 a crs:CommonwealthPerson ; schema:name 'Felix Raymond ARNOTT' ; dbo:birthDate '1911-03-08'^^xsd:date . </v>
      </c>
    </row>
    <row r="221" spans="1:18" x14ac:dyDescent="0.15">
      <c r="A221" s="1" t="s">
        <v>18041</v>
      </c>
      <c r="B221" s="1" t="s">
        <v>18042</v>
      </c>
      <c r="C221" s="4">
        <v>19490427</v>
      </c>
      <c r="E221" s="1" t="s">
        <v>18043</v>
      </c>
      <c r="G221" t="str">
        <f t="shared" si="37"/>
        <v>244</v>
      </c>
      <c r="H221" t="str">
        <f t="shared" si="38"/>
        <v>0244</v>
      </c>
      <c r="I221" s="3" t="str">
        <f t="shared" si="39"/>
        <v>1949</v>
      </c>
      <c r="J221" s="3" t="str">
        <f t="shared" si="40"/>
        <v>04</v>
      </c>
      <c r="K221" s="3" t="str">
        <f t="shared" si="41"/>
        <v>27</v>
      </c>
      <c r="L221" t="str">
        <f t="shared" si="42"/>
        <v>'1949-04-27'^^xsd:date</v>
      </c>
      <c r="M221" t="str">
        <f t="shared" si="43"/>
        <v/>
      </c>
      <c r="N221" t="str">
        <f t="shared" si="44"/>
        <v/>
      </c>
      <c r="O221" t="str">
        <f t="shared" si="45"/>
        <v/>
      </c>
      <c r="P221" t="str">
        <f t="shared" si="46"/>
        <v/>
      </c>
      <c r="Q221" t="str">
        <f t="shared" si="47"/>
        <v xml:space="preserve">:0244 a crs:CommonwealthPerson ; schema:name 'Senator Hedley Grant Pearson CHAPMAN' ; dbo:birthDate '1949-04-27'^^xsd:date . </v>
      </c>
      <c r="R221" t="str">
        <f t="shared" si="48"/>
        <v xml:space="preserve">:0244 a crs:CommonwealthPerson ; schema:name 'Senator Hedley Grant Pearson CHAPMAN' ; dbo:birthDate '1949-04-27'^^xsd:date . </v>
      </c>
    </row>
    <row r="222" spans="1:18" x14ac:dyDescent="0.15">
      <c r="A222" s="1" t="s">
        <v>18044</v>
      </c>
      <c r="B222" s="1" t="s">
        <v>18045</v>
      </c>
      <c r="C222" s="4">
        <v>18950724</v>
      </c>
      <c r="E222" s="1" t="s">
        <v>18046</v>
      </c>
      <c r="G222" t="str">
        <f t="shared" si="37"/>
        <v>245</v>
      </c>
      <c r="H222" t="str">
        <f t="shared" si="38"/>
        <v>0245</v>
      </c>
      <c r="I222" s="3" t="str">
        <f t="shared" si="39"/>
        <v>1895</v>
      </c>
      <c r="J222" s="3" t="str">
        <f t="shared" si="40"/>
        <v>07</v>
      </c>
      <c r="K222" s="3" t="str">
        <f t="shared" si="41"/>
        <v>24</v>
      </c>
      <c r="L222" t="str">
        <f t="shared" si="42"/>
        <v>'1895-07-24'^^xsd:date</v>
      </c>
      <c r="M222" t="str">
        <f t="shared" si="43"/>
        <v/>
      </c>
      <c r="N222" t="str">
        <f t="shared" si="44"/>
        <v/>
      </c>
      <c r="O222" t="str">
        <f t="shared" si="45"/>
        <v/>
      </c>
      <c r="P222" t="str">
        <f t="shared" si="46"/>
        <v/>
      </c>
      <c r="Q222" t="str">
        <f t="shared" si="47"/>
        <v xml:space="preserve">:0245 a crs:CommonwealthPerson ; schema:name 'Sir Francis Anthony MEERE OBE' ; dbo:birthDate '1895-07-24'^^xsd:date . </v>
      </c>
      <c r="R222" t="str">
        <f t="shared" si="48"/>
        <v xml:space="preserve">:0245 a crs:CommonwealthPerson ; schema:name 'Sir Francis Anthony MEERE OBE' ; dbo:birthDate '1895-07-24'^^xsd:date . </v>
      </c>
    </row>
    <row r="223" spans="1:18" x14ac:dyDescent="0.15">
      <c r="A223" s="1" t="s">
        <v>18047</v>
      </c>
      <c r="B223" s="1" t="s">
        <v>18048</v>
      </c>
      <c r="C223" s="4">
        <v>18971223</v>
      </c>
      <c r="D223" s="1">
        <v>19660715</v>
      </c>
      <c r="E223" s="1" t="s">
        <v>18049</v>
      </c>
      <c r="G223" t="str">
        <f t="shared" si="37"/>
        <v>246</v>
      </c>
      <c r="H223" t="str">
        <f t="shared" si="38"/>
        <v>0246</v>
      </c>
      <c r="I223" s="3" t="str">
        <f t="shared" si="39"/>
        <v>1897</v>
      </c>
      <c r="J223" s="3" t="str">
        <f t="shared" si="40"/>
        <v>12</v>
      </c>
      <c r="K223" s="3" t="str">
        <f t="shared" si="41"/>
        <v>23</v>
      </c>
      <c r="L223" t="str">
        <f t="shared" si="42"/>
        <v>'1897-12-23'^^xsd:date</v>
      </c>
      <c r="M223" t="str">
        <f t="shared" si="43"/>
        <v>1966</v>
      </c>
      <c r="N223" t="str">
        <f t="shared" si="44"/>
        <v>07</v>
      </c>
      <c r="O223" t="str">
        <f t="shared" si="45"/>
        <v>15</v>
      </c>
      <c r="P223" t="str">
        <f t="shared" ca="1" si="46"/>
        <v/>
      </c>
      <c r="Q223" t="str">
        <f t="shared" ca="1" si="47"/>
        <v xml:space="preserve">:0246 a crs:CommonwealthPerson ; schema:name 'The Rt Hon Sir William Henry SPOONER KCMG, PC, MM' ; dbo:birthDate '1897-12-23'^^xsd:date . </v>
      </c>
      <c r="R223" t="str">
        <f t="shared" ca="1" si="48"/>
        <v xml:space="preserve">:0246 a crs:CommonwealthPerson ; schema:name 'The Rt Hon Sir William Henry SPOONER KCMG, PC, MM' ; dbo:birthDate '1897-12-23'^^xsd:date . </v>
      </c>
    </row>
    <row r="224" spans="1:18" x14ac:dyDescent="0.15">
      <c r="A224" s="1" t="s">
        <v>18050</v>
      </c>
      <c r="B224" s="1" t="s">
        <v>18051</v>
      </c>
      <c r="C224" s="4">
        <v>19230905</v>
      </c>
      <c r="E224" s="1" t="s">
        <v>18052</v>
      </c>
      <c r="G224" t="str">
        <f t="shared" si="37"/>
        <v>247</v>
      </c>
      <c r="H224" t="str">
        <f t="shared" si="38"/>
        <v>0247</v>
      </c>
      <c r="I224" s="3" t="str">
        <f t="shared" si="39"/>
        <v>1923</v>
      </c>
      <c r="J224" s="3" t="str">
        <f t="shared" si="40"/>
        <v>09</v>
      </c>
      <c r="K224" s="3" t="str">
        <f t="shared" si="41"/>
        <v>05</v>
      </c>
      <c r="L224" t="str">
        <f t="shared" si="42"/>
        <v>'1923-09-05'^^xsd:date</v>
      </c>
      <c r="M224" t="str">
        <f t="shared" si="43"/>
        <v/>
      </c>
      <c r="N224" t="str">
        <f t="shared" si="44"/>
        <v/>
      </c>
      <c r="O224" t="str">
        <f t="shared" si="45"/>
        <v/>
      </c>
      <c r="P224" t="str">
        <f t="shared" si="46"/>
        <v/>
      </c>
      <c r="Q224" t="str">
        <f t="shared" si="47"/>
        <v xml:space="preserve">:0247 a crs:CommonwealthPerson ; schema:name 'David John HAMER DSC' ; dbo:birthDate '1923-09-05'^^xsd:date . </v>
      </c>
      <c r="R224" t="str">
        <f t="shared" si="48"/>
        <v xml:space="preserve">:0247 a crs:CommonwealthPerson ; schema:name 'David John HAMER DSC' ; dbo:birthDate '1923-09-05'^^xsd:date . </v>
      </c>
    </row>
    <row r="225" spans="1:18" x14ac:dyDescent="0.15">
      <c r="A225" s="1" t="s">
        <v>18053</v>
      </c>
      <c r="B225" s="1" t="s">
        <v>18054</v>
      </c>
      <c r="C225" s="4">
        <v>19140605</v>
      </c>
      <c r="D225" s="1">
        <v>19869999</v>
      </c>
      <c r="E225" s="1" t="s">
        <v>18055</v>
      </c>
      <c r="G225" t="str">
        <f t="shared" si="37"/>
        <v>248</v>
      </c>
      <c r="H225" t="str">
        <f t="shared" si="38"/>
        <v>0248</v>
      </c>
      <c r="I225" s="3" t="str">
        <f t="shared" si="39"/>
        <v>1914</v>
      </c>
      <c r="J225" s="3" t="str">
        <f t="shared" si="40"/>
        <v>06</v>
      </c>
      <c r="K225" s="3" t="str">
        <f t="shared" si="41"/>
        <v>05</v>
      </c>
      <c r="L225" t="str">
        <f t="shared" si="42"/>
        <v>'1914-06-05'^^xsd:date</v>
      </c>
      <c r="M225" t="str">
        <f t="shared" si="43"/>
        <v>1986</v>
      </c>
      <c r="N225" t="str">
        <f t="shared" si="44"/>
        <v>99</v>
      </c>
      <c r="O225" t="str">
        <f t="shared" si="45"/>
        <v>99</v>
      </c>
      <c r="P225" t="str">
        <f t="shared" ca="1" si="46"/>
        <v/>
      </c>
      <c r="Q225" t="str">
        <f t="shared" ca="1" si="47"/>
        <v xml:space="preserve">:0248 a crs:CommonwealthPerson ; schema:name 'Margery Grace Newman MORRIS MBE' ; dbo:birthDate '1914-06-05'^^xsd:date . </v>
      </c>
      <c r="R225" t="str">
        <f t="shared" ca="1" si="48"/>
        <v xml:space="preserve">:0248 a crs:CommonwealthPerson ; schema:name 'Margery Grace Newman MORRIS MBE' ; dbo:birthDate '1914-06-05'^^xsd:date . </v>
      </c>
    </row>
    <row r="226" spans="1:18" x14ac:dyDescent="0.15">
      <c r="A226" s="1" t="s">
        <v>18056</v>
      </c>
      <c r="B226" s="1" t="s">
        <v>18057</v>
      </c>
      <c r="C226" s="4">
        <v>19431120</v>
      </c>
      <c r="D226" s="1">
        <v>19810304</v>
      </c>
      <c r="E226" s="1" t="s">
        <v>18058</v>
      </c>
      <c r="G226" t="str">
        <f t="shared" si="37"/>
        <v>249</v>
      </c>
      <c r="H226" t="str">
        <f t="shared" si="38"/>
        <v>0249</v>
      </c>
      <c r="I226" s="3" t="str">
        <f t="shared" si="39"/>
        <v>1943</v>
      </c>
      <c r="J226" s="3" t="str">
        <f t="shared" si="40"/>
        <v>11</v>
      </c>
      <c r="K226" s="3" t="str">
        <f t="shared" si="41"/>
        <v>20</v>
      </c>
      <c r="L226" t="str">
        <f t="shared" si="42"/>
        <v>'1943-11-20'^^xsd:date</v>
      </c>
      <c r="M226" t="str">
        <f t="shared" si="43"/>
        <v>1981</v>
      </c>
      <c r="N226" t="str">
        <f t="shared" si="44"/>
        <v>03</v>
      </c>
      <c r="O226" t="str">
        <f t="shared" si="45"/>
        <v>04</v>
      </c>
      <c r="P226" t="str">
        <f t="shared" ca="1" si="46"/>
        <v/>
      </c>
      <c r="Q226" t="str">
        <f t="shared" ca="1" si="47"/>
        <v xml:space="preserve">:0249 a crs:CommonwealthPerson ; schema:name 'John William KNIGHT' ; dbo:birthDate '1943-11-20'^^xsd:date . </v>
      </c>
      <c r="R226" t="str">
        <f t="shared" ca="1" si="48"/>
        <v xml:space="preserve">:0249 a crs:CommonwealthPerson ; schema:name 'John William KNIGHT' ; dbo:birthDate '1943-11-20'^^xsd:date . </v>
      </c>
    </row>
    <row r="227" spans="1:18" x14ac:dyDescent="0.15">
      <c r="A227" s="1" t="s">
        <v>18059</v>
      </c>
      <c r="B227" s="1" t="s">
        <v>18060</v>
      </c>
      <c r="C227" s="4">
        <v>18731027</v>
      </c>
      <c r="D227" s="1">
        <v>19600625</v>
      </c>
      <c r="E227" s="1" t="s">
        <v>18061</v>
      </c>
      <c r="G227" t="str">
        <f t="shared" si="37"/>
        <v>25</v>
      </c>
      <c r="H227" t="str">
        <f t="shared" si="38"/>
        <v>0025</v>
      </c>
      <c r="I227" s="3" t="str">
        <f t="shared" si="39"/>
        <v>1873</v>
      </c>
      <c r="J227" s="3" t="str">
        <f t="shared" si="40"/>
        <v>10</v>
      </c>
      <c r="K227" s="3" t="str">
        <f t="shared" si="41"/>
        <v>27</v>
      </c>
      <c r="L227" t="str">
        <f t="shared" si="42"/>
        <v>'1873-10-27'^^xsd:date</v>
      </c>
      <c r="M227" t="str">
        <f t="shared" si="43"/>
        <v>1960</v>
      </c>
      <c r="N227" t="str">
        <f t="shared" si="44"/>
        <v>06</v>
      </c>
      <c r="O227" t="str">
        <f t="shared" si="45"/>
        <v>25</v>
      </c>
      <c r="P227" t="str">
        <f t="shared" ca="1" si="46"/>
        <v/>
      </c>
      <c r="Q227" t="str">
        <f t="shared" ca="1" si="47"/>
        <v xml:space="preserve">:0025 a crs:CommonwealthPerson ; schema:name 'Malcolm Lindsay SHEPHERD CMG, ISO' ; dbo:birthDate '1873-10-27'^^xsd:date . </v>
      </c>
      <c r="R227" t="str">
        <f t="shared" ca="1" si="48"/>
        <v xml:space="preserve">:0025 a crs:CommonwealthPerson ; schema:name 'Malcolm Lindsay SHEPHERD CMG, ISO' ; dbo:birthDate '1873-10-27'^^xsd:date . </v>
      </c>
    </row>
    <row r="228" spans="1:18" x14ac:dyDescent="0.15">
      <c r="A228" s="1" t="s">
        <v>18062</v>
      </c>
      <c r="B228" s="1" t="s">
        <v>18063</v>
      </c>
      <c r="C228" s="4">
        <v>19050119</v>
      </c>
      <c r="D228" s="1">
        <v>19910430</v>
      </c>
      <c r="E228" s="1" t="s">
        <v>18064</v>
      </c>
      <c r="G228" t="str">
        <f t="shared" si="37"/>
        <v>250</v>
      </c>
      <c r="H228" t="str">
        <f t="shared" si="38"/>
        <v>0250</v>
      </c>
      <c r="I228" s="3" t="str">
        <f t="shared" si="39"/>
        <v>1905</v>
      </c>
      <c r="J228" s="3" t="str">
        <f t="shared" si="40"/>
        <v>01</v>
      </c>
      <c r="K228" s="3" t="str">
        <f t="shared" si="41"/>
        <v>19</v>
      </c>
      <c r="L228" t="str">
        <f t="shared" si="42"/>
        <v>'1905-01-19'^^xsd:date</v>
      </c>
      <c r="M228" t="str">
        <f t="shared" si="43"/>
        <v>1991</v>
      </c>
      <c r="N228" t="str">
        <f t="shared" si="44"/>
        <v>04</v>
      </c>
      <c r="O228" t="str">
        <f t="shared" si="45"/>
        <v>30</v>
      </c>
      <c r="P228" t="str">
        <f t="shared" ca="1" si="46"/>
        <v/>
      </c>
      <c r="Q228" t="str">
        <f t="shared" ca="1" si="47"/>
        <v xml:space="preserve">:0250 a crs:CommonwealthPerson ; schema:name 'Stanley Gilbert HAWES MBE' ; dbo:birthDate '1905-01-19'^^xsd:date . </v>
      </c>
      <c r="R228" t="str">
        <f t="shared" ca="1" si="48"/>
        <v xml:space="preserve">:0250 a crs:CommonwealthPerson ; schema:name 'Stanley Gilbert HAWES MBE' ; dbo:birthDate '1905-01-19'^^xsd:date . </v>
      </c>
    </row>
    <row r="229" spans="1:18" x14ac:dyDescent="0.15">
      <c r="A229" s="1" t="s">
        <v>18065</v>
      </c>
      <c r="B229" s="1" t="s">
        <v>18066</v>
      </c>
      <c r="C229" s="4">
        <v>19211024</v>
      </c>
      <c r="E229" s="1" t="s">
        <v>18067</v>
      </c>
      <c r="G229" t="str">
        <f t="shared" si="37"/>
        <v>251</v>
      </c>
      <c r="H229" t="str">
        <f t="shared" si="38"/>
        <v>0251</v>
      </c>
      <c r="I229" s="3" t="str">
        <f t="shared" si="39"/>
        <v>1921</v>
      </c>
      <c r="J229" s="3" t="str">
        <f t="shared" si="40"/>
        <v>10</v>
      </c>
      <c r="K229" s="3" t="str">
        <f t="shared" si="41"/>
        <v>24</v>
      </c>
      <c r="L229" t="str">
        <f t="shared" si="42"/>
        <v>'1921-10-24'^^xsd:date</v>
      </c>
      <c r="M229" t="str">
        <f t="shared" si="43"/>
        <v/>
      </c>
      <c r="N229" t="str">
        <f t="shared" si="44"/>
        <v/>
      </c>
      <c r="O229" t="str">
        <f t="shared" si="45"/>
        <v/>
      </c>
      <c r="P229" t="str">
        <f t="shared" si="46"/>
        <v/>
      </c>
      <c r="Q229" t="str">
        <f t="shared" si="47"/>
        <v xml:space="preserve">:0251 a crs:CommonwealthPerson ; schema:name 'David Sanford HOPKINS' ; dbo:birthDate '1921-10-24'^^xsd:date . </v>
      </c>
      <c r="R229" t="str">
        <f t="shared" si="48"/>
        <v xml:space="preserve">:0251 a crs:CommonwealthPerson ; schema:name 'David Sanford HOPKINS' ; dbo:birthDate '1921-10-24'^^xsd:date . </v>
      </c>
    </row>
    <row r="230" spans="1:18" x14ac:dyDescent="0.15">
      <c r="A230" s="1" t="s">
        <v>18068</v>
      </c>
      <c r="B230" s="1" t="s">
        <v>18069</v>
      </c>
      <c r="C230" s="4">
        <v>19120601</v>
      </c>
      <c r="D230" s="1">
        <v>19931110</v>
      </c>
      <c r="E230" s="1" t="s">
        <v>18070</v>
      </c>
      <c r="G230" t="str">
        <f t="shared" si="37"/>
        <v>252</v>
      </c>
      <c r="H230" t="str">
        <f t="shared" si="38"/>
        <v>0252</v>
      </c>
      <c r="I230" s="3" t="str">
        <f t="shared" si="39"/>
        <v>1912</v>
      </c>
      <c r="J230" s="3" t="str">
        <f t="shared" si="40"/>
        <v>06</v>
      </c>
      <c r="K230" s="3" t="str">
        <f t="shared" si="41"/>
        <v>01</v>
      </c>
      <c r="L230" t="str">
        <f t="shared" si="42"/>
        <v>'1912-06-01'^^xsd:date</v>
      </c>
      <c r="M230" t="str">
        <f t="shared" si="43"/>
        <v>1993</v>
      </c>
      <c r="N230" t="str">
        <f t="shared" si="44"/>
        <v>11</v>
      </c>
      <c r="O230" t="str">
        <f t="shared" si="45"/>
        <v>10</v>
      </c>
      <c r="P230" t="str">
        <f t="shared" ca="1" si="46"/>
        <v/>
      </c>
      <c r="Q230" t="str">
        <f t="shared" ca="1" si="47"/>
        <v xml:space="preserve">:0252 a crs:CommonwealthPerson ; schema:name 'Justin Hilary O'BYRNE' ; dbo:birthDate '1912-06-01'^^xsd:date . </v>
      </c>
      <c r="R230" t="str">
        <f t="shared" ca="1" si="48"/>
        <v xml:space="preserve">:0252 a crs:CommonwealthPerson ; schema:name 'Justin Hilary O'BYRNE' ; dbo:birthDate '1912-06-01'^^xsd:date . </v>
      </c>
    </row>
    <row r="231" spans="1:18" x14ac:dyDescent="0.15">
      <c r="A231" s="1" t="s">
        <v>18071</v>
      </c>
      <c r="B231" s="1" t="s">
        <v>18072</v>
      </c>
      <c r="C231" s="4">
        <v>19150117</v>
      </c>
      <c r="D231" s="1">
        <v>20021125</v>
      </c>
      <c r="E231" s="1" t="s">
        <v>18073</v>
      </c>
      <c r="G231" t="str">
        <f t="shared" si="37"/>
        <v>253</v>
      </c>
      <c r="H231" t="str">
        <f t="shared" si="38"/>
        <v>0253</v>
      </c>
      <c r="I231" s="3" t="str">
        <f t="shared" si="39"/>
        <v>1915</v>
      </c>
      <c r="J231" s="3" t="str">
        <f t="shared" si="40"/>
        <v>01</v>
      </c>
      <c r="K231" s="3" t="str">
        <f t="shared" si="41"/>
        <v>17</v>
      </c>
      <c r="L231" t="str">
        <f t="shared" si="42"/>
        <v>'1915-01-17'^^xsd:date</v>
      </c>
      <c r="M231" t="str">
        <f t="shared" si="43"/>
        <v>2002</v>
      </c>
      <c r="N231" t="str">
        <f t="shared" si="44"/>
        <v>11</v>
      </c>
      <c r="O231" t="str">
        <f t="shared" si="45"/>
        <v>25</v>
      </c>
      <c r="P231" t="str">
        <f t="shared" ca="1" si="46"/>
        <v/>
      </c>
      <c r="Q231" t="str">
        <f t="shared" ca="1" si="47"/>
        <v xml:space="preserve">:0253 a crs:CommonwealthPerson ; schema:name 'Gordon Sinclair DAVIDSON CBE' ; dbo:birthDate '1915-01-17'^^xsd:date . </v>
      </c>
      <c r="R231" t="str">
        <f t="shared" ca="1" si="48"/>
        <v xml:space="preserve">:0253 a crs:CommonwealthPerson ; schema:name 'Gordon Sinclair DAVIDSON CBE' ; dbo:birthDate '1915-01-17'^^xsd:date . </v>
      </c>
    </row>
    <row r="232" spans="1:18" x14ac:dyDescent="0.15">
      <c r="A232" s="1" t="s">
        <v>18074</v>
      </c>
      <c r="B232" s="1" t="s">
        <v>18075</v>
      </c>
      <c r="C232" s="4">
        <v>18790915</v>
      </c>
      <c r="D232" s="1">
        <v>19390407</v>
      </c>
      <c r="E232" s="1" t="s">
        <v>18076</v>
      </c>
      <c r="G232" t="str">
        <f t="shared" si="37"/>
        <v>254</v>
      </c>
      <c r="H232" t="str">
        <f t="shared" si="38"/>
        <v>0254</v>
      </c>
      <c r="I232" s="3" t="str">
        <f t="shared" si="39"/>
        <v>1879</v>
      </c>
      <c r="J232" s="3" t="str">
        <f t="shared" si="40"/>
        <v>09</v>
      </c>
      <c r="K232" s="3" t="str">
        <f t="shared" si="41"/>
        <v>15</v>
      </c>
      <c r="L232" t="str">
        <f t="shared" si="42"/>
        <v>'1879-09-15'^^xsd:date</v>
      </c>
      <c r="M232" t="str">
        <f t="shared" si="43"/>
        <v>1939</v>
      </c>
      <c r="N232" t="str">
        <f t="shared" si="44"/>
        <v>04</v>
      </c>
      <c r="O232" t="str">
        <f t="shared" si="45"/>
        <v>07</v>
      </c>
      <c r="P232" t="str">
        <f t="shared" ca="1" si="46"/>
        <v/>
      </c>
      <c r="Q232" t="str">
        <f t="shared" ca="1" si="47"/>
        <v xml:space="preserve">:0254 a crs:CommonwealthPerson ; schema:name 'The Rt Hon Joseph Aloysius LYONS PC, CH' ; dbo:birthDate '1879-09-15'^^xsd:date . </v>
      </c>
      <c r="R232" t="str">
        <f t="shared" ca="1" si="48"/>
        <v xml:space="preserve">:0254 a crs:CommonwealthPerson ; schema:name 'The Rt Hon Joseph Aloysius LYONS PC, CH' ; dbo:birthDate '1879-09-15'^^xsd:date . </v>
      </c>
    </row>
    <row r="233" spans="1:18" x14ac:dyDescent="0.15">
      <c r="A233" s="1" t="s">
        <v>18077</v>
      </c>
      <c r="B233" s="1" t="s">
        <v>18078</v>
      </c>
      <c r="C233" s="4">
        <v>18850515</v>
      </c>
      <c r="D233" s="1">
        <v>19621109</v>
      </c>
      <c r="E233" s="1" t="s">
        <v>18079</v>
      </c>
      <c r="G233" t="str">
        <f t="shared" si="37"/>
        <v>255</v>
      </c>
      <c r="H233" t="str">
        <f t="shared" si="38"/>
        <v>0255</v>
      </c>
      <c r="I233" s="3" t="str">
        <f t="shared" si="39"/>
        <v>1885</v>
      </c>
      <c r="J233" s="3" t="str">
        <f t="shared" si="40"/>
        <v>05</v>
      </c>
      <c r="K233" s="3" t="str">
        <f t="shared" si="41"/>
        <v>15</v>
      </c>
      <c r="L233" t="str">
        <f t="shared" si="42"/>
        <v>'1885-05-15'^^xsd:date</v>
      </c>
      <c r="M233" t="str">
        <f t="shared" si="43"/>
        <v>1962</v>
      </c>
      <c r="N233" t="str">
        <f t="shared" si="44"/>
        <v>11</v>
      </c>
      <c r="O233" t="str">
        <f t="shared" si="45"/>
        <v>09</v>
      </c>
      <c r="P233" t="str">
        <f t="shared" ca="1" si="46"/>
        <v/>
      </c>
      <c r="Q233" t="str">
        <f t="shared" ca="1" si="47"/>
        <v xml:space="preserve">:0255 a crs:CommonwealthPerson ; schema:name 'Johan Marius RAVELLI JP' ; dbo:birthDate '1885-05-15'^^xsd:date . </v>
      </c>
      <c r="R233" t="str">
        <f t="shared" ca="1" si="48"/>
        <v xml:space="preserve">:0255 a crs:CommonwealthPerson ; schema:name 'Johan Marius RAVELLI JP' ; dbo:birthDate '1885-05-15'^^xsd:date . </v>
      </c>
    </row>
    <row r="234" spans="1:18" x14ac:dyDescent="0.15">
      <c r="A234" s="1" t="s">
        <v>18080</v>
      </c>
      <c r="B234" s="1" t="s">
        <v>18081</v>
      </c>
      <c r="C234" s="4">
        <v>19070908</v>
      </c>
      <c r="D234" s="1">
        <v>20030615</v>
      </c>
      <c r="E234" s="1" t="s">
        <v>18082</v>
      </c>
      <c r="G234" t="str">
        <f t="shared" si="37"/>
        <v>256</v>
      </c>
      <c r="H234" t="str">
        <f t="shared" si="38"/>
        <v>0256</v>
      </c>
      <c r="I234" s="3" t="str">
        <f t="shared" si="39"/>
        <v>1907</v>
      </c>
      <c r="J234" s="3" t="str">
        <f t="shared" si="40"/>
        <v>09</v>
      </c>
      <c r="K234" s="3" t="str">
        <f t="shared" si="41"/>
        <v>08</v>
      </c>
      <c r="L234" t="str">
        <f t="shared" si="42"/>
        <v>'1907-09-08'^^xsd:date</v>
      </c>
      <c r="M234" t="str">
        <f t="shared" si="43"/>
        <v>2003</v>
      </c>
      <c r="N234" t="str">
        <f t="shared" si="44"/>
        <v>06</v>
      </c>
      <c r="O234" t="str">
        <f t="shared" si="45"/>
        <v>15</v>
      </c>
      <c r="P234" t="str">
        <f t="shared" ca="1" si="46"/>
        <v/>
      </c>
      <c r="Q234" t="str">
        <f t="shared" ca="1" si="47"/>
        <v xml:space="preserve">:0256 a crs:CommonwealthPerson ; schema:name 'The HonHon William Charles WENTWORTH IV AO' ; dbo:birthDate '1907-09-08'^^xsd:date . </v>
      </c>
      <c r="R234" t="str">
        <f t="shared" ca="1" si="48"/>
        <v xml:space="preserve">:0256 a crs:CommonwealthPerson ; schema:name 'The Hon William Charles WENTWORTH IV AO' ; dbo:birthDate '1907-09-08'^^xsd:date . </v>
      </c>
    </row>
    <row r="235" spans="1:18" x14ac:dyDescent="0.15">
      <c r="A235" s="1" t="s">
        <v>18083</v>
      </c>
      <c r="B235" s="1" t="s">
        <v>18084</v>
      </c>
      <c r="C235" s="4">
        <v>18981210</v>
      </c>
      <c r="D235" s="1">
        <v>19831017</v>
      </c>
      <c r="E235" s="1" t="s">
        <v>18085</v>
      </c>
      <c r="G235" t="str">
        <f t="shared" si="37"/>
        <v>257</v>
      </c>
      <c r="H235" t="str">
        <f t="shared" si="38"/>
        <v>0257</v>
      </c>
      <c r="I235" s="3" t="str">
        <f t="shared" si="39"/>
        <v>1898</v>
      </c>
      <c r="J235" s="3" t="str">
        <f t="shared" si="40"/>
        <v>12</v>
      </c>
      <c r="K235" s="3" t="str">
        <f t="shared" si="41"/>
        <v>10</v>
      </c>
      <c r="L235" t="str">
        <f t="shared" si="42"/>
        <v>'1898-12-10'^^xsd:date</v>
      </c>
      <c r="M235" t="str">
        <f t="shared" si="43"/>
        <v>1983</v>
      </c>
      <c r="N235" t="str">
        <f t="shared" si="44"/>
        <v>10</v>
      </c>
      <c r="O235" t="str">
        <f t="shared" si="45"/>
        <v>17</v>
      </c>
      <c r="P235" t="str">
        <f t="shared" ca="1" si="46"/>
        <v/>
      </c>
      <c r="Q235" t="str">
        <f t="shared" ca="1" si="47"/>
        <v xml:space="preserve">:0257 a crs:CommonwealthPerson ; schema:name 'Sir Oliver Howard BEALE KBE, QC' ; dbo:birthDate '1898-12-10'^^xsd:date . </v>
      </c>
      <c r="R235" t="str">
        <f t="shared" ca="1" si="48"/>
        <v xml:space="preserve">:0257 a crs:CommonwealthPerson ; schema:name 'Sir Oliver Howard BEALE KBE, QC' ; dbo:birthDate '1898-12-10'^^xsd:date . </v>
      </c>
    </row>
    <row r="236" spans="1:18" x14ac:dyDescent="0.15">
      <c r="A236" s="1" t="s">
        <v>18086</v>
      </c>
      <c r="B236" s="1" t="s">
        <v>18087</v>
      </c>
      <c r="C236" s="4">
        <v>18850108</v>
      </c>
      <c r="D236" s="1">
        <v>19450705</v>
      </c>
      <c r="E236" s="1" t="s">
        <v>18088</v>
      </c>
      <c r="G236" t="str">
        <f t="shared" si="37"/>
        <v>258</v>
      </c>
      <c r="H236" t="str">
        <f t="shared" si="38"/>
        <v>0258</v>
      </c>
      <c r="I236" s="3" t="str">
        <f t="shared" si="39"/>
        <v>1885</v>
      </c>
      <c r="J236" s="3" t="str">
        <f t="shared" si="40"/>
        <v>01</v>
      </c>
      <c r="K236" s="3" t="str">
        <f t="shared" si="41"/>
        <v>08</v>
      </c>
      <c r="L236" t="str">
        <f t="shared" si="42"/>
        <v>'1885-01-08'^^xsd:date</v>
      </c>
      <c r="M236" t="str">
        <f t="shared" si="43"/>
        <v>1945</v>
      </c>
      <c r="N236" t="str">
        <f t="shared" si="44"/>
        <v>07</v>
      </c>
      <c r="O236" t="str">
        <f t="shared" si="45"/>
        <v>05</v>
      </c>
      <c r="P236" t="str">
        <f t="shared" ca="1" si="46"/>
        <v/>
      </c>
      <c r="Q236" t="str">
        <f t="shared" ca="1" si="47"/>
        <v xml:space="preserve">:0258 a crs:CommonwealthPerson ; schema:name 'The Rt Hon John Joseph Ambrose CURTIN PC' ; dbo:birthDate '1885-01-08'^^xsd:date . </v>
      </c>
      <c r="R236" t="str">
        <f t="shared" ca="1" si="48"/>
        <v xml:space="preserve">:0258 a crs:CommonwealthPerson ; schema:name 'The Rt Hon John Joseph Ambrose CURTIN PC' ; dbo:birthDate '1885-01-08'^^xsd:date . </v>
      </c>
    </row>
    <row r="237" spans="1:18" x14ac:dyDescent="0.15">
      <c r="A237" s="1" t="s">
        <v>18089</v>
      </c>
      <c r="B237" s="1" t="s">
        <v>18090</v>
      </c>
      <c r="C237" s="4">
        <v>19031112</v>
      </c>
      <c r="D237" s="1">
        <v>19911109</v>
      </c>
      <c r="E237" s="1" t="s">
        <v>18091</v>
      </c>
      <c r="G237" t="str">
        <f t="shared" si="37"/>
        <v>259</v>
      </c>
      <c r="H237" t="str">
        <f t="shared" si="38"/>
        <v>0259</v>
      </c>
      <c r="I237" s="3" t="str">
        <f t="shared" si="39"/>
        <v>1903</v>
      </c>
      <c r="J237" s="3" t="str">
        <f t="shared" si="40"/>
        <v>11</v>
      </c>
      <c r="K237" s="3" t="str">
        <f t="shared" si="41"/>
        <v>12</v>
      </c>
      <c r="L237" t="str">
        <f t="shared" si="42"/>
        <v>'1903-11-12'^^xsd:date</v>
      </c>
      <c r="M237" t="str">
        <f t="shared" si="43"/>
        <v>1991</v>
      </c>
      <c r="N237" t="str">
        <f t="shared" si="44"/>
        <v>11</v>
      </c>
      <c r="O237" t="str">
        <f t="shared" si="45"/>
        <v>09</v>
      </c>
      <c r="P237" t="str">
        <f t="shared" ca="1" si="46"/>
        <v/>
      </c>
      <c r="Q237" t="str">
        <f t="shared" ca="1" si="47"/>
        <v xml:space="preserve">:0259 a crs:CommonwealthPerson ; schema:name 'Lawrence Degenhardt WILKINSON' ; dbo:birthDate '1903-11-12'^^xsd:date . </v>
      </c>
      <c r="R237" t="str">
        <f t="shared" ca="1" si="48"/>
        <v xml:space="preserve">:0259 a crs:CommonwealthPerson ; schema:name 'Lawrence Degenhardt WILKINSON' ; dbo:birthDate '1903-11-12'^^xsd:date . </v>
      </c>
    </row>
    <row r="238" spans="1:18" x14ac:dyDescent="0.15">
      <c r="A238" s="1" t="s">
        <v>18092</v>
      </c>
      <c r="B238" s="1" t="s">
        <v>18093</v>
      </c>
      <c r="C238" s="4">
        <v>18820221</v>
      </c>
      <c r="D238" s="1">
        <v>19720515</v>
      </c>
      <c r="E238" s="1" t="s">
        <v>18094</v>
      </c>
      <c r="G238" t="str">
        <f t="shared" si="37"/>
        <v>26</v>
      </c>
      <c r="H238" t="str">
        <f t="shared" si="38"/>
        <v>0026</v>
      </c>
      <c r="I238" s="3" t="str">
        <f t="shared" si="39"/>
        <v>1882</v>
      </c>
      <c r="J238" s="3" t="str">
        <f t="shared" si="40"/>
        <v>02</v>
      </c>
      <c r="K238" s="3" t="str">
        <f t="shared" si="41"/>
        <v>21</v>
      </c>
      <c r="L238" t="str">
        <f t="shared" si="42"/>
        <v>'1882-02-21'^^xsd:date</v>
      </c>
      <c r="M238" t="str">
        <f t="shared" si="43"/>
        <v>1972</v>
      </c>
      <c r="N238" t="str">
        <f t="shared" si="44"/>
        <v>05</v>
      </c>
      <c r="O238" t="str">
        <f t="shared" si="45"/>
        <v>15</v>
      </c>
      <c r="P238" t="str">
        <f t="shared" ca="1" si="46"/>
        <v/>
      </c>
      <c r="Q238" t="str">
        <f t="shared" ca="1" si="47"/>
        <v xml:space="preserve">:0026 a crs:CommonwealthPerson ; schema:name 'Henry Maitland ROLLAND OBE' ; dbo:birthDate '1882-02-21'^^xsd:date . </v>
      </c>
      <c r="R238" t="str">
        <f t="shared" ca="1" si="48"/>
        <v xml:space="preserve">:0026 a crs:CommonwealthPerson ; schema:name 'Henry Maitland ROLLAND OBE' ; dbo:birthDate '1882-02-21'^^xsd:date . </v>
      </c>
    </row>
    <row r="239" spans="1:18" x14ac:dyDescent="0.15">
      <c r="A239" s="1" t="s">
        <v>18095</v>
      </c>
      <c r="B239" s="1" t="s">
        <v>18096</v>
      </c>
      <c r="C239" s="4">
        <v>18711025</v>
      </c>
      <c r="D239" s="1">
        <v>19580830</v>
      </c>
      <c r="E239" s="1" t="s">
        <v>18097</v>
      </c>
      <c r="G239" t="str">
        <f t="shared" si="37"/>
        <v>260</v>
      </c>
      <c r="H239" t="str">
        <f t="shared" si="38"/>
        <v>0260</v>
      </c>
      <c r="I239" s="3" t="str">
        <f t="shared" si="39"/>
        <v>1871</v>
      </c>
      <c r="J239" s="3" t="str">
        <f t="shared" si="40"/>
        <v>10</v>
      </c>
      <c r="K239" s="3" t="str">
        <f t="shared" si="41"/>
        <v>25</v>
      </c>
      <c r="L239" t="str">
        <f t="shared" si="42"/>
        <v>'1871-10-25'^^xsd:date</v>
      </c>
      <c r="M239" t="str">
        <f t="shared" si="43"/>
        <v>1958</v>
      </c>
      <c r="N239" t="str">
        <f t="shared" si="44"/>
        <v>08</v>
      </c>
      <c r="O239" t="str">
        <f t="shared" si="45"/>
        <v>30</v>
      </c>
      <c r="P239" t="str">
        <f t="shared" ca="1" si="46"/>
        <v/>
      </c>
      <c r="Q239" t="str">
        <f t="shared" ca="1" si="47"/>
        <v xml:space="preserve">:0260 a crs:CommonwealthPerson ; schema:name 'Sir Samuel Henry Egerton BARRACLOUGH KBE, VD' ; dbo:birthDate '1871-10-25'^^xsd:date . </v>
      </c>
      <c r="R239" t="str">
        <f t="shared" ca="1" si="48"/>
        <v xml:space="preserve">:0260 a crs:CommonwealthPerson ; schema:name 'Sir Samuel Henry Egerton BARRACLOUGH KBE, VD' ; dbo:birthDate '1871-10-25'^^xsd:date . </v>
      </c>
    </row>
    <row r="240" spans="1:18" x14ac:dyDescent="0.15">
      <c r="A240" s="1" t="s">
        <v>18098</v>
      </c>
      <c r="B240" s="1" t="s">
        <v>18099</v>
      </c>
      <c r="C240" s="4">
        <v>19100407</v>
      </c>
      <c r="D240" s="1">
        <v>19810330</v>
      </c>
      <c r="E240" s="1" t="s">
        <v>18100</v>
      </c>
      <c r="G240" t="str">
        <f t="shared" si="37"/>
        <v>261</v>
      </c>
      <c r="H240" t="str">
        <f t="shared" si="38"/>
        <v>0261</v>
      </c>
      <c r="I240" s="3" t="str">
        <f t="shared" si="39"/>
        <v>1910</v>
      </c>
      <c r="J240" s="3" t="str">
        <f t="shared" si="40"/>
        <v>04</v>
      </c>
      <c r="K240" s="3" t="str">
        <f t="shared" si="41"/>
        <v>07</v>
      </c>
      <c r="L240" t="str">
        <f t="shared" si="42"/>
        <v>'1910-04-07'^^xsd:date</v>
      </c>
      <c r="M240" t="str">
        <f t="shared" si="43"/>
        <v>1981</v>
      </c>
      <c r="N240" t="str">
        <f t="shared" si="44"/>
        <v>03</v>
      </c>
      <c r="O240" t="str">
        <f t="shared" si="45"/>
        <v>30</v>
      </c>
      <c r="P240" t="str">
        <f t="shared" ca="1" si="46"/>
        <v/>
      </c>
      <c r="Q240" t="str">
        <f t="shared" ca="1" si="47"/>
        <v xml:space="preserve">:0261 a crs:CommonwealthPerson ; schema:name 'The HonHon Sir Alexander Russell DOWNER KBE' ; dbo:birthDate '1910-04-07'^^xsd:date . </v>
      </c>
      <c r="R240" t="str">
        <f t="shared" ca="1" si="48"/>
        <v xml:space="preserve">:0261 a crs:CommonwealthPerson ; schema:name 'The Hon Sir Alexander Russell DOWNER KBE' ; dbo:birthDate '1910-04-07'^^xsd:date . </v>
      </c>
    </row>
    <row r="241" spans="1:18" x14ac:dyDescent="0.15">
      <c r="A241" s="1" t="s">
        <v>18101</v>
      </c>
      <c r="B241" s="1" t="s">
        <v>18102</v>
      </c>
      <c r="C241" s="4">
        <v>18960330</v>
      </c>
      <c r="D241" s="1">
        <v>19800904</v>
      </c>
      <c r="E241" s="1" t="s">
        <v>18103</v>
      </c>
      <c r="G241" t="str">
        <f t="shared" si="37"/>
        <v>262</v>
      </c>
      <c r="H241" t="str">
        <f t="shared" si="38"/>
        <v>0262</v>
      </c>
      <c r="I241" s="3" t="str">
        <f t="shared" si="39"/>
        <v>1896</v>
      </c>
      <c r="J241" s="3" t="str">
        <f t="shared" si="40"/>
        <v>03</v>
      </c>
      <c r="K241" s="3" t="str">
        <f t="shared" si="41"/>
        <v>30</v>
      </c>
      <c r="L241" t="str">
        <f t="shared" si="42"/>
        <v>'1896-03-30'^^xsd:date</v>
      </c>
      <c r="M241" t="str">
        <f t="shared" si="43"/>
        <v>1980</v>
      </c>
      <c r="N241" t="str">
        <f t="shared" si="44"/>
        <v>09</v>
      </c>
      <c r="O241" t="str">
        <f t="shared" si="45"/>
        <v>04</v>
      </c>
      <c r="P241" t="str">
        <f t="shared" ca="1" si="46"/>
        <v/>
      </c>
      <c r="Q241" t="str">
        <f t="shared" ca="1" si="47"/>
        <v xml:space="preserve">:0262 a crs:CommonwealthPerson ; schema:name 'Sir Edwin MCCARTHY CBE' ; dbo:birthDate '1896-03-30'^^xsd:date . </v>
      </c>
      <c r="R241" t="str">
        <f t="shared" ca="1" si="48"/>
        <v xml:space="preserve">:0262 a crs:CommonwealthPerson ; schema:name 'Sir Edwin MCCARTHY CBE' ; dbo:birthDate '1896-03-30'^^xsd:date . </v>
      </c>
    </row>
    <row r="242" spans="1:18" x14ac:dyDescent="0.15">
      <c r="A242" s="1" t="s">
        <v>18104</v>
      </c>
      <c r="B242" s="1" t="s">
        <v>18105</v>
      </c>
      <c r="C242" s="4">
        <v>19320502</v>
      </c>
      <c r="E242" s="1" t="s">
        <v>18106</v>
      </c>
      <c r="G242" t="str">
        <f t="shared" si="37"/>
        <v>263</v>
      </c>
      <c r="H242" t="str">
        <f t="shared" si="38"/>
        <v>0263</v>
      </c>
      <c r="I242" s="3" t="str">
        <f t="shared" si="39"/>
        <v>1932</v>
      </c>
      <c r="J242" s="3" t="str">
        <f t="shared" si="40"/>
        <v>05</v>
      </c>
      <c r="K242" s="3" t="str">
        <f t="shared" si="41"/>
        <v>02</v>
      </c>
      <c r="L242" t="str">
        <f t="shared" si="42"/>
        <v>'1932-05-02'^^xsd:date</v>
      </c>
      <c r="M242" t="str">
        <f t="shared" si="43"/>
        <v/>
      </c>
      <c r="N242" t="str">
        <f t="shared" si="44"/>
        <v/>
      </c>
      <c r="O242" t="str">
        <f t="shared" si="45"/>
        <v/>
      </c>
      <c r="P242" t="str">
        <f t="shared" si="46"/>
        <v/>
      </c>
      <c r="Q242" t="str">
        <f t="shared" si="47"/>
        <v xml:space="preserve">:0263 a crs:CommonwealthPerson ; schema:name 'The HonHon Ian Bonython Cameron WILSON AM' ; dbo:birthDate '1932-05-02'^^xsd:date . </v>
      </c>
      <c r="R242" t="str">
        <f t="shared" si="48"/>
        <v xml:space="preserve">:0263 a crs:CommonwealthPerson ; schema:name 'The Hon Ian Bonython Cameron WILSON AM' ; dbo:birthDate '1932-05-02'^^xsd:date . </v>
      </c>
    </row>
    <row r="243" spans="1:18" x14ac:dyDescent="0.15">
      <c r="A243" s="1" t="s">
        <v>18107</v>
      </c>
      <c r="B243" s="1" t="s">
        <v>18108</v>
      </c>
      <c r="C243" s="4">
        <v>18781121</v>
      </c>
      <c r="D243" s="1">
        <v>19470901</v>
      </c>
      <c r="E243" s="1" t="s">
        <v>18103</v>
      </c>
      <c r="G243" t="str">
        <f t="shared" si="37"/>
        <v>264</v>
      </c>
      <c r="H243" t="str">
        <f t="shared" si="38"/>
        <v>0264</v>
      </c>
      <c r="I243" s="3" t="str">
        <f t="shared" si="39"/>
        <v>1878</v>
      </c>
      <c r="J243" s="3" t="str">
        <f t="shared" si="40"/>
        <v>11</v>
      </c>
      <c r="K243" s="3" t="str">
        <f t="shared" si="41"/>
        <v>21</v>
      </c>
      <c r="L243" t="str">
        <f t="shared" si="42"/>
        <v>'1878-11-21'^^xsd:date</v>
      </c>
      <c r="M243" t="str">
        <f t="shared" si="43"/>
        <v>1947</v>
      </c>
      <c r="N243" t="str">
        <f t="shared" si="44"/>
        <v>09</v>
      </c>
      <c r="O243" t="str">
        <f t="shared" si="45"/>
        <v>01</v>
      </c>
      <c r="P243" t="str">
        <f t="shared" ca="1" si="46"/>
        <v/>
      </c>
      <c r="Q243" t="str">
        <f t="shared" ca="1" si="47"/>
        <v xml:space="preserve">:0264 a crs:CommonwealthPerson ; schema:name 'Edwin ABBOTT CBE' ; dbo:birthDate '1878-11-21'^^xsd:date . </v>
      </c>
      <c r="R243" t="str">
        <f t="shared" ca="1" si="48"/>
        <v xml:space="preserve">:0264 a crs:CommonwealthPerson ; schema:name 'Edwin ABBOTT CBE' ; dbo:birthDate '1878-11-21'^^xsd:date . </v>
      </c>
    </row>
    <row r="244" spans="1:18" x14ac:dyDescent="0.15">
      <c r="A244" s="1" t="s">
        <v>18109</v>
      </c>
      <c r="B244" s="1" t="s">
        <v>18110</v>
      </c>
      <c r="C244" s="4">
        <v>18870101</v>
      </c>
      <c r="D244" s="1">
        <v>19670414</v>
      </c>
      <c r="E244" s="1" t="s">
        <v>18111</v>
      </c>
      <c r="G244" t="str">
        <f t="shared" si="37"/>
        <v>265</v>
      </c>
      <c r="H244" t="str">
        <f t="shared" si="38"/>
        <v>0265</v>
      </c>
      <c r="I244" s="3" t="str">
        <f t="shared" si="39"/>
        <v>1887</v>
      </c>
      <c r="J244" s="3" t="str">
        <f t="shared" si="40"/>
        <v>01</v>
      </c>
      <c r="K244" s="3" t="str">
        <f t="shared" si="41"/>
        <v>01</v>
      </c>
      <c r="L244" t="str">
        <f t="shared" si="42"/>
        <v>'1887-01-01'^^xsd:date</v>
      </c>
      <c r="M244" t="str">
        <f t="shared" si="43"/>
        <v>1967</v>
      </c>
      <c r="N244" t="str">
        <f t="shared" si="44"/>
        <v>04</v>
      </c>
      <c r="O244" t="str">
        <f t="shared" si="45"/>
        <v>14</v>
      </c>
      <c r="P244" t="str">
        <f t="shared" ca="1" si="46"/>
        <v/>
      </c>
      <c r="Q244" t="str">
        <f t="shared" ca="1" si="47"/>
        <v xml:space="preserve">:0265 a crs:CommonwealthPerson ; schema:name 'The Hon Sir Thomas Stuart CLYNE' ; dbo:birthDate '1887-01-01'^^xsd:date . </v>
      </c>
      <c r="R244" t="str">
        <f t="shared" ca="1" si="48"/>
        <v xml:space="preserve">:0265 a crs:CommonwealthPerson ; schema:name 'The Hon Sir Thomas Stuart CLYNE' ; dbo:birthDate '1887-01-01'^^xsd:date . </v>
      </c>
    </row>
    <row r="245" spans="1:18" x14ac:dyDescent="0.15">
      <c r="A245" s="1" t="s">
        <v>18112</v>
      </c>
      <c r="B245" s="1" t="s">
        <v>18113</v>
      </c>
      <c r="C245" s="4">
        <v>19140924</v>
      </c>
      <c r="D245" s="1">
        <v>19910324</v>
      </c>
      <c r="E245" s="1" t="s">
        <v>18114</v>
      </c>
      <c r="G245" t="str">
        <f t="shared" si="37"/>
        <v>266</v>
      </c>
      <c r="H245" t="str">
        <f t="shared" si="38"/>
        <v>0266</v>
      </c>
      <c r="I245" s="3" t="str">
        <f t="shared" si="39"/>
        <v>1914</v>
      </c>
      <c r="J245" s="3" t="str">
        <f t="shared" si="40"/>
        <v>09</v>
      </c>
      <c r="K245" s="3" t="str">
        <f t="shared" si="41"/>
        <v>24</v>
      </c>
      <c r="L245" t="str">
        <f t="shared" si="42"/>
        <v>'1914-09-24'^^xsd:date</v>
      </c>
      <c r="M245" t="str">
        <f t="shared" si="43"/>
        <v>1991</v>
      </c>
      <c r="N245" t="str">
        <f t="shared" si="44"/>
        <v>03</v>
      </c>
      <c r="O245" t="str">
        <f t="shared" si="45"/>
        <v>24</v>
      </c>
      <c r="P245" t="str">
        <f t="shared" ca="1" si="46"/>
        <v/>
      </c>
      <c r="Q245" t="str">
        <f t="shared" ca="1" si="47"/>
        <v xml:space="preserve">:0266 a crs:CommonwealthPerson ; schema:name 'The Rt Hon Sir John Robert KERR AK, GCMG, GCVO, KStJ, QC' ; dbo:birthDate '1914-09-24'^^xsd:date . </v>
      </c>
      <c r="R245" t="str">
        <f t="shared" ca="1" si="48"/>
        <v xml:space="preserve">:0266 a crs:CommonwealthPerson ; schema:name 'The Rt Hon Sir John Robert KERR AK, GCMG, GCVO, KStJ, QC' ; dbo:birthDate '1914-09-24'^^xsd:date . </v>
      </c>
    </row>
    <row r="246" spans="1:18" x14ac:dyDescent="0.15">
      <c r="A246" s="1" t="s">
        <v>18115</v>
      </c>
      <c r="B246" s="1" t="s">
        <v>18116</v>
      </c>
      <c r="C246" s="4">
        <v>18900324</v>
      </c>
      <c r="D246" s="1">
        <v>19681231</v>
      </c>
      <c r="E246" s="1" t="s">
        <v>17460</v>
      </c>
      <c r="G246" t="str">
        <f t="shared" si="37"/>
        <v>267</v>
      </c>
      <c r="H246" t="str">
        <f t="shared" si="38"/>
        <v>0267</v>
      </c>
      <c r="I246" s="3" t="str">
        <f t="shared" si="39"/>
        <v>1890</v>
      </c>
      <c r="J246" s="3" t="str">
        <f t="shared" si="40"/>
        <v>03</v>
      </c>
      <c r="K246" s="3" t="str">
        <f t="shared" si="41"/>
        <v>24</v>
      </c>
      <c r="L246" t="str">
        <f t="shared" si="42"/>
        <v>'1890-03-24'^^xsd:date</v>
      </c>
      <c r="M246" t="str">
        <f t="shared" si="43"/>
        <v>1968</v>
      </c>
      <c r="N246" t="str">
        <f t="shared" si="44"/>
        <v>12</v>
      </c>
      <c r="O246" t="str">
        <f t="shared" si="45"/>
        <v>31</v>
      </c>
      <c r="P246" t="str">
        <f t="shared" ca="1" si="46"/>
        <v/>
      </c>
      <c r="Q246" t="str">
        <f t="shared" ca="1" si="47"/>
        <v xml:space="preserve">:0267 a crs:CommonwealthPerson ; schema:name 'General Sir John NORTHCOTT KCMG, KCVO, CB' ; dbo:birthDate '1890-03-24'^^xsd:date . </v>
      </c>
      <c r="R246" t="str">
        <f t="shared" ca="1" si="48"/>
        <v xml:space="preserve">:0267 a crs:CommonwealthPerson ; schema:name 'General Sir John NORTHCOTT KCMG, KCVO, CB' ; dbo:birthDate '1890-03-24'^^xsd:date . </v>
      </c>
    </row>
    <row r="247" spans="1:18" x14ac:dyDescent="0.15">
      <c r="A247" s="1" t="s">
        <v>18117</v>
      </c>
      <c r="B247" s="1" t="s">
        <v>18118</v>
      </c>
      <c r="C247" s="4">
        <v>18850922</v>
      </c>
      <c r="D247" s="1">
        <v>19510613</v>
      </c>
      <c r="E247" s="1" t="s">
        <v>18119</v>
      </c>
      <c r="G247" t="str">
        <f t="shared" si="37"/>
        <v>268</v>
      </c>
      <c r="H247" t="str">
        <f t="shared" si="38"/>
        <v>0268</v>
      </c>
      <c r="I247" s="3" t="str">
        <f t="shared" si="39"/>
        <v>1885</v>
      </c>
      <c r="J247" s="3" t="str">
        <f t="shared" si="40"/>
        <v>09</v>
      </c>
      <c r="K247" s="3" t="str">
        <f t="shared" si="41"/>
        <v>22</v>
      </c>
      <c r="L247" t="str">
        <f t="shared" si="42"/>
        <v>'1885-09-22'^^xsd:date</v>
      </c>
      <c r="M247" t="str">
        <f t="shared" si="43"/>
        <v>1951</v>
      </c>
      <c r="N247" t="str">
        <f t="shared" si="44"/>
        <v>06</v>
      </c>
      <c r="O247" t="str">
        <f t="shared" si="45"/>
        <v>13</v>
      </c>
      <c r="P247" t="str">
        <f t="shared" ca="1" si="46"/>
        <v/>
      </c>
      <c r="Q247" t="str">
        <f t="shared" ca="1" si="47"/>
        <v xml:space="preserve">:0268 a crs:CommonwealthPerson ; schema:name 'The Rt Hon Joseph Benedict CHIFLEY PC' ; dbo:birthDate '1885-09-22'^^xsd:date . </v>
      </c>
      <c r="R247" t="str">
        <f t="shared" ca="1" si="48"/>
        <v xml:space="preserve">:0268 a crs:CommonwealthPerson ; schema:name 'The Rt Hon Joseph Benedict CHIFLEY PC' ; dbo:birthDate '1885-09-22'^^xsd:date . </v>
      </c>
    </row>
    <row r="248" spans="1:18" x14ac:dyDescent="0.15">
      <c r="A248" s="1" t="s">
        <v>18120</v>
      </c>
      <c r="B248" s="1" t="s">
        <v>18121</v>
      </c>
      <c r="C248" s="4">
        <v>18610808</v>
      </c>
      <c r="D248" s="1">
        <v>19251113</v>
      </c>
      <c r="E248" s="1" t="s">
        <v>18122</v>
      </c>
      <c r="G248" t="str">
        <f t="shared" si="37"/>
        <v>269</v>
      </c>
      <c r="H248" t="str">
        <f t="shared" si="38"/>
        <v>0269</v>
      </c>
      <c r="I248" s="3" t="str">
        <f t="shared" si="39"/>
        <v>1861</v>
      </c>
      <c r="J248" s="3" t="str">
        <f t="shared" si="40"/>
        <v>08</v>
      </c>
      <c r="K248" s="3" t="str">
        <f t="shared" si="41"/>
        <v>08</v>
      </c>
      <c r="L248" t="str">
        <f t="shared" si="42"/>
        <v>'1861-08-08'^^xsd:date</v>
      </c>
      <c r="M248" t="str">
        <f t="shared" si="43"/>
        <v>1925</v>
      </c>
      <c r="N248" t="str">
        <f t="shared" si="44"/>
        <v>11</v>
      </c>
      <c r="O248" t="str">
        <f t="shared" si="45"/>
        <v>13</v>
      </c>
      <c r="P248" t="str">
        <f t="shared" ca="1" si="46"/>
        <v/>
      </c>
      <c r="Q248" t="str">
        <f t="shared" ca="1" si="47"/>
        <v xml:space="preserve">:0269 a crs:CommonwealthPerson ; schema:name 'The Hon Charles MCDONALD' ; dbo:birthDate '1861-08-08'^^xsd:date . </v>
      </c>
      <c r="R248" t="str">
        <f t="shared" ca="1" si="48"/>
        <v xml:space="preserve">:0269 a crs:CommonwealthPerson ; schema:name 'The Hon Charles MCDONALD' ; dbo:birthDate '1861-08-08'^^xsd:date . </v>
      </c>
    </row>
    <row r="249" spans="1:18" x14ac:dyDescent="0.15">
      <c r="A249" s="1" t="s">
        <v>18123</v>
      </c>
      <c r="B249" s="1" t="s">
        <v>18124</v>
      </c>
      <c r="C249" s="4">
        <v>19080805</v>
      </c>
      <c r="D249" s="1">
        <v>19671219</v>
      </c>
      <c r="E249" s="1" t="s">
        <v>18125</v>
      </c>
      <c r="G249" t="str">
        <f t="shared" si="37"/>
        <v>27</v>
      </c>
      <c r="H249" t="str">
        <f t="shared" si="38"/>
        <v>0027</v>
      </c>
      <c r="I249" s="3" t="str">
        <f t="shared" si="39"/>
        <v>1908</v>
      </c>
      <c r="J249" s="3" t="str">
        <f t="shared" si="40"/>
        <v>08</v>
      </c>
      <c r="K249" s="3" t="str">
        <f t="shared" si="41"/>
        <v>05</v>
      </c>
      <c r="L249" t="str">
        <f t="shared" si="42"/>
        <v>'1908-08-05'^^xsd:date</v>
      </c>
      <c r="M249" t="str">
        <f t="shared" si="43"/>
        <v>1967</v>
      </c>
      <c r="N249" t="str">
        <f t="shared" si="44"/>
        <v>12</v>
      </c>
      <c r="O249" t="str">
        <f t="shared" si="45"/>
        <v>19</v>
      </c>
      <c r="P249" t="str">
        <f t="shared" ca="1" si="46"/>
        <v/>
      </c>
      <c r="Q249" t="str">
        <f t="shared" ca="1" si="47"/>
        <v xml:space="preserve">:0027 a crs:CommonwealthPerson ; schema:name 'The Rt Hon Harold Edward HOLT CH, PC' ; dbo:birthDate '1908-08-05'^^xsd:date . </v>
      </c>
      <c r="R249" t="str">
        <f t="shared" ca="1" si="48"/>
        <v xml:space="preserve">:0027 a crs:CommonwealthPerson ; schema:name 'The Rt Hon Harold Edward HOLT CH, PC' ; dbo:birthDate '1908-08-05'^^xsd:date . </v>
      </c>
    </row>
    <row r="250" spans="1:18" x14ac:dyDescent="0.15">
      <c r="A250" s="1" t="s">
        <v>18126</v>
      </c>
      <c r="B250" s="1" t="s">
        <v>18127</v>
      </c>
      <c r="C250" s="4">
        <v>19071214</v>
      </c>
      <c r="D250" s="1">
        <v>19690901</v>
      </c>
      <c r="E250" s="1" t="s">
        <v>18128</v>
      </c>
      <c r="G250" t="str">
        <f t="shared" si="37"/>
        <v>270</v>
      </c>
      <c r="H250" t="str">
        <f t="shared" si="38"/>
        <v>0270</v>
      </c>
      <c r="I250" s="3" t="str">
        <f t="shared" si="39"/>
        <v>1907</v>
      </c>
      <c r="J250" s="3" t="str">
        <f t="shared" si="40"/>
        <v>12</v>
      </c>
      <c r="K250" s="3" t="str">
        <f t="shared" si="41"/>
        <v>14</v>
      </c>
      <c r="L250" t="str">
        <f t="shared" si="42"/>
        <v>'1907-12-14'^^xsd:date</v>
      </c>
      <c r="M250" t="str">
        <f t="shared" si="43"/>
        <v>1969</v>
      </c>
      <c r="N250" t="str">
        <f t="shared" si="44"/>
        <v>09</v>
      </c>
      <c r="O250" t="str">
        <f t="shared" si="45"/>
        <v>01</v>
      </c>
      <c r="P250" t="str">
        <f t="shared" ca="1" si="46"/>
        <v/>
      </c>
      <c r="Q250" t="str">
        <f t="shared" ca="1" si="47"/>
        <v xml:space="preserve">:0270 a crs:CommonwealthPerson ; schema:name 'Maurice Walter O'DONNELL OBE, CBE' ; dbo:birthDate '1907-12-14'^^xsd:date . </v>
      </c>
      <c r="R250" t="str">
        <f t="shared" ca="1" si="48"/>
        <v xml:space="preserve">:0270 a crs:CommonwealthPerson ; schema:name 'Maurice Walter O'DONNELL OBE, CBE' ; dbo:birthDate '1907-12-14'^^xsd:date . </v>
      </c>
    </row>
    <row r="251" spans="1:18" x14ac:dyDescent="0.15">
      <c r="A251" s="1" t="s">
        <v>18129</v>
      </c>
      <c r="B251" s="1" t="s">
        <v>18130</v>
      </c>
      <c r="C251" s="4">
        <v>18771112</v>
      </c>
      <c r="D251" s="1">
        <v>19470817</v>
      </c>
      <c r="E251" s="1" t="s">
        <v>18131</v>
      </c>
      <c r="G251" t="str">
        <f t="shared" si="37"/>
        <v>271</v>
      </c>
      <c r="H251" t="str">
        <f t="shared" si="38"/>
        <v>0271</v>
      </c>
      <c r="I251" s="3" t="str">
        <f t="shared" si="39"/>
        <v>1877</v>
      </c>
      <c r="J251" s="3" t="str">
        <f t="shared" si="40"/>
        <v>11</v>
      </c>
      <c r="K251" s="3" t="str">
        <f t="shared" si="41"/>
        <v>12</v>
      </c>
      <c r="L251" t="str">
        <f t="shared" si="42"/>
        <v>'1877-11-12'^^xsd:date</v>
      </c>
      <c r="M251" t="str">
        <f t="shared" si="43"/>
        <v>1947</v>
      </c>
      <c r="N251" t="str">
        <f t="shared" si="44"/>
        <v>08</v>
      </c>
      <c r="O251" t="str">
        <f t="shared" si="45"/>
        <v>17</v>
      </c>
      <c r="P251" t="str">
        <f t="shared" ca="1" si="46"/>
        <v/>
      </c>
      <c r="Q251" t="str">
        <f t="shared" ca="1" si="47"/>
        <v xml:space="preserve">:0271 a crs:CommonwealthPerson ; schema:name 'The HonHon Herbert Brayley COLLETT CMG, DSO,VD, MID' ; dbo:birthDate '1877-11-12'^^xsd:date . </v>
      </c>
      <c r="R251" t="str">
        <f t="shared" ca="1" si="48"/>
        <v xml:space="preserve">:0271 a crs:CommonwealthPerson ; schema:name 'The Hon Herbert Brayley COLLETT CMG, DSO,VD, MID' ; dbo:birthDate '1877-11-12'^^xsd:date . </v>
      </c>
    </row>
    <row r="252" spans="1:18" x14ac:dyDescent="0.15">
      <c r="A252" s="1" t="s">
        <v>18132</v>
      </c>
      <c r="B252" s="1" t="s">
        <v>18133</v>
      </c>
      <c r="C252" s="4">
        <v>18910320</v>
      </c>
      <c r="E252" s="1" t="s">
        <v>18134</v>
      </c>
      <c r="G252" t="str">
        <f t="shared" si="37"/>
        <v>272</v>
      </c>
      <c r="H252" t="str">
        <f t="shared" si="38"/>
        <v>0272</v>
      </c>
      <c r="I252" s="3" t="str">
        <f t="shared" si="39"/>
        <v>1891</v>
      </c>
      <c r="J252" s="3" t="str">
        <f t="shared" si="40"/>
        <v>03</v>
      </c>
      <c r="K252" s="3" t="str">
        <f t="shared" si="41"/>
        <v>20</v>
      </c>
      <c r="L252" t="str">
        <f t="shared" si="42"/>
        <v>'1891-03-20'^^xsd:date</v>
      </c>
      <c r="M252" t="str">
        <f t="shared" si="43"/>
        <v/>
      </c>
      <c r="N252" t="str">
        <f t="shared" si="44"/>
        <v/>
      </c>
      <c r="O252" t="str">
        <f t="shared" si="45"/>
        <v/>
      </c>
      <c r="P252" t="str">
        <f t="shared" si="46"/>
        <v/>
      </c>
      <c r="Q252" t="str">
        <f t="shared" si="47"/>
        <v xml:space="preserve">:0272 a crs:CommonwealthPerson ; schema:name 'Ernest John DOWLING' ; dbo:birthDate '1891-03-20'^^xsd:date . </v>
      </c>
      <c r="R252" t="str">
        <f t="shared" si="48"/>
        <v xml:space="preserve">:0272 a crs:CommonwealthPerson ; schema:name 'Ernest John DOWLING' ; dbo:birthDate '1891-03-20'^^xsd:date . </v>
      </c>
    </row>
    <row r="253" spans="1:18" x14ac:dyDescent="0.15">
      <c r="A253" s="1" t="s">
        <v>18135</v>
      </c>
      <c r="B253" s="1" t="s">
        <v>18136</v>
      </c>
      <c r="C253" s="4">
        <v>18921124</v>
      </c>
      <c r="D253" s="1">
        <v>19721227</v>
      </c>
      <c r="E253" s="1" t="s">
        <v>18137</v>
      </c>
      <c r="G253" t="str">
        <f t="shared" si="37"/>
        <v>273</v>
      </c>
      <c r="H253" t="str">
        <f t="shared" si="38"/>
        <v>0273</v>
      </c>
      <c r="I253" s="3" t="str">
        <f t="shared" si="39"/>
        <v>1892</v>
      </c>
      <c r="J253" s="3" t="str">
        <f t="shared" si="40"/>
        <v>11</v>
      </c>
      <c r="K253" s="3" t="str">
        <f t="shared" si="41"/>
        <v>24</v>
      </c>
      <c r="L253" t="str">
        <f t="shared" si="42"/>
        <v>'1892-11-24'^^xsd:date</v>
      </c>
      <c r="M253" t="str">
        <f t="shared" si="43"/>
        <v>1972</v>
      </c>
      <c r="N253" t="str">
        <f t="shared" si="44"/>
        <v>12</v>
      </c>
      <c r="O253" t="str">
        <f t="shared" si="45"/>
        <v>27</v>
      </c>
      <c r="P253" t="str">
        <f t="shared" ca="1" si="46"/>
        <v/>
      </c>
      <c r="Q253" t="str">
        <f t="shared" ca="1" si="47"/>
        <v xml:space="preserve">:0273 a crs:CommonwealthPerson ; schema:name 'Sir Daniel MCVEY KT, CMG' ; dbo:birthDate '1892-11-24'^^xsd:date . </v>
      </c>
      <c r="R253" t="str">
        <f t="shared" ca="1" si="48"/>
        <v xml:space="preserve">:0273 a crs:CommonwealthPerson ; schema:name 'Sir Daniel MCVEY KT, CMG' ; dbo:birthDate '1892-11-24'^^xsd:date . </v>
      </c>
    </row>
    <row r="254" spans="1:18" x14ac:dyDescent="0.15">
      <c r="A254" s="1" t="s">
        <v>18138</v>
      </c>
      <c r="B254" s="1" t="s">
        <v>18139</v>
      </c>
      <c r="C254" s="4">
        <v>18690920</v>
      </c>
      <c r="D254" s="1">
        <v>19600216</v>
      </c>
      <c r="E254" s="1" t="s">
        <v>18140</v>
      </c>
      <c r="G254" t="str">
        <f t="shared" si="37"/>
        <v>274</v>
      </c>
      <c r="H254" t="str">
        <f t="shared" si="38"/>
        <v>0274</v>
      </c>
      <c r="I254" s="3" t="str">
        <f t="shared" si="39"/>
        <v>1869</v>
      </c>
      <c r="J254" s="3" t="str">
        <f t="shared" si="40"/>
        <v>09</v>
      </c>
      <c r="K254" s="3" t="str">
        <f t="shared" si="41"/>
        <v>20</v>
      </c>
      <c r="L254" t="str">
        <f t="shared" si="42"/>
        <v>'1869-09-20'^^xsd:date</v>
      </c>
      <c r="M254" t="str">
        <f t="shared" si="43"/>
        <v>1960</v>
      </c>
      <c r="N254" t="str">
        <f t="shared" si="44"/>
        <v>02</v>
      </c>
      <c r="O254" t="str">
        <f t="shared" si="45"/>
        <v>16</v>
      </c>
      <c r="P254" t="str">
        <f t="shared" ca="1" si="46"/>
        <v/>
      </c>
      <c r="Q254" t="str">
        <f t="shared" ca="1" si="47"/>
        <v xml:space="preserve">:0274 a crs:CommonwealthPerson ; schema:name 'The Hon Herbert HAYS OBE' ; dbo:birthDate '1869-09-20'^^xsd:date . </v>
      </c>
      <c r="R254" t="str">
        <f t="shared" ca="1" si="48"/>
        <v xml:space="preserve">:0274 a crs:CommonwealthPerson ; schema:name 'The Hon Herbert HAYS OBE' ; dbo:birthDate '1869-09-20'^^xsd:date . </v>
      </c>
    </row>
    <row r="255" spans="1:18" x14ac:dyDescent="0.15">
      <c r="A255" s="1" t="s">
        <v>18141</v>
      </c>
      <c r="B255" s="1" t="s">
        <v>18142</v>
      </c>
      <c r="C255" s="4">
        <v>18850215</v>
      </c>
      <c r="D255" s="1">
        <v>19681231</v>
      </c>
      <c r="E255" s="1" t="s">
        <v>18143</v>
      </c>
      <c r="G255" t="str">
        <f t="shared" si="37"/>
        <v>275</v>
      </c>
      <c r="H255" t="str">
        <f t="shared" si="38"/>
        <v>0275</v>
      </c>
      <c r="I255" s="3" t="str">
        <f t="shared" si="39"/>
        <v>1885</v>
      </c>
      <c r="J255" s="3" t="str">
        <f t="shared" si="40"/>
        <v>02</v>
      </c>
      <c r="K255" s="3" t="str">
        <f t="shared" si="41"/>
        <v>15</v>
      </c>
      <c r="L255" t="str">
        <f t="shared" si="42"/>
        <v>'1885-02-15'^^xsd:date</v>
      </c>
      <c r="M255" t="str">
        <f t="shared" si="43"/>
        <v>1968</v>
      </c>
      <c r="N255" t="str">
        <f t="shared" si="44"/>
        <v>12</v>
      </c>
      <c r="O255" t="str">
        <f t="shared" si="45"/>
        <v>31</v>
      </c>
      <c r="P255" t="str">
        <f t="shared" ca="1" si="46"/>
        <v/>
      </c>
      <c r="Q255" t="str">
        <f t="shared" ca="1" si="47"/>
        <v xml:space="preserve">:0275 a crs:CommonwealthPerson ; schema:name 'Frank Gordon THORPE CMG, MBE' ; dbo:birthDate '1885-02-15'^^xsd:date . </v>
      </c>
      <c r="R255" t="str">
        <f t="shared" ca="1" si="48"/>
        <v xml:space="preserve">:0275 a crs:CommonwealthPerson ; schema:name 'Frank Gordon THORPE CMG, MBE' ; dbo:birthDate '1885-02-15'^^xsd:date . </v>
      </c>
    </row>
    <row r="256" spans="1:18" x14ac:dyDescent="0.15">
      <c r="A256" s="1" t="s">
        <v>18144</v>
      </c>
      <c r="B256" s="1" t="s">
        <v>18145</v>
      </c>
      <c r="C256" s="4">
        <v>18920917</v>
      </c>
      <c r="D256" s="1">
        <v>19651231</v>
      </c>
      <c r="E256" s="1" t="s">
        <v>18146</v>
      </c>
      <c r="G256" t="str">
        <f t="shared" si="37"/>
        <v>276</v>
      </c>
      <c r="H256" t="str">
        <f t="shared" si="38"/>
        <v>0276</v>
      </c>
      <c r="I256" s="3" t="str">
        <f t="shared" si="39"/>
        <v>1892</v>
      </c>
      <c r="J256" s="3" t="str">
        <f t="shared" si="40"/>
        <v>09</v>
      </c>
      <c r="K256" s="3" t="str">
        <f t="shared" si="41"/>
        <v>17</v>
      </c>
      <c r="L256" t="str">
        <f t="shared" si="42"/>
        <v>'1892-09-17'^^xsd:date</v>
      </c>
      <c r="M256" t="str">
        <f t="shared" si="43"/>
        <v>1965</v>
      </c>
      <c r="N256" t="str">
        <f t="shared" si="44"/>
        <v>12</v>
      </c>
      <c r="O256" t="str">
        <f t="shared" si="45"/>
        <v>31</v>
      </c>
      <c r="P256" t="str">
        <f t="shared" ca="1" si="46"/>
        <v/>
      </c>
      <c r="Q256" t="str">
        <f t="shared" ca="1" si="47"/>
        <v xml:space="preserve">:0276 a crs:CommonwealthPerson ; schema:name 'John Gilbert Buckley CASTIEAU' ; dbo:birthDate '1892-09-17'^^xsd:date . </v>
      </c>
      <c r="R256" t="str">
        <f t="shared" ca="1" si="48"/>
        <v xml:space="preserve">:0276 a crs:CommonwealthPerson ; schema:name 'John Gilbert Buckley CASTIEAU' ; dbo:birthDate '1892-09-17'^^xsd:date . </v>
      </c>
    </row>
    <row r="257" spans="1:18" x14ac:dyDescent="0.15">
      <c r="A257" s="1" t="s">
        <v>18147</v>
      </c>
      <c r="B257" s="1" t="s">
        <v>18148</v>
      </c>
      <c r="C257" s="4">
        <v>18930502</v>
      </c>
      <c r="D257" s="1">
        <v>19681231</v>
      </c>
      <c r="E257" s="1" t="s">
        <v>18149</v>
      </c>
      <c r="G257" t="str">
        <f t="shared" si="37"/>
        <v>277</v>
      </c>
      <c r="H257" t="str">
        <f t="shared" si="38"/>
        <v>0277</v>
      </c>
      <c r="I257" s="3" t="str">
        <f t="shared" si="39"/>
        <v>1893</v>
      </c>
      <c r="J257" s="3" t="str">
        <f t="shared" si="40"/>
        <v>05</v>
      </c>
      <c r="K257" s="3" t="str">
        <f t="shared" si="41"/>
        <v>02</v>
      </c>
      <c r="L257" t="str">
        <f t="shared" si="42"/>
        <v>'1893-05-02'^^xsd:date</v>
      </c>
      <c r="M257" t="str">
        <f t="shared" si="43"/>
        <v>1968</v>
      </c>
      <c r="N257" t="str">
        <f t="shared" si="44"/>
        <v>12</v>
      </c>
      <c r="O257" t="str">
        <f t="shared" si="45"/>
        <v>31</v>
      </c>
      <c r="P257" t="str">
        <f t="shared" ca="1" si="46"/>
        <v/>
      </c>
      <c r="Q257" t="str">
        <f t="shared" ca="1" si="47"/>
        <v xml:space="preserve">:0277 a crs:CommonwealthPerson ; schema:name 'Harold Charles GREEN OBE' ; dbo:birthDate '1893-05-02'^^xsd:date . </v>
      </c>
      <c r="R257" t="str">
        <f t="shared" ca="1" si="48"/>
        <v xml:space="preserve">:0277 a crs:CommonwealthPerson ; schema:name 'Harold Charles GREEN OBE' ; dbo:birthDate '1893-05-02'^^xsd:date . </v>
      </c>
    </row>
    <row r="258" spans="1:18" x14ac:dyDescent="0.15">
      <c r="A258" s="1" t="s">
        <v>18150</v>
      </c>
      <c r="B258" s="1" t="s">
        <v>18151</v>
      </c>
      <c r="C258" s="4">
        <v>18570327</v>
      </c>
      <c r="D258" s="1">
        <v>19341127</v>
      </c>
      <c r="E258" s="1" t="s">
        <v>18152</v>
      </c>
      <c r="G258" t="str">
        <f t="shared" ref="G258:G321" si="49">SUBSTITUTE(A258, "CP ", "")</f>
        <v>278</v>
      </c>
      <c r="H258" t="str">
        <f t="shared" si="38"/>
        <v>0278</v>
      </c>
      <c r="I258" s="3" t="str">
        <f t="shared" si="39"/>
        <v>1857</v>
      </c>
      <c r="J258" s="3" t="str">
        <f t="shared" si="40"/>
        <v>03</v>
      </c>
      <c r="K258" s="3" t="str">
        <f t="shared" si="41"/>
        <v>27</v>
      </c>
      <c r="L258" t="str">
        <f t="shared" si="42"/>
        <v>'1857-03-27'^^xsd:date</v>
      </c>
      <c r="M258" t="str">
        <f t="shared" si="43"/>
        <v>1934</v>
      </c>
      <c r="N258" t="str">
        <f t="shared" si="44"/>
        <v>11</v>
      </c>
      <c r="O258" t="str">
        <f t="shared" si="45"/>
        <v>27</v>
      </c>
      <c r="P258" t="str">
        <f t="shared" ca="1" si="46"/>
        <v/>
      </c>
      <c r="Q258" t="str">
        <f t="shared" ca="1" si="47"/>
        <v xml:space="preserve">:0278 a crs:CommonwealthPerson ; schema:name 'Brigadier-General David MILLER CMG, ISO, VD' ; dbo:birthDate '1857-03-27'^^xsd:date . </v>
      </c>
      <c r="R258" t="str">
        <f t="shared" ca="1" si="48"/>
        <v xml:space="preserve">:0278 a crs:CommonwealthPerson ; schema:name 'Brigadier-General David MILLER CMG, ISO, VD' ; dbo:birthDate '1857-03-27'^^xsd:date . </v>
      </c>
    </row>
    <row r="259" spans="1:18" x14ac:dyDescent="0.15">
      <c r="A259" s="1" t="s">
        <v>18153</v>
      </c>
      <c r="B259" s="1" t="s">
        <v>18154</v>
      </c>
      <c r="C259" s="4">
        <v>18960209</v>
      </c>
      <c r="D259" s="1">
        <v>19681231</v>
      </c>
      <c r="E259" s="1" t="s">
        <v>18155</v>
      </c>
      <c r="G259" t="str">
        <f t="shared" si="49"/>
        <v>279</v>
      </c>
      <c r="H259" t="str">
        <f t="shared" ref="H259:H322" si="50">TEXT(G259, "0000")</f>
        <v>0279</v>
      </c>
      <c r="I259" s="3" t="str">
        <f t="shared" ref="I259:I322" si="51">LEFT(C259,4)</f>
        <v>1896</v>
      </c>
      <c r="J259" s="3" t="str">
        <f t="shared" ref="J259:J322" si="52">MID(C259,5,2)</f>
        <v>02</v>
      </c>
      <c r="K259" s="3" t="str">
        <f t="shared" ref="K259:K322" si="53">RIGHT(C259,2)</f>
        <v>09</v>
      </c>
      <c r="L259" t="str">
        <f t="shared" ref="L259:L322" si="54">IF(AND(J259+0&gt;=1,J259+0&lt;=12),CONCATENATE("'",I259,"-",J259,"-",K259,"'","^^xsd:date"),CONCATENATE("'",I259,"'","^^xsd:gYear"))</f>
        <v>'1896-02-09'^^xsd:date</v>
      </c>
      <c r="M259" t="str">
        <f t="shared" ref="M259:M322" si="55">LEFT(D259,4)</f>
        <v>1968</v>
      </c>
      <c r="N259" t="str">
        <f t="shared" ref="N259:N322" si="56">MID(D259,5,2)</f>
        <v>12</v>
      </c>
      <c r="O259" t="str">
        <f t="shared" ref="O259:O322" si="57">RIGHT(D259,2)</f>
        <v>31</v>
      </c>
      <c r="P259" t="str">
        <f t="shared" ref="P259:P322" ca="1" si="58">IFERROR(IF(AND(N259+0&gt;=1,N259+0&lt;=12),_xlfn.CONCAT("'",M259,"-",N259,"-",O259,"'","^^xsd:date"),_xlfn.CONCAT("'",M259,"'","^^xsd:gYear")), "")</f>
        <v/>
      </c>
      <c r="Q259" t="str">
        <f t="shared" ref="Q259:Q322" ca="1" si="59">CONCATENATE(":", H259, " a crs:CommonwealthPerson ; schema:name '", IF(OR(LEFT(B259,3)="Hon",LEFT(B259,3)="HON"),"The Hon",""), B259,  "' ; dbo:birthDate ", L259, IF(P259="","",CONCATENATE(" ; dbo:deathDate ",P259, "'"))," . ")</f>
        <v xml:space="preserve">:0279 a crs:CommonwealthPerson ; schema:name 'James Aloysius MITCHELL' ; dbo:birthDate '1896-02-09'^^xsd:date . </v>
      </c>
      <c r="R259" t="str">
        <f t="shared" ref="R259:R322" ca="1" si="60">SUBSTITUTE(SUBSTITUTE(SUBSTITUTE(SUBSTITUTE(Q259,"The hon","The Hon"), "HonHon", "Hon"), "HonHON", "Hon"), "Honorable", "Hon")</f>
        <v xml:space="preserve">:0279 a crs:CommonwealthPerson ; schema:name 'James Aloysius MITCHELL' ; dbo:birthDate '1896-02-09'^^xsd:date . </v>
      </c>
    </row>
    <row r="260" spans="1:18" x14ac:dyDescent="0.15">
      <c r="A260" s="1" t="s">
        <v>18156</v>
      </c>
      <c r="B260" s="1" t="s">
        <v>18157</v>
      </c>
      <c r="C260" s="4">
        <v>18830115</v>
      </c>
      <c r="D260" s="1">
        <v>19661231</v>
      </c>
      <c r="E260" s="1" t="s">
        <v>17403</v>
      </c>
      <c r="G260" t="str">
        <f t="shared" si="49"/>
        <v>28</v>
      </c>
      <c r="H260" t="str">
        <f t="shared" si="50"/>
        <v>0028</v>
      </c>
      <c r="I260" s="3" t="str">
        <f t="shared" si="51"/>
        <v>1883</v>
      </c>
      <c r="J260" s="3" t="str">
        <f t="shared" si="52"/>
        <v>01</v>
      </c>
      <c r="K260" s="3" t="str">
        <f t="shared" si="53"/>
        <v>15</v>
      </c>
      <c r="L260" t="str">
        <f t="shared" si="54"/>
        <v>'1883-01-15'^^xsd:date</v>
      </c>
      <c r="M260" t="str">
        <f t="shared" si="55"/>
        <v>1966</v>
      </c>
      <c r="N260" t="str">
        <f t="shared" si="56"/>
        <v>12</v>
      </c>
      <c r="O260" t="str">
        <f t="shared" si="57"/>
        <v>31</v>
      </c>
      <c r="P260" t="str">
        <f t="shared" ca="1" si="58"/>
        <v/>
      </c>
      <c r="Q260" t="str">
        <f t="shared" ca="1" si="59"/>
        <v xml:space="preserve">:0028 a crs:CommonwealthPerson ; schema:name 'John Henry STARLING CMG, OBE' ; dbo:birthDate '1883-01-15'^^xsd:date . </v>
      </c>
      <c r="R260" t="str">
        <f t="shared" ca="1" si="60"/>
        <v xml:space="preserve">:0028 a crs:CommonwealthPerson ; schema:name 'John Henry STARLING CMG, OBE' ; dbo:birthDate '1883-01-15'^^xsd:date . </v>
      </c>
    </row>
    <row r="261" spans="1:18" x14ac:dyDescent="0.15">
      <c r="A261" s="1" t="s">
        <v>18158</v>
      </c>
      <c r="B261" s="1" t="s">
        <v>18159</v>
      </c>
      <c r="C261" s="4">
        <v>18880618</v>
      </c>
      <c r="D261" s="1">
        <v>19631231</v>
      </c>
      <c r="E261" s="1" t="s">
        <v>18160</v>
      </c>
      <c r="G261" t="str">
        <f t="shared" si="49"/>
        <v>280</v>
      </c>
      <c r="H261" t="str">
        <f t="shared" si="50"/>
        <v>0280</v>
      </c>
      <c r="I261" s="3" t="str">
        <f t="shared" si="51"/>
        <v>1888</v>
      </c>
      <c r="J261" s="3" t="str">
        <f t="shared" si="52"/>
        <v>06</v>
      </c>
      <c r="K261" s="3" t="str">
        <f t="shared" si="53"/>
        <v>18</v>
      </c>
      <c r="L261" t="str">
        <f t="shared" si="54"/>
        <v>'1888-06-18'^^xsd:date</v>
      </c>
      <c r="M261" t="str">
        <f t="shared" si="55"/>
        <v>1963</v>
      </c>
      <c r="N261" t="str">
        <f t="shared" si="56"/>
        <v>12</v>
      </c>
      <c r="O261" t="str">
        <f t="shared" si="57"/>
        <v>31</v>
      </c>
      <c r="P261" t="str">
        <f t="shared" ca="1" si="58"/>
        <v/>
      </c>
      <c r="Q261" t="str">
        <f t="shared" ca="1" si="59"/>
        <v xml:space="preserve">:0280 a crs:CommonwealthPerson ; schema:name 'Charles Evors MORTON' ; dbo:birthDate '1888-06-18'^^xsd:date . </v>
      </c>
      <c r="R261" t="str">
        <f t="shared" ca="1" si="60"/>
        <v xml:space="preserve">:0280 a crs:CommonwealthPerson ; schema:name 'Charles Evors MORTON' ; dbo:birthDate '1888-06-18'^^xsd:date . </v>
      </c>
    </row>
    <row r="262" spans="1:18" x14ac:dyDescent="0.15">
      <c r="A262" s="1" t="s">
        <v>18161</v>
      </c>
      <c r="B262" s="1" t="s">
        <v>18162</v>
      </c>
      <c r="C262" s="4">
        <v>18821216</v>
      </c>
      <c r="D262" s="1">
        <v>19551231</v>
      </c>
      <c r="E262" s="1" t="s">
        <v>17653</v>
      </c>
      <c r="G262" t="str">
        <f t="shared" si="49"/>
        <v>281</v>
      </c>
      <c r="H262" t="str">
        <f t="shared" si="50"/>
        <v>0281</v>
      </c>
      <c r="I262" s="3" t="str">
        <f t="shared" si="51"/>
        <v>1882</v>
      </c>
      <c r="J262" s="3" t="str">
        <f t="shared" si="52"/>
        <v>12</v>
      </c>
      <c r="K262" s="3" t="str">
        <f t="shared" si="53"/>
        <v>16</v>
      </c>
      <c r="L262" t="str">
        <f t="shared" si="54"/>
        <v>'1882-12-16'^^xsd:date</v>
      </c>
      <c r="M262" t="str">
        <f t="shared" si="55"/>
        <v>1955</v>
      </c>
      <c r="N262" t="str">
        <f t="shared" si="56"/>
        <v>12</v>
      </c>
      <c r="O262" t="str">
        <f t="shared" si="57"/>
        <v>31</v>
      </c>
      <c r="P262" t="str">
        <f t="shared" ca="1" si="58"/>
        <v/>
      </c>
      <c r="Q262" t="str">
        <f t="shared" ca="1" si="59"/>
        <v xml:space="preserve">:0281 a crs:CommonwealthPerson ; schema:name 'Richard John MURPHY OBE' ; dbo:birthDate '1882-12-16'^^xsd:date . </v>
      </c>
      <c r="R262" t="str">
        <f t="shared" ca="1" si="60"/>
        <v xml:space="preserve">:0281 a crs:CommonwealthPerson ; schema:name 'Richard John MURPHY OBE' ; dbo:birthDate '1882-12-16'^^xsd:date . </v>
      </c>
    </row>
    <row r="263" spans="1:18" x14ac:dyDescent="0.15">
      <c r="A263" s="1" t="s">
        <v>18163</v>
      </c>
      <c r="B263" s="1" t="s">
        <v>18164</v>
      </c>
      <c r="C263" s="4">
        <v>18850401</v>
      </c>
      <c r="D263" s="1">
        <v>19740725</v>
      </c>
      <c r="E263" s="1" t="s">
        <v>18165</v>
      </c>
      <c r="G263" t="str">
        <f t="shared" si="49"/>
        <v>282</v>
      </c>
      <c r="H263" t="str">
        <f t="shared" si="50"/>
        <v>0282</v>
      </c>
      <c r="I263" s="3" t="str">
        <f t="shared" si="51"/>
        <v>1885</v>
      </c>
      <c r="J263" s="3" t="str">
        <f t="shared" si="52"/>
        <v>04</v>
      </c>
      <c r="K263" s="3" t="str">
        <f t="shared" si="53"/>
        <v>01</v>
      </c>
      <c r="L263" t="str">
        <f t="shared" si="54"/>
        <v>'1885-04-01'^^xsd:date</v>
      </c>
      <c r="M263" t="str">
        <f t="shared" si="55"/>
        <v>1974</v>
      </c>
      <c r="N263" t="str">
        <f t="shared" si="56"/>
        <v>07</v>
      </c>
      <c r="O263" t="str">
        <f t="shared" si="57"/>
        <v>25</v>
      </c>
      <c r="P263" t="str">
        <f t="shared" ca="1" si="58"/>
        <v/>
      </c>
      <c r="Q263" t="str">
        <f t="shared" ca="1" si="59"/>
        <v xml:space="preserve">:0282 a crs:CommonwealthPerson ; schema:name 'Arthur Eric HYLAND' ; dbo:birthDate '1885-04-01'^^xsd:date . </v>
      </c>
      <c r="R263" t="str">
        <f t="shared" ca="1" si="60"/>
        <v xml:space="preserve">:0282 a crs:CommonwealthPerson ; schema:name 'Arthur Eric HYLAND' ; dbo:birthDate '1885-04-01'^^xsd:date . </v>
      </c>
    </row>
    <row r="264" spans="1:18" x14ac:dyDescent="0.15">
      <c r="A264" s="1" t="s">
        <v>18166</v>
      </c>
      <c r="B264" s="1" t="s">
        <v>18167</v>
      </c>
      <c r="C264" s="4">
        <v>19210509</v>
      </c>
      <c r="D264" s="1">
        <v>20060506</v>
      </c>
      <c r="E264" s="1" t="s">
        <v>18168</v>
      </c>
      <c r="G264" t="str">
        <f t="shared" si="49"/>
        <v>283</v>
      </c>
      <c r="H264" t="str">
        <f t="shared" si="50"/>
        <v>0283</v>
      </c>
      <c r="I264" s="3" t="str">
        <f t="shared" si="51"/>
        <v>1921</v>
      </c>
      <c r="J264" s="3" t="str">
        <f t="shared" si="52"/>
        <v>05</v>
      </c>
      <c r="K264" s="3" t="str">
        <f t="shared" si="53"/>
        <v>09</v>
      </c>
      <c r="L264" t="str">
        <f t="shared" si="54"/>
        <v>'1921-05-09'^^xsd:date</v>
      </c>
      <c r="M264" t="str">
        <f t="shared" si="55"/>
        <v>2006</v>
      </c>
      <c r="N264" t="str">
        <f t="shared" si="56"/>
        <v>05</v>
      </c>
      <c r="O264" t="str">
        <f t="shared" si="57"/>
        <v>06</v>
      </c>
      <c r="P264" t="str">
        <f t="shared" ca="1" si="58"/>
        <v/>
      </c>
      <c r="Q264" t="str">
        <f t="shared" ca="1" si="59"/>
        <v xml:space="preserve">:0283 a crs:CommonwealthPerson ; schema:name 'Robert Broughton LANSDOWN AO, CBE' ; dbo:birthDate '1921-05-09'^^xsd:date . </v>
      </c>
      <c r="R264" t="str">
        <f t="shared" ca="1" si="60"/>
        <v xml:space="preserve">:0283 a crs:CommonwealthPerson ; schema:name 'Robert Broughton LANSDOWN AO, CBE' ; dbo:birthDate '1921-05-09'^^xsd:date . </v>
      </c>
    </row>
    <row r="265" spans="1:18" x14ac:dyDescent="0.15">
      <c r="A265" s="1" t="s">
        <v>18169</v>
      </c>
      <c r="B265" s="1" t="s">
        <v>18170</v>
      </c>
      <c r="C265" s="4">
        <v>19361116</v>
      </c>
      <c r="E265" s="1" t="s">
        <v>18171</v>
      </c>
      <c r="G265" t="str">
        <f t="shared" si="49"/>
        <v>284</v>
      </c>
      <c r="H265" t="str">
        <f t="shared" si="50"/>
        <v>0284</v>
      </c>
      <c r="I265" s="3" t="str">
        <f t="shared" si="51"/>
        <v>1936</v>
      </c>
      <c r="J265" s="3" t="str">
        <f t="shared" si="52"/>
        <v>11</v>
      </c>
      <c r="K265" s="3" t="str">
        <f t="shared" si="53"/>
        <v>16</v>
      </c>
      <c r="L265" t="str">
        <f t="shared" si="54"/>
        <v>'1936-11-16'^^xsd:date</v>
      </c>
      <c r="M265" t="str">
        <f t="shared" si="55"/>
        <v/>
      </c>
      <c r="N265" t="str">
        <f t="shared" si="56"/>
        <v/>
      </c>
      <c r="O265" t="str">
        <f t="shared" si="57"/>
        <v/>
      </c>
      <c r="P265" t="str">
        <f t="shared" si="58"/>
        <v/>
      </c>
      <c r="Q265" t="str">
        <f t="shared" si="59"/>
        <v xml:space="preserve">:0284 a crs:CommonwealthPerson ; schema:name 'The HonHon John Colinton MOORE' ; dbo:birthDate '1936-11-16'^^xsd:date . </v>
      </c>
      <c r="R265" t="str">
        <f t="shared" si="60"/>
        <v xml:space="preserve">:0284 a crs:CommonwealthPerson ; schema:name 'The Hon John Colinton MOORE' ; dbo:birthDate '1936-11-16'^^xsd:date . </v>
      </c>
    </row>
    <row r="266" spans="1:18" x14ac:dyDescent="0.15">
      <c r="A266" s="1" t="s">
        <v>18172</v>
      </c>
      <c r="B266" s="1" t="s">
        <v>18173</v>
      </c>
      <c r="C266" s="4">
        <v>19160402</v>
      </c>
      <c r="E266" s="1" t="s">
        <v>18174</v>
      </c>
      <c r="G266" t="str">
        <f t="shared" si="49"/>
        <v>285</v>
      </c>
      <c r="H266" t="str">
        <f t="shared" si="50"/>
        <v>0285</v>
      </c>
      <c r="I266" s="3" t="str">
        <f t="shared" si="51"/>
        <v>1916</v>
      </c>
      <c r="J266" s="3" t="str">
        <f t="shared" si="52"/>
        <v>04</v>
      </c>
      <c r="K266" s="3" t="str">
        <f t="shared" si="53"/>
        <v>02</v>
      </c>
      <c r="L266" t="str">
        <f t="shared" si="54"/>
        <v>'1916-04-02'^^xsd:date</v>
      </c>
      <c r="M266" t="str">
        <f t="shared" si="55"/>
        <v/>
      </c>
      <c r="N266" t="str">
        <f t="shared" si="56"/>
        <v/>
      </c>
      <c r="O266" t="str">
        <f t="shared" si="57"/>
        <v/>
      </c>
      <c r="P266" t="str">
        <f t="shared" si="58"/>
        <v/>
      </c>
      <c r="Q266" t="str">
        <f t="shared" si="59"/>
        <v xml:space="preserve">:0285 a crs:CommonwealthPerson ; schema:name 'Leslie Wilson JOHNSON CBE' ; dbo:birthDate '1916-04-02'^^xsd:date . </v>
      </c>
      <c r="R266" t="str">
        <f t="shared" si="60"/>
        <v xml:space="preserve">:0285 a crs:CommonwealthPerson ; schema:name 'Leslie Wilson JOHNSON CBE' ; dbo:birthDate '1916-04-02'^^xsd:date . </v>
      </c>
    </row>
    <row r="267" spans="1:18" x14ac:dyDescent="0.15">
      <c r="A267" s="1" t="s">
        <v>18175</v>
      </c>
      <c r="B267" s="1" t="s">
        <v>18176</v>
      </c>
      <c r="C267" s="4">
        <v>19381027</v>
      </c>
      <c r="E267" s="1" t="s">
        <v>18177</v>
      </c>
      <c r="G267" t="str">
        <f t="shared" si="49"/>
        <v>286</v>
      </c>
      <c r="H267" t="str">
        <f t="shared" si="50"/>
        <v>0286</v>
      </c>
      <c r="I267" s="3" t="str">
        <f t="shared" si="51"/>
        <v>1938</v>
      </c>
      <c r="J267" s="3" t="str">
        <f t="shared" si="52"/>
        <v>10</v>
      </c>
      <c r="K267" s="3" t="str">
        <f t="shared" si="53"/>
        <v>27</v>
      </c>
      <c r="L267" t="str">
        <f t="shared" si="54"/>
        <v>'1938-10-27'^^xsd:date</v>
      </c>
      <c r="M267" t="str">
        <f t="shared" si="55"/>
        <v/>
      </c>
      <c r="N267" t="str">
        <f t="shared" si="56"/>
        <v/>
      </c>
      <c r="O267" t="str">
        <f t="shared" si="57"/>
        <v/>
      </c>
      <c r="P267" t="str">
        <f t="shared" si="58"/>
        <v/>
      </c>
      <c r="Q267" t="str">
        <f t="shared" si="59"/>
        <v xml:space="preserve">:0286 a crs:CommonwealthPerson ; schema:name 'The HonHon Michael John Randal MACKELLAR' ; dbo:birthDate '1938-10-27'^^xsd:date . </v>
      </c>
      <c r="R267" t="str">
        <f t="shared" si="60"/>
        <v xml:space="preserve">:0286 a crs:CommonwealthPerson ; schema:name 'The Hon Michael John Randal MACKELLAR' ; dbo:birthDate '1938-10-27'^^xsd:date . </v>
      </c>
    </row>
    <row r="268" spans="1:18" x14ac:dyDescent="0.15">
      <c r="A268" s="1" t="s">
        <v>18178</v>
      </c>
      <c r="B268" s="1" t="s">
        <v>18179</v>
      </c>
      <c r="C268" s="4">
        <v>19400222</v>
      </c>
      <c r="E268" s="1" t="s">
        <v>18180</v>
      </c>
      <c r="G268" t="str">
        <f t="shared" si="49"/>
        <v>287</v>
      </c>
      <c r="H268" t="str">
        <f t="shared" si="50"/>
        <v>0287</v>
      </c>
      <c r="I268" s="3" t="str">
        <f t="shared" si="51"/>
        <v>1940</v>
      </c>
      <c r="J268" s="3" t="str">
        <f t="shared" si="52"/>
        <v>02</v>
      </c>
      <c r="K268" s="3" t="str">
        <f t="shared" si="53"/>
        <v>22</v>
      </c>
      <c r="L268" t="str">
        <f t="shared" si="54"/>
        <v>'1940-02-22'^^xsd:date</v>
      </c>
      <c r="M268" t="str">
        <f t="shared" si="55"/>
        <v/>
      </c>
      <c r="N268" t="str">
        <f t="shared" si="56"/>
        <v/>
      </c>
      <c r="O268" t="str">
        <f t="shared" si="57"/>
        <v/>
      </c>
      <c r="P268" t="str">
        <f t="shared" si="58"/>
        <v/>
      </c>
      <c r="Q268" t="str">
        <f t="shared" si="59"/>
        <v xml:space="preserve">:0287 a crs:CommonwealthPerson ; schema:name 'The HonHon Neil Anthony BROWN QC' ; dbo:birthDate '1940-02-22'^^xsd:date . </v>
      </c>
      <c r="R268" t="str">
        <f t="shared" si="60"/>
        <v xml:space="preserve">:0287 a crs:CommonwealthPerson ; schema:name 'The Hon Neil Anthony BROWN QC' ; dbo:birthDate '1940-02-22'^^xsd:date . </v>
      </c>
    </row>
    <row r="269" spans="1:18" x14ac:dyDescent="0.15">
      <c r="A269" s="1" t="s">
        <v>18181</v>
      </c>
      <c r="B269" s="1" t="s">
        <v>18182</v>
      </c>
      <c r="C269" s="4">
        <v>19300507</v>
      </c>
      <c r="E269" s="1" t="s">
        <v>18183</v>
      </c>
      <c r="G269" t="str">
        <f t="shared" si="49"/>
        <v>288</v>
      </c>
      <c r="H269" t="str">
        <f t="shared" si="50"/>
        <v>0288</v>
      </c>
      <c r="I269" s="3" t="str">
        <f t="shared" si="51"/>
        <v>1930</v>
      </c>
      <c r="J269" s="3" t="str">
        <f t="shared" si="52"/>
        <v>05</v>
      </c>
      <c r="K269" s="3" t="str">
        <f t="shared" si="53"/>
        <v>07</v>
      </c>
      <c r="L269" t="str">
        <f t="shared" si="54"/>
        <v>'1930-05-07'^^xsd:date</v>
      </c>
      <c r="M269" t="str">
        <f t="shared" si="55"/>
        <v/>
      </c>
      <c r="N269" t="str">
        <f t="shared" si="56"/>
        <v/>
      </c>
      <c r="O269" t="str">
        <f t="shared" si="57"/>
        <v/>
      </c>
      <c r="P269" t="str">
        <f t="shared" si="58"/>
        <v/>
      </c>
      <c r="Q269" t="str">
        <f t="shared" si="59"/>
        <v xml:space="preserve">:0288 a crs:CommonwealthPerson ; schema:name 'The HonHon Daniel Thomas MCVEIGH' ; dbo:birthDate '1930-05-07'^^xsd:date . </v>
      </c>
      <c r="R269" t="str">
        <f t="shared" si="60"/>
        <v xml:space="preserve">:0288 a crs:CommonwealthPerson ; schema:name 'The Hon Daniel Thomas MCVEIGH' ; dbo:birthDate '1930-05-07'^^xsd:date . </v>
      </c>
    </row>
    <row r="270" spans="1:18" x14ac:dyDescent="0.15">
      <c r="A270" s="1" t="s">
        <v>18184</v>
      </c>
      <c r="B270" s="1" t="s">
        <v>18185</v>
      </c>
      <c r="C270" s="4">
        <v>18890208</v>
      </c>
      <c r="D270" s="1">
        <v>19791231</v>
      </c>
      <c r="E270" s="1" t="s">
        <v>18186</v>
      </c>
      <c r="G270" t="str">
        <f t="shared" si="49"/>
        <v>289</v>
      </c>
      <c r="H270" t="str">
        <f t="shared" si="50"/>
        <v>0289</v>
      </c>
      <c r="I270" s="3" t="str">
        <f t="shared" si="51"/>
        <v>1889</v>
      </c>
      <c r="J270" s="3" t="str">
        <f t="shared" si="52"/>
        <v>02</v>
      </c>
      <c r="K270" s="3" t="str">
        <f t="shared" si="53"/>
        <v>08</v>
      </c>
      <c r="L270" t="str">
        <f t="shared" si="54"/>
        <v>'1889-02-08'^^xsd:date</v>
      </c>
      <c r="M270" t="str">
        <f t="shared" si="55"/>
        <v>1979</v>
      </c>
      <c r="N270" t="str">
        <f t="shared" si="56"/>
        <v>12</v>
      </c>
      <c r="O270" t="str">
        <f t="shared" si="57"/>
        <v>31</v>
      </c>
      <c r="P270" t="str">
        <f t="shared" ca="1" si="58"/>
        <v/>
      </c>
      <c r="Q270" t="str">
        <f t="shared" ca="1" si="59"/>
        <v xml:space="preserve">:0289 a crs:CommonwealthPerson ; schema:name 'Colonel Sir Jack Keith MURRAY KBE, OBE, ED' ; dbo:birthDate '1889-02-08'^^xsd:date . </v>
      </c>
      <c r="R270" t="str">
        <f t="shared" ca="1" si="60"/>
        <v xml:space="preserve">:0289 a crs:CommonwealthPerson ; schema:name 'Colonel Sir Jack Keith MURRAY KBE, OBE, ED' ; dbo:birthDate '1889-02-08'^^xsd:date . </v>
      </c>
    </row>
    <row r="271" spans="1:18" x14ac:dyDescent="0.15">
      <c r="A271" s="1" t="s">
        <v>18187</v>
      </c>
      <c r="B271" s="1" t="s">
        <v>18188</v>
      </c>
      <c r="C271" s="4">
        <v>18850101</v>
      </c>
      <c r="D271" s="1">
        <v>19551231</v>
      </c>
      <c r="E271" s="1" t="s">
        <v>18189</v>
      </c>
      <c r="G271" t="str">
        <f t="shared" si="49"/>
        <v>29</v>
      </c>
      <c r="H271" t="str">
        <f t="shared" si="50"/>
        <v>0029</v>
      </c>
      <c r="I271" s="3" t="str">
        <f t="shared" si="51"/>
        <v>1885</v>
      </c>
      <c r="J271" s="3" t="str">
        <f t="shared" si="52"/>
        <v>01</v>
      </c>
      <c r="K271" s="3" t="str">
        <f t="shared" si="53"/>
        <v>01</v>
      </c>
      <c r="L271" t="str">
        <f t="shared" si="54"/>
        <v>'1885-01-01'^^xsd:date</v>
      </c>
      <c r="M271" t="str">
        <f t="shared" si="55"/>
        <v>1955</v>
      </c>
      <c r="N271" t="str">
        <f t="shared" si="56"/>
        <v>12</v>
      </c>
      <c r="O271" t="str">
        <f t="shared" si="57"/>
        <v>31</v>
      </c>
      <c r="P271" t="str">
        <f t="shared" ca="1" si="58"/>
        <v/>
      </c>
      <c r="Q271" t="str">
        <f t="shared" ca="1" si="59"/>
        <v xml:space="preserve">:0029 a crs:CommonwealthPerson ; schema:name 'Francis Hamilton BOLAND' ; dbo:birthDate '1885-01-01'^^xsd:date . </v>
      </c>
      <c r="R271" t="str">
        <f t="shared" ca="1" si="60"/>
        <v xml:space="preserve">:0029 a crs:CommonwealthPerson ; schema:name 'Francis Hamilton BOLAND' ; dbo:birthDate '1885-01-01'^^xsd:date . </v>
      </c>
    </row>
    <row r="272" spans="1:18" x14ac:dyDescent="0.15">
      <c r="A272" s="1" t="s">
        <v>18190</v>
      </c>
      <c r="B272" s="1" t="s">
        <v>18191</v>
      </c>
      <c r="C272" s="4">
        <v>18620925</v>
      </c>
      <c r="D272" s="1">
        <v>19521028</v>
      </c>
      <c r="E272" s="1" t="s">
        <v>18192</v>
      </c>
      <c r="G272" t="str">
        <f t="shared" si="49"/>
        <v>290</v>
      </c>
      <c r="H272" t="str">
        <f t="shared" si="50"/>
        <v>0290</v>
      </c>
      <c r="I272" s="3" t="str">
        <f t="shared" si="51"/>
        <v>1862</v>
      </c>
      <c r="J272" s="3" t="str">
        <f t="shared" si="52"/>
        <v>09</v>
      </c>
      <c r="K272" s="3" t="str">
        <f t="shared" si="53"/>
        <v>25</v>
      </c>
      <c r="L272" t="str">
        <f t="shared" si="54"/>
        <v>'1862-09-25'^^xsd:date</v>
      </c>
      <c r="M272" t="str">
        <f t="shared" si="55"/>
        <v>1952</v>
      </c>
      <c r="N272" t="str">
        <f t="shared" si="56"/>
        <v>10</v>
      </c>
      <c r="O272" t="str">
        <f t="shared" si="57"/>
        <v>28</v>
      </c>
      <c r="P272" t="str">
        <f t="shared" ca="1" si="58"/>
        <v/>
      </c>
      <c r="Q272" t="str">
        <f t="shared" ca="1" si="59"/>
        <v xml:space="preserve">:0290 a crs:CommonwealthPerson ; schema:name 'The Rt Hon William Morris HUGHES PC, CH, KC' ; dbo:birthDate '1862-09-25'^^xsd:date . </v>
      </c>
      <c r="R272" t="str">
        <f t="shared" ca="1" si="60"/>
        <v xml:space="preserve">:0290 a crs:CommonwealthPerson ; schema:name 'The Rt Hon William Morris HUGHES PC, CH, KC' ; dbo:birthDate '1862-09-25'^^xsd:date . </v>
      </c>
    </row>
    <row r="273" spans="1:18" x14ac:dyDescent="0.15">
      <c r="A273" s="1" t="s">
        <v>18193</v>
      </c>
      <c r="B273" s="1" t="s">
        <v>18194</v>
      </c>
      <c r="C273" s="4">
        <v>19390529</v>
      </c>
      <c r="E273" s="1" t="s">
        <v>18195</v>
      </c>
      <c r="G273" t="str">
        <f t="shared" si="49"/>
        <v>291</v>
      </c>
      <c r="H273" t="str">
        <f t="shared" si="50"/>
        <v>0291</v>
      </c>
      <c r="I273" s="3" t="str">
        <f t="shared" si="51"/>
        <v>1939</v>
      </c>
      <c r="J273" s="3" t="str">
        <f t="shared" si="52"/>
        <v>05</v>
      </c>
      <c r="K273" s="3" t="str">
        <f t="shared" si="53"/>
        <v>29</v>
      </c>
      <c r="L273" t="str">
        <f t="shared" si="54"/>
        <v>'1939-05-29'^^xsd:date</v>
      </c>
      <c r="M273" t="str">
        <f t="shared" si="55"/>
        <v/>
      </c>
      <c r="N273" t="str">
        <f t="shared" si="56"/>
        <v/>
      </c>
      <c r="O273" t="str">
        <f t="shared" si="57"/>
        <v/>
      </c>
      <c r="P273" t="str">
        <f t="shared" si="58"/>
        <v/>
      </c>
      <c r="Q273" t="str">
        <f t="shared" si="59"/>
        <v xml:space="preserve">:0291 a crs:CommonwealthPerson ; schema:name 'Peter John SCOTT' ; dbo:birthDate '1939-05-29'^^xsd:date . </v>
      </c>
      <c r="R273" t="str">
        <f t="shared" si="60"/>
        <v xml:space="preserve">:0291 a crs:CommonwealthPerson ; schema:name 'Peter John SCOTT' ; dbo:birthDate '1939-05-29'^^xsd:date . </v>
      </c>
    </row>
    <row r="274" spans="1:18" x14ac:dyDescent="0.15">
      <c r="A274" s="1" t="s">
        <v>18196</v>
      </c>
      <c r="B274" s="1" t="s">
        <v>18197</v>
      </c>
      <c r="C274" s="4">
        <v>18941124</v>
      </c>
      <c r="E274" s="1" t="s">
        <v>18198</v>
      </c>
      <c r="G274" t="str">
        <f t="shared" si="49"/>
        <v>292</v>
      </c>
      <c r="H274" t="str">
        <f t="shared" si="50"/>
        <v>0292</v>
      </c>
      <c r="I274" s="3" t="str">
        <f t="shared" si="51"/>
        <v>1894</v>
      </c>
      <c r="J274" s="3" t="str">
        <f t="shared" si="52"/>
        <v>11</v>
      </c>
      <c r="K274" s="3" t="str">
        <f t="shared" si="53"/>
        <v>24</v>
      </c>
      <c r="L274" t="str">
        <f t="shared" si="54"/>
        <v>'1894-11-24'^^xsd:date</v>
      </c>
      <c r="M274" t="str">
        <f t="shared" si="55"/>
        <v/>
      </c>
      <c r="N274" t="str">
        <f t="shared" si="56"/>
        <v/>
      </c>
      <c r="O274" t="str">
        <f t="shared" si="57"/>
        <v/>
      </c>
      <c r="P274" t="str">
        <f t="shared" si="58"/>
        <v/>
      </c>
      <c r="Q274" t="str">
        <f t="shared" si="59"/>
        <v xml:space="preserve">:0292 a crs:CommonwealthPerson ; schema:name 'James George GILLESPIE MBE' ; dbo:birthDate '1894-11-24'^^xsd:date . </v>
      </c>
      <c r="R274" t="str">
        <f t="shared" si="60"/>
        <v xml:space="preserve">:0292 a crs:CommonwealthPerson ; schema:name 'James George GILLESPIE MBE' ; dbo:birthDate '1894-11-24'^^xsd:date . </v>
      </c>
    </row>
    <row r="275" spans="1:18" x14ac:dyDescent="0.15">
      <c r="A275" s="1" t="s">
        <v>18199</v>
      </c>
      <c r="B275" s="1" t="s">
        <v>18200</v>
      </c>
      <c r="C275" s="4">
        <v>19030613</v>
      </c>
      <c r="D275" s="1">
        <v>19691108</v>
      </c>
      <c r="E275" s="1" t="s">
        <v>18201</v>
      </c>
      <c r="G275" t="str">
        <f t="shared" si="49"/>
        <v>293</v>
      </c>
      <c r="H275" t="str">
        <f t="shared" si="50"/>
        <v>0293</v>
      </c>
      <c r="I275" s="3" t="str">
        <f t="shared" si="51"/>
        <v>1903</v>
      </c>
      <c r="J275" s="3" t="str">
        <f t="shared" si="52"/>
        <v>06</v>
      </c>
      <c r="K275" s="3" t="str">
        <f t="shared" si="53"/>
        <v>13</v>
      </c>
      <c r="L275" t="str">
        <f t="shared" si="54"/>
        <v>'1903-06-13'^^xsd:date</v>
      </c>
      <c r="M275" t="str">
        <f t="shared" si="55"/>
        <v>1969</v>
      </c>
      <c r="N275" t="str">
        <f t="shared" si="56"/>
        <v>11</v>
      </c>
      <c r="O275" t="str">
        <f t="shared" si="57"/>
        <v>08</v>
      </c>
      <c r="P275" t="str">
        <f t="shared" ca="1" si="58"/>
        <v/>
      </c>
      <c r="Q275" t="str">
        <f t="shared" ca="1" si="59"/>
        <v xml:space="preserve">:0293 a crs:CommonwealthPerson ; schema:name 'The Hon Sir John Vincent William BARRY KC' ; dbo:birthDate '1903-06-13'^^xsd:date . </v>
      </c>
      <c r="R275" t="str">
        <f t="shared" ca="1" si="60"/>
        <v xml:space="preserve">:0293 a crs:CommonwealthPerson ; schema:name 'The Hon Sir John Vincent William BARRY KC' ; dbo:birthDate '1903-06-13'^^xsd:date . </v>
      </c>
    </row>
    <row r="276" spans="1:18" x14ac:dyDescent="0.15">
      <c r="A276" s="1" t="s">
        <v>18202</v>
      </c>
      <c r="B276" s="1" t="s">
        <v>18203</v>
      </c>
      <c r="C276" s="4">
        <v>18990107</v>
      </c>
      <c r="D276" s="1">
        <v>19890903</v>
      </c>
      <c r="E276" s="1" t="s">
        <v>18204</v>
      </c>
      <c r="G276" t="str">
        <f t="shared" si="49"/>
        <v>294</v>
      </c>
      <c r="H276" t="str">
        <f t="shared" si="50"/>
        <v>0294</v>
      </c>
      <c r="I276" s="3" t="str">
        <f t="shared" si="51"/>
        <v>1899</v>
      </c>
      <c r="J276" s="3" t="str">
        <f t="shared" si="52"/>
        <v>01</v>
      </c>
      <c r="K276" s="3" t="str">
        <f t="shared" si="53"/>
        <v>07</v>
      </c>
      <c r="L276" t="str">
        <f t="shared" si="54"/>
        <v>'1899-01-07'^^xsd:date</v>
      </c>
      <c r="M276" t="str">
        <f t="shared" si="55"/>
        <v>1989</v>
      </c>
      <c r="N276" t="str">
        <f t="shared" si="56"/>
        <v>09</v>
      </c>
      <c r="O276" t="str">
        <f t="shared" si="57"/>
        <v>03</v>
      </c>
      <c r="P276" t="str">
        <f t="shared" ca="1" si="58"/>
        <v/>
      </c>
      <c r="Q276" t="str">
        <f t="shared" ca="1" si="59"/>
        <v xml:space="preserve">:0294 a crs:CommonwealthPerson ; schema:name 'Vice-Admiral Sir John Augustine COLLINS KBE, CB' ; dbo:birthDate '1899-01-07'^^xsd:date . </v>
      </c>
      <c r="R276" t="str">
        <f t="shared" ca="1" si="60"/>
        <v xml:space="preserve">:0294 a crs:CommonwealthPerson ; schema:name 'Vice-Admiral Sir John Augustine COLLINS KBE, CB' ; dbo:birthDate '1899-01-07'^^xsd:date . </v>
      </c>
    </row>
    <row r="277" spans="1:18" x14ac:dyDescent="0.15">
      <c r="A277" s="1" t="s">
        <v>18205</v>
      </c>
      <c r="B277" s="1" t="s">
        <v>18206</v>
      </c>
      <c r="C277" s="4">
        <v>19250703</v>
      </c>
      <c r="E277" s="1" t="s">
        <v>18207</v>
      </c>
      <c r="G277" t="str">
        <f t="shared" si="49"/>
        <v>295</v>
      </c>
      <c r="H277" t="str">
        <f t="shared" si="50"/>
        <v>0295</v>
      </c>
      <c r="I277" s="3" t="str">
        <f t="shared" si="51"/>
        <v>1925</v>
      </c>
      <c r="J277" s="3" t="str">
        <f t="shared" si="52"/>
        <v>07</v>
      </c>
      <c r="K277" s="3" t="str">
        <f t="shared" si="53"/>
        <v>03</v>
      </c>
      <c r="L277" t="str">
        <f t="shared" si="54"/>
        <v>'1925-07-03'^^xsd:date</v>
      </c>
      <c r="M277" t="str">
        <f t="shared" si="55"/>
        <v/>
      </c>
      <c r="N277" t="str">
        <f t="shared" si="56"/>
        <v/>
      </c>
      <c r="O277" t="str">
        <f t="shared" si="57"/>
        <v/>
      </c>
      <c r="P277" t="str">
        <f t="shared" si="58"/>
        <v/>
      </c>
      <c r="Q277" t="str">
        <f t="shared" si="59"/>
        <v xml:space="preserve">:0295 a crs:CommonwealthPerson ; schema:name 'Frank Leo AHRENS' ; dbo:birthDate '1925-07-03'^^xsd:date . </v>
      </c>
      <c r="R277" t="str">
        <f t="shared" si="60"/>
        <v xml:space="preserve">:0295 a crs:CommonwealthPerson ; schema:name 'Frank Leo AHRENS' ; dbo:birthDate '1925-07-03'^^xsd:date . </v>
      </c>
    </row>
    <row r="278" spans="1:18" x14ac:dyDescent="0.15">
      <c r="A278" s="1" t="s">
        <v>18208</v>
      </c>
      <c r="B278" s="1" t="s">
        <v>18209</v>
      </c>
      <c r="C278" s="4">
        <v>19191127</v>
      </c>
      <c r="E278" s="1" t="s">
        <v>18210</v>
      </c>
      <c r="G278" t="str">
        <f t="shared" si="49"/>
        <v>296</v>
      </c>
      <c r="H278" t="str">
        <f t="shared" si="50"/>
        <v>0296</v>
      </c>
      <c r="I278" s="3" t="str">
        <f t="shared" si="51"/>
        <v>1919</v>
      </c>
      <c r="J278" s="3" t="str">
        <f t="shared" si="52"/>
        <v>11</v>
      </c>
      <c r="K278" s="3" t="str">
        <f t="shared" si="53"/>
        <v>27</v>
      </c>
      <c r="L278" t="str">
        <f t="shared" si="54"/>
        <v>'1919-11-27'^^xsd:date</v>
      </c>
      <c r="M278" t="str">
        <f t="shared" si="55"/>
        <v/>
      </c>
      <c r="N278" t="str">
        <f t="shared" si="56"/>
        <v/>
      </c>
      <c r="O278" t="str">
        <f t="shared" si="57"/>
        <v/>
      </c>
      <c r="P278" t="str">
        <f t="shared" si="58"/>
        <v/>
      </c>
      <c r="Q278" t="str">
        <f t="shared" si="59"/>
        <v xml:space="preserve">:0296 a crs:CommonwealthPerson ; schema:name 'Hugh Vincent CLARKE' ; dbo:birthDate '1919-11-27'^^xsd:date . </v>
      </c>
      <c r="R278" t="str">
        <f t="shared" si="60"/>
        <v xml:space="preserve">:0296 a crs:CommonwealthPerson ; schema:name 'Hugh Vincent CLARKE' ; dbo:birthDate '1919-11-27'^^xsd:date . </v>
      </c>
    </row>
    <row r="279" spans="1:18" x14ac:dyDescent="0.15">
      <c r="A279" s="1" t="s">
        <v>18211</v>
      </c>
      <c r="B279" s="1" t="s">
        <v>18212</v>
      </c>
      <c r="C279" s="4">
        <v>18950118</v>
      </c>
      <c r="D279" s="1">
        <v>19731116</v>
      </c>
      <c r="E279" s="1" t="s">
        <v>18213</v>
      </c>
      <c r="G279" t="str">
        <f t="shared" si="49"/>
        <v>297</v>
      </c>
      <c r="H279" t="str">
        <f t="shared" si="50"/>
        <v>0297</v>
      </c>
      <c r="I279" s="3" t="str">
        <f t="shared" si="51"/>
        <v>1895</v>
      </c>
      <c r="J279" s="3" t="str">
        <f t="shared" si="52"/>
        <v>01</v>
      </c>
      <c r="K279" s="3" t="str">
        <f t="shared" si="53"/>
        <v>18</v>
      </c>
      <c r="L279" t="str">
        <f t="shared" si="54"/>
        <v>'1895-01-18'^^xsd:date</v>
      </c>
      <c r="M279" t="str">
        <f t="shared" si="55"/>
        <v>1973</v>
      </c>
      <c r="N279" t="str">
        <f t="shared" si="56"/>
        <v>11</v>
      </c>
      <c r="O279" t="str">
        <f t="shared" si="57"/>
        <v>16</v>
      </c>
      <c r="P279" t="str">
        <f t="shared" ca="1" si="58"/>
        <v/>
      </c>
      <c r="Q279" t="str">
        <f t="shared" ca="1" si="59"/>
        <v xml:space="preserve">:0297 a crs:CommonwealthPerson ; schema:name 'Roy ROWE OBE' ; dbo:birthDate '1895-01-18'^^xsd:date . </v>
      </c>
      <c r="R279" t="str">
        <f t="shared" ca="1" si="60"/>
        <v xml:space="preserve">:0297 a crs:CommonwealthPerson ; schema:name 'Roy ROWE OBE' ; dbo:birthDate '1895-01-18'^^xsd:date . </v>
      </c>
    </row>
    <row r="280" spans="1:18" x14ac:dyDescent="0.15">
      <c r="A280" s="1" t="s">
        <v>18214</v>
      </c>
      <c r="B280" s="1" t="s">
        <v>18215</v>
      </c>
      <c r="C280" s="4">
        <v>19430312</v>
      </c>
      <c r="E280" s="1" t="s">
        <v>18216</v>
      </c>
      <c r="G280" t="str">
        <f t="shared" si="49"/>
        <v>298</v>
      </c>
      <c r="H280" t="str">
        <f t="shared" si="50"/>
        <v>0298</v>
      </c>
      <c r="I280" s="3" t="str">
        <f t="shared" si="51"/>
        <v>1943</v>
      </c>
      <c r="J280" s="3" t="str">
        <f t="shared" si="52"/>
        <v>03</v>
      </c>
      <c r="K280" s="3" t="str">
        <f t="shared" si="53"/>
        <v>12</v>
      </c>
      <c r="L280" t="str">
        <f t="shared" si="54"/>
        <v>'1943-03-12'^^xsd:date</v>
      </c>
      <c r="M280" t="str">
        <f t="shared" si="55"/>
        <v/>
      </c>
      <c r="N280" t="str">
        <f t="shared" si="56"/>
        <v/>
      </c>
      <c r="O280" t="str">
        <f t="shared" si="57"/>
        <v/>
      </c>
      <c r="P280" t="str">
        <f t="shared" si="58"/>
        <v/>
      </c>
      <c r="Q280" t="str">
        <f t="shared" si="59"/>
        <v xml:space="preserve">:0298 a crs:CommonwealthPerson ; schema:name 'The HonHon Philip Maxwell RUDDOCK' ; dbo:birthDate '1943-03-12'^^xsd:date . </v>
      </c>
      <c r="R280" t="str">
        <f t="shared" si="60"/>
        <v xml:space="preserve">:0298 a crs:CommonwealthPerson ; schema:name 'The Hon Philip Maxwell RUDDOCK' ; dbo:birthDate '1943-03-12'^^xsd:date . </v>
      </c>
    </row>
    <row r="281" spans="1:18" x14ac:dyDescent="0.15">
      <c r="A281" s="1" t="s">
        <v>18217</v>
      </c>
      <c r="B281" s="1" t="s">
        <v>18218</v>
      </c>
      <c r="C281" s="4">
        <v>19311230</v>
      </c>
      <c r="E281" s="1" t="s">
        <v>18219</v>
      </c>
      <c r="G281" t="str">
        <f t="shared" si="49"/>
        <v>299</v>
      </c>
      <c r="H281" t="str">
        <f t="shared" si="50"/>
        <v>0299</v>
      </c>
      <c r="I281" s="3" t="str">
        <f t="shared" si="51"/>
        <v>1931</v>
      </c>
      <c r="J281" s="3" t="str">
        <f t="shared" si="52"/>
        <v>12</v>
      </c>
      <c r="K281" s="3" t="str">
        <f t="shared" si="53"/>
        <v>30</v>
      </c>
      <c r="L281" t="str">
        <f t="shared" si="54"/>
        <v>'1931-12-30'^^xsd:date</v>
      </c>
      <c r="M281" t="str">
        <f t="shared" si="55"/>
        <v/>
      </c>
      <c r="N281" t="str">
        <f t="shared" si="56"/>
        <v/>
      </c>
      <c r="O281" t="str">
        <f t="shared" si="57"/>
        <v/>
      </c>
      <c r="P281" t="str">
        <f t="shared" si="58"/>
        <v/>
      </c>
      <c r="Q281" t="str">
        <f t="shared" si="59"/>
        <v xml:space="preserve">:0299 a crs:CommonwealthPerson ; schema:name 'Lester Richard HIATT' ; dbo:birthDate '1931-12-30'^^xsd:date . </v>
      </c>
      <c r="R281" t="str">
        <f t="shared" si="60"/>
        <v xml:space="preserve">:0299 a crs:CommonwealthPerson ; schema:name 'Lester Richard HIATT' ; dbo:birthDate '1931-12-30'^^xsd:date . </v>
      </c>
    </row>
    <row r="282" spans="1:18" x14ac:dyDescent="0.15">
      <c r="A282" s="1" t="s">
        <v>18220</v>
      </c>
      <c r="B282" s="1" t="s">
        <v>18221</v>
      </c>
      <c r="C282" s="4">
        <v>18550825</v>
      </c>
      <c r="D282" s="1">
        <v>19311028</v>
      </c>
      <c r="E282" s="1" t="s">
        <v>18222</v>
      </c>
      <c r="G282" t="str">
        <f t="shared" si="49"/>
        <v>3</v>
      </c>
      <c r="H282" t="str">
        <f t="shared" si="50"/>
        <v>0003</v>
      </c>
      <c r="I282" s="3" t="str">
        <f t="shared" si="51"/>
        <v>1855</v>
      </c>
      <c r="J282" s="3" t="str">
        <f t="shared" si="52"/>
        <v>08</v>
      </c>
      <c r="K282" s="3" t="str">
        <f t="shared" si="53"/>
        <v>25</v>
      </c>
      <c r="L282" t="str">
        <f t="shared" si="54"/>
        <v>'1855-08-25'^^xsd:date</v>
      </c>
      <c r="M282" t="str">
        <f t="shared" si="55"/>
        <v>1931</v>
      </c>
      <c r="N282" t="str">
        <f t="shared" si="56"/>
        <v>10</v>
      </c>
      <c r="O282" t="str">
        <f t="shared" si="57"/>
        <v>28</v>
      </c>
      <c r="P282" t="str">
        <f t="shared" ca="1" si="58"/>
        <v/>
      </c>
      <c r="Q282" t="str">
        <f t="shared" ca="1" si="59"/>
        <v xml:space="preserve">:0003 a crs:CommonwealthPerson ; schema:name 'The Hon Patrick McMahon GLYNN KC' ; dbo:birthDate '1855-08-25'^^xsd:date . </v>
      </c>
      <c r="R282" t="str">
        <f t="shared" ca="1" si="60"/>
        <v xml:space="preserve">:0003 a crs:CommonwealthPerson ; schema:name 'The Hon Patrick McMahon GLYNN KC' ; dbo:birthDate '1855-08-25'^^xsd:date . </v>
      </c>
    </row>
    <row r="283" spans="1:18" x14ac:dyDescent="0.15">
      <c r="A283" s="1" t="s">
        <v>18223</v>
      </c>
      <c r="B283" s="1" t="s">
        <v>18224</v>
      </c>
      <c r="C283" s="4">
        <v>18860504</v>
      </c>
      <c r="D283" s="1">
        <v>19750430</v>
      </c>
      <c r="E283" s="1" t="s">
        <v>18225</v>
      </c>
      <c r="G283" t="str">
        <f t="shared" si="49"/>
        <v>30</v>
      </c>
      <c r="H283" t="str">
        <f t="shared" si="50"/>
        <v>0030</v>
      </c>
      <c r="I283" s="3" t="str">
        <f t="shared" si="51"/>
        <v>1886</v>
      </c>
      <c r="J283" s="3" t="str">
        <f t="shared" si="52"/>
        <v>05</v>
      </c>
      <c r="K283" s="3" t="str">
        <f t="shared" si="53"/>
        <v>04</v>
      </c>
      <c r="L283" t="str">
        <f t="shared" si="54"/>
        <v>'1886-05-04'^^xsd:date</v>
      </c>
      <c r="M283" t="str">
        <f t="shared" si="55"/>
        <v>1975</v>
      </c>
      <c r="N283" t="str">
        <f t="shared" si="56"/>
        <v>04</v>
      </c>
      <c r="O283" t="str">
        <f t="shared" si="57"/>
        <v>30</v>
      </c>
      <c r="P283" t="str">
        <f t="shared" ca="1" si="58"/>
        <v/>
      </c>
      <c r="Q283" t="str">
        <f t="shared" ca="1" si="59"/>
        <v xml:space="preserve">:0030 a crs:CommonwealthPerson ; schema:name 'Charles Lydiard Aubrey ABBOTT' ; dbo:birthDate '1886-05-04'^^xsd:date . </v>
      </c>
      <c r="R283" t="str">
        <f t="shared" ca="1" si="60"/>
        <v xml:space="preserve">:0030 a crs:CommonwealthPerson ; schema:name 'Charles Lydiard Aubrey ABBOTT' ; dbo:birthDate '1886-05-04'^^xsd:date . </v>
      </c>
    </row>
    <row r="284" spans="1:18" x14ac:dyDescent="0.15">
      <c r="A284" s="1" t="s">
        <v>18226</v>
      </c>
      <c r="B284" s="1" t="s">
        <v>18227</v>
      </c>
      <c r="C284" s="4">
        <v>19371012</v>
      </c>
      <c r="E284" s="1" t="s">
        <v>18228</v>
      </c>
      <c r="G284" t="str">
        <f t="shared" si="49"/>
        <v>300</v>
      </c>
      <c r="H284" t="str">
        <f t="shared" si="50"/>
        <v>0300</v>
      </c>
      <c r="I284" s="3" t="str">
        <f t="shared" si="51"/>
        <v>1937</v>
      </c>
      <c r="J284" s="3" t="str">
        <f t="shared" si="52"/>
        <v>10</v>
      </c>
      <c r="K284" s="3" t="str">
        <f t="shared" si="53"/>
        <v>12</v>
      </c>
      <c r="L284" t="str">
        <f t="shared" si="54"/>
        <v>'1937-10-12'^^xsd:date</v>
      </c>
      <c r="M284" t="str">
        <f t="shared" si="55"/>
        <v/>
      </c>
      <c r="N284" t="str">
        <f t="shared" si="56"/>
        <v/>
      </c>
      <c r="O284" t="str">
        <f t="shared" si="57"/>
        <v/>
      </c>
      <c r="P284" t="str">
        <f t="shared" si="58"/>
        <v/>
      </c>
      <c r="Q284" t="str">
        <f t="shared" si="59"/>
        <v xml:space="preserve">:0300 a crs:CommonwealthPerson ; schema:name 'Senator Kerry Walter SIBRAA AO' ; dbo:birthDate '1937-10-12'^^xsd:date . </v>
      </c>
      <c r="R284" t="str">
        <f t="shared" si="60"/>
        <v xml:space="preserve">:0300 a crs:CommonwealthPerson ; schema:name 'Senator Kerry Walter SIBRAA AO' ; dbo:birthDate '1937-10-12'^^xsd:date . </v>
      </c>
    </row>
    <row r="285" spans="1:18" x14ac:dyDescent="0.15">
      <c r="A285" s="1" t="s">
        <v>18229</v>
      </c>
      <c r="B285" s="1" t="s">
        <v>18230</v>
      </c>
      <c r="C285" s="4">
        <v>19390318</v>
      </c>
      <c r="E285" s="1" t="s">
        <v>18231</v>
      </c>
      <c r="G285" t="str">
        <f t="shared" si="49"/>
        <v>301</v>
      </c>
      <c r="H285" t="str">
        <f t="shared" si="50"/>
        <v>0301</v>
      </c>
      <c r="I285" s="3" t="str">
        <f t="shared" si="51"/>
        <v>1939</v>
      </c>
      <c r="J285" s="3" t="str">
        <f t="shared" si="52"/>
        <v>03</v>
      </c>
      <c r="K285" s="3" t="str">
        <f t="shared" si="53"/>
        <v>18</v>
      </c>
      <c r="L285" t="str">
        <f t="shared" si="54"/>
        <v>'1939-03-18'^^xsd:date</v>
      </c>
      <c r="M285" t="str">
        <f t="shared" si="55"/>
        <v/>
      </c>
      <c r="N285" t="str">
        <f t="shared" si="56"/>
        <v/>
      </c>
      <c r="O285" t="str">
        <f t="shared" si="57"/>
        <v/>
      </c>
      <c r="P285" t="str">
        <f t="shared" si="58"/>
        <v/>
      </c>
      <c r="Q285" t="str">
        <f t="shared" si="59"/>
        <v xml:space="preserve">:0301 a crs:CommonwealthPerson ; schema:name 'The HonHon Michael Donald KIRBY AC, CMG' ; dbo:birthDate '1939-03-18'^^xsd:date . </v>
      </c>
      <c r="R285" t="str">
        <f t="shared" si="60"/>
        <v xml:space="preserve">:0301 a crs:CommonwealthPerson ; schema:name 'The Hon Michael Donald KIRBY AC, CMG' ; dbo:birthDate '1939-03-18'^^xsd:date . </v>
      </c>
    </row>
    <row r="286" spans="1:18" x14ac:dyDescent="0.15">
      <c r="A286" s="1" t="s">
        <v>18232</v>
      </c>
      <c r="B286" s="1" t="s">
        <v>18233</v>
      </c>
      <c r="C286" s="4">
        <v>19350528</v>
      </c>
      <c r="E286" s="1" t="s">
        <v>18234</v>
      </c>
      <c r="G286" t="str">
        <f t="shared" si="49"/>
        <v>302</v>
      </c>
      <c r="H286" t="str">
        <f t="shared" si="50"/>
        <v>0302</v>
      </c>
      <c r="I286" s="3" t="str">
        <f t="shared" si="51"/>
        <v>1935</v>
      </c>
      <c r="J286" s="3" t="str">
        <f t="shared" si="52"/>
        <v>05</v>
      </c>
      <c r="K286" s="3" t="str">
        <f t="shared" si="53"/>
        <v>28</v>
      </c>
      <c r="L286" t="str">
        <f t="shared" si="54"/>
        <v>'1935-05-28'^^xsd:date</v>
      </c>
      <c r="M286" t="str">
        <f t="shared" si="55"/>
        <v/>
      </c>
      <c r="N286" t="str">
        <f t="shared" si="56"/>
        <v/>
      </c>
      <c r="O286" t="str">
        <f t="shared" si="57"/>
        <v/>
      </c>
      <c r="P286" t="str">
        <f t="shared" si="58"/>
        <v/>
      </c>
      <c r="Q286" t="str">
        <f t="shared" si="59"/>
        <v xml:space="preserve">:0302 a crs:CommonwealthPerson ; schema:name 'The HonHon Margaret Elizabeth REID AO' ; dbo:birthDate '1935-05-28'^^xsd:date . </v>
      </c>
      <c r="R286" t="str">
        <f t="shared" si="60"/>
        <v xml:space="preserve">:0302 a crs:CommonwealthPerson ; schema:name 'The Hon Margaret Elizabeth REID AO' ; dbo:birthDate '1935-05-28'^^xsd:date . </v>
      </c>
    </row>
    <row r="287" spans="1:18" x14ac:dyDescent="0.15">
      <c r="A287" s="1" t="s">
        <v>18235</v>
      </c>
      <c r="B287" s="1" t="s">
        <v>18236</v>
      </c>
      <c r="C287" s="4">
        <v>19320128</v>
      </c>
      <c r="E287" s="1" t="s">
        <v>18237</v>
      </c>
      <c r="G287" t="str">
        <f t="shared" si="49"/>
        <v>303</v>
      </c>
      <c r="H287" t="str">
        <f t="shared" si="50"/>
        <v>0303</v>
      </c>
      <c r="I287" s="3" t="str">
        <f t="shared" si="51"/>
        <v>1932</v>
      </c>
      <c r="J287" s="3" t="str">
        <f t="shared" si="52"/>
        <v>01</v>
      </c>
      <c r="K287" s="3" t="str">
        <f t="shared" si="53"/>
        <v>28</v>
      </c>
      <c r="L287" t="str">
        <f t="shared" si="54"/>
        <v>'1932-01-28'^^xsd:date</v>
      </c>
      <c r="M287" t="str">
        <f t="shared" si="55"/>
        <v/>
      </c>
      <c r="N287" t="str">
        <f t="shared" si="56"/>
        <v/>
      </c>
      <c r="O287" t="str">
        <f t="shared" si="57"/>
        <v/>
      </c>
      <c r="P287" t="str">
        <f t="shared" si="58"/>
        <v/>
      </c>
      <c r="Q287" t="str">
        <f t="shared" si="59"/>
        <v xml:space="preserve">:0303 a crs:CommonwealthPerson ; schema:name 'Dr Donald Fred MCMICHAEL CBE, AM' ; dbo:birthDate '1932-01-28'^^xsd:date . </v>
      </c>
      <c r="R287" t="str">
        <f t="shared" si="60"/>
        <v xml:space="preserve">:0303 a crs:CommonwealthPerson ; schema:name 'Dr Donald Fred MCMICHAEL CBE, AM' ; dbo:birthDate '1932-01-28'^^xsd:date . </v>
      </c>
    </row>
    <row r="288" spans="1:18" x14ac:dyDescent="0.15">
      <c r="A288" s="1" t="s">
        <v>18238</v>
      </c>
      <c r="B288" s="1" t="s">
        <v>18239</v>
      </c>
      <c r="C288" s="4">
        <v>19350513</v>
      </c>
      <c r="D288" s="1">
        <v>20151224</v>
      </c>
      <c r="E288" s="1" t="s">
        <v>17956</v>
      </c>
      <c r="G288" t="str">
        <f t="shared" si="49"/>
        <v>304</v>
      </c>
      <c r="H288" t="str">
        <f t="shared" si="50"/>
        <v>0304</v>
      </c>
      <c r="I288" s="3" t="str">
        <f t="shared" si="51"/>
        <v>1935</v>
      </c>
      <c r="J288" s="3" t="str">
        <f t="shared" si="52"/>
        <v>05</v>
      </c>
      <c r="K288" s="3" t="str">
        <f t="shared" si="53"/>
        <v>13</v>
      </c>
      <c r="L288" t="str">
        <f t="shared" si="54"/>
        <v>'1935-05-13'^^xsd:date</v>
      </c>
      <c r="M288" t="str">
        <f t="shared" si="55"/>
        <v>2015</v>
      </c>
      <c r="N288" t="str">
        <f t="shared" si="56"/>
        <v>12</v>
      </c>
      <c r="O288" t="str">
        <f t="shared" si="57"/>
        <v>24</v>
      </c>
      <c r="P288" t="str">
        <f t="shared" ca="1" si="58"/>
        <v/>
      </c>
      <c r="Q288" t="str">
        <f t="shared" ca="1" si="59"/>
        <v xml:space="preserve">:0304 a crs:CommonwealthPerson ; schema:name 'The HonHon James Joseph CARLTON AO' ; dbo:birthDate '1935-05-13'^^xsd:date . </v>
      </c>
      <c r="R288" t="str">
        <f t="shared" ca="1" si="60"/>
        <v xml:space="preserve">:0304 a crs:CommonwealthPerson ; schema:name 'The Hon James Joseph CARLTON AO' ; dbo:birthDate '1935-05-13'^^xsd:date . </v>
      </c>
    </row>
    <row r="289" spans="1:18" x14ac:dyDescent="0.15">
      <c r="A289" s="1" t="s">
        <v>18240</v>
      </c>
      <c r="B289" s="1" t="s">
        <v>18241</v>
      </c>
      <c r="C289" s="4">
        <v>19400914</v>
      </c>
      <c r="E289" s="1" t="s">
        <v>18242</v>
      </c>
      <c r="G289" t="str">
        <f t="shared" si="49"/>
        <v>305</v>
      </c>
      <c r="H289" t="str">
        <f t="shared" si="50"/>
        <v>0305</v>
      </c>
      <c r="I289" s="3" t="str">
        <f t="shared" si="51"/>
        <v>1940</v>
      </c>
      <c r="J289" s="3" t="str">
        <f t="shared" si="52"/>
        <v>09</v>
      </c>
      <c r="K289" s="3" t="str">
        <f t="shared" si="53"/>
        <v>14</v>
      </c>
      <c r="L289" t="str">
        <f t="shared" si="54"/>
        <v>'1940-09-14'^^xsd:date</v>
      </c>
      <c r="M289" t="str">
        <f t="shared" si="55"/>
        <v/>
      </c>
      <c r="N289" t="str">
        <f t="shared" si="56"/>
        <v/>
      </c>
      <c r="O289" t="str">
        <f t="shared" si="57"/>
        <v/>
      </c>
      <c r="P289" t="str">
        <f t="shared" si="58"/>
        <v/>
      </c>
      <c r="Q289" t="str">
        <f t="shared" si="59"/>
        <v xml:space="preserve">:0305 a crs:CommonwealthPerson ; schema:name 'Murray Evan SAINSBURY' ; dbo:birthDate '1940-09-14'^^xsd:date . </v>
      </c>
      <c r="R289" t="str">
        <f t="shared" si="60"/>
        <v xml:space="preserve">:0305 a crs:CommonwealthPerson ; schema:name 'Murray Evan SAINSBURY' ; dbo:birthDate '1940-09-14'^^xsd:date . </v>
      </c>
    </row>
    <row r="290" spans="1:18" x14ac:dyDescent="0.15">
      <c r="A290" s="1" t="s">
        <v>18243</v>
      </c>
      <c r="B290" s="1" t="s">
        <v>18244</v>
      </c>
      <c r="C290" s="4">
        <v>19380713</v>
      </c>
      <c r="E290" s="1" t="s">
        <v>18245</v>
      </c>
      <c r="G290" t="str">
        <f t="shared" si="49"/>
        <v>306</v>
      </c>
      <c r="H290" t="str">
        <f t="shared" si="50"/>
        <v>0306</v>
      </c>
      <c r="I290" s="3" t="str">
        <f t="shared" si="51"/>
        <v>1938</v>
      </c>
      <c r="J290" s="3" t="str">
        <f t="shared" si="52"/>
        <v>07</v>
      </c>
      <c r="K290" s="3" t="str">
        <f t="shared" si="53"/>
        <v>13</v>
      </c>
      <c r="L290" t="str">
        <f t="shared" si="54"/>
        <v>'1938-07-13'^^xsd:date</v>
      </c>
      <c r="M290" t="str">
        <f t="shared" si="55"/>
        <v/>
      </c>
      <c r="N290" t="str">
        <f t="shared" si="56"/>
        <v/>
      </c>
      <c r="O290" t="str">
        <f t="shared" si="57"/>
        <v/>
      </c>
      <c r="P290" t="str">
        <f t="shared" si="58"/>
        <v/>
      </c>
      <c r="Q290" t="str">
        <f t="shared" si="59"/>
        <v xml:space="preserve">:0306 a crs:CommonwealthPerson ; schema:name 'The HonHon Ian Malcolm MACPHEE AO' ; dbo:birthDate '1938-07-13'^^xsd:date . </v>
      </c>
      <c r="R290" t="str">
        <f t="shared" si="60"/>
        <v xml:space="preserve">:0306 a crs:CommonwealthPerson ; schema:name 'The Hon Ian Malcolm MACPHEE AO' ; dbo:birthDate '1938-07-13'^^xsd:date . </v>
      </c>
    </row>
    <row r="291" spans="1:18" x14ac:dyDescent="0.15">
      <c r="A291" s="1" t="s">
        <v>18246</v>
      </c>
      <c r="B291" s="1" t="s">
        <v>18247</v>
      </c>
      <c r="C291" s="4">
        <v>19241121</v>
      </c>
      <c r="E291" s="1" t="s">
        <v>18248</v>
      </c>
      <c r="G291" t="str">
        <f t="shared" si="49"/>
        <v>307</v>
      </c>
      <c r="H291" t="str">
        <f t="shared" si="50"/>
        <v>0307</v>
      </c>
      <c r="I291" s="3" t="str">
        <f t="shared" si="51"/>
        <v>1924</v>
      </c>
      <c r="J291" s="3" t="str">
        <f t="shared" si="52"/>
        <v>11</v>
      </c>
      <c r="K291" s="3" t="str">
        <f t="shared" si="53"/>
        <v>21</v>
      </c>
      <c r="L291" t="str">
        <f t="shared" si="54"/>
        <v>'1924-11-21'^^xsd:date</v>
      </c>
      <c r="M291" t="str">
        <f t="shared" si="55"/>
        <v/>
      </c>
      <c r="N291" t="str">
        <f t="shared" si="56"/>
        <v/>
      </c>
      <c r="O291" t="str">
        <f t="shared" si="57"/>
        <v/>
      </c>
      <c r="P291" t="str">
        <f t="shared" si="58"/>
        <v/>
      </c>
      <c r="Q291" t="str">
        <f t="shared" si="59"/>
        <v xml:space="preserve">:0307 a crs:CommonwealthPerson ; schema:name 'The HonHon David Scott THOMSON MC, MID' ; dbo:birthDate '1924-11-21'^^xsd:date . </v>
      </c>
      <c r="R291" t="str">
        <f t="shared" si="60"/>
        <v xml:space="preserve">:0307 a crs:CommonwealthPerson ; schema:name 'The Hon David Scott THOMSON MC, MID' ; dbo:birthDate '1924-11-21'^^xsd:date . </v>
      </c>
    </row>
    <row r="292" spans="1:18" x14ac:dyDescent="0.15">
      <c r="A292" s="1" t="s">
        <v>18249</v>
      </c>
      <c r="B292" s="1" t="s">
        <v>18250</v>
      </c>
      <c r="C292" s="4">
        <v>19360228</v>
      </c>
      <c r="E292" s="1" t="s">
        <v>18251</v>
      </c>
      <c r="G292" t="str">
        <f t="shared" si="49"/>
        <v>308</v>
      </c>
      <c r="H292" t="str">
        <f t="shared" si="50"/>
        <v>0308</v>
      </c>
      <c r="I292" s="3" t="str">
        <f t="shared" si="51"/>
        <v>1936</v>
      </c>
      <c r="J292" s="3" t="str">
        <f t="shared" si="52"/>
        <v>02</v>
      </c>
      <c r="K292" s="3" t="str">
        <f t="shared" si="53"/>
        <v>28</v>
      </c>
      <c r="L292" t="str">
        <f t="shared" si="54"/>
        <v>'1936-02-28'^^xsd:date</v>
      </c>
      <c r="M292" t="str">
        <f t="shared" si="55"/>
        <v/>
      </c>
      <c r="N292" t="str">
        <f t="shared" si="56"/>
        <v/>
      </c>
      <c r="O292" t="str">
        <f t="shared" si="57"/>
        <v/>
      </c>
      <c r="P292" t="str">
        <f t="shared" si="58"/>
        <v/>
      </c>
      <c r="Q292" t="str">
        <f t="shared" si="59"/>
        <v xml:space="preserve">:0308 a crs:CommonwealthPerson ; schema:name 'Tamara Margaret FRASER AO' ; dbo:birthDate '1936-02-28'^^xsd:date . </v>
      </c>
      <c r="R292" t="str">
        <f t="shared" si="60"/>
        <v xml:space="preserve">:0308 a crs:CommonwealthPerson ; schema:name 'Tamara Margaret FRASER AO' ; dbo:birthDate '1936-02-28'^^xsd:date . </v>
      </c>
    </row>
    <row r="293" spans="1:18" x14ac:dyDescent="0.15">
      <c r="A293" s="1" t="s">
        <v>18252</v>
      </c>
      <c r="B293" s="1" t="s">
        <v>18253</v>
      </c>
      <c r="C293" s="4">
        <v>19310607</v>
      </c>
      <c r="D293" s="1">
        <v>20181209</v>
      </c>
      <c r="E293" s="1" t="s">
        <v>18254</v>
      </c>
      <c r="G293" t="str">
        <f t="shared" si="49"/>
        <v>309</v>
      </c>
      <c r="H293" t="str">
        <f t="shared" si="50"/>
        <v>0309</v>
      </c>
      <c r="I293" s="3" t="str">
        <f t="shared" si="51"/>
        <v>1931</v>
      </c>
      <c r="J293" s="3" t="str">
        <f t="shared" si="52"/>
        <v>06</v>
      </c>
      <c r="K293" s="3" t="str">
        <f t="shared" si="53"/>
        <v>07</v>
      </c>
      <c r="L293" t="str">
        <f t="shared" si="54"/>
        <v>'1931-06-07'^^xsd:date</v>
      </c>
      <c r="M293" t="str">
        <f t="shared" si="55"/>
        <v>2018</v>
      </c>
      <c r="N293" t="str">
        <f t="shared" si="56"/>
        <v>12</v>
      </c>
      <c r="O293" t="str">
        <f t="shared" si="57"/>
        <v>09</v>
      </c>
      <c r="P293" t="str">
        <f t="shared" ca="1" si="58"/>
        <v/>
      </c>
      <c r="Q293" t="str">
        <f t="shared" ca="1" si="59"/>
        <v xml:space="preserve">:0309 a crs:CommonwealthPerson ; schema:name 'The HonHon Gordon Glen Denton SCHOLES AO' ; dbo:birthDate '1931-06-07'^^xsd:date . </v>
      </c>
      <c r="R293" t="str">
        <f t="shared" ca="1" si="60"/>
        <v xml:space="preserve">:0309 a crs:CommonwealthPerson ; schema:name 'The Hon Gordon Glen Denton SCHOLES AO' ; dbo:birthDate '1931-06-07'^^xsd:date . </v>
      </c>
    </row>
    <row r="294" spans="1:18" x14ac:dyDescent="0.15">
      <c r="A294" s="1" t="s">
        <v>18255</v>
      </c>
      <c r="B294" s="1" t="s">
        <v>18256</v>
      </c>
      <c r="C294" s="4">
        <v>18850225</v>
      </c>
      <c r="D294" s="1">
        <v>19639999</v>
      </c>
      <c r="E294" s="1" t="s">
        <v>18257</v>
      </c>
      <c r="G294" t="str">
        <f t="shared" si="49"/>
        <v>31</v>
      </c>
      <c r="H294" t="str">
        <f t="shared" si="50"/>
        <v>0031</v>
      </c>
      <c r="I294" s="3" t="str">
        <f t="shared" si="51"/>
        <v>1885</v>
      </c>
      <c r="J294" s="3" t="str">
        <f t="shared" si="52"/>
        <v>02</v>
      </c>
      <c r="K294" s="3" t="str">
        <f t="shared" si="53"/>
        <v>25</v>
      </c>
      <c r="L294" t="str">
        <f t="shared" si="54"/>
        <v>'1885-02-25'^^xsd:date</v>
      </c>
      <c r="M294" t="str">
        <f t="shared" si="55"/>
        <v>1963</v>
      </c>
      <c r="N294" t="str">
        <f t="shared" si="56"/>
        <v>99</v>
      </c>
      <c r="O294" t="str">
        <f t="shared" si="57"/>
        <v>99</v>
      </c>
      <c r="P294" t="str">
        <f t="shared" ca="1" si="58"/>
        <v/>
      </c>
      <c r="Q294" t="str">
        <f t="shared" ca="1" si="59"/>
        <v xml:space="preserve">:0031 a crs:CommonwealthPerson ; schema:name 'Claude Stafford VAUTIN' ; dbo:birthDate '1885-02-25'^^xsd:date . </v>
      </c>
      <c r="R294" t="str">
        <f t="shared" ca="1" si="60"/>
        <v xml:space="preserve">:0031 a crs:CommonwealthPerson ; schema:name 'Claude Stafford VAUTIN' ; dbo:birthDate '1885-02-25'^^xsd:date . </v>
      </c>
    </row>
    <row r="295" spans="1:18" x14ac:dyDescent="0.15">
      <c r="A295" s="1" t="s">
        <v>18258</v>
      </c>
      <c r="B295" s="1" t="s">
        <v>18259</v>
      </c>
      <c r="C295" s="4">
        <v>19280331</v>
      </c>
      <c r="D295" s="1">
        <v>20110522</v>
      </c>
      <c r="E295" s="1" t="s">
        <v>18260</v>
      </c>
      <c r="G295" t="str">
        <f t="shared" si="49"/>
        <v>311</v>
      </c>
      <c r="H295" t="str">
        <f t="shared" si="50"/>
        <v>0311</v>
      </c>
      <c r="I295" s="3" t="str">
        <f t="shared" si="51"/>
        <v>1928</v>
      </c>
      <c r="J295" s="3" t="str">
        <f t="shared" si="52"/>
        <v>03</v>
      </c>
      <c r="K295" s="3" t="str">
        <f t="shared" si="53"/>
        <v>31</v>
      </c>
      <c r="L295" t="str">
        <f t="shared" si="54"/>
        <v>'1928-03-31'^^xsd:date</v>
      </c>
      <c r="M295" t="str">
        <f t="shared" si="55"/>
        <v>2011</v>
      </c>
      <c r="N295" t="str">
        <f t="shared" si="56"/>
        <v>05</v>
      </c>
      <c r="O295" t="str">
        <f t="shared" si="57"/>
        <v>22</v>
      </c>
      <c r="P295" t="str">
        <f t="shared" ca="1" si="58"/>
        <v/>
      </c>
      <c r="Q295" t="str">
        <f t="shared" ca="1" si="59"/>
        <v xml:space="preserve">:0311 a crs:CommonwealthPerson ; schema:name 'The HonHon Ralph James Dunnett HUNT AO' ; dbo:birthDate '1928-03-31'^^xsd:date . </v>
      </c>
      <c r="R295" t="str">
        <f t="shared" ca="1" si="60"/>
        <v xml:space="preserve">:0311 a crs:CommonwealthPerson ; schema:name 'The Hon Ralph James Dunnett HUNT AO' ; dbo:birthDate '1928-03-31'^^xsd:date . </v>
      </c>
    </row>
    <row r="296" spans="1:18" x14ac:dyDescent="0.15">
      <c r="A296" s="1" t="s">
        <v>18261</v>
      </c>
      <c r="B296" s="1" t="s">
        <v>18262</v>
      </c>
      <c r="C296" s="4">
        <v>19300706</v>
      </c>
      <c r="E296" s="1" t="s">
        <v>18263</v>
      </c>
      <c r="G296" t="str">
        <f t="shared" si="49"/>
        <v>312</v>
      </c>
      <c r="H296" t="str">
        <f t="shared" si="50"/>
        <v>0312</v>
      </c>
      <c r="I296" s="3" t="str">
        <f t="shared" si="51"/>
        <v>1930</v>
      </c>
      <c r="J296" s="3" t="str">
        <f t="shared" si="52"/>
        <v>07</v>
      </c>
      <c r="K296" s="3" t="str">
        <f t="shared" si="53"/>
        <v>06</v>
      </c>
      <c r="L296" t="str">
        <f t="shared" si="54"/>
        <v>'1930-07-06'^^xsd:date</v>
      </c>
      <c r="M296" t="str">
        <f t="shared" si="55"/>
        <v/>
      </c>
      <c r="N296" t="str">
        <f t="shared" si="56"/>
        <v/>
      </c>
      <c r="O296" t="str">
        <f t="shared" si="57"/>
        <v/>
      </c>
      <c r="P296" t="str">
        <f t="shared" si="58"/>
        <v/>
      </c>
      <c r="Q296" t="str">
        <f t="shared" si="59"/>
        <v xml:space="preserve">:0312 a crs:CommonwealthPerson ; schema:name 'Senator Michael Ehrenfried BAUME AO' ; dbo:birthDate '1930-07-06'^^xsd:date . </v>
      </c>
      <c r="R296" t="str">
        <f t="shared" si="60"/>
        <v xml:space="preserve">:0312 a crs:CommonwealthPerson ; schema:name 'Senator Michael Ehrenfried BAUME AO' ; dbo:birthDate '1930-07-06'^^xsd:date . </v>
      </c>
    </row>
    <row r="297" spans="1:18" x14ac:dyDescent="0.15">
      <c r="A297" s="1" t="s">
        <v>18264</v>
      </c>
      <c r="B297" s="1" t="s">
        <v>18265</v>
      </c>
      <c r="C297" s="4">
        <v>19280312</v>
      </c>
      <c r="E297" s="1" t="s">
        <v>18266</v>
      </c>
      <c r="G297" t="str">
        <f t="shared" si="49"/>
        <v>313</v>
      </c>
      <c r="H297" t="str">
        <f t="shared" si="50"/>
        <v>0313</v>
      </c>
      <c r="I297" s="3" t="str">
        <f t="shared" si="51"/>
        <v>1928</v>
      </c>
      <c r="J297" s="3" t="str">
        <f t="shared" si="52"/>
        <v>03</v>
      </c>
      <c r="K297" s="3" t="str">
        <f t="shared" si="53"/>
        <v>12</v>
      </c>
      <c r="L297" t="str">
        <f t="shared" si="54"/>
        <v>'1928-03-12'^^xsd:date</v>
      </c>
      <c r="M297" t="str">
        <f t="shared" si="55"/>
        <v/>
      </c>
      <c r="N297" t="str">
        <f t="shared" si="56"/>
        <v/>
      </c>
      <c r="O297" t="str">
        <f t="shared" si="57"/>
        <v/>
      </c>
      <c r="P297" t="str">
        <f t="shared" si="58"/>
        <v/>
      </c>
      <c r="Q297" t="str">
        <f t="shared" si="59"/>
        <v xml:space="preserve">:0313 a crs:CommonwealthPerson ; schema:name 'Dr Jean Agnes BATTERSBY AO' ; dbo:birthDate '1928-03-12'^^xsd:date . </v>
      </c>
      <c r="R297" t="str">
        <f t="shared" si="60"/>
        <v xml:space="preserve">:0313 a crs:CommonwealthPerson ; schema:name 'Dr Jean Agnes BATTERSBY AO' ; dbo:birthDate '1928-03-12'^^xsd:date . </v>
      </c>
    </row>
    <row r="298" spans="1:18" x14ac:dyDescent="0.15">
      <c r="A298" s="1" t="s">
        <v>18267</v>
      </c>
      <c r="B298" s="1" t="s">
        <v>18268</v>
      </c>
      <c r="C298" s="4">
        <v>19210323</v>
      </c>
      <c r="E298" s="1" t="s">
        <v>18269</v>
      </c>
      <c r="G298" t="str">
        <f t="shared" si="49"/>
        <v>314</v>
      </c>
      <c r="H298" t="str">
        <f t="shared" si="50"/>
        <v>0314</v>
      </c>
      <c r="I298" s="3" t="str">
        <f t="shared" si="51"/>
        <v>1921</v>
      </c>
      <c r="J298" s="3" t="str">
        <f t="shared" si="52"/>
        <v>03</v>
      </c>
      <c r="K298" s="3" t="str">
        <f t="shared" si="53"/>
        <v>23</v>
      </c>
      <c r="L298" t="str">
        <f t="shared" si="54"/>
        <v>'1921-03-23'^^xsd:date</v>
      </c>
      <c r="M298" t="str">
        <f t="shared" si="55"/>
        <v/>
      </c>
      <c r="N298" t="str">
        <f t="shared" si="56"/>
        <v/>
      </c>
      <c r="O298" t="str">
        <f t="shared" si="57"/>
        <v/>
      </c>
      <c r="P298" t="str">
        <f t="shared" si="58"/>
        <v/>
      </c>
      <c r="Q298" t="str">
        <f t="shared" si="59"/>
        <v xml:space="preserve">:0314 a crs:CommonwealthPerson ; schema:name 'Sir Peter James LAWLER OBE' ; dbo:birthDate '1921-03-23'^^xsd:date . </v>
      </c>
      <c r="R298" t="str">
        <f t="shared" si="60"/>
        <v xml:space="preserve">:0314 a crs:CommonwealthPerson ; schema:name 'Sir Peter James LAWLER OBE' ; dbo:birthDate '1921-03-23'^^xsd:date . </v>
      </c>
    </row>
    <row r="299" spans="1:18" x14ac:dyDescent="0.15">
      <c r="A299" s="1" t="s">
        <v>18270</v>
      </c>
      <c r="B299" s="1" t="s">
        <v>18271</v>
      </c>
      <c r="C299" s="4">
        <v>18980101</v>
      </c>
      <c r="D299" s="1">
        <v>19660205</v>
      </c>
      <c r="E299" s="1" t="s">
        <v>18272</v>
      </c>
      <c r="G299" t="str">
        <f t="shared" si="49"/>
        <v>315</v>
      </c>
      <c r="H299" t="str">
        <f t="shared" si="50"/>
        <v>0315</v>
      </c>
      <c r="I299" s="3" t="str">
        <f t="shared" si="51"/>
        <v>1898</v>
      </c>
      <c r="J299" s="3" t="str">
        <f t="shared" si="52"/>
        <v>01</v>
      </c>
      <c r="K299" s="3" t="str">
        <f t="shared" si="53"/>
        <v>01</v>
      </c>
      <c r="L299" t="str">
        <f t="shared" si="54"/>
        <v>'1898-01-01'^^xsd:date</v>
      </c>
      <c r="M299" t="str">
        <f t="shared" si="55"/>
        <v>1966</v>
      </c>
      <c r="N299" t="str">
        <f t="shared" si="56"/>
        <v>02</v>
      </c>
      <c r="O299" t="str">
        <f t="shared" si="57"/>
        <v>05</v>
      </c>
      <c r="P299" t="str">
        <f t="shared" ca="1" si="58"/>
        <v/>
      </c>
      <c r="Q299" t="str">
        <f t="shared" ca="1" si="59"/>
        <v xml:space="preserve">:0315 a crs:CommonwealthPerson ; schema:name 'John Patrick BREEN' ; dbo:birthDate '1898-01-01'^^xsd:date . </v>
      </c>
      <c r="R299" t="str">
        <f t="shared" ca="1" si="60"/>
        <v xml:space="preserve">:0315 a crs:CommonwealthPerson ; schema:name 'John Patrick BREEN' ; dbo:birthDate '1898-01-01'^^xsd:date . </v>
      </c>
    </row>
    <row r="300" spans="1:18" x14ac:dyDescent="0.15">
      <c r="A300" s="1" t="s">
        <v>18273</v>
      </c>
      <c r="B300" s="1" t="s">
        <v>18274</v>
      </c>
      <c r="C300" s="4">
        <v>19330121</v>
      </c>
      <c r="E300" s="1" t="s">
        <v>18275</v>
      </c>
      <c r="G300" t="str">
        <f t="shared" si="49"/>
        <v>316</v>
      </c>
      <c r="H300" t="str">
        <f t="shared" si="50"/>
        <v>0316</v>
      </c>
      <c r="I300" s="3" t="str">
        <f t="shared" si="51"/>
        <v>1933</v>
      </c>
      <c r="J300" s="3" t="str">
        <f t="shared" si="52"/>
        <v>01</v>
      </c>
      <c r="K300" s="3" t="str">
        <f t="shared" si="53"/>
        <v>21</v>
      </c>
      <c r="L300" t="str">
        <f t="shared" si="54"/>
        <v>'1933-01-21'^^xsd:date</v>
      </c>
      <c r="M300" t="str">
        <f t="shared" si="55"/>
        <v/>
      </c>
      <c r="N300" t="str">
        <f t="shared" si="56"/>
        <v/>
      </c>
      <c r="O300" t="str">
        <f t="shared" si="57"/>
        <v/>
      </c>
      <c r="P300" t="str">
        <f t="shared" si="58"/>
        <v/>
      </c>
      <c r="Q300" t="str">
        <f t="shared" si="59"/>
        <v xml:space="preserve">:0316 a crs:CommonwealthPerson ; schema:name 'The HonHon Robert Ian VINER AO, QC' ; dbo:birthDate '1933-01-21'^^xsd:date . </v>
      </c>
      <c r="R300" t="str">
        <f t="shared" si="60"/>
        <v xml:space="preserve">:0316 a crs:CommonwealthPerson ; schema:name 'The Hon Robert Ian VINER AO, QC' ; dbo:birthDate '1933-01-21'^^xsd:date . </v>
      </c>
    </row>
    <row r="301" spans="1:18" x14ac:dyDescent="0.15">
      <c r="A301" s="1" t="s">
        <v>18276</v>
      </c>
      <c r="B301" s="1" t="s">
        <v>18277</v>
      </c>
      <c r="C301" s="4">
        <v>19261020</v>
      </c>
      <c r="D301" s="1">
        <v>20080713</v>
      </c>
      <c r="E301" s="1" t="s">
        <v>18278</v>
      </c>
      <c r="G301" t="str">
        <f t="shared" si="49"/>
        <v>317</v>
      </c>
      <c r="H301" t="str">
        <f t="shared" si="50"/>
        <v>0317</v>
      </c>
      <c r="I301" s="3" t="str">
        <f t="shared" si="51"/>
        <v>1926</v>
      </c>
      <c r="J301" s="3" t="str">
        <f t="shared" si="52"/>
        <v>10</v>
      </c>
      <c r="K301" s="3" t="str">
        <f t="shared" si="53"/>
        <v>20</v>
      </c>
      <c r="L301" t="str">
        <f t="shared" si="54"/>
        <v>'1926-10-20'^^xsd:date</v>
      </c>
      <c r="M301" t="str">
        <f t="shared" si="55"/>
        <v>2008</v>
      </c>
      <c r="N301" t="str">
        <f t="shared" si="56"/>
        <v>07</v>
      </c>
      <c r="O301" t="str">
        <f t="shared" si="57"/>
        <v>13</v>
      </c>
      <c r="P301" t="str">
        <f t="shared" ca="1" si="58"/>
        <v/>
      </c>
      <c r="Q301" t="str">
        <f t="shared" ca="1" si="59"/>
        <v xml:space="preserve">:0317 a crs:CommonwealthPerson ; schema:name 'The HonHon Peter Drew DURACK QC' ; dbo:birthDate '1926-10-20'^^xsd:date . </v>
      </c>
      <c r="R301" t="str">
        <f t="shared" ca="1" si="60"/>
        <v xml:space="preserve">:0317 a crs:CommonwealthPerson ; schema:name 'The Hon Peter Drew DURACK QC' ; dbo:birthDate '1926-10-20'^^xsd:date . </v>
      </c>
    </row>
    <row r="302" spans="1:18" x14ac:dyDescent="0.15">
      <c r="A302" s="1" t="s">
        <v>18279</v>
      </c>
      <c r="B302" s="1" t="s">
        <v>18280</v>
      </c>
      <c r="C302" s="4">
        <v>19360202</v>
      </c>
      <c r="E302" s="1" t="s">
        <v>18281</v>
      </c>
      <c r="G302" t="str">
        <f t="shared" si="49"/>
        <v>318</v>
      </c>
      <c r="H302" t="str">
        <f t="shared" si="50"/>
        <v>0318</v>
      </c>
      <c r="I302" s="3" t="str">
        <f t="shared" si="51"/>
        <v>1936</v>
      </c>
      <c r="J302" s="3" t="str">
        <f t="shared" si="52"/>
        <v>02</v>
      </c>
      <c r="K302" s="3" t="str">
        <f t="shared" si="53"/>
        <v>02</v>
      </c>
      <c r="L302" t="str">
        <f t="shared" si="54"/>
        <v>'1936-02-02'^^xsd:date</v>
      </c>
      <c r="M302" t="str">
        <f t="shared" si="55"/>
        <v/>
      </c>
      <c r="N302" t="str">
        <f t="shared" si="56"/>
        <v/>
      </c>
      <c r="O302" t="str">
        <f t="shared" si="57"/>
        <v/>
      </c>
      <c r="P302" t="str">
        <f t="shared" si="58"/>
        <v/>
      </c>
      <c r="Q302" t="str">
        <f t="shared" si="59"/>
        <v xml:space="preserve">:0318 a crs:CommonwealthPerson ; schema:name 'John Martin HYDE' ; dbo:birthDate '1936-02-02'^^xsd:date . </v>
      </c>
      <c r="R302" t="str">
        <f t="shared" si="60"/>
        <v xml:space="preserve">:0318 a crs:CommonwealthPerson ; schema:name 'John Martin HYDE' ; dbo:birthDate '1936-02-02'^^xsd:date . </v>
      </c>
    </row>
    <row r="303" spans="1:18" x14ac:dyDescent="0.15">
      <c r="A303" s="1" t="s">
        <v>18282</v>
      </c>
      <c r="B303" s="1" t="s">
        <v>18283</v>
      </c>
      <c r="C303" s="4">
        <v>19161003</v>
      </c>
      <c r="D303" s="1">
        <v>19991231</v>
      </c>
      <c r="E303" s="1" t="s">
        <v>17894</v>
      </c>
      <c r="G303" t="str">
        <f t="shared" si="49"/>
        <v>319</v>
      </c>
      <c r="H303" t="str">
        <f t="shared" si="50"/>
        <v>0319</v>
      </c>
      <c r="I303" s="3" t="str">
        <f t="shared" si="51"/>
        <v>1916</v>
      </c>
      <c r="J303" s="3" t="str">
        <f t="shared" si="52"/>
        <v>10</v>
      </c>
      <c r="K303" s="3" t="str">
        <f t="shared" si="53"/>
        <v>03</v>
      </c>
      <c r="L303" t="str">
        <f t="shared" si="54"/>
        <v>'1916-10-03'^^xsd:date</v>
      </c>
      <c r="M303" t="str">
        <f t="shared" si="55"/>
        <v>1999</v>
      </c>
      <c r="N303" t="str">
        <f t="shared" si="56"/>
        <v>12</v>
      </c>
      <c r="O303" t="str">
        <f t="shared" si="57"/>
        <v>31</v>
      </c>
      <c r="P303" t="str">
        <f t="shared" ca="1" si="58"/>
        <v/>
      </c>
      <c r="Q303" t="str">
        <f t="shared" ca="1" si="59"/>
        <v xml:space="preserve">:0319 a crs:CommonwealthPerson ; schema:name 'George Henry WARWICK SMITH CBE' ; dbo:birthDate '1916-10-03'^^xsd:date . </v>
      </c>
      <c r="R303" t="str">
        <f t="shared" ca="1" si="60"/>
        <v xml:space="preserve">:0319 a crs:CommonwealthPerson ; schema:name 'George Henry WARWICK SMITH CBE' ; dbo:birthDate '1916-10-03'^^xsd:date . </v>
      </c>
    </row>
    <row r="304" spans="1:18" x14ac:dyDescent="0.15">
      <c r="A304" s="1" t="s">
        <v>18284</v>
      </c>
      <c r="B304" s="1" t="s">
        <v>18285</v>
      </c>
      <c r="C304" s="4">
        <v>18920801</v>
      </c>
      <c r="E304" s="1" t="s">
        <v>18286</v>
      </c>
      <c r="G304" t="str">
        <f t="shared" si="49"/>
        <v>32</v>
      </c>
      <c r="H304" t="str">
        <f t="shared" si="50"/>
        <v>0032</v>
      </c>
      <c r="I304" s="3" t="str">
        <f t="shared" si="51"/>
        <v>1892</v>
      </c>
      <c r="J304" s="3" t="str">
        <f t="shared" si="52"/>
        <v>08</v>
      </c>
      <c r="K304" s="3" t="str">
        <f t="shared" si="53"/>
        <v>01</v>
      </c>
      <c r="L304" t="str">
        <f t="shared" si="54"/>
        <v>'1892-08-01'^^xsd:date</v>
      </c>
      <c r="M304" t="str">
        <f t="shared" si="55"/>
        <v/>
      </c>
      <c r="N304" t="str">
        <f t="shared" si="56"/>
        <v/>
      </c>
      <c r="O304" t="str">
        <f t="shared" si="57"/>
        <v/>
      </c>
      <c r="P304" t="str">
        <f t="shared" si="58"/>
        <v/>
      </c>
      <c r="Q304" t="str">
        <f t="shared" si="59"/>
        <v xml:space="preserve">:0032 a crs:CommonwealthPerson ; schema:name 'Ethel SCRIVENER' ; dbo:birthDate '1892-08-01'^^xsd:date . </v>
      </c>
      <c r="R304" t="str">
        <f t="shared" si="60"/>
        <v xml:space="preserve">:0032 a crs:CommonwealthPerson ; schema:name 'Ethel SCRIVENER' ; dbo:birthDate '1892-08-01'^^xsd:date . </v>
      </c>
    </row>
    <row r="305" spans="1:18" x14ac:dyDescent="0.15">
      <c r="A305" s="1" t="s">
        <v>18287</v>
      </c>
      <c r="B305" s="1" t="s">
        <v>18288</v>
      </c>
      <c r="C305" s="4">
        <v>18930808</v>
      </c>
      <c r="D305" s="1">
        <v>19710708</v>
      </c>
      <c r="E305" s="1" t="s">
        <v>18289</v>
      </c>
      <c r="G305" t="str">
        <f t="shared" si="49"/>
        <v>320</v>
      </c>
      <c r="H305" t="str">
        <f t="shared" si="50"/>
        <v>0320</v>
      </c>
      <c r="I305" s="3" t="str">
        <f t="shared" si="51"/>
        <v>1893</v>
      </c>
      <c r="J305" s="3" t="str">
        <f t="shared" si="52"/>
        <v>08</v>
      </c>
      <c r="K305" s="3" t="str">
        <f t="shared" si="53"/>
        <v>08</v>
      </c>
      <c r="L305" t="str">
        <f t="shared" si="54"/>
        <v>'1893-08-08'^^xsd:date</v>
      </c>
      <c r="M305" t="str">
        <f t="shared" si="55"/>
        <v>1971</v>
      </c>
      <c r="N305" t="str">
        <f t="shared" si="56"/>
        <v>07</v>
      </c>
      <c r="O305" t="str">
        <f t="shared" si="57"/>
        <v>08</v>
      </c>
      <c r="P305" t="str">
        <f t="shared" ca="1" si="58"/>
        <v/>
      </c>
      <c r="Q305" t="str">
        <f t="shared" ca="1" si="59"/>
        <v xml:space="preserve">:0320 a crs:CommonwealthPerson ; schema:name 'Sir Frederick Geoffrey SHEDDEN KCMG, OBE' ; dbo:birthDate '1893-08-08'^^xsd:date . </v>
      </c>
      <c r="R305" t="str">
        <f t="shared" ca="1" si="60"/>
        <v xml:space="preserve">:0320 a crs:CommonwealthPerson ; schema:name 'Sir Frederick Geoffrey SHEDDEN KCMG, OBE' ; dbo:birthDate '1893-08-08'^^xsd:date . </v>
      </c>
    </row>
    <row r="306" spans="1:18" x14ac:dyDescent="0.15">
      <c r="A306" s="1" t="s">
        <v>18290</v>
      </c>
      <c r="B306" s="1" t="s">
        <v>18291</v>
      </c>
      <c r="C306" s="4">
        <v>19340820</v>
      </c>
      <c r="E306" s="1" t="s">
        <v>18292</v>
      </c>
      <c r="G306" t="str">
        <f t="shared" si="49"/>
        <v>321</v>
      </c>
      <c r="H306" t="str">
        <f t="shared" si="50"/>
        <v>0321</v>
      </c>
      <c r="I306" s="3" t="str">
        <f t="shared" si="51"/>
        <v>1934</v>
      </c>
      <c r="J306" s="3" t="str">
        <f t="shared" si="52"/>
        <v>08</v>
      </c>
      <c r="K306" s="3" t="str">
        <f t="shared" si="53"/>
        <v>20</v>
      </c>
      <c r="L306" t="str">
        <f t="shared" si="54"/>
        <v>'1934-08-20'^^xsd:date</v>
      </c>
      <c r="M306" t="str">
        <f t="shared" si="55"/>
        <v/>
      </c>
      <c r="N306" t="str">
        <f t="shared" si="56"/>
        <v/>
      </c>
      <c r="O306" t="str">
        <f t="shared" si="57"/>
        <v/>
      </c>
      <c r="P306" t="str">
        <f t="shared" si="58"/>
        <v/>
      </c>
      <c r="Q306" t="str">
        <f t="shared" si="59"/>
        <v xml:space="preserve">:0321 a crs:CommonwealthPerson ; schema:name 'Mel (Melville) Harold BUNGEY' ; dbo:birthDate '1934-08-20'^^xsd:date . </v>
      </c>
      <c r="R306" t="str">
        <f t="shared" si="60"/>
        <v xml:space="preserve">:0321 a crs:CommonwealthPerson ; schema:name 'Mel (Melville) Harold BUNGEY' ; dbo:birthDate '1934-08-20'^^xsd:date . </v>
      </c>
    </row>
    <row r="307" spans="1:18" x14ac:dyDescent="0.15">
      <c r="A307" s="1" t="s">
        <v>18293</v>
      </c>
      <c r="B307" s="1" t="s">
        <v>18294</v>
      </c>
      <c r="C307" s="4">
        <v>19120825</v>
      </c>
      <c r="D307" s="1">
        <v>19801231</v>
      </c>
      <c r="E307" s="1" t="s">
        <v>18295</v>
      </c>
      <c r="G307" t="str">
        <f t="shared" si="49"/>
        <v>322</v>
      </c>
      <c r="H307" t="str">
        <f t="shared" si="50"/>
        <v>0322</v>
      </c>
      <c r="I307" s="3" t="str">
        <f t="shared" si="51"/>
        <v>1912</v>
      </c>
      <c r="J307" s="3" t="str">
        <f t="shared" si="52"/>
        <v>08</v>
      </c>
      <c r="K307" s="3" t="str">
        <f t="shared" si="53"/>
        <v>25</v>
      </c>
      <c r="L307" t="str">
        <f t="shared" si="54"/>
        <v>'1912-08-25'^^xsd:date</v>
      </c>
      <c r="M307" t="str">
        <f t="shared" si="55"/>
        <v>1980</v>
      </c>
      <c r="N307" t="str">
        <f t="shared" si="56"/>
        <v>12</v>
      </c>
      <c r="O307" t="str">
        <f t="shared" si="57"/>
        <v>31</v>
      </c>
      <c r="P307" t="str">
        <f t="shared" ca="1" si="58"/>
        <v/>
      </c>
      <c r="Q307" t="str">
        <f t="shared" ca="1" si="59"/>
        <v xml:space="preserve">:0322 a crs:CommonwealthPerson ; schema:name 'John Lanford KNIGHT' ; dbo:birthDate '1912-08-25'^^xsd:date . </v>
      </c>
      <c r="R307" t="str">
        <f t="shared" ca="1" si="60"/>
        <v xml:space="preserve">:0322 a crs:CommonwealthPerson ; schema:name 'John Lanford KNIGHT' ; dbo:birthDate '1912-08-25'^^xsd:date . </v>
      </c>
    </row>
    <row r="308" spans="1:18" x14ac:dyDescent="0.15">
      <c r="A308" s="1" t="s">
        <v>18296</v>
      </c>
      <c r="B308" s="1" t="s">
        <v>18297</v>
      </c>
      <c r="C308" s="4">
        <v>19350130</v>
      </c>
      <c r="E308" s="1" t="s">
        <v>18298</v>
      </c>
      <c r="G308" t="str">
        <f t="shared" si="49"/>
        <v>323</v>
      </c>
      <c r="H308" t="str">
        <f t="shared" si="50"/>
        <v>0323</v>
      </c>
      <c r="I308" s="3" t="str">
        <f t="shared" si="51"/>
        <v>1935</v>
      </c>
      <c r="J308" s="3" t="str">
        <f t="shared" si="52"/>
        <v>01</v>
      </c>
      <c r="K308" s="3" t="str">
        <f t="shared" si="53"/>
        <v>30</v>
      </c>
      <c r="L308" t="str">
        <f t="shared" si="54"/>
        <v>'1935-01-30'^^xsd:date</v>
      </c>
      <c r="M308" t="str">
        <f t="shared" si="55"/>
        <v/>
      </c>
      <c r="N308" t="str">
        <f t="shared" si="56"/>
        <v/>
      </c>
      <c r="O308" t="str">
        <f t="shared" si="57"/>
        <v/>
      </c>
      <c r="P308" t="str">
        <f t="shared" si="58"/>
        <v/>
      </c>
      <c r="Q308" t="str">
        <f t="shared" si="59"/>
        <v xml:space="preserve">:0323 a crs:CommonwealthPerson ; schema:name 'The HonHon Peter Erne BAUME AC' ; dbo:birthDate '1935-01-30'^^xsd:date . </v>
      </c>
      <c r="R308" t="str">
        <f t="shared" si="60"/>
        <v xml:space="preserve">:0323 a crs:CommonwealthPerson ; schema:name 'The Hon Peter Erne BAUME AC' ; dbo:birthDate '1935-01-30'^^xsd:date . </v>
      </c>
    </row>
    <row r="309" spans="1:18" x14ac:dyDescent="0.15">
      <c r="A309" s="1" t="s">
        <v>18299</v>
      </c>
      <c r="B309" s="1" t="s">
        <v>18300</v>
      </c>
      <c r="C309" s="4">
        <v>19090211</v>
      </c>
      <c r="D309" s="1">
        <v>19990531</v>
      </c>
      <c r="E309" s="1" t="s">
        <v>18301</v>
      </c>
      <c r="G309" t="str">
        <f t="shared" si="49"/>
        <v>324</v>
      </c>
      <c r="H309" t="str">
        <f t="shared" si="50"/>
        <v>0324</v>
      </c>
      <c r="I309" s="3" t="str">
        <f t="shared" si="51"/>
        <v>1909</v>
      </c>
      <c r="J309" s="3" t="str">
        <f t="shared" si="52"/>
        <v>02</v>
      </c>
      <c r="K309" s="3" t="str">
        <f t="shared" si="53"/>
        <v>11</v>
      </c>
      <c r="L309" t="str">
        <f t="shared" si="54"/>
        <v>'1909-02-11'^^xsd:date</v>
      </c>
      <c r="M309" t="str">
        <f t="shared" si="55"/>
        <v>1999</v>
      </c>
      <c r="N309" t="str">
        <f t="shared" si="56"/>
        <v>05</v>
      </c>
      <c r="O309" t="str">
        <f t="shared" si="57"/>
        <v>31</v>
      </c>
      <c r="P309" t="str">
        <f t="shared" ca="1" si="58"/>
        <v/>
      </c>
      <c r="Q309" t="str">
        <f t="shared" ca="1" si="59"/>
        <v xml:space="preserve">:0324 a crs:CommonwealthPerson ; schema:name 'Philip Venables VERNON OBE' ; dbo:birthDate '1909-02-11'^^xsd:date . </v>
      </c>
      <c r="R309" t="str">
        <f t="shared" ca="1" si="60"/>
        <v xml:space="preserve">:0324 a crs:CommonwealthPerson ; schema:name 'Philip Venables VERNON OBE' ; dbo:birthDate '1909-02-11'^^xsd:date . </v>
      </c>
    </row>
    <row r="310" spans="1:18" x14ac:dyDescent="0.15">
      <c r="A310" s="1" t="s">
        <v>18302</v>
      </c>
      <c r="B310" s="1" t="s">
        <v>18303</v>
      </c>
      <c r="C310" s="4">
        <v>18550101</v>
      </c>
      <c r="D310" s="1">
        <v>19201019</v>
      </c>
      <c r="E310" s="1" t="s">
        <v>17921</v>
      </c>
      <c r="G310" t="str">
        <f t="shared" si="49"/>
        <v>325</v>
      </c>
      <c r="H310" t="str">
        <f t="shared" si="50"/>
        <v>0325</v>
      </c>
      <c r="I310" s="3" t="str">
        <f t="shared" si="51"/>
        <v>1855</v>
      </c>
      <c r="J310" s="3" t="str">
        <f t="shared" si="52"/>
        <v>01</v>
      </c>
      <c r="K310" s="3" t="str">
        <f t="shared" si="53"/>
        <v>01</v>
      </c>
      <c r="L310" t="str">
        <f t="shared" si="54"/>
        <v>'1855-01-01'^^xsd:date</v>
      </c>
      <c r="M310" t="str">
        <f t="shared" si="55"/>
        <v>1920</v>
      </c>
      <c r="N310" t="str">
        <f t="shared" si="56"/>
        <v>10</v>
      </c>
      <c r="O310" t="str">
        <f t="shared" si="57"/>
        <v>19</v>
      </c>
      <c r="P310" t="str">
        <f t="shared" ca="1" si="58"/>
        <v/>
      </c>
      <c r="Q310" t="str">
        <f t="shared" ca="1" si="59"/>
        <v xml:space="preserve">:0325 a crs:CommonwealthPerson ; schema:name 'George RYLAND' ; dbo:birthDate '1855-01-01'^^xsd:date . </v>
      </c>
      <c r="R310" t="str">
        <f t="shared" ca="1" si="60"/>
        <v xml:space="preserve">:0325 a crs:CommonwealthPerson ; schema:name 'George RYLAND' ; dbo:birthDate '1855-01-01'^^xsd:date . </v>
      </c>
    </row>
    <row r="311" spans="1:18" x14ac:dyDescent="0.15">
      <c r="A311" s="1" t="s">
        <v>18304</v>
      </c>
      <c r="B311" s="1" t="s">
        <v>18305</v>
      </c>
      <c r="C311" s="4">
        <v>19010413</v>
      </c>
      <c r="E311" s="1" t="s">
        <v>18306</v>
      </c>
      <c r="G311" t="str">
        <f t="shared" si="49"/>
        <v>327</v>
      </c>
      <c r="H311" t="str">
        <f t="shared" si="50"/>
        <v>0327</v>
      </c>
      <c r="I311" s="3" t="str">
        <f t="shared" si="51"/>
        <v>1901</v>
      </c>
      <c r="J311" s="3" t="str">
        <f t="shared" si="52"/>
        <v>04</v>
      </c>
      <c r="K311" s="3" t="str">
        <f t="shared" si="53"/>
        <v>13</v>
      </c>
      <c r="L311" t="str">
        <f t="shared" si="54"/>
        <v>'1901-04-13'^^xsd:date</v>
      </c>
      <c r="M311" t="str">
        <f t="shared" si="55"/>
        <v/>
      </c>
      <c r="N311" t="str">
        <f t="shared" si="56"/>
        <v/>
      </c>
      <c r="O311" t="str">
        <f t="shared" si="57"/>
        <v/>
      </c>
      <c r="P311" t="str">
        <f t="shared" si="58"/>
        <v/>
      </c>
      <c r="Q311" t="str">
        <f t="shared" si="59"/>
        <v xml:space="preserve">:0327 a crs:CommonwealthPerson ; schema:name 'Air Vice-Marshal Joseph Eric HEWITT CBE' ; dbo:birthDate '1901-04-13'^^xsd:date . </v>
      </c>
      <c r="R311" t="str">
        <f t="shared" si="60"/>
        <v xml:space="preserve">:0327 a crs:CommonwealthPerson ; schema:name 'Air Vice-Marshal Joseph Eric HEWITT CBE' ; dbo:birthDate '1901-04-13'^^xsd:date . </v>
      </c>
    </row>
    <row r="312" spans="1:18" x14ac:dyDescent="0.15">
      <c r="A312" s="1" t="s">
        <v>18307</v>
      </c>
      <c r="B312" s="1" t="s">
        <v>18308</v>
      </c>
      <c r="C312" s="4">
        <v>19190307</v>
      </c>
      <c r="D312" s="1">
        <v>20040501</v>
      </c>
      <c r="E312" s="1" t="s">
        <v>18309</v>
      </c>
      <c r="G312" t="str">
        <f t="shared" si="49"/>
        <v>328</v>
      </c>
      <c r="H312" t="str">
        <f t="shared" si="50"/>
        <v>0328</v>
      </c>
      <c r="I312" s="3" t="str">
        <f t="shared" si="51"/>
        <v>1919</v>
      </c>
      <c r="J312" s="3" t="str">
        <f t="shared" si="52"/>
        <v>03</v>
      </c>
      <c r="K312" s="3" t="str">
        <f t="shared" si="53"/>
        <v>07</v>
      </c>
      <c r="L312" t="str">
        <f t="shared" si="54"/>
        <v>'1919-03-07'^^xsd:date</v>
      </c>
      <c r="M312" t="str">
        <f t="shared" si="55"/>
        <v>2004</v>
      </c>
      <c r="N312" t="str">
        <f t="shared" si="56"/>
        <v>05</v>
      </c>
      <c r="O312" t="str">
        <f t="shared" si="57"/>
        <v>01</v>
      </c>
      <c r="P312" t="str">
        <f t="shared" ca="1" si="58"/>
        <v/>
      </c>
      <c r="Q312" t="str">
        <f t="shared" ca="1" si="59"/>
        <v xml:space="preserve">:0328 a crs:CommonwealthPerson ; schema:name 'Emeritus Professor Robert George NEALE AO' ; dbo:birthDate '1919-03-07'^^xsd:date . </v>
      </c>
      <c r="R312" t="str">
        <f t="shared" ca="1" si="60"/>
        <v xml:space="preserve">:0328 a crs:CommonwealthPerson ; schema:name 'Emeritus Professor Robert George NEALE AO' ; dbo:birthDate '1919-03-07'^^xsd:date . </v>
      </c>
    </row>
    <row r="313" spans="1:18" x14ac:dyDescent="0.15">
      <c r="A313" s="1" t="s">
        <v>18310</v>
      </c>
      <c r="B313" s="1" t="s">
        <v>18311</v>
      </c>
      <c r="C313" s="4">
        <v>19250722</v>
      </c>
      <c r="D313" s="1">
        <v>19860330</v>
      </c>
      <c r="E313" s="1" t="s">
        <v>18312</v>
      </c>
      <c r="G313" t="str">
        <f t="shared" si="49"/>
        <v>329</v>
      </c>
      <c r="H313" t="str">
        <f t="shared" si="50"/>
        <v>0329</v>
      </c>
      <c r="I313" s="3" t="str">
        <f t="shared" si="51"/>
        <v>1925</v>
      </c>
      <c r="J313" s="3" t="str">
        <f t="shared" si="52"/>
        <v>07</v>
      </c>
      <c r="K313" s="3" t="str">
        <f t="shared" si="53"/>
        <v>22</v>
      </c>
      <c r="L313" t="str">
        <f t="shared" si="54"/>
        <v>'1925-07-22'^^xsd:date</v>
      </c>
      <c r="M313" t="str">
        <f t="shared" si="55"/>
        <v>1986</v>
      </c>
      <c r="N313" t="str">
        <f t="shared" si="56"/>
        <v>03</v>
      </c>
      <c r="O313" t="str">
        <f t="shared" si="57"/>
        <v>30</v>
      </c>
      <c r="P313" t="str">
        <f t="shared" ca="1" si="58"/>
        <v/>
      </c>
      <c r="Q313" t="str">
        <f t="shared" ca="1" si="59"/>
        <v xml:space="preserve">:0329 a crs:CommonwealthPerson ; schema:name 'Alan Joseph MISSEN' ; dbo:birthDate '1925-07-22'^^xsd:date . </v>
      </c>
      <c r="R313" t="str">
        <f t="shared" ca="1" si="60"/>
        <v xml:space="preserve">:0329 a crs:CommonwealthPerson ; schema:name 'Alan Joseph MISSEN' ; dbo:birthDate '1925-07-22'^^xsd:date . </v>
      </c>
    </row>
    <row r="314" spans="1:18" x14ac:dyDescent="0.15">
      <c r="A314" s="1" t="s">
        <v>18313</v>
      </c>
      <c r="B314" s="1" t="s">
        <v>18314</v>
      </c>
      <c r="C314" s="4">
        <v>18551102</v>
      </c>
      <c r="D314" s="1">
        <v>19230926</v>
      </c>
      <c r="E314" s="1" t="s">
        <v>18315</v>
      </c>
      <c r="G314" t="str">
        <f t="shared" si="49"/>
        <v>33</v>
      </c>
      <c r="H314" t="str">
        <f t="shared" si="50"/>
        <v>0033</v>
      </c>
      <c r="I314" s="3" t="str">
        <f t="shared" si="51"/>
        <v>1855</v>
      </c>
      <c r="J314" s="3" t="str">
        <f t="shared" si="52"/>
        <v>11</v>
      </c>
      <c r="K314" s="3" t="str">
        <f t="shared" si="53"/>
        <v>02</v>
      </c>
      <c r="L314" t="str">
        <f t="shared" si="54"/>
        <v>'1855-11-02'^^xsd:date</v>
      </c>
      <c r="M314" t="str">
        <f t="shared" si="55"/>
        <v>1923</v>
      </c>
      <c r="N314" t="str">
        <f t="shared" si="56"/>
        <v>09</v>
      </c>
      <c r="O314" t="str">
        <f t="shared" si="57"/>
        <v>26</v>
      </c>
      <c r="P314" t="str">
        <f t="shared" ca="1" si="58"/>
        <v/>
      </c>
      <c r="Q314" t="str">
        <f t="shared" ca="1" si="59"/>
        <v xml:space="preserve">:0033 a crs:CommonwealthPerson ; schema:name 'Charles Robert SCRIVENER ISO' ; dbo:birthDate '1855-11-02'^^xsd:date . </v>
      </c>
      <c r="R314" t="str">
        <f t="shared" ca="1" si="60"/>
        <v xml:space="preserve">:0033 a crs:CommonwealthPerson ; schema:name 'Charles Robert SCRIVENER ISO' ; dbo:birthDate '1855-11-02'^^xsd:date . </v>
      </c>
    </row>
    <row r="315" spans="1:18" x14ac:dyDescent="0.15">
      <c r="A315" s="1" t="s">
        <v>18316</v>
      </c>
      <c r="B315" s="1" t="s">
        <v>18317</v>
      </c>
      <c r="C315" s="4">
        <v>18951103</v>
      </c>
      <c r="E315" s="1" t="s">
        <v>18318</v>
      </c>
      <c r="G315" t="str">
        <f t="shared" si="49"/>
        <v>330</v>
      </c>
      <c r="H315" t="str">
        <f t="shared" si="50"/>
        <v>0330</v>
      </c>
      <c r="I315" s="3" t="str">
        <f t="shared" si="51"/>
        <v>1895</v>
      </c>
      <c r="J315" s="3" t="str">
        <f t="shared" si="52"/>
        <v>11</v>
      </c>
      <c r="K315" s="3" t="str">
        <f t="shared" si="53"/>
        <v>03</v>
      </c>
      <c r="L315" t="str">
        <f t="shared" si="54"/>
        <v>'1895-11-03'^^xsd:date</v>
      </c>
      <c r="M315" t="str">
        <f t="shared" si="55"/>
        <v/>
      </c>
      <c r="N315" t="str">
        <f t="shared" si="56"/>
        <v/>
      </c>
      <c r="O315" t="str">
        <f t="shared" si="57"/>
        <v/>
      </c>
      <c r="P315" t="str">
        <f t="shared" si="58"/>
        <v/>
      </c>
      <c r="Q315" t="str">
        <f t="shared" si="59"/>
        <v xml:space="preserve">:0330 a crs:CommonwealthPerson ; schema:name 'Donald CHAPMAN' ; dbo:birthDate '1895-11-03'^^xsd:date . </v>
      </c>
      <c r="R315" t="str">
        <f t="shared" si="60"/>
        <v xml:space="preserve">:0330 a crs:CommonwealthPerson ; schema:name 'Donald CHAPMAN' ; dbo:birthDate '1895-11-03'^^xsd:date . </v>
      </c>
    </row>
    <row r="316" spans="1:18" x14ac:dyDescent="0.15">
      <c r="A316" s="1" t="s">
        <v>18319</v>
      </c>
      <c r="B316" s="1" t="s">
        <v>18320</v>
      </c>
      <c r="C316" s="4">
        <v>18821130</v>
      </c>
      <c r="D316" s="1">
        <v>19640722</v>
      </c>
      <c r="E316" s="1" t="s">
        <v>18321</v>
      </c>
      <c r="G316" t="str">
        <f t="shared" si="49"/>
        <v>331</v>
      </c>
      <c r="H316" t="str">
        <f t="shared" si="50"/>
        <v>0331</v>
      </c>
      <c r="I316" s="3" t="str">
        <f t="shared" si="51"/>
        <v>1882</v>
      </c>
      <c r="J316" s="3" t="str">
        <f t="shared" si="52"/>
        <v>11</v>
      </c>
      <c r="K316" s="3" t="str">
        <f t="shared" si="53"/>
        <v>30</v>
      </c>
      <c r="L316" t="str">
        <f t="shared" si="54"/>
        <v>'1882-11-30'^^xsd:date</v>
      </c>
      <c r="M316" t="str">
        <f t="shared" si="55"/>
        <v>1964</v>
      </c>
      <c r="N316" t="str">
        <f t="shared" si="56"/>
        <v>07</v>
      </c>
      <c r="O316" t="str">
        <f t="shared" si="57"/>
        <v>22</v>
      </c>
      <c r="P316" t="str">
        <f t="shared" ca="1" si="58"/>
        <v/>
      </c>
      <c r="Q316" t="str">
        <f t="shared" ca="1" si="59"/>
        <v xml:space="preserve">:0331 a crs:CommonwealthPerson ; schema:name 'The HonHon Charles William FROST' ; dbo:birthDate '1882-11-30'^^xsd:date . </v>
      </c>
      <c r="R316" t="str">
        <f t="shared" ca="1" si="60"/>
        <v xml:space="preserve">:0331 a crs:CommonwealthPerson ; schema:name 'The Hon Charles William FROST' ; dbo:birthDate '1882-11-30'^^xsd:date . </v>
      </c>
    </row>
    <row r="317" spans="1:18" x14ac:dyDescent="0.15">
      <c r="A317" s="1" t="s">
        <v>18322</v>
      </c>
      <c r="B317" s="1" t="s">
        <v>18323</v>
      </c>
      <c r="C317" s="4">
        <v>19160808</v>
      </c>
      <c r="E317" s="1" t="s">
        <v>18324</v>
      </c>
      <c r="G317" t="str">
        <f t="shared" si="49"/>
        <v>332</v>
      </c>
      <c r="H317" t="str">
        <f t="shared" si="50"/>
        <v>0332</v>
      </c>
      <c r="I317" s="3" t="str">
        <f t="shared" si="51"/>
        <v>1916</v>
      </c>
      <c r="J317" s="3" t="str">
        <f t="shared" si="52"/>
        <v>08</v>
      </c>
      <c r="K317" s="3" t="str">
        <f t="shared" si="53"/>
        <v>08</v>
      </c>
      <c r="L317" t="str">
        <f t="shared" si="54"/>
        <v>'1916-08-08'^^xsd:date</v>
      </c>
      <c r="M317" t="str">
        <f t="shared" si="55"/>
        <v/>
      </c>
      <c r="N317" t="str">
        <f t="shared" si="56"/>
        <v/>
      </c>
      <c r="O317" t="str">
        <f t="shared" si="57"/>
        <v/>
      </c>
      <c r="P317" t="str">
        <f t="shared" si="58"/>
        <v/>
      </c>
      <c r="Q317" t="str">
        <f t="shared" si="59"/>
        <v xml:space="preserve">:0332 a crs:CommonwealthPerson ; schema:name 'Hugh GILCHRIST' ; dbo:birthDate '1916-08-08'^^xsd:date . </v>
      </c>
      <c r="R317" t="str">
        <f t="shared" si="60"/>
        <v xml:space="preserve">:0332 a crs:CommonwealthPerson ; schema:name 'Hugh GILCHRIST' ; dbo:birthDate '1916-08-08'^^xsd:date . </v>
      </c>
    </row>
    <row r="318" spans="1:18" x14ac:dyDescent="0.15">
      <c r="A318" s="1" t="s">
        <v>18325</v>
      </c>
      <c r="B318" s="1" t="s">
        <v>18326</v>
      </c>
      <c r="C318" s="4">
        <v>18870121</v>
      </c>
      <c r="D318" s="1">
        <v>19720811</v>
      </c>
      <c r="E318" s="1" t="s">
        <v>18327</v>
      </c>
      <c r="G318" t="str">
        <f t="shared" si="49"/>
        <v>333</v>
      </c>
      <c r="H318" t="str">
        <f t="shared" si="50"/>
        <v>0333</v>
      </c>
      <c r="I318" s="3" t="str">
        <f t="shared" si="51"/>
        <v>1887</v>
      </c>
      <c r="J318" s="3" t="str">
        <f t="shared" si="52"/>
        <v>01</v>
      </c>
      <c r="K318" s="3" t="str">
        <f t="shared" si="53"/>
        <v>21</v>
      </c>
      <c r="L318" t="str">
        <f t="shared" si="54"/>
        <v>'1887-01-21'^^xsd:date</v>
      </c>
      <c r="M318" t="str">
        <f t="shared" si="55"/>
        <v>1972</v>
      </c>
      <c r="N318" t="str">
        <f t="shared" si="56"/>
        <v>08</v>
      </c>
      <c r="O318" t="str">
        <f t="shared" si="57"/>
        <v>11</v>
      </c>
      <c r="P318" t="str">
        <f t="shared" ca="1" si="58"/>
        <v/>
      </c>
      <c r="Q318" t="str">
        <f t="shared" ca="1" si="59"/>
        <v xml:space="preserve">:0333 a crs:CommonwealthPerson ; schema:name 'The Hon William Flood WEBB KBE' ; dbo:birthDate '1887-01-21'^^xsd:date . </v>
      </c>
      <c r="R318" t="str">
        <f t="shared" ca="1" si="60"/>
        <v xml:space="preserve">:0333 a crs:CommonwealthPerson ; schema:name 'The Hon William Flood WEBB KBE' ; dbo:birthDate '1887-01-21'^^xsd:date . </v>
      </c>
    </row>
    <row r="319" spans="1:18" x14ac:dyDescent="0.15">
      <c r="A319" s="1" t="s">
        <v>18328</v>
      </c>
      <c r="B319" s="1" t="s">
        <v>18329</v>
      </c>
      <c r="C319" s="4">
        <v>19140920</v>
      </c>
      <c r="D319" s="1">
        <v>20060799</v>
      </c>
      <c r="E319" s="1" t="s">
        <v>18330</v>
      </c>
      <c r="G319" t="str">
        <f t="shared" si="49"/>
        <v>334</v>
      </c>
      <c r="H319" t="str">
        <f t="shared" si="50"/>
        <v>0334</v>
      </c>
      <c r="I319" s="3" t="str">
        <f t="shared" si="51"/>
        <v>1914</v>
      </c>
      <c r="J319" s="3" t="str">
        <f t="shared" si="52"/>
        <v>09</v>
      </c>
      <c r="K319" s="3" t="str">
        <f t="shared" si="53"/>
        <v>20</v>
      </c>
      <c r="L319" t="str">
        <f t="shared" si="54"/>
        <v>'1914-09-20'^^xsd:date</v>
      </c>
      <c r="M319" t="str">
        <f t="shared" si="55"/>
        <v>2006</v>
      </c>
      <c r="N319" t="str">
        <f t="shared" si="56"/>
        <v>07</v>
      </c>
      <c r="O319" t="str">
        <f t="shared" si="57"/>
        <v>99</v>
      </c>
      <c r="P319" t="str">
        <f t="shared" ca="1" si="58"/>
        <v/>
      </c>
      <c r="Q319" t="str">
        <f t="shared" ca="1" si="59"/>
        <v xml:space="preserve">:0334 a crs:CommonwealthPerson ; schema:name 'The HonHon Mr Justice Rae ELSE-MITCHELL CMG, QC' ; dbo:birthDate '1914-09-20'^^xsd:date . </v>
      </c>
      <c r="R319" t="str">
        <f t="shared" ca="1" si="60"/>
        <v xml:space="preserve">:0334 a crs:CommonwealthPerson ; schema:name 'The Hon Mr Justice Rae ELSE-MITCHELL CMG, QC' ; dbo:birthDate '1914-09-20'^^xsd:date . </v>
      </c>
    </row>
    <row r="320" spans="1:18" x14ac:dyDescent="0.15">
      <c r="A320" s="1" t="s">
        <v>18331</v>
      </c>
      <c r="B320" s="1" t="s">
        <v>18332</v>
      </c>
      <c r="C320" s="4">
        <v>19191007</v>
      </c>
      <c r="D320" s="1">
        <v>20111208</v>
      </c>
      <c r="E320" s="1" t="s">
        <v>18333</v>
      </c>
      <c r="G320" t="str">
        <f t="shared" si="49"/>
        <v>335</v>
      </c>
      <c r="H320" t="str">
        <f t="shared" si="50"/>
        <v>0335</v>
      </c>
      <c r="I320" s="3" t="str">
        <f t="shared" si="51"/>
        <v>1919</v>
      </c>
      <c r="J320" s="3" t="str">
        <f t="shared" si="52"/>
        <v>10</v>
      </c>
      <c r="K320" s="3" t="str">
        <f t="shared" si="53"/>
        <v>07</v>
      </c>
      <c r="L320" t="str">
        <f t="shared" si="54"/>
        <v>'1919-10-07'^^xsd:date</v>
      </c>
      <c r="M320" t="str">
        <f t="shared" si="55"/>
        <v>2011</v>
      </c>
      <c r="N320" t="str">
        <f t="shared" si="56"/>
        <v>12</v>
      </c>
      <c r="O320" t="str">
        <f t="shared" si="57"/>
        <v>08</v>
      </c>
      <c r="P320" t="str">
        <f t="shared" ca="1" si="58"/>
        <v/>
      </c>
      <c r="Q320" t="str">
        <f t="shared" ca="1" si="59"/>
        <v xml:space="preserve">:0335 a crs:CommonwealthPerson ; schema:name 'The Rt Hon Sir Zelman COWEN PC, AK, GCMG, GCVO, KStJ, Kt, GCOMRI, QC' ; dbo:birthDate '1919-10-07'^^xsd:date . </v>
      </c>
      <c r="R320" t="str">
        <f t="shared" ca="1" si="60"/>
        <v xml:space="preserve">:0335 a crs:CommonwealthPerson ; schema:name 'The Rt Hon Sir Zelman COWEN PC, AK, GCMG, GCVO, KStJ, Kt, GCOMRI, QC' ; dbo:birthDate '1919-10-07'^^xsd:date . </v>
      </c>
    </row>
    <row r="321" spans="1:18" x14ac:dyDescent="0.15">
      <c r="A321" s="1" t="s">
        <v>18334</v>
      </c>
      <c r="B321" s="1" t="s">
        <v>18335</v>
      </c>
      <c r="C321" s="4">
        <v>19130613</v>
      </c>
      <c r="D321" s="1">
        <v>19950802</v>
      </c>
      <c r="E321" s="1" t="s">
        <v>18037</v>
      </c>
      <c r="G321" t="str">
        <f t="shared" si="49"/>
        <v>336</v>
      </c>
      <c r="H321" t="str">
        <f t="shared" si="50"/>
        <v>0336</v>
      </c>
      <c r="I321" s="3" t="str">
        <f t="shared" si="51"/>
        <v>1913</v>
      </c>
      <c r="J321" s="3" t="str">
        <f t="shared" si="52"/>
        <v>06</v>
      </c>
      <c r="K321" s="3" t="str">
        <f t="shared" si="53"/>
        <v>13</v>
      </c>
      <c r="L321" t="str">
        <f t="shared" si="54"/>
        <v>'1913-06-13'^^xsd:date</v>
      </c>
      <c r="M321" t="str">
        <f t="shared" si="55"/>
        <v>1995</v>
      </c>
      <c r="N321" t="str">
        <f t="shared" si="56"/>
        <v>08</v>
      </c>
      <c r="O321" t="str">
        <f t="shared" si="57"/>
        <v>02</v>
      </c>
      <c r="P321" t="str">
        <f t="shared" ca="1" si="58"/>
        <v/>
      </c>
      <c r="Q321" t="str">
        <f t="shared" ca="1" si="59"/>
        <v xml:space="preserve">:0336 a crs:CommonwealthPerson ; schema:name 'The Hon Frederick Michael DALY AO' ; dbo:birthDate '1913-06-13'^^xsd:date . </v>
      </c>
      <c r="R321" t="str">
        <f t="shared" ca="1" si="60"/>
        <v xml:space="preserve">:0336 a crs:CommonwealthPerson ; schema:name 'The Hon Frederick Michael DALY AO' ; dbo:birthDate '1913-06-13'^^xsd:date . </v>
      </c>
    </row>
    <row r="322" spans="1:18" x14ac:dyDescent="0.15">
      <c r="A322" s="1" t="s">
        <v>18336</v>
      </c>
      <c r="B322" s="1" t="s">
        <v>18337</v>
      </c>
      <c r="C322" s="4">
        <v>19481214</v>
      </c>
      <c r="E322" s="1" t="s">
        <v>18338</v>
      </c>
      <c r="G322" t="str">
        <f t="shared" ref="G322:G385" si="61">SUBSTITUTE(A322, "CP ", "")</f>
        <v>337</v>
      </c>
      <c r="H322" t="str">
        <f t="shared" si="50"/>
        <v>0337</v>
      </c>
      <c r="I322" s="3" t="str">
        <f t="shared" si="51"/>
        <v>1948</v>
      </c>
      <c r="J322" s="3" t="str">
        <f t="shared" si="52"/>
        <v>12</v>
      </c>
      <c r="K322" s="3" t="str">
        <f t="shared" si="53"/>
        <v>14</v>
      </c>
      <c r="L322" t="str">
        <f t="shared" si="54"/>
        <v>'1948-12-14'^^xsd:date</v>
      </c>
      <c r="M322" t="str">
        <f t="shared" si="55"/>
        <v/>
      </c>
      <c r="N322" t="str">
        <f t="shared" si="56"/>
        <v/>
      </c>
      <c r="O322" t="str">
        <f t="shared" si="57"/>
        <v/>
      </c>
      <c r="P322" t="str">
        <f t="shared" si="58"/>
        <v/>
      </c>
      <c r="Q322" t="str">
        <f t="shared" si="59"/>
        <v xml:space="preserve">:0337 a crs:CommonwealthPerson ; schema:name 'The HonHon Kim Christian BEAZLEY AC' ; dbo:birthDate '1948-12-14'^^xsd:date . </v>
      </c>
      <c r="R322" t="str">
        <f t="shared" si="60"/>
        <v xml:space="preserve">:0337 a crs:CommonwealthPerson ; schema:name 'The Hon Kim Christian BEAZLEY AC' ; dbo:birthDate '1948-12-14'^^xsd:date . </v>
      </c>
    </row>
    <row r="323" spans="1:18" x14ac:dyDescent="0.15">
      <c r="A323" s="1" t="s">
        <v>18339</v>
      </c>
      <c r="B323" s="1" t="s">
        <v>18340</v>
      </c>
      <c r="C323" s="4">
        <v>19330317</v>
      </c>
      <c r="E323" s="1" t="s">
        <v>18341</v>
      </c>
      <c r="G323" t="str">
        <f t="shared" si="61"/>
        <v>338</v>
      </c>
      <c r="H323" t="str">
        <f t="shared" ref="H323:H386" si="62">TEXT(G323, "0000")</f>
        <v>0338</v>
      </c>
      <c r="I323" s="3" t="str">
        <f t="shared" ref="I323:I386" si="63">LEFT(C323,4)</f>
        <v>1933</v>
      </c>
      <c r="J323" s="3" t="str">
        <f t="shared" ref="J323:J386" si="64">MID(C323,5,2)</f>
        <v>03</v>
      </c>
      <c r="K323" s="3" t="str">
        <f t="shared" ref="K323:K386" si="65">RIGHT(C323,2)</f>
        <v>17</v>
      </c>
      <c r="L323" t="str">
        <f t="shared" ref="L323:L386" si="66">IF(AND(J323+0&gt;=1,J323+0&lt;=12),CONCATENATE("'",I323,"-",J323,"-",K323,"'","^^xsd:date"),CONCATENATE("'",I323,"'","^^xsd:gYear"))</f>
        <v>'1933-03-17'^^xsd:date</v>
      </c>
      <c r="M323" t="str">
        <f t="shared" ref="M323:M386" si="67">LEFT(D323,4)</f>
        <v/>
      </c>
      <c r="N323" t="str">
        <f t="shared" ref="N323:N386" si="68">MID(D323,5,2)</f>
        <v/>
      </c>
      <c r="O323" t="str">
        <f t="shared" ref="O323:O386" si="69">RIGHT(D323,2)</f>
        <v/>
      </c>
      <c r="P323" t="str">
        <f t="shared" ref="P323:P386" si="70">IFERROR(IF(AND(N323+0&gt;=1,N323+0&lt;=12),_xlfn.CONCAT("'",M323,"-",N323,"-",O323,"'","^^xsd:date"),_xlfn.CONCAT("'",M323,"'","^^xsd:gYear")), "")</f>
        <v/>
      </c>
      <c r="Q323" t="str">
        <f t="shared" ref="Q323:Q386" si="71">CONCATENATE(":", H323, " a crs:CommonwealthPerson ; schema:name '", IF(OR(LEFT(B323,3)="Hon",LEFT(B323,3)="HON"),"The Hon",""), B323,  "' ; dbo:birthDate ", L323, IF(P323="","",CONCATENATE(" ; dbo:deathDate ",P323, "'"))," . ")</f>
        <v xml:space="preserve">:0338 a crs:CommonwealthPerson ; schema:name 'Patrick John GALVIN AM' ; dbo:birthDate '1933-03-17'^^xsd:date . </v>
      </c>
      <c r="R323" t="str">
        <f t="shared" ref="R323:R386" si="72">SUBSTITUTE(SUBSTITUTE(SUBSTITUTE(SUBSTITUTE(Q323,"The hon","The Hon"), "HonHon", "Hon"), "HonHON", "Hon"), "Honorable", "Hon")</f>
        <v xml:space="preserve">:0338 a crs:CommonwealthPerson ; schema:name 'Patrick John GALVIN AM' ; dbo:birthDate '1933-03-17'^^xsd:date . </v>
      </c>
    </row>
    <row r="324" spans="1:18" x14ac:dyDescent="0.15">
      <c r="A324" s="1" t="s">
        <v>18342</v>
      </c>
      <c r="B324" s="1" t="s">
        <v>18343</v>
      </c>
      <c r="C324" s="4">
        <v>19440905</v>
      </c>
      <c r="E324" s="1" t="s">
        <v>18344</v>
      </c>
      <c r="G324" t="str">
        <f t="shared" si="61"/>
        <v>339</v>
      </c>
      <c r="H324" t="str">
        <f t="shared" si="62"/>
        <v>0339</v>
      </c>
      <c r="I324" s="3" t="str">
        <f t="shared" si="63"/>
        <v>1944</v>
      </c>
      <c r="J324" s="3" t="str">
        <f t="shared" si="64"/>
        <v>09</v>
      </c>
      <c r="K324" s="3" t="str">
        <f t="shared" si="65"/>
        <v>05</v>
      </c>
      <c r="L324" t="str">
        <f t="shared" si="66"/>
        <v>'1944-09-05'^^xsd:date</v>
      </c>
      <c r="M324" t="str">
        <f t="shared" si="67"/>
        <v/>
      </c>
      <c r="N324" t="str">
        <f t="shared" si="68"/>
        <v/>
      </c>
      <c r="O324" t="str">
        <f t="shared" si="69"/>
        <v/>
      </c>
      <c r="P324" t="str">
        <f t="shared" si="70"/>
        <v/>
      </c>
      <c r="Q324" t="str">
        <f t="shared" si="71"/>
        <v xml:space="preserve">:0339 a crs:CommonwealthPerson ; schema:name 'The HonHon Gareth John EVANS AO, QC' ; dbo:birthDate '1944-09-05'^^xsd:date . </v>
      </c>
      <c r="R324" t="str">
        <f t="shared" si="72"/>
        <v xml:space="preserve">:0339 a crs:CommonwealthPerson ; schema:name 'The Hon Gareth John EVANS AO, QC' ; dbo:birthDate '1944-09-05'^^xsd:date . </v>
      </c>
    </row>
    <row r="325" spans="1:18" x14ac:dyDescent="0.15">
      <c r="A325" s="1" t="s">
        <v>18345</v>
      </c>
      <c r="B325" s="1" t="s">
        <v>18346</v>
      </c>
      <c r="C325" s="4">
        <v>19130225</v>
      </c>
      <c r="D325" s="1">
        <v>19860907</v>
      </c>
      <c r="E325" s="1" t="s">
        <v>18347</v>
      </c>
      <c r="G325" t="str">
        <f t="shared" si="61"/>
        <v>34</v>
      </c>
      <c r="H325" t="str">
        <f t="shared" si="62"/>
        <v>0034</v>
      </c>
      <c r="I325" s="3" t="str">
        <f t="shared" si="63"/>
        <v>1913</v>
      </c>
      <c r="J325" s="3" t="str">
        <f t="shared" si="64"/>
        <v>02</v>
      </c>
      <c r="K325" s="3" t="str">
        <f t="shared" si="65"/>
        <v>25</v>
      </c>
      <c r="L325" t="str">
        <f t="shared" si="66"/>
        <v>'1913-02-25'^^xsd:date</v>
      </c>
      <c r="M325" t="str">
        <f t="shared" si="67"/>
        <v>1986</v>
      </c>
      <c r="N325" t="str">
        <f t="shared" si="68"/>
        <v>09</v>
      </c>
      <c r="O325" t="str">
        <f t="shared" si="69"/>
        <v>07</v>
      </c>
      <c r="P325" t="str">
        <f t="shared" ca="1" si="70"/>
        <v/>
      </c>
      <c r="Q325" t="str">
        <f t="shared" ca="1" si="71"/>
        <v xml:space="preserve">:0034 a crs:CommonwealthPerson ; schema:name 'The HonHon Leslie Harry Ernest BURY CMG' ; dbo:birthDate '1913-02-25'^^xsd:date . </v>
      </c>
      <c r="R325" t="str">
        <f t="shared" ca="1" si="72"/>
        <v xml:space="preserve">:0034 a crs:CommonwealthPerson ; schema:name 'The Hon Leslie Harry Ernest BURY CMG' ; dbo:birthDate '1913-02-25'^^xsd:date . </v>
      </c>
    </row>
    <row r="326" spans="1:18" x14ac:dyDescent="0.15">
      <c r="A326" s="1" t="s">
        <v>18348</v>
      </c>
      <c r="B326" s="1" t="s">
        <v>18349</v>
      </c>
      <c r="C326" s="4">
        <v>19140109</v>
      </c>
      <c r="D326" s="1">
        <v>19940805</v>
      </c>
      <c r="E326" s="1" t="s">
        <v>18350</v>
      </c>
      <c r="G326" t="str">
        <f t="shared" si="61"/>
        <v>340</v>
      </c>
      <c r="H326" t="str">
        <f t="shared" si="62"/>
        <v>0340</v>
      </c>
      <c r="I326" s="3" t="str">
        <f t="shared" si="63"/>
        <v>1914</v>
      </c>
      <c r="J326" s="3" t="str">
        <f t="shared" si="64"/>
        <v>01</v>
      </c>
      <c r="K326" s="3" t="str">
        <f t="shared" si="65"/>
        <v>09</v>
      </c>
      <c r="L326" t="str">
        <f t="shared" si="66"/>
        <v>'1914-01-09'^^xsd:date</v>
      </c>
      <c r="M326" t="str">
        <f t="shared" si="67"/>
        <v>1994</v>
      </c>
      <c r="N326" t="str">
        <f t="shared" si="68"/>
        <v>08</v>
      </c>
      <c r="O326" t="str">
        <f t="shared" si="69"/>
        <v>05</v>
      </c>
      <c r="P326" t="str">
        <f t="shared" ca="1" si="70"/>
        <v/>
      </c>
      <c r="Q326" t="str">
        <f t="shared" ca="1" si="71"/>
        <v xml:space="preserve">:0340 a crs:CommonwealthPerson ; schema:name 'Sir Frederick Henry WHEELER AC, CBE' ; dbo:birthDate '1914-01-09'^^xsd:date . </v>
      </c>
      <c r="R326" t="str">
        <f t="shared" ca="1" si="72"/>
        <v xml:space="preserve">:0340 a crs:CommonwealthPerson ; schema:name 'Sir Frederick Henry WHEELER AC, CBE' ; dbo:birthDate '1914-01-09'^^xsd:date . </v>
      </c>
    </row>
    <row r="327" spans="1:18" x14ac:dyDescent="0.15">
      <c r="A327" s="1" t="s">
        <v>18351</v>
      </c>
      <c r="B327" s="1" t="s">
        <v>18352</v>
      </c>
      <c r="C327" s="4">
        <v>19330630</v>
      </c>
      <c r="D327" s="1">
        <v>20080408</v>
      </c>
      <c r="E327" s="1" t="s">
        <v>18353</v>
      </c>
      <c r="G327" t="str">
        <f t="shared" si="61"/>
        <v>341</v>
      </c>
      <c r="H327" t="str">
        <f t="shared" si="62"/>
        <v>0341</v>
      </c>
      <c r="I327" s="3" t="str">
        <f t="shared" si="63"/>
        <v>1933</v>
      </c>
      <c r="J327" s="3" t="str">
        <f t="shared" si="64"/>
        <v>06</v>
      </c>
      <c r="K327" s="3" t="str">
        <f t="shared" si="65"/>
        <v>30</v>
      </c>
      <c r="L327" t="str">
        <f t="shared" si="66"/>
        <v>'1933-06-30'^^xsd:date</v>
      </c>
      <c r="M327" t="str">
        <f t="shared" si="67"/>
        <v>2008</v>
      </c>
      <c r="N327" t="str">
        <f t="shared" si="68"/>
        <v>04</v>
      </c>
      <c r="O327" t="str">
        <f t="shared" si="69"/>
        <v>08</v>
      </c>
      <c r="P327" t="str">
        <f t="shared" ca="1" si="70"/>
        <v/>
      </c>
      <c r="Q327" t="str">
        <f t="shared" ca="1" si="71"/>
        <v xml:space="preserve">:0341 a crs:CommonwealthPerson ; schema:name 'The HonHon John Norman BUTTON' ; dbo:birthDate '1933-06-30'^^xsd:date . </v>
      </c>
      <c r="R327" t="str">
        <f t="shared" ca="1" si="72"/>
        <v xml:space="preserve">:0341 a crs:CommonwealthPerson ; schema:name 'The Hon John Norman BUTTON' ; dbo:birthDate '1933-06-30'^^xsd:date . </v>
      </c>
    </row>
    <row r="328" spans="1:18" x14ac:dyDescent="0.15">
      <c r="A328" s="1" t="s">
        <v>18354</v>
      </c>
      <c r="B328" s="1" t="s">
        <v>18355</v>
      </c>
      <c r="C328" s="4">
        <v>19110619</v>
      </c>
      <c r="E328" s="1" t="s">
        <v>18356</v>
      </c>
      <c r="G328" t="str">
        <f t="shared" si="61"/>
        <v>342</v>
      </c>
      <c r="H328" t="str">
        <f t="shared" si="62"/>
        <v>0342</v>
      </c>
      <c r="I328" s="3" t="str">
        <f t="shared" si="63"/>
        <v>1911</v>
      </c>
      <c r="J328" s="3" t="str">
        <f t="shared" si="64"/>
        <v>06</v>
      </c>
      <c r="K328" s="3" t="str">
        <f t="shared" si="65"/>
        <v>19</v>
      </c>
      <c r="L328" t="str">
        <f t="shared" si="66"/>
        <v>'1911-06-19'^^xsd:date</v>
      </c>
      <c r="M328" t="str">
        <f t="shared" si="67"/>
        <v/>
      </c>
      <c r="N328" t="str">
        <f t="shared" si="68"/>
        <v/>
      </c>
      <c r="O328" t="str">
        <f t="shared" si="69"/>
        <v/>
      </c>
      <c r="P328" t="str">
        <f t="shared" si="70"/>
        <v/>
      </c>
      <c r="Q328" t="str">
        <f t="shared" si="71"/>
        <v xml:space="preserve">:0342 a crs:CommonwealthPerson ; schema:name 'Gracemary MACKINNON MBE' ; dbo:birthDate '1911-06-19'^^xsd:date . </v>
      </c>
      <c r="R328" t="str">
        <f t="shared" si="72"/>
        <v xml:space="preserve">:0342 a crs:CommonwealthPerson ; schema:name 'Gracemary MACKINNON MBE' ; dbo:birthDate '1911-06-19'^^xsd:date . </v>
      </c>
    </row>
    <row r="329" spans="1:18" x14ac:dyDescent="0.15">
      <c r="A329" s="1" t="s">
        <v>18357</v>
      </c>
      <c r="B329" s="1" t="s">
        <v>18358</v>
      </c>
      <c r="C329" s="4">
        <v>19040912</v>
      </c>
      <c r="D329" s="1">
        <v>19830831</v>
      </c>
      <c r="E329" s="1" t="s">
        <v>18359</v>
      </c>
      <c r="G329" t="str">
        <f t="shared" si="61"/>
        <v>343</v>
      </c>
      <c r="H329" t="str">
        <f t="shared" si="62"/>
        <v>0343</v>
      </c>
      <c r="I329" s="3" t="str">
        <f t="shared" si="63"/>
        <v>1904</v>
      </c>
      <c r="J329" s="3" t="str">
        <f t="shared" si="64"/>
        <v>09</v>
      </c>
      <c r="K329" s="3" t="str">
        <f t="shared" si="65"/>
        <v>12</v>
      </c>
      <c r="L329" t="str">
        <f t="shared" si="66"/>
        <v>'1904-09-12'^^xsd:date</v>
      </c>
      <c r="M329" t="str">
        <f t="shared" si="67"/>
        <v>1983</v>
      </c>
      <c r="N329" t="str">
        <f t="shared" si="68"/>
        <v>08</v>
      </c>
      <c r="O329" t="str">
        <f t="shared" si="69"/>
        <v>31</v>
      </c>
      <c r="P329" t="str">
        <f t="shared" ca="1" si="70"/>
        <v/>
      </c>
      <c r="Q329" t="str">
        <f t="shared" ca="1" si="71"/>
        <v xml:space="preserve">:0343 a crs:CommonwealthPerson ; schema:name 'Patrick Joseph HANNABERRY OBE' ; dbo:birthDate '1904-09-12'^^xsd:date . </v>
      </c>
      <c r="R329" t="str">
        <f t="shared" ca="1" si="72"/>
        <v xml:space="preserve">:0343 a crs:CommonwealthPerson ; schema:name 'Patrick Joseph HANNABERRY OBE' ; dbo:birthDate '1904-09-12'^^xsd:date . </v>
      </c>
    </row>
    <row r="330" spans="1:18" x14ac:dyDescent="0.15">
      <c r="A330" s="1" t="s">
        <v>18360</v>
      </c>
      <c r="B330" s="1" t="s">
        <v>18361</v>
      </c>
      <c r="C330" s="4">
        <v>18500512</v>
      </c>
      <c r="D330" s="1">
        <v>19090723</v>
      </c>
      <c r="E330" s="1" t="s">
        <v>18362</v>
      </c>
      <c r="G330" t="str">
        <f t="shared" si="61"/>
        <v>35</v>
      </c>
      <c r="H330" t="str">
        <f t="shared" si="62"/>
        <v>0035</v>
      </c>
      <c r="I330" s="3" t="str">
        <f t="shared" si="63"/>
        <v>1850</v>
      </c>
      <c r="J330" s="3" t="str">
        <f t="shared" si="64"/>
        <v>05</v>
      </c>
      <c r="K330" s="3" t="str">
        <f t="shared" si="65"/>
        <v>12</v>
      </c>
      <c r="L330" t="str">
        <f t="shared" si="66"/>
        <v>'1850-05-12'^^xsd:date</v>
      </c>
      <c r="M330" t="str">
        <f t="shared" si="67"/>
        <v>1909</v>
      </c>
      <c r="N330" t="str">
        <f t="shared" si="68"/>
        <v>07</v>
      </c>
      <c r="O330" t="str">
        <f t="shared" si="69"/>
        <v>23</v>
      </c>
      <c r="P330" t="str">
        <f t="shared" ca="1" si="70"/>
        <v/>
      </c>
      <c r="Q330" t="str">
        <f t="shared" ca="1" si="71"/>
        <v xml:space="preserve">:0035 a crs:CommonwealthPerson ; schema:name 'Sir Frederick William HOLDER KCMG' ; dbo:birthDate '1850-05-12'^^xsd:date . </v>
      </c>
      <c r="R330" t="str">
        <f t="shared" ca="1" si="72"/>
        <v xml:space="preserve">:0035 a crs:CommonwealthPerson ; schema:name 'Sir Frederick William HOLDER KCMG' ; dbo:birthDate '1850-05-12'^^xsd:date . </v>
      </c>
    </row>
    <row r="331" spans="1:18" x14ac:dyDescent="0.15">
      <c r="A331" s="1" t="s">
        <v>18363</v>
      </c>
      <c r="B331" s="1" t="s">
        <v>18364</v>
      </c>
      <c r="C331" s="4">
        <v>19350403</v>
      </c>
      <c r="E331" s="1" t="s">
        <v>18365</v>
      </c>
      <c r="G331" t="str">
        <f t="shared" si="61"/>
        <v>351</v>
      </c>
      <c r="H331" t="str">
        <f t="shared" si="62"/>
        <v>0351</v>
      </c>
      <c r="I331" s="3" t="str">
        <f t="shared" si="63"/>
        <v>1935</v>
      </c>
      <c r="J331" s="3" t="str">
        <f t="shared" si="64"/>
        <v>04</v>
      </c>
      <c r="K331" s="3" t="str">
        <f t="shared" si="65"/>
        <v>03</v>
      </c>
      <c r="L331" t="str">
        <f t="shared" si="66"/>
        <v>'1935-04-03'^^xsd:date</v>
      </c>
      <c r="M331" t="str">
        <f t="shared" si="67"/>
        <v/>
      </c>
      <c r="N331" t="str">
        <f t="shared" si="68"/>
        <v/>
      </c>
      <c r="O331" t="str">
        <f t="shared" si="69"/>
        <v/>
      </c>
      <c r="P331" t="str">
        <f t="shared" si="70"/>
        <v/>
      </c>
      <c r="Q331" t="str">
        <f t="shared" si="71"/>
        <v xml:space="preserve">:0351 a crs:CommonwealthPerson ; schema:name 'The HonHon Barry COHEN AM' ; dbo:birthDate '1935-04-03'^^xsd:date . </v>
      </c>
      <c r="R331" t="str">
        <f t="shared" si="72"/>
        <v xml:space="preserve">:0351 a crs:CommonwealthPerson ; schema:name 'The Hon Barry COHEN AM' ; dbo:birthDate '1935-04-03'^^xsd:date . </v>
      </c>
    </row>
    <row r="332" spans="1:18" x14ac:dyDescent="0.15">
      <c r="A332" s="1" t="s">
        <v>18366</v>
      </c>
      <c r="B332" s="1" t="s">
        <v>18367</v>
      </c>
      <c r="C332" s="4">
        <v>19230219</v>
      </c>
      <c r="D332" s="1">
        <v>19991217</v>
      </c>
      <c r="E332" s="1" t="s">
        <v>18368</v>
      </c>
      <c r="G332" t="str">
        <f t="shared" si="61"/>
        <v>352</v>
      </c>
      <c r="H332" t="str">
        <f t="shared" si="62"/>
        <v>0352</v>
      </c>
      <c r="I332" s="3" t="str">
        <f t="shared" si="63"/>
        <v>1923</v>
      </c>
      <c r="J332" s="3" t="str">
        <f t="shared" si="64"/>
        <v>02</v>
      </c>
      <c r="K332" s="3" t="str">
        <f t="shared" si="65"/>
        <v>19</v>
      </c>
      <c r="L332" t="str">
        <f t="shared" si="66"/>
        <v>'1923-02-19'^^xsd:date</v>
      </c>
      <c r="M332" t="str">
        <f t="shared" si="67"/>
        <v>1999</v>
      </c>
      <c r="N332" t="str">
        <f t="shared" si="68"/>
        <v>12</v>
      </c>
      <c r="O332" t="str">
        <f t="shared" si="69"/>
        <v>17</v>
      </c>
      <c r="P332" t="str">
        <f t="shared" ca="1" si="70"/>
        <v/>
      </c>
      <c r="Q332" t="str">
        <f t="shared" ca="1" si="71"/>
        <v xml:space="preserve">:0352 a crs:CommonwealthPerson ; schema:name 'Ronald Noel BRITTON' ; dbo:birthDate '1923-02-19'^^xsd:date . </v>
      </c>
      <c r="R332" t="str">
        <f t="shared" ca="1" si="72"/>
        <v xml:space="preserve">:0352 a crs:CommonwealthPerson ; schema:name 'Ronald Noel BRITTON' ; dbo:birthDate '1923-02-19'^^xsd:date . </v>
      </c>
    </row>
    <row r="333" spans="1:18" x14ac:dyDescent="0.15">
      <c r="A333" s="1" t="s">
        <v>18369</v>
      </c>
      <c r="B333" s="1" t="s">
        <v>18370</v>
      </c>
      <c r="C333" s="4">
        <v>18920731</v>
      </c>
      <c r="D333" s="1">
        <v>19731230</v>
      </c>
      <c r="E333" s="1" t="s">
        <v>18371</v>
      </c>
      <c r="G333" t="str">
        <f t="shared" si="61"/>
        <v>353</v>
      </c>
      <c r="H333" t="str">
        <f t="shared" si="62"/>
        <v>0353</v>
      </c>
      <c r="I333" s="3" t="str">
        <f t="shared" si="63"/>
        <v>1892</v>
      </c>
      <c r="J333" s="3" t="str">
        <f t="shared" si="64"/>
        <v>07</v>
      </c>
      <c r="K333" s="3" t="str">
        <f t="shared" si="65"/>
        <v>31</v>
      </c>
      <c r="L333" t="str">
        <f t="shared" si="66"/>
        <v>'1892-07-31'^^xsd:date</v>
      </c>
      <c r="M333" t="str">
        <f t="shared" si="67"/>
        <v>1973</v>
      </c>
      <c r="N333" t="str">
        <f t="shared" si="68"/>
        <v>12</v>
      </c>
      <c r="O333" t="str">
        <f t="shared" si="69"/>
        <v>30</v>
      </c>
      <c r="P333" t="str">
        <f t="shared" ca="1" si="70"/>
        <v/>
      </c>
      <c r="Q333" t="str">
        <f t="shared" ca="1" si="71"/>
        <v xml:space="preserve">:0353 a crs:CommonwealthPerson ; schema:name 'John Archibald MCCALLUM' ; dbo:birthDate '1892-07-31'^^xsd:date . </v>
      </c>
      <c r="R333" t="str">
        <f t="shared" ca="1" si="72"/>
        <v xml:space="preserve">:0353 a crs:CommonwealthPerson ; schema:name 'John Archibald MCCALLUM' ; dbo:birthDate '1892-07-31'^^xsd:date . </v>
      </c>
    </row>
    <row r="334" spans="1:18" x14ac:dyDescent="0.15">
      <c r="A334" s="1" t="s">
        <v>18372</v>
      </c>
      <c r="B334" s="1" t="s">
        <v>18373</v>
      </c>
      <c r="C334" s="4">
        <v>19140104</v>
      </c>
      <c r="D334" s="1">
        <v>19841231</v>
      </c>
      <c r="E334" s="1" t="s">
        <v>17409</v>
      </c>
      <c r="G334" t="str">
        <f t="shared" si="61"/>
        <v>354</v>
      </c>
      <c r="H334" t="str">
        <f t="shared" si="62"/>
        <v>0354</v>
      </c>
      <c r="I334" s="3" t="str">
        <f t="shared" si="63"/>
        <v>1914</v>
      </c>
      <c r="J334" s="3" t="str">
        <f t="shared" si="64"/>
        <v>01</v>
      </c>
      <c r="K334" s="3" t="str">
        <f t="shared" si="65"/>
        <v>04</v>
      </c>
      <c r="L334" t="str">
        <f t="shared" si="66"/>
        <v>'1914-01-04'^^xsd:date</v>
      </c>
      <c r="M334" t="str">
        <f t="shared" si="67"/>
        <v>1984</v>
      </c>
      <c r="N334" t="str">
        <f t="shared" si="68"/>
        <v>12</v>
      </c>
      <c r="O334" t="str">
        <f t="shared" si="69"/>
        <v>31</v>
      </c>
      <c r="P334" t="str">
        <f t="shared" ca="1" si="70"/>
        <v/>
      </c>
      <c r="Q334" t="str">
        <f t="shared" ca="1" si="71"/>
        <v xml:space="preserve">:0354 a crs:CommonwealthPerson ; schema:name 'Alan ANDERSON' ; dbo:birthDate '1914-01-04'^^xsd:date . </v>
      </c>
      <c r="R334" t="str">
        <f t="shared" ca="1" si="72"/>
        <v xml:space="preserve">:0354 a crs:CommonwealthPerson ; schema:name 'Alan ANDERSON' ; dbo:birthDate '1914-01-04'^^xsd:date . </v>
      </c>
    </row>
    <row r="335" spans="1:18" x14ac:dyDescent="0.15">
      <c r="A335" s="1" t="s">
        <v>18374</v>
      </c>
      <c r="B335" s="1" t="s">
        <v>18375</v>
      </c>
      <c r="C335" s="4">
        <v>19291007</v>
      </c>
      <c r="E335" s="1" t="s">
        <v>18376</v>
      </c>
      <c r="G335" t="str">
        <f t="shared" si="61"/>
        <v>355</v>
      </c>
      <c r="H335" t="str">
        <f t="shared" si="62"/>
        <v>0355</v>
      </c>
      <c r="I335" s="3" t="str">
        <f t="shared" si="63"/>
        <v>1929</v>
      </c>
      <c r="J335" s="3" t="str">
        <f t="shared" si="64"/>
        <v>10</v>
      </c>
      <c r="K335" s="3" t="str">
        <f t="shared" si="65"/>
        <v>07</v>
      </c>
      <c r="L335" t="str">
        <f t="shared" si="66"/>
        <v>'1929-10-07'^^xsd:date</v>
      </c>
      <c r="M335" t="str">
        <f t="shared" si="67"/>
        <v/>
      </c>
      <c r="N335" t="str">
        <f t="shared" si="68"/>
        <v/>
      </c>
      <c r="O335" t="str">
        <f t="shared" si="69"/>
        <v/>
      </c>
      <c r="P335" t="str">
        <f t="shared" si="70"/>
        <v/>
      </c>
      <c r="Q335" t="str">
        <f t="shared" si="71"/>
        <v xml:space="preserve">:0355 a crs:CommonwealthPerson ; schema:name 'Professor Kenneth Stanley INGLIS AO' ; dbo:birthDate '1929-10-07'^^xsd:date . </v>
      </c>
      <c r="R335" t="str">
        <f t="shared" si="72"/>
        <v xml:space="preserve">:0355 a crs:CommonwealthPerson ; schema:name 'Professor Kenneth Stanley INGLIS AO' ; dbo:birthDate '1929-10-07'^^xsd:date . </v>
      </c>
    </row>
    <row r="336" spans="1:18" x14ac:dyDescent="0.15">
      <c r="A336" s="1" t="s">
        <v>18377</v>
      </c>
      <c r="B336" s="1" t="s">
        <v>18378</v>
      </c>
      <c r="C336" s="4">
        <v>19281215</v>
      </c>
      <c r="E336" s="1" t="s">
        <v>18379</v>
      </c>
      <c r="G336" t="str">
        <f t="shared" si="61"/>
        <v>356</v>
      </c>
      <c r="H336" t="str">
        <f t="shared" si="62"/>
        <v>0356</v>
      </c>
      <c r="I336" s="3" t="str">
        <f t="shared" si="63"/>
        <v>1928</v>
      </c>
      <c r="J336" s="3" t="str">
        <f t="shared" si="64"/>
        <v>12</v>
      </c>
      <c r="K336" s="3" t="str">
        <f t="shared" si="65"/>
        <v>15</v>
      </c>
      <c r="L336" t="str">
        <f t="shared" si="66"/>
        <v>'1928-12-15'^^xsd:date</v>
      </c>
      <c r="M336" t="str">
        <f t="shared" si="67"/>
        <v/>
      </c>
      <c r="N336" t="str">
        <f t="shared" si="68"/>
        <v/>
      </c>
      <c r="O336" t="str">
        <f t="shared" si="69"/>
        <v/>
      </c>
      <c r="P336" t="str">
        <f t="shared" si="70"/>
        <v/>
      </c>
      <c r="Q336" t="str">
        <f t="shared" si="71"/>
        <v xml:space="preserve">:0356 a crs:CommonwealthPerson ; schema:name '(William) Peter COLEMAN' ; dbo:birthDate '1928-12-15'^^xsd:date . </v>
      </c>
      <c r="R336" t="str">
        <f t="shared" si="72"/>
        <v xml:space="preserve">:0356 a crs:CommonwealthPerson ; schema:name '(William) Peter COLEMAN' ; dbo:birthDate '1928-12-15'^^xsd:date . </v>
      </c>
    </row>
    <row r="337" spans="1:18" x14ac:dyDescent="0.15">
      <c r="A337" s="1" t="s">
        <v>18380</v>
      </c>
      <c r="B337" s="1" t="s">
        <v>18381</v>
      </c>
      <c r="C337" s="4">
        <v>19180904</v>
      </c>
      <c r="E337" s="1" t="s">
        <v>18382</v>
      </c>
      <c r="G337" t="str">
        <f t="shared" si="61"/>
        <v>357</v>
      </c>
      <c r="H337" t="str">
        <f t="shared" si="62"/>
        <v>0357</v>
      </c>
      <c r="I337" s="3" t="str">
        <f t="shared" si="63"/>
        <v>1918</v>
      </c>
      <c r="J337" s="3" t="str">
        <f t="shared" si="64"/>
        <v>09</v>
      </c>
      <c r="K337" s="3" t="str">
        <f t="shared" si="65"/>
        <v>04</v>
      </c>
      <c r="L337" t="str">
        <f t="shared" si="66"/>
        <v>'1918-09-04'^^xsd:date</v>
      </c>
      <c r="M337" t="str">
        <f t="shared" si="67"/>
        <v/>
      </c>
      <c r="N337" t="str">
        <f t="shared" si="68"/>
        <v/>
      </c>
      <c r="O337" t="str">
        <f t="shared" si="69"/>
        <v/>
      </c>
      <c r="P337" t="str">
        <f t="shared" si="70"/>
        <v/>
      </c>
      <c r="Q337" t="str">
        <f t="shared" si="71"/>
        <v xml:space="preserve">:0357 a crs:CommonwealthPerson ; schema:name 'The HonHon Sir John Leslie CARRICK KCMG, AC' ; dbo:birthDate '1918-09-04'^^xsd:date . </v>
      </c>
      <c r="R337" t="str">
        <f t="shared" si="72"/>
        <v xml:space="preserve">:0357 a crs:CommonwealthPerson ; schema:name 'The Hon Sir John Leslie CARRICK KCMG, AC' ; dbo:birthDate '1918-09-04'^^xsd:date . </v>
      </c>
    </row>
    <row r="338" spans="1:18" x14ac:dyDescent="0.15">
      <c r="A338" s="1" t="s">
        <v>18383</v>
      </c>
      <c r="B338" s="1" t="s">
        <v>18384</v>
      </c>
      <c r="C338" s="4">
        <v>19390720</v>
      </c>
      <c r="E338" s="1" t="s">
        <v>18385</v>
      </c>
      <c r="G338" t="str">
        <f t="shared" si="61"/>
        <v>358</v>
      </c>
      <c r="H338" t="str">
        <f t="shared" si="62"/>
        <v>0358</v>
      </c>
      <c r="I338" s="3" t="str">
        <f t="shared" si="63"/>
        <v>1939</v>
      </c>
      <c r="J338" s="3" t="str">
        <f t="shared" si="64"/>
        <v>07</v>
      </c>
      <c r="K338" s="3" t="str">
        <f t="shared" si="65"/>
        <v>20</v>
      </c>
      <c r="L338" t="str">
        <f t="shared" si="66"/>
        <v>'1939-07-20'^^xsd:date</v>
      </c>
      <c r="M338" t="str">
        <f t="shared" si="67"/>
        <v/>
      </c>
      <c r="N338" t="str">
        <f t="shared" si="68"/>
        <v/>
      </c>
      <c r="O338" t="str">
        <f t="shared" si="69"/>
        <v/>
      </c>
      <c r="P338" t="str">
        <f t="shared" si="70"/>
        <v/>
      </c>
      <c r="Q338" t="str">
        <f t="shared" si="71"/>
        <v xml:space="preserve">:0358 a crs:CommonwealthPerson ; schema:name 'David Miles CONNOLLY AM' ; dbo:birthDate '1939-07-20'^^xsd:date . </v>
      </c>
      <c r="R338" t="str">
        <f t="shared" si="72"/>
        <v xml:space="preserve">:0358 a crs:CommonwealthPerson ; schema:name 'David Miles CONNOLLY AM' ; dbo:birthDate '1939-07-20'^^xsd:date . </v>
      </c>
    </row>
    <row r="339" spans="1:18" x14ac:dyDescent="0.15">
      <c r="A339" s="1" t="s">
        <v>18386</v>
      </c>
      <c r="B339" s="1" t="s">
        <v>18387</v>
      </c>
      <c r="C339" s="4">
        <v>19360711</v>
      </c>
      <c r="E339" s="1" t="s">
        <v>17475</v>
      </c>
      <c r="G339" t="str">
        <f t="shared" si="61"/>
        <v>359</v>
      </c>
      <c r="H339" t="str">
        <f t="shared" si="62"/>
        <v>0359</v>
      </c>
      <c r="I339" s="3" t="str">
        <f t="shared" si="63"/>
        <v>1936</v>
      </c>
      <c r="J339" s="3" t="str">
        <f t="shared" si="64"/>
        <v>07</v>
      </c>
      <c r="K339" s="3" t="str">
        <f t="shared" si="65"/>
        <v>11</v>
      </c>
      <c r="L339" t="str">
        <f t="shared" si="66"/>
        <v>'1936-07-11'^^xsd:date</v>
      </c>
      <c r="M339" t="str">
        <f t="shared" si="67"/>
        <v/>
      </c>
      <c r="N339" t="str">
        <f t="shared" si="68"/>
        <v/>
      </c>
      <c r="O339" t="str">
        <f t="shared" si="69"/>
        <v/>
      </c>
      <c r="P339" t="str">
        <f t="shared" si="70"/>
        <v/>
      </c>
      <c r="Q339" t="str">
        <f t="shared" si="71"/>
        <v xml:space="preserve">:0359 a crs:CommonwealthPerson ; schema:name 'Michael John MAHER' ; dbo:birthDate '1936-07-11'^^xsd:date . </v>
      </c>
      <c r="R339" t="str">
        <f t="shared" si="72"/>
        <v xml:space="preserve">:0359 a crs:CommonwealthPerson ; schema:name 'Michael John MAHER' ; dbo:birthDate '1936-07-11'^^xsd:date . </v>
      </c>
    </row>
    <row r="340" spans="1:18" x14ac:dyDescent="0.15">
      <c r="A340" s="1" t="s">
        <v>18388</v>
      </c>
      <c r="B340" s="1" t="s">
        <v>18389</v>
      </c>
      <c r="C340" s="4">
        <v>18770101</v>
      </c>
      <c r="E340" s="1" t="s">
        <v>18390</v>
      </c>
      <c r="G340" t="str">
        <f t="shared" si="61"/>
        <v>36</v>
      </c>
      <c r="H340" t="str">
        <f t="shared" si="62"/>
        <v>0036</v>
      </c>
      <c r="I340" s="3" t="str">
        <f t="shared" si="63"/>
        <v>1877</v>
      </c>
      <c r="J340" s="3" t="str">
        <f t="shared" si="64"/>
        <v>01</v>
      </c>
      <c r="K340" s="3" t="str">
        <f t="shared" si="65"/>
        <v>01</v>
      </c>
      <c r="L340" t="str">
        <f t="shared" si="66"/>
        <v>'1877-01-01'^^xsd:date</v>
      </c>
      <c r="M340" t="str">
        <f t="shared" si="67"/>
        <v/>
      </c>
      <c r="N340" t="str">
        <f t="shared" si="68"/>
        <v/>
      </c>
      <c r="O340" t="str">
        <f t="shared" si="69"/>
        <v/>
      </c>
      <c r="P340" t="str">
        <f t="shared" si="70"/>
        <v/>
      </c>
      <c r="Q340" t="str">
        <f t="shared" si="71"/>
        <v xml:space="preserve">:0036 a crs:CommonwealthPerson ; schema:name 'Frederick S HOLDER' ; dbo:birthDate '1877-01-01'^^xsd:date . </v>
      </c>
      <c r="R340" t="str">
        <f t="shared" si="72"/>
        <v xml:space="preserve">:0036 a crs:CommonwealthPerson ; schema:name 'Frederick S HOLDER' ; dbo:birthDate '1877-01-01'^^xsd:date . </v>
      </c>
    </row>
    <row r="341" spans="1:18" x14ac:dyDescent="0.15">
      <c r="A341" s="1" t="s">
        <v>18391</v>
      </c>
      <c r="B341" s="1" t="s">
        <v>18392</v>
      </c>
      <c r="C341" s="4">
        <v>19050401</v>
      </c>
      <c r="D341" s="1">
        <v>19861231</v>
      </c>
      <c r="E341" s="1" t="s">
        <v>18393</v>
      </c>
      <c r="G341" t="str">
        <f t="shared" si="61"/>
        <v>360</v>
      </c>
      <c r="H341" t="str">
        <f t="shared" si="62"/>
        <v>0360</v>
      </c>
      <c r="I341" s="3" t="str">
        <f t="shared" si="63"/>
        <v>1905</v>
      </c>
      <c r="J341" s="3" t="str">
        <f t="shared" si="64"/>
        <v>04</v>
      </c>
      <c r="K341" s="3" t="str">
        <f t="shared" si="65"/>
        <v>01</v>
      </c>
      <c r="L341" t="str">
        <f t="shared" si="66"/>
        <v>'1905-04-01'^^xsd:date</v>
      </c>
      <c r="M341" t="str">
        <f t="shared" si="67"/>
        <v>1986</v>
      </c>
      <c r="N341" t="str">
        <f t="shared" si="68"/>
        <v>12</v>
      </c>
      <c r="O341" t="str">
        <f t="shared" si="69"/>
        <v>31</v>
      </c>
      <c r="P341" t="str">
        <f t="shared" ca="1" si="70"/>
        <v/>
      </c>
      <c r="Q341" t="str">
        <f t="shared" ca="1" si="71"/>
        <v xml:space="preserve">:0360 a crs:CommonwealthPerson ; schema:name 'Professor Raymond James Wood LE FEVRE' ; dbo:birthDate '1905-04-01'^^xsd:date . </v>
      </c>
      <c r="R341" t="str">
        <f t="shared" ca="1" si="72"/>
        <v xml:space="preserve">:0360 a crs:CommonwealthPerson ; schema:name 'Professor Raymond James Wood LE FEVRE' ; dbo:birthDate '1905-04-01'^^xsd:date . </v>
      </c>
    </row>
    <row r="342" spans="1:18" x14ac:dyDescent="0.15">
      <c r="A342" s="1" t="s">
        <v>18394</v>
      </c>
      <c r="B342" s="1" t="s">
        <v>18395</v>
      </c>
      <c r="C342" s="4">
        <v>19380405</v>
      </c>
      <c r="E342" s="1" t="s">
        <v>18396</v>
      </c>
      <c r="G342" t="str">
        <f t="shared" si="61"/>
        <v>361</v>
      </c>
      <c r="H342" t="str">
        <f t="shared" si="62"/>
        <v>0361</v>
      </c>
      <c r="I342" s="3" t="str">
        <f t="shared" si="63"/>
        <v>1938</v>
      </c>
      <c r="J342" s="3" t="str">
        <f t="shared" si="64"/>
        <v>04</v>
      </c>
      <c r="K342" s="3" t="str">
        <f t="shared" si="65"/>
        <v>05</v>
      </c>
      <c r="L342" t="str">
        <f t="shared" si="66"/>
        <v>'1938-04-05'^^xsd:date</v>
      </c>
      <c r="M342" t="str">
        <f t="shared" si="67"/>
        <v/>
      </c>
      <c r="N342" t="str">
        <f t="shared" si="68"/>
        <v/>
      </c>
      <c r="O342" t="str">
        <f t="shared" si="69"/>
        <v/>
      </c>
      <c r="P342" t="str">
        <f t="shared" si="70"/>
        <v/>
      </c>
      <c r="Q342" t="str">
        <f t="shared" si="71"/>
        <v xml:space="preserve">:0361 a crs:CommonwealthPerson ; schema:name 'Malcolm Arthur COLSTON' ; dbo:birthDate '1938-04-05'^^xsd:date . </v>
      </c>
      <c r="R342" t="str">
        <f t="shared" si="72"/>
        <v xml:space="preserve">:0361 a crs:CommonwealthPerson ; schema:name 'Malcolm Arthur COLSTON' ; dbo:birthDate '1938-04-05'^^xsd:date . </v>
      </c>
    </row>
    <row r="343" spans="1:18" x14ac:dyDescent="0.15">
      <c r="A343" s="1" t="s">
        <v>18397</v>
      </c>
      <c r="B343" s="1" t="s">
        <v>18398</v>
      </c>
      <c r="C343" s="4">
        <v>19410719</v>
      </c>
      <c r="E343" s="1" t="s">
        <v>18399</v>
      </c>
      <c r="G343" t="str">
        <f t="shared" si="61"/>
        <v>362</v>
      </c>
      <c r="H343" t="str">
        <f t="shared" si="62"/>
        <v>0362</v>
      </c>
      <c r="I343" s="3" t="str">
        <f t="shared" si="63"/>
        <v>1941</v>
      </c>
      <c r="J343" s="3" t="str">
        <f t="shared" si="64"/>
        <v>07</v>
      </c>
      <c r="K343" s="3" t="str">
        <f t="shared" si="65"/>
        <v>19</v>
      </c>
      <c r="L343" t="str">
        <f t="shared" si="66"/>
        <v>'1941-07-19'^^xsd:date</v>
      </c>
      <c r="M343" t="str">
        <f t="shared" si="67"/>
        <v/>
      </c>
      <c r="N343" t="str">
        <f t="shared" si="68"/>
        <v/>
      </c>
      <c r="O343" t="str">
        <f t="shared" si="69"/>
        <v/>
      </c>
      <c r="P343" t="str">
        <f t="shared" si="70"/>
        <v/>
      </c>
      <c r="Q343" t="str">
        <f t="shared" si="71"/>
        <v xml:space="preserve">:0362 a crs:CommonwealthPerson ; schema:name 'The HonHon Margaret REYNOLDS' ; dbo:birthDate '1941-07-19'^^xsd:date . </v>
      </c>
      <c r="R343" t="str">
        <f t="shared" si="72"/>
        <v xml:space="preserve">:0362 a crs:CommonwealthPerson ; schema:name 'The Hon Margaret REYNOLDS' ; dbo:birthDate '1941-07-19'^^xsd:date . </v>
      </c>
    </row>
    <row r="344" spans="1:18" x14ac:dyDescent="0.15">
      <c r="A344" s="1" t="s">
        <v>18400</v>
      </c>
      <c r="B344" s="1" t="s">
        <v>18401</v>
      </c>
      <c r="C344" s="4">
        <v>19420308</v>
      </c>
      <c r="E344" s="1" t="s">
        <v>18402</v>
      </c>
      <c r="G344" t="str">
        <f t="shared" si="61"/>
        <v>363</v>
      </c>
      <c r="H344" t="str">
        <f t="shared" si="62"/>
        <v>0363</v>
      </c>
      <c r="I344" s="3" t="str">
        <f t="shared" si="63"/>
        <v>1942</v>
      </c>
      <c r="J344" s="3" t="str">
        <f t="shared" si="64"/>
        <v>03</v>
      </c>
      <c r="K344" s="3" t="str">
        <f t="shared" si="65"/>
        <v>08</v>
      </c>
      <c r="L344" t="str">
        <f t="shared" si="66"/>
        <v>'1942-03-08'^^xsd:date</v>
      </c>
      <c r="M344" t="str">
        <f t="shared" si="67"/>
        <v/>
      </c>
      <c r="N344" t="str">
        <f t="shared" si="68"/>
        <v/>
      </c>
      <c r="O344" t="str">
        <f t="shared" si="69"/>
        <v/>
      </c>
      <c r="P344" t="str">
        <f t="shared" si="70"/>
        <v/>
      </c>
      <c r="Q344" t="str">
        <f t="shared" si="71"/>
        <v xml:space="preserve">:0363 a crs:CommonwealthPerson ; schema:name 'The HonHon Kathy Martin SULLIVAN' ; dbo:birthDate '1942-03-08'^^xsd:date . </v>
      </c>
      <c r="R344" t="str">
        <f t="shared" si="72"/>
        <v xml:space="preserve">:0363 a crs:CommonwealthPerson ; schema:name 'The Hon Kathy Martin SULLIVAN' ; dbo:birthDate '1942-03-08'^^xsd:date . </v>
      </c>
    </row>
    <row r="345" spans="1:18" x14ac:dyDescent="0.15">
      <c r="A345" s="1" t="s">
        <v>18403</v>
      </c>
      <c r="B345" s="1" t="s">
        <v>18404</v>
      </c>
      <c r="C345" s="4">
        <v>19400206</v>
      </c>
      <c r="E345" s="1" t="s">
        <v>18405</v>
      </c>
      <c r="G345" t="str">
        <f t="shared" si="61"/>
        <v>364</v>
      </c>
      <c r="H345" t="str">
        <f t="shared" si="62"/>
        <v>0364</v>
      </c>
      <c r="I345" s="3" t="str">
        <f t="shared" si="63"/>
        <v>1940</v>
      </c>
      <c r="J345" s="3" t="str">
        <f t="shared" si="64"/>
        <v>02</v>
      </c>
      <c r="K345" s="3" t="str">
        <f t="shared" si="65"/>
        <v>06</v>
      </c>
      <c r="L345" t="str">
        <f t="shared" si="66"/>
        <v>'1940-02-06'^^xsd:date</v>
      </c>
      <c r="M345" t="str">
        <f t="shared" si="67"/>
        <v/>
      </c>
      <c r="N345" t="str">
        <f t="shared" si="68"/>
        <v/>
      </c>
      <c r="O345" t="str">
        <f t="shared" si="69"/>
        <v/>
      </c>
      <c r="P345" t="str">
        <f t="shared" si="70"/>
        <v/>
      </c>
      <c r="Q345" t="str">
        <f t="shared" si="71"/>
        <v xml:space="preserve">:0364 a crs:CommonwealthPerson ; schema:name 'Donald Milner CAMERON AM' ; dbo:birthDate '1940-02-06'^^xsd:date . </v>
      </c>
      <c r="R345" t="str">
        <f t="shared" si="72"/>
        <v xml:space="preserve">:0364 a crs:CommonwealthPerson ; schema:name 'Donald Milner CAMERON AM' ; dbo:birthDate '1940-02-06'^^xsd:date . </v>
      </c>
    </row>
    <row r="346" spans="1:18" x14ac:dyDescent="0.15">
      <c r="A346" s="1" t="s">
        <v>18406</v>
      </c>
      <c r="B346" s="1" t="s">
        <v>18407</v>
      </c>
      <c r="C346" s="4">
        <v>19360325</v>
      </c>
      <c r="E346" s="1" t="s">
        <v>18408</v>
      </c>
      <c r="G346" t="str">
        <f t="shared" si="61"/>
        <v>365</v>
      </c>
      <c r="H346" t="str">
        <f t="shared" si="62"/>
        <v>0365</v>
      </c>
      <c r="I346" s="3" t="str">
        <f t="shared" si="63"/>
        <v>1936</v>
      </c>
      <c r="J346" s="3" t="str">
        <f t="shared" si="64"/>
        <v>03</v>
      </c>
      <c r="K346" s="3" t="str">
        <f t="shared" si="65"/>
        <v>25</v>
      </c>
      <c r="L346" t="str">
        <f t="shared" si="66"/>
        <v>'1936-03-25'^^xsd:date</v>
      </c>
      <c r="M346" t="str">
        <f t="shared" si="67"/>
        <v/>
      </c>
      <c r="N346" t="str">
        <f t="shared" si="68"/>
        <v/>
      </c>
      <c r="O346" t="str">
        <f t="shared" si="69"/>
        <v/>
      </c>
      <c r="P346" t="str">
        <f t="shared" si="70"/>
        <v/>
      </c>
      <c r="Q346" t="str">
        <f t="shared" si="71"/>
        <v xml:space="preserve">:0365 a crs:CommonwealthPerson ; schema:name 'Stanley James COLLARD' ; dbo:birthDate '1936-03-25'^^xsd:date . </v>
      </c>
      <c r="R346" t="str">
        <f t="shared" si="72"/>
        <v xml:space="preserve">:0365 a crs:CommonwealthPerson ; schema:name 'Stanley James COLLARD' ; dbo:birthDate '1936-03-25'^^xsd:date . </v>
      </c>
    </row>
    <row r="347" spans="1:18" x14ac:dyDescent="0.15">
      <c r="A347" s="1" t="s">
        <v>18409</v>
      </c>
      <c r="B347" s="1" t="s">
        <v>18410</v>
      </c>
      <c r="C347" s="4">
        <v>19440918</v>
      </c>
      <c r="E347" s="1" t="s">
        <v>18411</v>
      </c>
      <c r="G347" t="str">
        <f t="shared" si="61"/>
        <v>366</v>
      </c>
      <c r="H347" t="str">
        <f t="shared" si="62"/>
        <v>0366</v>
      </c>
      <c r="I347" s="3" t="str">
        <f t="shared" si="63"/>
        <v>1944</v>
      </c>
      <c r="J347" s="3" t="str">
        <f t="shared" si="64"/>
        <v>09</v>
      </c>
      <c r="K347" s="3" t="str">
        <f t="shared" si="65"/>
        <v>18</v>
      </c>
      <c r="L347" t="str">
        <f t="shared" si="66"/>
        <v>'1944-09-18'^^xsd:date</v>
      </c>
      <c r="M347" t="str">
        <f t="shared" si="67"/>
        <v/>
      </c>
      <c r="N347" t="str">
        <f t="shared" si="68"/>
        <v/>
      </c>
      <c r="O347" t="str">
        <f t="shared" si="69"/>
        <v/>
      </c>
      <c r="P347" t="str">
        <f t="shared" si="70"/>
        <v/>
      </c>
      <c r="Q347" t="str">
        <f t="shared" si="71"/>
        <v xml:space="preserve">:0366 a crs:CommonwealthPerson ; schema:name 'Dr Baden Chapman TEAGUE' ; dbo:birthDate '1944-09-18'^^xsd:date . </v>
      </c>
      <c r="R347" t="str">
        <f t="shared" si="72"/>
        <v xml:space="preserve">:0366 a crs:CommonwealthPerson ; schema:name 'Dr Baden Chapman TEAGUE' ; dbo:birthDate '1944-09-18'^^xsd:date . </v>
      </c>
    </row>
    <row r="348" spans="1:18" x14ac:dyDescent="0.15">
      <c r="A348" s="1" t="s">
        <v>18412</v>
      </c>
      <c r="B348" s="1" t="s">
        <v>18413</v>
      </c>
      <c r="C348" s="4">
        <v>19361009</v>
      </c>
      <c r="D348" s="1">
        <v>19960408</v>
      </c>
      <c r="E348" s="1" t="s">
        <v>18414</v>
      </c>
      <c r="G348" t="str">
        <f t="shared" si="61"/>
        <v>367</v>
      </c>
      <c r="H348" t="str">
        <f t="shared" si="62"/>
        <v>0367</v>
      </c>
      <c r="I348" s="3" t="str">
        <f t="shared" si="63"/>
        <v>1936</v>
      </c>
      <c r="J348" s="3" t="str">
        <f t="shared" si="64"/>
        <v>10</v>
      </c>
      <c r="K348" s="3" t="str">
        <f t="shared" si="65"/>
        <v>09</v>
      </c>
      <c r="L348" t="str">
        <f t="shared" si="66"/>
        <v>'1936-10-09'^^xsd:date</v>
      </c>
      <c r="M348" t="str">
        <f t="shared" si="67"/>
        <v>1996</v>
      </c>
      <c r="N348" t="str">
        <f t="shared" si="68"/>
        <v>04</v>
      </c>
      <c r="O348" t="str">
        <f t="shared" si="69"/>
        <v>08</v>
      </c>
      <c r="P348" t="str">
        <f t="shared" ca="1" si="70"/>
        <v/>
      </c>
      <c r="Q348" t="str">
        <f t="shared" ca="1" si="71"/>
        <v xml:space="preserve">:0367 a crs:CommonwealthPerson ; schema:name 'The Hon Michael Jerome YOUNG' ; dbo:birthDate '1936-10-09'^^xsd:date . </v>
      </c>
      <c r="R348" t="str">
        <f t="shared" ca="1" si="72"/>
        <v xml:space="preserve">:0367 a crs:CommonwealthPerson ; schema:name 'The Hon Michael Jerome YOUNG' ; dbo:birthDate '1936-10-09'^^xsd:date . </v>
      </c>
    </row>
    <row r="349" spans="1:18" x14ac:dyDescent="0.15">
      <c r="A349" s="1" t="s">
        <v>18415</v>
      </c>
      <c r="B349" s="1" t="s">
        <v>18416</v>
      </c>
      <c r="C349" s="4">
        <v>19460925</v>
      </c>
      <c r="E349" s="1" t="s">
        <v>18417</v>
      </c>
      <c r="G349" t="str">
        <f t="shared" si="61"/>
        <v>368</v>
      </c>
      <c r="H349" t="str">
        <f t="shared" si="62"/>
        <v>0368</v>
      </c>
      <c r="I349" s="3" t="str">
        <f t="shared" si="63"/>
        <v>1946</v>
      </c>
      <c r="J349" s="3" t="str">
        <f t="shared" si="64"/>
        <v>09</v>
      </c>
      <c r="K349" s="3" t="str">
        <f t="shared" si="65"/>
        <v>25</v>
      </c>
      <c r="L349" t="str">
        <f t="shared" si="66"/>
        <v>'1946-09-25'^^xsd:date</v>
      </c>
      <c r="M349" t="str">
        <f t="shared" si="67"/>
        <v/>
      </c>
      <c r="N349" t="str">
        <f t="shared" si="68"/>
        <v/>
      </c>
      <c r="O349" t="str">
        <f t="shared" si="69"/>
        <v/>
      </c>
      <c r="P349" t="str">
        <f t="shared" si="70"/>
        <v/>
      </c>
      <c r="Q349" t="str">
        <f t="shared" si="71"/>
        <v xml:space="preserve">:0368 a crs:CommonwealthPerson ; schema:name 'The HonHon Robert Murray HILL' ; dbo:birthDate '1946-09-25'^^xsd:date . </v>
      </c>
      <c r="R349" t="str">
        <f t="shared" si="72"/>
        <v xml:space="preserve">:0368 a crs:CommonwealthPerson ; schema:name 'The Hon Robert Murray HILL' ; dbo:birthDate '1946-09-25'^^xsd:date . </v>
      </c>
    </row>
    <row r="350" spans="1:18" x14ac:dyDescent="0.15">
      <c r="A350" s="1" t="s">
        <v>18418</v>
      </c>
      <c r="B350" s="1" t="s">
        <v>18419</v>
      </c>
      <c r="C350" s="4">
        <v>19510428</v>
      </c>
      <c r="E350" s="1" t="s">
        <v>18420</v>
      </c>
      <c r="G350" t="str">
        <f t="shared" si="61"/>
        <v>369</v>
      </c>
      <c r="H350" t="str">
        <f t="shared" si="62"/>
        <v>0369</v>
      </c>
      <c r="I350" s="3" t="str">
        <f t="shared" si="63"/>
        <v>1951</v>
      </c>
      <c r="J350" s="3" t="str">
        <f t="shared" si="64"/>
        <v>04</v>
      </c>
      <c r="K350" s="3" t="str">
        <f t="shared" si="65"/>
        <v>28</v>
      </c>
      <c r="L350" t="str">
        <f t="shared" si="66"/>
        <v>'1951-04-28'^^xsd:date</v>
      </c>
      <c r="M350" t="str">
        <f t="shared" si="67"/>
        <v/>
      </c>
      <c r="N350" t="str">
        <f t="shared" si="68"/>
        <v/>
      </c>
      <c r="O350" t="str">
        <f t="shared" si="69"/>
        <v/>
      </c>
      <c r="P350" t="str">
        <f t="shared" si="70"/>
        <v/>
      </c>
      <c r="Q350" t="str">
        <f t="shared" si="71"/>
        <v xml:space="preserve">:0369 a crs:CommonwealthPerson ; schema:name 'Mervin Charles REED' ; dbo:birthDate '1951-04-28'^^xsd:date . </v>
      </c>
      <c r="R350" t="str">
        <f t="shared" si="72"/>
        <v xml:space="preserve">:0369 a crs:CommonwealthPerson ; schema:name 'Mervin Charles REED' ; dbo:birthDate '1951-04-28'^^xsd:date . </v>
      </c>
    </row>
    <row r="351" spans="1:18" x14ac:dyDescent="0.15">
      <c r="A351" s="1" t="s">
        <v>18421</v>
      </c>
      <c r="B351" s="1" t="s">
        <v>18422</v>
      </c>
      <c r="C351" s="4">
        <v>19091124</v>
      </c>
      <c r="D351" s="1">
        <v>20061103</v>
      </c>
      <c r="E351" s="1" t="s">
        <v>18423</v>
      </c>
      <c r="G351" t="str">
        <f t="shared" si="61"/>
        <v>37</v>
      </c>
      <c r="H351" t="str">
        <f t="shared" si="62"/>
        <v>0037</v>
      </c>
      <c r="I351" s="3" t="str">
        <f t="shared" si="63"/>
        <v>1909</v>
      </c>
      <c r="J351" s="3" t="str">
        <f t="shared" si="64"/>
        <v>11</v>
      </c>
      <c r="K351" s="3" t="str">
        <f t="shared" si="65"/>
        <v>24</v>
      </c>
      <c r="L351" t="str">
        <f t="shared" si="66"/>
        <v>'1909-11-24'^^xsd:date</v>
      </c>
      <c r="M351" t="str">
        <f t="shared" si="67"/>
        <v>2006</v>
      </c>
      <c r="N351" t="str">
        <f t="shared" si="68"/>
        <v>11</v>
      </c>
      <c r="O351" t="str">
        <f t="shared" si="69"/>
        <v>03</v>
      </c>
      <c r="P351" t="str">
        <f t="shared" ca="1" si="70"/>
        <v/>
      </c>
      <c r="Q351" t="str">
        <f t="shared" ca="1" si="71"/>
        <v xml:space="preserve">:0037 a crs:CommonwealthPerson ; schema:name 'The HonHon Sir Allen FAIRHALL KBE' ; dbo:birthDate '1909-11-24'^^xsd:date . </v>
      </c>
      <c r="R351" t="str">
        <f t="shared" ca="1" si="72"/>
        <v xml:space="preserve">:0037 a crs:CommonwealthPerson ; schema:name 'The Hon Sir Allen FAIRHALL KBE' ; dbo:birthDate '1909-11-24'^^xsd:date . </v>
      </c>
    </row>
    <row r="352" spans="1:18" x14ac:dyDescent="0.15">
      <c r="A352" s="1" t="s">
        <v>18424</v>
      </c>
      <c r="B352" s="1" t="s">
        <v>18425</v>
      </c>
      <c r="C352" s="4">
        <v>19440607</v>
      </c>
      <c r="E352" s="1" t="s">
        <v>18426</v>
      </c>
      <c r="G352" t="str">
        <f t="shared" si="61"/>
        <v>370</v>
      </c>
      <c r="H352" t="str">
        <f t="shared" si="62"/>
        <v>0370</v>
      </c>
      <c r="I352" s="3" t="str">
        <f t="shared" si="63"/>
        <v>1944</v>
      </c>
      <c r="J352" s="3" t="str">
        <f t="shared" si="64"/>
        <v>06</v>
      </c>
      <c r="K352" s="3" t="str">
        <f t="shared" si="65"/>
        <v>07</v>
      </c>
      <c r="L352" t="str">
        <f t="shared" si="66"/>
        <v>'1944-06-07'^^xsd:date</v>
      </c>
      <c r="M352" t="str">
        <f t="shared" si="67"/>
        <v/>
      </c>
      <c r="N352" t="str">
        <f t="shared" si="68"/>
        <v/>
      </c>
      <c r="O352" t="str">
        <f t="shared" si="69"/>
        <v/>
      </c>
      <c r="P352" t="str">
        <f t="shared" si="70"/>
        <v/>
      </c>
      <c r="Q352" t="str">
        <f t="shared" si="71"/>
        <v xml:space="preserve">:0370 a crs:CommonwealthPerson ; schema:name 'John Neil ANDREW AO' ; dbo:birthDate '1944-06-07'^^xsd:date . </v>
      </c>
      <c r="R352" t="str">
        <f t="shared" si="72"/>
        <v xml:space="preserve">:0370 a crs:CommonwealthPerson ; schema:name 'John Neil ANDREW AO' ; dbo:birthDate '1944-06-07'^^xsd:date . </v>
      </c>
    </row>
    <row r="353" spans="1:18" x14ac:dyDescent="0.15">
      <c r="A353" s="1" t="s">
        <v>18427</v>
      </c>
      <c r="B353" s="1" t="s">
        <v>18428</v>
      </c>
      <c r="C353" s="4">
        <v>19450508</v>
      </c>
      <c r="D353" s="1">
        <v>20041120</v>
      </c>
      <c r="E353" s="1" t="s">
        <v>18429</v>
      </c>
      <c r="G353" t="str">
        <f t="shared" si="61"/>
        <v>371</v>
      </c>
      <c r="H353" t="str">
        <f t="shared" si="62"/>
        <v>0371</v>
      </c>
      <c r="I353" s="3" t="str">
        <f t="shared" si="63"/>
        <v>1945</v>
      </c>
      <c r="J353" s="3" t="str">
        <f t="shared" si="64"/>
        <v>05</v>
      </c>
      <c r="K353" s="3" t="str">
        <f t="shared" si="65"/>
        <v>08</v>
      </c>
      <c r="L353" t="str">
        <f t="shared" si="66"/>
        <v>'1945-05-08'^^xsd:date</v>
      </c>
      <c r="M353" t="str">
        <f t="shared" si="67"/>
        <v>2004</v>
      </c>
      <c r="N353" t="str">
        <f t="shared" si="68"/>
        <v>11</v>
      </c>
      <c r="O353" t="str">
        <f t="shared" si="69"/>
        <v>20</v>
      </c>
      <c r="P353" t="str">
        <f t="shared" ca="1" si="70"/>
        <v/>
      </c>
      <c r="Q353" t="str">
        <f t="shared" ca="1" si="71"/>
        <v xml:space="preserve">:0371 a crs:CommonwealthPerson ; schema:name 'Janine HAINES AM' ; dbo:birthDate '1945-05-08'^^xsd:date . </v>
      </c>
      <c r="R353" t="str">
        <f t="shared" ca="1" si="72"/>
        <v xml:space="preserve">:0371 a crs:CommonwealthPerson ; schema:name 'Janine HAINES AM' ; dbo:birthDate '1945-05-08'^^xsd:date . </v>
      </c>
    </row>
    <row r="354" spans="1:18" x14ac:dyDescent="0.15">
      <c r="A354" s="1" t="s">
        <v>18430</v>
      </c>
      <c r="B354" s="1" t="s">
        <v>18431</v>
      </c>
      <c r="C354" s="4">
        <v>19151221</v>
      </c>
      <c r="D354" s="1">
        <v>19850601</v>
      </c>
      <c r="E354" s="1" t="s">
        <v>18432</v>
      </c>
      <c r="G354" t="str">
        <f t="shared" si="61"/>
        <v>372</v>
      </c>
      <c r="H354" t="str">
        <f t="shared" si="62"/>
        <v>0372</v>
      </c>
      <c r="I354" s="3" t="str">
        <f t="shared" si="63"/>
        <v>1915</v>
      </c>
      <c r="J354" s="3" t="str">
        <f t="shared" si="64"/>
        <v>12</v>
      </c>
      <c r="K354" s="3" t="str">
        <f t="shared" si="65"/>
        <v>21</v>
      </c>
      <c r="L354" t="str">
        <f t="shared" si="66"/>
        <v>'1915-12-21'^^xsd:date</v>
      </c>
      <c r="M354" t="str">
        <f t="shared" si="67"/>
        <v>1985</v>
      </c>
      <c r="N354" t="str">
        <f t="shared" si="68"/>
        <v>06</v>
      </c>
      <c r="O354" t="str">
        <f t="shared" si="69"/>
        <v>01</v>
      </c>
      <c r="P354" t="str">
        <f t="shared" ca="1" si="70"/>
        <v/>
      </c>
      <c r="Q354" t="str">
        <f t="shared" ca="1" si="71"/>
        <v xml:space="preserve">:0372 a crs:CommonwealthPerson ; schema:name 'Lieutenant Colonel Ernest George FORESHEW' ; dbo:birthDate '1915-12-21'^^xsd:date . </v>
      </c>
      <c r="R354" t="str">
        <f t="shared" ca="1" si="72"/>
        <v xml:space="preserve">:0372 a crs:CommonwealthPerson ; schema:name 'Lieutenant Colonel Ernest George FORESHEW' ; dbo:birthDate '1915-12-21'^^xsd:date . </v>
      </c>
    </row>
    <row r="355" spans="1:18" x14ac:dyDescent="0.15">
      <c r="A355" s="1" t="s">
        <v>18433</v>
      </c>
      <c r="B355" s="1" t="s">
        <v>18434</v>
      </c>
      <c r="C355" s="4">
        <v>19331024</v>
      </c>
      <c r="E355" s="1" t="s">
        <v>18435</v>
      </c>
      <c r="G355" t="str">
        <f t="shared" si="61"/>
        <v>373</v>
      </c>
      <c r="H355" t="str">
        <f t="shared" si="62"/>
        <v>0373</v>
      </c>
      <c r="I355" s="3" t="str">
        <f t="shared" si="63"/>
        <v>1933</v>
      </c>
      <c r="J355" s="3" t="str">
        <f t="shared" si="64"/>
        <v>10</v>
      </c>
      <c r="K355" s="3" t="str">
        <f t="shared" si="65"/>
        <v>24</v>
      </c>
      <c r="L355" t="str">
        <f t="shared" si="66"/>
        <v>'1933-10-24'^^xsd:date</v>
      </c>
      <c r="M355" t="str">
        <f t="shared" si="67"/>
        <v/>
      </c>
      <c r="N355" t="str">
        <f t="shared" si="68"/>
        <v/>
      </c>
      <c r="O355" t="str">
        <f t="shared" si="69"/>
        <v/>
      </c>
      <c r="P355" t="str">
        <f t="shared" si="70"/>
        <v/>
      </c>
      <c r="Q355" t="str">
        <f t="shared" si="71"/>
        <v xml:space="preserve">:0373 a crs:CommonwealthPerson ; schema:name 'The HonHon Neal BLEWETT AC' ; dbo:birthDate '1933-10-24'^^xsd:date . </v>
      </c>
      <c r="R355" t="str">
        <f t="shared" si="72"/>
        <v xml:space="preserve">:0373 a crs:CommonwealthPerson ; schema:name 'The Hon Neal BLEWETT AC' ; dbo:birthDate '1933-10-24'^^xsd:date . </v>
      </c>
    </row>
    <row r="356" spans="1:18" x14ac:dyDescent="0.15">
      <c r="A356" s="1" t="s">
        <v>18436</v>
      </c>
      <c r="B356" s="1" t="s">
        <v>18437</v>
      </c>
      <c r="C356" s="4">
        <v>19181002</v>
      </c>
      <c r="D356" s="1">
        <v>20111113</v>
      </c>
      <c r="E356" s="1" t="s">
        <v>18438</v>
      </c>
      <c r="G356" t="str">
        <f t="shared" si="61"/>
        <v>374</v>
      </c>
      <c r="H356" t="str">
        <f t="shared" si="62"/>
        <v>0374</v>
      </c>
      <c r="I356" s="3" t="str">
        <f t="shared" si="63"/>
        <v>1918</v>
      </c>
      <c r="J356" s="3" t="str">
        <f t="shared" si="64"/>
        <v>10</v>
      </c>
      <c r="K356" s="3" t="str">
        <f t="shared" si="65"/>
        <v>02</v>
      </c>
      <c r="L356" t="str">
        <f t="shared" si="66"/>
        <v>'1918-10-02'^^xsd:date</v>
      </c>
      <c r="M356" t="str">
        <f t="shared" si="67"/>
        <v>2011</v>
      </c>
      <c r="N356" t="str">
        <f t="shared" si="68"/>
        <v>11</v>
      </c>
      <c r="O356" t="str">
        <f t="shared" si="69"/>
        <v>13</v>
      </c>
      <c r="P356" t="str">
        <f t="shared" ca="1" si="70"/>
        <v/>
      </c>
      <c r="Q356" t="str">
        <f t="shared" ca="1" si="71"/>
        <v xml:space="preserve">:0374 a crs:CommonwealthPerson ; schema:name 'Edward Stafford DYSON' ; dbo:birthDate '1918-10-02'^^xsd:date . </v>
      </c>
      <c r="R356" t="str">
        <f t="shared" ca="1" si="72"/>
        <v xml:space="preserve">:0374 a crs:CommonwealthPerson ; schema:name 'Edward Stafford DYSON' ; dbo:birthDate '1918-10-02'^^xsd:date . </v>
      </c>
    </row>
    <row r="357" spans="1:18" x14ac:dyDescent="0.15">
      <c r="A357" s="1" t="s">
        <v>18439</v>
      </c>
      <c r="B357" s="1" t="s">
        <v>18440</v>
      </c>
      <c r="C357" s="4">
        <v>19450101</v>
      </c>
      <c r="E357" s="1" t="s">
        <v>18441</v>
      </c>
      <c r="G357" t="str">
        <f t="shared" si="61"/>
        <v>375</v>
      </c>
      <c r="H357" t="str">
        <f t="shared" si="62"/>
        <v>0375</v>
      </c>
      <c r="I357" s="3" t="str">
        <f t="shared" si="63"/>
        <v>1945</v>
      </c>
      <c r="J357" s="3" t="str">
        <f t="shared" si="64"/>
        <v>01</v>
      </c>
      <c r="K357" s="3" t="str">
        <f t="shared" si="65"/>
        <v>01</v>
      </c>
      <c r="L357" t="str">
        <f t="shared" si="66"/>
        <v>'1945-01-01'^^xsd:date</v>
      </c>
      <c r="M357" t="str">
        <f t="shared" si="67"/>
        <v/>
      </c>
      <c r="N357" t="str">
        <f t="shared" si="68"/>
        <v/>
      </c>
      <c r="O357" t="str">
        <f t="shared" si="69"/>
        <v/>
      </c>
      <c r="P357" t="str">
        <f t="shared" si="70"/>
        <v/>
      </c>
      <c r="Q357" t="str">
        <f t="shared" si="71"/>
        <v xml:space="preserve">:0375 a crs:CommonwealthPerson ; schema:name 'The HonHon Peter DUNCAN' ; dbo:birthDate '1945-01-01'^^xsd:date . </v>
      </c>
      <c r="R357" t="str">
        <f t="shared" si="72"/>
        <v xml:space="preserve">:0375 a crs:CommonwealthPerson ; schema:name 'The Hon Peter DUNCAN' ; dbo:birthDate '1945-01-01'^^xsd:date . </v>
      </c>
    </row>
    <row r="358" spans="1:18" x14ac:dyDescent="0.15">
      <c r="A358" s="1" t="s">
        <v>18442</v>
      </c>
      <c r="B358" s="1" t="s">
        <v>18443</v>
      </c>
      <c r="C358" s="4">
        <v>19440903</v>
      </c>
      <c r="E358" s="1" t="s">
        <v>18444</v>
      </c>
      <c r="G358" t="str">
        <f t="shared" si="61"/>
        <v>376</v>
      </c>
      <c r="H358" t="str">
        <f t="shared" si="62"/>
        <v>0376</v>
      </c>
      <c r="I358" s="3" t="str">
        <f t="shared" si="63"/>
        <v>1944</v>
      </c>
      <c r="J358" s="3" t="str">
        <f t="shared" si="64"/>
        <v>09</v>
      </c>
      <c r="K358" s="3" t="str">
        <f t="shared" si="65"/>
        <v>03</v>
      </c>
      <c r="L358" t="str">
        <f t="shared" si="66"/>
        <v>'1944-09-03'^^xsd:date</v>
      </c>
      <c r="M358" t="str">
        <f t="shared" si="67"/>
        <v/>
      </c>
      <c r="N358" t="str">
        <f t="shared" si="68"/>
        <v/>
      </c>
      <c r="O358" t="str">
        <f t="shared" si="69"/>
        <v/>
      </c>
      <c r="P358" t="str">
        <f t="shared" si="70"/>
        <v/>
      </c>
      <c r="Q358" t="str">
        <f t="shared" si="71"/>
        <v xml:space="preserve">:0376 a crs:CommonwealthPerson ; schema:name 'The HonHon Raymond John GROOM' ; dbo:birthDate '1944-09-03'^^xsd:date . </v>
      </c>
      <c r="R358" t="str">
        <f t="shared" si="72"/>
        <v xml:space="preserve">:0376 a crs:CommonwealthPerson ; schema:name 'The Hon Raymond John GROOM' ; dbo:birthDate '1944-09-03'^^xsd:date . </v>
      </c>
    </row>
    <row r="359" spans="1:18" x14ac:dyDescent="0.15">
      <c r="A359" s="1" t="s">
        <v>18445</v>
      </c>
      <c r="B359" s="1" t="s">
        <v>18446</v>
      </c>
      <c r="C359" s="4">
        <v>19350109</v>
      </c>
      <c r="E359" s="1" t="s">
        <v>18447</v>
      </c>
      <c r="G359" t="str">
        <f t="shared" si="61"/>
        <v>377</v>
      </c>
      <c r="H359" t="str">
        <f t="shared" si="62"/>
        <v>0377</v>
      </c>
      <c r="I359" s="3" t="str">
        <f t="shared" si="63"/>
        <v>1935</v>
      </c>
      <c r="J359" s="3" t="str">
        <f t="shared" si="64"/>
        <v>01</v>
      </c>
      <c r="K359" s="3" t="str">
        <f t="shared" si="65"/>
        <v>09</v>
      </c>
      <c r="L359" t="str">
        <f t="shared" si="66"/>
        <v>'1935-01-09'^^xsd:date</v>
      </c>
      <c r="M359" t="str">
        <f t="shared" si="67"/>
        <v/>
      </c>
      <c r="N359" t="str">
        <f t="shared" si="68"/>
        <v/>
      </c>
      <c r="O359" t="str">
        <f t="shared" si="69"/>
        <v/>
      </c>
      <c r="P359" t="str">
        <f t="shared" si="70"/>
        <v/>
      </c>
      <c r="Q359" t="str">
        <f t="shared" si="71"/>
        <v xml:space="preserve">:0377 a crs:CommonwealthPerson ; schema:name 'Senator (Richard William) Brian HARRADINE' ; dbo:birthDate '1935-01-09'^^xsd:date . </v>
      </c>
      <c r="R359" t="str">
        <f t="shared" si="72"/>
        <v xml:space="preserve">:0377 a crs:CommonwealthPerson ; schema:name 'Senator (Richard William) Brian HARRADINE' ; dbo:birthDate '1935-01-09'^^xsd:date . </v>
      </c>
    </row>
    <row r="360" spans="1:18" x14ac:dyDescent="0.15">
      <c r="A360" s="1" t="s">
        <v>18448</v>
      </c>
      <c r="B360" s="1" t="s">
        <v>18449</v>
      </c>
      <c r="C360" s="4">
        <v>19371004</v>
      </c>
      <c r="E360" s="1" t="s">
        <v>18450</v>
      </c>
      <c r="G360" t="str">
        <f t="shared" si="61"/>
        <v>378</v>
      </c>
      <c r="H360" t="str">
        <f t="shared" si="62"/>
        <v>0378</v>
      </c>
      <c r="I360" s="3" t="str">
        <f t="shared" si="63"/>
        <v>1937</v>
      </c>
      <c r="J360" s="3" t="str">
        <f t="shared" si="64"/>
        <v>10</v>
      </c>
      <c r="K360" s="3" t="str">
        <f t="shared" si="65"/>
        <v>04</v>
      </c>
      <c r="L360" t="str">
        <f t="shared" si="66"/>
        <v>'1937-10-04'^^xsd:date</v>
      </c>
      <c r="M360" t="str">
        <f t="shared" si="67"/>
        <v/>
      </c>
      <c r="N360" t="str">
        <f t="shared" si="68"/>
        <v/>
      </c>
      <c r="O360" t="str">
        <f t="shared" si="69"/>
        <v/>
      </c>
      <c r="P360" t="str">
        <f t="shared" si="70"/>
        <v/>
      </c>
      <c r="Q360" t="str">
        <f t="shared" si="71"/>
        <v xml:space="preserve">:0378 a crs:CommonwealthPerson ; schema:name 'The HonHon Donald James GRIMES AO' ; dbo:birthDate '1937-10-04'^^xsd:date . </v>
      </c>
      <c r="R360" t="str">
        <f t="shared" si="72"/>
        <v xml:space="preserve">:0378 a crs:CommonwealthPerson ; schema:name 'The Hon Donald James GRIMES AO' ; dbo:birthDate '1937-10-04'^^xsd:date . </v>
      </c>
    </row>
    <row r="361" spans="1:18" x14ac:dyDescent="0.15">
      <c r="A361" s="1" t="s">
        <v>18451</v>
      </c>
      <c r="B361" s="1" t="s">
        <v>18452</v>
      </c>
      <c r="C361" s="4">
        <v>19070228</v>
      </c>
      <c r="E361" s="1" t="s">
        <v>18453</v>
      </c>
      <c r="G361" t="str">
        <f t="shared" si="61"/>
        <v>38</v>
      </c>
      <c r="H361" t="str">
        <f t="shared" si="62"/>
        <v>0038</v>
      </c>
      <c r="I361" s="3" t="str">
        <f t="shared" si="63"/>
        <v>1907</v>
      </c>
      <c r="J361" s="3" t="str">
        <f t="shared" si="64"/>
        <v>02</v>
      </c>
      <c r="K361" s="3" t="str">
        <f t="shared" si="65"/>
        <v>28</v>
      </c>
      <c r="L361" t="str">
        <f t="shared" si="66"/>
        <v>'1907-02-28'^^xsd:date</v>
      </c>
      <c r="M361" t="str">
        <f t="shared" si="67"/>
        <v/>
      </c>
      <c r="N361" t="str">
        <f t="shared" si="68"/>
        <v/>
      </c>
      <c r="O361" t="str">
        <f t="shared" si="69"/>
        <v/>
      </c>
      <c r="P361" t="str">
        <f t="shared" si="70"/>
        <v/>
      </c>
      <c r="Q361" t="str">
        <f t="shared" si="71"/>
        <v xml:space="preserve">:0038 a crs:CommonwealthPerson ; schema:name 'Adela Viola ZIMMERMANN' ; dbo:birthDate '1907-02-28'^^xsd:date . </v>
      </c>
      <c r="R361" t="str">
        <f t="shared" si="72"/>
        <v xml:space="preserve">:0038 a crs:CommonwealthPerson ; schema:name 'Adela Viola ZIMMERMANN' ; dbo:birthDate '1907-02-28'^^xsd:date . </v>
      </c>
    </row>
    <row r="362" spans="1:18" x14ac:dyDescent="0.15">
      <c r="A362" s="1" t="s">
        <v>18454</v>
      </c>
      <c r="B362" s="1" t="s">
        <v>18455</v>
      </c>
      <c r="C362" s="4">
        <v>19520102</v>
      </c>
      <c r="E362" s="1" t="s">
        <v>18456</v>
      </c>
      <c r="G362" t="str">
        <f t="shared" si="61"/>
        <v>381</v>
      </c>
      <c r="H362" t="str">
        <f t="shared" si="62"/>
        <v>0381</v>
      </c>
      <c r="I362" s="3" t="str">
        <f t="shared" si="63"/>
        <v>1952</v>
      </c>
      <c r="J362" s="3" t="str">
        <f t="shared" si="64"/>
        <v>01</v>
      </c>
      <c r="K362" s="3" t="str">
        <f t="shared" si="65"/>
        <v>02</v>
      </c>
      <c r="L362" t="str">
        <f t="shared" si="66"/>
        <v>'1952-01-02'^^xsd:date</v>
      </c>
      <c r="M362" t="str">
        <f t="shared" si="67"/>
        <v/>
      </c>
      <c r="N362" t="str">
        <f t="shared" si="68"/>
        <v/>
      </c>
      <c r="O362" t="str">
        <f t="shared" si="69"/>
        <v/>
      </c>
      <c r="P362" t="str">
        <f t="shared" si="70"/>
        <v/>
      </c>
      <c r="Q362" t="str">
        <f t="shared" si="71"/>
        <v xml:space="preserve">:0381 a crs:CommonwealthPerson ; schema:name 'John Edward REEVES' ; dbo:birthDate '1952-01-02'^^xsd:date . </v>
      </c>
      <c r="R362" t="str">
        <f t="shared" si="72"/>
        <v xml:space="preserve">:0381 a crs:CommonwealthPerson ; schema:name 'John Edward REEVES' ; dbo:birthDate '1952-01-02'^^xsd:date . </v>
      </c>
    </row>
    <row r="363" spans="1:18" x14ac:dyDescent="0.15">
      <c r="A363" s="1" t="s">
        <v>18457</v>
      </c>
      <c r="B363" s="1" t="s">
        <v>18458</v>
      </c>
      <c r="C363" s="4">
        <v>19290318</v>
      </c>
      <c r="D363" s="1">
        <v>19910105</v>
      </c>
      <c r="E363" s="1" t="s">
        <v>18459</v>
      </c>
      <c r="G363" t="str">
        <f t="shared" si="61"/>
        <v>382</v>
      </c>
      <c r="H363" t="str">
        <f t="shared" si="62"/>
        <v>0382</v>
      </c>
      <c r="I363" s="3" t="str">
        <f t="shared" si="63"/>
        <v>1929</v>
      </c>
      <c r="J363" s="3" t="str">
        <f t="shared" si="64"/>
        <v>03</v>
      </c>
      <c r="K363" s="3" t="str">
        <f t="shared" si="65"/>
        <v>18</v>
      </c>
      <c r="L363" t="str">
        <f t="shared" si="66"/>
        <v>'1929-03-18'^^xsd:date</v>
      </c>
      <c r="M363" t="str">
        <f t="shared" si="67"/>
        <v>1991</v>
      </c>
      <c r="N363" t="str">
        <f t="shared" si="68"/>
        <v>01</v>
      </c>
      <c r="O363" t="str">
        <f t="shared" si="69"/>
        <v>05</v>
      </c>
      <c r="P363" t="str">
        <f t="shared" ca="1" si="70"/>
        <v/>
      </c>
      <c r="Q363" t="str">
        <f t="shared" ca="1" si="71"/>
        <v xml:space="preserve">:0382 a crs:CommonwealthPerson ; schema:name 'Edward Albert ROBERTSON' ; dbo:birthDate '1929-03-18'^^xsd:date . </v>
      </c>
      <c r="R363" t="str">
        <f t="shared" ca="1" si="72"/>
        <v xml:space="preserve">:0382 a crs:CommonwealthPerson ; schema:name 'Edward Albert ROBERTSON' ; dbo:birthDate '1929-03-18'^^xsd:date . </v>
      </c>
    </row>
    <row r="364" spans="1:18" x14ac:dyDescent="0.15">
      <c r="A364" s="1" t="s">
        <v>18460</v>
      </c>
      <c r="B364" s="1" t="s">
        <v>18461</v>
      </c>
      <c r="C364" s="4">
        <v>19340331</v>
      </c>
      <c r="E364" s="1" t="s">
        <v>18462</v>
      </c>
      <c r="G364" t="str">
        <f t="shared" si="61"/>
        <v>386</v>
      </c>
      <c r="H364" t="str">
        <f t="shared" si="62"/>
        <v>0386</v>
      </c>
      <c r="I364" s="3" t="str">
        <f t="shared" si="63"/>
        <v>1934</v>
      </c>
      <c r="J364" s="3" t="str">
        <f t="shared" si="64"/>
        <v>03</v>
      </c>
      <c r="K364" s="3" t="str">
        <f t="shared" si="65"/>
        <v>31</v>
      </c>
      <c r="L364" t="str">
        <f t="shared" si="66"/>
        <v>'1934-03-31'^^xsd:date</v>
      </c>
      <c r="M364" t="str">
        <f t="shared" si="67"/>
        <v/>
      </c>
      <c r="N364" t="str">
        <f t="shared" si="68"/>
        <v/>
      </c>
      <c r="O364" t="str">
        <f t="shared" si="69"/>
        <v/>
      </c>
      <c r="P364" t="str">
        <f t="shared" si="70"/>
        <v/>
      </c>
      <c r="Q364" t="str">
        <f t="shared" si="71"/>
        <v xml:space="preserve">:0386 a crs:CommonwealthPerson ; schema:name 'The HonHon Stewart John WEST' ; dbo:birthDate '1934-03-31'^^xsd:date . </v>
      </c>
      <c r="R364" t="str">
        <f t="shared" si="72"/>
        <v xml:space="preserve">:0386 a crs:CommonwealthPerson ; schema:name 'The Hon Stewart John WEST' ; dbo:birthDate '1934-03-31'^^xsd:date . </v>
      </c>
    </row>
    <row r="365" spans="1:18" x14ac:dyDescent="0.15">
      <c r="A365" s="1" t="s">
        <v>18463</v>
      </c>
      <c r="B365" s="1" t="s">
        <v>18464</v>
      </c>
      <c r="C365" s="4">
        <v>19301202</v>
      </c>
      <c r="E365" s="1" t="s">
        <v>18465</v>
      </c>
      <c r="G365" t="str">
        <f t="shared" si="61"/>
        <v>387</v>
      </c>
      <c r="H365" t="str">
        <f t="shared" si="62"/>
        <v>0387</v>
      </c>
      <c r="I365" s="3" t="str">
        <f t="shared" si="63"/>
        <v>1930</v>
      </c>
      <c r="J365" s="3" t="str">
        <f t="shared" si="64"/>
        <v>12</v>
      </c>
      <c r="K365" s="3" t="str">
        <f t="shared" si="65"/>
        <v>02</v>
      </c>
      <c r="L365" t="str">
        <f t="shared" si="66"/>
        <v>'1930-12-02'^^xsd:date</v>
      </c>
      <c r="M365" t="str">
        <f t="shared" si="67"/>
        <v/>
      </c>
      <c r="N365" t="str">
        <f t="shared" si="68"/>
        <v/>
      </c>
      <c r="O365" t="str">
        <f t="shared" si="69"/>
        <v/>
      </c>
      <c r="P365" t="str">
        <f t="shared" si="70"/>
        <v/>
      </c>
      <c r="Q365" t="str">
        <f t="shared" si="71"/>
        <v xml:space="preserve">:0387 a crs:CommonwealthPerson ; schema:name 'John Casey TAYLOR AO' ; dbo:birthDate '1930-12-02'^^xsd:date . </v>
      </c>
      <c r="R365" t="str">
        <f t="shared" si="72"/>
        <v xml:space="preserve">:0387 a crs:CommonwealthPerson ; schema:name 'John Casey TAYLOR AO' ; dbo:birthDate '1930-12-02'^^xsd:date . </v>
      </c>
    </row>
    <row r="366" spans="1:18" x14ac:dyDescent="0.15">
      <c r="A366" s="1" t="s">
        <v>18466</v>
      </c>
      <c r="B366" s="1" t="s">
        <v>18467</v>
      </c>
      <c r="C366" s="4">
        <v>18640129</v>
      </c>
      <c r="D366" s="1">
        <v>19560827</v>
      </c>
      <c r="E366" s="1" t="s">
        <v>18468</v>
      </c>
      <c r="G366" t="str">
        <f t="shared" si="61"/>
        <v>388</v>
      </c>
      <c r="H366" t="str">
        <f t="shared" si="62"/>
        <v>0388</v>
      </c>
      <c r="I366" s="3" t="str">
        <f t="shared" si="63"/>
        <v>1864</v>
      </c>
      <c r="J366" s="3" t="str">
        <f t="shared" si="64"/>
        <v>01</v>
      </c>
      <c r="K366" s="3" t="str">
        <f t="shared" si="65"/>
        <v>29</v>
      </c>
      <c r="L366" t="str">
        <f t="shared" si="66"/>
        <v>'1864-01-29'^^xsd:date</v>
      </c>
      <c r="M366" t="str">
        <f t="shared" si="67"/>
        <v>1956</v>
      </c>
      <c r="N366" t="str">
        <f t="shared" si="68"/>
        <v>08</v>
      </c>
      <c r="O366" t="str">
        <f t="shared" si="69"/>
        <v>27</v>
      </c>
      <c r="P366" t="str">
        <f t="shared" ca="1" si="70"/>
        <v/>
      </c>
      <c r="Q366" t="str">
        <f t="shared" ca="1" si="71"/>
        <v xml:space="preserve">:0388 a crs:CommonwealthPerson ; schema:name 'Robert Charles COULTER' ; dbo:birthDate '1864-01-29'^^xsd:date . </v>
      </c>
      <c r="R366" t="str">
        <f t="shared" ca="1" si="72"/>
        <v xml:space="preserve">:0388 a crs:CommonwealthPerson ; schema:name 'Robert Charles COULTER' ; dbo:birthDate '1864-01-29'^^xsd:date . </v>
      </c>
    </row>
    <row r="367" spans="1:18" x14ac:dyDescent="0.15">
      <c r="A367" s="1" t="s">
        <v>18469</v>
      </c>
      <c r="B367" s="1" t="s">
        <v>18470</v>
      </c>
      <c r="C367" s="4">
        <v>19300101</v>
      </c>
      <c r="D367" s="1">
        <v>19721231</v>
      </c>
      <c r="E367" s="1" t="s">
        <v>17988</v>
      </c>
      <c r="G367" t="str">
        <f t="shared" si="61"/>
        <v>389</v>
      </c>
      <c r="H367" t="str">
        <f t="shared" si="62"/>
        <v>0389</v>
      </c>
      <c r="I367" s="3" t="str">
        <f t="shared" si="63"/>
        <v>1930</v>
      </c>
      <c r="J367" s="3" t="str">
        <f t="shared" si="64"/>
        <v>01</v>
      </c>
      <c r="K367" s="3" t="str">
        <f t="shared" si="65"/>
        <v>01</v>
      </c>
      <c r="L367" t="str">
        <f t="shared" si="66"/>
        <v>'1930-01-01'^^xsd:date</v>
      </c>
      <c r="M367" t="str">
        <f t="shared" si="67"/>
        <v>1972</v>
      </c>
      <c r="N367" t="str">
        <f t="shared" si="68"/>
        <v>12</v>
      </c>
      <c r="O367" t="str">
        <f t="shared" si="69"/>
        <v>31</v>
      </c>
      <c r="P367" t="str">
        <f t="shared" ca="1" si="70"/>
        <v/>
      </c>
      <c r="Q367" t="str">
        <f t="shared" ca="1" si="71"/>
        <v xml:space="preserve">:0389 a crs:CommonwealthPerson ; schema:name 'Jean ROSS' ; dbo:birthDate '1930-01-01'^^xsd:date . </v>
      </c>
      <c r="R367" t="str">
        <f t="shared" ca="1" si="72"/>
        <v xml:space="preserve">:0389 a crs:CommonwealthPerson ; schema:name 'Jean ROSS' ; dbo:birthDate '1930-01-01'^^xsd:date . </v>
      </c>
    </row>
    <row r="368" spans="1:18" x14ac:dyDescent="0.15">
      <c r="A368" s="1" t="s">
        <v>18471</v>
      </c>
      <c r="B368" s="1" t="s">
        <v>18472</v>
      </c>
      <c r="C368" s="4">
        <v>18820824</v>
      </c>
      <c r="D368" s="1">
        <v>19690630</v>
      </c>
      <c r="E368" s="1" t="s">
        <v>18473</v>
      </c>
      <c r="G368" t="str">
        <f t="shared" si="61"/>
        <v>39</v>
      </c>
      <c r="H368" t="str">
        <f t="shared" si="62"/>
        <v>0039</v>
      </c>
      <c r="I368" s="3" t="str">
        <f t="shared" si="63"/>
        <v>1882</v>
      </c>
      <c r="J368" s="3" t="str">
        <f t="shared" si="64"/>
        <v>08</v>
      </c>
      <c r="K368" s="3" t="str">
        <f t="shared" si="65"/>
        <v>24</v>
      </c>
      <c r="L368" t="str">
        <f t="shared" si="66"/>
        <v>'1882-08-24'^^xsd:date</v>
      </c>
      <c r="M368" t="str">
        <f t="shared" si="67"/>
        <v>1969</v>
      </c>
      <c r="N368" t="str">
        <f t="shared" si="68"/>
        <v>06</v>
      </c>
      <c r="O368" t="str">
        <f t="shared" si="69"/>
        <v>30</v>
      </c>
      <c r="P368" t="str">
        <f t="shared" ca="1" si="70"/>
        <v/>
      </c>
      <c r="Q368" t="str">
        <f t="shared" ca="1" si="71"/>
        <v xml:space="preserve">:0039 a crs:CommonwealthPerson ; schema:name 'William Stanley KELLY OBE' ; dbo:birthDate '1882-08-24'^^xsd:date . </v>
      </c>
      <c r="R368" t="str">
        <f t="shared" ca="1" si="72"/>
        <v xml:space="preserve">:0039 a crs:CommonwealthPerson ; schema:name 'William Stanley KELLY OBE' ; dbo:birthDate '1882-08-24'^^xsd:date . </v>
      </c>
    </row>
    <row r="369" spans="1:18" x14ac:dyDescent="0.15">
      <c r="A369" s="1" t="s">
        <v>18474</v>
      </c>
      <c r="B369" s="1" t="s">
        <v>18475</v>
      </c>
      <c r="C369" s="4">
        <v>19291209</v>
      </c>
      <c r="E369" s="1" t="s">
        <v>18476</v>
      </c>
      <c r="G369" t="str">
        <f t="shared" si="61"/>
        <v>390</v>
      </c>
      <c r="H369" t="str">
        <f t="shared" si="62"/>
        <v>0390</v>
      </c>
      <c r="I369" s="3" t="str">
        <f t="shared" si="63"/>
        <v>1929</v>
      </c>
      <c r="J369" s="3" t="str">
        <f t="shared" si="64"/>
        <v>12</v>
      </c>
      <c r="K369" s="3" t="str">
        <f t="shared" si="65"/>
        <v>09</v>
      </c>
      <c r="L369" t="str">
        <f t="shared" si="66"/>
        <v>'1929-12-09'^^xsd:date</v>
      </c>
      <c r="M369" t="str">
        <f t="shared" si="67"/>
        <v/>
      </c>
      <c r="N369" t="str">
        <f t="shared" si="68"/>
        <v/>
      </c>
      <c r="O369" t="str">
        <f t="shared" si="69"/>
        <v/>
      </c>
      <c r="P369" t="str">
        <f t="shared" si="70"/>
        <v/>
      </c>
      <c r="Q369" t="str">
        <f t="shared" si="71"/>
        <v xml:space="preserve">:0390 a crs:CommonwealthPerson ; schema:name 'The HonHon Robert James Lee HAWKE AC' ; dbo:birthDate '1929-12-09'^^xsd:date . </v>
      </c>
      <c r="R369" t="str">
        <f t="shared" si="72"/>
        <v xml:space="preserve">:0390 a crs:CommonwealthPerson ; schema:name 'The Hon Robert James Lee HAWKE AC' ; dbo:birthDate '1929-12-09'^^xsd:date . </v>
      </c>
    </row>
    <row r="370" spans="1:18" x14ac:dyDescent="0.15">
      <c r="A370" s="1" t="s">
        <v>18477</v>
      </c>
      <c r="B370" s="1" t="s">
        <v>18478</v>
      </c>
      <c r="C370" s="4">
        <v>19460728</v>
      </c>
      <c r="E370" s="1" t="s">
        <v>18479</v>
      </c>
      <c r="G370" t="str">
        <f t="shared" si="61"/>
        <v>391</v>
      </c>
      <c r="H370" t="str">
        <f t="shared" si="62"/>
        <v>0391</v>
      </c>
      <c r="I370" s="3" t="str">
        <f t="shared" si="63"/>
        <v>1946</v>
      </c>
      <c r="J370" s="3" t="str">
        <f t="shared" si="64"/>
        <v>07</v>
      </c>
      <c r="K370" s="3" t="str">
        <f t="shared" si="65"/>
        <v>28</v>
      </c>
      <c r="L370" t="str">
        <f t="shared" si="66"/>
        <v>'1946-07-28'^^xsd:date</v>
      </c>
      <c r="M370" t="str">
        <f t="shared" si="67"/>
        <v/>
      </c>
      <c r="N370" t="str">
        <f t="shared" si="68"/>
        <v/>
      </c>
      <c r="O370" t="str">
        <f t="shared" si="69"/>
        <v/>
      </c>
      <c r="P370" t="str">
        <f t="shared" si="70"/>
        <v/>
      </c>
      <c r="Q370" t="str">
        <f t="shared" si="71"/>
        <v xml:space="preserve">:0391 a crs:CommonwealthPerson ; schema:name 'Dr Ross Gregory GARNAUT AO' ; dbo:birthDate '1946-07-28'^^xsd:date . </v>
      </c>
      <c r="R370" t="str">
        <f t="shared" si="72"/>
        <v xml:space="preserve">:0391 a crs:CommonwealthPerson ; schema:name 'Dr Ross Gregory GARNAUT AO' ; dbo:birthDate '1946-07-28'^^xsd:date . </v>
      </c>
    </row>
    <row r="371" spans="1:18" x14ac:dyDescent="0.15">
      <c r="A371" s="1" t="s">
        <v>18480</v>
      </c>
      <c r="B371" s="1" t="s">
        <v>18481</v>
      </c>
      <c r="C371" s="4">
        <v>19091228</v>
      </c>
      <c r="D371" s="1">
        <v>19971108</v>
      </c>
      <c r="E371" s="1" t="s">
        <v>18482</v>
      </c>
      <c r="G371" t="str">
        <f t="shared" si="61"/>
        <v>392</v>
      </c>
      <c r="H371" t="str">
        <f t="shared" si="62"/>
        <v>0392</v>
      </c>
      <c r="I371" s="3" t="str">
        <f t="shared" si="63"/>
        <v>1909</v>
      </c>
      <c r="J371" s="3" t="str">
        <f t="shared" si="64"/>
        <v>12</v>
      </c>
      <c r="K371" s="3" t="str">
        <f t="shared" si="65"/>
        <v>28</v>
      </c>
      <c r="L371" t="str">
        <f t="shared" si="66"/>
        <v>'1909-12-28'^^xsd:date</v>
      </c>
      <c r="M371" t="str">
        <f t="shared" si="67"/>
        <v>1997</v>
      </c>
      <c r="N371" t="str">
        <f t="shared" si="68"/>
        <v>11</v>
      </c>
      <c r="O371" t="str">
        <f t="shared" si="69"/>
        <v>08</v>
      </c>
      <c r="P371" t="str">
        <f t="shared" ca="1" si="70"/>
        <v/>
      </c>
      <c r="Q371" t="str">
        <f t="shared" ca="1" si="71"/>
        <v xml:space="preserve">:0392 a crs:CommonwealthPerson ; schema:name 'Sir Henry Armand BLAND CBE' ; dbo:birthDate '1909-12-28'^^xsd:date . </v>
      </c>
      <c r="R371" t="str">
        <f t="shared" ca="1" si="72"/>
        <v xml:space="preserve">:0392 a crs:CommonwealthPerson ; schema:name 'Sir Henry Armand BLAND CBE' ; dbo:birthDate '1909-12-28'^^xsd:date . </v>
      </c>
    </row>
    <row r="372" spans="1:18" x14ac:dyDescent="0.15">
      <c r="A372" s="1" t="s">
        <v>18483</v>
      </c>
      <c r="B372" s="1" t="s">
        <v>18484</v>
      </c>
      <c r="C372" s="4">
        <v>18941011</v>
      </c>
      <c r="E372" s="1" t="s">
        <v>18485</v>
      </c>
      <c r="G372" t="str">
        <f t="shared" si="61"/>
        <v>393</v>
      </c>
      <c r="H372" t="str">
        <f t="shared" si="62"/>
        <v>0393</v>
      </c>
      <c r="I372" s="3" t="str">
        <f t="shared" si="63"/>
        <v>1894</v>
      </c>
      <c r="J372" s="3" t="str">
        <f t="shared" si="64"/>
        <v>10</v>
      </c>
      <c r="K372" s="3" t="str">
        <f t="shared" si="65"/>
        <v>11</v>
      </c>
      <c r="L372" t="str">
        <f t="shared" si="66"/>
        <v>'1894-10-11'^^xsd:date</v>
      </c>
      <c r="M372" t="str">
        <f t="shared" si="67"/>
        <v/>
      </c>
      <c r="N372" t="str">
        <f t="shared" si="68"/>
        <v/>
      </c>
      <c r="O372" t="str">
        <f t="shared" si="69"/>
        <v/>
      </c>
      <c r="P372" t="str">
        <f t="shared" si="70"/>
        <v/>
      </c>
      <c r="Q372" t="str">
        <f t="shared" si="71"/>
        <v xml:space="preserve">:0393 a crs:CommonwealthPerson ; schema:name 'Bernard Francis EGAN' ; dbo:birthDate '1894-10-11'^^xsd:date . </v>
      </c>
      <c r="R372" t="str">
        <f t="shared" si="72"/>
        <v xml:space="preserve">:0393 a crs:CommonwealthPerson ; schema:name 'Bernard Francis EGAN' ; dbo:birthDate '1894-10-11'^^xsd:date . </v>
      </c>
    </row>
    <row r="373" spans="1:18" x14ac:dyDescent="0.15">
      <c r="A373" s="1" t="s">
        <v>18486</v>
      </c>
      <c r="B373" s="1" t="s">
        <v>18487</v>
      </c>
      <c r="C373" s="4">
        <v>19321011</v>
      </c>
      <c r="E373" s="1" t="s">
        <v>18488</v>
      </c>
      <c r="G373" t="str">
        <f t="shared" si="61"/>
        <v>394</v>
      </c>
      <c r="H373" t="str">
        <f t="shared" si="62"/>
        <v>0394</v>
      </c>
      <c r="I373" s="3" t="str">
        <f t="shared" si="63"/>
        <v>1932</v>
      </c>
      <c r="J373" s="3" t="str">
        <f t="shared" si="64"/>
        <v>10</v>
      </c>
      <c r="K373" s="3" t="str">
        <f t="shared" si="65"/>
        <v>11</v>
      </c>
      <c r="L373" t="str">
        <f t="shared" si="66"/>
        <v>'1932-10-11'^^xsd:date</v>
      </c>
      <c r="M373" t="str">
        <f t="shared" si="67"/>
        <v/>
      </c>
      <c r="N373" t="str">
        <f t="shared" si="68"/>
        <v/>
      </c>
      <c r="O373" t="str">
        <f t="shared" si="69"/>
        <v/>
      </c>
      <c r="P373" t="str">
        <f t="shared" si="70"/>
        <v/>
      </c>
      <c r="Q373" t="str">
        <f t="shared" si="71"/>
        <v xml:space="preserve">:0394 a crs:CommonwealthPerson ; schema:name 'The HonHon Barry Owen JONES AO' ; dbo:birthDate '1932-10-11'^^xsd:date . </v>
      </c>
      <c r="R373" t="str">
        <f t="shared" si="72"/>
        <v xml:space="preserve">:0394 a crs:CommonwealthPerson ; schema:name 'The Hon Barry Owen JONES AO' ; dbo:birthDate '1932-10-11'^^xsd:date . </v>
      </c>
    </row>
    <row r="374" spans="1:18" x14ac:dyDescent="0.15">
      <c r="A374" s="1" t="s">
        <v>18489</v>
      </c>
      <c r="B374" s="1" t="s">
        <v>18490</v>
      </c>
      <c r="C374" s="4">
        <v>19060827</v>
      </c>
      <c r="D374" s="1">
        <v>19880224</v>
      </c>
      <c r="E374" s="1" t="s">
        <v>18491</v>
      </c>
      <c r="G374" t="str">
        <f t="shared" si="61"/>
        <v>395</v>
      </c>
      <c r="H374" t="str">
        <f t="shared" si="62"/>
        <v>0395</v>
      </c>
      <c r="I374" s="3" t="str">
        <f t="shared" si="63"/>
        <v>1906</v>
      </c>
      <c r="J374" s="3" t="str">
        <f t="shared" si="64"/>
        <v>08</v>
      </c>
      <c r="K374" s="3" t="str">
        <f t="shared" si="65"/>
        <v>27</v>
      </c>
      <c r="L374" t="str">
        <f t="shared" si="66"/>
        <v>'1906-08-27'^^xsd:date</v>
      </c>
      <c r="M374" t="str">
        <f t="shared" si="67"/>
        <v>1988</v>
      </c>
      <c r="N374" t="str">
        <f t="shared" si="68"/>
        <v>02</v>
      </c>
      <c r="O374" t="str">
        <f t="shared" si="69"/>
        <v>24</v>
      </c>
      <c r="P374" t="str">
        <f t="shared" ca="1" si="70"/>
        <v/>
      </c>
      <c r="Q374" t="str">
        <f t="shared" ca="1" si="71"/>
        <v xml:space="preserve">:0395 a crs:CommonwealthPerson ; schema:name 'Hilda Blanche JACKSON MVO, MBE' ; dbo:birthDate '1906-08-27'^^xsd:date . </v>
      </c>
      <c r="R374" t="str">
        <f t="shared" ca="1" si="72"/>
        <v xml:space="preserve">:0395 a crs:CommonwealthPerson ; schema:name 'Hilda Blanche JACKSON MVO, MBE' ; dbo:birthDate '1906-08-27'^^xsd:date . </v>
      </c>
    </row>
    <row r="375" spans="1:18" x14ac:dyDescent="0.15">
      <c r="A375" s="1" t="s">
        <v>18492</v>
      </c>
      <c r="B375" s="1" t="s">
        <v>18493</v>
      </c>
      <c r="C375" s="4">
        <v>18670210</v>
      </c>
      <c r="D375" s="1">
        <v>19570111</v>
      </c>
      <c r="E375" s="1" t="s">
        <v>18494</v>
      </c>
      <c r="G375" t="str">
        <f t="shared" si="61"/>
        <v>396</v>
      </c>
      <c r="H375" t="str">
        <f t="shared" si="62"/>
        <v>0396</v>
      </c>
      <c r="I375" s="3" t="str">
        <f t="shared" si="63"/>
        <v>1867</v>
      </c>
      <c r="J375" s="3" t="str">
        <f t="shared" si="64"/>
        <v>02</v>
      </c>
      <c r="K375" s="3" t="str">
        <f t="shared" si="65"/>
        <v>10</v>
      </c>
      <c r="L375" t="str">
        <f t="shared" si="66"/>
        <v>'1867-02-10'^^xsd:date</v>
      </c>
      <c r="M375" t="str">
        <f t="shared" si="67"/>
        <v>1957</v>
      </c>
      <c r="N375" t="str">
        <f t="shared" si="68"/>
        <v>01</v>
      </c>
      <c r="O375" t="str">
        <f t="shared" si="69"/>
        <v>11</v>
      </c>
      <c r="P375" t="str">
        <f t="shared" ca="1" si="70"/>
        <v/>
      </c>
      <c r="Q375" t="str">
        <f t="shared" ca="1" si="71"/>
        <v xml:space="preserve">:0396 a crs:CommonwealthPerson ; schema:name 'Sir Robert Randolph GARRAN KG, GCMG' ; dbo:birthDate '1867-02-10'^^xsd:date . </v>
      </c>
      <c r="R375" t="str">
        <f t="shared" ca="1" si="72"/>
        <v xml:space="preserve">:0396 a crs:CommonwealthPerson ; schema:name 'Sir Robert Randolph GARRAN KG, GCMG' ; dbo:birthDate '1867-02-10'^^xsd:date . </v>
      </c>
    </row>
    <row r="376" spans="1:18" x14ac:dyDescent="0.15">
      <c r="A376" s="1" t="s">
        <v>18495</v>
      </c>
      <c r="B376" s="1" t="s">
        <v>18496</v>
      </c>
      <c r="C376" s="4">
        <v>18911102</v>
      </c>
      <c r="D376" s="1">
        <v>19661228</v>
      </c>
      <c r="E376" s="1" t="s">
        <v>18497</v>
      </c>
      <c r="G376" t="str">
        <f t="shared" si="61"/>
        <v>397</v>
      </c>
      <c r="H376" t="str">
        <f t="shared" si="62"/>
        <v>0397</v>
      </c>
      <c r="I376" s="3" t="str">
        <f t="shared" si="63"/>
        <v>1891</v>
      </c>
      <c r="J376" s="3" t="str">
        <f t="shared" si="64"/>
        <v>11</v>
      </c>
      <c r="K376" s="3" t="str">
        <f t="shared" si="65"/>
        <v>02</v>
      </c>
      <c r="L376" t="str">
        <f t="shared" si="66"/>
        <v>'1891-11-02'^^xsd:date</v>
      </c>
      <c r="M376" t="str">
        <f t="shared" si="67"/>
        <v>1966</v>
      </c>
      <c r="N376" t="str">
        <f t="shared" si="68"/>
        <v>12</v>
      </c>
      <c r="O376" t="str">
        <f t="shared" si="69"/>
        <v>28</v>
      </c>
      <c r="P376" t="str">
        <f t="shared" ca="1" si="70"/>
        <v/>
      </c>
      <c r="Q376" t="str">
        <f t="shared" ca="1" si="71"/>
        <v xml:space="preserve">:0397 a crs:CommonwealthPerson ; schema:name 'Lucas George DE GARIS' ; dbo:birthDate '1891-11-02'^^xsd:date . </v>
      </c>
      <c r="R376" t="str">
        <f t="shared" ca="1" si="72"/>
        <v xml:space="preserve">:0397 a crs:CommonwealthPerson ; schema:name 'Lucas George DE GARIS' ; dbo:birthDate '1891-11-02'^^xsd:date . </v>
      </c>
    </row>
    <row r="377" spans="1:18" x14ac:dyDescent="0.15">
      <c r="A377" s="1" t="s">
        <v>18498</v>
      </c>
      <c r="B377" s="1" t="s">
        <v>18499</v>
      </c>
      <c r="C377" s="4">
        <v>19240417</v>
      </c>
      <c r="E377" s="1" t="s">
        <v>18500</v>
      </c>
      <c r="G377" t="str">
        <f t="shared" si="61"/>
        <v>398</v>
      </c>
      <c r="H377" t="str">
        <f t="shared" si="62"/>
        <v>0398</v>
      </c>
      <c r="I377" s="3" t="str">
        <f t="shared" si="63"/>
        <v>1924</v>
      </c>
      <c r="J377" s="3" t="str">
        <f t="shared" si="64"/>
        <v>04</v>
      </c>
      <c r="K377" s="3" t="str">
        <f t="shared" si="65"/>
        <v>17</v>
      </c>
      <c r="L377" t="str">
        <f t="shared" si="66"/>
        <v>'1924-04-17'^^xsd:date</v>
      </c>
      <c r="M377" t="str">
        <f t="shared" si="67"/>
        <v/>
      </c>
      <c r="N377" t="str">
        <f t="shared" si="68"/>
        <v/>
      </c>
      <c r="O377" t="str">
        <f t="shared" si="69"/>
        <v/>
      </c>
      <c r="P377" t="str">
        <f t="shared" si="70"/>
        <v/>
      </c>
      <c r="Q377" t="str">
        <f t="shared" si="71"/>
        <v xml:space="preserve">:0398 a crs:CommonwealthPerson ; schema:name 'Kenneth Norman JONES AO, CBE' ; dbo:birthDate '1924-04-17'^^xsd:date . </v>
      </c>
      <c r="R377" t="str">
        <f t="shared" si="72"/>
        <v xml:space="preserve">:0398 a crs:CommonwealthPerson ; schema:name 'Kenneth Norman JONES AO, CBE' ; dbo:birthDate '1924-04-17'^^xsd:date . </v>
      </c>
    </row>
    <row r="378" spans="1:18" x14ac:dyDescent="0.15">
      <c r="A378" s="1" t="s">
        <v>18501</v>
      </c>
      <c r="B378" s="1" t="s">
        <v>18502</v>
      </c>
      <c r="C378" s="4">
        <v>19020211</v>
      </c>
      <c r="D378" s="1">
        <v>19871130</v>
      </c>
      <c r="E378" s="1" t="s">
        <v>18503</v>
      </c>
      <c r="G378" t="str">
        <f t="shared" si="61"/>
        <v>399</v>
      </c>
      <c r="H378" t="str">
        <f t="shared" si="62"/>
        <v>0399</v>
      </c>
      <c r="I378" s="3" t="str">
        <f t="shared" si="63"/>
        <v>1902</v>
      </c>
      <c r="J378" s="3" t="str">
        <f t="shared" si="64"/>
        <v>02</v>
      </c>
      <c r="K378" s="3" t="str">
        <f t="shared" si="65"/>
        <v>11</v>
      </c>
      <c r="L378" t="str">
        <f t="shared" si="66"/>
        <v>'1902-02-11'^^xsd:date</v>
      </c>
      <c r="M378" t="str">
        <f t="shared" si="67"/>
        <v>1987</v>
      </c>
      <c r="N378" t="str">
        <f t="shared" si="68"/>
        <v>11</v>
      </c>
      <c r="O378" t="str">
        <f t="shared" si="69"/>
        <v>30</v>
      </c>
      <c r="P378" t="str">
        <f t="shared" ca="1" si="70"/>
        <v/>
      </c>
      <c r="Q378" t="str">
        <f t="shared" ca="1" si="71"/>
        <v xml:space="preserve">:0399 a crs:CommonwealthPerson ; schema:name 'Francis Jeremiah MARCUSSON OBE' ; dbo:birthDate '1902-02-11'^^xsd:date . </v>
      </c>
      <c r="R378" t="str">
        <f t="shared" ca="1" si="72"/>
        <v xml:space="preserve">:0399 a crs:CommonwealthPerson ; schema:name 'Francis Jeremiah MARCUSSON OBE' ; dbo:birthDate '1902-02-11'^^xsd:date . </v>
      </c>
    </row>
    <row r="379" spans="1:18" x14ac:dyDescent="0.15">
      <c r="A379" s="1" t="s">
        <v>18504</v>
      </c>
      <c r="B379" s="1" t="s">
        <v>18505</v>
      </c>
      <c r="C379" s="4">
        <v>19100404</v>
      </c>
      <c r="D379" s="1">
        <v>19840531</v>
      </c>
      <c r="E379" s="1" t="s">
        <v>18506</v>
      </c>
      <c r="G379" t="str">
        <f t="shared" si="61"/>
        <v>4</v>
      </c>
      <c r="H379" t="str">
        <f t="shared" si="62"/>
        <v>0004</v>
      </c>
      <c r="I379" s="3" t="str">
        <f t="shared" si="63"/>
        <v>1910</v>
      </c>
      <c r="J379" s="3" t="str">
        <f t="shared" si="64"/>
        <v>04</v>
      </c>
      <c r="K379" s="3" t="str">
        <f t="shared" si="65"/>
        <v>04</v>
      </c>
      <c r="L379" t="str">
        <f t="shared" si="66"/>
        <v>'1910-04-04'^^xsd:date</v>
      </c>
      <c r="M379" t="str">
        <f t="shared" si="67"/>
        <v>1984</v>
      </c>
      <c r="N379" t="str">
        <f t="shared" si="68"/>
        <v>05</v>
      </c>
      <c r="O379" t="str">
        <f t="shared" si="69"/>
        <v>31</v>
      </c>
      <c r="P379" t="str">
        <f t="shared" ca="1" si="70"/>
        <v/>
      </c>
      <c r="Q379" t="str">
        <f t="shared" ca="1" si="71"/>
        <v xml:space="preserve">:0004 a crs:CommonwealthPerson ; schema:name 'Sir John Grenfell CRAWFORD AC, CBE' ; dbo:birthDate '1910-04-04'^^xsd:date . </v>
      </c>
      <c r="R379" t="str">
        <f t="shared" ca="1" si="72"/>
        <v xml:space="preserve">:0004 a crs:CommonwealthPerson ; schema:name 'Sir John Grenfell CRAWFORD AC, CBE' ; dbo:birthDate '1910-04-04'^^xsd:date . </v>
      </c>
    </row>
    <row r="380" spans="1:18" x14ac:dyDescent="0.15">
      <c r="A380" s="1" t="s">
        <v>18507</v>
      </c>
      <c r="B380" s="1" t="s">
        <v>18508</v>
      </c>
      <c r="C380" s="4">
        <v>19120622</v>
      </c>
      <c r="D380" s="1">
        <v>19970117</v>
      </c>
      <c r="E380" s="1" t="s">
        <v>18315</v>
      </c>
      <c r="G380" t="str">
        <f t="shared" si="61"/>
        <v>40</v>
      </c>
      <c r="H380" t="str">
        <f t="shared" si="62"/>
        <v>0040</v>
      </c>
      <c r="I380" s="3" t="str">
        <f t="shared" si="63"/>
        <v>1912</v>
      </c>
      <c r="J380" s="3" t="str">
        <f t="shared" si="64"/>
        <v>06</v>
      </c>
      <c r="K380" s="3" t="str">
        <f t="shared" si="65"/>
        <v>22</v>
      </c>
      <c r="L380" t="str">
        <f t="shared" si="66"/>
        <v>'1912-06-22'^^xsd:date</v>
      </c>
      <c r="M380" t="str">
        <f t="shared" si="67"/>
        <v>1997</v>
      </c>
      <c r="N380" t="str">
        <f t="shared" si="68"/>
        <v>01</v>
      </c>
      <c r="O380" t="str">
        <f t="shared" si="69"/>
        <v>17</v>
      </c>
      <c r="P380" t="str">
        <f t="shared" ca="1" si="70"/>
        <v/>
      </c>
      <c r="Q380" t="str">
        <f t="shared" ca="1" si="71"/>
        <v xml:space="preserve">:0040 a crs:CommonwealthPerson ; schema:name 'The HonHon Charles Robert KELLY CMG' ; dbo:birthDate '1912-06-22'^^xsd:date . </v>
      </c>
      <c r="R380" t="str">
        <f t="shared" ca="1" si="72"/>
        <v xml:space="preserve">:0040 a crs:CommonwealthPerson ; schema:name 'The Hon Charles Robert KELLY CMG' ; dbo:birthDate '1912-06-22'^^xsd:date . </v>
      </c>
    </row>
    <row r="381" spans="1:18" x14ac:dyDescent="0.15">
      <c r="A381" s="1" t="s">
        <v>18509</v>
      </c>
      <c r="B381" s="1" t="s">
        <v>18510</v>
      </c>
      <c r="C381" s="4">
        <v>19170207</v>
      </c>
      <c r="D381" s="1">
        <v>20050625</v>
      </c>
      <c r="E381" s="1" t="s">
        <v>18511</v>
      </c>
      <c r="G381" t="str">
        <f t="shared" si="61"/>
        <v>400</v>
      </c>
      <c r="H381" t="str">
        <f t="shared" si="62"/>
        <v>0400</v>
      </c>
      <c r="I381" s="3" t="str">
        <f t="shared" si="63"/>
        <v>1917</v>
      </c>
      <c r="J381" s="3" t="str">
        <f t="shared" si="64"/>
        <v>02</v>
      </c>
      <c r="K381" s="3" t="str">
        <f t="shared" si="65"/>
        <v>07</v>
      </c>
      <c r="L381" t="str">
        <f t="shared" si="66"/>
        <v>'1917-02-07'^^xsd:date</v>
      </c>
      <c r="M381" t="str">
        <f t="shared" si="67"/>
        <v>2005</v>
      </c>
      <c r="N381" t="str">
        <f t="shared" si="68"/>
        <v>06</v>
      </c>
      <c r="O381" t="str">
        <f t="shared" si="69"/>
        <v>25</v>
      </c>
      <c r="P381" t="str">
        <f t="shared" ca="1" si="70"/>
        <v/>
      </c>
      <c r="Q381" t="str">
        <f t="shared" ca="1" si="71"/>
        <v xml:space="preserve">:0400 a crs:CommonwealthPerson ; schema:name 'The Rt Hon Sir Harry Talbot GIBBS AC, GCMG, KBE' ; dbo:birthDate '1917-02-07'^^xsd:date . </v>
      </c>
      <c r="R381" t="str">
        <f t="shared" ca="1" si="72"/>
        <v xml:space="preserve">:0400 a crs:CommonwealthPerson ; schema:name 'The Rt Hon Sir Harry Talbot GIBBS AC, GCMG, KBE' ; dbo:birthDate '1917-02-07'^^xsd:date . </v>
      </c>
    </row>
    <row r="382" spans="1:18" x14ac:dyDescent="0.15">
      <c r="A382" s="1" t="s">
        <v>18512</v>
      </c>
      <c r="B382" s="1" t="s">
        <v>18513</v>
      </c>
      <c r="C382" s="4">
        <v>19080223</v>
      </c>
      <c r="D382" s="1">
        <v>19880331</v>
      </c>
      <c r="E382" s="1" t="s">
        <v>17938</v>
      </c>
      <c r="G382" t="str">
        <f t="shared" si="61"/>
        <v>41</v>
      </c>
      <c r="H382" t="str">
        <f t="shared" si="62"/>
        <v>0041</v>
      </c>
      <c r="I382" s="3" t="str">
        <f t="shared" si="63"/>
        <v>1908</v>
      </c>
      <c r="J382" s="3" t="str">
        <f t="shared" si="64"/>
        <v>02</v>
      </c>
      <c r="K382" s="3" t="str">
        <f t="shared" si="65"/>
        <v>23</v>
      </c>
      <c r="L382" t="str">
        <f t="shared" si="66"/>
        <v>'1908-02-23'^^xsd:date</v>
      </c>
      <c r="M382" t="str">
        <f t="shared" si="67"/>
        <v>1988</v>
      </c>
      <c r="N382" t="str">
        <f t="shared" si="68"/>
        <v>03</v>
      </c>
      <c r="O382" t="str">
        <f t="shared" si="69"/>
        <v>31</v>
      </c>
      <c r="P382" t="str">
        <f t="shared" ca="1" si="70"/>
        <v/>
      </c>
      <c r="Q382" t="str">
        <f t="shared" ca="1" si="71"/>
        <v xml:space="preserve">:0041 a crs:CommonwealthPerson ; schema:name 'The Rt Hon Sir William MCMAHON PC, GCMG, CH' ; dbo:birthDate '1908-02-23'^^xsd:date . </v>
      </c>
      <c r="R382" t="str">
        <f t="shared" ca="1" si="72"/>
        <v xml:space="preserve">:0041 a crs:CommonwealthPerson ; schema:name 'The Rt Hon Sir William MCMAHON PC, GCMG, CH' ; dbo:birthDate '1908-02-23'^^xsd:date . </v>
      </c>
    </row>
    <row r="383" spans="1:18" x14ac:dyDescent="0.15">
      <c r="A383" s="1" t="s">
        <v>18514</v>
      </c>
      <c r="B383" s="1" t="s">
        <v>18515</v>
      </c>
      <c r="C383" s="4">
        <v>19220319</v>
      </c>
      <c r="E383" s="1" t="s">
        <v>18516</v>
      </c>
      <c r="G383" t="str">
        <f t="shared" si="61"/>
        <v>411</v>
      </c>
      <c r="H383" t="str">
        <f t="shared" si="62"/>
        <v>0411</v>
      </c>
      <c r="I383" s="3" t="str">
        <f t="shared" si="63"/>
        <v>1922</v>
      </c>
      <c r="J383" s="3" t="str">
        <f t="shared" si="64"/>
        <v>03</v>
      </c>
      <c r="K383" s="3" t="str">
        <f t="shared" si="65"/>
        <v>19</v>
      </c>
      <c r="L383" t="str">
        <f t="shared" si="66"/>
        <v>'1922-03-19'^^xsd:date</v>
      </c>
      <c r="M383" t="str">
        <f t="shared" si="67"/>
        <v/>
      </c>
      <c r="N383" t="str">
        <f t="shared" si="68"/>
        <v/>
      </c>
      <c r="O383" t="str">
        <f t="shared" si="69"/>
        <v/>
      </c>
      <c r="P383" t="str">
        <f t="shared" si="70"/>
        <v/>
      </c>
      <c r="Q383" t="str">
        <f t="shared" si="71"/>
        <v xml:space="preserve">:0411 a crs:CommonwealthPerson ; schema:name 'Ray George MAIR' ; dbo:birthDate '1922-03-19'^^xsd:date . </v>
      </c>
      <c r="R383" t="str">
        <f t="shared" si="72"/>
        <v xml:space="preserve">:0411 a crs:CommonwealthPerson ; schema:name 'Ray George MAIR' ; dbo:birthDate '1922-03-19'^^xsd:date . </v>
      </c>
    </row>
    <row r="384" spans="1:18" x14ac:dyDescent="0.15">
      <c r="A384" s="1" t="s">
        <v>18517</v>
      </c>
      <c r="B384" s="1" t="s">
        <v>18518</v>
      </c>
      <c r="C384" s="4">
        <v>19280428</v>
      </c>
      <c r="E384" s="1" t="s">
        <v>18519</v>
      </c>
      <c r="G384" t="str">
        <f t="shared" si="61"/>
        <v>412</v>
      </c>
      <c r="H384" t="str">
        <f t="shared" si="62"/>
        <v>0412</v>
      </c>
      <c r="I384" s="3" t="str">
        <f t="shared" si="63"/>
        <v>1928</v>
      </c>
      <c r="J384" s="3" t="str">
        <f t="shared" si="64"/>
        <v>04</v>
      </c>
      <c r="K384" s="3" t="str">
        <f t="shared" si="65"/>
        <v>28</v>
      </c>
      <c r="L384" t="str">
        <f t="shared" si="66"/>
        <v>'1928-04-28'^^xsd:date</v>
      </c>
      <c r="M384" t="str">
        <f t="shared" si="67"/>
        <v/>
      </c>
      <c r="N384" t="str">
        <f t="shared" si="68"/>
        <v/>
      </c>
      <c r="O384" t="str">
        <f t="shared" si="69"/>
        <v/>
      </c>
      <c r="P384" t="str">
        <f t="shared" si="70"/>
        <v/>
      </c>
      <c r="Q384" t="str">
        <f t="shared" si="71"/>
        <v xml:space="preserve">:0412 a crs:CommonwealthPerson ; schema:name 'Robert Alton DALY' ; dbo:birthDate '1928-04-28'^^xsd:date . </v>
      </c>
      <c r="R384" t="str">
        <f t="shared" si="72"/>
        <v xml:space="preserve">:0412 a crs:CommonwealthPerson ; schema:name 'Robert Alton DALY' ; dbo:birthDate '1928-04-28'^^xsd:date . </v>
      </c>
    </row>
    <row r="385" spans="1:18" x14ac:dyDescent="0.15">
      <c r="A385" s="1" t="s">
        <v>18520</v>
      </c>
      <c r="B385" s="1" t="s">
        <v>18521</v>
      </c>
      <c r="C385" s="4">
        <v>19161129</v>
      </c>
      <c r="D385" s="1">
        <v>20090518</v>
      </c>
      <c r="E385" s="1" t="s">
        <v>18522</v>
      </c>
      <c r="G385" t="str">
        <f t="shared" si="61"/>
        <v>413</v>
      </c>
      <c r="H385" t="str">
        <f t="shared" si="62"/>
        <v>0413</v>
      </c>
      <c r="I385" s="3" t="str">
        <f t="shared" si="63"/>
        <v>1916</v>
      </c>
      <c r="J385" s="3" t="str">
        <f t="shared" si="64"/>
        <v>11</v>
      </c>
      <c r="K385" s="3" t="str">
        <f t="shared" si="65"/>
        <v>29</v>
      </c>
      <c r="L385" t="str">
        <f t="shared" si="66"/>
        <v>'1916-11-29'^^xsd:date</v>
      </c>
      <c r="M385" t="str">
        <f t="shared" si="67"/>
        <v>2009</v>
      </c>
      <c r="N385" t="str">
        <f t="shared" si="68"/>
        <v>05</v>
      </c>
      <c r="O385" t="str">
        <f t="shared" si="69"/>
        <v>18</v>
      </c>
      <c r="P385" t="str">
        <f t="shared" ca="1" si="70"/>
        <v/>
      </c>
      <c r="Q385" t="str">
        <f t="shared" ca="1" si="71"/>
        <v xml:space="preserve">:0413 a crs:CommonwealthPerson ; schema:name 'Sir David Osborne HAY KT, CBE, DSO' ; dbo:birthDate '1916-11-29'^^xsd:date . </v>
      </c>
      <c r="R385" t="str">
        <f t="shared" ca="1" si="72"/>
        <v xml:space="preserve">:0413 a crs:CommonwealthPerson ; schema:name 'Sir David Osborne HAY KT, CBE, DSO' ; dbo:birthDate '1916-11-29'^^xsd:date . </v>
      </c>
    </row>
    <row r="386" spans="1:18" x14ac:dyDescent="0.15">
      <c r="A386" s="1" t="s">
        <v>18523</v>
      </c>
      <c r="B386" s="1" t="s">
        <v>18524</v>
      </c>
      <c r="C386" s="4">
        <v>19311219</v>
      </c>
      <c r="E386" s="1" t="s">
        <v>18525</v>
      </c>
      <c r="G386" t="str">
        <f t="shared" ref="G386:G449" si="73">SUBSTITUTE(A386, "CP ", "")</f>
        <v>414</v>
      </c>
      <c r="H386" t="str">
        <f t="shared" si="62"/>
        <v>0414</v>
      </c>
      <c r="I386" s="3" t="str">
        <f t="shared" si="63"/>
        <v>1931</v>
      </c>
      <c r="J386" s="3" t="str">
        <f t="shared" si="64"/>
        <v>12</v>
      </c>
      <c r="K386" s="3" t="str">
        <f t="shared" si="65"/>
        <v>19</v>
      </c>
      <c r="L386" t="str">
        <f t="shared" si="66"/>
        <v>'1931-12-19'^^xsd:date</v>
      </c>
      <c r="M386" t="str">
        <f t="shared" si="67"/>
        <v/>
      </c>
      <c r="N386" t="str">
        <f t="shared" si="68"/>
        <v/>
      </c>
      <c r="O386" t="str">
        <f t="shared" si="69"/>
        <v/>
      </c>
      <c r="P386" t="str">
        <f t="shared" si="70"/>
        <v/>
      </c>
      <c r="Q386" t="str">
        <f t="shared" si="71"/>
        <v xml:space="preserve">:0414 a crs:CommonwealthPerson ; schema:name 'The HonHon John Joseph BROWN AO' ; dbo:birthDate '1931-12-19'^^xsd:date . </v>
      </c>
      <c r="R386" t="str">
        <f t="shared" si="72"/>
        <v xml:space="preserve">:0414 a crs:CommonwealthPerson ; schema:name 'The Hon John Joseph BROWN AO' ; dbo:birthDate '1931-12-19'^^xsd:date . </v>
      </c>
    </row>
    <row r="387" spans="1:18" x14ac:dyDescent="0.15">
      <c r="A387" s="1" t="s">
        <v>18526</v>
      </c>
      <c r="B387" s="1" t="s">
        <v>18527</v>
      </c>
      <c r="C387" s="4">
        <v>19310314</v>
      </c>
      <c r="E387" s="1" t="s">
        <v>18528</v>
      </c>
      <c r="G387" t="str">
        <f t="shared" si="73"/>
        <v>415</v>
      </c>
      <c r="H387" t="str">
        <f t="shared" ref="H387:H450" si="74">TEXT(G387, "0000")</f>
        <v>0415</v>
      </c>
      <c r="I387" s="3" t="str">
        <f t="shared" ref="I387:I450" si="75">LEFT(C387,4)</f>
        <v>1931</v>
      </c>
      <c r="J387" s="3" t="str">
        <f t="shared" ref="J387:J450" si="76">MID(C387,5,2)</f>
        <v>03</v>
      </c>
      <c r="K387" s="3" t="str">
        <f t="shared" ref="K387:K450" si="77">RIGHT(C387,2)</f>
        <v>14</v>
      </c>
      <c r="L387" t="str">
        <f t="shared" ref="L387:L450" si="78">IF(AND(J387+0&gt;=1,J387+0&lt;=12),CONCATENATE("'",I387,"-",J387,"-",K387,"'","^^xsd:date"),CONCATENATE("'",I387,"'","^^xsd:gYear"))</f>
        <v>'1931-03-14'^^xsd:date</v>
      </c>
      <c r="M387" t="str">
        <f t="shared" ref="M387:M450" si="79">LEFT(D387,4)</f>
        <v/>
      </c>
      <c r="N387" t="str">
        <f t="shared" ref="N387:N450" si="80">MID(D387,5,2)</f>
        <v/>
      </c>
      <c r="O387" t="str">
        <f t="shared" ref="O387:O450" si="81">RIGHT(D387,2)</f>
        <v/>
      </c>
      <c r="P387" t="str">
        <f t="shared" ref="P387:P450" si="82">IFERROR(IF(AND(N387+0&gt;=1,N387+0&lt;=12),_xlfn.CONCAT("'",M387,"-",N387,"-",O387,"'","^^xsd:date"),_xlfn.CONCAT("'",M387,"'","^^xsd:gYear")), "")</f>
        <v/>
      </c>
      <c r="Q387" t="str">
        <f t="shared" ref="Q387:Q450" si="83">CONCATENATE(":", H387, " a crs:CommonwealthPerson ; schema:name '", IF(OR(LEFT(B387,3)="Hon",LEFT(B387,3)="HON"),"The Hon",""), B387,  "' ; dbo:birthDate ", L387, IF(P387="","",CONCATENATE(" ; dbo:deathDate ",P387, "'"))," . ")</f>
        <v xml:space="preserve">:0415 a crs:CommonwealthPerson ; schema:name 'Emeritus Professor Stuart Francis HARRIS AO' ; dbo:birthDate '1931-03-14'^^xsd:date . </v>
      </c>
      <c r="R387" t="str">
        <f t="shared" ref="R387:R450" si="84">SUBSTITUTE(SUBSTITUTE(SUBSTITUTE(SUBSTITUTE(Q387,"The hon","The Hon"), "HonHon", "Hon"), "HonHON", "Hon"), "Honorable", "Hon")</f>
        <v xml:space="preserve">:0415 a crs:CommonwealthPerson ; schema:name 'Emeritus Professor Stuart Francis HARRIS AO' ; dbo:birthDate '1931-03-14'^^xsd:date . </v>
      </c>
    </row>
    <row r="388" spans="1:18" x14ac:dyDescent="0.15">
      <c r="A388" s="1" t="s">
        <v>18529</v>
      </c>
      <c r="B388" s="1" t="s">
        <v>18530</v>
      </c>
      <c r="C388" s="4">
        <v>19181006</v>
      </c>
      <c r="D388" s="1">
        <v>19860606</v>
      </c>
      <c r="E388" s="1" t="s">
        <v>17938</v>
      </c>
      <c r="G388" t="str">
        <f t="shared" si="73"/>
        <v>416</v>
      </c>
      <c r="H388" t="str">
        <f t="shared" si="74"/>
        <v>0416</v>
      </c>
      <c r="I388" s="3" t="str">
        <f t="shared" si="75"/>
        <v>1918</v>
      </c>
      <c r="J388" s="3" t="str">
        <f t="shared" si="76"/>
        <v>10</v>
      </c>
      <c r="K388" s="3" t="str">
        <f t="shared" si="77"/>
        <v>06</v>
      </c>
      <c r="L388" t="str">
        <f t="shared" si="78"/>
        <v>'1918-10-06'^^xsd:date</v>
      </c>
      <c r="M388" t="str">
        <f t="shared" si="79"/>
        <v>1986</v>
      </c>
      <c r="N388" t="str">
        <f t="shared" si="80"/>
        <v>06</v>
      </c>
      <c r="O388" t="str">
        <f t="shared" si="81"/>
        <v>06</v>
      </c>
      <c r="P388" t="str">
        <f t="shared" ca="1" si="82"/>
        <v/>
      </c>
      <c r="Q388" t="str">
        <f t="shared" ca="1" si="83"/>
        <v xml:space="preserve">:0416 a crs:CommonwealthPerson ; schema:name 'William CLIFFORD' ; dbo:birthDate '1918-10-06'^^xsd:date . </v>
      </c>
      <c r="R388" t="str">
        <f t="shared" ca="1" si="84"/>
        <v xml:space="preserve">:0416 a crs:CommonwealthPerson ; schema:name 'William CLIFFORD' ; dbo:birthDate '1918-10-06'^^xsd:date . </v>
      </c>
    </row>
    <row r="389" spans="1:18" x14ac:dyDescent="0.15">
      <c r="A389" s="1" t="s">
        <v>18531</v>
      </c>
      <c r="B389" s="1" t="s">
        <v>18532</v>
      </c>
      <c r="C389" s="4">
        <v>19260515</v>
      </c>
      <c r="E389" s="1" t="s">
        <v>18533</v>
      </c>
      <c r="G389" t="str">
        <f t="shared" si="73"/>
        <v>417</v>
      </c>
      <c r="H389" t="str">
        <f t="shared" si="74"/>
        <v>0417</v>
      </c>
      <c r="I389" s="3" t="str">
        <f t="shared" si="75"/>
        <v>1926</v>
      </c>
      <c r="J389" s="3" t="str">
        <f t="shared" si="76"/>
        <v>05</v>
      </c>
      <c r="K389" s="3" t="str">
        <f t="shared" si="77"/>
        <v>15</v>
      </c>
      <c r="L389" t="str">
        <f t="shared" si="78"/>
        <v>'1926-05-15'^^xsd:date</v>
      </c>
      <c r="M389" t="str">
        <f t="shared" si="79"/>
        <v/>
      </c>
      <c r="N389" t="str">
        <f t="shared" si="80"/>
        <v/>
      </c>
      <c r="O389" t="str">
        <f t="shared" si="81"/>
        <v/>
      </c>
      <c r="P389" t="str">
        <f t="shared" si="82"/>
        <v/>
      </c>
      <c r="Q389" t="str">
        <f t="shared" si="83"/>
        <v xml:space="preserve">:0417 a crs:CommonwealthPerson ; schema:name 'The HonHon Dame Margaret Georgina Constance GUILFOYLE AC, DBE' ; dbo:birthDate '1926-05-15'^^xsd:date . </v>
      </c>
      <c r="R389" t="str">
        <f t="shared" si="84"/>
        <v xml:space="preserve">:0417 a crs:CommonwealthPerson ; schema:name 'The Hon Dame Margaret Georgina Constance GUILFOYLE AC, DBE' ; dbo:birthDate '1926-05-15'^^xsd:date . </v>
      </c>
    </row>
    <row r="390" spans="1:18" x14ac:dyDescent="0.15">
      <c r="A390" s="1" t="s">
        <v>18534</v>
      </c>
      <c r="B390" s="1" t="s">
        <v>18535</v>
      </c>
      <c r="C390" s="4">
        <v>19150101</v>
      </c>
      <c r="E390" s="1" t="s">
        <v>18536</v>
      </c>
      <c r="G390" t="str">
        <f t="shared" si="73"/>
        <v>418</v>
      </c>
      <c r="H390" t="str">
        <f t="shared" si="74"/>
        <v>0418</v>
      </c>
      <c r="I390" s="3" t="str">
        <f t="shared" si="75"/>
        <v>1915</v>
      </c>
      <c r="J390" s="3" t="str">
        <f t="shared" si="76"/>
        <v>01</v>
      </c>
      <c r="K390" s="3" t="str">
        <f t="shared" si="77"/>
        <v>01</v>
      </c>
      <c r="L390" t="str">
        <f t="shared" si="78"/>
        <v>'1915-01-01'^^xsd:date</v>
      </c>
      <c r="M390" t="str">
        <f t="shared" si="79"/>
        <v/>
      </c>
      <c r="N390" t="str">
        <f t="shared" si="80"/>
        <v/>
      </c>
      <c r="O390" t="str">
        <f t="shared" si="81"/>
        <v/>
      </c>
      <c r="P390" t="str">
        <f t="shared" si="82"/>
        <v/>
      </c>
      <c r="Q390" t="str">
        <f t="shared" si="83"/>
        <v xml:space="preserve">:0418 a crs:CommonwealthPerson ; schema:name 'A A SMITH' ; dbo:birthDate '1915-01-01'^^xsd:date . </v>
      </c>
      <c r="R390" t="str">
        <f t="shared" si="84"/>
        <v xml:space="preserve">:0418 a crs:CommonwealthPerson ; schema:name 'A A SMITH' ; dbo:birthDate '1915-01-01'^^xsd:date . </v>
      </c>
    </row>
    <row r="391" spans="1:18" x14ac:dyDescent="0.15">
      <c r="A391" s="1" t="s">
        <v>18537</v>
      </c>
      <c r="B391" s="1" t="s">
        <v>18538</v>
      </c>
      <c r="C391" s="4">
        <v>18850903</v>
      </c>
      <c r="D391" s="1">
        <v>19610408</v>
      </c>
      <c r="E391" s="1" t="s">
        <v>18076</v>
      </c>
      <c r="G391" t="str">
        <f t="shared" si="73"/>
        <v>42</v>
      </c>
      <c r="H391" t="str">
        <f t="shared" si="74"/>
        <v>0042</v>
      </c>
      <c r="I391" s="3" t="str">
        <f t="shared" si="75"/>
        <v>1885</v>
      </c>
      <c r="J391" s="3" t="str">
        <f t="shared" si="76"/>
        <v>09</v>
      </c>
      <c r="K391" s="3" t="str">
        <f t="shared" si="77"/>
        <v>03</v>
      </c>
      <c r="L391" t="str">
        <f t="shared" si="78"/>
        <v>'1885-09-03'^^xsd:date</v>
      </c>
      <c r="M391" t="str">
        <f t="shared" si="79"/>
        <v>1961</v>
      </c>
      <c r="N391" t="str">
        <f t="shared" si="80"/>
        <v>04</v>
      </c>
      <c r="O391" t="str">
        <f t="shared" si="81"/>
        <v>08</v>
      </c>
      <c r="P391" t="str">
        <f t="shared" ca="1" si="82"/>
        <v/>
      </c>
      <c r="Q391" t="str">
        <f t="shared" ca="1" si="83"/>
        <v xml:space="preserve">:0042 a crs:CommonwealthPerson ; schema:name 'Joseph Aloysius CARRODUS CBE' ; dbo:birthDate '1885-09-03'^^xsd:date . </v>
      </c>
      <c r="R391" t="str">
        <f t="shared" ca="1" si="84"/>
        <v xml:space="preserve">:0042 a crs:CommonwealthPerson ; schema:name 'Joseph Aloysius CARRODUS CBE' ; dbo:birthDate '1885-09-03'^^xsd:date . </v>
      </c>
    </row>
    <row r="392" spans="1:18" x14ac:dyDescent="0.15">
      <c r="A392" s="1" t="s">
        <v>18539</v>
      </c>
      <c r="B392" s="1" t="s">
        <v>18540</v>
      </c>
      <c r="C392" s="4">
        <v>19371003</v>
      </c>
      <c r="E392" s="1" t="s">
        <v>18541</v>
      </c>
      <c r="G392" t="str">
        <f t="shared" si="73"/>
        <v>421</v>
      </c>
      <c r="H392" t="str">
        <f t="shared" si="74"/>
        <v>0421</v>
      </c>
      <c r="I392" s="3" t="str">
        <f t="shared" si="75"/>
        <v>1937</v>
      </c>
      <c r="J392" s="3" t="str">
        <f t="shared" si="76"/>
        <v>10</v>
      </c>
      <c r="K392" s="3" t="str">
        <f t="shared" si="77"/>
        <v>03</v>
      </c>
      <c r="L392" t="str">
        <f t="shared" si="78"/>
        <v>'1937-10-03'^^xsd:date</v>
      </c>
      <c r="M392" t="str">
        <f t="shared" si="79"/>
        <v/>
      </c>
      <c r="N392" t="str">
        <f t="shared" si="80"/>
        <v/>
      </c>
      <c r="O392" t="str">
        <f t="shared" si="81"/>
        <v/>
      </c>
      <c r="P392" t="str">
        <f t="shared" si="82"/>
        <v/>
      </c>
      <c r="Q392" t="str">
        <f t="shared" si="83"/>
        <v xml:space="preserve">:0421 a crs:CommonwealthPerson ; schema:name 'John Charles HODGES' ; dbo:birthDate '1937-10-03'^^xsd:date . </v>
      </c>
      <c r="R392" t="str">
        <f t="shared" si="84"/>
        <v xml:space="preserve">:0421 a crs:CommonwealthPerson ; schema:name 'John Charles HODGES' ; dbo:birthDate '1937-10-03'^^xsd:date . </v>
      </c>
    </row>
    <row r="393" spans="1:18" x14ac:dyDescent="0.15">
      <c r="A393" s="1" t="s">
        <v>18542</v>
      </c>
      <c r="B393" s="1" t="s">
        <v>18543</v>
      </c>
      <c r="C393" s="4">
        <v>19421219</v>
      </c>
      <c r="E393" s="1" t="s">
        <v>18544</v>
      </c>
      <c r="G393" t="str">
        <f t="shared" si="73"/>
        <v>422</v>
      </c>
      <c r="H393" t="str">
        <f t="shared" si="74"/>
        <v>0422</v>
      </c>
      <c r="I393" s="3" t="str">
        <f t="shared" si="75"/>
        <v>1942</v>
      </c>
      <c r="J393" s="3" t="str">
        <f t="shared" si="76"/>
        <v>12</v>
      </c>
      <c r="K393" s="3" t="str">
        <f t="shared" si="77"/>
        <v>19</v>
      </c>
      <c r="L393" t="str">
        <f t="shared" si="78"/>
        <v>'1942-12-19'^^xsd:date</v>
      </c>
      <c r="M393" t="str">
        <f t="shared" si="79"/>
        <v/>
      </c>
      <c r="N393" t="str">
        <f t="shared" si="80"/>
        <v/>
      </c>
      <c r="O393" t="str">
        <f t="shared" si="81"/>
        <v/>
      </c>
      <c r="P393" t="str">
        <f t="shared" si="82"/>
        <v/>
      </c>
      <c r="Q393" t="str">
        <f t="shared" si="83"/>
        <v xml:space="preserve">:0422 a crs:CommonwealthPerson ; schema:name 'The HonHon Eamon John LINDSAY RFD' ; dbo:birthDate '1942-12-19'^^xsd:date . </v>
      </c>
      <c r="R393" t="str">
        <f t="shared" si="84"/>
        <v xml:space="preserve">:0422 a crs:CommonwealthPerson ; schema:name 'The Hon Eamon John LINDSAY RFD' ; dbo:birthDate '1942-12-19'^^xsd:date . </v>
      </c>
    </row>
    <row r="394" spans="1:18" x14ac:dyDescent="0.15">
      <c r="A394" s="1" t="s">
        <v>18545</v>
      </c>
      <c r="B394" s="1" t="s">
        <v>18546</v>
      </c>
      <c r="C394" s="4">
        <v>19360606</v>
      </c>
      <c r="E394" s="1" t="s">
        <v>18547</v>
      </c>
      <c r="G394" t="str">
        <f t="shared" si="73"/>
        <v>424</v>
      </c>
      <c r="H394" t="str">
        <f t="shared" si="74"/>
        <v>0424</v>
      </c>
      <c r="I394" s="3" t="str">
        <f t="shared" si="75"/>
        <v>1936</v>
      </c>
      <c r="J394" s="3" t="str">
        <f t="shared" si="76"/>
        <v>06</v>
      </c>
      <c r="K394" s="3" t="str">
        <f t="shared" si="77"/>
        <v>06</v>
      </c>
      <c r="L394" t="str">
        <f t="shared" si="78"/>
        <v>'1936-06-06'^^xsd:date</v>
      </c>
      <c r="M394" t="str">
        <f t="shared" si="79"/>
        <v/>
      </c>
      <c r="N394" t="str">
        <f t="shared" si="80"/>
        <v/>
      </c>
      <c r="O394" t="str">
        <f t="shared" si="81"/>
        <v/>
      </c>
      <c r="P394" t="str">
        <f t="shared" si="82"/>
        <v/>
      </c>
      <c r="Q394" t="str">
        <f t="shared" si="83"/>
        <v xml:space="preserve">:0424 a crs:CommonwealthPerson ; schema:name 'Elaine Elizabeth DARLING' ; dbo:birthDate '1936-06-06'^^xsd:date . </v>
      </c>
      <c r="R394" t="str">
        <f t="shared" si="84"/>
        <v xml:space="preserve">:0424 a crs:CommonwealthPerson ; schema:name 'Elaine Elizabeth DARLING' ; dbo:birthDate '1936-06-06'^^xsd:date . </v>
      </c>
    </row>
    <row r="395" spans="1:18" x14ac:dyDescent="0.15">
      <c r="A395" s="1" t="s">
        <v>18548</v>
      </c>
      <c r="B395" s="1" t="s">
        <v>18549</v>
      </c>
      <c r="C395" s="4">
        <v>19290610</v>
      </c>
      <c r="E395" s="1" t="s">
        <v>18550</v>
      </c>
      <c r="G395" t="str">
        <f t="shared" si="73"/>
        <v>426</v>
      </c>
      <c r="H395" t="str">
        <f t="shared" si="74"/>
        <v>0426</v>
      </c>
      <c r="I395" s="3" t="str">
        <f t="shared" si="75"/>
        <v>1929</v>
      </c>
      <c r="J395" s="3" t="str">
        <f t="shared" si="76"/>
        <v>06</v>
      </c>
      <c r="K395" s="3" t="str">
        <f t="shared" si="77"/>
        <v>10</v>
      </c>
      <c r="L395" t="str">
        <f t="shared" si="78"/>
        <v>'1929-06-10'^^xsd:date</v>
      </c>
      <c r="M395" t="str">
        <f t="shared" si="79"/>
        <v/>
      </c>
      <c r="N395" t="str">
        <f t="shared" si="80"/>
        <v/>
      </c>
      <c r="O395" t="str">
        <f t="shared" si="81"/>
        <v/>
      </c>
      <c r="P395" t="str">
        <f t="shared" si="82"/>
        <v/>
      </c>
      <c r="Q395" t="str">
        <f t="shared" si="83"/>
        <v xml:space="preserve">:0426 a crs:CommonwealthPerson ; schema:name 'The Rt Hon Ian McCahon SINCLAIR AC' ; dbo:birthDate '1929-06-10'^^xsd:date . </v>
      </c>
      <c r="R395" t="str">
        <f t="shared" si="84"/>
        <v xml:space="preserve">:0426 a crs:CommonwealthPerson ; schema:name 'The Rt Hon Ian McCahon SINCLAIR AC' ; dbo:birthDate '1929-06-10'^^xsd:date . </v>
      </c>
    </row>
    <row r="396" spans="1:18" x14ac:dyDescent="0.15">
      <c r="A396" s="1" t="s">
        <v>18551</v>
      </c>
      <c r="B396" s="1" t="s">
        <v>18552</v>
      </c>
      <c r="C396" s="4">
        <v>19490927</v>
      </c>
      <c r="E396" s="1" t="s">
        <v>18553</v>
      </c>
      <c r="G396" t="str">
        <f t="shared" si="73"/>
        <v>427</v>
      </c>
      <c r="H396" t="str">
        <f t="shared" si="74"/>
        <v>0427</v>
      </c>
      <c r="I396" s="3" t="str">
        <f t="shared" si="75"/>
        <v>1949</v>
      </c>
      <c r="J396" s="3" t="str">
        <f t="shared" si="76"/>
        <v>09</v>
      </c>
      <c r="K396" s="3" t="str">
        <f t="shared" si="77"/>
        <v>27</v>
      </c>
      <c r="L396" t="str">
        <f t="shared" si="78"/>
        <v>'1949-09-27'^^xsd:date</v>
      </c>
      <c r="M396" t="str">
        <f t="shared" si="79"/>
        <v/>
      </c>
      <c r="N396" t="str">
        <f t="shared" si="80"/>
        <v/>
      </c>
      <c r="O396" t="str">
        <f t="shared" si="81"/>
        <v/>
      </c>
      <c r="P396" t="str">
        <f t="shared" si="82"/>
        <v/>
      </c>
      <c r="Q396" t="str">
        <f t="shared" si="83"/>
        <v xml:space="preserve">:0427 a crs:CommonwealthPerson ; schema:name 'The HonHon Graham Frederick RICHARDSON' ; dbo:birthDate '1949-09-27'^^xsd:date . </v>
      </c>
      <c r="R396" t="str">
        <f t="shared" si="84"/>
        <v xml:space="preserve">:0427 a crs:CommonwealthPerson ; schema:name 'The Hon Graham Frederick RICHARDSON' ; dbo:birthDate '1949-09-27'^^xsd:date . </v>
      </c>
    </row>
    <row r="397" spans="1:18" x14ac:dyDescent="0.15">
      <c r="A397" s="1" t="s">
        <v>18554</v>
      </c>
      <c r="B397" s="1" t="s">
        <v>18555</v>
      </c>
      <c r="C397" s="4">
        <v>19210518</v>
      </c>
      <c r="E397" s="1" t="s">
        <v>18556</v>
      </c>
      <c r="G397" t="str">
        <f t="shared" si="73"/>
        <v>428</v>
      </c>
      <c r="H397" t="str">
        <f t="shared" si="74"/>
        <v>0428</v>
      </c>
      <c r="I397" s="3" t="str">
        <f t="shared" si="75"/>
        <v>1921</v>
      </c>
      <c r="J397" s="3" t="str">
        <f t="shared" si="76"/>
        <v>05</v>
      </c>
      <c r="K397" s="3" t="str">
        <f t="shared" si="77"/>
        <v>18</v>
      </c>
      <c r="L397" t="str">
        <f t="shared" si="78"/>
        <v>'1921-05-18'^^xsd:date</v>
      </c>
      <c r="M397" t="str">
        <f t="shared" si="79"/>
        <v/>
      </c>
      <c r="N397" t="str">
        <f t="shared" si="80"/>
        <v/>
      </c>
      <c r="O397" t="str">
        <f t="shared" si="81"/>
        <v/>
      </c>
      <c r="P397" t="str">
        <f t="shared" si="82"/>
        <v/>
      </c>
      <c r="Q397" t="str">
        <f t="shared" si="83"/>
        <v xml:space="preserve">:0428 a crs:CommonwealthPerson ; schema:name 'Robert Frederick FELGENNER' ; dbo:birthDate '1921-05-18'^^xsd:date . </v>
      </c>
      <c r="R397" t="str">
        <f t="shared" si="84"/>
        <v xml:space="preserve">:0428 a crs:CommonwealthPerson ; schema:name 'Robert Frederick FELGENNER' ; dbo:birthDate '1921-05-18'^^xsd:date . </v>
      </c>
    </row>
    <row r="398" spans="1:18" x14ac:dyDescent="0.15">
      <c r="A398" s="1" t="s">
        <v>18557</v>
      </c>
      <c r="B398" s="1" t="s">
        <v>18558</v>
      </c>
      <c r="C398" s="4">
        <v>18970228</v>
      </c>
      <c r="D398" s="1">
        <v>19751003</v>
      </c>
      <c r="E398" s="1" t="s">
        <v>18559</v>
      </c>
      <c r="G398" t="str">
        <f t="shared" si="73"/>
        <v>429</v>
      </c>
      <c r="H398" t="str">
        <f t="shared" si="74"/>
        <v>0429</v>
      </c>
      <c r="I398" s="3" t="str">
        <f t="shared" si="75"/>
        <v>1897</v>
      </c>
      <c r="J398" s="3" t="str">
        <f t="shared" si="76"/>
        <v>02</v>
      </c>
      <c r="K398" s="3" t="str">
        <f t="shared" si="77"/>
        <v>28</v>
      </c>
      <c r="L398" t="str">
        <f t="shared" si="78"/>
        <v>'1897-02-28'^^xsd:date</v>
      </c>
      <c r="M398" t="str">
        <f t="shared" si="79"/>
        <v>1975</v>
      </c>
      <c r="N398" t="str">
        <f t="shared" si="80"/>
        <v>10</v>
      </c>
      <c r="O398" t="str">
        <f t="shared" si="81"/>
        <v>03</v>
      </c>
      <c r="P398" t="str">
        <f t="shared" ca="1" si="82"/>
        <v/>
      </c>
      <c r="Q398" t="str">
        <f t="shared" ca="1" si="83"/>
        <v xml:space="preserve">:0429 a crs:CommonwealthPerson ; schema:name 'The Hon Cyril CHAMBERS' ; dbo:birthDate '1897-02-28'^^xsd:date . </v>
      </c>
      <c r="R398" t="str">
        <f t="shared" ca="1" si="84"/>
        <v xml:space="preserve">:0429 a crs:CommonwealthPerson ; schema:name 'The Hon Cyril CHAMBERS' ; dbo:birthDate '1897-02-28'^^xsd:date . </v>
      </c>
    </row>
    <row r="399" spans="1:18" x14ac:dyDescent="0.15">
      <c r="A399" s="1" t="s">
        <v>18560</v>
      </c>
      <c r="B399" s="1" t="s">
        <v>18561</v>
      </c>
      <c r="C399" s="4">
        <v>19061225</v>
      </c>
      <c r="E399" s="1" t="s">
        <v>18562</v>
      </c>
      <c r="G399" t="str">
        <f t="shared" si="73"/>
        <v>43</v>
      </c>
      <c r="H399" t="str">
        <f t="shared" si="74"/>
        <v>0043</v>
      </c>
      <c r="I399" s="3" t="str">
        <f t="shared" si="75"/>
        <v>1906</v>
      </c>
      <c r="J399" s="3" t="str">
        <f t="shared" si="76"/>
        <v>12</v>
      </c>
      <c r="K399" s="3" t="str">
        <f t="shared" si="77"/>
        <v>25</v>
      </c>
      <c r="L399" t="str">
        <f t="shared" si="78"/>
        <v>'1906-12-25'^^xsd:date</v>
      </c>
      <c r="M399" t="str">
        <f t="shared" si="79"/>
        <v/>
      </c>
      <c r="N399" t="str">
        <f t="shared" si="80"/>
        <v/>
      </c>
      <c r="O399" t="str">
        <f t="shared" si="81"/>
        <v/>
      </c>
      <c r="P399" t="str">
        <f t="shared" si="82"/>
        <v/>
      </c>
      <c r="Q399" t="str">
        <f t="shared" si="83"/>
        <v xml:space="preserve">:0043 a crs:CommonwealthPerson ; schema:name 'Reginald MARSH AM' ; dbo:birthDate '1906-12-25'^^xsd:date . </v>
      </c>
      <c r="R399" t="str">
        <f t="shared" si="84"/>
        <v xml:space="preserve">:0043 a crs:CommonwealthPerson ; schema:name 'Reginald MARSH AM' ; dbo:birthDate '1906-12-25'^^xsd:date . </v>
      </c>
    </row>
    <row r="400" spans="1:18" x14ac:dyDescent="0.15">
      <c r="A400" s="1" t="s">
        <v>18563</v>
      </c>
      <c r="B400" s="1" t="s">
        <v>18564</v>
      </c>
      <c r="C400" s="4">
        <v>19230930</v>
      </c>
      <c r="D400" s="1">
        <v>20100413</v>
      </c>
      <c r="E400" s="1" t="s">
        <v>18485</v>
      </c>
      <c r="G400" t="str">
        <f t="shared" si="73"/>
        <v>430</v>
      </c>
      <c r="H400" t="str">
        <f t="shared" si="74"/>
        <v>0430</v>
      </c>
      <c r="I400" s="3" t="str">
        <f t="shared" si="75"/>
        <v>1923</v>
      </c>
      <c r="J400" s="3" t="str">
        <f t="shared" si="76"/>
        <v>09</v>
      </c>
      <c r="K400" s="3" t="str">
        <f t="shared" si="77"/>
        <v>30</v>
      </c>
      <c r="L400" t="str">
        <f t="shared" si="78"/>
        <v>'1923-09-30'^^xsd:date</v>
      </c>
      <c r="M400" t="str">
        <f t="shared" si="79"/>
        <v>2010</v>
      </c>
      <c r="N400" t="str">
        <f t="shared" si="80"/>
        <v>04</v>
      </c>
      <c r="O400" t="str">
        <f t="shared" si="81"/>
        <v>13</v>
      </c>
      <c r="P400" t="str">
        <f t="shared" ca="1" si="82"/>
        <v/>
      </c>
      <c r="Q400" t="str">
        <f t="shared" ca="1" si="83"/>
        <v xml:space="preserve">:0430 a crs:CommonwealthPerson ; schema:name 'Bernard Francis KILGARIFF OAM AM' ; dbo:birthDate '1923-09-30'^^xsd:date . </v>
      </c>
      <c r="R400" t="str">
        <f t="shared" ca="1" si="84"/>
        <v xml:space="preserve">:0430 a crs:CommonwealthPerson ; schema:name 'Bernard Francis KILGARIFF OAM AM' ; dbo:birthDate '1923-09-30'^^xsd:date . </v>
      </c>
    </row>
    <row r="401" spans="1:18" x14ac:dyDescent="0.15">
      <c r="A401" s="1" t="s">
        <v>18565</v>
      </c>
      <c r="B401" s="1" t="s">
        <v>18566</v>
      </c>
      <c r="C401" s="4">
        <v>19380308</v>
      </c>
      <c r="E401" s="1" t="s">
        <v>18567</v>
      </c>
      <c r="G401" t="str">
        <f t="shared" si="73"/>
        <v>431</v>
      </c>
      <c r="H401" t="str">
        <f t="shared" si="74"/>
        <v>0431</v>
      </c>
      <c r="I401" s="3" t="str">
        <f t="shared" si="75"/>
        <v>1938</v>
      </c>
      <c r="J401" s="3" t="str">
        <f t="shared" si="76"/>
        <v>03</v>
      </c>
      <c r="K401" s="3" t="str">
        <f t="shared" si="77"/>
        <v>08</v>
      </c>
      <c r="L401" t="str">
        <f t="shared" si="78"/>
        <v>'1938-03-08'^^xsd:date</v>
      </c>
      <c r="M401" t="str">
        <f t="shared" si="79"/>
        <v/>
      </c>
      <c r="N401" t="str">
        <f t="shared" si="80"/>
        <v/>
      </c>
      <c r="O401" t="str">
        <f t="shared" si="81"/>
        <v/>
      </c>
      <c r="P401" t="str">
        <f t="shared" si="82"/>
        <v/>
      </c>
      <c r="Q401" t="str">
        <f t="shared" si="83"/>
        <v xml:space="preserve">:0431 a crs:CommonwealthPerson ; schema:name 'Ian Milne Dixon CAMERON MHR' ; dbo:birthDate '1938-03-08'^^xsd:date . </v>
      </c>
      <c r="R401" t="str">
        <f t="shared" si="84"/>
        <v xml:space="preserve">:0431 a crs:CommonwealthPerson ; schema:name 'Ian Milne Dixon CAMERON MHR' ; dbo:birthDate '1938-03-08'^^xsd:date . </v>
      </c>
    </row>
    <row r="402" spans="1:18" x14ac:dyDescent="0.15">
      <c r="A402" s="1" t="s">
        <v>18568</v>
      </c>
      <c r="B402" s="1" t="s">
        <v>18569</v>
      </c>
      <c r="C402" s="4">
        <v>19431108</v>
      </c>
      <c r="D402" s="1">
        <v>20051203</v>
      </c>
      <c r="E402" s="1" t="s">
        <v>18570</v>
      </c>
      <c r="G402" t="str">
        <f t="shared" si="73"/>
        <v>432</v>
      </c>
      <c r="H402" t="str">
        <f t="shared" si="74"/>
        <v>0432</v>
      </c>
      <c r="I402" s="3" t="str">
        <f t="shared" si="75"/>
        <v>1943</v>
      </c>
      <c r="J402" s="3" t="str">
        <f t="shared" si="76"/>
        <v>11</v>
      </c>
      <c r="K402" s="3" t="str">
        <f t="shared" si="77"/>
        <v>08</v>
      </c>
      <c r="L402" t="str">
        <f t="shared" si="78"/>
        <v>'1943-11-08'^^xsd:date</v>
      </c>
      <c r="M402" t="str">
        <f t="shared" si="79"/>
        <v>2005</v>
      </c>
      <c r="N402" t="str">
        <f t="shared" si="80"/>
        <v>12</v>
      </c>
      <c r="O402" t="str">
        <f t="shared" si="81"/>
        <v>03</v>
      </c>
      <c r="P402" t="str">
        <f t="shared" ca="1" si="82"/>
        <v/>
      </c>
      <c r="Q402" t="str">
        <f t="shared" ca="1" si="83"/>
        <v xml:space="preserve">:0432 a crs:CommonwealthPerson ; schema:name 'The HonHon Peter Francis Salmon COOK' ; dbo:birthDate '1943-11-08'^^xsd:date . </v>
      </c>
      <c r="R402" t="str">
        <f t="shared" ca="1" si="84"/>
        <v xml:space="preserve">:0432 a crs:CommonwealthPerson ; schema:name 'The Hon Peter Francis Salmon COOK' ; dbo:birthDate '1943-11-08'^^xsd:date . </v>
      </c>
    </row>
    <row r="403" spans="1:18" x14ac:dyDescent="0.15">
      <c r="A403" s="1" t="s">
        <v>18571</v>
      </c>
      <c r="B403" s="1" t="s">
        <v>18572</v>
      </c>
      <c r="C403" s="4">
        <v>19070120</v>
      </c>
      <c r="E403" s="1" t="s">
        <v>18573</v>
      </c>
      <c r="G403" t="str">
        <f t="shared" si="73"/>
        <v>433</v>
      </c>
      <c r="H403" t="str">
        <f t="shared" si="74"/>
        <v>0433</v>
      </c>
      <c r="I403" s="3" t="str">
        <f t="shared" si="75"/>
        <v>1907</v>
      </c>
      <c r="J403" s="3" t="str">
        <f t="shared" si="76"/>
        <v>01</v>
      </c>
      <c r="K403" s="3" t="str">
        <f t="shared" si="77"/>
        <v>20</v>
      </c>
      <c r="L403" t="str">
        <f t="shared" si="78"/>
        <v>'1907-01-20'^^xsd:date</v>
      </c>
      <c r="M403" t="str">
        <f t="shared" si="79"/>
        <v/>
      </c>
      <c r="N403" t="str">
        <f t="shared" si="80"/>
        <v/>
      </c>
      <c r="O403" t="str">
        <f t="shared" si="81"/>
        <v/>
      </c>
      <c r="P403" t="str">
        <f t="shared" si="82"/>
        <v/>
      </c>
      <c r="Q403" t="str">
        <f t="shared" si="83"/>
        <v xml:space="preserve">:0433 a crs:CommonwealthPerson ; schema:name 'The Hon Reginald Francis Xavier CONNOR' ; dbo:birthDate '1907-01-20'^^xsd:date . </v>
      </c>
      <c r="R403" t="str">
        <f t="shared" si="84"/>
        <v xml:space="preserve">:0433 a crs:CommonwealthPerson ; schema:name 'The Hon Reginald Francis Xavier CONNOR' ; dbo:birthDate '1907-01-20'^^xsd:date . </v>
      </c>
    </row>
    <row r="404" spans="1:18" x14ac:dyDescent="0.15">
      <c r="A404" s="1" t="s">
        <v>18574</v>
      </c>
      <c r="B404" s="1" t="s">
        <v>18575</v>
      </c>
      <c r="C404" s="4">
        <v>19310427</v>
      </c>
      <c r="D404" s="1">
        <v>20110731</v>
      </c>
      <c r="E404" s="1" t="s">
        <v>18576</v>
      </c>
      <c r="G404" t="str">
        <f t="shared" si="73"/>
        <v>434</v>
      </c>
      <c r="H404" t="str">
        <f t="shared" si="74"/>
        <v>0434</v>
      </c>
      <c r="I404" s="3" t="str">
        <f t="shared" si="75"/>
        <v>1931</v>
      </c>
      <c r="J404" s="3" t="str">
        <f t="shared" si="76"/>
        <v>04</v>
      </c>
      <c r="K404" s="3" t="str">
        <f t="shared" si="77"/>
        <v>27</v>
      </c>
      <c r="L404" t="str">
        <f t="shared" si="78"/>
        <v>'1931-04-27'^^xsd:date</v>
      </c>
      <c r="M404" t="str">
        <f t="shared" si="79"/>
        <v>2011</v>
      </c>
      <c r="N404" t="str">
        <f t="shared" si="80"/>
        <v>07</v>
      </c>
      <c r="O404" t="str">
        <f t="shared" si="81"/>
        <v>31</v>
      </c>
      <c r="P404" t="str">
        <f t="shared" ca="1" si="82"/>
        <v/>
      </c>
      <c r="Q404" t="str">
        <f t="shared" ca="1" si="83"/>
        <v xml:space="preserve">:0434 a crs:CommonwealthPerson ; schema:name 'The HonHon Allan Clyde HOLDING' ; dbo:birthDate '1931-04-27'^^xsd:date . </v>
      </c>
      <c r="R404" t="str">
        <f t="shared" ca="1" si="84"/>
        <v xml:space="preserve">:0434 a crs:CommonwealthPerson ; schema:name 'The Hon Allan Clyde HOLDING' ; dbo:birthDate '1931-04-27'^^xsd:date . </v>
      </c>
    </row>
    <row r="405" spans="1:18" x14ac:dyDescent="0.15">
      <c r="A405" s="1" t="s">
        <v>18577</v>
      </c>
      <c r="B405" s="1" t="s">
        <v>18578</v>
      </c>
      <c r="C405" s="4">
        <v>19421010</v>
      </c>
      <c r="E405" s="1" t="s">
        <v>18579</v>
      </c>
      <c r="G405" t="str">
        <f t="shared" si="73"/>
        <v>435</v>
      </c>
      <c r="H405" t="str">
        <f t="shared" si="74"/>
        <v>0435</v>
      </c>
      <c r="I405" s="3" t="str">
        <f t="shared" si="75"/>
        <v>1942</v>
      </c>
      <c r="J405" s="3" t="str">
        <f t="shared" si="76"/>
        <v>10</v>
      </c>
      <c r="K405" s="3" t="str">
        <f t="shared" si="77"/>
        <v>10</v>
      </c>
      <c r="L405" t="str">
        <f t="shared" si="78"/>
        <v>'1942-10-10'^^xsd:date</v>
      </c>
      <c r="M405" t="str">
        <f t="shared" si="79"/>
        <v/>
      </c>
      <c r="N405" t="str">
        <f t="shared" si="80"/>
        <v/>
      </c>
      <c r="O405" t="str">
        <f t="shared" si="81"/>
        <v/>
      </c>
      <c r="P405" t="str">
        <f t="shared" si="82"/>
        <v/>
      </c>
      <c r="Q405" t="str">
        <f t="shared" si="83"/>
        <v xml:space="preserve">:0435 a crs:CommonwealthPerson ; schema:name 'The HonHon Susan Maree RYAN AO' ; dbo:birthDate '1942-10-10'^^xsd:date . </v>
      </c>
      <c r="R405" t="str">
        <f t="shared" si="84"/>
        <v xml:space="preserve">:0435 a crs:CommonwealthPerson ; schema:name 'The Hon Susan Maree RYAN AO' ; dbo:birthDate '1942-10-10'^^xsd:date . </v>
      </c>
    </row>
    <row r="406" spans="1:18" x14ac:dyDescent="0.15">
      <c r="A406" s="1" t="s">
        <v>18580</v>
      </c>
      <c r="B406" s="1" t="s">
        <v>18581</v>
      </c>
      <c r="C406" s="4">
        <v>19320729</v>
      </c>
      <c r="E406" s="1" t="s">
        <v>18582</v>
      </c>
      <c r="G406" t="str">
        <f t="shared" si="73"/>
        <v>436</v>
      </c>
      <c r="H406" t="str">
        <f t="shared" si="74"/>
        <v>0436</v>
      </c>
      <c r="I406" s="3" t="str">
        <f t="shared" si="75"/>
        <v>1932</v>
      </c>
      <c r="J406" s="3" t="str">
        <f t="shared" si="76"/>
        <v>07</v>
      </c>
      <c r="K406" s="3" t="str">
        <f t="shared" si="77"/>
        <v>29</v>
      </c>
      <c r="L406" t="str">
        <f t="shared" si="78"/>
        <v>'1932-07-29'^^xsd:date</v>
      </c>
      <c r="M406" t="str">
        <f t="shared" si="79"/>
        <v/>
      </c>
      <c r="N406" t="str">
        <f t="shared" si="80"/>
        <v/>
      </c>
      <c r="O406" t="str">
        <f t="shared" si="81"/>
        <v/>
      </c>
      <c r="P406" t="str">
        <f t="shared" si="82"/>
        <v/>
      </c>
      <c r="Q406" t="str">
        <f t="shared" si="83"/>
        <v xml:space="preserve">:0436 a crs:CommonwealthPerson ; schema:name 'The HonHon Peter Frederick MORRIS' ; dbo:birthDate '1932-07-29'^^xsd:date . </v>
      </c>
      <c r="R406" t="str">
        <f t="shared" si="84"/>
        <v xml:space="preserve">:0436 a crs:CommonwealthPerson ; schema:name 'The Hon Peter Frederick MORRIS' ; dbo:birthDate '1932-07-29'^^xsd:date . </v>
      </c>
    </row>
    <row r="407" spans="1:18" x14ac:dyDescent="0.15">
      <c r="A407" s="1" t="s">
        <v>18583</v>
      </c>
      <c r="B407" s="1" t="s">
        <v>18584</v>
      </c>
      <c r="C407" s="4">
        <v>19380730</v>
      </c>
      <c r="E407" s="1" t="s">
        <v>18585</v>
      </c>
      <c r="G407" t="str">
        <f t="shared" si="73"/>
        <v>437</v>
      </c>
      <c r="H407" t="str">
        <f t="shared" si="74"/>
        <v>0437</v>
      </c>
      <c r="I407" s="3" t="str">
        <f t="shared" si="75"/>
        <v>1938</v>
      </c>
      <c r="J407" s="3" t="str">
        <f t="shared" si="76"/>
        <v>07</v>
      </c>
      <c r="K407" s="3" t="str">
        <f t="shared" si="77"/>
        <v>30</v>
      </c>
      <c r="L407" t="str">
        <f t="shared" si="78"/>
        <v>'1938-07-30'^^xsd:date</v>
      </c>
      <c r="M407" t="str">
        <f t="shared" si="79"/>
        <v/>
      </c>
      <c r="N407" t="str">
        <f t="shared" si="80"/>
        <v/>
      </c>
      <c r="O407" t="str">
        <f t="shared" si="81"/>
        <v/>
      </c>
      <c r="P407" t="str">
        <f t="shared" si="82"/>
        <v/>
      </c>
      <c r="Q407" t="str">
        <f t="shared" si="83"/>
        <v xml:space="preserve">:0437 a crs:CommonwealthPerson ; schema:name 'The HonHon Rosemary Ann CROWLEY' ; dbo:birthDate '1938-07-30'^^xsd:date . </v>
      </c>
      <c r="R407" t="str">
        <f t="shared" si="84"/>
        <v xml:space="preserve">:0437 a crs:CommonwealthPerson ; schema:name 'The Hon Rosemary Ann CROWLEY' ; dbo:birthDate '1938-07-30'^^xsd:date . </v>
      </c>
    </row>
    <row r="408" spans="1:18" x14ac:dyDescent="0.15">
      <c r="A408" s="1" t="s">
        <v>18586</v>
      </c>
      <c r="B408" s="1" t="s">
        <v>18587</v>
      </c>
      <c r="C408" s="4">
        <v>18690314</v>
      </c>
      <c r="D408" s="1">
        <v>19340618</v>
      </c>
      <c r="E408" s="1" t="s">
        <v>18588</v>
      </c>
      <c r="G408" t="str">
        <f t="shared" si="73"/>
        <v>438</v>
      </c>
      <c r="H408" t="str">
        <f t="shared" si="74"/>
        <v>0438</v>
      </c>
      <c r="I408" s="3" t="str">
        <f t="shared" si="75"/>
        <v>1869</v>
      </c>
      <c r="J408" s="3" t="str">
        <f t="shared" si="76"/>
        <v>03</v>
      </c>
      <c r="K408" s="3" t="str">
        <f t="shared" si="77"/>
        <v>14</v>
      </c>
      <c r="L408" t="str">
        <f t="shared" si="78"/>
        <v>'1869-03-14'^^xsd:date</v>
      </c>
      <c r="M408" t="str">
        <f t="shared" si="79"/>
        <v>1934</v>
      </c>
      <c r="N408" t="str">
        <f t="shared" si="80"/>
        <v>06</v>
      </c>
      <c r="O408" t="str">
        <f t="shared" si="81"/>
        <v>18</v>
      </c>
      <c r="P408" t="str">
        <f t="shared" ca="1" si="82"/>
        <v/>
      </c>
      <c r="Q408" t="str">
        <f t="shared" ca="1" si="83"/>
        <v xml:space="preserve">:0438 a crs:CommonwealthPerson ; schema:name 'James Richard COLLINS CMG, CBE' ; dbo:birthDate '1869-03-14'^^xsd:date . </v>
      </c>
      <c r="R408" t="str">
        <f t="shared" ca="1" si="84"/>
        <v xml:space="preserve">:0438 a crs:CommonwealthPerson ; schema:name 'James Richard COLLINS CMG, CBE' ; dbo:birthDate '1869-03-14'^^xsd:date . </v>
      </c>
    </row>
    <row r="409" spans="1:18" x14ac:dyDescent="0.15">
      <c r="A409" s="1" t="s">
        <v>18589</v>
      </c>
      <c r="B409" s="1" t="s">
        <v>18590</v>
      </c>
      <c r="C409" s="4">
        <v>19450706</v>
      </c>
      <c r="E409" s="1" t="s">
        <v>18591</v>
      </c>
      <c r="G409" t="str">
        <f t="shared" si="73"/>
        <v>439</v>
      </c>
      <c r="H409" t="str">
        <f t="shared" si="74"/>
        <v>0439</v>
      </c>
      <c r="I409" s="3" t="str">
        <f t="shared" si="75"/>
        <v>1945</v>
      </c>
      <c r="J409" s="3" t="str">
        <f t="shared" si="76"/>
        <v>07</v>
      </c>
      <c r="K409" s="3" t="str">
        <f t="shared" si="77"/>
        <v>06</v>
      </c>
      <c r="L409" t="str">
        <f t="shared" si="78"/>
        <v>'1945-07-06'^^xsd:date</v>
      </c>
      <c r="M409" t="str">
        <f t="shared" si="79"/>
        <v/>
      </c>
      <c r="N409" t="str">
        <f t="shared" si="80"/>
        <v/>
      </c>
      <c r="O409" t="str">
        <f t="shared" si="81"/>
        <v/>
      </c>
      <c r="P409" t="str">
        <f t="shared" si="82"/>
        <v/>
      </c>
      <c r="Q409" t="str">
        <f t="shared" si="83"/>
        <v xml:space="preserve">:0439 a crs:CommonwealthPerson ; schema:name 'Rev Fr The Hon Michael Carter TATE AO' ; dbo:birthDate '1945-07-06'^^xsd:date . </v>
      </c>
      <c r="R409" t="str">
        <f t="shared" si="84"/>
        <v xml:space="preserve">:0439 a crs:CommonwealthPerson ; schema:name 'Rev Fr The Hon Michael Carter TATE AO' ; dbo:birthDate '1945-07-06'^^xsd:date . </v>
      </c>
    </row>
    <row r="410" spans="1:18" x14ac:dyDescent="0.15">
      <c r="A410" s="1" t="s">
        <v>18592</v>
      </c>
      <c r="B410" s="1" t="s">
        <v>18593</v>
      </c>
      <c r="C410" s="4">
        <v>19110724</v>
      </c>
      <c r="E410" s="1" t="s">
        <v>18594</v>
      </c>
      <c r="G410" t="str">
        <f t="shared" si="73"/>
        <v>44</v>
      </c>
      <c r="H410" t="str">
        <f t="shared" si="74"/>
        <v>0044</v>
      </c>
      <c r="I410" s="3" t="str">
        <f t="shared" si="75"/>
        <v>1911</v>
      </c>
      <c r="J410" s="3" t="str">
        <f t="shared" si="76"/>
        <v>07</v>
      </c>
      <c r="K410" s="3" t="str">
        <f t="shared" si="77"/>
        <v>24</v>
      </c>
      <c r="L410" t="str">
        <f t="shared" si="78"/>
        <v>'1911-07-24'^^xsd:date</v>
      </c>
      <c r="M410" t="str">
        <f t="shared" si="79"/>
        <v/>
      </c>
      <c r="N410" t="str">
        <f t="shared" si="80"/>
        <v/>
      </c>
      <c r="O410" t="str">
        <f t="shared" si="81"/>
        <v/>
      </c>
      <c r="P410" t="str">
        <f t="shared" si="82"/>
        <v/>
      </c>
      <c r="Q410" t="str">
        <f t="shared" si="83"/>
        <v xml:space="preserve">:0044 a crs:CommonwealthPerson ; schema:name 'Dudley MCCARTHY MBE' ; dbo:birthDate '1911-07-24'^^xsd:date . </v>
      </c>
      <c r="R410" t="str">
        <f t="shared" si="84"/>
        <v xml:space="preserve">:0044 a crs:CommonwealthPerson ; schema:name 'Dudley MCCARTHY MBE' ; dbo:birthDate '1911-07-24'^^xsd:date . </v>
      </c>
    </row>
    <row r="411" spans="1:18" x14ac:dyDescent="0.15">
      <c r="A411" s="1" t="s">
        <v>18595</v>
      </c>
      <c r="B411" s="1" t="s">
        <v>18596</v>
      </c>
      <c r="C411" s="4">
        <v>19320430</v>
      </c>
      <c r="E411" s="1" t="s">
        <v>18597</v>
      </c>
      <c r="G411" t="str">
        <f t="shared" si="73"/>
        <v>440</v>
      </c>
      <c r="H411" t="str">
        <f t="shared" si="74"/>
        <v>0440</v>
      </c>
      <c r="I411" s="3" t="str">
        <f t="shared" si="75"/>
        <v>1932</v>
      </c>
      <c r="J411" s="3" t="str">
        <f t="shared" si="76"/>
        <v>04</v>
      </c>
      <c r="K411" s="3" t="str">
        <f t="shared" si="77"/>
        <v>30</v>
      </c>
      <c r="L411" t="str">
        <f t="shared" si="78"/>
        <v>'1932-04-30'^^xsd:date</v>
      </c>
      <c r="M411" t="str">
        <f t="shared" si="79"/>
        <v/>
      </c>
      <c r="N411" t="str">
        <f t="shared" si="80"/>
        <v/>
      </c>
      <c r="O411" t="str">
        <f t="shared" si="81"/>
        <v/>
      </c>
      <c r="P411" t="str">
        <f t="shared" si="82"/>
        <v/>
      </c>
      <c r="Q411" t="str">
        <f t="shared" si="83"/>
        <v xml:space="preserve">:0440 a crs:CommonwealthPerson ; schema:name 'Anthony EGGLETON AO, CVO' ; dbo:birthDate '1932-04-30'^^xsd:date . </v>
      </c>
      <c r="R411" t="str">
        <f t="shared" si="84"/>
        <v xml:space="preserve">:0440 a crs:CommonwealthPerson ; schema:name 'Anthony EGGLETON AO, CVO' ; dbo:birthDate '1932-04-30'^^xsd:date . </v>
      </c>
    </row>
    <row r="412" spans="1:18" x14ac:dyDescent="0.15">
      <c r="A412" s="1" t="s">
        <v>18598</v>
      </c>
      <c r="B412" s="1" t="s">
        <v>18599</v>
      </c>
      <c r="C412" s="4">
        <v>19050225</v>
      </c>
      <c r="D412" s="1">
        <v>19870813</v>
      </c>
      <c r="E412" s="1" t="s">
        <v>18600</v>
      </c>
      <c r="G412" t="str">
        <f t="shared" si="73"/>
        <v>441</v>
      </c>
      <c r="H412" t="str">
        <f t="shared" si="74"/>
        <v>0441</v>
      </c>
      <c r="I412" s="3" t="str">
        <f t="shared" si="75"/>
        <v>1905</v>
      </c>
      <c r="J412" s="3" t="str">
        <f t="shared" si="76"/>
        <v>02</v>
      </c>
      <c r="K412" s="3" t="str">
        <f t="shared" si="77"/>
        <v>25</v>
      </c>
      <c r="L412" t="str">
        <f t="shared" si="78"/>
        <v>'1905-02-25'^^xsd:date</v>
      </c>
      <c r="M412" t="str">
        <f t="shared" si="79"/>
        <v>1987</v>
      </c>
      <c r="N412" t="str">
        <f t="shared" si="80"/>
        <v>08</v>
      </c>
      <c r="O412" t="str">
        <f t="shared" si="81"/>
        <v>13</v>
      </c>
      <c r="P412" t="str">
        <f t="shared" ca="1" si="82"/>
        <v/>
      </c>
      <c r="Q412" t="str">
        <f t="shared" ca="1" si="83"/>
        <v xml:space="preserve">:0441 a crs:CommonwealthPerson ; schema:name 'Thelma Eileen JARRETT MBE' ; dbo:birthDate '1905-02-25'^^xsd:date . </v>
      </c>
      <c r="R412" t="str">
        <f t="shared" ca="1" si="84"/>
        <v xml:space="preserve">:0441 a crs:CommonwealthPerson ; schema:name 'Thelma Eileen JARRETT MBE' ; dbo:birthDate '1905-02-25'^^xsd:date . </v>
      </c>
    </row>
    <row r="413" spans="1:18" x14ac:dyDescent="0.15">
      <c r="A413" s="1" t="s">
        <v>18601</v>
      </c>
      <c r="B413" s="1" t="s">
        <v>18602</v>
      </c>
      <c r="C413" s="4">
        <v>19340915</v>
      </c>
      <c r="E413" s="1" t="s">
        <v>18023</v>
      </c>
      <c r="G413" t="str">
        <f t="shared" si="73"/>
        <v>445</v>
      </c>
      <c r="H413" t="str">
        <f t="shared" si="74"/>
        <v>0445</v>
      </c>
      <c r="I413" s="3" t="str">
        <f t="shared" si="75"/>
        <v>1934</v>
      </c>
      <c r="J413" s="3" t="str">
        <f t="shared" si="76"/>
        <v>09</v>
      </c>
      <c r="K413" s="3" t="str">
        <f t="shared" si="77"/>
        <v>15</v>
      </c>
      <c r="L413" t="str">
        <f t="shared" si="78"/>
        <v>'1934-09-15'^^xsd:date</v>
      </c>
      <c r="M413" t="str">
        <f t="shared" si="79"/>
        <v/>
      </c>
      <c r="N413" t="str">
        <f t="shared" si="80"/>
        <v/>
      </c>
      <c r="O413" t="str">
        <f t="shared" si="81"/>
        <v/>
      </c>
      <c r="P413" t="str">
        <f t="shared" si="82"/>
        <v/>
      </c>
      <c r="Q413" t="str">
        <f t="shared" si="83"/>
        <v xml:space="preserve">:0445 a crs:CommonwealthPerson ; schema:name 'James Henry SNOW' ; dbo:birthDate '1934-09-15'^^xsd:date . </v>
      </c>
      <c r="R413" t="str">
        <f t="shared" si="84"/>
        <v xml:space="preserve">:0445 a crs:CommonwealthPerson ; schema:name 'James Henry SNOW' ; dbo:birthDate '1934-09-15'^^xsd:date . </v>
      </c>
    </row>
    <row r="414" spans="1:18" x14ac:dyDescent="0.15">
      <c r="A414" s="1" t="s">
        <v>18603</v>
      </c>
      <c r="B414" s="1" t="s">
        <v>18604</v>
      </c>
      <c r="C414" s="4">
        <v>19430209</v>
      </c>
      <c r="E414" s="1" t="s">
        <v>18605</v>
      </c>
      <c r="G414" t="str">
        <f t="shared" si="73"/>
        <v>446</v>
      </c>
      <c r="H414" t="str">
        <f t="shared" si="74"/>
        <v>0446</v>
      </c>
      <c r="I414" s="3" t="str">
        <f t="shared" si="75"/>
        <v>1943</v>
      </c>
      <c r="J414" s="3" t="str">
        <f t="shared" si="76"/>
        <v>02</v>
      </c>
      <c r="K414" s="3" t="str">
        <f t="shared" si="77"/>
        <v>09</v>
      </c>
      <c r="L414" t="str">
        <f t="shared" si="78"/>
        <v>'1943-02-09'^^xsd:date</v>
      </c>
      <c r="M414" t="str">
        <f t="shared" si="79"/>
        <v/>
      </c>
      <c r="N414" t="str">
        <f t="shared" si="80"/>
        <v/>
      </c>
      <c r="O414" t="str">
        <f t="shared" si="81"/>
        <v/>
      </c>
      <c r="P414" t="str">
        <f t="shared" si="82"/>
        <v/>
      </c>
      <c r="Q414" t="str">
        <f t="shared" si="83"/>
        <v xml:space="preserve">:0446 a crs:CommonwealthPerson ; schema:name 'Paul Anthony Edward EVERINGHAM AO' ; dbo:birthDate '1943-02-09'^^xsd:date . </v>
      </c>
      <c r="R414" t="str">
        <f t="shared" si="84"/>
        <v xml:space="preserve">:0446 a crs:CommonwealthPerson ; schema:name 'Paul Anthony Edward EVERINGHAM AO' ; dbo:birthDate '1943-02-09'^^xsd:date . </v>
      </c>
    </row>
    <row r="415" spans="1:18" x14ac:dyDescent="0.15">
      <c r="A415" s="1" t="s">
        <v>18606</v>
      </c>
      <c r="B415" s="1" t="s">
        <v>18607</v>
      </c>
      <c r="C415" s="4">
        <v>19510909</v>
      </c>
      <c r="E415" s="1" t="s">
        <v>18608</v>
      </c>
      <c r="G415" t="str">
        <f t="shared" si="73"/>
        <v>447</v>
      </c>
      <c r="H415" t="str">
        <f t="shared" si="74"/>
        <v>0447</v>
      </c>
      <c r="I415" s="3" t="str">
        <f t="shared" si="75"/>
        <v>1951</v>
      </c>
      <c r="J415" s="3" t="str">
        <f t="shared" si="76"/>
        <v>09</v>
      </c>
      <c r="K415" s="3" t="str">
        <f t="shared" si="77"/>
        <v>09</v>
      </c>
      <c r="L415" t="str">
        <f t="shared" si="78"/>
        <v>'1951-09-09'^^xsd:date</v>
      </c>
      <c r="M415" t="str">
        <f t="shared" si="79"/>
        <v/>
      </c>
      <c r="N415" t="str">
        <f t="shared" si="80"/>
        <v/>
      </c>
      <c r="O415" t="str">
        <f t="shared" si="81"/>
        <v/>
      </c>
      <c r="P415" t="str">
        <f t="shared" si="82"/>
        <v/>
      </c>
      <c r="Q415" t="str">
        <f t="shared" si="83"/>
        <v xml:space="preserve">:0447 a crs:CommonwealthPerson ; schema:name 'The HonHon Alexander John Gosse DOWNER AC' ; dbo:birthDate '1951-09-09'^^xsd:date . </v>
      </c>
      <c r="R415" t="str">
        <f t="shared" si="84"/>
        <v xml:space="preserve">:0447 a crs:CommonwealthPerson ; schema:name 'The Hon Alexander John Gosse DOWNER AC' ; dbo:birthDate '1951-09-09'^^xsd:date . </v>
      </c>
    </row>
    <row r="416" spans="1:18" x14ac:dyDescent="0.15">
      <c r="A416" s="1" t="s">
        <v>18609</v>
      </c>
      <c r="B416" s="1" t="s">
        <v>18610</v>
      </c>
      <c r="C416" s="4">
        <v>19280404</v>
      </c>
      <c r="E416" s="1" t="s">
        <v>18611</v>
      </c>
      <c r="G416" t="str">
        <f t="shared" si="73"/>
        <v>448</v>
      </c>
      <c r="H416" t="str">
        <f t="shared" si="74"/>
        <v>0448</v>
      </c>
      <c r="I416" s="3" t="str">
        <f t="shared" si="75"/>
        <v>1928</v>
      </c>
      <c r="J416" s="3" t="str">
        <f t="shared" si="76"/>
        <v>04</v>
      </c>
      <c r="K416" s="3" t="str">
        <f t="shared" si="77"/>
        <v>04</v>
      </c>
      <c r="L416" t="str">
        <f t="shared" si="78"/>
        <v>'1928-04-04'^^xsd:date</v>
      </c>
      <c r="M416" t="str">
        <f t="shared" si="79"/>
        <v/>
      </c>
      <c r="N416" t="str">
        <f t="shared" si="80"/>
        <v/>
      </c>
      <c r="O416" t="str">
        <f t="shared" si="81"/>
        <v/>
      </c>
      <c r="P416" t="str">
        <f t="shared" si="82"/>
        <v/>
      </c>
      <c r="Q416" t="str">
        <f t="shared" si="83"/>
        <v xml:space="preserve">:0448 a crs:CommonwealthPerson ; schema:name 'Dr William David SYMES' ; dbo:birthDate '1928-04-04'^^xsd:date . </v>
      </c>
      <c r="R416" t="str">
        <f t="shared" si="84"/>
        <v xml:space="preserve">:0448 a crs:CommonwealthPerson ; schema:name 'Dr William David SYMES' ; dbo:birthDate '1928-04-04'^^xsd:date . </v>
      </c>
    </row>
    <row r="417" spans="1:18" x14ac:dyDescent="0.15">
      <c r="A417" s="1" t="s">
        <v>18612</v>
      </c>
      <c r="B417" s="1" t="s">
        <v>18613</v>
      </c>
      <c r="C417" s="4">
        <v>19220910</v>
      </c>
      <c r="D417" s="1">
        <v>19840110</v>
      </c>
      <c r="E417" s="1" t="s">
        <v>18614</v>
      </c>
      <c r="G417" t="str">
        <f t="shared" si="73"/>
        <v>449</v>
      </c>
      <c r="H417" t="str">
        <f t="shared" si="74"/>
        <v>0449</v>
      </c>
      <c r="I417" s="3" t="str">
        <f t="shared" si="75"/>
        <v>1922</v>
      </c>
      <c r="J417" s="3" t="str">
        <f t="shared" si="76"/>
        <v>09</v>
      </c>
      <c r="K417" s="3" t="str">
        <f t="shared" si="77"/>
        <v>10</v>
      </c>
      <c r="L417" t="str">
        <f t="shared" si="78"/>
        <v>'1922-09-10'^^xsd:date</v>
      </c>
      <c r="M417" t="str">
        <f t="shared" si="79"/>
        <v>1984</v>
      </c>
      <c r="N417" t="str">
        <f t="shared" si="80"/>
        <v>01</v>
      </c>
      <c r="O417" t="str">
        <f t="shared" si="81"/>
        <v>10</v>
      </c>
      <c r="P417" t="str">
        <f t="shared" ca="1" si="82"/>
        <v/>
      </c>
      <c r="Q417" t="str">
        <f t="shared" ca="1" si="83"/>
        <v xml:space="preserve">:0449 a crs:CommonwealthPerson ; schema:name 'Laurie George WALLIS' ; dbo:birthDate '1922-09-10'^^xsd:date . </v>
      </c>
      <c r="R417" t="str">
        <f t="shared" ca="1" si="84"/>
        <v xml:space="preserve">:0449 a crs:CommonwealthPerson ; schema:name 'Laurie George WALLIS' ; dbo:birthDate '1922-09-10'^^xsd:date . </v>
      </c>
    </row>
    <row r="418" spans="1:18" x14ac:dyDescent="0.15">
      <c r="A418" s="1" t="s">
        <v>18615</v>
      </c>
      <c r="B418" s="1" t="s">
        <v>18616</v>
      </c>
      <c r="C418" s="4">
        <v>19140806</v>
      </c>
      <c r="D418" s="1">
        <v>20011129</v>
      </c>
      <c r="E418" s="1" t="s">
        <v>18617</v>
      </c>
      <c r="G418" t="str">
        <f t="shared" si="73"/>
        <v>45</v>
      </c>
      <c r="H418" t="str">
        <f t="shared" si="74"/>
        <v>0045</v>
      </c>
      <c r="I418" s="3" t="str">
        <f t="shared" si="75"/>
        <v>1914</v>
      </c>
      <c r="J418" s="3" t="str">
        <f t="shared" si="76"/>
        <v>08</v>
      </c>
      <c r="K418" s="3" t="str">
        <f t="shared" si="77"/>
        <v>06</v>
      </c>
      <c r="L418" t="str">
        <f t="shared" si="78"/>
        <v>'1914-08-06'^^xsd:date</v>
      </c>
      <c r="M418" t="str">
        <f t="shared" si="79"/>
        <v>2001</v>
      </c>
      <c r="N418" t="str">
        <f t="shared" si="80"/>
        <v>11</v>
      </c>
      <c r="O418" t="str">
        <f t="shared" si="81"/>
        <v>29</v>
      </c>
      <c r="P418" t="str">
        <f t="shared" ca="1" si="82"/>
        <v/>
      </c>
      <c r="Q418" t="str">
        <f t="shared" ca="1" si="83"/>
        <v xml:space="preserve">:0045 a crs:CommonwealthPerson ; schema:name 'The HonHon Sir Gordon FREETH KBE' ; dbo:birthDate '1914-08-06'^^xsd:date . </v>
      </c>
      <c r="R418" t="str">
        <f t="shared" ca="1" si="84"/>
        <v xml:space="preserve">:0045 a crs:CommonwealthPerson ; schema:name 'The Hon Sir Gordon FREETH KBE' ; dbo:birthDate '1914-08-06'^^xsd:date . </v>
      </c>
    </row>
    <row r="419" spans="1:18" x14ac:dyDescent="0.15">
      <c r="A419" s="1" t="s">
        <v>18618</v>
      </c>
      <c r="B419" s="1" t="s">
        <v>18619</v>
      </c>
      <c r="C419" s="4">
        <v>19390510</v>
      </c>
      <c r="D419" s="1">
        <v>19941103</v>
      </c>
      <c r="E419" s="1" t="s">
        <v>18620</v>
      </c>
      <c r="G419" t="str">
        <f t="shared" si="73"/>
        <v>451</v>
      </c>
      <c r="H419" t="str">
        <f t="shared" si="74"/>
        <v>0451</v>
      </c>
      <c r="I419" s="3" t="str">
        <f t="shared" si="75"/>
        <v>1939</v>
      </c>
      <c r="J419" s="3" t="str">
        <f t="shared" si="76"/>
        <v>05</v>
      </c>
      <c r="K419" s="3" t="str">
        <f t="shared" si="77"/>
        <v>10</v>
      </c>
      <c r="L419" t="str">
        <f t="shared" si="78"/>
        <v>'1939-05-10'^^xsd:date</v>
      </c>
      <c r="M419" t="str">
        <f t="shared" si="79"/>
        <v>1994</v>
      </c>
      <c r="N419" t="str">
        <f t="shared" si="80"/>
        <v>11</v>
      </c>
      <c r="O419" t="str">
        <f t="shared" si="81"/>
        <v>03</v>
      </c>
      <c r="P419" t="str">
        <f t="shared" ca="1" si="82"/>
        <v/>
      </c>
      <c r="Q419" t="str">
        <f t="shared" ca="1" si="83"/>
        <v xml:space="preserve">:0451 a crs:CommonwealthPerson ; schema:name 'Dr Peter Stephen WILENSKI AC, AO' ; dbo:birthDate '1939-05-10'^^xsd:date . </v>
      </c>
      <c r="R419" t="str">
        <f t="shared" ca="1" si="84"/>
        <v xml:space="preserve">:0451 a crs:CommonwealthPerson ; schema:name 'Dr Peter Stephen WILENSKI AC, AO' ; dbo:birthDate '1939-05-10'^^xsd:date . </v>
      </c>
    </row>
    <row r="420" spans="1:18" x14ac:dyDescent="0.15">
      <c r="A420" s="1" t="s">
        <v>18621</v>
      </c>
      <c r="B420" s="1" t="s">
        <v>18622</v>
      </c>
      <c r="C420" s="4">
        <v>19170425</v>
      </c>
      <c r="D420" s="1">
        <v>19870508</v>
      </c>
      <c r="E420" s="1" t="s">
        <v>18623</v>
      </c>
      <c r="G420" t="str">
        <f t="shared" si="73"/>
        <v>452</v>
      </c>
      <c r="H420" t="str">
        <f t="shared" si="74"/>
        <v>0452</v>
      </c>
      <c r="I420" s="3" t="str">
        <f t="shared" si="75"/>
        <v>1917</v>
      </c>
      <c r="J420" s="3" t="str">
        <f t="shared" si="76"/>
        <v>04</v>
      </c>
      <c r="K420" s="3" t="str">
        <f t="shared" si="77"/>
        <v>25</v>
      </c>
      <c r="L420" t="str">
        <f t="shared" si="78"/>
        <v>'1917-04-25'^^xsd:date</v>
      </c>
      <c r="M420" t="str">
        <f t="shared" si="79"/>
        <v>1987</v>
      </c>
      <c r="N420" t="str">
        <f t="shared" si="80"/>
        <v>05</v>
      </c>
      <c r="O420" t="str">
        <f t="shared" si="81"/>
        <v>08</v>
      </c>
      <c r="P420" t="str">
        <f t="shared" ca="1" si="82"/>
        <v/>
      </c>
      <c r="Q420" t="str">
        <f t="shared" ca="1" si="83"/>
        <v xml:space="preserve">:0452 a crs:CommonwealthPerson ; schema:name 'Sir James PLIMSOLL AC, CBE, KStJ' ; dbo:birthDate '1917-04-25'^^xsd:date . </v>
      </c>
      <c r="R420" t="str">
        <f t="shared" ca="1" si="84"/>
        <v xml:space="preserve">:0452 a crs:CommonwealthPerson ; schema:name 'Sir James PLIMSOLL AC, CBE, KStJ' ; dbo:birthDate '1917-04-25'^^xsd:date . </v>
      </c>
    </row>
    <row r="421" spans="1:18" x14ac:dyDescent="0.15">
      <c r="A421" s="1" t="s">
        <v>18624</v>
      </c>
      <c r="B421" s="1" t="s">
        <v>18625</v>
      </c>
      <c r="C421" s="4">
        <v>19300703</v>
      </c>
      <c r="E421" s="1" t="s">
        <v>17561</v>
      </c>
      <c r="G421" t="str">
        <f t="shared" si="73"/>
        <v>454</v>
      </c>
      <c r="H421" t="str">
        <f t="shared" si="74"/>
        <v>0454</v>
      </c>
      <c r="I421" s="3" t="str">
        <f t="shared" si="75"/>
        <v>1930</v>
      </c>
      <c r="J421" s="3" t="str">
        <f t="shared" si="76"/>
        <v>07</v>
      </c>
      <c r="K421" s="3" t="str">
        <f t="shared" si="77"/>
        <v>03</v>
      </c>
      <c r="L421" t="str">
        <f t="shared" si="78"/>
        <v>'1930-07-03'^^xsd:date</v>
      </c>
      <c r="M421" t="str">
        <f t="shared" si="79"/>
        <v/>
      </c>
      <c r="N421" t="str">
        <f t="shared" si="80"/>
        <v/>
      </c>
      <c r="O421" t="str">
        <f t="shared" si="81"/>
        <v/>
      </c>
      <c r="P421" t="str">
        <f t="shared" si="82"/>
        <v/>
      </c>
      <c r="Q421" t="str">
        <f t="shared" si="83"/>
        <v xml:space="preserve">:0454 a crs:CommonwealthPerson ; schema:name 'Patrick BRAZIL AO' ; dbo:birthDate '1930-07-03'^^xsd:date . </v>
      </c>
      <c r="R421" t="str">
        <f t="shared" si="84"/>
        <v xml:space="preserve">:0454 a crs:CommonwealthPerson ; schema:name 'Patrick BRAZIL AO' ; dbo:birthDate '1930-07-03'^^xsd:date . </v>
      </c>
    </row>
    <row r="422" spans="1:18" x14ac:dyDescent="0.15">
      <c r="A422" s="1" t="s">
        <v>18626</v>
      </c>
      <c r="B422" s="1" t="s">
        <v>18627</v>
      </c>
      <c r="C422" s="4">
        <v>19450421</v>
      </c>
      <c r="E422" s="1" t="s">
        <v>18628</v>
      </c>
      <c r="G422" t="str">
        <f t="shared" si="73"/>
        <v>455</v>
      </c>
      <c r="H422" t="str">
        <f t="shared" si="74"/>
        <v>0455</v>
      </c>
      <c r="I422" s="3" t="str">
        <f t="shared" si="75"/>
        <v>1945</v>
      </c>
      <c r="J422" s="3" t="str">
        <f t="shared" si="76"/>
        <v>04</v>
      </c>
      <c r="K422" s="3" t="str">
        <f t="shared" si="77"/>
        <v>21</v>
      </c>
      <c r="L422" t="str">
        <f t="shared" si="78"/>
        <v>'1945-04-21'^^xsd:date</v>
      </c>
      <c r="M422" t="str">
        <f t="shared" si="79"/>
        <v/>
      </c>
      <c r="N422" t="str">
        <f t="shared" si="80"/>
        <v/>
      </c>
      <c r="O422" t="str">
        <f t="shared" si="81"/>
        <v/>
      </c>
      <c r="P422" t="str">
        <f t="shared" si="82"/>
        <v/>
      </c>
      <c r="Q422" t="str">
        <f t="shared" si="83"/>
        <v xml:space="preserve">:0455 a crs:CommonwealthPerson ; schema:name 'The HonHon Graham Ross MAGUIRE' ; dbo:birthDate '1945-04-21'^^xsd:date . </v>
      </c>
      <c r="R422" t="str">
        <f t="shared" si="84"/>
        <v xml:space="preserve">:0455 a crs:CommonwealthPerson ; schema:name 'The Hon Graham Ross MAGUIRE' ; dbo:birthDate '1945-04-21'^^xsd:date . </v>
      </c>
    </row>
    <row r="423" spans="1:18" x14ac:dyDescent="0.15">
      <c r="A423" s="1" t="s">
        <v>18629</v>
      </c>
      <c r="B423" s="1" t="s">
        <v>18630</v>
      </c>
      <c r="C423" s="4">
        <v>19340625</v>
      </c>
      <c r="E423" s="1" t="s">
        <v>18631</v>
      </c>
      <c r="G423" t="str">
        <f t="shared" si="73"/>
        <v>456</v>
      </c>
      <c r="H423" t="str">
        <f t="shared" si="74"/>
        <v>0456</v>
      </c>
      <c r="I423" s="3" t="str">
        <f t="shared" si="75"/>
        <v>1934</v>
      </c>
      <c r="J423" s="3" t="str">
        <f t="shared" si="76"/>
        <v>06</v>
      </c>
      <c r="K423" s="3" t="str">
        <f t="shared" si="77"/>
        <v>25</v>
      </c>
      <c r="L423" t="str">
        <f t="shared" si="78"/>
        <v>'1934-06-25'^^xsd:date</v>
      </c>
      <c r="M423" t="str">
        <f t="shared" si="79"/>
        <v/>
      </c>
      <c r="N423" t="str">
        <f t="shared" si="80"/>
        <v/>
      </c>
      <c r="O423" t="str">
        <f t="shared" si="81"/>
        <v/>
      </c>
      <c r="P423" t="str">
        <f t="shared" si="82"/>
        <v/>
      </c>
      <c r="Q423" t="str">
        <f t="shared" si="83"/>
        <v xml:space="preserve">:0456 a crs:CommonwealthPerson ; schema:name '(Herbert) Bruce MACDONALD AM' ; dbo:birthDate '1934-06-25'^^xsd:date . </v>
      </c>
      <c r="R423" t="str">
        <f t="shared" si="84"/>
        <v xml:space="preserve">:0456 a crs:CommonwealthPerson ; schema:name '(Herbert) Bruce MACDONALD AM' ; dbo:birthDate '1934-06-25'^^xsd:date . </v>
      </c>
    </row>
    <row r="424" spans="1:18" x14ac:dyDescent="0.15">
      <c r="A424" s="1" t="s">
        <v>18632</v>
      </c>
      <c r="B424" s="1" t="s">
        <v>18633</v>
      </c>
      <c r="C424" s="4">
        <v>19230615</v>
      </c>
      <c r="E424" s="1" t="s">
        <v>18634</v>
      </c>
      <c r="G424" t="str">
        <f t="shared" si="73"/>
        <v>457</v>
      </c>
      <c r="H424" t="str">
        <f t="shared" si="74"/>
        <v>0457</v>
      </c>
      <c r="I424" s="3" t="str">
        <f t="shared" si="75"/>
        <v>1923</v>
      </c>
      <c r="J424" s="3" t="str">
        <f t="shared" si="76"/>
        <v>06</v>
      </c>
      <c r="K424" s="3" t="str">
        <f t="shared" si="77"/>
        <v>15</v>
      </c>
      <c r="L424" t="str">
        <f t="shared" si="78"/>
        <v>'1923-06-15'^^xsd:date</v>
      </c>
      <c r="M424" t="str">
        <f t="shared" si="79"/>
        <v/>
      </c>
      <c r="N424" t="str">
        <f t="shared" si="80"/>
        <v/>
      </c>
      <c r="O424" t="str">
        <f t="shared" si="81"/>
        <v/>
      </c>
      <c r="P424" t="str">
        <f t="shared" si="82"/>
        <v/>
      </c>
      <c r="Q424" t="str">
        <f t="shared" si="83"/>
        <v xml:space="preserve">:0457 a crs:CommonwealthPerson ; schema:name 'The Rt Hon Sir Ninian Martin STEPHEN KG, AK, GCMG, GCVO, KBE, PC, KStJ, QC' ; dbo:birthDate '1923-06-15'^^xsd:date . </v>
      </c>
      <c r="R424" t="str">
        <f t="shared" si="84"/>
        <v xml:space="preserve">:0457 a crs:CommonwealthPerson ; schema:name 'The Rt Hon Sir Ninian Martin STEPHEN KG, AK, GCMG, GCVO, KBE, PC, KStJ, QC' ; dbo:birthDate '1923-06-15'^^xsd:date . </v>
      </c>
    </row>
    <row r="425" spans="1:18" x14ac:dyDescent="0.15">
      <c r="A425" s="1" t="s">
        <v>18635</v>
      </c>
      <c r="B425" s="1" t="s">
        <v>18636</v>
      </c>
      <c r="C425" s="4">
        <v>19130319</v>
      </c>
      <c r="D425" s="1">
        <v>20040105</v>
      </c>
      <c r="E425" s="1" t="s">
        <v>18637</v>
      </c>
      <c r="G425" t="str">
        <f t="shared" si="73"/>
        <v>458</v>
      </c>
      <c r="H425" t="str">
        <f t="shared" si="74"/>
        <v>0458</v>
      </c>
      <c r="I425" s="3" t="str">
        <f t="shared" si="75"/>
        <v>1913</v>
      </c>
      <c r="J425" s="3" t="str">
        <f t="shared" si="76"/>
        <v>03</v>
      </c>
      <c r="K425" s="3" t="str">
        <f t="shared" si="77"/>
        <v>19</v>
      </c>
      <c r="L425" t="str">
        <f t="shared" si="78"/>
        <v>'1913-03-19'^^xsd:date</v>
      </c>
      <c r="M425" t="str">
        <f t="shared" si="79"/>
        <v>2004</v>
      </c>
      <c r="N425" t="str">
        <f t="shared" si="80"/>
        <v>01</v>
      </c>
      <c r="O425" t="str">
        <f t="shared" si="81"/>
        <v>05</v>
      </c>
      <c r="P425" t="str">
        <f t="shared" ca="1" si="82"/>
        <v/>
      </c>
      <c r="Q425" t="str">
        <f t="shared" ca="1" si="83"/>
        <v xml:space="preserve">:0458 a crs:CommonwealthPerson ; schema:name 'Lieut-Gen Sir Thomas Joseph DALY KBE, CB, CBE, OBE, DSO, MID' ; dbo:birthDate '1913-03-19'^^xsd:date . </v>
      </c>
      <c r="R425" t="str">
        <f t="shared" ca="1" si="84"/>
        <v xml:space="preserve">:0458 a crs:CommonwealthPerson ; schema:name 'Lieut-Gen Sir Thomas Joseph DALY KBE, CB, CBE, OBE, DSO, MID' ; dbo:birthDate '1913-03-19'^^xsd:date . </v>
      </c>
    </row>
    <row r="426" spans="1:18" x14ac:dyDescent="0.15">
      <c r="A426" s="1" t="s">
        <v>18638</v>
      </c>
      <c r="B426" s="1" t="s">
        <v>18639</v>
      </c>
      <c r="C426" s="4">
        <v>19310324</v>
      </c>
      <c r="D426" s="1">
        <v>19970131</v>
      </c>
      <c r="E426" s="1" t="s">
        <v>18640</v>
      </c>
      <c r="G426" t="str">
        <f t="shared" si="73"/>
        <v>459</v>
      </c>
      <c r="H426" t="str">
        <f t="shared" si="74"/>
        <v>0459</v>
      </c>
      <c r="I426" s="3" t="str">
        <f t="shared" si="75"/>
        <v>1931</v>
      </c>
      <c r="J426" s="3" t="str">
        <f t="shared" si="76"/>
        <v>03</v>
      </c>
      <c r="K426" s="3" t="str">
        <f t="shared" si="77"/>
        <v>24</v>
      </c>
      <c r="L426" t="str">
        <f t="shared" si="78"/>
        <v>'1931-03-24'^^xsd:date</v>
      </c>
      <c r="M426" t="str">
        <f t="shared" si="79"/>
        <v>1997</v>
      </c>
      <c r="N426" t="str">
        <f t="shared" si="80"/>
        <v>01</v>
      </c>
      <c r="O426" t="str">
        <f t="shared" si="81"/>
        <v>31</v>
      </c>
      <c r="P426" t="str">
        <f t="shared" ca="1" si="82"/>
        <v/>
      </c>
      <c r="Q426" t="str">
        <f t="shared" ca="1" si="83"/>
        <v xml:space="preserve">:0459 a crs:CommonwealthPerson ; schema:name 'Senator John Horace PANIZZA' ; dbo:birthDate '1931-03-24'^^xsd:date . </v>
      </c>
      <c r="R426" t="str">
        <f t="shared" ca="1" si="84"/>
        <v xml:space="preserve">:0459 a crs:CommonwealthPerson ; schema:name 'Senator John Horace PANIZZA' ; dbo:birthDate '1931-03-24'^^xsd:date . </v>
      </c>
    </row>
    <row r="427" spans="1:18" x14ac:dyDescent="0.15">
      <c r="A427" s="1" t="s">
        <v>18641</v>
      </c>
      <c r="B427" s="1" t="s">
        <v>18642</v>
      </c>
      <c r="C427" s="4">
        <v>19251123</v>
      </c>
      <c r="D427" s="1">
        <v>20070112</v>
      </c>
      <c r="E427" s="1" t="s">
        <v>18643</v>
      </c>
      <c r="G427" t="str">
        <f t="shared" si="73"/>
        <v>46</v>
      </c>
      <c r="H427" t="str">
        <f t="shared" si="74"/>
        <v>0046</v>
      </c>
      <c r="I427" s="3" t="str">
        <f t="shared" si="75"/>
        <v>1925</v>
      </c>
      <c r="J427" s="3" t="str">
        <f t="shared" si="76"/>
        <v>11</v>
      </c>
      <c r="K427" s="3" t="str">
        <f t="shared" si="77"/>
        <v>23</v>
      </c>
      <c r="L427" t="str">
        <f t="shared" si="78"/>
        <v>'1925-11-23'^^xsd:date</v>
      </c>
      <c r="M427" t="str">
        <f t="shared" si="79"/>
        <v>2007</v>
      </c>
      <c r="N427" t="str">
        <f t="shared" si="80"/>
        <v>01</v>
      </c>
      <c r="O427" t="str">
        <f t="shared" si="81"/>
        <v>12</v>
      </c>
      <c r="P427" t="str">
        <f t="shared" ca="1" si="82"/>
        <v/>
      </c>
      <c r="Q427" t="str">
        <f t="shared" ca="1" si="83"/>
        <v xml:space="preserve">:0046 a crs:CommonwealthPerson ; schema:name 'The HonHon Sir Denis James KILLEN AC, KCMG' ; dbo:birthDate '1925-11-23'^^xsd:date . </v>
      </c>
      <c r="R427" t="str">
        <f t="shared" ca="1" si="84"/>
        <v xml:space="preserve">:0046 a crs:CommonwealthPerson ; schema:name 'The Hon Sir Denis James KILLEN AC, KCMG' ; dbo:birthDate '1925-11-23'^^xsd:date . </v>
      </c>
    </row>
    <row r="428" spans="1:18" x14ac:dyDescent="0.15">
      <c r="A428" s="1" t="s">
        <v>18644</v>
      </c>
      <c r="B428" s="1" t="s">
        <v>18645</v>
      </c>
      <c r="C428" s="4">
        <v>19410212</v>
      </c>
      <c r="E428" s="1" t="s">
        <v>18646</v>
      </c>
      <c r="G428" t="str">
        <f t="shared" si="73"/>
        <v>460</v>
      </c>
      <c r="H428" t="str">
        <f t="shared" si="74"/>
        <v>0460</v>
      </c>
      <c r="I428" s="3" t="str">
        <f t="shared" si="75"/>
        <v>1941</v>
      </c>
      <c r="J428" s="3" t="str">
        <f t="shared" si="76"/>
        <v>02</v>
      </c>
      <c r="K428" s="3" t="str">
        <f t="shared" si="77"/>
        <v>12</v>
      </c>
      <c r="L428" t="str">
        <f t="shared" si="78"/>
        <v>'1941-02-12'^^xsd:date</v>
      </c>
      <c r="M428" t="str">
        <f t="shared" si="79"/>
        <v/>
      </c>
      <c r="N428" t="str">
        <f t="shared" si="80"/>
        <v/>
      </c>
      <c r="O428" t="str">
        <f t="shared" si="81"/>
        <v/>
      </c>
      <c r="P428" t="str">
        <f t="shared" si="82"/>
        <v/>
      </c>
      <c r="Q428" t="str">
        <f t="shared" si="83"/>
        <v xml:space="preserve">:0460 a crs:CommonwealthPerson ; schema:name 'The HonHon Justice Malcolm Cameron LEE' ; dbo:birthDate '1941-02-12'^^xsd:date . </v>
      </c>
      <c r="R428" t="str">
        <f t="shared" si="84"/>
        <v xml:space="preserve">:0460 a crs:CommonwealthPerson ; schema:name 'The Hon Justice Malcolm Cameron LEE' ; dbo:birthDate '1941-02-12'^^xsd:date . </v>
      </c>
    </row>
    <row r="429" spans="1:18" x14ac:dyDescent="0.15">
      <c r="A429" s="1" t="s">
        <v>18647</v>
      </c>
      <c r="B429" s="1" t="s">
        <v>18648</v>
      </c>
      <c r="C429" s="4">
        <v>19390903</v>
      </c>
      <c r="E429" s="1" t="s">
        <v>18649</v>
      </c>
      <c r="G429" t="str">
        <f t="shared" si="73"/>
        <v>461</v>
      </c>
      <c r="H429" t="str">
        <f t="shared" si="74"/>
        <v>0461</v>
      </c>
      <c r="I429" s="3" t="str">
        <f t="shared" si="75"/>
        <v>1939</v>
      </c>
      <c r="J429" s="3" t="str">
        <f t="shared" si="76"/>
        <v>09</v>
      </c>
      <c r="K429" s="3" t="str">
        <f t="shared" si="77"/>
        <v>03</v>
      </c>
      <c r="L429" t="str">
        <f t="shared" si="78"/>
        <v>'1939-09-03'^^xsd:date</v>
      </c>
      <c r="M429" t="str">
        <f t="shared" si="79"/>
        <v/>
      </c>
      <c r="N429" t="str">
        <f t="shared" si="80"/>
        <v/>
      </c>
      <c r="O429" t="str">
        <f t="shared" si="81"/>
        <v/>
      </c>
      <c r="P429" t="str">
        <f t="shared" si="82"/>
        <v/>
      </c>
      <c r="Q429" t="str">
        <f t="shared" si="83"/>
        <v xml:space="preserve">:0461 a crs:CommonwealthPerson ; schema:name 'John Vance LANGMORE' ; dbo:birthDate '1939-09-03'^^xsd:date . </v>
      </c>
      <c r="R429" t="str">
        <f t="shared" si="84"/>
        <v xml:space="preserve">:0461 a crs:CommonwealthPerson ; schema:name 'John Vance LANGMORE' ; dbo:birthDate '1939-09-03'^^xsd:date . </v>
      </c>
    </row>
    <row r="430" spans="1:18" x14ac:dyDescent="0.15">
      <c r="A430" s="1" t="s">
        <v>18650</v>
      </c>
      <c r="B430" s="1" t="s">
        <v>18651</v>
      </c>
      <c r="C430" s="4">
        <v>18730617</v>
      </c>
      <c r="D430" s="1">
        <v>19611106</v>
      </c>
      <c r="E430" s="1" t="s">
        <v>18652</v>
      </c>
      <c r="G430" t="str">
        <f t="shared" si="73"/>
        <v>462</v>
      </c>
      <c r="H430" t="str">
        <f t="shared" si="74"/>
        <v>0462</v>
      </c>
      <c r="I430" s="3" t="str">
        <f t="shared" si="75"/>
        <v>1873</v>
      </c>
      <c r="J430" s="3" t="str">
        <f t="shared" si="76"/>
        <v>06</v>
      </c>
      <c r="K430" s="3" t="str">
        <f t="shared" si="77"/>
        <v>17</v>
      </c>
      <c r="L430" t="str">
        <f t="shared" si="78"/>
        <v>'1873-06-17'^^xsd:date</v>
      </c>
      <c r="M430" t="str">
        <f t="shared" si="79"/>
        <v>1961</v>
      </c>
      <c r="N430" t="str">
        <f t="shared" si="80"/>
        <v>11</v>
      </c>
      <c r="O430" t="str">
        <f t="shared" si="81"/>
        <v>06</v>
      </c>
      <c r="P430" t="str">
        <f t="shared" ca="1" si="82"/>
        <v/>
      </c>
      <c r="Q430" t="str">
        <f t="shared" ca="1" si="83"/>
        <v xml:space="preserve">:0462 a crs:CommonwealthPerson ; schema:name 'Arthur Edgar LEIGHTON' ; dbo:birthDate '1873-06-17'^^xsd:date . </v>
      </c>
      <c r="R430" t="str">
        <f t="shared" ca="1" si="84"/>
        <v xml:space="preserve">:0462 a crs:CommonwealthPerson ; schema:name 'Arthur Edgar LEIGHTON' ; dbo:birthDate '1873-06-17'^^xsd:date . </v>
      </c>
    </row>
    <row r="431" spans="1:18" x14ac:dyDescent="0.15">
      <c r="A431" s="1" t="s">
        <v>18653</v>
      </c>
      <c r="B431" s="1" t="s">
        <v>18654</v>
      </c>
      <c r="C431" s="4">
        <v>19410226</v>
      </c>
      <c r="E431" s="1" t="s">
        <v>18655</v>
      </c>
      <c r="G431" t="str">
        <f t="shared" si="73"/>
        <v>463</v>
      </c>
      <c r="H431" t="str">
        <f t="shared" si="74"/>
        <v>0463</v>
      </c>
      <c r="I431" s="3" t="str">
        <f t="shared" si="75"/>
        <v>1941</v>
      </c>
      <c r="J431" s="3" t="str">
        <f t="shared" si="76"/>
        <v>02</v>
      </c>
      <c r="K431" s="3" t="str">
        <f t="shared" si="77"/>
        <v>26</v>
      </c>
      <c r="L431" t="str">
        <f t="shared" si="78"/>
        <v>'1941-02-26'^^xsd:date</v>
      </c>
      <c r="M431" t="str">
        <f t="shared" si="79"/>
        <v/>
      </c>
      <c r="N431" t="str">
        <f t="shared" si="80"/>
        <v/>
      </c>
      <c r="O431" t="str">
        <f t="shared" si="81"/>
        <v/>
      </c>
      <c r="P431" t="str">
        <f t="shared" si="82"/>
        <v/>
      </c>
      <c r="Q431" t="str">
        <f t="shared" si="83"/>
        <v xml:space="preserve">:0463 a crs:CommonwealthPerson ; schema:name 'Bernard William FRASER' ; dbo:birthDate '1941-02-26'^^xsd:date . </v>
      </c>
      <c r="R431" t="str">
        <f t="shared" si="84"/>
        <v xml:space="preserve">:0463 a crs:CommonwealthPerson ; schema:name 'Bernard William FRASER' ; dbo:birthDate '1941-02-26'^^xsd:date . </v>
      </c>
    </row>
    <row r="432" spans="1:18" x14ac:dyDescent="0.15">
      <c r="A432" s="1" t="s">
        <v>18656</v>
      </c>
      <c r="B432" s="1" t="s">
        <v>18657</v>
      </c>
      <c r="C432" s="4">
        <v>19311105</v>
      </c>
      <c r="E432" s="1" t="s">
        <v>18658</v>
      </c>
      <c r="G432" t="str">
        <f t="shared" si="73"/>
        <v>464</v>
      </c>
      <c r="H432" t="str">
        <f t="shared" si="74"/>
        <v>0464</v>
      </c>
      <c r="I432" s="3" t="str">
        <f t="shared" si="75"/>
        <v>1931</v>
      </c>
      <c r="J432" s="3" t="str">
        <f t="shared" si="76"/>
        <v>11</v>
      </c>
      <c r="K432" s="3" t="str">
        <f t="shared" si="77"/>
        <v>05</v>
      </c>
      <c r="L432" t="str">
        <f t="shared" si="78"/>
        <v>'1931-11-05'^^xsd:date</v>
      </c>
      <c r="M432" t="str">
        <f t="shared" si="79"/>
        <v/>
      </c>
      <c r="N432" t="str">
        <f t="shared" si="80"/>
        <v/>
      </c>
      <c r="O432" t="str">
        <f t="shared" si="81"/>
        <v/>
      </c>
      <c r="P432" t="str">
        <f t="shared" si="82"/>
        <v/>
      </c>
      <c r="Q432" t="str">
        <f t="shared" si="83"/>
        <v xml:space="preserve">:0464 a crs:CommonwealthPerson ; schema:name 'Professor Geoffrey Curgenven BOLTON' ; dbo:birthDate '1931-11-05'^^xsd:date . </v>
      </c>
      <c r="R432" t="str">
        <f t="shared" si="84"/>
        <v xml:space="preserve">:0464 a crs:CommonwealthPerson ; schema:name 'Professor Geoffrey Curgenven BOLTON' ; dbo:birthDate '1931-11-05'^^xsd:date . </v>
      </c>
    </row>
    <row r="433" spans="1:18" x14ac:dyDescent="0.15">
      <c r="A433" s="1" t="s">
        <v>18659</v>
      </c>
      <c r="B433" s="1" t="s">
        <v>18660</v>
      </c>
      <c r="C433" s="4">
        <v>19080508</v>
      </c>
      <c r="E433" s="1" t="s">
        <v>18661</v>
      </c>
      <c r="G433" t="str">
        <f t="shared" si="73"/>
        <v>465</v>
      </c>
      <c r="H433" t="str">
        <f t="shared" si="74"/>
        <v>0465</v>
      </c>
      <c r="I433" s="3" t="str">
        <f t="shared" si="75"/>
        <v>1908</v>
      </c>
      <c r="J433" s="3" t="str">
        <f t="shared" si="76"/>
        <v>05</v>
      </c>
      <c r="K433" s="3" t="str">
        <f t="shared" si="77"/>
        <v>08</v>
      </c>
      <c r="L433" t="str">
        <f t="shared" si="78"/>
        <v>'1908-05-08'^^xsd:date</v>
      </c>
      <c r="M433" t="str">
        <f t="shared" si="79"/>
        <v/>
      </c>
      <c r="N433" t="str">
        <f t="shared" si="80"/>
        <v/>
      </c>
      <c r="O433" t="str">
        <f t="shared" si="81"/>
        <v/>
      </c>
      <c r="P433" t="str">
        <f t="shared" si="82"/>
        <v/>
      </c>
      <c r="Q433" t="str">
        <f t="shared" si="83"/>
        <v xml:space="preserve">:0465 a crs:CommonwealthPerson ; schema:name 'Victor John William SKERMER CBE' ; dbo:birthDate '1908-05-08'^^xsd:date . </v>
      </c>
      <c r="R433" t="str">
        <f t="shared" si="84"/>
        <v xml:space="preserve">:0465 a crs:CommonwealthPerson ; schema:name 'Victor John William SKERMER CBE' ; dbo:birthDate '1908-05-08'^^xsd:date . </v>
      </c>
    </row>
    <row r="434" spans="1:18" x14ac:dyDescent="0.15">
      <c r="A434" s="1" t="s">
        <v>18662</v>
      </c>
      <c r="B434" s="1" t="s">
        <v>18663</v>
      </c>
      <c r="C434" s="4">
        <v>19280922</v>
      </c>
      <c r="E434" s="1" t="s">
        <v>18441</v>
      </c>
      <c r="G434" t="str">
        <f t="shared" si="73"/>
        <v>466</v>
      </c>
      <c r="H434" t="str">
        <f t="shared" si="74"/>
        <v>0466</v>
      </c>
      <c r="I434" s="3" t="str">
        <f t="shared" si="75"/>
        <v>1928</v>
      </c>
      <c r="J434" s="3" t="str">
        <f t="shared" si="76"/>
        <v>09</v>
      </c>
      <c r="K434" s="3" t="str">
        <f t="shared" si="77"/>
        <v>22</v>
      </c>
      <c r="L434" t="str">
        <f t="shared" si="78"/>
        <v>'1928-09-22'^^xsd:date</v>
      </c>
      <c r="M434" t="str">
        <f t="shared" si="79"/>
        <v/>
      </c>
      <c r="N434" t="str">
        <f t="shared" si="80"/>
        <v/>
      </c>
      <c r="O434" t="str">
        <f t="shared" si="81"/>
        <v/>
      </c>
      <c r="P434" t="str">
        <f t="shared" si="82"/>
        <v/>
      </c>
      <c r="Q434" t="str">
        <f t="shared" si="83"/>
        <v xml:space="preserve">:0466 a crs:CommonwealthPerson ; schema:name 'Peter MILTON' ; dbo:birthDate '1928-09-22'^^xsd:date . </v>
      </c>
      <c r="R434" t="str">
        <f t="shared" si="84"/>
        <v xml:space="preserve">:0466 a crs:CommonwealthPerson ; schema:name 'Peter MILTON' ; dbo:birthDate '1928-09-22'^^xsd:date . </v>
      </c>
    </row>
    <row r="435" spans="1:18" x14ac:dyDescent="0.15">
      <c r="A435" s="1" t="s">
        <v>18664</v>
      </c>
      <c r="B435" s="1" t="s">
        <v>18665</v>
      </c>
      <c r="C435" s="4">
        <v>18791118</v>
      </c>
      <c r="D435" s="1">
        <v>19680830</v>
      </c>
      <c r="E435" s="1" t="s">
        <v>18666</v>
      </c>
      <c r="G435" t="str">
        <f t="shared" si="73"/>
        <v>467</v>
      </c>
      <c r="H435" t="str">
        <f t="shared" si="74"/>
        <v>0467</v>
      </c>
      <c r="I435" s="3" t="str">
        <f t="shared" si="75"/>
        <v>1879</v>
      </c>
      <c r="J435" s="3" t="str">
        <f t="shared" si="76"/>
        <v>11</v>
      </c>
      <c r="K435" s="3" t="str">
        <f t="shared" si="77"/>
        <v>18</v>
      </c>
      <c r="L435" t="str">
        <f t="shared" si="78"/>
        <v>'1879-11-18'^^xsd:date</v>
      </c>
      <c r="M435" t="str">
        <f t="shared" si="79"/>
        <v>1968</v>
      </c>
      <c r="N435" t="str">
        <f t="shared" si="80"/>
        <v>08</v>
      </c>
      <c r="O435" t="str">
        <f t="shared" si="81"/>
        <v>30</v>
      </c>
      <c r="P435" t="str">
        <f t="shared" ca="1" si="82"/>
        <v/>
      </c>
      <c r="Q435" t="str">
        <f t="shared" ca="1" si="83"/>
        <v xml:space="preserve">:0467 a crs:CommonwealthPerson ; schema:name 'Dr Charles Edwin Woodrow BEAN' ; dbo:birthDate '1879-11-18'^^xsd:date . </v>
      </c>
      <c r="R435" t="str">
        <f t="shared" ca="1" si="84"/>
        <v xml:space="preserve">:0467 a crs:CommonwealthPerson ; schema:name 'Dr Charles Edwin Woodrow BEAN' ; dbo:birthDate '1879-11-18'^^xsd:date . </v>
      </c>
    </row>
    <row r="436" spans="1:18" x14ac:dyDescent="0.15">
      <c r="A436" s="1" t="s">
        <v>18667</v>
      </c>
      <c r="B436" s="1" t="s">
        <v>18668</v>
      </c>
      <c r="C436" s="4">
        <v>19010531</v>
      </c>
      <c r="D436" s="1">
        <v>19681010</v>
      </c>
      <c r="E436" s="1" t="s">
        <v>18669</v>
      </c>
      <c r="G436" t="str">
        <f t="shared" si="73"/>
        <v>468</v>
      </c>
      <c r="H436" t="str">
        <f t="shared" si="74"/>
        <v>0468</v>
      </c>
      <c r="I436" s="3" t="str">
        <f t="shared" si="75"/>
        <v>1901</v>
      </c>
      <c r="J436" s="3" t="str">
        <f t="shared" si="76"/>
        <v>05</v>
      </c>
      <c r="K436" s="3" t="str">
        <f t="shared" si="77"/>
        <v>31</v>
      </c>
      <c r="L436" t="str">
        <f t="shared" si="78"/>
        <v>'1901-05-31'^^xsd:date</v>
      </c>
      <c r="M436" t="str">
        <f t="shared" si="79"/>
        <v>1968</v>
      </c>
      <c r="N436" t="str">
        <f t="shared" si="80"/>
        <v>10</v>
      </c>
      <c r="O436" t="str">
        <f t="shared" si="81"/>
        <v>10</v>
      </c>
      <c r="P436" t="str">
        <f t="shared" ca="1" si="82"/>
        <v/>
      </c>
      <c r="Q436" t="str">
        <f t="shared" ca="1" si="83"/>
        <v xml:space="preserve">:0468 a crs:CommonwealthPerson ; schema:name 'Gavin Merrick LONG OBE' ; dbo:birthDate '1901-05-31'^^xsd:date . </v>
      </c>
      <c r="R436" t="str">
        <f t="shared" ca="1" si="84"/>
        <v xml:space="preserve">:0468 a crs:CommonwealthPerson ; schema:name 'Gavin Merrick LONG OBE' ; dbo:birthDate '1901-05-31'^^xsd:date . </v>
      </c>
    </row>
    <row r="437" spans="1:18" x14ac:dyDescent="0.15">
      <c r="A437" s="1" t="s">
        <v>18670</v>
      </c>
      <c r="B437" s="1" t="s">
        <v>18671</v>
      </c>
      <c r="C437" s="4">
        <v>18921024</v>
      </c>
      <c r="D437" s="1">
        <v>19760910</v>
      </c>
      <c r="E437" s="1" t="s">
        <v>17460</v>
      </c>
      <c r="G437" t="str">
        <f t="shared" si="73"/>
        <v>469</v>
      </c>
      <c r="H437" t="str">
        <f t="shared" si="74"/>
        <v>0469</v>
      </c>
      <c r="I437" s="3" t="str">
        <f t="shared" si="75"/>
        <v>1892</v>
      </c>
      <c r="J437" s="3" t="str">
        <f t="shared" si="76"/>
        <v>10</v>
      </c>
      <c r="K437" s="3" t="str">
        <f t="shared" si="77"/>
        <v>24</v>
      </c>
      <c r="L437" t="str">
        <f t="shared" si="78"/>
        <v>'1892-10-24'^^xsd:date</v>
      </c>
      <c r="M437" t="str">
        <f t="shared" si="79"/>
        <v>1976</v>
      </c>
      <c r="N437" t="str">
        <f t="shared" si="80"/>
        <v>09</v>
      </c>
      <c r="O437" t="str">
        <f t="shared" si="81"/>
        <v>10</v>
      </c>
      <c r="P437" t="str">
        <f t="shared" ca="1" si="82"/>
        <v/>
      </c>
      <c r="Q437" t="str">
        <f t="shared" ca="1" si="83"/>
        <v xml:space="preserve">:0469 a crs:CommonwealthPerson ; schema:name 'John BALFOUR MBE' ; dbo:birthDate '1892-10-24'^^xsd:date . </v>
      </c>
      <c r="R437" t="str">
        <f t="shared" ca="1" si="84"/>
        <v xml:space="preserve">:0469 a crs:CommonwealthPerson ; schema:name 'John BALFOUR MBE' ; dbo:birthDate '1892-10-24'^^xsd:date . </v>
      </c>
    </row>
    <row r="438" spans="1:18" x14ac:dyDescent="0.15">
      <c r="A438" s="1" t="s">
        <v>18672</v>
      </c>
      <c r="B438" s="1" t="s">
        <v>18673</v>
      </c>
      <c r="C438" s="4">
        <v>19000329</v>
      </c>
      <c r="D438" s="1">
        <v>19801120</v>
      </c>
      <c r="E438" s="1" t="s">
        <v>17460</v>
      </c>
      <c r="G438" t="str">
        <f t="shared" si="73"/>
        <v>47</v>
      </c>
      <c r="H438" t="str">
        <f t="shared" si="74"/>
        <v>0047</v>
      </c>
      <c r="I438" s="3" t="str">
        <f t="shared" si="75"/>
        <v>1900</v>
      </c>
      <c r="J438" s="3" t="str">
        <f t="shared" si="76"/>
        <v>03</v>
      </c>
      <c r="K438" s="3" t="str">
        <f t="shared" si="77"/>
        <v>29</v>
      </c>
      <c r="L438" t="str">
        <f t="shared" si="78"/>
        <v>'1900-03-29'^^xsd:date</v>
      </c>
      <c r="M438" t="str">
        <f t="shared" si="79"/>
        <v>1980</v>
      </c>
      <c r="N438" t="str">
        <f t="shared" si="80"/>
        <v>11</v>
      </c>
      <c r="O438" t="str">
        <f t="shared" si="81"/>
        <v>20</v>
      </c>
      <c r="P438" t="str">
        <f t="shared" ca="1" si="82"/>
        <v/>
      </c>
      <c r="Q438" t="str">
        <f t="shared" ca="1" si="83"/>
        <v xml:space="preserve">:0047 a crs:CommonwealthPerson ; schema:name 'The Rt Hon Sir John MCEWEN PC, GCMG, CH' ; dbo:birthDate '1900-03-29'^^xsd:date . </v>
      </c>
      <c r="R438" t="str">
        <f t="shared" ca="1" si="84"/>
        <v xml:space="preserve">:0047 a crs:CommonwealthPerson ; schema:name 'The Rt Hon Sir John MCEWEN PC, GCMG, CH' ; dbo:birthDate '1900-03-29'^^xsd:date . </v>
      </c>
    </row>
    <row r="439" spans="1:18" x14ac:dyDescent="0.15">
      <c r="A439" s="1" t="s">
        <v>18674</v>
      </c>
      <c r="B439" s="1" t="s">
        <v>18675</v>
      </c>
      <c r="C439" s="4">
        <v>19410410</v>
      </c>
      <c r="E439" s="1" t="s">
        <v>18676</v>
      </c>
      <c r="G439" t="str">
        <f t="shared" si="73"/>
        <v>470</v>
      </c>
      <c r="H439" t="str">
        <f t="shared" si="74"/>
        <v>0470</v>
      </c>
      <c r="I439" s="3" t="str">
        <f t="shared" si="75"/>
        <v>1941</v>
      </c>
      <c r="J439" s="3" t="str">
        <f t="shared" si="76"/>
        <v>04</v>
      </c>
      <c r="K439" s="3" t="str">
        <f t="shared" si="77"/>
        <v>10</v>
      </c>
      <c r="L439" t="str">
        <f t="shared" si="78"/>
        <v>'1941-04-10'^^xsd:date</v>
      </c>
      <c r="M439" t="str">
        <f t="shared" si="79"/>
        <v/>
      </c>
      <c r="N439" t="str">
        <f t="shared" si="80"/>
        <v/>
      </c>
      <c r="O439" t="str">
        <f t="shared" si="81"/>
        <v/>
      </c>
      <c r="P439" t="str">
        <f t="shared" si="82"/>
        <v/>
      </c>
      <c r="Q439" t="str">
        <f t="shared" si="83"/>
        <v xml:space="preserve">:0470 a crs:CommonwealthPerson ; schema:name 'The HonHon Wendy Frances FATIN' ; dbo:birthDate '1941-04-10'^^xsd:date . </v>
      </c>
      <c r="R439" t="str">
        <f t="shared" si="84"/>
        <v xml:space="preserve">:0470 a crs:CommonwealthPerson ; schema:name 'The Hon Wendy Frances FATIN' ; dbo:birthDate '1941-04-10'^^xsd:date . </v>
      </c>
    </row>
    <row r="440" spans="1:18" x14ac:dyDescent="0.15">
      <c r="A440" s="1" t="s">
        <v>18677</v>
      </c>
      <c r="B440" s="1" t="s">
        <v>18678</v>
      </c>
      <c r="C440" s="4">
        <v>19401002</v>
      </c>
      <c r="E440" s="1" t="s">
        <v>18679</v>
      </c>
      <c r="G440" t="str">
        <f t="shared" si="73"/>
        <v>471</v>
      </c>
      <c r="H440" t="str">
        <f t="shared" si="74"/>
        <v>0471</v>
      </c>
      <c r="I440" s="3" t="str">
        <f t="shared" si="75"/>
        <v>1940</v>
      </c>
      <c r="J440" s="3" t="str">
        <f t="shared" si="76"/>
        <v>10</v>
      </c>
      <c r="K440" s="3" t="str">
        <f t="shared" si="77"/>
        <v>02</v>
      </c>
      <c r="L440" t="str">
        <f t="shared" si="78"/>
        <v>'1940-10-02'^^xsd:date</v>
      </c>
      <c r="M440" t="str">
        <f t="shared" si="79"/>
        <v/>
      </c>
      <c r="N440" t="str">
        <f t="shared" si="80"/>
        <v/>
      </c>
      <c r="O440" t="str">
        <f t="shared" si="81"/>
        <v/>
      </c>
      <c r="P440" t="str">
        <f t="shared" si="82"/>
        <v/>
      </c>
      <c r="Q440" t="str">
        <f t="shared" si="83"/>
        <v xml:space="preserve">:0471 a crs:CommonwealthPerson ; schema:name 'Dr Peter Darcy TANNOCK AM' ; dbo:birthDate '1940-10-02'^^xsd:date . </v>
      </c>
      <c r="R440" t="str">
        <f t="shared" si="84"/>
        <v xml:space="preserve">:0471 a crs:CommonwealthPerson ; schema:name 'Dr Peter Darcy TANNOCK AM' ; dbo:birthDate '1940-10-02'^^xsd:date . </v>
      </c>
    </row>
    <row r="441" spans="1:18" x14ac:dyDescent="0.15">
      <c r="A441" s="1" t="s">
        <v>18680</v>
      </c>
      <c r="B441" s="1" t="s">
        <v>18681</v>
      </c>
      <c r="C441" s="4">
        <v>19360805</v>
      </c>
      <c r="D441" s="1">
        <v>19980119</v>
      </c>
      <c r="E441" s="1" t="s">
        <v>18682</v>
      </c>
      <c r="G441" t="str">
        <f t="shared" si="73"/>
        <v>473</v>
      </c>
      <c r="H441" t="str">
        <f t="shared" si="74"/>
        <v>0473</v>
      </c>
      <c r="I441" s="3" t="str">
        <f t="shared" si="75"/>
        <v>1936</v>
      </c>
      <c r="J441" s="3" t="str">
        <f t="shared" si="76"/>
        <v>08</v>
      </c>
      <c r="K441" s="3" t="str">
        <f t="shared" si="77"/>
        <v>05</v>
      </c>
      <c r="L441" t="str">
        <f t="shared" si="78"/>
        <v>'1936-08-05'^^xsd:date</v>
      </c>
      <c r="M441" t="str">
        <f t="shared" si="79"/>
        <v>1998</v>
      </c>
      <c r="N441" t="str">
        <f t="shared" si="80"/>
        <v>01</v>
      </c>
      <c r="O441" t="str">
        <f t="shared" si="81"/>
        <v>19</v>
      </c>
      <c r="P441" t="str">
        <f t="shared" ca="1" si="82"/>
        <v/>
      </c>
      <c r="Q441" t="str">
        <f t="shared" ca="1" si="83"/>
        <v xml:space="preserve">:0473 a crs:CommonwealthPerson ; schema:name 'Roger Francis SHIPTON OAM' ; dbo:birthDate '1936-08-05'^^xsd:date . </v>
      </c>
      <c r="R441" t="str">
        <f t="shared" ca="1" si="84"/>
        <v xml:space="preserve">:0473 a crs:CommonwealthPerson ; schema:name 'Roger Francis SHIPTON OAM' ; dbo:birthDate '1936-08-05'^^xsd:date . </v>
      </c>
    </row>
    <row r="442" spans="1:18" x14ac:dyDescent="0.15">
      <c r="A442" s="1" t="s">
        <v>18683</v>
      </c>
      <c r="B442" s="1" t="s">
        <v>18684</v>
      </c>
      <c r="C442" s="4">
        <v>19480302</v>
      </c>
      <c r="E442" s="1" t="s">
        <v>18685</v>
      </c>
      <c r="G442" t="str">
        <f t="shared" si="73"/>
        <v>474</v>
      </c>
      <c r="H442" t="str">
        <f t="shared" si="74"/>
        <v>0474</v>
      </c>
      <c r="I442" s="3" t="str">
        <f t="shared" si="75"/>
        <v>1948</v>
      </c>
      <c r="J442" s="3" t="str">
        <f t="shared" si="76"/>
        <v>03</v>
      </c>
      <c r="K442" s="3" t="str">
        <f t="shared" si="77"/>
        <v>02</v>
      </c>
      <c r="L442" t="str">
        <f t="shared" si="78"/>
        <v>'1948-03-02'^^xsd:date</v>
      </c>
      <c r="M442" t="str">
        <f t="shared" si="79"/>
        <v/>
      </c>
      <c r="N442" t="str">
        <f t="shared" si="80"/>
        <v/>
      </c>
      <c r="O442" t="str">
        <f t="shared" si="81"/>
        <v/>
      </c>
      <c r="P442" t="str">
        <f t="shared" si="82"/>
        <v/>
      </c>
      <c r="Q442" t="str">
        <f t="shared" si="83"/>
        <v xml:space="preserve">:0474 a crs:CommonwealthPerson ; schema:name 'David Ernest CHARLES' ; dbo:birthDate '1948-03-02'^^xsd:date . </v>
      </c>
      <c r="R442" t="str">
        <f t="shared" si="84"/>
        <v xml:space="preserve">:0474 a crs:CommonwealthPerson ; schema:name 'David Ernest CHARLES' ; dbo:birthDate '1948-03-02'^^xsd:date . </v>
      </c>
    </row>
    <row r="443" spans="1:18" x14ac:dyDescent="0.15">
      <c r="A443" s="1" t="s">
        <v>18686</v>
      </c>
      <c r="B443" s="1" t="s">
        <v>18687</v>
      </c>
      <c r="C443" s="4">
        <v>19321020</v>
      </c>
      <c r="E443" s="1" t="s">
        <v>18688</v>
      </c>
      <c r="G443" t="str">
        <f t="shared" si="73"/>
        <v>476</v>
      </c>
      <c r="H443" t="str">
        <f t="shared" si="74"/>
        <v>0476</v>
      </c>
      <c r="I443" s="3" t="str">
        <f t="shared" si="75"/>
        <v>1932</v>
      </c>
      <c r="J443" s="3" t="str">
        <f t="shared" si="76"/>
        <v>10</v>
      </c>
      <c r="K443" s="3" t="str">
        <f t="shared" si="77"/>
        <v>20</v>
      </c>
      <c r="L443" t="str">
        <f t="shared" si="78"/>
        <v>'1932-10-20'^^xsd:date</v>
      </c>
      <c r="M443" t="str">
        <f t="shared" si="79"/>
        <v/>
      </c>
      <c r="N443" t="str">
        <f t="shared" si="80"/>
        <v/>
      </c>
      <c r="O443" t="str">
        <f t="shared" si="81"/>
        <v/>
      </c>
      <c r="P443" t="str">
        <f t="shared" si="82"/>
        <v/>
      </c>
      <c r="Q443" t="str">
        <f t="shared" si="83"/>
        <v xml:space="preserve">:0476 a crs:CommonwealthPerson ; schema:name 'John Barry MILDREN' ; dbo:birthDate '1932-10-20'^^xsd:date . </v>
      </c>
      <c r="R443" t="str">
        <f t="shared" si="84"/>
        <v xml:space="preserve">:0476 a crs:CommonwealthPerson ; schema:name 'John Barry MILDREN' ; dbo:birthDate '1932-10-20'^^xsd:date . </v>
      </c>
    </row>
    <row r="444" spans="1:18" x14ac:dyDescent="0.15">
      <c r="A444" s="1" t="s">
        <v>18689</v>
      </c>
      <c r="B444" s="1" t="s">
        <v>18690</v>
      </c>
      <c r="C444" s="4">
        <v>19221228</v>
      </c>
      <c r="E444" s="1" t="s">
        <v>18691</v>
      </c>
      <c r="G444" t="str">
        <f t="shared" si="73"/>
        <v>477</v>
      </c>
      <c r="H444" t="str">
        <f t="shared" si="74"/>
        <v>0477</v>
      </c>
      <c r="I444" s="3" t="str">
        <f t="shared" si="75"/>
        <v>1922</v>
      </c>
      <c r="J444" s="3" t="str">
        <f t="shared" si="76"/>
        <v>12</v>
      </c>
      <c r="K444" s="3" t="str">
        <f t="shared" si="77"/>
        <v>28</v>
      </c>
      <c r="L444" t="str">
        <f t="shared" si="78"/>
        <v>'1922-12-28'^^xsd:date</v>
      </c>
      <c r="M444" t="str">
        <f t="shared" si="79"/>
        <v/>
      </c>
      <c r="N444" t="str">
        <f t="shared" si="80"/>
        <v/>
      </c>
      <c r="O444" t="str">
        <f t="shared" si="81"/>
        <v/>
      </c>
      <c r="P444" t="str">
        <f t="shared" si="82"/>
        <v/>
      </c>
      <c r="Q444" t="str">
        <f t="shared" si="83"/>
        <v xml:space="preserve">:0477 a crs:CommonwealthPerson ; schema:name 'The HonHon Lionel Frost BOWEN AC' ; dbo:birthDate '1922-12-28'^^xsd:date . </v>
      </c>
      <c r="R444" t="str">
        <f t="shared" si="84"/>
        <v xml:space="preserve">:0477 a crs:CommonwealthPerson ; schema:name 'The Hon Lionel Frost BOWEN AC' ; dbo:birthDate '1922-12-28'^^xsd:date . </v>
      </c>
    </row>
    <row r="445" spans="1:18" x14ac:dyDescent="0.15">
      <c r="A445" s="1" t="s">
        <v>18692</v>
      </c>
      <c r="B445" s="1" t="s">
        <v>18693</v>
      </c>
      <c r="C445" s="4">
        <v>19520226</v>
      </c>
      <c r="E445" s="1" t="s">
        <v>18694</v>
      </c>
      <c r="G445" t="str">
        <f t="shared" si="73"/>
        <v>478</v>
      </c>
      <c r="H445" t="str">
        <f t="shared" si="74"/>
        <v>0478</v>
      </c>
      <c r="I445" s="3" t="str">
        <f t="shared" si="75"/>
        <v>1952</v>
      </c>
      <c r="J445" s="3" t="str">
        <f t="shared" si="76"/>
        <v>02</v>
      </c>
      <c r="K445" s="3" t="str">
        <f t="shared" si="77"/>
        <v>26</v>
      </c>
      <c r="L445" t="str">
        <f t="shared" si="78"/>
        <v>'1952-02-26'^^xsd:date</v>
      </c>
      <c r="M445" t="str">
        <f t="shared" si="79"/>
        <v/>
      </c>
      <c r="N445" t="str">
        <f t="shared" si="80"/>
        <v/>
      </c>
      <c r="O445" t="str">
        <f t="shared" si="81"/>
        <v/>
      </c>
      <c r="P445" t="str">
        <f t="shared" si="82"/>
        <v/>
      </c>
      <c r="Q445" t="str">
        <f t="shared" si="83"/>
        <v xml:space="preserve">:0478 a crs:CommonwealthPerson ; schema:name 'The HonHon Duncan James Colquhoun KERR SC' ; dbo:birthDate '1952-02-26'^^xsd:date . </v>
      </c>
      <c r="R445" t="str">
        <f t="shared" si="84"/>
        <v xml:space="preserve">:0478 a crs:CommonwealthPerson ; schema:name 'The Hon Duncan James Colquhoun KERR SC' ; dbo:birthDate '1952-02-26'^^xsd:date . </v>
      </c>
    </row>
    <row r="446" spans="1:18" x14ac:dyDescent="0.15">
      <c r="A446" s="1" t="s">
        <v>18695</v>
      </c>
      <c r="B446" s="1" t="s">
        <v>18696</v>
      </c>
      <c r="C446" s="4">
        <v>18540101</v>
      </c>
      <c r="D446" s="1">
        <v>19160723</v>
      </c>
      <c r="E446" s="1" t="s">
        <v>18697</v>
      </c>
      <c r="G446" t="str">
        <f t="shared" si="73"/>
        <v>479</v>
      </c>
      <c r="H446" t="str">
        <f t="shared" si="74"/>
        <v>0479</v>
      </c>
      <c r="I446" s="3" t="str">
        <f t="shared" si="75"/>
        <v>1854</v>
      </c>
      <c r="J446" s="3" t="str">
        <f t="shared" si="76"/>
        <v>01</v>
      </c>
      <c r="K446" s="3" t="str">
        <f t="shared" si="77"/>
        <v>01</v>
      </c>
      <c r="L446" t="str">
        <f t="shared" si="78"/>
        <v>'1854-01-01'^^xsd:date</v>
      </c>
      <c r="M446" t="str">
        <f t="shared" si="79"/>
        <v>1916</v>
      </c>
      <c r="N446" t="str">
        <f t="shared" si="80"/>
        <v>07</v>
      </c>
      <c r="O446" t="str">
        <f t="shared" si="81"/>
        <v>23</v>
      </c>
      <c r="P446" t="str">
        <f t="shared" ca="1" si="82"/>
        <v/>
      </c>
      <c r="Q446" t="str">
        <f t="shared" ca="1" si="83"/>
        <v xml:space="preserve">:0479 a crs:CommonwealthPerson ; schema:name 'Joseph BRADSHAW' ; dbo:birthDate '1854-01-01'^^xsd:date . </v>
      </c>
      <c r="R446" t="str">
        <f t="shared" ca="1" si="84"/>
        <v xml:space="preserve">:0479 a crs:CommonwealthPerson ; schema:name 'Joseph BRADSHAW' ; dbo:birthDate '1854-01-01'^^xsd:date . </v>
      </c>
    </row>
    <row r="447" spans="1:18" x14ac:dyDescent="0.15">
      <c r="A447" s="1" t="s">
        <v>18698</v>
      </c>
      <c r="B447" s="1" t="s">
        <v>18699</v>
      </c>
      <c r="C447" s="4">
        <v>18540712</v>
      </c>
      <c r="D447" s="1">
        <v>19240308</v>
      </c>
      <c r="E447" s="1" t="s">
        <v>18700</v>
      </c>
      <c r="G447" t="str">
        <f t="shared" si="73"/>
        <v>48</v>
      </c>
      <c r="H447" t="str">
        <f t="shared" si="74"/>
        <v>0048</v>
      </c>
      <c r="I447" s="3" t="str">
        <f t="shared" si="75"/>
        <v>1854</v>
      </c>
      <c r="J447" s="3" t="str">
        <f t="shared" si="76"/>
        <v>07</v>
      </c>
      <c r="K447" s="3" t="str">
        <f t="shared" si="77"/>
        <v>12</v>
      </c>
      <c r="L447" t="str">
        <f t="shared" si="78"/>
        <v>'1854-07-12'^^xsd:date</v>
      </c>
      <c r="M447" t="str">
        <f t="shared" si="79"/>
        <v>1924</v>
      </c>
      <c r="N447" t="str">
        <f t="shared" si="80"/>
        <v>03</v>
      </c>
      <c r="O447" t="str">
        <f t="shared" si="81"/>
        <v>08</v>
      </c>
      <c r="P447" t="str">
        <f t="shared" ca="1" si="82"/>
        <v/>
      </c>
      <c r="Q447" t="str">
        <f t="shared" ca="1" si="83"/>
        <v xml:space="preserve">:0048 a crs:CommonwealthPerson ; schema:name 'Nicholas Joseph WATERS' ; dbo:birthDate '1854-07-12'^^xsd:date . </v>
      </c>
      <c r="R447" t="str">
        <f t="shared" ca="1" si="84"/>
        <v xml:space="preserve">:0048 a crs:CommonwealthPerson ; schema:name 'Nicholas Joseph WATERS' ; dbo:birthDate '1854-07-12'^^xsd:date . </v>
      </c>
    </row>
    <row r="448" spans="1:18" x14ac:dyDescent="0.15">
      <c r="A448" s="1" t="s">
        <v>18701</v>
      </c>
      <c r="B448" s="1" t="s">
        <v>18702</v>
      </c>
      <c r="C448" s="4">
        <v>19351202</v>
      </c>
      <c r="E448" s="1" t="s">
        <v>18703</v>
      </c>
      <c r="G448" t="str">
        <f t="shared" si="73"/>
        <v>480</v>
      </c>
      <c r="H448" t="str">
        <f t="shared" si="74"/>
        <v>0480</v>
      </c>
      <c r="I448" s="3" t="str">
        <f t="shared" si="75"/>
        <v>1935</v>
      </c>
      <c r="J448" s="3" t="str">
        <f t="shared" si="76"/>
        <v>12</v>
      </c>
      <c r="K448" s="3" t="str">
        <f t="shared" si="77"/>
        <v>02</v>
      </c>
      <c r="L448" t="str">
        <f t="shared" si="78"/>
        <v>'1935-12-02'^^xsd:date</v>
      </c>
      <c r="M448" t="str">
        <f t="shared" si="79"/>
        <v/>
      </c>
      <c r="N448" t="str">
        <f t="shared" si="80"/>
        <v/>
      </c>
      <c r="O448" t="str">
        <f t="shared" si="81"/>
        <v/>
      </c>
      <c r="P448" t="str">
        <f t="shared" si="82"/>
        <v/>
      </c>
      <c r="Q448" t="str">
        <f t="shared" si="83"/>
        <v xml:space="preserve">:0480 a crs:CommonwealthPerson ; schema:name 'John Michael SPENDER QC' ; dbo:birthDate '1935-12-02'^^xsd:date . </v>
      </c>
      <c r="R448" t="str">
        <f t="shared" si="84"/>
        <v xml:space="preserve">:0480 a crs:CommonwealthPerson ; schema:name 'John Michael SPENDER QC' ; dbo:birthDate '1935-12-02'^^xsd:date . </v>
      </c>
    </row>
    <row r="449" spans="1:18" x14ac:dyDescent="0.15">
      <c r="A449" s="1" t="s">
        <v>18704</v>
      </c>
      <c r="B449" s="1" t="s">
        <v>18705</v>
      </c>
      <c r="C449" s="4">
        <v>19461019</v>
      </c>
      <c r="E449" s="1" t="s">
        <v>18706</v>
      </c>
      <c r="G449" t="str">
        <f t="shared" si="73"/>
        <v>481</v>
      </c>
      <c r="H449" t="str">
        <f t="shared" si="74"/>
        <v>0481</v>
      </c>
      <c r="I449" s="3" t="str">
        <f t="shared" si="75"/>
        <v>1946</v>
      </c>
      <c r="J449" s="3" t="str">
        <f t="shared" si="76"/>
        <v>10</v>
      </c>
      <c r="K449" s="3" t="str">
        <f t="shared" si="77"/>
        <v>19</v>
      </c>
      <c r="L449" t="str">
        <f t="shared" si="78"/>
        <v>'1946-10-19'^^xsd:date</v>
      </c>
      <c r="M449" t="str">
        <f t="shared" si="79"/>
        <v/>
      </c>
      <c r="N449" t="str">
        <f t="shared" si="80"/>
        <v/>
      </c>
      <c r="O449" t="str">
        <f t="shared" si="81"/>
        <v/>
      </c>
      <c r="P449" t="str">
        <f t="shared" si="82"/>
        <v/>
      </c>
      <c r="Q449" t="str">
        <f t="shared" si="83"/>
        <v xml:space="preserve">:0481 a crs:CommonwealthPerson ; schema:name 'Elizabeth Robyn HARVEY' ; dbo:birthDate '1946-10-19'^^xsd:date . </v>
      </c>
      <c r="R449" t="str">
        <f t="shared" si="84"/>
        <v xml:space="preserve">:0481 a crs:CommonwealthPerson ; schema:name 'Elizabeth Robyn HARVEY' ; dbo:birthDate '1946-10-19'^^xsd:date . </v>
      </c>
    </row>
    <row r="450" spans="1:18" x14ac:dyDescent="0.15">
      <c r="A450" s="1" t="s">
        <v>18707</v>
      </c>
      <c r="B450" s="1" t="s">
        <v>18708</v>
      </c>
      <c r="C450" s="4">
        <v>19090822</v>
      </c>
      <c r="E450" s="1" t="s">
        <v>18709</v>
      </c>
      <c r="G450" t="str">
        <f t="shared" ref="G450:G513" si="85">SUBSTITUTE(A450, "CP ", "")</f>
        <v>482</v>
      </c>
      <c r="H450" t="str">
        <f t="shared" si="74"/>
        <v>0482</v>
      </c>
      <c r="I450" s="3" t="str">
        <f t="shared" si="75"/>
        <v>1909</v>
      </c>
      <c r="J450" s="3" t="str">
        <f t="shared" si="76"/>
        <v>08</v>
      </c>
      <c r="K450" s="3" t="str">
        <f t="shared" si="77"/>
        <v>22</v>
      </c>
      <c r="L450" t="str">
        <f t="shared" si="78"/>
        <v>'1909-08-22'^^xsd:date</v>
      </c>
      <c r="M450" t="str">
        <f t="shared" si="79"/>
        <v/>
      </c>
      <c r="N450" t="str">
        <f t="shared" si="80"/>
        <v/>
      </c>
      <c r="O450" t="str">
        <f t="shared" si="81"/>
        <v/>
      </c>
      <c r="P450" t="str">
        <f t="shared" si="82"/>
        <v/>
      </c>
      <c r="Q450" t="str">
        <f t="shared" si="83"/>
        <v xml:space="preserve">:0482 a crs:CommonwealthPerson ; schema:name 'Dr Raymond Charles HUTCHINSON ISO' ; dbo:birthDate '1909-08-22'^^xsd:date . </v>
      </c>
      <c r="R450" t="str">
        <f t="shared" si="84"/>
        <v xml:space="preserve">:0482 a crs:CommonwealthPerson ; schema:name 'Dr Raymond Charles HUTCHINSON ISO' ; dbo:birthDate '1909-08-22'^^xsd:date . </v>
      </c>
    </row>
    <row r="451" spans="1:18" x14ac:dyDescent="0.15">
      <c r="A451" s="1" t="s">
        <v>18710</v>
      </c>
      <c r="B451" s="1" t="s">
        <v>18711</v>
      </c>
      <c r="C451" s="4">
        <v>19520904</v>
      </c>
      <c r="E451" s="1" t="s">
        <v>18712</v>
      </c>
      <c r="G451" t="str">
        <f t="shared" si="85"/>
        <v>483</v>
      </c>
      <c r="H451" t="str">
        <f t="shared" ref="H451:H514" si="86">TEXT(G451, "0000")</f>
        <v>0483</v>
      </c>
      <c r="I451" s="3" t="str">
        <f t="shared" ref="I451:I514" si="87">LEFT(C451,4)</f>
        <v>1952</v>
      </c>
      <c r="J451" s="3" t="str">
        <f t="shared" ref="J451:J514" si="88">MID(C451,5,2)</f>
        <v>09</v>
      </c>
      <c r="K451" s="3" t="str">
        <f t="shared" ref="K451:K514" si="89">RIGHT(C451,2)</f>
        <v>04</v>
      </c>
      <c r="L451" t="str">
        <f t="shared" ref="L451:L514" si="90">IF(AND(J451+0&gt;=1,J451+0&lt;=12),CONCATENATE("'",I451,"-",J451,"-",K451,"'","^^xsd:date"),CONCATENATE("'",I451,"'","^^xsd:gYear"))</f>
        <v>'1952-09-04'^^xsd:date</v>
      </c>
      <c r="M451" t="str">
        <f t="shared" ref="M451:M514" si="91">LEFT(D451,4)</f>
        <v/>
      </c>
      <c r="N451" t="str">
        <f t="shared" ref="N451:N514" si="92">MID(D451,5,2)</f>
        <v/>
      </c>
      <c r="O451" t="str">
        <f t="shared" ref="O451:O514" si="93">RIGHT(D451,2)</f>
        <v/>
      </c>
      <c r="P451" t="str">
        <f t="shared" ref="P451:P514" si="94">IFERROR(IF(AND(N451+0&gt;=1,N451+0&lt;=12),_xlfn.CONCAT("'",M451,"-",N451,"-",O451,"'","^^xsd:date"),_xlfn.CONCAT("'",M451,"'","^^xsd:gYear")), "")</f>
        <v/>
      </c>
      <c r="Q451" t="str">
        <f t="shared" ref="Q451:Q514" si="95">CONCATENATE(":", H451, " a crs:CommonwealthPerson ; schema:name '", IF(OR(LEFT(B451,3)="Hon",LEFT(B451,3)="HON"),"The Hon",""), B451,  "' ; dbo:birthDate ", L451, IF(P451="","",CONCATENATE(" ; dbo:deathDate ",P451, "'"))," . ")</f>
        <v xml:space="preserve">:0483 a crs:CommonwealthPerson ; schema:name 'The HonHon Alan Gordon GRIFFITHS' ; dbo:birthDate '1952-09-04'^^xsd:date . </v>
      </c>
      <c r="R451" t="str">
        <f t="shared" ref="R451:R514" si="96">SUBSTITUTE(SUBSTITUTE(SUBSTITUTE(SUBSTITUTE(Q451,"The hon","The Hon"), "HonHon", "Hon"), "HonHON", "Hon"), "Honorable", "Hon")</f>
        <v xml:space="preserve">:0483 a crs:CommonwealthPerson ; schema:name 'The Hon Alan Gordon GRIFFITHS' ; dbo:birthDate '1952-09-04'^^xsd:date . </v>
      </c>
    </row>
    <row r="452" spans="1:18" x14ac:dyDescent="0.15">
      <c r="A452" s="1" t="s">
        <v>18713</v>
      </c>
      <c r="B452" s="1" t="s">
        <v>18714</v>
      </c>
      <c r="C452" s="4">
        <v>19530421</v>
      </c>
      <c r="E452" s="1" t="s">
        <v>18715</v>
      </c>
      <c r="G452" t="str">
        <f t="shared" si="85"/>
        <v>484</v>
      </c>
      <c r="H452" t="str">
        <f t="shared" si="86"/>
        <v>0484</v>
      </c>
      <c r="I452" s="3" t="str">
        <f t="shared" si="87"/>
        <v>1953</v>
      </c>
      <c r="J452" s="3" t="str">
        <f t="shared" si="88"/>
        <v>04</v>
      </c>
      <c r="K452" s="3" t="str">
        <f t="shared" si="89"/>
        <v>21</v>
      </c>
      <c r="L452" t="str">
        <f t="shared" si="90"/>
        <v>'1953-04-21'^^xsd:date</v>
      </c>
      <c r="M452" t="str">
        <f t="shared" si="91"/>
        <v/>
      </c>
      <c r="N452" t="str">
        <f t="shared" si="92"/>
        <v/>
      </c>
      <c r="O452" t="str">
        <f t="shared" si="93"/>
        <v/>
      </c>
      <c r="P452" t="str">
        <f t="shared" si="94"/>
        <v/>
      </c>
      <c r="Q452" t="str">
        <f t="shared" si="95"/>
        <v xml:space="preserve">:0484 a crs:CommonwealthPerson ; schema:name 'The HonHon John Mansfield BRUMBY' ; dbo:birthDate '1953-04-21'^^xsd:date . </v>
      </c>
      <c r="R452" t="str">
        <f t="shared" si="96"/>
        <v xml:space="preserve">:0484 a crs:CommonwealthPerson ; schema:name 'The Hon John Mansfield BRUMBY' ; dbo:birthDate '1953-04-21'^^xsd:date . </v>
      </c>
    </row>
    <row r="453" spans="1:18" x14ac:dyDescent="0.15">
      <c r="A453" s="1" t="s">
        <v>18716</v>
      </c>
      <c r="B453" s="1" t="s">
        <v>18717</v>
      </c>
      <c r="C453" s="4">
        <v>19260101</v>
      </c>
      <c r="D453" s="1">
        <v>19840501</v>
      </c>
      <c r="E453" s="1" t="s">
        <v>18718</v>
      </c>
      <c r="G453" t="str">
        <f t="shared" si="85"/>
        <v>485</v>
      </c>
      <c r="H453" t="str">
        <f t="shared" si="86"/>
        <v>0485</v>
      </c>
      <c r="I453" s="3" t="str">
        <f t="shared" si="87"/>
        <v>1926</v>
      </c>
      <c r="J453" s="3" t="str">
        <f t="shared" si="88"/>
        <v>01</v>
      </c>
      <c r="K453" s="3" t="str">
        <f t="shared" si="89"/>
        <v>01</v>
      </c>
      <c r="L453" t="str">
        <f t="shared" si="90"/>
        <v>'1926-01-01'^^xsd:date</v>
      </c>
      <c r="M453" t="str">
        <f t="shared" si="91"/>
        <v>1984</v>
      </c>
      <c r="N453" t="str">
        <f t="shared" si="92"/>
        <v>05</v>
      </c>
      <c r="O453" t="str">
        <f t="shared" si="93"/>
        <v>01</v>
      </c>
      <c r="P453" t="str">
        <f t="shared" ca="1" si="94"/>
        <v/>
      </c>
      <c r="Q453" t="str">
        <f t="shared" ca="1" si="95"/>
        <v xml:space="preserve">:0485 a crs:CommonwealthPerson ; schema:name 'David Monash BENNETT' ; dbo:birthDate '1926-01-01'^^xsd:date . </v>
      </c>
      <c r="R453" t="str">
        <f t="shared" ca="1" si="96"/>
        <v xml:space="preserve">:0485 a crs:CommonwealthPerson ; schema:name 'David Monash BENNETT' ; dbo:birthDate '1926-01-01'^^xsd:date . </v>
      </c>
    </row>
    <row r="454" spans="1:18" x14ac:dyDescent="0.15">
      <c r="A454" s="1" t="s">
        <v>18719</v>
      </c>
      <c r="B454" s="1" t="s">
        <v>18720</v>
      </c>
      <c r="C454" s="4">
        <v>18700101</v>
      </c>
      <c r="D454" s="1">
        <v>19531231</v>
      </c>
      <c r="E454" s="1" t="s">
        <v>18721</v>
      </c>
      <c r="G454" t="str">
        <f t="shared" si="85"/>
        <v>486</v>
      </c>
      <c r="H454" t="str">
        <f t="shared" si="86"/>
        <v>0486</v>
      </c>
      <c r="I454" s="3" t="str">
        <f t="shared" si="87"/>
        <v>1870</v>
      </c>
      <c r="J454" s="3" t="str">
        <f t="shared" si="88"/>
        <v>01</v>
      </c>
      <c r="K454" s="3" t="str">
        <f t="shared" si="89"/>
        <v>01</v>
      </c>
      <c r="L454" t="str">
        <f t="shared" si="90"/>
        <v>'1870-01-01'^^xsd:date</v>
      </c>
      <c r="M454" t="str">
        <f t="shared" si="91"/>
        <v>1953</v>
      </c>
      <c r="N454" t="str">
        <f t="shared" si="92"/>
        <v>12</v>
      </c>
      <c r="O454" t="str">
        <f t="shared" si="93"/>
        <v>31</v>
      </c>
      <c r="P454" t="str">
        <f t="shared" ca="1" si="94"/>
        <v/>
      </c>
      <c r="Q454" t="str">
        <f t="shared" ca="1" si="95"/>
        <v xml:space="preserve">:0486 a crs:CommonwealthPerson ; schema:name 'Edwin Elliot PRUITT' ; dbo:birthDate '1870-01-01'^^xsd:date . </v>
      </c>
      <c r="R454" t="str">
        <f t="shared" ca="1" si="96"/>
        <v xml:space="preserve">:0486 a crs:CommonwealthPerson ; schema:name 'Edwin Elliot PRUITT' ; dbo:birthDate '1870-01-01'^^xsd:date . </v>
      </c>
    </row>
    <row r="455" spans="1:18" x14ac:dyDescent="0.15">
      <c r="A455" s="1" t="s">
        <v>18722</v>
      </c>
      <c r="B455" s="1" t="s">
        <v>18723</v>
      </c>
      <c r="C455" s="4">
        <v>19180905</v>
      </c>
      <c r="D455" s="1">
        <v>19900318</v>
      </c>
      <c r="E455" s="1" t="s">
        <v>18724</v>
      </c>
      <c r="G455" t="str">
        <f t="shared" si="85"/>
        <v>487</v>
      </c>
      <c r="H455" t="str">
        <f t="shared" si="86"/>
        <v>0487</v>
      </c>
      <c r="I455" s="3" t="str">
        <f t="shared" si="87"/>
        <v>1918</v>
      </c>
      <c r="J455" s="3" t="str">
        <f t="shared" si="88"/>
        <v>09</v>
      </c>
      <c r="K455" s="3" t="str">
        <f t="shared" si="89"/>
        <v>05</v>
      </c>
      <c r="L455" t="str">
        <f t="shared" si="90"/>
        <v>'1918-09-05'^^xsd:date</v>
      </c>
      <c r="M455" t="str">
        <f t="shared" si="91"/>
        <v>1990</v>
      </c>
      <c r="N455" t="str">
        <f t="shared" si="92"/>
        <v>03</v>
      </c>
      <c r="O455" t="str">
        <f t="shared" si="93"/>
        <v>18</v>
      </c>
      <c r="P455" t="str">
        <f t="shared" ca="1" si="94"/>
        <v/>
      </c>
      <c r="Q455" t="str">
        <f t="shared" ca="1" si="95"/>
        <v xml:space="preserve">:0487 a crs:CommonwealthPerson ; schema:name 'The Hon Robert Cummin KATTER' ; dbo:birthDate '1918-09-05'^^xsd:date . </v>
      </c>
      <c r="R455" t="str">
        <f t="shared" ca="1" si="96"/>
        <v xml:space="preserve">:0487 a crs:CommonwealthPerson ; schema:name 'The Hon Robert Cummin KATTER' ; dbo:birthDate '1918-09-05'^^xsd:date . </v>
      </c>
    </row>
    <row r="456" spans="1:18" x14ac:dyDescent="0.15">
      <c r="A456" s="1" t="s">
        <v>18725</v>
      </c>
      <c r="B456" s="1" t="s">
        <v>18726</v>
      </c>
      <c r="C456" s="4">
        <v>18850504</v>
      </c>
      <c r="D456" s="1">
        <v>19701231</v>
      </c>
      <c r="E456" s="1" t="s">
        <v>18727</v>
      </c>
      <c r="G456" t="str">
        <f t="shared" si="85"/>
        <v>488</v>
      </c>
      <c r="H456" t="str">
        <f t="shared" si="86"/>
        <v>0488</v>
      </c>
      <c r="I456" s="3" t="str">
        <f t="shared" si="87"/>
        <v>1885</v>
      </c>
      <c r="J456" s="3" t="str">
        <f t="shared" si="88"/>
        <v>05</v>
      </c>
      <c r="K456" s="3" t="str">
        <f t="shared" si="89"/>
        <v>04</v>
      </c>
      <c r="L456" t="str">
        <f t="shared" si="90"/>
        <v>'1885-05-04'^^xsd:date</v>
      </c>
      <c r="M456" t="str">
        <f t="shared" si="91"/>
        <v>1970</v>
      </c>
      <c r="N456" t="str">
        <f t="shared" si="92"/>
        <v>12</v>
      </c>
      <c r="O456" t="str">
        <f t="shared" si="93"/>
        <v>31</v>
      </c>
      <c r="P456" t="str">
        <f t="shared" ca="1" si="94"/>
        <v/>
      </c>
      <c r="Q456" t="str">
        <f t="shared" ca="1" si="95"/>
        <v xml:space="preserve">:0488 a crs:CommonwealthPerson ; schema:name 'Stuart Gordon MCFARLANE CMG, MBE' ; dbo:birthDate '1885-05-04'^^xsd:date . </v>
      </c>
      <c r="R456" t="str">
        <f t="shared" ca="1" si="96"/>
        <v xml:space="preserve">:0488 a crs:CommonwealthPerson ; schema:name 'Stuart Gordon MCFARLANE CMG, MBE' ; dbo:birthDate '1885-05-04'^^xsd:date . </v>
      </c>
    </row>
    <row r="457" spans="1:18" x14ac:dyDescent="0.15">
      <c r="A457" s="1" t="s">
        <v>18728</v>
      </c>
      <c r="B457" s="1" t="s">
        <v>18729</v>
      </c>
      <c r="C457" s="4">
        <v>19290131</v>
      </c>
      <c r="E457" s="1" t="s">
        <v>18730</v>
      </c>
      <c r="G457" t="str">
        <f t="shared" si="85"/>
        <v>489</v>
      </c>
      <c r="H457" t="str">
        <f t="shared" si="86"/>
        <v>0489</v>
      </c>
      <c r="I457" s="3" t="str">
        <f t="shared" si="87"/>
        <v>1929</v>
      </c>
      <c r="J457" s="3" t="str">
        <f t="shared" si="88"/>
        <v>01</v>
      </c>
      <c r="K457" s="3" t="str">
        <f t="shared" si="89"/>
        <v>31</v>
      </c>
      <c r="L457" t="str">
        <f t="shared" si="90"/>
        <v>'1929-01-31'^^xsd:date</v>
      </c>
      <c r="M457" t="str">
        <f t="shared" si="91"/>
        <v/>
      </c>
      <c r="N457" t="str">
        <f t="shared" si="92"/>
        <v/>
      </c>
      <c r="O457" t="str">
        <f t="shared" si="93"/>
        <v/>
      </c>
      <c r="P457" t="str">
        <f t="shared" si="94"/>
        <v/>
      </c>
      <c r="Q457" t="str">
        <f t="shared" si="95"/>
        <v xml:space="preserve">:0489 a crs:CommonwealthPerson ; schema:name 'John Owen STONE' ; dbo:birthDate '1929-01-31'^^xsd:date . </v>
      </c>
      <c r="R457" t="str">
        <f t="shared" si="96"/>
        <v xml:space="preserve">:0489 a crs:CommonwealthPerson ; schema:name 'John Owen STONE' ; dbo:birthDate '1929-01-31'^^xsd:date . </v>
      </c>
    </row>
    <row r="458" spans="1:18" x14ac:dyDescent="0.15">
      <c r="A458" s="1" t="s">
        <v>18731</v>
      </c>
      <c r="B458" s="1" t="s">
        <v>18732</v>
      </c>
      <c r="C458" s="4">
        <v>19050810</v>
      </c>
      <c r="D458" s="1">
        <v>19960514</v>
      </c>
      <c r="E458" s="1" t="s">
        <v>18733</v>
      </c>
      <c r="G458" t="str">
        <f t="shared" si="85"/>
        <v>49</v>
      </c>
      <c r="H458" t="str">
        <f t="shared" si="86"/>
        <v>0049</v>
      </c>
      <c r="I458" s="3" t="str">
        <f t="shared" si="87"/>
        <v>1905</v>
      </c>
      <c r="J458" s="3" t="str">
        <f t="shared" si="88"/>
        <v>08</v>
      </c>
      <c r="K458" s="3" t="str">
        <f t="shared" si="89"/>
        <v>10</v>
      </c>
      <c r="L458" t="str">
        <f t="shared" si="90"/>
        <v>'1905-08-10'^^xsd:date</v>
      </c>
      <c r="M458" t="str">
        <f t="shared" si="91"/>
        <v>1996</v>
      </c>
      <c r="N458" t="str">
        <f t="shared" si="92"/>
        <v>05</v>
      </c>
      <c r="O458" t="str">
        <f t="shared" si="93"/>
        <v>14</v>
      </c>
      <c r="P458" t="str">
        <f t="shared" ca="1" si="94"/>
        <v/>
      </c>
      <c r="Q458" t="str">
        <f t="shared" ca="1" si="95"/>
        <v xml:space="preserve">:0049 a crs:CommonwealthPerson ; schema:name 'William John WEEDEN OBE' ; dbo:birthDate '1905-08-10'^^xsd:date . </v>
      </c>
      <c r="R458" t="str">
        <f t="shared" ca="1" si="96"/>
        <v xml:space="preserve">:0049 a crs:CommonwealthPerson ; schema:name 'William John WEEDEN OBE' ; dbo:birthDate '1905-08-10'^^xsd:date . </v>
      </c>
    </row>
    <row r="459" spans="1:18" x14ac:dyDescent="0.15">
      <c r="A459" s="1" t="s">
        <v>18734</v>
      </c>
      <c r="B459" s="1" t="s">
        <v>18735</v>
      </c>
      <c r="C459" s="4">
        <v>19500101</v>
      </c>
      <c r="E459" s="1" t="s">
        <v>18736</v>
      </c>
      <c r="G459" t="str">
        <f t="shared" si="85"/>
        <v>490</v>
      </c>
      <c r="H459" t="str">
        <f t="shared" si="86"/>
        <v>0490</v>
      </c>
      <c r="I459" s="3" t="str">
        <f t="shared" si="87"/>
        <v>1950</v>
      </c>
      <c r="J459" s="3" t="str">
        <f t="shared" si="88"/>
        <v>01</v>
      </c>
      <c r="K459" s="3" t="str">
        <f t="shared" si="89"/>
        <v>01</v>
      </c>
      <c r="L459" t="str">
        <f t="shared" si="90"/>
        <v>'1950-01-01'^^xsd:date</v>
      </c>
      <c r="M459" t="str">
        <f t="shared" si="91"/>
        <v/>
      </c>
      <c r="N459" t="str">
        <f t="shared" si="92"/>
        <v/>
      </c>
      <c r="O459" t="str">
        <f t="shared" si="93"/>
        <v/>
      </c>
      <c r="P459" t="str">
        <f t="shared" si="94"/>
        <v/>
      </c>
      <c r="Q459" t="str">
        <f t="shared" si="95"/>
        <v xml:space="preserve">:0490 a crs:CommonwealthPerson ; schema:name 'Patricia Irene DUNN' ; dbo:birthDate '1950-01-01'^^xsd:date . </v>
      </c>
      <c r="R459" t="str">
        <f t="shared" si="96"/>
        <v xml:space="preserve">:0490 a crs:CommonwealthPerson ; schema:name 'Patricia Irene DUNN' ; dbo:birthDate '1950-01-01'^^xsd:date . </v>
      </c>
    </row>
    <row r="460" spans="1:18" x14ac:dyDescent="0.15">
      <c r="A460" s="1" t="s">
        <v>18737</v>
      </c>
      <c r="B460" s="1" t="s">
        <v>18738</v>
      </c>
      <c r="C460" s="4">
        <v>18910414</v>
      </c>
      <c r="E460" s="1" t="s">
        <v>17825</v>
      </c>
      <c r="G460" t="str">
        <f t="shared" si="85"/>
        <v>491</v>
      </c>
      <c r="H460" t="str">
        <f t="shared" si="86"/>
        <v>0491</v>
      </c>
      <c r="I460" s="3" t="str">
        <f t="shared" si="87"/>
        <v>1891</v>
      </c>
      <c r="J460" s="3" t="str">
        <f t="shared" si="88"/>
        <v>04</v>
      </c>
      <c r="K460" s="3" t="str">
        <f t="shared" si="89"/>
        <v>14</v>
      </c>
      <c r="L460" t="str">
        <f t="shared" si="90"/>
        <v>'1891-04-14'^^xsd:date</v>
      </c>
      <c r="M460" t="str">
        <f t="shared" si="91"/>
        <v/>
      </c>
      <c r="N460" t="str">
        <f t="shared" si="92"/>
        <v/>
      </c>
      <c r="O460" t="str">
        <f t="shared" si="93"/>
        <v/>
      </c>
      <c r="P460" t="str">
        <f t="shared" si="94"/>
        <v/>
      </c>
      <c r="Q460" t="str">
        <f t="shared" si="95"/>
        <v xml:space="preserve">:0491 a crs:CommonwealthPerson ; schema:name 'William James MILDENHALL' ; dbo:birthDate '1891-04-14'^^xsd:date . </v>
      </c>
      <c r="R460" t="str">
        <f t="shared" si="96"/>
        <v xml:space="preserve">:0491 a crs:CommonwealthPerson ; schema:name 'William James MILDENHALL' ; dbo:birthDate '1891-04-14'^^xsd:date . </v>
      </c>
    </row>
    <row r="461" spans="1:18" x14ac:dyDescent="0.15">
      <c r="A461" s="1" t="s">
        <v>18739</v>
      </c>
      <c r="B461" s="1" t="s">
        <v>18740</v>
      </c>
      <c r="C461" s="4">
        <v>18920915</v>
      </c>
      <c r="D461" s="1">
        <v>19641216</v>
      </c>
      <c r="E461" s="1" t="s">
        <v>18741</v>
      </c>
      <c r="G461" t="str">
        <f t="shared" si="85"/>
        <v>492</v>
      </c>
      <c r="H461" t="str">
        <f t="shared" si="86"/>
        <v>0492</v>
      </c>
      <c r="I461" s="3" t="str">
        <f t="shared" si="87"/>
        <v>1892</v>
      </c>
      <c r="J461" s="3" t="str">
        <f t="shared" si="88"/>
        <v>09</v>
      </c>
      <c r="K461" s="3" t="str">
        <f t="shared" si="89"/>
        <v>15</v>
      </c>
      <c r="L461" t="str">
        <f t="shared" si="90"/>
        <v>'1892-09-15'^^xsd:date</v>
      </c>
      <c r="M461" t="str">
        <f t="shared" si="91"/>
        <v>1964</v>
      </c>
      <c r="N461" t="str">
        <f t="shared" si="92"/>
        <v>12</v>
      </c>
      <c r="O461" t="str">
        <f t="shared" si="93"/>
        <v>16</v>
      </c>
      <c r="P461" t="str">
        <f t="shared" ca="1" si="94"/>
        <v/>
      </c>
      <c r="Q461" t="str">
        <f t="shared" ca="1" si="95"/>
        <v xml:space="preserve">:0492 a crs:CommonwealthPerson ; schema:name 'Ernest Percy ELTHAM ISO' ; dbo:birthDate '1892-09-15'^^xsd:date . </v>
      </c>
      <c r="R461" t="str">
        <f t="shared" ca="1" si="96"/>
        <v xml:space="preserve">:0492 a crs:CommonwealthPerson ; schema:name 'Ernest Percy ELTHAM ISO' ; dbo:birthDate '1892-09-15'^^xsd:date . </v>
      </c>
    </row>
    <row r="462" spans="1:18" x14ac:dyDescent="0.15">
      <c r="A462" s="1" t="s">
        <v>18742</v>
      </c>
      <c r="B462" s="1" t="s">
        <v>18743</v>
      </c>
      <c r="C462" s="4">
        <v>18980301</v>
      </c>
      <c r="D462" s="1">
        <v>19781004</v>
      </c>
      <c r="E462" s="1" t="s">
        <v>18744</v>
      </c>
      <c r="G462" t="str">
        <f t="shared" si="85"/>
        <v>493</v>
      </c>
      <c r="H462" t="str">
        <f t="shared" si="86"/>
        <v>0493</v>
      </c>
      <c r="I462" s="3" t="str">
        <f t="shared" si="87"/>
        <v>1898</v>
      </c>
      <c r="J462" s="3" t="str">
        <f t="shared" si="88"/>
        <v>03</v>
      </c>
      <c r="K462" s="3" t="str">
        <f t="shared" si="89"/>
        <v>01</v>
      </c>
      <c r="L462" t="str">
        <f t="shared" si="90"/>
        <v>'1898-03-01'^^xsd:date</v>
      </c>
      <c r="M462" t="str">
        <f t="shared" si="91"/>
        <v>1978</v>
      </c>
      <c r="N462" t="str">
        <f t="shared" si="92"/>
        <v>10</v>
      </c>
      <c r="O462" t="str">
        <f t="shared" si="93"/>
        <v>04</v>
      </c>
      <c r="P462" t="str">
        <f t="shared" ca="1" si="94"/>
        <v/>
      </c>
      <c r="Q462" t="str">
        <f t="shared" ca="1" si="95"/>
        <v xml:space="preserve">:0493 a crs:CommonwealthPerson ; schema:name 'Arthur Claude MOORE CBE' ; dbo:birthDate '1898-03-01'^^xsd:date . </v>
      </c>
      <c r="R462" t="str">
        <f t="shared" ca="1" si="96"/>
        <v xml:space="preserve">:0493 a crs:CommonwealthPerson ; schema:name 'Arthur Claude MOORE CBE' ; dbo:birthDate '1898-03-01'^^xsd:date . </v>
      </c>
    </row>
    <row r="463" spans="1:18" x14ac:dyDescent="0.15">
      <c r="A463" s="1" t="s">
        <v>18745</v>
      </c>
      <c r="B463" s="1" t="s">
        <v>18746</v>
      </c>
      <c r="C463" s="4">
        <v>19380531</v>
      </c>
      <c r="E463" s="1" t="s">
        <v>18747</v>
      </c>
      <c r="G463" t="str">
        <f t="shared" si="85"/>
        <v>494</v>
      </c>
      <c r="H463" t="str">
        <f t="shared" si="86"/>
        <v>0494</v>
      </c>
      <c r="I463" s="3" t="str">
        <f t="shared" si="87"/>
        <v>1938</v>
      </c>
      <c r="J463" s="3" t="str">
        <f t="shared" si="88"/>
        <v>05</v>
      </c>
      <c r="K463" s="3" t="str">
        <f t="shared" si="89"/>
        <v>31</v>
      </c>
      <c r="L463" t="str">
        <f t="shared" si="90"/>
        <v>'1938-05-31'^^xsd:date</v>
      </c>
      <c r="M463" t="str">
        <f t="shared" si="91"/>
        <v/>
      </c>
      <c r="N463" t="str">
        <f t="shared" si="92"/>
        <v/>
      </c>
      <c r="O463" t="str">
        <f t="shared" si="93"/>
        <v/>
      </c>
      <c r="P463" t="str">
        <f t="shared" si="94"/>
        <v/>
      </c>
      <c r="Q463" t="str">
        <f t="shared" si="95"/>
        <v xml:space="preserve">:0494 a crs:CommonwealthPerson ; schema:name 'Peter Robert CLEELAND' ; dbo:birthDate '1938-05-31'^^xsd:date . </v>
      </c>
      <c r="R463" t="str">
        <f t="shared" si="96"/>
        <v xml:space="preserve">:0494 a crs:CommonwealthPerson ; schema:name 'Peter Robert CLEELAND' ; dbo:birthDate '1938-05-31'^^xsd:date . </v>
      </c>
    </row>
    <row r="464" spans="1:18" x14ac:dyDescent="0.15">
      <c r="A464" s="1" t="s">
        <v>18748</v>
      </c>
      <c r="B464" s="1" t="s">
        <v>18749</v>
      </c>
      <c r="C464" s="4">
        <v>19481127</v>
      </c>
      <c r="E464" s="1" t="s">
        <v>18750</v>
      </c>
      <c r="G464" t="str">
        <f t="shared" si="85"/>
        <v>495</v>
      </c>
      <c r="H464" t="str">
        <f t="shared" si="86"/>
        <v>0495</v>
      </c>
      <c r="I464" s="3" t="str">
        <f t="shared" si="87"/>
        <v>1948</v>
      </c>
      <c r="J464" s="3" t="str">
        <f t="shared" si="88"/>
        <v>11</v>
      </c>
      <c r="K464" s="3" t="str">
        <f t="shared" si="89"/>
        <v>27</v>
      </c>
      <c r="L464" t="str">
        <f t="shared" si="90"/>
        <v>'1948-11-27'^^xsd:date</v>
      </c>
      <c r="M464" t="str">
        <f t="shared" si="91"/>
        <v/>
      </c>
      <c r="N464" t="str">
        <f t="shared" si="92"/>
        <v/>
      </c>
      <c r="O464" t="str">
        <f t="shared" si="93"/>
        <v/>
      </c>
      <c r="P464" t="str">
        <f t="shared" si="94"/>
        <v/>
      </c>
      <c r="Q464" t="str">
        <f t="shared" si="95"/>
        <v xml:space="preserve">:0495 a crs:CommonwealthPerson ; schema:name 'The HonHon David Peter BEDDALL' ; dbo:birthDate '1948-11-27'^^xsd:date . </v>
      </c>
      <c r="R464" t="str">
        <f t="shared" si="96"/>
        <v xml:space="preserve">:0495 a crs:CommonwealthPerson ; schema:name 'The Hon David Peter BEDDALL' ; dbo:birthDate '1948-11-27'^^xsd:date . </v>
      </c>
    </row>
    <row r="465" spans="1:18" x14ac:dyDescent="0.15">
      <c r="A465" s="1" t="s">
        <v>18751</v>
      </c>
      <c r="B465" s="1" t="s">
        <v>18752</v>
      </c>
      <c r="C465" s="4">
        <v>19280418</v>
      </c>
      <c r="E465" s="1" t="s">
        <v>18753</v>
      </c>
      <c r="G465" t="str">
        <f t="shared" si="85"/>
        <v>496</v>
      </c>
      <c r="H465" t="str">
        <f t="shared" si="86"/>
        <v>0496</v>
      </c>
      <c r="I465" s="3" t="str">
        <f t="shared" si="87"/>
        <v>1928</v>
      </c>
      <c r="J465" s="3" t="str">
        <f t="shared" si="88"/>
        <v>04</v>
      </c>
      <c r="K465" s="3" t="str">
        <f t="shared" si="89"/>
        <v>18</v>
      </c>
      <c r="L465" t="str">
        <f t="shared" si="90"/>
        <v>'1928-04-18'^^xsd:date</v>
      </c>
      <c r="M465" t="str">
        <f t="shared" si="91"/>
        <v/>
      </c>
      <c r="N465" t="str">
        <f t="shared" si="92"/>
        <v/>
      </c>
      <c r="O465" t="str">
        <f t="shared" si="93"/>
        <v/>
      </c>
      <c r="P465" t="str">
        <f t="shared" si="94"/>
        <v/>
      </c>
      <c r="Q465" t="str">
        <f t="shared" si="95"/>
        <v xml:space="preserve">:0496 a crs:CommonwealthPerson ; schema:name 'James Patrick SINCLAIR' ; dbo:birthDate '1928-04-18'^^xsd:date . </v>
      </c>
      <c r="R465" t="str">
        <f t="shared" si="96"/>
        <v xml:space="preserve">:0496 a crs:CommonwealthPerson ; schema:name 'James Patrick SINCLAIR' ; dbo:birthDate '1928-04-18'^^xsd:date . </v>
      </c>
    </row>
    <row r="466" spans="1:18" x14ac:dyDescent="0.15">
      <c r="A466" s="1" t="s">
        <v>18754</v>
      </c>
      <c r="B466" s="1" t="s">
        <v>18755</v>
      </c>
      <c r="C466" s="4">
        <v>19480301</v>
      </c>
      <c r="E466" s="1" t="s">
        <v>18017</v>
      </c>
      <c r="G466" t="str">
        <f t="shared" si="85"/>
        <v>497</v>
      </c>
      <c r="H466" t="str">
        <f t="shared" si="86"/>
        <v>0497</v>
      </c>
      <c r="I466" s="3" t="str">
        <f t="shared" si="87"/>
        <v>1948</v>
      </c>
      <c r="J466" s="3" t="str">
        <f t="shared" si="88"/>
        <v>03</v>
      </c>
      <c r="K466" s="3" t="str">
        <f t="shared" si="89"/>
        <v>01</v>
      </c>
      <c r="L466" t="str">
        <f t="shared" si="90"/>
        <v>'1948-03-01'^^xsd:date</v>
      </c>
      <c r="M466" t="str">
        <f t="shared" si="91"/>
        <v/>
      </c>
      <c r="N466" t="str">
        <f t="shared" si="92"/>
        <v/>
      </c>
      <c r="O466" t="str">
        <f t="shared" si="93"/>
        <v/>
      </c>
      <c r="P466" t="str">
        <f t="shared" si="94"/>
        <v/>
      </c>
      <c r="Q466" t="str">
        <f t="shared" si="95"/>
        <v xml:space="preserve">:0497 a crs:CommonwealthPerson ; schema:name 'John Raymond NETHERCOTE' ; dbo:birthDate '1948-03-01'^^xsd:date . </v>
      </c>
      <c r="R466" t="str">
        <f t="shared" si="96"/>
        <v xml:space="preserve">:0497 a crs:CommonwealthPerson ; schema:name 'John Raymond NETHERCOTE' ; dbo:birthDate '1948-03-01'^^xsd:date . </v>
      </c>
    </row>
    <row r="467" spans="1:18" x14ac:dyDescent="0.15">
      <c r="A467" s="1" t="s">
        <v>18756</v>
      </c>
      <c r="B467" s="1" t="s">
        <v>18757</v>
      </c>
      <c r="C467" s="4">
        <v>19390126</v>
      </c>
      <c r="E467" s="1" t="s">
        <v>18758</v>
      </c>
      <c r="G467" t="str">
        <f t="shared" si="85"/>
        <v>498</v>
      </c>
      <c r="H467" t="str">
        <f t="shared" si="86"/>
        <v>0498</v>
      </c>
      <c r="I467" s="3" t="str">
        <f t="shared" si="87"/>
        <v>1939</v>
      </c>
      <c r="J467" s="3" t="str">
        <f t="shared" si="88"/>
        <v>01</v>
      </c>
      <c r="K467" s="3" t="str">
        <f t="shared" si="89"/>
        <v>26</v>
      </c>
      <c r="L467" t="str">
        <f t="shared" si="90"/>
        <v>'1939-01-26'^^xsd:date</v>
      </c>
      <c r="M467" t="str">
        <f t="shared" si="91"/>
        <v/>
      </c>
      <c r="N467" t="str">
        <f t="shared" si="92"/>
        <v/>
      </c>
      <c r="O467" t="str">
        <f t="shared" si="93"/>
        <v/>
      </c>
      <c r="P467" t="str">
        <f t="shared" si="94"/>
        <v/>
      </c>
      <c r="Q467" t="str">
        <f t="shared" si="95"/>
        <v xml:space="preserve">:0498 a crs:CommonwealthPerson ; schema:name 'Barry Thomas CUNNINGHAM' ; dbo:birthDate '1939-01-26'^^xsd:date . </v>
      </c>
      <c r="R467" t="str">
        <f t="shared" si="96"/>
        <v xml:space="preserve">:0498 a crs:CommonwealthPerson ; schema:name 'Barry Thomas CUNNINGHAM' ; dbo:birthDate '1939-01-26'^^xsd:date . </v>
      </c>
    </row>
    <row r="468" spans="1:18" x14ac:dyDescent="0.15">
      <c r="A468" s="1" t="s">
        <v>18759</v>
      </c>
      <c r="B468" s="1" t="s">
        <v>18760</v>
      </c>
      <c r="C468" s="4">
        <v>18921206</v>
      </c>
      <c r="D468" s="1">
        <v>19650321</v>
      </c>
      <c r="E468" s="1" t="s">
        <v>18761</v>
      </c>
      <c r="G468" t="str">
        <f t="shared" si="85"/>
        <v>499</v>
      </c>
      <c r="H468" t="str">
        <f t="shared" si="86"/>
        <v>0499</v>
      </c>
      <c r="I468" s="3" t="str">
        <f t="shared" si="87"/>
        <v>1892</v>
      </c>
      <c r="J468" s="3" t="str">
        <f t="shared" si="88"/>
        <v>12</v>
      </c>
      <c r="K468" s="3" t="str">
        <f t="shared" si="89"/>
        <v>06</v>
      </c>
      <c r="L468" t="str">
        <f t="shared" si="90"/>
        <v>'1892-12-06'^^xsd:date</v>
      </c>
      <c r="M468" t="str">
        <f t="shared" si="91"/>
        <v>1965</v>
      </c>
      <c r="N468" t="str">
        <f t="shared" si="92"/>
        <v>03</v>
      </c>
      <c r="O468" t="str">
        <f t="shared" si="93"/>
        <v>21</v>
      </c>
      <c r="P468" t="str">
        <f t="shared" ca="1" si="94"/>
        <v/>
      </c>
      <c r="Q468" t="str">
        <f t="shared" ca="1" si="95"/>
        <v xml:space="preserve">:0499 a crs:CommonwealthPerson ; schema:name 'Frank Roy SINCLAIR CBE' ; dbo:birthDate '1892-12-06'^^xsd:date . </v>
      </c>
      <c r="R468" t="str">
        <f t="shared" ca="1" si="96"/>
        <v xml:space="preserve">:0499 a crs:CommonwealthPerson ; schema:name 'Frank Roy SINCLAIR CBE' ; dbo:birthDate '1892-12-06'^^xsd:date . </v>
      </c>
    </row>
    <row r="469" spans="1:18" x14ac:dyDescent="0.15">
      <c r="A469" s="1" t="s">
        <v>18762</v>
      </c>
      <c r="B469" s="1" t="s">
        <v>18763</v>
      </c>
      <c r="C469" s="4">
        <v>19020504</v>
      </c>
      <c r="E469" s="1" t="s">
        <v>18764</v>
      </c>
      <c r="G469" t="str">
        <f t="shared" si="85"/>
        <v>5</v>
      </c>
      <c r="H469" t="str">
        <f t="shared" si="86"/>
        <v>0005</v>
      </c>
      <c r="I469" s="3" t="str">
        <f t="shared" si="87"/>
        <v>1902</v>
      </c>
      <c r="J469" s="3" t="str">
        <f t="shared" si="88"/>
        <v>05</v>
      </c>
      <c r="K469" s="3" t="str">
        <f t="shared" si="89"/>
        <v>04</v>
      </c>
      <c r="L469" t="str">
        <f t="shared" si="90"/>
        <v>'1902-05-04'^^xsd:date</v>
      </c>
      <c r="M469" t="str">
        <f t="shared" si="91"/>
        <v/>
      </c>
      <c r="N469" t="str">
        <f t="shared" si="92"/>
        <v/>
      </c>
      <c r="O469" t="str">
        <f t="shared" si="93"/>
        <v/>
      </c>
      <c r="P469" t="str">
        <f t="shared" si="94"/>
        <v/>
      </c>
      <c r="Q469" t="str">
        <f t="shared" si="95"/>
        <v xml:space="preserve">:0005 a crs:CommonwealthPerson ; schema:name 'Kenneth Munro FRASER' ; dbo:birthDate '1902-05-04'^^xsd:date . </v>
      </c>
      <c r="R469" t="str">
        <f t="shared" si="96"/>
        <v xml:space="preserve">:0005 a crs:CommonwealthPerson ; schema:name 'Kenneth Munro FRASER' ; dbo:birthDate '1902-05-04'^^xsd:date . </v>
      </c>
    </row>
    <row r="470" spans="1:18" x14ac:dyDescent="0.15">
      <c r="A470" s="1" t="s">
        <v>18765</v>
      </c>
      <c r="B470" s="1" t="s">
        <v>18766</v>
      </c>
      <c r="C470" s="4">
        <v>18860308</v>
      </c>
      <c r="D470" s="1">
        <v>19520808</v>
      </c>
      <c r="E470" s="1" t="s">
        <v>18767</v>
      </c>
      <c r="G470" t="str">
        <f t="shared" si="85"/>
        <v>50</v>
      </c>
      <c r="H470" t="str">
        <f t="shared" si="86"/>
        <v>0050</v>
      </c>
      <c r="I470" s="3" t="str">
        <f t="shared" si="87"/>
        <v>1886</v>
      </c>
      <c r="J470" s="3" t="str">
        <f t="shared" si="88"/>
        <v>03</v>
      </c>
      <c r="K470" s="3" t="str">
        <f t="shared" si="89"/>
        <v>08</v>
      </c>
      <c r="L470" t="str">
        <f t="shared" si="90"/>
        <v>'1886-03-08'^^xsd:date</v>
      </c>
      <c r="M470" t="str">
        <f t="shared" si="91"/>
        <v>1952</v>
      </c>
      <c r="N470" t="str">
        <f t="shared" si="92"/>
        <v>08</v>
      </c>
      <c r="O470" t="str">
        <f t="shared" si="93"/>
        <v>08</v>
      </c>
      <c r="P470" t="str">
        <f t="shared" ca="1" si="94"/>
        <v/>
      </c>
      <c r="Q470" t="str">
        <f t="shared" ca="1" si="95"/>
        <v xml:space="preserve">:0050 a crs:CommonwealthPerson ; schema:name 'Professor Richard Charles MILLS OBE' ; dbo:birthDate '1886-03-08'^^xsd:date . </v>
      </c>
      <c r="R470" t="str">
        <f t="shared" ca="1" si="96"/>
        <v xml:space="preserve">:0050 a crs:CommonwealthPerson ; schema:name 'Professor Richard Charles MILLS OBE' ; dbo:birthDate '1886-03-08'^^xsd:date . </v>
      </c>
    </row>
    <row r="471" spans="1:18" x14ac:dyDescent="0.15">
      <c r="A471" s="1" t="s">
        <v>18768</v>
      </c>
      <c r="B471" s="1" t="s">
        <v>18769</v>
      </c>
      <c r="C471" s="4">
        <v>19171220</v>
      </c>
      <c r="D471" s="1">
        <v>19880317</v>
      </c>
      <c r="E471" s="1" t="s">
        <v>18770</v>
      </c>
      <c r="G471" t="str">
        <f t="shared" si="85"/>
        <v>500</v>
      </c>
      <c r="H471" t="str">
        <f t="shared" si="86"/>
        <v>0500</v>
      </c>
      <c r="I471" s="3" t="str">
        <f t="shared" si="87"/>
        <v>1917</v>
      </c>
      <c r="J471" s="3" t="str">
        <f t="shared" si="88"/>
        <v>12</v>
      </c>
      <c r="K471" s="3" t="str">
        <f t="shared" si="89"/>
        <v>20</v>
      </c>
      <c r="L471" t="str">
        <f t="shared" si="90"/>
        <v>'1917-12-20'^^xsd:date</v>
      </c>
      <c r="M471" t="str">
        <f t="shared" si="91"/>
        <v>1988</v>
      </c>
      <c r="N471" t="str">
        <f t="shared" si="92"/>
        <v>03</v>
      </c>
      <c r="O471" t="str">
        <f t="shared" si="93"/>
        <v>17</v>
      </c>
      <c r="P471" t="str">
        <f t="shared" ca="1" si="94"/>
        <v/>
      </c>
      <c r="Q471" t="str">
        <f t="shared" ca="1" si="95"/>
        <v xml:space="preserve">:0500 a crs:CommonwealthPerson ; schema:name 'Professor Robert Hughes BLACK ED' ; dbo:birthDate '1917-12-20'^^xsd:date . </v>
      </c>
      <c r="R471" t="str">
        <f t="shared" ca="1" si="96"/>
        <v xml:space="preserve">:0500 a crs:CommonwealthPerson ; schema:name 'Professor Robert Hughes BLACK ED' ; dbo:birthDate '1917-12-20'^^xsd:date . </v>
      </c>
    </row>
    <row r="472" spans="1:18" x14ac:dyDescent="0.15">
      <c r="A472" s="1" t="s">
        <v>18771</v>
      </c>
      <c r="B472" s="1" t="s">
        <v>18772</v>
      </c>
      <c r="C472" s="4">
        <v>19390621</v>
      </c>
      <c r="E472" s="1" t="s">
        <v>18773</v>
      </c>
      <c r="G472" t="str">
        <f t="shared" si="85"/>
        <v>501</v>
      </c>
      <c r="H472" t="str">
        <f t="shared" si="86"/>
        <v>0501</v>
      </c>
      <c r="I472" s="3" t="str">
        <f t="shared" si="87"/>
        <v>1939</v>
      </c>
      <c r="J472" s="3" t="str">
        <f t="shared" si="88"/>
        <v>06</v>
      </c>
      <c r="K472" s="3" t="str">
        <f t="shared" si="89"/>
        <v>21</v>
      </c>
      <c r="L472" t="str">
        <f t="shared" si="90"/>
        <v>'1939-06-21'^^xsd:date</v>
      </c>
      <c r="M472" t="str">
        <f t="shared" si="91"/>
        <v/>
      </c>
      <c r="N472" t="str">
        <f t="shared" si="92"/>
        <v/>
      </c>
      <c r="O472" t="str">
        <f t="shared" si="93"/>
        <v/>
      </c>
      <c r="P472" t="str">
        <f t="shared" si="94"/>
        <v/>
      </c>
      <c r="Q472" t="str">
        <f t="shared" si="95"/>
        <v xml:space="preserve">:0501 a crs:CommonwealthPerson ; schema:name 'The HonHon Gordon Neil BILNEY' ; dbo:birthDate '1939-06-21'^^xsd:date . </v>
      </c>
      <c r="R472" t="str">
        <f t="shared" si="96"/>
        <v xml:space="preserve">:0501 a crs:CommonwealthPerson ; schema:name 'The Hon Gordon Neil BILNEY' ; dbo:birthDate '1939-06-21'^^xsd:date . </v>
      </c>
    </row>
    <row r="473" spans="1:18" x14ac:dyDescent="0.15">
      <c r="A473" s="1" t="s">
        <v>18774</v>
      </c>
      <c r="B473" s="1" t="s">
        <v>18775</v>
      </c>
      <c r="C473" s="4">
        <v>19460530</v>
      </c>
      <c r="E473" s="1" t="s">
        <v>18776</v>
      </c>
      <c r="G473" t="str">
        <f t="shared" si="85"/>
        <v>502</v>
      </c>
      <c r="H473" t="str">
        <f t="shared" si="86"/>
        <v>0502</v>
      </c>
      <c r="I473" s="3" t="str">
        <f t="shared" si="87"/>
        <v>1946</v>
      </c>
      <c r="J473" s="3" t="str">
        <f t="shared" si="88"/>
        <v>05</v>
      </c>
      <c r="K473" s="3" t="str">
        <f t="shared" si="89"/>
        <v>30</v>
      </c>
      <c r="L473" t="str">
        <f t="shared" si="90"/>
        <v>'1946-05-30'^^xsd:date</v>
      </c>
      <c r="M473" t="str">
        <f t="shared" si="91"/>
        <v/>
      </c>
      <c r="N473" t="str">
        <f t="shared" si="92"/>
        <v/>
      </c>
      <c r="O473" t="str">
        <f t="shared" si="93"/>
        <v/>
      </c>
      <c r="P473" t="str">
        <f t="shared" si="94"/>
        <v/>
      </c>
      <c r="Q473" t="str">
        <f t="shared" si="95"/>
        <v xml:space="preserve">:0502 a crs:CommonwealthPerson ; schema:name 'Josephine VALLENTINE' ; dbo:birthDate '1946-05-30'^^xsd:date . </v>
      </c>
      <c r="R473" t="str">
        <f t="shared" si="96"/>
        <v xml:space="preserve">:0502 a crs:CommonwealthPerson ; schema:name 'Josephine VALLENTINE' ; dbo:birthDate '1946-05-30'^^xsd:date . </v>
      </c>
    </row>
    <row r="474" spans="1:18" x14ac:dyDescent="0.15">
      <c r="A474" s="1" t="s">
        <v>18777</v>
      </c>
      <c r="B474" s="1" t="s">
        <v>18778</v>
      </c>
      <c r="C474" s="4">
        <v>18851223</v>
      </c>
      <c r="D474" s="1">
        <v>19690729</v>
      </c>
      <c r="E474" s="1" t="s">
        <v>17460</v>
      </c>
      <c r="G474" t="str">
        <f t="shared" si="85"/>
        <v>503</v>
      </c>
      <c r="H474" t="str">
        <f t="shared" si="86"/>
        <v>0503</v>
      </c>
      <c r="I474" s="3" t="str">
        <f t="shared" si="87"/>
        <v>1885</v>
      </c>
      <c r="J474" s="3" t="str">
        <f t="shared" si="88"/>
        <v>12</v>
      </c>
      <c r="K474" s="3" t="str">
        <f t="shared" si="89"/>
        <v>23</v>
      </c>
      <c r="L474" t="str">
        <f t="shared" si="90"/>
        <v>'1885-12-23'^^xsd:date</v>
      </c>
      <c r="M474" t="str">
        <f t="shared" si="91"/>
        <v>1969</v>
      </c>
      <c r="N474" t="str">
        <f t="shared" si="92"/>
        <v>07</v>
      </c>
      <c r="O474" t="str">
        <f t="shared" si="93"/>
        <v>29</v>
      </c>
      <c r="P474" t="str">
        <f t="shared" ca="1" si="94"/>
        <v/>
      </c>
      <c r="Q474" t="str">
        <f t="shared" ca="1" si="95"/>
        <v xml:space="preserve">:0503 a crs:CommonwealthPerson ; schema:name 'Sir John BUTTERS CMG, MBE, VD' ; dbo:birthDate '1885-12-23'^^xsd:date . </v>
      </c>
      <c r="R474" t="str">
        <f t="shared" ca="1" si="96"/>
        <v xml:space="preserve">:0503 a crs:CommonwealthPerson ; schema:name 'Sir John BUTTERS CMG, MBE, VD' ; dbo:birthDate '1885-12-23'^^xsd:date . </v>
      </c>
    </row>
    <row r="475" spans="1:18" x14ac:dyDescent="0.15">
      <c r="A475" s="1" t="s">
        <v>18779</v>
      </c>
      <c r="B475" s="1" t="s">
        <v>18780</v>
      </c>
      <c r="C475" s="4">
        <v>19241110</v>
      </c>
      <c r="D475" s="1">
        <v>19990911</v>
      </c>
      <c r="E475" s="1" t="s">
        <v>18781</v>
      </c>
      <c r="G475" t="str">
        <f t="shared" si="85"/>
        <v>504</v>
      </c>
      <c r="H475" t="str">
        <f t="shared" si="86"/>
        <v>0504</v>
      </c>
      <c r="I475" s="3" t="str">
        <f t="shared" si="87"/>
        <v>1924</v>
      </c>
      <c r="J475" s="3" t="str">
        <f t="shared" si="88"/>
        <v>11</v>
      </c>
      <c r="K475" s="3" t="str">
        <f t="shared" si="89"/>
        <v>10</v>
      </c>
      <c r="L475" t="str">
        <f t="shared" si="90"/>
        <v>'1924-11-10'^^xsd:date</v>
      </c>
      <c r="M475" t="str">
        <f t="shared" si="91"/>
        <v>1999</v>
      </c>
      <c r="N475" t="str">
        <f t="shared" si="92"/>
        <v>09</v>
      </c>
      <c r="O475" t="str">
        <f t="shared" si="93"/>
        <v>11</v>
      </c>
      <c r="P475" t="str">
        <f t="shared" ca="1" si="94"/>
        <v/>
      </c>
      <c r="Q475" t="str">
        <f t="shared" ca="1" si="95"/>
        <v xml:space="preserve">:0504 a crs:CommonwealthPerson ; schema:name 'Bobby LIMB OBE' ; dbo:birthDate '1924-11-10'^^xsd:date . </v>
      </c>
      <c r="R475" t="str">
        <f t="shared" ca="1" si="96"/>
        <v xml:space="preserve">:0504 a crs:CommonwealthPerson ; schema:name 'Bobby LIMB OBE' ; dbo:birthDate '1924-11-10'^^xsd:date . </v>
      </c>
    </row>
    <row r="476" spans="1:18" x14ac:dyDescent="0.15">
      <c r="A476" s="1" t="s">
        <v>18782</v>
      </c>
      <c r="B476" s="1" t="s">
        <v>18783</v>
      </c>
      <c r="C476" s="4">
        <v>19500717</v>
      </c>
      <c r="E476" s="1" t="s">
        <v>18784</v>
      </c>
      <c r="G476" t="str">
        <f t="shared" si="85"/>
        <v>505</v>
      </c>
      <c r="H476" t="str">
        <f t="shared" si="86"/>
        <v>0505</v>
      </c>
      <c r="I476" s="3" t="str">
        <f t="shared" si="87"/>
        <v>1950</v>
      </c>
      <c r="J476" s="3" t="str">
        <f t="shared" si="88"/>
        <v>07</v>
      </c>
      <c r="K476" s="3" t="str">
        <f t="shared" si="89"/>
        <v>17</v>
      </c>
      <c r="L476" t="str">
        <f t="shared" si="90"/>
        <v>'1950-07-17'^^xsd:date</v>
      </c>
      <c r="M476" t="str">
        <f t="shared" si="91"/>
        <v/>
      </c>
      <c r="N476" t="str">
        <f t="shared" si="92"/>
        <v/>
      </c>
      <c r="O476" t="str">
        <f t="shared" si="93"/>
        <v/>
      </c>
      <c r="P476" t="str">
        <f t="shared" si="94"/>
        <v/>
      </c>
      <c r="Q476" t="str">
        <f t="shared" si="95"/>
        <v xml:space="preserve">:0505 a crs:CommonwealthPerson ; schema:name 'The HonHon Nick BOLKUS' ; dbo:birthDate '1950-07-17'^^xsd:date . </v>
      </c>
      <c r="R476" t="str">
        <f t="shared" si="96"/>
        <v xml:space="preserve">:0505 a crs:CommonwealthPerson ; schema:name 'The Hon Nick BOLKUS' ; dbo:birthDate '1950-07-17'^^xsd:date . </v>
      </c>
    </row>
    <row r="477" spans="1:18" x14ac:dyDescent="0.15">
      <c r="A477" s="1" t="s">
        <v>18785</v>
      </c>
      <c r="B477" s="1" t="s">
        <v>18786</v>
      </c>
      <c r="C477" s="4">
        <v>19440202</v>
      </c>
      <c r="E477" s="1" t="s">
        <v>18787</v>
      </c>
      <c r="G477" t="str">
        <f t="shared" si="85"/>
        <v>506</v>
      </c>
      <c r="H477" t="str">
        <f t="shared" si="86"/>
        <v>0506</v>
      </c>
      <c r="I477" s="3" t="str">
        <f t="shared" si="87"/>
        <v>1944</v>
      </c>
      <c r="J477" s="3" t="str">
        <f t="shared" si="88"/>
        <v>02</v>
      </c>
      <c r="K477" s="3" t="str">
        <f t="shared" si="89"/>
        <v>02</v>
      </c>
      <c r="L477" t="str">
        <f t="shared" si="90"/>
        <v>'1944-02-02'^^xsd:date</v>
      </c>
      <c r="M477" t="str">
        <f t="shared" si="91"/>
        <v/>
      </c>
      <c r="N477" t="str">
        <f t="shared" si="92"/>
        <v/>
      </c>
      <c r="O477" t="str">
        <f t="shared" si="93"/>
        <v/>
      </c>
      <c r="P477" t="str">
        <f t="shared" si="94"/>
        <v/>
      </c>
      <c r="Q477" t="str">
        <f t="shared" si="95"/>
        <v xml:space="preserve">:0506 a crs:CommonwealthPerson ; schema:name 'The HonHon Noel Ashley CRICHTON-BROWNE' ; dbo:birthDate '1944-02-02'^^xsd:date . </v>
      </c>
      <c r="R477" t="str">
        <f t="shared" si="96"/>
        <v xml:space="preserve">:0506 a crs:CommonwealthPerson ; schema:name 'The Hon Noel Ashley CRICHTON-BROWNE' ; dbo:birthDate '1944-02-02'^^xsd:date . </v>
      </c>
    </row>
    <row r="478" spans="1:18" x14ac:dyDescent="0.15">
      <c r="A478" s="1" t="s">
        <v>18788</v>
      </c>
      <c r="B478" s="1" t="s">
        <v>18789</v>
      </c>
      <c r="C478" s="4">
        <v>19011111</v>
      </c>
      <c r="E478" s="1" t="s">
        <v>18790</v>
      </c>
      <c r="G478" t="str">
        <f t="shared" si="85"/>
        <v>507</v>
      </c>
      <c r="H478" t="str">
        <f t="shared" si="86"/>
        <v>0507</v>
      </c>
      <c r="I478" s="3" t="str">
        <f t="shared" si="87"/>
        <v>1901</v>
      </c>
      <c r="J478" s="3" t="str">
        <f t="shared" si="88"/>
        <v>11</v>
      </c>
      <c r="K478" s="3" t="str">
        <f t="shared" si="89"/>
        <v>11</v>
      </c>
      <c r="L478" t="str">
        <f t="shared" si="90"/>
        <v>'1901-11-11'^^xsd:date</v>
      </c>
      <c r="M478" t="str">
        <f t="shared" si="91"/>
        <v/>
      </c>
      <c r="N478" t="str">
        <f t="shared" si="92"/>
        <v/>
      </c>
      <c r="O478" t="str">
        <f t="shared" si="93"/>
        <v/>
      </c>
      <c r="P478" t="str">
        <f t="shared" si="94"/>
        <v/>
      </c>
      <c r="Q478" t="str">
        <f t="shared" si="95"/>
        <v xml:space="preserve">:0507 a crs:CommonwealthPerson ; schema:name 'Harold Frederick WARD' ; dbo:birthDate '1901-11-11'^^xsd:date . </v>
      </c>
      <c r="R478" t="str">
        <f t="shared" si="96"/>
        <v xml:space="preserve">:0507 a crs:CommonwealthPerson ; schema:name 'Harold Frederick WARD' ; dbo:birthDate '1901-11-11'^^xsd:date . </v>
      </c>
    </row>
    <row r="479" spans="1:18" x14ac:dyDescent="0.15">
      <c r="A479" s="1" t="s">
        <v>18791</v>
      </c>
      <c r="B479" s="1" t="s">
        <v>18792</v>
      </c>
      <c r="C479" s="4">
        <v>19470911</v>
      </c>
      <c r="E479" s="1" t="s">
        <v>18793</v>
      </c>
      <c r="G479" t="str">
        <f t="shared" si="85"/>
        <v>508</v>
      </c>
      <c r="H479" t="str">
        <f t="shared" si="86"/>
        <v>0508</v>
      </c>
      <c r="I479" s="3" t="str">
        <f t="shared" si="87"/>
        <v>1947</v>
      </c>
      <c r="J479" s="3" t="str">
        <f t="shared" si="88"/>
        <v>09</v>
      </c>
      <c r="K479" s="3" t="str">
        <f t="shared" si="89"/>
        <v>11</v>
      </c>
      <c r="L479" t="str">
        <f t="shared" si="90"/>
        <v>'1947-09-11'^^xsd:date</v>
      </c>
      <c r="M479" t="str">
        <f t="shared" si="91"/>
        <v/>
      </c>
      <c r="N479" t="str">
        <f t="shared" si="92"/>
        <v/>
      </c>
      <c r="O479" t="str">
        <f t="shared" si="93"/>
        <v/>
      </c>
      <c r="P479" t="str">
        <f t="shared" si="94"/>
        <v/>
      </c>
      <c r="Q479" t="str">
        <f t="shared" si="95"/>
        <v xml:space="preserve">:0508 a crs:CommonwealthPerson ; schema:name 'Carolyn Anne JAKOBSEN' ; dbo:birthDate '1947-09-11'^^xsd:date . </v>
      </c>
      <c r="R479" t="str">
        <f t="shared" si="96"/>
        <v xml:space="preserve">:0508 a crs:CommonwealthPerson ; schema:name 'Carolyn Anne JAKOBSEN' ; dbo:birthDate '1947-09-11'^^xsd:date . </v>
      </c>
    </row>
    <row r="480" spans="1:18" x14ac:dyDescent="0.15">
      <c r="A480" s="1" t="s">
        <v>18794</v>
      </c>
      <c r="B480" s="1" t="s">
        <v>18795</v>
      </c>
      <c r="C480" s="4">
        <v>19300521</v>
      </c>
      <c r="D480" s="1">
        <v>20150320</v>
      </c>
      <c r="E480" s="1" t="s">
        <v>18796</v>
      </c>
      <c r="G480" t="str">
        <f t="shared" si="85"/>
        <v>51</v>
      </c>
      <c r="H480" t="str">
        <f t="shared" si="86"/>
        <v>0051</v>
      </c>
      <c r="I480" s="3" t="str">
        <f t="shared" si="87"/>
        <v>1930</v>
      </c>
      <c r="J480" s="3" t="str">
        <f t="shared" si="88"/>
        <v>05</v>
      </c>
      <c r="K480" s="3" t="str">
        <f t="shared" si="89"/>
        <v>21</v>
      </c>
      <c r="L480" t="str">
        <f t="shared" si="90"/>
        <v>'1930-05-21'^^xsd:date</v>
      </c>
      <c r="M480" t="str">
        <f t="shared" si="91"/>
        <v>2015</v>
      </c>
      <c r="N480" t="str">
        <f t="shared" si="92"/>
        <v>03</v>
      </c>
      <c r="O480" t="str">
        <f t="shared" si="93"/>
        <v>20</v>
      </c>
      <c r="P480" t="str">
        <f t="shared" ca="1" si="94"/>
        <v/>
      </c>
      <c r="Q480" t="str">
        <f t="shared" ca="1" si="95"/>
        <v xml:space="preserve">:0051 a crs:CommonwealthPerson ; schema:name 'The Rt Hon John Malcolm FRASER AC, CH' ; dbo:birthDate '1930-05-21'^^xsd:date . </v>
      </c>
      <c r="R480" t="str">
        <f t="shared" ca="1" si="96"/>
        <v xml:space="preserve">:0051 a crs:CommonwealthPerson ; schema:name 'The Rt Hon John Malcolm FRASER AC, CH' ; dbo:birthDate '1930-05-21'^^xsd:date . </v>
      </c>
    </row>
    <row r="481" spans="1:18" x14ac:dyDescent="0.15">
      <c r="A481" s="1" t="s">
        <v>18797</v>
      </c>
      <c r="B481" s="1" t="s">
        <v>18798</v>
      </c>
      <c r="C481" s="4">
        <v>19500208</v>
      </c>
      <c r="E481" s="1" t="s">
        <v>18799</v>
      </c>
      <c r="G481" t="str">
        <f t="shared" si="85"/>
        <v>510</v>
      </c>
      <c r="H481" t="str">
        <f t="shared" si="86"/>
        <v>0510</v>
      </c>
      <c r="I481" s="3" t="str">
        <f t="shared" si="87"/>
        <v>1950</v>
      </c>
      <c r="J481" s="3" t="str">
        <f t="shared" si="88"/>
        <v>02</v>
      </c>
      <c r="K481" s="3" t="str">
        <f t="shared" si="89"/>
        <v>08</v>
      </c>
      <c r="L481" t="str">
        <f t="shared" si="90"/>
        <v>'1950-02-08'^^xsd:date</v>
      </c>
      <c r="M481" t="str">
        <f t="shared" si="91"/>
        <v/>
      </c>
      <c r="N481" t="str">
        <f t="shared" si="92"/>
        <v/>
      </c>
      <c r="O481" t="str">
        <f t="shared" si="93"/>
        <v/>
      </c>
      <c r="P481" t="str">
        <f t="shared" si="94"/>
        <v/>
      </c>
      <c r="Q481" t="str">
        <f t="shared" si="95"/>
        <v xml:space="preserve">:0510 a crs:CommonwealthPerson ; schema:name 'Stephen Thomas SEDGWICK' ; dbo:birthDate '1950-02-08'^^xsd:date . </v>
      </c>
      <c r="R481" t="str">
        <f t="shared" si="96"/>
        <v xml:space="preserve">:0510 a crs:CommonwealthPerson ; schema:name 'Stephen Thomas SEDGWICK' ; dbo:birthDate '1950-02-08'^^xsd:date . </v>
      </c>
    </row>
    <row r="482" spans="1:18" x14ac:dyDescent="0.15">
      <c r="A482" s="1" t="s">
        <v>18800</v>
      </c>
      <c r="B482" s="1" t="s">
        <v>18801</v>
      </c>
      <c r="C482" s="4">
        <v>19501228</v>
      </c>
      <c r="E482" s="1" t="s">
        <v>18802</v>
      </c>
      <c r="G482" t="str">
        <f t="shared" si="85"/>
        <v>511</v>
      </c>
      <c r="H482" t="str">
        <f t="shared" si="86"/>
        <v>0511</v>
      </c>
      <c r="I482" s="3" t="str">
        <f t="shared" si="87"/>
        <v>1950</v>
      </c>
      <c r="J482" s="3" t="str">
        <f t="shared" si="88"/>
        <v>12</v>
      </c>
      <c r="K482" s="3" t="str">
        <f t="shared" si="89"/>
        <v>28</v>
      </c>
      <c r="L482" t="str">
        <f t="shared" si="90"/>
        <v>'1950-12-28'^^xsd:date</v>
      </c>
      <c r="M482" t="str">
        <f t="shared" si="91"/>
        <v/>
      </c>
      <c r="N482" t="str">
        <f t="shared" si="92"/>
        <v/>
      </c>
      <c r="O482" t="str">
        <f t="shared" si="93"/>
        <v/>
      </c>
      <c r="P482" t="str">
        <f t="shared" si="94"/>
        <v/>
      </c>
      <c r="Q482" t="str">
        <f t="shared" si="95"/>
        <v xml:space="preserve">:0511 a crs:CommonwealthPerson ; schema:name 'Rodney Graham SIMS' ; dbo:birthDate '1950-12-28'^^xsd:date . </v>
      </c>
      <c r="R482" t="str">
        <f t="shared" si="96"/>
        <v xml:space="preserve">:0511 a crs:CommonwealthPerson ; schema:name 'Rodney Graham SIMS' ; dbo:birthDate '1950-12-28'^^xsd:date . </v>
      </c>
    </row>
    <row r="483" spans="1:18" x14ac:dyDescent="0.15">
      <c r="A483" s="1" t="s">
        <v>18803</v>
      </c>
      <c r="B483" s="1" t="s">
        <v>18804</v>
      </c>
      <c r="C483" s="4">
        <v>19360128</v>
      </c>
      <c r="E483" s="1" t="s">
        <v>18805</v>
      </c>
      <c r="G483" t="str">
        <f t="shared" si="85"/>
        <v>512</v>
      </c>
      <c r="H483" t="str">
        <f t="shared" si="86"/>
        <v>0512</v>
      </c>
      <c r="I483" s="3" t="str">
        <f t="shared" si="87"/>
        <v>1936</v>
      </c>
      <c r="J483" s="3" t="str">
        <f t="shared" si="88"/>
        <v>01</v>
      </c>
      <c r="K483" s="3" t="str">
        <f t="shared" si="89"/>
        <v>28</v>
      </c>
      <c r="L483" t="str">
        <f t="shared" si="90"/>
        <v>'1936-01-28'^^xsd:date</v>
      </c>
      <c r="M483" t="str">
        <f t="shared" si="91"/>
        <v/>
      </c>
      <c r="N483" t="str">
        <f t="shared" si="92"/>
        <v/>
      </c>
      <c r="O483" t="str">
        <f t="shared" si="93"/>
        <v/>
      </c>
      <c r="P483" t="str">
        <f t="shared" si="94"/>
        <v/>
      </c>
      <c r="Q483" t="str">
        <f t="shared" si="95"/>
        <v xml:space="preserve">:0512 a crs:CommonwealthPerson ; schema:name 'The HonHon Rev Prof Brian Leslie HOWE AO' ; dbo:birthDate '1936-01-28'^^xsd:date . </v>
      </c>
      <c r="R483" t="str">
        <f t="shared" si="96"/>
        <v xml:space="preserve">:0512 a crs:CommonwealthPerson ; schema:name 'The Hon Rev Prof Brian Leslie HOWE AO' ; dbo:birthDate '1936-01-28'^^xsd:date . </v>
      </c>
    </row>
    <row r="484" spans="1:18" x14ac:dyDescent="0.15">
      <c r="A484" s="1" t="s">
        <v>18806</v>
      </c>
      <c r="B484" s="1" t="s">
        <v>18807</v>
      </c>
      <c r="C484" s="4">
        <v>19350225</v>
      </c>
      <c r="E484" s="1" t="s">
        <v>18808</v>
      </c>
      <c r="G484" t="str">
        <f t="shared" si="85"/>
        <v>513</v>
      </c>
      <c r="H484" t="str">
        <f t="shared" si="86"/>
        <v>0513</v>
      </c>
      <c r="I484" s="3" t="str">
        <f t="shared" si="87"/>
        <v>1935</v>
      </c>
      <c r="J484" s="3" t="str">
        <f t="shared" si="88"/>
        <v>02</v>
      </c>
      <c r="K484" s="3" t="str">
        <f t="shared" si="89"/>
        <v>25</v>
      </c>
      <c r="L484" t="str">
        <f t="shared" si="90"/>
        <v>'1935-02-25'^^xsd:date</v>
      </c>
      <c r="M484" t="str">
        <f t="shared" si="91"/>
        <v/>
      </c>
      <c r="N484" t="str">
        <f t="shared" si="92"/>
        <v/>
      </c>
      <c r="O484" t="str">
        <f t="shared" si="93"/>
        <v/>
      </c>
      <c r="P484" t="str">
        <f t="shared" si="94"/>
        <v/>
      </c>
      <c r="Q484" t="str">
        <f t="shared" si="95"/>
        <v xml:space="preserve">:0513 a crs:CommonwealthPerson ; schema:name 'John M CAMPBELL' ; dbo:birthDate '1935-02-25'^^xsd:date . </v>
      </c>
      <c r="R484" t="str">
        <f t="shared" si="96"/>
        <v xml:space="preserve">:0513 a crs:CommonwealthPerson ; schema:name 'John M CAMPBELL' ; dbo:birthDate '1935-02-25'^^xsd:date . </v>
      </c>
    </row>
    <row r="485" spans="1:18" x14ac:dyDescent="0.15">
      <c r="A485" s="1" t="s">
        <v>18809</v>
      </c>
      <c r="B485" s="1" t="s">
        <v>18810</v>
      </c>
      <c r="C485" s="4">
        <v>19251207</v>
      </c>
      <c r="D485" s="1">
        <v>20091227</v>
      </c>
      <c r="E485" s="1" t="s">
        <v>18811</v>
      </c>
      <c r="G485" t="str">
        <f t="shared" si="85"/>
        <v>516</v>
      </c>
      <c r="H485" t="str">
        <f t="shared" si="86"/>
        <v>0516</v>
      </c>
      <c r="I485" s="3" t="str">
        <f t="shared" si="87"/>
        <v>1925</v>
      </c>
      <c r="J485" s="3" t="str">
        <f t="shared" si="88"/>
        <v>12</v>
      </c>
      <c r="K485" s="3" t="str">
        <f t="shared" si="89"/>
        <v>07</v>
      </c>
      <c r="L485" t="str">
        <f t="shared" si="90"/>
        <v>'1925-12-07'^^xsd:date</v>
      </c>
      <c r="M485" t="str">
        <f t="shared" si="91"/>
        <v>2009</v>
      </c>
      <c r="N485" t="str">
        <f t="shared" si="92"/>
        <v>12</v>
      </c>
      <c r="O485" t="str">
        <f t="shared" si="93"/>
        <v>27</v>
      </c>
      <c r="P485" t="str">
        <f t="shared" ca="1" si="94"/>
        <v/>
      </c>
      <c r="Q485" t="str">
        <f t="shared" ca="1" si="95"/>
        <v xml:space="preserve">:0516 a crs:CommonwealthPerson ; schema:name 'James Kenneth KAYE' ; dbo:birthDate '1925-12-07'^^xsd:date . </v>
      </c>
      <c r="R485" t="str">
        <f t="shared" ca="1" si="96"/>
        <v xml:space="preserve">:0516 a crs:CommonwealthPerson ; schema:name 'James Kenneth KAYE' ; dbo:birthDate '1925-12-07'^^xsd:date . </v>
      </c>
    </row>
    <row r="486" spans="1:18" x14ac:dyDescent="0.15">
      <c r="A486" s="1" t="s">
        <v>18812</v>
      </c>
      <c r="B486" s="1" t="s">
        <v>18813</v>
      </c>
      <c r="C486" s="4">
        <v>19100111</v>
      </c>
      <c r="D486" s="1">
        <v>19660121</v>
      </c>
      <c r="E486" s="1" t="s">
        <v>18814</v>
      </c>
      <c r="G486" t="str">
        <f t="shared" si="85"/>
        <v>517</v>
      </c>
      <c r="H486" t="str">
        <f t="shared" si="86"/>
        <v>0517</v>
      </c>
      <c r="I486" s="3" t="str">
        <f t="shared" si="87"/>
        <v>1910</v>
      </c>
      <c r="J486" s="3" t="str">
        <f t="shared" si="88"/>
        <v>01</v>
      </c>
      <c r="K486" s="3" t="str">
        <f t="shared" si="89"/>
        <v>11</v>
      </c>
      <c r="L486" t="str">
        <f t="shared" si="90"/>
        <v>'1910-01-11'^^xsd:date</v>
      </c>
      <c r="M486" t="str">
        <f t="shared" si="91"/>
        <v>1966</v>
      </c>
      <c r="N486" t="str">
        <f t="shared" si="92"/>
        <v>01</v>
      </c>
      <c r="O486" t="str">
        <f t="shared" si="93"/>
        <v>21</v>
      </c>
      <c r="P486" t="str">
        <f t="shared" ca="1" si="94"/>
        <v/>
      </c>
      <c r="Q486" t="str">
        <f t="shared" ca="1" si="95"/>
        <v xml:space="preserve">:0517 a crs:CommonwealthPerson ; schema:name 'The HonHon Sir Shane Dunne PALTRIDGE KBE' ; dbo:birthDate '1910-01-11'^^xsd:date . </v>
      </c>
      <c r="R486" t="str">
        <f t="shared" ca="1" si="96"/>
        <v xml:space="preserve">:0517 a crs:CommonwealthPerson ; schema:name 'The Hon Sir Shane Dunne PALTRIDGE KBE' ; dbo:birthDate '1910-01-11'^^xsd:date . </v>
      </c>
    </row>
    <row r="487" spans="1:18" x14ac:dyDescent="0.15">
      <c r="A487" s="1" t="s">
        <v>18815</v>
      </c>
      <c r="B487" s="1" t="s">
        <v>18816</v>
      </c>
      <c r="C487" s="4">
        <v>19340331</v>
      </c>
      <c r="E487" s="1" t="s">
        <v>18817</v>
      </c>
      <c r="G487" t="str">
        <f t="shared" si="85"/>
        <v>518</v>
      </c>
      <c r="H487" t="str">
        <f t="shared" si="86"/>
        <v>0518</v>
      </c>
      <c r="I487" s="3" t="str">
        <f t="shared" si="87"/>
        <v>1934</v>
      </c>
      <c r="J487" s="3" t="str">
        <f t="shared" si="88"/>
        <v>03</v>
      </c>
      <c r="K487" s="3" t="str">
        <f t="shared" si="89"/>
        <v>31</v>
      </c>
      <c r="L487" t="str">
        <f t="shared" si="90"/>
        <v>'1934-03-31'^^xsd:date</v>
      </c>
      <c r="M487" t="str">
        <f t="shared" si="91"/>
        <v/>
      </c>
      <c r="N487" t="str">
        <f t="shared" si="92"/>
        <v/>
      </c>
      <c r="O487" t="str">
        <f t="shared" si="93"/>
        <v/>
      </c>
      <c r="P487" t="str">
        <f t="shared" si="94"/>
        <v/>
      </c>
      <c r="Q487" t="str">
        <f t="shared" si="95"/>
        <v xml:space="preserve">:0518 a crs:CommonwealthPerson ; schema:name 'John Lyden SCOTT' ; dbo:birthDate '1934-03-31'^^xsd:date . </v>
      </c>
      <c r="R487" t="str">
        <f t="shared" si="96"/>
        <v xml:space="preserve">:0518 a crs:CommonwealthPerson ; schema:name 'John Lyden SCOTT' ; dbo:birthDate '1934-03-31'^^xsd:date . </v>
      </c>
    </row>
    <row r="488" spans="1:18" x14ac:dyDescent="0.15">
      <c r="A488" s="1" t="s">
        <v>18818</v>
      </c>
      <c r="B488" s="1" t="s">
        <v>18819</v>
      </c>
      <c r="C488" s="4">
        <v>18810531</v>
      </c>
      <c r="D488" s="1">
        <v>19700323</v>
      </c>
      <c r="E488" s="1" t="s">
        <v>18820</v>
      </c>
      <c r="G488" t="str">
        <f t="shared" si="85"/>
        <v>519</v>
      </c>
      <c r="H488" t="str">
        <f t="shared" si="86"/>
        <v>0519</v>
      </c>
      <c r="I488" s="3" t="str">
        <f t="shared" si="87"/>
        <v>1881</v>
      </c>
      <c r="J488" s="3" t="str">
        <f t="shared" si="88"/>
        <v>05</v>
      </c>
      <c r="K488" s="3" t="str">
        <f t="shared" si="89"/>
        <v>31</v>
      </c>
      <c r="L488" t="str">
        <f t="shared" si="90"/>
        <v>'1881-05-31'^^xsd:date</v>
      </c>
      <c r="M488" t="str">
        <f t="shared" si="91"/>
        <v>1970</v>
      </c>
      <c r="N488" t="str">
        <f t="shared" si="92"/>
        <v>03</v>
      </c>
      <c r="O488" t="str">
        <f t="shared" si="93"/>
        <v>23</v>
      </c>
      <c r="P488" t="str">
        <f t="shared" ca="1" si="94"/>
        <v/>
      </c>
      <c r="Q488" t="str">
        <f t="shared" ca="1" si="95"/>
        <v xml:space="preserve">:0519 a crs:CommonwealthPerson ; schema:name 'Rear Admiral Sir Leighton Seymour BRACEGIRDLE KCVO, CMG, DSO' ; dbo:birthDate '1881-05-31'^^xsd:date . </v>
      </c>
      <c r="R488" t="str">
        <f t="shared" ca="1" si="96"/>
        <v xml:space="preserve">:0519 a crs:CommonwealthPerson ; schema:name 'Rear Admiral Sir Leighton Seymour BRACEGIRDLE KCVO, CMG, DSO' ; dbo:birthDate '1881-05-31'^^xsd:date . </v>
      </c>
    </row>
    <row r="489" spans="1:18" x14ac:dyDescent="0.15">
      <c r="A489" s="1" t="s">
        <v>18821</v>
      </c>
      <c r="B489" s="1" t="s">
        <v>18822</v>
      </c>
      <c r="C489" s="4">
        <v>18900909</v>
      </c>
      <c r="D489" s="1">
        <v>19840526</v>
      </c>
      <c r="E489" s="1" t="s">
        <v>18823</v>
      </c>
      <c r="G489" t="str">
        <f t="shared" si="85"/>
        <v>52</v>
      </c>
      <c r="H489" t="str">
        <f t="shared" si="86"/>
        <v>0052</v>
      </c>
      <c r="I489" s="3" t="str">
        <f t="shared" si="87"/>
        <v>1890</v>
      </c>
      <c r="J489" s="3" t="str">
        <f t="shared" si="88"/>
        <v>09</v>
      </c>
      <c r="K489" s="3" t="str">
        <f t="shared" si="89"/>
        <v>09</v>
      </c>
      <c r="L489" t="str">
        <f t="shared" si="90"/>
        <v>'1890-09-09'^^xsd:date</v>
      </c>
      <c r="M489" t="str">
        <f t="shared" si="91"/>
        <v>1984</v>
      </c>
      <c r="N489" t="str">
        <f t="shared" si="92"/>
        <v>05</v>
      </c>
      <c r="O489" t="str">
        <f t="shared" si="93"/>
        <v>26</v>
      </c>
      <c r="P489" t="str">
        <f t="shared" ca="1" si="94"/>
        <v/>
      </c>
      <c r="Q489" t="str">
        <f t="shared" ca="1" si="95"/>
        <v xml:space="preserve">:0052 a crs:CommonwealthPerson ; schema:name 'Hilda Gertrude HARNETT' ; dbo:birthDate '1890-09-09'^^xsd:date . </v>
      </c>
      <c r="R489" t="str">
        <f t="shared" ca="1" si="96"/>
        <v xml:space="preserve">:0052 a crs:CommonwealthPerson ; schema:name 'Hilda Gertrude HARNETT' ; dbo:birthDate '1890-09-09'^^xsd:date . </v>
      </c>
    </row>
    <row r="490" spans="1:18" x14ac:dyDescent="0.15">
      <c r="A490" s="1" t="s">
        <v>18824</v>
      </c>
      <c r="B490" s="1" t="s">
        <v>18825</v>
      </c>
      <c r="C490" s="4">
        <v>19101117</v>
      </c>
      <c r="E490" s="1" t="s">
        <v>18826</v>
      </c>
      <c r="G490" t="str">
        <f t="shared" si="85"/>
        <v>520</v>
      </c>
      <c r="H490" t="str">
        <f t="shared" si="86"/>
        <v>0520</v>
      </c>
      <c r="I490" s="3" t="str">
        <f t="shared" si="87"/>
        <v>1910</v>
      </c>
      <c r="J490" s="3" t="str">
        <f t="shared" si="88"/>
        <v>11</v>
      </c>
      <c r="K490" s="3" t="str">
        <f t="shared" si="89"/>
        <v>17</v>
      </c>
      <c r="L490" t="str">
        <f t="shared" si="90"/>
        <v>'1910-11-17'^^xsd:date</v>
      </c>
      <c r="M490" t="str">
        <f t="shared" si="91"/>
        <v/>
      </c>
      <c r="N490" t="str">
        <f t="shared" si="92"/>
        <v/>
      </c>
      <c r="O490" t="str">
        <f t="shared" si="93"/>
        <v/>
      </c>
      <c r="P490" t="str">
        <f t="shared" si="94"/>
        <v/>
      </c>
      <c r="Q490" t="str">
        <f t="shared" si="95"/>
        <v xml:space="preserve">:0520 a crs:CommonwealthPerson ; schema:name 'Alfred Moxon SIMPSON AC, CMG' ; dbo:birthDate '1910-11-17'^^xsd:date . </v>
      </c>
      <c r="R490" t="str">
        <f t="shared" si="96"/>
        <v xml:space="preserve">:0520 a crs:CommonwealthPerson ; schema:name 'Alfred Moxon SIMPSON AC, CMG' ; dbo:birthDate '1910-11-17'^^xsd:date . </v>
      </c>
    </row>
    <row r="491" spans="1:18" x14ac:dyDescent="0.15">
      <c r="A491" s="1" t="s">
        <v>18827</v>
      </c>
      <c r="B491" s="1" t="s">
        <v>18828</v>
      </c>
      <c r="C491" s="4">
        <v>19561107</v>
      </c>
      <c r="E491" s="1" t="s">
        <v>18829</v>
      </c>
      <c r="G491" t="str">
        <f t="shared" si="85"/>
        <v>527</v>
      </c>
      <c r="H491" t="str">
        <f t="shared" si="86"/>
        <v>0527</v>
      </c>
      <c r="I491" s="3" t="str">
        <f t="shared" si="87"/>
        <v>1956</v>
      </c>
      <c r="J491" s="3" t="str">
        <f t="shared" si="88"/>
        <v>11</v>
      </c>
      <c r="K491" s="3" t="str">
        <f t="shared" si="89"/>
        <v>07</v>
      </c>
      <c r="L491" t="str">
        <f t="shared" si="90"/>
        <v>'1956-11-07'^^xsd:date</v>
      </c>
      <c r="M491" t="str">
        <f t="shared" si="91"/>
        <v/>
      </c>
      <c r="N491" t="str">
        <f t="shared" si="92"/>
        <v/>
      </c>
      <c r="O491" t="str">
        <f t="shared" si="93"/>
        <v/>
      </c>
      <c r="P491" t="str">
        <f t="shared" si="94"/>
        <v/>
      </c>
      <c r="Q491" t="str">
        <f t="shared" si="95"/>
        <v xml:space="preserve">:0527 a crs:CommonwealthPerson ; schema:name 'The HonHon Dr Michael Richard Lewis WOOLDRIDGE' ; dbo:birthDate '1956-11-07'^^xsd:date . </v>
      </c>
      <c r="R491" t="str">
        <f t="shared" si="96"/>
        <v xml:space="preserve">:0527 a crs:CommonwealthPerson ; schema:name 'The Hon Dr Michael Richard Lewis WOOLDRIDGE' ; dbo:birthDate '1956-11-07'^^xsd:date . </v>
      </c>
    </row>
    <row r="492" spans="1:18" x14ac:dyDescent="0.15">
      <c r="A492" s="1" t="s">
        <v>18830</v>
      </c>
      <c r="B492" s="1" t="s">
        <v>18831</v>
      </c>
      <c r="C492" s="4">
        <v>19130105</v>
      </c>
      <c r="D492" s="1">
        <v>19901120</v>
      </c>
      <c r="E492" s="1" t="s">
        <v>18832</v>
      </c>
      <c r="G492" t="str">
        <f t="shared" si="85"/>
        <v>528</v>
      </c>
      <c r="H492" t="str">
        <f t="shared" si="86"/>
        <v>0528</v>
      </c>
      <c r="I492" s="3" t="str">
        <f t="shared" si="87"/>
        <v>1913</v>
      </c>
      <c r="J492" s="3" t="str">
        <f t="shared" si="88"/>
        <v>01</v>
      </c>
      <c r="K492" s="3" t="str">
        <f t="shared" si="89"/>
        <v>05</v>
      </c>
      <c r="L492" t="str">
        <f t="shared" si="90"/>
        <v>'1913-01-05'^^xsd:date</v>
      </c>
      <c r="M492" t="str">
        <f t="shared" si="91"/>
        <v>1990</v>
      </c>
      <c r="N492" t="str">
        <f t="shared" si="92"/>
        <v>11</v>
      </c>
      <c r="O492" t="str">
        <f t="shared" si="93"/>
        <v>20</v>
      </c>
      <c r="P492" t="str">
        <f t="shared" ca="1" si="94"/>
        <v/>
      </c>
      <c r="Q492" t="str">
        <f t="shared" ca="1" si="95"/>
        <v xml:space="preserve">:0528 a crs:CommonwealthPerson ; schema:name 'James Lawrence ALLEN OBE' ; dbo:birthDate '1913-01-05'^^xsd:date . </v>
      </c>
      <c r="R492" t="str">
        <f t="shared" ca="1" si="96"/>
        <v xml:space="preserve">:0528 a crs:CommonwealthPerson ; schema:name 'James Lawrence ALLEN OBE' ; dbo:birthDate '1913-01-05'^^xsd:date . </v>
      </c>
    </row>
    <row r="493" spans="1:18" x14ac:dyDescent="0.15">
      <c r="A493" s="1" t="s">
        <v>18833</v>
      </c>
      <c r="B493" s="1" t="s">
        <v>18834</v>
      </c>
      <c r="C493" s="4">
        <v>19480125</v>
      </c>
      <c r="E493" s="1" t="s">
        <v>18835</v>
      </c>
      <c r="G493" t="str">
        <f t="shared" si="85"/>
        <v>529</v>
      </c>
      <c r="H493" t="str">
        <f t="shared" si="86"/>
        <v>0529</v>
      </c>
      <c r="I493" s="3" t="str">
        <f t="shared" si="87"/>
        <v>1948</v>
      </c>
      <c r="J493" s="3" t="str">
        <f t="shared" si="88"/>
        <v>01</v>
      </c>
      <c r="K493" s="3" t="str">
        <f t="shared" si="89"/>
        <v>25</v>
      </c>
      <c r="L493" t="str">
        <f t="shared" si="90"/>
        <v>'1948-01-25'^^xsd:date</v>
      </c>
      <c r="M493" t="str">
        <f t="shared" si="91"/>
        <v/>
      </c>
      <c r="N493" t="str">
        <f t="shared" si="92"/>
        <v/>
      </c>
      <c r="O493" t="str">
        <f t="shared" si="93"/>
        <v/>
      </c>
      <c r="P493" t="str">
        <f t="shared" si="94"/>
        <v/>
      </c>
      <c r="Q493" t="str">
        <f t="shared" si="95"/>
        <v xml:space="preserve">:0529 a crs:CommonwealthPerson ; schema:name 'The HonHon Roslyn Joan KELLY AO' ; dbo:birthDate '1948-01-25'^^xsd:date . </v>
      </c>
      <c r="R493" t="str">
        <f t="shared" si="96"/>
        <v xml:space="preserve">:0529 a crs:CommonwealthPerson ; schema:name 'The Hon Roslyn Joan KELLY AO' ; dbo:birthDate '1948-01-25'^^xsd:date . </v>
      </c>
    </row>
    <row r="494" spans="1:18" x14ac:dyDescent="0.15">
      <c r="A494" s="1" t="s">
        <v>18836</v>
      </c>
      <c r="B494" s="1" t="s">
        <v>18837</v>
      </c>
      <c r="C494" s="4">
        <v>18831001</v>
      </c>
      <c r="D494" s="1">
        <v>19630124</v>
      </c>
      <c r="E494" s="1" t="s">
        <v>18838</v>
      </c>
      <c r="G494" t="str">
        <f t="shared" si="85"/>
        <v>53</v>
      </c>
      <c r="H494" t="str">
        <f t="shared" si="86"/>
        <v>0053</v>
      </c>
      <c r="I494" s="3" t="str">
        <f t="shared" si="87"/>
        <v>1883</v>
      </c>
      <c r="J494" s="3" t="str">
        <f t="shared" si="88"/>
        <v>10</v>
      </c>
      <c r="K494" s="3" t="str">
        <f t="shared" si="89"/>
        <v>01</v>
      </c>
      <c r="L494" t="str">
        <f t="shared" si="90"/>
        <v>'1883-10-01'^^xsd:date</v>
      </c>
      <c r="M494" t="str">
        <f t="shared" si="91"/>
        <v>1963</v>
      </c>
      <c r="N494" t="str">
        <f t="shared" si="92"/>
        <v>01</v>
      </c>
      <c r="O494" t="str">
        <f t="shared" si="93"/>
        <v>24</v>
      </c>
      <c r="P494" t="str">
        <f t="shared" ca="1" si="94"/>
        <v/>
      </c>
      <c r="Q494" t="str">
        <f t="shared" ca="1" si="95"/>
        <v xml:space="preserve">:0053 a crs:CommonwealthPerson ; schema:name 'Percy Lampriere SHEAFFE' ; dbo:birthDate '1883-10-01'^^xsd:date . </v>
      </c>
      <c r="R494" t="str">
        <f t="shared" ca="1" si="96"/>
        <v xml:space="preserve">:0053 a crs:CommonwealthPerson ; schema:name 'Percy Lampriere SHEAFFE' ; dbo:birthDate '1883-10-01'^^xsd:date . </v>
      </c>
    </row>
    <row r="495" spans="1:18" x14ac:dyDescent="0.15">
      <c r="A495" s="1" t="s">
        <v>18839</v>
      </c>
      <c r="B495" s="1" t="s">
        <v>18840</v>
      </c>
      <c r="C495" s="4">
        <v>18780326</v>
      </c>
      <c r="D495" s="1">
        <v>19400813</v>
      </c>
      <c r="E495" s="1" t="s">
        <v>18841</v>
      </c>
      <c r="G495" t="str">
        <f t="shared" si="85"/>
        <v>530</v>
      </c>
      <c r="H495" t="str">
        <f t="shared" si="86"/>
        <v>0530</v>
      </c>
      <c r="I495" s="3" t="str">
        <f t="shared" si="87"/>
        <v>1878</v>
      </c>
      <c r="J495" s="3" t="str">
        <f t="shared" si="88"/>
        <v>03</v>
      </c>
      <c r="K495" s="3" t="str">
        <f t="shared" si="89"/>
        <v>26</v>
      </c>
      <c r="L495" t="str">
        <f t="shared" si="90"/>
        <v>'1878-03-26'^^xsd:date</v>
      </c>
      <c r="M495" t="str">
        <f t="shared" si="91"/>
        <v>1940</v>
      </c>
      <c r="N495" t="str">
        <f t="shared" si="92"/>
        <v>08</v>
      </c>
      <c r="O495" t="str">
        <f t="shared" si="93"/>
        <v>13</v>
      </c>
      <c r="P495" t="str">
        <f t="shared" ca="1" si="94"/>
        <v/>
      </c>
      <c r="Q495" t="str">
        <f t="shared" ca="1" si="95"/>
        <v xml:space="preserve">:0530 a crs:CommonwealthPerson ; schema:name 'The HonHon Sir Henry Somer GULLETT KCMG' ; dbo:birthDate '1878-03-26'^^xsd:date . </v>
      </c>
      <c r="R495" t="str">
        <f t="shared" ca="1" si="96"/>
        <v xml:space="preserve">:0530 a crs:CommonwealthPerson ; schema:name 'The Hon Sir Henry Somer GULLETT KCMG' ; dbo:birthDate '1878-03-26'^^xsd:date . </v>
      </c>
    </row>
    <row r="496" spans="1:18" x14ac:dyDescent="0.15">
      <c r="A496" s="1" t="s">
        <v>18842</v>
      </c>
      <c r="B496" s="1" t="s">
        <v>18843</v>
      </c>
      <c r="C496" s="4">
        <v>19460503</v>
      </c>
      <c r="E496" s="1" t="s">
        <v>18844</v>
      </c>
      <c r="G496" t="str">
        <f t="shared" si="85"/>
        <v>531</v>
      </c>
      <c r="H496" t="str">
        <f t="shared" si="86"/>
        <v>0531</v>
      </c>
      <c r="I496" s="3" t="str">
        <f t="shared" si="87"/>
        <v>1946</v>
      </c>
      <c r="J496" s="3" t="str">
        <f t="shared" si="88"/>
        <v>05</v>
      </c>
      <c r="K496" s="3" t="str">
        <f t="shared" si="89"/>
        <v>03</v>
      </c>
      <c r="L496" t="str">
        <f t="shared" si="90"/>
        <v>'1946-05-03'^^xsd:date</v>
      </c>
      <c r="M496" t="str">
        <f t="shared" si="91"/>
        <v/>
      </c>
      <c r="N496" t="str">
        <f t="shared" si="92"/>
        <v/>
      </c>
      <c r="O496" t="str">
        <f t="shared" si="93"/>
        <v/>
      </c>
      <c r="P496" t="str">
        <f t="shared" si="94"/>
        <v/>
      </c>
      <c r="Q496" t="str">
        <f t="shared" si="95"/>
        <v xml:space="preserve">:0531 a crs:CommonwealthPerson ; schema:name 'The HonHon Timothy Andrew FISCHER AC' ; dbo:birthDate '1946-05-03'^^xsd:date . </v>
      </c>
      <c r="R496" t="str">
        <f t="shared" si="96"/>
        <v xml:space="preserve">:0531 a crs:CommonwealthPerson ; schema:name 'The Hon Timothy Andrew FISCHER AC' ; dbo:birthDate '1946-05-03'^^xsd:date . </v>
      </c>
    </row>
    <row r="497" spans="1:18" x14ac:dyDescent="0.15">
      <c r="A497" s="1" t="s">
        <v>18845</v>
      </c>
      <c r="B497" s="1" t="s">
        <v>18846</v>
      </c>
      <c r="C497" s="4">
        <v>19470413</v>
      </c>
      <c r="E497" s="1" t="s">
        <v>18847</v>
      </c>
      <c r="G497" t="str">
        <f t="shared" si="85"/>
        <v>532</v>
      </c>
      <c r="H497" t="str">
        <f t="shared" si="86"/>
        <v>0532</v>
      </c>
      <c r="I497" s="3" t="str">
        <f t="shared" si="87"/>
        <v>1947</v>
      </c>
      <c r="J497" s="3" t="str">
        <f t="shared" si="88"/>
        <v>04</v>
      </c>
      <c r="K497" s="3" t="str">
        <f t="shared" si="89"/>
        <v>13</v>
      </c>
      <c r="L497" t="str">
        <f t="shared" si="90"/>
        <v>'1947-04-13'^^xsd:date</v>
      </c>
      <c r="M497" t="str">
        <f t="shared" si="91"/>
        <v/>
      </c>
      <c r="N497" t="str">
        <f t="shared" si="92"/>
        <v/>
      </c>
      <c r="O497" t="str">
        <f t="shared" si="93"/>
        <v/>
      </c>
      <c r="P497" t="str">
        <f t="shared" si="94"/>
        <v/>
      </c>
      <c r="Q497" t="str">
        <f t="shared" si="95"/>
        <v xml:space="preserve">:0532 a crs:CommonwealthPerson ; schema:name 'Dr Robert Leslie WOODS' ; dbo:birthDate '1947-04-13'^^xsd:date . </v>
      </c>
      <c r="R497" t="str">
        <f t="shared" si="96"/>
        <v xml:space="preserve">:0532 a crs:CommonwealthPerson ; schema:name 'Dr Robert Leslie WOODS' ; dbo:birthDate '1947-04-13'^^xsd:date . </v>
      </c>
    </row>
    <row r="498" spans="1:18" x14ac:dyDescent="0.15">
      <c r="A498" s="1" t="s">
        <v>18848</v>
      </c>
      <c r="B498" s="1" t="s">
        <v>18849</v>
      </c>
      <c r="C498" s="4">
        <v>19430403</v>
      </c>
      <c r="D498" s="1">
        <v>19901206</v>
      </c>
      <c r="E498" s="1" t="s">
        <v>18850</v>
      </c>
      <c r="G498" t="str">
        <f t="shared" si="85"/>
        <v>536</v>
      </c>
      <c r="H498" t="str">
        <f t="shared" si="86"/>
        <v>0536</v>
      </c>
      <c r="I498" s="3" t="str">
        <f t="shared" si="87"/>
        <v>1943</v>
      </c>
      <c r="J498" s="3" t="str">
        <f t="shared" si="88"/>
        <v>04</v>
      </c>
      <c r="K498" s="3" t="str">
        <f t="shared" si="89"/>
        <v>03</v>
      </c>
      <c r="L498" t="str">
        <f t="shared" si="90"/>
        <v>'1943-04-03'^^xsd:date</v>
      </c>
      <c r="M498" t="str">
        <f t="shared" si="91"/>
        <v>1990</v>
      </c>
      <c r="N498" t="str">
        <f t="shared" si="92"/>
        <v>12</v>
      </c>
      <c r="O498" t="str">
        <f t="shared" si="93"/>
        <v>06</v>
      </c>
      <c r="P498" t="str">
        <f t="shared" ca="1" si="94"/>
        <v/>
      </c>
      <c r="Q498" t="str">
        <f t="shared" ca="1" si="95"/>
        <v xml:space="preserve">:0536 a crs:CommonwealthPerson ; schema:name 'Christopher Ian HIGGINS' ; dbo:birthDate '1943-04-03'^^xsd:date . </v>
      </c>
      <c r="R498" t="str">
        <f t="shared" ca="1" si="96"/>
        <v xml:space="preserve">:0536 a crs:CommonwealthPerson ; schema:name 'Christopher Ian HIGGINS' ; dbo:birthDate '1943-04-03'^^xsd:date . </v>
      </c>
    </row>
    <row r="499" spans="1:18" x14ac:dyDescent="0.15">
      <c r="A499" s="1" t="s">
        <v>18851</v>
      </c>
      <c r="B499" s="1" t="s">
        <v>18852</v>
      </c>
      <c r="C499" s="4">
        <v>19340212</v>
      </c>
      <c r="E499" s="1" t="s">
        <v>18853</v>
      </c>
      <c r="G499" t="str">
        <f t="shared" si="85"/>
        <v>537</v>
      </c>
      <c r="H499" t="str">
        <f t="shared" si="86"/>
        <v>0537</v>
      </c>
      <c r="I499" s="3" t="str">
        <f t="shared" si="87"/>
        <v>1934</v>
      </c>
      <c r="J499" s="3" t="str">
        <f t="shared" si="88"/>
        <v>02</v>
      </c>
      <c r="K499" s="3" t="str">
        <f t="shared" si="89"/>
        <v>12</v>
      </c>
      <c r="L499" t="str">
        <f t="shared" si="90"/>
        <v>'1934-02-12'^^xsd:date</v>
      </c>
      <c r="M499" t="str">
        <f t="shared" si="91"/>
        <v/>
      </c>
      <c r="N499" t="str">
        <f t="shared" si="92"/>
        <v/>
      </c>
      <c r="O499" t="str">
        <f t="shared" si="93"/>
        <v/>
      </c>
      <c r="P499" t="str">
        <f t="shared" si="94"/>
        <v/>
      </c>
      <c r="Q499" t="str">
        <f t="shared" si="95"/>
        <v xml:space="preserve">:0537 a crs:CommonwealthPerson ; schema:name 'Alasdair Paine WEBSTER OAM' ; dbo:birthDate '1934-02-12'^^xsd:date . </v>
      </c>
      <c r="R499" t="str">
        <f t="shared" si="96"/>
        <v xml:space="preserve">:0537 a crs:CommonwealthPerson ; schema:name 'Alasdair Paine WEBSTER OAM' ; dbo:birthDate '1934-02-12'^^xsd:date . </v>
      </c>
    </row>
    <row r="500" spans="1:18" x14ac:dyDescent="0.15">
      <c r="A500" s="1" t="s">
        <v>18854</v>
      </c>
      <c r="B500" s="1" t="s">
        <v>18855</v>
      </c>
      <c r="C500" s="4">
        <v>18610722</v>
      </c>
      <c r="D500" s="1">
        <v>19351023</v>
      </c>
      <c r="E500" s="1" t="s">
        <v>18856</v>
      </c>
      <c r="G500" t="str">
        <f t="shared" si="85"/>
        <v>538</v>
      </c>
      <c r="H500" t="str">
        <f t="shared" si="86"/>
        <v>0538</v>
      </c>
      <c r="I500" s="3" t="str">
        <f t="shared" si="87"/>
        <v>1861</v>
      </c>
      <c r="J500" s="3" t="str">
        <f t="shared" si="88"/>
        <v>07</v>
      </c>
      <c r="K500" s="3" t="str">
        <f t="shared" si="89"/>
        <v>22</v>
      </c>
      <c r="L500" t="str">
        <f t="shared" si="90"/>
        <v>'1861-07-22'^^xsd:date</v>
      </c>
      <c r="M500" t="str">
        <f t="shared" si="91"/>
        <v>1935</v>
      </c>
      <c r="N500" t="str">
        <f t="shared" si="92"/>
        <v>10</v>
      </c>
      <c r="O500" t="str">
        <f t="shared" si="93"/>
        <v>23</v>
      </c>
      <c r="P500" t="str">
        <f t="shared" ca="1" si="94"/>
        <v/>
      </c>
      <c r="Q500" t="str">
        <f t="shared" ca="1" si="95"/>
        <v xml:space="preserve">:0538 a crs:CommonwealthPerson ; schema:name 'Henry Lyall HALL MHR' ; dbo:birthDate '1861-07-22'^^xsd:date . </v>
      </c>
      <c r="R500" t="str">
        <f t="shared" ca="1" si="96"/>
        <v xml:space="preserve">:0538 a crs:CommonwealthPerson ; schema:name 'Henry Lyall HALL MHR' ; dbo:birthDate '1861-07-22'^^xsd:date . </v>
      </c>
    </row>
    <row r="501" spans="1:18" x14ac:dyDescent="0.15">
      <c r="A501" s="1" t="s">
        <v>18857</v>
      </c>
      <c r="B501" s="1" t="s">
        <v>18858</v>
      </c>
      <c r="C501" s="4">
        <v>19220924</v>
      </c>
      <c r="E501" s="1" t="s">
        <v>18859</v>
      </c>
      <c r="G501" t="str">
        <f t="shared" si="85"/>
        <v>539</v>
      </c>
      <c r="H501" t="str">
        <f t="shared" si="86"/>
        <v>0539</v>
      </c>
      <c r="I501" s="3" t="str">
        <f t="shared" si="87"/>
        <v>1922</v>
      </c>
      <c r="J501" s="3" t="str">
        <f t="shared" si="88"/>
        <v>09</v>
      </c>
      <c r="K501" s="3" t="str">
        <f t="shared" si="89"/>
        <v>24</v>
      </c>
      <c r="L501" t="str">
        <f t="shared" si="90"/>
        <v>'1922-09-24'^^xsd:date</v>
      </c>
      <c r="M501" t="str">
        <f t="shared" si="91"/>
        <v/>
      </c>
      <c r="N501" t="str">
        <f t="shared" si="92"/>
        <v/>
      </c>
      <c r="O501" t="str">
        <f t="shared" si="93"/>
        <v/>
      </c>
      <c r="P501" t="str">
        <f t="shared" si="94"/>
        <v/>
      </c>
      <c r="Q501" t="str">
        <f t="shared" si="95"/>
        <v xml:space="preserve">:0539 a crs:CommonwealthPerson ; schema:name 'Robert Stanley SWIFT OAM, OBE' ; dbo:birthDate '1922-09-24'^^xsd:date . </v>
      </c>
      <c r="R501" t="str">
        <f t="shared" si="96"/>
        <v xml:space="preserve">:0539 a crs:CommonwealthPerson ; schema:name 'Robert Stanley SWIFT OAM, OBE' ; dbo:birthDate '1922-09-24'^^xsd:date . </v>
      </c>
    </row>
    <row r="502" spans="1:18" x14ac:dyDescent="0.15">
      <c r="A502" s="1" t="s">
        <v>18860</v>
      </c>
      <c r="B502" s="1" t="s">
        <v>18861</v>
      </c>
      <c r="C502" s="4">
        <v>18941220</v>
      </c>
      <c r="D502" s="1">
        <v>19780515</v>
      </c>
      <c r="E502" s="1" t="s">
        <v>18862</v>
      </c>
      <c r="G502" t="str">
        <f t="shared" si="85"/>
        <v>54</v>
      </c>
      <c r="H502" t="str">
        <f t="shared" si="86"/>
        <v>0054</v>
      </c>
      <c r="I502" s="3" t="str">
        <f t="shared" si="87"/>
        <v>1894</v>
      </c>
      <c r="J502" s="3" t="str">
        <f t="shared" si="88"/>
        <v>12</v>
      </c>
      <c r="K502" s="3" t="str">
        <f t="shared" si="89"/>
        <v>20</v>
      </c>
      <c r="L502" t="str">
        <f t="shared" si="90"/>
        <v>'1894-12-20'^^xsd:date</v>
      </c>
      <c r="M502" t="str">
        <f t="shared" si="91"/>
        <v>1978</v>
      </c>
      <c r="N502" t="str">
        <f t="shared" si="92"/>
        <v>05</v>
      </c>
      <c r="O502" t="str">
        <f t="shared" si="93"/>
        <v>15</v>
      </c>
      <c r="P502" t="str">
        <f t="shared" ca="1" si="94"/>
        <v/>
      </c>
      <c r="Q502" t="str">
        <f t="shared" ca="1" si="95"/>
        <v xml:space="preserve">:0054 a crs:CommonwealthPerson ; schema:name 'The Rt Hon Sir Robert Gordon MENZIES PC, KT, CH, QC' ; dbo:birthDate '1894-12-20'^^xsd:date . </v>
      </c>
      <c r="R502" t="str">
        <f t="shared" ca="1" si="96"/>
        <v xml:space="preserve">:0054 a crs:CommonwealthPerson ; schema:name 'The Rt Hon Sir Robert Gordon MENZIES PC, KT, CH, QC' ; dbo:birthDate '1894-12-20'^^xsd:date . </v>
      </c>
    </row>
    <row r="503" spans="1:18" x14ac:dyDescent="0.15">
      <c r="A503" s="1" t="s">
        <v>18863</v>
      </c>
      <c r="B503" s="1" t="s">
        <v>18864</v>
      </c>
      <c r="C503" s="4">
        <v>19290118</v>
      </c>
      <c r="D503" s="1">
        <v>19810107</v>
      </c>
      <c r="E503" s="1" t="s">
        <v>18865</v>
      </c>
      <c r="G503" t="str">
        <f t="shared" si="85"/>
        <v>542</v>
      </c>
      <c r="H503" t="str">
        <f t="shared" si="86"/>
        <v>0542</v>
      </c>
      <c r="I503" s="3" t="str">
        <f t="shared" si="87"/>
        <v>1929</v>
      </c>
      <c r="J503" s="3" t="str">
        <f t="shared" si="88"/>
        <v>01</v>
      </c>
      <c r="K503" s="3" t="str">
        <f t="shared" si="89"/>
        <v>18</v>
      </c>
      <c r="L503" t="str">
        <f t="shared" si="90"/>
        <v>'1929-01-18'^^xsd:date</v>
      </c>
      <c r="M503" t="str">
        <f t="shared" si="91"/>
        <v>1981</v>
      </c>
      <c r="N503" t="str">
        <f t="shared" si="92"/>
        <v>01</v>
      </c>
      <c r="O503" t="str">
        <f t="shared" si="93"/>
        <v>07</v>
      </c>
      <c r="P503" t="str">
        <f t="shared" ca="1" si="94"/>
        <v/>
      </c>
      <c r="Q503" t="str">
        <f t="shared" ca="1" si="95"/>
        <v xml:space="preserve">:0542 a crs:CommonwealthPerson ; schema:name 'The HonHon Eric Laidlaw ROBINSON' ; dbo:birthDate '1929-01-18'^^xsd:date . </v>
      </c>
      <c r="R503" t="str">
        <f t="shared" ca="1" si="96"/>
        <v xml:space="preserve">:0542 a crs:CommonwealthPerson ; schema:name 'The Hon Eric Laidlaw ROBINSON' ; dbo:birthDate '1929-01-18'^^xsd:date . </v>
      </c>
    </row>
    <row r="504" spans="1:18" x14ac:dyDescent="0.15">
      <c r="A504" s="1" t="s">
        <v>18866</v>
      </c>
      <c r="B504" s="1" t="s">
        <v>18867</v>
      </c>
      <c r="C504" s="4">
        <v>18500603</v>
      </c>
      <c r="D504" s="1">
        <v>19260628</v>
      </c>
      <c r="E504" s="1" t="s">
        <v>18868</v>
      </c>
      <c r="G504" t="str">
        <f t="shared" si="85"/>
        <v>548</v>
      </c>
      <c r="H504" t="str">
        <f t="shared" si="86"/>
        <v>0548</v>
      </c>
      <c r="I504" s="3" t="str">
        <f t="shared" si="87"/>
        <v>1850</v>
      </c>
      <c r="J504" s="3" t="str">
        <f t="shared" si="88"/>
        <v>06</v>
      </c>
      <c r="K504" s="3" t="str">
        <f t="shared" si="89"/>
        <v>03</v>
      </c>
      <c r="L504" t="str">
        <f t="shared" si="90"/>
        <v>'1850-06-03'^^xsd:date</v>
      </c>
      <c r="M504" t="str">
        <f t="shared" si="91"/>
        <v>1926</v>
      </c>
      <c r="N504" t="str">
        <f t="shared" si="92"/>
        <v>06</v>
      </c>
      <c r="O504" t="str">
        <f t="shared" si="93"/>
        <v>28</v>
      </c>
      <c r="P504" t="str">
        <f t="shared" ca="1" si="94"/>
        <v/>
      </c>
      <c r="Q504" t="str">
        <f t="shared" ca="1" si="95"/>
        <v xml:space="preserve">:0548 a crs:CommonwealthPerson ; schema:name 'The HonHon William Oliver ARCHIBALD' ; dbo:birthDate '1850-06-03'^^xsd:date . </v>
      </c>
      <c r="R504" t="str">
        <f t="shared" ca="1" si="96"/>
        <v xml:space="preserve">:0548 a crs:CommonwealthPerson ; schema:name 'The Hon William Oliver ARCHIBALD' ; dbo:birthDate '1850-06-03'^^xsd:date . </v>
      </c>
    </row>
    <row r="505" spans="1:18" x14ac:dyDescent="0.15">
      <c r="A505" s="1" t="s">
        <v>18869</v>
      </c>
      <c r="B505" s="1" t="s">
        <v>18870</v>
      </c>
      <c r="C505" s="4">
        <v>19210306</v>
      </c>
      <c r="E505" s="1" t="s">
        <v>18871</v>
      </c>
      <c r="G505" t="str">
        <f t="shared" si="85"/>
        <v>549</v>
      </c>
      <c r="H505" t="str">
        <f t="shared" si="86"/>
        <v>0549</v>
      </c>
      <c r="I505" s="3" t="str">
        <f t="shared" si="87"/>
        <v>1921</v>
      </c>
      <c r="J505" s="3" t="str">
        <f t="shared" si="88"/>
        <v>03</v>
      </c>
      <c r="K505" s="3" t="str">
        <f t="shared" si="89"/>
        <v>06</v>
      </c>
      <c r="L505" t="str">
        <f t="shared" si="90"/>
        <v>'1921-03-06'^^xsd:date</v>
      </c>
      <c r="M505" t="str">
        <f t="shared" si="91"/>
        <v/>
      </c>
      <c r="N505" t="str">
        <f t="shared" si="92"/>
        <v/>
      </c>
      <c r="O505" t="str">
        <f t="shared" si="93"/>
        <v/>
      </c>
      <c r="P505" t="str">
        <f t="shared" si="94"/>
        <v/>
      </c>
      <c r="Q505" t="str">
        <f t="shared" si="95"/>
        <v xml:space="preserve">:0549 a crs:CommonwealthPerson ; schema:name 'Frederick John GREEN CBE' ; dbo:birthDate '1921-03-06'^^xsd:date . </v>
      </c>
      <c r="R505" t="str">
        <f t="shared" si="96"/>
        <v xml:space="preserve">:0549 a crs:CommonwealthPerson ; schema:name 'Frederick John GREEN CBE' ; dbo:birthDate '1921-03-06'^^xsd:date . </v>
      </c>
    </row>
    <row r="506" spans="1:18" x14ac:dyDescent="0.15">
      <c r="A506" s="1" t="s">
        <v>18872</v>
      </c>
      <c r="B506" s="1" t="s">
        <v>18873</v>
      </c>
      <c r="C506" s="4">
        <v>19291231</v>
      </c>
      <c r="E506" s="1" t="s">
        <v>18874</v>
      </c>
      <c r="G506" t="str">
        <f t="shared" si="85"/>
        <v>55</v>
      </c>
      <c r="H506" t="str">
        <f t="shared" si="86"/>
        <v>0055</v>
      </c>
      <c r="I506" s="3" t="str">
        <f t="shared" si="87"/>
        <v>1929</v>
      </c>
      <c r="J506" s="3" t="str">
        <f t="shared" si="88"/>
        <v>12</v>
      </c>
      <c r="K506" s="3" t="str">
        <f t="shared" si="89"/>
        <v>31</v>
      </c>
      <c r="L506" t="str">
        <f t="shared" si="90"/>
        <v>'1929-12-31'^^xsd:date</v>
      </c>
      <c r="M506" t="str">
        <f t="shared" si="91"/>
        <v/>
      </c>
      <c r="N506" t="str">
        <f t="shared" si="92"/>
        <v/>
      </c>
      <c r="O506" t="str">
        <f t="shared" si="93"/>
        <v/>
      </c>
      <c r="P506" t="str">
        <f t="shared" si="94"/>
        <v/>
      </c>
      <c r="Q506" t="str">
        <f t="shared" si="95"/>
        <v xml:space="preserve">:0055 a crs:CommonwealthPerson ; schema:name 'The Rt Hon John Douglas ANTHONY AC, CH' ; dbo:birthDate '1929-12-31'^^xsd:date . </v>
      </c>
      <c r="R506" t="str">
        <f t="shared" si="96"/>
        <v xml:space="preserve">:0055 a crs:CommonwealthPerson ; schema:name 'The Rt Hon John Douglas ANTHONY AC, CH' ; dbo:birthDate '1929-12-31'^^xsd:date . </v>
      </c>
    </row>
    <row r="507" spans="1:18" x14ac:dyDescent="0.15">
      <c r="A507" s="1" t="s">
        <v>18875</v>
      </c>
      <c r="B507" s="1" t="s">
        <v>18876</v>
      </c>
      <c r="C507" s="4">
        <v>19160604</v>
      </c>
      <c r="D507" s="1">
        <v>20010831</v>
      </c>
      <c r="E507" s="1" t="s">
        <v>18877</v>
      </c>
      <c r="G507" t="str">
        <f t="shared" si="85"/>
        <v>550</v>
      </c>
      <c r="H507" t="str">
        <f t="shared" si="86"/>
        <v>0550</v>
      </c>
      <c r="I507" s="3" t="str">
        <f t="shared" si="87"/>
        <v>1916</v>
      </c>
      <c r="J507" s="3" t="str">
        <f t="shared" si="88"/>
        <v>06</v>
      </c>
      <c r="K507" s="3" t="str">
        <f t="shared" si="89"/>
        <v>04</v>
      </c>
      <c r="L507" t="str">
        <f t="shared" si="90"/>
        <v>'1916-06-04'^^xsd:date</v>
      </c>
      <c r="M507" t="str">
        <f t="shared" si="91"/>
        <v>2001</v>
      </c>
      <c r="N507" t="str">
        <f t="shared" si="92"/>
        <v>08</v>
      </c>
      <c r="O507" t="str">
        <f t="shared" si="93"/>
        <v>31</v>
      </c>
      <c r="P507" t="str">
        <f t="shared" ca="1" si="94"/>
        <v/>
      </c>
      <c r="Q507" t="str">
        <f t="shared" ca="1" si="95"/>
        <v xml:space="preserve">:0550 a crs:CommonwealthPerson ; schema:name 'Archibald Bertram MCFARLANE CBE, DFC' ; dbo:birthDate '1916-06-04'^^xsd:date . </v>
      </c>
      <c r="R507" t="str">
        <f t="shared" ca="1" si="96"/>
        <v xml:space="preserve">:0550 a crs:CommonwealthPerson ; schema:name 'Archibald Bertram MCFARLANE CBE, DFC' ; dbo:birthDate '1916-06-04'^^xsd:date . </v>
      </c>
    </row>
    <row r="508" spans="1:18" x14ac:dyDescent="0.15">
      <c r="A508" s="1" t="s">
        <v>18878</v>
      </c>
      <c r="B508" s="1" t="s">
        <v>18879</v>
      </c>
      <c r="C508" s="4">
        <v>19100609</v>
      </c>
      <c r="D508" s="1">
        <v>19840514</v>
      </c>
      <c r="E508" s="1" t="s">
        <v>18880</v>
      </c>
      <c r="G508" t="str">
        <f t="shared" si="85"/>
        <v>551</v>
      </c>
      <c r="H508" t="str">
        <f t="shared" si="86"/>
        <v>0551</v>
      </c>
      <c r="I508" s="3" t="str">
        <f t="shared" si="87"/>
        <v>1910</v>
      </c>
      <c r="J508" s="3" t="str">
        <f t="shared" si="88"/>
        <v>06</v>
      </c>
      <c r="K508" s="3" t="str">
        <f t="shared" si="89"/>
        <v>09</v>
      </c>
      <c r="L508" t="str">
        <f t="shared" si="90"/>
        <v>'1910-06-09'^^xsd:date</v>
      </c>
      <c r="M508" t="str">
        <f t="shared" si="91"/>
        <v>1984</v>
      </c>
      <c r="N508" t="str">
        <f t="shared" si="92"/>
        <v>05</v>
      </c>
      <c r="O508" t="str">
        <f t="shared" si="93"/>
        <v>14</v>
      </c>
      <c r="P508" t="str">
        <f t="shared" ca="1" si="94"/>
        <v/>
      </c>
      <c r="Q508" t="str">
        <f t="shared" ca="1" si="95"/>
        <v xml:space="preserve">:0551 a crs:CommonwealthPerson ; schema:name 'Sir Edwin William HICKS CBE' ; dbo:birthDate '1910-06-09'^^xsd:date . </v>
      </c>
      <c r="R508" t="str">
        <f t="shared" ca="1" si="96"/>
        <v xml:space="preserve">:0551 a crs:CommonwealthPerson ; schema:name 'Sir Edwin William HICKS CBE' ; dbo:birthDate '1910-06-09'^^xsd:date . </v>
      </c>
    </row>
    <row r="509" spans="1:18" x14ac:dyDescent="0.15">
      <c r="A509" s="1" t="s">
        <v>18881</v>
      </c>
      <c r="B509" s="1" t="s">
        <v>18882</v>
      </c>
      <c r="C509" s="4">
        <v>18890620</v>
      </c>
      <c r="D509" s="1">
        <v>19890630</v>
      </c>
      <c r="E509" s="1" t="s">
        <v>18883</v>
      </c>
      <c r="G509" t="str">
        <f t="shared" si="85"/>
        <v>552</v>
      </c>
      <c r="H509" t="str">
        <f t="shared" si="86"/>
        <v>0552</v>
      </c>
      <c r="I509" s="3" t="str">
        <f t="shared" si="87"/>
        <v>1889</v>
      </c>
      <c r="J509" s="3" t="str">
        <f t="shared" si="88"/>
        <v>06</v>
      </c>
      <c r="K509" s="3" t="str">
        <f t="shared" si="89"/>
        <v>20</v>
      </c>
      <c r="L509" t="str">
        <f t="shared" si="90"/>
        <v>'1889-06-20'^^xsd:date</v>
      </c>
      <c r="M509" t="str">
        <f t="shared" si="91"/>
        <v>1989</v>
      </c>
      <c r="N509" t="str">
        <f t="shared" si="92"/>
        <v>06</v>
      </c>
      <c r="O509" t="str">
        <f t="shared" si="93"/>
        <v>30</v>
      </c>
      <c r="P509" t="str">
        <f t="shared" ca="1" si="94"/>
        <v/>
      </c>
      <c r="Q509" t="str">
        <f t="shared" ca="1" si="95"/>
        <v xml:space="preserve">:0552 a crs:CommonwealthPerson ; schema:name 'Melville Cecil LANGSLOW MBE' ; dbo:birthDate '1889-06-20'^^xsd:date . </v>
      </c>
      <c r="R509" t="str">
        <f t="shared" ca="1" si="96"/>
        <v xml:space="preserve">:0552 a crs:CommonwealthPerson ; schema:name 'Melville Cecil LANGSLOW MBE' ; dbo:birthDate '1889-06-20'^^xsd:date . </v>
      </c>
    </row>
    <row r="510" spans="1:18" x14ac:dyDescent="0.15">
      <c r="A510" s="1" t="s">
        <v>18884</v>
      </c>
      <c r="B510" s="1" t="s">
        <v>18885</v>
      </c>
      <c r="C510" s="4">
        <v>19130713</v>
      </c>
      <c r="D510" s="1">
        <v>20000914</v>
      </c>
      <c r="E510" s="1" t="s">
        <v>18886</v>
      </c>
      <c r="G510" t="str">
        <f t="shared" si="85"/>
        <v>553</v>
      </c>
      <c r="H510" t="str">
        <f t="shared" si="86"/>
        <v>0553</v>
      </c>
      <c r="I510" s="3" t="str">
        <f t="shared" si="87"/>
        <v>1913</v>
      </c>
      <c r="J510" s="3" t="str">
        <f t="shared" si="88"/>
        <v>07</v>
      </c>
      <c r="K510" s="3" t="str">
        <f t="shared" si="89"/>
        <v>13</v>
      </c>
      <c r="L510" t="str">
        <f t="shared" si="90"/>
        <v>'1913-07-13'^^xsd:date</v>
      </c>
      <c r="M510" t="str">
        <f t="shared" si="91"/>
        <v>2000</v>
      </c>
      <c r="N510" t="str">
        <f t="shared" si="92"/>
        <v>09</v>
      </c>
      <c r="O510" t="str">
        <f t="shared" si="93"/>
        <v>14</v>
      </c>
      <c r="P510" t="str">
        <f t="shared" ca="1" si="94"/>
        <v/>
      </c>
      <c r="Q510" t="str">
        <f t="shared" ca="1" si="95"/>
        <v xml:space="preserve">:0553 a crs:CommonwealthPerson ; schema:name 'Andrew Leslie MOORE OBE' ; dbo:birthDate '1913-07-13'^^xsd:date . </v>
      </c>
      <c r="R510" t="str">
        <f t="shared" ca="1" si="96"/>
        <v xml:space="preserve">:0553 a crs:CommonwealthPerson ; schema:name 'Andrew Leslie MOORE OBE' ; dbo:birthDate '1913-07-13'^^xsd:date . </v>
      </c>
    </row>
    <row r="511" spans="1:18" x14ac:dyDescent="0.15">
      <c r="A511" s="1" t="s">
        <v>18887</v>
      </c>
      <c r="B511" s="1" t="s">
        <v>18888</v>
      </c>
      <c r="C511" s="4">
        <v>19250424</v>
      </c>
      <c r="E511" s="1" t="s">
        <v>18023</v>
      </c>
      <c r="G511" t="str">
        <f t="shared" si="85"/>
        <v>555</v>
      </c>
      <c r="H511" t="str">
        <f t="shared" si="86"/>
        <v>0555</v>
      </c>
      <c r="I511" s="3" t="str">
        <f t="shared" si="87"/>
        <v>1925</v>
      </c>
      <c r="J511" s="3" t="str">
        <f t="shared" si="88"/>
        <v>04</v>
      </c>
      <c r="K511" s="3" t="str">
        <f t="shared" si="89"/>
        <v>24</v>
      </c>
      <c r="L511" t="str">
        <f t="shared" si="90"/>
        <v>'1925-04-24'^^xsd:date</v>
      </c>
      <c r="M511" t="str">
        <f t="shared" si="91"/>
        <v/>
      </c>
      <c r="N511" t="str">
        <f t="shared" si="92"/>
        <v/>
      </c>
      <c r="O511" t="str">
        <f t="shared" si="93"/>
        <v/>
      </c>
      <c r="P511" t="str">
        <f t="shared" si="94"/>
        <v/>
      </c>
      <c r="Q511" t="str">
        <f t="shared" si="95"/>
        <v xml:space="preserve">:0555 a crs:CommonwealthPerson ; schema:name 'The HonHon James Henry MUIRHEAD QC' ; dbo:birthDate '1925-04-24'^^xsd:date . </v>
      </c>
      <c r="R511" t="str">
        <f t="shared" si="96"/>
        <v xml:space="preserve">:0555 a crs:CommonwealthPerson ; schema:name 'The Hon James Henry MUIRHEAD QC' ; dbo:birthDate '1925-04-24'^^xsd:date . </v>
      </c>
    </row>
    <row r="512" spans="1:18" x14ac:dyDescent="0.15">
      <c r="A512" s="1" t="s">
        <v>18889</v>
      </c>
      <c r="B512" s="1" t="s">
        <v>18890</v>
      </c>
      <c r="C512" s="4">
        <v>19040407</v>
      </c>
      <c r="D512" s="1">
        <v>19961024</v>
      </c>
      <c r="E512" s="1" t="s">
        <v>18891</v>
      </c>
      <c r="G512" t="str">
        <f t="shared" si="85"/>
        <v>556</v>
      </c>
      <c r="H512" t="str">
        <f t="shared" si="86"/>
        <v>0556</v>
      </c>
      <c r="I512" s="3" t="str">
        <f t="shared" si="87"/>
        <v>1904</v>
      </c>
      <c r="J512" s="3" t="str">
        <f t="shared" si="88"/>
        <v>04</v>
      </c>
      <c r="K512" s="3" t="str">
        <f t="shared" si="89"/>
        <v>07</v>
      </c>
      <c r="L512" t="str">
        <f t="shared" si="90"/>
        <v>'1904-04-07'^^xsd:date</v>
      </c>
      <c r="M512" t="str">
        <f t="shared" si="91"/>
        <v>1996</v>
      </c>
      <c r="N512" t="str">
        <f t="shared" si="92"/>
        <v>10</v>
      </c>
      <c r="O512" t="str">
        <f t="shared" si="93"/>
        <v>24</v>
      </c>
      <c r="P512" t="str">
        <f t="shared" ca="1" si="94"/>
        <v/>
      </c>
      <c r="Q512" t="str">
        <f t="shared" ca="1" si="95"/>
        <v xml:space="preserve">:0556 a crs:CommonwealthPerson ; schema:name 'Sir Roland WILSON KBE, CBE' ; dbo:birthDate '1904-04-07'^^xsd:date . </v>
      </c>
      <c r="R512" t="str">
        <f t="shared" ca="1" si="96"/>
        <v xml:space="preserve">:0556 a crs:CommonwealthPerson ; schema:name 'Sir Roland WILSON KBE, CBE' ; dbo:birthDate '1904-04-07'^^xsd:date . </v>
      </c>
    </row>
    <row r="513" spans="1:18" x14ac:dyDescent="0.15">
      <c r="A513" s="1" t="s">
        <v>18892</v>
      </c>
      <c r="B513" s="1" t="s">
        <v>18893</v>
      </c>
      <c r="C513" s="4">
        <v>19211130</v>
      </c>
      <c r="E513" s="1" t="s">
        <v>18894</v>
      </c>
      <c r="G513" t="str">
        <f t="shared" si="85"/>
        <v>559</v>
      </c>
      <c r="H513" t="str">
        <f t="shared" si="86"/>
        <v>0559</v>
      </c>
      <c r="I513" s="3" t="str">
        <f t="shared" si="87"/>
        <v>1921</v>
      </c>
      <c r="J513" s="3" t="str">
        <f t="shared" si="88"/>
        <v>11</v>
      </c>
      <c r="K513" s="3" t="str">
        <f t="shared" si="89"/>
        <v>30</v>
      </c>
      <c r="L513" t="str">
        <f t="shared" si="90"/>
        <v>'1921-11-30'^^xsd:date</v>
      </c>
      <c r="M513" t="str">
        <f t="shared" si="91"/>
        <v/>
      </c>
      <c r="N513" t="str">
        <f t="shared" si="92"/>
        <v/>
      </c>
      <c r="O513" t="str">
        <f t="shared" si="93"/>
        <v/>
      </c>
      <c r="P513" t="str">
        <f t="shared" si="94"/>
        <v/>
      </c>
      <c r="Q513" t="str">
        <f t="shared" si="95"/>
        <v xml:space="preserve">:0559 a crs:CommonwealthPerson ; schema:name 'The HonHon Michael Manifold HELSHAM AO, DFC, RFD, QC' ; dbo:birthDate '1921-11-30'^^xsd:date . </v>
      </c>
      <c r="R513" t="str">
        <f t="shared" si="96"/>
        <v xml:space="preserve">:0559 a crs:CommonwealthPerson ; schema:name 'The Hon Michael Manifold HELSHAM AO, DFC, RFD, QC' ; dbo:birthDate '1921-11-30'^^xsd:date . </v>
      </c>
    </row>
    <row r="514" spans="1:18" x14ac:dyDescent="0.15">
      <c r="A514" s="1" t="s">
        <v>18895</v>
      </c>
      <c r="B514" s="1" t="s">
        <v>18896</v>
      </c>
      <c r="C514" s="4">
        <v>19231126</v>
      </c>
      <c r="E514" s="1" t="s">
        <v>18897</v>
      </c>
      <c r="G514" t="str">
        <f t="shared" ref="G514:G577" si="97">SUBSTITUTE(A514, "CP ", "")</f>
        <v>56</v>
      </c>
      <c r="H514" t="str">
        <f t="shared" si="86"/>
        <v>0056</v>
      </c>
      <c r="I514" s="3" t="str">
        <f t="shared" si="87"/>
        <v>1923</v>
      </c>
      <c r="J514" s="3" t="str">
        <f t="shared" si="88"/>
        <v>11</v>
      </c>
      <c r="K514" s="3" t="str">
        <f t="shared" si="89"/>
        <v>26</v>
      </c>
      <c r="L514" t="str">
        <f t="shared" si="90"/>
        <v>'1923-11-26'^^xsd:date</v>
      </c>
      <c r="M514" t="str">
        <f t="shared" si="91"/>
        <v/>
      </c>
      <c r="N514" t="str">
        <f t="shared" si="92"/>
        <v/>
      </c>
      <c r="O514" t="str">
        <f t="shared" si="93"/>
        <v/>
      </c>
      <c r="P514" t="str">
        <f t="shared" si="94"/>
        <v/>
      </c>
      <c r="Q514" t="str">
        <f t="shared" si="95"/>
        <v xml:space="preserve">:0056 a crs:CommonwealthPerson ; schema:name 'The HonHon Thomas Eyre Forrest HUGHES AO, QC' ; dbo:birthDate '1923-11-26'^^xsd:date . </v>
      </c>
      <c r="R514" t="str">
        <f t="shared" si="96"/>
        <v xml:space="preserve">:0056 a crs:CommonwealthPerson ; schema:name 'The Hon Thomas Eyre Forrest HUGHES AO, QC' ; dbo:birthDate '1923-11-26'^^xsd:date . </v>
      </c>
    </row>
    <row r="515" spans="1:18" x14ac:dyDescent="0.15">
      <c r="A515" s="1" t="s">
        <v>18898</v>
      </c>
      <c r="B515" s="1" t="s">
        <v>18899</v>
      </c>
      <c r="C515" s="4">
        <v>19070101</v>
      </c>
      <c r="D515" s="1">
        <v>19900806</v>
      </c>
      <c r="E515" s="1" t="s">
        <v>18900</v>
      </c>
      <c r="G515" t="str">
        <f t="shared" si="97"/>
        <v>560</v>
      </c>
      <c r="H515" t="str">
        <f t="shared" ref="H515:H578" si="98">TEXT(G515, "0000")</f>
        <v>0560</v>
      </c>
      <c r="I515" s="3" t="str">
        <f t="shared" ref="I515:I578" si="99">LEFT(C515,4)</f>
        <v>1907</v>
      </c>
      <c r="J515" s="3" t="str">
        <f t="shared" ref="J515:J578" si="100">MID(C515,5,2)</f>
        <v>01</v>
      </c>
      <c r="K515" s="3" t="str">
        <f t="shared" ref="K515:K578" si="101">RIGHT(C515,2)</f>
        <v>01</v>
      </c>
      <c r="L515" t="str">
        <f t="shared" ref="L515:L578" si="102">IF(AND(J515+0&gt;=1,J515+0&lt;=12),CONCATENATE("'",I515,"-",J515,"-",K515,"'","^^xsd:date"),CONCATENATE("'",I515,"'","^^xsd:gYear"))</f>
        <v>'1907-01-01'^^xsd:date</v>
      </c>
      <c r="M515" t="str">
        <f t="shared" ref="M515:M578" si="103">LEFT(D515,4)</f>
        <v>1990</v>
      </c>
      <c r="N515" t="str">
        <f t="shared" ref="N515:N578" si="104">MID(D515,5,2)</f>
        <v>08</v>
      </c>
      <c r="O515" t="str">
        <f t="shared" ref="O515:O578" si="105">RIGHT(D515,2)</f>
        <v>06</v>
      </c>
      <c r="P515" t="str">
        <f t="shared" ref="P515:P578" ca="1" si="106">IFERROR(IF(AND(N515+0&gt;=1,N515+0&lt;=12),_xlfn.CONCAT("'",M515,"-",N515,"-",O515,"'","^^xsd:date"),_xlfn.CONCAT("'",M515,"'","^^xsd:gYear")), "")</f>
        <v/>
      </c>
      <c r="Q515" t="str">
        <f t="shared" ref="Q515:Q578" ca="1" si="107">CONCATENATE(":", H515, " a crs:CommonwealthPerson ; schema:name '", IF(OR(LEFT(B515,3)="Hon",LEFT(B515,3)="HON"),"The Hon",""), B515,  "' ; dbo:birthDate ", L515, IF(P515="","",CONCATENATE(" ; dbo:deathDate ",P515, "'"))," . ")</f>
        <v xml:space="preserve">:0560 a crs:CommonwealthPerson ; schema:name 'Francis John WATERS AM' ; dbo:birthDate '1907-01-01'^^xsd:date . </v>
      </c>
      <c r="R515" t="str">
        <f t="shared" ref="R515:R578" ca="1" si="108">SUBSTITUTE(SUBSTITUTE(SUBSTITUTE(SUBSTITUTE(Q515,"The hon","The Hon"), "HonHon", "Hon"), "HonHON", "Hon"), "Honorable", "Hon")</f>
        <v xml:space="preserve">:0560 a crs:CommonwealthPerson ; schema:name 'Francis John WATERS AM' ; dbo:birthDate '1907-01-01'^^xsd:date . </v>
      </c>
    </row>
    <row r="516" spans="1:18" x14ac:dyDescent="0.15">
      <c r="A516" s="1" t="s">
        <v>18901</v>
      </c>
      <c r="B516" s="1" t="s">
        <v>18902</v>
      </c>
      <c r="C516" s="4">
        <v>19181005</v>
      </c>
      <c r="D516" s="1">
        <v>19891231</v>
      </c>
      <c r="E516" s="1" t="s">
        <v>18903</v>
      </c>
      <c r="G516" t="str">
        <f t="shared" si="97"/>
        <v>561</v>
      </c>
      <c r="H516" t="str">
        <f t="shared" si="98"/>
        <v>0561</v>
      </c>
      <c r="I516" s="3" t="str">
        <f t="shared" si="99"/>
        <v>1918</v>
      </c>
      <c r="J516" s="3" t="str">
        <f t="shared" si="100"/>
        <v>10</v>
      </c>
      <c r="K516" s="3" t="str">
        <f t="shared" si="101"/>
        <v>05</v>
      </c>
      <c r="L516" t="str">
        <f t="shared" si="102"/>
        <v>'1918-10-05'^^xsd:date</v>
      </c>
      <c r="M516" t="str">
        <f t="shared" si="103"/>
        <v>1989</v>
      </c>
      <c r="N516" t="str">
        <f t="shared" si="104"/>
        <v>12</v>
      </c>
      <c r="O516" t="str">
        <f t="shared" si="105"/>
        <v>31</v>
      </c>
      <c r="P516" t="str">
        <f t="shared" ca="1" si="106"/>
        <v/>
      </c>
      <c r="Q516" t="str">
        <f t="shared" ca="1" si="107"/>
        <v xml:space="preserve">:0561 a crs:CommonwealthPerson ; schema:name 'Ruth Lissant DOBSON OBE' ; dbo:birthDate '1918-10-05'^^xsd:date . </v>
      </c>
      <c r="R516" t="str">
        <f t="shared" ca="1" si="108"/>
        <v xml:space="preserve">:0561 a crs:CommonwealthPerson ; schema:name 'Ruth Lissant DOBSON OBE' ; dbo:birthDate '1918-10-05'^^xsd:date . </v>
      </c>
    </row>
    <row r="517" spans="1:18" x14ac:dyDescent="0.15">
      <c r="A517" s="1" t="s">
        <v>18904</v>
      </c>
      <c r="B517" s="1" t="s">
        <v>18905</v>
      </c>
      <c r="C517" s="4">
        <v>19041231</v>
      </c>
      <c r="D517" s="1">
        <v>19900902</v>
      </c>
      <c r="E517" s="1" t="s">
        <v>18906</v>
      </c>
      <c r="G517" t="str">
        <f t="shared" si="97"/>
        <v>562</v>
      </c>
      <c r="H517" t="str">
        <f t="shared" si="98"/>
        <v>0562</v>
      </c>
      <c r="I517" s="3" t="str">
        <f t="shared" si="99"/>
        <v>1904</v>
      </c>
      <c r="J517" s="3" t="str">
        <f t="shared" si="100"/>
        <v>12</v>
      </c>
      <c r="K517" s="3" t="str">
        <f t="shared" si="101"/>
        <v>31</v>
      </c>
      <c r="L517" t="str">
        <f t="shared" si="102"/>
        <v>'1904-12-31'^^xsd:date</v>
      </c>
      <c r="M517" t="str">
        <f t="shared" si="103"/>
        <v>1990</v>
      </c>
      <c r="N517" t="str">
        <f t="shared" si="104"/>
        <v>09</v>
      </c>
      <c r="O517" t="str">
        <f t="shared" si="105"/>
        <v>02</v>
      </c>
      <c r="P517" t="str">
        <f t="shared" ca="1" si="106"/>
        <v/>
      </c>
      <c r="Q517" t="str">
        <f t="shared" ca="1" si="107"/>
        <v xml:space="preserve">:0562 a crs:CommonwealthPerson ; schema:name 'Eileen Gertrude LENIHAN OBE' ; dbo:birthDate '1904-12-31'^^xsd:date . </v>
      </c>
      <c r="R517" t="str">
        <f t="shared" ca="1" si="108"/>
        <v xml:space="preserve">:0562 a crs:CommonwealthPerson ; schema:name 'Eileen Gertrude LENIHAN OBE' ; dbo:birthDate '1904-12-31'^^xsd:date . </v>
      </c>
    </row>
    <row r="518" spans="1:18" x14ac:dyDescent="0.15">
      <c r="A518" s="1" t="s">
        <v>18907</v>
      </c>
      <c r="B518" s="1" t="s">
        <v>18908</v>
      </c>
      <c r="C518" s="4">
        <v>19140609</v>
      </c>
      <c r="E518" s="1" t="s">
        <v>18909</v>
      </c>
      <c r="G518" t="str">
        <f t="shared" si="97"/>
        <v>563</v>
      </c>
      <c r="H518" t="str">
        <f t="shared" si="98"/>
        <v>0563</v>
      </c>
      <c r="I518" s="3" t="str">
        <f t="shared" si="99"/>
        <v>1914</v>
      </c>
      <c r="J518" s="3" t="str">
        <f t="shared" si="100"/>
        <v>06</v>
      </c>
      <c r="K518" s="3" t="str">
        <f t="shared" si="101"/>
        <v>09</v>
      </c>
      <c r="L518" t="str">
        <f t="shared" si="102"/>
        <v>'1914-06-09'^^xsd:date</v>
      </c>
      <c r="M518" t="str">
        <f t="shared" si="103"/>
        <v/>
      </c>
      <c r="N518" t="str">
        <f t="shared" si="104"/>
        <v/>
      </c>
      <c r="O518" t="str">
        <f t="shared" si="105"/>
        <v/>
      </c>
      <c r="P518" t="str">
        <f t="shared" si="106"/>
        <v/>
      </c>
      <c r="Q518" t="str">
        <f t="shared" si="107"/>
        <v xml:space="preserve">:0563 a crs:CommonwealthPerson ; schema:name 'Lorna Hazel CRAIG CBE' ; dbo:birthDate '1914-06-09'^^xsd:date . </v>
      </c>
      <c r="R518" t="str">
        <f t="shared" si="108"/>
        <v xml:space="preserve">:0563 a crs:CommonwealthPerson ; schema:name 'Lorna Hazel CRAIG CBE' ; dbo:birthDate '1914-06-09'^^xsd:date . </v>
      </c>
    </row>
    <row r="519" spans="1:18" x14ac:dyDescent="0.15">
      <c r="A519" s="1" t="s">
        <v>18910</v>
      </c>
      <c r="B519" s="1" t="s">
        <v>18911</v>
      </c>
      <c r="C519" s="4">
        <v>19340823</v>
      </c>
      <c r="E519" s="1" t="s">
        <v>18912</v>
      </c>
      <c r="G519" t="str">
        <f t="shared" si="97"/>
        <v>564</v>
      </c>
      <c r="H519" t="str">
        <f t="shared" si="98"/>
        <v>0564</v>
      </c>
      <c r="I519" s="3" t="str">
        <f t="shared" si="99"/>
        <v>1934</v>
      </c>
      <c r="J519" s="3" t="str">
        <f t="shared" si="100"/>
        <v>08</v>
      </c>
      <c r="K519" s="3" t="str">
        <f t="shared" si="101"/>
        <v>23</v>
      </c>
      <c r="L519" t="str">
        <f t="shared" si="102"/>
        <v>'1934-08-23'^^xsd:date</v>
      </c>
      <c r="M519" t="str">
        <f t="shared" si="103"/>
        <v/>
      </c>
      <c r="N519" t="str">
        <f t="shared" si="104"/>
        <v/>
      </c>
      <c r="O519" t="str">
        <f t="shared" si="105"/>
        <v/>
      </c>
      <c r="P519" t="str">
        <f t="shared" si="106"/>
        <v/>
      </c>
      <c r="Q519" t="str">
        <f t="shared" si="107"/>
        <v xml:space="preserve">:0564 a crs:CommonwealthPerson ; schema:name 'The HonHon Bruce Kenneth CHILDS' ; dbo:birthDate '1934-08-23'^^xsd:date . </v>
      </c>
      <c r="R519" t="str">
        <f t="shared" si="108"/>
        <v xml:space="preserve">:0564 a crs:CommonwealthPerson ; schema:name 'The Hon Bruce Kenneth CHILDS' ; dbo:birthDate '1934-08-23'^^xsd:date . </v>
      </c>
    </row>
    <row r="520" spans="1:18" x14ac:dyDescent="0.15">
      <c r="A520" s="1" t="s">
        <v>18913</v>
      </c>
      <c r="B520" s="1" t="s">
        <v>18914</v>
      </c>
      <c r="C520" s="4">
        <v>19210824</v>
      </c>
      <c r="D520" s="1">
        <v>20011003</v>
      </c>
      <c r="E520" s="1" t="s">
        <v>18915</v>
      </c>
      <c r="G520" t="str">
        <f t="shared" si="97"/>
        <v>565</v>
      </c>
      <c r="H520" t="str">
        <f t="shared" si="98"/>
        <v>0565</v>
      </c>
      <c r="I520" s="3" t="str">
        <f t="shared" si="99"/>
        <v>1921</v>
      </c>
      <c r="J520" s="3" t="str">
        <f t="shared" si="100"/>
        <v>08</v>
      </c>
      <c r="K520" s="3" t="str">
        <f t="shared" si="101"/>
        <v>24</v>
      </c>
      <c r="L520" t="str">
        <f t="shared" si="102"/>
        <v>'1921-08-24'^^xsd:date</v>
      </c>
      <c r="M520" t="str">
        <f t="shared" si="103"/>
        <v>2001</v>
      </c>
      <c r="N520" t="str">
        <f t="shared" si="104"/>
        <v>10</v>
      </c>
      <c r="O520" t="str">
        <f t="shared" si="105"/>
        <v>03</v>
      </c>
      <c r="P520" t="str">
        <f t="shared" ca="1" si="106"/>
        <v/>
      </c>
      <c r="Q520" t="str">
        <f t="shared" ca="1" si="107"/>
        <v xml:space="preserve">:0565 a crs:CommonwealthPerson ; schema:name 'Professor Kevin Charles WESTFOLD' ; dbo:birthDate '1921-08-24'^^xsd:date . </v>
      </c>
      <c r="R520" t="str">
        <f t="shared" ca="1" si="108"/>
        <v xml:space="preserve">:0565 a crs:CommonwealthPerson ; schema:name 'Professor Kevin Charles WESTFOLD' ; dbo:birthDate '1921-08-24'^^xsd:date . </v>
      </c>
    </row>
    <row r="521" spans="1:18" x14ac:dyDescent="0.15">
      <c r="A521" s="1" t="s">
        <v>18916</v>
      </c>
      <c r="B521" s="1" t="s">
        <v>18917</v>
      </c>
      <c r="C521" s="4">
        <v>19430406</v>
      </c>
      <c r="E521" s="1" t="s">
        <v>18918</v>
      </c>
      <c r="G521" t="str">
        <f t="shared" si="97"/>
        <v>566</v>
      </c>
      <c r="H521" t="str">
        <f t="shared" si="98"/>
        <v>0566</v>
      </c>
      <c r="I521" s="3" t="str">
        <f t="shared" si="99"/>
        <v>1943</v>
      </c>
      <c r="J521" s="3" t="str">
        <f t="shared" si="100"/>
        <v>04</v>
      </c>
      <c r="K521" s="3" t="str">
        <f t="shared" si="101"/>
        <v>06</v>
      </c>
      <c r="L521" t="str">
        <f t="shared" si="102"/>
        <v>'1943-04-06'^^xsd:date</v>
      </c>
      <c r="M521" t="str">
        <f t="shared" si="103"/>
        <v/>
      </c>
      <c r="N521" t="str">
        <f t="shared" si="104"/>
        <v/>
      </c>
      <c r="O521" t="str">
        <f t="shared" si="105"/>
        <v/>
      </c>
      <c r="P521" t="str">
        <f t="shared" si="106"/>
        <v/>
      </c>
      <c r="Q521" t="str">
        <f t="shared" si="107"/>
        <v xml:space="preserve">:0566 a crs:CommonwealthPerson ; schema:name 'The HonHon Christine Ann GALLUS' ; dbo:birthDate '1943-04-06'^^xsd:date . </v>
      </c>
      <c r="R521" t="str">
        <f t="shared" si="108"/>
        <v xml:space="preserve">:0566 a crs:CommonwealthPerson ; schema:name 'The Hon Christine Ann GALLUS' ; dbo:birthDate '1943-04-06'^^xsd:date . </v>
      </c>
    </row>
    <row r="522" spans="1:18" x14ac:dyDescent="0.15">
      <c r="A522" s="1" t="s">
        <v>18919</v>
      </c>
      <c r="B522" s="1" t="s">
        <v>18920</v>
      </c>
      <c r="C522" s="4">
        <v>19420901</v>
      </c>
      <c r="E522" s="1" t="s">
        <v>17427</v>
      </c>
      <c r="G522" t="str">
        <f t="shared" si="97"/>
        <v>568</v>
      </c>
      <c r="H522" t="str">
        <f t="shared" si="98"/>
        <v>0568</v>
      </c>
      <c r="I522" s="3" t="str">
        <f t="shared" si="99"/>
        <v>1942</v>
      </c>
      <c r="J522" s="3" t="str">
        <f t="shared" si="100"/>
        <v>09</v>
      </c>
      <c r="K522" s="3" t="str">
        <f t="shared" si="101"/>
        <v>01</v>
      </c>
      <c r="L522" t="str">
        <f t="shared" si="102"/>
        <v>'1942-09-01'^^xsd:date</v>
      </c>
      <c r="M522" t="str">
        <f t="shared" si="103"/>
        <v/>
      </c>
      <c r="N522" t="str">
        <f t="shared" si="104"/>
        <v/>
      </c>
      <c r="O522" t="str">
        <f t="shared" si="105"/>
        <v/>
      </c>
      <c r="P522" t="str">
        <f t="shared" si="106"/>
        <v/>
      </c>
      <c r="Q522" t="str">
        <f t="shared" si="107"/>
        <v xml:space="preserve">:0568 a crs:CommonwealthPerson ; schema:name 'Dr Robert CATLEY' ; dbo:birthDate '1942-09-01'^^xsd:date . </v>
      </c>
      <c r="R522" t="str">
        <f t="shared" si="108"/>
        <v xml:space="preserve">:0568 a crs:CommonwealthPerson ; schema:name 'Dr Robert CATLEY' ; dbo:birthDate '1942-09-01'^^xsd:date . </v>
      </c>
    </row>
    <row r="523" spans="1:18" x14ac:dyDescent="0.15">
      <c r="A523" s="1" t="s">
        <v>18921</v>
      </c>
      <c r="B523" s="1" t="s">
        <v>18922</v>
      </c>
      <c r="C523" s="4">
        <v>19461206</v>
      </c>
      <c r="E523" s="1" t="s">
        <v>18923</v>
      </c>
      <c r="G523" t="str">
        <f t="shared" si="97"/>
        <v>569</v>
      </c>
      <c r="H523" t="str">
        <f t="shared" si="98"/>
        <v>0569</v>
      </c>
      <c r="I523" s="3" t="str">
        <f t="shared" si="99"/>
        <v>1946</v>
      </c>
      <c r="J523" s="3" t="str">
        <f t="shared" si="100"/>
        <v>12</v>
      </c>
      <c r="K523" s="3" t="str">
        <f t="shared" si="101"/>
        <v>06</v>
      </c>
      <c r="L523" t="str">
        <f t="shared" si="102"/>
        <v>'1946-12-06'^^xsd:date</v>
      </c>
      <c r="M523" t="str">
        <f t="shared" si="103"/>
        <v/>
      </c>
      <c r="N523" t="str">
        <f t="shared" si="104"/>
        <v/>
      </c>
      <c r="O523" t="str">
        <f t="shared" si="105"/>
        <v/>
      </c>
      <c r="P523" t="str">
        <f t="shared" si="106"/>
        <v/>
      </c>
      <c r="Q523" t="str">
        <f t="shared" si="107"/>
        <v xml:space="preserve">:0569 a crs:CommonwealthPerson ; schema:name 'The HonHon Christopher Cleland SCHACHT' ; dbo:birthDate '1946-12-06'^^xsd:date . </v>
      </c>
      <c r="R523" t="str">
        <f t="shared" si="108"/>
        <v xml:space="preserve">:0569 a crs:CommonwealthPerson ; schema:name 'The Hon Christopher Cleland SCHACHT' ; dbo:birthDate '1946-12-06'^^xsd:date . </v>
      </c>
    </row>
    <row r="524" spans="1:18" x14ac:dyDescent="0.15">
      <c r="A524" s="1" t="s">
        <v>18924</v>
      </c>
      <c r="B524" s="1" t="s">
        <v>18925</v>
      </c>
      <c r="C524" s="4">
        <v>18210101</v>
      </c>
      <c r="D524" s="1">
        <v>19021231</v>
      </c>
      <c r="E524" s="1" t="s">
        <v>18926</v>
      </c>
      <c r="G524" t="str">
        <f t="shared" si="97"/>
        <v>57</v>
      </c>
      <c r="H524" t="str">
        <f t="shared" si="98"/>
        <v>0057</v>
      </c>
      <c r="I524" s="3" t="str">
        <f t="shared" si="99"/>
        <v>1821</v>
      </c>
      <c r="J524" s="3" t="str">
        <f t="shared" si="100"/>
        <v>01</v>
      </c>
      <c r="K524" s="3" t="str">
        <f t="shared" si="101"/>
        <v>01</v>
      </c>
      <c r="L524" t="str">
        <f t="shared" si="102"/>
        <v>'1821-01-01'^^xsd:date</v>
      </c>
      <c r="M524" t="str">
        <f t="shared" si="103"/>
        <v>1902</v>
      </c>
      <c r="N524" t="str">
        <f t="shared" si="104"/>
        <v>12</v>
      </c>
      <c r="O524" t="str">
        <f t="shared" si="105"/>
        <v>31</v>
      </c>
      <c r="P524" t="str">
        <f t="shared" ca="1" si="106"/>
        <v/>
      </c>
      <c r="Q524" t="str">
        <f t="shared" ca="1" si="107"/>
        <v xml:space="preserve">:0057 a crs:CommonwealthPerson ; schema:name 'Frances Amanda BRADY' ; dbo:birthDate '1821-01-01'^^xsd:date . </v>
      </c>
      <c r="R524" t="str">
        <f t="shared" ca="1" si="108"/>
        <v xml:space="preserve">:0057 a crs:CommonwealthPerson ; schema:name 'Frances Amanda BRADY' ; dbo:birthDate '1821-01-01'^^xsd:date . </v>
      </c>
    </row>
    <row r="525" spans="1:18" x14ac:dyDescent="0.15">
      <c r="A525" s="1" t="s">
        <v>18927</v>
      </c>
      <c r="B525" s="1" t="s">
        <v>18928</v>
      </c>
      <c r="C525" s="4">
        <v>19451126</v>
      </c>
      <c r="E525" s="1" t="s">
        <v>18929</v>
      </c>
      <c r="G525" t="str">
        <f t="shared" si="97"/>
        <v>570</v>
      </c>
      <c r="H525" t="str">
        <f t="shared" si="98"/>
        <v>0570</v>
      </c>
      <c r="I525" s="3" t="str">
        <f t="shared" si="99"/>
        <v>1945</v>
      </c>
      <c r="J525" s="3" t="str">
        <f t="shared" si="100"/>
        <v>11</v>
      </c>
      <c r="K525" s="3" t="str">
        <f t="shared" si="101"/>
        <v>26</v>
      </c>
      <c r="L525" t="str">
        <f t="shared" si="102"/>
        <v>'1945-11-26'^^xsd:date</v>
      </c>
      <c r="M525" t="str">
        <f t="shared" si="103"/>
        <v/>
      </c>
      <c r="N525" t="str">
        <f t="shared" si="104"/>
        <v/>
      </c>
      <c r="O525" t="str">
        <f t="shared" si="105"/>
        <v/>
      </c>
      <c r="P525" t="str">
        <f t="shared" si="106"/>
        <v/>
      </c>
      <c r="Q525" t="str">
        <f t="shared" si="107"/>
        <v xml:space="preserve">:0570 a crs:CommonwealthPerson ; schema:name 'The HonHon Leo Roger Spurway PRICE' ; dbo:birthDate '1945-11-26'^^xsd:date . </v>
      </c>
      <c r="R525" t="str">
        <f t="shared" si="108"/>
        <v xml:space="preserve">:0570 a crs:CommonwealthPerson ; schema:name 'The Hon Leo Roger Spurway PRICE' ; dbo:birthDate '1945-11-26'^^xsd:date . </v>
      </c>
    </row>
    <row r="526" spans="1:18" x14ac:dyDescent="0.15">
      <c r="A526" s="1" t="s">
        <v>18930</v>
      </c>
      <c r="B526" s="1" t="s">
        <v>18931</v>
      </c>
      <c r="C526" s="4">
        <v>19470302</v>
      </c>
      <c r="E526" s="1" t="s">
        <v>18932</v>
      </c>
      <c r="G526" t="str">
        <f t="shared" si="97"/>
        <v>571</v>
      </c>
      <c r="H526" t="str">
        <f t="shared" si="98"/>
        <v>0571</v>
      </c>
      <c r="I526" s="3" t="str">
        <f t="shared" si="99"/>
        <v>1947</v>
      </c>
      <c r="J526" s="3" t="str">
        <f t="shared" si="100"/>
        <v>03</v>
      </c>
      <c r="K526" s="3" t="str">
        <f t="shared" si="101"/>
        <v>02</v>
      </c>
      <c r="L526" t="str">
        <f t="shared" si="102"/>
        <v>'1947-03-02'^^xsd:date</v>
      </c>
      <c r="M526" t="str">
        <f t="shared" si="103"/>
        <v/>
      </c>
      <c r="N526" t="str">
        <f t="shared" si="104"/>
        <v/>
      </c>
      <c r="O526" t="str">
        <f t="shared" si="105"/>
        <v/>
      </c>
      <c r="P526" t="str">
        <f t="shared" si="106"/>
        <v/>
      </c>
      <c r="Q526" t="str">
        <f t="shared" si="107"/>
        <v xml:space="preserve">:0571 a crs:CommonwealthPerson ; schema:name 'The HonHon John Sydney DAWKINS AO' ; dbo:birthDate '1947-03-02'^^xsd:date . </v>
      </c>
      <c r="R526" t="str">
        <f t="shared" si="108"/>
        <v xml:space="preserve">:0571 a crs:CommonwealthPerson ; schema:name 'The Hon John Sydney DAWKINS AO' ; dbo:birthDate '1947-03-02'^^xsd:date . </v>
      </c>
    </row>
    <row r="527" spans="1:18" x14ac:dyDescent="0.15">
      <c r="A527" s="1" t="s">
        <v>18933</v>
      </c>
      <c r="B527" s="1" t="s">
        <v>18934</v>
      </c>
      <c r="C527" s="4">
        <v>19530620</v>
      </c>
      <c r="E527" s="1" t="s">
        <v>18935</v>
      </c>
      <c r="G527" t="str">
        <f t="shared" si="97"/>
        <v>572</v>
      </c>
      <c r="H527" t="str">
        <f t="shared" si="98"/>
        <v>0572</v>
      </c>
      <c r="I527" s="3" t="str">
        <f t="shared" si="99"/>
        <v>1953</v>
      </c>
      <c r="J527" s="3" t="str">
        <f t="shared" si="100"/>
        <v>06</v>
      </c>
      <c r="K527" s="3" t="str">
        <f t="shared" si="101"/>
        <v>20</v>
      </c>
      <c r="L527" t="str">
        <f t="shared" si="102"/>
        <v>'1953-06-20'^^xsd:date</v>
      </c>
      <c r="M527" t="str">
        <f t="shared" si="103"/>
        <v/>
      </c>
      <c r="N527" t="str">
        <f t="shared" si="104"/>
        <v/>
      </c>
      <c r="O527" t="str">
        <f t="shared" si="105"/>
        <v/>
      </c>
      <c r="P527" t="str">
        <f t="shared" si="106"/>
        <v/>
      </c>
      <c r="Q527" t="str">
        <f t="shared" si="107"/>
        <v xml:space="preserve">:0572 a crs:CommonwealthPerson ; schema:name 'Peter Donald SHACK' ; dbo:birthDate '1953-06-20'^^xsd:date . </v>
      </c>
      <c r="R527" t="str">
        <f t="shared" si="108"/>
        <v xml:space="preserve">:0572 a crs:CommonwealthPerson ; schema:name 'Peter Donald SHACK' ; dbo:birthDate '1953-06-20'^^xsd:date . </v>
      </c>
    </row>
    <row r="528" spans="1:18" x14ac:dyDescent="0.15">
      <c r="A528" s="1" t="s">
        <v>18936</v>
      </c>
      <c r="B528" s="1" t="s">
        <v>18937</v>
      </c>
      <c r="C528" s="4">
        <v>19150519</v>
      </c>
      <c r="E528" s="1" t="s">
        <v>18938</v>
      </c>
      <c r="G528" t="str">
        <f t="shared" si="97"/>
        <v>573</v>
      </c>
      <c r="H528" t="str">
        <f t="shared" si="98"/>
        <v>0573</v>
      </c>
      <c r="I528" s="3" t="str">
        <f t="shared" si="99"/>
        <v>1915</v>
      </c>
      <c r="J528" s="3" t="str">
        <f t="shared" si="100"/>
        <v>05</v>
      </c>
      <c r="K528" s="3" t="str">
        <f t="shared" si="101"/>
        <v>19</v>
      </c>
      <c r="L528" t="str">
        <f t="shared" si="102"/>
        <v>'1915-05-19'^^xsd:date</v>
      </c>
      <c r="M528" t="str">
        <f t="shared" si="103"/>
        <v/>
      </c>
      <c r="N528" t="str">
        <f t="shared" si="104"/>
        <v/>
      </c>
      <c r="O528" t="str">
        <f t="shared" si="105"/>
        <v/>
      </c>
      <c r="P528" t="str">
        <f t="shared" si="106"/>
        <v/>
      </c>
      <c r="Q528" t="str">
        <f t="shared" si="107"/>
        <v xml:space="preserve">:0573 a crs:CommonwealthPerson ; schema:name 'Claude John MILLAR AM' ; dbo:birthDate '1915-05-19'^^xsd:date . </v>
      </c>
      <c r="R528" t="str">
        <f t="shared" si="108"/>
        <v xml:space="preserve">:0573 a crs:CommonwealthPerson ; schema:name 'Claude John MILLAR AM' ; dbo:birthDate '1915-05-19'^^xsd:date . </v>
      </c>
    </row>
    <row r="529" spans="1:18" x14ac:dyDescent="0.15">
      <c r="A529" s="1" t="s">
        <v>18939</v>
      </c>
      <c r="B529" s="1" t="s">
        <v>18940</v>
      </c>
      <c r="C529" s="4">
        <v>19330806</v>
      </c>
      <c r="E529" s="1" t="s">
        <v>18941</v>
      </c>
      <c r="G529" t="str">
        <f t="shared" si="97"/>
        <v>574</v>
      </c>
      <c r="H529" t="str">
        <f t="shared" si="98"/>
        <v>0574</v>
      </c>
      <c r="I529" s="3" t="str">
        <f t="shared" si="99"/>
        <v>1933</v>
      </c>
      <c r="J529" s="3" t="str">
        <f t="shared" si="100"/>
        <v>08</v>
      </c>
      <c r="K529" s="3" t="str">
        <f t="shared" si="101"/>
        <v>06</v>
      </c>
      <c r="L529" t="str">
        <f t="shared" si="102"/>
        <v>'1933-08-06'^^xsd:date</v>
      </c>
      <c r="M529" t="str">
        <f t="shared" si="103"/>
        <v/>
      </c>
      <c r="N529" t="str">
        <f t="shared" si="104"/>
        <v/>
      </c>
      <c r="O529" t="str">
        <f t="shared" si="105"/>
        <v/>
      </c>
      <c r="P529" t="str">
        <f t="shared" si="106"/>
        <v/>
      </c>
      <c r="Q529" t="str">
        <f t="shared" si="107"/>
        <v xml:space="preserve">:0574 a crs:CommonwealthPerson ; schema:name 'Senator Dominic John FOREMAN' ; dbo:birthDate '1933-08-06'^^xsd:date . </v>
      </c>
      <c r="R529" t="str">
        <f t="shared" si="108"/>
        <v xml:space="preserve">:0574 a crs:CommonwealthPerson ; schema:name 'Senator Dominic John FOREMAN' ; dbo:birthDate '1933-08-06'^^xsd:date . </v>
      </c>
    </row>
    <row r="530" spans="1:18" x14ac:dyDescent="0.15">
      <c r="A530" s="1" t="s">
        <v>18942</v>
      </c>
      <c r="B530" s="1" t="s">
        <v>18943</v>
      </c>
      <c r="C530" s="4">
        <v>19440626</v>
      </c>
      <c r="E530" s="1" t="s">
        <v>18944</v>
      </c>
      <c r="G530" t="str">
        <f t="shared" si="97"/>
        <v>575</v>
      </c>
      <c r="H530" t="str">
        <f t="shared" si="98"/>
        <v>0575</v>
      </c>
      <c r="I530" s="3" t="str">
        <f t="shared" si="99"/>
        <v>1944</v>
      </c>
      <c r="J530" s="3" t="str">
        <f t="shared" si="100"/>
        <v>06</v>
      </c>
      <c r="K530" s="3" t="str">
        <f t="shared" si="101"/>
        <v>26</v>
      </c>
      <c r="L530" t="str">
        <f t="shared" si="102"/>
        <v>'1944-06-26'^^xsd:date</v>
      </c>
      <c r="M530" t="str">
        <f t="shared" si="103"/>
        <v/>
      </c>
      <c r="N530" t="str">
        <f t="shared" si="104"/>
        <v/>
      </c>
      <c r="O530" t="str">
        <f t="shared" si="105"/>
        <v/>
      </c>
      <c r="P530" t="str">
        <f t="shared" si="106"/>
        <v/>
      </c>
      <c r="Q530" t="str">
        <f t="shared" si="107"/>
        <v xml:space="preserve">:0575 a crs:CommonwealthPerson ; schema:name 'Rodney Weston SAWFORD' ; dbo:birthDate '1944-06-26'^^xsd:date . </v>
      </c>
      <c r="R530" t="str">
        <f t="shared" si="108"/>
        <v xml:space="preserve">:0575 a crs:CommonwealthPerson ; schema:name 'Rodney Weston SAWFORD' ; dbo:birthDate '1944-06-26'^^xsd:date . </v>
      </c>
    </row>
    <row r="531" spans="1:18" x14ac:dyDescent="0.15">
      <c r="A531" s="1" t="s">
        <v>18945</v>
      </c>
      <c r="B531" s="1" t="s">
        <v>18946</v>
      </c>
      <c r="C531" s="4">
        <v>19200101</v>
      </c>
      <c r="E531" s="1" t="s">
        <v>18947</v>
      </c>
      <c r="G531" t="str">
        <f t="shared" si="97"/>
        <v>576</v>
      </c>
      <c r="H531" t="str">
        <f t="shared" si="98"/>
        <v>0576</v>
      </c>
      <c r="I531" s="3" t="str">
        <f t="shared" si="99"/>
        <v>1920</v>
      </c>
      <c r="J531" s="3" t="str">
        <f t="shared" si="100"/>
        <v>01</v>
      </c>
      <c r="K531" s="3" t="str">
        <f t="shared" si="101"/>
        <v>01</v>
      </c>
      <c r="L531" t="str">
        <f t="shared" si="102"/>
        <v>'1920-01-01'^^xsd:date</v>
      </c>
      <c r="M531" t="str">
        <f t="shared" si="103"/>
        <v/>
      </c>
      <c r="N531" t="str">
        <f t="shared" si="104"/>
        <v/>
      </c>
      <c r="O531" t="str">
        <f t="shared" si="105"/>
        <v/>
      </c>
      <c r="P531" t="str">
        <f t="shared" si="106"/>
        <v/>
      </c>
      <c r="Q531" t="str">
        <f t="shared" si="107"/>
        <v xml:space="preserve">:0576 a crs:CommonwealthPerson ; schema:name 'John A DALY OAM' ; dbo:birthDate '1920-01-01'^^xsd:date . </v>
      </c>
      <c r="R531" t="str">
        <f t="shared" si="108"/>
        <v xml:space="preserve">:0576 a crs:CommonwealthPerson ; schema:name 'John A DALY OAM' ; dbo:birthDate '1920-01-01'^^xsd:date . </v>
      </c>
    </row>
    <row r="532" spans="1:18" x14ac:dyDescent="0.15">
      <c r="A532" s="1" t="s">
        <v>18948</v>
      </c>
      <c r="B532" s="1" t="s">
        <v>18949</v>
      </c>
      <c r="C532" s="4">
        <v>19230803</v>
      </c>
      <c r="D532" s="1">
        <v>19901223</v>
      </c>
      <c r="E532" s="1" t="s">
        <v>18950</v>
      </c>
      <c r="G532" t="str">
        <f t="shared" si="97"/>
        <v>577</v>
      </c>
      <c r="H532" t="str">
        <f t="shared" si="98"/>
        <v>0577</v>
      </c>
      <c r="I532" s="3" t="str">
        <f t="shared" si="99"/>
        <v>1923</v>
      </c>
      <c r="J532" s="3" t="str">
        <f t="shared" si="100"/>
        <v>08</v>
      </c>
      <c r="K532" s="3" t="str">
        <f t="shared" si="101"/>
        <v>03</v>
      </c>
      <c r="L532" t="str">
        <f t="shared" si="102"/>
        <v>'1923-08-03'^^xsd:date</v>
      </c>
      <c r="M532" t="str">
        <f t="shared" si="103"/>
        <v>1990</v>
      </c>
      <c r="N532" t="str">
        <f t="shared" si="104"/>
        <v>12</v>
      </c>
      <c r="O532" t="str">
        <f t="shared" si="105"/>
        <v>23</v>
      </c>
      <c r="P532" t="str">
        <f t="shared" ca="1" si="106"/>
        <v/>
      </c>
      <c r="Q532" t="str">
        <f t="shared" ca="1" si="107"/>
        <v xml:space="preserve">:0577 a crs:CommonwealthPerson ; schema:name 'Doris Mary HEATH' ; dbo:birthDate '1923-08-03'^^xsd:date . </v>
      </c>
      <c r="R532" t="str">
        <f t="shared" ca="1" si="108"/>
        <v xml:space="preserve">:0577 a crs:CommonwealthPerson ; schema:name 'Doris Mary HEATH' ; dbo:birthDate '1923-08-03'^^xsd:date . </v>
      </c>
    </row>
    <row r="533" spans="1:18" x14ac:dyDescent="0.15">
      <c r="A533" s="1" t="s">
        <v>18951</v>
      </c>
      <c r="B533" s="1" t="s">
        <v>18952</v>
      </c>
      <c r="C533" s="4">
        <v>19290919</v>
      </c>
      <c r="E533" s="1" t="s">
        <v>18953</v>
      </c>
      <c r="G533" t="str">
        <f t="shared" si="97"/>
        <v>578</v>
      </c>
      <c r="H533" t="str">
        <f t="shared" si="98"/>
        <v>0578</v>
      </c>
      <c r="I533" s="3" t="str">
        <f t="shared" si="99"/>
        <v>1929</v>
      </c>
      <c r="J533" s="3" t="str">
        <f t="shared" si="100"/>
        <v>09</v>
      </c>
      <c r="K533" s="3" t="str">
        <f t="shared" si="101"/>
        <v>19</v>
      </c>
      <c r="L533" t="str">
        <f t="shared" si="102"/>
        <v>'1929-09-19'^^xsd:date</v>
      </c>
      <c r="M533" t="str">
        <f t="shared" si="103"/>
        <v/>
      </c>
      <c r="N533" t="str">
        <f t="shared" si="104"/>
        <v/>
      </c>
      <c r="O533" t="str">
        <f t="shared" si="105"/>
        <v/>
      </c>
      <c r="P533" t="str">
        <f t="shared" si="106"/>
        <v/>
      </c>
      <c r="Q533" t="str">
        <f t="shared" si="107"/>
        <v xml:space="preserve">:0578 a crs:CommonwealthPerson ; schema:name 'Geoffrey PAUL' ; dbo:birthDate '1929-09-19'^^xsd:date . </v>
      </c>
      <c r="R533" t="str">
        <f t="shared" si="108"/>
        <v xml:space="preserve">:0578 a crs:CommonwealthPerson ; schema:name 'Geoffrey PAUL' ; dbo:birthDate '1929-09-19'^^xsd:date . </v>
      </c>
    </row>
    <row r="534" spans="1:18" x14ac:dyDescent="0.15">
      <c r="A534" s="1" t="s">
        <v>18954</v>
      </c>
      <c r="B534" s="1" t="s">
        <v>18955</v>
      </c>
      <c r="C534" s="4">
        <v>18950101</v>
      </c>
      <c r="D534" s="1">
        <v>19621231</v>
      </c>
      <c r="E534" s="1" t="s">
        <v>18956</v>
      </c>
      <c r="G534" t="str">
        <f t="shared" si="97"/>
        <v>58</v>
      </c>
      <c r="H534" t="str">
        <f t="shared" si="98"/>
        <v>0058</v>
      </c>
      <c r="I534" s="3" t="str">
        <f t="shared" si="99"/>
        <v>1895</v>
      </c>
      <c r="J534" s="3" t="str">
        <f t="shared" si="100"/>
        <v>01</v>
      </c>
      <c r="K534" s="3" t="str">
        <f t="shared" si="101"/>
        <v>01</v>
      </c>
      <c r="L534" t="str">
        <f t="shared" si="102"/>
        <v>'1895-01-01'^^xsd:date</v>
      </c>
      <c r="M534" t="str">
        <f t="shared" si="103"/>
        <v>1962</v>
      </c>
      <c r="N534" t="str">
        <f t="shared" si="104"/>
        <v>12</v>
      </c>
      <c r="O534" t="str">
        <f t="shared" si="105"/>
        <v>31</v>
      </c>
      <c r="P534" t="str">
        <f t="shared" ca="1" si="106"/>
        <v/>
      </c>
      <c r="Q534" t="str">
        <f t="shared" ca="1" si="107"/>
        <v xml:space="preserve">:0058 a crs:CommonwealthPerson ; schema:name 'J C FERGUSON' ; dbo:birthDate '1895-01-01'^^xsd:date . </v>
      </c>
      <c r="R534" t="str">
        <f t="shared" ca="1" si="108"/>
        <v xml:space="preserve">:0058 a crs:CommonwealthPerson ; schema:name 'J C FERGUSON' ; dbo:birthDate '1895-01-01'^^xsd:date . </v>
      </c>
    </row>
    <row r="535" spans="1:18" x14ac:dyDescent="0.15">
      <c r="A535" s="1" t="s">
        <v>18957</v>
      </c>
      <c r="B535" s="1" t="s">
        <v>18958</v>
      </c>
      <c r="C535" s="4">
        <v>18990627</v>
      </c>
      <c r="D535" s="1">
        <v>19510916</v>
      </c>
      <c r="E535" s="1" t="s">
        <v>18959</v>
      </c>
      <c r="G535" t="str">
        <f t="shared" si="97"/>
        <v>582</v>
      </c>
      <c r="H535" t="str">
        <f t="shared" si="98"/>
        <v>0582</v>
      </c>
      <c r="I535" s="3" t="str">
        <f t="shared" si="99"/>
        <v>1899</v>
      </c>
      <c r="J535" s="3" t="str">
        <f t="shared" si="100"/>
        <v>06</v>
      </c>
      <c r="K535" s="3" t="str">
        <f t="shared" si="101"/>
        <v>27</v>
      </c>
      <c r="L535" t="str">
        <f t="shared" si="102"/>
        <v>'1899-06-27'^^xsd:date</v>
      </c>
      <c r="M535" t="str">
        <f t="shared" si="103"/>
        <v>1951</v>
      </c>
      <c r="N535" t="str">
        <f t="shared" si="104"/>
        <v>09</v>
      </c>
      <c r="O535" t="str">
        <f t="shared" si="105"/>
        <v>16</v>
      </c>
      <c r="P535" t="str">
        <f t="shared" ca="1" si="106"/>
        <v/>
      </c>
      <c r="Q535" t="str">
        <f t="shared" ca="1" si="107"/>
        <v xml:space="preserve">:0582 a crs:CommonwealthPerson ; schema:name 'Lt Col Herbert Booker FIELD' ; dbo:birthDate '1899-06-27'^^xsd:date . </v>
      </c>
      <c r="R535" t="str">
        <f t="shared" ca="1" si="108"/>
        <v xml:space="preserve">:0582 a crs:CommonwealthPerson ; schema:name 'Lt Col Herbert Booker FIELD' ; dbo:birthDate '1899-06-27'^^xsd:date . </v>
      </c>
    </row>
    <row r="536" spans="1:18" x14ac:dyDescent="0.15">
      <c r="A536" s="1" t="s">
        <v>18960</v>
      </c>
      <c r="B536" s="1" t="s">
        <v>18961</v>
      </c>
      <c r="C536" s="4">
        <v>19070102</v>
      </c>
      <c r="D536" s="1">
        <v>19690513</v>
      </c>
      <c r="E536" s="1" t="s">
        <v>18962</v>
      </c>
      <c r="G536" t="str">
        <f t="shared" si="97"/>
        <v>583</v>
      </c>
      <c r="H536" t="str">
        <f t="shared" si="98"/>
        <v>0583</v>
      </c>
      <c r="I536" s="3" t="str">
        <f t="shared" si="99"/>
        <v>1907</v>
      </c>
      <c r="J536" s="3" t="str">
        <f t="shared" si="100"/>
        <v>01</v>
      </c>
      <c r="K536" s="3" t="str">
        <f t="shared" si="101"/>
        <v>02</v>
      </c>
      <c r="L536" t="str">
        <f t="shared" si="102"/>
        <v>'1907-01-02'^^xsd:date</v>
      </c>
      <c r="M536" t="str">
        <f t="shared" si="103"/>
        <v>1969</v>
      </c>
      <c r="N536" t="str">
        <f t="shared" si="104"/>
        <v>05</v>
      </c>
      <c r="O536" t="str">
        <f t="shared" si="105"/>
        <v>13</v>
      </c>
      <c r="P536" t="str">
        <f t="shared" ca="1" si="106"/>
        <v/>
      </c>
      <c r="Q536" t="str">
        <f t="shared" ca="1" si="107"/>
        <v xml:space="preserve">:0583 a crs:CommonwealthPerson ; schema:name 'Senator The Hon Keith Alexander LAUGHT' ; dbo:birthDate '1907-01-02'^^xsd:date . </v>
      </c>
      <c r="R536" t="str">
        <f t="shared" ca="1" si="108"/>
        <v xml:space="preserve">:0583 a crs:CommonwealthPerson ; schema:name 'Senator The Hon Keith Alexander LAUGHT' ; dbo:birthDate '1907-01-02'^^xsd:date . </v>
      </c>
    </row>
    <row r="537" spans="1:18" x14ac:dyDescent="0.15">
      <c r="A537" s="1" t="s">
        <v>18963</v>
      </c>
      <c r="B537" s="1" t="s">
        <v>18964</v>
      </c>
      <c r="C537" s="4">
        <v>19100101</v>
      </c>
      <c r="E537" s="1" t="s">
        <v>18965</v>
      </c>
      <c r="G537" t="str">
        <f t="shared" si="97"/>
        <v>585</v>
      </c>
      <c r="H537" t="str">
        <f t="shared" si="98"/>
        <v>0585</v>
      </c>
      <c r="I537" s="3" t="str">
        <f t="shared" si="99"/>
        <v>1910</v>
      </c>
      <c r="J537" s="3" t="str">
        <f t="shared" si="100"/>
        <v>01</v>
      </c>
      <c r="K537" s="3" t="str">
        <f t="shared" si="101"/>
        <v>01</v>
      </c>
      <c r="L537" t="str">
        <f t="shared" si="102"/>
        <v>'1910-01-01'^^xsd:date</v>
      </c>
      <c r="M537" t="str">
        <f t="shared" si="103"/>
        <v/>
      </c>
      <c r="N537" t="str">
        <f t="shared" si="104"/>
        <v/>
      </c>
      <c r="O537" t="str">
        <f t="shared" si="105"/>
        <v/>
      </c>
      <c r="P537" t="str">
        <f t="shared" si="106"/>
        <v/>
      </c>
      <c r="Q537" t="str">
        <f t="shared" si="107"/>
        <v xml:space="preserve">:0585 a crs:CommonwealthPerson ; schema:name 'Esma BANNER' ; dbo:birthDate '1910-01-01'^^xsd:date . </v>
      </c>
      <c r="R537" t="str">
        <f t="shared" si="108"/>
        <v xml:space="preserve">:0585 a crs:CommonwealthPerson ; schema:name 'Esma BANNER' ; dbo:birthDate '1910-01-01'^^xsd:date . </v>
      </c>
    </row>
    <row r="538" spans="1:18" x14ac:dyDescent="0.15">
      <c r="A538" s="1" t="s">
        <v>18966</v>
      </c>
      <c r="B538" s="1" t="s">
        <v>18967</v>
      </c>
      <c r="C538" s="4">
        <v>19290720</v>
      </c>
      <c r="D538" s="1">
        <v>20130523</v>
      </c>
      <c r="E538" s="1" t="s">
        <v>18968</v>
      </c>
      <c r="G538" t="str">
        <f t="shared" si="97"/>
        <v>586</v>
      </c>
      <c r="H538" t="str">
        <f t="shared" si="98"/>
        <v>0586</v>
      </c>
      <c r="I538" s="3" t="str">
        <f t="shared" si="99"/>
        <v>1929</v>
      </c>
      <c r="J538" s="3" t="str">
        <f t="shared" si="100"/>
        <v>07</v>
      </c>
      <c r="K538" s="3" t="str">
        <f t="shared" si="101"/>
        <v>20</v>
      </c>
      <c r="L538" t="str">
        <f t="shared" si="102"/>
        <v>'1929-07-20'^^xsd:date</v>
      </c>
      <c r="M538" t="str">
        <f t="shared" si="103"/>
        <v>2013</v>
      </c>
      <c r="N538" t="str">
        <f t="shared" si="104"/>
        <v>05</v>
      </c>
      <c r="O538" t="str">
        <f t="shared" si="105"/>
        <v>23</v>
      </c>
      <c r="P538" t="str">
        <f t="shared" ca="1" si="106"/>
        <v/>
      </c>
      <c r="Q538" t="str">
        <f t="shared" ca="1" si="107"/>
        <v xml:space="preserve">:0586 a crs:CommonwealthPerson ; schema:name 'Hazel HAWKE AO' ; dbo:birthDate '1929-07-20'^^xsd:date . </v>
      </c>
      <c r="R538" t="str">
        <f t="shared" ca="1" si="108"/>
        <v xml:space="preserve">:0586 a crs:CommonwealthPerson ; schema:name 'Hazel HAWKE AO' ; dbo:birthDate '1929-07-20'^^xsd:date . </v>
      </c>
    </row>
    <row r="539" spans="1:18" x14ac:dyDescent="0.15">
      <c r="A539" s="1" t="s">
        <v>18969</v>
      </c>
      <c r="B539" s="1" t="s">
        <v>18970</v>
      </c>
      <c r="C539" s="4">
        <v>19310923</v>
      </c>
      <c r="E539" s="1" t="s">
        <v>18971</v>
      </c>
      <c r="G539" t="str">
        <f t="shared" si="97"/>
        <v>587</v>
      </c>
      <c r="H539" t="str">
        <f t="shared" si="98"/>
        <v>0587</v>
      </c>
      <c r="I539" s="3" t="str">
        <f t="shared" si="99"/>
        <v>1931</v>
      </c>
      <c r="J539" s="3" t="str">
        <f t="shared" si="100"/>
        <v>09</v>
      </c>
      <c r="K539" s="3" t="str">
        <f t="shared" si="101"/>
        <v>23</v>
      </c>
      <c r="L539" t="str">
        <f t="shared" si="102"/>
        <v>'1931-09-23'^^xsd:date</v>
      </c>
      <c r="M539" t="str">
        <f t="shared" si="103"/>
        <v/>
      </c>
      <c r="N539" t="str">
        <f t="shared" si="104"/>
        <v/>
      </c>
      <c r="O539" t="str">
        <f t="shared" si="105"/>
        <v/>
      </c>
      <c r="P539" t="str">
        <f t="shared" si="106"/>
        <v/>
      </c>
      <c r="Q539" t="str">
        <f t="shared" si="107"/>
        <v xml:space="preserve">:0587 a crs:CommonwealthPerson ; schema:name 'Donald Gerald MCDERMOTT' ; dbo:birthDate '1931-09-23'^^xsd:date . </v>
      </c>
      <c r="R539" t="str">
        <f t="shared" si="108"/>
        <v xml:space="preserve">:0587 a crs:CommonwealthPerson ; schema:name 'Donald Gerald MCDERMOTT' ; dbo:birthDate '1931-09-23'^^xsd:date . </v>
      </c>
    </row>
    <row r="540" spans="1:18" x14ac:dyDescent="0.15">
      <c r="A540" s="1" t="s">
        <v>18972</v>
      </c>
      <c r="B540" s="1" t="s">
        <v>18973</v>
      </c>
      <c r="C540" s="4">
        <v>19361207</v>
      </c>
      <c r="E540" s="1" t="s">
        <v>17544</v>
      </c>
      <c r="G540" t="str">
        <f t="shared" si="97"/>
        <v>588</v>
      </c>
      <c r="H540" t="str">
        <f t="shared" si="98"/>
        <v>0588</v>
      </c>
      <c r="I540" s="3" t="str">
        <f t="shared" si="99"/>
        <v>1936</v>
      </c>
      <c r="J540" s="3" t="str">
        <f t="shared" si="100"/>
        <v>12</v>
      </c>
      <c r="K540" s="3" t="str">
        <f t="shared" si="101"/>
        <v>07</v>
      </c>
      <c r="L540" t="str">
        <f t="shared" si="102"/>
        <v>'1936-12-07'^^xsd:date</v>
      </c>
      <c r="M540" t="str">
        <f t="shared" si="103"/>
        <v/>
      </c>
      <c r="N540" t="str">
        <f t="shared" si="104"/>
        <v/>
      </c>
      <c r="O540" t="str">
        <f t="shared" si="105"/>
        <v/>
      </c>
      <c r="P540" t="str">
        <f t="shared" si="106"/>
        <v/>
      </c>
      <c r="Q540" t="str">
        <f t="shared" si="107"/>
        <v xml:space="preserve">:0588 a crs:CommonwealthPerson ; schema:name 'The HonHon James Robert SHORT' ; dbo:birthDate '1936-12-07'^^xsd:date . </v>
      </c>
      <c r="R540" t="str">
        <f t="shared" si="108"/>
        <v xml:space="preserve">:0588 a crs:CommonwealthPerson ; schema:name 'The Hon James Robert SHORT' ; dbo:birthDate '1936-12-07'^^xsd:date . </v>
      </c>
    </row>
    <row r="541" spans="1:18" x14ac:dyDescent="0.15">
      <c r="A541" s="1" t="s">
        <v>18974</v>
      </c>
      <c r="B541" s="1" t="s">
        <v>18975</v>
      </c>
      <c r="C541" s="4">
        <v>19200930</v>
      </c>
      <c r="E541" s="1" t="s">
        <v>18976</v>
      </c>
      <c r="G541" t="str">
        <f t="shared" si="97"/>
        <v>589</v>
      </c>
      <c r="H541" t="str">
        <f t="shared" si="98"/>
        <v>0589</v>
      </c>
      <c r="I541" s="3" t="str">
        <f t="shared" si="99"/>
        <v>1920</v>
      </c>
      <c r="J541" s="3" t="str">
        <f t="shared" si="100"/>
        <v>09</v>
      </c>
      <c r="K541" s="3" t="str">
        <f t="shared" si="101"/>
        <v>30</v>
      </c>
      <c r="L541" t="str">
        <f t="shared" si="102"/>
        <v>'1920-09-30'^^xsd:date</v>
      </c>
      <c r="M541" t="str">
        <f t="shared" si="103"/>
        <v/>
      </c>
      <c r="N541" t="str">
        <f t="shared" si="104"/>
        <v/>
      </c>
      <c r="O541" t="str">
        <f t="shared" si="105"/>
        <v/>
      </c>
      <c r="P541" t="str">
        <f t="shared" si="106"/>
        <v/>
      </c>
      <c r="Q541" t="str">
        <f t="shared" si="107"/>
        <v xml:space="preserve">:0589 a crs:CommonwealthPerson ; schema:name 'The HonHon Russell Walter FOX AC, QC' ; dbo:birthDate '1920-09-30'^^xsd:date . </v>
      </c>
      <c r="R541" t="str">
        <f t="shared" si="108"/>
        <v xml:space="preserve">:0589 a crs:CommonwealthPerson ; schema:name 'The Hon Russell Walter FOX AC, QC' ; dbo:birthDate '1920-09-30'^^xsd:date . </v>
      </c>
    </row>
    <row r="542" spans="1:18" x14ac:dyDescent="0.15">
      <c r="A542" s="1" t="s">
        <v>18977</v>
      </c>
      <c r="B542" s="1" t="s">
        <v>18978</v>
      </c>
      <c r="C542" s="4">
        <v>18611229</v>
      </c>
      <c r="D542" s="1">
        <v>19400227</v>
      </c>
      <c r="E542" s="1" t="s">
        <v>18979</v>
      </c>
      <c r="G542" t="str">
        <f t="shared" si="97"/>
        <v>59</v>
      </c>
      <c r="H542" t="str">
        <f t="shared" si="98"/>
        <v>0059</v>
      </c>
      <c r="I542" s="3" t="str">
        <f t="shared" si="99"/>
        <v>1861</v>
      </c>
      <c r="J542" s="3" t="str">
        <f t="shared" si="100"/>
        <v>12</v>
      </c>
      <c r="K542" s="3" t="str">
        <f t="shared" si="101"/>
        <v>29</v>
      </c>
      <c r="L542" t="str">
        <f t="shared" si="102"/>
        <v>'1861-12-29'^^xsd:date</v>
      </c>
      <c r="M542" t="str">
        <f t="shared" si="103"/>
        <v>1940</v>
      </c>
      <c r="N542" t="str">
        <f t="shared" si="104"/>
        <v>02</v>
      </c>
      <c r="O542" t="str">
        <f t="shared" si="105"/>
        <v>27</v>
      </c>
      <c r="P542" t="str">
        <f t="shared" ca="1" si="106"/>
        <v/>
      </c>
      <c r="Q542" t="str">
        <f t="shared" ca="1" si="107"/>
        <v xml:space="preserve">:0059 a crs:CommonwealthPerson ; schema:name 'Sir John Hubert Plunkett MURRAY KCMG' ; dbo:birthDate '1861-12-29'^^xsd:date . </v>
      </c>
      <c r="R542" t="str">
        <f t="shared" ca="1" si="108"/>
        <v xml:space="preserve">:0059 a crs:CommonwealthPerson ; schema:name 'Sir John Hubert Plunkett MURRAY KCMG' ; dbo:birthDate '1861-12-29'^^xsd:date . </v>
      </c>
    </row>
    <row r="543" spans="1:18" x14ac:dyDescent="0.15">
      <c r="A543" s="1" t="s">
        <v>18980</v>
      </c>
      <c r="B543" s="1" t="s">
        <v>18981</v>
      </c>
      <c r="C543" s="4">
        <v>19500715</v>
      </c>
      <c r="E543" s="1" t="s">
        <v>18982</v>
      </c>
      <c r="G543" t="str">
        <f t="shared" si="97"/>
        <v>590</v>
      </c>
      <c r="H543" t="str">
        <f t="shared" si="98"/>
        <v>0590</v>
      </c>
      <c r="I543" s="3" t="str">
        <f t="shared" si="99"/>
        <v>1950</v>
      </c>
      <c r="J543" s="3" t="str">
        <f t="shared" si="100"/>
        <v>07</v>
      </c>
      <c r="K543" s="3" t="str">
        <f t="shared" si="101"/>
        <v>15</v>
      </c>
      <c r="L543" t="str">
        <f t="shared" si="102"/>
        <v>'1950-07-15'^^xsd:date</v>
      </c>
      <c r="M543" t="str">
        <f t="shared" si="103"/>
        <v/>
      </c>
      <c r="N543" t="str">
        <f t="shared" si="104"/>
        <v/>
      </c>
      <c r="O543" t="str">
        <f t="shared" si="105"/>
        <v/>
      </c>
      <c r="P543" t="str">
        <f t="shared" si="106"/>
        <v/>
      </c>
      <c r="Q543" t="str">
        <f t="shared" si="107"/>
        <v xml:space="preserve">:0590 a crs:CommonwealthPerson ; schema:name 'The HonHon Peter Keaston REITH' ; dbo:birthDate '1950-07-15'^^xsd:date . </v>
      </c>
      <c r="R543" t="str">
        <f t="shared" si="108"/>
        <v xml:space="preserve">:0590 a crs:CommonwealthPerson ; schema:name 'The Hon Peter Keaston REITH' ; dbo:birthDate '1950-07-15'^^xsd:date . </v>
      </c>
    </row>
    <row r="544" spans="1:18" x14ac:dyDescent="0.15">
      <c r="A544" s="1" t="s">
        <v>18983</v>
      </c>
      <c r="B544" s="1" t="s">
        <v>18984</v>
      </c>
      <c r="C544" s="4">
        <v>19380302</v>
      </c>
      <c r="E544" s="1" t="s">
        <v>17475</v>
      </c>
      <c r="G544" t="str">
        <f t="shared" si="97"/>
        <v>596</v>
      </c>
      <c r="H544" t="str">
        <f t="shared" si="98"/>
        <v>0596</v>
      </c>
      <c r="I544" s="3" t="str">
        <f t="shared" si="99"/>
        <v>1938</v>
      </c>
      <c r="J544" s="3" t="str">
        <f t="shared" si="100"/>
        <v>03</v>
      </c>
      <c r="K544" s="3" t="str">
        <f t="shared" si="101"/>
        <v>02</v>
      </c>
      <c r="L544" t="str">
        <f t="shared" si="102"/>
        <v>'1938-03-02'^^xsd:date</v>
      </c>
      <c r="M544" t="str">
        <f t="shared" si="103"/>
        <v/>
      </c>
      <c r="N544" t="str">
        <f t="shared" si="104"/>
        <v/>
      </c>
      <c r="O544" t="str">
        <f t="shared" si="105"/>
        <v/>
      </c>
      <c r="P544" t="str">
        <f t="shared" si="106"/>
        <v/>
      </c>
      <c r="Q544" t="str">
        <f t="shared" si="107"/>
        <v xml:space="preserve">:0596 a crs:CommonwealthPerson ; schema:name 'The HonHon Michael John DUFFY ONZ' ; dbo:birthDate '1938-03-02'^^xsd:date . </v>
      </c>
      <c r="R544" t="str">
        <f t="shared" si="108"/>
        <v xml:space="preserve">:0596 a crs:CommonwealthPerson ; schema:name 'The Hon Michael John DUFFY ONZ' ; dbo:birthDate '1938-03-02'^^xsd:date . </v>
      </c>
    </row>
    <row r="545" spans="1:18" x14ac:dyDescent="0.15">
      <c r="A545" s="1" t="s">
        <v>18985</v>
      </c>
      <c r="B545" s="1" t="s">
        <v>18986</v>
      </c>
      <c r="C545" s="4">
        <v>19420630</v>
      </c>
      <c r="E545" s="1" t="s">
        <v>18987</v>
      </c>
      <c r="G545" t="str">
        <f t="shared" si="97"/>
        <v>597</v>
      </c>
      <c r="H545" t="str">
        <f t="shared" si="98"/>
        <v>0597</v>
      </c>
      <c r="I545" s="3" t="str">
        <f t="shared" si="99"/>
        <v>1942</v>
      </c>
      <c r="J545" s="3" t="str">
        <f t="shared" si="100"/>
        <v>06</v>
      </c>
      <c r="K545" s="3" t="str">
        <f t="shared" si="101"/>
        <v>30</v>
      </c>
      <c r="L545" t="str">
        <f t="shared" si="102"/>
        <v>'1942-06-30'^^xsd:date</v>
      </c>
      <c r="M545" t="str">
        <f t="shared" si="103"/>
        <v/>
      </c>
      <c r="N545" t="str">
        <f t="shared" si="104"/>
        <v/>
      </c>
      <c r="O545" t="str">
        <f t="shared" si="105"/>
        <v/>
      </c>
      <c r="P545" t="str">
        <f t="shared" si="106"/>
        <v/>
      </c>
      <c r="Q545" t="str">
        <f t="shared" si="107"/>
        <v xml:space="preserve">:0597 a crs:CommonwealthPerson ; schema:name 'The HonHon Gerard Leslie HAND' ; dbo:birthDate '1942-06-30'^^xsd:date . </v>
      </c>
      <c r="R545" t="str">
        <f t="shared" si="108"/>
        <v xml:space="preserve">:0597 a crs:CommonwealthPerson ; schema:name 'The Hon Gerard Leslie HAND' ; dbo:birthDate '1942-06-30'^^xsd:date . </v>
      </c>
    </row>
    <row r="546" spans="1:18" x14ac:dyDescent="0.15">
      <c r="A546" s="1" t="s">
        <v>18988</v>
      </c>
      <c r="B546" s="1" t="s">
        <v>18989</v>
      </c>
      <c r="C546" s="4">
        <v>19091212</v>
      </c>
      <c r="E546" s="1" t="s">
        <v>18990</v>
      </c>
      <c r="G546" t="str">
        <f t="shared" si="97"/>
        <v>599</v>
      </c>
      <c r="H546" t="str">
        <f t="shared" si="98"/>
        <v>0599</v>
      </c>
      <c r="I546" s="3" t="str">
        <f t="shared" si="99"/>
        <v>1909</v>
      </c>
      <c r="J546" s="3" t="str">
        <f t="shared" si="100"/>
        <v>12</v>
      </c>
      <c r="K546" s="3" t="str">
        <f t="shared" si="101"/>
        <v>12</v>
      </c>
      <c r="L546" t="str">
        <f t="shared" si="102"/>
        <v>'1909-12-12'^^xsd:date</v>
      </c>
      <c r="M546" t="str">
        <f t="shared" si="103"/>
        <v/>
      </c>
      <c r="N546" t="str">
        <f t="shared" si="104"/>
        <v/>
      </c>
      <c r="O546" t="str">
        <f t="shared" si="105"/>
        <v/>
      </c>
      <c r="P546" t="str">
        <f t="shared" si="106"/>
        <v/>
      </c>
      <c r="Q546" t="str">
        <f t="shared" si="107"/>
        <v xml:space="preserve">:0599 a crs:CommonwealthPerson ; schema:name 'Thomas Hugh STRONG' ; dbo:birthDate '1909-12-12'^^xsd:date . </v>
      </c>
      <c r="R546" t="str">
        <f t="shared" si="108"/>
        <v xml:space="preserve">:0599 a crs:CommonwealthPerson ; schema:name 'Thomas Hugh STRONG' ; dbo:birthDate '1909-12-12'^^xsd:date . </v>
      </c>
    </row>
    <row r="547" spans="1:18" x14ac:dyDescent="0.15">
      <c r="A547" s="1" t="s">
        <v>18991</v>
      </c>
      <c r="B547" s="1" t="s">
        <v>18992</v>
      </c>
      <c r="C547" s="4">
        <v>19191020</v>
      </c>
      <c r="D547" s="1">
        <v>20030226</v>
      </c>
      <c r="E547" s="1" t="s">
        <v>18993</v>
      </c>
      <c r="G547" t="str">
        <f t="shared" si="97"/>
        <v>6</v>
      </c>
      <c r="H547" t="str">
        <f t="shared" si="98"/>
        <v>0006</v>
      </c>
      <c r="I547" s="3" t="str">
        <f t="shared" si="99"/>
        <v>1919</v>
      </c>
      <c r="J547" s="3" t="str">
        <f t="shared" si="100"/>
        <v>10</v>
      </c>
      <c r="K547" s="3" t="str">
        <f t="shared" si="101"/>
        <v>20</v>
      </c>
      <c r="L547" t="str">
        <f t="shared" si="102"/>
        <v>'1919-10-20'^^xsd:date</v>
      </c>
      <c r="M547" t="str">
        <f t="shared" si="103"/>
        <v>2003</v>
      </c>
      <c r="N547" t="str">
        <f t="shared" si="104"/>
        <v>02</v>
      </c>
      <c r="O547" t="str">
        <f t="shared" si="105"/>
        <v>26</v>
      </c>
      <c r="P547" t="str">
        <f t="shared" ca="1" si="106"/>
        <v/>
      </c>
      <c r="Q547" t="str">
        <f t="shared" ca="1" si="107"/>
        <v xml:space="preserve">:0006 a crs:CommonwealthPerson ; schema:name 'Ian MACLEAN AM' ; dbo:birthDate '1919-10-20'^^xsd:date . </v>
      </c>
      <c r="R547" t="str">
        <f t="shared" ca="1" si="108"/>
        <v xml:space="preserve">:0006 a crs:CommonwealthPerson ; schema:name 'Ian MACLEAN AM' ; dbo:birthDate '1919-10-20'^^xsd:date . </v>
      </c>
    </row>
    <row r="548" spans="1:18" x14ac:dyDescent="0.15">
      <c r="A548" s="1" t="s">
        <v>18994</v>
      </c>
      <c r="B548" s="1" t="s">
        <v>18995</v>
      </c>
      <c r="C548" s="4">
        <v>18630101</v>
      </c>
      <c r="D548" s="1">
        <v>19460515</v>
      </c>
      <c r="E548" s="1" t="s">
        <v>18996</v>
      </c>
      <c r="G548" t="str">
        <f t="shared" si="97"/>
        <v>60</v>
      </c>
      <c r="H548" t="str">
        <f t="shared" si="98"/>
        <v>0060</v>
      </c>
      <c r="I548" s="3" t="str">
        <f t="shared" si="99"/>
        <v>1863</v>
      </c>
      <c r="J548" s="3" t="str">
        <f t="shared" si="100"/>
        <v>01</v>
      </c>
      <c r="K548" s="3" t="str">
        <f t="shared" si="101"/>
        <v>01</v>
      </c>
      <c r="L548" t="str">
        <f t="shared" si="102"/>
        <v>'1863-01-01'^^xsd:date</v>
      </c>
      <c r="M548" t="str">
        <f t="shared" si="103"/>
        <v>1946</v>
      </c>
      <c r="N548" t="str">
        <f t="shared" si="104"/>
        <v>05</v>
      </c>
      <c r="O548" t="str">
        <f t="shared" si="105"/>
        <v>15</v>
      </c>
      <c r="P548" t="str">
        <f t="shared" ca="1" si="106"/>
        <v/>
      </c>
      <c r="Q548" t="str">
        <f t="shared" ca="1" si="107"/>
        <v xml:space="preserve">:0060 a crs:CommonwealthPerson ; schema:name 'Margaret Annie PIKE' ; dbo:birthDate '1863-01-01'^^xsd:date . </v>
      </c>
      <c r="R548" t="str">
        <f t="shared" ca="1" si="108"/>
        <v xml:space="preserve">:0060 a crs:CommonwealthPerson ; schema:name 'Margaret Annie PIKE' ; dbo:birthDate '1863-01-01'^^xsd:date . </v>
      </c>
    </row>
    <row r="549" spans="1:18" x14ac:dyDescent="0.15">
      <c r="A549" s="1" t="s">
        <v>18997</v>
      </c>
      <c r="B549" s="1" t="s">
        <v>18998</v>
      </c>
      <c r="C549" s="4">
        <v>19380819</v>
      </c>
      <c r="E549" s="1" t="s">
        <v>18999</v>
      </c>
      <c r="G549" t="str">
        <f t="shared" si="97"/>
        <v>600</v>
      </c>
      <c r="H549" t="str">
        <f t="shared" si="98"/>
        <v>0600</v>
      </c>
      <c r="I549" s="3" t="str">
        <f t="shared" si="99"/>
        <v>1938</v>
      </c>
      <c r="J549" s="3" t="str">
        <f t="shared" si="100"/>
        <v>08</v>
      </c>
      <c r="K549" s="3" t="str">
        <f t="shared" si="101"/>
        <v>19</v>
      </c>
      <c r="L549" t="str">
        <f t="shared" si="102"/>
        <v>'1938-08-19'^^xsd:date</v>
      </c>
      <c r="M549" t="str">
        <f t="shared" si="103"/>
        <v/>
      </c>
      <c r="N549" t="str">
        <f t="shared" si="104"/>
        <v/>
      </c>
      <c r="O549" t="str">
        <f t="shared" si="105"/>
        <v/>
      </c>
      <c r="P549" t="str">
        <f t="shared" si="106"/>
        <v/>
      </c>
      <c r="Q549" t="str">
        <f t="shared" si="107"/>
        <v xml:space="preserve">:0600 a crs:CommonwealthPerson ; schema:name 'The HonHon Alastair Bothwick NICHOLSON AO, RFD, QC' ; dbo:birthDate '1938-08-19'^^xsd:date . </v>
      </c>
      <c r="R549" t="str">
        <f t="shared" si="108"/>
        <v xml:space="preserve">:0600 a crs:CommonwealthPerson ; schema:name 'The Hon Alastair Bothwick NICHOLSON AO, RFD, QC' ; dbo:birthDate '1938-08-19'^^xsd:date . </v>
      </c>
    </row>
    <row r="550" spans="1:18" x14ac:dyDescent="0.15">
      <c r="A550" s="1" t="s">
        <v>19000</v>
      </c>
      <c r="B550" s="1" t="s">
        <v>19001</v>
      </c>
      <c r="C550" s="4">
        <v>19271001</v>
      </c>
      <c r="D550" s="1">
        <v>20120626</v>
      </c>
      <c r="E550" s="1" t="s">
        <v>19002</v>
      </c>
      <c r="G550" t="str">
        <f t="shared" si="97"/>
        <v>601</v>
      </c>
      <c r="H550" t="str">
        <f t="shared" si="98"/>
        <v>0601</v>
      </c>
      <c r="I550" s="3" t="str">
        <f t="shared" si="99"/>
        <v>1927</v>
      </c>
      <c r="J550" s="3" t="str">
        <f t="shared" si="100"/>
        <v>10</v>
      </c>
      <c r="K550" s="3" t="str">
        <f t="shared" si="101"/>
        <v>01</v>
      </c>
      <c r="L550" t="str">
        <f t="shared" si="102"/>
        <v>'1927-10-01'^^xsd:date</v>
      </c>
      <c r="M550" t="str">
        <f t="shared" si="103"/>
        <v>2012</v>
      </c>
      <c r="N550" t="str">
        <f t="shared" si="104"/>
        <v>06</v>
      </c>
      <c r="O550" t="str">
        <f t="shared" si="105"/>
        <v>26</v>
      </c>
      <c r="P550" t="str">
        <f t="shared" ca="1" si="106"/>
        <v/>
      </c>
      <c r="Q550" t="str">
        <f t="shared" ca="1" si="107"/>
        <v xml:space="preserve">:0601 a crs:CommonwealthPerson ; schema:name 'Dr Harold Raymond EDWARDS' ; dbo:birthDate '1927-10-01'^^xsd:date . </v>
      </c>
      <c r="R550" t="str">
        <f t="shared" ca="1" si="108"/>
        <v xml:space="preserve">:0601 a crs:CommonwealthPerson ; schema:name 'Dr Harold Raymond EDWARDS' ; dbo:birthDate '1927-10-01'^^xsd:date . </v>
      </c>
    </row>
    <row r="551" spans="1:18" x14ac:dyDescent="0.15">
      <c r="A551" s="1" t="s">
        <v>19003</v>
      </c>
      <c r="B551" s="1" t="s">
        <v>19004</v>
      </c>
      <c r="C551" s="4">
        <v>19540513</v>
      </c>
      <c r="E551" s="1" t="s">
        <v>19005</v>
      </c>
      <c r="G551" t="str">
        <f t="shared" si="97"/>
        <v>602</v>
      </c>
      <c r="H551" t="str">
        <f t="shared" si="98"/>
        <v>0602</v>
      </c>
      <c r="I551" s="3" t="str">
        <f t="shared" si="99"/>
        <v>1954</v>
      </c>
      <c r="J551" s="3" t="str">
        <f t="shared" si="100"/>
        <v>05</v>
      </c>
      <c r="K551" s="3" t="str">
        <f t="shared" si="101"/>
        <v>13</v>
      </c>
      <c r="L551" t="str">
        <f t="shared" si="102"/>
        <v>'1954-05-13'^^xsd:date</v>
      </c>
      <c r="M551" t="str">
        <f t="shared" si="103"/>
        <v/>
      </c>
      <c r="N551" t="str">
        <f t="shared" si="104"/>
        <v/>
      </c>
      <c r="O551" t="str">
        <f t="shared" si="105"/>
        <v/>
      </c>
      <c r="P551" t="str">
        <f t="shared" si="106"/>
        <v/>
      </c>
      <c r="Q551" t="str">
        <f t="shared" si="107"/>
        <v xml:space="preserve">:0602 a crs:CommonwealthPerson ; schema:name 'The HonHon Warwick Leslie SMITH AM' ; dbo:birthDate '1954-05-13'^^xsd:date . </v>
      </c>
      <c r="R551" t="str">
        <f t="shared" si="108"/>
        <v xml:space="preserve">:0602 a crs:CommonwealthPerson ; schema:name 'The Hon Warwick Leslie SMITH AM' ; dbo:birthDate '1954-05-13'^^xsd:date . </v>
      </c>
    </row>
    <row r="552" spans="1:18" x14ac:dyDescent="0.15">
      <c r="A552" s="1" t="s">
        <v>19006</v>
      </c>
      <c r="B552" s="1" t="s">
        <v>19007</v>
      </c>
      <c r="C552" s="4">
        <v>19400201</v>
      </c>
      <c r="E552" s="1" t="s">
        <v>19008</v>
      </c>
      <c r="G552" t="str">
        <f t="shared" si="97"/>
        <v>603</v>
      </c>
      <c r="H552" t="str">
        <f t="shared" si="98"/>
        <v>0603</v>
      </c>
      <c r="I552" s="3" t="str">
        <f t="shared" si="99"/>
        <v>1940</v>
      </c>
      <c r="J552" s="3" t="str">
        <f t="shared" si="100"/>
        <v>02</v>
      </c>
      <c r="K552" s="3" t="str">
        <f t="shared" si="101"/>
        <v>01</v>
      </c>
      <c r="L552" t="str">
        <f t="shared" si="102"/>
        <v>'1940-02-01'^^xsd:date</v>
      </c>
      <c r="M552" t="str">
        <f t="shared" si="103"/>
        <v/>
      </c>
      <c r="N552" t="str">
        <f t="shared" si="104"/>
        <v/>
      </c>
      <c r="O552" t="str">
        <f t="shared" si="105"/>
        <v/>
      </c>
      <c r="P552" t="str">
        <f t="shared" si="106"/>
        <v/>
      </c>
      <c r="Q552" t="str">
        <f t="shared" si="107"/>
        <v xml:space="preserve">:0603 a crs:CommonwealthPerson ; schema:name 'Stephen Cairfield DUBOIS' ; dbo:birthDate '1940-02-01'^^xsd:date . </v>
      </c>
      <c r="R552" t="str">
        <f t="shared" si="108"/>
        <v xml:space="preserve">:0603 a crs:CommonwealthPerson ; schema:name 'Stephen Cairfield DUBOIS' ; dbo:birthDate '1940-02-01'^^xsd:date . </v>
      </c>
    </row>
    <row r="553" spans="1:18" x14ac:dyDescent="0.15">
      <c r="A553" s="1" t="s">
        <v>19009</v>
      </c>
      <c r="B553" s="1" t="s">
        <v>19010</v>
      </c>
      <c r="C553" s="4">
        <v>19420101</v>
      </c>
      <c r="E553" s="1" t="s">
        <v>19011</v>
      </c>
      <c r="G553" t="str">
        <f t="shared" si="97"/>
        <v>604</v>
      </c>
      <c r="H553" t="str">
        <f t="shared" si="98"/>
        <v>0604</v>
      </c>
      <c r="I553" s="3" t="str">
        <f t="shared" si="99"/>
        <v>1942</v>
      </c>
      <c r="J553" s="3" t="str">
        <f t="shared" si="100"/>
        <v>01</v>
      </c>
      <c r="K553" s="3" t="str">
        <f t="shared" si="101"/>
        <v>01</v>
      </c>
      <c r="L553" t="str">
        <f t="shared" si="102"/>
        <v>'1942-01-01'^^xsd:date</v>
      </c>
      <c r="M553" t="str">
        <f t="shared" si="103"/>
        <v/>
      </c>
      <c r="N553" t="str">
        <f t="shared" si="104"/>
        <v/>
      </c>
      <c r="O553" t="str">
        <f t="shared" si="105"/>
        <v/>
      </c>
      <c r="P553" t="str">
        <f t="shared" si="106"/>
        <v/>
      </c>
      <c r="Q553" t="str">
        <f t="shared" si="107"/>
        <v xml:space="preserve">:0604 a crs:CommonwealthPerson ; schema:name 'The HonHon Joan CHILD AO' ; dbo:birthDate '1942-01-01'^^xsd:date . </v>
      </c>
      <c r="R553" t="str">
        <f t="shared" si="108"/>
        <v xml:space="preserve">:0604 a crs:CommonwealthPerson ; schema:name 'The Hon Joan CHILD AO' ; dbo:birthDate '1942-01-01'^^xsd:date . </v>
      </c>
    </row>
    <row r="554" spans="1:18" x14ac:dyDescent="0.15">
      <c r="A554" s="1" t="s">
        <v>19012</v>
      </c>
      <c r="B554" s="1" t="s">
        <v>19013</v>
      </c>
      <c r="C554" s="4">
        <v>19451004</v>
      </c>
      <c r="E554" s="1" t="s">
        <v>19014</v>
      </c>
      <c r="G554" t="str">
        <f t="shared" si="97"/>
        <v>605</v>
      </c>
      <c r="H554" t="str">
        <f t="shared" si="98"/>
        <v>0605</v>
      </c>
      <c r="I554" s="3" t="str">
        <f t="shared" si="99"/>
        <v>1945</v>
      </c>
      <c r="J554" s="3" t="str">
        <f t="shared" si="100"/>
        <v>10</v>
      </c>
      <c r="K554" s="3" t="str">
        <f t="shared" si="101"/>
        <v>04</v>
      </c>
      <c r="L554" t="str">
        <f t="shared" si="102"/>
        <v>'1945-10-04'^^xsd:date</v>
      </c>
      <c r="M554" t="str">
        <f t="shared" si="103"/>
        <v/>
      </c>
      <c r="N554" t="str">
        <f t="shared" si="104"/>
        <v/>
      </c>
      <c r="O554" t="str">
        <f t="shared" si="105"/>
        <v/>
      </c>
      <c r="P554" t="str">
        <f t="shared" si="106"/>
        <v/>
      </c>
      <c r="Q554" t="str">
        <f t="shared" si="107"/>
        <v xml:space="preserve">:0605 a crs:CommonwealthPerson ; schema:name 'The HonHon Leo Boyce MCLEAY' ; dbo:birthDate '1945-10-04'^^xsd:date . </v>
      </c>
      <c r="R554" t="str">
        <f t="shared" si="108"/>
        <v xml:space="preserve">:0605 a crs:CommonwealthPerson ; schema:name 'The Hon Leo Boyce MCLEAY' ; dbo:birthDate '1945-10-04'^^xsd:date . </v>
      </c>
    </row>
    <row r="555" spans="1:18" x14ac:dyDescent="0.15">
      <c r="A555" s="1" t="s">
        <v>19015</v>
      </c>
      <c r="B555" s="1" t="s">
        <v>19016</v>
      </c>
      <c r="C555" s="4">
        <v>19331220</v>
      </c>
      <c r="E555" s="1" t="s">
        <v>19017</v>
      </c>
      <c r="G555" t="str">
        <f t="shared" si="97"/>
        <v>607</v>
      </c>
      <c r="H555" t="str">
        <f t="shared" si="98"/>
        <v>0607</v>
      </c>
      <c r="I555" s="3" t="str">
        <f t="shared" si="99"/>
        <v>1933</v>
      </c>
      <c r="J555" s="3" t="str">
        <f t="shared" si="100"/>
        <v>12</v>
      </c>
      <c r="K555" s="3" t="str">
        <f t="shared" si="101"/>
        <v>20</v>
      </c>
      <c r="L555" t="str">
        <f t="shared" si="102"/>
        <v>'1933-12-20'^^xsd:date</v>
      </c>
      <c r="M555" t="str">
        <f t="shared" si="103"/>
        <v/>
      </c>
      <c r="N555" t="str">
        <f t="shared" si="104"/>
        <v/>
      </c>
      <c r="O555" t="str">
        <f t="shared" si="105"/>
        <v/>
      </c>
      <c r="P555" t="str">
        <f t="shared" si="106"/>
        <v/>
      </c>
      <c r="Q555" t="str">
        <f t="shared" si="107"/>
        <v xml:space="preserve">:0607 a crs:CommonwealthPerson ; schema:name 'Edward Carrington MACK' ; dbo:birthDate '1933-12-20'^^xsd:date . </v>
      </c>
      <c r="R555" t="str">
        <f t="shared" si="108"/>
        <v xml:space="preserve">:0607 a crs:CommonwealthPerson ; schema:name 'Edward Carrington MACK' ; dbo:birthDate '1933-12-20'^^xsd:date . </v>
      </c>
    </row>
    <row r="556" spans="1:18" x14ac:dyDescent="0.15">
      <c r="A556" s="1" t="s">
        <v>19018</v>
      </c>
      <c r="B556" s="1" t="s">
        <v>19019</v>
      </c>
      <c r="C556" s="4">
        <v>19180515</v>
      </c>
      <c r="D556" s="1">
        <v>19980409</v>
      </c>
      <c r="E556" s="1" t="s">
        <v>19020</v>
      </c>
      <c r="G556" t="str">
        <f t="shared" si="97"/>
        <v>609</v>
      </c>
      <c r="H556" t="str">
        <f t="shared" si="98"/>
        <v>0609</v>
      </c>
      <c r="I556" s="3" t="str">
        <f t="shared" si="99"/>
        <v>1918</v>
      </c>
      <c r="J556" s="3" t="str">
        <f t="shared" si="100"/>
        <v>05</v>
      </c>
      <c r="K556" s="3" t="str">
        <f t="shared" si="101"/>
        <v>15</v>
      </c>
      <c r="L556" t="str">
        <f t="shared" si="102"/>
        <v>'1918-05-15'^^xsd:date</v>
      </c>
      <c r="M556" t="str">
        <f t="shared" si="103"/>
        <v>1998</v>
      </c>
      <c r="N556" t="str">
        <f t="shared" si="104"/>
        <v>04</v>
      </c>
      <c r="O556" t="str">
        <f t="shared" si="105"/>
        <v>09</v>
      </c>
      <c r="P556" t="str">
        <f t="shared" ca="1" si="106"/>
        <v/>
      </c>
      <c r="Q556" t="str">
        <f t="shared" ca="1" si="107"/>
        <v xml:space="preserve">:0609 a crs:CommonwealthPerson ; schema:name 'Dr Ronald Vernon SOUTHCOTT' ; dbo:birthDate '1918-05-15'^^xsd:date . </v>
      </c>
      <c r="R556" t="str">
        <f t="shared" ca="1" si="108"/>
        <v xml:space="preserve">:0609 a crs:CommonwealthPerson ; schema:name 'Dr Ronald Vernon SOUTHCOTT' ; dbo:birthDate '1918-05-15'^^xsd:date . </v>
      </c>
    </row>
    <row r="557" spans="1:18" x14ac:dyDescent="0.15">
      <c r="A557" s="1" t="s">
        <v>19021</v>
      </c>
      <c r="B557" s="1" t="s">
        <v>19022</v>
      </c>
      <c r="C557" s="4">
        <v>18900205</v>
      </c>
      <c r="D557" s="1">
        <v>19740523</v>
      </c>
      <c r="E557" s="1" t="s">
        <v>19023</v>
      </c>
      <c r="G557" t="str">
        <f t="shared" si="97"/>
        <v>61</v>
      </c>
      <c r="H557" t="str">
        <f t="shared" si="98"/>
        <v>0061</v>
      </c>
      <c r="I557" s="3" t="str">
        <f t="shared" si="99"/>
        <v>1890</v>
      </c>
      <c r="J557" s="3" t="str">
        <f t="shared" si="100"/>
        <v>02</v>
      </c>
      <c r="K557" s="3" t="str">
        <f t="shared" si="101"/>
        <v>05</v>
      </c>
      <c r="L557" t="str">
        <f t="shared" si="102"/>
        <v>'1890-02-05'^^xsd:date</v>
      </c>
      <c r="M557" t="str">
        <f t="shared" si="103"/>
        <v>1974</v>
      </c>
      <c r="N557" t="str">
        <f t="shared" si="104"/>
        <v>05</v>
      </c>
      <c r="O557" t="str">
        <f t="shared" si="105"/>
        <v>23</v>
      </c>
      <c r="P557" t="str">
        <f t="shared" ca="1" si="106"/>
        <v/>
      </c>
      <c r="Q557" t="str">
        <f t="shared" ca="1" si="107"/>
        <v xml:space="preserve">:0061 a crs:CommonwealthPerson ; schema:name 'Percy Pedder SCRIVENER' ; dbo:birthDate '1890-02-05'^^xsd:date . </v>
      </c>
      <c r="R557" t="str">
        <f t="shared" ca="1" si="108"/>
        <v xml:space="preserve">:0061 a crs:CommonwealthPerson ; schema:name 'Percy Pedder SCRIVENER' ; dbo:birthDate '1890-02-05'^^xsd:date . </v>
      </c>
    </row>
    <row r="558" spans="1:18" x14ac:dyDescent="0.15">
      <c r="A558" s="1" t="s">
        <v>19024</v>
      </c>
      <c r="B558" s="1" t="s">
        <v>19025</v>
      </c>
      <c r="C558" s="4">
        <v>19350311</v>
      </c>
      <c r="E558" s="1" t="s">
        <v>19026</v>
      </c>
      <c r="G558" t="str">
        <f t="shared" si="97"/>
        <v>610</v>
      </c>
      <c r="H558" t="str">
        <f t="shared" si="98"/>
        <v>0610</v>
      </c>
      <c r="I558" s="3" t="str">
        <f t="shared" si="99"/>
        <v>1935</v>
      </c>
      <c r="J558" s="3" t="str">
        <f t="shared" si="100"/>
        <v>03</v>
      </c>
      <c r="K558" s="3" t="str">
        <f t="shared" si="101"/>
        <v>11</v>
      </c>
      <c r="L558" t="str">
        <f t="shared" si="102"/>
        <v>'1935-03-11'^^xsd:date</v>
      </c>
      <c r="M558" t="str">
        <f t="shared" si="103"/>
        <v/>
      </c>
      <c r="N558" t="str">
        <f t="shared" si="104"/>
        <v/>
      </c>
      <c r="O558" t="str">
        <f t="shared" si="105"/>
        <v/>
      </c>
      <c r="P558" t="str">
        <f t="shared" si="106"/>
        <v/>
      </c>
      <c r="Q558" t="str">
        <f t="shared" si="107"/>
        <v xml:space="preserve">:0610 a crs:CommonwealthPerson ; schema:name 'The HonHon Peter Alexander WALSH AO' ; dbo:birthDate '1935-03-11'^^xsd:date . </v>
      </c>
      <c r="R558" t="str">
        <f t="shared" si="108"/>
        <v xml:space="preserve">:0610 a crs:CommonwealthPerson ; schema:name 'The Hon Peter Alexander WALSH AO' ; dbo:birthDate '1935-03-11'^^xsd:date . </v>
      </c>
    </row>
    <row r="559" spans="1:18" x14ac:dyDescent="0.15">
      <c r="A559" s="1" t="s">
        <v>19027</v>
      </c>
      <c r="B559" s="1" t="s">
        <v>19028</v>
      </c>
      <c r="C559" s="4">
        <v>18601207</v>
      </c>
      <c r="D559" s="1">
        <v>19470730</v>
      </c>
      <c r="E559" s="1" t="s">
        <v>18697</v>
      </c>
      <c r="G559" t="str">
        <f t="shared" si="97"/>
        <v>611</v>
      </c>
      <c r="H559" t="str">
        <f t="shared" si="98"/>
        <v>0611</v>
      </c>
      <c r="I559" s="3" t="str">
        <f t="shared" si="99"/>
        <v>1860</v>
      </c>
      <c r="J559" s="3" t="str">
        <f t="shared" si="100"/>
        <v>12</v>
      </c>
      <c r="K559" s="3" t="str">
        <f t="shared" si="101"/>
        <v>07</v>
      </c>
      <c r="L559" t="str">
        <f t="shared" si="102"/>
        <v>'1860-12-07'^^xsd:date</v>
      </c>
      <c r="M559" t="str">
        <f t="shared" si="103"/>
        <v>1947</v>
      </c>
      <c r="N559" t="str">
        <f t="shared" si="104"/>
        <v>07</v>
      </c>
      <c r="O559" t="str">
        <f t="shared" si="105"/>
        <v>30</v>
      </c>
      <c r="P559" t="str">
        <f t="shared" ca="1" si="106"/>
        <v/>
      </c>
      <c r="Q559" t="str">
        <f t="shared" ca="1" si="107"/>
        <v xml:space="preserve">:0611 a crs:CommonwealthPerson ; schema:name 'The Rt Hon Sir Joseph COOK PC, GCMG' ; dbo:birthDate '1860-12-07'^^xsd:date . </v>
      </c>
      <c r="R559" t="str">
        <f t="shared" ca="1" si="108"/>
        <v xml:space="preserve">:0611 a crs:CommonwealthPerson ; schema:name 'The Rt Hon Sir Joseph COOK PC, GCMG' ; dbo:birthDate '1860-12-07'^^xsd:date . </v>
      </c>
    </row>
    <row r="560" spans="1:18" x14ac:dyDescent="0.15">
      <c r="A560" s="1" t="s">
        <v>19029</v>
      </c>
      <c r="B560" s="1" t="s">
        <v>19030</v>
      </c>
      <c r="C560" s="4">
        <v>19190421</v>
      </c>
      <c r="E560" s="1" t="s">
        <v>19031</v>
      </c>
      <c r="G560" t="str">
        <f t="shared" si="97"/>
        <v>612</v>
      </c>
      <c r="H560" t="str">
        <f t="shared" si="98"/>
        <v>0612</v>
      </c>
      <c r="I560" s="3" t="str">
        <f t="shared" si="99"/>
        <v>1919</v>
      </c>
      <c r="J560" s="3" t="str">
        <f t="shared" si="100"/>
        <v>04</v>
      </c>
      <c r="K560" s="3" t="str">
        <f t="shared" si="101"/>
        <v>21</v>
      </c>
      <c r="L560" t="str">
        <f t="shared" si="102"/>
        <v>'1919-04-21'^^xsd:date</v>
      </c>
      <c r="M560" t="str">
        <f t="shared" si="103"/>
        <v/>
      </c>
      <c r="N560" t="str">
        <f t="shared" si="104"/>
        <v/>
      </c>
      <c r="O560" t="str">
        <f t="shared" si="105"/>
        <v/>
      </c>
      <c r="P560" t="str">
        <f t="shared" si="106"/>
        <v/>
      </c>
      <c r="Q560" t="str">
        <f t="shared" si="107"/>
        <v xml:space="preserve">:0612 a crs:CommonwealthPerson ; schema:name 'Harold Gordon MARSHALL AM' ; dbo:birthDate '1919-04-21'^^xsd:date . </v>
      </c>
      <c r="R560" t="str">
        <f t="shared" si="108"/>
        <v xml:space="preserve">:0612 a crs:CommonwealthPerson ; schema:name 'Harold Gordon MARSHALL AM' ; dbo:birthDate '1919-04-21'^^xsd:date . </v>
      </c>
    </row>
    <row r="561" spans="1:18" x14ac:dyDescent="0.15">
      <c r="A561" s="1" t="s">
        <v>19032</v>
      </c>
      <c r="B561" s="1" t="s">
        <v>19033</v>
      </c>
      <c r="C561" s="4">
        <v>19321205</v>
      </c>
      <c r="E561" s="1" t="s">
        <v>19034</v>
      </c>
      <c r="G561" t="str">
        <f t="shared" si="97"/>
        <v>613</v>
      </c>
      <c r="H561" t="str">
        <f t="shared" si="98"/>
        <v>0613</v>
      </c>
      <c r="I561" s="3" t="str">
        <f t="shared" si="99"/>
        <v>1932</v>
      </c>
      <c r="J561" s="3" t="str">
        <f t="shared" si="100"/>
        <v>12</v>
      </c>
      <c r="K561" s="3" t="str">
        <f t="shared" si="101"/>
        <v>05</v>
      </c>
      <c r="L561" t="str">
        <f t="shared" si="102"/>
        <v>'1932-12-05'^^xsd:date</v>
      </c>
      <c r="M561" t="str">
        <f t="shared" si="103"/>
        <v/>
      </c>
      <c r="N561" t="str">
        <f t="shared" si="104"/>
        <v/>
      </c>
      <c r="O561" t="str">
        <f t="shared" si="105"/>
        <v/>
      </c>
      <c r="P561" t="str">
        <f t="shared" si="106"/>
        <v/>
      </c>
      <c r="Q561" t="str">
        <f t="shared" si="107"/>
        <v xml:space="preserve">:0613 a crs:CommonwealthPerson ; schema:name 'Senator Austin William Russell LEWIS' ; dbo:birthDate '1932-12-05'^^xsd:date . </v>
      </c>
      <c r="R561" t="str">
        <f t="shared" si="108"/>
        <v xml:space="preserve">:0613 a crs:CommonwealthPerson ; schema:name 'Senator Austin William Russell LEWIS' ; dbo:birthDate '1932-12-05'^^xsd:date . </v>
      </c>
    </row>
    <row r="562" spans="1:18" x14ac:dyDescent="0.15">
      <c r="A562" s="1" t="s">
        <v>19035</v>
      </c>
      <c r="B562" s="1" t="s">
        <v>19036</v>
      </c>
      <c r="C562" s="4">
        <v>19471210</v>
      </c>
      <c r="E562" s="1" t="s">
        <v>19037</v>
      </c>
      <c r="G562" t="str">
        <f t="shared" si="97"/>
        <v>614</v>
      </c>
      <c r="H562" t="str">
        <f t="shared" si="98"/>
        <v>0614</v>
      </c>
      <c r="I562" s="3" t="str">
        <f t="shared" si="99"/>
        <v>1947</v>
      </c>
      <c r="J562" s="3" t="str">
        <f t="shared" si="100"/>
        <v>12</v>
      </c>
      <c r="K562" s="3" t="str">
        <f t="shared" si="101"/>
        <v>10</v>
      </c>
      <c r="L562" t="str">
        <f t="shared" si="102"/>
        <v>'1947-12-10'^^xsd:date</v>
      </c>
      <c r="M562" t="str">
        <f t="shared" si="103"/>
        <v/>
      </c>
      <c r="N562" t="str">
        <f t="shared" si="104"/>
        <v/>
      </c>
      <c r="O562" t="str">
        <f t="shared" si="105"/>
        <v/>
      </c>
      <c r="P562" t="str">
        <f t="shared" si="106"/>
        <v/>
      </c>
      <c r="Q562" t="str">
        <f t="shared" si="107"/>
        <v xml:space="preserve">:0614 a crs:CommonwealthPerson ; schema:name 'The HonHon Robert Francis MCMULLAN' ; dbo:birthDate '1947-12-10'^^xsd:date . </v>
      </c>
      <c r="R562" t="str">
        <f t="shared" si="108"/>
        <v xml:space="preserve">:0614 a crs:CommonwealthPerson ; schema:name 'The Hon Robert Francis MCMULLAN' ; dbo:birthDate '1947-12-10'^^xsd:date . </v>
      </c>
    </row>
    <row r="563" spans="1:18" x14ac:dyDescent="0.15">
      <c r="A563" s="1" t="s">
        <v>19038</v>
      </c>
      <c r="B563" s="1" t="s">
        <v>19039</v>
      </c>
      <c r="C563" s="4">
        <v>19151231</v>
      </c>
      <c r="D563" s="1">
        <v>19921231</v>
      </c>
      <c r="E563" s="1" t="s">
        <v>19040</v>
      </c>
      <c r="G563" t="str">
        <f t="shared" si="97"/>
        <v>615</v>
      </c>
      <c r="H563" t="str">
        <f t="shared" si="98"/>
        <v>0615</v>
      </c>
      <c r="I563" s="3" t="str">
        <f t="shared" si="99"/>
        <v>1915</v>
      </c>
      <c r="J563" s="3" t="str">
        <f t="shared" si="100"/>
        <v>12</v>
      </c>
      <c r="K563" s="3" t="str">
        <f t="shared" si="101"/>
        <v>31</v>
      </c>
      <c r="L563" t="str">
        <f t="shared" si="102"/>
        <v>'1915-12-31'^^xsd:date</v>
      </c>
      <c r="M563" t="str">
        <f t="shared" si="103"/>
        <v>1992</v>
      </c>
      <c r="N563" t="str">
        <f t="shared" si="104"/>
        <v>12</v>
      </c>
      <c r="O563" t="str">
        <f t="shared" si="105"/>
        <v>31</v>
      </c>
      <c r="P563" t="str">
        <f t="shared" ca="1" si="106"/>
        <v/>
      </c>
      <c r="Q563" t="str">
        <f t="shared" ca="1" si="107"/>
        <v xml:space="preserve">:0615 a crs:CommonwealthPerson ; schema:name 'Professor David Joseph LEE' ; dbo:birthDate '1915-12-31'^^xsd:date . </v>
      </c>
      <c r="R563" t="str">
        <f t="shared" ca="1" si="108"/>
        <v xml:space="preserve">:0615 a crs:CommonwealthPerson ; schema:name 'Professor David Joseph LEE' ; dbo:birthDate '1915-12-31'^^xsd:date . </v>
      </c>
    </row>
    <row r="564" spans="1:18" x14ac:dyDescent="0.15">
      <c r="A564" s="1" t="s">
        <v>19041</v>
      </c>
      <c r="B564" s="1" t="s">
        <v>19042</v>
      </c>
      <c r="C564" s="4">
        <v>19470317</v>
      </c>
      <c r="E564" s="1" t="s">
        <v>19043</v>
      </c>
      <c r="G564" t="str">
        <f t="shared" si="97"/>
        <v>617</v>
      </c>
      <c r="H564" t="str">
        <f t="shared" si="98"/>
        <v>0617</v>
      </c>
      <c r="I564" s="3" t="str">
        <f t="shared" si="99"/>
        <v>1947</v>
      </c>
      <c r="J564" s="3" t="str">
        <f t="shared" si="100"/>
        <v>03</v>
      </c>
      <c r="K564" s="3" t="str">
        <f t="shared" si="101"/>
        <v>17</v>
      </c>
      <c r="L564" t="str">
        <f t="shared" si="102"/>
        <v>'1947-03-17'^^xsd:date</v>
      </c>
      <c r="M564" t="str">
        <f t="shared" si="103"/>
        <v/>
      </c>
      <c r="N564" t="str">
        <f t="shared" si="104"/>
        <v/>
      </c>
      <c r="O564" t="str">
        <f t="shared" si="105"/>
        <v/>
      </c>
      <c r="P564" t="str">
        <f t="shared" si="106"/>
        <v/>
      </c>
      <c r="Q564" t="str">
        <f t="shared" si="107"/>
        <v xml:space="preserve">:0617 a crs:CommonwealthPerson ; schema:name 'Anthony Stuart COLE' ; dbo:birthDate '1947-03-17'^^xsd:date . </v>
      </c>
      <c r="R564" t="str">
        <f t="shared" si="108"/>
        <v xml:space="preserve">:0617 a crs:CommonwealthPerson ; schema:name 'Anthony Stuart COLE' ; dbo:birthDate '1947-03-17'^^xsd:date . </v>
      </c>
    </row>
    <row r="565" spans="1:18" x14ac:dyDescent="0.15">
      <c r="A565" s="1" t="s">
        <v>19044</v>
      </c>
      <c r="B565" s="1" t="s">
        <v>19045</v>
      </c>
      <c r="C565" s="4">
        <v>19480624</v>
      </c>
      <c r="E565" s="1" t="s">
        <v>19046</v>
      </c>
      <c r="G565" t="str">
        <f t="shared" si="97"/>
        <v>618</v>
      </c>
      <c r="H565" t="str">
        <f t="shared" si="98"/>
        <v>0618</v>
      </c>
      <c r="I565" s="3" t="str">
        <f t="shared" si="99"/>
        <v>1948</v>
      </c>
      <c r="J565" s="3" t="str">
        <f t="shared" si="100"/>
        <v>06</v>
      </c>
      <c r="K565" s="3" t="str">
        <f t="shared" si="101"/>
        <v>24</v>
      </c>
      <c r="L565" t="str">
        <f t="shared" si="102"/>
        <v>'1948-06-24'^^xsd:date</v>
      </c>
      <c r="M565" t="str">
        <f t="shared" si="103"/>
        <v/>
      </c>
      <c r="N565" t="str">
        <f t="shared" si="104"/>
        <v/>
      </c>
      <c r="O565" t="str">
        <f t="shared" si="105"/>
        <v/>
      </c>
      <c r="P565" t="str">
        <f t="shared" si="106"/>
        <v/>
      </c>
      <c r="Q565" t="str">
        <f t="shared" si="107"/>
        <v xml:space="preserve">:0618 a crs:CommonwealthPerson ; schema:name 'The HonHon Dr Stephen Paul MARTIN' ; dbo:birthDate '1948-06-24'^^xsd:date . </v>
      </c>
      <c r="R565" t="str">
        <f t="shared" si="108"/>
        <v xml:space="preserve">:0618 a crs:CommonwealthPerson ; schema:name 'The Hon Dr Stephen Paul MARTIN' ; dbo:birthDate '1948-06-24'^^xsd:date . </v>
      </c>
    </row>
    <row r="566" spans="1:18" x14ac:dyDescent="0.15">
      <c r="A566" s="1" t="s">
        <v>19047</v>
      </c>
      <c r="B566" s="1" t="s">
        <v>19048</v>
      </c>
      <c r="C566" s="4">
        <v>19130705</v>
      </c>
      <c r="D566" s="1">
        <v>19910910</v>
      </c>
      <c r="E566" s="1" t="s">
        <v>19049</v>
      </c>
      <c r="G566" t="str">
        <f t="shared" si="97"/>
        <v>619</v>
      </c>
      <c r="H566" t="str">
        <f t="shared" si="98"/>
        <v>0619</v>
      </c>
      <c r="I566" s="3" t="str">
        <f t="shared" si="99"/>
        <v>1913</v>
      </c>
      <c r="J566" s="3" t="str">
        <f t="shared" si="100"/>
        <v>07</v>
      </c>
      <c r="K566" s="3" t="str">
        <f t="shared" si="101"/>
        <v>05</v>
      </c>
      <c r="L566" t="str">
        <f t="shared" si="102"/>
        <v>'1913-07-05'^^xsd:date</v>
      </c>
      <c r="M566" t="str">
        <f t="shared" si="103"/>
        <v>1991</v>
      </c>
      <c r="N566" t="str">
        <f t="shared" si="104"/>
        <v>09</v>
      </c>
      <c r="O566" t="str">
        <f t="shared" si="105"/>
        <v>10</v>
      </c>
      <c r="P566" t="str">
        <f t="shared" ca="1" si="106"/>
        <v/>
      </c>
      <c r="Q566" t="str">
        <f t="shared" ca="1" si="107"/>
        <v xml:space="preserve">:0619 a crs:CommonwealthPerson ; schema:name 'Arthur Frederick Alan HARPER AO' ; dbo:birthDate '1913-07-05'^^xsd:date . </v>
      </c>
      <c r="R566" t="str">
        <f t="shared" ca="1" si="108"/>
        <v xml:space="preserve">:0619 a crs:CommonwealthPerson ; schema:name 'Arthur Frederick Alan HARPER AO' ; dbo:birthDate '1913-07-05'^^xsd:date . </v>
      </c>
    </row>
    <row r="567" spans="1:18" x14ac:dyDescent="0.15">
      <c r="A567" s="1" t="s">
        <v>19050</v>
      </c>
      <c r="B567" s="1" t="s">
        <v>19051</v>
      </c>
      <c r="C567" s="4">
        <v>18700101</v>
      </c>
      <c r="D567" s="1">
        <v>19201231</v>
      </c>
      <c r="E567" s="1" t="s">
        <v>19052</v>
      </c>
      <c r="G567" t="str">
        <f t="shared" si="97"/>
        <v>62</v>
      </c>
      <c r="H567" t="str">
        <f t="shared" si="98"/>
        <v>0062</v>
      </c>
      <c r="I567" s="3" t="str">
        <f t="shared" si="99"/>
        <v>1870</v>
      </c>
      <c r="J567" s="3" t="str">
        <f t="shared" si="100"/>
        <v>01</v>
      </c>
      <c r="K567" s="3" t="str">
        <f t="shared" si="101"/>
        <v>01</v>
      </c>
      <c r="L567" t="str">
        <f t="shared" si="102"/>
        <v>'1870-01-01'^^xsd:date</v>
      </c>
      <c r="M567" t="str">
        <f t="shared" si="103"/>
        <v>1920</v>
      </c>
      <c r="N567" t="str">
        <f t="shared" si="104"/>
        <v>12</v>
      </c>
      <c r="O567" t="str">
        <f t="shared" si="105"/>
        <v>31</v>
      </c>
      <c r="P567" t="str">
        <f t="shared" ca="1" si="106"/>
        <v/>
      </c>
      <c r="Q567" t="str">
        <f t="shared" ca="1" si="107"/>
        <v xml:space="preserve">:0062 a crs:CommonwealthPerson ; schema:name 'Alfred E. WADSWORTH' ; dbo:birthDate '1870-01-01'^^xsd:date . </v>
      </c>
      <c r="R567" t="str">
        <f t="shared" ca="1" si="108"/>
        <v xml:space="preserve">:0062 a crs:CommonwealthPerson ; schema:name 'Alfred E. WADSWORTH' ; dbo:birthDate '1870-01-01'^^xsd:date . </v>
      </c>
    </row>
    <row r="568" spans="1:18" x14ac:dyDescent="0.15">
      <c r="A568" s="1" t="s">
        <v>19053</v>
      </c>
      <c r="B568" s="1" t="s">
        <v>19054</v>
      </c>
      <c r="C568" s="4">
        <v>19461028</v>
      </c>
      <c r="E568" s="1" t="s">
        <v>18114</v>
      </c>
      <c r="G568" t="str">
        <f t="shared" si="97"/>
        <v>620</v>
      </c>
      <c r="H568" t="str">
        <f t="shared" si="98"/>
        <v>0620</v>
      </c>
      <c r="I568" s="3" t="str">
        <f t="shared" si="99"/>
        <v>1946</v>
      </c>
      <c r="J568" s="3" t="str">
        <f t="shared" si="100"/>
        <v>10</v>
      </c>
      <c r="K568" s="3" t="str">
        <f t="shared" si="101"/>
        <v>28</v>
      </c>
      <c r="L568" t="str">
        <f t="shared" si="102"/>
        <v>'1946-10-28'^^xsd:date</v>
      </c>
      <c r="M568" t="str">
        <f t="shared" si="103"/>
        <v/>
      </c>
      <c r="N568" t="str">
        <f t="shared" si="104"/>
        <v/>
      </c>
      <c r="O568" t="str">
        <f t="shared" si="105"/>
        <v/>
      </c>
      <c r="P568" t="str">
        <f t="shared" si="106"/>
        <v/>
      </c>
      <c r="Q568" t="str">
        <f t="shared" si="107"/>
        <v xml:space="preserve">:0620 a crs:CommonwealthPerson ; schema:name 'Dr John Robert HEWSON AM' ; dbo:birthDate '1946-10-28'^^xsd:date . </v>
      </c>
      <c r="R568" t="str">
        <f t="shared" si="108"/>
        <v xml:space="preserve">:0620 a crs:CommonwealthPerson ; schema:name 'Dr John Robert HEWSON AM' ; dbo:birthDate '1946-10-28'^^xsd:date . </v>
      </c>
    </row>
    <row r="569" spans="1:18" x14ac:dyDescent="0.15">
      <c r="A569" s="1" t="s">
        <v>19055</v>
      </c>
      <c r="B569" s="1" t="s">
        <v>19056</v>
      </c>
      <c r="C569" s="4">
        <v>19461218</v>
      </c>
      <c r="E569" s="1" t="s">
        <v>19057</v>
      </c>
      <c r="G569" t="str">
        <f t="shared" si="97"/>
        <v>621</v>
      </c>
      <c r="H569" t="str">
        <f t="shared" si="98"/>
        <v>0621</v>
      </c>
      <c r="I569" s="3" t="str">
        <f t="shared" si="99"/>
        <v>1946</v>
      </c>
      <c r="J569" s="3" t="str">
        <f t="shared" si="100"/>
        <v>12</v>
      </c>
      <c r="K569" s="3" t="str">
        <f t="shared" si="101"/>
        <v>18</v>
      </c>
      <c r="L569" t="str">
        <f t="shared" si="102"/>
        <v>'1946-12-18'^^xsd:date</v>
      </c>
      <c r="M569" t="str">
        <f t="shared" si="103"/>
        <v/>
      </c>
      <c r="N569" t="str">
        <f t="shared" si="104"/>
        <v/>
      </c>
      <c r="O569" t="str">
        <f t="shared" si="105"/>
        <v/>
      </c>
      <c r="P569" t="str">
        <f t="shared" si="106"/>
        <v/>
      </c>
      <c r="Q569" t="str">
        <f t="shared" si="107"/>
        <v xml:space="preserve">:0621 a crs:CommonwealthPerson ; schema:name 'Roger David Bernard BEALE AO' ; dbo:birthDate '1946-12-18'^^xsd:date . </v>
      </c>
      <c r="R569" t="str">
        <f t="shared" si="108"/>
        <v xml:space="preserve">:0621 a crs:CommonwealthPerson ; schema:name 'Roger David Bernard BEALE AO' ; dbo:birthDate '1946-12-18'^^xsd:date . </v>
      </c>
    </row>
    <row r="570" spans="1:18" x14ac:dyDescent="0.15">
      <c r="A570" s="1" t="s">
        <v>19058</v>
      </c>
      <c r="B570" s="1" t="s">
        <v>19059</v>
      </c>
      <c r="C570" s="4">
        <v>18960427</v>
      </c>
      <c r="D570" s="1">
        <v>19780912</v>
      </c>
      <c r="E570" s="1" t="s">
        <v>17938</v>
      </c>
      <c r="G570" t="str">
        <f t="shared" si="97"/>
        <v>622</v>
      </c>
      <c r="H570" t="str">
        <f t="shared" si="98"/>
        <v>0622</v>
      </c>
      <c r="I570" s="3" t="str">
        <f t="shared" si="99"/>
        <v>1896</v>
      </c>
      <c r="J570" s="3" t="str">
        <f t="shared" si="100"/>
        <v>04</v>
      </c>
      <c r="K570" s="3" t="str">
        <f t="shared" si="101"/>
        <v>27</v>
      </c>
      <c r="L570" t="str">
        <f t="shared" si="102"/>
        <v>'1896-04-27'^^xsd:date</v>
      </c>
      <c r="M570" t="str">
        <f t="shared" si="103"/>
        <v>1978</v>
      </c>
      <c r="N570" t="str">
        <f t="shared" si="104"/>
        <v>09</v>
      </c>
      <c r="O570" t="str">
        <f t="shared" si="105"/>
        <v>12</v>
      </c>
      <c r="P570" t="str">
        <f t="shared" ca="1" si="106"/>
        <v/>
      </c>
      <c r="Q570" t="str">
        <f t="shared" ca="1" si="107"/>
        <v xml:space="preserve">:0622 a crs:CommonwealthPerson ; schema:name 'Sir William HUDSON KBE' ; dbo:birthDate '1896-04-27'^^xsd:date . </v>
      </c>
      <c r="R570" t="str">
        <f t="shared" ca="1" si="108"/>
        <v xml:space="preserve">:0622 a crs:CommonwealthPerson ; schema:name 'Sir William HUDSON KBE' ; dbo:birthDate '1896-04-27'^^xsd:date . </v>
      </c>
    </row>
    <row r="571" spans="1:18" x14ac:dyDescent="0.15">
      <c r="A571" s="1" t="s">
        <v>19060</v>
      </c>
      <c r="B571" s="1" t="s">
        <v>19061</v>
      </c>
      <c r="C571" s="4">
        <v>19190216</v>
      </c>
      <c r="E571" s="1" t="s">
        <v>19062</v>
      </c>
      <c r="G571" t="str">
        <f t="shared" si="97"/>
        <v>623</v>
      </c>
      <c r="H571" t="str">
        <f t="shared" si="98"/>
        <v>0623</v>
      </c>
      <c r="I571" s="3" t="str">
        <f t="shared" si="99"/>
        <v>1919</v>
      </c>
      <c r="J571" s="3" t="str">
        <f t="shared" si="100"/>
        <v>02</v>
      </c>
      <c r="K571" s="3" t="str">
        <f t="shared" si="101"/>
        <v>16</v>
      </c>
      <c r="L571" t="str">
        <f t="shared" si="102"/>
        <v>'1919-02-16'^^xsd:date</v>
      </c>
      <c r="M571" t="str">
        <f t="shared" si="103"/>
        <v/>
      </c>
      <c r="N571" t="str">
        <f t="shared" si="104"/>
        <v/>
      </c>
      <c r="O571" t="str">
        <f t="shared" si="105"/>
        <v/>
      </c>
      <c r="P571" t="str">
        <f t="shared" si="106"/>
        <v/>
      </c>
      <c r="Q571" t="str">
        <f t="shared" si="107"/>
        <v xml:space="preserve">:0623 a crs:CommonwealthPerson ; schema:name 'Neal Francis STEVENS AO, OBE, FCA' ; dbo:birthDate '1919-02-16'^^xsd:date . </v>
      </c>
      <c r="R571" t="str">
        <f t="shared" si="108"/>
        <v xml:space="preserve">:0623 a crs:CommonwealthPerson ; schema:name 'Neal Francis STEVENS AO, OBE, FCA' ; dbo:birthDate '1919-02-16'^^xsd:date . </v>
      </c>
    </row>
    <row r="572" spans="1:18" x14ac:dyDescent="0.15">
      <c r="A572" s="1" t="s">
        <v>19063</v>
      </c>
      <c r="B572" s="1" t="s">
        <v>19064</v>
      </c>
      <c r="C572" s="4">
        <v>19331111</v>
      </c>
      <c r="E572" s="1" t="s">
        <v>19065</v>
      </c>
      <c r="G572" t="str">
        <f t="shared" si="97"/>
        <v>624</v>
      </c>
      <c r="H572" t="str">
        <f t="shared" si="98"/>
        <v>0624</v>
      </c>
      <c r="I572" s="3" t="str">
        <f t="shared" si="99"/>
        <v>1933</v>
      </c>
      <c r="J572" s="3" t="str">
        <f t="shared" si="100"/>
        <v>11</v>
      </c>
      <c r="K572" s="3" t="str">
        <f t="shared" si="101"/>
        <v>11</v>
      </c>
      <c r="L572" t="str">
        <f t="shared" si="102"/>
        <v>'1933-11-11'^^xsd:date</v>
      </c>
      <c r="M572" t="str">
        <f t="shared" si="103"/>
        <v/>
      </c>
      <c r="N572" t="str">
        <f t="shared" si="104"/>
        <v/>
      </c>
      <c r="O572" t="str">
        <f t="shared" si="105"/>
        <v/>
      </c>
      <c r="P572" t="str">
        <f t="shared" si="106"/>
        <v/>
      </c>
      <c r="Q572" t="str">
        <f t="shared" si="107"/>
        <v xml:space="preserve">:0624 a crs:CommonwealthPerson ; schema:name 'The HonHon Justice Elizabeth Andreas EVATT AC, AO' ; dbo:birthDate '1933-11-11'^^xsd:date . </v>
      </c>
      <c r="R572" t="str">
        <f t="shared" si="108"/>
        <v xml:space="preserve">:0624 a crs:CommonwealthPerson ; schema:name 'The Hon Justice Elizabeth Andreas EVATT AC, AO' ; dbo:birthDate '1933-11-11'^^xsd:date . </v>
      </c>
    </row>
    <row r="573" spans="1:18" x14ac:dyDescent="0.15">
      <c r="A573" s="1" t="s">
        <v>19066</v>
      </c>
      <c r="B573" s="1" t="s">
        <v>19067</v>
      </c>
      <c r="C573" s="4">
        <v>19011220</v>
      </c>
      <c r="D573" s="1">
        <v>19761207</v>
      </c>
      <c r="E573" s="1" t="s">
        <v>19068</v>
      </c>
      <c r="G573" t="str">
        <f t="shared" si="97"/>
        <v>625</v>
      </c>
      <c r="H573" t="str">
        <f t="shared" si="98"/>
        <v>0625</v>
      </c>
      <c r="I573" s="3" t="str">
        <f t="shared" si="99"/>
        <v>1901</v>
      </c>
      <c r="J573" s="3" t="str">
        <f t="shared" si="100"/>
        <v>12</v>
      </c>
      <c r="K573" s="3" t="str">
        <f t="shared" si="101"/>
        <v>20</v>
      </c>
      <c r="L573" t="str">
        <f t="shared" si="102"/>
        <v>'1901-12-20'^^xsd:date</v>
      </c>
      <c r="M573" t="str">
        <f t="shared" si="103"/>
        <v>1976</v>
      </c>
      <c r="N573" t="str">
        <f t="shared" si="104"/>
        <v>12</v>
      </c>
      <c r="O573" t="str">
        <f t="shared" si="105"/>
        <v>07</v>
      </c>
      <c r="P573" t="str">
        <f t="shared" ca="1" si="106"/>
        <v/>
      </c>
      <c r="Q573" t="str">
        <f t="shared" ca="1" si="107"/>
        <v xml:space="preserve">:0625 a crs:CommonwealthPerson ; schema:name 'Thomas Philogonius HOEY' ; dbo:birthDate '1901-12-20'^^xsd:date . </v>
      </c>
      <c r="R573" t="str">
        <f t="shared" ca="1" si="108"/>
        <v xml:space="preserve">:0625 a crs:CommonwealthPerson ; schema:name 'Thomas Philogonius HOEY' ; dbo:birthDate '1901-12-20'^^xsd:date . </v>
      </c>
    </row>
    <row r="574" spans="1:18" x14ac:dyDescent="0.15">
      <c r="A574" s="1" t="s">
        <v>19069</v>
      </c>
      <c r="B574" s="1" t="s">
        <v>19070</v>
      </c>
      <c r="C574" s="4">
        <v>19330123</v>
      </c>
      <c r="E574" s="1" t="s">
        <v>17864</v>
      </c>
      <c r="G574" t="str">
        <f t="shared" si="97"/>
        <v>626</v>
      </c>
      <c r="H574" t="str">
        <f t="shared" si="98"/>
        <v>0626</v>
      </c>
      <c r="I574" s="3" t="str">
        <f t="shared" si="99"/>
        <v>1933</v>
      </c>
      <c r="J574" s="3" t="str">
        <f t="shared" si="100"/>
        <v>01</v>
      </c>
      <c r="K574" s="3" t="str">
        <f t="shared" si="101"/>
        <v>23</v>
      </c>
      <c r="L574" t="str">
        <f t="shared" si="102"/>
        <v>'1933-01-23'^^xsd:date</v>
      </c>
      <c r="M574" t="str">
        <f t="shared" si="103"/>
        <v/>
      </c>
      <c r="N574" t="str">
        <f t="shared" si="104"/>
        <v/>
      </c>
      <c r="O574" t="str">
        <f t="shared" si="105"/>
        <v/>
      </c>
      <c r="P574" t="str">
        <f t="shared" si="106"/>
        <v/>
      </c>
      <c r="Q574" t="str">
        <f t="shared" si="107"/>
        <v xml:space="preserve">:0626 a crs:CommonwealthPerson ; schema:name 'The HonHon William George HAYDEN AC, KStJ' ; dbo:birthDate '1933-01-23'^^xsd:date . </v>
      </c>
      <c r="R574" t="str">
        <f t="shared" si="108"/>
        <v xml:space="preserve">:0626 a crs:CommonwealthPerson ; schema:name 'The Hon William George HAYDEN AC, KStJ' ; dbo:birthDate '1933-01-23'^^xsd:date . </v>
      </c>
    </row>
    <row r="575" spans="1:18" x14ac:dyDescent="0.15">
      <c r="A575" s="1" t="s">
        <v>19071</v>
      </c>
      <c r="B575" s="1" t="s">
        <v>19072</v>
      </c>
      <c r="C575" s="4">
        <v>19371121</v>
      </c>
      <c r="E575" s="1" t="s">
        <v>18541</v>
      </c>
      <c r="G575" t="str">
        <f t="shared" si="97"/>
        <v>627</v>
      </c>
      <c r="H575" t="str">
        <f t="shared" si="98"/>
        <v>0627</v>
      </c>
      <c r="I575" s="3" t="str">
        <f t="shared" si="99"/>
        <v>1937</v>
      </c>
      <c r="J575" s="3" t="str">
        <f t="shared" si="100"/>
        <v>11</v>
      </c>
      <c r="K575" s="3" t="str">
        <f t="shared" si="101"/>
        <v>21</v>
      </c>
      <c r="L575" t="str">
        <f t="shared" si="102"/>
        <v>'1937-11-21'^^xsd:date</v>
      </c>
      <c r="M575" t="str">
        <f t="shared" si="103"/>
        <v/>
      </c>
      <c r="N575" t="str">
        <f t="shared" si="104"/>
        <v/>
      </c>
      <c r="O575" t="str">
        <f t="shared" si="105"/>
        <v/>
      </c>
      <c r="P575" t="str">
        <f t="shared" si="106"/>
        <v/>
      </c>
      <c r="Q575" t="str">
        <f t="shared" si="107"/>
        <v xml:space="preserve">:0627 a crs:CommonwealthPerson ; schema:name 'The HonHon John Charles KERIN AM' ; dbo:birthDate '1937-11-21'^^xsd:date . </v>
      </c>
      <c r="R575" t="str">
        <f t="shared" si="108"/>
        <v xml:space="preserve">:0627 a crs:CommonwealthPerson ; schema:name 'The Hon John Charles KERIN AM' ; dbo:birthDate '1937-11-21'^^xsd:date . </v>
      </c>
    </row>
    <row r="576" spans="1:18" x14ac:dyDescent="0.15">
      <c r="A576" s="1" t="s">
        <v>19073</v>
      </c>
      <c r="B576" s="1" t="s">
        <v>19074</v>
      </c>
      <c r="C576" s="4">
        <v>19460208</v>
      </c>
      <c r="D576" s="1">
        <v>20070921</v>
      </c>
      <c r="E576" s="1" t="s">
        <v>19075</v>
      </c>
      <c r="G576" t="str">
        <f t="shared" si="97"/>
        <v>628</v>
      </c>
      <c r="H576" t="str">
        <f t="shared" si="98"/>
        <v>0628</v>
      </c>
      <c r="I576" s="3" t="str">
        <f t="shared" si="99"/>
        <v>1946</v>
      </c>
      <c r="J576" s="3" t="str">
        <f t="shared" si="100"/>
        <v>02</v>
      </c>
      <c r="K576" s="3" t="str">
        <f t="shared" si="101"/>
        <v>08</v>
      </c>
      <c r="L576" t="str">
        <f t="shared" si="102"/>
        <v>'1946-02-08'^^xsd:date</v>
      </c>
      <c r="M576" t="str">
        <f t="shared" si="103"/>
        <v>2007</v>
      </c>
      <c r="N576" t="str">
        <f t="shared" si="104"/>
        <v>09</v>
      </c>
      <c r="O576" t="str">
        <f t="shared" si="105"/>
        <v>21</v>
      </c>
      <c r="P576" t="str">
        <f t="shared" ca="1" si="106"/>
        <v/>
      </c>
      <c r="Q576" t="str">
        <f t="shared" ca="1" si="107"/>
        <v xml:space="preserve">:0628 a crs:CommonwealthPerson ; schema:name 'The HonHon Robert Lindsay COLLINS AO' ; dbo:birthDate '1946-02-08'^^xsd:date . </v>
      </c>
      <c r="R576" t="str">
        <f t="shared" ca="1" si="108"/>
        <v xml:space="preserve">:0628 a crs:CommonwealthPerson ; schema:name 'The Hon Robert Lindsay COLLINS AO' ; dbo:birthDate '1946-02-08'^^xsd:date . </v>
      </c>
    </row>
    <row r="577" spans="1:18" x14ac:dyDescent="0.15">
      <c r="A577" s="1" t="s">
        <v>19076</v>
      </c>
      <c r="B577" s="1" t="s">
        <v>19077</v>
      </c>
      <c r="C577" s="4">
        <v>19380414</v>
      </c>
      <c r="E577" s="1" t="s">
        <v>19078</v>
      </c>
      <c r="G577" t="str">
        <f t="shared" si="97"/>
        <v>629</v>
      </c>
      <c r="H577" t="str">
        <f t="shared" si="98"/>
        <v>0629</v>
      </c>
      <c r="I577" s="3" t="str">
        <f t="shared" si="99"/>
        <v>1938</v>
      </c>
      <c r="J577" s="3" t="str">
        <f t="shared" si="100"/>
        <v>04</v>
      </c>
      <c r="K577" s="3" t="str">
        <f t="shared" si="101"/>
        <v>14</v>
      </c>
      <c r="L577" t="str">
        <f t="shared" si="102"/>
        <v>'1938-04-14'^^xsd:date</v>
      </c>
      <c r="M577" t="str">
        <f t="shared" si="103"/>
        <v/>
      </c>
      <c r="N577" t="str">
        <f t="shared" si="104"/>
        <v/>
      </c>
      <c r="O577" t="str">
        <f t="shared" si="105"/>
        <v/>
      </c>
      <c r="P577" t="str">
        <f t="shared" si="106"/>
        <v/>
      </c>
      <c r="Q577" t="str">
        <f t="shared" si="107"/>
        <v xml:space="preserve">:0629 a crs:CommonwealthPerson ; schema:name 'The HonHon Ralph WILLIS AO' ; dbo:birthDate '1938-04-14'^^xsd:date . </v>
      </c>
      <c r="R577" t="str">
        <f t="shared" si="108"/>
        <v xml:space="preserve">:0629 a crs:CommonwealthPerson ; schema:name 'The Hon Ralph WILLIS AO' ; dbo:birthDate '1938-04-14'^^xsd:date . </v>
      </c>
    </row>
    <row r="578" spans="1:18" x14ac:dyDescent="0.15">
      <c r="A578" s="1" t="s">
        <v>19079</v>
      </c>
      <c r="B578" s="1" t="s">
        <v>19080</v>
      </c>
      <c r="C578" s="4">
        <v>18760918</v>
      </c>
      <c r="D578" s="1">
        <v>19530128</v>
      </c>
      <c r="E578" s="1" t="s">
        <v>18023</v>
      </c>
      <c r="G578" t="str">
        <f t="shared" ref="G578:G641" si="109">SUBSTITUTE(A578, "CP ", "")</f>
        <v>63</v>
      </c>
      <c r="H578" t="str">
        <f t="shared" si="98"/>
        <v>0063</v>
      </c>
      <c r="I578" s="3" t="str">
        <f t="shared" si="99"/>
        <v>1876</v>
      </c>
      <c r="J578" s="3" t="str">
        <f t="shared" si="100"/>
        <v>09</v>
      </c>
      <c r="K578" s="3" t="str">
        <f t="shared" si="101"/>
        <v>18</v>
      </c>
      <c r="L578" t="str">
        <f t="shared" si="102"/>
        <v>'1876-09-18'^^xsd:date</v>
      </c>
      <c r="M578" t="str">
        <f t="shared" si="103"/>
        <v>1953</v>
      </c>
      <c r="N578" t="str">
        <f t="shared" si="104"/>
        <v>01</v>
      </c>
      <c r="O578" t="str">
        <f t="shared" si="105"/>
        <v>28</v>
      </c>
      <c r="P578" t="str">
        <f t="shared" ca="1" si="106"/>
        <v/>
      </c>
      <c r="Q578" t="str">
        <f t="shared" ca="1" si="107"/>
        <v xml:space="preserve">:0063 a crs:CommonwealthPerson ; schema:name 'The Rt Hon James Henry SCULLIN PC' ; dbo:birthDate '1876-09-18'^^xsd:date . </v>
      </c>
      <c r="R578" t="str">
        <f t="shared" ca="1" si="108"/>
        <v xml:space="preserve">:0063 a crs:CommonwealthPerson ; schema:name 'The Rt Hon James Henry SCULLIN PC' ; dbo:birthDate '1876-09-18'^^xsd:date . </v>
      </c>
    </row>
    <row r="579" spans="1:18" x14ac:dyDescent="0.15">
      <c r="A579" s="1" t="s">
        <v>19081</v>
      </c>
      <c r="B579" s="1" t="s">
        <v>19082</v>
      </c>
      <c r="C579" s="4">
        <v>19260916</v>
      </c>
      <c r="E579" s="1" t="s">
        <v>19083</v>
      </c>
      <c r="G579" t="str">
        <f t="shared" si="109"/>
        <v>635</v>
      </c>
      <c r="H579" t="str">
        <f t="shared" ref="H579:H642" si="110">TEXT(G579, "0000")</f>
        <v>0635</v>
      </c>
      <c r="I579" s="3" t="str">
        <f t="shared" ref="I579:I642" si="111">LEFT(C579,4)</f>
        <v>1926</v>
      </c>
      <c r="J579" s="3" t="str">
        <f t="shared" ref="J579:J642" si="112">MID(C579,5,2)</f>
        <v>09</v>
      </c>
      <c r="K579" s="3" t="str">
        <f t="shared" ref="K579:K642" si="113">RIGHT(C579,2)</f>
        <v>16</v>
      </c>
      <c r="L579" t="str">
        <f t="shared" ref="L579:L642" si="114">IF(AND(J579+0&gt;=1,J579+0&lt;=12),CONCATENATE("'",I579,"-",J579,"-",K579,"'","^^xsd:date"),CONCATENATE("'",I579,"'","^^xsd:gYear"))</f>
        <v>'1926-09-16'^^xsd:date</v>
      </c>
      <c r="M579" t="str">
        <f t="shared" ref="M579:M642" si="115">LEFT(D579,4)</f>
        <v/>
      </c>
      <c r="N579" t="str">
        <f t="shared" ref="N579:N642" si="116">MID(D579,5,2)</f>
        <v/>
      </c>
      <c r="O579" t="str">
        <f t="shared" ref="O579:O642" si="117">RIGHT(D579,2)</f>
        <v/>
      </c>
      <c r="P579" t="str">
        <f t="shared" ref="P579:P642" si="118">IFERROR(IF(AND(N579+0&gt;=1,N579+0&lt;=12),_xlfn.CONCAT("'",M579,"-",N579,"-",O579,"'","^^xsd:date"),_xlfn.CONCAT("'",M579,"'","^^xsd:gYear")), "")</f>
        <v/>
      </c>
      <c r="Q579" t="str">
        <f t="shared" ref="Q579:Q642" si="119">CONCATENATE(":", H579, " a crs:CommonwealthPerson ; schema:name '", IF(OR(LEFT(B579,3)="Hon",LEFT(B579,3)="HON"),"The Hon",""), B579,  "' ; dbo:birthDate ", L579, IF(P579="","",CONCATENATE(" ; dbo:deathDate ",P579, "'"))," . ")</f>
        <v xml:space="preserve">:0635 a crs:CommonwealthPerson ; schema:name 'Sir Robert William COLE KT' ; dbo:birthDate '1926-09-16'^^xsd:date . </v>
      </c>
      <c r="R579" t="str">
        <f t="shared" ref="R579:R642" si="120">SUBSTITUTE(SUBSTITUTE(SUBSTITUTE(SUBSTITUTE(Q579,"The hon","The Hon"), "HonHon", "Hon"), "HonHON", "Hon"), "Honorable", "Hon")</f>
        <v xml:space="preserve">:0635 a crs:CommonwealthPerson ; schema:name 'Sir Robert William COLE KT' ; dbo:birthDate '1926-09-16'^^xsd:date . </v>
      </c>
    </row>
    <row r="580" spans="1:18" x14ac:dyDescent="0.15">
      <c r="A580" s="1" t="s">
        <v>19084</v>
      </c>
      <c r="B580" s="1" t="s">
        <v>19085</v>
      </c>
      <c r="C580" s="4">
        <v>19210131</v>
      </c>
      <c r="E580" s="1" t="s">
        <v>19086</v>
      </c>
      <c r="G580" t="str">
        <f t="shared" si="109"/>
        <v>636</v>
      </c>
      <c r="H580" t="str">
        <f t="shared" si="110"/>
        <v>0636</v>
      </c>
      <c r="I580" s="3" t="str">
        <f t="shared" si="111"/>
        <v>1921</v>
      </c>
      <c r="J580" s="3" t="str">
        <f t="shared" si="112"/>
        <v>01</v>
      </c>
      <c r="K580" s="3" t="str">
        <f t="shared" si="113"/>
        <v>31</v>
      </c>
      <c r="L580" t="str">
        <f t="shared" si="114"/>
        <v>'1921-01-31'^^xsd:date</v>
      </c>
      <c r="M580" t="str">
        <f t="shared" si="115"/>
        <v/>
      </c>
      <c r="N580" t="str">
        <f t="shared" si="116"/>
        <v/>
      </c>
      <c r="O580" t="str">
        <f t="shared" si="117"/>
        <v/>
      </c>
      <c r="P580" t="str">
        <f t="shared" si="118"/>
        <v/>
      </c>
      <c r="Q580" t="str">
        <f t="shared" si="119"/>
        <v xml:space="preserve">:0636 a crs:CommonwealthPerson ; schema:name 'William Beal PRITCHETT AO' ; dbo:birthDate '1921-01-31'^^xsd:date . </v>
      </c>
      <c r="R580" t="str">
        <f t="shared" si="120"/>
        <v xml:space="preserve">:0636 a crs:CommonwealthPerson ; schema:name 'William Beal PRITCHETT AO' ; dbo:birthDate '1921-01-31'^^xsd:date . </v>
      </c>
    </row>
    <row r="581" spans="1:18" x14ac:dyDescent="0.15">
      <c r="A581" s="1" t="s">
        <v>19087</v>
      </c>
      <c r="B581" s="1" t="s">
        <v>19088</v>
      </c>
      <c r="C581" s="4">
        <v>19271028</v>
      </c>
      <c r="E581" s="1" t="s">
        <v>19089</v>
      </c>
      <c r="G581" t="str">
        <f t="shared" si="109"/>
        <v>637</v>
      </c>
      <c r="H581" t="str">
        <f t="shared" si="110"/>
        <v>0637</v>
      </c>
      <c r="I581" s="3" t="str">
        <f t="shared" si="111"/>
        <v>1927</v>
      </c>
      <c r="J581" s="3" t="str">
        <f t="shared" si="112"/>
        <v>10</v>
      </c>
      <c r="K581" s="3" t="str">
        <f t="shared" si="113"/>
        <v>28</v>
      </c>
      <c r="L581" t="str">
        <f t="shared" si="114"/>
        <v>'1927-10-28'^^xsd:date</v>
      </c>
      <c r="M581" t="str">
        <f t="shared" si="115"/>
        <v/>
      </c>
      <c r="N581" t="str">
        <f t="shared" si="116"/>
        <v/>
      </c>
      <c r="O581" t="str">
        <f t="shared" si="117"/>
        <v/>
      </c>
      <c r="P581" t="str">
        <f t="shared" si="118"/>
        <v/>
      </c>
      <c r="Q581" t="str">
        <f t="shared" si="119"/>
        <v xml:space="preserve">:0637 a crs:CommonwealthPerson ; schema:name 'Ian Craig DUNLOP' ; dbo:birthDate '1927-10-28'^^xsd:date . </v>
      </c>
      <c r="R581" t="str">
        <f t="shared" si="120"/>
        <v xml:space="preserve">:0637 a crs:CommonwealthPerson ; schema:name 'Ian Craig DUNLOP' ; dbo:birthDate '1927-10-28'^^xsd:date . </v>
      </c>
    </row>
    <row r="582" spans="1:18" x14ac:dyDescent="0.15">
      <c r="A582" s="1" t="s">
        <v>19090</v>
      </c>
      <c r="B582" s="1" t="s">
        <v>19091</v>
      </c>
      <c r="C582" s="4">
        <v>19140322</v>
      </c>
      <c r="E582" s="1" t="s">
        <v>19092</v>
      </c>
      <c r="G582" t="str">
        <f t="shared" si="109"/>
        <v>638</v>
      </c>
      <c r="H582" t="str">
        <f t="shared" si="110"/>
        <v>0638</v>
      </c>
      <c r="I582" s="3" t="str">
        <f t="shared" si="111"/>
        <v>1914</v>
      </c>
      <c r="J582" s="3" t="str">
        <f t="shared" si="112"/>
        <v>03</v>
      </c>
      <c r="K582" s="3" t="str">
        <f t="shared" si="113"/>
        <v>22</v>
      </c>
      <c r="L582" t="str">
        <f t="shared" si="114"/>
        <v>'1914-03-22'^^xsd:date</v>
      </c>
      <c r="M582" t="str">
        <f t="shared" si="115"/>
        <v/>
      </c>
      <c r="N582" t="str">
        <f t="shared" si="116"/>
        <v/>
      </c>
      <c r="O582" t="str">
        <f t="shared" si="117"/>
        <v/>
      </c>
      <c r="P582" t="str">
        <f t="shared" si="118"/>
        <v/>
      </c>
      <c r="Q582" t="str">
        <f t="shared" si="119"/>
        <v xml:space="preserve">:0638 a crs:CommonwealthPerson ; schema:name 'Dr Geoffrey Leighton KESTEVEN' ; dbo:birthDate '1914-03-22'^^xsd:date . </v>
      </c>
      <c r="R582" t="str">
        <f t="shared" si="120"/>
        <v xml:space="preserve">:0638 a crs:CommonwealthPerson ; schema:name 'Dr Geoffrey Leighton KESTEVEN' ; dbo:birthDate '1914-03-22'^^xsd:date . </v>
      </c>
    </row>
    <row r="583" spans="1:18" x14ac:dyDescent="0.15">
      <c r="A583" s="1" t="s">
        <v>19093</v>
      </c>
      <c r="B583" s="1" t="s">
        <v>19094</v>
      </c>
      <c r="C583" s="4">
        <v>19480302</v>
      </c>
      <c r="E583" s="1" t="s">
        <v>19095</v>
      </c>
      <c r="G583" t="str">
        <f t="shared" si="109"/>
        <v>639</v>
      </c>
      <c r="H583" t="str">
        <f t="shared" si="110"/>
        <v>0639</v>
      </c>
      <c r="I583" s="3" t="str">
        <f t="shared" si="111"/>
        <v>1948</v>
      </c>
      <c r="J583" s="3" t="str">
        <f t="shared" si="112"/>
        <v>03</v>
      </c>
      <c r="K583" s="3" t="str">
        <f t="shared" si="113"/>
        <v>02</v>
      </c>
      <c r="L583" t="str">
        <f t="shared" si="114"/>
        <v>'1948-03-02'^^xsd:date</v>
      </c>
      <c r="M583" t="str">
        <f t="shared" si="115"/>
        <v/>
      </c>
      <c r="N583" t="str">
        <f t="shared" si="116"/>
        <v/>
      </c>
      <c r="O583" t="str">
        <f t="shared" si="117"/>
        <v/>
      </c>
      <c r="P583" t="str">
        <f t="shared" si="118"/>
        <v/>
      </c>
      <c r="Q583" t="str">
        <f t="shared" si="119"/>
        <v xml:space="preserve">:0639 a crs:CommonwealthPerson ; schema:name 'The HonHon Dr Carmen Mary LAWRENCE' ; dbo:birthDate '1948-03-02'^^xsd:date . </v>
      </c>
      <c r="R583" t="str">
        <f t="shared" si="120"/>
        <v xml:space="preserve">:0639 a crs:CommonwealthPerson ; schema:name 'The Hon Dr Carmen Mary LAWRENCE' ; dbo:birthDate '1948-03-02'^^xsd:date . </v>
      </c>
    </row>
    <row r="584" spans="1:18" x14ac:dyDescent="0.15">
      <c r="A584" s="1" t="s">
        <v>19096</v>
      </c>
      <c r="B584" s="1" t="s">
        <v>19097</v>
      </c>
      <c r="C584" s="4">
        <v>19011113</v>
      </c>
      <c r="D584" s="1">
        <v>19981024</v>
      </c>
      <c r="E584" s="1" t="s">
        <v>19098</v>
      </c>
      <c r="G584" t="str">
        <f t="shared" si="109"/>
        <v>64</v>
      </c>
      <c r="H584" t="str">
        <f t="shared" si="110"/>
        <v>0064</v>
      </c>
      <c r="I584" s="3" t="str">
        <f t="shared" si="111"/>
        <v>1901</v>
      </c>
      <c r="J584" s="3" t="str">
        <f t="shared" si="112"/>
        <v>11</v>
      </c>
      <c r="K584" s="3" t="str">
        <f t="shared" si="113"/>
        <v>13</v>
      </c>
      <c r="L584" t="str">
        <f t="shared" si="114"/>
        <v>'1901-11-13'^^xsd:date</v>
      </c>
      <c r="M584" t="str">
        <f t="shared" si="115"/>
        <v>1998</v>
      </c>
      <c r="N584" t="str">
        <f t="shared" si="116"/>
        <v>10</v>
      </c>
      <c r="O584" t="str">
        <f t="shared" si="117"/>
        <v>24</v>
      </c>
      <c r="P584" t="str">
        <f t="shared" ca="1" si="118"/>
        <v/>
      </c>
      <c r="Q584" t="str">
        <f t="shared" ca="1" si="119"/>
        <v xml:space="preserve">:0064 a crs:CommonwealthPerson ; schema:name 'The HonHon Charles Edward BARNES' ; dbo:birthDate '1901-11-13'^^xsd:date . </v>
      </c>
      <c r="R584" t="str">
        <f t="shared" ca="1" si="120"/>
        <v xml:space="preserve">:0064 a crs:CommonwealthPerson ; schema:name 'The Hon Charles Edward BARNES' ; dbo:birthDate '1901-11-13'^^xsd:date . </v>
      </c>
    </row>
    <row r="585" spans="1:18" x14ac:dyDescent="0.15">
      <c r="A585" s="1" t="s">
        <v>19099</v>
      </c>
      <c r="B585" s="1" t="s">
        <v>19100</v>
      </c>
      <c r="C585" s="4">
        <v>19500320</v>
      </c>
      <c r="E585" s="1" t="s">
        <v>19101</v>
      </c>
      <c r="G585" t="str">
        <f t="shared" si="109"/>
        <v>641</v>
      </c>
      <c r="H585" t="str">
        <f t="shared" si="110"/>
        <v>0641</v>
      </c>
      <c r="I585" s="3" t="str">
        <f t="shared" si="111"/>
        <v>1950</v>
      </c>
      <c r="J585" s="3" t="str">
        <f t="shared" si="112"/>
        <v>03</v>
      </c>
      <c r="K585" s="3" t="str">
        <f t="shared" si="113"/>
        <v>20</v>
      </c>
      <c r="L585" t="str">
        <f t="shared" si="114"/>
        <v>'1950-03-20'^^xsd:date</v>
      </c>
      <c r="M585" t="str">
        <f t="shared" si="115"/>
        <v/>
      </c>
      <c r="N585" t="str">
        <f t="shared" si="116"/>
        <v/>
      </c>
      <c r="O585" t="str">
        <f t="shared" si="117"/>
        <v/>
      </c>
      <c r="P585" t="str">
        <f t="shared" si="118"/>
        <v/>
      </c>
      <c r="Q585" t="str">
        <f t="shared" si="119"/>
        <v xml:space="preserve">:0641 a crs:CommonwealthPerson ; schema:name 'The HonHon Warren Edward SNOWDON' ; dbo:birthDate '1950-03-20'^^xsd:date . </v>
      </c>
      <c r="R585" t="str">
        <f t="shared" si="120"/>
        <v xml:space="preserve">:0641 a crs:CommonwealthPerson ; schema:name 'The Hon Warren Edward SNOWDON' ; dbo:birthDate '1950-03-20'^^xsd:date . </v>
      </c>
    </row>
    <row r="586" spans="1:18" x14ac:dyDescent="0.15">
      <c r="A586" s="1" t="s">
        <v>19102</v>
      </c>
      <c r="B586" s="1" t="s">
        <v>19103</v>
      </c>
      <c r="C586" s="4">
        <v>19421019</v>
      </c>
      <c r="E586" s="1" t="s">
        <v>19104</v>
      </c>
      <c r="G586" t="str">
        <f t="shared" si="109"/>
        <v>644</v>
      </c>
      <c r="H586" t="str">
        <f t="shared" si="110"/>
        <v>0644</v>
      </c>
      <c r="I586" s="3" t="str">
        <f t="shared" si="111"/>
        <v>1942</v>
      </c>
      <c r="J586" s="3" t="str">
        <f t="shared" si="112"/>
        <v>10</v>
      </c>
      <c r="K586" s="3" t="str">
        <f t="shared" si="113"/>
        <v>19</v>
      </c>
      <c r="L586" t="str">
        <f t="shared" si="114"/>
        <v>'1942-10-19'^^xsd:date</v>
      </c>
      <c r="M586" t="str">
        <f t="shared" si="115"/>
        <v/>
      </c>
      <c r="N586" t="str">
        <f t="shared" si="116"/>
        <v/>
      </c>
      <c r="O586" t="str">
        <f t="shared" si="117"/>
        <v/>
      </c>
      <c r="P586" t="str">
        <f t="shared" si="118"/>
        <v/>
      </c>
      <c r="Q586" t="str">
        <f t="shared" si="119"/>
        <v xml:space="preserve">:0644 a crs:CommonwealthPerson ; schema:name 'The HonHon Bronwyn Kathleen BISHOP' ; dbo:birthDate '1942-10-19'^^xsd:date . </v>
      </c>
      <c r="R586" t="str">
        <f t="shared" si="120"/>
        <v xml:space="preserve">:0644 a crs:CommonwealthPerson ; schema:name 'The Hon Bronwyn Kathleen BISHOP' ; dbo:birthDate '1942-10-19'^^xsd:date . </v>
      </c>
    </row>
    <row r="587" spans="1:18" x14ac:dyDescent="0.15">
      <c r="A587" s="1" t="s">
        <v>19105</v>
      </c>
      <c r="B587" s="1" t="s">
        <v>19106</v>
      </c>
      <c r="C587" s="4">
        <v>19060730</v>
      </c>
      <c r="D587" s="1">
        <v>19880815</v>
      </c>
      <c r="E587" s="1" t="s">
        <v>19107</v>
      </c>
      <c r="G587" t="str">
        <f t="shared" si="109"/>
        <v>645</v>
      </c>
      <c r="H587" t="str">
        <f t="shared" si="110"/>
        <v>0645</v>
      </c>
      <c r="I587" s="3" t="str">
        <f t="shared" si="111"/>
        <v>1906</v>
      </c>
      <c r="J587" s="3" t="str">
        <f t="shared" si="112"/>
        <v>07</v>
      </c>
      <c r="K587" s="3" t="str">
        <f t="shared" si="113"/>
        <v>30</v>
      </c>
      <c r="L587" t="str">
        <f t="shared" si="114"/>
        <v>'1906-07-30'^^xsd:date</v>
      </c>
      <c r="M587" t="str">
        <f t="shared" si="115"/>
        <v>1988</v>
      </c>
      <c r="N587" t="str">
        <f t="shared" si="116"/>
        <v>08</v>
      </c>
      <c r="O587" t="str">
        <f t="shared" si="117"/>
        <v>15</v>
      </c>
      <c r="P587" t="str">
        <f t="shared" ca="1" si="118"/>
        <v/>
      </c>
      <c r="Q587" t="str">
        <f t="shared" ca="1" si="119"/>
        <v xml:space="preserve">:0645 a crs:CommonwealthPerson ; schema:name 'Patrick John Edward CLAFFEY OBE' ; dbo:birthDate '1906-07-30'^^xsd:date . </v>
      </c>
      <c r="R587" t="str">
        <f t="shared" ca="1" si="120"/>
        <v xml:space="preserve">:0645 a crs:CommonwealthPerson ; schema:name 'Patrick John Edward CLAFFEY OBE' ; dbo:birthDate '1906-07-30'^^xsd:date . </v>
      </c>
    </row>
    <row r="588" spans="1:18" x14ac:dyDescent="0.15">
      <c r="A588" s="1" t="s">
        <v>19108</v>
      </c>
      <c r="B588" s="1" t="s">
        <v>19109</v>
      </c>
      <c r="C588" s="4">
        <v>19521207</v>
      </c>
      <c r="E588" s="1" t="s">
        <v>19110</v>
      </c>
      <c r="G588" t="str">
        <f t="shared" si="109"/>
        <v>646</v>
      </c>
      <c r="H588" t="str">
        <f t="shared" si="110"/>
        <v>0646</v>
      </c>
      <c r="I588" s="3" t="str">
        <f t="shared" si="111"/>
        <v>1952</v>
      </c>
      <c r="J588" s="3" t="str">
        <f t="shared" si="112"/>
        <v>12</v>
      </c>
      <c r="K588" s="3" t="str">
        <f t="shared" si="113"/>
        <v>07</v>
      </c>
      <c r="L588" t="str">
        <f t="shared" si="114"/>
        <v>'1952-12-07'^^xsd:date</v>
      </c>
      <c r="M588" t="str">
        <f t="shared" si="115"/>
        <v/>
      </c>
      <c r="N588" t="str">
        <f t="shared" si="116"/>
        <v/>
      </c>
      <c r="O588" t="str">
        <f t="shared" si="117"/>
        <v/>
      </c>
      <c r="P588" t="str">
        <f t="shared" si="118"/>
        <v/>
      </c>
      <c r="Q588" t="str">
        <f t="shared" si="119"/>
        <v xml:space="preserve">:0646 a crs:CommonwealthPerson ; schema:name 'The HonHon Amanda Eloise VANSTONE' ; dbo:birthDate '1952-12-07'^^xsd:date . </v>
      </c>
      <c r="R588" t="str">
        <f t="shared" si="120"/>
        <v xml:space="preserve">:0646 a crs:CommonwealthPerson ; schema:name 'The Hon Amanda Eloise VANSTONE' ; dbo:birthDate '1952-12-07'^^xsd:date . </v>
      </c>
    </row>
    <row r="589" spans="1:18" x14ac:dyDescent="0.15">
      <c r="A589" s="1" t="s">
        <v>19111</v>
      </c>
      <c r="B589" s="1" t="s">
        <v>19112</v>
      </c>
      <c r="C589" s="4">
        <v>19331202</v>
      </c>
      <c r="E589" s="1" t="s">
        <v>17683</v>
      </c>
      <c r="G589" t="str">
        <f t="shared" si="109"/>
        <v>647</v>
      </c>
      <c r="H589" t="str">
        <f t="shared" si="110"/>
        <v>0647</v>
      </c>
      <c r="I589" s="3" t="str">
        <f t="shared" si="111"/>
        <v>1933</v>
      </c>
      <c r="J589" s="3" t="str">
        <f t="shared" si="112"/>
        <v>12</v>
      </c>
      <c r="K589" s="3" t="str">
        <f t="shared" si="113"/>
        <v>02</v>
      </c>
      <c r="L589" t="str">
        <f t="shared" si="114"/>
        <v>'1933-12-02'^^xsd:date</v>
      </c>
      <c r="M589" t="str">
        <f t="shared" si="115"/>
        <v/>
      </c>
      <c r="N589" t="str">
        <f t="shared" si="116"/>
        <v/>
      </c>
      <c r="O589" t="str">
        <f t="shared" si="117"/>
        <v/>
      </c>
      <c r="P589" t="str">
        <f t="shared" si="118"/>
        <v/>
      </c>
      <c r="Q589" t="str">
        <f t="shared" si="119"/>
        <v xml:space="preserve">:0647 a crs:CommonwealthPerson ; schema:name 'The HonHon Robert James BROWN AM' ; dbo:birthDate '1933-12-02'^^xsd:date . </v>
      </c>
      <c r="R589" t="str">
        <f t="shared" si="120"/>
        <v xml:space="preserve">:0647 a crs:CommonwealthPerson ; schema:name 'The Hon Robert James BROWN AM' ; dbo:birthDate '1933-12-02'^^xsd:date . </v>
      </c>
    </row>
    <row r="590" spans="1:18" x14ac:dyDescent="0.15">
      <c r="A590" s="1" t="s">
        <v>19113</v>
      </c>
      <c r="B590" s="1" t="s">
        <v>19114</v>
      </c>
      <c r="C590" s="4">
        <v>18921231</v>
      </c>
      <c r="D590" s="1">
        <v>19740926</v>
      </c>
      <c r="E590" s="1" t="s">
        <v>19115</v>
      </c>
      <c r="G590" t="str">
        <f t="shared" si="109"/>
        <v>648</v>
      </c>
      <c r="H590" t="str">
        <f t="shared" si="110"/>
        <v>0648</v>
      </c>
      <c r="I590" s="3" t="str">
        <f t="shared" si="111"/>
        <v>1892</v>
      </c>
      <c r="J590" s="3" t="str">
        <f t="shared" si="112"/>
        <v>12</v>
      </c>
      <c r="K590" s="3" t="str">
        <f t="shared" si="113"/>
        <v>31</v>
      </c>
      <c r="L590" t="str">
        <f t="shared" si="114"/>
        <v>'1892-12-31'^^xsd:date</v>
      </c>
      <c r="M590" t="str">
        <f t="shared" si="115"/>
        <v>1974</v>
      </c>
      <c r="N590" t="str">
        <f t="shared" si="116"/>
        <v>09</v>
      </c>
      <c r="O590" t="str">
        <f t="shared" si="117"/>
        <v>26</v>
      </c>
      <c r="P590" t="str">
        <f t="shared" ca="1" si="118"/>
        <v/>
      </c>
      <c r="Q590" t="str">
        <f t="shared" ca="1" si="119"/>
        <v xml:space="preserve">:0648 a crs:CommonwealthPerson ; schema:name 'The Rt Hon Sir Eric John HARRISON KCMG, KCVO' ; dbo:birthDate '1892-12-31'^^xsd:date . </v>
      </c>
      <c r="R590" t="str">
        <f t="shared" ca="1" si="120"/>
        <v xml:space="preserve">:0648 a crs:CommonwealthPerson ; schema:name 'The Rt Hon Sir Eric John HARRISON KCMG, KCVO' ; dbo:birthDate '1892-12-31'^^xsd:date . </v>
      </c>
    </row>
    <row r="591" spans="1:18" x14ac:dyDescent="0.15">
      <c r="A591" s="1" t="s">
        <v>19116</v>
      </c>
      <c r="B591" s="1" t="s">
        <v>19117</v>
      </c>
      <c r="C591" s="4">
        <v>19251108</v>
      </c>
      <c r="E591" s="1" t="s">
        <v>19118</v>
      </c>
      <c r="G591" t="str">
        <f t="shared" si="109"/>
        <v>649</v>
      </c>
      <c r="H591" t="str">
        <f t="shared" si="110"/>
        <v>0649</v>
      </c>
      <c r="I591" s="3" t="str">
        <f t="shared" si="111"/>
        <v>1925</v>
      </c>
      <c r="J591" s="3" t="str">
        <f t="shared" si="112"/>
        <v>11</v>
      </c>
      <c r="K591" s="3" t="str">
        <f t="shared" si="113"/>
        <v>08</v>
      </c>
      <c r="L591" t="str">
        <f t="shared" si="114"/>
        <v>'1925-11-08'^^xsd:date</v>
      </c>
      <c r="M591" t="str">
        <f t="shared" si="115"/>
        <v/>
      </c>
      <c r="N591" t="str">
        <f t="shared" si="116"/>
        <v/>
      </c>
      <c r="O591" t="str">
        <f t="shared" si="117"/>
        <v/>
      </c>
      <c r="P591" t="str">
        <f t="shared" si="118"/>
        <v/>
      </c>
      <c r="Q591" t="str">
        <f t="shared" si="119"/>
        <v xml:space="preserve">:0649 a crs:CommonwealthPerson ; schema:name 'Edith Mary LOWE' ; dbo:birthDate '1925-11-08'^^xsd:date . </v>
      </c>
      <c r="R591" t="str">
        <f t="shared" si="120"/>
        <v xml:space="preserve">:0649 a crs:CommonwealthPerson ; schema:name 'Edith Mary LOWE' ; dbo:birthDate '1925-11-08'^^xsd:date . </v>
      </c>
    </row>
    <row r="592" spans="1:18" x14ac:dyDescent="0.15">
      <c r="A592" s="1" t="s">
        <v>19119</v>
      </c>
      <c r="B592" s="1" t="s">
        <v>19120</v>
      </c>
      <c r="C592" s="4">
        <v>18791002</v>
      </c>
      <c r="D592" s="1">
        <v>19640127</v>
      </c>
      <c r="E592" s="1" t="s">
        <v>19121</v>
      </c>
      <c r="G592" t="str">
        <f t="shared" si="109"/>
        <v>65</v>
      </c>
      <c r="H592" t="str">
        <f t="shared" si="110"/>
        <v>0065</v>
      </c>
      <c r="I592" s="3" t="str">
        <f t="shared" si="111"/>
        <v>1879</v>
      </c>
      <c r="J592" s="3" t="str">
        <f t="shared" si="112"/>
        <v>10</v>
      </c>
      <c r="K592" s="3" t="str">
        <f t="shared" si="113"/>
        <v>02</v>
      </c>
      <c r="L592" t="str">
        <f t="shared" si="114"/>
        <v>'1879-10-02'^^xsd:date</v>
      </c>
      <c r="M592" t="str">
        <f t="shared" si="115"/>
        <v>1964</v>
      </c>
      <c r="N592" t="str">
        <f t="shared" si="116"/>
        <v>01</v>
      </c>
      <c r="O592" t="str">
        <f t="shared" si="117"/>
        <v>27</v>
      </c>
      <c r="P592" t="str">
        <f t="shared" ca="1" si="118"/>
        <v/>
      </c>
      <c r="Q592" t="str">
        <f t="shared" ca="1" si="119"/>
        <v xml:space="preserve">:0065 a crs:CommonwealthPerson ; schema:name 'Arthur PERCIVAL' ; dbo:birthDate '1879-10-02'^^xsd:date . </v>
      </c>
      <c r="R592" t="str">
        <f t="shared" ca="1" si="120"/>
        <v xml:space="preserve">:0065 a crs:CommonwealthPerson ; schema:name 'Arthur PERCIVAL' ; dbo:birthDate '1879-10-02'^^xsd:date . </v>
      </c>
    </row>
    <row r="593" spans="1:18" x14ac:dyDescent="0.15">
      <c r="A593" s="1" t="s">
        <v>19122</v>
      </c>
      <c r="B593" s="1" t="s">
        <v>19123</v>
      </c>
      <c r="C593" s="4">
        <v>19531127</v>
      </c>
      <c r="E593" s="1" t="s">
        <v>19124</v>
      </c>
      <c r="G593" t="str">
        <f t="shared" si="109"/>
        <v>650</v>
      </c>
      <c r="H593" t="str">
        <f t="shared" si="110"/>
        <v>0650</v>
      </c>
      <c r="I593" s="3" t="str">
        <f t="shared" si="111"/>
        <v>1953</v>
      </c>
      <c r="J593" s="3" t="str">
        <f t="shared" si="112"/>
        <v>11</v>
      </c>
      <c r="K593" s="3" t="str">
        <f t="shared" si="113"/>
        <v>27</v>
      </c>
      <c r="L593" t="str">
        <f t="shared" si="114"/>
        <v>'1953-11-27'^^xsd:date</v>
      </c>
      <c r="M593" t="str">
        <f t="shared" si="115"/>
        <v/>
      </c>
      <c r="N593" t="str">
        <f t="shared" si="116"/>
        <v/>
      </c>
      <c r="O593" t="str">
        <f t="shared" si="117"/>
        <v/>
      </c>
      <c r="P593" t="str">
        <f t="shared" si="118"/>
        <v/>
      </c>
      <c r="Q593" t="str">
        <f t="shared" si="119"/>
        <v xml:space="preserve">:0650 a crs:CommonwealthPerson ; schema:name 'Martyn John EVANS' ; dbo:birthDate '1953-11-27'^^xsd:date . </v>
      </c>
      <c r="R593" t="str">
        <f t="shared" si="120"/>
        <v xml:space="preserve">:0650 a crs:CommonwealthPerson ; schema:name 'Martyn John EVANS' ; dbo:birthDate '1953-11-27'^^xsd:date . </v>
      </c>
    </row>
    <row r="594" spans="1:18" x14ac:dyDescent="0.15">
      <c r="A594" s="1" t="s">
        <v>19125</v>
      </c>
      <c r="B594" s="1" t="s">
        <v>19126</v>
      </c>
      <c r="C594" s="4">
        <v>19030622</v>
      </c>
      <c r="D594" s="1">
        <v>19970713</v>
      </c>
      <c r="E594" s="1" t="s">
        <v>19127</v>
      </c>
      <c r="G594" t="str">
        <f t="shared" si="109"/>
        <v>651</v>
      </c>
      <c r="H594" t="str">
        <f t="shared" si="110"/>
        <v>0651</v>
      </c>
      <c r="I594" s="3" t="str">
        <f t="shared" si="111"/>
        <v>1903</v>
      </c>
      <c r="J594" s="3" t="str">
        <f t="shared" si="112"/>
        <v>06</v>
      </c>
      <c r="K594" s="3" t="str">
        <f t="shared" si="113"/>
        <v>22</v>
      </c>
      <c r="L594" t="str">
        <f t="shared" si="114"/>
        <v>'1903-06-22'^^xsd:date</v>
      </c>
      <c r="M594" t="str">
        <f t="shared" si="115"/>
        <v>1997</v>
      </c>
      <c r="N594" t="str">
        <f t="shared" si="116"/>
        <v>07</v>
      </c>
      <c r="O594" t="str">
        <f t="shared" si="117"/>
        <v>13</v>
      </c>
      <c r="P594" t="str">
        <f t="shared" ca="1" si="118"/>
        <v/>
      </c>
      <c r="Q594" t="str">
        <f t="shared" ca="1" si="119"/>
        <v xml:space="preserve">:0651 a crs:CommonwealthPerson ; schema:name 'The Rt Hon Sir Garfield Edward John BARWICK AK, GCMG, Kt, QC' ; dbo:birthDate '1903-06-22'^^xsd:date . </v>
      </c>
      <c r="R594" t="str">
        <f t="shared" ca="1" si="120"/>
        <v xml:space="preserve">:0651 a crs:CommonwealthPerson ; schema:name 'The Rt Hon Sir Garfield Edward John BARWICK AK, GCMG, Kt, QC' ; dbo:birthDate '1903-06-22'^^xsd:date . </v>
      </c>
    </row>
    <row r="595" spans="1:18" x14ac:dyDescent="0.15">
      <c r="A595" s="1" t="s">
        <v>19128</v>
      </c>
      <c r="B595" s="1" t="s">
        <v>19129</v>
      </c>
      <c r="C595" s="4">
        <v>19040902</v>
      </c>
      <c r="D595" s="1">
        <v>19690327</v>
      </c>
      <c r="E595" s="1" t="s">
        <v>19130</v>
      </c>
      <c r="G595" t="str">
        <f t="shared" si="109"/>
        <v>652</v>
      </c>
      <c r="H595" t="str">
        <f t="shared" si="110"/>
        <v>0652</v>
      </c>
      <c r="I595" s="3" t="str">
        <f t="shared" si="111"/>
        <v>1904</v>
      </c>
      <c r="J595" s="3" t="str">
        <f t="shared" si="112"/>
        <v>09</v>
      </c>
      <c r="K595" s="3" t="str">
        <f t="shared" si="113"/>
        <v>02</v>
      </c>
      <c r="L595" t="str">
        <f t="shared" si="114"/>
        <v>'1904-09-02'^^xsd:date</v>
      </c>
      <c r="M595" t="str">
        <f t="shared" si="115"/>
        <v>1969</v>
      </c>
      <c r="N595" t="str">
        <f t="shared" si="116"/>
        <v>03</v>
      </c>
      <c r="O595" t="str">
        <f t="shared" si="117"/>
        <v>27</v>
      </c>
      <c r="P595" t="str">
        <f t="shared" ca="1" si="118"/>
        <v/>
      </c>
      <c r="Q595" t="str">
        <f t="shared" ca="1" si="119"/>
        <v xml:space="preserve">:0652 a crs:CommonwealthPerson ; schema:name 'Eric Leslie COOK MBE' ; dbo:birthDate '1904-09-02'^^xsd:date . </v>
      </c>
      <c r="R595" t="str">
        <f t="shared" ca="1" si="120"/>
        <v xml:space="preserve">:0652 a crs:CommonwealthPerson ; schema:name 'Eric Leslie COOK MBE' ; dbo:birthDate '1904-09-02'^^xsd:date . </v>
      </c>
    </row>
    <row r="596" spans="1:18" x14ac:dyDescent="0.15">
      <c r="A596" s="1" t="s">
        <v>19131</v>
      </c>
      <c r="B596" s="1" t="s">
        <v>19132</v>
      </c>
      <c r="C596" s="4">
        <v>19430122</v>
      </c>
      <c r="E596" s="1" t="s">
        <v>19133</v>
      </c>
      <c r="G596" t="str">
        <f t="shared" si="109"/>
        <v>653</v>
      </c>
      <c r="H596" t="str">
        <f t="shared" si="110"/>
        <v>0653</v>
      </c>
      <c r="I596" s="3" t="str">
        <f t="shared" si="111"/>
        <v>1943</v>
      </c>
      <c r="J596" s="3" t="str">
        <f t="shared" si="112"/>
        <v>01</v>
      </c>
      <c r="K596" s="3" t="str">
        <f t="shared" si="113"/>
        <v>22</v>
      </c>
      <c r="L596" t="str">
        <f t="shared" si="114"/>
        <v>'1943-01-22'^^xsd:date</v>
      </c>
      <c r="M596" t="str">
        <f t="shared" si="115"/>
        <v/>
      </c>
      <c r="N596" t="str">
        <f t="shared" si="116"/>
        <v/>
      </c>
      <c r="O596" t="str">
        <f t="shared" si="117"/>
        <v/>
      </c>
      <c r="P596" t="str">
        <f t="shared" si="118"/>
        <v/>
      </c>
      <c r="Q596" t="str">
        <f t="shared" si="119"/>
        <v xml:space="preserve">:0653 a crs:CommonwealthPerson ; schema:name 'Graham Charles EVANS AO' ; dbo:birthDate '1943-01-22'^^xsd:date . </v>
      </c>
      <c r="R596" t="str">
        <f t="shared" si="120"/>
        <v xml:space="preserve">:0653 a crs:CommonwealthPerson ; schema:name 'Graham Charles EVANS AO' ; dbo:birthDate '1943-01-22'^^xsd:date . </v>
      </c>
    </row>
    <row r="597" spans="1:18" x14ac:dyDescent="0.15">
      <c r="A597" s="1" t="s">
        <v>19134</v>
      </c>
      <c r="B597" s="1" t="s">
        <v>19135</v>
      </c>
      <c r="C597" s="4">
        <v>19521229</v>
      </c>
      <c r="E597" s="1" t="s">
        <v>17804</v>
      </c>
      <c r="G597" t="str">
        <f t="shared" si="109"/>
        <v>654</v>
      </c>
      <c r="H597" t="str">
        <f t="shared" si="110"/>
        <v>0654</v>
      </c>
      <c r="I597" s="3" t="str">
        <f t="shared" si="111"/>
        <v>1952</v>
      </c>
      <c r="J597" s="3" t="str">
        <f t="shared" si="112"/>
        <v>12</v>
      </c>
      <c r="K597" s="3" t="str">
        <f t="shared" si="113"/>
        <v>29</v>
      </c>
      <c r="L597" t="str">
        <f t="shared" si="114"/>
        <v>'1952-12-29'^^xsd:date</v>
      </c>
      <c r="M597" t="str">
        <f t="shared" si="115"/>
        <v/>
      </c>
      <c r="N597" t="str">
        <f t="shared" si="116"/>
        <v/>
      </c>
      <c r="O597" t="str">
        <f t="shared" si="117"/>
        <v/>
      </c>
      <c r="P597" t="str">
        <f t="shared" si="118"/>
        <v/>
      </c>
      <c r="Q597" t="str">
        <f t="shared" si="119"/>
        <v xml:space="preserve">:0654 a crs:CommonwealthPerson ; schema:name 'Stephen LOOSLEY' ; dbo:birthDate '1952-12-29'^^xsd:date . </v>
      </c>
      <c r="R597" t="str">
        <f t="shared" si="120"/>
        <v xml:space="preserve">:0654 a crs:CommonwealthPerson ; schema:name 'Stephen LOOSLEY' ; dbo:birthDate '1952-12-29'^^xsd:date . </v>
      </c>
    </row>
    <row r="598" spans="1:18" x14ac:dyDescent="0.15">
      <c r="A598" s="1" t="s">
        <v>19136</v>
      </c>
      <c r="B598" s="1" t="s">
        <v>19137</v>
      </c>
      <c r="C598" s="4">
        <v>19051222</v>
      </c>
      <c r="D598" s="1">
        <v>19840316</v>
      </c>
      <c r="E598" s="1" t="s">
        <v>19138</v>
      </c>
      <c r="G598" t="str">
        <f t="shared" si="109"/>
        <v>655</v>
      </c>
      <c r="H598" t="str">
        <f t="shared" si="110"/>
        <v>0655</v>
      </c>
      <c r="I598" s="3" t="str">
        <f t="shared" si="111"/>
        <v>1905</v>
      </c>
      <c r="J598" s="3" t="str">
        <f t="shared" si="112"/>
        <v>12</v>
      </c>
      <c r="K598" s="3" t="str">
        <f t="shared" si="113"/>
        <v>22</v>
      </c>
      <c r="L598" t="str">
        <f t="shared" si="114"/>
        <v>'1905-12-22'^^xsd:date</v>
      </c>
      <c r="M598" t="str">
        <f t="shared" si="115"/>
        <v>1984</v>
      </c>
      <c r="N598" t="str">
        <f t="shared" si="116"/>
        <v>03</v>
      </c>
      <c r="O598" t="str">
        <f t="shared" si="117"/>
        <v>16</v>
      </c>
      <c r="P598" t="str">
        <f t="shared" ca="1" si="118"/>
        <v/>
      </c>
      <c r="Q598" t="str">
        <f t="shared" ca="1" si="119"/>
        <v xml:space="preserve">:0655 a crs:CommonwealthPerson ; schema:name 'Arthur Ernest LEWIS' ; dbo:birthDate '1905-12-22'^^xsd:date . </v>
      </c>
      <c r="R598" t="str">
        <f t="shared" ca="1" si="120"/>
        <v xml:space="preserve">:0655 a crs:CommonwealthPerson ; schema:name 'Arthur Ernest LEWIS' ; dbo:birthDate '1905-12-22'^^xsd:date . </v>
      </c>
    </row>
    <row r="599" spans="1:18" x14ac:dyDescent="0.15">
      <c r="A599" s="1" t="s">
        <v>19139</v>
      </c>
      <c r="B599" s="1" t="s">
        <v>19140</v>
      </c>
      <c r="C599" s="4">
        <v>19160802</v>
      </c>
      <c r="D599" s="1">
        <v>19920807</v>
      </c>
      <c r="E599" s="1" t="s">
        <v>19141</v>
      </c>
      <c r="G599" t="str">
        <f t="shared" si="109"/>
        <v>656</v>
      </c>
      <c r="H599" t="str">
        <f t="shared" si="110"/>
        <v>0656</v>
      </c>
      <c r="I599" s="3" t="str">
        <f t="shared" si="111"/>
        <v>1916</v>
      </c>
      <c r="J599" s="3" t="str">
        <f t="shared" si="112"/>
        <v>08</v>
      </c>
      <c r="K599" s="3" t="str">
        <f t="shared" si="113"/>
        <v>02</v>
      </c>
      <c r="L599" t="str">
        <f t="shared" si="114"/>
        <v>'1916-08-02'^^xsd:date</v>
      </c>
      <c r="M599" t="str">
        <f t="shared" si="115"/>
        <v>1992</v>
      </c>
      <c r="N599" t="str">
        <f t="shared" si="116"/>
        <v>08</v>
      </c>
      <c r="O599" t="str">
        <f t="shared" si="117"/>
        <v>07</v>
      </c>
      <c r="P599" t="str">
        <f t="shared" ca="1" si="118"/>
        <v/>
      </c>
      <c r="Q599" t="str">
        <f t="shared" ca="1" si="119"/>
        <v xml:space="preserve">:0656 a crs:CommonwealthPerson ; schema:name 'Vance Dominic SUMMERHAYS' ; dbo:birthDate '1916-08-02'^^xsd:date . </v>
      </c>
      <c r="R599" t="str">
        <f t="shared" ca="1" si="120"/>
        <v xml:space="preserve">:0656 a crs:CommonwealthPerson ; schema:name 'Vance Dominic SUMMERHAYS' ; dbo:birthDate '1916-08-02'^^xsd:date . </v>
      </c>
    </row>
    <row r="600" spans="1:18" x14ac:dyDescent="0.15">
      <c r="A600" s="1" t="s">
        <v>19142</v>
      </c>
      <c r="B600" s="1" t="s">
        <v>19143</v>
      </c>
      <c r="C600" s="4">
        <v>19050515</v>
      </c>
      <c r="D600" s="1">
        <v>19781226</v>
      </c>
      <c r="E600" s="1" t="s">
        <v>19144</v>
      </c>
      <c r="G600" t="str">
        <f t="shared" si="109"/>
        <v>657</v>
      </c>
      <c r="H600" t="str">
        <f t="shared" si="110"/>
        <v>0657</v>
      </c>
      <c r="I600" s="3" t="str">
        <f t="shared" si="111"/>
        <v>1905</v>
      </c>
      <c r="J600" s="3" t="str">
        <f t="shared" si="112"/>
        <v>05</v>
      </c>
      <c r="K600" s="3" t="str">
        <f t="shared" si="113"/>
        <v>15</v>
      </c>
      <c r="L600" t="str">
        <f t="shared" si="114"/>
        <v>'1905-05-15'^^xsd:date</v>
      </c>
      <c r="M600" t="str">
        <f t="shared" si="115"/>
        <v>1978</v>
      </c>
      <c r="N600" t="str">
        <f t="shared" si="116"/>
        <v>12</v>
      </c>
      <c r="O600" t="str">
        <f t="shared" si="117"/>
        <v>26</v>
      </c>
      <c r="P600" t="str">
        <f t="shared" ca="1" si="118"/>
        <v/>
      </c>
      <c r="Q600" t="str">
        <f t="shared" ca="1" si="119"/>
        <v xml:space="preserve">:0657 a crs:CommonwealthPerson ; schema:name 'James William PLANK' ; dbo:birthDate '1905-05-15'^^xsd:date . </v>
      </c>
      <c r="R600" t="str">
        <f t="shared" ca="1" si="120"/>
        <v xml:space="preserve">:0657 a crs:CommonwealthPerson ; schema:name 'James William PLANK' ; dbo:birthDate '1905-05-15'^^xsd:date . </v>
      </c>
    </row>
    <row r="601" spans="1:18" x14ac:dyDescent="0.15">
      <c r="A601" s="1" t="s">
        <v>19145</v>
      </c>
      <c r="B601" s="1" t="s">
        <v>19146</v>
      </c>
      <c r="C601" s="4">
        <v>19200101</v>
      </c>
      <c r="E601" s="1" t="s">
        <v>19147</v>
      </c>
      <c r="G601" t="str">
        <f t="shared" si="109"/>
        <v>658</v>
      </c>
      <c r="H601" t="str">
        <f t="shared" si="110"/>
        <v>0658</v>
      </c>
      <c r="I601" s="3" t="str">
        <f t="shared" si="111"/>
        <v>1920</v>
      </c>
      <c r="J601" s="3" t="str">
        <f t="shared" si="112"/>
        <v>01</v>
      </c>
      <c r="K601" s="3" t="str">
        <f t="shared" si="113"/>
        <v>01</v>
      </c>
      <c r="L601" t="str">
        <f t="shared" si="114"/>
        <v>'1920-01-01'^^xsd:date</v>
      </c>
      <c r="M601" t="str">
        <f t="shared" si="115"/>
        <v/>
      </c>
      <c r="N601" t="str">
        <f t="shared" si="116"/>
        <v/>
      </c>
      <c r="O601" t="str">
        <f t="shared" si="117"/>
        <v/>
      </c>
      <c r="P601" t="str">
        <f t="shared" si="118"/>
        <v/>
      </c>
      <c r="Q601" t="str">
        <f t="shared" si="119"/>
        <v xml:space="preserve">:0658 a crs:CommonwealthPerson ; schema:name 'Dr Leonard James WEBB' ; dbo:birthDate '1920-01-01'^^xsd:date . </v>
      </c>
      <c r="R601" t="str">
        <f t="shared" si="120"/>
        <v xml:space="preserve">:0658 a crs:CommonwealthPerson ; schema:name 'Dr Leonard James WEBB' ; dbo:birthDate '1920-01-01'^^xsd:date . </v>
      </c>
    </row>
    <row r="602" spans="1:18" x14ac:dyDescent="0.15">
      <c r="A602" s="1" t="s">
        <v>19148</v>
      </c>
      <c r="B602" s="1" t="s">
        <v>19149</v>
      </c>
      <c r="C602" s="4">
        <v>19410821</v>
      </c>
      <c r="E602" s="1" t="s">
        <v>19150</v>
      </c>
      <c r="G602" t="str">
        <f t="shared" si="109"/>
        <v>659</v>
      </c>
      <c r="H602" t="str">
        <f t="shared" si="110"/>
        <v>0659</v>
      </c>
      <c r="I602" s="3" t="str">
        <f t="shared" si="111"/>
        <v>1941</v>
      </c>
      <c r="J602" s="3" t="str">
        <f t="shared" si="112"/>
        <v>08</v>
      </c>
      <c r="K602" s="3" t="str">
        <f t="shared" si="113"/>
        <v>21</v>
      </c>
      <c r="L602" t="str">
        <f t="shared" si="114"/>
        <v>'1941-08-21'^^xsd:date</v>
      </c>
      <c r="M602" t="str">
        <f t="shared" si="115"/>
        <v/>
      </c>
      <c r="N602" t="str">
        <f t="shared" si="116"/>
        <v/>
      </c>
      <c r="O602" t="str">
        <f t="shared" si="117"/>
        <v/>
      </c>
      <c r="P602" t="str">
        <f t="shared" si="118"/>
        <v/>
      </c>
      <c r="Q602" t="str">
        <f t="shared" si="119"/>
        <v xml:space="preserve">:0659 a crs:CommonwealthPerson ; schema:name 'Senator Arthur Winston CRANE' ; dbo:birthDate '1941-08-21'^^xsd:date . </v>
      </c>
      <c r="R602" t="str">
        <f t="shared" si="120"/>
        <v xml:space="preserve">:0659 a crs:CommonwealthPerson ; schema:name 'Senator Arthur Winston CRANE' ; dbo:birthDate '1941-08-21'^^xsd:date . </v>
      </c>
    </row>
    <row r="603" spans="1:18" x14ac:dyDescent="0.15">
      <c r="A603" s="1" t="s">
        <v>19151</v>
      </c>
      <c r="B603" s="1" t="s">
        <v>19152</v>
      </c>
      <c r="C603" s="4">
        <v>18840124</v>
      </c>
      <c r="D603" s="1">
        <v>19510527</v>
      </c>
      <c r="E603" s="1" t="s">
        <v>19153</v>
      </c>
      <c r="G603" t="str">
        <f t="shared" si="109"/>
        <v>66</v>
      </c>
      <c r="H603" t="str">
        <f t="shared" si="110"/>
        <v>0066</v>
      </c>
      <c r="I603" s="3" t="str">
        <f t="shared" si="111"/>
        <v>1884</v>
      </c>
      <c r="J603" s="3" t="str">
        <f t="shared" si="112"/>
        <v>01</v>
      </c>
      <c r="K603" s="3" t="str">
        <f t="shared" si="113"/>
        <v>24</v>
      </c>
      <c r="L603" t="str">
        <f t="shared" si="114"/>
        <v>'1884-01-24'^^xsd:date</v>
      </c>
      <c r="M603" t="str">
        <f t="shared" si="115"/>
        <v>1951</v>
      </c>
      <c r="N603" t="str">
        <f t="shared" si="116"/>
        <v>05</v>
      </c>
      <c r="O603" t="str">
        <f t="shared" si="117"/>
        <v>27</v>
      </c>
      <c r="P603" t="str">
        <f t="shared" ca="1" si="118"/>
        <v/>
      </c>
      <c r="Q603" t="str">
        <f t="shared" ca="1" si="119"/>
        <v xml:space="preserve">:0066 a crs:CommonwealthPerson ; schema:name 'Field-Marshal Sir Thomas Albert BLAMEY GBE, KCB, CB, CMG, DSO' ; dbo:birthDate '1884-01-24'^^xsd:date . </v>
      </c>
      <c r="R603" t="str">
        <f t="shared" ca="1" si="120"/>
        <v xml:space="preserve">:0066 a crs:CommonwealthPerson ; schema:name 'Field-Marshal Sir Thomas Albert BLAMEY GBE, KCB, CB, CMG, DSO' ; dbo:birthDate '1884-01-24'^^xsd:date . </v>
      </c>
    </row>
    <row r="604" spans="1:18" x14ac:dyDescent="0.15">
      <c r="A604" s="1" t="s">
        <v>19154</v>
      </c>
      <c r="B604" s="1" t="s">
        <v>19155</v>
      </c>
      <c r="C604" s="4">
        <v>19471015</v>
      </c>
      <c r="E604" s="1" t="s">
        <v>19156</v>
      </c>
      <c r="G604" t="str">
        <f t="shared" si="109"/>
        <v>660</v>
      </c>
      <c r="H604" t="str">
        <f t="shared" si="110"/>
        <v>0660</v>
      </c>
      <c r="I604" s="3" t="str">
        <f t="shared" si="111"/>
        <v>1947</v>
      </c>
      <c r="J604" s="3" t="str">
        <f t="shared" si="112"/>
        <v>10</v>
      </c>
      <c r="K604" s="3" t="str">
        <f t="shared" si="113"/>
        <v>15</v>
      </c>
      <c r="L604" t="str">
        <f t="shared" si="114"/>
        <v>'1947-10-15'^^xsd:date</v>
      </c>
      <c r="M604" t="str">
        <f t="shared" si="115"/>
        <v/>
      </c>
      <c r="N604" t="str">
        <f t="shared" si="116"/>
        <v/>
      </c>
      <c r="O604" t="str">
        <f t="shared" si="117"/>
        <v/>
      </c>
      <c r="P604" t="str">
        <f t="shared" si="118"/>
        <v/>
      </c>
      <c r="Q604" t="str">
        <f t="shared" si="119"/>
        <v xml:space="preserve">:0660 a crs:CommonwealthPerson ; schema:name 'The HonHon Peter Richard STAPLES' ; dbo:birthDate '1947-10-15'^^xsd:date . </v>
      </c>
      <c r="R604" t="str">
        <f t="shared" si="120"/>
        <v xml:space="preserve">:0660 a crs:CommonwealthPerson ; schema:name 'The Hon Peter Richard STAPLES' ; dbo:birthDate '1947-10-15'^^xsd:date . </v>
      </c>
    </row>
    <row r="605" spans="1:18" x14ac:dyDescent="0.15">
      <c r="A605" s="1" t="s">
        <v>19157</v>
      </c>
      <c r="B605" s="1" t="s">
        <v>19158</v>
      </c>
      <c r="C605" s="4">
        <v>19540412</v>
      </c>
      <c r="E605" s="1" t="s">
        <v>19159</v>
      </c>
      <c r="G605" t="str">
        <f t="shared" si="109"/>
        <v>661</v>
      </c>
      <c r="H605" t="str">
        <f t="shared" si="110"/>
        <v>0661</v>
      </c>
      <c r="I605" s="3" t="str">
        <f t="shared" si="111"/>
        <v>1954</v>
      </c>
      <c r="J605" s="3" t="str">
        <f t="shared" si="112"/>
        <v>04</v>
      </c>
      <c r="K605" s="3" t="str">
        <f t="shared" si="113"/>
        <v>12</v>
      </c>
      <c r="L605" t="str">
        <f t="shared" si="114"/>
        <v>'1954-04-12'^^xsd:date</v>
      </c>
      <c r="M605" t="str">
        <f t="shared" si="115"/>
        <v/>
      </c>
      <c r="N605" t="str">
        <f t="shared" si="116"/>
        <v/>
      </c>
      <c r="O605" t="str">
        <f t="shared" si="117"/>
        <v/>
      </c>
      <c r="P605" t="str">
        <f t="shared" si="118"/>
        <v/>
      </c>
      <c r="Q605" t="str">
        <f t="shared" si="119"/>
        <v xml:space="preserve">:0661 a crs:CommonwealthPerson ; schema:name 'The HonHon John Philip FAULKNER' ; dbo:birthDate '1954-04-12'^^xsd:date . </v>
      </c>
      <c r="R605" t="str">
        <f t="shared" si="120"/>
        <v xml:space="preserve">:0661 a crs:CommonwealthPerson ; schema:name 'The Hon John Philip FAULKNER' ; dbo:birthDate '1954-04-12'^^xsd:date . </v>
      </c>
    </row>
    <row r="606" spans="1:18" x14ac:dyDescent="0.15">
      <c r="A606" s="1" t="s">
        <v>19160</v>
      </c>
      <c r="B606" s="1" t="s">
        <v>19161</v>
      </c>
      <c r="C606" s="4">
        <v>19400726</v>
      </c>
      <c r="E606" s="1" t="s">
        <v>19162</v>
      </c>
      <c r="G606" t="str">
        <f t="shared" si="109"/>
        <v>662</v>
      </c>
      <c r="H606" t="str">
        <f t="shared" si="110"/>
        <v>0662</v>
      </c>
      <c r="I606" s="3" t="str">
        <f t="shared" si="111"/>
        <v>1940</v>
      </c>
      <c r="J606" s="3" t="str">
        <f t="shared" si="112"/>
        <v>07</v>
      </c>
      <c r="K606" s="3" t="str">
        <f t="shared" si="113"/>
        <v>26</v>
      </c>
      <c r="L606" t="str">
        <f t="shared" si="114"/>
        <v>'1940-07-26'^^xsd:date</v>
      </c>
      <c r="M606" t="str">
        <f t="shared" si="115"/>
        <v/>
      </c>
      <c r="N606" t="str">
        <f t="shared" si="116"/>
        <v/>
      </c>
      <c r="O606" t="str">
        <f t="shared" si="117"/>
        <v/>
      </c>
      <c r="P606" t="str">
        <f t="shared" si="118"/>
        <v/>
      </c>
      <c r="Q606" t="str">
        <f t="shared" si="119"/>
        <v xml:space="preserve">:0662 a crs:CommonwealthPerson ; schema:name 'Allan Agapitos MORRIS' ; dbo:birthDate '1940-07-26'^^xsd:date . </v>
      </c>
      <c r="R606" t="str">
        <f t="shared" si="120"/>
        <v xml:space="preserve">:0662 a crs:CommonwealthPerson ; schema:name 'Allan Agapitos MORRIS' ; dbo:birthDate '1940-07-26'^^xsd:date . </v>
      </c>
    </row>
    <row r="607" spans="1:18" x14ac:dyDescent="0.15">
      <c r="A607" s="1" t="s">
        <v>19163</v>
      </c>
      <c r="B607" s="1" t="s">
        <v>19164</v>
      </c>
      <c r="C607" s="4">
        <v>19380530</v>
      </c>
      <c r="E607" s="1" t="s">
        <v>19165</v>
      </c>
      <c r="G607" t="str">
        <f t="shared" si="109"/>
        <v>663</v>
      </c>
      <c r="H607" t="str">
        <f t="shared" si="110"/>
        <v>0663</v>
      </c>
      <c r="I607" s="3" t="str">
        <f t="shared" si="111"/>
        <v>1938</v>
      </c>
      <c r="J607" s="3" t="str">
        <f t="shared" si="112"/>
        <v>05</v>
      </c>
      <c r="K607" s="3" t="str">
        <f t="shared" si="113"/>
        <v>30</v>
      </c>
      <c r="L607" t="str">
        <f t="shared" si="114"/>
        <v>'1938-05-30'^^xsd:date</v>
      </c>
      <c r="M607" t="str">
        <f t="shared" si="115"/>
        <v/>
      </c>
      <c r="N607" t="str">
        <f t="shared" si="116"/>
        <v/>
      </c>
      <c r="O607" t="str">
        <f t="shared" si="117"/>
        <v/>
      </c>
      <c r="P607" t="str">
        <f t="shared" si="118"/>
        <v/>
      </c>
      <c r="Q607" t="str">
        <f t="shared" si="119"/>
        <v xml:space="preserve">:0663 a crs:CommonwealthPerson ; schema:name 'Colin HOLLIS' ; dbo:birthDate '1938-05-30'^^xsd:date . </v>
      </c>
      <c r="R607" t="str">
        <f t="shared" si="120"/>
        <v xml:space="preserve">:0663 a crs:CommonwealthPerson ; schema:name 'Colin HOLLIS' ; dbo:birthDate '1938-05-30'^^xsd:date . </v>
      </c>
    </row>
    <row r="608" spans="1:18" x14ac:dyDescent="0.15">
      <c r="A608" s="1" t="s">
        <v>19166</v>
      </c>
      <c r="B608" s="1" t="s">
        <v>19167</v>
      </c>
      <c r="C608" s="4">
        <v>19471223</v>
      </c>
      <c r="E608" s="1" t="s">
        <v>19168</v>
      </c>
      <c r="G608" t="str">
        <f t="shared" si="109"/>
        <v>664</v>
      </c>
      <c r="H608" t="str">
        <f t="shared" si="110"/>
        <v>0664</v>
      </c>
      <c r="I608" s="3" t="str">
        <f t="shared" si="111"/>
        <v>1947</v>
      </c>
      <c r="J608" s="3" t="str">
        <f t="shared" si="112"/>
        <v>12</v>
      </c>
      <c r="K608" s="3" t="str">
        <f t="shared" si="113"/>
        <v>23</v>
      </c>
      <c r="L608" t="str">
        <f t="shared" si="114"/>
        <v>'1947-12-23'^^xsd:date</v>
      </c>
      <c r="M608" t="str">
        <f t="shared" si="115"/>
        <v/>
      </c>
      <c r="N608" t="str">
        <f t="shared" si="116"/>
        <v/>
      </c>
      <c r="O608" t="str">
        <f t="shared" si="117"/>
        <v/>
      </c>
      <c r="P608" t="str">
        <f t="shared" si="118"/>
        <v/>
      </c>
      <c r="Q608" t="str">
        <f t="shared" si="119"/>
        <v xml:space="preserve">:0664 a crs:CommonwealthPerson ; schema:name 'The HonHon Harry Francis WOODS' ; dbo:birthDate '1947-12-23'^^xsd:date . </v>
      </c>
      <c r="R608" t="str">
        <f t="shared" si="120"/>
        <v xml:space="preserve">:0664 a crs:CommonwealthPerson ; schema:name 'The Hon Harry Francis WOODS' ; dbo:birthDate '1947-12-23'^^xsd:date . </v>
      </c>
    </row>
    <row r="609" spans="1:18" x14ac:dyDescent="0.15">
      <c r="A609" s="1" t="s">
        <v>19169</v>
      </c>
      <c r="B609" s="1" t="s">
        <v>19170</v>
      </c>
      <c r="C609" s="4">
        <v>19440118</v>
      </c>
      <c r="E609" s="1" t="s">
        <v>19171</v>
      </c>
      <c r="G609" t="str">
        <f t="shared" si="109"/>
        <v>665</v>
      </c>
      <c r="H609" t="str">
        <f t="shared" si="110"/>
        <v>0665</v>
      </c>
      <c r="I609" s="3" t="str">
        <f t="shared" si="111"/>
        <v>1944</v>
      </c>
      <c r="J609" s="3" t="str">
        <f t="shared" si="112"/>
        <v>01</v>
      </c>
      <c r="K609" s="3" t="str">
        <f t="shared" si="113"/>
        <v>18</v>
      </c>
      <c r="L609" t="str">
        <f t="shared" si="114"/>
        <v>'1944-01-18'^^xsd:date</v>
      </c>
      <c r="M609" t="str">
        <f t="shared" si="115"/>
        <v/>
      </c>
      <c r="N609" t="str">
        <f t="shared" si="116"/>
        <v/>
      </c>
      <c r="O609" t="str">
        <f t="shared" si="117"/>
        <v/>
      </c>
      <c r="P609" t="str">
        <f t="shared" si="118"/>
        <v/>
      </c>
      <c r="Q609" t="str">
        <f t="shared" si="119"/>
        <v xml:space="preserve">:0665 a crs:CommonwealthPerson ; schema:name 'The HonHon Paul John KEATING' ; dbo:birthDate '1944-01-18'^^xsd:date . </v>
      </c>
      <c r="R609" t="str">
        <f t="shared" si="120"/>
        <v xml:space="preserve">:0665 a crs:CommonwealthPerson ; schema:name 'The Hon Paul John KEATING' ; dbo:birthDate '1944-01-18'^^xsd:date . </v>
      </c>
    </row>
    <row r="610" spans="1:18" x14ac:dyDescent="0.15">
      <c r="A610" s="1" t="s">
        <v>19172</v>
      </c>
      <c r="B610" s="1" t="s">
        <v>19173</v>
      </c>
      <c r="C610" s="4">
        <v>19610608</v>
      </c>
      <c r="E610" s="1" t="s">
        <v>19174</v>
      </c>
      <c r="G610" t="str">
        <f t="shared" si="109"/>
        <v>666</v>
      </c>
      <c r="H610" t="str">
        <f t="shared" si="110"/>
        <v>0666</v>
      </c>
      <c r="I610" s="3" t="str">
        <f t="shared" si="111"/>
        <v>1961</v>
      </c>
      <c r="J610" s="3" t="str">
        <f t="shared" si="112"/>
        <v>06</v>
      </c>
      <c r="K610" s="3" t="str">
        <f t="shared" si="113"/>
        <v>08</v>
      </c>
      <c r="L610" t="str">
        <f t="shared" si="114"/>
        <v>'1961-06-08'^^xsd:date</v>
      </c>
      <c r="M610" t="str">
        <f t="shared" si="115"/>
        <v/>
      </c>
      <c r="N610" t="str">
        <f t="shared" si="116"/>
        <v/>
      </c>
      <c r="O610" t="str">
        <f t="shared" si="117"/>
        <v/>
      </c>
      <c r="P610" t="str">
        <f t="shared" si="118"/>
        <v/>
      </c>
      <c r="Q610" t="str">
        <f t="shared" si="119"/>
        <v xml:space="preserve">:0666 a crs:CommonwealthPerson ; schema:name 'The HonHon Michael Hugh LAVARCH QC' ; dbo:birthDate '1961-06-08'^^xsd:date . </v>
      </c>
      <c r="R610" t="str">
        <f t="shared" si="120"/>
        <v xml:space="preserve">:0666 a crs:CommonwealthPerson ; schema:name 'The Hon Michael Hugh LAVARCH QC' ; dbo:birthDate '1961-06-08'^^xsd:date . </v>
      </c>
    </row>
    <row r="611" spans="1:18" x14ac:dyDescent="0.15">
      <c r="A611" s="1" t="s">
        <v>19175</v>
      </c>
      <c r="B611" s="1" t="s">
        <v>19176</v>
      </c>
      <c r="C611" s="4">
        <v>19341218</v>
      </c>
      <c r="E611" s="1" t="s">
        <v>19177</v>
      </c>
      <c r="G611" t="str">
        <f t="shared" si="109"/>
        <v>667</v>
      </c>
      <c r="H611" t="str">
        <f t="shared" si="110"/>
        <v>0667</v>
      </c>
      <c r="I611" s="3" t="str">
        <f t="shared" si="111"/>
        <v>1934</v>
      </c>
      <c r="J611" s="3" t="str">
        <f t="shared" si="112"/>
        <v>12</v>
      </c>
      <c r="K611" s="3" t="str">
        <f t="shared" si="113"/>
        <v>18</v>
      </c>
      <c r="L611" t="str">
        <f t="shared" si="114"/>
        <v>'1934-12-18'^^xsd:date</v>
      </c>
      <c r="M611" t="str">
        <f t="shared" si="115"/>
        <v/>
      </c>
      <c r="N611" t="str">
        <f t="shared" si="116"/>
        <v/>
      </c>
      <c r="O611" t="str">
        <f t="shared" si="117"/>
        <v/>
      </c>
      <c r="P611" t="str">
        <f t="shared" si="118"/>
        <v/>
      </c>
      <c r="Q611" t="str">
        <f t="shared" si="119"/>
        <v xml:space="preserve">:0667 a crs:CommonwealthPerson ; schema:name 'The HonHon Jeannette MCHUGH' ; dbo:birthDate '1934-12-18'^^xsd:date . </v>
      </c>
      <c r="R611" t="str">
        <f t="shared" si="120"/>
        <v xml:space="preserve">:0667 a crs:CommonwealthPerson ; schema:name 'The Hon Jeannette MCHUGH' ; dbo:birthDate '1934-12-18'^^xsd:date . </v>
      </c>
    </row>
    <row r="612" spans="1:18" x14ac:dyDescent="0.15">
      <c r="A612" s="1" t="s">
        <v>19178</v>
      </c>
      <c r="B612" s="1" t="s">
        <v>19179</v>
      </c>
      <c r="C612" s="4">
        <v>19430307</v>
      </c>
      <c r="E612" s="1" t="s">
        <v>19180</v>
      </c>
      <c r="G612" t="str">
        <f t="shared" si="109"/>
        <v>668</v>
      </c>
      <c r="H612" t="str">
        <f t="shared" si="110"/>
        <v>0668</v>
      </c>
      <c r="I612" s="3" t="str">
        <f t="shared" si="111"/>
        <v>1943</v>
      </c>
      <c r="J612" s="3" t="str">
        <f t="shared" si="112"/>
        <v>03</v>
      </c>
      <c r="K612" s="3" t="str">
        <f t="shared" si="113"/>
        <v>07</v>
      </c>
      <c r="L612" t="str">
        <f t="shared" si="114"/>
        <v>'1943-03-07'^^xsd:date</v>
      </c>
      <c r="M612" t="str">
        <f t="shared" si="115"/>
        <v/>
      </c>
      <c r="N612" t="str">
        <f t="shared" si="116"/>
        <v/>
      </c>
      <c r="O612" t="str">
        <f t="shared" si="117"/>
        <v/>
      </c>
      <c r="P612" t="str">
        <f t="shared" si="118"/>
        <v/>
      </c>
      <c r="Q612" t="str">
        <f t="shared" si="119"/>
        <v xml:space="preserve">:0668 a crs:CommonwealthPerson ; schema:name 'The HonHon Ross Vincent FREE' ; dbo:birthDate '1943-03-07'^^xsd:date . </v>
      </c>
      <c r="R612" t="str">
        <f t="shared" si="120"/>
        <v xml:space="preserve">:0668 a crs:CommonwealthPerson ; schema:name 'The Hon Ross Vincent FREE' ; dbo:birthDate '1943-03-07'^^xsd:date . </v>
      </c>
    </row>
    <row r="613" spans="1:18" x14ac:dyDescent="0.15">
      <c r="A613" s="1" t="s">
        <v>19181</v>
      </c>
      <c r="B613" s="1" t="s">
        <v>19182</v>
      </c>
      <c r="C613" s="4">
        <v>19480501</v>
      </c>
      <c r="E613" s="1" t="s">
        <v>19183</v>
      </c>
      <c r="G613" t="str">
        <f t="shared" si="109"/>
        <v>669</v>
      </c>
      <c r="H613" t="str">
        <f t="shared" si="110"/>
        <v>0669</v>
      </c>
      <c r="I613" s="3" t="str">
        <f t="shared" si="111"/>
        <v>1948</v>
      </c>
      <c r="J613" s="3" t="str">
        <f t="shared" si="112"/>
        <v>05</v>
      </c>
      <c r="K613" s="3" t="str">
        <f t="shared" si="113"/>
        <v>01</v>
      </c>
      <c r="L613" t="str">
        <f t="shared" si="114"/>
        <v>'1948-05-01'^^xsd:date</v>
      </c>
      <c r="M613" t="str">
        <f t="shared" si="115"/>
        <v/>
      </c>
      <c r="N613" t="str">
        <f t="shared" si="116"/>
        <v/>
      </c>
      <c r="O613" t="str">
        <f t="shared" si="117"/>
        <v/>
      </c>
      <c r="P613" t="str">
        <f t="shared" si="118"/>
        <v/>
      </c>
      <c r="Q613" t="str">
        <f t="shared" si="119"/>
        <v xml:space="preserve">:0669 a crs:CommonwealthPerson ; schema:name 'Senator Christabel Marguerite Alain CHAMARETTE' ; dbo:birthDate '1948-05-01'^^xsd:date . </v>
      </c>
      <c r="R613" t="str">
        <f t="shared" si="120"/>
        <v xml:space="preserve">:0669 a crs:CommonwealthPerson ; schema:name 'Senator Christabel Marguerite Alain CHAMARETTE' ; dbo:birthDate '1948-05-01'^^xsd:date . </v>
      </c>
    </row>
    <row r="614" spans="1:18" x14ac:dyDescent="0.15">
      <c r="A614" s="1" t="s">
        <v>19184</v>
      </c>
      <c r="B614" s="1" t="s">
        <v>19185</v>
      </c>
      <c r="C614" s="4">
        <v>18840904</v>
      </c>
      <c r="D614" s="1">
        <v>19250126</v>
      </c>
      <c r="E614" s="1" t="s">
        <v>19186</v>
      </c>
      <c r="G614" t="str">
        <f t="shared" si="109"/>
        <v>67</v>
      </c>
      <c r="H614" t="str">
        <f t="shared" si="110"/>
        <v>0067</v>
      </c>
      <c r="I614" s="3" t="str">
        <f t="shared" si="111"/>
        <v>1884</v>
      </c>
      <c r="J614" s="3" t="str">
        <f t="shared" si="112"/>
        <v>09</v>
      </c>
      <c r="K614" s="3" t="str">
        <f t="shared" si="113"/>
        <v>04</v>
      </c>
      <c r="L614" t="str">
        <f t="shared" si="114"/>
        <v>'1884-09-04'^^xsd:date</v>
      </c>
      <c r="M614" t="str">
        <f t="shared" si="115"/>
        <v>1925</v>
      </c>
      <c r="N614" t="str">
        <f t="shared" si="116"/>
        <v>01</v>
      </c>
      <c r="O614" t="str">
        <f t="shared" si="117"/>
        <v>26</v>
      </c>
      <c r="P614" t="str">
        <f t="shared" ca="1" si="118"/>
        <v/>
      </c>
      <c r="Q614" t="str">
        <f t="shared" ca="1" si="119"/>
        <v xml:space="preserve">:0067 a crs:CommonwealthPerson ; schema:name 'Major Richard Victor MORSE DSO' ; dbo:birthDate '1884-09-04'^^xsd:date . </v>
      </c>
      <c r="R614" t="str">
        <f t="shared" ca="1" si="120"/>
        <v xml:space="preserve">:0067 a crs:CommonwealthPerson ; schema:name 'Major Richard Victor MORSE DSO' ; dbo:birthDate '1884-09-04'^^xsd:date . </v>
      </c>
    </row>
    <row r="615" spans="1:18" x14ac:dyDescent="0.15">
      <c r="A615" s="1" t="s">
        <v>19187</v>
      </c>
      <c r="B615" s="1" t="s">
        <v>19188</v>
      </c>
      <c r="C615" s="4">
        <v>19391222</v>
      </c>
      <c r="E615" s="1" t="s">
        <v>19189</v>
      </c>
      <c r="G615" t="str">
        <f t="shared" si="109"/>
        <v>670</v>
      </c>
      <c r="H615" t="str">
        <f t="shared" si="110"/>
        <v>0670</v>
      </c>
      <c r="I615" s="3" t="str">
        <f t="shared" si="111"/>
        <v>1939</v>
      </c>
      <c r="J615" s="3" t="str">
        <f t="shared" si="112"/>
        <v>12</v>
      </c>
      <c r="K615" s="3" t="str">
        <f t="shared" si="113"/>
        <v>22</v>
      </c>
      <c r="L615" t="str">
        <f t="shared" si="114"/>
        <v>'1939-12-22'^^xsd:date</v>
      </c>
      <c r="M615" t="str">
        <f t="shared" si="115"/>
        <v/>
      </c>
      <c r="N615" t="str">
        <f t="shared" si="116"/>
        <v/>
      </c>
      <c r="O615" t="str">
        <f t="shared" si="117"/>
        <v/>
      </c>
      <c r="P615" t="str">
        <f t="shared" si="118"/>
        <v/>
      </c>
      <c r="Q615" t="str">
        <f t="shared" si="119"/>
        <v xml:space="preserve">:0670 a crs:CommonwealthPerson ; schema:name 'The HonHon Silvia Joy SMITH' ; dbo:birthDate '1939-12-22'^^xsd:date . </v>
      </c>
      <c r="R615" t="str">
        <f t="shared" si="120"/>
        <v xml:space="preserve">:0670 a crs:CommonwealthPerson ; schema:name 'The Hon Silvia Joy SMITH' ; dbo:birthDate '1939-12-22'^^xsd:date . </v>
      </c>
    </row>
    <row r="616" spans="1:18" x14ac:dyDescent="0.15">
      <c r="A616" s="1" t="s">
        <v>19190</v>
      </c>
      <c r="B616" s="1" t="s">
        <v>19191</v>
      </c>
      <c r="C616" s="4">
        <v>19460208</v>
      </c>
      <c r="E616" s="1" t="s">
        <v>18114</v>
      </c>
      <c r="G616" t="str">
        <f t="shared" si="109"/>
        <v>671</v>
      </c>
      <c r="H616" t="str">
        <f t="shared" si="110"/>
        <v>0671</v>
      </c>
      <c r="I616" s="3" t="str">
        <f t="shared" si="111"/>
        <v>1946</v>
      </c>
      <c r="J616" s="3" t="str">
        <f t="shared" si="112"/>
        <v>02</v>
      </c>
      <c r="K616" s="3" t="str">
        <f t="shared" si="113"/>
        <v>08</v>
      </c>
      <c r="L616" t="str">
        <f t="shared" si="114"/>
        <v>'1946-02-08'^^xsd:date</v>
      </c>
      <c r="M616" t="str">
        <f t="shared" si="115"/>
        <v/>
      </c>
      <c r="N616" t="str">
        <f t="shared" si="116"/>
        <v/>
      </c>
      <c r="O616" t="str">
        <f t="shared" si="117"/>
        <v/>
      </c>
      <c r="P616" t="str">
        <f t="shared" si="118"/>
        <v/>
      </c>
      <c r="Q616" t="str">
        <f t="shared" si="119"/>
        <v xml:space="preserve">:0671 a crs:CommonwealthPerson ; schema:name 'John Robert DEVEREUX' ; dbo:birthDate '1946-02-08'^^xsd:date . </v>
      </c>
      <c r="R616" t="str">
        <f t="shared" si="120"/>
        <v xml:space="preserve">:0671 a crs:CommonwealthPerson ; schema:name 'John Robert DEVEREUX' ; dbo:birthDate '1946-02-08'^^xsd:date . </v>
      </c>
    </row>
    <row r="617" spans="1:18" x14ac:dyDescent="0.15">
      <c r="A617" s="1" t="s">
        <v>19192</v>
      </c>
      <c r="B617" s="1" t="s">
        <v>19193</v>
      </c>
      <c r="C617" s="4">
        <v>19650802</v>
      </c>
      <c r="E617" s="1" t="s">
        <v>18119</v>
      </c>
      <c r="G617" t="str">
        <f t="shared" si="109"/>
        <v>672</v>
      </c>
      <c r="H617" t="str">
        <f t="shared" si="110"/>
        <v>0672</v>
      </c>
      <c r="I617" s="3" t="str">
        <f t="shared" si="111"/>
        <v>1965</v>
      </c>
      <c r="J617" s="3" t="str">
        <f t="shared" si="112"/>
        <v>08</v>
      </c>
      <c r="K617" s="3" t="str">
        <f t="shared" si="113"/>
        <v>02</v>
      </c>
      <c r="L617" t="str">
        <f t="shared" si="114"/>
        <v>'1965-08-02'^^xsd:date</v>
      </c>
      <c r="M617" t="str">
        <f t="shared" si="115"/>
        <v/>
      </c>
      <c r="N617" t="str">
        <f t="shared" si="116"/>
        <v/>
      </c>
      <c r="O617" t="str">
        <f t="shared" si="117"/>
        <v/>
      </c>
      <c r="P617" t="str">
        <f t="shared" si="118"/>
        <v/>
      </c>
      <c r="Q617" t="str">
        <f t="shared" si="119"/>
        <v xml:space="preserve">:0672 a crs:CommonwealthPerson ; schema:name 'The Hon Joseph Benedict HOCKEY' ; dbo:birthDate '1965-08-02'^^xsd:date . </v>
      </c>
      <c r="R617" t="str">
        <f t="shared" si="120"/>
        <v xml:space="preserve">:0672 a crs:CommonwealthPerson ; schema:name 'The Hon Joseph Benedict HOCKEY' ; dbo:birthDate '1965-08-02'^^xsd:date . </v>
      </c>
    </row>
    <row r="618" spans="1:18" x14ac:dyDescent="0.15">
      <c r="A618" s="1" t="s">
        <v>19194</v>
      </c>
      <c r="B618" s="1" t="s">
        <v>19195</v>
      </c>
      <c r="C618" s="4">
        <v>19550702</v>
      </c>
      <c r="E618" s="1" t="s">
        <v>19196</v>
      </c>
      <c r="G618" t="str">
        <f t="shared" si="109"/>
        <v>673</v>
      </c>
      <c r="H618" t="str">
        <f t="shared" si="110"/>
        <v>0673</v>
      </c>
      <c r="I618" s="3" t="str">
        <f t="shared" si="111"/>
        <v>1955</v>
      </c>
      <c r="J618" s="3" t="str">
        <f t="shared" si="112"/>
        <v>07</v>
      </c>
      <c r="K618" s="3" t="str">
        <f t="shared" si="113"/>
        <v>02</v>
      </c>
      <c r="L618" t="str">
        <f t="shared" si="114"/>
        <v>'1955-07-02'^^xsd:date</v>
      </c>
      <c r="M618" t="str">
        <f t="shared" si="115"/>
        <v/>
      </c>
      <c r="N618" t="str">
        <f t="shared" si="116"/>
        <v/>
      </c>
      <c r="O618" t="str">
        <f t="shared" si="117"/>
        <v/>
      </c>
      <c r="P618" t="str">
        <f t="shared" si="118"/>
        <v/>
      </c>
      <c r="Q618" t="str">
        <f t="shared" si="119"/>
        <v xml:space="preserve">:0673 a crs:CommonwealthPerson ; schema:name 'The HonHon Kim CARR' ; dbo:birthDate '1955-07-02'^^xsd:date . </v>
      </c>
      <c r="R618" t="str">
        <f t="shared" si="120"/>
        <v xml:space="preserve">:0673 a crs:CommonwealthPerson ; schema:name 'The Hon Kim CARR' ; dbo:birthDate '1955-07-02'^^xsd:date . </v>
      </c>
    </row>
    <row r="619" spans="1:18" x14ac:dyDescent="0.15">
      <c r="A619" s="1" t="s">
        <v>19197</v>
      </c>
      <c r="B619" s="1" t="s">
        <v>19198</v>
      </c>
      <c r="C619" s="4">
        <v>19361002</v>
      </c>
      <c r="E619" s="1" t="s">
        <v>19199</v>
      </c>
      <c r="G619" t="str">
        <f t="shared" si="109"/>
        <v>674</v>
      </c>
      <c r="H619" t="str">
        <f t="shared" si="110"/>
        <v>0674</v>
      </c>
      <c r="I619" s="3" t="str">
        <f t="shared" si="111"/>
        <v>1936</v>
      </c>
      <c r="J619" s="3" t="str">
        <f t="shared" si="112"/>
        <v>10</v>
      </c>
      <c r="K619" s="3" t="str">
        <f t="shared" si="113"/>
        <v>02</v>
      </c>
      <c r="L619" t="str">
        <f t="shared" si="114"/>
        <v>'1936-10-02'^^xsd:date</v>
      </c>
      <c r="M619" t="str">
        <f t="shared" si="115"/>
        <v/>
      </c>
      <c r="N619" t="str">
        <f t="shared" si="116"/>
        <v/>
      </c>
      <c r="O619" t="str">
        <f t="shared" si="117"/>
        <v/>
      </c>
      <c r="P619" t="str">
        <f t="shared" si="118"/>
        <v/>
      </c>
      <c r="Q619" t="str">
        <f t="shared" si="119"/>
        <v xml:space="preserve">:0674 a crs:CommonwealthPerson ; schema:name 'Ian Murray MCLACHLAN AO' ; dbo:birthDate '1936-10-02'^^xsd:date . </v>
      </c>
      <c r="R619" t="str">
        <f t="shared" si="120"/>
        <v xml:space="preserve">:0674 a crs:CommonwealthPerson ; schema:name 'Ian Murray MCLACHLAN AO' ; dbo:birthDate '1936-10-02'^^xsd:date . </v>
      </c>
    </row>
    <row r="620" spans="1:18" x14ac:dyDescent="0.15">
      <c r="A620" s="1" t="s">
        <v>19200</v>
      </c>
      <c r="B620" s="1" t="s">
        <v>19201</v>
      </c>
      <c r="C620" s="4">
        <v>19080506</v>
      </c>
      <c r="E620" s="1" t="s">
        <v>19202</v>
      </c>
      <c r="G620" t="str">
        <f t="shared" si="109"/>
        <v>675</v>
      </c>
      <c r="H620" t="str">
        <f t="shared" si="110"/>
        <v>0675</v>
      </c>
      <c r="I620" s="3" t="str">
        <f t="shared" si="111"/>
        <v>1908</v>
      </c>
      <c r="J620" s="3" t="str">
        <f t="shared" si="112"/>
        <v>05</v>
      </c>
      <c r="K620" s="3" t="str">
        <f t="shared" si="113"/>
        <v>06</v>
      </c>
      <c r="L620" t="str">
        <f t="shared" si="114"/>
        <v>'1908-05-06'^^xsd:date</v>
      </c>
      <c r="M620" t="str">
        <f t="shared" si="115"/>
        <v/>
      </c>
      <c r="N620" t="str">
        <f t="shared" si="116"/>
        <v/>
      </c>
      <c r="O620" t="str">
        <f t="shared" si="117"/>
        <v/>
      </c>
      <c r="P620" t="str">
        <f t="shared" si="118"/>
        <v/>
      </c>
      <c r="Q620" t="str">
        <f t="shared" si="119"/>
        <v xml:space="preserve">:0675 a crs:CommonwealthPerson ; schema:name 'Leonard Michael HARRIS' ; dbo:birthDate '1908-05-06'^^xsd:date . </v>
      </c>
      <c r="R620" t="str">
        <f t="shared" si="120"/>
        <v xml:space="preserve">:0675 a crs:CommonwealthPerson ; schema:name 'Leonard Michael HARRIS' ; dbo:birthDate '1908-05-06'^^xsd:date . </v>
      </c>
    </row>
    <row r="621" spans="1:18" x14ac:dyDescent="0.15">
      <c r="A621" s="1" t="s">
        <v>19203</v>
      </c>
      <c r="B621" s="1" t="s">
        <v>19204</v>
      </c>
      <c r="C621" s="4">
        <v>19521208</v>
      </c>
      <c r="E621" s="1" t="s">
        <v>19205</v>
      </c>
      <c r="G621" t="str">
        <f t="shared" si="109"/>
        <v>676</v>
      </c>
      <c r="H621" t="str">
        <f t="shared" si="110"/>
        <v>0676</v>
      </c>
      <c r="I621" s="3" t="str">
        <f t="shared" si="111"/>
        <v>1952</v>
      </c>
      <c r="J621" s="3" t="str">
        <f t="shared" si="112"/>
        <v>12</v>
      </c>
      <c r="K621" s="3" t="str">
        <f t="shared" si="113"/>
        <v>08</v>
      </c>
      <c r="L621" t="str">
        <f t="shared" si="114"/>
        <v>'1952-12-08'^^xsd:date</v>
      </c>
      <c r="M621" t="str">
        <f t="shared" si="115"/>
        <v/>
      </c>
      <c r="N621" t="str">
        <f t="shared" si="116"/>
        <v/>
      </c>
      <c r="O621" t="str">
        <f t="shared" si="117"/>
        <v/>
      </c>
      <c r="P621" t="str">
        <f t="shared" si="118"/>
        <v/>
      </c>
      <c r="Q621" t="str">
        <f t="shared" si="119"/>
        <v xml:space="preserve">:0676 a crs:CommonwealthPerson ; schema:name 'Philip Ronald CLEARY' ; dbo:birthDate '1952-12-08'^^xsd:date . </v>
      </c>
      <c r="R621" t="str">
        <f t="shared" si="120"/>
        <v xml:space="preserve">:0676 a crs:CommonwealthPerson ; schema:name 'Philip Ronald CLEARY' ; dbo:birthDate '1952-12-08'^^xsd:date . </v>
      </c>
    </row>
    <row r="622" spans="1:18" x14ac:dyDescent="0.15">
      <c r="A622" s="1" t="s">
        <v>19206</v>
      </c>
      <c r="B622" s="1" t="s">
        <v>19207</v>
      </c>
      <c r="C622" s="4">
        <v>19301219</v>
      </c>
      <c r="E622" s="1" t="s">
        <v>19208</v>
      </c>
      <c r="G622" t="str">
        <f t="shared" si="109"/>
        <v>677</v>
      </c>
      <c r="H622" t="str">
        <f t="shared" si="110"/>
        <v>0677</v>
      </c>
      <c r="I622" s="3" t="str">
        <f t="shared" si="111"/>
        <v>1930</v>
      </c>
      <c r="J622" s="3" t="str">
        <f t="shared" si="112"/>
        <v>12</v>
      </c>
      <c r="K622" s="3" t="str">
        <f t="shared" si="113"/>
        <v>19</v>
      </c>
      <c r="L622" t="str">
        <f t="shared" si="114"/>
        <v>'1930-12-19'^^xsd:date</v>
      </c>
      <c r="M622" t="str">
        <f t="shared" si="115"/>
        <v/>
      </c>
      <c r="N622" t="str">
        <f t="shared" si="116"/>
        <v/>
      </c>
      <c r="O622" t="str">
        <f t="shared" si="117"/>
        <v/>
      </c>
      <c r="P622" t="str">
        <f t="shared" si="118"/>
        <v/>
      </c>
      <c r="Q622" t="str">
        <f t="shared" si="119"/>
        <v xml:space="preserve">:0677 a crs:CommonwealthPerson ; schema:name 'Richard Bailey SCOTTON AO' ; dbo:birthDate '1930-12-19'^^xsd:date . </v>
      </c>
      <c r="R622" t="str">
        <f t="shared" si="120"/>
        <v xml:space="preserve">:0677 a crs:CommonwealthPerson ; schema:name 'Richard Bailey SCOTTON AO' ; dbo:birthDate '1930-12-19'^^xsd:date . </v>
      </c>
    </row>
    <row r="623" spans="1:18" x14ac:dyDescent="0.15">
      <c r="A623" s="1" t="s">
        <v>19209</v>
      </c>
      <c r="B623" s="1" t="s">
        <v>19210</v>
      </c>
      <c r="C623" s="4">
        <v>19541215</v>
      </c>
      <c r="E623" s="1" t="s">
        <v>19211</v>
      </c>
      <c r="G623" t="str">
        <f t="shared" si="109"/>
        <v>678</v>
      </c>
      <c r="H623" t="str">
        <f t="shared" si="110"/>
        <v>0678</v>
      </c>
      <c r="I623" s="3" t="str">
        <f t="shared" si="111"/>
        <v>1954</v>
      </c>
      <c r="J623" s="3" t="str">
        <f t="shared" si="112"/>
        <v>12</v>
      </c>
      <c r="K623" s="3" t="str">
        <f t="shared" si="113"/>
        <v>15</v>
      </c>
      <c r="L623" t="str">
        <f t="shared" si="114"/>
        <v>'1954-12-15'^^xsd:date</v>
      </c>
      <c r="M623" t="str">
        <f t="shared" si="115"/>
        <v/>
      </c>
      <c r="N623" t="str">
        <f t="shared" si="116"/>
        <v/>
      </c>
      <c r="O623" t="str">
        <f t="shared" si="117"/>
        <v/>
      </c>
      <c r="P623" t="str">
        <f t="shared" si="118"/>
        <v/>
      </c>
      <c r="Q623" t="str">
        <f t="shared" si="119"/>
        <v xml:space="preserve">:0678 a crs:CommonwealthPerson ; schema:name 'The HonHon John Randall SHARP' ; dbo:birthDate '1954-12-15'^^xsd:date . </v>
      </c>
      <c r="R623" t="str">
        <f t="shared" si="120"/>
        <v xml:space="preserve">:0678 a crs:CommonwealthPerson ; schema:name 'The Hon John Randall SHARP' ; dbo:birthDate '1954-12-15'^^xsd:date . </v>
      </c>
    </row>
    <row r="624" spans="1:18" x14ac:dyDescent="0.15">
      <c r="A624" s="1" t="s">
        <v>19212</v>
      </c>
      <c r="B624" s="1" t="s">
        <v>19213</v>
      </c>
      <c r="C624" s="4">
        <v>18780810</v>
      </c>
      <c r="D624" s="1">
        <v>19250718</v>
      </c>
      <c r="E624" s="1" t="s">
        <v>19214</v>
      </c>
      <c r="G624" t="str">
        <f t="shared" si="109"/>
        <v>679</v>
      </c>
      <c r="H624" t="str">
        <f t="shared" si="110"/>
        <v>0679</v>
      </c>
      <c r="I624" s="3" t="str">
        <f t="shared" si="111"/>
        <v>1878</v>
      </c>
      <c r="J624" s="3" t="str">
        <f t="shared" si="112"/>
        <v>08</v>
      </c>
      <c r="K624" s="3" t="str">
        <f t="shared" si="113"/>
        <v>10</v>
      </c>
      <c r="L624" t="str">
        <f t="shared" si="114"/>
        <v>'1878-08-10'^^xsd:date</v>
      </c>
      <c r="M624" t="str">
        <f t="shared" si="115"/>
        <v>1925</v>
      </c>
      <c r="N624" t="str">
        <f t="shared" si="116"/>
        <v>07</v>
      </c>
      <c r="O624" t="str">
        <f t="shared" si="117"/>
        <v>18</v>
      </c>
      <c r="P624" t="str">
        <f t="shared" ca="1" si="118"/>
        <v/>
      </c>
      <c r="Q624" t="str">
        <f t="shared" ca="1" si="119"/>
        <v xml:space="preserve">:0679 a crs:CommonwealthPerson ; schema:name 'The HonHon Edward John RUSSELL' ; dbo:birthDate '1878-08-10'^^xsd:date . </v>
      </c>
      <c r="R624" t="str">
        <f t="shared" ca="1" si="120"/>
        <v xml:space="preserve">:0679 a crs:CommonwealthPerson ; schema:name 'The Hon Edward John RUSSELL' ; dbo:birthDate '1878-08-10'^^xsd:date . </v>
      </c>
    </row>
    <row r="625" spans="1:18" x14ac:dyDescent="0.15">
      <c r="A625" s="1" t="s">
        <v>19215</v>
      </c>
      <c r="B625" s="1" t="s">
        <v>19216</v>
      </c>
      <c r="C625" s="4">
        <v>19110414</v>
      </c>
      <c r="D625" s="1">
        <v>20060202</v>
      </c>
      <c r="E625" s="1" t="s">
        <v>19217</v>
      </c>
      <c r="G625" t="str">
        <f t="shared" si="109"/>
        <v>68</v>
      </c>
      <c r="H625" t="str">
        <f t="shared" si="110"/>
        <v>0068</v>
      </c>
      <c r="I625" s="3" t="str">
        <f t="shared" si="111"/>
        <v>1911</v>
      </c>
      <c r="J625" s="3" t="str">
        <f t="shared" si="112"/>
        <v>04</v>
      </c>
      <c r="K625" s="3" t="str">
        <f t="shared" si="113"/>
        <v>14</v>
      </c>
      <c r="L625" t="str">
        <f t="shared" si="114"/>
        <v>'1911-04-14'^^xsd:date</v>
      </c>
      <c r="M625" t="str">
        <f t="shared" si="115"/>
        <v>2006</v>
      </c>
      <c r="N625" t="str">
        <f t="shared" si="116"/>
        <v>02</v>
      </c>
      <c r="O625" t="str">
        <f t="shared" si="117"/>
        <v>02</v>
      </c>
      <c r="P625" t="str">
        <f t="shared" ca="1" si="118"/>
        <v/>
      </c>
      <c r="Q625" t="str">
        <f t="shared" ca="1" si="119"/>
        <v xml:space="preserve">:0068 a crs:CommonwealthPerson ; schema:name 'The HonHon Sir Reginald William Colin SWARTZ KBE, ED' ; dbo:birthDate '1911-04-14'^^xsd:date . </v>
      </c>
      <c r="R625" t="str">
        <f t="shared" ca="1" si="120"/>
        <v xml:space="preserve">:0068 a crs:CommonwealthPerson ; schema:name 'The Hon Sir Reginald William Colin SWARTZ KBE, ED' ; dbo:birthDate '1911-04-14'^^xsd:date . </v>
      </c>
    </row>
    <row r="626" spans="1:18" x14ac:dyDescent="0.15">
      <c r="A626" s="1" t="s">
        <v>19218</v>
      </c>
      <c r="B626" s="1" t="s">
        <v>19219</v>
      </c>
      <c r="C626" s="4">
        <v>19341010</v>
      </c>
      <c r="E626" s="1" t="s">
        <v>19220</v>
      </c>
      <c r="G626" t="str">
        <f t="shared" si="109"/>
        <v>680</v>
      </c>
      <c r="H626" t="str">
        <f t="shared" si="110"/>
        <v>0680</v>
      </c>
      <c r="I626" s="3" t="str">
        <f t="shared" si="111"/>
        <v>1934</v>
      </c>
      <c r="J626" s="3" t="str">
        <f t="shared" si="112"/>
        <v>10</v>
      </c>
      <c r="K626" s="3" t="str">
        <f t="shared" si="113"/>
        <v>10</v>
      </c>
      <c r="L626" t="str">
        <f t="shared" si="114"/>
        <v>'1934-10-10'^^xsd:date</v>
      </c>
      <c r="M626" t="str">
        <f t="shared" si="115"/>
        <v/>
      </c>
      <c r="N626" t="str">
        <f t="shared" si="116"/>
        <v/>
      </c>
      <c r="O626" t="str">
        <f t="shared" si="117"/>
        <v/>
      </c>
      <c r="P626" t="str">
        <f t="shared" si="118"/>
        <v/>
      </c>
      <c r="Q626" t="str">
        <f t="shared" si="119"/>
        <v xml:space="preserve">:0680 a crs:CommonwealthPerson ; schema:name 'Julian Howard BEALE' ; dbo:birthDate '1934-10-10'^^xsd:date . </v>
      </c>
      <c r="R626" t="str">
        <f t="shared" si="120"/>
        <v xml:space="preserve">:0680 a crs:CommonwealthPerson ; schema:name 'Julian Howard BEALE' ; dbo:birthDate '1934-10-10'^^xsd:date . </v>
      </c>
    </row>
    <row r="627" spans="1:18" x14ac:dyDescent="0.15">
      <c r="A627" s="1" t="s">
        <v>19221</v>
      </c>
      <c r="B627" s="1" t="s">
        <v>19222</v>
      </c>
      <c r="C627" s="4">
        <v>18820325</v>
      </c>
      <c r="D627" s="1">
        <v>19660209</v>
      </c>
      <c r="E627" s="1" t="s">
        <v>19223</v>
      </c>
      <c r="G627" t="str">
        <f t="shared" si="109"/>
        <v>681</v>
      </c>
      <c r="H627" t="str">
        <f t="shared" si="110"/>
        <v>0681</v>
      </c>
      <c r="I627" s="3" t="str">
        <f t="shared" si="111"/>
        <v>1882</v>
      </c>
      <c r="J627" s="3" t="str">
        <f t="shared" si="112"/>
        <v>03</v>
      </c>
      <c r="K627" s="3" t="str">
        <f t="shared" si="113"/>
        <v>25</v>
      </c>
      <c r="L627" t="str">
        <f t="shared" si="114"/>
        <v>'1882-03-25'^^xsd:date</v>
      </c>
      <c r="M627" t="str">
        <f t="shared" si="115"/>
        <v>1966</v>
      </c>
      <c r="N627" t="str">
        <f t="shared" si="116"/>
        <v>02</v>
      </c>
      <c r="O627" t="str">
        <f t="shared" si="117"/>
        <v>09</v>
      </c>
      <c r="P627" t="str">
        <f t="shared" ca="1" si="118"/>
        <v/>
      </c>
      <c r="Q627" t="str">
        <f t="shared" ca="1" si="119"/>
        <v xml:space="preserve">:0681 a crs:CommonwealthPerson ; schema:name 'Mary Ellen BOWMAN' ; dbo:birthDate '1882-03-25'^^xsd:date . </v>
      </c>
      <c r="R627" t="str">
        <f t="shared" ca="1" si="120"/>
        <v xml:space="preserve">:0681 a crs:CommonwealthPerson ; schema:name 'Mary Ellen BOWMAN' ; dbo:birthDate '1882-03-25'^^xsd:date . </v>
      </c>
    </row>
    <row r="628" spans="1:18" x14ac:dyDescent="0.15">
      <c r="A628" s="1" t="s">
        <v>19224</v>
      </c>
      <c r="B628" s="1" t="s">
        <v>19225</v>
      </c>
      <c r="C628" s="4">
        <v>18811221</v>
      </c>
      <c r="D628" s="1">
        <v>19470426</v>
      </c>
      <c r="E628" s="1" t="s">
        <v>19226</v>
      </c>
      <c r="G628" t="str">
        <f t="shared" si="109"/>
        <v>682</v>
      </c>
      <c r="H628" t="str">
        <f t="shared" si="110"/>
        <v>0682</v>
      </c>
      <c r="I628" s="3" t="str">
        <f t="shared" si="111"/>
        <v>1881</v>
      </c>
      <c r="J628" s="3" t="str">
        <f t="shared" si="112"/>
        <v>12</v>
      </c>
      <c r="K628" s="3" t="str">
        <f t="shared" si="113"/>
        <v>21</v>
      </c>
      <c r="L628" t="str">
        <f t="shared" si="114"/>
        <v>'1881-12-21'^^xsd:date</v>
      </c>
      <c r="M628" t="str">
        <f t="shared" si="115"/>
        <v>1947</v>
      </c>
      <c r="N628" t="str">
        <f t="shared" si="116"/>
        <v>04</v>
      </c>
      <c r="O628" t="str">
        <f t="shared" si="117"/>
        <v>26</v>
      </c>
      <c r="P628" t="str">
        <f t="shared" ca="1" si="118"/>
        <v/>
      </c>
      <c r="Q628" t="str">
        <f t="shared" ca="1" si="119"/>
        <v xml:space="preserve">:0682 a crs:CommonwealthPerson ; schema:name 'Harold George NELSON' ; dbo:birthDate '1881-12-21'^^xsd:date . </v>
      </c>
      <c r="R628" t="str">
        <f t="shared" ca="1" si="120"/>
        <v xml:space="preserve">:0682 a crs:CommonwealthPerson ; schema:name 'Harold George NELSON' ; dbo:birthDate '1881-12-21'^^xsd:date . </v>
      </c>
    </row>
    <row r="629" spans="1:18" x14ac:dyDescent="0.15">
      <c r="A629" s="1" t="s">
        <v>19227</v>
      </c>
      <c r="B629" s="1" t="s">
        <v>19228</v>
      </c>
      <c r="C629" s="4">
        <v>19290319</v>
      </c>
      <c r="D629" s="1">
        <v>19950306</v>
      </c>
      <c r="E629" s="1" t="s">
        <v>19229</v>
      </c>
      <c r="G629" t="str">
        <f t="shared" si="109"/>
        <v>683</v>
      </c>
      <c r="H629" t="str">
        <f t="shared" si="110"/>
        <v>0683</v>
      </c>
      <c r="I629" s="3" t="str">
        <f t="shared" si="111"/>
        <v>1929</v>
      </c>
      <c r="J629" s="3" t="str">
        <f t="shared" si="112"/>
        <v>03</v>
      </c>
      <c r="K629" s="3" t="str">
        <f t="shared" si="113"/>
        <v>19</v>
      </c>
      <c r="L629" t="str">
        <f t="shared" si="114"/>
        <v>'1929-03-19'^^xsd:date</v>
      </c>
      <c r="M629" t="str">
        <f t="shared" si="115"/>
        <v>1995</v>
      </c>
      <c r="N629" t="str">
        <f t="shared" si="116"/>
        <v>03</v>
      </c>
      <c r="O629" t="str">
        <f t="shared" si="117"/>
        <v>06</v>
      </c>
      <c r="P629" t="str">
        <f t="shared" ca="1" si="118"/>
        <v/>
      </c>
      <c r="Q629" t="str">
        <f t="shared" ca="1" si="119"/>
        <v xml:space="preserve">:0683 a crs:CommonwealthPerson ; schema:name 'Senator Alice Olive ZAKHAROV' ; dbo:birthDate '1929-03-19'^^xsd:date . </v>
      </c>
      <c r="R629" t="str">
        <f t="shared" ca="1" si="120"/>
        <v xml:space="preserve">:0683 a crs:CommonwealthPerson ; schema:name 'Senator Alice Olive ZAKHAROV' ; dbo:birthDate '1929-03-19'^^xsd:date . </v>
      </c>
    </row>
    <row r="630" spans="1:18" x14ac:dyDescent="0.15">
      <c r="A630" s="1" t="s">
        <v>19230</v>
      </c>
      <c r="B630" s="1" t="s">
        <v>19231</v>
      </c>
      <c r="C630" s="4">
        <v>19570814</v>
      </c>
      <c r="E630" s="1" t="s">
        <v>19232</v>
      </c>
      <c r="G630" t="str">
        <f t="shared" si="109"/>
        <v>684</v>
      </c>
      <c r="H630" t="str">
        <f t="shared" si="110"/>
        <v>0684</v>
      </c>
      <c r="I630" s="3" t="str">
        <f t="shared" si="111"/>
        <v>1957</v>
      </c>
      <c r="J630" s="3" t="str">
        <f t="shared" si="112"/>
        <v>08</v>
      </c>
      <c r="K630" s="3" t="str">
        <f t="shared" si="113"/>
        <v>14</v>
      </c>
      <c r="L630" t="str">
        <f t="shared" si="114"/>
        <v>'1957-08-14'^^xsd:date</v>
      </c>
      <c r="M630" t="str">
        <f t="shared" si="115"/>
        <v/>
      </c>
      <c r="N630" t="str">
        <f t="shared" si="116"/>
        <v/>
      </c>
      <c r="O630" t="str">
        <f t="shared" si="117"/>
        <v/>
      </c>
      <c r="P630" t="str">
        <f t="shared" si="118"/>
        <v/>
      </c>
      <c r="Q630" t="str">
        <f t="shared" si="119"/>
        <v xml:space="preserve">:0684 a crs:CommonwealthPerson ; schema:name 'The HonHon Peter Howard COSTELLO AC' ; dbo:birthDate '1957-08-14'^^xsd:date . </v>
      </c>
      <c r="R630" t="str">
        <f t="shared" si="120"/>
        <v xml:space="preserve">:0684 a crs:CommonwealthPerson ; schema:name 'The Hon Peter Howard COSTELLO AC' ; dbo:birthDate '1957-08-14'^^xsd:date . </v>
      </c>
    </row>
    <row r="631" spans="1:18" x14ac:dyDescent="0.15">
      <c r="A631" s="1" t="s">
        <v>19233</v>
      </c>
      <c r="B631" s="1" t="s">
        <v>19234</v>
      </c>
      <c r="C631" s="4">
        <v>19420821</v>
      </c>
      <c r="E631" s="1" t="s">
        <v>19235</v>
      </c>
      <c r="G631" t="str">
        <f t="shared" si="109"/>
        <v>685</v>
      </c>
      <c r="H631" t="str">
        <f t="shared" si="110"/>
        <v>0685</v>
      </c>
      <c r="I631" s="3" t="str">
        <f t="shared" si="111"/>
        <v>1942</v>
      </c>
      <c r="J631" s="3" t="str">
        <f t="shared" si="112"/>
        <v>08</v>
      </c>
      <c r="K631" s="3" t="str">
        <f t="shared" si="113"/>
        <v>21</v>
      </c>
      <c r="L631" t="str">
        <f t="shared" si="114"/>
        <v>'1942-08-21'^^xsd:date</v>
      </c>
      <c r="M631" t="str">
        <f t="shared" si="115"/>
        <v/>
      </c>
      <c r="N631" t="str">
        <f t="shared" si="116"/>
        <v/>
      </c>
      <c r="O631" t="str">
        <f t="shared" si="117"/>
        <v/>
      </c>
      <c r="P631" t="str">
        <f t="shared" si="118"/>
        <v/>
      </c>
      <c r="Q631" t="str">
        <f t="shared" si="119"/>
        <v xml:space="preserve">:0685 a crs:CommonwealthPerson ; schema:name 'The HonHon Daryl Robert WILLIAMS AM, QC' ; dbo:birthDate '1942-08-21'^^xsd:date . </v>
      </c>
      <c r="R631" t="str">
        <f t="shared" si="120"/>
        <v xml:space="preserve">:0685 a crs:CommonwealthPerson ; schema:name 'The Hon Daryl Robert WILLIAMS AM, QC' ; dbo:birthDate '1942-08-21'^^xsd:date . </v>
      </c>
    </row>
    <row r="632" spans="1:18" x14ac:dyDescent="0.15">
      <c r="A632" s="1" t="s">
        <v>19236</v>
      </c>
      <c r="B632" s="1" t="s">
        <v>19237</v>
      </c>
      <c r="C632" s="4">
        <v>19150301</v>
      </c>
      <c r="D632" s="1">
        <v>19970222</v>
      </c>
      <c r="E632" s="1" t="s">
        <v>19238</v>
      </c>
      <c r="G632" t="str">
        <f t="shared" si="109"/>
        <v>686</v>
      </c>
      <c r="H632" t="str">
        <f t="shared" si="110"/>
        <v>0686</v>
      </c>
      <c r="I632" s="3" t="str">
        <f t="shared" si="111"/>
        <v>1915</v>
      </c>
      <c r="J632" s="3" t="str">
        <f t="shared" si="112"/>
        <v>03</v>
      </c>
      <c r="K632" s="3" t="str">
        <f t="shared" si="113"/>
        <v>01</v>
      </c>
      <c r="L632" t="str">
        <f t="shared" si="114"/>
        <v>'1915-03-01'^^xsd:date</v>
      </c>
      <c r="M632" t="str">
        <f t="shared" si="115"/>
        <v>1997</v>
      </c>
      <c r="N632" t="str">
        <f t="shared" si="116"/>
        <v>02</v>
      </c>
      <c r="O632" t="str">
        <f t="shared" si="117"/>
        <v>22</v>
      </c>
      <c r="P632" t="str">
        <f t="shared" ca="1" si="118"/>
        <v/>
      </c>
      <c r="Q632" t="str">
        <f t="shared" ca="1" si="119"/>
        <v xml:space="preserve">:0686 a crs:CommonwealthPerson ; schema:name 'Sir Clarence Waldemar HARDERS OBE' ; dbo:birthDate '1915-03-01'^^xsd:date . </v>
      </c>
      <c r="R632" t="str">
        <f t="shared" ca="1" si="120"/>
        <v xml:space="preserve">:0686 a crs:CommonwealthPerson ; schema:name 'Sir Clarence Waldemar HARDERS OBE' ; dbo:birthDate '1915-03-01'^^xsd:date . </v>
      </c>
    </row>
    <row r="633" spans="1:18" x14ac:dyDescent="0.15">
      <c r="A633" s="1" t="s">
        <v>19239</v>
      </c>
      <c r="B633" s="1" t="s">
        <v>19240</v>
      </c>
      <c r="C633" s="4">
        <v>18990109</v>
      </c>
      <c r="D633" s="1">
        <v>19711231</v>
      </c>
      <c r="E633" s="1" t="s">
        <v>19241</v>
      </c>
      <c r="G633" t="str">
        <f t="shared" si="109"/>
        <v>687</v>
      </c>
      <c r="H633" t="str">
        <f t="shared" si="110"/>
        <v>0687</v>
      </c>
      <c r="I633" s="3" t="str">
        <f t="shared" si="111"/>
        <v>1899</v>
      </c>
      <c r="J633" s="3" t="str">
        <f t="shared" si="112"/>
        <v>01</v>
      </c>
      <c r="K633" s="3" t="str">
        <f t="shared" si="113"/>
        <v>09</v>
      </c>
      <c r="L633" t="str">
        <f t="shared" si="114"/>
        <v>'1899-01-09'^^xsd:date</v>
      </c>
      <c r="M633" t="str">
        <f t="shared" si="115"/>
        <v>1971</v>
      </c>
      <c r="N633" t="str">
        <f t="shared" si="116"/>
        <v>12</v>
      </c>
      <c r="O633" t="str">
        <f t="shared" si="117"/>
        <v>31</v>
      </c>
      <c r="P633" t="str">
        <f t="shared" ca="1" si="118"/>
        <v/>
      </c>
      <c r="Q633" t="str">
        <f t="shared" ca="1" si="119"/>
        <v xml:space="preserve">:0687 a crs:CommonwealthPerson ; schema:name 'Cecil Ralph LAMBERT CBE' ; dbo:birthDate '1899-01-09'^^xsd:date . </v>
      </c>
      <c r="R633" t="str">
        <f t="shared" ca="1" si="120"/>
        <v xml:space="preserve">:0687 a crs:CommonwealthPerson ; schema:name 'Cecil Ralph LAMBERT CBE' ; dbo:birthDate '1899-01-09'^^xsd:date . </v>
      </c>
    </row>
    <row r="634" spans="1:18" x14ac:dyDescent="0.15">
      <c r="A634" s="1" t="s">
        <v>19242</v>
      </c>
      <c r="B634" s="1" t="s">
        <v>19243</v>
      </c>
      <c r="C634" s="4">
        <v>19671215</v>
      </c>
      <c r="E634" s="1" t="s">
        <v>19244</v>
      </c>
      <c r="G634" t="str">
        <f t="shared" si="109"/>
        <v>688</v>
      </c>
      <c r="H634" t="str">
        <f t="shared" si="110"/>
        <v>0688</v>
      </c>
      <c r="I634" s="3" t="str">
        <f t="shared" si="111"/>
        <v>1967</v>
      </c>
      <c r="J634" s="3" t="str">
        <f t="shared" si="112"/>
        <v>12</v>
      </c>
      <c r="K634" s="3" t="str">
        <f t="shared" si="113"/>
        <v>15</v>
      </c>
      <c r="L634" t="str">
        <f t="shared" si="114"/>
        <v>'1967-12-15'^^xsd:date</v>
      </c>
      <c r="M634" t="str">
        <f t="shared" si="115"/>
        <v/>
      </c>
      <c r="N634" t="str">
        <f t="shared" si="116"/>
        <v/>
      </c>
      <c r="O634" t="str">
        <f t="shared" si="117"/>
        <v/>
      </c>
      <c r="P634" t="str">
        <f t="shared" si="118"/>
        <v/>
      </c>
      <c r="Q634" t="str">
        <f t="shared" si="119"/>
        <v xml:space="preserve">:0688 a crs:CommonwealthPerson ; schema:name 'The HonHon Kate Alexander LUNDY' ; dbo:birthDate '1967-12-15'^^xsd:date . </v>
      </c>
      <c r="R634" t="str">
        <f t="shared" si="120"/>
        <v xml:space="preserve">:0688 a crs:CommonwealthPerson ; schema:name 'The Hon Kate Alexander LUNDY' ; dbo:birthDate '1967-12-15'^^xsd:date . </v>
      </c>
    </row>
    <row r="635" spans="1:18" x14ac:dyDescent="0.15">
      <c r="A635" s="1" t="s">
        <v>19245</v>
      </c>
      <c r="B635" s="1" t="s">
        <v>19246</v>
      </c>
      <c r="C635" s="4">
        <v>18661231</v>
      </c>
      <c r="D635" s="1">
        <v>19630213</v>
      </c>
      <c r="E635" s="1" t="s">
        <v>19247</v>
      </c>
      <c r="G635" t="str">
        <f t="shared" si="109"/>
        <v>689</v>
      </c>
      <c r="H635" t="str">
        <f t="shared" si="110"/>
        <v>0689</v>
      </c>
      <c r="I635" s="3" t="str">
        <f t="shared" si="111"/>
        <v>1866</v>
      </c>
      <c r="J635" s="3" t="str">
        <f t="shared" si="112"/>
        <v>12</v>
      </c>
      <c r="K635" s="3" t="str">
        <f t="shared" si="113"/>
        <v>31</v>
      </c>
      <c r="L635" t="str">
        <f t="shared" si="114"/>
        <v>'1866-12-31'^^xsd:date</v>
      </c>
      <c r="M635" t="str">
        <f t="shared" si="115"/>
        <v>1963</v>
      </c>
      <c r="N635" t="str">
        <f t="shared" si="116"/>
        <v>02</v>
      </c>
      <c r="O635" t="str">
        <f t="shared" si="117"/>
        <v>13</v>
      </c>
      <c r="P635" t="str">
        <f t="shared" ca="1" si="118"/>
        <v/>
      </c>
      <c r="Q635" t="str">
        <f t="shared" ca="1" si="119"/>
        <v xml:space="preserve">:0689 a crs:CommonwealthPerson ; schema:name 'Egbert John NUTTALL' ; dbo:birthDate '1866-12-31'^^xsd:date . </v>
      </c>
      <c r="R635" t="str">
        <f t="shared" ca="1" si="120"/>
        <v xml:space="preserve">:0689 a crs:CommonwealthPerson ; schema:name 'Egbert John NUTTALL' ; dbo:birthDate '1866-12-31'^^xsd:date . </v>
      </c>
    </row>
    <row r="636" spans="1:18" x14ac:dyDescent="0.15">
      <c r="A636" s="1" t="s">
        <v>19248</v>
      </c>
      <c r="B636" s="1" t="s">
        <v>19249</v>
      </c>
      <c r="C636" s="4">
        <v>18980101</v>
      </c>
      <c r="E636" s="1" t="s">
        <v>19250</v>
      </c>
      <c r="G636" t="str">
        <f t="shared" si="109"/>
        <v>69</v>
      </c>
      <c r="H636" t="str">
        <f t="shared" si="110"/>
        <v>0069</v>
      </c>
      <c r="I636" s="3" t="str">
        <f t="shared" si="111"/>
        <v>1898</v>
      </c>
      <c r="J636" s="3" t="str">
        <f t="shared" si="112"/>
        <v>01</v>
      </c>
      <c r="K636" s="3" t="str">
        <f t="shared" si="113"/>
        <v>01</v>
      </c>
      <c r="L636" t="str">
        <f t="shared" si="114"/>
        <v>'1898-01-01'^^xsd:date</v>
      </c>
      <c r="M636" t="str">
        <f t="shared" si="115"/>
        <v/>
      </c>
      <c r="N636" t="str">
        <f t="shared" si="116"/>
        <v/>
      </c>
      <c r="O636" t="str">
        <f t="shared" si="117"/>
        <v/>
      </c>
      <c r="P636" t="str">
        <f t="shared" si="118"/>
        <v/>
      </c>
      <c r="Q636" t="str">
        <f t="shared" si="119"/>
        <v xml:space="preserve">:0069 a crs:CommonwealthPerson ; schema:name 'Colonel Alfred Lionel ROSE OBE' ; dbo:birthDate '1898-01-01'^^xsd:date . </v>
      </c>
      <c r="R636" t="str">
        <f t="shared" si="120"/>
        <v xml:space="preserve">:0069 a crs:CommonwealthPerson ; schema:name 'Colonel Alfred Lionel ROSE OBE' ; dbo:birthDate '1898-01-01'^^xsd:date . </v>
      </c>
    </row>
    <row r="637" spans="1:18" x14ac:dyDescent="0.15">
      <c r="A637" s="1" t="s">
        <v>19251</v>
      </c>
      <c r="B637" s="1" t="s">
        <v>19252</v>
      </c>
      <c r="C637" s="4">
        <v>19411014</v>
      </c>
      <c r="E637" s="1" t="s">
        <v>19253</v>
      </c>
      <c r="G637" t="str">
        <f t="shared" si="109"/>
        <v>690</v>
      </c>
      <c r="H637" t="str">
        <f t="shared" si="110"/>
        <v>0690</v>
      </c>
      <c r="I637" s="3" t="str">
        <f t="shared" si="111"/>
        <v>1941</v>
      </c>
      <c r="J637" s="3" t="str">
        <f t="shared" si="112"/>
        <v>10</v>
      </c>
      <c r="K637" s="3" t="str">
        <f t="shared" si="113"/>
        <v>14</v>
      </c>
      <c r="L637" t="str">
        <f t="shared" si="114"/>
        <v>'1941-10-14'^^xsd:date</v>
      </c>
      <c r="M637" t="str">
        <f t="shared" si="115"/>
        <v/>
      </c>
      <c r="N637" t="str">
        <f t="shared" si="116"/>
        <v/>
      </c>
      <c r="O637" t="str">
        <f t="shared" si="117"/>
        <v/>
      </c>
      <c r="P637" t="str">
        <f t="shared" si="118"/>
        <v/>
      </c>
      <c r="Q637" t="str">
        <f t="shared" si="119"/>
        <v xml:space="preserve">:0690 a crs:CommonwealthPerson ; schema:name 'The HonHon Dr David Alistair KEMP' ; dbo:birthDate '1941-10-14'^^xsd:date . </v>
      </c>
      <c r="R637" t="str">
        <f t="shared" si="120"/>
        <v xml:space="preserve">:0690 a crs:CommonwealthPerson ; schema:name 'The Hon Dr David Alistair KEMP' ; dbo:birthDate '1941-10-14'^^xsd:date . </v>
      </c>
    </row>
    <row r="638" spans="1:18" x14ac:dyDescent="0.15">
      <c r="A638" s="1" t="s">
        <v>19254</v>
      </c>
      <c r="B638" s="1" t="s">
        <v>19255</v>
      </c>
      <c r="C638" s="4">
        <v>19311116</v>
      </c>
      <c r="E638" s="1" t="s">
        <v>19256</v>
      </c>
      <c r="G638" t="str">
        <f t="shared" si="109"/>
        <v>691</v>
      </c>
      <c r="H638" t="str">
        <f t="shared" si="110"/>
        <v>0691</v>
      </c>
      <c r="I638" s="3" t="str">
        <f t="shared" si="111"/>
        <v>1931</v>
      </c>
      <c r="J638" s="3" t="str">
        <f t="shared" si="112"/>
        <v>11</v>
      </c>
      <c r="K638" s="3" t="str">
        <f t="shared" si="113"/>
        <v>16</v>
      </c>
      <c r="L638" t="str">
        <f t="shared" si="114"/>
        <v>'1931-11-16'^^xsd:date</v>
      </c>
      <c r="M638" t="str">
        <f t="shared" si="115"/>
        <v/>
      </c>
      <c r="N638" t="str">
        <f t="shared" si="116"/>
        <v/>
      </c>
      <c r="O638" t="str">
        <f t="shared" si="117"/>
        <v/>
      </c>
      <c r="P638" t="str">
        <f t="shared" si="118"/>
        <v/>
      </c>
      <c r="Q638" t="str">
        <f t="shared" si="119"/>
        <v xml:space="preserve">:0691 a crs:CommonwealthPerson ; schema:name 'Noel John TANZER AC' ; dbo:birthDate '1931-11-16'^^xsd:date . </v>
      </c>
      <c r="R638" t="str">
        <f t="shared" si="120"/>
        <v xml:space="preserve">:0691 a crs:CommonwealthPerson ; schema:name 'Noel John TANZER AC' ; dbo:birthDate '1931-11-16'^^xsd:date . </v>
      </c>
    </row>
    <row r="639" spans="1:18" x14ac:dyDescent="0.15">
      <c r="A639" s="1" t="s">
        <v>19257</v>
      </c>
      <c r="B639" s="1" t="s">
        <v>19258</v>
      </c>
      <c r="C639" s="4">
        <v>18971005</v>
      </c>
      <c r="D639" s="1">
        <v>19850503</v>
      </c>
      <c r="E639" s="1" t="s">
        <v>19259</v>
      </c>
      <c r="G639" t="str">
        <f t="shared" si="109"/>
        <v>692</v>
      </c>
      <c r="H639" t="str">
        <f t="shared" si="110"/>
        <v>0692</v>
      </c>
      <c r="I639" s="3" t="str">
        <f t="shared" si="111"/>
        <v>1897</v>
      </c>
      <c r="J639" s="3" t="str">
        <f t="shared" si="112"/>
        <v>10</v>
      </c>
      <c r="K639" s="3" t="str">
        <f t="shared" si="113"/>
        <v>05</v>
      </c>
      <c r="L639" t="str">
        <f t="shared" si="114"/>
        <v>'1897-10-05'^^xsd:date</v>
      </c>
      <c r="M639" t="str">
        <f t="shared" si="115"/>
        <v>1985</v>
      </c>
      <c r="N639" t="str">
        <f t="shared" si="116"/>
        <v>05</v>
      </c>
      <c r="O639" t="str">
        <f t="shared" si="117"/>
        <v>03</v>
      </c>
      <c r="P639" t="str">
        <f t="shared" ca="1" si="118"/>
        <v/>
      </c>
      <c r="Q639" t="str">
        <f t="shared" ca="1" si="119"/>
        <v xml:space="preserve">:0692 a crs:CommonwealthPerson ; schema:name 'The HonHon Sir Percy Claude SPENDER KCVO, KBE, KStJ, QC' ; dbo:birthDate '1897-10-05'^^xsd:date . </v>
      </c>
      <c r="R639" t="str">
        <f t="shared" ca="1" si="120"/>
        <v xml:space="preserve">:0692 a crs:CommonwealthPerson ; schema:name 'The Hon Sir Percy Claude SPENDER KCVO, KBE, KStJ, QC' ; dbo:birthDate '1897-10-05'^^xsd:date . </v>
      </c>
    </row>
    <row r="640" spans="1:18" x14ac:dyDescent="0.15">
      <c r="A640" s="1" t="s">
        <v>19260</v>
      </c>
      <c r="B640" s="1" t="s">
        <v>19261</v>
      </c>
      <c r="C640" s="4">
        <v>19350702</v>
      </c>
      <c r="E640" s="1" t="s">
        <v>19262</v>
      </c>
      <c r="G640" t="str">
        <f t="shared" si="109"/>
        <v>693</v>
      </c>
      <c r="H640" t="str">
        <f t="shared" si="110"/>
        <v>0693</v>
      </c>
      <c r="I640" s="3" t="str">
        <f t="shared" si="111"/>
        <v>1935</v>
      </c>
      <c r="J640" s="3" t="str">
        <f t="shared" si="112"/>
        <v>07</v>
      </c>
      <c r="K640" s="3" t="str">
        <f t="shared" si="113"/>
        <v>02</v>
      </c>
      <c r="L640" t="str">
        <f t="shared" si="114"/>
        <v>'1935-07-02'^^xsd:date</v>
      </c>
      <c r="M640" t="str">
        <f t="shared" si="115"/>
        <v/>
      </c>
      <c r="N640" t="str">
        <f t="shared" si="116"/>
        <v/>
      </c>
      <c r="O640" t="str">
        <f t="shared" si="117"/>
        <v/>
      </c>
      <c r="P640" t="str">
        <f t="shared" si="118"/>
        <v/>
      </c>
      <c r="Q640" t="str">
        <f t="shared" si="119"/>
        <v xml:space="preserve">:0693 a crs:CommonwealthPerson ; schema:name 'Philip James FLOOD AO' ; dbo:birthDate '1935-07-02'^^xsd:date . </v>
      </c>
      <c r="R640" t="str">
        <f t="shared" si="120"/>
        <v xml:space="preserve">:0693 a crs:CommonwealthPerson ; schema:name 'Philip James FLOOD AO' ; dbo:birthDate '1935-07-02'^^xsd:date . </v>
      </c>
    </row>
    <row r="641" spans="1:18" x14ac:dyDescent="0.15">
      <c r="A641" s="1" t="s">
        <v>19263</v>
      </c>
      <c r="B641" s="1" t="s">
        <v>19264</v>
      </c>
      <c r="C641" s="4">
        <v>19230531</v>
      </c>
      <c r="E641" s="1" t="s">
        <v>19265</v>
      </c>
      <c r="G641" t="str">
        <f t="shared" si="109"/>
        <v>695</v>
      </c>
      <c r="H641" t="str">
        <f t="shared" si="110"/>
        <v>0695</v>
      </c>
      <c r="I641" s="3" t="str">
        <f t="shared" si="111"/>
        <v>1923</v>
      </c>
      <c r="J641" s="3" t="str">
        <f t="shared" si="112"/>
        <v>05</v>
      </c>
      <c r="K641" s="3" t="str">
        <f t="shared" si="113"/>
        <v>31</v>
      </c>
      <c r="L641" t="str">
        <f t="shared" si="114"/>
        <v>'1923-05-31'^^xsd:date</v>
      </c>
      <c r="M641" t="str">
        <f t="shared" si="115"/>
        <v/>
      </c>
      <c r="N641" t="str">
        <f t="shared" si="116"/>
        <v/>
      </c>
      <c r="O641" t="str">
        <f t="shared" si="117"/>
        <v/>
      </c>
      <c r="P641" t="str">
        <f t="shared" si="118"/>
        <v/>
      </c>
      <c r="Q641" t="str">
        <f t="shared" si="119"/>
        <v xml:space="preserve">:0695 a crs:CommonwealthPerson ; schema:name 'Frank Edward YEEND AM' ; dbo:birthDate '1923-05-31'^^xsd:date . </v>
      </c>
      <c r="R641" t="str">
        <f t="shared" si="120"/>
        <v xml:space="preserve">:0695 a crs:CommonwealthPerson ; schema:name 'Frank Edward YEEND AM' ; dbo:birthDate '1923-05-31'^^xsd:date . </v>
      </c>
    </row>
    <row r="642" spans="1:18" x14ac:dyDescent="0.15">
      <c r="A642" s="1" t="s">
        <v>19266</v>
      </c>
      <c r="B642" s="1" t="s">
        <v>19267</v>
      </c>
      <c r="C642" s="4">
        <v>19560418</v>
      </c>
      <c r="E642" s="1" t="s">
        <v>19268</v>
      </c>
      <c r="G642" t="str">
        <f t="shared" ref="G642:G705" si="121">SUBSTITUTE(A642, "CP ", "")</f>
        <v>696</v>
      </c>
      <c r="H642" t="str">
        <f t="shared" si="110"/>
        <v>0696</v>
      </c>
      <c r="I642" s="3" t="str">
        <f t="shared" si="111"/>
        <v>1956</v>
      </c>
      <c r="J642" s="3" t="str">
        <f t="shared" si="112"/>
        <v>04</v>
      </c>
      <c r="K642" s="3" t="str">
        <f t="shared" si="113"/>
        <v>18</v>
      </c>
      <c r="L642" t="str">
        <f t="shared" si="114"/>
        <v>'1956-04-18'^^xsd:date</v>
      </c>
      <c r="M642" t="str">
        <f t="shared" si="115"/>
        <v/>
      </c>
      <c r="N642" t="str">
        <f t="shared" si="116"/>
        <v/>
      </c>
      <c r="O642" t="str">
        <f t="shared" si="117"/>
        <v/>
      </c>
      <c r="P642" t="str">
        <f t="shared" si="118"/>
        <v/>
      </c>
      <c r="Q642" t="str">
        <f t="shared" si="119"/>
        <v xml:space="preserve">:0696 a crs:CommonwealthPerson ; schema:name 'The HonHon Mark Anthony James VAILE' ; dbo:birthDate '1956-04-18'^^xsd:date . </v>
      </c>
      <c r="R642" t="str">
        <f t="shared" si="120"/>
        <v xml:space="preserve">:0696 a crs:CommonwealthPerson ; schema:name 'The Hon Mark Anthony James VAILE' ; dbo:birthDate '1956-04-18'^^xsd:date . </v>
      </c>
    </row>
    <row r="643" spans="1:18" x14ac:dyDescent="0.15">
      <c r="A643" s="1" t="s">
        <v>19269</v>
      </c>
      <c r="B643" s="1" t="s">
        <v>19270</v>
      </c>
      <c r="C643" s="4">
        <v>19410430</v>
      </c>
      <c r="E643" s="1" t="s">
        <v>19271</v>
      </c>
      <c r="G643" t="str">
        <f t="shared" si="121"/>
        <v>698</v>
      </c>
      <c r="H643" t="str">
        <f t="shared" ref="H643:H706" si="122">TEXT(G643, "0000")</f>
        <v>0698</v>
      </c>
      <c r="I643" s="3" t="str">
        <f t="shared" ref="I643:I706" si="123">LEFT(C643,4)</f>
        <v>1941</v>
      </c>
      <c r="J643" s="3" t="str">
        <f t="shared" ref="J643:J706" si="124">MID(C643,5,2)</f>
        <v>04</v>
      </c>
      <c r="K643" s="3" t="str">
        <f t="shared" ref="K643:K706" si="125">RIGHT(C643,2)</f>
        <v>30</v>
      </c>
      <c r="L643" t="str">
        <f t="shared" ref="L643:L706" si="126">IF(AND(J643+0&gt;=1,J643+0&lt;=12),CONCATENATE("'",I643,"-",J643,"-",K643,"'","^^xsd:date"),CONCATENATE("'",I643,"'","^^xsd:gYear"))</f>
        <v>'1941-04-30'^^xsd:date</v>
      </c>
      <c r="M643" t="str">
        <f t="shared" ref="M643:M706" si="127">LEFT(D643,4)</f>
        <v/>
      </c>
      <c r="N643" t="str">
        <f t="shared" ref="N643:N706" si="128">MID(D643,5,2)</f>
        <v/>
      </c>
      <c r="O643" t="str">
        <f t="shared" ref="O643:O706" si="129">RIGHT(D643,2)</f>
        <v/>
      </c>
      <c r="P643" t="str">
        <f t="shared" ref="P643:P706" si="130">IFERROR(IF(AND(N643+0&gt;=1,N643+0&lt;=12),_xlfn.CONCAT("'",M643,"-",N643,"-",O643,"'","^^xsd:date"),_xlfn.CONCAT("'",M643,"'","^^xsd:gYear")), "")</f>
        <v/>
      </c>
      <c r="Q643" t="str">
        <f t="shared" ref="Q643:Q706" si="131">CONCATENATE(":", H643, " a crs:CommonwealthPerson ; schema:name '", IF(OR(LEFT(B643,3)="Hon",LEFT(B643,3)="HON"),"The Hon",""), B643,  "' ; dbo:birthDate ", L643, IF(P643="","",CONCATENATE(" ; dbo:deathDate ",P643, "'"))," . ")</f>
        <v xml:space="preserve">:0698 a crs:CommonwealthPerson ; schema:name 'Gail Gordon RADFORD AM' ; dbo:birthDate '1941-04-30'^^xsd:date . </v>
      </c>
      <c r="R643" t="str">
        <f t="shared" ref="R643:R706" si="132">SUBSTITUTE(SUBSTITUTE(SUBSTITUTE(SUBSTITUTE(Q643,"The hon","The Hon"), "HonHon", "Hon"), "HonHON", "Hon"), "Honorable", "Hon")</f>
        <v xml:space="preserve">:0698 a crs:CommonwealthPerson ; schema:name 'Gail Gordon RADFORD AM' ; dbo:birthDate '1941-04-30'^^xsd:date . </v>
      </c>
    </row>
    <row r="644" spans="1:18" x14ac:dyDescent="0.15">
      <c r="A644" s="1" t="s">
        <v>19272</v>
      </c>
      <c r="B644" s="1" t="s">
        <v>19273</v>
      </c>
      <c r="C644" s="4">
        <v>18940430</v>
      </c>
      <c r="D644" s="1">
        <v>19651102</v>
      </c>
      <c r="E644" s="1" t="s">
        <v>19274</v>
      </c>
      <c r="G644" t="str">
        <f t="shared" si="121"/>
        <v>7</v>
      </c>
      <c r="H644" t="str">
        <f t="shared" si="122"/>
        <v>0007</v>
      </c>
      <c r="I644" s="3" t="str">
        <f t="shared" si="123"/>
        <v>1894</v>
      </c>
      <c r="J644" s="3" t="str">
        <f t="shared" si="124"/>
        <v>04</v>
      </c>
      <c r="K644" s="3" t="str">
        <f t="shared" si="125"/>
        <v>30</v>
      </c>
      <c r="L644" t="str">
        <f t="shared" si="126"/>
        <v>'1894-04-30'^^xsd:date</v>
      </c>
      <c r="M644" t="str">
        <f t="shared" si="127"/>
        <v>1965</v>
      </c>
      <c r="N644" t="str">
        <f t="shared" si="128"/>
        <v>11</v>
      </c>
      <c r="O644" t="str">
        <f t="shared" si="129"/>
        <v>02</v>
      </c>
      <c r="P644" t="str">
        <f t="shared" ca="1" si="130"/>
        <v/>
      </c>
      <c r="Q644" t="str">
        <f t="shared" ca="1" si="131"/>
        <v xml:space="preserve">:0007 a crs:CommonwealthPerson ; schema:name 'The Rt Hon Herbert Vere EVATT PC, QC' ; dbo:birthDate '1894-04-30'^^xsd:date . </v>
      </c>
      <c r="R644" t="str">
        <f t="shared" ca="1" si="132"/>
        <v xml:space="preserve">:0007 a crs:CommonwealthPerson ; schema:name 'The Rt Hon Herbert Vere EVATT PC, QC' ; dbo:birthDate '1894-04-30'^^xsd:date . </v>
      </c>
    </row>
    <row r="645" spans="1:18" x14ac:dyDescent="0.15">
      <c r="A645" s="1" t="s">
        <v>19275</v>
      </c>
      <c r="B645" s="1" t="s">
        <v>19276</v>
      </c>
      <c r="C645" s="4">
        <v>19340505</v>
      </c>
      <c r="E645" s="1" t="s">
        <v>19277</v>
      </c>
      <c r="G645" t="str">
        <f t="shared" si="121"/>
        <v>70</v>
      </c>
      <c r="H645" t="str">
        <f t="shared" si="122"/>
        <v>0070</v>
      </c>
      <c r="I645" s="3" t="str">
        <f t="shared" si="123"/>
        <v>1934</v>
      </c>
      <c r="J645" s="3" t="str">
        <f t="shared" si="124"/>
        <v>05</v>
      </c>
      <c r="K645" s="3" t="str">
        <f t="shared" si="125"/>
        <v>05</v>
      </c>
      <c r="L645" t="str">
        <f t="shared" si="126"/>
        <v>'1934-05-05'^^xsd:date</v>
      </c>
      <c r="M645" t="str">
        <f t="shared" si="127"/>
        <v/>
      </c>
      <c r="N645" t="str">
        <f t="shared" si="128"/>
        <v/>
      </c>
      <c r="O645" t="str">
        <f t="shared" si="129"/>
        <v/>
      </c>
      <c r="P645" t="str">
        <f t="shared" si="130"/>
        <v/>
      </c>
      <c r="Q645" t="str">
        <f t="shared" si="131"/>
        <v xml:space="preserve">:0070 a crs:CommonwealthPerson ; schema:name 'The HonHon Sir Ransley Victor GARLAND KBE' ; dbo:birthDate '1934-05-05'^^xsd:date . </v>
      </c>
      <c r="R645" t="str">
        <f t="shared" si="132"/>
        <v xml:space="preserve">:0070 a crs:CommonwealthPerson ; schema:name 'The Hon Sir Ransley Victor GARLAND KBE' ; dbo:birthDate '1934-05-05'^^xsd:date . </v>
      </c>
    </row>
    <row r="646" spans="1:18" x14ac:dyDescent="0.15">
      <c r="A646" s="1" t="s">
        <v>19278</v>
      </c>
      <c r="B646" s="1" t="s">
        <v>19279</v>
      </c>
      <c r="C646" s="4">
        <v>18500704</v>
      </c>
      <c r="D646" s="1">
        <v>19260530</v>
      </c>
      <c r="E646" s="1" t="s">
        <v>18058</v>
      </c>
      <c r="G646" t="str">
        <f t="shared" si="121"/>
        <v>700</v>
      </c>
      <c r="H646" t="str">
        <f t="shared" si="122"/>
        <v>0700</v>
      </c>
      <c r="I646" s="3" t="str">
        <f t="shared" si="123"/>
        <v>1850</v>
      </c>
      <c r="J646" s="3" t="str">
        <f t="shared" si="124"/>
        <v>07</v>
      </c>
      <c r="K646" s="3" t="str">
        <f t="shared" si="125"/>
        <v>04</v>
      </c>
      <c r="L646" t="str">
        <f t="shared" si="126"/>
        <v>'1850-07-04'^^xsd:date</v>
      </c>
      <c r="M646" t="str">
        <f t="shared" si="127"/>
        <v>1926</v>
      </c>
      <c r="N646" t="str">
        <f t="shared" si="128"/>
        <v>05</v>
      </c>
      <c r="O646" t="str">
        <f t="shared" si="129"/>
        <v>30</v>
      </c>
      <c r="P646" t="str">
        <f t="shared" ca="1" si="130"/>
        <v/>
      </c>
      <c r="Q646" t="str">
        <f t="shared" ca="1" si="131"/>
        <v xml:space="preserve">:0700 a crs:CommonwealthPerson ; schema:name 'John William Israel ISO' ; dbo:birthDate '1850-07-04'^^xsd:date . </v>
      </c>
      <c r="R646" t="str">
        <f t="shared" ca="1" si="132"/>
        <v xml:space="preserve">:0700 a crs:CommonwealthPerson ; schema:name 'John William Israel ISO' ; dbo:birthDate '1850-07-04'^^xsd:date . </v>
      </c>
    </row>
    <row r="647" spans="1:18" x14ac:dyDescent="0.15">
      <c r="A647" s="1" t="s">
        <v>19280</v>
      </c>
      <c r="B647" s="1" t="s">
        <v>19281</v>
      </c>
      <c r="C647" s="4">
        <v>19360406</v>
      </c>
      <c r="E647" s="1" t="s">
        <v>19282</v>
      </c>
      <c r="G647" t="str">
        <f t="shared" si="121"/>
        <v>701</v>
      </c>
      <c r="H647" t="str">
        <f t="shared" si="122"/>
        <v>0701</v>
      </c>
      <c r="I647" s="3" t="str">
        <f t="shared" si="123"/>
        <v>1936</v>
      </c>
      <c r="J647" s="3" t="str">
        <f t="shared" si="124"/>
        <v>04</v>
      </c>
      <c r="K647" s="3" t="str">
        <f t="shared" si="125"/>
        <v>06</v>
      </c>
      <c r="L647" t="str">
        <f t="shared" si="126"/>
        <v>'1936-04-06'^^xsd:date</v>
      </c>
      <c r="M647" t="str">
        <f t="shared" si="127"/>
        <v/>
      </c>
      <c r="N647" t="str">
        <f t="shared" si="128"/>
        <v/>
      </c>
      <c r="O647" t="str">
        <f t="shared" si="129"/>
        <v/>
      </c>
      <c r="P647" t="str">
        <f t="shared" si="130"/>
        <v/>
      </c>
      <c r="Q647" t="str">
        <f t="shared" si="131"/>
        <v xml:space="preserve">:0701 a crs:CommonwealthPerson ; schema:name 'The HonHon Warwick Raymond PARER' ; dbo:birthDate '1936-04-06'^^xsd:date . </v>
      </c>
      <c r="R647" t="str">
        <f t="shared" si="132"/>
        <v xml:space="preserve">:0701 a crs:CommonwealthPerson ; schema:name 'The Hon Warwick Raymond PARER' ; dbo:birthDate '1936-04-06'^^xsd:date . </v>
      </c>
    </row>
    <row r="648" spans="1:18" x14ac:dyDescent="0.15">
      <c r="A648" s="1" t="s">
        <v>19283</v>
      </c>
      <c r="B648" s="1" t="s">
        <v>19284</v>
      </c>
      <c r="C648" s="4">
        <v>18940711</v>
      </c>
      <c r="D648" s="1">
        <v>19840825</v>
      </c>
      <c r="E648" s="1" t="s">
        <v>17671</v>
      </c>
      <c r="G648" t="str">
        <f t="shared" si="121"/>
        <v>702</v>
      </c>
      <c r="H648" t="str">
        <f t="shared" si="122"/>
        <v>0702</v>
      </c>
      <c r="I648" s="3" t="str">
        <f t="shared" si="123"/>
        <v>1894</v>
      </c>
      <c r="J648" s="3" t="str">
        <f t="shared" si="124"/>
        <v>07</v>
      </c>
      <c r="K648" s="3" t="str">
        <f t="shared" si="125"/>
        <v>11</v>
      </c>
      <c r="L648" t="str">
        <f t="shared" si="126"/>
        <v>'1894-07-11'^^xsd:date</v>
      </c>
      <c r="M648" t="str">
        <f t="shared" si="127"/>
        <v>1984</v>
      </c>
      <c r="N648" t="str">
        <f t="shared" si="128"/>
        <v>08</v>
      </c>
      <c r="O648" t="str">
        <f t="shared" si="129"/>
        <v>25</v>
      </c>
      <c r="P648" t="str">
        <f t="shared" ca="1" si="130"/>
        <v/>
      </c>
      <c r="Q648" t="str">
        <f t="shared" ca="1" si="131"/>
        <v xml:space="preserve">:0702 a crs:CommonwealthPerson ; schema:name 'Dr Douglas GALBRAITH OBE' ; dbo:birthDate '1894-07-11'^^xsd:date . </v>
      </c>
      <c r="R648" t="str">
        <f t="shared" ca="1" si="132"/>
        <v xml:space="preserve">:0702 a crs:CommonwealthPerson ; schema:name 'Dr Douglas GALBRAITH OBE' ; dbo:birthDate '1894-07-11'^^xsd:date . </v>
      </c>
    </row>
    <row r="649" spans="1:18" x14ac:dyDescent="0.15">
      <c r="A649" s="1" t="s">
        <v>19285</v>
      </c>
      <c r="B649" s="1" t="s">
        <v>19286</v>
      </c>
      <c r="C649" s="4">
        <v>19540630</v>
      </c>
      <c r="E649" s="1" t="s">
        <v>19287</v>
      </c>
      <c r="G649" t="str">
        <f t="shared" si="121"/>
        <v>703</v>
      </c>
      <c r="H649" t="str">
        <f t="shared" si="122"/>
        <v>0703</v>
      </c>
      <c r="I649" s="3" t="str">
        <f t="shared" si="123"/>
        <v>1954</v>
      </c>
      <c r="J649" s="3" t="str">
        <f t="shared" si="124"/>
        <v>06</v>
      </c>
      <c r="K649" s="3" t="str">
        <f t="shared" si="125"/>
        <v>30</v>
      </c>
      <c r="L649" t="str">
        <f t="shared" si="126"/>
        <v>'1954-06-30'^^xsd:date</v>
      </c>
      <c r="M649" t="str">
        <f t="shared" si="127"/>
        <v/>
      </c>
      <c r="N649" t="str">
        <f t="shared" si="128"/>
        <v/>
      </c>
      <c r="O649" t="str">
        <f t="shared" si="129"/>
        <v/>
      </c>
      <c r="P649" t="str">
        <f t="shared" si="130"/>
        <v/>
      </c>
      <c r="Q649" t="str">
        <f t="shared" si="131"/>
        <v xml:space="preserve">:0703 a crs:CommonwealthPerson ; schema:name 'The HonHon Wayne Maxwell SWAN' ; dbo:birthDate '1954-06-30'^^xsd:date . </v>
      </c>
      <c r="R649" t="str">
        <f t="shared" si="132"/>
        <v xml:space="preserve">:0703 a crs:CommonwealthPerson ; schema:name 'The Hon Wayne Maxwell SWAN' ; dbo:birthDate '1954-06-30'^^xsd:date . </v>
      </c>
    </row>
    <row r="650" spans="1:18" x14ac:dyDescent="0.15">
      <c r="A650" s="1" t="s">
        <v>19288</v>
      </c>
      <c r="B650" s="1" t="s">
        <v>19289</v>
      </c>
      <c r="C650" s="4">
        <v>19340817</v>
      </c>
      <c r="E650" s="1" t="s">
        <v>19290</v>
      </c>
      <c r="G650" t="str">
        <f t="shared" si="121"/>
        <v>704</v>
      </c>
      <c r="H650" t="str">
        <f t="shared" si="122"/>
        <v>0704</v>
      </c>
      <c r="I650" s="3" t="str">
        <f t="shared" si="123"/>
        <v>1934</v>
      </c>
      <c r="J650" s="3" t="str">
        <f t="shared" si="124"/>
        <v>08</v>
      </c>
      <c r="K650" s="3" t="str">
        <f t="shared" si="125"/>
        <v>17</v>
      </c>
      <c r="L650" t="str">
        <f t="shared" si="126"/>
        <v>'1934-08-17'^^xsd:date</v>
      </c>
      <c r="M650" t="str">
        <f t="shared" si="127"/>
        <v/>
      </c>
      <c r="N650" t="str">
        <f t="shared" si="128"/>
        <v/>
      </c>
      <c r="O650" t="str">
        <f t="shared" si="129"/>
        <v/>
      </c>
      <c r="P650" t="str">
        <f t="shared" si="130"/>
        <v/>
      </c>
      <c r="Q650" t="str">
        <f t="shared" si="131"/>
        <v xml:space="preserve">:0704 a crs:CommonwealthPerson ; schema:name 'The HonHon Benjamin Charles HUMPHREYS AM' ; dbo:birthDate '1934-08-17'^^xsd:date . </v>
      </c>
      <c r="R650" t="str">
        <f t="shared" si="132"/>
        <v xml:space="preserve">:0704 a crs:CommonwealthPerson ; schema:name 'The Hon Benjamin Charles HUMPHREYS AM' ; dbo:birthDate '1934-08-17'^^xsd:date . </v>
      </c>
    </row>
    <row r="651" spans="1:18" x14ac:dyDescent="0.15">
      <c r="A651" s="1" t="s">
        <v>19291</v>
      </c>
      <c r="B651" s="1" t="s">
        <v>19292</v>
      </c>
      <c r="C651" s="4">
        <v>19270000</v>
      </c>
      <c r="E651" s="1" t="s">
        <v>19293</v>
      </c>
      <c r="G651" t="str">
        <f t="shared" si="121"/>
        <v>705</v>
      </c>
      <c r="H651" t="str">
        <f t="shared" si="122"/>
        <v>0705</v>
      </c>
      <c r="I651" s="3" t="str">
        <f t="shared" si="123"/>
        <v>1927</v>
      </c>
      <c r="J651" s="3" t="str">
        <f t="shared" si="124"/>
        <v>00</v>
      </c>
      <c r="K651" s="3" t="str">
        <f t="shared" si="125"/>
        <v>00</v>
      </c>
      <c r="L651" t="str">
        <f t="shared" si="126"/>
        <v>'1927'^^xsd:gYear</v>
      </c>
      <c r="M651" t="str">
        <f t="shared" si="127"/>
        <v/>
      </c>
      <c r="N651" t="str">
        <f t="shared" si="128"/>
        <v/>
      </c>
      <c r="O651" t="str">
        <f t="shared" si="129"/>
        <v/>
      </c>
      <c r="P651" t="str">
        <f t="shared" si="130"/>
        <v/>
      </c>
      <c r="Q651" t="str">
        <f t="shared" si="131"/>
        <v xml:space="preserve">:0705 a crs:CommonwealthPerson ; schema:name 'Mrs Narelle ROBINSON' ; dbo:birthDate '1927'^^xsd:gYear . </v>
      </c>
      <c r="R651" t="str">
        <f t="shared" si="132"/>
        <v xml:space="preserve">:0705 a crs:CommonwealthPerson ; schema:name 'Mrs Narelle ROBINSON' ; dbo:birthDate '1927'^^xsd:gYear . </v>
      </c>
    </row>
    <row r="652" spans="1:18" x14ac:dyDescent="0.15">
      <c r="A652" s="1" t="s">
        <v>19294</v>
      </c>
      <c r="B652" s="1" t="s">
        <v>19295</v>
      </c>
      <c r="C652" s="4">
        <v>18550000</v>
      </c>
      <c r="D652" s="1">
        <v>19159999</v>
      </c>
      <c r="E652" s="1" t="s">
        <v>19296</v>
      </c>
      <c r="G652" t="str">
        <f t="shared" si="121"/>
        <v>707</v>
      </c>
      <c r="H652" t="str">
        <f t="shared" si="122"/>
        <v>0707</v>
      </c>
      <c r="I652" s="3" t="str">
        <f t="shared" si="123"/>
        <v>1855</v>
      </c>
      <c r="J652" s="3" t="str">
        <f t="shared" si="124"/>
        <v>00</v>
      </c>
      <c r="K652" s="3" t="str">
        <f t="shared" si="125"/>
        <v>00</v>
      </c>
      <c r="L652" t="str">
        <f t="shared" si="126"/>
        <v>'1855'^^xsd:gYear</v>
      </c>
      <c r="M652" t="str">
        <f t="shared" si="127"/>
        <v>1915</v>
      </c>
      <c r="N652" t="str">
        <f t="shared" si="128"/>
        <v>99</v>
      </c>
      <c r="O652" t="str">
        <f t="shared" si="129"/>
        <v>99</v>
      </c>
      <c r="P652" t="str">
        <f t="shared" ca="1" si="130"/>
        <v/>
      </c>
      <c r="Q652" t="str">
        <f t="shared" ca="1" si="131"/>
        <v xml:space="preserve">:0707 a crs:CommonwealthPerson ; schema:name 'Colonel Howel GUNTER' ; dbo:birthDate '1855'^^xsd:gYear . </v>
      </c>
      <c r="R652" t="str">
        <f t="shared" ca="1" si="132"/>
        <v xml:space="preserve">:0707 a crs:CommonwealthPerson ; schema:name 'Colonel Howel GUNTER' ; dbo:birthDate '1855'^^xsd:gYear . </v>
      </c>
    </row>
    <row r="653" spans="1:18" x14ac:dyDescent="0.15">
      <c r="A653" s="1" t="s">
        <v>19297</v>
      </c>
      <c r="B653" s="1" t="s">
        <v>19295</v>
      </c>
      <c r="C653" s="4">
        <v>18440000</v>
      </c>
      <c r="D653" s="1">
        <v>19029999</v>
      </c>
      <c r="E653" s="1" t="s">
        <v>19296</v>
      </c>
      <c r="G653" t="str">
        <f t="shared" si="121"/>
        <v>708</v>
      </c>
      <c r="H653" t="str">
        <f t="shared" si="122"/>
        <v>0708</v>
      </c>
      <c r="I653" s="3" t="str">
        <f t="shared" si="123"/>
        <v>1844</v>
      </c>
      <c r="J653" s="3" t="str">
        <f t="shared" si="124"/>
        <v>00</v>
      </c>
      <c r="K653" s="3" t="str">
        <f t="shared" si="125"/>
        <v>00</v>
      </c>
      <c r="L653" t="str">
        <f t="shared" si="126"/>
        <v>'1844'^^xsd:gYear</v>
      </c>
      <c r="M653" t="str">
        <f t="shared" si="127"/>
        <v>1902</v>
      </c>
      <c r="N653" t="str">
        <f t="shared" si="128"/>
        <v>99</v>
      </c>
      <c r="O653" t="str">
        <f t="shared" si="129"/>
        <v>99</v>
      </c>
      <c r="P653" t="str">
        <f t="shared" ca="1" si="130"/>
        <v/>
      </c>
      <c r="Q653" t="str">
        <f t="shared" ca="1" si="131"/>
        <v xml:space="preserve">:0708 a crs:CommonwealthPerson ; schema:name 'Colonel Howel GUNTER' ; dbo:birthDate '1844'^^xsd:gYear . </v>
      </c>
      <c r="R653" t="str">
        <f t="shared" ca="1" si="132"/>
        <v xml:space="preserve">:0708 a crs:CommonwealthPerson ; schema:name 'Colonel Howel GUNTER' ; dbo:birthDate '1844'^^xsd:gYear . </v>
      </c>
    </row>
    <row r="654" spans="1:18" x14ac:dyDescent="0.15">
      <c r="A654" s="1" t="s">
        <v>19298</v>
      </c>
      <c r="B654" s="1" t="s">
        <v>19299</v>
      </c>
      <c r="C654" s="4">
        <v>18640710</v>
      </c>
      <c r="D654" s="1">
        <v>19260112</v>
      </c>
      <c r="E654" s="1" t="s">
        <v>19300</v>
      </c>
      <c r="G654" t="str">
        <f t="shared" si="121"/>
        <v>709</v>
      </c>
      <c r="H654" t="str">
        <f t="shared" si="122"/>
        <v>0709</v>
      </c>
      <c r="I654" s="3" t="str">
        <f t="shared" si="123"/>
        <v>1864</v>
      </c>
      <c r="J654" s="3" t="str">
        <f t="shared" si="124"/>
        <v>07</v>
      </c>
      <c r="K654" s="3" t="str">
        <f t="shared" si="125"/>
        <v>10</v>
      </c>
      <c r="L654" t="str">
        <f t="shared" si="126"/>
        <v>'1864-07-10'^^xsd:date</v>
      </c>
      <c r="M654" t="str">
        <f t="shared" si="127"/>
        <v>1926</v>
      </c>
      <c r="N654" t="str">
        <f t="shared" si="128"/>
        <v>01</v>
      </c>
      <c r="O654" t="str">
        <f t="shared" si="129"/>
        <v>12</v>
      </c>
      <c r="P654" t="str">
        <f t="shared" ca="1" si="130"/>
        <v/>
      </c>
      <c r="Q654" t="str">
        <f t="shared" ca="1" si="131"/>
        <v xml:space="preserve">:0709 a crs:CommonwealthPerson ; schema:name 'The HonHon Sir Austin CHAPMAN KCMG' ; dbo:birthDate '1864-07-10'^^xsd:date . </v>
      </c>
      <c r="R654" t="str">
        <f t="shared" ca="1" si="132"/>
        <v xml:space="preserve">:0709 a crs:CommonwealthPerson ; schema:name 'The Hon Sir Austin CHAPMAN KCMG' ; dbo:birthDate '1864-07-10'^^xsd:date . </v>
      </c>
    </row>
    <row r="655" spans="1:18" x14ac:dyDescent="0.15">
      <c r="A655" s="1" t="s">
        <v>19301</v>
      </c>
      <c r="B655" s="1" t="s">
        <v>19302</v>
      </c>
      <c r="C655" s="4">
        <v>18981103</v>
      </c>
      <c r="D655" s="1">
        <v>19720503</v>
      </c>
      <c r="E655" s="1" t="s">
        <v>19303</v>
      </c>
      <c r="G655" t="str">
        <f t="shared" si="121"/>
        <v>71</v>
      </c>
      <c r="H655" t="str">
        <f t="shared" si="122"/>
        <v>0071</v>
      </c>
      <c r="I655" s="3" t="str">
        <f t="shared" si="123"/>
        <v>1898</v>
      </c>
      <c r="J655" s="3" t="str">
        <f t="shared" si="124"/>
        <v>11</v>
      </c>
      <c r="K655" s="3" t="str">
        <f t="shared" si="125"/>
        <v>03</v>
      </c>
      <c r="L655" t="str">
        <f t="shared" si="126"/>
        <v>'1898-11-03'^^xsd:date</v>
      </c>
      <c r="M655" t="str">
        <f t="shared" si="127"/>
        <v>1972</v>
      </c>
      <c r="N655" t="str">
        <f t="shared" si="128"/>
        <v>05</v>
      </c>
      <c r="O655" t="str">
        <f t="shared" si="129"/>
        <v>03</v>
      </c>
      <c r="P655" t="str">
        <f t="shared" ca="1" si="130"/>
        <v/>
      </c>
      <c r="Q655" t="str">
        <f t="shared" ca="1" si="131"/>
        <v xml:space="preserve">:0071 a crs:CommonwealthPerson ; schema:name 'Sir Kenneth Hamilton BAILEY CBE, QC' ; dbo:birthDate '1898-11-03'^^xsd:date . </v>
      </c>
      <c r="R655" t="str">
        <f t="shared" ca="1" si="132"/>
        <v xml:space="preserve">:0071 a crs:CommonwealthPerson ; schema:name 'Sir Kenneth Hamilton BAILEY CBE, QC' ; dbo:birthDate '1898-11-03'^^xsd:date . </v>
      </c>
    </row>
    <row r="656" spans="1:18" x14ac:dyDescent="0.15">
      <c r="A656" s="1" t="s">
        <v>19304</v>
      </c>
      <c r="B656" s="1" t="s">
        <v>19305</v>
      </c>
      <c r="C656" s="4">
        <v>18490118</v>
      </c>
      <c r="D656" s="1">
        <v>19200107</v>
      </c>
      <c r="E656" s="1" t="s">
        <v>19306</v>
      </c>
      <c r="G656" t="str">
        <f t="shared" si="121"/>
        <v>710</v>
      </c>
      <c r="H656" t="str">
        <f t="shared" si="122"/>
        <v>0710</v>
      </c>
      <c r="I656" s="3" t="str">
        <f t="shared" si="123"/>
        <v>1849</v>
      </c>
      <c r="J656" s="3" t="str">
        <f t="shared" si="124"/>
        <v>01</v>
      </c>
      <c r="K656" s="3" t="str">
        <f t="shared" si="125"/>
        <v>18</v>
      </c>
      <c r="L656" t="str">
        <f t="shared" si="126"/>
        <v>'1849-01-18'^^xsd:date</v>
      </c>
      <c r="M656" t="str">
        <f t="shared" si="127"/>
        <v>1920</v>
      </c>
      <c r="N656" t="str">
        <f t="shared" si="128"/>
        <v>01</v>
      </c>
      <c r="O656" t="str">
        <f t="shared" si="129"/>
        <v>07</v>
      </c>
      <c r="P656" t="str">
        <f t="shared" ca="1" si="130"/>
        <v/>
      </c>
      <c r="Q656" t="str">
        <f t="shared" ca="1" si="131"/>
        <v xml:space="preserve">:0710 a crs:CommonwealthPerson ; schema:name 'The Rt Hon Sir Edmund BARTON PC, GCMG, KC, QC' ; dbo:birthDate '1849-01-18'^^xsd:date . </v>
      </c>
      <c r="R656" t="str">
        <f t="shared" ca="1" si="132"/>
        <v xml:space="preserve">:0710 a crs:CommonwealthPerson ; schema:name 'The Rt Hon Sir Edmund BARTON PC, GCMG, KC, QC' ; dbo:birthDate '1849-01-18'^^xsd:date . </v>
      </c>
    </row>
    <row r="657" spans="1:18" x14ac:dyDescent="0.15">
      <c r="A657" s="1" t="s">
        <v>19307</v>
      </c>
      <c r="B657" s="1" t="s">
        <v>19308</v>
      </c>
      <c r="C657" s="4">
        <v>18670409</v>
      </c>
      <c r="D657" s="1">
        <v>19411118</v>
      </c>
      <c r="E657" s="1" t="s">
        <v>19309</v>
      </c>
      <c r="G657" t="str">
        <f t="shared" si="121"/>
        <v>711</v>
      </c>
      <c r="H657" t="str">
        <f t="shared" si="122"/>
        <v>0711</v>
      </c>
      <c r="I657" s="3" t="str">
        <f t="shared" si="123"/>
        <v>1867</v>
      </c>
      <c r="J657" s="3" t="str">
        <f t="shared" si="124"/>
        <v>04</v>
      </c>
      <c r="K657" s="3" t="str">
        <f t="shared" si="125"/>
        <v>09</v>
      </c>
      <c r="L657" t="str">
        <f t="shared" si="126"/>
        <v>'1867-04-09'^^xsd:date</v>
      </c>
      <c r="M657" t="str">
        <f t="shared" si="127"/>
        <v>1941</v>
      </c>
      <c r="N657" t="str">
        <f t="shared" si="128"/>
        <v>11</v>
      </c>
      <c r="O657" t="str">
        <f t="shared" si="129"/>
        <v>18</v>
      </c>
      <c r="P657" t="str">
        <f t="shared" ca="1" si="130"/>
        <v/>
      </c>
      <c r="Q657" t="str">
        <f t="shared" ca="1" si="131"/>
        <v xml:space="preserve">:0711 a crs:CommonwealthPerson ; schema:name 'The Hon John Christian WATSON' ; dbo:birthDate '1867-04-09'^^xsd:date . </v>
      </c>
      <c r="R657" t="str">
        <f t="shared" ca="1" si="132"/>
        <v xml:space="preserve">:0711 a crs:CommonwealthPerson ; schema:name 'The Hon John Christian WATSON' ; dbo:birthDate '1867-04-09'^^xsd:date . </v>
      </c>
    </row>
    <row r="658" spans="1:18" x14ac:dyDescent="0.15">
      <c r="A658" s="1" t="s">
        <v>19310</v>
      </c>
      <c r="B658" s="1" t="s">
        <v>19311</v>
      </c>
      <c r="C658" s="4">
        <v>18450225</v>
      </c>
      <c r="D658" s="1">
        <v>19180912</v>
      </c>
      <c r="E658" s="1" t="s">
        <v>19312</v>
      </c>
      <c r="G658" t="str">
        <f t="shared" si="121"/>
        <v>712</v>
      </c>
      <c r="H658" t="str">
        <f t="shared" si="122"/>
        <v>0712</v>
      </c>
      <c r="I658" s="3" t="str">
        <f t="shared" si="123"/>
        <v>1845</v>
      </c>
      <c r="J658" s="3" t="str">
        <f t="shared" si="124"/>
        <v>02</v>
      </c>
      <c r="K658" s="3" t="str">
        <f t="shared" si="125"/>
        <v>25</v>
      </c>
      <c r="L658" t="str">
        <f t="shared" si="126"/>
        <v>'1845-02-25'^^xsd:date</v>
      </c>
      <c r="M658" t="str">
        <f t="shared" si="127"/>
        <v>1918</v>
      </c>
      <c r="N658" t="str">
        <f t="shared" si="128"/>
        <v>09</v>
      </c>
      <c r="O658" t="str">
        <f t="shared" si="129"/>
        <v>12</v>
      </c>
      <c r="P658" t="str">
        <f t="shared" ca="1" si="130"/>
        <v/>
      </c>
      <c r="Q658" t="str">
        <f t="shared" ca="1" si="131"/>
        <v xml:space="preserve">:0712 a crs:CommonwealthPerson ; schema:name 'The Rt Hon Sir George Houstoun REID PC, GCB, GCMG, KC, QC' ; dbo:birthDate '1845-02-25'^^xsd:date . </v>
      </c>
      <c r="R658" t="str">
        <f t="shared" ca="1" si="132"/>
        <v xml:space="preserve">:0712 a crs:CommonwealthPerson ; schema:name 'The Rt Hon Sir George Houstoun REID PC, GCB, GCMG, KC, QC' ; dbo:birthDate '1845-02-25'^^xsd:date . </v>
      </c>
    </row>
    <row r="659" spans="1:18" x14ac:dyDescent="0.15">
      <c r="A659" s="1" t="s">
        <v>19313</v>
      </c>
      <c r="B659" s="1" t="s">
        <v>19314</v>
      </c>
      <c r="C659" s="4">
        <v>18620829</v>
      </c>
      <c r="D659" s="1">
        <v>19281022</v>
      </c>
      <c r="E659" s="1" t="s">
        <v>19315</v>
      </c>
      <c r="G659" t="str">
        <f t="shared" si="121"/>
        <v>713</v>
      </c>
      <c r="H659" t="str">
        <f t="shared" si="122"/>
        <v>0713</v>
      </c>
      <c r="I659" s="3" t="str">
        <f t="shared" si="123"/>
        <v>1862</v>
      </c>
      <c r="J659" s="3" t="str">
        <f t="shared" si="124"/>
        <v>08</v>
      </c>
      <c r="K659" s="3" t="str">
        <f t="shared" si="125"/>
        <v>29</v>
      </c>
      <c r="L659" t="str">
        <f t="shared" si="126"/>
        <v>'1862-08-29'^^xsd:date</v>
      </c>
      <c r="M659" t="str">
        <f t="shared" si="127"/>
        <v>1928</v>
      </c>
      <c r="N659" t="str">
        <f t="shared" si="128"/>
        <v>10</v>
      </c>
      <c r="O659" t="str">
        <f t="shared" si="129"/>
        <v>22</v>
      </c>
      <c r="P659" t="str">
        <f t="shared" ca="1" si="130"/>
        <v/>
      </c>
      <c r="Q659" t="str">
        <f t="shared" ca="1" si="131"/>
        <v xml:space="preserve">:0713 a crs:CommonwealthPerson ; schema:name 'The Rt Hon Andrew FISHER PC' ; dbo:birthDate '1862-08-29'^^xsd:date . </v>
      </c>
      <c r="R659" t="str">
        <f t="shared" ca="1" si="132"/>
        <v xml:space="preserve">:0713 a crs:CommonwealthPerson ; schema:name 'The Rt Hon Andrew FISHER PC' ; dbo:birthDate '1862-08-29'^^xsd:date . </v>
      </c>
    </row>
    <row r="660" spans="1:18" x14ac:dyDescent="0.15">
      <c r="A660" s="1" t="s">
        <v>19316</v>
      </c>
      <c r="B660" s="1" t="s">
        <v>19317</v>
      </c>
      <c r="C660" s="4">
        <v>18950413</v>
      </c>
      <c r="D660" s="1">
        <v>19730421</v>
      </c>
      <c r="E660" s="1" t="s">
        <v>19318</v>
      </c>
      <c r="G660" t="str">
        <f t="shared" si="121"/>
        <v>714</v>
      </c>
      <c r="H660" t="str">
        <f t="shared" si="122"/>
        <v>0714</v>
      </c>
      <c r="I660" s="3" t="str">
        <f t="shared" si="123"/>
        <v>1895</v>
      </c>
      <c r="J660" s="3" t="str">
        <f t="shared" si="124"/>
        <v>04</v>
      </c>
      <c r="K660" s="3" t="str">
        <f t="shared" si="125"/>
        <v>13</v>
      </c>
      <c r="L660" t="str">
        <f t="shared" si="126"/>
        <v>'1895-04-13'^^xsd:date</v>
      </c>
      <c r="M660" t="str">
        <f t="shared" si="127"/>
        <v>1973</v>
      </c>
      <c r="N660" t="str">
        <f t="shared" si="128"/>
        <v>04</v>
      </c>
      <c r="O660" t="str">
        <f t="shared" si="129"/>
        <v>21</v>
      </c>
      <c r="P660" t="str">
        <f t="shared" ca="1" si="130"/>
        <v/>
      </c>
      <c r="Q660" t="str">
        <f t="shared" ca="1" si="131"/>
        <v xml:space="preserve">:0714 a crs:CommonwealthPerson ; schema:name 'The Rt Hon Sir Arthur William FADDEN PC, GCMG' ; dbo:birthDate '1895-04-13'^^xsd:date . </v>
      </c>
      <c r="R660" t="str">
        <f t="shared" ca="1" si="132"/>
        <v xml:space="preserve">:0714 a crs:CommonwealthPerson ; schema:name 'The Rt Hon Sir Arthur William FADDEN PC, GCMG' ; dbo:birthDate '1895-04-13'^^xsd:date . </v>
      </c>
    </row>
    <row r="661" spans="1:18" x14ac:dyDescent="0.15">
      <c r="A661" s="1" t="s">
        <v>19319</v>
      </c>
      <c r="B661" s="1" t="s">
        <v>19320</v>
      </c>
      <c r="C661" s="4">
        <v>18800808</v>
      </c>
      <c r="D661" s="1">
        <v>19611220</v>
      </c>
      <c r="E661" s="1" t="s">
        <v>19321</v>
      </c>
      <c r="G661" t="str">
        <f t="shared" si="121"/>
        <v>715</v>
      </c>
      <c r="H661" t="str">
        <f t="shared" si="122"/>
        <v>0715</v>
      </c>
      <c r="I661" s="3" t="str">
        <f t="shared" si="123"/>
        <v>1880</v>
      </c>
      <c r="J661" s="3" t="str">
        <f t="shared" si="124"/>
        <v>08</v>
      </c>
      <c r="K661" s="3" t="str">
        <f t="shared" si="125"/>
        <v>08</v>
      </c>
      <c r="L661" t="str">
        <f t="shared" si="126"/>
        <v>'1880-08-08'^^xsd:date</v>
      </c>
      <c r="M661" t="str">
        <f t="shared" si="127"/>
        <v>1961</v>
      </c>
      <c r="N661" t="str">
        <f t="shared" si="128"/>
        <v>12</v>
      </c>
      <c r="O661" t="str">
        <f t="shared" si="129"/>
        <v>20</v>
      </c>
      <c r="P661" t="str">
        <f t="shared" ca="1" si="130"/>
        <v/>
      </c>
      <c r="Q661" t="str">
        <f t="shared" ca="1" si="131"/>
        <v xml:space="preserve">:0715 a crs:CommonwealthPerson ; schema:name 'The Rt Hon Sir Earle Christmas Grafton PAGE PC, GCMG, CH' ; dbo:birthDate '1880-08-08'^^xsd:date . </v>
      </c>
      <c r="R661" t="str">
        <f t="shared" ca="1" si="132"/>
        <v xml:space="preserve">:0715 a crs:CommonwealthPerson ; schema:name 'The Rt Hon Sir Earle Christmas Grafton PAGE PC, GCMG, CH' ; dbo:birthDate '1880-08-08'^^xsd:date . </v>
      </c>
    </row>
    <row r="662" spans="1:18" x14ac:dyDescent="0.15">
      <c r="A662" s="1" t="s">
        <v>19322</v>
      </c>
      <c r="B662" s="1" t="s">
        <v>19323</v>
      </c>
      <c r="C662" s="4">
        <v>18641107</v>
      </c>
      <c r="D662" s="1">
        <v>19350919</v>
      </c>
      <c r="E662" s="1" t="s">
        <v>19324</v>
      </c>
      <c r="G662" t="str">
        <f t="shared" si="121"/>
        <v>716</v>
      </c>
      <c r="H662" t="str">
        <f t="shared" si="122"/>
        <v>0716</v>
      </c>
      <c r="I662" s="3" t="str">
        <f t="shared" si="123"/>
        <v>1864</v>
      </c>
      <c r="J662" s="3" t="str">
        <f t="shared" si="124"/>
        <v>11</v>
      </c>
      <c r="K662" s="3" t="str">
        <f t="shared" si="125"/>
        <v>07</v>
      </c>
      <c r="L662" t="str">
        <f t="shared" si="126"/>
        <v>'1864-11-07'^^xsd:date</v>
      </c>
      <c r="M662" t="str">
        <f t="shared" si="127"/>
        <v>1935</v>
      </c>
      <c r="N662" t="str">
        <f t="shared" si="128"/>
        <v>09</v>
      </c>
      <c r="O662" t="str">
        <f t="shared" si="129"/>
        <v>19</v>
      </c>
      <c r="P662" t="str">
        <f t="shared" ca="1" si="130"/>
        <v/>
      </c>
      <c r="Q662" t="str">
        <f t="shared" ca="1" si="131"/>
        <v xml:space="preserve">:0716 a crs:CommonwealthPerson ; schema:name 'Atlee Arthur HUNT CMG' ; dbo:birthDate '1864-11-07'^^xsd:date . </v>
      </c>
      <c r="R662" t="str">
        <f t="shared" ca="1" si="132"/>
        <v xml:space="preserve">:0716 a crs:CommonwealthPerson ; schema:name 'Atlee Arthur HUNT CMG' ; dbo:birthDate '1864-11-07'^^xsd:date . </v>
      </c>
    </row>
    <row r="663" spans="1:18" x14ac:dyDescent="0.15">
      <c r="A663" s="1" t="s">
        <v>19325</v>
      </c>
      <c r="B663" s="1" t="s">
        <v>19326</v>
      </c>
      <c r="C663" s="4">
        <v>19090310</v>
      </c>
      <c r="D663" s="1">
        <v>19890614</v>
      </c>
      <c r="E663" s="1" t="s">
        <v>19327</v>
      </c>
      <c r="G663" t="str">
        <f t="shared" si="121"/>
        <v>717</v>
      </c>
      <c r="H663" t="str">
        <f t="shared" si="122"/>
        <v>0717</v>
      </c>
      <c r="I663" s="3" t="str">
        <f t="shared" si="123"/>
        <v>1909</v>
      </c>
      <c r="J663" s="3" t="str">
        <f t="shared" si="124"/>
        <v>03</v>
      </c>
      <c r="K663" s="3" t="str">
        <f t="shared" si="125"/>
        <v>10</v>
      </c>
      <c r="L663" t="str">
        <f t="shared" si="126"/>
        <v>'1909-03-10'^^xsd:date</v>
      </c>
      <c r="M663" t="str">
        <f t="shared" si="127"/>
        <v>1989</v>
      </c>
      <c r="N663" t="str">
        <f t="shared" si="128"/>
        <v>06</v>
      </c>
      <c r="O663" t="str">
        <f t="shared" si="129"/>
        <v>14</v>
      </c>
      <c r="P663" t="str">
        <f t="shared" ca="1" si="130"/>
        <v/>
      </c>
      <c r="Q663" t="str">
        <f t="shared" ca="1" si="131"/>
        <v xml:space="preserve">:0717 a crs:CommonwealthPerson ; schema:name 'Dame Zara Kate HOLT DBE' ; dbo:birthDate '1909-03-10'^^xsd:date . </v>
      </c>
      <c r="R663" t="str">
        <f t="shared" ca="1" si="132"/>
        <v xml:space="preserve">:0717 a crs:CommonwealthPerson ; schema:name 'Dame Zara Kate HOLT DBE' ; dbo:birthDate '1909-03-10'^^xsd:date . </v>
      </c>
    </row>
    <row r="664" spans="1:18" x14ac:dyDescent="0.15">
      <c r="A664" s="1" t="s">
        <v>19328</v>
      </c>
      <c r="B664" s="1" t="s">
        <v>19329</v>
      </c>
      <c r="C664" s="4">
        <v>19150101</v>
      </c>
      <c r="E664" s="1" t="s">
        <v>19330</v>
      </c>
      <c r="G664" t="str">
        <f t="shared" si="121"/>
        <v>72</v>
      </c>
      <c r="H664" t="str">
        <f t="shared" si="122"/>
        <v>0072</v>
      </c>
      <c r="I664" s="3" t="str">
        <f t="shared" si="123"/>
        <v>1915</v>
      </c>
      <c r="J664" s="3" t="str">
        <f t="shared" si="124"/>
        <v>01</v>
      </c>
      <c r="K664" s="3" t="str">
        <f t="shared" si="125"/>
        <v>01</v>
      </c>
      <c r="L664" t="str">
        <f t="shared" si="126"/>
        <v>'1915-01-01'^^xsd:date</v>
      </c>
      <c r="M664" t="str">
        <f t="shared" si="127"/>
        <v/>
      </c>
      <c r="N664" t="str">
        <f t="shared" si="128"/>
        <v/>
      </c>
      <c r="O664" t="str">
        <f t="shared" si="129"/>
        <v/>
      </c>
      <c r="P664" t="str">
        <f t="shared" si="130"/>
        <v/>
      </c>
      <c r="Q664" t="str">
        <f t="shared" si="131"/>
        <v xml:space="preserve">:0072 a crs:CommonwealthPerson ; schema:name 'Glenville PIKE' ; dbo:birthDate '1915-01-01'^^xsd:date . </v>
      </c>
      <c r="R664" t="str">
        <f t="shared" si="132"/>
        <v xml:space="preserve">:0072 a crs:CommonwealthPerson ; schema:name 'Glenville PIKE' ; dbo:birthDate '1915-01-01'^^xsd:date . </v>
      </c>
    </row>
    <row r="665" spans="1:18" x14ac:dyDescent="0.15">
      <c r="A665" s="1" t="s">
        <v>19331</v>
      </c>
      <c r="B665" s="1" t="s">
        <v>19332</v>
      </c>
      <c r="C665" s="4">
        <v>18520511</v>
      </c>
      <c r="D665" s="1">
        <v>19261003</v>
      </c>
      <c r="E665" s="1" t="s">
        <v>19333</v>
      </c>
      <c r="G665" t="str">
        <f t="shared" si="121"/>
        <v>73</v>
      </c>
      <c r="H665" t="str">
        <f t="shared" si="122"/>
        <v>0073</v>
      </c>
      <c r="I665" s="3" t="str">
        <f t="shared" si="123"/>
        <v>1852</v>
      </c>
      <c r="J665" s="3" t="str">
        <f t="shared" si="124"/>
        <v>05</v>
      </c>
      <c r="K665" s="3" t="str">
        <f t="shared" si="125"/>
        <v>11</v>
      </c>
      <c r="L665" t="str">
        <f t="shared" si="126"/>
        <v>'1852-05-11'^^xsd:date</v>
      </c>
      <c r="M665" t="str">
        <f t="shared" si="127"/>
        <v>1926</v>
      </c>
      <c r="N665" t="str">
        <f t="shared" si="128"/>
        <v>10</v>
      </c>
      <c r="O665" t="str">
        <f t="shared" si="129"/>
        <v>03</v>
      </c>
      <c r="P665" t="str">
        <f t="shared" ca="1" si="130"/>
        <v/>
      </c>
      <c r="Q665" t="str">
        <f t="shared" ca="1" si="131"/>
        <v xml:space="preserve">:0073 a crs:CommonwealthPerson ; schema:name 'Samuel James MITCHELL' ; dbo:birthDate '1852-05-11'^^xsd:date . </v>
      </c>
      <c r="R665" t="str">
        <f t="shared" ca="1" si="132"/>
        <v xml:space="preserve">:0073 a crs:CommonwealthPerson ; schema:name 'Samuel James MITCHELL' ; dbo:birthDate '1852-05-11'^^xsd:date . </v>
      </c>
    </row>
    <row r="666" spans="1:18" x14ac:dyDescent="0.15">
      <c r="A666" s="1" t="s">
        <v>19334</v>
      </c>
      <c r="B666" s="1" t="s">
        <v>19335</v>
      </c>
      <c r="C666" s="4">
        <v>19110526</v>
      </c>
      <c r="D666" s="1">
        <v>19940927</v>
      </c>
      <c r="E666" s="1" t="s">
        <v>19336</v>
      </c>
      <c r="G666" t="str">
        <f t="shared" si="121"/>
        <v>74</v>
      </c>
      <c r="H666" t="str">
        <f t="shared" si="122"/>
        <v>0074</v>
      </c>
      <c r="I666" s="3" t="str">
        <f t="shared" si="123"/>
        <v>1911</v>
      </c>
      <c r="J666" s="3" t="str">
        <f t="shared" si="124"/>
        <v>05</v>
      </c>
      <c r="K666" s="3" t="str">
        <f t="shared" si="125"/>
        <v>26</v>
      </c>
      <c r="L666" t="str">
        <f t="shared" si="126"/>
        <v>'1911-05-26'^^xsd:date</v>
      </c>
      <c r="M666" t="str">
        <f t="shared" si="127"/>
        <v>1994</v>
      </c>
      <c r="N666" t="str">
        <f t="shared" si="128"/>
        <v>09</v>
      </c>
      <c r="O666" t="str">
        <f t="shared" si="129"/>
        <v>27</v>
      </c>
      <c r="P666" t="str">
        <f t="shared" ca="1" si="130"/>
        <v/>
      </c>
      <c r="Q666" t="str">
        <f t="shared" ca="1" si="131"/>
        <v xml:space="preserve">:0074 a crs:CommonwealthPerson ; schema:name 'The Hon Sir Nigel Hubert BOWEN AC, KBE, QC' ; dbo:birthDate '1911-05-26'^^xsd:date . </v>
      </c>
      <c r="R666" t="str">
        <f t="shared" ca="1" si="132"/>
        <v xml:space="preserve">:0074 a crs:CommonwealthPerson ; schema:name 'The Hon Sir Nigel Hubert BOWEN AC, KBE, QC' ; dbo:birthDate '1911-05-26'^^xsd:date . </v>
      </c>
    </row>
    <row r="667" spans="1:18" x14ac:dyDescent="0.15">
      <c r="A667" s="1" t="s">
        <v>19337</v>
      </c>
      <c r="B667" s="1" t="s">
        <v>19338</v>
      </c>
      <c r="C667" s="4">
        <v>19030529</v>
      </c>
      <c r="D667" s="1">
        <v>19700413</v>
      </c>
      <c r="E667" s="1" t="s">
        <v>19339</v>
      </c>
      <c r="G667" t="str">
        <f t="shared" si="121"/>
        <v>75</v>
      </c>
      <c r="H667" t="str">
        <f t="shared" si="122"/>
        <v>0075</v>
      </c>
      <c r="I667" s="3" t="str">
        <f t="shared" si="123"/>
        <v>1903</v>
      </c>
      <c r="J667" s="3" t="str">
        <f t="shared" si="124"/>
        <v>05</v>
      </c>
      <c r="K667" s="3" t="str">
        <f t="shared" si="125"/>
        <v>29</v>
      </c>
      <c r="L667" t="str">
        <f t="shared" si="126"/>
        <v>'1903-05-29'^^xsd:date</v>
      </c>
      <c r="M667" t="str">
        <f t="shared" si="127"/>
        <v>1970</v>
      </c>
      <c r="N667" t="str">
        <f t="shared" si="128"/>
        <v>04</v>
      </c>
      <c r="O667" t="str">
        <f t="shared" si="129"/>
        <v>13</v>
      </c>
      <c r="P667" t="str">
        <f t="shared" ca="1" si="130"/>
        <v/>
      </c>
      <c r="Q667" t="str">
        <f t="shared" ca="1" si="131"/>
        <v xml:space="preserve">:0075 a crs:CommonwealthPerson ; schema:name 'The HonHon Gerald Colin MCKELLAR' ; dbo:birthDate '1903-05-29'^^xsd:date . </v>
      </c>
      <c r="R667" t="str">
        <f t="shared" ca="1" si="132"/>
        <v xml:space="preserve">:0075 a crs:CommonwealthPerson ; schema:name 'The Hon Gerald Colin MCKELLAR' ; dbo:birthDate '1903-05-29'^^xsd:date . </v>
      </c>
    </row>
    <row r="668" spans="1:18" x14ac:dyDescent="0.15">
      <c r="A668" s="1" t="s">
        <v>19340</v>
      </c>
      <c r="B668" s="1" t="s">
        <v>19341</v>
      </c>
      <c r="C668" s="4">
        <v>19330727</v>
      </c>
      <c r="D668" s="1">
        <v>19840619</v>
      </c>
      <c r="E668" s="1" t="s">
        <v>19342</v>
      </c>
      <c r="G668" t="str">
        <f t="shared" si="121"/>
        <v>76</v>
      </c>
      <c r="H668" t="str">
        <f t="shared" si="122"/>
        <v>0076</v>
      </c>
      <c r="I668" s="3" t="str">
        <f t="shared" si="123"/>
        <v>1933</v>
      </c>
      <c r="J668" s="3" t="str">
        <f t="shared" si="124"/>
        <v>07</v>
      </c>
      <c r="K668" s="3" t="str">
        <f t="shared" si="125"/>
        <v>27</v>
      </c>
      <c r="L668" t="str">
        <f t="shared" si="126"/>
        <v>'1933-07-27'^^xsd:date</v>
      </c>
      <c r="M668" t="str">
        <f t="shared" si="127"/>
        <v>1984</v>
      </c>
      <c r="N668" t="str">
        <f t="shared" si="128"/>
        <v>06</v>
      </c>
      <c r="O668" t="str">
        <f t="shared" si="129"/>
        <v>19</v>
      </c>
      <c r="P668" t="str">
        <f t="shared" ca="1" si="130"/>
        <v/>
      </c>
      <c r="Q668" t="str">
        <f t="shared" ca="1" si="131"/>
        <v xml:space="preserve">:0076 a crs:CommonwealthPerson ; schema:name 'The Rt Hon Sir Phillip Reginald LYNCH KCMG, PC' ; dbo:birthDate '1933-07-27'^^xsd:date . </v>
      </c>
      <c r="R668" t="str">
        <f t="shared" ca="1" si="132"/>
        <v xml:space="preserve">:0076 a crs:CommonwealthPerson ; schema:name 'The Rt Hon Sir Phillip Reginald LYNCH KCMG, PC' ; dbo:birthDate '1933-07-27'^^xsd:date . </v>
      </c>
    </row>
    <row r="669" spans="1:18" x14ac:dyDescent="0.15">
      <c r="A669" s="1" t="s">
        <v>19343</v>
      </c>
      <c r="B669" s="1" t="s">
        <v>19344</v>
      </c>
      <c r="C669" s="4">
        <v>19261231</v>
      </c>
      <c r="D669" s="1">
        <v>19870627</v>
      </c>
      <c r="E669" s="1" t="s">
        <v>19345</v>
      </c>
      <c r="G669" t="str">
        <f t="shared" si="121"/>
        <v>77</v>
      </c>
      <c r="H669" t="str">
        <f t="shared" si="122"/>
        <v>0077</v>
      </c>
      <c r="I669" s="3" t="str">
        <f t="shared" si="123"/>
        <v>1926</v>
      </c>
      <c r="J669" s="3" t="str">
        <f t="shared" si="124"/>
        <v>12</v>
      </c>
      <c r="K669" s="3" t="str">
        <f t="shared" si="125"/>
        <v>31</v>
      </c>
      <c r="L669" t="str">
        <f t="shared" si="126"/>
        <v>'1926-12-31'^^xsd:date</v>
      </c>
      <c r="M669" t="str">
        <f t="shared" si="127"/>
        <v>1987</v>
      </c>
      <c r="N669" t="str">
        <f t="shared" si="128"/>
        <v>06</v>
      </c>
      <c r="O669" t="str">
        <f t="shared" si="129"/>
        <v>27</v>
      </c>
      <c r="P669" t="str">
        <f t="shared" ca="1" si="130"/>
        <v/>
      </c>
      <c r="Q669" t="str">
        <f t="shared" ca="1" si="131"/>
        <v xml:space="preserve">:0077 a crs:CommonwealthPerson ; schema:name 'The Rt Hon Sir Billy Mackie SNEDDEN KCMG, PC, QC' ; dbo:birthDate '1926-12-31'^^xsd:date . </v>
      </c>
      <c r="R669" t="str">
        <f t="shared" ca="1" si="132"/>
        <v xml:space="preserve">:0077 a crs:CommonwealthPerson ; schema:name 'The Rt Hon Sir Billy Mackie SNEDDEN KCMG, PC, QC' ; dbo:birthDate '1926-12-31'^^xsd:date . </v>
      </c>
    </row>
    <row r="670" spans="1:18" x14ac:dyDescent="0.15">
      <c r="A670" s="1" t="s">
        <v>19346</v>
      </c>
      <c r="B670" s="1" t="s">
        <v>19347</v>
      </c>
      <c r="C670" s="4">
        <v>18900810</v>
      </c>
      <c r="D670" s="1">
        <v>19460817</v>
      </c>
      <c r="E670" s="1" t="s">
        <v>19348</v>
      </c>
      <c r="G670" t="str">
        <f t="shared" si="121"/>
        <v>78</v>
      </c>
      <c r="H670" t="str">
        <f t="shared" si="122"/>
        <v>0078</v>
      </c>
      <c r="I670" s="3" t="str">
        <f t="shared" si="123"/>
        <v>1890</v>
      </c>
      <c r="J670" s="3" t="str">
        <f t="shared" si="124"/>
        <v>08</v>
      </c>
      <c r="K670" s="3" t="str">
        <f t="shared" si="125"/>
        <v>10</v>
      </c>
      <c r="L670" t="str">
        <f t="shared" si="126"/>
        <v>'1890-08-10'^^xsd:date</v>
      </c>
      <c r="M670" t="str">
        <f t="shared" si="127"/>
        <v>1946</v>
      </c>
      <c r="N670" t="str">
        <f t="shared" si="128"/>
        <v>08</v>
      </c>
      <c r="O670" t="str">
        <f t="shared" si="129"/>
        <v>17</v>
      </c>
      <c r="P670" t="str">
        <f t="shared" ca="1" si="130"/>
        <v/>
      </c>
      <c r="Q670" t="str">
        <f t="shared" ca="1" si="131"/>
        <v xml:space="preserve">:0078 a crs:CommonwealthPerson ; schema:name 'Percival Edgar DEANE' ; dbo:birthDate '1890-08-10'^^xsd:date . </v>
      </c>
      <c r="R670" t="str">
        <f t="shared" ca="1" si="132"/>
        <v xml:space="preserve">:0078 a crs:CommonwealthPerson ; schema:name 'Percival Edgar DEANE' ; dbo:birthDate '1890-08-10'^^xsd:date . </v>
      </c>
    </row>
    <row r="671" spans="1:18" x14ac:dyDescent="0.15">
      <c r="A671" s="1" t="s">
        <v>19349</v>
      </c>
      <c r="B671" s="1" t="s">
        <v>19350</v>
      </c>
      <c r="C671" s="4">
        <v>19231213</v>
      </c>
      <c r="E671" s="1" t="s">
        <v>19351</v>
      </c>
      <c r="G671" t="str">
        <f t="shared" si="121"/>
        <v>79</v>
      </c>
      <c r="H671" t="str">
        <f t="shared" si="122"/>
        <v>0079</v>
      </c>
      <c r="I671" s="3" t="str">
        <f t="shared" si="123"/>
        <v>1923</v>
      </c>
      <c r="J671" s="3" t="str">
        <f t="shared" si="124"/>
        <v>12</v>
      </c>
      <c r="K671" s="3" t="str">
        <f t="shared" si="125"/>
        <v>13</v>
      </c>
      <c r="L671" t="str">
        <f t="shared" si="126"/>
        <v>'1923-12-13'^^xsd:date</v>
      </c>
      <c r="M671" t="str">
        <f t="shared" si="127"/>
        <v/>
      </c>
      <c r="N671" t="str">
        <f t="shared" si="128"/>
        <v/>
      </c>
      <c r="O671" t="str">
        <f t="shared" si="129"/>
        <v/>
      </c>
      <c r="P671" t="str">
        <f t="shared" si="130"/>
        <v/>
      </c>
      <c r="Q671" t="str">
        <f t="shared" si="131"/>
        <v xml:space="preserve">:0079 a crs:CommonwealthPerson ; schema:name 'Raymond David MARGINSON AM' ; dbo:birthDate '1923-12-13'^^xsd:date . </v>
      </c>
      <c r="R671" t="str">
        <f t="shared" si="132"/>
        <v xml:space="preserve">:0079 a crs:CommonwealthPerson ; schema:name 'Raymond David MARGINSON AM' ; dbo:birthDate '1923-12-13'^^xsd:date . </v>
      </c>
    </row>
    <row r="672" spans="1:18" x14ac:dyDescent="0.15">
      <c r="A672" s="1" t="s">
        <v>19352</v>
      </c>
      <c r="B672" s="1" t="s">
        <v>19353</v>
      </c>
      <c r="C672" s="4">
        <v>18870704</v>
      </c>
      <c r="D672" s="1">
        <v>19660930</v>
      </c>
      <c r="E672" s="1" t="s">
        <v>19354</v>
      </c>
      <c r="G672" t="str">
        <f t="shared" si="121"/>
        <v>8</v>
      </c>
      <c r="H672" t="str">
        <f t="shared" si="122"/>
        <v>0008</v>
      </c>
      <c r="I672" s="3" t="str">
        <f t="shared" si="123"/>
        <v>1887</v>
      </c>
      <c r="J672" s="3" t="str">
        <f t="shared" si="124"/>
        <v>07</v>
      </c>
      <c r="K672" s="3" t="str">
        <f t="shared" si="125"/>
        <v>04</v>
      </c>
      <c r="L672" t="str">
        <f t="shared" si="126"/>
        <v>'1887-07-04'^^xsd:date</v>
      </c>
      <c r="M672" t="str">
        <f t="shared" si="127"/>
        <v>1966</v>
      </c>
      <c r="N672" t="str">
        <f t="shared" si="128"/>
        <v>09</v>
      </c>
      <c r="O672" t="str">
        <f t="shared" si="129"/>
        <v>30</v>
      </c>
      <c r="P672" t="str">
        <f t="shared" ca="1" si="130"/>
        <v/>
      </c>
      <c r="Q672" t="str">
        <f t="shared" ca="1" si="131"/>
        <v xml:space="preserve">:0008 a crs:CommonwealthPerson ; schema:name 'Charles Studdy DALEY OBE' ; dbo:birthDate '1887-07-04'^^xsd:date . </v>
      </c>
      <c r="R672" t="str">
        <f t="shared" ca="1" si="132"/>
        <v xml:space="preserve">:0008 a crs:CommonwealthPerson ; schema:name 'Charles Studdy DALEY OBE' ; dbo:birthDate '1887-07-04'^^xsd:date . </v>
      </c>
    </row>
    <row r="673" spans="1:18" x14ac:dyDescent="0.15">
      <c r="A673" s="1" t="s">
        <v>19355</v>
      </c>
      <c r="B673" s="1" t="s">
        <v>19356</v>
      </c>
      <c r="C673" s="4">
        <v>18920522</v>
      </c>
      <c r="D673" s="1">
        <v>19580124</v>
      </c>
      <c r="E673" s="1" t="s">
        <v>19357</v>
      </c>
      <c r="G673" t="str">
        <f t="shared" si="121"/>
        <v>80</v>
      </c>
      <c r="H673" t="str">
        <f t="shared" si="122"/>
        <v>0080</v>
      </c>
      <c r="I673" s="3" t="str">
        <f t="shared" si="123"/>
        <v>1892</v>
      </c>
      <c r="J673" s="3" t="str">
        <f t="shared" si="124"/>
        <v>05</v>
      </c>
      <c r="K673" s="3" t="str">
        <f t="shared" si="125"/>
        <v>22</v>
      </c>
      <c r="L673" t="str">
        <f t="shared" si="126"/>
        <v>'1892-05-22'^^xsd:date</v>
      </c>
      <c r="M673" t="str">
        <f t="shared" si="127"/>
        <v>1958</v>
      </c>
      <c r="N673" t="str">
        <f t="shared" si="128"/>
        <v>01</v>
      </c>
      <c r="O673" t="str">
        <f t="shared" si="129"/>
        <v>24</v>
      </c>
      <c r="P673" t="str">
        <f t="shared" ca="1" si="130"/>
        <v/>
      </c>
      <c r="Q673" t="str">
        <f t="shared" ca="1" si="131"/>
        <v xml:space="preserve">:0080 a crs:CommonwealthPerson ; schema:name 'Lieutenant Colonel William Roy HODGSON CMG, OBE' ; dbo:birthDate '1892-05-22'^^xsd:date . </v>
      </c>
      <c r="R673" t="str">
        <f t="shared" ca="1" si="132"/>
        <v xml:space="preserve">:0080 a crs:CommonwealthPerson ; schema:name 'Lieutenant Colonel William Roy HODGSON CMG, OBE' ; dbo:birthDate '1892-05-22'^^xsd:date . </v>
      </c>
    </row>
    <row r="674" spans="1:18" x14ac:dyDescent="0.15">
      <c r="A674" s="1" t="s">
        <v>19358</v>
      </c>
      <c r="B674" s="1" t="s">
        <v>19359</v>
      </c>
      <c r="C674" s="4">
        <v>18900718</v>
      </c>
      <c r="D674" s="1">
        <v>19830128</v>
      </c>
      <c r="E674" s="1" t="s">
        <v>19360</v>
      </c>
      <c r="G674" t="str">
        <f t="shared" si="121"/>
        <v>81</v>
      </c>
      <c r="H674" t="str">
        <f t="shared" si="122"/>
        <v>0081</v>
      </c>
      <c r="I674" s="3" t="str">
        <f t="shared" si="123"/>
        <v>1890</v>
      </c>
      <c r="J674" s="3" t="str">
        <f t="shared" si="124"/>
        <v>07</v>
      </c>
      <c r="K674" s="3" t="str">
        <f t="shared" si="125"/>
        <v>18</v>
      </c>
      <c r="L674" t="str">
        <f t="shared" si="126"/>
        <v>'1890-07-18'^^xsd:date</v>
      </c>
      <c r="M674" t="str">
        <f t="shared" si="127"/>
        <v>1983</v>
      </c>
      <c r="N674" t="str">
        <f t="shared" si="128"/>
        <v>01</v>
      </c>
      <c r="O674" t="str">
        <f t="shared" si="129"/>
        <v>28</v>
      </c>
      <c r="P674" t="str">
        <f t="shared" ca="1" si="130"/>
        <v/>
      </c>
      <c r="Q674" t="str">
        <f t="shared" ca="1" si="131"/>
        <v xml:space="preserve">:0081 a crs:CommonwealthPerson ; schema:name 'The Rt Hon Francis Michael FORDE PC' ; dbo:birthDate '1890-07-18'^^xsd:date . </v>
      </c>
      <c r="R674" t="str">
        <f t="shared" ca="1" si="132"/>
        <v xml:space="preserve">:0081 a crs:CommonwealthPerson ; schema:name 'The Rt Hon Francis Michael FORDE PC' ; dbo:birthDate '1890-07-18'^^xsd:date . </v>
      </c>
    </row>
    <row r="675" spans="1:18" x14ac:dyDescent="0.15">
      <c r="A675" s="1" t="s">
        <v>19361</v>
      </c>
      <c r="B675" s="1" t="s">
        <v>19362</v>
      </c>
      <c r="C675" s="4">
        <v>18960828</v>
      </c>
      <c r="D675" s="1">
        <v>19730708</v>
      </c>
      <c r="E675" s="1" t="s">
        <v>19363</v>
      </c>
      <c r="G675" t="str">
        <f t="shared" si="121"/>
        <v>82</v>
      </c>
      <c r="H675" t="str">
        <f t="shared" si="122"/>
        <v>0082</v>
      </c>
      <c r="I675" s="3" t="str">
        <f t="shared" si="123"/>
        <v>1896</v>
      </c>
      <c r="J675" s="3" t="str">
        <f t="shared" si="124"/>
        <v>08</v>
      </c>
      <c r="K675" s="3" t="str">
        <f t="shared" si="125"/>
        <v>28</v>
      </c>
      <c r="L675" t="str">
        <f t="shared" si="126"/>
        <v>'1896-08-28'^^xsd:date</v>
      </c>
      <c r="M675" t="str">
        <f t="shared" si="127"/>
        <v>1973</v>
      </c>
      <c r="N675" t="str">
        <f t="shared" si="128"/>
        <v>07</v>
      </c>
      <c r="O675" t="str">
        <f t="shared" si="129"/>
        <v>08</v>
      </c>
      <c r="P675" t="str">
        <f t="shared" ca="1" si="130"/>
        <v/>
      </c>
      <c r="Q675" t="str">
        <f t="shared" ca="1" si="131"/>
        <v xml:space="preserve">:0082 a crs:CommonwealthPerson ; schema:name 'The Rt Hon Arthur Augustus CALWELL KCSG' ; dbo:birthDate '1896-08-28'^^xsd:date . </v>
      </c>
      <c r="R675" t="str">
        <f t="shared" ca="1" si="132"/>
        <v xml:space="preserve">:0082 a crs:CommonwealthPerson ; schema:name 'The Rt Hon Arthur Augustus CALWELL KCSG' ; dbo:birthDate '1896-08-28'^^xsd:date . </v>
      </c>
    </row>
    <row r="676" spans="1:18" x14ac:dyDescent="0.15">
      <c r="A676" s="1" t="s">
        <v>19364</v>
      </c>
      <c r="B676" s="1" t="s">
        <v>19365</v>
      </c>
      <c r="C676" s="4">
        <v>19280322</v>
      </c>
      <c r="E676" s="1" t="s">
        <v>18269</v>
      </c>
      <c r="G676" t="str">
        <f t="shared" si="121"/>
        <v>83</v>
      </c>
      <c r="H676" t="str">
        <f t="shared" si="122"/>
        <v>0083</v>
      </c>
      <c r="I676" s="3" t="str">
        <f t="shared" si="123"/>
        <v>1928</v>
      </c>
      <c r="J676" s="3" t="str">
        <f t="shared" si="124"/>
        <v>03</v>
      </c>
      <c r="K676" s="3" t="str">
        <f t="shared" si="125"/>
        <v>22</v>
      </c>
      <c r="L676" t="str">
        <f t="shared" si="126"/>
        <v>'1928-03-22'^^xsd:date</v>
      </c>
      <c r="M676" t="str">
        <f t="shared" si="127"/>
        <v/>
      </c>
      <c r="N676" t="str">
        <f t="shared" si="128"/>
        <v/>
      </c>
      <c r="O676" t="str">
        <f t="shared" si="129"/>
        <v/>
      </c>
      <c r="P676" t="str">
        <f t="shared" si="130"/>
        <v/>
      </c>
      <c r="Q676" t="str">
        <f t="shared" si="131"/>
        <v xml:space="preserve">:0083 a crs:CommonwealthPerson ; schema:name 'The HonHon Peter James NIXON AO' ; dbo:birthDate '1928-03-22'^^xsd:date . </v>
      </c>
      <c r="R676" t="str">
        <f t="shared" si="132"/>
        <v xml:space="preserve">:0083 a crs:CommonwealthPerson ; schema:name 'The Hon Peter James NIXON AO' ; dbo:birthDate '1928-03-22'^^xsd:date . </v>
      </c>
    </row>
    <row r="677" spans="1:18" x14ac:dyDescent="0.15">
      <c r="A677" s="1" t="s">
        <v>19366</v>
      </c>
      <c r="B677" s="1" t="s">
        <v>19367</v>
      </c>
      <c r="C677" s="4">
        <v>18951109</v>
      </c>
      <c r="D677" s="1">
        <v>19490902</v>
      </c>
      <c r="E677" s="1" t="s">
        <v>19368</v>
      </c>
      <c r="G677" t="str">
        <f t="shared" si="121"/>
        <v>84</v>
      </c>
      <c r="H677" t="str">
        <f t="shared" si="122"/>
        <v>0084</v>
      </c>
      <c r="I677" s="3" t="str">
        <f t="shared" si="123"/>
        <v>1895</v>
      </c>
      <c r="J677" s="3" t="str">
        <f t="shared" si="124"/>
        <v>11</v>
      </c>
      <c r="K677" s="3" t="str">
        <f t="shared" si="125"/>
        <v>09</v>
      </c>
      <c r="L677" t="str">
        <f t="shared" si="126"/>
        <v>'1895-11-09'^^xsd:date</v>
      </c>
      <c r="M677" t="str">
        <f t="shared" si="127"/>
        <v>1949</v>
      </c>
      <c r="N677" t="str">
        <f t="shared" si="128"/>
        <v>09</v>
      </c>
      <c r="O677" t="str">
        <f t="shared" si="129"/>
        <v>02</v>
      </c>
      <c r="P677" t="str">
        <f t="shared" ca="1" si="130"/>
        <v/>
      </c>
      <c r="Q677" t="str">
        <f t="shared" ca="1" si="131"/>
        <v xml:space="preserve">:0084 a crs:CommonwealthPerson ; schema:name 'The Rt Hon John Albert BEASLEY' ; dbo:birthDate '1895-11-09'^^xsd:date . </v>
      </c>
      <c r="R677" t="str">
        <f t="shared" ca="1" si="132"/>
        <v xml:space="preserve">:0084 a crs:CommonwealthPerson ; schema:name 'The Rt Hon John Albert BEASLEY' ; dbo:birthDate '1895-11-09'^^xsd:date . </v>
      </c>
    </row>
    <row r="678" spans="1:18" x14ac:dyDescent="0.15">
      <c r="A678" s="1" t="s">
        <v>19369</v>
      </c>
      <c r="B678" s="1" t="s">
        <v>19370</v>
      </c>
      <c r="C678" s="4">
        <v>19050225</v>
      </c>
      <c r="E678" s="1" t="s">
        <v>19371</v>
      </c>
      <c r="G678" t="str">
        <f t="shared" si="121"/>
        <v>85</v>
      </c>
      <c r="H678" t="str">
        <f t="shared" si="122"/>
        <v>0085</v>
      </c>
      <c r="I678" s="3" t="str">
        <f t="shared" si="123"/>
        <v>1905</v>
      </c>
      <c r="J678" s="3" t="str">
        <f t="shared" si="124"/>
        <v>02</v>
      </c>
      <c r="K678" s="3" t="str">
        <f t="shared" si="125"/>
        <v>25</v>
      </c>
      <c r="L678" t="str">
        <f t="shared" si="126"/>
        <v>'1905-02-25'^^xsd:date</v>
      </c>
      <c r="M678" t="str">
        <f t="shared" si="127"/>
        <v/>
      </c>
      <c r="N678" t="str">
        <f t="shared" si="128"/>
        <v/>
      </c>
      <c r="O678" t="str">
        <f t="shared" si="129"/>
        <v/>
      </c>
      <c r="P678" t="str">
        <f t="shared" si="130"/>
        <v/>
      </c>
      <c r="Q678" t="str">
        <f t="shared" si="131"/>
        <v xml:space="preserve">:0085 a crs:CommonwealthPerson ; schema:name 'Maxwell Ralph JACOBS ISO' ; dbo:birthDate '1905-02-25'^^xsd:date . </v>
      </c>
      <c r="R678" t="str">
        <f t="shared" si="132"/>
        <v xml:space="preserve">:0085 a crs:CommonwealthPerson ; schema:name 'Maxwell Ralph JACOBS ISO' ; dbo:birthDate '1905-02-25'^^xsd:date . </v>
      </c>
    </row>
    <row r="679" spans="1:18" x14ac:dyDescent="0.15">
      <c r="A679" s="1" t="s">
        <v>19372</v>
      </c>
      <c r="B679" s="1" t="s">
        <v>19373</v>
      </c>
      <c r="C679" s="4">
        <v>18840222</v>
      </c>
      <c r="D679" s="1">
        <v>19711231</v>
      </c>
      <c r="E679" s="1" t="s">
        <v>19374</v>
      </c>
      <c r="G679" t="str">
        <f t="shared" si="121"/>
        <v>86</v>
      </c>
      <c r="H679" t="str">
        <f t="shared" si="122"/>
        <v>0086</v>
      </c>
      <c r="I679" s="3" t="str">
        <f t="shared" si="123"/>
        <v>1884</v>
      </c>
      <c r="J679" s="3" t="str">
        <f t="shared" si="124"/>
        <v>02</v>
      </c>
      <c r="K679" s="3" t="str">
        <f t="shared" si="125"/>
        <v>22</v>
      </c>
      <c r="L679" t="str">
        <f t="shared" si="126"/>
        <v>'1884-02-22'^^xsd:date</v>
      </c>
      <c r="M679" t="str">
        <f t="shared" si="127"/>
        <v>1971</v>
      </c>
      <c r="N679" t="str">
        <f t="shared" si="128"/>
        <v>12</v>
      </c>
      <c r="O679" t="str">
        <f t="shared" si="129"/>
        <v>31</v>
      </c>
      <c r="P679" t="str">
        <f t="shared" ca="1" si="130"/>
        <v/>
      </c>
      <c r="Q679" t="str">
        <f t="shared" ca="1" si="131"/>
        <v xml:space="preserve">:0086 a crs:CommonwealthPerson ; schema:name 'Colonel Mervyn John HOLMES DSO' ; dbo:birthDate '1884-02-22'^^xsd:date . </v>
      </c>
      <c r="R679" t="str">
        <f t="shared" ca="1" si="132"/>
        <v xml:space="preserve">:0086 a crs:CommonwealthPerson ; schema:name 'Colonel Mervyn John HOLMES DSO' ; dbo:birthDate '1884-02-22'^^xsd:date . </v>
      </c>
    </row>
    <row r="680" spans="1:18" x14ac:dyDescent="0.15">
      <c r="A680" s="1" t="s">
        <v>19375</v>
      </c>
      <c r="B680" s="1" t="s">
        <v>19376</v>
      </c>
      <c r="C680" s="4">
        <v>19220831</v>
      </c>
      <c r="D680" s="1">
        <v>19861021</v>
      </c>
      <c r="E680" s="1" t="s">
        <v>19377</v>
      </c>
      <c r="G680" t="str">
        <f t="shared" si="121"/>
        <v>87</v>
      </c>
      <c r="H680" t="str">
        <f t="shared" si="122"/>
        <v>0087</v>
      </c>
      <c r="I680" s="3" t="str">
        <f t="shared" si="123"/>
        <v>1922</v>
      </c>
      <c r="J680" s="3" t="str">
        <f t="shared" si="124"/>
        <v>08</v>
      </c>
      <c r="K680" s="3" t="str">
        <f t="shared" si="125"/>
        <v>31</v>
      </c>
      <c r="L680" t="str">
        <f t="shared" si="126"/>
        <v>'1922-08-31'^^xsd:date</v>
      </c>
      <c r="M680" t="str">
        <f t="shared" si="127"/>
        <v>1986</v>
      </c>
      <c r="N680" t="str">
        <f t="shared" si="128"/>
        <v>10</v>
      </c>
      <c r="O680" t="str">
        <f t="shared" si="129"/>
        <v>21</v>
      </c>
      <c r="P680" t="str">
        <f t="shared" ca="1" si="130"/>
        <v/>
      </c>
      <c r="Q680" t="str">
        <f t="shared" ca="1" si="131"/>
        <v xml:space="preserve">:0087 a crs:CommonwealthPerson ; schema:name 'The Hon Lionel Keith MURPHY QC' ; dbo:birthDate '1922-08-31'^^xsd:date . </v>
      </c>
      <c r="R680" t="str">
        <f t="shared" ca="1" si="132"/>
        <v xml:space="preserve">:0087 a crs:CommonwealthPerson ; schema:name 'The Hon Lionel Keith MURPHY QC' ; dbo:birthDate '1922-08-31'^^xsd:date . </v>
      </c>
    </row>
    <row r="681" spans="1:18" x14ac:dyDescent="0.15">
      <c r="A681" s="1" t="s">
        <v>19378</v>
      </c>
      <c r="B681" s="1" t="s">
        <v>19379</v>
      </c>
      <c r="C681" s="4">
        <v>18850816</v>
      </c>
      <c r="D681" s="1">
        <v>19711231</v>
      </c>
      <c r="E681" s="1" t="s">
        <v>19098</v>
      </c>
      <c r="G681" t="str">
        <f t="shared" si="121"/>
        <v>88</v>
      </c>
      <c r="H681" t="str">
        <f t="shared" si="122"/>
        <v>0088</v>
      </c>
      <c r="I681" s="3" t="str">
        <f t="shared" si="123"/>
        <v>1885</v>
      </c>
      <c r="J681" s="3" t="str">
        <f t="shared" si="124"/>
        <v>08</v>
      </c>
      <c r="K681" s="3" t="str">
        <f t="shared" si="125"/>
        <v>16</v>
      </c>
      <c r="L681" t="str">
        <f t="shared" si="126"/>
        <v>'1885-08-16'^^xsd:date</v>
      </c>
      <c r="M681" t="str">
        <f t="shared" si="127"/>
        <v>1971</v>
      </c>
      <c r="N681" t="str">
        <f t="shared" si="128"/>
        <v>12</v>
      </c>
      <c r="O681" t="str">
        <f t="shared" si="129"/>
        <v>31</v>
      </c>
      <c r="P681" t="str">
        <f t="shared" ca="1" si="130"/>
        <v/>
      </c>
      <c r="Q681" t="str">
        <f t="shared" ca="1" si="131"/>
        <v xml:space="preserve">:0088 a crs:CommonwealthPerson ; schema:name 'Charles Edward LANE-POOLE' ; dbo:birthDate '1885-08-16'^^xsd:date . </v>
      </c>
      <c r="R681" t="str">
        <f t="shared" ca="1" si="132"/>
        <v xml:space="preserve">:0088 a crs:CommonwealthPerson ; schema:name 'Charles Edward LANE-POOLE' ; dbo:birthDate '1885-08-16'^^xsd:date . </v>
      </c>
    </row>
    <row r="682" spans="1:18" x14ac:dyDescent="0.15">
      <c r="A682" s="1" t="s">
        <v>19380</v>
      </c>
      <c r="B682" s="1" t="s">
        <v>19381</v>
      </c>
      <c r="C682" s="4">
        <v>19100201</v>
      </c>
      <c r="D682" s="1">
        <v>19951231</v>
      </c>
      <c r="E682" s="1" t="s">
        <v>18058</v>
      </c>
      <c r="G682" t="str">
        <f t="shared" si="121"/>
        <v>89</v>
      </c>
      <c r="H682" t="str">
        <f t="shared" si="122"/>
        <v>0089</v>
      </c>
      <c r="I682" s="3" t="str">
        <f t="shared" si="123"/>
        <v>1910</v>
      </c>
      <c r="J682" s="3" t="str">
        <f t="shared" si="124"/>
        <v>02</v>
      </c>
      <c r="K682" s="3" t="str">
        <f t="shared" si="125"/>
        <v>01</v>
      </c>
      <c r="L682" t="str">
        <f t="shared" si="126"/>
        <v>'1910-02-01'^^xsd:date</v>
      </c>
      <c r="M682" t="str">
        <f t="shared" si="127"/>
        <v>1995</v>
      </c>
      <c r="N682" t="str">
        <f t="shared" si="128"/>
        <v>12</v>
      </c>
      <c r="O682" t="str">
        <f t="shared" si="129"/>
        <v>31</v>
      </c>
      <c r="P682" t="str">
        <f t="shared" ca="1" si="130"/>
        <v/>
      </c>
      <c r="Q682" t="str">
        <f t="shared" ca="1" si="131"/>
        <v xml:space="preserve">:0089 a crs:CommonwealthPerson ; schema:name 'John William STOKES' ; dbo:birthDate '1910-02-01'^^xsd:date . </v>
      </c>
      <c r="R682" t="str">
        <f t="shared" ca="1" si="132"/>
        <v xml:space="preserve">:0089 a crs:CommonwealthPerson ; schema:name 'John William STOKES' ; dbo:birthDate '1910-02-01'^^xsd:date . </v>
      </c>
    </row>
    <row r="683" spans="1:18" x14ac:dyDescent="0.15">
      <c r="A683" s="1" t="s">
        <v>19382</v>
      </c>
      <c r="B683" s="1" t="s">
        <v>19383</v>
      </c>
      <c r="C683" s="4">
        <v>18560803</v>
      </c>
      <c r="D683" s="1">
        <v>19191007</v>
      </c>
      <c r="E683" s="1" t="s">
        <v>19384</v>
      </c>
      <c r="G683" t="str">
        <f t="shared" si="121"/>
        <v>9</v>
      </c>
      <c r="H683" t="str">
        <f t="shared" si="122"/>
        <v>0009</v>
      </c>
      <c r="I683" s="3" t="str">
        <f t="shared" si="123"/>
        <v>1856</v>
      </c>
      <c r="J683" s="3" t="str">
        <f t="shared" si="124"/>
        <v>08</v>
      </c>
      <c r="K683" s="3" t="str">
        <f t="shared" si="125"/>
        <v>03</v>
      </c>
      <c r="L683" t="str">
        <f t="shared" si="126"/>
        <v>'1856-08-03'^^xsd:date</v>
      </c>
      <c r="M683" t="str">
        <f t="shared" si="127"/>
        <v>1919</v>
      </c>
      <c r="N683" t="str">
        <f t="shared" si="128"/>
        <v>10</v>
      </c>
      <c r="O683" t="str">
        <f t="shared" si="129"/>
        <v>07</v>
      </c>
      <c r="P683" t="str">
        <f t="shared" ca="1" si="130"/>
        <v/>
      </c>
      <c r="Q683" t="str">
        <f t="shared" ca="1" si="131"/>
        <v xml:space="preserve">:0009 a crs:CommonwealthPerson ; schema:name 'The HonHon Alfred DEAKIN' ; dbo:birthDate '1856-08-03'^^xsd:date . </v>
      </c>
      <c r="R683" t="str">
        <f t="shared" ca="1" si="132"/>
        <v xml:space="preserve">:0009 a crs:CommonwealthPerson ; schema:name 'The Hon Alfred DEAKIN' ; dbo:birthDate '1856-08-03'^^xsd:date . </v>
      </c>
    </row>
    <row r="684" spans="1:18" x14ac:dyDescent="0.15">
      <c r="A684" s="1" t="s">
        <v>19385</v>
      </c>
      <c r="B684" s="1" t="s">
        <v>19386</v>
      </c>
      <c r="C684" s="4">
        <v>19090408</v>
      </c>
      <c r="D684" s="1">
        <v>19921125</v>
      </c>
      <c r="E684" s="1" t="s">
        <v>19387</v>
      </c>
      <c r="G684" t="str">
        <f t="shared" si="121"/>
        <v>90</v>
      </c>
      <c r="H684" t="str">
        <f t="shared" si="122"/>
        <v>0090</v>
      </c>
      <c r="I684" s="3" t="str">
        <f t="shared" si="123"/>
        <v>1909</v>
      </c>
      <c r="J684" s="3" t="str">
        <f t="shared" si="124"/>
        <v>04</v>
      </c>
      <c r="K684" s="3" t="str">
        <f t="shared" si="125"/>
        <v>08</v>
      </c>
      <c r="L684" t="str">
        <f t="shared" si="126"/>
        <v>'1909-04-08'^^xsd:date</v>
      </c>
      <c r="M684" t="str">
        <f t="shared" si="127"/>
        <v>1992</v>
      </c>
      <c r="N684" t="str">
        <f t="shared" si="128"/>
        <v>11</v>
      </c>
      <c r="O684" t="str">
        <f t="shared" si="129"/>
        <v>25</v>
      </c>
      <c r="P684" t="str">
        <f t="shared" ca="1" si="130"/>
        <v/>
      </c>
      <c r="Q684" t="str">
        <f t="shared" ca="1" si="131"/>
        <v xml:space="preserve">:0090 a crs:CommonwealthPerson ; schema:name 'Sir Leslie Charles THIESS CBE' ; dbo:birthDate '1909-04-08'^^xsd:date . </v>
      </c>
      <c r="R684" t="str">
        <f t="shared" ca="1" si="132"/>
        <v xml:space="preserve">:0090 a crs:CommonwealthPerson ; schema:name 'Sir Leslie Charles THIESS CBE' ; dbo:birthDate '1909-04-08'^^xsd:date . </v>
      </c>
    </row>
    <row r="685" spans="1:18" x14ac:dyDescent="0.15">
      <c r="A685" s="1" t="s">
        <v>19388</v>
      </c>
      <c r="B685" s="1" t="s">
        <v>19389</v>
      </c>
      <c r="C685" s="4">
        <v>19180813</v>
      </c>
      <c r="D685" s="1">
        <v>19950502</v>
      </c>
      <c r="E685" s="1" t="s">
        <v>19390</v>
      </c>
      <c r="G685" t="str">
        <f t="shared" si="121"/>
        <v>91</v>
      </c>
      <c r="H685" t="str">
        <f t="shared" si="122"/>
        <v>0091</v>
      </c>
      <c r="I685" s="3" t="str">
        <f t="shared" si="123"/>
        <v>1918</v>
      </c>
      <c r="J685" s="3" t="str">
        <f t="shared" si="124"/>
        <v>08</v>
      </c>
      <c r="K685" s="3" t="str">
        <f t="shared" si="125"/>
        <v>13</v>
      </c>
      <c r="L685" t="str">
        <f t="shared" si="126"/>
        <v>'1918-08-13'^^xsd:date</v>
      </c>
      <c r="M685" t="str">
        <f t="shared" si="127"/>
        <v>1995</v>
      </c>
      <c r="N685" t="str">
        <f t="shared" si="128"/>
        <v>05</v>
      </c>
      <c r="O685" t="str">
        <f t="shared" si="129"/>
        <v>02</v>
      </c>
      <c r="P685" t="str">
        <f t="shared" ca="1" si="130"/>
        <v/>
      </c>
      <c r="Q685" t="str">
        <f t="shared" ca="1" si="131"/>
        <v xml:space="preserve">:0091 a crs:CommonwealthPerson ; schema:name 'Sir (Edward) John BUNTING AC, KBE, Kt' ; dbo:birthDate '1918-08-13'^^xsd:date . </v>
      </c>
      <c r="R685" t="str">
        <f t="shared" ca="1" si="132"/>
        <v xml:space="preserve">:0091 a crs:CommonwealthPerson ; schema:name 'Sir (Edward) John BUNTING AC, KBE, Kt' ; dbo:birthDate '1918-08-13'^^xsd:date . </v>
      </c>
    </row>
    <row r="686" spans="1:18" x14ac:dyDescent="0.15">
      <c r="A686" s="1" t="s">
        <v>19391</v>
      </c>
      <c r="B686" s="1" t="s">
        <v>19392</v>
      </c>
      <c r="C686" s="4">
        <v>18400130</v>
      </c>
      <c r="D686" s="1">
        <v>19241215</v>
      </c>
      <c r="E686" s="1" t="s">
        <v>19393</v>
      </c>
      <c r="G686" t="str">
        <f t="shared" si="121"/>
        <v>92</v>
      </c>
      <c r="H686" t="str">
        <f t="shared" si="122"/>
        <v>0092</v>
      </c>
      <c r="I686" s="3" t="str">
        <f t="shared" si="123"/>
        <v>1840</v>
      </c>
      <c r="J686" s="3" t="str">
        <f t="shared" si="124"/>
        <v>01</v>
      </c>
      <c r="K686" s="3" t="str">
        <f t="shared" si="125"/>
        <v>30</v>
      </c>
      <c r="L686" t="str">
        <f t="shared" si="126"/>
        <v>'1840-01-30'^^xsd:date</v>
      </c>
      <c r="M686" t="str">
        <f t="shared" si="127"/>
        <v>1924</v>
      </c>
      <c r="N686" t="str">
        <f t="shared" si="128"/>
        <v>12</v>
      </c>
      <c r="O686" t="str">
        <f t="shared" si="129"/>
        <v>15</v>
      </c>
      <c r="P686" t="str">
        <f t="shared" ca="1" si="130"/>
        <v/>
      </c>
      <c r="Q686" t="str">
        <f t="shared" ca="1" si="131"/>
        <v xml:space="preserve">:0092 a crs:CommonwealthPerson ; schema:name 'Bolton Stafford BIRD' ; dbo:birthDate '1840-01-30'^^xsd:date . </v>
      </c>
      <c r="R686" t="str">
        <f t="shared" ca="1" si="132"/>
        <v xml:space="preserve">:0092 a crs:CommonwealthPerson ; schema:name 'Bolton Stafford BIRD' ; dbo:birthDate '1840-01-30'^^xsd:date . </v>
      </c>
    </row>
    <row r="687" spans="1:18" x14ac:dyDescent="0.15">
      <c r="A687" s="1" t="s">
        <v>19394</v>
      </c>
      <c r="B687" s="1" t="s">
        <v>19395</v>
      </c>
      <c r="C687" s="4">
        <v>18801231</v>
      </c>
      <c r="D687" s="1">
        <v>19620531</v>
      </c>
      <c r="E687" s="1" t="s">
        <v>19396</v>
      </c>
      <c r="G687" t="str">
        <f t="shared" si="121"/>
        <v>923</v>
      </c>
      <c r="H687" t="str">
        <f t="shared" si="122"/>
        <v>0923</v>
      </c>
      <c r="I687" s="3" t="str">
        <f t="shared" si="123"/>
        <v>1880</v>
      </c>
      <c r="J687" s="3" t="str">
        <f t="shared" si="124"/>
        <v>12</v>
      </c>
      <c r="K687" s="3" t="str">
        <f t="shared" si="125"/>
        <v>31</v>
      </c>
      <c r="L687" t="str">
        <f t="shared" si="126"/>
        <v>'1880-12-31'^^xsd:date</v>
      </c>
      <c r="M687" t="str">
        <f t="shared" si="127"/>
        <v>1962</v>
      </c>
      <c r="N687" t="str">
        <f t="shared" si="128"/>
        <v>05</v>
      </c>
      <c r="O687" t="str">
        <f t="shared" si="129"/>
        <v>31</v>
      </c>
      <c r="P687" t="str">
        <f t="shared" ca="1" si="130"/>
        <v/>
      </c>
      <c r="Q687" t="str">
        <f t="shared" ca="1" si="131"/>
        <v xml:space="preserve">:0923 a crs:CommonwealthPerson ; schema:name 'Sarah Maria SCULLIN' ; dbo:birthDate '1880-12-31'^^xsd:date . </v>
      </c>
      <c r="R687" t="str">
        <f t="shared" ca="1" si="132"/>
        <v xml:space="preserve">:0923 a crs:CommonwealthPerson ; schema:name 'Sarah Maria SCULLIN' ; dbo:birthDate '1880-12-31'^^xsd:date . </v>
      </c>
    </row>
    <row r="688" spans="1:18" x14ac:dyDescent="0.15">
      <c r="A688" s="1" t="s">
        <v>19397</v>
      </c>
      <c r="B688" s="1" t="s">
        <v>19398</v>
      </c>
      <c r="C688" s="4">
        <v>19320904</v>
      </c>
      <c r="E688" s="1" t="s">
        <v>18525</v>
      </c>
      <c r="G688" t="str">
        <f t="shared" si="121"/>
        <v>924</v>
      </c>
      <c r="H688" t="str">
        <f t="shared" si="122"/>
        <v>0924</v>
      </c>
      <c r="I688" s="3" t="str">
        <f t="shared" si="123"/>
        <v>1932</v>
      </c>
      <c r="J688" s="3" t="str">
        <f t="shared" si="124"/>
        <v>09</v>
      </c>
      <c r="K688" s="3" t="str">
        <f t="shared" si="125"/>
        <v>04</v>
      </c>
      <c r="L688" t="str">
        <f t="shared" si="126"/>
        <v>'1932-09-04'^^xsd:date</v>
      </c>
      <c r="M688" t="str">
        <f t="shared" si="127"/>
        <v/>
      </c>
      <c r="N688" t="str">
        <f t="shared" si="128"/>
        <v/>
      </c>
      <c r="O688" t="str">
        <f t="shared" si="129"/>
        <v/>
      </c>
      <c r="P688" t="str">
        <f t="shared" si="130"/>
        <v/>
      </c>
      <c r="Q688" t="str">
        <f t="shared" si="131"/>
        <v xml:space="preserve">:0924 a crs:CommonwealthPerson ; schema:name 'The HonHon Dr John Joseph HERRON KtHSJ' ; dbo:birthDate '1932-09-04'^^xsd:date . </v>
      </c>
      <c r="R688" t="str">
        <f t="shared" si="132"/>
        <v xml:space="preserve">:0924 a crs:CommonwealthPerson ; schema:name 'The Hon Dr John Joseph HERRON KtHSJ' ; dbo:birthDate '1932-09-04'^^xsd:date . </v>
      </c>
    </row>
    <row r="689" spans="1:18" x14ac:dyDescent="0.15">
      <c r="A689" s="1" t="s">
        <v>19399</v>
      </c>
      <c r="B689" s="1" t="s">
        <v>19400</v>
      </c>
      <c r="C689" s="4">
        <v>18970709</v>
      </c>
      <c r="D689" s="1">
        <v>19810902</v>
      </c>
      <c r="E689" s="1" t="s">
        <v>19401</v>
      </c>
      <c r="G689" t="str">
        <f t="shared" si="121"/>
        <v>928</v>
      </c>
      <c r="H689" t="str">
        <f t="shared" si="122"/>
        <v>0928</v>
      </c>
      <c r="I689" s="3" t="str">
        <f t="shared" si="123"/>
        <v>1897</v>
      </c>
      <c r="J689" s="3" t="str">
        <f t="shared" si="124"/>
        <v>07</v>
      </c>
      <c r="K689" s="3" t="str">
        <f t="shared" si="125"/>
        <v>09</v>
      </c>
      <c r="L689" t="str">
        <f t="shared" si="126"/>
        <v>'1897-07-09'^^xsd:date</v>
      </c>
      <c r="M689" t="str">
        <f t="shared" si="127"/>
        <v>1981</v>
      </c>
      <c r="N689" t="str">
        <f t="shared" si="128"/>
        <v>09</v>
      </c>
      <c r="O689" t="str">
        <f t="shared" si="129"/>
        <v>02</v>
      </c>
      <c r="P689" t="str">
        <f t="shared" ca="1" si="130"/>
        <v/>
      </c>
      <c r="Q689" t="str">
        <f t="shared" ca="1" si="131"/>
        <v xml:space="preserve">:0928 a crs:CommonwealthPerson ; schema:name 'The HonHon Dame Enid Muriel LYONS AD, DBE' ; dbo:birthDate '1897-07-09'^^xsd:date . </v>
      </c>
      <c r="R689" t="str">
        <f t="shared" ca="1" si="132"/>
        <v xml:space="preserve">:0928 a crs:CommonwealthPerson ; schema:name 'The Hon Dame Enid Muriel LYONS AD, DBE' ; dbo:birthDate '1897-07-09'^^xsd:date . </v>
      </c>
    </row>
    <row r="690" spans="1:18" x14ac:dyDescent="0.15">
      <c r="A690" s="1" t="s">
        <v>19402</v>
      </c>
      <c r="B690" s="1" t="s">
        <v>19403</v>
      </c>
      <c r="C690" s="4">
        <v>19191119</v>
      </c>
      <c r="D690" s="1">
        <v>20120317</v>
      </c>
      <c r="E690" s="1" t="s">
        <v>19404</v>
      </c>
      <c r="G690" t="str">
        <f t="shared" si="121"/>
        <v>929</v>
      </c>
      <c r="H690" t="str">
        <f t="shared" si="122"/>
        <v>0929</v>
      </c>
      <c r="I690" s="3" t="str">
        <f t="shared" si="123"/>
        <v>1919</v>
      </c>
      <c r="J690" s="3" t="str">
        <f t="shared" si="124"/>
        <v>11</v>
      </c>
      <c r="K690" s="3" t="str">
        <f t="shared" si="125"/>
        <v>19</v>
      </c>
      <c r="L690" t="str">
        <f t="shared" si="126"/>
        <v>'1919-11-19'^^xsd:date</v>
      </c>
      <c r="M690" t="str">
        <f t="shared" si="127"/>
        <v>2012</v>
      </c>
      <c r="N690" t="str">
        <f t="shared" si="128"/>
        <v>03</v>
      </c>
      <c r="O690" t="str">
        <f t="shared" si="129"/>
        <v>17</v>
      </c>
      <c r="P690" t="str">
        <f t="shared" ca="1" si="130"/>
        <v/>
      </c>
      <c r="Q690" t="str">
        <f t="shared" ca="1" si="131"/>
        <v xml:space="preserve">:0929 a crs:CommonwealthPerson ; schema:name 'Margaret Elaine WHITLAM AO' ; dbo:birthDate '1919-11-19'^^xsd:date . </v>
      </c>
      <c r="R690" t="str">
        <f t="shared" ca="1" si="132"/>
        <v xml:space="preserve">:0929 a crs:CommonwealthPerson ; schema:name 'Margaret Elaine WHITLAM AO' ; dbo:birthDate '1919-11-19'^^xsd:date . </v>
      </c>
    </row>
    <row r="691" spans="1:18" x14ac:dyDescent="0.15">
      <c r="A691" s="1" t="s">
        <v>19405</v>
      </c>
      <c r="B691" s="1" t="s">
        <v>19406</v>
      </c>
      <c r="C691" s="4">
        <v>19130621</v>
      </c>
      <c r="D691" s="1">
        <v>19900819</v>
      </c>
      <c r="E691" s="1" t="s">
        <v>19407</v>
      </c>
      <c r="G691" t="str">
        <f t="shared" si="121"/>
        <v>93</v>
      </c>
      <c r="H691" t="str">
        <f t="shared" si="122"/>
        <v>0093</v>
      </c>
      <c r="I691" s="3" t="str">
        <f t="shared" si="123"/>
        <v>1913</v>
      </c>
      <c r="J691" s="3" t="str">
        <f t="shared" si="124"/>
        <v>06</v>
      </c>
      <c r="K691" s="3" t="str">
        <f t="shared" si="125"/>
        <v>21</v>
      </c>
      <c r="L691" t="str">
        <f t="shared" si="126"/>
        <v>'1913-06-21'^^xsd:date</v>
      </c>
      <c r="M691" t="str">
        <f t="shared" si="127"/>
        <v>1990</v>
      </c>
      <c r="N691" t="str">
        <f t="shared" si="128"/>
        <v>08</v>
      </c>
      <c r="O691" t="str">
        <f t="shared" si="129"/>
        <v>19</v>
      </c>
      <c r="P691" t="str">
        <f t="shared" ca="1" si="130"/>
        <v/>
      </c>
      <c r="Q691" t="str">
        <f t="shared" ca="1" si="131"/>
        <v xml:space="preserve">:0093 a crs:CommonwealthPerson ; schema:name 'James Luke CAVANAGH' ; dbo:birthDate '1913-06-21'^^xsd:date . </v>
      </c>
      <c r="R691" t="str">
        <f t="shared" ca="1" si="132"/>
        <v xml:space="preserve">:0093 a crs:CommonwealthPerson ; schema:name 'James Luke CAVANAGH' ; dbo:birthDate '1913-06-21'^^xsd:date . </v>
      </c>
    </row>
    <row r="692" spans="1:18" x14ac:dyDescent="0.15">
      <c r="A692" s="1" t="s">
        <v>19408</v>
      </c>
      <c r="B692" s="1" t="s">
        <v>19409</v>
      </c>
      <c r="C692" s="4">
        <v>18510611</v>
      </c>
      <c r="D692" s="1">
        <v>19380323</v>
      </c>
      <c r="E692" s="1" t="s">
        <v>19410</v>
      </c>
      <c r="G692" t="str">
        <f t="shared" si="121"/>
        <v>930</v>
      </c>
      <c r="H692" t="str">
        <f t="shared" si="122"/>
        <v>0930</v>
      </c>
      <c r="I692" s="3" t="str">
        <f t="shared" si="123"/>
        <v>1851</v>
      </c>
      <c r="J692" s="3" t="str">
        <f t="shared" si="124"/>
        <v>06</v>
      </c>
      <c r="K692" s="3" t="str">
        <f t="shared" si="125"/>
        <v>11</v>
      </c>
      <c r="L692" t="str">
        <f t="shared" si="126"/>
        <v>'1851-06-11'^^xsd:date</v>
      </c>
      <c r="M692" t="str">
        <f t="shared" si="127"/>
        <v>1938</v>
      </c>
      <c r="N692" t="str">
        <f t="shared" si="128"/>
        <v>03</v>
      </c>
      <c r="O692" t="str">
        <f t="shared" si="129"/>
        <v>23</v>
      </c>
      <c r="P692" t="str">
        <f t="shared" ca="1" si="130"/>
        <v/>
      </c>
      <c r="Q692" t="str">
        <f t="shared" ca="1" si="131"/>
        <v xml:space="preserve">:0930 a crs:CommonwealthPerson ; schema:name 'Lady Jane Mason BARTON' ; dbo:birthDate '1851-06-11'^^xsd:date . </v>
      </c>
      <c r="R692" t="str">
        <f t="shared" ca="1" si="132"/>
        <v xml:space="preserve">:0930 a crs:CommonwealthPerson ; schema:name 'Lady Jane Mason BARTON' ; dbo:birthDate '1851-06-11'^^xsd:date . </v>
      </c>
    </row>
    <row r="693" spans="1:18" x14ac:dyDescent="0.15">
      <c r="A693" s="1" t="s">
        <v>19411</v>
      </c>
      <c r="B693" s="1" t="s">
        <v>19412</v>
      </c>
      <c r="C693" s="4">
        <v>18791231</v>
      </c>
      <c r="D693" s="1">
        <v>19670316</v>
      </c>
      <c r="E693" s="1" t="s">
        <v>19413</v>
      </c>
      <c r="G693" t="str">
        <f t="shared" si="121"/>
        <v>931</v>
      </c>
      <c r="H693" t="str">
        <f t="shared" si="122"/>
        <v>0931</v>
      </c>
      <c r="I693" s="3" t="str">
        <f t="shared" si="123"/>
        <v>1879</v>
      </c>
      <c r="J693" s="3" t="str">
        <f t="shared" si="124"/>
        <v>12</v>
      </c>
      <c r="K693" s="3" t="str">
        <f t="shared" si="125"/>
        <v>31</v>
      </c>
      <c r="L693" t="str">
        <f t="shared" si="126"/>
        <v>'1879-12-31'^^xsd:date</v>
      </c>
      <c r="M693" t="str">
        <f t="shared" si="127"/>
        <v>1967</v>
      </c>
      <c r="N693" t="str">
        <f t="shared" si="128"/>
        <v>03</v>
      </c>
      <c r="O693" t="str">
        <f t="shared" si="129"/>
        <v>16</v>
      </c>
      <c r="P693" t="str">
        <f t="shared" ca="1" si="130"/>
        <v/>
      </c>
      <c r="Q693" t="str">
        <f t="shared" ca="1" si="131"/>
        <v xml:space="preserve">:0931 a crs:CommonwealthPerson ; schema:name 'Lady Ethel Dunlop BRUCE' ; dbo:birthDate '1879-12-31'^^xsd:date . </v>
      </c>
      <c r="R693" t="str">
        <f t="shared" ca="1" si="132"/>
        <v xml:space="preserve">:0931 a crs:CommonwealthPerson ; schema:name 'Lady Ethel Dunlop BRUCE' ; dbo:birthDate '1879-12-31'^^xsd:date . </v>
      </c>
    </row>
    <row r="694" spans="1:18" x14ac:dyDescent="0.15">
      <c r="A694" s="1" t="s">
        <v>19414</v>
      </c>
      <c r="B694" s="1" t="s">
        <v>19415</v>
      </c>
      <c r="C694" s="4">
        <v>18630101</v>
      </c>
      <c r="D694" s="1">
        <v>19341230</v>
      </c>
      <c r="E694" s="1" t="s">
        <v>19416</v>
      </c>
      <c r="G694" t="str">
        <f t="shared" si="121"/>
        <v>932</v>
      </c>
      <c r="H694" t="str">
        <f t="shared" si="122"/>
        <v>0932</v>
      </c>
      <c r="I694" s="3" t="str">
        <f t="shared" si="123"/>
        <v>1863</v>
      </c>
      <c r="J694" s="3" t="str">
        <f t="shared" si="124"/>
        <v>01</v>
      </c>
      <c r="K694" s="3" t="str">
        <f t="shared" si="125"/>
        <v>01</v>
      </c>
      <c r="L694" t="str">
        <f t="shared" si="126"/>
        <v>'1863-01-01'^^xsd:date</v>
      </c>
      <c r="M694" t="str">
        <f t="shared" si="127"/>
        <v>1934</v>
      </c>
      <c r="N694" t="str">
        <f t="shared" si="128"/>
        <v>12</v>
      </c>
      <c r="O694" t="str">
        <f t="shared" si="129"/>
        <v>30</v>
      </c>
      <c r="P694" t="str">
        <f t="shared" ca="1" si="130"/>
        <v/>
      </c>
      <c r="Q694" t="str">
        <f t="shared" ca="1" si="131"/>
        <v xml:space="preserve">:0932 a crs:CommonwealthPerson ; schema:name 'Elizabeth Martha Anne DEAKIN CBE' ; dbo:birthDate '1863-01-01'^^xsd:date . </v>
      </c>
      <c r="R694" t="str">
        <f t="shared" ca="1" si="132"/>
        <v xml:space="preserve">:0932 a crs:CommonwealthPerson ; schema:name 'Elizabeth Martha Anne DEAKIN CBE' ; dbo:birthDate '1863-01-01'^^xsd:date . </v>
      </c>
    </row>
    <row r="695" spans="1:18" x14ac:dyDescent="0.15">
      <c r="A695" s="1" t="s">
        <v>19417</v>
      </c>
      <c r="B695" s="1" t="s">
        <v>19418</v>
      </c>
      <c r="C695" s="4">
        <v>18590000</v>
      </c>
      <c r="D695" s="1">
        <v>19210719</v>
      </c>
      <c r="E695" s="1" t="s">
        <v>19419</v>
      </c>
      <c r="G695" t="str">
        <f t="shared" si="121"/>
        <v>933</v>
      </c>
      <c r="H695" t="str">
        <f t="shared" si="122"/>
        <v>0933</v>
      </c>
      <c r="I695" s="3" t="str">
        <f t="shared" si="123"/>
        <v>1859</v>
      </c>
      <c r="J695" s="3" t="str">
        <f t="shared" si="124"/>
        <v>00</v>
      </c>
      <c r="K695" s="3" t="str">
        <f t="shared" si="125"/>
        <v>00</v>
      </c>
      <c r="L695" t="str">
        <f t="shared" si="126"/>
        <v>'1859'^^xsd:gYear</v>
      </c>
      <c r="M695" t="str">
        <f t="shared" si="127"/>
        <v>1921</v>
      </c>
      <c r="N695" t="str">
        <f t="shared" si="128"/>
        <v>07</v>
      </c>
      <c r="O695" t="str">
        <f t="shared" si="129"/>
        <v>19</v>
      </c>
      <c r="P695" t="str">
        <f t="shared" ca="1" si="130"/>
        <v/>
      </c>
      <c r="Q695" t="str">
        <f t="shared" ca="1" si="131"/>
        <v xml:space="preserve">:0933 a crs:CommonwealthPerson ; schema:name 'Ada Jane WATSON' ; dbo:birthDate '1859'^^xsd:gYear . </v>
      </c>
      <c r="R695" t="str">
        <f t="shared" ca="1" si="132"/>
        <v xml:space="preserve">:0933 a crs:CommonwealthPerson ; schema:name 'Ada Jane WATSON' ; dbo:birthDate '1859'^^xsd:gYear . </v>
      </c>
    </row>
    <row r="696" spans="1:18" x14ac:dyDescent="0.15">
      <c r="A696" s="1" t="s">
        <v>19420</v>
      </c>
      <c r="B696" s="1" t="s">
        <v>19421</v>
      </c>
      <c r="C696" s="4">
        <v>19320801</v>
      </c>
      <c r="E696" s="1" t="s">
        <v>19422</v>
      </c>
      <c r="G696" t="str">
        <f t="shared" si="121"/>
        <v>934</v>
      </c>
      <c r="H696" t="str">
        <f t="shared" si="122"/>
        <v>0934</v>
      </c>
      <c r="I696" s="3" t="str">
        <f t="shared" si="123"/>
        <v>1932</v>
      </c>
      <c r="J696" s="3" t="str">
        <f t="shared" si="124"/>
        <v>08</v>
      </c>
      <c r="K696" s="3" t="str">
        <f t="shared" si="125"/>
        <v>01</v>
      </c>
      <c r="L696" t="str">
        <f t="shared" si="126"/>
        <v>'1932-08-01'^^xsd:date</v>
      </c>
      <c r="M696" t="str">
        <f t="shared" si="127"/>
        <v/>
      </c>
      <c r="N696" t="str">
        <f t="shared" si="128"/>
        <v/>
      </c>
      <c r="O696" t="str">
        <f t="shared" si="129"/>
        <v/>
      </c>
      <c r="P696" t="str">
        <f t="shared" si="130"/>
        <v/>
      </c>
      <c r="Q696" t="str">
        <f t="shared" si="131"/>
        <v xml:space="preserve">:0934 a crs:CommonwealthPerson ; schema:name 'Lady Sonia Rachel MCMAHON' ; dbo:birthDate '1932-08-01'^^xsd:date . </v>
      </c>
      <c r="R696" t="str">
        <f t="shared" si="132"/>
        <v xml:space="preserve">:0934 a crs:CommonwealthPerson ; schema:name 'Lady Sonia Rachel MCMAHON' ; dbo:birthDate '1932-08-01'^^xsd:date . </v>
      </c>
    </row>
    <row r="697" spans="1:18" x14ac:dyDescent="0.15">
      <c r="A697" s="1" t="s">
        <v>19423</v>
      </c>
      <c r="B697" s="1" t="s">
        <v>19424</v>
      </c>
      <c r="C697" s="4">
        <v>19161231</v>
      </c>
      <c r="D697" s="1">
        <v>19830831</v>
      </c>
      <c r="E697" s="1" t="s">
        <v>19425</v>
      </c>
      <c r="G697" t="str">
        <f t="shared" si="121"/>
        <v>935</v>
      </c>
      <c r="H697" t="str">
        <f t="shared" si="122"/>
        <v>0935</v>
      </c>
      <c r="I697" s="3" t="str">
        <f t="shared" si="123"/>
        <v>1916</v>
      </c>
      <c r="J697" s="3" t="str">
        <f t="shared" si="124"/>
        <v>12</v>
      </c>
      <c r="K697" s="3" t="str">
        <f t="shared" si="125"/>
        <v>31</v>
      </c>
      <c r="L697" t="str">
        <f t="shared" si="126"/>
        <v>'1916-12-31'^^xsd:date</v>
      </c>
      <c r="M697" t="str">
        <f t="shared" si="127"/>
        <v>1983</v>
      </c>
      <c r="N697" t="str">
        <f t="shared" si="128"/>
        <v>08</v>
      </c>
      <c r="O697" t="str">
        <f t="shared" si="129"/>
        <v>31</v>
      </c>
      <c r="P697" t="str">
        <f t="shared" ca="1" si="130"/>
        <v/>
      </c>
      <c r="Q697" t="str">
        <f t="shared" ca="1" si="131"/>
        <v xml:space="preserve">:0935 a crs:CommonwealthPerson ; schema:name 'Lady Bettina GORTON' ; dbo:birthDate '1916-12-31'^^xsd:date . </v>
      </c>
      <c r="R697" t="str">
        <f t="shared" ca="1" si="132"/>
        <v xml:space="preserve">:0935 a crs:CommonwealthPerson ; schema:name 'Lady Bettina GORTON' ; dbo:birthDate '1916-12-31'^^xsd:date . </v>
      </c>
    </row>
    <row r="698" spans="1:18" x14ac:dyDescent="0.15">
      <c r="A698" s="1" t="s">
        <v>19426</v>
      </c>
      <c r="B698" s="1" t="s">
        <v>19427</v>
      </c>
      <c r="C698" s="4">
        <v>18941231</v>
      </c>
      <c r="D698" s="1">
        <v>19671109</v>
      </c>
      <c r="E698" s="1" t="s">
        <v>19428</v>
      </c>
      <c r="G698" t="str">
        <f t="shared" si="121"/>
        <v>936</v>
      </c>
      <c r="H698" t="str">
        <f t="shared" si="122"/>
        <v>0936</v>
      </c>
      <c r="I698" s="3" t="str">
        <f t="shared" si="123"/>
        <v>1894</v>
      </c>
      <c r="J698" s="3" t="str">
        <f t="shared" si="124"/>
        <v>12</v>
      </c>
      <c r="K698" s="3" t="str">
        <f t="shared" si="125"/>
        <v>31</v>
      </c>
      <c r="L698" t="str">
        <f t="shared" si="126"/>
        <v>'1894-12-31'^^xsd:date</v>
      </c>
      <c r="M698" t="str">
        <f t="shared" si="127"/>
        <v>1967</v>
      </c>
      <c r="N698" t="str">
        <f t="shared" si="128"/>
        <v>11</v>
      </c>
      <c r="O698" t="str">
        <f t="shared" si="129"/>
        <v>09</v>
      </c>
      <c r="P698" t="str">
        <f t="shared" ca="1" si="130"/>
        <v/>
      </c>
      <c r="Q698" t="str">
        <f t="shared" ca="1" si="131"/>
        <v xml:space="preserve">:0936 a crs:CommonwealthPerson ; schema:name 'Veronica Catherine FORDE' ; dbo:birthDate '1894-12-31'^^xsd:date . </v>
      </c>
      <c r="R698" t="str">
        <f t="shared" ca="1" si="132"/>
        <v xml:space="preserve">:0936 a crs:CommonwealthPerson ; schema:name 'Veronica Catherine FORDE' ; dbo:birthDate '1894-12-31'^^xsd:date . </v>
      </c>
    </row>
    <row r="699" spans="1:18" x14ac:dyDescent="0.15">
      <c r="A699" s="1" t="s">
        <v>19429</v>
      </c>
      <c r="B699" s="1" t="s">
        <v>19430</v>
      </c>
      <c r="C699" s="4">
        <v>18630000</v>
      </c>
      <c r="D699" s="1">
        <v>19500924</v>
      </c>
      <c r="E699" s="1" t="s">
        <v>19431</v>
      </c>
      <c r="G699" t="str">
        <f t="shared" si="121"/>
        <v>937</v>
      </c>
      <c r="H699" t="str">
        <f t="shared" si="122"/>
        <v>0937</v>
      </c>
      <c r="I699" s="3" t="str">
        <f t="shared" si="123"/>
        <v>1863</v>
      </c>
      <c r="J699" s="3" t="str">
        <f t="shared" si="124"/>
        <v>00</v>
      </c>
      <c r="K699" s="3" t="str">
        <f t="shared" si="125"/>
        <v>00</v>
      </c>
      <c r="L699" t="str">
        <f t="shared" si="126"/>
        <v>'1863'^^xsd:gYear</v>
      </c>
      <c r="M699" t="str">
        <f t="shared" si="127"/>
        <v>1950</v>
      </c>
      <c r="N699" t="str">
        <f t="shared" si="128"/>
        <v>09</v>
      </c>
      <c r="O699" t="str">
        <f t="shared" si="129"/>
        <v>24</v>
      </c>
      <c r="P699" t="str">
        <f t="shared" ca="1" si="130"/>
        <v/>
      </c>
      <c r="Q699" t="str">
        <f t="shared" ca="1" si="131"/>
        <v xml:space="preserve">:0937 a crs:CommonwealthPerson ; schema:name 'Dame Mary COOK DBE' ; dbo:birthDate '1863'^^xsd:gYear . </v>
      </c>
      <c r="R699" t="str">
        <f t="shared" ca="1" si="132"/>
        <v xml:space="preserve">:0937 a crs:CommonwealthPerson ; schema:name 'Dame Mary COOK DBE' ; dbo:birthDate '1863'^^xsd:gYear . </v>
      </c>
    </row>
    <row r="700" spans="1:18" x14ac:dyDescent="0.15">
      <c r="A700" s="1" t="s">
        <v>19432</v>
      </c>
      <c r="B700" s="1" t="s">
        <v>19433</v>
      </c>
      <c r="C700" s="4">
        <v>19640218</v>
      </c>
      <c r="E700" s="1" t="s">
        <v>19434</v>
      </c>
      <c r="G700" t="str">
        <f t="shared" si="121"/>
        <v>938</v>
      </c>
      <c r="H700" t="str">
        <f t="shared" si="122"/>
        <v>0938</v>
      </c>
      <c r="I700" s="3" t="str">
        <f t="shared" si="123"/>
        <v>1964</v>
      </c>
      <c r="J700" s="3" t="str">
        <f t="shared" si="124"/>
        <v>02</v>
      </c>
      <c r="K700" s="3" t="str">
        <f t="shared" si="125"/>
        <v>18</v>
      </c>
      <c r="L700" t="str">
        <f t="shared" si="126"/>
        <v>'1964-02-18'^^xsd:date</v>
      </c>
      <c r="M700" t="str">
        <f t="shared" si="127"/>
        <v/>
      </c>
      <c r="N700" t="str">
        <f t="shared" si="128"/>
        <v/>
      </c>
      <c r="O700" t="str">
        <f t="shared" si="129"/>
        <v/>
      </c>
      <c r="P700" t="str">
        <f t="shared" si="130"/>
        <v/>
      </c>
      <c r="Q700" t="str">
        <f t="shared" si="131"/>
        <v xml:space="preserve">:0938 a crs:CommonwealthPerson ; schema:name 'The HonHon Jacqueline Marie KELLY' ; dbo:birthDate '1964-02-18'^^xsd:date . </v>
      </c>
      <c r="R700" t="str">
        <f t="shared" si="132"/>
        <v xml:space="preserve">:0938 a crs:CommonwealthPerson ; schema:name 'The Hon Jacqueline Marie KELLY' ; dbo:birthDate '1964-02-18'^^xsd:date . </v>
      </c>
    </row>
    <row r="701" spans="1:18" x14ac:dyDescent="0.15">
      <c r="A701" s="1" t="s">
        <v>19435</v>
      </c>
      <c r="B701" s="1" t="s">
        <v>19436</v>
      </c>
      <c r="C701" s="4">
        <v>18990302</v>
      </c>
      <c r="D701" s="1">
        <v>19950830</v>
      </c>
      <c r="E701" s="1" t="s">
        <v>19437</v>
      </c>
      <c r="G701" t="str">
        <f t="shared" si="121"/>
        <v>939</v>
      </c>
      <c r="H701" t="str">
        <f t="shared" si="122"/>
        <v>0939</v>
      </c>
      <c r="I701" s="3" t="str">
        <f t="shared" si="123"/>
        <v>1899</v>
      </c>
      <c r="J701" s="3" t="str">
        <f t="shared" si="124"/>
        <v>03</v>
      </c>
      <c r="K701" s="3" t="str">
        <f t="shared" si="125"/>
        <v>02</v>
      </c>
      <c r="L701" t="str">
        <f t="shared" si="126"/>
        <v>'1899-03-02'^^xsd:date</v>
      </c>
      <c r="M701" t="str">
        <f t="shared" si="127"/>
        <v>1995</v>
      </c>
      <c r="N701" t="str">
        <f t="shared" si="128"/>
        <v>08</v>
      </c>
      <c r="O701" t="str">
        <f t="shared" si="129"/>
        <v>30</v>
      </c>
      <c r="P701" t="str">
        <f t="shared" ca="1" si="130"/>
        <v/>
      </c>
      <c r="Q701" t="str">
        <f t="shared" ca="1" si="131"/>
        <v xml:space="preserve">:0939 a crs:CommonwealthPerson ; schema:name 'Dame Pattie Maie MENZIES GBE' ; dbo:birthDate '1899-03-02'^^xsd:date . </v>
      </c>
      <c r="R701" t="str">
        <f t="shared" ca="1" si="132"/>
        <v xml:space="preserve">:0939 a crs:CommonwealthPerson ; schema:name 'Dame Pattie Maie MENZIES GBE' ; dbo:birthDate '1899-03-02'^^xsd:date . </v>
      </c>
    </row>
    <row r="702" spans="1:18" x14ac:dyDescent="0.15">
      <c r="A702" s="1" t="s">
        <v>19438</v>
      </c>
      <c r="B702" s="1" t="s">
        <v>19439</v>
      </c>
      <c r="C702" s="4">
        <v>19190501</v>
      </c>
      <c r="D702" s="1">
        <v>19970806</v>
      </c>
      <c r="E702" s="1" t="s">
        <v>19440</v>
      </c>
      <c r="G702" t="str">
        <f t="shared" si="121"/>
        <v>94</v>
      </c>
      <c r="H702" t="str">
        <f t="shared" si="122"/>
        <v>0094</v>
      </c>
      <c r="I702" s="3" t="str">
        <f t="shared" si="123"/>
        <v>1919</v>
      </c>
      <c r="J702" s="3" t="str">
        <f t="shared" si="124"/>
        <v>05</v>
      </c>
      <c r="K702" s="3" t="str">
        <f t="shared" si="125"/>
        <v>01</v>
      </c>
      <c r="L702" t="str">
        <f t="shared" si="126"/>
        <v>'1919-05-01'^^xsd:date</v>
      </c>
      <c r="M702" t="str">
        <f t="shared" si="127"/>
        <v>1997</v>
      </c>
      <c r="N702" t="str">
        <f t="shared" si="128"/>
        <v>08</v>
      </c>
      <c r="O702" t="str">
        <f t="shared" si="129"/>
        <v>06</v>
      </c>
      <c r="P702" t="str">
        <f t="shared" ca="1" si="130"/>
        <v/>
      </c>
      <c r="Q702" t="str">
        <f t="shared" ca="1" si="131"/>
        <v xml:space="preserve">:0094 a crs:CommonwealthPerson ; schema:name 'The HonHon Lance Herbert BARNARD AO' ; dbo:birthDate '1919-05-01'^^xsd:date . </v>
      </c>
      <c r="R702" t="str">
        <f t="shared" ca="1" si="132"/>
        <v xml:space="preserve">:0094 a crs:CommonwealthPerson ; schema:name 'The Hon Lance Herbert BARNARD AO' ; dbo:birthDate '1919-05-01'^^xsd:date . </v>
      </c>
    </row>
    <row r="703" spans="1:18" x14ac:dyDescent="0.15">
      <c r="A703" s="1" t="s">
        <v>19441</v>
      </c>
      <c r="B703" s="1" t="s">
        <v>19442</v>
      </c>
      <c r="C703" s="4">
        <v>18860801</v>
      </c>
      <c r="D703" s="1">
        <v>19620909</v>
      </c>
      <c r="E703" s="1" t="s">
        <v>19443</v>
      </c>
      <c r="G703" t="str">
        <f t="shared" si="121"/>
        <v>940</v>
      </c>
      <c r="H703" t="str">
        <f t="shared" si="122"/>
        <v>0940</v>
      </c>
      <c r="I703" s="3" t="str">
        <f t="shared" si="123"/>
        <v>1886</v>
      </c>
      <c r="J703" s="3" t="str">
        <f t="shared" si="124"/>
        <v>08</v>
      </c>
      <c r="K703" s="3" t="str">
        <f t="shared" si="125"/>
        <v>01</v>
      </c>
      <c r="L703" t="str">
        <f t="shared" si="126"/>
        <v>'1886-08-01'^^xsd:date</v>
      </c>
      <c r="M703" t="str">
        <f t="shared" si="127"/>
        <v>1962</v>
      </c>
      <c r="N703" t="str">
        <f t="shared" si="128"/>
        <v>09</v>
      </c>
      <c r="O703" t="str">
        <f t="shared" si="129"/>
        <v>09</v>
      </c>
      <c r="P703" t="str">
        <f t="shared" ca="1" si="130"/>
        <v/>
      </c>
      <c r="Q703" t="str">
        <f t="shared" ca="1" si="131"/>
        <v xml:space="preserve">:0940 a crs:CommonwealthPerson ; schema:name 'Elizabeth Gibson CHIFLEY' ; dbo:birthDate '1886-08-01'^^xsd:date . </v>
      </c>
      <c r="R703" t="str">
        <f t="shared" ca="1" si="132"/>
        <v xml:space="preserve">:0940 a crs:CommonwealthPerson ; schema:name 'Elizabeth Gibson CHIFLEY' ; dbo:birthDate '1886-08-01'^^xsd:date . </v>
      </c>
    </row>
    <row r="704" spans="1:18" x14ac:dyDescent="0.15">
      <c r="A704" s="1" t="s">
        <v>19444</v>
      </c>
      <c r="B704" s="1" t="s">
        <v>19445</v>
      </c>
      <c r="C704" s="4">
        <v>18860101</v>
      </c>
      <c r="D704" s="1">
        <v>19580627</v>
      </c>
      <c r="E704" s="1" t="s">
        <v>19446</v>
      </c>
      <c r="G704" t="str">
        <f t="shared" si="121"/>
        <v>941</v>
      </c>
      <c r="H704" t="str">
        <f t="shared" si="122"/>
        <v>0941</v>
      </c>
      <c r="I704" s="3" t="str">
        <f t="shared" si="123"/>
        <v>1886</v>
      </c>
      <c r="J704" s="3" t="str">
        <f t="shared" si="124"/>
        <v>01</v>
      </c>
      <c r="K704" s="3" t="str">
        <f t="shared" si="125"/>
        <v>01</v>
      </c>
      <c r="L704" t="str">
        <f t="shared" si="126"/>
        <v>'1886-01-01'^^xsd:date</v>
      </c>
      <c r="M704" t="str">
        <f t="shared" si="127"/>
        <v>1958</v>
      </c>
      <c r="N704" t="str">
        <f t="shared" si="128"/>
        <v>06</v>
      </c>
      <c r="O704" t="str">
        <f t="shared" si="129"/>
        <v>27</v>
      </c>
      <c r="P704" t="str">
        <f t="shared" ca="1" si="130"/>
        <v/>
      </c>
      <c r="Q704" t="str">
        <f t="shared" ca="1" si="131"/>
        <v xml:space="preserve">:0941 a crs:CommonwealthPerson ; schema:name 'The HonHon William Patrick ASHLEY' ; dbo:birthDate '1886-01-01'^^xsd:date . </v>
      </c>
      <c r="R704" t="str">
        <f t="shared" ca="1" si="132"/>
        <v xml:space="preserve">:0941 a crs:CommonwealthPerson ; schema:name 'The Hon William Patrick ASHLEY' ; dbo:birthDate '1886-01-01'^^xsd:date . </v>
      </c>
    </row>
    <row r="705" spans="1:18" x14ac:dyDescent="0.15">
      <c r="A705" s="1" t="s">
        <v>19447</v>
      </c>
      <c r="B705" s="1" t="s">
        <v>19448</v>
      </c>
      <c r="C705" s="4">
        <v>18700101</v>
      </c>
      <c r="D705" s="1">
        <v>19500901</v>
      </c>
      <c r="E705" s="1" t="s">
        <v>19449</v>
      </c>
      <c r="G705" t="str">
        <f t="shared" si="121"/>
        <v>942</v>
      </c>
      <c r="H705" t="str">
        <f t="shared" si="122"/>
        <v>0942</v>
      </c>
      <c r="I705" s="3" t="str">
        <f t="shared" si="123"/>
        <v>1870</v>
      </c>
      <c r="J705" s="3" t="str">
        <f t="shared" si="124"/>
        <v>01</v>
      </c>
      <c r="K705" s="3" t="str">
        <f t="shared" si="125"/>
        <v>01</v>
      </c>
      <c r="L705" t="str">
        <f t="shared" si="126"/>
        <v>'1870-01-01'^^xsd:date</v>
      </c>
      <c r="M705" t="str">
        <f t="shared" si="127"/>
        <v>1950</v>
      </c>
      <c r="N705" t="str">
        <f t="shared" si="128"/>
        <v>09</v>
      </c>
      <c r="O705" t="str">
        <f t="shared" si="129"/>
        <v>01</v>
      </c>
      <c r="P705" t="str">
        <f t="shared" ca="1" si="130"/>
        <v/>
      </c>
      <c r="Q705" t="str">
        <f t="shared" ca="1" si="131"/>
        <v xml:space="preserve">:0942 a crs:CommonwealthPerson ; schema:name 'Dame Florence Ann REID GBE' ; dbo:birthDate '1870-01-01'^^xsd:date . </v>
      </c>
      <c r="R705" t="str">
        <f t="shared" ca="1" si="132"/>
        <v xml:space="preserve">:0942 a crs:CommonwealthPerson ; schema:name 'Dame Florence Ann REID GBE' ; dbo:birthDate '1870-01-01'^^xsd:date . </v>
      </c>
    </row>
    <row r="706" spans="1:18" x14ac:dyDescent="0.15">
      <c r="A706" s="1" t="s">
        <v>19450</v>
      </c>
      <c r="B706" s="1" t="s">
        <v>19451</v>
      </c>
      <c r="C706" s="4">
        <v>18740606</v>
      </c>
      <c r="D706" s="1">
        <v>19580402</v>
      </c>
      <c r="E706" s="1" t="s">
        <v>19452</v>
      </c>
      <c r="G706" t="str">
        <f t="shared" ref="G706:G763" si="133">SUBSTITUTE(A706, "CP ", "")</f>
        <v>943</v>
      </c>
      <c r="H706" t="str">
        <f t="shared" si="122"/>
        <v>0943</v>
      </c>
      <c r="I706" s="3" t="str">
        <f t="shared" si="123"/>
        <v>1874</v>
      </c>
      <c r="J706" s="3" t="str">
        <f t="shared" si="124"/>
        <v>06</v>
      </c>
      <c r="K706" s="3" t="str">
        <f t="shared" si="125"/>
        <v>06</v>
      </c>
      <c r="L706" t="str">
        <f t="shared" si="126"/>
        <v>'1874-06-06'^^xsd:date</v>
      </c>
      <c r="M706" t="str">
        <f t="shared" si="127"/>
        <v>1958</v>
      </c>
      <c r="N706" t="str">
        <f t="shared" si="128"/>
        <v>04</v>
      </c>
      <c r="O706" t="str">
        <f t="shared" si="129"/>
        <v>02</v>
      </c>
      <c r="P706" t="str">
        <f t="shared" ca="1" si="130"/>
        <v/>
      </c>
      <c r="Q706" t="str">
        <f t="shared" ca="1" si="131"/>
        <v xml:space="preserve">:0943 a crs:CommonwealthPerson ; schema:name 'Dame Mary Ethel HUGHES GBE' ; dbo:birthDate '1874-06-06'^^xsd:date . </v>
      </c>
      <c r="R706" t="str">
        <f t="shared" ca="1" si="132"/>
        <v xml:space="preserve">:0943 a crs:CommonwealthPerson ; schema:name 'Dame Mary Ethel HUGHES GBE' ; dbo:birthDate '1874-06-06'^^xsd:date . </v>
      </c>
    </row>
    <row r="707" spans="1:18" x14ac:dyDescent="0.15">
      <c r="A707" s="1" t="s">
        <v>19453</v>
      </c>
      <c r="B707" s="1" t="s">
        <v>19454</v>
      </c>
      <c r="C707" s="4">
        <v>18740101</v>
      </c>
      <c r="D707" s="1">
        <v>19580615</v>
      </c>
      <c r="E707" s="1" t="s">
        <v>19455</v>
      </c>
      <c r="G707" t="str">
        <f t="shared" si="133"/>
        <v>944</v>
      </c>
      <c r="H707" t="str">
        <f t="shared" ref="H707:H763" si="134">TEXT(G707, "0000")</f>
        <v>0944</v>
      </c>
      <c r="I707" s="3" t="str">
        <f t="shared" ref="I707:I763" si="135">LEFT(C707,4)</f>
        <v>1874</v>
      </c>
      <c r="J707" s="3" t="str">
        <f t="shared" ref="J707:J763" si="136">MID(C707,5,2)</f>
        <v>01</v>
      </c>
      <c r="K707" s="3" t="str">
        <f t="shared" ref="K707:K763" si="137">RIGHT(C707,2)</f>
        <v>01</v>
      </c>
      <c r="L707" t="str">
        <f t="shared" ref="L707:L763" si="138">IF(AND(J707+0&gt;=1,J707+0&lt;=12),CONCATENATE("'",I707,"-",J707,"-",K707,"'","^^xsd:date"),CONCATENATE("'",I707,"'","^^xsd:gYear"))</f>
        <v>'1874-01-01'^^xsd:date</v>
      </c>
      <c r="M707" t="str">
        <f t="shared" ref="M707:M763" si="139">LEFT(D707,4)</f>
        <v>1958</v>
      </c>
      <c r="N707" t="str">
        <f t="shared" ref="N707:N763" si="140">MID(D707,5,2)</f>
        <v>06</v>
      </c>
      <c r="O707" t="str">
        <f t="shared" ref="O707:O763" si="141">RIGHT(D707,2)</f>
        <v>15</v>
      </c>
      <c r="P707" t="str">
        <f t="shared" ref="P707:P763" ca="1" si="142">IFERROR(IF(AND(N707+0&gt;=1,N707+0&lt;=12),_xlfn.CONCAT("'",M707,"-",N707,"-",O707,"'","^^xsd:date"),_xlfn.CONCAT("'",M707,"'","^^xsd:gYear")), "")</f>
        <v/>
      </c>
      <c r="Q707" t="str">
        <f t="shared" ref="Q707:Q763" ca="1" si="143">CONCATENATE(":", H707, " a crs:CommonwealthPerson ; schema:name '", IF(OR(LEFT(B707,3)="Hon",LEFT(B707,3)="HON"),"The Hon",""), B707,  "' ; dbo:birthDate ", L707, IF(P707="","",CONCATENATE(" ; dbo:deathDate ",P707, "'"))," . ")</f>
        <v xml:space="preserve">:0944 a crs:CommonwealthPerson ; schema:name 'Margaret Jane FISHER' ; dbo:birthDate '1874-01-01'^^xsd:date . </v>
      </c>
      <c r="R707" t="str">
        <f t="shared" ref="R707:R763" ca="1" si="144">SUBSTITUTE(SUBSTITUTE(SUBSTITUTE(SUBSTITUTE(Q707,"The hon","The Hon"), "HonHon", "Hon"), "HonHON", "Hon"), "Honorable", "Hon")</f>
        <v xml:space="preserve">:0944 a crs:CommonwealthPerson ; schema:name 'Margaret Jane FISHER' ; dbo:birthDate '1874-01-01'^^xsd:date . </v>
      </c>
    </row>
    <row r="708" spans="1:18" x14ac:dyDescent="0.15">
      <c r="A708" s="1" t="s">
        <v>19456</v>
      </c>
      <c r="B708" s="1" t="s">
        <v>19457</v>
      </c>
      <c r="C708" s="4">
        <v>18800101</v>
      </c>
      <c r="D708" s="1">
        <v>19580526</v>
      </c>
      <c r="E708" s="1" t="s">
        <v>19458</v>
      </c>
      <c r="G708" t="str">
        <f t="shared" si="133"/>
        <v>945</v>
      </c>
      <c r="H708" t="str">
        <f t="shared" si="134"/>
        <v>0945</v>
      </c>
      <c r="I708" s="3" t="str">
        <f t="shared" si="135"/>
        <v>1880</v>
      </c>
      <c r="J708" s="3" t="str">
        <f t="shared" si="136"/>
        <v>01</v>
      </c>
      <c r="K708" s="3" t="str">
        <f t="shared" si="137"/>
        <v>01</v>
      </c>
      <c r="L708" t="str">
        <f t="shared" si="138"/>
        <v>'1880-01-01'^^xsd:date</v>
      </c>
      <c r="M708" t="str">
        <f t="shared" si="139"/>
        <v>1958</v>
      </c>
      <c r="N708" t="str">
        <f t="shared" si="140"/>
        <v>05</v>
      </c>
      <c r="O708" t="str">
        <f t="shared" si="141"/>
        <v>26</v>
      </c>
      <c r="P708" t="str">
        <f t="shared" ca="1" si="142"/>
        <v/>
      </c>
      <c r="Q708" t="str">
        <f t="shared" ca="1" si="143"/>
        <v xml:space="preserve">:0945 a crs:CommonwealthPerson ; schema:name 'Lady Ethel Esther PAGE' ; dbo:birthDate '1880-01-01'^^xsd:date . </v>
      </c>
      <c r="R708" t="str">
        <f t="shared" ca="1" si="144"/>
        <v xml:space="preserve">:0945 a crs:CommonwealthPerson ; schema:name 'Lady Ethel Esther PAGE' ; dbo:birthDate '1880-01-01'^^xsd:date . </v>
      </c>
    </row>
    <row r="709" spans="1:18" x14ac:dyDescent="0.15">
      <c r="A709" s="1" t="s">
        <v>19459</v>
      </c>
      <c r="B709" s="1" t="s">
        <v>19460</v>
      </c>
      <c r="C709" s="4">
        <v>18950101</v>
      </c>
      <c r="D709" s="1">
        <v>19870514</v>
      </c>
      <c r="E709" s="1" t="s">
        <v>19461</v>
      </c>
      <c r="G709" t="str">
        <f t="shared" si="133"/>
        <v>946</v>
      </c>
      <c r="H709" t="str">
        <f t="shared" si="134"/>
        <v>0946</v>
      </c>
      <c r="I709" s="3" t="str">
        <f t="shared" si="135"/>
        <v>1895</v>
      </c>
      <c r="J709" s="3" t="str">
        <f t="shared" si="136"/>
        <v>01</v>
      </c>
      <c r="K709" s="3" t="str">
        <f t="shared" si="137"/>
        <v>01</v>
      </c>
      <c r="L709" t="str">
        <f t="shared" si="138"/>
        <v>'1895-01-01'^^xsd:date</v>
      </c>
      <c r="M709" t="str">
        <f t="shared" si="139"/>
        <v>1987</v>
      </c>
      <c r="N709" t="str">
        <f t="shared" si="140"/>
        <v>05</v>
      </c>
      <c r="O709" t="str">
        <f t="shared" si="141"/>
        <v>14</v>
      </c>
      <c r="P709" t="str">
        <f t="shared" ca="1" si="142"/>
        <v/>
      </c>
      <c r="Q709" t="str">
        <f t="shared" ca="1" si="143"/>
        <v xml:space="preserve">:0946 a crs:CommonwealthPerson ; schema:name 'Lady Ilma Nita FADDEN' ; dbo:birthDate '1895-01-01'^^xsd:date . </v>
      </c>
      <c r="R709" t="str">
        <f t="shared" ca="1" si="144"/>
        <v xml:space="preserve">:0946 a crs:CommonwealthPerson ; schema:name 'Lady Ilma Nita FADDEN' ; dbo:birthDate '1895-01-01'^^xsd:date . </v>
      </c>
    </row>
    <row r="710" spans="1:18" x14ac:dyDescent="0.15">
      <c r="A710" s="1" t="s">
        <v>19462</v>
      </c>
      <c r="B710" s="1" t="s">
        <v>19463</v>
      </c>
      <c r="C710" s="4">
        <v>18901004</v>
      </c>
      <c r="D710" s="1">
        <v>19750624</v>
      </c>
      <c r="E710" s="1" t="s">
        <v>19464</v>
      </c>
      <c r="G710" t="str">
        <f t="shared" si="133"/>
        <v>947</v>
      </c>
      <c r="H710" t="str">
        <f t="shared" si="134"/>
        <v>0947</v>
      </c>
      <c r="I710" s="3" t="str">
        <f t="shared" si="135"/>
        <v>1890</v>
      </c>
      <c r="J710" s="3" t="str">
        <f t="shared" si="136"/>
        <v>10</v>
      </c>
      <c r="K710" s="3" t="str">
        <f t="shared" si="137"/>
        <v>04</v>
      </c>
      <c r="L710" t="str">
        <f t="shared" si="138"/>
        <v>'1890-10-04'^^xsd:date</v>
      </c>
      <c r="M710" t="str">
        <f t="shared" si="139"/>
        <v>1975</v>
      </c>
      <c r="N710" t="str">
        <f t="shared" si="140"/>
        <v>06</v>
      </c>
      <c r="O710" t="str">
        <f t="shared" si="141"/>
        <v>24</v>
      </c>
      <c r="P710" t="str">
        <f t="shared" ca="1" si="142"/>
        <v/>
      </c>
      <c r="Q710" t="str">
        <f t="shared" ca="1" si="143"/>
        <v xml:space="preserve">:0947 a crs:CommonwealthPerson ; schema:name 'Elsie CURTIN CBE' ; dbo:birthDate '1890-10-04'^^xsd:date . </v>
      </c>
      <c r="R710" t="str">
        <f t="shared" ca="1" si="144"/>
        <v xml:space="preserve">:0947 a crs:CommonwealthPerson ; schema:name 'Elsie CURTIN CBE' ; dbo:birthDate '1890-10-04'^^xsd:date . </v>
      </c>
    </row>
    <row r="711" spans="1:18" x14ac:dyDescent="0.15">
      <c r="A711" s="1" t="s">
        <v>19465</v>
      </c>
      <c r="B711" s="1" t="s">
        <v>19466</v>
      </c>
      <c r="C711" s="4">
        <v>19281001</v>
      </c>
      <c r="E711" s="1" t="s">
        <v>19467</v>
      </c>
      <c r="G711" t="str">
        <f t="shared" si="133"/>
        <v>948</v>
      </c>
      <c r="H711" t="str">
        <f t="shared" si="134"/>
        <v>0948</v>
      </c>
      <c r="I711" s="3" t="str">
        <f t="shared" si="135"/>
        <v>1928</v>
      </c>
      <c r="J711" s="3" t="str">
        <f t="shared" si="136"/>
        <v>10</v>
      </c>
      <c r="K711" s="3" t="str">
        <f t="shared" si="137"/>
        <v>01</v>
      </c>
      <c r="L711" t="str">
        <f t="shared" si="138"/>
        <v>'1928-10-01'^^xsd:date</v>
      </c>
      <c r="M711" t="str">
        <f t="shared" si="139"/>
        <v/>
      </c>
      <c r="N711" t="str">
        <f t="shared" si="140"/>
        <v/>
      </c>
      <c r="O711" t="str">
        <f t="shared" si="141"/>
        <v/>
      </c>
      <c r="P711" t="str">
        <f t="shared" si="142"/>
        <v/>
      </c>
      <c r="Q711" t="str">
        <f t="shared" si="143"/>
        <v xml:space="preserve">:0948 a crs:CommonwealthPerson ; schema:name 'Peter Graham Faithfull HENDERSON AC, KStJ' ; dbo:birthDate '1928-10-01'^^xsd:date . </v>
      </c>
      <c r="R711" t="str">
        <f t="shared" si="144"/>
        <v xml:space="preserve">:0948 a crs:CommonwealthPerson ; schema:name 'Peter Graham Faithfull HENDERSON AC, KStJ' ; dbo:birthDate '1928-10-01'^^xsd:date . </v>
      </c>
    </row>
    <row r="712" spans="1:18" x14ac:dyDescent="0.15">
      <c r="A712" s="1" t="s">
        <v>19468</v>
      </c>
      <c r="B712" s="1" t="s">
        <v>19469</v>
      </c>
      <c r="C712" s="4">
        <v>19370708</v>
      </c>
      <c r="E712" s="1" t="s">
        <v>19470</v>
      </c>
      <c r="G712" t="str">
        <f t="shared" si="133"/>
        <v>949</v>
      </c>
      <c r="H712" t="str">
        <f t="shared" si="134"/>
        <v>0949</v>
      </c>
      <c r="I712" s="3" t="str">
        <f t="shared" si="135"/>
        <v>1937</v>
      </c>
      <c r="J712" s="3" t="str">
        <f t="shared" si="136"/>
        <v>07</v>
      </c>
      <c r="K712" s="3" t="str">
        <f t="shared" si="137"/>
        <v>08</v>
      </c>
      <c r="L712" t="str">
        <f t="shared" si="138"/>
        <v>'1937-07-08'^^xsd:date</v>
      </c>
      <c r="M712" t="str">
        <f t="shared" si="139"/>
        <v/>
      </c>
      <c r="N712" t="str">
        <f t="shared" si="140"/>
        <v/>
      </c>
      <c r="O712" t="str">
        <f t="shared" si="141"/>
        <v/>
      </c>
      <c r="P712" t="str">
        <f t="shared" si="142"/>
        <v/>
      </c>
      <c r="Q712" t="str">
        <f t="shared" si="143"/>
        <v xml:space="preserve">:0949 a crs:CommonwealthPerson ; schema:name 'The HonHon Jocelyn Margaret NEWMAN AO' ; dbo:birthDate '1937-07-08'^^xsd:date . </v>
      </c>
      <c r="R712" t="str">
        <f t="shared" si="144"/>
        <v xml:space="preserve">:0949 a crs:CommonwealthPerson ; schema:name 'The Hon Jocelyn Margaret NEWMAN AO' ; dbo:birthDate '1937-07-08'^^xsd:date . </v>
      </c>
    </row>
    <row r="713" spans="1:18" x14ac:dyDescent="0.15">
      <c r="A713" s="1" t="s">
        <v>19471</v>
      </c>
      <c r="B713" s="1" t="s">
        <v>19472</v>
      </c>
      <c r="C713" s="4">
        <v>19141004</v>
      </c>
      <c r="D713" s="1">
        <v>20031012</v>
      </c>
      <c r="E713" s="1" t="s">
        <v>19473</v>
      </c>
      <c r="G713" t="str">
        <f t="shared" si="133"/>
        <v>95</v>
      </c>
      <c r="H713" t="str">
        <f t="shared" si="134"/>
        <v>0095</v>
      </c>
      <c r="I713" s="3" t="str">
        <f t="shared" si="135"/>
        <v>1914</v>
      </c>
      <c r="J713" s="3" t="str">
        <f t="shared" si="136"/>
        <v>10</v>
      </c>
      <c r="K713" s="3" t="str">
        <f t="shared" si="137"/>
        <v>04</v>
      </c>
      <c r="L713" t="str">
        <f t="shared" si="138"/>
        <v>'1914-10-04'^^xsd:date</v>
      </c>
      <c r="M713" t="str">
        <f t="shared" si="139"/>
        <v>2003</v>
      </c>
      <c r="N713" t="str">
        <f t="shared" si="140"/>
        <v>10</v>
      </c>
      <c r="O713" t="str">
        <f t="shared" si="141"/>
        <v>12</v>
      </c>
      <c r="P713" t="str">
        <f t="shared" ca="1" si="142"/>
        <v/>
      </c>
      <c r="Q713" t="str">
        <f t="shared" ca="1" si="143"/>
        <v xml:space="preserve">:0095 a crs:CommonwealthPerson ; schema:name 'The HonHon Dr James Ford CAIRNS' ; dbo:birthDate '1914-10-04'^^xsd:date . </v>
      </c>
      <c r="R713" t="str">
        <f t="shared" ca="1" si="144"/>
        <v xml:space="preserve">:0095 a crs:CommonwealthPerson ; schema:name 'The Hon Dr James Ford CAIRNS' ; dbo:birthDate '1914-10-04'^^xsd:date . </v>
      </c>
    </row>
    <row r="714" spans="1:18" x14ac:dyDescent="0.15">
      <c r="A714" s="1" t="s">
        <v>19474</v>
      </c>
      <c r="B714" s="1" t="s">
        <v>19475</v>
      </c>
      <c r="C714" s="4">
        <v>19140219</v>
      </c>
      <c r="D714" s="1">
        <v>19921114</v>
      </c>
      <c r="E714" s="1" t="s">
        <v>19476</v>
      </c>
      <c r="G714" t="str">
        <f t="shared" si="133"/>
        <v>950</v>
      </c>
      <c r="H714" t="str">
        <f t="shared" si="134"/>
        <v>0950</v>
      </c>
      <c r="I714" s="3" t="str">
        <f t="shared" si="135"/>
        <v>1914</v>
      </c>
      <c r="J714" s="3" t="str">
        <f t="shared" si="136"/>
        <v>02</v>
      </c>
      <c r="K714" s="3" t="str">
        <f t="shared" si="137"/>
        <v>19</v>
      </c>
      <c r="L714" t="str">
        <f t="shared" si="138"/>
        <v>'1914-02-19'^^xsd:date</v>
      </c>
      <c r="M714" t="str">
        <f t="shared" si="139"/>
        <v>1992</v>
      </c>
      <c r="N714" t="str">
        <f t="shared" si="140"/>
        <v>11</v>
      </c>
      <c r="O714" t="str">
        <f t="shared" si="141"/>
        <v>14</v>
      </c>
      <c r="P714" t="str">
        <f t="shared" ca="1" si="142"/>
        <v/>
      </c>
      <c r="Q714" t="str">
        <f t="shared" ca="1" si="143"/>
        <v xml:space="preserve">:0950 a crs:CommonwealthPerson ; schema:name 'Sir John Keith WALLER' ; dbo:birthDate '1914-02-19'^^xsd:date . </v>
      </c>
      <c r="R714" t="str">
        <f t="shared" ca="1" si="144"/>
        <v xml:space="preserve">:0950 a crs:CommonwealthPerson ; schema:name 'Sir John Keith WALLER' ; dbo:birthDate '1914-02-19'^^xsd:date . </v>
      </c>
    </row>
    <row r="715" spans="1:18" x14ac:dyDescent="0.15">
      <c r="A715" s="1" t="s">
        <v>19477</v>
      </c>
      <c r="B715" s="1" t="s">
        <v>19478</v>
      </c>
      <c r="C715" s="4">
        <v>19030413</v>
      </c>
      <c r="D715" s="1">
        <v>19880918</v>
      </c>
      <c r="E715" s="1" t="s">
        <v>19479</v>
      </c>
      <c r="G715" t="str">
        <f t="shared" si="133"/>
        <v>951</v>
      </c>
      <c r="H715" t="str">
        <f t="shared" si="134"/>
        <v>0951</v>
      </c>
      <c r="I715" s="3" t="str">
        <f t="shared" si="135"/>
        <v>1903</v>
      </c>
      <c r="J715" s="3" t="str">
        <f t="shared" si="136"/>
        <v>04</v>
      </c>
      <c r="K715" s="3" t="str">
        <f t="shared" si="137"/>
        <v>13</v>
      </c>
      <c r="L715" t="str">
        <f t="shared" si="138"/>
        <v>'1903-04-13'^^xsd:date</v>
      </c>
      <c r="M715" t="str">
        <f t="shared" si="139"/>
        <v>1988</v>
      </c>
      <c r="N715" t="str">
        <f t="shared" si="140"/>
        <v>09</v>
      </c>
      <c r="O715" t="str">
        <f t="shared" si="141"/>
        <v>18</v>
      </c>
      <c r="P715" t="str">
        <f t="shared" ca="1" si="142"/>
        <v/>
      </c>
      <c r="Q715" t="str">
        <f t="shared" ca="1" si="143"/>
        <v xml:space="preserve">:0951 a crs:CommonwealthPerson ; schema:name 'Sir Alan Stewart WATT CBE' ; dbo:birthDate '1903-04-13'^^xsd:date . </v>
      </c>
      <c r="R715" t="str">
        <f t="shared" ca="1" si="144"/>
        <v xml:space="preserve">:0951 a crs:CommonwealthPerson ; schema:name 'Sir Alan Stewart WATT CBE' ; dbo:birthDate '1903-04-13'^^xsd:date . </v>
      </c>
    </row>
    <row r="716" spans="1:18" x14ac:dyDescent="0.15">
      <c r="A716" s="1" t="s">
        <v>19480</v>
      </c>
      <c r="B716" s="1" t="s">
        <v>19481</v>
      </c>
      <c r="C716" s="4">
        <v>18990222</v>
      </c>
      <c r="D716" s="1">
        <v>19590620</v>
      </c>
      <c r="E716" s="1" t="s">
        <v>19482</v>
      </c>
      <c r="G716" t="str">
        <f t="shared" si="133"/>
        <v>952</v>
      </c>
      <c r="H716" t="str">
        <f t="shared" si="134"/>
        <v>0952</v>
      </c>
      <c r="I716" s="3" t="str">
        <f t="shared" si="135"/>
        <v>1899</v>
      </c>
      <c r="J716" s="3" t="str">
        <f t="shared" si="136"/>
        <v>02</v>
      </c>
      <c r="K716" s="3" t="str">
        <f t="shared" si="137"/>
        <v>22</v>
      </c>
      <c r="L716" t="str">
        <f t="shared" si="138"/>
        <v>'1899-02-22'^^xsd:date</v>
      </c>
      <c r="M716" t="str">
        <f t="shared" si="139"/>
        <v>1959</v>
      </c>
      <c r="N716" t="str">
        <f t="shared" si="140"/>
        <v>06</v>
      </c>
      <c r="O716" t="str">
        <f t="shared" si="141"/>
        <v>20</v>
      </c>
      <c r="P716" t="str">
        <f t="shared" ca="1" si="142"/>
        <v/>
      </c>
      <c r="Q716" t="str">
        <f t="shared" ca="1" si="143"/>
        <v xml:space="preserve">:0952 a crs:CommonwealthPerson ; schema:name 'Sir William Ian CLUNIES ROSS Kt, CMG' ; dbo:birthDate '1899-02-22'^^xsd:date . </v>
      </c>
      <c r="R716" t="str">
        <f t="shared" ca="1" si="144"/>
        <v xml:space="preserve">:0952 a crs:CommonwealthPerson ; schema:name 'Sir William Ian CLUNIES ROSS Kt, CMG' ; dbo:birthDate '1899-02-22'^^xsd:date . </v>
      </c>
    </row>
    <row r="717" spans="1:18" x14ac:dyDescent="0.15">
      <c r="A717" s="1" t="s">
        <v>19483</v>
      </c>
      <c r="B717" s="1" t="s">
        <v>19484</v>
      </c>
      <c r="C717" s="4">
        <v>19481205</v>
      </c>
      <c r="E717" s="1" t="s">
        <v>19485</v>
      </c>
      <c r="G717" t="str">
        <f t="shared" si="133"/>
        <v>953</v>
      </c>
      <c r="H717" t="str">
        <f t="shared" si="134"/>
        <v>0953</v>
      </c>
      <c r="I717" s="3" t="str">
        <f t="shared" si="135"/>
        <v>1948</v>
      </c>
      <c r="J717" s="3" t="str">
        <f t="shared" si="136"/>
        <v>12</v>
      </c>
      <c r="K717" s="3" t="str">
        <f t="shared" si="137"/>
        <v>05</v>
      </c>
      <c r="L717" t="str">
        <f t="shared" si="138"/>
        <v>'1948-12-05'^^xsd:date</v>
      </c>
      <c r="M717" t="str">
        <f t="shared" si="139"/>
        <v/>
      </c>
      <c r="N717" t="str">
        <f t="shared" si="140"/>
        <v/>
      </c>
      <c r="O717" t="str">
        <f t="shared" si="141"/>
        <v/>
      </c>
      <c r="P717" t="str">
        <f t="shared" si="142"/>
        <v/>
      </c>
      <c r="Q717" t="str">
        <f t="shared" si="143"/>
        <v xml:space="preserve">:0953 a crs:CommonwealthPerson ; schema:name 'Cheryl KERNOT' ; dbo:birthDate '1948-12-05'^^xsd:date . </v>
      </c>
      <c r="R717" t="str">
        <f t="shared" si="144"/>
        <v xml:space="preserve">:0953 a crs:CommonwealthPerson ; schema:name 'Cheryl KERNOT' ; dbo:birthDate '1948-12-05'^^xsd:date . </v>
      </c>
    </row>
    <row r="718" spans="1:18" x14ac:dyDescent="0.15">
      <c r="A718" s="1" t="s">
        <v>19486</v>
      </c>
      <c r="B718" s="1" t="s">
        <v>19487</v>
      </c>
      <c r="C718" s="4">
        <v>18910926</v>
      </c>
      <c r="D718" s="1">
        <v>19850111</v>
      </c>
      <c r="E718" s="1" t="s">
        <v>18733</v>
      </c>
      <c r="G718" t="str">
        <f t="shared" si="133"/>
        <v>954</v>
      </c>
      <c r="H718" t="str">
        <f t="shared" si="134"/>
        <v>0954</v>
      </c>
      <c r="I718" s="3" t="str">
        <f t="shared" si="135"/>
        <v>1891</v>
      </c>
      <c r="J718" s="3" t="str">
        <f t="shared" si="136"/>
        <v>09</v>
      </c>
      <c r="K718" s="3" t="str">
        <f t="shared" si="137"/>
        <v>26</v>
      </c>
      <c r="L718" t="str">
        <f t="shared" si="138"/>
        <v>'1891-09-26'^^xsd:date</v>
      </c>
      <c r="M718" t="str">
        <f t="shared" si="139"/>
        <v>1985</v>
      </c>
      <c r="N718" t="str">
        <f t="shared" si="140"/>
        <v>01</v>
      </c>
      <c r="O718" t="str">
        <f t="shared" si="141"/>
        <v>11</v>
      </c>
      <c r="P718" t="str">
        <f t="shared" ca="1" si="142"/>
        <v/>
      </c>
      <c r="Q718" t="str">
        <f t="shared" ca="1" si="143"/>
        <v xml:space="preserve">:0954 a crs:CommonwealthPerson ; schema:name 'The Rt Hon Sir William John MCKELL PC, GCMG, KC, QC' ; dbo:birthDate '1891-09-26'^^xsd:date . </v>
      </c>
      <c r="R718" t="str">
        <f t="shared" ca="1" si="144"/>
        <v xml:space="preserve">:0954 a crs:CommonwealthPerson ; schema:name 'The Rt Hon Sir William John MCKELL PC, GCMG, KC, QC' ; dbo:birthDate '1891-09-26'^^xsd:date . </v>
      </c>
    </row>
    <row r="719" spans="1:18" x14ac:dyDescent="0.15">
      <c r="A719" s="1" t="s">
        <v>19488</v>
      </c>
      <c r="B719" s="1" t="s">
        <v>19489</v>
      </c>
      <c r="C719" s="4">
        <v>19230906</v>
      </c>
      <c r="E719" s="1" t="s">
        <v>19490</v>
      </c>
      <c r="G719" t="str">
        <f t="shared" si="133"/>
        <v>955</v>
      </c>
      <c r="H719" t="str">
        <f t="shared" si="134"/>
        <v>0955</v>
      </c>
      <c r="I719" s="3" t="str">
        <f t="shared" si="135"/>
        <v>1923</v>
      </c>
      <c r="J719" s="3" t="str">
        <f t="shared" si="136"/>
        <v>09</v>
      </c>
      <c r="K719" s="3" t="str">
        <f t="shared" si="137"/>
        <v>06</v>
      </c>
      <c r="L719" t="str">
        <f t="shared" si="138"/>
        <v>'1923-09-06'^^xsd:date</v>
      </c>
      <c r="M719" t="str">
        <f t="shared" si="139"/>
        <v/>
      </c>
      <c r="N719" t="str">
        <f t="shared" si="140"/>
        <v/>
      </c>
      <c r="O719" t="str">
        <f t="shared" si="141"/>
        <v/>
      </c>
      <c r="P719" t="str">
        <f t="shared" si="142"/>
        <v/>
      </c>
      <c r="Q719" t="str">
        <f t="shared" si="143"/>
        <v xml:space="preserve">:0955 a crs:CommonwealthPerson ; schema:name 'Harold David ANDERSON AO, OBE' ; dbo:birthDate '1923-09-06'^^xsd:date . </v>
      </c>
      <c r="R719" t="str">
        <f t="shared" si="144"/>
        <v xml:space="preserve">:0955 a crs:CommonwealthPerson ; schema:name 'Harold David ANDERSON AO, OBE' ; dbo:birthDate '1923-09-06'^^xsd:date . </v>
      </c>
    </row>
    <row r="720" spans="1:18" x14ac:dyDescent="0.15">
      <c r="A720" s="1" t="s">
        <v>19491</v>
      </c>
      <c r="B720" s="1" t="s">
        <v>19492</v>
      </c>
      <c r="C720" s="4">
        <v>19020414</v>
      </c>
      <c r="D720" s="1">
        <v>19611009</v>
      </c>
      <c r="E720" s="1" t="s">
        <v>19493</v>
      </c>
      <c r="G720" t="str">
        <f t="shared" si="133"/>
        <v>956</v>
      </c>
      <c r="H720" t="str">
        <f t="shared" si="134"/>
        <v>0956</v>
      </c>
      <c r="I720" s="3" t="str">
        <f t="shared" si="135"/>
        <v>1902</v>
      </c>
      <c r="J720" s="3" t="str">
        <f t="shared" si="136"/>
        <v>04</v>
      </c>
      <c r="K720" s="3" t="str">
        <f t="shared" si="137"/>
        <v>14</v>
      </c>
      <c r="L720" t="str">
        <f t="shared" si="138"/>
        <v>'1902-04-14'^^xsd:date</v>
      </c>
      <c r="M720" t="str">
        <f t="shared" si="139"/>
        <v>1961</v>
      </c>
      <c r="N720" t="str">
        <f t="shared" si="140"/>
        <v>10</v>
      </c>
      <c r="O720" t="str">
        <f t="shared" si="141"/>
        <v>09</v>
      </c>
      <c r="P720" t="str">
        <f t="shared" ca="1" si="142"/>
        <v/>
      </c>
      <c r="Q720" t="str">
        <f t="shared" ca="1" si="143"/>
        <v xml:space="preserve">:0956 a crs:CommonwealthPerson ; schema:name 'Hugh Alexander MCCLURE-SMITH CVO' ; dbo:birthDate '1902-04-14'^^xsd:date . </v>
      </c>
      <c r="R720" t="str">
        <f t="shared" ca="1" si="144"/>
        <v xml:space="preserve">:0956 a crs:CommonwealthPerson ; schema:name 'Hugh Alexander MCCLURE-SMITH CVO' ; dbo:birthDate '1902-04-14'^^xsd:date . </v>
      </c>
    </row>
    <row r="721" spans="1:18" x14ac:dyDescent="0.15">
      <c r="A721" s="1" t="s">
        <v>19494</v>
      </c>
      <c r="B721" s="1" t="s">
        <v>19495</v>
      </c>
      <c r="C721" s="4">
        <v>19270611</v>
      </c>
      <c r="E721" s="1" t="s">
        <v>19496</v>
      </c>
      <c r="G721" t="str">
        <f t="shared" si="133"/>
        <v>957</v>
      </c>
      <c r="H721" t="str">
        <f t="shared" si="134"/>
        <v>0957</v>
      </c>
      <c r="I721" s="3" t="str">
        <f t="shared" si="135"/>
        <v>1927</v>
      </c>
      <c r="J721" s="3" t="str">
        <f t="shared" si="136"/>
        <v>06</v>
      </c>
      <c r="K721" s="3" t="str">
        <f t="shared" si="137"/>
        <v>11</v>
      </c>
      <c r="L721" t="str">
        <f t="shared" si="138"/>
        <v>'1927-06-11'^^xsd:date</v>
      </c>
      <c r="M721" t="str">
        <f t="shared" si="139"/>
        <v/>
      </c>
      <c r="N721" t="str">
        <f t="shared" si="140"/>
        <v/>
      </c>
      <c r="O721" t="str">
        <f t="shared" si="141"/>
        <v/>
      </c>
      <c r="P721" t="str">
        <f t="shared" si="142"/>
        <v/>
      </c>
      <c r="Q721" t="str">
        <f t="shared" si="143"/>
        <v xml:space="preserve">:0957 a crs:CommonwealthPerson ; schema:name 'Richard Arthur WOOLCOTT AC, AO' ; dbo:birthDate '1927-06-11'^^xsd:date . </v>
      </c>
      <c r="R721" t="str">
        <f t="shared" si="144"/>
        <v xml:space="preserve">:0957 a crs:CommonwealthPerson ; schema:name 'Richard Arthur WOOLCOTT AC, AO' ; dbo:birthDate '1927-06-11'^^xsd:date . </v>
      </c>
    </row>
    <row r="722" spans="1:18" x14ac:dyDescent="0.15">
      <c r="A722" s="1" t="s">
        <v>19497</v>
      </c>
      <c r="B722" s="1" t="s">
        <v>19498</v>
      </c>
      <c r="C722" s="4">
        <v>19120622</v>
      </c>
      <c r="D722" s="1">
        <v>19811121</v>
      </c>
      <c r="E722" s="1" t="s">
        <v>19499</v>
      </c>
      <c r="G722" t="str">
        <f t="shared" si="133"/>
        <v>958</v>
      </c>
      <c r="H722" t="str">
        <f t="shared" si="134"/>
        <v>0958</v>
      </c>
      <c r="I722" s="3" t="str">
        <f t="shared" si="135"/>
        <v>1912</v>
      </c>
      <c r="J722" s="3" t="str">
        <f t="shared" si="136"/>
        <v>06</v>
      </c>
      <c r="K722" s="3" t="str">
        <f t="shared" si="137"/>
        <v>22</v>
      </c>
      <c r="L722" t="str">
        <f t="shared" si="138"/>
        <v>'1912-06-22'^^xsd:date</v>
      </c>
      <c r="M722" t="str">
        <f t="shared" si="139"/>
        <v>1981</v>
      </c>
      <c r="N722" t="str">
        <f t="shared" si="140"/>
        <v>11</v>
      </c>
      <c r="O722" t="str">
        <f t="shared" si="141"/>
        <v>21</v>
      </c>
      <c r="P722" t="str">
        <f t="shared" ca="1" si="142"/>
        <v/>
      </c>
      <c r="Q722" t="str">
        <f t="shared" ca="1" si="143"/>
        <v xml:space="preserve">:0958 a crs:CommonwealthPerson ; schema:name 'Sir Laurence Rupert MCINTYRE AC, KT, CBE' ; dbo:birthDate '1912-06-22'^^xsd:date . </v>
      </c>
      <c r="R722" t="str">
        <f t="shared" ca="1" si="144"/>
        <v xml:space="preserve">:0958 a crs:CommonwealthPerson ; schema:name 'Sir Laurence Rupert MCINTYRE AC, KT, CBE' ; dbo:birthDate '1912-06-22'^^xsd:date . </v>
      </c>
    </row>
    <row r="723" spans="1:18" x14ac:dyDescent="0.15">
      <c r="A723" s="1" t="s">
        <v>19500</v>
      </c>
      <c r="B723" s="1" t="s">
        <v>19501</v>
      </c>
      <c r="C723" s="4">
        <v>19130211</v>
      </c>
      <c r="D723" s="1">
        <v>20080314</v>
      </c>
      <c r="E723" s="1" t="s">
        <v>19502</v>
      </c>
      <c r="G723" t="str">
        <f t="shared" si="133"/>
        <v>96</v>
      </c>
      <c r="H723" t="str">
        <f t="shared" si="134"/>
        <v>0096</v>
      </c>
      <c r="I723" s="3" t="str">
        <f t="shared" si="135"/>
        <v>1913</v>
      </c>
      <c r="J723" s="3" t="str">
        <f t="shared" si="136"/>
        <v>02</v>
      </c>
      <c r="K723" s="3" t="str">
        <f t="shared" si="137"/>
        <v>11</v>
      </c>
      <c r="L723" t="str">
        <f t="shared" si="138"/>
        <v>'1913-02-11'^^xsd:date</v>
      </c>
      <c r="M723" t="str">
        <f t="shared" si="139"/>
        <v>2008</v>
      </c>
      <c r="N723" t="str">
        <f t="shared" si="140"/>
        <v>03</v>
      </c>
      <c r="O723" t="str">
        <f t="shared" si="141"/>
        <v>14</v>
      </c>
      <c r="P723" t="str">
        <f t="shared" ca="1" si="142"/>
        <v/>
      </c>
      <c r="Q723" t="str">
        <f t="shared" ca="1" si="143"/>
        <v xml:space="preserve">:0096 a crs:CommonwealthPerson ; schema:name 'The HonHon Clyde Robert CAMERON AO' ; dbo:birthDate '1913-02-11'^^xsd:date . </v>
      </c>
      <c r="R723" t="str">
        <f t="shared" ca="1" si="144"/>
        <v xml:space="preserve">:0096 a crs:CommonwealthPerson ; schema:name 'The Hon Clyde Robert CAMERON AO' ; dbo:birthDate '1913-02-11'^^xsd:date . </v>
      </c>
    </row>
    <row r="724" spans="1:18" x14ac:dyDescent="0.15">
      <c r="A724" s="1" t="s">
        <v>19503</v>
      </c>
      <c r="B724" s="1" t="s">
        <v>19504</v>
      </c>
      <c r="C724" s="4">
        <v>19040922</v>
      </c>
      <c r="D724" s="1">
        <v>20011025</v>
      </c>
      <c r="E724" s="1" t="s">
        <v>19505</v>
      </c>
      <c r="G724" t="str">
        <f t="shared" si="133"/>
        <v>960</v>
      </c>
      <c r="H724" t="str">
        <f t="shared" si="134"/>
        <v>0960</v>
      </c>
      <c r="I724" s="3" t="str">
        <f t="shared" si="135"/>
        <v>1904</v>
      </c>
      <c r="J724" s="3" t="str">
        <f t="shared" si="136"/>
        <v>09</v>
      </c>
      <c r="K724" s="3" t="str">
        <f t="shared" si="137"/>
        <v>22</v>
      </c>
      <c r="L724" t="str">
        <f t="shared" si="138"/>
        <v>'1904-09-22'^^xsd:date</v>
      </c>
      <c r="M724" t="str">
        <f t="shared" si="139"/>
        <v>2001</v>
      </c>
      <c r="N724" t="str">
        <f t="shared" si="140"/>
        <v>10</v>
      </c>
      <c r="O724" t="str">
        <f t="shared" si="141"/>
        <v>25</v>
      </c>
      <c r="P724" t="str">
        <f t="shared" ca="1" si="142"/>
        <v/>
      </c>
      <c r="Q724" t="str">
        <f t="shared" ca="1" si="143"/>
        <v xml:space="preserve">:0960 a crs:CommonwealthPerson ; schema:name 'The Hon Sir Richard Clarence KIRBY AC' ; dbo:birthDate '1904-09-22'^^xsd:date . </v>
      </c>
      <c r="R724" t="str">
        <f t="shared" ca="1" si="144"/>
        <v xml:space="preserve">:0960 a crs:CommonwealthPerson ; schema:name 'The Hon Sir Richard Clarence KIRBY AC' ; dbo:birthDate '1904-09-22'^^xsd:date . </v>
      </c>
    </row>
    <row r="725" spans="1:18" x14ac:dyDescent="0.15">
      <c r="A725" s="1" t="s">
        <v>19506</v>
      </c>
      <c r="B725" s="1" t="s">
        <v>19507</v>
      </c>
      <c r="C725" s="4">
        <v>19130325</v>
      </c>
      <c r="D725" s="1">
        <v>20010518</v>
      </c>
      <c r="E725" s="1" t="s">
        <v>19508</v>
      </c>
      <c r="G725" t="str">
        <f t="shared" si="133"/>
        <v>961</v>
      </c>
      <c r="H725" t="str">
        <f t="shared" si="134"/>
        <v>0961</v>
      </c>
      <c r="I725" s="3" t="str">
        <f t="shared" si="135"/>
        <v>1913</v>
      </c>
      <c r="J725" s="3" t="str">
        <f t="shared" si="136"/>
        <v>03</v>
      </c>
      <c r="K725" s="3" t="str">
        <f t="shared" si="137"/>
        <v>25</v>
      </c>
      <c r="L725" t="str">
        <f t="shared" si="138"/>
        <v>'1913-03-25'^^xsd:date</v>
      </c>
      <c r="M725" t="str">
        <f t="shared" si="139"/>
        <v>2001</v>
      </c>
      <c r="N725" t="str">
        <f t="shared" si="140"/>
        <v>05</v>
      </c>
      <c r="O725" t="str">
        <f t="shared" si="141"/>
        <v>18</v>
      </c>
      <c r="P725" t="str">
        <f t="shared" ca="1" si="142"/>
        <v/>
      </c>
      <c r="Q725" t="str">
        <f t="shared" ca="1" si="143"/>
        <v xml:space="preserve">:0961 a crs:CommonwealthPerson ; schema:name 'Sir Wilfred Alan WESTERMAN Kt, CBE' ; dbo:birthDate '1913-03-25'^^xsd:date . </v>
      </c>
      <c r="R725" t="str">
        <f t="shared" ca="1" si="144"/>
        <v xml:space="preserve">:0961 a crs:CommonwealthPerson ; schema:name 'Sir Wilfred Alan WESTERMAN Kt, CBE' ; dbo:birthDate '1913-03-25'^^xsd:date . </v>
      </c>
    </row>
    <row r="726" spans="1:18" x14ac:dyDescent="0.15">
      <c r="A726" s="1" t="s">
        <v>19509</v>
      </c>
      <c r="B726" s="1" t="s">
        <v>19510</v>
      </c>
      <c r="C726" s="4">
        <v>18971119</v>
      </c>
      <c r="D726" s="1">
        <v>19840707</v>
      </c>
      <c r="E726" s="1" t="s">
        <v>19511</v>
      </c>
      <c r="G726" t="str">
        <f t="shared" si="133"/>
        <v>964</v>
      </c>
      <c r="H726" t="str">
        <f t="shared" si="134"/>
        <v>0964</v>
      </c>
      <c r="I726" s="3" t="str">
        <f t="shared" si="135"/>
        <v>1897</v>
      </c>
      <c r="J726" s="3" t="str">
        <f t="shared" si="136"/>
        <v>11</v>
      </c>
      <c r="K726" s="3" t="str">
        <f t="shared" si="137"/>
        <v>19</v>
      </c>
      <c r="L726" t="str">
        <f t="shared" si="138"/>
        <v>'1897-11-19'^^xsd:date</v>
      </c>
      <c r="M726" t="str">
        <f t="shared" si="139"/>
        <v>1984</v>
      </c>
      <c r="N726" t="str">
        <f t="shared" si="140"/>
        <v>07</v>
      </c>
      <c r="O726" t="str">
        <f t="shared" si="141"/>
        <v>07</v>
      </c>
      <c r="P726" t="str">
        <f t="shared" ca="1" si="142"/>
        <v/>
      </c>
      <c r="Q726" t="str">
        <f t="shared" ca="1" si="143"/>
        <v xml:space="preserve">:0964 a crs:CommonwealthPerson ; schema:name 'David Douglas (DD) SMITH' ; dbo:birthDate '1897-11-19'^^xsd:date . </v>
      </c>
      <c r="R726" t="str">
        <f t="shared" ca="1" si="144"/>
        <v xml:space="preserve">:0964 a crs:CommonwealthPerson ; schema:name 'David Douglas (DD) SMITH' ; dbo:birthDate '1897-11-19'^^xsd:date . </v>
      </c>
    </row>
    <row r="727" spans="1:18" x14ac:dyDescent="0.15">
      <c r="A727" s="1" t="s">
        <v>19512</v>
      </c>
      <c r="B727" s="1" t="s">
        <v>19513</v>
      </c>
      <c r="C727" s="4">
        <v>18620929</v>
      </c>
      <c r="D727" s="1">
        <v>19450521</v>
      </c>
      <c r="E727" s="1" t="s">
        <v>19514</v>
      </c>
      <c r="G727" t="str">
        <f t="shared" si="133"/>
        <v>965</v>
      </c>
      <c r="H727" t="str">
        <f t="shared" si="134"/>
        <v>0965</v>
      </c>
      <c r="I727" s="3" t="str">
        <f t="shared" si="135"/>
        <v>1862</v>
      </c>
      <c r="J727" s="3" t="str">
        <f t="shared" si="136"/>
        <v>09</v>
      </c>
      <c r="K727" s="3" t="str">
        <f t="shared" si="137"/>
        <v>29</v>
      </c>
      <c r="L727" t="str">
        <f t="shared" si="138"/>
        <v>'1862-09-29'^^xsd:date</v>
      </c>
      <c r="M727" t="str">
        <f t="shared" si="139"/>
        <v>1945</v>
      </c>
      <c r="N727" t="str">
        <f t="shared" si="140"/>
        <v>05</v>
      </c>
      <c r="O727" t="str">
        <f t="shared" si="141"/>
        <v>21</v>
      </c>
      <c r="P727" t="str">
        <f t="shared" ca="1" si="142"/>
        <v/>
      </c>
      <c r="Q727" t="str">
        <f t="shared" ca="1" si="143"/>
        <v xml:space="preserve">:0965 a crs:CommonwealthPerson ; schema:name 'John Smith MURDOCH CMG' ; dbo:birthDate '1862-09-29'^^xsd:date . </v>
      </c>
      <c r="R727" t="str">
        <f t="shared" ca="1" si="144"/>
        <v xml:space="preserve">:0965 a crs:CommonwealthPerson ; schema:name 'John Smith MURDOCH CMG' ; dbo:birthDate '1862-09-29'^^xsd:date . </v>
      </c>
    </row>
    <row r="728" spans="1:18" x14ac:dyDescent="0.15">
      <c r="A728" s="1" t="s">
        <v>19515</v>
      </c>
      <c r="B728" s="1" t="s">
        <v>19516</v>
      </c>
      <c r="C728" s="4">
        <v>19530000</v>
      </c>
      <c r="E728" s="1" t="s">
        <v>19517</v>
      </c>
      <c r="G728" t="str">
        <f t="shared" si="133"/>
        <v>966</v>
      </c>
      <c r="H728" t="str">
        <f t="shared" si="134"/>
        <v>0966</v>
      </c>
      <c r="I728" s="3" t="str">
        <f t="shared" si="135"/>
        <v>1953</v>
      </c>
      <c r="J728" s="3" t="str">
        <f t="shared" si="136"/>
        <v>00</v>
      </c>
      <c r="K728" s="3" t="str">
        <f t="shared" si="137"/>
        <v>00</v>
      </c>
      <c r="L728" t="str">
        <f t="shared" si="138"/>
        <v>'1953'^^xsd:gYear</v>
      </c>
      <c r="M728" t="str">
        <f t="shared" si="139"/>
        <v/>
      </c>
      <c r="N728" t="str">
        <f t="shared" si="140"/>
        <v/>
      </c>
      <c r="O728" t="str">
        <f t="shared" si="141"/>
        <v/>
      </c>
      <c r="P728" t="str">
        <f t="shared" si="142"/>
        <v/>
      </c>
      <c r="Q728" t="str">
        <f t="shared" si="143"/>
        <v xml:space="preserve">:0966 a crs:CommonwealthPerson ; schema:name 'Steve KNAPMAN' ; dbo:birthDate '1953'^^xsd:gYear . </v>
      </c>
      <c r="R728" t="str">
        <f t="shared" si="144"/>
        <v xml:space="preserve">:0966 a crs:CommonwealthPerson ; schema:name 'Steve KNAPMAN' ; dbo:birthDate '1953'^^xsd:gYear . </v>
      </c>
    </row>
    <row r="729" spans="1:18" x14ac:dyDescent="0.15">
      <c r="A729" s="1" t="s">
        <v>19518</v>
      </c>
      <c r="B729" s="1" t="s">
        <v>19519</v>
      </c>
      <c r="C729" s="4">
        <v>19460529</v>
      </c>
      <c r="E729" s="1" t="s">
        <v>19520</v>
      </c>
      <c r="G729" t="str">
        <f t="shared" si="133"/>
        <v>967</v>
      </c>
      <c r="H729" t="str">
        <f t="shared" si="134"/>
        <v>0967</v>
      </c>
      <c r="I729" s="3" t="str">
        <f t="shared" si="135"/>
        <v>1946</v>
      </c>
      <c r="J729" s="3" t="str">
        <f t="shared" si="136"/>
        <v>05</v>
      </c>
      <c r="K729" s="3" t="str">
        <f t="shared" si="137"/>
        <v>29</v>
      </c>
      <c r="L729" t="str">
        <f t="shared" si="138"/>
        <v>'1946-05-29'^^xsd:date</v>
      </c>
      <c r="M729" t="str">
        <f t="shared" si="139"/>
        <v/>
      </c>
      <c r="N729" t="str">
        <f t="shared" si="140"/>
        <v/>
      </c>
      <c r="O729" t="str">
        <f t="shared" si="141"/>
        <v/>
      </c>
      <c r="P729" t="str">
        <f t="shared" si="142"/>
        <v/>
      </c>
      <c r="Q729" t="str">
        <f t="shared" si="143"/>
        <v xml:space="preserve">:0967 a crs:CommonwealthPerson ; schema:name 'The HonHon Laurence John BRERETON' ; dbo:birthDate '1946-05-29'^^xsd:date . </v>
      </c>
      <c r="R729" t="str">
        <f t="shared" si="144"/>
        <v xml:space="preserve">:0967 a crs:CommonwealthPerson ; schema:name 'The Hon Laurence John BRERETON' ; dbo:birthDate '1946-05-29'^^xsd:date . </v>
      </c>
    </row>
    <row r="730" spans="1:18" x14ac:dyDescent="0.15">
      <c r="A730" s="1" t="s">
        <v>19521</v>
      </c>
      <c r="B730" s="1" t="s">
        <v>19522</v>
      </c>
      <c r="C730" s="4">
        <v>19330303</v>
      </c>
      <c r="E730" s="1" t="s">
        <v>19523</v>
      </c>
      <c r="G730" t="str">
        <f t="shared" si="133"/>
        <v>968</v>
      </c>
      <c r="H730" t="str">
        <f t="shared" si="134"/>
        <v>0968</v>
      </c>
      <c r="I730" s="3" t="str">
        <f t="shared" si="135"/>
        <v>1933</v>
      </c>
      <c r="J730" s="3" t="str">
        <f t="shared" si="136"/>
        <v>03</v>
      </c>
      <c r="K730" s="3" t="str">
        <f t="shared" si="137"/>
        <v>03</v>
      </c>
      <c r="L730" t="str">
        <f t="shared" si="138"/>
        <v>'1933-03-03'^^xsd:date</v>
      </c>
      <c r="M730" t="str">
        <f t="shared" si="139"/>
        <v/>
      </c>
      <c r="N730" t="str">
        <f t="shared" si="140"/>
        <v/>
      </c>
      <c r="O730" t="str">
        <f t="shared" si="141"/>
        <v/>
      </c>
      <c r="P730" t="str">
        <f t="shared" si="142"/>
        <v/>
      </c>
      <c r="Q730" t="str">
        <f t="shared" si="143"/>
        <v xml:space="preserve">:0968 a crs:CommonwealthPerson ; schema:name 'Marie Yvonne COLEMAN AO' ; dbo:birthDate '1933-03-03'^^xsd:date . </v>
      </c>
      <c r="R730" t="str">
        <f t="shared" si="144"/>
        <v xml:space="preserve">:0968 a crs:CommonwealthPerson ; schema:name 'Marie Yvonne COLEMAN AO' ; dbo:birthDate '1933-03-03'^^xsd:date . </v>
      </c>
    </row>
    <row r="731" spans="1:18" x14ac:dyDescent="0.15">
      <c r="A731" s="1" t="s">
        <v>19524</v>
      </c>
      <c r="B731" s="1" t="s">
        <v>19525</v>
      </c>
      <c r="C731" s="4">
        <v>19251231</v>
      </c>
      <c r="E731" s="1" t="s">
        <v>19526</v>
      </c>
      <c r="G731" t="str">
        <f t="shared" si="133"/>
        <v>969</v>
      </c>
      <c r="H731" t="str">
        <f t="shared" si="134"/>
        <v>0969</v>
      </c>
      <c r="I731" s="3" t="str">
        <f t="shared" si="135"/>
        <v>1925</v>
      </c>
      <c r="J731" s="3" t="str">
        <f t="shared" si="136"/>
        <v>12</v>
      </c>
      <c r="K731" s="3" t="str">
        <f t="shared" si="137"/>
        <v>31</v>
      </c>
      <c r="L731" t="str">
        <f t="shared" si="138"/>
        <v>'1925-12-31'^^xsd:date</v>
      </c>
      <c r="M731" t="str">
        <f t="shared" si="139"/>
        <v/>
      </c>
      <c r="N731" t="str">
        <f t="shared" si="140"/>
        <v/>
      </c>
      <c r="O731" t="str">
        <f t="shared" si="141"/>
        <v/>
      </c>
      <c r="P731" t="str">
        <f t="shared" si="142"/>
        <v/>
      </c>
      <c r="Q731" t="str">
        <f t="shared" si="143"/>
        <v xml:space="preserve">:0969 a crs:CommonwealthPerson ; schema:name 'Raymond CHAPMAN' ; dbo:birthDate '1925-12-31'^^xsd:date . </v>
      </c>
      <c r="R731" t="str">
        <f t="shared" si="144"/>
        <v xml:space="preserve">:0969 a crs:CommonwealthPerson ; schema:name 'Raymond CHAPMAN' ; dbo:birthDate '1925-12-31'^^xsd:date . </v>
      </c>
    </row>
    <row r="732" spans="1:18" x14ac:dyDescent="0.15">
      <c r="A732" s="1" t="s">
        <v>19527</v>
      </c>
      <c r="B732" s="1" t="s">
        <v>19528</v>
      </c>
      <c r="C732" s="4">
        <v>19160228</v>
      </c>
      <c r="D732" s="1">
        <v>20081202</v>
      </c>
      <c r="E732" s="1" t="s">
        <v>19529</v>
      </c>
      <c r="G732" t="str">
        <f t="shared" si="133"/>
        <v>97</v>
      </c>
      <c r="H732" t="str">
        <f t="shared" si="134"/>
        <v>0097</v>
      </c>
      <c r="I732" s="3" t="str">
        <f t="shared" si="135"/>
        <v>1916</v>
      </c>
      <c r="J732" s="3" t="str">
        <f t="shared" si="136"/>
        <v>02</v>
      </c>
      <c r="K732" s="3" t="str">
        <f t="shared" si="137"/>
        <v>28</v>
      </c>
      <c r="L732" t="str">
        <f t="shared" si="138"/>
        <v>'1916-02-28'^^xsd:date</v>
      </c>
      <c r="M732" t="str">
        <f t="shared" si="139"/>
        <v>2008</v>
      </c>
      <c r="N732" t="str">
        <f t="shared" si="140"/>
        <v>12</v>
      </c>
      <c r="O732" t="str">
        <f t="shared" si="141"/>
        <v>02</v>
      </c>
      <c r="P732" t="str">
        <f t="shared" ca="1" si="142"/>
        <v/>
      </c>
      <c r="Q732" t="str">
        <f t="shared" ca="1" si="143"/>
        <v xml:space="preserve">:0097 a crs:CommonwealthPerson ; schema:name 'The HonHon Francis Daniel CREAN' ; dbo:birthDate '1916-02-28'^^xsd:date . </v>
      </c>
      <c r="R732" t="str">
        <f t="shared" ca="1" si="144"/>
        <v xml:space="preserve">:0097 a crs:CommonwealthPerson ; schema:name 'The Hon Francis Daniel CREAN' ; dbo:birthDate '1916-02-28'^^xsd:date . </v>
      </c>
    </row>
    <row r="733" spans="1:18" x14ac:dyDescent="0.15">
      <c r="A733" s="1" t="s">
        <v>19530</v>
      </c>
      <c r="B733" s="1" t="s">
        <v>19531</v>
      </c>
      <c r="C733" s="4">
        <v>19220415</v>
      </c>
      <c r="D733" s="1">
        <v>20031018</v>
      </c>
      <c r="E733" s="1" t="s">
        <v>19532</v>
      </c>
      <c r="G733" t="str">
        <f t="shared" si="133"/>
        <v>970</v>
      </c>
      <c r="H733" t="str">
        <f t="shared" si="134"/>
        <v>0970</v>
      </c>
      <c r="I733" s="3" t="str">
        <f t="shared" si="135"/>
        <v>1922</v>
      </c>
      <c r="J733" s="3" t="str">
        <f t="shared" si="136"/>
        <v>04</v>
      </c>
      <c r="K733" s="3" t="str">
        <f t="shared" si="137"/>
        <v>15</v>
      </c>
      <c r="L733" t="str">
        <f t="shared" si="138"/>
        <v>'1922-04-15'^^xsd:date</v>
      </c>
      <c r="M733" t="str">
        <f t="shared" si="139"/>
        <v>2003</v>
      </c>
      <c r="N733" t="str">
        <f t="shared" si="140"/>
        <v>10</v>
      </c>
      <c r="O733" t="str">
        <f t="shared" si="141"/>
        <v>18</v>
      </c>
      <c r="P733" t="str">
        <f t="shared" ca="1" si="142"/>
        <v/>
      </c>
      <c r="Q733" t="str">
        <f t="shared" ca="1" si="143"/>
        <v xml:space="preserve">:0970 a crs:CommonwealthPerson ; schema:name 'John David JESS CBE' ; dbo:birthDate '1922-04-15'^^xsd:date . </v>
      </c>
      <c r="R733" t="str">
        <f t="shared" ca="1" si="144"/>
        <v xml:space="preserve">:0970 a crs:CommonwealthPerson ; schema:name 'John David JESS CBE' ; dbo:birthDate '1922-04-15'^^xsd:date . </v>
      </c>
    </row>
    <row r="734" spans="1:18" x14ac:dyDescent="0.15">
      <c r="A734" s="1" t="s">
        <v>19533</v>
      </c>
      <c r="B734" s="1" t="s">
        <v>19534</v>
      </c>
      <c r="C734" s="4">
        <v>19441227</v>
      </c>
      <c r="E734" s="1" t="s">
        <v>17683</v>
      </c>
      <c r="G734" t="str">
        <f t="shared" si="133"/>
        <v>971</v>
      </c>
      <c r="H734" t="str">
        <f t="shared" si="134"/>
        <v>0971</v>
      </c>
      <c r="I734" s="3" t="str">
        <f t="shared" si="135"/>
        <v>1944</v>
      </c>
      <c r="J734" s="3" t="str">
        <f t="shared" si="136"/>
        <v>12</v>
      </c>
      <c r="K734" s="3" t="str">
        <f t="shared" si="137"/>
        <v>27</v>
      </c>
      <c r="L734" t="str">
        <f t="shared" si="138"/>
        <v>'1944-12-27'^^xsd:date</v>
      </c>
      <c r="M734" t="str">
        <f t="shared" si="139"/>
        <v/>
      </c>
      <c r="N734" t="str">
        <f t="shared" si="140"/>
        <v/>
      </c>
      <c r="O734" t="str">
        <f t="shared" si="141"/>
        <v/>
      </c>
      <c r="P734" t="str">
        <f t="shared" si="142"/>
        <v/>
      </c>
      <c r="Q734" t="str">
        <f t="shared" si="143"/>
        <v xml:space="preserve">:0971 a crs:CommonwealthPerson ; schema:name 'Robert James BROWN' ; dbo:birthDate '1944-12-27'^^xsd:date . </v>
      </c>
      <c r="R734" t="str">
        <f t="shared" si="144"/>
        <v xml:space="preserve">:0971 a crs:CommonwealthPerson ; schema:name 'Robert James BROWN' ; dbo:birthDate '1944-12-27'^^xsd:date . </v>
      </c>
    </row>
    <row r="735" spans="1:18" x14ac:dyDescent="0.15">
      <c r="A735" s="1" t="s">
        <v>19535</v>
      </c>
      <c r="B735" s="1" t="s">
        <v>19536</v>
      </c>
      <c r="C735" s="4">
        <v>19561114</v>
      </c>
      <c r="E735" s="1" t="s">
        <v>19537</v>
      </c>
      <c r="G735" t="str">
        <f t="shared" si="133"/>
        <v>972</v>
      </c>
      <c r="H735" t="str">
        <f t="shared" si="134"/>
        <v>0972</v>
      </c>
      <c r="I735" s="3" t="str">
        <f t="shared" si="135"/>
        <v>1956</v>
      </c>
      <c r="J735" s="3" t="str">
        <f t="shared" si="136"/>
        <v>11</v>
      </c>
      <c r="K735" s="3" t="str">
        <f t="shared" si="137"/>
        <v>14</v>
      </c>
      <c r="L735" t="str">
        <f t="shared" si="138"/>
        <v>'1956-11-14'^^xsd:date</v>
      </c>
      <c r="M735" t="str">
        <f t="shared" si="139"/>
        <v/>
      </c>
      <c r="N735" t="str">
        <f t="shared" si="140"/>
        <v/>
      </c>
      <c r="O735" t="str">
        <f t="shared" si="141"/>
        <v/>
      </c>
      <c r="P735" t="str">
        <f t="shared" si="142"/>
        <v/>
      </c>
      <c r="Q735" t="str">
        <f t="shared" si="143"/>
        <v xml:space="preserve">:0972 a crs:CommonwealthPerson ; schema:name 'The HonHon John Duncan ANDERSON AO' ; dbo:birthDate '1956-11-14'^^xsd:date . </v>
      </c>
      <c r="R735" t="str">
        <f t="shared" si="144"/>
        <v xml:space="preserve">:0972 a crs:CommonwealthPerson ; schema:name 'The Hon John Duncan ANDERSON AO' ; dbo:birthDate '1956-11-14'^^xsd:date . </v>
      </c>
    </row>
    <row r="736" spans="1:18" x14ac:dyDescent="0.15">
      <c r="A736" s="1" t="s">
        <v>19538</v>
      </c>
      <c r="B736" s="1" t="s">
        <v>19539</v>
      </c>
      <c r="C736" s="4">
        <v>19360216</v>
      </c>
      <c r="E736" s="1" t="s">
        <v>19540</v>
      </c>
      <c r="G736" t="str">
        <f t="shared" si="133"/>
        <v>973</v>
      </c>
      <c r="H736" t="str">
        <f t="shared" si="134"/>
        <v>0973</v>
      </c>
      <c r="I736" s="3" t="str">
        <f t="shared" si="135"/>
        <v>1936</v>
      </c>
      <c r="J736" s="3" t="str">
        <f t="shared" si="136"/>
        <v>02</v>
      </c>
      <c r="K736" s="3" t="str">
        <f t="shared" si="137"/>
        <v>16</v>
      </c>
      <c r="L736" t="str">
        <f t="shared" si="138"/>
        <v>'1936-02-16'^^xsd:date</v>
      </c>
      <c r="M736" t="str">
        <f t="shared" si="139"/>
        <v/>
      </c>
      <c r="N736" t="str">
        <f t="shared" si="140"/>
        <v/>
      </c>
      <c r="O736" t="str">
        <f t="shared" si="141"/>
        <v/>
      </c>
      <c r="P736" t="str">
        <f t="shared" si="142"/>
        <v/>
      </c>
      <c r="Q736" t="str">
        <f t="shared" si="143"/>
        <v xml:space="preserve">:0973 a crs:CommonwealthPerson ; schema:name 'Alan Gardner KERR AM' ; dbo:birthDate '1936-02-16'^^xsd:date . </v>
      </c>
      <c r="R736" t="str">
        <f t="shared" si="144"/>
        <v xml:space="preserve">:0973 a crs:CommonwealthPerson ; schema:name 'Alan Gardner KERR AM' ; dbo:birthDate '1936-02-16'^^xsd:date . </v>
      </c>
    </row>
    <row r="737" spans="1:18" x14ac:dyDescent="0.15">
      <c r="A737" s="1" t="s">
        <v>19541</v>
      </c>
      <c r="B737" s="1" t="s">
        <v>19542</v>
      </c>
      <c r="C737" s="4">
        <v>19450829</v>
      </c>
      <c r="E737" s="1" t="s">
        <v>19543</v>
      </c>
      <c r="G737" t="str">
        <f t="shared" si="133"/>
        <v>974</v>
      </c>
      <c r="H737" t="str">
        <f t="shared" si="134"/>
        <v>0974</v>
      </c>
      <c r="I737" s="3" t="str">
        <f t="shared" si="135"/>
        <v>1945</v>
      </c>
      <c r="J737" s="3" t="str">
        <f t="shared" si="136"/>
        <v>08</v>
      </c>
      <c r="K737" s="3" t="str">
        <f t="shared" si="137"/>
        <v>29</v>
      </c>
      <c r="L737" t="str">
        <f t="shared" si="138"/>
        <v>'1945-08-29'^^xsd:date</v>
      </c>
      <c r="M737" t="str">
        <f t="shared" si="139"/>
        <v/>
      </c>
      <c r="N737" t="str">
        <f t="shared" si="140"/>
        <v/>
      </c>
      <c r="O737" t="str">
        <f t="shared" si="141"/>
        <v/>
      </c>
      <c r="P737" t="str">
        <f t="shared" si="142"/>
        <v/>
      </c>
      <c r="Q737" t="str">
        <f t="shared" si="143"/>
        <v xml:space="preserve">:0974 a crs:CommonwealthPerson ; schema:name 'Dr Peter Geoffrey EDWARDS AM' ; dbo:birthDate '1945-08-29'^^xsd:date . </v>
      </c>
      <c r="R737" t="str">
        <f t="shared" si="144"/>
        <v xml:space="preserve">:0974 a crs:CommonwealthPerson ; schema:name 'Dr Peter Geoffrey EDWARDS AM' ; dbo:birthDate '1945-08-29'^^xsd:date . </v>
      </c>
    </row>
    <row r="738" spans="1:18" x14ac:dyDescent="0.15">
      <c r="A738" s="1" t="s">
        <v>19544</v>
      </c>
      <c r="B738" s="1" t="s">
        <v>19545</v>
      </c>
      <c r="C738" s="4">
        <v>19361105</v>
      </c>
      <c r="E738" s="1" t="s">
        <v>19546</v>
      </c>
      <c r="G738" t="str">
        <f t="shared" si="133"/>
        <v>975</v>
      </c>
      <c r="H738" t="str">
        <f t="shared" si="134"/>
        <v>0975</v>
      </c>
      <c r="I738" s="3" t="str">
        <f t="shared" si="135"/>
        <v>1936</v>
      </c>
      <c r="J738" s="3" t="str">
        <f t="shared" si="136"/>
        <v>11</v>
      </c>
      <c r="K738" s="3" t="str">
        <f t="shared" si="137"/>
        <v>05</v>
      </c>
      <c r="L738" t="str">
        <f t="shared" si="138"/>
        <v>'1936-11-05'^^xsd:date</v>
      </c>
      <c r="M738" t="str">
        <f t="shared" si="139"/>
        <v/>
      </c>
      <c r="N738" t="str">
        <f t="shared" si="140"/>
        <v/>
      </c>
      <c r="O738" t="str">
        <f t="shared" si="141"/>
        <v/>
      </c>
      <c r="P738" t="str">
        <f t="shared" si="142"/>
        <v/>
      </c>
      <c r="Q738" t="str">
        <f t="shared" si="143"/>
        <v xml:space="preserve">:0975 a crs:CommonwealthPerson ; schema:name 'Dr Robert John O'NEILL AO' ; dbo:birthDate '1936-11-05'^^xsd:date . </v>
      </c>
      <c r="R738" t="str">
        <f t="shared" si="144"/>
        <v xml:space="preserve">:0975 a crs:CommonwealthPerson ; schema:name 'Dr Robert John O'NEILL AO' ; dbo:birthDate '1936-11-05'^^xsd:date . </v>
      </c>
    </row>
    <row r="739" spans="1:18" x14ac:dyDescent="0.15">
      <c r="A739" s="1" t="s">
        <v>19547</v>
      </c>
      <c r="B739" s="1" t="s">
        <v>19548</v>
      </c>
      <c r="C739" s="4">
        <v>19350410</v>
      </c>
      <c r="E739" s="1" t="s">
        <v>18195</v>
      </c>
      <c r="G739" t="str">
        <f t="shared" si="133"/>
        <v>976</v>
      </c>
      <c r="H739" t="str">
        <f t="shared" si="134"/>
        <v>0976</v>
      </c>
      <c r="I739" s="3" t="str">
        <f t="shared" si="135"/>
        <v>1935</v>
      </c>
      <c r="J739" s="3" t="str">
        <f t="shared" si="136"/>
        <v>04</v>
      </c>
      <c r="K739" s="3" t="str">
        <f t="shared" si="137"/>
        <v>10</v>
      </c>
      <c r="L739" t="str">
        <f t="shared" si="138"/>
        <v>'1935-04-10'^^xsd:date</v>
      </c>
      <c r="M739" t="str">
        <f t="shared" si="139"/>
        <v/>
      </c>
      <c r="N739" t="str">
        <f t="shared" si="140"/>
        <v/>
      </c>
      <c r="O739" t="str">
        <f t="shared" si="141"/>
        <v/>
      </c>
      <c r="P739" t="str">
        <f t="shared" si="142"/>
        <v/>
      </c>
      <c r="Q739" t="str">
        <f t="shared" si="143"/>
        <v xml:space="preserve">:0976 a crs:CommonwealthPerson ; schema:name 'The Rt Rev Dr Peter John HOLLINGWORTH AC, OBE' ; dbo:birthDate '1935-04-10'^^xsd:date . </v>
      </c>
      <c r="R739" t="str">
        <f t="shared" si="144"/>
        <v xml:space="preserve">:0976 a crs:CommonwealthPerson ; schema:name 'The Rt Rev Dr Peter John HOLLINGWORTH AC, OBE' ; dbo:birthDate '1935-04-10'^^xsd:date . </v>
      </c>
    </row>
    <row r="740" spans="1:18" x14ac:dyDescent="0.15">
      <c r="A740" s="1" t="s">
        <v>19549</v>
      </c>
      <c r="B740" s="1" t="s">
        <v>19550</v>
      </c>
      <c r="C740" s="4">
        <v>19481019</v>
      </c>
      <c r="E740" s="1" t="s">
        <v>19551</v>
      </c>
      <c r="G740" t="str">
        <f t="shared" si="133"/>
        <v>977</v>
      </c>
      <c r="H740" t="str">
        <f t="shared" si="134"/>
        <v>0977</v>
      </c>
      <c r="I740" s="3" t="str">
        <f t="shared" si="135"/>
        <v>1948</v>
      </c>
      <c r="J740" s="3" t="str">
        <f t="shared" si="136"/>
        <v>10</v>
      </c>
      <c r="K740" s="3" t="str">
        <f t="shared" si="137"/>
        <v>19</v>
      </c>
      <c r="L740" t="str">
        <f t="shared" si="138"/>
        <v>'1948-10-19'^^xsd:date</v>
      </c>
      <c r="M740" t="str">
        <f t="shared" si="139"/>
        <v/>
      </c>
      <c r="N740" t="str">
        <f t="shared" si="140"/>
        <v/>
      </c>
      <c r="O740" t="str">
        <f t="shared" si="141"/>
        <v/>
      </c>
      <c r="P740" t="str">
        <f t="shared" si="142"/>
        <v/>
      </c>
      <c r="Q740" t="str">
        <f t="shared" si="143"/>
        <v xml:space="preserve">:0977 a crs:CommonwealthPerson ; schema:name 'Meg Heather LEES' ; dbo:birthDate '1948-10-19'^^xsd:date . </v>
      </c>
      <c r="R740" t="str">
        <f t="shared" si="144"/>
        <v xml:space="preserve">:0977 a crs:CommonwealthPerson ; schema:name 'Meg Heather LEES' ; dbo:birthDate '1948-10-19'^^xsd:date . </v>
      </c>
    </row>
    <row r="741" spans="1:18" x14ac:dyDescent="0.15">
      <c r="A741" s="1" t="s">
        <v>19552</v>
      </c>
      <c r="B741" s="1" t="s">
        <v>19553</v>
      </c>
      <c r="C741" s="4">
        <v>19260712</v>
      </c>
      <c r="E741" s="1" t="s">
        <v>19554</v>
      </c>
      <c r="G741" t="str">
        <f t="shared" si="133"/>
        <v>978</v>
      </c>
      <c r="H741" t="str">
        <f t="shared" si="134"/>
        <v>0978</v>
      </c>
      <c r="I741" s="3" t="str">
        <f t="shared" si="135"/>
        <v>1926</v>
      </c>
      <c r="J741" s="3" t="str">
        <f t="shared" si="136"/>
        <v>07</v>
      </c>
      <c r="K741" s="3" t="str">
        <f t="shared" si="137"/>
        <v>12</v>
      </c>
      <c r="L741" t="str">
        <f t="shared" si="138"/>
        <v>'1926-07-12'^^xsd:date</v>
      </c>
      <c r="M741" t="str">
        <f t="shared" si="139"/>
        <v/>
      </c>
      <c r="N741" t="str">
        <f t="shared" si="140"/>
        <v/>
      </c>
      <c r="O741" t="str">
        <f t="shared" si="141"/>
        <v/>
      </c>
      <c r="P741" t="str">
        <f t="shared" si="142"/>
        <v/>
      </c>
      <c r="Q741" t="str">
        <f t="shared" si="143"/>
        <v xml:space="preserve">:0978 a crs:CommonwealthPerson ; schema:name 'The Hon Albert Jaime GRASSBY AM' ; dbo:birthDate '1926-07-12'^^xsd:date . </v>
      </c>
      <c r="R741" t="str">
        <f t="shared" si="144"/>
        <v xml:space="preserve">:0978 a crs:CommonwealthPerson ; schema:name 'The Hon Albert Jaime GRASSBY AM' ; dbo:birthDate '1926-07-12'^^xsd:date . </v>
      </c>
    </row>
    <row r="742" spans="1:18" x14ac:dyDescent="0.15">
      <c r="A742" s="1" t="s">
        <v>19555</v>
      </c>
      <c r="B742" s="1" t="s">
        <v>19556</v>
      </c>
      <c r="C742" s="4">
        <v>19421009</v>
      </c>
      <c r="E742" s="1" t="s">
        <v>19557</v>
      </c>
      <c r="G742" t="str">
        <f t="shared" si="133"/>
        <v>979</v>
      </c>
      <c r="H742" t="str">
        <f t="shared" si="134"/>
        <v>0979</v>
      </c>
      <c r="I742" s="3" t="str">
        <f t="shared" si="135"/>
        <v>1942</v>
      </c>
      <c r="J742" s="3" t="str">
        <f t="shared" si="136"/>
        <v>10</v>
      </c>
      <c r="K742" s="3" t="str">
        <f t="shared" si="137"/>
        <v>09</v>
      </c>
      <c r="L742" t="str">
        <f t="shared" si="138"/>
        <v>'1942-10-09'^^xsd:date</v>
      </c>
      <c r="M742" t="str">
        <f t="shared" si="139"/>
        <v/>
      </c>
      <c r="N742" t="str">
        <f t="shared" si="140"/>
        <v/>
      </c>
      <c r="O742" t="str">
        <f t="shared" si="141"/>
        <v/>
      </c>
      <c r="P742" t="str">
        <f t="shared" si="142"/>
        <v/>
      </c>
      <c r="Q742" t="str">
        <f t="shared" si="143"/>
        <v xml:space="preserve">:0979 a crs:CommonwealthPerson ; schema:name 'Lionel Barrie WOODWARD AO' ; dbo:birthDate '1942-10-09'^^xsd:date . </v>
      </c>
      <c r="R742" t="str">
        <f t="shared" si="144"/>
        <v xml:space="preserve">:0979 a crs:CommonwealthPerson ; schema:name 'Lionel Barrie WOODWARD AO' ; dbo:birthDate '1942-10-09'^^xsd:date . </v>
      </c>
    </row>
    <row r="743" spans="1:18" x14ac:dyDescent="0.15">
      <c r="A743" s="1" t="s">
        <v>19558</v>
      </c>
      <c r="B743" s="1" t="s">
        <v>19559</v>
      </c>
      <c r="C743" s="4">
        <v>19130216</v>
      </c>
      <c r="D743" s="1">
        <v>19940413</v>
      </c>
      <c r="E743" s="1" t="s">
        <v>18456</v>
      </c>
      <c r="G743" t="str">
        <f t="shared" si="133"/>
        <v>98</v>
      </c>
      <c r="H743" t="str">
        <f t="shared" si="134"/>
        <v>0098</v>
      </c>
      <c r="I743" s="3" t="str">
        <f t="shared" si="135"/>
        <v>1913</v>
      </c>
      <c r="J743" s="3" t="str">
        <f t="shared" si="136"/>
        <v>02</v>
      </c>
      <c r="K743" s="3" t="str">
        <f t="shared" si="137"/>
        <v>16</v>
      </c>
      <c r="L743" t="str">
        <f t="shared" si="138"/>
        <v>'1913-02-16'^^xsd:date</v>
      </c>
      <c r="M743" t="str">
        <f t="shared" si="139"/>
        <v>1994</v>
      </c>
      <c r="N743" t="str">
        <f t="shared" si="140"/>
        <v>04</v>
      </c>
      <c r="O743" t="str">
        <f t="shared" si="141"/>
        <v>13</v>
      </c>
      <c r="P743" t="str">
        <f t="shared" ca="1" si="142"/>
        <v/>
      </c>
      <c r="Q743" t="str">
        <f t="shared" ca="1" si="143"/>
        <v xml:space="preserve">:0098 a crs:CommonwealthPerson ; schema:name 'John Edward MARRIOTT' ; dbo:birthDate '1913-02-16'^^xsd:date . </v>
      </c>
      <c r="R743" t="str">
        <f t="shared" ca="1" si="144"/>
        <v xml:space="preserve">:0098 a crs:CommonwealthPerson ; schema:name 'John Edward MARRIOTT' ; dbo:birthDate '1913-02-16'^^xsd:date . </v>
      </c>
    </row>
    <row r="744" spans="1:18" x14ac:dyDescent="0.15">
      <c r="A744" s="1" t="s">
        <v>19560</v>
      </c>
      <c r="B744" s="1" t="s">
        <v>19561</v>
      </c>
      <c r="C744" s="4">
        <v>19220530</v>
      </c>
      <c r="D744" s="1">
        <v>19981124</v>
      </c>
      <c r="E744" s="1" t="s">
        <v>19562</v>
      </c>
      <c r="G744" t="str">
        <f t="shared" si="133"/>
        <v>981</v>
      </c>
      <c r="H744" t="str">
        <f t="shared" si="134"/>
        <v>0981</v>
      </c>
      <c r="I744" s="3" t="str">
        <f t="shared" si="135"/>
        <v>1922</v>
      </c>
      <c r="J744" s="3" t="str">
        <f t="shared" si="136"/>
        <v>05</v>
      </c>
      <c r="K744" s="3" t="str">
        <f t="shared" si="137"/>
        <v>30</v>
      </c>
      <c r="L744" t="str">
        <f t="shared" si="138"/>
        <v>'1922-05-30'^^xsd:date</v>
      </c>
      <c r="M744" t="str">
        <f t="shared" si="139"/>
        <v>1998</v>
      </c>
      <c r="N744" t="str">
        <f t="shared" si="140"/>
        <v>11</v>
      </c>
      <c r="O744" t="str">
        <f t="shared" si="141"/>
        <v>24</v>
      </c>
      <c r="P744" t="str">
        <f t="shared" ca="1" si="142"/>
        <v/>
      </c>
      <c r="Q744" t="str">
        <f t="shared" ca="1" si="143"/>
        <v xml:space="preserve">:0981 a crs:CommonwealthPerson ; schema:name 'Allan Thomas GRIFFITH AM' ; dbo:birthDate '1922-05-30'^^xsd:date . </v>
      </c>
      <c r="R744" t="str">
        <f t="shared" ca="1" si="144"/>
        <v xml:space="preserve">:0981 a crs:CommonwealthPerson ; schema:name 'Allan Thomas GRIFFITH AM' ; dbo:birthDate '1922-05-30'^^xsd:date . </v>
      </c>
    </row>
    <row r="745" spans="1:18" x14ac:dyDescent="0.15">
      <c r="A745" s="1" t="s">
        <v>19563</v>
      </c>
      <c r="B745" s="1" t="s">
        <v>19564</v>
      </c>
      <c r="C745" s="4">
        <v>19270501</v>
      </c>
      <c r="D745" s="1">
        <v>19941006</v>
      </c>
      <c r="E745" s="1" t="s">
        <v>19565</v>
      </c>
      <c r="G745" t="str">
        <f t="shared" si="133"/>
        <v>982</v>
      </c>
      <c r="H745" t="str">
        <f t="shared" si="134"/>
        <v>0982</v>
      </c>
      <c r="I745" s="3" t="str">
        <f t="shared" si="135"/>
        <v>1927</v>
      </c>
      <c r="J745" s="3" t="str">
        <f t="shared" si="136"/>
        <v>05</v>
      </c>
      <c r="K745" s="3" t="str">
        <f t="shared" si="137"/>
        <v>01</v>
      </c>
      <c r="L745" t="str">
        <f t="shared" si="138"/>
        <v>'1927-05-01'^^xsd:date</v>
      </c>
      <c r="M745" t="str">
        <f t="shared" si="139"/>
        <v>1994</v>
      </c>
      <c r="N745" t="str">
        <f t="shared" si="140"/>
        <v>10</v>
      </c>
      <c r="O745" t="str">
        <f t="shared" si="141"/>
        <v>06</v>
      </c>
      <c r="P745" t="str">
        <f t="shared" ca="1" si="142"/>
        <v/>
      </c>
      <c r="Q745" t="str">
        <f t="shared" ca="1" si="143"/>
        <v xml:space="preserve">:0982 a crs:CommonwealthPerson ; schema:name 'Sir Geoffrey John YEEND AC' ; dbo:birthDate '1927-05-01'^^xsd:date . </v>
      </c>
      <c r="R745" t="str">
        <f t="shared" ca="1" si="144"/>
        <v xml:space="preserve">:0982 a crs:CommonwealthPerson ; schema:name 'Sir Geoffrey John YEEND AC' ; dbo:birthDate '1927-05-01'^^xsd:date . </v>
      </c>
    </row>
    <row r="746" spans="1:18" x14ac:dyDescent="0.15">
      <c r="A746" s="1" t="s">
        <v>19566</v>
      </c>
      <c r="B746" s="1" t="s">
        <v>19567</v>
      </c>
      <c r="C746" s="4">
        <v>18860703</v>
      </c>
      <c r="D746" s="1">
        <v>19720627</v>
      </c>
      <c r="E746" s="1" t="s">
        <v>19121</v>
      </c>
      <c r="G746" t="str">
        <f t="shared" si="133"/>
        <v>983</v>
      </c>
      <c r="H746" t="str">
        <f t="shared" si="134"/>
        <v>0983</v>
      </c>
      <c r="I746" s="3" t="str">
        <f t="shared" si="135"/>
        <v>1886</v>
      </c>
      <c r="J746" s="3" t="str">
        <f t="shared" si="136"/>
        <v>07</v>
      </c>
      <c r="K746" s="3" t="str">
        <f t="shared" si="137"/>
        <v>03</v>
      </c>
      <c r="L746" t="str">
        <f t="shared" si="138"/>
        <v>'1886-07-03'^^xsd:date</v>
      </c>
      <c r="M746" t="str">
        <f t="shared" si="139"/>
        <v>1972</v>
      </c>
      <c r="N746" t="str">
        <f t="shared" si="140"/>
        <v>06</v>
      </c>
      <c r="O746" t="str">
        <f t="shared" si="141"/>
        <v>27</v>
      </c>
      <c r="P746" t="str">
        <f t="shared" ca="1" si="142"/>
        <v/>
      </c>
      <c r="Q746" t="str">
        <f t="shared" ca="1" si="143"/>
        <v xml:space="preserve">:0983 a crs:CommonwealthPerson ; schema:name 'The Hon Arthur BLAKELEY' ; dbo:birthDate '1886-07-03'^^xsd:date . </v>
      </c>
      <c r="R746" t="str">
        <f t="shared" ca="1" si="144"/>
        <v xml:space="preserve">:0983 a crs:CommonwealthPerson ; schema:name 'The Hon Arthur BLAKELEY' ; dbo:birthDate '1886-07-03'^^xsd:date . </v>
      </c>
    </row>
    <row r="747" spans="1:18" x14ac:dyDescent="0.15">
      <c r="A747" s="1" t="s">
        <v>19568</v>
      </c>
      <c r="B747" s="1" t="s">
        <v>19569</v>
      </c>
      <c r="C747" s="4">
        <v>19600105</v>
      </c>
      <c r="E747" s="1" t="s">
        <v>19570</v>
      </c>
      <c r="G747" t="str">
        <f t="shared" si="133"/>
        <v>984</v>
      </c>
      <c r="H747" t="str">
        <f t="shared" si="134"/>
        <v>0984</v>
      </c>
      <c r="I747" s="3" t="str">
        <f t="shared" si="135"/>
        <v>1960</v>
      </c>
      <c r="J747" s="3" t="str">
        <f t="shared" si="136"/>
        <v>01</v>
      </c>
      <c r="K747" s="3" t="str">
        <f t="shared" si="137"/>
        <v>05</v>
      </c>
      <c r="L747" t="str">
        <f t="shared" si="138"/>
        <v>'1960-01-05'^^xsd:date</v>
      </c>
      <c r="M747" t="str">
        <f t="shared" si="139"/>
        <v/>
      </c>
      <c r="N747" t="str">
        <f t="shared" si="140"/>
        <v/>
      </c>
      <c r="O747" t="str">
        <f t="shared" si="141"/>
        <v/>
      </c>
      <c r="P747" t="str">
        <f t="shared" si="142"/>
        <v/>
      </c>
      <c r="Q747" t="str">
        <f t="shared" si="143"/>
        <v xml:space="preserve">:0984 a crs:CommonwealthPerson ; schema:name 'The HonHon Gary Douglas HARDGRAVE' ; dbo:birthDate '1960-01-05'^^xsd:date . </v>
      </c>
      <c r="R747" t="str">
        <f t="shared" si="144"/>
        <v xml:space="preserve">:0984 a crs:CommonwealthPerson ; schema:name 'The Hon Gary Douglas HARDGRAVE' ; dbo:birthDate '1960-01-05'^^xsd:date . </v>
      </c>
    </row>
    <row r="748" spans="1:18" x14ac:dyDescent="0.15">
      <c r="A748" s="1" t="s">
        <v>19571</v>
      </c>
      <c r="B748" s="1" t="s">
        <v>19572</v>
      </c>
      <c r="C748" s="4">
        <v>19441004</v>
      </c>
      <c r="D748" s="1">
        <v>20110913</v>
      </c>
      <c r="E748" s="1" t="s">
        <v>19573</v>
      </c>
      <c r="G748" t="str">
        <f t="shared" si="133"/>
        <v>985</v>
      </c>
      <c r="H748" t="str">
        <f t="shared" si="134"/>
        <v>0985</v>
      </c>
      <c r="I748" s="3" t="str">
        <f t="shared" si="135"/>
        <v>1944</v>
      </c>
      <c r="J748" s="3" t="str">
        <f t="shared" si="136"/>
        <v>10</v>
      </c>
      <c r="K748" s="3" t="str">
        <f t="shared" si="137"/>
        <v>04</v>
      </c>
      <c r="L748" t="str">
        <f t="shared" si="138"/>
        <v>'1944-10-04'^^xsd:date</v>
      </c>
      <c r="M748" t="str">
        <f t="shared" si="139"/>
        <v>2011</v>
      </c>
      <c r="N748" t="str">
        <f t="shared" si="140"/>
        <v>09</v>
      </c>
      <c r="O748" t="str">
        <f t="shared" si="141"/>
        <v>13</v>
      </c>
      <c r="P748" t="str">
        <f t="shared" ca="1" si="142"/>
        <v/>
      </c>
      <c r="Q748" t="str">
        <f t="shared" ca="1" si="143"/>
        <v xml:space="preserve">:0985 a crs:CommonwealthPerson ; schema:name 'The HonHon David Francis JULL' ; dbo:birthDate '1944-10-04'^^xsd:date . </v>
      </c>
      <c r="R748" t="str">
        <f t="shared" ca="1" si="144"/>
        <v xml:space="preserve">:0985 a crs:CommonwealthPerson ; schema:name 'The Hon David Francis JULL' ; dbo:birthDate '1944-10-04'^^xsd:date . </v>
      </c>
    </row>
    <row r="749" spans="1:18" x14ac:dyDescent="0.15">
      <c r="A749" s="1" t="s">
        <v>19574</v>
      </c>
      <c r="B749" s="1" t="s">
        <v>19575</v>
      </c>
      <c r="C749" s="4">
        <v>19481106</v>
      </c>
      <c r="E749" s="1" t="s">
        <v>19576</v>
      </c>
      <c r="G749" t="str">
        <f t="shared" si="133"/>
        <v>986</v>
      </c>
      <c r="H749" t="str">
        <f t="shared" si="134"/>
        <v>0986</v>
      </c>
      <c r="I749" s="3" t="str">
        <f t="shared" si="135"/>
        <v>1948</v>
      </c>
      <c r="J749" s="3" t="str">
        <f t="shared" si="136"/>
        <v>11</v>
      </c>
      <c r="K749" s="3" t="str">
        <f t="shared" si="137"/>
        <v>06</v>
      </c>
      <c r="L749" t="str">
        <f t="shared" si="138"/>
        <v>'1948-11-06'^^xsd:date</v>
      </c>
      <c r="M749" t="str">
        <f t="shared" si="139"/>
        <v/>
      </c>
      <c r="N749" t="str">
        <f t="shared" si="140"/>
        <v/>
      </c>
      <c r="O749" t="str">
        <f t="shared" si="141"/>
        <v/>
      </c>
      <c r="P749" t="str">
        <f t="shared" si="142"/>
        <v/>
      </c>
      <c r="Q749" t="str">
        <f t="shared" si="143"/>
        <v xml:space="preserve">:0986 a crs:CommonwealthPerson ; schema:name 'The HonHon Geoffrey Daniel PROSSER' ; dbo:birthDate '1948-11-06'^^xsd:date . </v>
      </c>
      <c r="R749" t="str">
        <f t="shared" si="144"/>
        <v xml:space="preserve">:0986 a crs:CommonwealthPerson ; schema:name 'The Hon Geoffrey Daniel PROSSER' ; dbo:birthDate '1948-11-06'^^xsd:date . </v>
      </c>
    </row>
    <row r="750" spans="1:18" x14ac:dyDescent="0.15">
      <c r="A750" s="1" t="s">
        <v>19577</v>
      </c>
      <c r="B750" s="1" t="s">
        <v>19578</v>
      </c>
      <c r="C750" s="4">
        <v>19370807</v>
      </c>
      <c r="E750" s="1" t="s">
        <v>19579</v>
      </c>
      <c r="G750" t="str">
        <f t="shared" si="133"/>
        <v>987</v>
      </c>
      <c r="H750" t="str">
        <f t="shared" si="134"/>
        <v>0987</v>
      </c>
      <c r="I750" s="3" t="str">
        <f t="shared" si="135"/>
        <v>1937</v>
      </c>
      <c r="J750" s="3" t="str">
        <f t="shared" si="136"/>
        <v>08</v>
      </c>
      <c r="K750" s="3" t="str">
        <f t="shared" si="137"/>
        <v>07</v>
      </c>
      <c r="L750" t="str">
        <f t="shared" si="138"/>
        <v>'1937-08-07'^^xsd:date</v>
      </c>
      <c r="M750" t="str">
        <f t="shared" si="139"/>
        <v/>
      </c>
      <c r="N750" t="str">
        <f t="shared" si="140"/>
        <v/>
      </c>
      <c r="O750" t="str">
        <f t="shared" si="141"/>
        <v/>
      </c>
      <c r="P750" t="str">
        <f t="shared" si="142"/>
        <v/>
      </c>
      <c r="Q750" t="str">
        <f t="shared" si="143"/>
        <v xml:space="preserve">:0987 a crs:CommonwealthPerson ; schema:name 'The Hon Robert David NICHOLSON AO' ; dbo:birthDate '1937-08-07'^^xsd:date . </v>
      </c>
      <c r="R750" t="str">
        <f t="shared" si="144"/>
        <v xml:space="preserve">:0987 a crs:CommonwealthPerson ; schema:name 'The Hon Robert David NICHOLSON AO' ; dbo:birthDate '1937-08-07'^^xsd:date . </v>
      </c>
    </row>
    <row r="751" spans="1:18" x14ac:dyDescent="0.15">
      <c r="A751" s="1" t="s">
        <v>19580</v>
      </c>
      <c r="B751" s="1" t="s">
        <v>19581</v>
      </c>
      <c r="C751" s="4">
        <v>19500211</v>
      </c>
      <c r="E751" s="1" t="s">
        <v>19582</v>
      </c>
      <c r="G751" t="str">
        <f t="shared" si="133"/>
        <v>988</v>
      </c>
      <c r="H751" t="str">
        <f t="shared" si="134"/>
        <v>0988</v>
      </c>
      <c r="I751" s="3" t="str">
        <f t="shared" si="135"/>
        <v>1950</v>
      </c>
      <c r="J751" s="3" t="str">
        <f t="shared" si="136"/>
        <v>02</v>
      </c>
      <c r="K751" s="3" t="str">
        <f t="shared" si="137"/>
        <v>11</v>
      </c>
      <c r="L751" t="str">
        <f t="shared" si="138"/>
        <v>'1950-02-11'^^xsd:date</v>
      </c>
      <c r="M751" t="str">
        <f t="shared" si="139"/>
        <v/>
      </c>
      <c r="N751" t="str">
        <f t="shared" si="140"/>
        <v/>
      </c>
      <c r="O751" t="str">
        <f t="shared" si="141"/>
        <v/>
      </c>
      <c r="P751" t="str">
        <f t="shared" si="142"/>
        <v/>
      </c>
      <c r="Q751" t="str">
        <f t="shared" si="143"/>
        <v xml:space="preserve">:0988 a crs:CommonwealthPerson ; schema:name 'The HonHon John COBB' ; dbo:birthDate '1950-02-11'^^xsd:date . </v>
      </c>
      <c r="R751" t="str">
        <f t="shared" si="144"/>
        <v xml:space="preserve">:0988 a crs:CommonwealthPerson ; schema:name 'The Hon John COBB' ; dbo:birthDate '1950-02-11'^^xsd:date . </v>
      </c>
    </row>
    <row r="752" spans="1:18" x14ac:dyDescent="0.15">
      <c r="A752" s="1" t="s">
        <v>19583</v>
      </c>
      <c r="B752" s="1" t="s">
        <v>19584</v>
      </c>
      <c r="C752" s="4">
        <v>19410314</v>
      </c>
      <c r="D752" s="1">
        <v>20070402</v>
      </c>
      <c r="E752" s="1" t="s">
        <v>19585</v>
      </c>
      <c r="G752" t="str">
        <f t="shared" si="133"/>
        <v>989</v>
      </c>
      <c r="H752" t="str">
        <f t="shared" si="134"/>
        <v>0989</v>
      </c>
      <c r="I752" s="3" t="str">
        <f t="shared" si="135"/>
        <v>1941</v>
      </c>
      <c r="J752" s="3" t="str">
        <f t="shared" si="136"/>
        <v>03</v>
      </c>
      <c r="K752" s="3" t="str">
        <f t="shared" si="137"/>
        <v>14</v>
      </c>
      <c r="L752" t="str">
        <f t="shared" si="138"/>
        <v>'1941-03-14'^^xsd:date</v>
      </c>
      <c r="M752" t="str">
        <f t="shared" si="139"/>
        <v>2007</v>
      </c>
      <c r="N752" t="str">
        <f t="shared" si="140"/>
        <v>04</v>
      </c>
      <c r="O752" t="str">
        <f t="shared" si="141"/>
        <v>02</v>
      </c>
      <c r="P752" t="str">
        <f t="shared" ca="1" si="142"/>
        <v/>
      </c>
      <c r="Q752" t="str">
        <f t="shared" ca="1" si="143"/>
        <v xml:space="preserve">:0989 a crs:CommonwealthPerson ; schema:name 'Jeannie Margaret FERRIS' ; dbo:birthDate '1941-03-14'^^xsd:date . </v>
      </c>
      <c r="R752" t="str">
        <f t="shared" ca="1" si="144"/>
        <v xml:space="preserve">:0989 a crs:CommonwealthPerson ; schema:name 'Jeannie Margaret FERRIS' ; dbo:birthDate '1941-03-14'^^xsd:date . </v>
      </c>
    </row>
    <row r="753" spans="1:18" x14ac:dyDescent="0.15">
      <c r="A753" s="1" t="s">
        <v>19586</v>
      </c>
      <c r="B753" s="1" t="s">
        <v>19587</v>
      </c>
      <c r="C753" s="4">
        <v>19160711</v>
      </c>
      <c r="D753" s="1">
        <v>20141021</v>
      </c>
      <c r="E753" s="1" t="s">
        <v>19588</v>
      </c>
      <c r="G753" t="str">
        <f t="shared" si="133"/>
        <v>99</v>
      </c>
      <c r="H753" t="str">
        <f t="shared" si="134"/>
        <v>0099</v>
      </c>
      <c r="I753" s="3" t="str">
        <f t="shared" si="135"/>
        <v>1916</v>
      </c>
      <c r="J753" s="3" t="str">
        <f t="shared" si="136"/>
        <v>07</v>
      </c>
      <c r="K753" s="3" t="str">
        <f t="shared" si="137"/>
        <v>11</v>
      </c>
      <c r="L753" t="str">
        <f t="shared" si="138"/>
        <v>'1916-07-11'^^xsd:date</v>
      </c>
      <c r="M753" t="str">
        <f t="shared" si="139"/>
        <v>2014</v>
      </c>
      <c r="N753" t="str">
        <f t="shared" si="140"/>
        <v>10</v>
      </c>
      <c r="O753" t="str">
        <f t="shared" si="141"/>
        <v>21</v>
      </c>
      <c r="P753" t="str">
        <f t="shared" ca="1" si="142"/>
        <v/>
      </c>
      <c r="Q753" t="str">
        <f t="shared" ca="1" si="143"/>
        <v xml:space="preserve">:0099 a crs:CommonwealthPerson ; schema:name 'The HonHon Edward Gough WHITLAM AC, QC' ; dbo:birthDate '1916-07-11'^^xsd:date . </v>
      </c>
      <c r="R753" t="str">
        <f t="shared" ca="1" si="144"/>
        <v xml:space="preserve">:0099 a crs:CommonwealthPerson ; schema:name 'The Hon Edward Gough WHITLAM AC, QC' ; dbo:birthDate '1916-07-11'^^xsd:date . </v>
      </c>
    </row>
    <row r="754" spans="1:18" x14ac:dyDescent="0.15">
      <c r="A754" s="1" t="s">
        <v>19589</v>
      </c>
      <c r="B754" s="1" t="s">
        <v>19590</v>
      </c>
      <c r="C754" s="4">
        <v>19490501</v>
      </c>
      <c r="E754" s="1" t="s">
        <v>19591</v>
      </c>
      <c r="G754" t="str">
        <f t="shared" si="133"/>
        <v>990</v>
      </c>
      <c r="H754" t="str">
        <f t="shared" si="134"/>
        <v>0990</v>
      </c>
      <c r="I754" s="3" t="str">
        <f t="shared" si="135"/>
        <v>1949</v>
      </c>
      <c r="J754" s="3" t="str">
        <f t="shared" si="136"/>
        <v>05</v>
      </c>
      <c r="K754" s="3" t="str">
        <f t="shared" si="137"/>
        <v>01</v>
      </c>
      <c r="L754" t="str">
        <f t="shared" si="138"/>
        <v>'1949-05-01'^^xsd:date</v>
      </c>
      <c r="M754" t="str">
        <f t="shared" si="139"/>
        <v/>
      </c>
      <c r="N754" t="str">
        <f t="shared" si="140"/>
        <v/>
      </c>
      <c r="O754" t="str">
        <f t="shared" si="141"/>
        <v/>
      </c>
      <c r="P754" t="str">
        <f t="shared" si="142"/>
        <v/>
      </c>
      <c r="Q754" t="str">
        <f t="shared" si="143"/>
        <v xml:space="preserve">:0990 a crs:CommonwealthPerson ; schema:name 'The Hon David  Peter Maxwell HAWKER' ; dbo:birthDate '1949-05-01'^^xsd:date . </v>
      </c>
      <c r="R754" t="str">
        <f t="shared" si="144"/>
        <v xml:space="preserve">:0990 a crs:CommonwealthPerson ; schema:name 'The Hon David  Peter Maxwell HAWKER' ; dbo:birthDate '1949-05-01'^^xsd:date . </v>
      </c>
    </row>
    <row r="755" spans="1:18" x14ac:dyDescent="0.15">
      <c r="A755" s="1" t="s">
        <v>19592</v>
      </c>
      <c r="B755" s="1" t="s">
        <v>19593</v>
      </c>
      <c r="C755" s="4">
        <v>19670313</v>
      </c>
      <c r="E755" s="1" t="s">
        <v>19594</v>
      </c>
      <c r="G755" t="str">
        <f t="shared" si="133"/>
        <v>991</v>
      </c>
      <c r="H755" t="str">
        <f t="shared" si="134"/>
        <v>0991</v>
      </c>
      <c r="I755" s="3" t="str">
        <f t="shared" si="135"/>
        <v>1967</v>
      </c>
      <c r="J755" s="3" t="str">
        <f t="shared" si="136"/>
        <v>03</v>
      </c>
      <c r="K755" s="3" t="str">
        <f t="shared" si="137"/>
        <v>13</v>
      </c>
      <c r="L755" t="str">
        <f t="shared" si="138"/>
        <v>'1967-03-13'^^xsd:date</v>
      </c>
      <c r="M755" t="str">
        <f t="shared" si="139"/>
        <v/>
      </c>
      <c r="N755" t="str">
        <f t="shared" si="140"/>
        <v/>
      </c>
      <c r="O755" t="str">
        <f t="shared" si="141"/>
        <v/>
      </c>
      <c r="P755" t="str">
        <f t="shared" si="142"/>
        <v/>
      </c>
      <c r="Q755" t="str">
        <f t="shared" si="143"/>
        <v xml:space="preserve">:0991 a crs:CommonwealthPerson ; schema:name 'The HonHon Tony SMITH' ; dbo:birthDate '1967-03-13'^^xsd:date . </v>
      </c>
      <c r="R755" t="str">
        <f t="shared" si="144"/>
        <v xml:space="preserve">:0991 a crs:CommonwealthPerson ; schema:name 'The Hon Tony SMITH' ; dbo:birthDate '1967-03-13'^^xsd:date . </v>
      </c>
    </row>
    <row r="756" spans="1:18" x14ac:dyDescent="0.15">
      <c r="A756" s="1" t="s">
        <v>19595</v>
      </c>
      <c r="B756" s="1" t="s">
        <v>19596</v>
      </c>
      <c r="C756" s="4">
        <v>19510103</v>
      </c>
      <c r="E756" s="1" t="s">
        <v>19597</v>
      </c>
      <c r="G756" t="str">
        <f t="shared" si="133"/>
        <v>992</v>
      </c>
      <c r="H756" t="str">
        <f t="shared" si="134"/>
        <v>0992</v>
      </c>
      <c r="I756" s="3" t="str">
        <f t="shared" si="135"/>
        <v>1951</v>
      </c>
      <c r="J756" s="3" t="str">
        <f t="shared" si="136"/>
        <v>01</v>
      </c>
      <c r="K756" s="3" t="str">
        <f t="shared" si="137"/>
        <v>03</v>
      </c>
      <c r="L756" t="str">
        <f t="shared" si="138"/>
        <v>'1951-01-03'^^xsd:date</v>
      </c>
      <c r="M756" t="str">
        <f t="shared" si="139"/>
        <v/>
      </c>
      <c r="N756" t="str">
        <f t="shared" si="140"/>
        <v/>
      </c>
      <c r="O756" t="str">
        <f t="shared" si="141"/>
        <v/>
      </c>
      <c r="P756" t="str">
        <f t="shared" si="142"/>
        <v/>
      </c>
      <c r="Q756" t="str">
        <f t="shared" si="143"/>
        <v xml:space="preserve">:0992 a crs:CommonwealthPerson ; schema:name 'The HonHon Gary Roy NAIRN' ; dbo:birthDate '1951-01-03'^^xsd:date . </v>
      </c>
      <c r="R756" t="str">
        <f t="shared" si="144"/>
        <v xml:space="preserve">:0992 a crs:CommonwealthPerson ; schema:name 'The Hon Gary Roy NAIRN' ; dbo:birthDate '1951-01-03'^^xsd:date . </v>
      </c>
    </row>
    <row r="757" spans="1:18" x14ac:dyDescent="0.15">
      <c r="A757" s="1" t="s">
        <v>19598</v>
      </c>
      <c r="B757" s="1" t="s">
        <v>19599</v>
      </c>
      <c r="C757" s="4">
        <v>19171212</v>
      </c>
      <c r="D757" s="1">
        <v>20051227</v>
      </c>
      <c r="E757" s="1" t="s">
        <v>19600</v>
      </c>
      <c r="G757" t="str">
        <f t="shared" si="133"/>
        <v>993</v>
      </c>
      <c r="H757" t="str">
        <f t="shared" si="134"/>
        <v>0993</v>
      </c>
      <c r="I757" s="3" t="str">
        <f t="shared" si="135"/>
        <v>1917</v>
      </c>
      <c r="J757" s="3" t="str">
        <f t="shared" si="136"/>
        <v>12</v>
      </c>
      <c r="K757" s="3" t="str">
        <f t="shared" si="137"/>
        <v>12</v>
      </c>
      <c r="L757" t="str">
        <f t="shared" si="138"/>
        <v>'1917-12-12'^^xsd:date</v>
      </c>
      <c r="M757" t="str">
        <f t="shared" si="139"/>
        <v>2005</v>
      </c>
      <c r="N757" t="str">
        <f t="shared" si="140"/>
        <v>12</v>
      </c>
      <c r="O757" t="str">
        <f t="shared" si="141"/>
        <v>27</v>
      </c>
      <c r="P757" t="str">
        <f t="shared" ca="1" si="142"/>
        <v/>
      </c>
      <c r="Q757" t="str">
        <f t="shared" ca="1" si="143"/>
        <v xml:space="preserve">:0993 a crs:CommonwealthPerson ; schema:name 'The HonHon Francis Xavier Lockington CONNOR AO, QC' ; dbo:birthDate '1917-12-12'^^xsd:date . </v>
      </c>
      <c r="R757" t="str">
        <f t="shared" ca="1" si="144"/>
        <v xml:space="preserve">:0993 a crs:CommonwealthPerson ; schema:name 'The Hon Francis Xavier Lockington CONNOR AO, QC' ; dbo:birthDate '1917-12-12'^^xsd:date . </v>
      </c>
    </row>
    <row r="758" spans="1:18" x14ac:dyDescent="0.15">
      <c r="A758" s="1" t="s">
        <v>19601</v>
      </c>
      <c r="B758" s="1" t="s">
        <v>19602</v>
      </c>
      <c r="C758" s="4">
        <v>19400119</v>
      </c>
      <c r="E758" s="1" t="s">
        <v>19603</v>
      </c>
      <c r="G758" t="str">
        <f t="shared" si="133"/>
        <v>994</v>
      </c>
      <c r="H758" t="str">
        <f t="shared" si="134"/>
        <v>0994</v>
      </c>
      <c r="I758" s="3" t="str">
        <f t="shared" si="135"/>
        <v>1940</v>
      </c>
      <c r="J758" s="3" t="str">
        <f t="shared" si="136"/>
        <v>01</v>
      </c>
      <c r="K758" s="3" t="str">
        <f t="shared" si="137"/>
        <v>19</v>
      </c>
      <c r="L758" t="str">
        <f t="shared" si="138"/>
        <v>'1940-01-19'^^xsd:date</v>
      </c>
      <c r="M758" t="str">
        <f t="shared" si="139"/>
        <v/>
      </c>
      <c r="N758" t="str">
        <f t="shared" si="140"/>
        <v/>
      </c>
      <c r="O758" t="str">
        <f t="shared" si="141"/>
        <v/>
      </c>
      <c r="P758" t="str">
        <f t="shared" si="142"/>
        <v/>
      </c>
      <c r="Q758" t="str">
        <f t="shared" si="143"/>
        <v xml:space="preserve">:0994 a crs:CommonwealthPerson ; schema:name 'The HonHon Paul Henry CALVERT' ; dbo:birthDate '1940-01-19'^^xsd:date . </v>
      </c>
      <c r="R758" t="str">
        <f t="shared" si="144"/>
        <v xml:space="preserve">:0994 a crs:CommonwealthPerson ; schema:name 'The Hon Paul Henry CALVERT' ; dbo:birthDate '1940-01-19'^^xsd:date . </v>
      </c>
    </row>
    <row r="759" spans="1:18" x14ac:dyDescent="0.15">
      <c r="A759" s="1" t="s">
        <v>19604</v>
      </c>
      <c r="B759" s="1" t="s">
        <v>19605</v>
      </c>
      <c r="C759" s="4">
        <v>19470404</v>
      </c>
      <c r="E759" s="1" t="s">
        <v>19037</v>
      </c>
      <c r="G759" t="str">
        <f t="shared" si="133"/>
        <v>995</v>
      </c>
      <c r="H759" t="str">
        <f t="shared" si="134"/>
        <v>0995</v>
      </c>
      <c r="I759" s="3" t="str">
        <f t="shared" si="135"/>
        <v>1947</v>
      </c>
      <c r="J759" s="3" t="str">
        <f t="shared" si="136"/>
        <v>04</v>
      </c>
      <c r="K759" s="3" t="str">
        <f t="shared" si="137"/>
        <v>04</v>
      </c>
      <c r="L759" t="str">
        <f t="shared" si="138"/>
        <v>'1947-04-04'^^xsd:date</v>
      </c>
      <c r="M759" t="str">
        <f t="shared" si="139"/>
        <v/>
      </c>
      <c r="N759" t="str">
        <f t="shared" si="140"/>
        <v/>
      </c>
      <c r="O759" t="str">
        <f t="shared" si="141"/>
        <v/>
      </c>
      <c r="P759" t="str">
        <f t="shared" si="142"/>
        <v/>
      </c>
      <c r="Q759" t="str">
        <f t="shared" si="143"/>
        <v xml:space="preserve">:0995 a crs:CommonwealthPerson ; schema:name 'Senator the Hon Robert Francis RAY' ; dbo:birthDate '1947-04-04'^^xsd:date . </v>
      </c>
      <c r="R759" t="str">
        <f t="shared" si="144"/>
        <v xml:space="preserve">:0995 a crs:CommonwealthPerson ; schema:name 'Senator the Hon Robert Francis RAY' ; dbo:birthDate '1947-04-04'^^xsd:date . </v>
      </c>
    </row>
    <row r="760" spans="1:18" x14ac:dyDescent="0.15">
      <c r="A760" s="1" t="s">
        <v>19606</v>
      </c>
      <c r="B760" s="1" t="s">
        <v>19607</v>
      </c>
      <c r="C760" s="4">
        <v>18990307</v>
      </c>
      <c r="D760" s="1">
        <v>19630731</v>
      </c>
      <c r="E760" s="1" t="s">
        <v>19214</v>
      </c>
      <c r="G760" t="str">
        <f t="shared" si="133"/>
        <v>996</v>
      </c>
      <c r="H760" t="str">
        <f t="shared" si="134"/>
        <v>0996</v>
      </c>
      <c r="I760" s="3" t="str">
        <f t="shared" si="135"/>
        <v>1899</v>
      </c>
      <c r="J760" s="3" t="str">
        <f t="shared" si="136"/>
        <v>03</v>
      </c>
      <c r="K760" s="3" t="str">
        <f t="shared" si="137"/>
        <v>07</v>
      </c>
      <c r="L760" t="str">
        <f t="shared" si="138"/>
        <v>'1899-03-07'^^xsd:date</v>
      </c>
      <c r="M760" t="str">
        <f t="shared" si="139"/>
        <v>1963</v>
      </c>
      <c r="N760" t="str">
        <f t="shared" si="140"/>
        <v>07</v>
      </c>
      <c r="O760" t="str">
        <f t="shared" si="141"/>
        <v>31</v>
      </c>
      <c r="P760" t="str">
        <f t="shared" ca="1" si="142"/>
        <v/>
      </c>
      <c r="Q760" t="str">
        <f t="shared" ca="1" si="143"/>
        <v xml:space="preserve">:0996 a crs:CommonwealthPerson ; schema:name 'The HonHon Edward John WARD' ; dbo:birthDate '1899-03-07'^^xsd:date . </v>
      </c>
      <c r="R760" t="str">
        <f t="shared" ca="1" si="144"/>
        <v xml:space="preserve">:0996 a crs:CommonwealthPerson ; schema:name 'The Hon Edward John WARD' ; dbo:birthDate '1899-03-07'^^xsd:date . </v>
      </c>
    </row>
    <row r="761" spans="1:18" x14ac:dyDescent="0.15">
      <c r="A761" s="1" t="s">
        <v>19608</v>
      </c>
      <c r="B761" s="1" t="s">
        <v>19609</v>
      </c>
      <c r="C761" s="4">
        <v>19441221</v>
      </c>
      <c r="E761" s="1" t="s">
        <v>19610</v>
      </c>
      <c r="G761" t="str">
        <f t="shared" si="133"/>
        <v>997</v>
      </c>
      <c r="H761" t="str">
        <f t="shared" si="134"/>
        <v>0997</v>
      </c>
      <c r="I761" s="3" t="str">
        <f t="shared" si="135"/>
        <v>1944</v>
      </c>
      <c r="J761" s="3" t="str">
        <f t="shared" si="136"/>
        <v>12</v>
      </c>
      <c r="K761" s="3" t="str">
        <f t="shared" si="137"/>
        <v>21</v>
      </c>
      <c r="L761" t="str">
        <f t="shared" si="138"/>
        <v>'1944-12-21'^^xsd:date</v>
      </c>
      <c r="M761" t="str">
        <f t="shared" si="139"/>
        <v/>
      </c>
      <c r="N761" t="str">
        <f t="shared" si="140"/>
        <v/>
      </c>
      <c r="O761" t="str">
        <f t="shared" si="141"/>
        <v/>
      </c>
      <c r="P761" t="str">
        <f t="shared" si="142"/>
        <v/>
      </c>
      <c r="Q761" t="str">
        <f t="shared" si="143"/>
        <v xml:space="preserve">:0997 a crs:CommonwealthPerson ; schema:name 'The Hon Charles Roderick KEMP' ; dbo:birthDate '1944-12-21'^^xsd:date . </v>
      </c>
      <c r="R761" t="str">
        <f t="shared" si="144"/>
        <v xml:space="preserve">:0997 a crs:CommonwealthPerson ; schema:name 'The Hon Charles Roderick KEMP' ; dbo:birthDate '1944-12-21'^^xsd:date . </v>
      </c>
    </row>
    <row r="762" spans="1:18" x14ac:dyDescent="0.15">
      <c r="A762" s="1" t="s">
        <v>19611</v>
      </c>
      <c r="B762" s="1" t="s">
        <v>19612</v>
      </c>
      <c r="C762" s="4">
        <v>19580430</v>
      </c>
      <c r="E762" s="1" t="s">
        <v>19613</v>
      </c>
      <c r="G762" t="str">
        <f t="shared" si="133"/>
        <v>998</v>
      </c>
      <c r="H762" t="str">
        <f t="shared" si="134"/>
        <v>0998</v>
      </c>
      <c r="I762" s="3" t="str">
        <f t="shared" si="135"/>
        <v>1958</v>
      </c>
      <c r="J762" s="3" t="str">
        <f t="shared" si="136"/>
        <v>04</v>
      </c>
      <c r="K762" s="3" t="str">
        <f t="shared" si="137"/>
        <v>30</v>
      </c>
      <c r="L762" t="str">
        <f t="shared" si="138"/>
        <v>'1958-04-30'^^xsd:date</v>
      </c>
      <c r="M762" t="str">
        <f t="shared" si="139"/>
        <v/>
      </c>
      <c r="N762" t="str">
        <f t="shared" si="140"/>
        <v/>
      </c>
      <c r="O762" t="str">
        <f t="shared" si="141"/>
        <v/>
      </c>
      <c r="P762" t="str">
        <f t="shared" si="142"/>
        <v/>
      </c>
      <c r="Q762" t="str">
        <f t="shared" si="143"/>
        <v xml:space="preserve">:0998 a crs:CommonwealthPerson ; schema:name 'Gary GRAY AO' ; dbo:birthDate '1958-04-30'^^xsd:date . </v>
      </c>
      <c r="R762" t="str">
        <f t="shared" si="144"/>
        <v xml:space="preserve">:0998 a crs:CommonwealthPerson ; schema:name 'Gary GRAY AO' ; dbo:birthDate '1958-04-30'^^xsd:date . </v>
      </c>
    </row>
    <row r="763" spans="1:18" x14ac:dyDescent="0.15">
      <c r="A763" s="1" t="s">
        <v>19614</v>
      </c>
      <c r="B763" s="1" t="s">
        <v>19615</v>
      </c>
      <c r="C763" s="4">
        <v>19371212</v>
      </c>
      <c r="E763" s="1" t="s">
        <v>19616</v>
      </c>
      <c r="G763" t="str">
        <f t="shared" si="133"/>
        <v>999</v>
      </c>
      <c r="H763" t="str">
        <f t="shared" si="134"/>
        <v>0999</v>
      </c>
      <c r="I763" s="3" t="str">
        <f t="shared" si="135"/>
        <v>1937</v>
      </c>
      <c r="J763" s="3" t="str">
        <f t="shared" si="136"/>
        <v>12</v>
      </c>
      <c r="K763" s="3" t="str">
        <f t="shared" si="137"/>
        <v>12</v>
      </c>
      <c r="L763" t="str">
        <f t="shared" si="138"/>
        <v>'1937-12-12'^^xsd:date</v>
      </c>
      <c r="M763" t="str">
        <f t="shared" si="139"/>
        <v/>
      </c>
      <c r="N763" t="str">
        <f t="shared" si="140"/>
        <v/>
      </c>
      <c r="O763" t="str">
        <f t="shared" si="141"/>
        <v/>
      </c>
      <c r="P763" t="str">
        <f t="shared" si="142"/>
        <v/>
      </c>
      <c r="Q763" t="str">
        <f t="shared" si="143"/>
        <v xml:space="preserve">:0999 a crs:CommonwealthPerson ; schema:name 'Major General Philip Michael JEFFERY AC, CVO, MC (Retd)' ; dbo:birthDate '1937-12-12'^^xsd:date . </v>
      </c>
      <c r="R763" t="str">
        <f t="shared" si="144"/>
        <v xml:space="preserve">:0999 a crs:CommonwealthPerson ; schema:name 'Major General Philip Michael JEFFERY AC, CVO, MC (Retd)' ; dbo:birthDate '1937-12-12'^^xsd:date . </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2D203-BAD1-417B-A1BC-CDC3E7EB9626}">
  <dimension ref="A2:B763"/>
  <sheetViews>
    <sheetView workbookViewId="0">
      <selection activeCell="B2" sqref="B2"/>
    </sheetView>
  </sheetViews>
  <sheetFormatPr baseColWidth="10" defaultColWidth="8.83203125" defaultRowHeight="13" x14ac:dyDescent="0.15"/>
  <sheetData>
    <row r="2" spans="1:2" x14ac:dyDescent="0.15">
      <c r="A2" t="str">
        <f>SUBSTITUTE("&lt;http://test.linked.data.gov.au/dataset/crs/cp/0001&gt; a crs:CommonwealthPerson ; foaf:name 'The Hon Hubert Leonard MURRAY CBE' ; dbo:birthDate '1886-12-13'^^xsd:date ; dbo:deathDate '1964-12-31'^^xsd:date' . ","&lt;http://test.linked.data.gov.au/dataset/crs/cp/",":")</f>
        <v xml:space="preserve">:0001&gt; a crs:CommonwealthPerson ; foaf:name 'The Hon Hubert Leonard MURRAY CBE' ; dbo:birthDate '1886-12-13'^^xsd:date ; dbo:deathDate '1964-12-31'^^xsd:date' . </v>
      </c>
      <c r="B2" t="str">
        <f ca="1">CONCATENATE(SUBSTITUTE(SUBSTITUTE(A2,"dbo:","schema:"), ".", ";"), " time:hasTime [ time:hasBeginning [ time:inXSDDate ", CP!L2, IF(CP!P2="","",CONCATENATE(" ; time:hasEnd [ time:inXDSDate ",CP!P2)), " ] ] .")</f>
        <v>:0001&gt; a crs:CommonwealthPerson ; foaf:name 'The Hon Hubert Leonard MURRAY CBE' ; schema:birthDate '1886-12-13'^^xsd:date ; schema:deathDate '1964-12-31'^^xsd:date' ;  time:hasTime [ time:hasBeginning [ time:inXSDDate '1886-12-13'^^xsd:date ] ] .</v>
      </c>
    </row>
    <row r="3" spans="1:2" x14ac:dyDescent="0.15">
      <c r="A3" t="s">
        <v>19623</v>
      </c>
      <c r="B3" t="str">
        <f ca="1">CONCATENATE(SUBSTITUTE(SUBSTITUTE(A3,"dbo:","schema:"), ".", ";"), " time:hasTime [ time:hasBeginning [ time:inXSDDate ", CP!L3, IF(CP!P3="","",CONCATENATE(" ; time:hasEnd [ time:inXDSDate ",CP!P3)), " ] ] .")</f>
        <v>&lt;http://test;linked;data;gov;au/dataset/crs/cp/0010&gt; a crs:CommonwealthPerson ; foaf:name 'Major General (Cyril) Brudenell Bingham WHITE CB, KCB, KCVO, CMG, DSO' ; schema:birthDate '1876-09-23'^^xsd:date ; schema:deathDate '1940-08-13'^^xsd:date' ;  time:hasTime [ time:hasBeginning [ time:inXSDDate '1876-09-23'^^xsd:date ] ] .</v>
      </c>
    </row>
    <row r="4" spans="1:2" x14ac:dyDescent="0.15">
      <c r="A4" t="s">
        <v>19624</v>
      </c>
      <c r="B4" t="str">
        <f>CONCATENATE(SUBSTITUTE(SUBSTITUTE(A4,"dbo:","schema:"), ".", ";"), " time:hasTime [ time:hasBeginning [ time:inXSDDate ", CP!L4, IF(CP!P4="","",CONCATENATE(" ; time:hasEnd [ time:inXDSDate ",CP!P4)), " ] ] .")</f>
        <v>&lt;http://test;linked;data;gov;au/dataset/crs/cp/0100&gt; a crs:CommonwealthPerson ; foaf:name 'The Hon Joseph Martin RIORDAN AO' ; schema:birthDate '1930-02-27'^^xsd:date ;  time:hasTime [ time:hasBeginning [ time:inXSDDate '1930-02-27'^^xsd:date ] ] .</v>
      </c>
    </row>
    <row r="5" spans="1:2" x14ac:dyDescent="0.15">
      <c r="A5" t="s">
        <v>19625</v>
      </c>
      <c r="B5" t="str">
        <f>CONCATENATE(SUBSTITUTE(SUBSTITUTE(A5,"dbo:","schema:"), ".", ";"), " time:hasTime [ time:hasBeginning [ time:inXSDDate ", CP!L5, IF(CP!P5="","",CONCATENATE(" ; time:hasEnd [ time:inXDSDate ",CP!P5)), " ] ] .")</f>
        <v>&lt;http://test;linked;data;gov;au/dataset/crs/cp/1000&gt; a crs:CommonwealthPerson ; foaf:name 'John Henry GREENWELL' ; schema:birthDate '1932-02-17'^^xsd:date ;  time:hasTime [ time:hasBeginning [ time:inXSDDate '1932-02-17'^^xsd:date ] ] .</v>
      </c>
    </row>
    <row r="6" spans="1:2" x14ac:dyDescent="0.15">
      <c r="A6" t="s">
        <v>19626</v>
      </c>
      <c r="B6" t="str">
        <f>CONCATENATE(SUBSTITUTE(SUBSTITUTE(A6,"dbo:","schema:"), ".", ";"), " time:hasTime [ time:hasBeginning [ time:inXSDDate ", CP!L6, IF(CP!P6="","",CONCATENATE(" ; time:hasEnd [ time:inXDSDate ",CP!P6)), " ] ] .")</f>
        <v>&lt;http://test;linked;data;gov;au/dataset/crs/cp/1001&gt; a crs:CommonwealthPerson ; foaf:name 'Alfred Hamilton Dale BUDD OBE' ; schema:birthDate '1950'^^xsd:gYear ;  time:hasTime [ time:hasBeginning [ time:inXSDDate '1950'^^xsd:gYear ] ] .</v>
      </c>
    </row>
    <row r="7" spans="1:2" x14ac:dyDescent="0.15">
      <c r="A7" t="s">
        <v>19627</v>
      </c>
      <c r="B7" t="str">
        <f>CONCATENATE(SUBSTITUTE(SUBSTITUTE(A7,"dbo:","schema:"), ".", ";"), " time:hasTime [ time:hasBeginning [ time:inXSDDate ", CP!L7, IF(CP!P7="","",CONCATENATE(" ; time:hasEnd [ time:inXDSDate ",CP!P7)), " ] ] .")</f>
        <v>&lt;http://test;linked;data;gov;au/dataset/crs/cp/1002&gt; a crs:CommonwealthPerson ; foaf:name 'Alan RAMSEY' ; schema:birthDate '1938-01-03'^^xsd:date ;  time:hasTime [ time:hasBeginning [ time:inXSDDate '1938-01-03'^^xsd:date ] ] .</v>
      </c>
    </row>
    <row r="8" spans="1:2" x14ac:dyDescent="0.15">
      <c r="A8" t="s">
        <v>19628</v>
      </c>
      <c r="B8" t="str">
        <f>CONCATENATE(SUBSTITUTE(SUBSTITUTE(A8,"dbo:","schema:"), ".", ";"), " time:hasTime [ time:hasBeginning [ time:inXSDDate ", CP!L8, IF(CP!P8="","",CONCATENATE(" ; time:hasEnd [ time:inXDSDate ",CP!P8)), " ] ] .")</f>
        <v>&lt;http://test;linked;data;gov;au/dataset/crs/cp/1003&gt; a crs:CommonwealthPerson ; foaf:name 'The Hon Robert Bruce MCCLELLAND' ; schema:birthDate '1958-01-26'^^xsd:date ;  time:hasTime [ time:hasBeginning [ time:inXSDDate '1958-01-26'^^xsd:date ] ] .</v>
      </c>
    </row>
    <row r="9" spans="1:2" x14ac:dyDescent="0.15">
      <c r="A9" t="s">
        <v>19629</v>
      </c>
      <c r="B9" t="str">
        <f>CONCATENATE(SUBSTITUTE(SUBSTITUTE(A9,"dbo:","schema:"), ".", ";"), " time:hasTime [ time:hasBeginning [ time:inXSDDate ", CP!L9, IF(CP!P9="","",CONCATENATE(" ; time:hasEnd [ time:inXDSDate ",CP!P9)), " ] ] .")</f>
        <v>&lt;http://test;linked;data;gov;au/dataset/crs/cp/1004&gt; a crs:CommonwealthPerson ; foaf:name 'The Hon Christopher Martin ELLISON' ; schema:birthDate '1954-06-15'^^xsd:date ;  time:hasTime [ time:hasBeginning [ time:inXSDDate '1954-06-15'^^xsd:date ] ] .</v>
      </c>
    </row>
    <row r="10" spans="1:2" x14ac:dyDescent="0.15">
      <c r="A10" t="s">
        <v>19630</v>
      </c>
      <c r="B10" t="str">
        <f>CONCATENATE(SUBSTITUTE(SUBSTITUTE(A10,"dbo:","schema:"), ".", ";"), " time:hasTime [ time:hasBeginning [ time:inXSDDate ", CP!L10, IF(CP!P10="","",CONCATENATE(" ; time:hasEnd [ time:inXDSDate ",CP!P10)), " ] ] .")</f>
        <v>&lt;http://test;linked;data;gov;au/dataset/crs/cp/1005&gt; a crs:CommonwealthPerson ; foaf:name 'Andrew Stuart PODGER AO' ; schema:birthDate '1948-11-06'^^xsd:date ;  time:hasTime [ time:hasBeginning [ time:inXSDDate '1948-11-06'^^xsd:date ] ] .</v>
      </c>
    </row>
    <row r="11" spans="1:2" x14ac:dyDescent="0.15">
      <c r="A11" t="s">
        <v>19631</v>
      </c>
      <c r="B11" t="str">
        <f ca="1">CONCATENATE(SUBSTITUTE(SUBSTITUTE(A11,"dbo:","schema:"), ".", ";"), " time:hasTime [ time:hasBeginning [ time:inXSDDate ", CP!L11, IF(CP!P11="","",CONCATENATE(" ; time:hasEnd [ time:inXDSDate ",CP!P11)), " ] ] .")</f>
        <v>&lt;http://test;linked;data;gov;au/dataset/crs/cp/1006&gt; a crs:CommonwealthPerson ; foaf:name 'Elizabeth HASTINGS' ; schema:birthDate '1949-01-21'^^xsd:date ; schema:deathDate '1998-10-13'^^xsd:date' ;  time:hasTime [ time:hasBeginning [ time:inXSDDate '1949-01-21'^^xsd:date ] ] .</v>
      </c>
    </row>
    <row r="12" spans="1:2" x14ac:dyDescent="0.15">
      <c r="A12" t="s">
        <v>19632</v>
      </c>
      <c r="B12" t="str">
        <f>CONCATENATE(SUBSTITUTE(SUBSTITUTE(A12,"dbo:","schema:"), ".", ";"), " time:hasTime [ time:hasBeginning [ time:inXSDDate ", CP!L12, IF(CP!P12="","",CONCATENATE(" ; time:hasEnd [ time:inXDSDate ",CP!P12)), " ] ] .")</f>
        <v>&lt;http://test;linked;data;gov;au/dataset/crs/cp/1007&gt; a crs:CommonwealthPerson ; foaf:name 'Senator the Hon; Kay Christine Lesley PATTERSON' ; schema:birthDate '1944-11-21'^^xsd:date ;  time:hasTime [ time:hasBeginning [ time:inXSDDate '1944-11-21'^^xsd:date ] ] .</v>
      </c>
    </row>
    <row r="13" spans="1:2" x14ac:dyDescent="0.15">
      <c r="A13" t="s">
        <v>19633</v>
      </c>
      <c r="B13" t="str">
        <f>CONCATENATE(SUBSTITUTE(SUBSTITUTE(A13,"dbo:","schema:"), ".", ";"), " time:hasTime [ time:hasBeginning [ time:inXSDDate ", CP!L13, IF(CP!P13="","",CONCATENATE(" ; time:hasEnd [ time:inXDSDate ",CP!P13)), " ] ] .")</f>
        <v>&lt;http://test;linked;data;gov;au/dataset/crs/cp/1008&gt; a crs:CommonwealthPerson ; foaf:name 'Professor Robert BOWKER' ; schema:birthDate '1946'^^xsd:gYear ;  time:hasTime [ time:hasBeginning [ time:inXSDDate '1946'^^xsd:gYear ] ] .</v>
      </c>
    </row>
    <row r="14" spans="1:2" x14ac:dyDescent="0.15">
      <c r="A14" t="s">
        <v>19634</v>
      </c>
      <c r="B14" t="str">
        <f>CONCATENATE(SUBSTITUTE(SUBSTITUTE(A14,"dbo:","schema:"), ".", ";"), " time:hasTime [ time:hasBeginning [ time:inXSDDate ", CP!L14, IF(CP!P14="","",CONCATENATE(" ; time:hasEnd [ time:inXDSDate ",CP!P14)), " ] ] .")</f>
        <v>&lt;http://test;linked;data;gov;au/dataset/crs/cp/1009&gt; a crs:CommonwealthPerson ; foaf:name 'Harry LEONG PSM' ; schema:birthDate '1930'^^xsd:gYear ;  time:hasTime [ time:hasBeginning [ time:inXSDDate '1930'^^xsd:gYear ] ] .</v>
      </c>
    </row>
    <row r="15" spans="1:2" x14ac:dyDescent="0.15">
      <c r="A15" t="s">
        <v>19635</v>
      </c>
      <c r="B15" t="str">
        <f ca="1">CONCATENATE(SUBSTITUTE(SUBSTITUTE(A15,"dbo:","schema:"), ".", ";"), " time:hasTime [ time:hasBeginning [ time:inXSDDate ", CP!L15, IF(CP!P15="","",CONCATENATE(" ; time:hasEnd [ time:inXDSDate ",CP!P15)), " ] ] .")</f>
        <v>&lt;http://test;linked;data;gov;au/dataset/crs/cp/0101&gt; a crs:CommonwealthPerson ; foaf:name 'Gilbert William Arthur DUTHIE' ; schema:birthDate '1912-05-21'^^xsd:date ; schema:deathDate '1998-06-13'^^xsd:date' ;  time:hasTime [ time:hasBeginning [ time:inXSDDate '1912-05-21'^^xsd:date ] ] .</v>
      </c>
    </row>
    <row r="16" spans="1:2" x14ac:dyDescent="0.15">
      <c r="A16" t="s">
        <v>19636</v>
      </c>
      <c r="B16" t="str">
        <f ca="1">CONCATENATE(SUBSTITUTE(SUBSTITUTE(A16,"dbo:","schema:"), ".", ";"), " time:hasTime [ time:hasBeginning [ time:inXSDDate ", CP!L16, IF(CP!P16="","",CONCATENATE(" ; time:hasEnd [ time:inXDSDate ",CP!P16)), " ] ] .")</f>
        <v>&lt;http://test;linked;data;gov;au/dataset/crs/cp/1010&gt; a crs:CommonwealthPerson ; foaf:name 'Allan Robert TAYLOR AM' ; schema:birthDate '1941-08-23'^^xsd:date ; schema:deathDate '2007-06-19'^^xsd:date' ;  time:hasTime [ time:hasBeginning [ time:inXSDDate '1941-08-23'^^xsd:date ] ] .</v>
      </c>
    </row>
    <row r="17" spans="1:2" x14ac:dyDescent="0.15">
      <c r="A17" t="s">
        <v>19637</v>
      </c>
      <c r="B17" t="str">
        <f ca="1">CONCATENATE(SUBSTITUTE(SUBSTITUTE(A17,"dbo:","schema:"), ".", ";"), " time:hasTime [ time:hasBeginning [ time:inXSDDate ", CP!L17, IF(CP!P17="","",CONCATENATE(" ; time:hasEnd [ time:inXDSDate ",CP!P17)), " ] ] .")</f>
        <v>&lt;http://test;linked;data;gov;au/dataset/crs/cp/1011&gt; a crs:CommonwealthPerson ; foaf:name 'William Thomas ROBERTSON CBE (Civil), OBE (Mil;), MC' ; schema:birthDate '1917-02-02'^^xsd:date ; schema:deathDate '2011-01-02'^^xsd:date' ;  time:hasTime [ time:hasBeginning [ time:inXSDDate '1917-02-02'^^xsd:date ] ] .</v>
      </c>
    </row>
    <row r="18" spans="1:2" x14ac:dyDescent="0.15">
      <c r="A18" t="s">
        <v>19638</v>
      </c>
      <c r="B18" t="str">
        <f>CONCATENATE(SUBSTITUTE(SUBSTITUTE(A18,"dbo:","schema:"), ".", ";"), " time:hasTime [ time:hasBeginning [ time:inXSDDate ", CP!L18, IF(CP!P18="","",CONCATENATE(" ; time:hasEnd [ time:inXDSDate ",CP!P18)), " ] ] .")</f>
        <v>&lt;http://test;linked;data;gov;au/dataset/crs/cp/1013&gt; a crs:CommonwealthPerson ; foaf:name 'The Hon Lindsay James TANNER' ; schema:birthDate '1956-04-24'^^xsd:date ;  time:hasTime [ time:hasBeginning [ time:inXSDDate '1956-04-24'^^xsd:date ] ] .</v>
      </c>
    </row>
    <row r="19" spans="1:2" x14ac:dyDescent="0.15">
      <c r="A19" t="s">
        <v>19639</v>
      </c>
      <c r="B19" t="str">
        <f>CONCATENATE(SUBSTITUTE(SUBSTITUTE(A19,"dbo:","schema:"), ".", ";"), " time:hasTime [ time:hasBeginning [ time:inXSDDate ", CP!L19, IF(CP!P19="","",CONCATENATE(" ; time:hasEnd [ time:inXDSDate ",CP!P19)), " ] ] .")</f>
        <v>&lt;http://test;linked;data;gov;au/dataset/crs/cp/1014&gt; a crs:CommonwealthPerson ; foaf:name 'The Hon Frances Esther BAILEY' ; schema:birthDate '1946-05-21'^^xsd:date ;  time:hasTime [ time:hasBeginning [ time:inXSDDate '1946-05-21'^^xsd:date ] ] .</v>
      </c>
    </row>
    <row r="20" spans="1:2" x14ac:dyDescent="0.15">
      <c r="A20" t="s">
        <v>19640</v>
      </c>
      <c r="B20" t="str">
        <f>CONCATENATE(SUBSTITUTE(SUBSTITUTE(A20,"dbo:","schema:"), ".", ";"), " time:hasTime [ time:hasBeginning [ time:inXSDDate ", CP!L20, IF(CP!P20="","",CONCATENATE(" ; time:hasEnd [ time:inXDSDate ",CP!P20)), " ] ] .")</f>
        <v>&lt;http://test;linked;data;gov;au/dataset/crs/cp/1015&gt; a crs:CommonwealthPerson ; foaf:name 'The Hon Nicholas Hugh MINCHIN' ; schema:birthDate '1953-04-15'^^xsd:date ;  time:hasTime [ time:hasBeginning [ time:inXSDDate '1953-04-15'^^xsd:date ] ] .</v>
      </c>
    </row>
    <row r="21" spans="1:2" x14ac:dyDescent="0.15">
      <c r="A21" t="s">
        <v>19641</v>
      </c>
      <c r="B21" t="str">
        <f>CONCATENATE(SUBSTITUTE(SUBSTITUTE(A21,"dbo:","schema:"), ".", ";"), " time:hasTime [ time:hasBeginning [ time:inXSDDate ", CP!L21, IF(CP!P21="","",CONCATENATE(" ; time:hasEnd [ time:inXDSDate ",CP!P21)), " ] ] .")</f>
        <v>&lt;http://test;linked;data;gov;au/dataset/crs/cp/1017&gt; a crs:CommonwealthPerson ; foaf:name 'The Hon Helen Lloyd COONAN' ; schema:birthDate '1947-10-29'^^xsd:date ;  time:hasTime [ time:hasBeginning [ time:inXSDDate '1947-10-29'^^xsd:date ] ] .</v>
      </c>
    </row>
    <row r="22" spans="1:2" x14ac:dyDescent="0.15">
      <c r="A22" t="s">
        <v>19642</v>
      </c>
      <c r="B22" t="str">
        <f>CONCATENATE(SUBSTITUTE(SUBSTITUTE(A22,"dbo:","schema:"), ".", ";"), " time:hasTime [ time:hasBeginning [ time:inXSDDate ", CP!L22, IF(CP!P22="","",CONCATENATE(" ; time:hasEnd [ time:inXDSDate ",CP!P22)), " ] ] .")</f>
        <v>&lt;http://test;linked;data;gov;au/dataset/crs/cp/1018&gt; a crs:CommonwealthPerson ; foaf:name 'The Hon Charles Wilson TUCKEY' ; schema:birthDate '1935-07-10'^^xsd:date ;  time:hasTime [ time:hasBeginning [ time:inXSDDate '1935-07-10'^^xsd:date ] ] .</v>
      </c>
    </row>
    <row r="23" spans="1:2" x14ac:dyDescent="0.15">
      <c r="A23" t="s">
        <v>19643</v>
      </c>
      <c r="B23" t="str">
        <f>CONCATENATE(SUBSTITUTE(SUBSTITUTE(A23,"dbo:","schema:"), ".", ";"), " time:hasTime [ time:hasBeginning [ time:inXSDDate ", CP!L23, IF(CP!P23="","",CONCATENATE(" ; time:hasEnd [ time:inXDSDate ",CP!P23)), " ] ] .")</f>
        <v>&lt;http://test;linked;data;gov;au/dataset/crs/cp/1019&gt; a crs:CommonwealthPerson ; foaf:name 'The Hon Henry Alfred JENKINS' ; schema:birthDate '1952-08-18'^^xsd:date ;  time:hasTime [ time:hasBeginning [ time:inXSDDate '1952-08-18'^^xsd:date ] ] .</v>
      </c>
    </row>
    <row r="24" spans="1:2" x14ac:dyDescent="0.15">
      <c r="A24" t="s">
        <v>19644</v>
      </c>
      <c r="B24" t="str">
        <f>CONCATENATE(SUBSTITUTE(SUBSTITUTE(A24,"dbo:","schema:"), ".", ";"), " time:hasTime [ time:hasBeginning [ time:inXSDDate ", CP!L24, IF(CP!P24="","",CONCATENATE(" ; time:hasEnd [ time:inXDSDate ",CP!P24)), " ] ] .")</f>
        <v>&lt;http://test;linked;data;gov;au/dataset/crs/cp/0102&gt; a crs:CommonwealthPerson ; foaf:name 'Senator John COATES' ; schema:birthDate '1944-03-23'^^xsd:date ;  time:hasTime [ time:hasBeginning [ time:inXSDDate '1944-03-23'^^xsd:date ] ] .</v>
      </c>
    </row>
    <row r="25" spans="1:2" x14ac:dyDescent="0.15">
      <c r="A25" t="s">
        <v>19645</v>
      </c>
      <c r="B25" t="str">
        <f>CONCATENATE(SUBSTITUTE(SUBSTITUTE(A25,"dbo:","schema:"), ".", ";"), " time:hasTime [ time:hasBeginning [ time:inXSDDate ", CP!L25, IF(CP!P25="","",CONCATENATE(" ; time:hasEnd [ time:inXDSDate ",CP!P25)), " ] ] .")</f>
        <v>&lt;http://test;linked;data;gov;au/dataset/crs/cp/1020&gt; a crs:CommonwealthPerson ; foaf:name 'The Hon Anthony Michael BYRNE' ; schema:birthDate '1962-12-01'^^xsd:date ;  time:hasTime [ time:hasBeginning [ time:inXSDDate '1962-12-01'^^xsd:date ] ] .</v>
      </c>
    </row>
    <row r="26" spans="1:2" x14ac:dyDescent="0.15">
      <c r="A26" t="s">
        <v>19646</v>
      </c>
      <c r="B26" t="str">
        <f>CONCATENATE(SUBSTITUTE(SUBSTITUTE(A26,"dbo:","schema:"), ".", ";"), " time:hasTime [ time:hasBeginning [ time:inXSDDate ", CP!L26, IF(CP!P26="","",CONCATENATE(" ; time:hasEnd [ time:inXDSDate ",CP!P26)), " ] ] .")</f>
        <v>&lt;http://test;linked;data;gov;au/dataset/crs/cp/1021&gt; a crs:CommonwealthPerson ; foaf:name 'The Hon Michael Eric John BLACK AC, QC' ; schema:birthDate '1940-03-22'^^xsd:date ;  time:hasTime [ time:hasBeginning [ time:inXSDDate '1940-03-22'^^xsd:date ] ] .</v>
      </c>
    </row>
    <row r="27" spans="1:2" x14ac:dyDescent="0.15">
      <c r="A27" t="s">
        <v>19647</v>
      </c>
      <c r="B27" t="str">
        <f ca="1">CONCATENATE(SUBSTITUTE(SUBSTITUTE(A27,"dbo:","schema:"), ".", ";"), " time:hasTime [ time:hasBeginning [ time:inXSDDate ", CP!L27, IF(CP!P27="","",CONCATENATE(" ; time:hasEnd [ time:inXDSDate ",CP!P27)), " ] ] .")</f>
        <v>&lt;http://test;linked;data;gov;au/dataset/crs/cp/1023&gt; a crs:CommonwealthPerson ; foaf:name 'David Fletcher JONES' ; schema:birthDate '1935'^^xsd:gYear ; schema:deathDate '2011'^^xsd:gYear' ;  time:hasTime [ time:hasBeginning [ time:inXSDDate '1935'^^xsd:gYear ] ] .</v>
      </c>
    </row>
    <row r="28" spans="1:2" x14ac:dyDescent="0.15">
      <c r="A28" t="s">
        <v>19648</v>
      </c>
      <c r="B28" t="str">
        <f ca="1">CONCATENATE(SUBSTITUTE(SUBSTITUTE(A28,"dbo:","schema:"), ".", ";"), " time:hasTime [ time:hasBeginning [ time:inXSDDate ", CP!L28, IF(CP!P28="","",CONCATENATE(" ; time:hasEnd [ time:inXDSDate ",CP!P28)), " ] ] .")</f>
        <v>&lt;http://test;linked;data;gov;au/dataset/crs/cp/1025&gt; a crs:CommonwealthPerson ; foaf:name 'Ruth LANE POOLE' ; schema:birthDate '1885'^^xsd:gYear ; schema:deathDate '1974'^^xsd:gYear' ;  time:hasTime [ time:hasBeginning [ time:inXSDDate '1885'^^xsd:gYear ] ] .</v>
      </c>
    </row>
    <row r="29" spans="1:2" x14ac:dyDescent="0.15">
      <c r="A29" t="s">
        <v>19649</v>
      </c>
      <c r="B29" t="str">
        <f>CONCATENATE(SUBSTITUTE(SUBSTITUTE(A29,"dbo:","schema:"), ".", ";"), " time:hasTime [ time:hasBeginning [ time:inXSDDate ", CP!L29, IF(CP!P29="","",CONCATENATE(" ; time:hasEnd [ time:inXDSDate ",CP!P29)), " ] ] .")</f>
        <v>&lt;http://test;linked;data;gov;au/dataset/crs/cp/1026&gt; a crs:CommonwealthPerson ; foaf:name 'The Hon Michael John LEE' ; schema:birthDate '1957-03-24'^^xsd:date ;  time:hasTime [ time:hasBeginning [ time:inXSDDate '1957-03-24'^^xsd:date ] ] .</v>
      </c>
    </row>
    <row r="30" spans="1:2" x14ac:dyDescent="0.15">
      <c r="A30" t="s">
        <v>19650</v>
      </c>
      <c r="B30" t="str">
        <f>CONCATENATE(SUBSTITUTE(SUBSTITUTE(A30,"dbo:","schema:"), ".", ";"), " time:hasTime [ time:hasBeginning [ time:inXSDDate ", CP!L30, IF(CP!P30="","",CONCATENATE(" ; time:hasEnd [ time:inXDSDate ",CP!P30)), " ] ] .")</f>
        <v>&lt;http://test;linked;data;gov;au/dataset/crs/cp/1027&gt; a crs:CommonwealthPerson ; foaf:name 'Hubert Lawrence ANTHONY' ; schema:birthDate '1897-03-12'^^xsd:date ;  time:hasTime [ time:hasBeginning [ time:inXSDDate '1897-03-12'^^xsd:date ] ] .</v>
      </c>
    </row>
    <row r="31" spans="1:2" x14ac:dyDescent="0.15">
      <c r="A31" t="s">
        <v>19651</v>
      </c>
      <c r="B31" t="str">
        <f>CONCATENATE(SUBSTITUTE(SUBSTITUTE(A31,"dbo:","schema:"), ".", ";"), " time:hasTime [ time:hasBeginning [ time:inXSDDate ", CP!L31, IF(CP!P31="","",CONCATENATE(" ; time:hasEnd [ time:inXDSDate ",CP!P31)), " ] ] .")</f>
        <v>&lt;http://test;linked;data;gov;au/dataset/crs/cp/1028&gt; a crs:CommonwealthPerson ; foaf:name 'Thérèse REIN' ; schema:birthDate '1958-07-17'^^xsd:date ;  time:hasTime [ time:hasBeginning [ time:inXSDDate '1958-07-17'^^xsd:date ] ] .</v>
      </c>
    </row>
    <row r="32" spans="1:2" x14ac:dyDescent="0.15">
      <c r="A32" t="s">
        <v>19652</v>
      </c>
      <c r="B32" t="str">
        <f>CONCATENATE(SUBSTITUTE(SUBSTITUTE(A32,"dbo:","schema:"), ".", ";"), " time:hasTime [ time:hasBeginning [ time:inXSDDate ", CP!L32, IF(CP!P32="","",CONCATENATE(" ; time:hasEnd [ time:inXDSDate ",CP!P32)), " ] ] .")</f>
        <v>&lt;http://test;linked;data;gov;au/dataset/crs/cp/1029&gt; a crs:CommonwealthPerson ; foaf:name 'George Alexander WHITLAM' ; schema:birthDate '1887-10-09'^^xsd:date ;  time:hasTime [ time:hasBeginning [ time:inXSDDate '1887-10-09'^^xsd:date ] ] .</v>
      </c>
    </row>
    <row r="33" spans="1:2" x14ac:dyDescent="0.15">
      <c r="A33" t="s">
        <v>19653</v>
      </c>
      <c r="B33" t="str">
        <f ca="1">CONCATENATE(SUBSTITUTE(SUBSTITUTE(A33,"dbo:","schema:"), ".", ";"), " time:hasTime [ time:hasBeginning [ time:inXSDDate ", CP!L33, IF(CP!P33="","",CONCATENATE(" ; time:hasEnd [ time:inXDSDate ",CP!P33)), " ] ] .")</f>
        <v>&lt;http://test;linked;data;gov;au/dataset/crs/cp/0103&gt; a crs:CommonwealthPerson ; foaf:name 'The Hon Mervyn George EVERETT QC' ; schema:birthDate '1930-01-01'^^xsd:date ; schema:deathDate '1988-10-27'^^xsd:date' ;  time:hasTime [ time:hasBeginning [ time:inXSDDate '1930-01-01'^^xsd:date ] ] .</v>
      </c>
    </row>
    <row r="34" spans="1:2" x14ac:dyDescent="0.15">
      <c r="A34" t="s">
        <v>19654</v>
      </c>
      <c r="B34" t="str">
        <f>CONCATENATE(SUBSTITUTE(SUBSTITUTE(A34,"dbo:","schema:"), ".", ";"), " time:hasTime [ time:hasBeginning [ time:inXSDDate ", CP!L34, IF(CP!P34="","",CONCATENATE(" ; time:hasEnd [ time:inXDSDate ",CP!P34)), " ] ] .")</f>
        <v>&lt;http://test;linked;data;gov;au/dataset/crs/cp/1031&gt; a crs:CommonwealthPerson ; foaf:name 'Jane SMITH-JONES' ; schema:birthDate '1979-12-01'^^xsd:date ;  time:hasTime [ time:hasBeginning [ time:inXSDDate '1979-12-01'^^xsd:date ] ] .</v>
      </c>
    </row>
    <row r="35" spans="1:2" x14ac:dyDescent="0.15">
      <c r="A35" t="s">
        <v>19655</v>
      </c>
      <c r="B35" t="str">
        <f>CONCATENATE(SUBSTITUTE(SUBSTITUTE(A35,"dbo:","schema:"), ".", ";"), " time:hasTime [ time:hasBeginning [ time:inXSDDate ", CP!L35, IF(CP!P35="","",CONCATENATE(" ; time:hasEnd [ time:inXDSDate ",CP!P35)), " ] ] .")</f>
        <v>&lt;http://test;linked;data;gov;au/dataset/crs/cp/1033&gt; a crs:CommonwealthPerson ; foaf:name 'The Hon Kevin Michael RUDD' ; schema:birthDate '1957-09-21'^^xsd:date ;  time:hasTime [ time:hasBeginning [ time:inXSDDate '1957-09-21'^^xsd:date ] ] .</v>
      </c>
    </row>
    <row r="36" spans="1:2" x14ac:dyDescent="0.15">
      <c r="A36" t="s">
        <v>19656</v>
      </c>
      <c r="B36" t="str">
        <f>CONCATENATE(SUBSTITUTE(SUBSTITUTE(A36,"dbo:","schema:"), ".", ";"), " time:hasTime [ time:hasBeginning [ time:inXSDDate ", CP!L36, IF(CP!P36="","",CONCATENATE(" ; time:hasEnd [ time:inXDSDate ",CP!P36)), " ] ] .")</f>
        <v>&lt;http://test;linked;data;gov;au/dataset/crs/cp/1034&gt; a crs:CommonwealthPerson ; foaf:name 'The Hon Richard MARLES MP' ; schema:birthDate '1967-07-13'^^xsd:date ;  time:hasTime [ time:hasBeginning [ time:inXSDDate '1967-07-13'^^xsd:date ] ] .</v>
      </c>
    </row>
    <row r="37" spans="1:2" x14ac:dyDescent="0.15">
      <c r="A37" t="s">
        <v>19657</v>
      </c>
      <c r="B37" t="str">
        <f>CONCATENATE(SUBSTITUTE(SUBSTITUTE(A37,"dbo:","schema:"), ".", ";"), " time:hasTime [ time:hasBeginning [ time:inXSDDate ", CP!L37, IF(CP!P37="","",CONCATENATE(" ; time:hasEnd [ time:inXDSDate ",CP!P37)), " ] ] .")</f>
        <v>&lt;http://test;linked;data;gov;au/dataset/crs/cp/1035&gt; a crs:CommonwealthPerson ; foaf:name 'The Hon Anthony Murray Gleeson AC' ; schema:birthDate '1938-08-30'^^xsd:date ;  time:hasTime [ time:hasBeginning [ time:inXSDDate '1938-08-30'^^xsd:date ] ] .</v>
      </c>
    </row>
    <row r="38" spans="1:2" x14ac:dyDescent="0.15">
      <c r="A38" t="s">
        <v>19658</v>
      </c>
      <c r="B38" t="str">
        <f>CONCATENATE(SUBSTITUTE(SUBSTITUTE(A38,"dbo:","schema:"), ".", ";"), " time:hasTime [ time:hasBeginning [ time:inXSDDate ", CP!L38, IF(CP!P38="","",CONCATENATE(" ; time:hasEnd [ time:inXDSDate ",CP!P38)), " ] ] .")</f>
        <v>&lt;http://test;linked;data;gov;au/dataset/crs/cp/1036&gt; a crs:CommonwealthPerson ; foaf:name 'The Hon Judith (Judi) Eleanor MOYLAN' ; schema:birthDate '1944-02-24'^^xsd:date ;  time:hasTime [ time:hasBeginning [ time:inXSDDate '1944-02-24'^^xsd:date ] ] .</v>
      </c>
    </row>
    <row r="39" spans="1:2" x14ac:dyDescent="0.15">
      <c r="A39" t="s">
        <v>19659</v>
      </c>
      <c r="B39" t="str">
        <f>CONCATENATE(SUBSTITUTE(SUBSTITUTE(A39,"dbo:","schema:"), ".", ";"), " time:hasTime [ time:hasBeginning [ time:inXSDDate ", CP!L39, IF(CP!P39="","",CONCATENATE(" ; time:hasEnd [ time:inXDSDate ",CP!P39)), " ] ] .")</f>
        <v>&lt;http://test;linked;data;gov;au/dataset/crs/cp/1037&gt; a crs:CommonwealthPerson ; foaf:name 'Meredith Ann Edwards AM' ; schema:birthDate '1941-05-10'^^xsd:date ;  time:hasTime [ time:hasBeginning [ time:inXSDDate '1941-05-10'^^xsd:date ] ] .</v>
      </c>
    </row>
    <row r="40" spans="1:2" x14ac:dyDescent="0.15">
      <c r="A40" t="s">
        <v>19660</v>
      </c>
      <c r="B40" t="str">
        <f ca="1">CONCATENATE(SUBSTITUTE(SUBSTITUTE(A40,"dbo:","schema:"), ".", ";"), " time:hasTime [ time:hasBeginning [ time:inXSDDate ", CP!L40, IF(CP!P40="","",CONCATENATE(" ; time:hasEnd [ time:inXDSDate ",CP!P40)), " ] ] .")</f>
        <v>&lt;http://test;linked;data;gov;au/dataset/crs/cp/1038&gt; a crs:CommonwealthPerson ; foaf:name 'Thomas Fulton Coleman LAWRENCE AM' ; schema:birthDate '1915-11-26'^^xsd:date ; schema:deathDate '2003-04-11'^^xsd:date' ;  time:hasTime [ time:hasBeginning [ time:inXSDDate '1915-11-26'^^xsd:date ] ] .</v>
      </c>
    </row>
    <row r="41" spans="1:2" x14ac:dyDescent="0.15">
      <c r="A41" t="s">
        <v>19661</v>
      </c>
      <c r="B41" t="str">
        <f>CONCATENATE(SUBSTITUTE(SUBSTITUTE(A41,"dbo:","schema:"), ".", ";"), " time:hasTime [ time:hasBeginning [ time:inXSDDate ", CP!L41, IF(CP!P41="","",CONCATENATE(" ; time:hasEnd [ time:inXDSDate ",CP!P41)), " ] ] .")</f>
        <v>&lt;http://test;linked;data;gov;au/dataset/crs/cp/0104&gt; a crs:CommonwealthPerson ; foaf:name 'The Hon Leslie Royston JOHNSON' ; schema:birthDate '1924-11-22'^^xsd:date ;  time:hasTime [ time:hasBeginning [ time:inXSDDate '1924-11-22'^^xsd:date ] ] .</v>
      </c>
    </row>
    <row r="42" spans="1:2" x14ac:dyDescent="0.15">
      <c r="A42" t="s">
        <v>19662</v>
      </c>
      <c r="B42" t="str">
        <f ca="1">CONCATENATE(SUBSTITUTE(SUBSTITUTE(A42,"dbo:","schema:"), ".", ";"), " time:hasTime [ time:hasBeginning [ time:inXSDDate ", CP!L42, IF(CP!P42="","",CONCATENATE(" ; time:hasEnd [ time:inXDSDate ",CP!P42)), " ] ] .")</f>
        <v>&lt;http://test;linked;data;gov;au/dataset/crs/cp/1040&gt; a crs:CommonwealthPerson ; foaf:name 'Sir Keith Charles Owen ('Mick') SHANN CBE' ; schema:birthDate '1917-11-22'^^xsd:date ; schema:deathDate '1988-08-04'^^xsd:date' ;  time:hasTime [ time:hasBeginning [ time:inXSDDate '1917-11-22'^^xsd:date ] ] .</v>
      </c>
    </row>
    <row r="43" spans="1:2" x14ac:dyDescent="0.15">
      <c r="A43" t="s">
        <v>19663</v>
      </c>
      <c r="B43" t="str">
        <f>CONCATENATE(SUBSTITUTE(SUBSTITUTE(A43,"dbo:","schema:"), ".", ";"), " time:hasTime [ time:hasBeginning [ time:inXSDDate ", CP!L43, IF(CP!P43="","",CONCATENATE(" ; time:hasEnd [ time:inXDSDate ",CP!P43)), " ] ] .")</f>
        <v>&lt;http://test;linked;data;gov;au/dataset/crs/cp/1041&gt; a crs:CommonwealthPerson ; foaf:name 'The Hon Simon Findlay CREAN' ; schema:birthDate '1949-02-26'^^xsd:date ;  time:hasTime [ time:hasBeginning [ time:inXSDDate '1949-02-26'^^xsd:date ] ] .</v>
      </c>
    </row>
    <row r="44" spans="1:2" x14ac:dyDescent="0.15">
      <c r="A44" t="s">
        <v>19664</v>
      </c>
      <c r="B44" t="str">
        <f>CONCATENATE(SUBSTITUTE(SUBSTITUTE(A44,"dbo:","schema:"), ".", ";"), " time:hasTime [ time:hasBeginning [ time:inXSDDate ", CP!L44, IF(CP!P44="","",CONCATENATE(" ; time:hasEnd [ time:inXDSDate ",CP!P44)), " ] ] .")</f>
        <v>&lt;http://test;linked;data;gov;au/dataset/crs/cp/1042&gt; a crs:CommonwealthPerson ; foaf:name 'The Hon Julia GILLARD MP' ; schema:birthDate '1961-09-29'^^xsd:date ;  time:hasTime [ time:hasBeginning [ time:inXSDDate '1961-09-29'^^xsd:date ] ] .</v>
      </c>
    </row>
    <row r="45" spans="1:2" x14ac:dyDescent="0.15">
      <c r="A45" t="s">
        <v>19665</v>
      </c>
      <c r="B45" t="str">
        <f>CONCATENATE(SUBSTITUTE(SUBSTITUTE(A45,"dbo:","schema:"), ".", ";"), " time:hasTime [ time:hasBeginning [ time:inXSDDate ", CP!L45, IF(CP!P45="","",CONCATENATE(" ; time:hasEnd [ time:inXDSDate ",CP!P45)), " ] ] .")</f>
        <v>&lt;http://test;linked;data;gov;au/dataset/crs/cp/1043&gt; a crs:CommonwealthPerson ; foaf:name 'The Hon Martin John FERGUSON AM' ; schema:birthDate '1953-12-12'^^xsd:date ;  time:hasTime [ time:hasBeginning [ time:inXSDDate '1953-12-12'^^xsd:date ] ] .</v>
      </c>
    </row>
    <row r="46" spans="1:2" x14ac:dyDescent="0.15">
      <c r="A46" t="s">
        <v>19666</v>
      </c>
      <c r="B46" t="str">
        <f>CONCATENATE(SUBSTITUTE(SUBSTITUTE(A46,"dbo:","schema:"), ".", ";"), " time:hasTime [ time:hasBeginning [ time:inXSDDate ", CP!L46, IF(CP!P46="","",CONCATENATE(" ; time:hasEnd [ time:inXDSDate ",CP!P46)), " ] ] .")</f>
        <v>&lt;http://test;linked;data;gov;au/dataset/crs/cp/1044&gt; a crs:CommonwealthPerson ; foaf:name 'The Hon Dame Quentin BRYCE AD CVO' ; schema:birthDate '1942-12-23'^^xsd:date ;  time:hasTime [ time:hasBeginning [ time:inXSDDate '1942-12-23'^^xsd:date ] ] .</v>
      </c>
    </row>
    <row r="47" spans="1:2" x14ac:dyDescent="0.15">
      <c r="A47" t="s">
        <v>19667</v>
      </c>
      <c r="B47" t="str">
        <f>CONCATENATE(SUBSTITUTE(SUBSTITUTE(A47,"dbo:","schema:"), ".", ";"), " time:hasTime [ time:hasBeginning [ time:inXSDDate ", CP!L47, IF(CP!P47="","",CONCATENATE(" ; time:hasEnd [ time:inXDSDate ",CP!P47)), " ] ] .")</f>
        <v>&lt;http://test;linked;data;gov;au/dataset/crs/cp/1045&gt; a crs:CommonwealthPerson ; foaf:name 'General Peter Courtney Gration AC, OBE' ; schema:birthDate '1932-01-06'^^xsd:date ;  time:hasTime [ time:hasBeginning [ time:inXSDDate '1932-01-06'^^xsd:date ] ] .</v>
      </c>
    </row>
    <row r="48" spans="1:2" x14ac:dyDescent="0.15">
      <c r="A48" t="s">
        <v>19668</v>
      </c>
      <c r="B48" t="str">
        <f>CONCATENATE(SUBSTITUTE(SUBSTITUTE(A48,"dbo:","schema:"), ".", ";"), " time:hasTime [ time:hasBeginning [ time:inXSDDate ", CP!L48, IF(CP!P48="","",CONCATENATE(" ; time:hasEnd [ time:inXDSDate ",CP!P48)), " ] ] .")</f>
        <v>&lt;http://test;linked;data;gov;au/dataset/crs/cp/1046&gt; a crs:CommonwealthPerson ; foaf:name 'Ms Anna Elizabeth BURKE MP' ; schema:birthDate '1966-01-01'^^xsd:date ;  time:hasTime [ time:hasBeginning [ time:inXSDDate '1966-01-01'^^xsd:date ] ] .</v>
      </c>
    </row>
    <row r="49" spans="1:2" x14ac:dyDescent="0.15">
      <c r="A49" t="s">
        <v>19669</v>
      </c>
      <c r="B49" t="str">
        <f>CONCATENATE(SUBSTITUTE(SUBSTITUTE(A49,"dbo:","schema:"), ".", ";"), " time:hasTime [ time:hasBeginning [ time:inXSDDate ", CP!L49, IF(CP!P49="","",CONCATENATE(" ; time:hasEnd [ time:inXDSDate ",CP!P49)), " ] ] .")</f>
        <v>&lt;http://test;linked;data;gov;au/dataset/crs/cp/1047&gt; a crs:CommonwealthPerson ; foaf:name 'The Hon Malcolm Bligh TURNBULL MP' ; schema:birthDate '1954-10-24'^^xsd:date ;  time:hasTime [ time:hasBeginning [ time:inXSDDate '1954-10-24'^^xsd:date ] ] .</v>
      </c>
    </row>
    <row r="50" spans="1:2" x14ac:dyDescent="0.15">
      <c r="A50" t="s">
        <v>19670</v>
      </c>
      <c r="B50" t="str">
        <f>CONCATENATE(SUBSTITUTE(SUBSTITUTE(A50,"dbo:","schema:"), ".", ";"), " time:hasTime [ time:hasBeginning [ time:inXSDDate ", CP!L50, IF(CP!P50="","",CONCATENATE(" ; time:hasEnd [ time:inXDSDate ",CP!P50)), " ] ] .")</f>
        <v>&lt;http://test;linked;data;gov;au/dataset/crs/cp/1048&gt; a crs:CommonwealthPerson ; foaf:name 'The Hon Christopher EVANS BA' ; schema:birthDate '1958-05-14'^^xsd:date ;  time:hasTime [ time:hasBeginning [ time:inXSDDate '1958-05-14'^^xsd:date ] ] .</v>
      </c>
    </row>
    <row r="51" spans="1:2" x14ac:dyDescent="0.15">
      <c r="A51" t="s">
        <v>19671</v>
      </c>
      <c r="B51" t="str">
        <f>CONCATENATE(SUBSTITUTE(SUBSTITUTE(A51,"dbo:","schema:"), ".", ";"), " time:hasTime [ time:hasBeginning [ time:inXSDDate ", CP!L51, IF(CP!P51="","",CONCATENATE(" ; time:hasEnd [ time:inXDSDate ",CP!P51)), " ] ] .")</f>
        <v>&lt;http://test;linked;data;gov;au/dataset/crs/cp/1049&gt; a crs:CommonwealthPerson ; foaf:name 'The Hon Sir Gerard BRENNAN AC KBE QC' ; schema:birthDate '1928-05-22'^^xsd:date ;  time:hasTime [ time:hasBeginning [ time:inXSDDate '1928-05-22'^^xsd:date ] ] .</v>
      </c>
    </row>
    <row r="52" spans="1:2" x14ac:dyDescent="0.15">
      <c r="A52" t="s">
        <v>19672</v>
      </c>
      <c r="B52" t="str">
        <f ca="1">CONCATENATE(SUBSTITUTE(SUBSTITUTE(A52,"dbo:","schema:"), ".", ";"), " time:hasTime [ time:hasBeginning [ time:inXSDDate ", CP!L52, IF(CP!P52="","",CONCATENATE(" ; time:hasEnd [ time:inXDSDate ",CP!P52)), " ] ] .")</f>
        <v>&lt;http://test;linked;data;gov;au/dataset/crs/cp/0105&gt; a crs:CommonwealthPerson ; foaf:name 'The Hon James Robert MCCLELLAND' ; schema:birthDate '1915-06-03'^^xsd:date ; schema:deathDate '1999-01-16'^^xsd:date' ;  time:hasTime [ time:hasBeginning [ time:inXSDDate '1915-06-03'^^xsd:date ] ] .</v>
      </c>
    </row>
    <row r="53" spans="1:2" x14ac:dyDescent="0.15">
      <c r="A53" t="s">
        <v>19673</v>
      </c>
      <c r="B53" t="str">
        <f ca="1">CONCATENATE(SUBSTITUTE(SUBSTITUTE(A53,"dbo:","schema:"), ".", ";"), " time:hasTime [ time:hasBeginning [ time:inXSDDate ", CP!L53, IF(CP!P53="","",CONCATENATE(" ; time:hasEnd [ time:inXDSDate ",CP!P53)), " ] ] .")</f>
        <v>&lt;http://test;linked;data;gov;au/dataset/crs/cp/1050&gt; a crs:CommonwealthPerson ; foaf:name 'Sir Richard James Fildes BOYER KBE' ; schema:birthDate '1891-08-24'^^xsd:date ; schema:deathDate '1961-06-05'^^xsd:date' ;  time:hasTime [ time:hasBeginning [ time:inXSDDate '1891-08-24'^^xsd:date ] ] .</v>
      </c>
    </row>
    <row r="54" spans="1:2" x14ac:dyDescent="0.15">
      <c r="A54" t="s">
        <v>19674</v>
      </c>
      <c r="B54" t="str">
        <f>CONCATENATE(SUBSTITUTE(SUBSTITUTE(A54,"dbo:","schema:"), ".", ";"), " time:hasTime [ time:hasBeginning [ time:inXSDDate ", CP!L54, IF(CP!P54="","",CONCATENATE(" ; time:hasEnd [ time:inXDSDate ",CP!P54)), " ] ] .")</f>
        <v>&lt;http://test;linked;data;gov;au/dataset/crs/cp/1051&gt; a crs:CommonwealthPerson ; foaf:name 'Dr Robert Stuart MERRILLEES Chevalier Dans L'Ordre Des Palmes Academiques FAHA, BA (Hons), PhD, FSA (Lon)' ; schema:birthDate '1938-07-25'^^xsd:date ;  time:hasTime [ time:hasBeginning [ time:inXSDDate '1938-07-25'^^xsd:date ] ] .</v>
      </c>
    </row>
    <row r="55" spans="1:2" x14ac:dyDescent="0.15">
      <c r="A55" t="s">
        <v>19675</v>
      </c>
      <c r="B55" t="str">
        <f>CONCATENATE(SUBSTITUTE(SUBSTITUTE(A55,"dbo:","schema:"), ".", ";"), " time:hasTime [ time:hasBeginning [ time:inXSDDate ", CP!L55, IF(CP!P55="","",CONCATENATE(" ; time:hasEnd [ time:inXDSDate ",CP!P55)), " ] ] .")</f>
        <v>&lt;http://test;linked;data;gov;au/dataset/crs/cp/1052&gt; a crs:CommonwealthPerson ; foaf:name 'Professor Richard TAYLOR MB BSc' ; schema:birthDate '1944'^^xsd:gYear ;  time:hasTime [ time:hasBeginning [ time:inXSDDate '1944'^^xsd:gYear ] ] .</v>
      </c>
    </row>
    <row r="56" spans="1:2" x14ac:dyDescent="0.15">
      <c r="A56" t="s">
        <v>19676</v>
      </c>
      <c r="B56" t="str">
        <f>CONCATENATE(SUBSTITUTE(SUBSTITUTE(A56,"dbo:","schema:"), ".", ";"), " time:hasTime [ time:hasBeginning [ time:inXSDDate ", CP!L56, IF(CP!P56="","",CONCATENATE(" ; time:hasEnd [ time:inXDSDate ",CP!P56)), " ] ] .")</f>
        <v>&lt;http://test;linked;data;gov;au/dataset/crs/cp/1053&gt; a crs:CommonwealthPerson ; foaf:name 'The Hon Lawrence James ANTHONY' ; schema:birthDate '1961-12-17'^^xsd:date ;  time:hasTime [ time:hasBeginning [ time:inXSDDate '1961-12-17'^^xsd:date ] ] .</v>
      </c>
    </row>
    <row r="57" spans="1:2" x14ac:dyDescent="0.15">
      <c r="A57" t="s">
        <v>19677</v>
      </c>
      <c r="B57" t="str">
        <f>CONCATENATE(SUBSTITUTE(SUBSTITUTE(A57,"dbo:","schema:"), ".", ";"), " time:hasTime [ time:hasBeginning [ time:inXSDDate ", CP!L57, IF(CP!P57="","",CONCATENATE(" ; time:hasEnd [ time:inXDSDate ",CP!P57)), " ] ] .")</f>
        <v>&lt;http://test;linked;data;gov;au/dataset/crs/cp/1054&gt; a crs:CommonwealthPerson ; foaf:name 'Robert Napier HAMILTON BA' ; schema:birthDate '1923-01-12'^^xsd:date ;  time:hasTime [ time:hasBeginning [ time:inXSDDate '1923-01-12'^^xsd:date ] ] .</v>
      </c>
    </row>
    <row r="58" spans="1:2" x14ac:dyDescent="0.15">
      <c r="A58" t="s">
        <v>19678</v>
      </c>
      <c r="B58" t="str">
        <f>CONCATENATE(SUBSTITUTE(SUBSTITUTE(A58,"dbo:","schema:"), ".", ";"), " time:hasTime [ time:hasBeginning [ time:inXSDDate ", CP!L58, IF(CP!P58="","",CONCATENATE(" ; time:hasEnd [ time:inXDSDate ",CP!P58)), " ] ] .")</f>
        <v>&lt;http://test;linked;data;gov;au/dataset/crs/cp/1055&gt; a crs:CommonwealthPerson ; foaf:name 'His Excellency Sir Patrick SHAW Kt CBE BA Dip Pub Admin' ; schema:birthDate '1913-09-18'^^xsd:date ;  time:hasTime [ time:hasBeginning [ time:inXSDDate '1913-09-18'^^xsd:date ] ] .</v>
      </c>
    </row>
    <row r="59" spans="1:2" x14ac:dyDescent="0.15">
      <c r="A59" t="s">
        <v>19679</v>
      </c>
      <c r="B59" t="str">
        <f>CONCATENATE(SUBSTITUTE(SUBSTITUTE(A59,"dbo:","schema:"), ".", ";"), " time:hasTime [ time:hasBeginning [ time:inXSDDate ", CP!L59, IF(CP!P59="","",CONCATENATE(" ; time:hasEnd [ time:inXDSDate ",CP!P59)), " ] ] .")</f>
        <v>&lt;http://test;linked;data;gov;au/dataset/crs/cp/1056&gt; a crs:CommonwealthPerson ; foaf:name 'The Hon Hugh Richard HUDSON B;Ec Hons' ; schema:birthDate '1930-02-12'^^xsd:date ;  time:hasTime [ time:hasBeginning [ time:inXSDDate '1930-02-12'^^xsd:date ] ] .</v>
      </c>
    </row>
    <row r="60" spans="1:2" x14ac:dyDescent="0.15">
      <c r="A60" t="s">
        <v>19680</v>
      </c>
      <c r="B60" t="str">
        <f>CONCATENATE(SUBSTITUTE(SUBSTITUTE(A60,"dbo:","schema:"), ".", ";"), " time:hasTime [ time:hasBeginning [ time:inXSDDate ", CP!L60, IF(CP!P60="","",CONCATENATE(" ; time:hasEnd [ time:inXDSDate ",CP!P60)), " ] ] .")</f>
        <v>&lt;http://test;linked;data;gov;au/dataset/crs/cp/1057&gt; a crs:CommonwealthPerson ; foaf:name 'Mr John OLDHAM LLB' ; schema:birthDate '1902'^^xsd:gYear ;  time:hasTime [ time:hasBeginning [ time:inXSDDate '1902'^^xsd:gYear ] ] .</v>
      </c>
    </row>
    <row r="61" spans="1:2" x14ac:dyDescent="0.15">
      <c r="A61" t="s">
        <v>19681</v>
      </c>
      <c r="B61" t="str">
        <f>CONCATENATE(SUBSTITUTE(SUBSTITUTE(A61,"dbo:","schema:"), ".", ";"), " time:hasTime [ time:hasBeginning [ time:inXSDDate ", CP!L61, IF(CP!P61="","",CONCATENATE(" ; time:hasEnd [ time:inXDSDate ",CP!P61)), " ] ] .")</f>
        <v>&lt;http://test;linked;data;gov;au/dataset/crs/cp/1058&gt; a crs:CommonwealthPerson ; foaf:name 'Sir Claud Humphrey Meredith WALDOCK' ; schema:birthDate '1904-08-13'^^xsd:date ;  time:hasTime [ time:hasBeginning [ time:inXSDDate '1904-08-13'^^xsd:date ] ] .</v>
      </c>
    </row>
    <row r="62" spans="1:2" x14ac:dyDescent="0.15">
      <c r="A62" t="s">
        <v>19682</v>
      </c>
      <c r="B62" t="str">
        <f>CONCATENATE(SUBSTITUTE(SUBSTITUTE(A62,"dbo:","schema:"), ".", ";"), " time:hasTime [ time:hasBeginning [ time:inXSDDate ", CP!L62, IF(CP!P62="","",CONCATENATE(" ; time:hasEnd [ time:inXDSDate ",CP!P62)), " ] ] .")</f>
        <v>&lt;http://test;linked;data;gov;au/dataset/crs/cp/1059&gt; a crs:CommonwealthPerson ; foaf:name 'William George Alexander LANDALE' ; schema:birthDate '1914'^^xsd:gYear ;  time:hasTime [ time:hasBeginning [ time:inXSDDate '1914'^^xsd:gYear ] ] .</v>
      </c>
    </row>
    <row r="63" spans="1:2" x14ac:dyDescent="0.15">
      <c r="A63" t="s">
        <v>19683</v>
      </c>
      <c r="B63" t="str">
        <f ca="1">CONCATENATE(SUBSTITUTE(SUBSTITUTE(A63,"dbo:","schema:"), ".", ";"), " time:hasTime [ time:hasBeginning [ time:inXSDDate ", CP!L63, IF(CP!P63="","",CONCATENATE(" ; time:hasEnd [ time:inXDSDate ",CP!P63)), " ] ] .")</f>
        <v>&lt;http://test;linked;data;gov;au/dataset/crs/cp/0106&gt; a crs:CommonwealthPerson ; foaf:name 'The Hon Gordon Munro BRYANT' ; schema:birthDate '1914-08-03'^^xsd:date ; schema:deathDate '1991-01-14'^^xsd:date' ;  time:hasTime [ time:hasBeginning [ time:inXSDDate '1914-08-03'^^xsd:date ] ] .</v>
      </c>
    </row>
    <row r="64" spans="1:2" x14ac:dyDescent="0.15">
      <c r="A64" t="s">
        <v>19684</v>
      </c>
      <c r="B64" t="str">
        <f>CONCATENATE(SUBSTITUTE(SUBSTITUTE(A64,"dbo:","schema:"), ".", ";"), " time:hasTime [ time:hasBeginning [ time:inXSDDate ", CP!L64, IF(CP!P64="","",CONCATENATE(" ; time:hasEnd [ time:inXDSDate ",CP!P64)), " ] ] .")</f>
        <v>&lt;http://test;linked;data;gov;au/dataset/crs/cp/1060&gt; a crs:CommonwealthPerson ; foaf:name 'The Hon Patricia Mary WORTH MP' ; schema:birthDate '1946-04-21'^^xsd:date ;  time:hasTime [ time:hasBeginning [ time:inXSDDate '1946-04-21'^^xsd:date ] ] .</v>
      </c>
    </row>
    <row r="65" spans="1:2" x14ac:dyDescent="0.15">
      <c r="A65" t="s">
        <v>19685</v>
      </c>
      <c r="B65" t="str">
        <f ca="1">CONCATENATE(SUBSTITUTE(SUBSTITUTE(A65,"dbo:","schema:"), ".", ";"), " time:hasTime [ time:hasBeginning [ time:inXSDDate ", CP!L65, IF(CP!P65="","",CONCATENATE(" ; time:hasEnd [ time:inXDSDate ",CP!P65)), " ] ] .")</f>
        <v>&lt;http://test;linked;data;gov;au/dataset/crs/cp/1061&gt; a crs:CommonwealthPerson ; foaf:name 'James Reginald HAWKES' ; schema:birthDate '1928-05-28'^^xsd:date ; schema:deathDate '2008-10-28'^^xsd:date' ;  time:hasTime [ time:hasBeginning [ time:inXSDDate '1928-05-28'^^xsd:date ] ] .</v>
      </c>
    </row>
    <row r="66" spans="1:2" x14ac:dyDescent="0.15">
      <c r="A66" t="s">
        <v>19686</v>
      </c>
      <c r="B66" t="str">
        <f>CONCATENATE(SUBSTITUTE(SUBSTITUTE(A66,"dbo:","schema:"), ".", ";"), " time:hasTime [ time:hasBeginning [ time:inXSDDate ", CP!L66, IF(CP!P66="","",CONCATENATE(" ; time:hasEnd [ time:inXDSDate ",CP!P66)), " ] ] .")</f>
        <v>&lt;http://test;linked;data;gov;au/dataset/crs/cp/1062&gt; a crs:CommonwealthPerson ; foaf:name 'David Owen Sillence' ; schema:birthDate '1945'^^xsd:gYear ;  time:hasTime [ time:hasBeginning [ time:inXSDDate '1945'^^xsd:gYear ] ] .</v>
      </c>
    </row>
    <row r="67" spans="1:2" x14ac:dyDescent="0.15">
      <c r="A67" t="s">
        <v>19687</v>
      </c>
      <c r="B67" t="str">
        <f>CONCATENATE(SUBSTITUTE(SUBSTITUTE(A67,"dbo:","schema:"), ".", ";"), " time:hasTime [ time:hasBeginning [ time:inXSDDate ", CP!L67, IF(CP!P67="","",CONCATENATE(" ; time:hasEnd [ time:inXDSDate ",CP!P67)), " ] ] .")</f>
        <v>&lt;http://test;linked;data;gov;au/dataset/crs/cp/1063&gt; a crs:CommonwealthPerson ; foaf:name 'Dr Neil William Davey' ; schema:birthDate '1921'^^xsd:gYear ;  time:hasTime [ time:hasBeginning [ time:inXSDDate '1921'^^xsd:gYear ] ] .</v>
      </c>
    </row>
    <row r="68" spans="1:2" x14ac:dyDescent="0.15">
      <c r="A68" t="s">
        <v>19688</v>
      </c>
      <c r="B68" t="str">
        <f>CONCATENATE(SUBSTITUTE(SUBSTITUTE(A68,"dbo:","schema:"), ".", ";"), " time:hasTime [ time:hasBeginning [ time:inXSDDate ", CP!L68, IF(CP!P68="","",CONCATENATE(" ; time:hasEnd [ time:inXDSDate ",CP!P68)), " ] ] .")</f>
        <v>&lt;http://test;linked;data;gov;au/dataset/crs/cp/1064&gt; a crs:CommonwealthPerson ; foaf:name 'The Hon Anthony John Abbott' ; schema:birthDate '1957-11-04'^^xsd:date ;  time:hasTime [ time:hasBeginning [ time:inXSDDate '1957-11-04'^^xsd:date ] ] .</v>
      </c>
    </row>
    <row r="69" spans="1:2" x14ac:dyDescent="0.15">
      <c r="A69" t="s">
        <v>19689</v>
      </c>
      <c r="B69" t="str">
        <f ca="1">CONCATENATE(SUBSTITUTE(SUBSTITUTE(A69,"dbo:","schema:"), ".", ";"), " time:hasTime [ time:hasBeginning [ time:inXSDDate ", CP!L69, IF(CP!P69="","",CONCATENATE(" ; time:hasEnd [ time:inXDSDate ",CP!P69)), " ] ] .")</f>
        <v>&lt;http://test;linked;data;gov;au/dataset/crs/cp/0107&gt; a crs:CommonwealthPerson ; foaf:name 'The Hon Kim Edward BEAZLEY AO' ; schema:birthDate '1917-09-30'^^xsd:date ; schema:deathDate '2007-10-12'^^xsd:date' ;  time:hasTime [ time:hasBeginning [ time:inXSDDate '1917-09-30'^^xsd:date ] ] .</v>
      </c>
    </row>
    <row r="70" spans="1:2" x14ac:dyDescent="0.15">
      <c r="A70" t="s">
        <v>19690</v>
      </c>
      <c r="B70" t="str">
        <f ca="1">CONCATENATE(SUBSTITUTE(SUBSTITUTE(A70,"dbo:","schema:"), ".", ";"), " time:hasTime [ time:hasBeginning [ time:inXSDDate ", CP!L70, IF(CP!P70="","",CONCATENATE(" ; time:hasEnd [ time:inXDSDate ",CP!P70)), " ] ] .")</f>
        <v>&lt;http://test;linked;data;gov;au/dataset/crs/cp/0108&gt; a crs:CommonwealthPerson ; foaf:name 'The Hon Donald Robert WILLESEE' ; schema:birthDate '1916-04-14'^^xsd:date ; schema:deathDate '2003-09-09'^^xsd:date' ;  time:hasTime [ time:hasBeginning [ time:inXSDDate '1916-04-14'^^xsd:date ] ] .</v>
      </c>
    </row>
    <row r="71" spans="1:2" x14ac:dyDescent="0.15">
      <c r="A71" t="s">
        <v>19691</v>
      </c>
      <c r="B71" t="str">
        <f ca="1">CONCATENATE(SUBSTITUTE(SUBSTITUTE(A71,"dbo:","schema:"), ".", ";"), " time:hasTime [ time:hasBeginning [ time:inXSDDate ", CP!L71, IF(CP!P71="","",CONCATENATE(" ; time:hasEnd [ time:inXDSDate ",CP!P71)), " ] ] .")</f>
        <v>&lt;http://test;linked;data;gov;au/dataset/crs/cp/0109&gt; a crs:CommonwealthPerson ; foaf:name 'Eric James BESSELL' ; schema:birthDate '1923-06-06'^^xsd:date ; schema:deathDate '1979-03-10'^^xsd:date' ;  time:hasTime [ time:hasBeginning [ time:inXSDDate '1923-06-06'^^xsd:date ] ] .</v>
      </c>
    </row>
    <row r="72" spans="1:2" x14ac:dyDescent="0.15">
      <c r="A72" t="s">
        <v>19692</v>
      </c>
      <c r="B72" t="str">
        <f>CONCATENATE(SUBSTITUTE(SUBSTITUTE(A72,"dbo:","schema:"), ".", ";"), " time:hasTime [ time:hasBeginning [ time:inXSDDate ", CP!L72, IF(CP!P72="","",CONCATENATE(" ; time:hasEnd [ time:inXDSDate ",CP!P72)), " ] ] .")</f>
        <v>&lt;http://test;linked;data;gov;au/dataset/crs/cp/0011&gt; a crs:CommonwealthPerson ; foaf:name 'A S JOHNSON' ; schema:birthDate '1904-01-01'^^xsd:date ;  time:hasTime [ time:hasBeginning [ time:inXSDDate '1904-01-01'^^xsd:date ] ] .</v>
      </c>
    </row>
    <row r="73" spans="1:2" x14ac:dyDescent="0.15">
      <c r="A73" t="s">
        <v>19693</v>
      </c>
      <c r="B73" t="str">
        <f>CONCATENATE(SUBSTITUTE(SUBSTITUTE(A73,"dbo:","schema:"), ".", ";"), " time:hasTime [ time:hasBeginning [ time:inXSDDate ", CP!L73, IF(CP!P73="","",CONCATENATE(" ; time:hasEnd [ time:inXDSDate ",CP!P73)), " ] ] .")</f>
        <v>&lt;http://test;linked;data;gov;au/dataset/crs/cp/0110&gt; a crs:CommonwealthPerson ; foaf:name 'John Vincent RYAN' ; schema:birthDate '1946-09-06'^^xsd:date ;  time:hasTime [ time:hasBeginning [ time:inXSDDate '1946-09-06'^^xsd:date ] ] .</v>
      </c>
    </row>
    <row r="74" spans="1:2" x14ac:dyDescent="0.15">
      <c r="A74" t="s">
        <v>19694</v>
      </c>
      <c r="B74" t="str">
        <f ca="1">CONCATENATE(SUBSTITUTE(SUBSTITUTE(A74,"dbo:","schema:"), ".", ";"), " time:hasTime [ time:hasBeginning [ time:inXSDDate ", CP!L74, IF(CP!P74="","",CONCATENATE(" ; time:hasEnd [ time:inXDSDate ",CP!P74)), " ] ] .")</f>
        <v>&lt;http://test;linked;data;gov;au/dataset/crs/cp/0111&gt; a crs:CommonwealthPerson ; foaf:name 'Essington LEWIS CH' ; schema:birthDate '1881-01-13'^^xsd:date ; schema:deathDate '1961-10-02'^^xsd:date' ;  time:hasTime [ time:hasBeginning [ time:inXSDDate '1881-01-13'^^xsd:date ] ] .</v>
      </c>
    </row>
    <row r="75" spans="1:2" x14ac:dyDescent="0.15">
      <c r="A75" t="s">
        <v>19695</v>
      </c>
      <c r="B75" t="str">
        <f ca="1">CONCATENATE(SUBSTITUTE(SUBSTITUTE(A75,"dbo:","schema:"), ".", ";"), " time:hasTime [ time:hasBeginning [ time:inXSDDate ", CP!L75, IF(CP!P75="","",CONCATENATE(" ; time:hasEnd [ time:inXDSDate ",CP!P75)), " ] ] .")</f>
        <v>&lt;http://test;linked;data;gov;au/dataset/crs/cp/0112&gt; a crs:CommonwealthPerson ; foaf:name 'Raymond Henry SHERRY' ; schema:birthDate '1924-10-03'^^xsd:date ; schema:deathDate '1989-06-13'^^xsd:date' ;  time:hasTime [ time:hasBeginning [ time:inXSDDate '1924-10-03'^^xsd:date ] ] .</v>
      </c>
    </row>
    <row r="76" spans="1:2" x14ac:dyDescent="0.15">
      <c r="A76" t="s">
        <v>19696</v>
      </c>
      <c r="B76" t="str">
        <f ca="1">CONCATENATE(SUBSTITUTE(SUBSTITUTE(A76,"dbo:","schema:"), ".", ";"), " time:hasTime [ time:hasBeginning [ time:inXSDDate ", CP!L76, IF(CP!P76="","",CONCATENATE(" ; time:hasEnd [ time:inXDSDate ",CP!P76)), " ] ] .")</f>
        <v>&lt;http://test;linked;data;gov;au/dataset/crs/cp/0113&gt; a crs:CommonwealthPerson ; foaf:name 'The Hon John Murray WHEELDON' ; schema:birthDate '1929-08-09'^^xsd:date ; schema:deathDate '2006-05-24'^^xsd:date' ;  time:hasTime [ time:hasBeginning [ time:inXSDDate '1929-08-09'^^xsd:date ] ] .</v>
      </c>
    </row>
    <row r="77" spans="1:2" x14ac:dyDescent="0.15">
      <c r="A77" t="s">
        <v>19697</v>
      </c>
      <c r="B77" t="str">
        <f>CONCATENATE(SUBSTITUTE(SUBSTITUTE(A77,"dbo:","schema:"), ".", ";"), " time:hasTime [ time:hasBeginning [ time:inXSDDate ", CP!L77, IF(CP!P77="","",CONCATENATE(" ; time:hasEnd [ time:inXDSDate ",CP!P77)), " ] ] .")</f>
        <v>&lt;http://test;linked;data;gov;au/dataset/crs/cp/0114&gt; a crs:CommonwealthPerson ; foaf:name 'The Hon Douglas Nixon EVERINGHAM' ; schema:birthDate '1923-06-25'^^xsd:date ;  time:hasTime [ time:hasBeginning [ time:inXSDDate '1923-06-25'^^xsd:date ] ] .</v>
      </c>
    </row>
    <row r="78" spans="1:2" x14ac:dyDescent="0.15">
      <c r="A78" t="s">
        <v>19698</v>
      </c>
      <c r="B78" t="str">
        <f ca="1">CONCATENATE(SUBSTITUTE(SUBSTITUTE(A78,"dbo:","schema:"), ".", ";"), " time:hasTime [ time:hasBeginning [ time:inXSDDate ", CP!L78, IF(CP!P78="","",CONCATENATE(" ; time:hasEnd [ time:inXDSDate ",CP!P78)), " ] ] .")</f>
        <v>&lt;http://test;linked;data;gov;au/dataset/crs/cp/0115&gt; a crs:CommonwealthPerson ; foaf:name 'The Rt Hon Sir Paul Meernaa Caedwalla HASLUCK KG, GCMG, GCVO, KStJ, PC' ; schema:birthDate '1905-04-01'^^xsd:date ; schema:deathDate '1993-01-09'^^xsd:date' ;  time:hasTime [ time:hasBeginning [ time:inXSDDate '1905-04-01'^^xsd:date ] ] .</v>
      </c>
    </row>
    <row r="79" spans="1:2" x14ac:dyDescent="0.15">
      <c r="A79" t="s">
        <v>19699</v>
      </c>
      <c r="B79" t="str">
        <f>CONCATENATE(SUBSTITUTE(SUBSTITUTE(A79,"dbo:","schema:"), ".", ";"), " time:hasTime [ time:hasBeginning [ time:inXSDDate ", CP!L79, IF(CP!P79="","",CONCATENATE(" ; time:hasEnd [ time:inXDSDate ",CP!P79)), " ] ] .")</f>
        <v>&lt;http://test;linked;data;gov;au/dataset/crs/cp/0116&gt; a crs:CommonwealthPerson ; foaf:name 'Cecil Francis COWLEY' ; schema:birthDate '1905-01-01'^^xsd:date ;  time:hasTime [ time:hasBeginning [ time:inXSDDate '1905-01-01'^^xsd:date ] ] .</v>
      </c>
    </row>
    <row r="80" spans="1:2" x14ac:dyDescent="0.15">
      <c r="A80" t="s">
        <v>19700</v>
      </c>
      <c r="B80" t="str">
        <f ca="1">CONCATENATE(SUBSTITUTE(SUBSTITUTE(A80,"dbo:","schema:"), ".", ";"), " time:hasTime [ time:hasBeginning [ time:inXSDDate ", CP!L80, IF(CP!P80="","",CONCATENATE(" ; time:hasEnd [ time:inXDSDate ",CP!P80)), " ] ] .")</f>
        <v>&lt;http://test;linked;data;gov;au/dataset/crs/cp/0117&gt; a crs:CommonwealthPerson ; foaf:name 'Charles Keith JONES AO' ; schema:birthDate '1917-09-12'^^xsd:date ; schema:deathDate '2003-08-07'^^xsd:date' ;  time:hasTime [ time:hasBeginning [ time:inXSDDate '1917-09-12'^^xsd:date ] ] .</v>
      </c>
    </row>
    <row r="81" spans="1:2" x14ac:dyDescent="0.15">
      <c r="A81" t="s">
        <v>19701</v>
      </c>
      <c r="B81" t="str">
        <f>CONCATENATE(SUBSTITUTE(SUBSTITUTE(A81,"dbo:","schema:"), ".", ";"), " time:hasTime [ time:hasBeginning [ time:inXSDDate ", CP!L81, IF(CP!P81="","",CONCATENATE(" ; time:hasEnd [ time:inXDSDate ",CP!P81)), " ] ] .")</f>
        <v>&lt;http://test;linked;data;gov;au/dataset/crs/cp/0118&gt; a crs:CommonwealthPerson ; foaf:name 'Richard Stanley VEALE' ; schema:birthDate '1893-09-05'^^xsd:date ;  time:hasTime [ time:hasBeginning [ time:inXSDDate '1893-09-05'^^xsd:date ] ] .</v>
      </c>
    </row>
    <row r="82" spans="1:2" x14ac:dyDescent="0.15">
      <c r="A82" t="s">
        <v>19702</v>
      </c>
      <c r="B82" t="str">
        <f ca="1">CONCATENATE(SUBSTITUTE(SUBSTITUTE(A82,"dbo:","schema:"), ".", ";"), " time:hasTime [ time:hasBeginning [ time:inXSDDate ", CP!L82, IF(CP!P82="","",CONCATENATE(" ; time:hasEnd [ time:inXDSDate ",CP!P82)), " ] ] .")</f>
        <v>&lt;http://test;linked;data;gov;au/dataset/crs/cp/0119&gt; a crs:CommonwealthPerson ; foaf:name 'Dr Herbert Cole COOMBS' ; schema:birthDate '1906-02-24'^^xsd:date ; schema:deathDate '1997-10-29'^^xsd:date' ;  time:hasTime [ time:hasBeginning [ time:inXSDDate '1906-02-24'^^xsd:date ] ] .</v>
      </c>
    </row>
    <row r="83" spans="1:2" x14ac:dyDescent="0.15">
      <c r="A83" t="s">
        <v>19703</v>
      </c>
      <c r="B83" t="str">
        <f ca="1">CONCATENATE(SUBSTITUTE(SUBSTITUTE(A83,"dbo:","schema:"), ".", ";"), " time:hasTime [ time:hasBeginning [ time:inXSDDate ", CP!L83, IF(CP!P83="","",CONCATENATE(" ; time:hasEnd [ time:inXDSDate ",CP!P83)), " ] ] .")</f>
        <v>&lt;http://test;linked;data;gov;au/dataset/crs/cp/0012&gt; a crs:CommonwealthPerson ; foaf:name 'Theodor George Henry STREHLOW' ; schema:birthDate '1908-06-06'^^xsd:date ; schema:deathDate '1978-10-03'^^xsd:date' ;  time:hasTime [ time:hasBeginning [ time:inXSDDate '1908-06-06'^^xsd:date ] ] .</v>
      </c>
    </row>
    <row r="84" spans="1:2" x14ac:dyDescent="0.15">
      <c r="A84" t="s">
        <v>19704</v>
      </c>
      <c r="B84" t="str">
        <f>CONCATENATE(SUBSTITUTE(SUBSTITUTE(A84,"dbo:","schema:"), ".", ";"), " time:hasTime [ time:hasBeginning [ time:inXSDDate ", CP!L84, IF(CP!P84="","",CONCATENATE(" ; time:hasEnd [ time:inXDSDate ",CP!P84)), " ] ] .")</f>
        <v>&lt;http://test;linked;data;gov;au/dataset/crs/cp/0120&gt; a crs:CommonwealthPerson ; foaf:name 'Bruce Cole PALMER' ; schema:birthDate '1912-05-10'^^xsd:date ;  time:hasTime [ time:hasBeginning [ time:inXSDDate '1912-05-10'^^xsd:date ] ] .</v>
      </c>
    </row>
    <row r="85" spans="1:2" x14ac:dyDescent="0.15">
      <c r="A85" t="s">
        <v>19705</v>
      </c>
      <c r="B85" t="str">
        <f ca="1">CONCATENATE(SUBSTITUTE(SUBSTITUTE(A85,"dbo:","schema:"), ".", ";"), " time:hasTime [ time:hasBeginning [ time:inXSDDate ", CP!L85, IF(CP!P85="","",CONCATENATE(" ; time:hasEnd [ time:inXDSDate ",CP!P85)), " ] ] .")</f>
        <v>&lt;http://test;linked;data;gov;au/dataset/crs/cp/0121&gt; a crs:CommonwealthPerson ; foaf:name 'The Hon Donald Leslie CHIPP AO' ; schema:birthDate '1925-08-21'^^xsd:date ; schema:deathDate '2006-08-28'^^xsd:date' ;  time:hasTime [ time:hasBeginning [ time:inXSDDate '1925-08-21'^^xsd:date ] ] .</v>
      </c>
    </row>
    <row r="86" spans="1:2" x14ac:dyDescent="0.15">
      <c r="A86" t="s">
        <v>19706</v>
      </c>
      <c r="B86" t="str">
        <f>CONCATENATE(SUBSTITUTE(SUBSTITUTE(A86,"dbo:","schema:"), ".", ";"), " time:hasTime [ time:hasBeginning [ time:inXSDDate ", CP!L86, IF(CP!P86="","",CONCATENATE(" ; time:hasEnd [ time:inXDSDate ",CP!P86)), " ] ] .")</f>
        <v>&lt;http://test;linked;data;gov;au/dataset/crs/cp/0122&gt; a crs:CommonwealthPerson ; foaf:name 'Peter Hamilton BAILEY AM, OBE' ; schema:birthDate '1927-09-03'^^xsd:date ;  time:hasTime [ time:hasBeginning [ time:inXSDDate '1927-09-03'^^xsd:date ] ] .</v>
      </c>
    </row>
    <row r="87" spans="1:2" x14ac:dyDescent="0.15">
      <c r="A87" t="s">
        <v>19707</v>
      </c>
      <c r="B87" t="str">
        <f ca="1">CONCATENATE(SUBSTITUTE(SUBSTITUTE(A87,"dbo:","schema:"), ".", ";"), " time:hasTime [ time:hasBeginning [ time:inXSDDate ", CP!L87, IF(CP!P87="","",CONCATENATE(" ; time:hasEnd [ time:inXDSDate ",CP!P87)), " ] ] .")</f>
        <v>&lt;http://test;linked;data;gov;au/dataset/crs/cp/0123&gt; a crs:CommonwealthPerson ; foaf:name 'William Cornelius MAHER' ; schema:birthDate '1903-12-23'^^xsd:date ; schema:deathDate '1969-12-31'^^xsd:date' ;  time:hasTime [ time:hasBeginning [ time:inXSDDate '1903-12-23'^^xsd:date ] ] .</v>
      </c>
    </row>
    <row r="88" spans="1:2" x14ac:dyDescent="0.15">
      <c r="A88" t="s">
        <v>19708</v>
      </c>
      <c r="B88" t="str">
        <f ca="1">CONCATENATE(SUBSTITUTE(SUBSTITUTE(A88,"dbo:","schema:"), ".", ";"), " time:hasTime [ time:hasBeginning [ time:inXSDDate ", CP!L88, IF(CP!P88="","",CONCATENATE(" ; time:hasEnd [ time:inXDSDate ",CP!P88)), " ] ] .")</f>
        <v>&lt;http://test;linked;data;gov;au/dataset/crs/cp/0124&gt; a crs:CommonwealthPerson ; foaf:name 'The Hon Sir David Eric FAIRBAIRN KBE, DFC' ; schema:birthDate '1917-03-03'^^xsd:date ; schema:deathDate '1994-06-01'^^xsd:date' ;  time:hasTime [ time:hasBeginning [ time:inXSDDate '1917-03-03'^^xsd:date ] ] .</v>
      </c>
    </row>
    <row r="89" spans="1:2" x14ac:dyDescent="0.15">
      <c r="A89" t="s">
        <v>19709</v>
      </c>
      <c r="B89" t="str">
        <f>CONCATENATE(SUBSTITUTE(SUBSTITUTE(A89,"dbo:","schema:"), ".", ";"), " time:hasTime [ time:hasBeginning [ time:inXSDDate ", CP!L89, IF(CP!P89="","",CONCATENATE(" ; time:hasEnd [ time:inXDSDate ",CP!P89)), " ] ] .")</f>
        <v>&lt;http://test;linked;data;gov;au/dataset/crs/cp/0125&gt; a crs:CommonwealthPerson ; foaf:name 'Richard John MULCAHY' ; schema:birthDate '1952-06-30'^^xsd:date ;  time:hasTime [ time:hasBeginning [ time:inXSDDate '1952-06-30'^^xsd:date ] ] .</v>
      </c>
    </row>
    <row r="90" spans="1:2" x14ac:dyDescent="0.15">
      <c r="A90" t="s">
        <v>19710</v>
      </c>
      <c r="B90" t="str">
        <f ca="1">CONCATENATE(SUBSTITUTE(SUBSTITUTE(A90,"dbo:","schema:"), ".", ";"), " time:hasTime [ time:hasBeginning [ time:inXSDDate ", CP!L90, IF(CP!P90="","",CONCATENATE(" ; time:hasEnd [ time:inXDSDate ",CP!P90)), " ] ] .")</f>
        <v>&lt;http://test;linked;data;gov;au/dataset/crs/cp/0126&gt; a crs:CommonwealthPerson ; foaf:name 'Sir Giles Tatlock CHIPPINDALL CBE' ; schema:birthDate '1893-05-20'^^xsd:date ; schema:deathDate '1969-12-20'^^xsd:date' ;  time:hasTime [ time:hasBeginning [ time:inXSDDate '1893-05-20'^^xsd:date ] ] .</v>
      </c>
    </row>
    <row r="91" spans="1:2" x14ac:dyDescent="0.15">
      <c r="A91" t="s">
        <v>19711</v>
      </c>
      <c r="B91" t="str">
        <f>CONCATENATE(SUBSTITUTE(SUBSTITUTE(A91,"dbo:","schema:"), ".", ";"), " time:hasTime [ time:hasBeginning [ time:inXSDDate ", CP!L91, IF(CP!P91="","",CONCATENATE(" ; time:hasEnd [ time:inXDSDate ",CP!P91)), " ] ] .")</f>
        <v>&lt;http://test;linked;data;gov;au/dataset/crs/cp/0127&gt; a crs:CommonwealthPerson ; foaf:name 'Len SEARLES' ; schema:birthDate '1900-01-01'^^xsd:date ;  time:hasTime [ time:hasBeginning [ time:inXSDDate '1900-01-01'^^xsd:date ] ] .</v>
      </c>
    </row>
    <row r="92" spans="1:2" x14ac:dyDescent="0.15">
      <c r="A92" t="s">
        <v>19712</v>
      </c>
      <c r="B92" t="str">
        <f ca="1">CONCATENATE(SUBSTITUTE(SUBSTITUTE(A92,"dbo:","schema:"), ".", ";"), " time:hasTime [ time:hasBeginning [ time:inXSDDate ", CP!L92, IF(CP!P92="","",CONCATENATE(" ; time:hasEnd [ time:inXDSDate ",CP!P92)), " ] ] .")</f>
        <v>&lt;http://test;linked;data;gov;au/dataset/crs/cp/0128&gt; a crs:CommonwealthPerson ; foaf:name 'Henry (Harry) E MORLEY' ; schema:birthDate '1866-01-01'^^xsd:date ; schema:deathDate '1940-05-22'^^xsd:date' ;  time:hasTime [ time:hasBeginning [ time:inXSDDate '1866-01-01'^^xsd:date ] ] .</v>
      </c>
    </row>
    <row r="93" spans="1:2" x14ac:dyDescent="0.15">
      <c r="A93" t="s">
        <v>19713</v>
      </c>
      <c r="B93" t="str">
        <f>CONCATENATE(SUBSTITUTE(SUBSTITUTE(A93,"dbo:","schema:"), ".", ";"), " time:hasTime [ time:hasBeginning [ time:inXSDDate ", CP!L93, IF(CP!P93="","",CONCATENATE(" ; time:hasEnd [ time:inXDSDate ",CP!P93)), " ] ] .")</f>
        <v>&lt;http://test;linked;data;gov;au/dataset/crs/cp/0129&gt; a crs:CommonwealthPerson ; foaf:name 'Alexander Conynghame RENTOUL' ; schema:birthDate '1885-12-07'^^xsd:date ;  time:hasTime [ time:hasBeginning [ time:inXSDDate '1885-12-07'^^xsd:date ] ] .</v>
      </c>
    </row>
    <row r="94" spans="1:2" x14ac:dyDescent="0.15">
      <c r="A94" t="s">
        <v>19714</v>
      </c>
      <c r="B94" t="str">
        <f ca="1">CONCATENATE(SUBSTITUTE(SUBSTITUTE(A94,"dbo:","schema:"), ".", ";"), " time:hasTime [ time:hasBeginning [ time:inXSDDate ", CP!L94, IF(CP!P94="","",CONCATENATE(" ; time:hasEnd [ time:inXDSDate ",CP!P94)), " ] ] .")</f>
        <v>&lt;http://test;linked;data;gov;au/dataset/crs/cp/0013&gt; a crs:CommonwealthPerson ; foaf:name 'S W PICK' ; schema:birthDate '1880-01-01'^^xsd:date ; schema:deathDate '1940-12-31'^^xsd:date' ;  time:hasTime [ time:hasBeginning [ time:inXSDDate '1880-01-01'^^xsd:date ] ] .</v>
      </c>
    </row>
    <row r="95" spans="1:2" x14ac:dyDescent="0.15">
      <c r="A95" t="s">
        <v>19715</v>
      </c>
      <c r="B95" t="str">
        <f>CONCATENATE(SUBSTITUTE(SUBSTITUTE(A95,"dbo:","schema:"), ".", ";"), " time:hasTime [ time:hasBeginning [ time:inXSDDate ", CP!L95, IF(CP!P95="","",CONCATENATE(" ; time:hasEnd [ time:inXDSDate ",CP!P95)), " ] ] .")</f>
        <v>&lt;http://test;linked;data;gov;au/dataset/crs/cp/0130&gt; a crs:CommonwealthPerson ; foaf:name 'The Hon Douglas MCCLELLAND AC' ; schema:birthDate '1926-08-05'^^xsd:date ;  time:hasTime [ time:hasBeginning [ time:inXSDDate '1926-08-05'^^xsd:date ] ] .</v>
      </c>
    </row>
    <row r="96" spans="1:2" x14ac:dyDescent="0.15">
      <c r="A96" t="s">
        <v>19716</v>
      </c>
      <c r="B96" t="str">
        <f ca="1">CONCATENATE(SUBSTITUTE(SUBSTITUTE(A96,"dbo:","schema:"), ".", ";"), " time:hasTime [ time:hasBeginning [ time:inXSDDate ", CP!L96, IF(CP!P96="","",CONCATENATE(" ; time:hasEnd [ time:inXDSDate ",CP!P96)), " ] ] .")</f>
        <v>&lt;http://test;linked;data;gov;au/dataset/crs/cp/0131&gt; a crs:CommonwealthPerson ; foaf:name 'Dr Marie Elizabeth PHILLIPS' ; schema:birthDate '1917-06-07'^^xsd:date ; schema:deathDate '1977-12-31'^^xsd:date' ;  time:hasTime [ time:hasBeginning [ time:inXSDDate '1917-06-07'^^xsd:date ] ] .</v>
      </c>
    </row>
    <row r="97" spans="1:2" x14ac:dyDescent="0.15">
      <c r="A97" t="s">
        <v>19717</v>
      </c>
      <c r="B97" t="str">
        <f>CONCATENATE(SUBSTITUTE(SUBSTITUTE(A97,"dbo:","schema:"), ".", ";"), " time:hasTime [ time:hasBeginning [ time:inXSDDate ", CP!L97, IF(CP!P97="","",CONCATENATE(" ; time:hasEnd [ time:inXDSDate ",CP!P97)), " ] ] .")</f>
        <v>&lt;http://test;linked;data;gov;au/dataset/crs/cp/0132&gt; a crs:CommonwealthPerson ; foaf:name 'Richard Minchin URE OBE' ; schema:birthDate '1913-08-25'^^xsd:date ;  time:hasTime [ time:hasBeginning [ time:inXSDDate '1913-08-25'^^xsd:date ] ] .</v>
      </c>
    </row>
    <row r="98" spans="1:2" x14ac:dyDescent="0.15">
      <c r="A98" t="s">
        <v>19718</v>
      </c>
      <c r="B98" t="str">
        <f ca="1">CONCATENATE(SUBSTITUTE(SUBSTITUTE(A98,"dbo:","schema:"), ".", ";"), " time:hasTime [ time:hasBeginning [ time:inXSDDate ", CP!L98, IF(CP!P98="","",CONCATENATE(" ; time:hasEnd [ time:inXDSDate ",CP!P98)), " ] ] .")</f>
        <v>&lt;http://test;linked;data;gov;au/dataset/crs/cp/0133&gt; a crs:CommonwealthPerson ; foaf:name 'Gerald PACKER' ; schema:birthDate '1900-04-14'^^xsd:date ; schema:deathDate '1962-06-30'^^xsd:date' ;  time:hasTime [ time:hasBeginning [ time:inXSDDate '1900-04-14'^^xsd:date ] ] .</v>
      </c>
    </row>
    <row r="99" spans="1:2" x14ac:dyDescent="0.15">
      <c r="A99" t="s">
        <v>19719</v>
      </c>
      <c r="B99" t="str">
        <f>CONCATENATE(SUBSTITUTE(SUBSTITUTE(A99,"dbo:","schema:"), ".", ";"), " time:hasTime [ time:hasBeginning [ time:inXSDDate ", CP!L99, IF(CP!P99="","",CONCATENATE(" ; time:hasEnd [ time:inXDSDate ",CP!P99)), " ] ] .")</f>
        <v>&lt;http://test;linked;data;gov;au/dataset/crs/cp/0134&gt; a crs:CommonwealthPerson ; foaf:name 'The Hon Robert James ELLICOTT QC' ; schema:birthDate '1927-04-15'^^xsd:date ;  time:hasTime [ time:hasBeginning [ time:inXSDDate '1927-04-15'^^xsd:date ] ] .</v>
      </c>
    </row>
    <row r="100" spans="1:2" x14ac:dyDescent="0.15">
      <c r="A100" t="s">
        <v>19720</v>
      </c>
      <c r="B100" t="str">
        <f ca="1">CONCATENATE(SUBSTITUTE(SUBSTITUTE(A100,"dbo:","schema:"), ".", ";"), " time:hasTime [ time:hasBeginning [ time:inXSDDate ", CP!L100, IF(CP!P100="","",CONCATENATE(" ; time:hasEnd [ time:inXDSDate ",CP!P100)), " ] ] .")</f>
        <v>&lt;http://test;linked;data;gov;au/dataset/crs/cp/0135&gt; a crs:CommonwealthPerson ; foaf:name 'Sir George Shaw KNOWLES Kt, CBE' ; schema:birthDate '1882-03-14'^^xsd:date ; schema:deathDate '1947-11-22'^^xsd:date' ;  time:hasTime [ time:hasBeginning [ time:inXSDDate '1882-03-14'^^xsd:date ] ] .</v>
      </c>
    </row>
    <row r="101" spans="1:2" x14ac:dyDescent="0.15">
      <c r="A101" t="s">
        <v>19721</v>
      </c>
      <c r="B101" t="str">
        <f ca="1">CONCATENATE(SUBSTITUTE(SUBSTITUTE(A101,"dbo:","schema:"), ".", ";"), " time:hasTime [ time:hasBeginning [ time:inXSDDate ", CP!L101, IF(CP!P101="","",CONCATENATE(" ; time:hasEnd [ time:inXDSDate ",CP!P101)), " ] ] .")</f>
        <v>&lt;http://test;linked;data;gov;au/dataset/crs/cp/0136&gt; a crs:CommonwealthPerson ; foaf:name 'The Rt Hon Sir John Grey GORTON GCMG, AC, CH, PC' ; schema:birthDate '1911-09-09'^^xsd:date ; schema:deathDate '2002-05-19'^^xsd:date' ;  time:hasTime [ time:hasBeginning [ time:inXSDDate '1911-09-09'^^xsd:date ] ] .</v>
      </c>
    </row>
    <row r="102" spans="1:2" x14ac:dyDescent="0.15">
      <c r="A102" t="s">
        <v>19722</v>
      </c>
      <c r="B102" t="str">
        <f ca="1">CONCATENATE(SUBSTITUTE(SUBSTITUTE(A102,"dbo:","schema:"), ".", ";"), " time:hasTime [ time:hasBeginning [ time:inXSDDate ", CP!L102, IF(CP!P102="","",CONCATENATE(" ; time:hasEnd [ time:inXDSDate ",CP!P102)), " ] ] .")</f>
        <v>&lt;http://test;linked;data;gov;au/dataset/crs/cp/0137&gt; a crs:CommonwealthPerson ; foaf:name 'The Hon Dame Annabelle Jane Mary RANKIN DBE' ; schema:birthDate '1908-07-28'^^xsd:date ; schema:deathDate '1986-08-30'^^xsd:date' ;  time:hasTime [ time:hasBeginning [ time:inXSDDate '1908-07-28'^^xsd:date ] ] .</v>
      </c>
    </row>
    <row r="103" spans="1:2" x14ac:dyDescent="0.15">
      <c r="A103" t="s">
        <v>19723</v>
      </c>
      <c r="B103" t="str">
        <f ca="1">CONCATENATE(SUBSTITUTE(SUBSTITUTE(A103,"dbo:","schema:"), ".", ";"), " time:hasTime [ time:hasBeginning [ time:inXSDDate ", CP!L103, IF(CP!P103="","",CONCATENATE(" ; time:hasEnd [ time:inXDSDate ",CP!P103)), " ] ] .")</f>
        <v>&lt;http://test;linked;data;gov;au/dataset/crs/cp/0138&gt; a crs:CommonwealthPerson ; foaf:name 'Sir John Klunder JENSEN OBE' ; schema:birthDate '1884-03-20'^^xsd:date ; schema:deathDate '1970-02-17'^^xsd:date' ;  time:hasTime [ time:hasBeginning [ time:inXSDDate '1884-03-20'^^xsd:date ] ] .</v>
      </c>
    </row>
    <row r="104" spans="1:2" x14ac:dyDescent="0.15">
      <c r="A104" t="s">
        <v>19724</v>
      </c>
      <c r="B104" t="str">
        <f ca="1">CONCATENATE(SUBSTITUTE(SUBSTITUTE(A104,"dbo:","schema:"), ".", ";"), " time:hasTime [ time:hasBeginning [ time:inXSDDate ", CP!L104, IF(CP!P104="","",CONCATENATE(" ; time:hasEnd [ time:inXDSDate ",CP!P104)), " ] ] .")</f>
        <v>&lt;http://test;linked;data;gov;au/dataset/crs/cp/0139&gt; a crs:CommonwealthPerson ; foaf:name 'The Hon Arthur Samuel DRAKEFORD' ; schema:birthDate '1878-04-26'^^xsd:date ; schema:deathDate '1957-06-09'^^xsd:date' ;  time:hasTime [ time:hasBeginning [ time:inXSDDate '1878-04-26'^^xsd:date ] ] .</v>
      </c>
    </row>
    <row r="105" spans="1:2" x14ac:dyDescent="0.15">
      <c r="A105" t="s">
        <v>19725</v>
      </c>
      <c r="B105" t="str">
        <f ca="1">CONCATENATE(SUBSTITUTE(SUBSTITUTE(A105,"dbo:","schema:"), ".", ";"), " time:hasTime [ time:hasBeginning [ time:inXSDDate ", CP!L105, IF(CP!P105="","",CONCATENATE(" ; time:hasEnd [ time:inXDSDate ",CP!P105)), " ] ] .")</f>
        <v>&lt;http://test;linked;data;gov;au/dataset/crs/cp/0014&gt; a crs:CommonwealthPerson ; foaf:name 'Libra Annie JEPHCOTT' ; schema:birthDate '1855-01-01'^^xsd:date ; schema:deathDate '1960-12-31'^^xsd:date' ;  time:hasTime [ time:hasBeginning [ time:inXSDDate '1855-01-01'^^xsd:date ] ] .</v>
      </c>
    </row>
    <row r="106" spans="1:2" x14ac:dyDescent="0.15">
      <c r="A106" t="s">
        <v>19726</v>
      </c>
      <c r="B106" t="str">
        <f>CONCATENATE(SUBSTITUTE(SUBSTITUTE(A106,"dbo:","schema:"), ".", ";"), " time:hasTime [ time:hasBeginning [ time:inXSDDate ", CP!L106, IF(CP!P106="","",CONCATENATE(" ; time:hasEnd [ time:inXDSDate ",CP!P106)), " ] ] .")</f>
        <v>&lt;http://test;linked;data;gov;au/dataset/crs/cp/0140&gt; a crs:CommonwealthPerson ; foaf:name 'The Hon Alexander James FORBES CMG, MC' ; schema:birthDate '1923-12-16'^^xsd:date ;  time:hasTime [ time:hasBeginning [ time:inXSDDate '1923-12-16'^^xsd:date ] ] .</v>
      </c>
    </row>
    <row r="107" spans="1:2" x14ac:dyDescent="0.15">
      <c r="A107" t="s">
        <v>19727</v>
      </c>
      <c r="B107" t="str">
        <f ca="1">CONCATENATE(SUBSTITUTE(SUBSTITUTE(A107,"dbo:","schema:"), ".", ";"), " time:hasTime [ time:hasBeginning [ time:inXSDDate ", CP!L107, IF(CP!P107="","",CONCATENATE(" ; time:hasEnd [ time:inXDSDate ",CP!P107)), " ] ] .")</f>
        <v>&lt;http://test;linked;data;gov;au/dataset/crs/cp/0141&gt; a crs:CommonwealthPerson ; foaf:name 'Albert Ernest MONK CMG' ; schema:birthDate '1900-09-16'^^xsd:date ; schema:deathDate '1975-02-11'^^xsd:date' ;  time:hasTime [ time:hasBeginning [ time:inXSDDate '1900-09-16'^^xsd:date ] ] .</v>
      </c>
    </row>
    <row r="108" spans="1:2" x14ac:dyDescent="0.15">
      <c r="A108" t="s">
        <v>19728</v>
      </c>
      <c r="B108" t="str">
        <f ca="1">CONCATENATE(SUBSTITUTE(SUBSTITUTE(A108,"dbo:","schema:"), ".", ";"), " time:hasTime [ time:hasBeginning [ time:inXSDDate ", CP!L108, IF(CP!P108="","",CONCATENATE(" ; time:hasEnd [ time:inXDSDate ",CP!P108)), " ] ] .")</f>
        <v>&lt;http://test;linked;data;gov;au/dataset/crs/cp/0142&gt; a crs:CommonwealthPerson ; foaf:name 'Bruce ACLAND' ; schema:birthDate '1920-10-03'^^xsd:date ; schema:deathDate '2000-02-11'^^xsd:date' ;  time:hasTime [ time:hasBeginning [ time:inXSDDate '1920-10-03'^^xsd:date ] ] .</v>
      </c>
    </row>
    <row r="109" spans="1:2" x14ac:dyDescent="0.15">
      <c r="A109" t="s">
        <v>19729</v>
      </c>
      <c r="B109" t="str">
        <f ca="1">CONCATENATE(SUBSTITUTE(SUBSTITUTE(A109,"dbo:","schema:"), ".", ";"), " time:hasTime [ time:hasBeginning [ time:inXSDDate ", CP!L109, IF(CP!P109="","",CONCATENATE(" ; time:hasEnd [ time:inXDSDate ",CP!P109)), " ] ] .")</f>
        <v>&lt;http://test;linked;data;gov;au/dataset/crs/cp/0143&gt; a crs:CommonwealthPerson ; foaf:name 'The Hon Frederick Meares OSBORNE CMG, DSC, VRD' ; schema:birthDate '1909-01-20'^^xsd:date ; schema:deathDate '1996-07-23'^^xsd:date' ;  time:hasTime [ time:hasBeginning [ time:inXSDDate '1909-01-20'^^xsd:date ] ] .</v>
      </c>
    </row>
    <row r="110" spans="1:2" x14ac:dyDescent="0.15">
      <c r="A110" t="s">
        <v>19730</v>
      </c>
      <c r="B110" t="str">
        <f ca="1">CONCATENATE(SUBSTITUTE(SUBSTITUTE(A110,"dbo:","schema:"), ".", ";"), " time:hasTime [ time:hasBeginning [ time:inXSDDate ", CP!L110, IF(CP!P110="","",CONCATENATE(" ; time:hasEnd [ time:inXDSDate ",CP!P110)), " ] ] .")</f>
        <v>&lt;http://test;linked;data;gov;au/dataset/crs/cp/0144&gt; a crs:CommonwealthPerson ; foaf:name 'The Hon Sir Neil O'SULLIVAN KBE' ; schema:birthDate '1900-08-02'^^xsd:date ; schema:deathDate '1968-07-04'^^xsd:date' ;  time:hasTime [ time:hasBeginning [ time:inXSDDate '1900-08-02'^^xsd:date ] ] .</v>
      </c>
    </row>
    <row r="111" spans="1:2" x14ac:dyDescent="0.15">
      <c r="A111" t="s">
        <v>19731</v>
      </c>
      <c r="B111" t="str">
        <f ca="1">CONCATENATE(SUBSTITUTE(SUBSTITUTE(A111,"dbo:","schema:"), ".", ";"), " time:hasTime [ time:hasBeginning [ time:inXSDDate ", CP!L111, IF(CP!P111="","",CONCATENATE(" ; time:hasEnd [ time:inXDSDate ",CP!P111)), " ] ] .")</f>
        <v>&lt;http://test;linked;data;gov;au/dataset/crs/cp/0145&gt; a crs:CommonwealthPerson ; foaf:name 'The Hon Sir Thomas Walter WHITE KBE, DFC, VD' ; schema:birthDate '1888-04-26'^^xsd:date ; schema:deathDate '1957-10-13'^^xsd:date' ;  time:hasTime [ time:hasBeginning [ time:inXSDDate '1888-04-26'^^xsd:date ] ] .</v>
      </c>
    </row>
    <row r="112" spans="1:2" x14ac:dyDescent="0.15">
      <c r="A112" t="s">
        <v>19732</v>
      </c>
      <c r="B112" t="str">
        <f ca="1">CONCATENATE(SUBSTITUTE(SUBSTITUTE(A112,"dbo:","schema:"), ".", ";"), " time:hasTime [ time:hasBeginning [ time:inXSDDate ", CP!L112, IF(CP!P112="","",CONCATENATE(" ; time:hasEnd [ time:inXDSDate ",CP!P112)), " ] ] .")</f>
        <v>&lt;http://test;linked;data;gov;au/dataset/crs/cp/0146&gt; a crs:CommonwealthPerson ; foaf:name 'James Anthony MULVIHILL' ; schema:birthDate '1919-04-27'^^xsd:date ; schema:deathDate '2000-12-10'^^xsd:date' ;  time:hasTime [ time:hasBeginning [ time:inXSDDate '1919-04-27'^^xsd:date ] ] .</v>
      </c>
    </row>
    <row r="113" spans="1:2" x14ac:dyDescent="0.15">
      <c r="A113" t="s">
        <v>19733</v>
      </c>
      <c r="B113" t="str">
        <f ca="1">CONCATENATE(SUBSTITUTE(SUBSTITUTE(A113,"dbo:","schema:"), ".", ";"), " time:hasTime [ time:hasBeginning [ time:inXSDDate ", CP!L113, IF(CP!P113="","",CONCATENATE(" ; time:hasEnd [ time:inXDSDate ",CP!P113)), " ] ] .")</f>
        <v>&lt;http://test;linked;data;gov;au/dataset/crs/cp/0147&gt; a crs:CommonwealthPerson ; foaf:name 'Henry Jefferson Percival BATE' ; schema:birthDate '1906-03-05'^^xsd:date ; schema:deathDate '1984-04-17'^^xsd:date' ;  time:hasTime [ time:hasBeginning [ time:inXSDDate '1906-03-05'^^xsd:date ] ] .</v>
      </c>
    </row>
    <row r="114" spans="1:2" x14ac:dyDescent="0.15">
      <c r="A114" t="s">
        <v>19734</v>
      </c>
      <c r="B114" t="str">
        <f ca="1">CONCATENATE(SUBSTITUTE(SUBSTITUTE(A114,"dbo:","schema:"), ".", ";"), " time:hasTime [ time:hasBeginning [ time:inXSDDate ", CP!L114, IF(CP!P114="","",CONCATENATE(" ; time:hasEnd [ time:inXDSDate ",CP!P114)), " ] ] .")</f>
        <v>&lt;http://test;linked;data;gov;au/dataset/crs/cp/0148&gt; a crs:CommonwealthPerson ; foaf:name 'The Rt Hon Sir John Greig LATHAM GCMG, PC, KC' ; schema:birthDate '1877-08-26'^^xsd:date ; schema:deathDate '1964-07-25'^^xsd:date' ;  time:hasTime [ time:hasBeginning [ time:inXSDDate '1877-08-26'^^xsd:date ] ] .</v>
      </c>
    </row>
    <row r="115" spans="1:2" x14ac:dyDescent="0.15">
      <c r="A115" t="s">
        <v>19735</v>
      </c>
      <c r="B115" t="str">
        <f>CONCATENATE(SUBSTITUTE(SUBSTITUTE(A115,"dbo:","schema:"), ".", ";"), " time:hasTime [ time:hasBeginning [ time:inXSDDate ", CP!L115, IF(CP!P115="","",CONCATENATE(" ; time:hasEnd [ time:inXDSDate ",CP!P115)), " ] ] .")</f>
        <v>&lt;http://test;linked;data;gov;au/dataset/crs/cp/0149&gt; a crs:CommonwealthPerson ; foaf:name 'John Mead HALLETT' ; schema:birthDate '1917-10-09'^^xsd:date ;  time:hasTime [ time:hasBeginning [ time:inXSDDate '1917-10-09'^^xsd:date ] ] .</v>
      </c>
    </row>
    <row r="116" spans="1:2" x14ac:dyDescent="0.15">
      <c r="A116" t="s">
        <v>19736</v>
      </c>
      <c r="B116" t="str">
        <f ca="1">CONCATENATE(SUBSTITUTE(SUBSTITUTE(A116,"dbo:","schema:"), ".", ";"), " time:hasTime [ time:hasBeginning [ time:inXSDDate ", CP!L116, IF(CP!P116="","",CONCATENATE(" ; time:hasEnd [ time:inXDSDate ",CP!P116)), " ] ] .")</f>
        <v>&lt;http://test;linked;data;gov;au/dataset/crs/cp/0015&gt; a crs:CommonwealthPerson ; foaf:name 'John KILGOUR' ; schema:birthDate '1872-01-01'^^xsd:date ; schema:deathDate '1958-12-31'^^xsd:date' ;  time:hasTime [ time:hasBeginning [ time:inXSDDate '1872-01-01'^^xsd:date ] ] .</v>
      </c>
    </row>
    <row r="117" spans="1:2" x14ac:dyDescent="0.15">
      <c r="A117" t="s">
        <v>19737</v>
      </c>
      <c r="B117" t="str">
        <f ca="1">CONCATENATE(SUBSTITUTE(SUBSTITUTE(A117,"dbo:","schema:"), ".", ";"), " time:hasTime [ time:hasBeginning [ time:inXSDDate ", CP!L117, IF(CP!P117="","",CONCATENATE(" ; time:hasEnd [ time:inXDSDate ",CP!P117)), " ] ] .")</f>
        <v>&lt;http://test;linked;data;gov;au/dataset/crs/cp/0150&gt; a crs:CommonwealthPerson ; foaf:name 'The Hon James Donald Mathieson DOBIE' ; schema:birthDate '1927-07-28'^^xsd:date ; schema:deathDate '1996-11-25'^^xsd:date' ;  time:hasTime [ time:hasBeginning [ time:inXSDDate '1927-07-28'^^xsd:date ] ] .</v>
      </c>
    </row>
    <row r="118" spans="1:2" x14ac:dyDescent="0.15">
      <c r="A118" t="s">
        <v>19738</v>
      </c>
      <c r="B118" t="str">
        <f ca="1">CONCATENATE(SUBSTITUTE(SUBSTITUTE(A118,"dbo:","schema:"), ".", ";"), " time:hasTime [ time:hasBeginning [ time:inXSDDate ", CP!L118, IF(CP!P118="","",CONCATENATE(" ; time:hasEnd [ time:inXDSDate ",CP!P118)), " ] ] .")</f>
        <v>&lt;http://test;linked;data;gov;au/dataset/crs/cp/0151&gt; a crs:CommonwealthPerson ; foaf:name 'The Rt Hon Sir George Foster PEARCE PC, KCVO' ; schema:birthDate '1870-01-14'^^xsd:date ; schema:deathDate '1952-06-24'^^xsd:date' ;  time:hasTime [ time:hasBeginning [ time:inXSDDate '1870-01-14'^^xsd:date ] ] .</v>
      </c>
    </row>
    <row r="119" spans="1:2" x14ac:dyDescent="0.15">
      <c r="A119" t="s">
        <v>19739</v>
      </c>
      <c r="B119" t="str">
        <f ca="1">CONCATENATE(SUBSTITUTE(SUBSTITUTE(A119,"dbo:","schema:"), ".", ";"), " time:hasTime [ time:hasBeginning [ time:inXSDDate ", CP!L119, IF(CP!P119="","",CONCATENATE(" ; time:hasEnd [ time:inXDSDate ",CP!P119)), " ] ] .")</f>
        <v>&lt;http://test;linked;data;gov;au/dataset/crs/cp/0152&gt; a crs:CommonwealthPerson ; foaf:name 'Daniel James CURTIN' ; schema:birthDate '1898-02-14'^^xsd:date ; schema:deathDate '1980-02-04'^^xsd:date' ;  time:hasTime [ time:hasBeginning [ time:inXSDDate '1898-02-14'^^xsd:date ] ] .</v>
      </c>
    </row>
    <row r="120" spans="1:2" x14ac:dyDescent="0.15">
      <c r="A120" t="s">
        <v>19740</v>
      </c>
      <c r="B120" t="str">
        <f ca="1">CONCATENATE(SUBSTITUTE(SUBSTITUTE(A120,"dbo:","schema:"), ".", ";"), " time:hasTime [ time:hasBeginning [ time:inXSDDate ", CP!L120, IF(CP!P120="","",CONCATENATE(" ; time:hasEnd [ time:inXDSDate ",CP!P120)), " ] ] .")</f>
        <v>&lt;http://test;linked;data;gov;au/dataset/crs/cp/0153&gt; a crs:CommonwealthPerson ; foaf:name 'The Hon Ivor John GREENWOOD QC' ; schema:birthDate '1926-11-15'^^xsd:date ; schema:deathDate '1976-10-13'^^xsd:date' ;  time:hasTime [ time:hasBeginning [ time:inXSDDate '1926-11-15'^^xsd:date ] ] .</v>
      </c>
    </row>
    <row r="121" spans="1:2" x14ac:dyDescent="0.15">
      <c r="A121" t="s">
        <v>19741</v>
      </c>
      <c r="B121" t="str">
        <f ca="1">CONCATENATE(SUBSTITUTE(SUBSTITUTE(A121,"dbo:","schema:"), ".", ";"), " time:hasTime [ time:hasBeginning [ time:inXSDDate ", CP!L121, IF(CP!P121="","",CONCATENATE(" ; time:hasEnd [ time:inXDSDate ",CP!P121)), " ] ] .")</f>
        <v>&lt;http://test;linked;data;gov;au/dataset/crs/cp/0154&gt; a crs:CommonwealthPerson ; foaf:name 'Edgar Wylie PROWSE' ; schema:birthDate '1905-03-22'^^xsd:date ; schema:deathDate '1977-06-02'^^xsd:date' ;  time:hasTime [ time:hasBeginning [ time:inXSDDate '1905-03-22'^^xsd:date ] ] .</v>
      </c>
    </row>
    <row r="122" spans="1:2" x14ac:dyDescent="0.15">
      <c r="A122" t="s">
        <v>19742</v>
      </c>
      <c r="B122" t="str">
        <f>CONCATENATE(SUBSTITUTE(SUBSTITUTE(A122,"dbo:","schema:"), ".", ";"), " time:hasTime [ time:hasBeginning [ time:inXSDDate ", CP!L122, IF(CP!P122="","",CONCATENATE(" ; time:hasEnd [ time:inXDSDate ",CP!P122)), " ] ] .")</f>
        <v>&lt;http://test;linked;data;gov;au/dataset/crs/cp/0155&gt; a crs:CommonwealthPerson ; foaf:name 'The Hon William Michael HODGMAN QC' ; schema:birthDate '1938-11-16'^^xsd:date ;  time:hasTime [ time:hasBeginning [ time:inXSDDate '1938-11-16'^^xsd:date ] ] .</v>
      </c>
    </row>
    <row r="123" spans="1:2" x14ac:dyDescent="0.15">
      <c r="A123" t="s">
        <v>19743</v>
      </c>
      <c r="B123" t="str">
        <f ca="1">CONCATENATE(SUBSTITUTE(SUBSTITUTE(A123,"dbo:","schema:"), ".", ";"), " time:hasTime [ time:hasBeginning [ time:inXSDDate ", CP!L123, IF(CP!P123="","",CONCATENATE(" ; time:hasEnd [ time:inXDSDate ",CP!P123)), " ] ] .")</f>
        <v>&lt;http://test;linked;data;gov;au/dataset/crs/cp/0156&gt; a crs:CommonwealthPerson ; foaf:name 'Sir Alfred Newcombe KEMSLEY KBE, CMG, CBE, MSM, ED' ; schema:birthDate '1896-03-29'^^xsd:date ; schema:deathDate '1986-01-01'^^xsd:date' ;  time:hasTime [ time:hasBeginning [ time:inXSDDate '1896-03-29'^^xsd:date ] ] .</v>
      </c>
    </row>
    <row r="124" spans="1:2" x14ac:dyDescent="0.15">
      <c r="A124" t="s">
        <v>19744</v>
      </c>
      <c r="B124" t="str">
        <f ca="1">CONCATENATE(SUBSTITUTE(SUBSTITUTE(A124,"dbo:","schema:"), ".", ";"), " time:hasTime [ time:hasBeginning [ time:inXSDDate ", CP!L124, IF(CP!P124="","",CONCATENATE(" ; time:hasEnd [ time:inXDSDate ",CP!P124)), " ] ] .")</f>
        <v>&lt;http://test;linked;data;gov;au/dataset/crs/cp/0157&gt; a crs:CommonwealthPerson ; foaf:name 'The Hon Sir Reginald Charles WRIGHT Kt' ; schema:birthDate '1905-07-10'^^xsd:date ; schema:deathDate '1990-03-10'^^xsd:date' ;  time:hasTime [ time:hasBeginning [ time:inXSDDate '1905-07-10'^^xsd:date ] ] .</v>
      </c>
    </row>
    <row r="125" spans="1:2" x14ac:dyDescent="0.15">
      <c r="A125" t="s">
        <v>19745</v>
      </c>
      <c r="B125" t="str">
        <f ca="1">CONCATENATE(SUBSTITUTE(SUBSTITUTE(A125,"dbo:","schema:"), ".", ";"), " time:hasTime [ time:hasBeginning [ time:inXSDDate ", CP!L125, IF(CP!P125="","",CONCATENATE(" ; time:hasEnd [ time:inXDSDate ",CP!P125)), " ] ] .")</f>
        <v>&lt;http://test;linked;data;gov;au/dataset/crs/cp/0158&gt; a crs:CommonwealthPerson ; foaf:name 'George Howard BRANSON' ; schema:birthDate '1918-02-23'^^xsd:date ; schema:deathDate '1999-01-27'^^xsd:date' ;  time:hasTime [ time:hasBeginning [ time:inXSDDate '1918-02-23'^^xsd:date ] ] .</v>
      </c>
    </row>
    <row r="126" spans="1:2" x14ac:dyDescent="0.15">
      <c r="A126" t="s">
        <v>19746</v>
      </c>
      <c r="B126" t="str">
        <f ca="1">CONCATENATE(SUBSTITUTE(SUBSTITUTE(A126,"dbo:","schema:"), ".", ";"), " time:hasTime [ time:hasBeginning [ time:inXSDDate ", CP!L126, IF(CP!P126="","",CONCATENATE(" ; time:hasEnd [ time:inXDSDate ",CP!P126)), " ] ] .")</f>
        <v>&lt;http://test;linked;data;gov;au/dataset/crs/cp/0159&gt; a crs:CommonwealthPerson ; foaf:name 'James Reginald HALLIGAN OBE' ; schema:birthDate '1894-11-08'^^xsd:date ; schema:deathDate '1968-11-21'^^xsd:date' ;  time:hasTime [ time:hasBeginning [ time:inXSDDate '1894-11-08'^^xsd:date ] ] .</v>
      </c>
    </row>
    <row r="127" spans="1:2" x14ac:dyDescent="0.15">
      <c r="A127" t="s">
        <v>19747</v>
      </c>
      <c r="B127" t="str">
        <f>CONCATENATE(SUBSTITUTE(SUBSTITUTE(A127,"dbo:","schema:"), ".", ";"), " time:hasTime [ time:hasBeginning [ time:inXSDDate ", CP!L127, IF(CP!P127="","",CONCATENATE(" ; time:hasEnd [ time:inXDSDate ",CP!P127)), " ] ] .")</f>
        <v>&lt;http://test;linked;data;gov;au/dataset/crs/cp/0016&gt; a crs:CommonwealthPerson ; foaf:name 'William Moxon CLIPSTONE' ; schema:birthDate '1910-01-01'^^xsd:date ;  time:hasTime [ time:hasBeginning [ time:inXSDDate '1910-01-01'^^xsd:date ] ] .</v>
      </c>
    </row>
    <row r="128" spans="1:2" x14ac:dyDescent="0.15">
      <c r="A128" t="s">
        <v>19748</v>
      </c>
      <c r="B128" t="str">
        <f ca="1">CONCATENATE(SUBSTITUTE(SUBSTITUTE(A128,"dbo:","schema:"), ".", ";"), " time:hasTime [ time:hasBeginning [ time:inXSDDate ", CP!L128, IF(CP!P128="","",CONCATENATE(" ; time:hasEnd [ time:inXDSDate ",CP!P128)), " ] ] .")</f>
        <v>&lt;http://test;linked;data;gov;au/dataset/crs/cp/0160&gt; a crs:CommonwealthPerson ; foaf:name 'Charles Francis LASERON' ; schema:birthDate '1887-01-01'^^xsd:date ; schema:deathDate '1959-06-27'^^xsd:date' ;  time:hasTime [ time:hasBeginning [ time:inXSDDate '1887-01-01'^^xsd:date ] ] .</v>
      </c>
    </row>
    <row r="129" spans="1:2" x14ac:dyDescent="0.15">
      <c r="A129" t="s">
        <v>19749</v>
      </c>
      <c r="B129" t="str">
        <f ca="1">CONCATENATE(SUBSTITUTE(SUBSTITUTE(A129,"dbo:","schema:"), ".", ";"), " time:hasTime [ time:hasBeginning [ time:inXSDDate ", CP!L129, IF(CP!P129="","",CONCATENATE(" ; time:hasEnd [ time:inXDSDate ",CP!P129)), " ] ] .")</f>
        <v>&lt;http://test;linked;data;gov;au/dataset/crs/cp/0161&gt; a crs:CommonwealthPerson ; foaf:name 'The Hon Colonel Richard Armstrong CROUCH' ; schema:birthDate '1868-06-19'^^xsd:date ; schema:deathDate '1949-04-08'^^xsd:date' ;  time:hasTime [ time:hasBeginning [ time:inXSDDate '1868-06-19'^^xsd:date ] ] .</v>
      </c>
    </row>
    <row r="130" spans="1:2" x14ac:dyDescent="0.15">
      <c r="A130" t="s">
        <v>19750</v>
      </c>
      <c r="B130" t="str">
        <f ca="1">CONCATENATE(SUBSTITUTE(SUBSTITUTE(A130,"dbo:","schema:"), ".", ";"), " time:hasTime [ time:hasBeginning [ time:inXSDDate ", CP!L130, IF(CP!P130="","",CONCATENATE(" ; time:hasEnd [ time:inXDSDate ",CP!P130)), " ] ] .")</f>
        <v>&lt;http://test;linked;data;gov;au/dataset/crs/cp/0162&gt; a crs:CommonwealthPerson ; foaf:name 'Martin Charles BONIWELL CBE' ; schema:birthDate '1883-02-25'^^xsd:date ; schema:deathDate '1968-12-31'^^xsd:date' ;  time:hasTime [ time:hasBeginning [ time:inXSDDate '1883-02-25'^^xsd:date ] ] .</v>
      </c>
    </row>
    <row r="131" spans="1:2" x14ac:dyDescent="0.15">
      <c r="A131" t="s">
        <v>19751</v>
      </c>
      <c r="B131" t="str">
        <f ca="1">CONCATENATE(SUBSTITUTE(SUBSTITUTE(A131,"dbo:","schema:"), ".", ";"), " time:hasTime [ time:hasBeginning [ time:inXSDDate ", CP!L131, IF(CP!P131="","",CONCATENATE(" ; time:hasEnd [ time:inXDSDate ",CP!P131)), " ] ] .")</f>
        <v>&lt;http://test;linked;data;gov;au/dataset/crs/cp/0163&gt; a crs:CommonwealthPerson ; foaf:name 'John Orlando ALEXANDER' ; schema:birthDate '1889-06-03'^^xsd:date ; schema:deathDate '1961-12-31'^^xsd:date' ;  time:hasTime [ time:hasBeginning [ time:inXSDDate '1889-06-03'^^xsd:date ] ] .</v>
      </c>
    </row>
    <row r="132" spans="1:2" x14ac:dyDescent="0.15">
      <c r="A132" t="s">
        <v>19752</v>
      </c>
      <c r="B132" t="str">
        <f ca="1">CONCATENATE(SUBSTITUTE(SUBSTITUTE(A132,"dbo:","schema:"), ".", ";"), " time:hasTime [ time:hasBeginning [ time:inXSDDate ", CP!L132, IF(CP!P132="","",CONCATENATE(" ; time:hasEnd [ time:inXDSDate ",CP!P132)), " ] ] .")</f>
        <v>&lt;http://test;linked;data;gov;au/dataset/crs/cp/0164&gt; a crs:CommonwealthPerson ; foaf:name 'Frederick Thomas ASKINS' ; schema:birthDate '1886-01-01'^^xsd:date ; schema:deathDate '1973-02-02'^^xsd:date' ;  time:hasTime [ time:hasBeginning [ time:inXSDDate '1886-01-01'^^xsd:date ] ] .</v>
      </c>
    </row>
    <row r="133" spans="1:2" x14ac:dyDescent="0.15">
      <c r="A133" t="s">
        <v>19753</v>
      </c>
      <c r="B133" t="str">
        <f ca="1">CONCATENATE(SUBSTITUTE(SUBSTITUTE(A133,"dbo:","schema:"), ".", ";"), " time:hasTime [ time:hasBeginning [ time:inXSDDate ", CP!L133, IF(CP!P133="","",CONCATENATE(" ; time:hasEnd [ time:inXDSDate ",CP!P133)), " ] ] .")</f>
        <v>&lt;http://test;linked;data;gov;au/dataset/crs/cp/0165&gt; a crs:CommonwealthPerson ; foaf:name 'Hartley Gordon James CANT' ; schema:birthDate '1907-11-19'^^xsd:date ; schema:deathDate '1977-03-03'^^xsd:date' ;  time:hasTime [ time:hasBeginning [ time:inXSDDate '1907-11-19'^^xsd:date ] ] .</v>
      </c>
    </row>
    <row r="134" spans="1:2" x14ac:dyDescent="0.15">
      <c r="A134" t="s">
        <v>19754</v>
      </c>
      <c r="B134" t="str">
        <f ca="1">CONCATENATE(SUBSTITUTE(SUBSTITUTE(A134,"dbo:","schema:"), ".", ";"), " time:hasTime [ time:hasBeginning [ time:inXSDDate ", CP!L134, IF(CP!P134="","",CONCATENATE(" ; time:hasEnd [ time:inXDSDate ",CP!P134)), " ] ] .")</f>
        <v>&lt;http://test;linked;data;gov;au/dataset/crs/cp/0166&gt; a crs:CommonwealthPerson ; foaf:name 'Joseph Silver COLLINGS' ; schema:birthDate '1865-05-11'^^xsd:date ; schema:deathDate '1955-06-20'^^xsd:date' ;  time:hasTime [ time:hasBeginning [ time:inXSDDate '1865-05-11'^^xsd:date ] ] .</v>
      </c>
    </row>
    <row r="135" spans="1:2" x14ac:dyDescent="0.15">
      <c r="A135" t="s">
        <v>19755</v>
      </c>
      <c r="B135" t="str">
        <f ca="1">CONCATENATE(SUBSTITUTE(SUBSTITUTE(A135,"dbo:","schema:"), ".", ";"), " time:hasTime [ time:hasBeginning [ time:inXSDDate ", CP!L135, IF(CP!P135="","",CONCATENATE(" ; time:hasEnd [ time:inXDSDate ",CP!P135)), " ] ] .")</f>
        <v>&lt;http://test;linked;data;gov;au/dataset/crs/cp/0167&gt; a crs:CommonwealthPerson ; foaf:name 'Sir Douglas Berry COPLAND KBE, CMG' ; schema:birthDate '1894-02-24'^^xsd:date ; schema:deathDate '1971-09-27'^^xsd:date' ;  time:hasTime [ time:hasBeginning [ time:inXSDDate '1894-02-24'^^xsd:date ] ] .</v>
      </c>
    </row>
    <row r="136" spans="1:2" x14ac:dyDescent="0.15">
      <c r="A136" t="s">
        <v>19756</v>
      </c>
      <c r="B136" t="str">
        <f>CONCATENATE(SUBSTITUTE(SUBSTITUTE(A136,"dbo:","schema:"), ".", ";"), " time:hasTime [ time:hasBeginning [ time:inXSDDate ", CP!L136, IF(CP!P136="","",CONCATENATE(" ; time:hasEnd [ time:inXDSDate ",CP!P136)), " ] ] .")</f>
        <v>&lt;http://test;linked;data;gov;au/dataset/crs/cp/0168&gt; a crs:CommonwealthPerson ; foaf:name 'The Hon Moses Henry CASS' ; schema:birthDate '1927-02-18'^^xsd:date ;  time:hasTime [ time:hasBeginning [ time:inXSDDate '1927-02-18'^^xsd:date ] ] .</v>
      </c>
    </row>
    <row r="137" spans="1:2" x14ac:dyDescent="0.15">
      <c r="A137" t="s">
        <v>19757</v>
      </c>
      <c r="B137" t="str">
        <f>CONCATENATE(SUBSTITUTE(SUBSTITUTE(A137,"dbo:","schema:"), ".", ";"), " time:hasTime [ time:hasBeginning [ time:inXSDDate ", CP!L137, IF(CP!P137="","",CONCATENATE(" ; time:hasEnd [ time:inXDSDate ",CP!P137)), " ] ] .")</f>
        <v>&lt;http://test;linked;data;gov;au/dataset/crs/cp/0169&gt; a crs:CommonwealthPerson ; foaf:name 'Stephen Edward CALDER OBE, DFC' ; schema:birthDate '1916-08-10'^^xsd:date ;  time:hasTime [ time:hasBeginning [ time:inXSDDate '1916-08-10'^^xsd:date ] ] .</v>
      </c>
    </row>
    <row r="138" spans="1:2" x14ac:dyDescent="0.15">
      <c r="A138" t="s">
        <v>19758</v>
      </c>
      <c r="B138" t="str">
        <f ca="1">CONCATENATE(SUBSTITUTE(SUBSTITUTE(A138,"dbo:","schema:"), ".", ";"), " time:hasTime [ time:hasBeginning [ time:inXSDDate ", CP!L138, IF(CP!P138="","",CONCATENATE(" ; time:hasEnd [ time:inXDSDate ",CP!P138)), " ] ] .")</f>
        <v>&lt;http://test;linked;data;gov;au/dataset/crs/cp/0017&gt; a crs:CommonwealthPerson ; foaf:name 'Paul Heinrich Matthias FOELSCHE' ; schema:birthDate '1831-03-30'^^xsd:date ; schema:deathDate '1914-01-31'^^xsd:date' ;  time:hasTime [ time:hasBeginning [ time:inXSDDate '1831-03-30'^^xsd:date ] ] .</v>
      </c>
    </row>
    <row r="139" spans="1:2" x14ac:dyDescent="0.15">
      <c r="A139" t="s">
        <v>19759</v>
      </c>
      <c r="B139" t="str">
        <f ca="1">CONCATENATE(SUBSTITUTE(SUBSTITUTE(A139,"dbo:","schema:"), ".", ";"), " time:hasTime [ time:hasBeginning [ time:inXSDDate ", CP!L139, IF(CP!P139="","",CONCATENATE(" ; time:hasEnd [ time:inXDSDate ",CP!P139)), " ] ] .")</f>
        <v>&lt;http://test;linked;data;gov;au/dataset/crs/cp/0170&gt; a crs:CommonwealthPerson ; foaf:name 'The Hon Sir Walter MASSY GREENE KCMG' ; schema:birthDate '1874-11-06'^^xsd:date ; schema:deathDate '1952-11-16'^^xsd:date' ;  time:hasTime [ time:hasBeginning [ time:inXSDDate '1874-11-06'^^xsd:date ] ] .</v>
      </c>
    </row>
    <row r="140" spans="1:2" x14ac:dyDescent="0.15">
      <c r="A140" t="s">
        <v>19760</v>
      </c>
      <c r="B140" t="str">
        <f ca="1">CONCATENATE(SUBSTITUTE(SUBSTITUTE(A140,"dbo:","schema:"), ".", ";"), " time:hasTime [ time:hasBeginning [ time:inXSDDate ", CP!L140, IF(CP!P140="","",CONCATENATE(" ; time:hasEnd [ time:inXDSDate ",CP!P140)), " ] ] .")</f>
        <v>&lt;http://test;linked;data;gov;au/dataset/crs/cp/0171&gt; a crs:CommonwealthPerson ; foaf:name 'Stephen MILLS CMG' ; schema:birthDate '1857-09-23'^^xsd:date ; schema:deathDate '1950-12-31'^^xsd:date' ;  time:hasTime [ time:hasBeginning [ time:inXSDDate '1857-09-23'^^xsd:date ] ] .</v>
      </c>
    </row>
    <row r="141" spans="1:2" x14ac:dyDescent="0.15">
      <c r="A141" t="s">
        <v>19761</v>
      </c>
      <c r="B141" t="str">
        <f>CONCATENATE(SUBSTITUTE(SUBSTITUTE(A141,"dbo:","schema:"), ".", ";"), " time:hasTime [ time:hasBeginning [ time:inXSDDate ", CP!L141, IF(CP!P141="","",CONCATENATE(" ; time:hasEnd [ time:inXDSDate ",CP!P141)), " ] ] .")</f>
        <v>&lt;http://test;linked;data;gov;au/dataset/crs/cp/0172&gt; a crs:CommonwealthPerson ; foaf:name 'William Banks HICKS' ; schema:birthDate '1881-08-27'^^xsd:date ;  time:hasTime [ time:hasBeginning [ time:inXSDDate '1881-08-27'^^xsd:date ] ] .</v>
      </c>
    </row>
    <row r="142" spans="1:2" x14ac:dyDescent="0.15">
      <c r="A142" t="s">
        <v>19762</v>
      </c>
      <c r="B142" t="str">
        <f>CONCATENATE(SUBSTITUTE(SUBSTITUTE(A142,"dbo:","schema:"), ".", ";"), " time:hasTime [ time:hasBeginning [ time:inXSDDate ", CP!L142, IF(CP!P142="","",CONCATENATE(" ; time:hasEnd [ time:inXDSDate ",CP!P142)), " ] ] .")</f>
        <v>&lt;http://test;linked;data;gov;au/dataset/crs/cp/0173&gt; a crs:CommonwealthPerson ; foaf:name 'Ernest James CORK' ; schema:birthDate '1899-09-28'^^xsd:date ;  time:hasTime [ time:hasBeginning [ time:inXSDDate '1899-09-28'^^xsd:date ] ] .</v>
      </c>
    </row>
    <row r="143" spans="1:2" x14ac:dyDescent="0.15">
      <c r="A143" t="s">
        <v>19763</v>
      </c>
      <c r="B143" t="str">
        <f ca="1">CONCATENATE(SUBSTITUTE(SUBSTITUTE(A143,"dbo:","schema:"), ".", ";"), " time:hasTime [ time:hasBeginning [ time:inXSDDate ", CP!L143, IF(CP!P143="","",CONCATENATE(" ; time:hasEnd [ time:inXDSDate ",CP!P143)), " ] ] .")</f>
        <v>&lt;http://test;linked;data;gov;au/dataset/crs/cp/0174&gt; a crs:CommonwealthPerson ; foaf:name 'Sir John Gilbert MCLAREN CMG' ; schema:birthDate '1871-10-15'^^xsd:date ; schema:deathDate '1959-12-31'^^xsd:date' ;  time:hasTime [ time:hasBeginning [ time:inXSDDate '1871-10-15'^^xsd:date ] ] .</v>
      </c>
    </row>
    <row r="144" spans="1:2" x14ac:dyDescent="0.15">
      <c r="A144" t="s">
        <v>19764</v>
      </c>
      <c r="B144" t="str">
        <f ca="1">CONCATENATE(SUBSTITUTE(SUBSTITUTE(A144,"dbo:","schema:"), ".", ";"), " time:hasTime [ time:hasBeginning [ time:inXSDDate ", CP!L144, IF(CP!P144="","",CONCATENATE(" ; time:hasEnd [ time:inXDSDate ",CP!P144)), " ] ] .")</f>
        <v>&lt;http://test;linked;data;gov;au/dataset/crs/cp/0175&gt; a crs:CommonwealthPerson ; foaf:name 'Edwin Sherbon HILLS CBE' ; schema:birthDate '1906-08-31'^^xsd:date ; schema:deathDate '1986-05-02'^^xsd:date' ;  time:hasTime [ time:hasBeginning [ time:inXSDDate '1906-08-31'^^xsd:date ] ] .</v>
      </c>
    </row>
    <row r="145" spans="1:2" x14ac:dyDescent="0.15">
      <c r="A145" t="s">
        <v>19765</v>
      </c>
      <c r="B145" t="str">
        <f ca="1">CONCATENATE(SUBSTITUTE(SUBSTITUTE(A145,"dbo:","schema:"), ".", ";"), " time:hasTime [ time:hasBeginning [ time:inXSDDate ", CP!L145, IF(CP!P145="","",CONCATENATE(" ; time:hasEnd [ time:inXDSDate ",CP!P145)), " ] ] .")</f>
        <v>&lt;http://test;linked;data;gov;au/dataset/crs/cp/0176&gt; a crs:CommonwealthPerson ; foaf:name 'Sir Nicholas Colston LOCKYER CBE, ISO' ; schema:birthDate '1855-10-06'^^xsd:date ; schema:deathDate '1933-08-26'^^xsd:date' ;  time:hasTime [ time:hasBeginning [ time:inXSDDate '1855-10-06'^^xsd:date ] ] .</v>
      </c>
    </row>
    <row r="146" spans="1:2" x14ac:dyDescent="0.15">
      <c r="A146" t="s">
        <v>19766</v>
      </c>
      <c r="B146" t="str">
        <f>CONCATENATE(SUBSTITUTE(SUBSTITUTE(A146,"dbo:","schema:"), ".", ";"), " time:hasTime [ time:hasBeginning [ time:inXSDDate ", CP!L146, IF(CP!P146="","",CONCATENATE(" ; time:hasEnd [ time:inXDSDate ",CP!P146)), " ] ] .")</f>
        <v>&lt;http://test;linked;data;gov;au/dataset/crs/cp/0177&gt; a crs:CommonwealthPerson ; foaf:name 'The Rt Hon Reginald Greive WITHERS PC' ; schema:birthDate '1924-10-26'^^xsd:date ;  time:hasTime [ time:hasBeginning [ time:inXSDDate '1924-10-26'^^xsd:date ] ] .</v>
      </c>
    </row>
    <row r="147" spans="1:2" x14ac:dyDescent="0.15">
      <c r="A147" t="s">
        <v>19767</v>
      </c>
      <c r="B147" t="str">
        <f ca="1">CONCATENATE(SUBSTITUTE(SUBSTITUTE(A147,"dbo:","schema:"), ".", ";"), " time:hasTime [ time:hasBeginning [ time:inXSDDate ", CP!L147, IF(CP!P147="","",CONCATENATE(" ; time:hasEnd [ time:inXDSDate ",CP!P147)), " ] ] .")</f>
        <v>&lt;http://test;linked;data;gov;au/dataset/crs/cp/0178&gt; a crs:CommonwealthPerson ; foaf:name 'Sir William James CLEMENS CMG, ISO' ; schema:birthDate '1873-03-27'^^xsd:date ; schema:deathDate '1949-12-31'^^xsd:date' ;  time:hasTime [ time:hasBeginning [ time:inXSDDate '1873-03-27'^^xsd:date ] ] .</v>
      </c>
    </row>
    <row r="148" spans="1:2" x14ac:dyDescent="0.15">
      <c r="A148" t="s">
        <v>19768</v>
      </c>
      <c r="B148" t="str">
        <f ca="1">CONCATENATE(SUBSTITUTE(SUBSTITUTE(A148,"dbo:","schema:"), ".", ";"), " time:hasTime [ time:hasBeginning [ time:inXSDDate ", CP!L148, IF(CP!P148="","",CONCATENATE(" ; time:hasEnd [ time:inXDSDate ",CP!P148)), " ] ] .")</f>
        <v>&lt;http://test;linked;data;gov;au/dataset/crs/cp/0179&gt; a crs:CommonwealthPerson ; foaf:name 'The Hon Richard Valentine KEANE' ; schema:birthDate '1882-01-01'^^xsd:date ; schema:deathDate '1946-04-26'^^xsd:date' ;  time:hasTime [ time:hasBeginning [ time:inXSDDate '1882-01-01'^^xsd:date ] ] .</v>
      </c>
    </row>
    <row r="149" spans="1:2" x14ac:dyDescent="0.15">
      <c r="A149" t="s">
        <v>19769</v>
      </c>
      <c r="B149" t="str">
        <f ca="1">CONCATENATE(SUBSTITUTE(SUBSTITUTE(A149,"dbo:","schema:"), ".", ";"), " time:hasTime [ time:hasBeginning [ time:inXSDDate ", CP!L149, IF(CP!P149="","",CONCATENATE(" ; time:hasEnd [ time:inXDSDate ",CP!P149)), " ] ] .")</f>
        <v>&lt;http://test;linked;data;gov;au/dataset/crs/cp/0018&gt; a crs:CommonwealthPerson ; foaf:name 'Jessie Sinclair LITCHFIELD' ; schema:birthDate '1880-01-01'^^xsd:date ; schema:deathDate '1956-12-31'^^xsd:date' ;  time:hasTime [ time:hasBeginning [ time:inXSDDate '1880-01-01'^^xsd:date ] ] .</v>
      </c>
    </row>
    <row r="150" spans="1:2" x14ac:dyDescent="0.15">
      <c r="A150" t="s">
        <v>19770</v>
      </c>
      <c r="B150" t="str">
        <f ca="1">CONCATENATE(SUBSTITUTE(SUBSTITUTE(A150,"dbo:","schema:"), ".", ";"), " time:hasTime [ time:hasBeginning [ time:inXSDDate ", CP!L150, IF(CP!P150="","",CONCATENATE(" ; time:hasEnd [ time:inXDSDate ",CP!P150)), " ] ] .")</f>
        <v>&lt;http://test;linked;data;gov;au/dataset/crs/cp/0180&gt; a crs:CommonwealthPerson ; foaf:name 'The Hon Mr Justice Henry Bournes HIGGINS KC' ; schema:birthDate '1851-06-30'^^xsd:date ; schema:deathDate '1929-01-13'^^xsd:date' ;  time:hasTime [ time:hasBeginning [ time:inXSDDate '1851-06-30'^^xsd:date ] ] .</v>
      </c>
    </row>
    <row r="151" spans="1:2" x14ac:dyDescent="0.15">
      <c r="A151" t="s">
        <v>19771</v>
      </c>
      <c r="B151" t="str">
        <f ca="1">CONCATENATE(SUBSTITUTE(SUBSTITUTE(A151,"dbo:","schema:"), ".", ";"), " time:hasTime [ time:hasBeginning [ time:inXSDDate ", CP!L151, IF(CP!P151="","",CONCATENATE(" ; time:hasEnd [ time:inXDSDate ",CP!P151)), " ] ] .")</f>
        <v>&lt;http://test;linked;data;gov;au/dataset/crs/cp/0181&gt; a crs:CommonwealthPerson ; foaf:name 'Roy James ATTKINS' ; schema:birthDate '1898-06-05'^^xsd:date ; schema:deathDate '1983-01-01'^^xsd:date' ;  time:hasTime [ time:hasBeginning [ time:inXSDDate '1898-06-05'^^xsd:date ] ] .</v>
      </c>
    </row>
    <row r="152" spans="1:2" x14ac:dyDescent="0.15">
      <c r="A152" t="s">
        <v>19772</v>
      </c>
      <c r="B152" t="str">
        <f ca="1">CONCATENATE(SUBSTITUTE(SUBSTITUTE(A152,"dbo:","schema:"), ".", ";"), " time:hasTime [ time:hasBeginning [ time:inXSDDate ", CP!L152, IF(CP!P152="","",CONCATENATE(" ; time:hasEnd [ time:inXDSDate ",CP!P152)), " ] ] .")</f>
        <v>&lt;http://test;linked;data;gov;au/dataset/crs/cp/0182&gt; a crs:CommonwealthPerson ; foaf:name 'Harold Patrick BREEN CBE' ; schema:birthDate '1893-04-30'^^xsd:date ; schema:deathDate '1966-07-06'^^xsd:date' ;  time:hasTime [ time:hasBeginning [ time:inXSDDate '1893-04-30'^^xsd:date ] ] .</v>
      </c>
    </row>
    <row r="153" spans="1:2" x14ac:dyDescent="0.15">
      <c r="A153" t="s">
        <v>19773</v>
      </c>
      <c r="B153" t="str">
        <f ca="1">CONCATENATE(SUBSTITUTE(SUBSTITUTE(A153,"dbo:","schema:"), ".", ";"), " time:hasTime [ time:hasBeginning [ time:inXSDDate ", CP!L153, IF(CP!P153="","",CONCATENATE(" ; time:hasEnd [ time:inXDSDate ",CP!P153)), " ] ] .")</f>
        <v>&lt;http://test;linked;data;gov;au/dataset/crs/cp/0183&gt; a crs:CommonwealthPerson ; foaf:name 'The Hon Albert Evan ADERMANN AO' ; schema:birthDate '1927-03-10'^^xsd:date ; schema:deathDate '2001-11-04'^^xsd:date' ;  time:hasTime [ time:hasBeginning [ time:inXSDDate '1927-03-10'^^xsd:date ] ] .</v>
      </c>
    </row>
    <row r="154" spans="1:2" x14ac:dyDescent="0.15">
      <c r="A154" t="s">
        <v>19774</v>
      </c>
      <c r="B154" t="str">
        <f ca="1">CONCATENATE(SUBSTITUTE(SUBSTITUTE(A154,"dbo:","schema:"), ".", ";"), " time:hasTime [ time:hasBeginning [ time:inXSDDate ", CP!L154, IF(CP!P154="","",CONCATENATE(" ; time:hasEnd [ time:inXDSDate ",CP!P154)), " ] ] .")</f>
        <v>&lt;http://test;linked;data;gov;au/dataset/crs/cp/0184&gt; a crs:CommonwealthPerson ; foaf:name 'The Hon Sir Reginald Victor WILSON KBE' ; schema:birthDate '1877-06-30'^^xsd:date ; schema:deathDate '1957-07-13'^^xsd:date' ;  time:hasTime [ time:hasBeginning [ time:inXSDDate '1877-06-30'^^xsd:date ] ] .</v>
      </c>
    </row>
    <row r="155" spans="1:2" x14ac:dyDescent="0.15">
      <c r="A155" t="s">
        <v>19775</v>
      </c>
      <c r="B155" t="str">
        <f>CONCATENATE(SUBSTITUTE(SUBSTITUTE(A155,"dbo:","schema:"), ".", ";"), " time:hasTime [ time:hasBeginning [ time:inXSDDate ", CP!L155, IF(CP!P155="","",CONCATENATE(" ; time:hasEnd [ time:inXDSDate ",CP!P155)), " ] ] .")</f>
        <v>&lt;http://test;linked;data;gov;au/dataset/crs/cp/0185&gt; a crs:CommonwealthPerson ; foaf:name 'Dora SCRIVENER' ; schema:birthDate '1896-06-15'^^xsd:date ;  time:hasTime [ time:hasBeginning [ time:inXSDDate '1896-06-15'^^xsd:date ] ] .</v>
      </c>
    </row>
    <row r="156" spans="1:2" x14ac:dyDescent="0.15">
      <c r="A156" t="s">
        <v>19776</v>
      </c>
      <c r="B156" t="str">
        <f>CONCATENATE(SUBSTITUTE(SUBSTITUTE(A156,"dbo:","schema:"), ".", ";"), " time:hasTime [ time:hasBeginning [ time:inXSDDate ", CP!L156, IF(CP!P156="","",CONCATENATE(" ; time:hasEnd [ time:inXDSDate ",CP!P156)), " ] ] .")</f>
        <v>&lt;http://test;linked;data;gov;au/dataset/crs/cp/0186&gt; a crs:CommonwealthPerson ; foaf:name 'Dr Phillip Garth LAW AC, AO, CBE' ; schema:birthDate '1912-04-21'^^xsd:date ;  time:hasTime [ time:hasBeginning [ time:inXSDDate '1912-04-21'^^xsd:date ] ] .</v>
      </c>
    </row>
    <row r="157" spans="1:2" x14ac:dyDescent="0.15">
      <c r="A157" t="s">
        <v>19777</v>
      </c>
      <c r="B157" t="str">
        <f ca="1">CONCATENATE(SUBSTITUTE(SUBSTITUTE(A157,"dbo:","schema:"), ".", ";"), " time:hasTime [ time:hasBeginning [ time:inXSDDate ", CP!L157, IF(CP!P157="","",CONCATENATE(" ; time:hasEnd [ time:inXDSDate ",CP!P157)), " ] ] .")</f>
        <v>&lt;http://test;linked;data;gov;au/dataset/crs/cp/0187&gt; a crs:CommonwealthPerson ; foaf:name 'Joseph Falding RICHARDSON' ; schema:birthDate '1916-12-16'^^xsd:date ; schema:deathDate '1989-02-09'^^xsd:date' ;  time:hasTime [ time:hasBeginning [ time:inXSDDate '1916-12-16'^^xsd:date ] ] .</v>
      </c>
    </row>
    <row r="158" spans="1:2" x14ac:dyDescent="0.15">
      <c r="A158" t="s">
        <v>19778</v>
      </c>
      <c r="B158" t="str">
        <f>CONCATENATE(SUBSTITUTE(SUBSTITUTE(A158,"dbo:","schema:"), ".", ";"), " time:hasTime [ time:hasBeginning [ time:inXSDDate ", CP!L158, IF(CP!P158="","",CONCATENATE(" ; time:hasEnd [ time:inXDSDate ",CP!P158)), " ] ] .")</f>
        <v>&lt;http://test;linked;data;gov;au/dataset/crs/cp/0188&gt; a crs:CommonwealthPerson ; foaf:name 'Michael Vincent MURPHY JP' ; schema:birthDate '1902-01-01'^^xsd:date ;  time:hasTime [ time:hasBeginning [ time:inXSDDate '1902-01-01'^^xsd:date ] ] .</v>
      </c>
    </row>
    <row r="159" spans="1:2" x14ac:dyDescent="0.15">
      <c r="A159" t="s">
        <v>19779</v>
      </c>
      <c r="B159" t="str">
        <f ca="1">CONCATENATE(SUBSTITUTE(SUBSTITUTE(A159,"dbo:","schema:"), ".", ";"), " time:hasTime [ time:hasBeginning [ time:inXSDDate ", CP!L159, IF(CP!P159="","",CONCATENATE(" ; time:hasEnd [ time:inXDSDate ",CP!P159)), " ] ] .")</f>
        <v>&lt;http://test;linked;data;gov;au/dataset/crs/cp/0189&gt; a crs:CommonwealthPerson ; foaf:name 'Dr Peter Herbert METCALFE' ; schema:birthDate '1852-01-01'^^xsd:date ; schema:deathDate '1913-12-31'^^xsd:date' ;  time:hasTime [ time:hasBeginning [ time:inXSDDate '1852-01-01'^^xsd:date ] ] .</v>
      </c>
    </row>
    <row r="160" spans="1:2" x14ac:dyDescent="0.15">
      <c r="A160" t="s">
        <v>19780</v>
      </c>
      <c r="B160" t="str">
        <f ca="1">CONCATENATE(SUBSTITUTE(SUBSTITUTE(A160,"dbo:","schema:"), ".", ";"), " time:hasTime [ time:hasBeginning [ time:inXSDDate ", CP!L160, IF(CP!P160="","",CONCATENATE(" ; time:hasEnd [ time:inXDSDate ",CP!P160)), " ] ] .")</f>
        <v>&lt;http://test;linked;data;gov;au/dataset/crs/cp/0019&gt; a crs:CommonwealthPerson ; foaf:name 'William George STRETTON' ; schema:birthDate '1847-02-01'^^xsd:date ; schema:deathDate '1920-11-29'^^xsd:date' ;  time:hasTime [ time:hasBeginning [ time:inXSDDate '1847-02-01'^^xsd:date ] ] .</v>
      </c>
    </row>
    <row r="161" spans="1:2" x14ac:dyDescent="0.15">
      <c r="A161" t="s">
        <v>19781</v>
      </c>
      <c r="B161" t="str">
        <f>CONCATENATE(SUBSTITUTE(SUBSTITUTE(A161,"dbo:","schema:"), ".", ";"), " time:hasTime [ time:hasBeginning [ time:inXSDDate ", CP!L161, IF(CP!P161="","",CONCATENATE(" ; time:hasEnd [ time:inXDSDate ",CP!P161)), " ] ] .")</f>
        <v>&lt;http://test;linked;data;gov;au/dataset/crs/cp/0190&gt; a crs:CommonwealthPerson ; foaf:name 'The Hon Mr Justice Alan Reginald NEAVES' ; schema:birthDate '1925-01-08'^^xsd:date ;  time:hasTime [ time:hasBeginning [ time:inXSDDate '1925-01-08'^^xsd:date ] ] .</v>
      </c>
    </row>
    <row r="162" spans="1:2" x14ac:dyDescent="0.15">
      <c r="A162" t="s">
        <v>19782</v>
      </c>
      <c r="B162" t="str">
        <f ca="1">CONCATENATE(SUBSTITUTE(SUBSTITUTE(A162,"dbo:","schema:"), ".", ";"), " time:hasTime [ time:hasBeginning [ time:inXSDDate ", CP!L162, IF(CP!P162="","",CONCATENATE(" ; time:hasEnd [ time:inXDSDate ",CP!P162)), " ] ] .")</f>
        <v>&lt;http://test;linked;data;gov;au/dataset/crs/cp/0191&gt; a crs:CommonwealthPerson ; foaf:name 'The Hon John Elden MCLEAY' ; schema:birthDate '1922-03-30'^^xsd:date ; schema:deathDate '2000-12-26'^^xsd:date' ;  time:hasTime [ time:hasBeginning [ time:inXSDDate '1922-03-30'^^xsd:date ] ] .</v>
      </c>
    </row>
    <row r="163" spans="1:2" x14ac:dyDescent="0.15">
      <c r="A163" t="s">
        <v>19783</v>
      </c>
      <c r="B163" t="str">
        <f ca="1">CONCATENATE(SUBSTITUTE(SUBSTITUTE(A163,"dbo:","schema:"), ".", ";"), " time:hasTime [ time:hasBeginning [ time:inXSDDate ", CP!L163, IF(CP!P163="","",CONCATENATE(" ; time:hasEnd [ time:inXDSDate ",CP!P163)), " ] ] .")</f>
        <v>&lt;http://test;linked;data;gov;au/dataset/crs/cp/0192&gt; a crs:CommonwealthPerson ; foaf:name 'Lieutenant Colonel Robert Hunter WEDDELL VD' ; schema:birthDate '1882-12-26'^^xsd:date ; schema:deathDate '1951-11-23'^^xsd:date' ;  time:hasTime [ time:hasBeginning [ time:inXSDDate '1882-12-26'^^xsd:date ] ] .</v>
      </c>
    </row>
    <row r="164" spans="1:2" x14ac:dyDescent="0.15">
      <c r="A164" t="s">
        <v>19784</v>
      </c>
      <c r="B164" t="str">
        <f>CONCATENATE(SUBSTITUTE(SUBSTITUTE(A164,"dbo:","schema:"), ".", ";"), " time:hasTime [ time:hasBeginning [ time:inXSDDate ", CP!L164, IF(CP!P164="","",CONCATENATE(" ; time:hasEnd [ time:inXDSDate ",CP!P164)), " ] ] .")</f>
        <v>&lt;http://test;linked;data;gov;au/dataset/crs/cp/0193&gt; a crs:CommonwealthPerson ; foaf:name 'Cyril Ambrose LEONARD' ; schema:birthDate '1880-01-01'^^xsd:date ;  time:hasTime [ time:hasBeginning [ time:inXSDDate '1880-01-01'^^xsd:date ] ] .</v>
      </c>
    </row>
    <row r="165" spans="1:2" x14ac:dyDescent="0.15">
      <c r="A165" t="s">
        <v>19785</v>
      </c>
      <c r="B165" t="str">
        <f ca="1">CONCATENATE(SUBSTITUTE(SUBSTITUTE(A165,"dbo:","schema:"), ".", ";"), " time:hasTime [ time:hasBeginning [ time:inXSDDate ", CP!L165, IF(CP!P165="","",CONCATENATE(" ; time:hasEnd [ time:inXDSDate ",CP!P165)), " ] ] .")</f>
        <v>&lt;http://test;linked;data;gov;au/dataset/crs/cp/0194&gt; a crs:CommonwealthPerson ; foaf:name 'Colonel Edwin Thomas LEANE OBE, VD' ; schema:birthDate '1867-01-01'^^xsd:date ; schema:deathDate '1928-12-31'^^xsd:date' ;  time:hasTime [ time:hasBeginning [ time:inXSDDate '1867-01-01'^^xsd:date ] ] .</v>
      </c>
    </row>
    <row r="166" spans="1:2" x14ac:dyDescent="0.15">
      <c r="A166" t="s">
        <v>19786</v>
      </c>
      <c r="B166" t="str">
        <f ca="1">CONCATENATE(SUBSTITUTE(SUBSTITUTE(A166,"dbo:","schema:"), ".", ";"), " time:hasTime [ time:hasBeginning [ time:inXSDDate ", CP!L166, IF(CP!P166="","",CONCATENATE(" ; time:hasEnd [ time:inXDSDate ",CP!P166)), " ] ] .")</f>
        <v>&lt;http://test;linked;data;gov;au/dataset/crs/cp/0195&gt; a crs:CommonwealthPerson ; foaf:name 'Robert McKeeman OAKLEY CBE, VD' ; schema:birthDate '1871-03-28'^^xsd:date ; schema:deathDate '1927-08-27'^^xsd:date' ;  time:hasTime [ time:hasBeginning [ time:inXSDDate '1871-03-28'^^xsd:date ] ] .</v>
      </c>
    </row>
    <row r="167" spans="1:2" x14ac:dyDescent="0.15">
      <c r="A167" t="s">
        <v>19787</v>
      </c>
      <c r="B167" t="str">
        <f ca="1">CONCATENATE(SUBSTITUTE(SUBSTITUTE(A167,"dbo:","schema:"), ".", ";"), " time:hasTime [ time:hasBeginning [ time:inXSDDate ", CP!L167, IF(CP!P167="","",CONCATENATE(" ; time:hasEnd [ time:inXDSDate ",CP!P167)), " ] ] .")</f>
        <v>&lt;http://test;linked;data;gov;au/dataset/crs/cp/0196&gt; a crs:CommonwealthPerson ; foaf:name 'Victor Seddon VINCENT' ; schema:birthDate '1908-01-01'^^xsd:date ; schema:deathDate '1964-11-09'^^xsd:date' ;  time:hasTime [ time:hasBeginning [ time:inXSDDate '1908-01-01'^^xsd:date ] ] .</v>
      </c>
    </row>
    <row r="168" spans="1:2" x14ac:dyDescent="0.15">
      <c r="A168" t="s">
        <v>19788</v>
      </c>
      <c r="B168" t="str">
        <f>CONCATENATE(SUBSTITUTE(SUBSTITUTE(A168,"dbo:","schema:"), ".", ";"), " time:hasTime [ time:hasBeginning [ time:inXSDDate ", CP!L168, IF(CP!P168="","",CONCATENATE(" ; time:hasEnd [ time:inXDSDate ",CP!P168)), " ] ] .")</f>
        <v>&lt;http://test;linked;data;gov;au/dataset/crs/cp/0197&gt; a crs:CommonwealthPerson ; foaf:name 'The Hon John Winston HOWARD AC, OM' ; schema:birthDate '1939-07-26'^^xsd:date ;  time:hasTime [ time:hasBeginning [ time:inXSDDate '1939-07-26'^^xsd:date ] ] .</v>
      </c>
    </row>
    <row r="169" spans="1:2" x14ac:dyDescent="0.15">
      <c r="A169" t="s">
        <v>19789</v>
      </c>
      <c r="B169" t="str">
        <f>CONCATENATE(SUBSTITUTE(SUBSTITUTE(A169,"dbo:","schema:"), ".", ";"), " time:hasTime [ time:hasBeginning [ time:inXSDDate ", CP!L169, IF(CP!P169="","",CONCATENATE(" ; time:hasEnd [ time:inXDSDate ",CP!P169)), " ] ] .")</f>
        <v>&lt;http://test;linked;data;gov;au/dataset/crs/cp/0198&gt; a crs:CommonwealthPerson ; foaf:name 'Patrick Leonard RYAN' ; schema:birthDate '1916-09-11'^^xsd:date ;  time:hasTime [ time:hasBeginning [ time:inXSDDate '1916-09-11'^^xsd:date ] ] .</v>
      </c>
    </row>
    <row r="170" spans="1:2" x14ac:dyDescent="0.15">
      <c r="A170" t="s">
        <v>19790</v>
      </c>
      <c r="B170" t="str">
        <f ca="1">CONCATENATE(SUBSTITUTE(SUBSTITUTE(A170,"dbo:","schema:"), ".", ";"), " time:hasTime [ time:hasBeginning [ time:inXSDDate ", CP!L170, IF(CP!P170="","",CONCATENATE(" ; time:hasEnd [ time:inXDSDate ",CP!P170)), " ] ] .")</f>
        <v>&lt;http://test;linked;data;gov;au/dataset/crs/cp/0199&gt; a crs:CommonwealthPerson ; foaf:name 'George Henry ROMANS' ; schema:birthDate '1881-12-01'^^xsd:date ; schema:deathDate '1958-04-21'^^xsd:date' ;  time:hasTime [ time:hasBeginning [ time:inXSDDate '1881-12-01'^^xsd:date ] ] .</v>
      </c>
    </row>
    <row r="171" spans="1:2" x14ac:dyDescent="0.15">
      <c r="A171" t="s">
        <v>19791</v>
      </c>
      <c r="B171" t="str">
        <f ca="1">CONCATENATE(SUBSTITUTE(SUBSTITUTE(A171,"dbo:","schema:"), ".", ";"), " time:hasTime [ time:hasBeginning [ time:inXSDDate ", CP!L171, IF(CP!P171="","",CONCATENATE(" ; time:hasEnd [ time:inXDSDate ",CP!P171)), " ] ] .")</f>
        <v>&lt;http://test;linked;data;gov;au/dataset/crs/cp/0002&gt; a crs:CommonwealthPerson ; foaf:name 'William Edmund CUPPAIDGE' ; schema:birthDate '1917-01-01'^^xsd:date ; schema:deathDate '1960-12-31'^^xsd:date' ;  time:hasTime [ time:hasBeginning [ time:inXSDDate '1917-01-01'^^xsd:date ] ] .</v>
      </c>
    </row>
    <row r="172" spans="1:2" x14ac:dyDescent="0.15">
      <c r="A172" t="s">
        <v>19792</v>
      </c>
      <c r="B172" t="str">
        <f>CONCATENATE(SUBSTITUTE(SUBSTITUTE(A172,"dbo:","schema:"), ".", ";"), " time:hasTime [ time:hasBeginning [ time:inXSDDate ", CP!L172, IF(CP!P172="","",CONCATENATE(" ; time:hasEnd [ time:inXDSDate ",CP!P172)), " ] ] .")</f>
        <v>&lt;http://test;linked;data;gov;au/dataset/crs/cp/0020&gt; a crs:CommonwealthPerson ; foaf:name 'Alice STRETTON' ; schema:birthDate '1850-01-01'^^xsd:date ;  time:hasTime [ time:hasBeginning [ time:inXSDDate '1850-01-01'^^xsd:date ] ] .</v>
      </c>
    </row>
    <row r="173" spans="1:2" x14ac:dyDescent="0.15">
      <c r="A173" t="s">
        <v>19793</v>
      </c>
      <c r="B173" t="str">
        <f>CONCATENATE(SUBSTITUTE(SUBSTITUTE(A173,"dbo:","schema:"), ".", ";"), " time:hasTime [ time:hasBeginning [ time:inXSDDate ", CP!L173, IF(CP!P173="","",CONCATENATE(" ; time:hasEnd [ time:inXDSDate ",CP!P173)), " ] ] .")</f>
        <v>&lt;http://test;linked;data;gov;au/dataset/crs/cp/0200&gt; a crs:CommonwealthPerson ; foaf:name 'Sir Edward Ronald WALKER CBE' ; schema:birthDate '1907-01-26'^^xsd:date ;  time:hasTime [ time:hasBeginning [ time:inXSDDate '1907-01-26'^^xsd:date ] ] .</v>
      </c>
    </row>
    <row r="174" spans="1:2" x14ac:dyDescent="0.15">
      <c r="A174" t="s">
        <v>19794</v>
      </c>
      <c r="B174" t="str">
        <f ca="1">CONCATENATE(SUBSTITUTE(SUBSTITUTE(A174,"dbo:","schema:"), ".", ";"), " time:hasTime [ time:hasBeginning [ time:inXSDDate ", CP!L174, IF(CP!P174="","",CONCATENATE(" ; time:hasEnd [ time:inXDSDate ",CP!P174)), " ] ] .")</f>
        <v>&lt;http://test;linked;data;gov;au/dataset/crs/cp/0201&gt; a crs:CommonwealthPerson ; foaf:name 'The Hon Sir Robert Carrington COTTON KCMG, AO' ; schema:birthDate '1915-11-29'^^xsd:date ; schema:deathDate '2006-12-25'^^xsd:date' ;  time:hasTime [ time:hasBeginning [ time:inXSDDate '1915-11-29'^^xsd:date ] ] .</v>
      </c>
    </row>
    <row r="175" spans="1:2" x14ac:dyDescent="0.15">
      <c r="A175" t="s">
        <v>19795</v>
      </c>
      <c r="B175" t="str">
        <f>CONCATENATE(SUBSTITUTE(SUBSTITUTE(A175,"dbo:","schema:"), ".", ";"), " time:hasTime [ time:hasBeginning [ time:inXSDDate ", CP!L175, IF(CP!P175="","",CONCATENATE(" ; time:hasEnd [ time:inXDSDate ",CP!P175)), " ] ] .")</f>
        <v>&lt;http://test;linked;data;gov;au/dataset/crs/cp/0202&gt; a crs:CommonwealthPerson ; foaf:name 'Robert Barrie MCMILLAN' ; schema:birthDate '1917-04-05'^^xsd:date ;  time:hasTime [ time:hasBeginning [ time:inXSDDate '1917-04-05'^^xsd:date ] ] .</v>
      </c>
    </row>
    <row r="176" spans="1:2" x14ac:dyDescent="0.15">
      <c r="A176" t="s">
        <v>19796</v>
      </c>
      <c r="B176" t="str">
        <f>CONCATENATE(SUBSTITUTE(SUBSTITUTE(A176,"dbo:","schema:"), ".", ";"), " time:hasTime [ time:hasBeginning [ time:inXSDDate ", CP!L176, IF(CP!P176="","",CONCATENATE(" ; time:hasEnd [ time:inXDSDate ",CP!P176)), " ] ] .")</f>
        <v>&lt;http://test;linked;data;gov;au/dataset/crs/cp/0203&gt; a crs:CommonwealthPerson ; foaf:name 'The Hon Anthony Austin STREET' ; schema:birthDate '1926-02-08'^^xsd:date ;  time:hasTime [ time:hasBeginning [ time:inXSDDate '1926-02-08'^^xsd:date ] ] .</v>
      </c>
    </row>
    <row r="177" spans="1:2" x14ac:dyDescent="0.15">
      <c r="A177" t="s">
        <v>19797</v>
      </c>
      <c r="B177" t="str">
        <f ca="1">CONCATENATE(SUBSTITUTE(SUBSTITUTE(A177,"dbo:","schema:"), ".", ";"), " time:hasTime [ time:hasBeginning [ time:inXSDDate ", CP!L177, IF(CP!P177="","",CONCATENATE(" ; time:hasEnd [ time:inXDSDate ",CP!P177)), " ] ] .")</f>
        <v>&lt;http://test;linked;data;gov;au/dataset/crs/cp/0204&gt; a crs:CommonwealthPerson ; foaf:name 'Eric John Carl STOPP CMG, MBE' ; schema:birthDate '1890-01-01'^^xsd:date ; schema:deathDate '1950-12-31'^^xsd:date' ;  time:hasTime [ time:hasBeginning [ time:inXSDDate '1890-01-01'^^xsd:date ] ] .</v>
      </c>
    </row>
    <row r="178" spans="1:2" x14ac:dyDescent="0.15">
      <c r="A178" t="s">
        <v>19798</v>
      </c>
      <c r="B178" t="str">
        <f ca="1">CONCATENATE(SUBSTITUTE(SUBSTITUTE(A178,"dbo:","schema:"), ".", ";"), " time:hasTime [ time:hasBeginning [ time:inXSDDate ", CP!L178, IF(CP!P178="","",CONCATENATE(" ; time:hasEnd [ time:inXDSDate ",CP!P178)), " ] ] .")</f>
        <v>&lt;http://test;linked;data;gov;au/dataset/crs/cp/0205&gt; a crs:CommonwealthPerson ; foaf:name 'The Hon Francis Eugene STEWART' ; schema:birthDate '1923-02-20'^^xsd:date ; schema:deathDate '1979-04-16'^^xsd:date' ;  time:hasTime [ time:hasBeginning [ time:inXSDDate '1923-02-20'^^xsd:date ] ] .</v>
      </c>
    </row>
    <row r="179" spans="1:2" x14ac:dyDescent="0.15">
      <c r="A179" t="s">
        <v>19799</v>
      </c>
      <c r="B179" t="str">
        <f ca="1">CONCATENATE(SUBSTITUTE(SUBSTITUTE(A179,"dbo:","schema:"), ".", ";"), " time:hasTime [ time:hasBeginning [ time:inXSDDate ", CP!L179, IF(CP!P179="","",CONCATENATE(" ; time:hasEnd [ time:inXDSDate ",CP!P179)), " ] ] .")</f>
        <v>&lt;http://test;linked;data;gov;au/dataset/crs/cp/0206&gt; a crs:CommonwealthPerson ; foaf:name 'The Hon George MCLEAY' ; schema:birthDate '1892-08-06'^^xsd:date ; schema:deathDate '1955-09-14'^^xsd:date' ;  time:hasTime [ time:hasBeginning [ time:inXSDDate '1892-08-06'^^xsd:date ] ] .</v>
      </c>
    </row>
    <row r="180" spans="1:2" x14ac:dyDescent="0.15">
      <c r="A180" t="s">
        <v>19800</v>
      </c>
      <c r="B180" t="str">
        <f ca="1">CONCATENATE(SUBSTITUTE(SUBSTITUTE(A180,"dbo:","schema:"), ".", ";"), " time:hasTime [ time:hasBeginning [ time:inXSDDate ", CP!L180, IF(CP!P180="","",CONCATENATE(" ; time:hasEnd [ time:inXDSDate ",CP!P180)), " ] ] .")</f>
        <v>&lt;http://test;linked;data;gov;au/dataset/crs/cp/0207&gt; a crs:CommonwealthPerson ; foaf:name 'William James SKEWES' ; schema:birthDate '1870-07-14'^^xsd:date ; schema:deathDate '1931-12-31'^^xsd:date' ;  time:hasTime [ time:hasBeginning [ time:inXSDDate '1870-07-14'^^xsd:date ] ] .</v>
      </c>
    </row>
    <row r="181" spans="1:2" x14ac:dyDescent="0.15">
      <c r="A181" t="s">
        <v>19801</v>
      </c>
      <c r="B181" t="str">
        <f ca="1">CONCATENATE(SUBSTITUTE(SUBSTITUTE(A181,"dbo:","schema:"), ".", ";"), " time:hasTime [ time:hasBeginning [ time:inXSDDate ", CP!L181, IF(CP!P181="","",CONCATENATE(" ; time:hasEnd [ time:inXDSDate ",CP!P181)), " ] ] .")</f>
        <v>&lt;http://test;linked;data;gov;au/dataset/crs/cp/0208&gt; a crs:CommonwealthPerson ; foaf:name 'The Hon Sir George Francis Reuben NICKLIN KCMG, MM' ; schema:birthDate '1895-08-06'^^xsd:date ; schema:deathDate '1978-01-29'^^xsd:date' ;  time:hasTime [ time:hasBeginning [ time:inXSDDate '1895-08-06'^^xsd:date ] ] .</v>
      </c>
    </row>
    <row r="182" spans="1:2" x14ac:dyDescent="0.15">
      <c r="A182" t="s">
        <v>19802</v>
      </c>
      <c r="B182" t="str">
        <f ca="1">CONCATENATE(SUBSTITUTE(SUBSTITUTE(A182,"dbo:","schema:"), ".", ";"), " time:hasTime [ time:hasBeginning [ time:inXSDDate ", CP!L182, IF(CP!P182="","",CONCATENATE(" ; time:hasEnd [ time:inXDSDate ",CP!P182)), " ] ] .")</f>
        <v>&lt;http://test;linked;data;gov;au/dataset/crs/cp/0209&gt; a crs:CommonwealthPerson ; foaf:name 'John Thomas PINNER OBE' ; schema:birthDate '1888-10-04'^^xsd:date ; schema:deathDate '1955-12-31'^^xsd:date' ;  time:hasTime [ time:hasBeginning [ time:inXSDDate '1888-10-04'^^xsd:date ] ] .</v>
      </c>
    </row>
    <row r="183" spans="1:2" x14ac:dyDescent="0.15">
      <c r="A183" t="s">
        <v>19803</v>
      </c>
      <c r="B183" t="str">
        <f ca="1">CONCATENATE(SUBSTITUTE(SUBSTITUTE(A183,"dbo:","schema:"), ".", ";"), " time:hasTime [ time:hasBeginning [ time:inXSDDate ", CP!L183, IF(CP!P183="","",CONCATENATE(" ; time:hasEnd [ time:inXDSDate ",CP!P183)), " ] ] .")</f>
        <v>&lt;http://test;linked;data;gov;au/dataset/crs/cp/0021&gt; a crs:CommonwealthPerson ; foaf:name 'Alfred Victor STRETTON MBE' ; schema:birthDate '1890-07-13'^^xsd:date ; schema:deathDate '1963-09-18'^^xsd:date' ;  time:hasTime [ time:hasBeginning [ time:inXSDDate '1890-07-13'^^xsd:date ] ] .</v>
      </c>
    </row>
    <row r="184" spans="1:2" x14ac:dyDescent="0.15">
      <c r="A184" t="s">
        <v>19804</v>
      </c>
      <c r="B184" t="str">
        <f ca="1">CONCATENATE(SUBSTITUTE(SUBSTITUTE(A184,"dbo:","schema:"), ".", ";"), " time:hasTime [ time:hasBeginning [ time:inXSDDate ", CP!L184, IF(CP!P184="","",CONCATENATE(" ; time:hasEnd [ time:inXDSDate ",CP!P184)), " ] ] .")</f>
        <v>&lt;http://test;linked;data;gov;au/dataset/crs/cp/0210&gt; a crs:CommonwealthPerson ; foaf:name 'Sir Harold Stanley WYNDHAM CBE' ; schema:birthDate '1903-06-27'^^xsd:date ; schema:deathDate '1988-05-99'^^xsd:date' ;  time:hasTime [ time:hasBeginning [ time:inXSDDate '1903-06-27'^^xsd:date ] ] .</v>
      </c>
    </row>
    <row r="185" spans="1:2" x14ac:dyDescent="0.15">
      <c r="A185" t="s">
        <v>19805</v>
      </c>
      <c r="B185" t="str">
        <f>CONCATENATE(SUBSTITUTE(SUBSTITUTE(A185,"dbo:","schema:"), ".", ";"), " time:hasTime [ time:hasBeginning [ time:inXSDDate ", CP!L185, IF(CP!P185="","",CONCATENATE(" ; time:hasEnd [ time:inXDSDate ",CP!P185)), " ] ] .")</f>
        <v>&lt;http://test;linked;data;gov;au/dataset/crs/cp/0211&gt; a crs:CommonwealthPerson ; foaf:name 'William DAY' ; schema:birthDate '1940-11-11'^^xsd:date ;  time:hasTime [ time:hasBeginning [ time:inXSDDate '1940-11-11'^^xsd:date ] ] .</v>
      </c>
    </row>
    <row r="186" spans="1:2" x14ac:dyDescent="0.15">
      <c r="A186" t="s">
        <v>19806</v>
      </c>
      <c r="B186" t="str">
        <f ca="1">CONCATENATE(SUBSTITUTE(SUBSTITUTE(A186,"dbo:","schema:"), ".", ";"), " time:hasTime [ time:hasBeginning [ time:inXSDDate ", CP!L186, IF(CP!P186="","",CONCATENATE(" ; time:hasEnd [ time:inXDSDate ",CP!P186)), " ] ] .")</f>
        <v>&lt;http://test;linked;data;gov;au/dataset/crs/cp/0212&gt; a crs:CommonwealthPerson ; foaf:name 'Sir Samuel Augustus PETHEBRIDGE KCMG, CMG' ; schema:birthDate '1862-08-03'^^xsd:date ; schema:deathDate '1918-01-25'^^xsd:date' ;  time:hasTime [ time:hasBeginning [ time:inXSDDate '1862-08-03'^^xsd:date ] ] .</v>
      </c>
    </row>
    <row r="187" spans="1:2" x14ac:dyDescent="0.15">
      <c r="A187" t="s">
        <v>19807</v>
      </c>
      <c r="B187" t="str">
        <f>CONCATENATE(SUBSTITUTE(SUBSTITUTE(A187,"dbo:","schema:"), ".", ";"), " time:hasTime [ time:hasBeginning [ time:inXSDDate ", CP!L187, IF(CP!P187="","",CONCATENATE(" ; time:hasEnd [ time:inXDSDate ",CP!P187)), " ] ] .")</f>
        <v>&lt;http://test;linked;data;gov;au/dataset/crs/cp/0213&gt; a crs:CommonwealthPerson ; foaf:name 'Leonard George MATTHEWS CBE' ; schema:birthDate '1915-03-18'^^xsd:date ;  time:hasTime [ time:hasBeginning [ time:inXSDDate '1915-03-18'^^xsd:date ] ] .</v>
      </c>
    </row>
    <row r="188" spans="1:2" x14ac:dyDescent="0.15">
      <c r="A188" t="s">
        <v>19808</v>
      </c>
      <c r="B188" t="str">
        <f ca="1">CONCATENATE(SUBSTITUTE(SUBSTITUTE(A188,"dbo:","schema:"), ".", ";"), " time:hasTime [ time:hasBeginning [ time:inXSDDate ", CP!L188, IF(CP!P188="","",CONCATENATE(" ; time:hasEnd [ time:inXDSDate ",CP!P188)), " ] ] .")</f>
        <v>&lt;http://test;linked;data;gov;au/dataset/crs/cp/0214&gt; a crs:CommonwealthPerson ; foaf:name 'Thomas Gordon MARSHALL' ; schema:birthDate '1887-01-16'^^xsd:date ; schema:deathDate '1963-12-31'^^xsd:date' ;  time:hasTime [ time:hasBeginning [ time:inXSDDate '1887-01-16'^^xsd:date ] ] .</v>
      </c>
    </row>
    <row r="189" spans="1:2" x14ac:dyDescent="0.15">
      <c r="A189" t="s">
        <v>19809</v>
      </c>
      <c r="B189" t="str">
        <f ca="1">CONCATENATE(SUBSTITUTE(SUBSTITUTE(A189,"dbo:","schema:"), ".", ";"), " time:hasTime [ time:hasBeginning [ time:inXSDDate ", CP!L189, IF(CP!P189="","",CONCATENATE(" ; time:hasEnd [ time:inXDSDate ",CP!P189)), " ] ] .")</f>
        <v>&lt;http://test;linked;data;gov;au/dataset/crs/cp/0215&gt; a crs:CommonwealthPerson ; foaf:name 'The Hon Sir Norman Henry Denham HENTY KBE' ; schema:birthDate '1903-10-13'^^xsd:date ; schema:deathDate '1978-05-09'^^xsd:date' ;  time:hasTime [ time:hasBeginning [ time:inXSDDate '1903-10-13'^^xsd:date ] ] .</v>
      </c>
    </row>
    <row r="190" spans="1:2" x14ac:dyDescent="0.15">
      <c r="A190" t="s">
        <v>19810</v>
      </c>
      <c r="B190" t="str">
        <f>CONCATENATE(SUBSTITUTE(SUBSTITUTE(A190,"dbo:","schema:"), ".", ";"), " time:hasTime [ time:hasBeginning [ time:inXSDDate ", CP!L190, IF(CP!P190="","",CONCATENATE(" ; time:hasEnd [ time:inXDSDate ",CP!P190)), " ] ] .")</f>
        <v>&lt;http://test;linked;data;gov;au/dataset/crs/cp/0216&gt; a crs:CommonwealthPerson ; foaf:name 'Professor Frederick George Godfrey ROSE' ; schema:birthDate '1915-03-22'^^xsd:date ;  time:hasTime [ time:hasBeginning [ time:inXSDDate '1915-03-22'^^xsd:date ] ] .</v>
      </c>
    </row>
    <row r="191" spans="1:2" x14ac:dyDescent="0.15">
      <c r="A191" t="s">
        <v>19811</v>
      </c>
      <c r="B191" t="str">
        <f>CONCATENATE(SUBSTITUTE(SUBSTITUTE(A191,"dbo:","schema:"), ".", ";"), " time:hasTime [ time:hasBeginning [ time:inXSDDate ", CP!L191, IF(CP!P191="","",CONCATENATE(" ; time:hasEnd [ time:inXDSDate ",CP!P191)), " ] ] .")</f>
        <v>&lt;http://test;linked;data;gov;au/dataset/crs/cp/0217&gt; a crs:CommonwealthPerson ; foaf:name 'The Hon James Joseph WEBSTER' ; schema:birthDate '1925-06-14'^^xsd:date ;  time:hasTime [ time:hasBeginning [ time:inXSDDate '1925-06-14'^^xsd:date ] ] .</v>
      </c>
    </row>
    <row r="192" spans="1:2" x14ac:dyDescent="0.15">
      <c r="A192" t="s">
        <v>19812</v>
      </c>
      <c r="B192" t="str">
        <f ca="1">CONCATENATE(SUBSTITUTE(SUBSTITUTE(A192,"dbo:","schema:"), ".", ";"), " time:hasTime [ time:hasBeginning [ time:inXSDDate ", CP!L192, IF(CP!P192="","",CONCATENATE(" ; time:hasEnd [ time:inXDSDate ",CP!P192)), " ] ] .")</f>
        <v>&lt;http://test;linked;data;gov;au/dataset/crs/cp/0218&gt; a crs:CommonwealthPerson ; foaf:name 'Dr William Kaye LAMB' ; schema:birthDate '1904-05-11'^^xsd:date ; schema:deathDate '1999-08-24'^^xsd:date' ;  time:hasTime [ time:hasBeginning [ time:inXSDDate '1904-05-11'^^xsd:date ] ] .</v>
      </c>
    </row>
    <row r="193" spans="1:2" x14ac:dyDescent="0.15">
      <c r="A193" t="s">
        <v>19813</v>
      </c>
      <c r="B193" t="str">
        <f>CONCATENATE(SUBSTITUTE(SUBSTITUTE(A193,"dbo:","schema:"), ".", ";"), " time:hasTime [ time:hasBeginning [ time:inXSDDate ", CP!L193, IF(CP!P193="","",CONCATENATE(" ; time:hasEnd [ time:inXDSDate ",CP!P193)), " ] ] .")</f>
        <v>&lt;http://test;linked;data;gov;au/dataset/crs/cp/0219&gt; a crs:CommonwealthPerson ; foaf:name 'The Hon Christopher John HURFORD AO' ; schema:birthDate '1931-07-30'^^xsd:date ;  time:hasTime [ time:hasBeginning [ time:inXSDDate '1931-07-30'^^xsd:date ] ] .</v>
      </c>
    </row>
    <row r="194" spans="1:2" x14ac:dyDescent="0.15">
      <c r="A194" t="s">
        <v>19814</v>
      </c>
      <c r="B194" t="str">
        <f>CONCATENATE(SUBSTITUTE(SUBSTITUTE(A194,"dbo:","schema:"), ".", ";"), " time:hasTime [ time:hasBeginning [ time:inXSDDate ", CP!L194, IF(CP!P194="","",CONCATENATE(" ; time:hasEnd [ time:inXDSDate ",CP!P194)), " ] ] .")</f>
        <v>&lt;http://test;linked;data;gov;au/dataset/crs/cp/0022&gt; a crs:CommonwealthPerson ; foaf:name 'J COWLEY' ; schema:birthDate '1890-01-01'^^xsd:date ;  time:hasTime [ time:hasBeginning [ time:inXSDDate '1890-01-01'^^xsd:date ] ] .</v>
      </c>
    </row>
    <row r="195" spans="1:2" x14ac:dyDescent="0.15">
      <c r="A195" t="s">
        <v>19815</v>
      </c>
      <c r="B195" t="str">
        <f ca="1">CONCATENATE(SUBSTITUTE(SUBSTITUTE(A195,"dbo:","schema:"), ".", ";"), " time:hasTime [ time:hasBeginning [ time:inXSDDate ", CP!L195, IF(CP!P195="","",CONCATENATE(" ; time:hasEnd [ time:inXDSDate ",CP!P195)), " ] ] .")</f>
        <v>&lt;http://test;linked;data;gov;au/dataset/crs/cp/0220&gt; a crs:CommonwealthPerson ; foaf:name 'Geoffrey O'Halloran GILES' ; schema:birthDate '1923-06-27'^^xsd:date ; schema:deathDate '1990-12-18'^^xsd:date' ;  time:hasTime [ time:hasBeginning [ time:inXSDDate '1923-06-27'^^xsd:date ] ] .</v>
      </c>
    </row>
    <row r="196" spans="1:2" x14ac:dyDescent="0.15">
      <c r="A196" t="s">
        <v>19816</v>
      </c>
      <c r="B196" t="str">
        <f>CONCATENATE(SUBSTITUTE(SUBSTITUTE(A196,"dbo:","schema:"), ".", ";"), " time:hasTime [ time:hasBeginning [ time:inXSDDate ", CP!L196, IF(CP!P196="","",CONCATENATE(" ; time:hasEnd [ time:inXDSDate ",CP!P196)), " ] ] .")</f>
        <v>&lt;http://test;linked;data;gov;au/dataset/crs/cp/0221&gt; a crs:CommonwealthPerson ; foaf:name 'Donald Scott JESSOP JP' ; schema:birthDate '1927-06-21'^^xsd:date ;  time:hasTime [ time:hasBeginning [ time:inXSDDate '1927-06-21'^^xsd:date ] ] .</v>
      </c>
    </row>
    <row r="197" spans="1:2" x14ac:dyDescent="0.15">
      <c r="A197" t="s">
        <v>19817</v>
      </c>
      <c r="B197" t="str">
        <f>CONCATENATE(SUBSTITUTE(SUBSTITUTE(A197,"dbo:","schema:"), ".", ";"), " time:hasTime [ time:hasBeginning [ time:inXSDDate ", CP!L197, IF(CP!P197="","",CONCATENATE(" ; time:hasEnd [ time:inXDSDate ",CP!P197)), " ] ] .")</f>
        <v>&lt;http://test;linked;data;gov;au/dataset/crs/cp/0222&gt; a crs:CommonwealthPerson ; foaf:name 'The Hon Sir Harold William YOUNG KCMG' ; schema:birthDate '1923-06-30'^^xsd:date ;  time:hasTime [ time:hasBeginning [ time:inXSDDate '1923-06-30'^^xsd:date ] ] .</v>
      </c>
    </row>
    <row r="198" spans="1:2" x14ac:dyDescent="0.15">
      <c r="A198" t="s">
        <v>19818</v>
      </c>
      <c r="B198" t="str">
        <f ca="1">CONCATENATE(SUBSTITUTE(SUBSTITUTE(A198,"dbo:","schema:"), ".", ";"), " time:hasTime [ time:hasBeginning [ time:inXSDDate ", CP!L198, IF(CP!P198="","",CONCATENATE(" ; time:hasEnd [ time:inXDSDate ",CP!P198)), " ] ] .")</f>
        <v>&lt;http://test;linked;data;gov;au/dataset/crs/cp/0223&gt; a crs:CommonwealthPerson ; foaf:name 'Ralph Hawker JACOBI AM' ; schema:birthDate '1928-12-04'^^xsd:date ; schema:deathDate '2002-01-15'^^xsd:date' ;  time:hasTime [ time:hasBeginning [ time:inXSDDate '1928-12-04'^^xsd:date ] ] .</v>
      </c>
    </row>
    <row r="199" spans="1:2" x14ac:dyDescent="0.15">
      <c r="A199" t="s">
        <v>19819</v>
      </c>
      <c r="B199" t="str">
        <f ca="1">CONCATENATE(SUBSTITUTE(SUBSTITUTE(A199,"dbo:","schema:"), ".", ";"), " time:hasTime [ time:hasBeginning [ time:inXSDDate ", CP!L199, IF(CP!P199="","",CONCATENATE(" ; time:hasEnd [ time:inXDSDate ",CP!P199)), " ] ] .")</f>
        <v>&lt;http://test;linked;data;gov;au/dataset/crs/cp/0224&gt; a crs:CommonwealthPerson ; foaf:name 'The Hon Sir Condor Louis LAUCKE KCMG' ; schema:birthDate '1914-11-09'^^xsd:date ; schema:deathDate '1993-07-30'^^xsd:date' ;  time:hasTime [ time:hasBeginning [ time:inXSDDate '1914-11-09'^^xsd:date ] ] .</v>
      </c>
    </row>
    <row r="200" spans="1:2" x14ac:dyDescent="0.15">
      <c r="A200" t="s">
        <v>19820</v>
      </c>
      <c r="B200" t="str">
        <f>CONCATENATE(SUBSTITUTE(SUBSTITUTE(A200,"dbo:","schema:"), ".", ";"), " time:hasTime [ time:hasBeginning [ time:inXSDDate ", CP!L200, IF(CP!P200="","",CONCATENATE(" ; time:hasEnd [ time:inXDSDate ",CP!P200)), " ] ] .")</f>
        <v>&lt;http://test;linked;data;gov;au/dataset/crs/cp/0225&gt; a crs:CommonwealthPerson ; foaf:name 'The Hon James Robert PORTER' ; schema:birthDate '1950-02-19'^^xsd:date ;  time:hasTime [ time:hasBeginning [ time:inXSDDate '1950-02-19'^^xsd:date ] ] .</v>
      </c>
    </row>
    <row r="201" spans="1:2" x14ac:dyDescent="0.15">
      <c r="A201" t="s">
        <v>19821</v>
      </c>
      <c r="B201" t="str">
        <f ca="1">CONCATENATE(SUBSTITUTE(SUBSTITUTE(A201,"dbo:","schema:"), ".", ";"), " time:hasTime [ time:hasBeginning [ time:inXSDDate ", CP!L201, IF(CP!P201="","",CONCATENATE(" ; time:hasEnd [ time:inXDSDate ",CP!P201)), " ] ] .")</f>
        <v>&lt;http://test;linked;data;gov;au/dataset/crs/cp/0226&gt; a crs:CommonwealthPerson ; foaf:name 'William Alexander MCLAREN CBE' ; schema:birthDate '1898-03-08'^^xsd:date ; schema:deathDate '1973-09-30'^^xsd:date' ;  time:hasTime [ time:hasBeginning [ time:inXSDDate '1898-03-08'^^xsd:date ] ] .</v>
      </c>
    </row>
    <row r="202" spans="1:2" x14ac:dyDescent="0.15">
      <c r="A202" t="s">
        <v>19822</v>
      </c>
      <c r="B202" t="str">
        <f>CONCATENATE(SUBSTITUTE(SUBSTITUTE(A202,"dbo:","schema:"), ".", ";"), " time:hasTime [ time:hasBeginning [ time:inXSDDate ", CP!L202, IF(CP!P202="","",CONCATENATE(" ; time:hasEnd [ time:inXDSDate ",CP!P202)), " ] ] .")</f>
        <v>&lt;http://test;linked;data;gov;au/dataset/crs/cp/0227&gt; a crs:CommonwealthPerson ; foaf:name 'Jean BLACKBURN' ; schema:birthDate '1919-07-14'^^xsd:date ;  time:hasTime [ time:hasBeginning [ time:inXSDDate '1919-07-14'^^xsd:date ] ] .</v>
      </c>
    </row>
    <row r="203" spans="1:2" x14ac:dyDescent="0.15">
      <c r="A203" t="s">
        <v>19823</v>
      </c>
      <c r="B203" t="str">
        <f ca="1">CONCATENATE(SUBSTITUTE(SUBSTITUTE(A203,"dbo:","schema:"), ".", ";"), " time:hasTime [ time:hasBeginning [ time:inXSDDate ", CP!L203, IF(CP!P203="","",CONCATENATE(" ; time:hasEnd [ time:inXDSDate ",CP!P203)), " ] ] .")</f>
        <v>&lt;http://test;linked;data;gov;au/dataset/crs/cp/0228&gt; a crs:CommonwealthPerson ; foaf:name 'The Hon Sir Frederick Harold STEWART Kt' ; schema:birthDate '1884-08-14'^^xsd:date ; schema:deathDate '1961-06-30'^^xsd:date' ;  time:hasTime [ time:hasBeginning [ time:inXSDDate '1884-08-14'^^xsd:date ] ] .</v>
      </c>
    </row>
    <row r="204" spans="1:2" x14ac:dyDescent="0.15">
      <c r="A204" t="s">
        <v>19824</v>
      </c>
      <c r="B204" t="str">
        <f ca="1">CONCATENATE(SUBSTITUTE(SUBSTITUTE(A204,"dbo:","schema:"), ".", ";"), " time:hasTime [ time:hasBeginning [ time:inXSDDate ", CP!L204, IF(CP!P204="","",CONCATENATE(" ; time:hasEnd [ time:inXDSDate ",CP!P204)), " ] ] .")</f>
        <v>&lt;http://test;linked;data;gov;au/dataset/crs/cp/0229&gt; a crs:CommonwealthPerson ; foaf:name 'Sir Arthur Harold TANGE AC, CBE' ; schema:birthDate '1914-08-18'^^xsd:date ; schema:deathDate '2001-05-10'^^xsd:date' ;  time:hasTime [ time:hasBeginning [ time:inXSDDate '1914-08-18'^^xsd:date ] ] .</v>
      </c>
    </row>
    <row r="205" spans="1:2" x14ac:dyDescent="0.15">
      <c r="A205" t="s">
        <v>19825</v>
      </c>
      <c r="B205" t="str">
        <f ca="1">CONCATENATE(SUBSTITUTE(SUBSTITUTE(A205,"dbo:","schema:"), ".", ";"), " time:hasTime [ time:hasBeginning [ time:inXSDDate ", CP!L205, IF(CP!P205="","",CONCATENATE(" ; time:hasEnd [ time:inXDSDate ",CP!P205)), " ] ] .")</f>
        <v>&lt;http://test;linked;data;gov;au/dataset/crs/cp/0023&gt; a crs:CommonwealthPerson ; foaf:name 'The Rt Hon Viscount Stanley Melbourne BRUCE PC, CH, MC' ; schema:birthDate '1883-04-15'^^xsd:date ; schema:deathDate '1967-08-25'^^xsd:date' ;  time:hasTime [ time:hasBeginning [ time:inXSDDate '1883-04-15'^^xsd:date ] ] .</v>
      </c>
    </row>
    <row r="206" spans="1:2" x14ac:dyDescent="0.15">
      <c r="A206" t="s">
        <v>19826</v>
      </c>
      <c r="B206" t="str">
        <f ca="1">CONCATENATE(SUBSTITUTE(SUBSTITUTE(A206,"dbo:","schema:"), ".", ";"), " time:hasTime [ time:hasBeginning [ time:inXSDDate ", CP!L206, IF(CP!P206="","",CONCATENATE(" ; time:hasEnd [ time:inXDSDate ",CP!P206)), " ] ] .")</f>
        <v>&lt;http://test;linked;data;gov;au/dataset/crs/cp/0230&gt; a crs:CommonwealthPerson ; foaf:name 'The Hon Kevin Eugene NEWMAN AO' ; schema:birthDate '1933-10-10'^^xsd:date ; schema:deathDate '1999-07-17'^^xsd:date' ;  time:hasTime [ time:hasBeginning [ time:inXSDDate '1933-10-10'^^xsd:date ] ] .</v>
      </c>
    </row>
    <row r="207" spans="1:2" x14ac:dyDescent="0.15">
      <c r="A207" t="s">
        <v>19827</v>
      </c>
      <c r="B207" t="str">
        <f ca="1">CONCATENATE(SUBSTITUTE(SUBSTITUTE(A207,"dbo:","schema:"), ".", ";"), " time:hasTime [ time:hasBeginning [ time:inXSDDate ", CP!L207, IF(CP!P207="","",CONCATENATE(" ; time:hasEnd [ time:inXDSDate ",CP!P207)), " ] ] .")</f>
        <v>&lt;http://test;linked;data;gov;au/dataset/crs/cp/0231&gt; a crs:CommonwealthPerson ; foaf:name 'The Hon Kenneth Shaw WRIEDT' ; schema:birthDate '1927-07-11'^^xsd:date ; schema:deathDate '2010-10-18'^^xsd:date' ;  time:hasTime [ time:hasBeginning [ time:inXSDDate '1927-07-11'^^xsd:date ] ] .</v>
      </c>
    </row>
    <row r="208" spans="1:2" x14ac:dyDescent="0.15">
      <c r="A208" t="s">
        <v>19828</v>
      </c>
      <c r="B208" t="str">
        <f>CONCATENATE(SUBSTITUTE(SUBSTITUTE(A208,"dbo:","schema:"), ".", ";"), " time:hasTime [ time:hasBeginning [ time:inXSDDate ", CP!L208, IF(CP!P208="","",CONCATENATE(" ; time:hasEnd [ time:inXDSDate ",CP!P208)), " ] ] .")</f>
        <v>&lt;http://test;linked;data;gov;au/dataset/crs/cp/0232&gt; a crs:CommonwealthPerson ; foaf:name 'The Hon Anthony John MESSNER' ; schema:birthDate '1939-09-24'^^xsd:date ;  time:hasTime [ time:hasBeginning [ time:inXSDDate '1939-09-24'^^xsd:date ] ] .</v>
      </c>
    </row>
    <row r="209" spans="1:2" x14ac:dyDescent="0.15">
      <c r="A209" t="s">
        <v>19829</v>
      </c>
      <c r="B209" t="str">
        <f>CONCATENATE(SUBSTITUTE(SUBSTITUTE(A209,"dbo:","schema:"), ".", ";"), " time:hasTime [ time:hasBeginning [ time:inXSDDate ", CP!L209, IF(CP!P209="","",CONCATENATE(" ; time:hasEnd [ time:inXDSDate ",CP!P209)), " ] ] .")</f>
        <v>&lt;http://test;linked;data;gov;au/dataset/crs/cp/0233&gt; a crs:CommonwealthPerson ; foaf:name 'The Hon Anthony Allan STALEY AO' ; schema:birthDate '1939-05-15'^^xsd:date ;  time:hasTime [ time:hasBeginning [ time:inXSDDate '1939-05-15'^^xsd:date ] ] .</v>
      </c>
    </row>
    <row r="210" spans="1:2" x14ac:dyDescent="0.15">
      <c r="A210" t="s">
        <v>19830</v>
      </c>
      <c r="B210" t="str">
        <f>CONCATENATE(SUBSTITUTE(SUBSTITUTE(A210,"dbo:","schema:"), ".", ";"), " time:hasTime [ time:hasBeginning [ time:inXSDDate ", CP!L210, IF(CP!P210="","",CONCATENATE(" ; time:hasEnd [ time:inXDSDate ",CP!P210)), " ] ] .")</f>
        <v>&lt;http://test;linked;data;gov;au/dataset/crs/cp/0234&gt; a crs:CommonwealthPerson ; foaf:name 'The Hon Andrew Sharp PEACOCK AC' ; schema:birthDate '1939-02-13'^^xsd:date ;  time:hasTime [ time:hasBeginning [ time:inXSDDate '1939-02-13'^^xsd:date ] ] .</v>
      </c>
    </row>
    <row r="211" spans="1:2" x14ac:dyDescent="0.15">
      <c r="A211" t="s">
        <v>19831</v>
      </c>
      <c r="B211" t="str">
        <f>CONCATENATE(SUBSTITUTE(SUBSTITUTE(A211,"dbo:","schema:"), ".", ";"), " time:hasTime [ time:hasBeginning [ time:inXSDDate ", CP!L211, IF(CP!P211="","",CONCATENATE(" ; time:hasEnd [ time:inXDSDate ",CP!P211)), " ] ] .")</f>
        <v>&lt;http://test;linked;data;gov;au/dataset/crs/cp/0235&gt; a crs:CommonwealthPerson ; foaf:name 'John Whitton HASLEM' ; schema:birthDate '1939-02-01'^^xsd:date ;  time:hasTime [ time:hasBeginning [ time:inXSDDate '1939-02-01'^^xsd:date ] ] .</v>
      </c>
    </row>
    <row r="212" spans="1:2" x14ac:dyDescent="0.15">
      <c r="A212" t="s">
        <v>19832</v>
      </c>
      <c r="B212" t="str">
        <f>CONCATENATE(SUBSTITUTE(SUBSTITUTE(A212,"dbo:","schema:"), ".", ";"), " time:hasTime [ time:hasBeginning [ time:inXSDDate ", CP!L212, IF(CP!P212="","",CONCATENATE(" ; time:hasEnd [ time:inXDSDate ",CP!P212)), " ] ] .")</f>
        <v>&lt;http://test;linked;data;gov;au/dataset/crs/cp/0236&gt; a crs:CommonwealthPerson ; foaf:name 'John Raymond MARTYR' ; schema:birthDate '1932-05-25'^^xsd:date ;  time:hasTime [ time:hasBeginning [ time:inXSDDate '1932-05-25'^^xsd:date ] ] .</v>
      </c>
    </row>
    <row r="213" spans="1:2" x14ac:dyDescent="0.15">
      <c r="A213" t="s">
        <v>19833</v>
      </c>
      <c r="B213" t="str">
        <f>CONCATENATE(SUBSTITUTE(SUBSTITUTE(A213,"dbo:","schema:"), ".", ";"), " time:hasTime [ time:hasBeginning [ time:inXSDDate ", CP!L213, IF(CP!P213="","",CONCATENATE(" ; time:hasEnd [ time:inXDSDate ",CP!P213)), " ] ] .")</f>
        <v>&lt;http://test;linked;data;gov;au/dataset/crs/cp/0237&gt; a crs:CommonwealthPerson ; foaf:name 'Peter Francis JOHNSON' ; schema:birthDate '1943-08-27'^^xsd:date ;  time:hasTime [ time:hasBeginning [ time:inXSDDate '1943-08-27'^^xsd:date ] ] .</v>
      </c>
    </row>
    <row r="214" spans="1:2" x14ac:dyDescent="0.15">
      <c r="A214" t="s">
        <v>19834</v>
      </c>
      <c r="B214" t="str">
        <f ca="1">CONCATENATE(SUBSTITUTE(SUBSTITUTE(A214,"dbo:","schema:"), ".", ";"), " time:hasTime [ time:hasBeginning [ time:inXSDDate ", CP!L214, IF(CP!P214="","",CONCATENATE(" ; time:hasEnd [ time:inXDSDate ",CP!P214)), " ] ] .")</f>
        <v>&lt;http://test;linked;data;gov;au/dataset/crs/cp/0238&gt; a crs:CommonwealthPerson ; foaf:name 'Sir James Henry SCHOLTENS KCVO' ; schema:birthDate '1920-06-12'^^xsd:date ; schema:deathDate '2010-07-26'^^xsd:date' ;  time:hasTime [ time:hasBeginning [ time:inXSDDate '1920-06-12'^^xsd:date ] ] .</v>
      </c>
    </row>
    <row r="215" spans="1:2" x14ac:dyDescent="0.15">
      <c r="A215" t="s">
        <v>19835</v>
      </c>
      <c r="B215" t="str">
        <f>CONCATENATE(SUBSTITUTE(SUBSTITUTE(A215,"dbo:","schema:"), ".", ";"), " time:hasTime [ time:hasBeginning [ time:inXSDDate ", CP!L215, IF(CP!P215="","",CONCATENATE(" ; time:hasEnd [ time:inXDSDate ",CP!P215)), " ] ] .")</f>
        <v>&lt;http://test;linked;data;gov;au/dataset/crs/cp/0239&gt; a crs:CommonwealthPerson ; foaf:name 'Bruce LLOYD AM' ; schema:birthDate '1937-02-24'^^xsd:date ;  time:hasTime [ time:hasBeginning [ time:inXSDDate '1937-02-24'^^xsd:date ] ] .</v>
      </c>
    </row>
    <row r="216" spans="1:2" x14ac:dyDescent="0.15">
      <c r="A216" t="s">
        <v>19836</v>
      </c>
      <c r="B216" t="str">
        <f ca="1">CONCATENATE(SUBSTITUTE(SUBSTITUTE(A216,"dbo:","schema:"), ".", ";"), " time:hasTime [ time:hasBeginning [ time:inXSDDate ", CP!L216, IF(CP!P216="","",CONCATENATE(" ; time:hasEnd [ time:inXDSDate ",CP!P216)), " ] ] .")</f>
        <v>&lt;http://test;linked;data;gov;au/dataset/crs/cp/0024&gt; a crs:CommonwealthPerson ; foaf:name 'The Rt Hon Richard Gardiner CASEY Baron of Berwick, Victoria, KG, GCMG, PC, CH, DSO, MC' ; schema:birthDate '1890-08-29'^^xsd:date ; schema:deathDate '1976-06-17'^^xsd:date' ;  time:hasTime [ time:hasBeginning [ time:inXSDDate '1890-08-29'^^xsd:date ] ] .</v>
      </c>
    </row>
    <row r="217" spans="1:2" x14ac:dyDescent="0.15">
      <c r="A217" t="s">
        <v>19837</v>
      </c>
      <c r="B217" t="str">
        <f>CONCATENATE(SUBSTITUTE(SUBSTITUTE(A217,"dbo:","schema:"), ".", ";"), " time:hasTime [ time:hasBeginning [ time:inXSDDate ", CP!L217, IF(CP!P217="","",CONCATENATE(" ; time:hasEnd [ time:inXDSDate ",CP!P217)), " ] ] .")</f>
        <v>&lt;http://test;linked;data;gov;au/dataset/crs/cp/0240&gt; a crs:CommonwealthPerson ; foaf:name 'The Hon Alan Glyndwr CADMAN' ; schema:birthDate '1937-07-26'^^xsd:date ;  time:hasTime [ time:hasBeginning [ time:inXSDDate '1937-07-26'^^xsd:date ] ] .</v>
      </c>
    </row>
    <row r="218" spans="1:2" x14ac:dyDescent="0.15">
      <c r="A218" t="s">
        <v>19838</v>
      </c>
      <c r="B218" t="str">
        <f>CONCATENATE(SUBSTITUTE(SUBSTITUTE(A218,"dbo:","schema:"), ".", ";"), " time:hasTime [ time:hasBeginning [ time:inXSDDate ", CP!L218, IF(CP!P218="","",CONCATENATE(" ; time:hasEnd [ time:inXDSDate ",CP!P218)), " ] ] .")</f>
        <v>&lt;http://test;linked;data;gov;au/dataset/crs/cp/0241&gt; a crs:CommonwealthPerson ; foaf:name 'Kenneth Richard MCKINNON AO' ; schema:birthDate '1931-02-23'^^xsd:date ;  time:hasTime [ time:hasBeginning [ time:inXSDDate '1931-02-23'^^xsd:date ] ] .</v>
      </c>
    </row>
    <row r="219" spans="1:2" x14ac:dyDescent="0.15">
      <c r="A219" t="s">
        <v>19839</v>
      </c>
      <c r="B219" t="str">
        <f>CONCATENATE(SUBSTITUTE(SUBSTITUTE(A219,"dbo:","schema:"), ".", ";"), " time:hasTime [ time:hasBeginning [ time:inXSDDate ", CP!L219, IF(CP!P219="","",CONCATENATE(" ; time:hasEnd [ time:inXDSDate ",CP!P219)), " ] ] .")</f>
        <v>&lt;http://test;linked;data;gov;au/dataset/crs/cp/0242&gt; a crs:CommonwealthPerson ; foaf:name 'The Hon Frederick Michael CHANEY AO' ; schema:birthDate '1941-10-28'^^xsd:date ;  time:hasTime [ time:hasBeginning [ time:inXSDDate '1941-10-28'^^xsd:date ] ] .</v>
      </c>
    </row>
    <row r="220" spans="1:2" x14ac:dyDescent="0.15">
      <c r="A220" t="s">
        <v>19840</v>
      </c>
      <c r="B220" t="str">
        <f ca="1">CONCATENATE(SUBSTITUTE(SUBSTITUTE(A220,"dbo:","schema:"), ".", ";"), " time:hasTime [ time:hasBeginning [ time:inXSDDate ", CP!L220, IF(CP!P220="","",CONCATENATE(" ; time:hasEnd [ time:inXDSDate ",CP!P220)), " ] ] .")</f>
        <v>&lt;http://test;linked;data;gov;au/dataset/crs/cp/0243&gt; a crs:CommonwealthPerson ; foaf:name 'Felix Raymond ARNOTT' ; schema:birthDate '1911-03-08'^^xsd:date ; schema:deathDate '1988-07-26'^^xsd:date' ;  time:hasTime [ time:hasBeginning [ time:inXSDDate '1911-03-08'^^xsd:date ] ] .</v>
      </c>
    </row>
    <row r="221" spans="1:2" x14ac:dyDescent="0.15">
      <c r="A221" t="s">
        <v>19841</v>
      </c>
      <c r="B221" t="str">
        <f>CONCATENATE(SUBSTITUTE(SUBSTITUTE(A221,"dbo:","schema:"), ".", ";"), " time:hasTime [ time:hasBeginning [ time:inXSDDate ", CP!L221, IF(CP!P221="","",CONCATENATE(" ; time:hasEnd [ time:inXDSDate ",CP!P221)), " ] ] .")</f>
        <v>&lt;http://test;linked;data;gov;au/dataset/crs/cp/0244&gt; a crs:CommonwealthPerson ; foaf:name 'Senator Hedley Grant Pearson CHAPMAN' ; schema:birthDate '1949-04-27'^^xsd:date ;  time:hasTime [ time:hasBeginning [ time:inXSDDate '1949-04-27'^^xsd:date ] ] .</v>
      </c>
    </row>
    <row r="222" spans="1:2" x14ac:dyDescent="0.15">
      <c r="A222" t="s">
        <v>19842</v>
      </c>
      <c r="B222" t="str">
        <f>CONCATENATE(SUBSTITUTE(SUBSTITUTE(A222,"dbo:","schema:"), ".", ";"), " time:hasTime [ time:hasBeginning [ time:inXSDDate ", CP!L222, IF(CP!P222="","",CONCATENATE(" ; time:hasEnd [ time:inXDSDate ",CP!P222)), " ] ] .")</f>
        <v>&lt;http://test;linked;data;gov;au/dataset/crs/cp/0245&gt; a crs:CommonwealthPerson ; foaf:name 'Sir Francis Anthony MEERE OBE' ; schema:birthDate '1895-07-24'^^xsd:date ;  time:hasTime [ time:hasBeginning [ time:inXSDDate '1895-07-24'^^xsd:date ] ] .</v>
      </c>
    </row>
    <row r="223" spans="1:2" x14ac:dyDescent="0.15">
      <c r="A223" t="s">
        <v>19843</v>
      </c>
      <c r="B223" t="str">
        <f ca="1">CONCATENATE(SUBSTITUTE(SUBSTITUTE(A223,"dbo:","schema:"), ".", ";"), " time:hasTime [ time:hasBeginning [ time:inXSDDate ", CP!L223, IF(CP!P223="","",CONCATENATE(" ; time:hasEnd [ time:inXDSDate ",CP!P223)), " ] ] .")</f>
        <v>&lt;http://test;linked;data;gov;au/dataset/crs/cp/0246&gt; a crs:CommonwealthPerson ; foaf:name 'The Rt Hon Sir William Henry SPOONER KCMG, PC, MM' ; schema:birthDate '1897-12-23'^^xsd:date ; schema:deathDate '1966-07-15'^^xsd:date' ;  time:hasTime [ time:hasBeginning [ time:inXSDDate '1897-12-23'^^xsd:date ] ] .</v>
      </c>
    </row>
    <row r="224" spans="1:2" x14ac:dyDescent="0.15">
      <c r="A224" t="s">
        <v>19844</v>
      </c>
      <c r="B224" t="str">
        <f>CONCATENATE(SUBSTITUTE(SUBSTITUTE(A224,"dbo:","schema:"), ".", ";"), " time:hasTime [ time:hasBeginning [ time:inXSDDate ", CP!L224, IF(CP!P224="","",CONCATENATE(" ; time:hasEnd [ time:inXDSDate ",CP!P224)), " ] ] .")</f>
        <v>&lt;http://test;linked;data;gov;au/dataset/crs/cp/0247&gt; a crs:CommonwealthPerson ; foaf:name 'David John HAMER DSC' ; schema:birthDate '1923-09-05'^^xsd:date ;  time:hasTime [ time:hasBeginning [ time:inXSDDate '1923-09-05'^^xsd:date ] ] .</v>
      </c>
    </row>
    <row r="225" spans="1:2" x14ac:dyDescent="0.15">
      <c r="A225" t="s">
        <v>19845</v>
      </c>
      <c r="B225" t="str">
        <f ca="1">CONCATENATE(SUBSTITUTE(SUBSTITUTE(A225,"dbo:","schema:"), ".", ";"), " time:hasTime [ time:hasBeginning [ time:inXSDDate ", CP!L225, IF(CP!P225="","",CONCATENATE(" ; time:hasEnd [ time:inXDSDate ",CP!P225)), " ] ] .")</f>
        <v>&lt;http://test;linked;data;gov;au/dataset/crs/cp/0248&gt; a crs:CommonwealthPerson ; foaf:name 'Margery Grace Newman MORRIS MBE' ; schema:birthDate '1914-06-05'^^xsd:date ; schema:deathDate '1986'^^xsd:gYear' ;  time:hasTime [ time:hasBeginning [ time:inXSDDate '1914-06-05'^^xsd:date ] ] .</v>
      </c>
    </row>
    <row r="226" spans="1:2" x14ac:dyDescent="0.15">
      <c r="A226" t="s">
        <v>19846</v>
      </c>
      <c r="B226" t="str">
        <f ca="1">CONCATENATE(SUBSTITUTE(SUBSTITUTE(A226,"dbo:","schema:"), ".", ";"), " time:hasTime [ time:hasBeginning [ time:inXSDDate ", CP!L226, IF(CP!P226="","",CONCATENATE(" ; time:hasEnd [ time:inXDSDate ",CP!P226)), " ] ] .")</f>
        <v>&lt;http://test;linked;data;gov;au/dataset/crs/cp/0249&gt; a crs:CommonwealthPerson ; foaf:name 'John William KNIGHT' ; schema:birthDate '1943-11-20'^^xsd:date ; schema:deathDate '1981-03-04'^^xsd:date' ;  time:hasTime [ time:hasBeginning [ time:inXSDDate '1943-11-20'^^xsd:date ] ] .</v>
      </c>
    </row>
    <row r="227" spans="1:2" x14ac:dyDescent="0.15">
      <c r="A227" t="s">
        <v>19847</v>
      </c>
      <c r="B227" t="str">
        <f ca="1">CONCATENATE(SUBSTITUTE(SUBSTITUTE(A227,"dbo:","schema:"), ".", ";"), " time:hasTime [ time:hasBeginning [ time:inXSDDate ", CP!L227, IF(CP!P227="","",CONCATENATE(" ; time:hasEnd [ time:inXDSDate ",CP!P227)), " ] ] .")</f>
        <v>&lt;http://test;linked;data;gov;au/dataset/crs/cp/0025&gt; a crs:CommonwealthPerson ; foaf:name 'Malcolm Lindsay SHEPHERD CMG, ISO' ; schema:birthDate '1873-10-27'^^xsd:date ; schema:deathDate '1960-06-25'^^xsd:date' ;  time:hasTime [ time:hasBeginning [ time:inXSDDate '1873-10-27'^^xsd:date ] ] .</v>
      </c>
    </row>
    <row r="228" spans="1:2" x14ac:dyDescent="0.15">
      <c r="A228" t="s">
        <v>19848</v>
      </c>
      <c r="B228" t="str">
        <f ca="1">CONCATENATE(SUBSTITUTE(SUBSTITUTE(A228,"dbo:","schema:"), ".", ";"), " time:hasTime [ time:hasBeginning [ time:inXSDDate ", CP!L228, IF(CP!P228="","",CONCATENATE(" ; time:hasEnd [ time:inXDSDate ",CP!P228)), " ] ] .")</f>
        <v>&lt;http://test;linked;data;gov;au/dataset/crs/cp/0250&gt; a crs:CommonwealthPerson ; foaf:name 'Stanley Gilbert HAWES MBE' ; schema:birthDate '1905-01-19'^^xsd:date ; schema:deathDate '1991-04-30'^^xsd:date' ;  time:hasTime [ time:hasBeginning [ time:inXSDDate '1905-01-19'^^xsd:date ] ] .</v>
      </c>
    </row>
    <row r="229" spans="1:2" x14ac:dyDescent="0.15">
      <c r="A229" t="s">
        <v>19849</v>
      </c>
      <c r="B229" t="str">
        <f>CONCATENATE(SUBSTITUTE(SUBSTITUTE(A229,"dbo:","schema:"), ".", ";"), " time:hasTime [ time:hasBeginning [ time:inXSDDate ", CP!L229, IF(CP!P229="","",CONCATENATE(" ; time:hasEnd [ time:inXDSDate ",CP!P229)), " ] ] .")</f>
        <v>&lt;http://test;linked;data;gov;au/dataset/crs/cp/0251&gt; a crs:CommonwealthPerson ; foaf:name 'David Sanford HOPKINS' ; schema:birthDate '1921-10-24'^^xsd:date ;  time:hasTime [ time:hasBeginning [ time:inXSDDate '1921-10-24'^^xsd:date ] ] .</v>
      </c>
    </row>
    <row r="230" spans="1:2" x14ac:dyDescent="0.15">
      <c r="A230" t="s">
        <v>19850</v>
      </c>
      <c r="B230" t="str">
        <f ca="1">CONCATENATE(SUBSTITUTE(SUBSTITUTE(A230,"dbo:","schema:"), ".", ";"), " time:hasTime [ time:hasBeginning [ time:inXSDDate ", CP!L230, IF(CP!P230="","",CONCATENATE(" ; time:hasEnd [ time:inXDSDate ",CP!P230)), " ] ] .")</f>
        <v>&lt;http://test;linked;data;gov;au/dataset/crs/cp/0252&gt; a crs:CommonwealthPerson ; foaf:name 'Justin Hilary O'BYRNE' ; schema:birthDate '1912-06-01'^^xsd:date ; schema:deathDate '1993-11-10'^^xsd:date' ;  time:hasTime [ time:hasBeginning [ time:inXSDDate '1912-06-01'^^xsd:date ] ] .</v>
      </c>
    </row>
    <row r="231" spans="1:2" x14ac:dyDescent="0.15">
      <c r="A231" t="s">
        <v>19851</v>
      </c>
      <c r="B231" t="str">
        <f ca="1">CONCATENATE(SUBSTITUTE(SUBSTITUTE(A231,"dbo:","schema:"), ".", ";"), " time:hasTime [ time:hasBeginning [ time:inXSDDate ", CP!L231, IF(CP!P231="","",CONCATENATE(" ; time:hasEnd [ time:inXDSDate ",CP!P231)), " ] ] .")</f>
        <v>&lt;http://test;linked;data;gov;au/dataset/crs/cp/0253&gt; a crs:CommonwealthPerson ; foaf:name 'Gordon Sinclair DAVIDSON CBE' ; schema:birthDate '1915-01-17'^^xsd:date ; schema:deathDate '2002-11-25'^^xsd:date' ;  time:hasTime [ time:hasBeginning [ time:inXSDDate '1915-01-17'^^xsd:date ] ] .</v>
      </c>
    </row>
    <row r="232" spans="1:2" x14ac:dyDescent="0.15">
      <c r="A232" t="s">
        <v>19852</v>
      </c>
      <c r="B232" t="str">
        <f ca="1">CONCATENATE(SUBSTITUTE(SUBSTITUTE(A232,"dbo:","schema:"), ".", ";"), " time:hasTime [ time:hasBeginning [ time:inXSDDate ", CP!L232, IF(CP!P232="","",CONCATENATE(" ; time:hasEnd [ time:inXDSDate ",CP!P232)), " ] ] .")</f>
        <v>&lt;http://test;linked;data;gov;au/dataset/crs/cp/0254&gt; a crs:CommonwealthPerson ; foaf:name 'The Rt Hon Joseph Aloysius LYONS PC, CH' ; schema:birthDate '1879-09-15'^^xsd:date ; schema:deathDate '1939-04-07'^^xsd:date' ;  time:hasTime [ time:hasBeginning [ time:inXSDDate '1879-09-15'^^xsd:date ] ] .</v>
      </c>
    </row>
    <row r="233" spans="1:2" x14ac:dyDescent="0.15">
      <c r="A233" t="s">
        <v>19853</v>
      </c>
      <c r="B233" t="str">
        <f ca="1">CONCATENATE(SUBSTITUTE(SUBSTITUTE(A233,"dbo:","schema:"), ".", ";"), " time:hasTime [ time:hasBeginning [ time:inXSDDate ", CP!L233, IF(CP!P233="","",CONCATENATE(" ; time:hasEnd [ time:inXDSDate ",CP!P233)), " ] ] .")</f>
        <v>&lt;http://test;linked;data;gov;au/dataset/crs/cp/0255&gt; a crs:CommonwealthPerson ; foaf:name 'Johan Marius RAVELLI JP' ; schema:birthDate '1885-05-15'^^xsd:date ; schema:deathDate '1962-11-09'^^xsd:date' ;  time:hasTime [ time:hasBeginning [ time:inXSDDate '1885-05-15'^^xsd:date ] ] .</v>
      </c>
    </row>
    <row r="234" spans="1:2" x14ac:dyDescent="0.15">
      <c r="A234" t="s">
        <v>19854</v>
      </c>
      <c r="B234" t="str">
        <f ca="1">CONCATENATE(SUBSTITUTE(SUBSTITUTE(A234,"dbo:","schema:"), ".", ";"), " time:hasTime [ time:hasBeginning [ time:inXSDDate ", CP!L234, IF(CP!P234="","",CONCATENATE(" ; time:hasEnd [ time:inXDSDate ",CP!P234)), " ] ] .")</f>
        <v>&lt;http://test;linked;data;gov;au/dataset/crs/cp/0256&gt; a crs:CommonwealthPerson ; foaf:name 'The Hon William Charles WENTWORTH IV AO' ; schema:birthDate '1907-09-08'^^xsd:date ; schema:deathDate '2003-06-15'^^xsd:date' ;  time:hasTime [ time:hasBeginning [ time:inXSDDate '1907-09-08'^^xsd:date ] ] .</v>
      </c>
    </row>
    <row r="235" spans="1:2" x14ac:dyDescent="0.15">
      <c r="A235" t="s">
        <v>19855</v>
      </c>
      <c r="B235" t="str">
        <f ca="1">CONCATENATE(SUBSTITUTE(SUBSTITUTE(A235,"dbo:","schema:"), ".", ";"), " time:hasTime [ time:hasBeginning [ time:inXSDDate ", CP!L235, IF(CP!P235="","",CONCATENATE(" ; time:hasEnd [ time:inXDSDate ",CP!P235)), " ] ] .")</f>
        <v>&lt;http://test;linked;data;gov;au/dataset/crs/cp/0257&gt; a crs:CommonwealthPerson ; foaf:name 'Sir Oliver Howard BEALE KBE, QC' ; schema:birthDate '1898-12-10'^^xsd:date ; schema:deathDate '1983-10-17'^^xsd:date' ;  time:hasTime [ time:hasBeginning [ time:inXSDDate '1898-12-10'^^xsd:date ] ] .</v>
      </c>
    </row>
    <row r="236" spans="1:2" x14ac:dyDescent="0.15">
      <c r="A236" t="s">
        <v>19856</v>
      </c>
      <c r="B236" t="str">
        <f ca="1">CONCATENATE(SUBSTITUTE(SUBSTITUTE(A236,"dbo:","schema:"), ".", ";"), " time:hasTime [ time:hasBeginning [ time:inXSDDate ", CP!L236, IF(CP!P236="","",CONCATENATE(" ; time:hasEnd [ time:inXDSDate ",CP!P236)), " ] ] .")</f>
        <v>&lt;http://test;linked;data;gov;au/dataset/crs/cp/0258&gt; a crs:CommonwealthPerson ; foaf:name 'The Rt Hon John Joseph Ambrose CURTIN PC' ; schema:birthDate '1885-01-08'^^xsd:date ; schema:deathDate '1945-07-05'^^xsd:date' ;  time:hasTime [ time:hasBeginning [ time:inXSDDate '1885-01-08'^^xsd:date ] ] .</v>
      </c>
    </row>
    <row r="237" spans="1:2" x14ac:dyDescent="0.15">
      <c r="A237" t="s">
        <v>19857</v>
      </c>
      <c r="B237" t="str">
        <f ca="1">CONCATENATE(SUBSTITUTE(SUBSTITUTE(A237,"dbo:","schema:"), ".", ";"), " time:hasTime [ time:hasBeginning [ time:inXSDDate ", CP!L237, IF(CP!P237="","",CONCATENATE(" ; time:hasEnd [ time:inXDSDate ",CP!P237)), " ] ] .")</f>
        <v>&lt;http://test;linked;data;gov;au/dataset/crs/cp/0259&gt; a crs:CommonwealthPerson ; foaf:name 'Lawrence Degenhardt WILKINSON' ; schema:birthDate '1903-11-12'^^xsd:date ; schema:deathDate '1991-11-09'^^xsd:date' ;  time:hasTime [ time:hasBeginning [ time:inXSDDate '1903-11-12'^^xsd:date ] ] .</v>
      </c>
    </row>
    <row r="238" spans="1:2" x14ac:dyDescent="0.15">
      <c r="A238" t="s">
        <v>19858</v>
      </c>
      <c r="B238" t="str">
        <f ca="1">CONCATENATE(SUBSTITUTE(SUBSTITUTE(A238,"dbo:","schema:"), ".", ";"), " time:hasTime [ time:hasBeginning [ time:inXSDDate ", CP!L238, IF(CP!P238="","",CONCATENATE(" ; time:hasEnd [ time:inXDSDate ",CP!P238)), " ] ] .")</f>
        <v>&lt;http://test;linked;data;gov;au/dataset/crs/cp/0026&gt; a crs:CommonwealthPerson ; foaf:name 'Henry Maitland ROLLAND OBE' ; schema:birthDate '1882-02-21'^^xsd:date ; schema:deathDate '1972-05-15'^^xsd:date' ;  time:hasTime [ time:hasBeginning [ time:inXSDDate '1882-02-21'^^xsd:date ] ] .</v>
      </c>
    </row>
    <row r="239" spans="1:2" x14ac:dyDescent="0.15">
      <c r="A239" t="s">
        <v>19859</v>
      </c>
      <c r="B239" t="str">
        <f ca="1">CONCATENATE(SUBSTITUTE(SUBSTITUTE(A239,"dbo:","schema:"), ".", ";"), " time:hasTime [ time:hasBeginning [ time:inXSDDate ", CP!L239, IF(CP!P239="","",CONCATENATE(" ; time:hasEnd [ time:inXDSDate ",CP!P239)), " ] ] .")</f>
        <v>&lt;http://test;linked;data;gov;au/dataset/crs/cp/0260&gt; a crs:CommonwealthPerson ; foaf:name 'Sir Samuel Henry Egerton BARRACLOUGH KBE, VD' ; schema:birthDate '1871-10-25'^^xsd:date ; schema:deathDate '1958-08-30'^^xsd:date' ;  time:hasTime [ time:hasBeginning [ time:inXSDDate '1871-10-25'^^xsd:date ] ] .</v>
      </c>
    </row>
    <row r="240" spans="1:2" x14ac:dyDescent="0.15">
      <c r="A240" t="s">
        <v>19860</v>
      </c>
      <c r="B240" t="str">
        <f ca="1">CONCATENATE(SUBSTITUTE(SUBSTITUTE(A240,"dbo:","schema:"), ".", ";"), " time:hasTime [ time:hasBeginning [ time:inXSDDate ", CP!L240, IF(CP!P240="","",CONCATENATE(" ; time:hasEnd [ time:inXDSDate ",CP!P240)), " ] ] .")</f>
        <v>&lt;http://test;linked;data;gov;au/dataset/crs/cp/0261&gt; a crs:CommonwealthPerson ; foaf:name 'The Hon Sir Alexander Russell DOWNER KBE' ; schema:birthDate '1910-04-07'^^xsd:date ; schema:deathDate '1981-03-30'^^xsd:date' ;  time:hasTime [ time:hasBeginning [ time:inXSDDate '1910-04-07'^^xsd:date ] ] .</v>
      </c>
    </row>
    <row r="241" spans="1:2" x14ac:dyDescent="0.15">
      <c r="A241" t="s">
        <v>19861</v>
      </c>
      <c r="B241" t="str">
        <f ca="1">CONCATENATE(SUBSTITUTE(SUBSTITUTE(A241,"dbo:","schema:"), ".", ";"), " time:hasTime [ time:hasBeginning [ time:inXSDDate ", CP!L241, IF(CP!P241="","",CONCATENATE(" ; time:hasEnd [ time:inXDSDate ",CP!P241)), " ] ] .")</f>
        <v>&lt;http://test;linked;data;gov;au/dataset/crs/cp/0262&gt; a crs:CommonwealthPerson ; foaf:name 'Sir Edwin MCCARTHY CBE' ; schema:birthDate '1896-03-30'^^xsd:date ; schema:deathDate '1980-09-04'^^xsd:date' ;  time:hasTime [ time:hasBeginning [ time:inXSDDate '1896-03-30'^^xsd:date ] ] .</v>
      </c>
    </row>
    <row r="242" spans="1:2" x14ac:dyDescent="0.15">
      <c r="A242" t="s">
        <v>19862</v>
      </c>
      <c r="B242" t="str">
        <f>CONCATENATE(SUBSTITUTE(SUBSTITUTE(A242,"dbo:","schema:"), ".", ";"), " time:hasTime [ time:hasBeginning [ time:inXSDDate ", CP!L242, IF(CP!P242="","",CONCATENATE(" ; time:hasEnd [ time:inXDSDate ",CP!P242)), " ] ] .")</f>
        <v>&lt;http://test;linked;data;gov;au/dataset/crs/cp/0263&gt; a crs:CommonwealthPerson ; foaf:name 'The Hon Ian Bonython Cameron WILSON AM' ; schema:birthDate '1932-05-02'^^xsd:date ;  time:hasTime [ time:hasBeginning [ time:inXSDDate '1932-05-02'^^xsd:date ] ] .</v>
      </c>
    </row>
    <row r="243" spans="1:2" x14ac:dyDescent="0.15">
      <c r="A243" t="s">
        <v>19863</v>
      </c>
      <c r="B243" t="str">
        <f ca="1">CONCATENATE(SUBSTITUTE(SUBSTITUTE(A243,"dbo:","schema:"), ".", ";"), " time:hasTime [ time:hasBeginning [ time:inXSDDate ", CP!L243, IF(CP!P243="","",CONCATENATE(" ; time:hasEnd [ time:inXDSDate ",CP!P243)), " ] ] .")</f>
        <v>&lt;http://test;linked;data;gov;au/dataset/crs/cp/0264&gt; a crs:CommonwealthPerson ; foaf:name 'Edwin ABBOTT CBE' ; schema:birthDate '1878-11-21'^^xsd:date ; schema:deathDate '1947-09-01'^^xsd:date' ;  time:hasTime [ time:hasBeginning [ time:inXSDDate '1878-11-21'^^xsd:date ] ] .</v>
      </c>
    </row>
    <row r="244" spans="1:2" x14ac:dyDescent="0.15">
      <c r="A244" t="s">
        <v>19864</v>
      </c>
      <c r="B244" t="str">
        <f ca="1">CONCATENATE(SUBSTITUTE(SUBSTITUTE(A244,"dbo:","schema:"), ".", ";"), " time:hasTime [ time:hasBeginning [ time:inXSDDate ", CP!L244, IF(CP!P244="","",CONCATENATE(" ; time:hasEnd [ time:inXDSDate ",CP!P244)), " ] ] .")</f>
        <v>&lt;http://test;linked;data;gov;au/dataset/crs/cp/0265&gt; a crs:CommonwealthPerson ; foaf:name 'The Hon Sir Thomas Stuart CLYNE' ; schema:birthDate '1887-01-01'^^xsd:date ; schema:deathDate '1967-04-14'^^xsd:date' ;  time:hasTime [ time:hasBeginning [ time:inXSDDate '1887-01-01'^^xsd:date ] ] .</v>
      </c>
    </row>
    <row r="245" spans="1:2" x14ac:dyDescent="0.15">
      <c r="A245" t="s">
        <v>19865</v>
      </c>
      <c r="B245" t="str">
        <f ca="1">CONCATENATE(SUBSTITUTE(SUBSTITUTE(A245,"dbo:","schema:"), ".", ";"), " time:hasTime [ time:hasBeginning [ time:inXSDDate ", CP!L245, IF(CP!P245="","",CONCATENATE(" ; time:hasEnd [ time:inXDSDate ",CP!P245)), " ] ] .")</f>
        <v>&lt;http://test;linked;data;gov;au/dataset/crs/cp/0266&gt; a crs:CommonwealthPerson ; foaf:name 'The Rt Hon Sir John Robert KERR AK, GCMG, GCVO, KStJ, QC' ; schema:birthDate '1914-09-24'^^xsd:date ; schema:deathDate '1991-03-24'^^xsd:date' ;  time:hasTime [ time:hasBeginning [ time:inXSDDate '1914-09-24'^^xsd:date ] ] .</v>
      </c>
    </row>
    <row r="246" spans="1:2" x14ac:dyDescent="0.15">
      <c r="A246" t="s">
        <v>19866</v>
      </c>
      <c r="B246" t="str">
        <f ca="1">CONCATENATE(SUBSTITUTE(SUBSTITUTE(A246,"dbo:","schema:"), ".", ";"), " time:hasTime [ time:hasBeginning [ time:inXSDDate ", CP!L246, IF(CP!P246="","",CONCATENATE(" ; time:hasEnd [ time:inXDSDate ",CP!P246)), " ] ] .")</f>
        <v>&lt;http://test;linked;data;gov;au/dataset/crs/cp/0267&gt; a crs:CommonwealthPerson ; foaf:name 'General Sir John NORTHCOTT KCMG, KCVO, CB' ; schema:birthDate '1890-03-24'^^xsd:date ; schema:deathDate '1968-12-31'^^xsd:date' ;  time:hasTime [ time:hasBeginning [ time:inXSDDate '1890-03-24'^^xsd:date ] ] .</v>
      </c>
    </row>
    <row r="247" spans="1:2" x14ac:dyDescent="0.15">
      <c r="A247" t="s">
        <v>19867</v>
      </c>
      <c r="B247" t="str">
        <f ca="1">CONCATENATE(SUBSTITUTE(SUBSTITUTE(A247,"dbo:","schema:"), ".", ";"), " time:hasTime [ time:hasBeginning [ time:inXSDDate ", CP!L247, IF(CP!P247="","",CONCATENATE(" ; time:hasEnd [ time:inXDSDate ",CP!P247)), " ] ] .")</f>
        <v>&lt;http://test;linked;data;gov;au/dataset/crs/cp/0268&gt; a crs:CommonwealthPerson ; foaf:name 'The Rt Hon Joseph Benedict CHIFLEY PC' ; schema:birthDate '1885-09-22'^^xsd:date ; schema:deathDate '1951-06-13'^^xsd:date' ;  time:hasTime [ time:hasBeginning [ time:inXSDDate '1885-09-22'^^xsd:date ] ] .</v>
      </c>
    </row>
    <row r="248" spans="1:2" x14ac:dyDescent="0.15">
      <c r="A248" t="s">
        <v>19868</v>
      </c>
      <c r="B248" t="str">
        <f ca="1">CONCATENATE(SUBSTITUTE(SUBSTITUTE(A248,"dbo:","schema:"), ".", ";"), " time:hasTime [ time:hasBeginning [ time:inXSDDate ", CP!L248, IF(CP!P248="","",CONCATENATE(" ; time:hasEnd [ time:inXDSDate ",CP!P248)), " ] ] .")</f>
        <v>&lt;http://test;linked;data;gov;au/dataset/crs/cp/0269&gt; a crs:CommonwealthPerson ; foaf:name 'The Hon Charles MCDONALD' ; schema:birthDate '1861-08-08'^^xsd:date ; schema:deathDate '1925-11-13'^^xsd:date' ;  time:hasTime [ time:hasBeginning [ time:inXSDDate '1861-08-08'^^xsd:date ] ] .</v>
      </c>
    </row>
    <row r="249" spans="1:2" x14ac:dyDescent="0.15">
      <c r="A249" t="s">
        <v>19869</v>
      </c>
      <c r="B249" t="str">
        <f ca="1">CONCATENATE(SUBSTITUTE(SUBSTITUTE(A249,"dbo:","schema:"), ".", ";"), " time:hasTime [ time:hasBeginning [ time:inXSDDate ", CP!L249, IF(CP!P249="","",CONCATENATE(" ; time:hasEnd [ time:inXDSDate ",CP!P249)), " ] ] .")</f>
        <v>&lt;http://test;linked;data;gov;au/dataset/crs/cp/0027&gt; a crs:CommonwealthPerson ; foaf:name 'The Rt Hon Harold Edward HOLT CH, PC' ; schema:birthDate '1908-08-05'^^xsd:date ; schema:deathDate '1967-12-19'^^xsd:date' ;  time:hasTime [ time:hasBeginning [ time:inXSDDate '1908-08-05'^^xsd:date ] ] .</v>
      </c>
    </row>
    <row r="250" spans="1:2" x14ac:dyDescent="0.15">
      <c r="A250" t="s">
        <v>19870</v>
      </c>
      <c r="B250" t="str">
        <f ca="1">CONCATENATE(SUBSTITUTE(SUBSTITUTE(A250,"dbo:","schema:"), ".", ";"), " time:hasTime [ time:hasBeginning [ time:inXSDDate ", CP!L250, IF(CP!P250="","",CONCATENATE(" ; time:hasEnd [ time:inXDSDate ",CP!P250)), " ] ] .")</f>
        <v>&lt;http://test;linked;data;gov;au/dataset/crs/cp/0270&gt; a crs:CommonwealthPerson ; foaf:name 'Maurice Walter O'DONNELL OBE, CBE' ; schema:birthDate '1907-12-14'^^xsd:date ; schema:deathDate '1969-09-01'^^xsd:date' ;  time:hasTime [ time:hasBeginning [ time:inXSDDate '1907-12-14'^^xsd:date ] ] .</v>
      </c>
    </row>
    <row r="251" spans="1:2" x14ac:dyDescent="0.15">
      <c r="A251" t="s">
        <v>19871</v>
      </c>
      <c r="B251" t="str">
        <f ca="1">CONCATENATE(SUBSTITUTE(SUBSTITUTE(A251,"dbo:","schema:"), ".", ";"), " time:hasTime [ time:hasBeginning [ time:inXSDDate ", CP!L251, IF(CP!P251="","",CONCATENATE(" ; time:hasEnd [ time:inXDSDate ",CP!P251)), " ] ] .")</f>
        <v>&lt;http://test;linked;data;gov;au/dataset/crs/cp/0271&gt; a crs:CommonwealthPerson ; foaf:name 'The Hon Herbert Brayley COLLETT CMG, DSO,VD, MID' ; schema:birthDate '1877-11-12'^^xsd:date ; schema:deathDate '1947-08-17'^^xsd:date' ;  time:hasTime [ time:hasBeginning [ time:inXSDDate '1877-11-12'^^xsd:date ] ] .</v>
      </c>
    </row>
    <row r="252" spans="1:2" x14ac:dyDescent="0.15">
      <c r="A252" t="s">
        <v>19872</v>
      </c>
      <c r="B252" t="str">
        <f>CONCATENATE(SUBSTITUTE(SUBSTITUTE(A252,"dbo:","schema:"), ".", ";"), " time:hasTime [ time:hasBeginning [ time:inXSDDate ", CP!L252, IF(CP!P252="","",CONCATENATE(" ; time:hasEnd [ time:inXDSDate ",CP!P252)), " ] ] .")</f>
        <v>&lt;http://test;linked;data;gov;au/dataset/crs/cp/0272&gt; a crs:CommonwealthPerson ; foaf:name 'Ernest John DOWLING' ; schema:birthDate '1891-03-20'^^xsd:date ;  time:hasTime [ time:hasBeginning [ time:inXSDDate '1891-03-20'^^xsd:date ] ] .</v>
      </c>
    </row>
    <row r="253" spans="1:2" x14ac:dyDescent="0.15">
      <c r="A253" t="s">
        <v>19873</v>
      </c>
      <c r="B253" t="str">
        <f ca="1">CONCATENATE(SUBSTITUTE(SUBSTITUTE(A253,"dbo:","schema:"), ".", ";"), " time:hasTime [ time:hasBeginning [ time:inXSDDate ", CP!L253, IF(CP!P253="","",CONCATENATE(" ; time:hasEnd [ time:inXDSDate ",CP!P253)), " ] ] .")</f>
        <v>&lt;http://test;linked;data;gov;au/dataset/crs/cp/0273&gt; a crs:CommonwealthPerson ; foaf:name 'Sir Daniel MCVEY KT, CMG' ; schema:birthDate '1892-11-24'^^xsd:date ; schema:deathDate '1972-12-27'^^xsd:date' ;  time:hasTime [ time:hasBeginning [ time:inXSDDate '1892-11-24'^^xsd:date ] ] .</v>
      </c>
    </row>
    <row r="254" spans="1:2" x14ac:dyDescent="0.15">
      <c r="A254" t="s">
        <v>19874</v>
      </c>
      <c r="B254" t="str">
        <f ca="1">CONCATENATE(SUBSTITUTE(SUBSTITUTE(A254,"dbo:","schema:"), ".", ";"), " time:hasTime [ time:hasBeginning [ time:inXSDDate ", CP!L254, IF(CP!P254="","",CONCATENATE(" ; time:hasEnd [ time:inXDSDate ",CP!P254)), " ] ] .")</f>
        <v>&lt;http://test;linked;data;gov;au/dataset/crs/cp/0274&gt; a crs:CommonwealthPerson ; foaf:name 'The Hon Herbert HAYS OBE' ; schema:birthDate '1869-09-20'^^xsd:date ; schema:deathDate '1960-02-16'^^xsd:date' ;  time:hasTime [ time:hasBeginning [ time:inXSDDate '1869-09-20'^^xsd:date ] ] .</v>
      </c>
    </row>
    <row r="255" spans="1:2" x14ac:dyDescent="0.15">
      <c r="A255" t="s">
        <v>19875</v>
      </c>
      <c r="B255" t="str">
        <f ca="1">CONCATENATE(SUBSTITUTE(SUBSTITUTE(A255,"dbo:","schema:"), ".", ";"), " time:hasTime [ time:hasBeginning [ time:inXSDDate ", CP!L255, IF(CP!P255="","",CONCATENATE(" ; time:hasEnd [ time:inXDSDate ",CP!P255)), " ] ] .")</f>
        <v>&lt;http://test;linked;data;gov;au/dataset/crs/cp/0275&gt; a crs:CommonwealthPerson ; foaf:name 'Frank Gordon THORPE CMG, MBE' ; schema:birthDate '1885-02-15'^^xsd:date ; schema:deathDate '1968-12-31'^^xsd:date' ;  time:hasTime [ time:hasBeginning [ time:inXSDDate '1885-02-15'^^xsd:date ] ] .</v>
      </c>
    </row>
    <row r="256" spans="1:2" x14ac:dyDescent="0.15">
      <c r="A256" t="s">
        <v>19876</v>
      </c>
      <c r="B256" t="str">
        <f ca="1">CONCATENATE(SUBSTITUTE(SUBSTITUTE(A256,"dbo:","schema:"), ".", ";"), " time:hasTime [ time:hasBeginning [ time:inXSDDate ", CP!L256, IF(CP!P256="","",CONCATENATE(" ; time:hasEnd [ time:inXDSDate ",CP!P256)), " ] ] .")</f>
        <v>&lt;http://test;linked;data;gov;au/dataset/crs/cp/0276&gt; a crs:CommonwealthPerson ; foaf:name 'John Gilbert Buckley CASTIEAU' ; schema:birthDate '1892-09-17'^^xsd:date ; schema:deathDate '1965-12-31'^^xsd:date' ;  time:hasTime [ time:hasBeginning [ time:inXSDDate '1892-09-17'^^xsd:date ] ] .</v>
      </c>
    </row>
    <row r="257" spans="1:2" x14ac:dyDescent="0.15">
      <c r="A257" t="s">
        <v>19877</v>
      </c>
      <c r="B257" t="str">
        <f ca="1">CONCATENATE(SUBSTITUTE(SUBSTITUTE(A257,"dbo:","schema:"), ".", ";"), " time:hasTime [ time:hasBeginning [ time:inXSDDate ", CP!L257, IF(CP!P257="","",CONCATENATE(" ; time:hasEnd [ time:inXDSDate ",CP!P257)), " ] ] .")</f>
        <v>&lt;http://test;linked;data;gov;au/dataset/crs/cp/0277&gt; a crs:CommonwealthPerson ; foaf:name 'Harold Charles GREEN OBE' ; schema:birthDate '1893-05-02'^^xsd:date ; schema:deathDate '1968-12-31'^^xsd:date' ;  time:hasTime [ time:hasBeginning [ time:inXSDDate '1893-05-02'^^xsd:date ] ] .</v>
      </c>
    </row>
    <row r="258" spans="1:2" x14ac:dyDescent="0.15">
      <c r="A258" t="s">
        <v>19878</v>
      </c>
      <c r="B258" t="str">
        <f ca="1">CONCATENATE(SUBSTITUTE(SUBSTITUTE(A258,"dbo:","schema:"), ".", ";"), " time:hasTime [ time:hasBeginning [ time:inXSDDate ", CP!L258, IF(CP!P258="","",CONCATENATE(" ; time:hasEnd [ time:inXDSDate ",CP!P258)), " ] ] .")</f>
        <v>&lt;http://test;linked;data;gov;au/dataset/crs/cp/0278&gt; a crs:CommonwealthPerson ; foaf:name 'Brigadier-General David MILLER CMG, ISO, VD' ; schema:birthDate '1857-03-27'^^xsd:date ; schema:deathDate '1934-11-27'^^xsd:date' ;  time:hasTime [ time:hasBeginning [ time:inXSDDate '1857-03-27'^^xsd:date ] ] .</v>
      </c>
    </row>
    <row r="259" spans="1:2" x14ac:dyDescent="0.15">
      <c r="A259" t="s">
        <v>19879</v>
      </c>
      <c r="B259" t="str">
        <f ca="1">CONCATENATE(SUBSTITUTE(SUBSTITUTE(A259,"dbo:","schema:"), ".", ";"), " time:hasTime [ time:hasBeginning [ time:inXSDDate ", CP!L259, IF(CP!P259="","",CONCATENATE(" ; time:hasEnd [ time:inXDSDate ",CP!P259)), " ] ] .")</f>
        <v>&lt;http://test;linked;data;gov;au/dataset/crs/cp/0279&gt; a crs:CommonwealthPerson ; foaf:name 'James Aloysius MITCHELL' ; schema:birthDate '1896-02-09'^^xsd:date ; schema:deathDate '1968-12-31'^^xsd:date' ;  time:hasTime [ time:hasBeginning [ time:inXSDDate '1896-02-09'^^xsd:date ] ] .</v>
      </c>
    </row>
    <row r="260" spans="1:2" x14ac:dyDescent="0.15">
      <c r="A260" t="s">
        <v>19880</v>
      </c>
      <c r="B260" t="str">
        <f ca="1">CONCATENATE(SUBSTITUTE(SUBSTITUTE(A260,"dbo:","schema:"), ".", ";"), " time:hasTime [ time:hasBeginning [ time:inXSDDate ", CP!L260, IF(CP!P260="","",CONCATENATE(" ; time:hasEnd [ time:inXDSDate ",CP!P260)), " ] ] .")</f>
        <v>&lt;http://test;linked;data;gov;au/dataset/crs/cp/0028&gt; a crs:CommonwealthPerson ; foaf:name 'John Henry STARLING CMG, OBE' ; schema:birthDate '1883-01-15'^^xsd:date ; schema:deathDate '1966-12-31'^^xsd:date' ;  time:hasTime [ time:hasBeginning [ time:inXSDDate '1883-01-15'^^xsd:date ] ] .</v>
      </c>
    </row>
    <row r="261" spans="1:2" x14ac:dyDescent="0.15">
      <c r="A261" t="s">
        <v>19881</v>
      </c>
      <c r="B261" t="str">
        <f ca="1">CONCATENATE(SUBSTITUTE(SUBSTITUTE(A261,"dbo:","schema:"), ".", ";"), " time:hasTime [ time:hasBeginning [ time:inXSDDate ", CP!L261, IF(CP!P261="","",CONCATENATE(" ; time:hasEnd [ time:inXDSDate ",CP!P261)), " ] ] .")</f>
        <v>&lt;http://test;linked;data;gov;au/dataset/crs/cp/0280&gt; a crs:CommonwealthPerson ; foaf:name 'Charles Evors MORTON' ; schema:birthDate '1888-06-18'^^xsd:date ; schema:deathDate '1963-12-31'^^xsd:date' ;  time:hasTime [ time:hasBeginning [ time:inXSDDate '1888-06-18'^^xsd:date ] ] .</v>
      </c>
    </row>
    <row r="262" spans="1:2" x14ac:dyDescent="0.15">
      <c r="A262" t="s">
        <v>19882</v>
      </c>
      <c r="B262" t="str">
        <f ca="1">CONCATENATE(SUBSTITUTE(SUBSTITUTE(A262,"dbo:","schema:"), ".", ";"), " time:hasTime [ time:hasBeginning [ time:inXSDDate ", CP!L262, IF(CP!P262="","",CONCATENATE(" ; time:hasEnd [ time:inXDSDate ",CP!P262)), " ] ] .")</f>
        <v>&lt;http://test;linked;data;gov;au/dataset/crs/cp/0281&gt; a crs:CommonwealthPerson ; foaf:name 'Richard John MURPHY OBE' ; schema:birthDate '1882-12-16'^^xsd:date ; schema:deathDate '1955-12-31'^^xsd:date' ;  time:hasTime [ time:hasBeginning [ time:inXSDDate '1882-12-16'^^xsd:date ] ] .</v>
      </c>
    </row>
    <row r="263" spans="1:2" x14ac:dyDescent="0.15">
      <c r="A263" t="s">
        <v>19883</v>
      </c>
      <c r="B263" t="str">
        <f ca="1">CONCATENATE(SUBSTITUTE(SUBSTITUTE(A263,"dbo:","schema:"), ".", ";"), " time:hasTime [ time:hasBeginning [ time:inXSDDate ", CP!L263, IF(CP!P263="","",CONCATENATE(" ; time:hasEnd [ time:inXDSDate ",CP!P263)), " ] ] .")</f>
        <v>&lt;http://test;linked;data;gov;au/dataset/crs/cp/0282&gt; a crs:CommonwealthPerson ; foaf:name 'Arthur Eric HYLAND' ; schema:birthDate '1885-04-01'^^xsd:date ; schema:deathDate '1974-07-25'^^xsd:date' ;  time:hasTime [ time:hasBeginning [ time:inXSDDate '1885-04-01'^^xsd:date ] ] .</v>
      </c>
    </row>
    <row r="264" spans="1:2" x14ac:dyDescent="0.15">
      <c r="A264" t="s">
        <v>19884</v>
      </c>
      <c r="B264" t="str">
        <f ca="1">CONCATENATE(SUBSTITUTE(SUBSTITUTE(A264,"dbo:","schema:"), ".", ";"), " time:hasTime [ time:hasBeginning [ time:inXSDDate ", CP!L264, IF(CP!P264="","",CONCATENATE(" ; time:hasEnd [ time:inXDSDate ",CP!P264)), " ] ] .")</f>
        <v>&lt;http://test;linked;data;gov;au/dataset/crs/cp/0283&gt; a crs:CommonwealthPerson ; foaf:name 'Robert Broughton LANSDOWN AO, CBE' ; schema:birthDate '1921-05-09'^^xsd:date ; schema:deathDate '2006-05-06'^^xsd:date' ;  time:hasTime [ time:hasBeginning [ time:inXSDDate '1921-05-09'^^xsd:date ] ] .</v>
      </c>
    </row>
    <row r="265" spans="1:2" x14ac:dyDescent="0.15">
      <c r="A265" t="s">
        <v>19885</v>
      </c>
      <c r="B265" t="str">
        <f>CONCATENATE(SUBSTITUTE(SUBSTITUTE(A265,"dbo:","schema:"), ".", ";"), " time:hasTime [ time:hasBeginning [ time:inXSDDate ", CP!L265, IF(CP!P265="","",CONCATENATE(" ; time:hasEnd [ time:inXDSDate ",CP!P265)), " ] ] .")</f>
        <v>&lt;http://test;linked;data;gov;au/dataset/crs/cp/0284&gt; a crs:CommonwealthPerson ; foaf:name 'The Hon John Colinton MOORE' ; schema:birthDate '1936-11-16'^^xsd:date ;  time:hasTime [ time:hasBeginning [ time:inXSDDate '1936-11-16'^^xsd:date ] ] .</v>
      </c>
    </row>
    <row r="266" spans="1:2" x14ac:dyDescent="0.15">
      <c r="A266" t="s">
        <v>19886</v>
      </c>
      <c r="B266" t="str">
        <f>CONCATENATE(SUBSTITUTE(SUBSTITUTE(A266,"dbo:","schema:"), ".", ";"), " time:hasTime [ time:hasBeginning [ time:inXSDDate ", CP!L266, IF(CP!P266="","",CONCATENATE(" ; time:hasEnd [ time:inXDSDate ",CP!P266)), " ] ] .")</f>
        <v>&lt;http://test;linked;data;gov;au/dataset/crs/cp/0285&gt; a crs:CommonwealthPerson ; foaf:name 'Leslie Wilson JOHNSON CBE' ; schema:birthDate '1916-04-02'^^xsd:date ;  time:hasTime [ time:hasBeginning [ time:inXSDDate '1916-04-02'^^xsd:date ] ] .</v>
      </c>
    </row>
    <row r="267" spans="1:2" x14ac:dyDescent="0.15">
      <c r="A267" t="s">
        <v>19887</v>
      </c>
      <c r="B267" t="str">
        <f>CONCATENATE(SUBSTITUTE(SUBSTITUTE(A267,"dbo:","schema:"), ".", ";"), " time:hasTime [ time:hasBeginning [ time:inXSDDate ", CP!L267, IF(CP!P267="","",CONCATENATE(" ; time:hasEnd [ time:inXDSDate ",CP!P267)), " ] ] .")</f>
        <v>&lt;http://test;linked;data;gov;au/dataset/crs/cp/0286&gt; a crs:CommonwealthPerson ; foaf:name 'The Hon Michael John Randal MACKELLAR' ; schema:birthDate '1938-10-27'^^xsd:date ;  time:hasTime [ time:hasBeginning [ time:inXSDDate '1938-10-27'^^xsd:date ] ] .</v>
      </c>
    </row>
    <row r="268" spans="1:2" x14ac:dyDescent="0.15">
      <c r="A268" t="s">
        <v>19888</v>
      </c>
      <c r="B268" t="str">
        <f>CONCATENATE(SUBSTITUTE(SUBSTITUTE(A268,"dbo:","schema:"), ".", ";"), " time:hasTime [ time:hasBeginning [ time:inXSDDate ", CP!L268, IF(CP!P268="","",CONCATENATE(" ; time:hasEnd [ time:inXDSDate ",CP!P268)), " ] ] .")</f>
        <v>&lt;http://test;linked;data;gov;au/dataset/crs/cp/0287&gt; a crs:CommonwealthPerson ; foaf:name 'The Hon Neil Anthony BROWN QC' ; schema:birthDate '1940-02-22'^^xsd:date ;  time:hasTime [ time:hasBeginning [ time:inXSDDate '1940-02-22'^^xsd:date ] ] .</v>
      </c>
    </row>
    <row r="269" spans="1:2" x14ac:dyDescent="0.15">
      <c r="A269" t="s">
        <v>19889</v>
      </c>
      <c r="B269" t="str">
        <f>CONCATENATE(SUBSTITUTE(SUBSTITUTE(A269,"dbo:","schema:"), ".", ";"), " time:hasTime [ time:hasBeginning [ time:inXSDDate ", CP!L269, IF(CP!P269="","",CONCATENATE(" ; time:hasEnd [ time:inXDSDate ",CP!P269)), " ] ] .")</f>
        <v>&lt;http://test;linked;data;gov;au/dataset/crs/cp/0288&gt; a crs:CommonwealthPerson ; foaf:name 'The Hon Daniel Thomas MCVEIGH' ; schema:birthDate '1930-05-07'^^xsd:date ;  time:hasTime [ time:hasBeginning [ time:inXSDDate '1930-05-07'^^xsd:date ] ] .</v>
      </c>
    </row>
    <row r="270" spans="1:2" x14ac:dyDescent="0.15">
      <c r="A270" t="s">
        <v>19890</v>
      </c>
      <c r="B270" t="str">
        <f ca="1">CONCATENATE(SUBSTITUTE(SUBSTITUTE(A270,"dbo:","schema:"), ".", ";"), " time:hasTime [ time:hasBeginning [ time:inXSDDate ", CP!L270, IF(CP!P270="","",CONCATENATE(" ; time:hasEnd [ time:inXDSDate ",CP!P270)), " ] ] .")</f>
        <v>&lt;http://test;linked;data;gov;au/dataset/crs/cp/0289&gt; a crs:CommonwealthPerson ; foaf:name 'Colonel Sir Jack Keith MURRAY KBE, OBE, ED' ; schema:birthDate '1889-02-08'^^xsd:date ; schema:deathDate '1979-12-31'^^xsd:date' ;  time:hasTime [ time:hasBeginning [ time:inXSDDate '1889-02-08'^^xsd:date ] ] .</v>
      </c>
    </row>
    <row r="271" spans="1:2" x14ac:dyDescent="0.15">
      <c r="A271" t="s">
        <v>19891</v>
      </c>
      <c r="B271" t="str">
        <f ca="1">CONCATENATE(SUBSTITUTE(SUBSTITUTE(A271,"dbo:","schema:"), ".", ";"), " time:hasTime [ time:hasBeginning [ time:inXSDDate ", CP!L271, IF(CP!P271="","",CONCATENATE(" ; time:hasEnd [ time:inXDSDate ",CP!P271)), " ] ] .")</f>
        <v>&lt;http://test;linked;data;gov;au/dataset/crs/cp/0029&gt; a crs:CommonwealthPerson ; foaf:name 'Francis Hamilton BOLAND' ; schema:birthDate '1885-01-01'^^xsd:date ; schema:deathDate '1955-12-31'^^xsd:date' ;  time:hasTime [ time:hasBeginning [ time:inXSDDate '1885-01-01'^^xsd:date ] ] .</v>
      </c>
    </row>
    <row r="272" spans="1:2" x14ac:dyDescent="0.15">
      <c r="A272" t="s">
        <v>19892</v>
      </c>
      <c r="B272" t="str">
        <f ca="1">CONCATENATE(SUBSTITUTE(SUBSTITUTE(A272,"dbo:","schema:"), ".", ";"), " time:hasTime [ time:hasBeginning [ time:inXSDDate ", CP!L272, IF(CP!P272="","",CONCATENATE(" ; time:hasEnd [ time:inXDSDate ",CP!P272)), " ] ] .")</f>
        <v>&lt;http://test;linked;data;gov;au/dataset/crs/cp/0290&gt; a crs:CommonwealthPerson ; foaf:name 'The Rt Hon William Morris HUGHES PC, CH, KC' ; schema:birthDate '1862-09-25'^^xsd:date ; schema:deathDate '1952-10-28'^^xsd:date' ;  time:hasTime [ time:hasBeginning [ time:inXSDDate '1862-09-25'^^xsd:date ] ] .</v>
      </c>
    </row>
    <row r="273" spans="1:2" x14ac:dyDescent="0.15">
      <c r="A273" t="s">
        <v>19893</v>
      </c>
      <c r="B273" t="str">
        <f>CONCATENATE(SUBSTITUTE(SUBSTITUTE(A273,"dbo:","schema:"), ".", ";"), " time:hasTime [ time:hasBeginning [ time:inXSDDate ", CP!L273, IF(CP!P273="","",CONCATENATE(" ; time:hasEnd [ time:inXDSDate ",CP!P273)), " ] ] .")</f>
        <v>&lt;http://test;linked;data;gov;au/dataset/crs/cp/0291&gt; a crs:CommonwealthPerson ; foaf:name 'Peter John SCOTT' ; schema:birthDate '1939-05-29'^^xsd:date ;  time:hasTime [ time:hasBeginning [ time:inXSDDate '1939-05-29'^^xsd:date ] ] .</v>
      </c>
    </row>
    <row r="274" spans="1:2" x14ac:dyDescent="0.15">
      <c r="A274" t="s">
        <v>19894</v>
      </c>
      <c r="B274" t="str">
        <f>CONCATENATE(SUBSTITUTE(SUBSTITUTE(A274,"dbo:","schema:"), ".", ";"), " time:hasTime [ time:hasBeginning [ time:inXSDDate ", CP!L274, IF(CP!P274="","",CONCATENATE(" ; time:hasEnd [ time:inXDSDate ",CP!P274)), " ] ] .")</f>
        <v>&lt;http://test;linked;data;gov;au/dataset/crs/cp/0292&gt; a crs:CommonwealthPerson ; foaf:name 'James George GILLESPIE MBE' ; schema:birthDate '1894-11-24'^^xsd:date ;  time:hasTime [ time:hasBeginning [ time:inXSDDate '1894-11-24'^^xsd:date ] ] .</v>
      </c>
    </row>
    <row r="275" spans="1:2" x14ac:dyDescent="0.15">
      <c r="A275" t="s">
        <v>19895</v>
      </c>
      <c r="B275" t="str">
        <f ca="1">CONCATENATE(SUBSTITUTE(SUBSTITUTE(A275,"dbo:","schema:"), ".", ";"), " time:hasTime [ time:hasBeginning [ time:inXSDDate ", CP!L275, IF(CP!P275="","",CONCATENATE(" ; time:hasEnd [ time:inXDSDate ",CP!P275)), " ] ] .")</f>
        <v>&lt;http://test;linked;data;gov;au/dataset/crs/cp/0293&gt; a crs:CommonwealthPerson ; foaf:name 'The Hon Sir John Vincent William BARRY KC' ; schema:birthDate '1903-06-13'^^xsd:date ; schema:deathDate '1969-11-08'^^xsd:date' ;  time:hasTime [ time:hasBeginning [ time:inXSDDate '1903-06-13'^^xsd:date ] ] .</v>
      </c>
    </row>
    <row r="276" spans="1:2" x14ac:dyDescent="0.15">
      <c r="A276" t="s">
        <v>19896</v>
      </c>
      <c r="B276" t="str">
        <f ca="1">CONCATENATE(SUBSTITUTE(SUBSTITUTE(A276,"dbo:","schema:"), ".", ";"), " time:hasTime [ time:hasBeginning [ time:inXSDDate ", CP!L276, IF(CP!P276="","",CONCATENATE(" ; time:hasEnd [ time:inXDSDate ",CP!P276)), " ] ] .")</f>
        <v>&lt;http://test;linked;data;gov;au/dataset/crs/cp/0294&gt; a crs:CommonwealthPerson ; foaf:name 'Vice-Admiral Sir John Augustine COLLINS KBE, CB' ; schema:birthDate '1899-01-07'^^xsd:date ; schema:deathDate '1989-09-03'^^xsd:date' ;  time:hasTime [ time:hasBeginning [ time:inXSDDate '1899-01-07'^^xsd:date ] ] .</v>
      </c>
    </row>
    <row r="277" spans="1:2" x14ac:dyDescent="0.15">
      <c r="A277" t="s">
        <v>19897</v>
      </c>
      <c r="B277" t="str">
        <f>CONCATENATE(SUBSTITUTE(SUBSTITUTE(A277,"dbo:","schema:"), ".", ";"), " time:hasTime [ time:hasBeginning [ time:inXSDDate ", CP!L277, IF(CP!P277="","",CONCATENATE(" ; time:hasEnd [ time:inXDSDate ",CP!P277)), " ] ] .")</f>
        <v>&lt;http://test;linked;data;gov;au/dataset/crs/cp/0295&gt; a crs:CommonwealthPerson ; foaf:name 'Frank Leo AHRENS' ; schema:birthDate '1925-07-03'^^xsd:date ;  time:hasTime [ time:hasBeginning [ time:inXSDDate '1925-07-03'^^xsd:date ] ] .</v>
      </c>
    </row>
    <row r="278" spans="1:2" x14ac:dyDescent="0.15">
      <c r="A278" t="s">
        <v>19898</v>
      </c>
      <c r="B278" t="str">
        <f>CONCATENATE(SUBSTITUTE(SUBSTITUTE(A278,"dbo:","schema:"), ".", ";"), " time:hasTime [ time:hasBeginning [ time:inXSDDate ", CP!L278, IF(CP!P278="","",CONCATENATE(" ; time:hasEnd [ time:inXDSDate ",CP!P278)), " ] ] .")</f>
        <v>&lt;http://test;linked;data;gov;au/dataset/crs/cp/0296&gt; a crs:CommonwealthPerson ; foaf:name 'Hugh Vincent CLARKE' ; schema:birthDate '1919-11-27'^^xsd:date ;  time:hasTime [ time:hasBeginning [ time:inXSDDate '1919-11-27'^^xsd:date ] ] .</v>
      </c>
    </row>
    <row r="279" spans="1:2" x14ac:dyDescent="0.15">
      <c r="A279" t="s">
        <v>19899</v>
      </c>
      <c r="B279" t="str">
        <f ca="1">CONCATENATE(SUBSTITUTE(SUBSTITUTE(A279,"dbo:","schema:"), ".", ";"), " time:hasTime [ time:hasBeginning [ time:inXSDDate ", CP!L279, IF(CP!P279="","",CONCATENATE(" ; time:hasEnd [ time:inXDSDate ",CP!P279)), " ] ] .")</f>
        <v>&lt;http://test;linked;data;gov;au/dataset/crs/cp/0297&gt; a crs:CommonwealthPerson ; foaf:name 'Roy ROWE OBE' ; schema:birthDate '1895-01-18'^^xsd:date ; schema:deathDate '1973-11-16'^^xsd:date' ;  time:hasTime [ time:hasBeginning [ time:inXSDDate '1895-01-18'^^xsd:date ] ] .</v>
      </c>
    </row>
    <row r="280" spans="1:2" x14ac:dyDescent="0.15">
      <c r="A280" t="s">
        <v>19900</v>
      </c>
      <c r="B280" t="str">
        <f>CONCATENATE(SUBSTITUTE(SUBSTITUTE(A280,"dbo:","schema:"), ".", ";"), " time:hasTime [ time:hasBeginning [ time:inXSDDate ", CP!L280, IF(CP!P280="","",CONCATENATE(" ; time:hasEnd [ time:inXDSDate ",CP!P280)), " ] ] .")</f>
        <v>&lt;http://test;linked;data;gov;au/dataset/crs/cp/0298&gt; a crs:CommonwealthPerson ; foaf:name 'The Hon Philip Maxwell RUDDOCK' ; schema:birthDate '1943-03-12'^^xsd:date ;  time:hasTime [ time:hasBeginning [ time:inXSDDate '1943-03-12'^^xsd:date ] ] .</v>
      </c>
    </row>
    <row r="281" spans="1:2" x14ac:dyDescent="0.15">
      <c r="A281" t="s">
        <v>19901</v>
      </c>
      <c r="B281" t="str">
        <f>CONCATENATE(SUBSTITUTE(SUBSTITUTE(A281,"dbo:","schema:"), ".", ";"), " time:hasTime [ time:hasBeginning [ time:inXSDDate ", CP!L281, IF(CP!P281="","",CONCATENATE(" ; time:hasEnd [ time:inXDSDate ",CP!P281)), " ] ] .")</f>
        <v>&lt;http://test;linked;data;gov;au/dataset/crs/cp/0299&gt; a crs:CommonwealthPerson ; foaf:name 'Lester Richard HIATT' ; schema:birthDate '1931-12-30'^^xsd:date ;  time:hasTime [ time:hasBeginning [ time:inXSDDate '1931-12-30'^^xsd:date ] ] .</v>
      </c>
    </row>
    <row r="282" spans="1:2" x14ac:dyDescent="0.15">
      <c r="A282" t="s">
        <v>19902</v>
      </c>
      <c r="B282" t="str">
        <f ca="1">CONCATENATE(SUBSTITUTE(SUBSTITUTE(A282,"dbo:","schema:"), ".", ";"), " time:hasTime [ time:hasBeginning [ time:inXSDDate ", CP!L282, IF(CP!P282="","",CONCATENATE(" ; time:hasEnd [ time:inXDSDate ",CP!P282)), " ] ] .")</f>
        <v>&lt;http://test;linked;data;gov;au/dataset/crs/cp/0003&gt; a crs:CommonwealthPerson ; foaf:name 'The Hon Patrick McMahon GLYNN KC' ; schema:birthDate '1855-08-25'^^xsd:date ; schema:deathDate '1931-10-28'^^xsd:date' ;  time:hasTime [ time:hasBeginning [ time:inXSDDate '1855-08-25'^^xsd:date ] ] .</v>
      </c>
    </row>
    <row r="283" spans="1:2" x14ac:dyDescent="0.15">
      <c r="A283" t="s">
        <v>19903</v>
      </c>
      <c r="B283" t="str">
        <f ca="1">CONCATENATE(SUBSTITUTE(SUBSTITUTE(A283,"dbo:","schema:"), ".", ";"), " time:hasTime [ time:hasBeginning [ time:inXSDDate ", CP!L283, IF(CP!P283="","",CONCATENATE(" ; time:hasEnd [ time:inXDSDate ",CP!P283)), " ] ] .")</f>
        <v>&lt;http://test;linked;data;gov;au/dataset/crs/cp/0030&gt; a crs:CommonwealthPerson ; foaf:name 'Charles Lydiard Aubrey ABBOTT' ; schema:birthDate '1886-05-04'^^xsd:date ; schema:deathDate '1975-04-30'^^xsd:date' ;  time:hasTime [ time:hasBeginning [ time:inXSDDate '1886-05-04'^^xsd:date ] ] .</v>
      </c>
    </row>
    <row r="284" spans="1:2" x14ac:dyDescent="0.15">
      <c r="A284" t="s">
        <v>19904</v>
      </c>
      <c r="B284" t="str">
        <f>CONCATENATE(SUBSTITUTE(SUBSTITUTE(A284,"dbo:","schema:"), ".", ";"), " time:hasTime [ time:hasBeginning [ time:inXSDDate ", CP!L284, IF(CP!P284="","",CONCATENATE(" ; time:hasEnd [ time:inXDSDate ",CP!P284)), " ] ] .")</f>
        <v>&lt;http://test;linked;data;gov;au/dataset/crs/cp/0300&gt; a crs:CommonwealthPerson ; foaf:name 'Senator Kerry Walter SIBRAA AO' ; schema:birthDate '1937-10-12'^^xsd:date ;  time:hasTime [ time:hasBeginning [ time:inXSDDate '1937-10-12'^^xsd:date ] ] .</v>
      </c>
    </row>
    <row r="285" spans="1:2" x14ac:dyDescent="0.15">
      <c r="A285" t="s">
        <v>19905</v>
      </c>
      <c r="B285" t="str">
        <f>CONCATENATE(SUBSTITUTE(SUBSTITUTE(A285,"dbo:","schema:"), ".", ";"), " time:hasTime [ time:hasBeginning [ time:inXSDDate ", CP!L285, IF(CP!P285="","",CONCATENATE(" ; time:hasEnd [ time:inXDSDate ",CP!P285)), " ] ] .")</f>
        <v>&lt;http://test;linked;data;gov;au/dataset/crs/cp/0301&gt; a crs:CommonwealthPerson ; foaf:name 'The Hon Michael Donald KIRBY AC, CMG' ; schema:birthDate '1939-03-18'^^xsd:date ;  time:hasTime [ time:hasBeginning [ time:inXSDDate '1939-03-18'^^xsd:date ] ] .</v>
      </c>
    </row>
    <row r="286" spans="1:2" x14ac:dyDescent="0.15">
      <c r="A286" t="s">
        <v>19906</v>
      </c>
      <c r="B286" t="str">
        <f>CONCATENATE(SUBSTITUTE(SUBSTITUTE(A286,"dbo:","schema:"), ".", ";"), " time:hasTime [ time:hasBeginning [ time:inXSDDate ", CP!L286, IF(CP!P286="","",CONCATENATE(" ; time:hasEnd [ time:inXDSDate ",CP!P286)), " ] ] .")</f>
        <v>&lt;http://test;linked;data;gov;au/dataset/crs/cp/0302&gt; a crs:CommonwealthPerson ; foaf:name 'The Hon Margaret Elizabeth REID AO' ; schema:birthDate '1935-05-28'^^xsd:date ;  time:hasTime [ time:hasBeginning [ time:inXSDDate '1935-05-28'^^xsd:date ] ] .</v>
      </c>
    </row>
    <row r="287" spans="1:2" x14ac:dyDescent="0.15">
      <c r="A287" t="s">
        <v>19907</v>
      </c>
      <c r="B287" t="str">
        <f>CONCATENATE(SUBSTITUTE(SUBSTITUTE(A287,"dbo:","schema:"), ".", ";"), " time:hasTime [ time:hasBeginning [ time:inXSDDate ", CP!L287, IF(CP!P287="","",CONCATENATE(" ; time:hasEnd [ time:inXDSDate ",CP!P287)), " ] ] .")</f>
        <v>&lt;http://test;linked;data;gov;au/dataset/crs/cp/0303&gt; a crs:CommonwealthPerson ; foaf:name 'Dr Donald Fred MCMICHAEL CBE, AM' ; schema:birthDate '1932-01-28'^^xsd:date ;  time:hasTime [ time:hasBeginning [ time:inXSDDate '1932-01-28'^^xsd:date ] ] .</v>
      </c>
    </row>
    <row r="288" spans="1:2" x14ac:dyDescent="0.15">
      <c r="A288" t="s">
        <v>19908</v>
      </c>
      <c r="B288" t="str">
        <f ca="1">CONCATENATE(SUBSTITUTE(SUBSTITUTE(A288,"dbo:","schema:"), ".", ";"), " time:hasTime [ time:hasBeginning [ time:inXSDDate ", CP!L288, IF(CP!P288="","",CONCATENATE(" ; time:hasEnd [ time:inXDSDate ",CP!P288)), " ] ] .")</f>
        <v>&lt;http://test;linked;data;gov;au/dataset/crs/cp/0304&gt; a crs:CommonwealthPerson ; foaf:name 'The Hon James Joseph CARLTON AO' ; schema:birthDate '1935-05-13'^^xsd:date ; schema:deathDate '2015-12-24'^^xsd:date' ;  time:hasTime [ time:hasBeginning [ time:inXSDDate '1935-05-13'^^xsd:date ] ] .</v>
      </c>
    </row>
    <row r="289" spans="1:2" x14ac:dyDescent="0.15">
      <c r="A289" t="s">
        <v>19909</v>
      </c>
      <c r="B289" t="str">
        <f>CONCATENATE(SUBSTITUTE(SUBSTITUTE(A289,"dbo:","schema:"), ".", ";"), " time:hasTime [ time:hasBeginning [ time:inXSDDate ", CP!L289, IF(CP!P289="","",CONCATENATE(" ; time:hasEnd [ time:inXDSDate ",CP!P289)), " ] ] .")</f>
        <v>&lt;http://test;linked;data;gov;au/dataset/crs/cp/0305&gt; a crs:CommonwealthPerson ; foaf:name 'Murray Evan SAINSBURY' ; schema:birthDate '1940-09-14'^^xsd:date ;  time:hasTime [ time:hasBeginning [ time:inXSDDate '1940-09-14'^^xsd:date ] ] .</v>
      </c>
    </row>
    <row r="290" spans="1:2" x14ac:dyDescent="0.15">
      <c r="A290" t="s">
        <v>19910</v>
      </c>
      <c r="B290" t="str">
        <f>CONCATENATE(SUBSTITUTE(SUBSTITUTE(A290,"dbo:","schema:"), ".", ";"), " time:hasTime [ time:hasBeginning [ time:inXSDDate ", CP!L290, IF(CP!P290="","",CONCATENATE(" ; time:hasEnd [ time:inXDSDate ",CP!P290)), " ] ] .")</f>
        <v>&lt;http://test;linked;data;gov;au/dataset/crs/cp/0306&gt; a crs:CommonwealthPerson ; foaf:name 'The Hon Ian Malcolm MACPHEE AO' ; schema:birthDate '1938-07-13'^^xsd:date ;  time:hasTime [ time:hasBeginning [ time:inXSDDate '1938-07-13'^^xsd:date ] ] .</v>
      </c>
    </row>
    <row r="291" spans="1:2" x14ac:dyDescent="0.15">
      <c r="A291" t="s">
        <v>19911</v>
      </c>
      <c r="B291" t="str">
        <f>CONCATENATE(SUBSTITUTE(SUBSTITUTE(A291,"dbo:","schema:"), ".", ";"), " time:hasTime [ time:hasBeginning [ time:inXSDDate ", CP!L291, IF(CP!P291="","",CONCATENATE(" ; time:hasEnd [ time:inXDSDate ",CP!P291)), " ] ] .")</f>
        <v>&lt;http://test;linked;data;gov;au/dataset/crs/cp/0307&gt; a crs:CommonwealthPerson ; foaf:name 'The Hon David Scott THOMSON MC, MID' ; schema:birthDate '1924-11-21'^^xsd:date ;  time:hasTime [ time:hasBeginning [ time:inXSDDate '1924-11-21'^^xsd:date ] ] .</v>
      </c>
    </row>
    <row r="292" spans="1:2" x14ac:dyDescent="0.15">
      <c r="A292" t="s">
        <v>19912</v>
      </c>
      <c r="B292" t="str">
        <f>CONCATENATE(SUBSTITUTE(SUBSTITUTE(A292,"dbo:","schema:"), ".", ";"), " time:hasTime [ time:hasBeginning [ time:inXSDDate ", CP!L292, IF(CP!P292="","",CONCATENATE(" ; time:hasEnd [ time:inXDSDate ",CP!P292)), " ] ] .")</f>
        <v>&lt;http://test;linked;data;gov;au/dataset/crs/cp/0308&gt; a crs:CommonwealthPerson ; foaf:name 'Tamara Margaret FRASER AO' ; schema:birthDate '1936-02-28'^^xsd:date ;  time:hasTime [ time:hasBeginning [ time:inXSDDate '1936-02-28'^^xsd:date ] ] .</v>
      </c>
    </row>
    <row r="293" spans="1:2" x14ac:dyDescent="0.15">
      <c r="A293" t="s">
        <v>19913</v>
      </c>
      <c r="B293" t="str">
        <f ca="1">CONCATENATE(SUBSTITUTE(SUBSTITUTE(A293,"dbo:","schema:"), ".", ";"), " time:hasTime [ time:hasBeginning [ time:inXSDDate ", CP!L293, IF(CP!P293="","",CONCATENATE(" ; time:hasEnd [ time:inXDSDate ",CP!P293)), " ] ] .")</f>
        <v>&lt;http://test;linked;data;gov;au/dataset/crs/cp/0309&gt; a crs:CommonwealthPerson ; foaf:name 'The Hon Gordon Glen Denton SCHOLES AO' ; schema:birthDate '1931-06-07'^^xsd:date ; schema:deathDate '2018-12-09'^^xsd:date' ;  time:hasTime [ time:hasBeginning [ time:inXSDDate '1931-06-07'^^xsd:date ] ] .</v>
      </c>
    </row>
    <row r="294" spans="1:2" x14ac:dyDescent="0.15">
      <c r="A294" t="s">
        <v>19914</v>
      </c>
      <c r="B294" t="str">
        <f ca="1">CONCATENATE(SUBSTITUTE(SUBSTITUTE(A294,"dbo:","schema:"), ".", ";"), " time:hasTime [ time:hasBeginning [ time:inXSDDate ", CP!L294, IF(CP!P294="","",CONCATENATE(" ; time:hasEnd [ time:inXDSDate ",CP!P294)), " ] ] .")</f>
        <v>&lt;http://test;linked;data;gov;au/dataset/crs/cp/0031&gt; a crs:CommonwealthPerson ; foaf:name 'Claude Stafford VAUTIN' ; schema:birthDate '1885-02-25'^^xsd:date ; schema:deathDate '1963'^^xsd:gYear' ;  time:hasTime [ time:hasBeginning [ time:inXSDDate '1885-02-25'^^xsd:date ] ] .</v>
      </c>
    </row>
    <row r="295" spans="1:2" x14ac:dyDescent="0.15">
      <c r="A295" t="s">
        <v>19915</v>
      </c>
      <c r="B295" t="str">
        <f ca="1">CONCATENATE(SUBSTITUTE(SUBSTITUTE(A295,"dbo:","schema:"), ".", ";"), " time:hasTime [ time:hasBeginning [ time:inXSDDate ", CP!L295, IF(CP!P295="","",CONCATENATE(" ; time:hasEnd [ time:inXDSDate ",CP!P295)), " ] ] .")</f>
        <v>&lt;http://test;linked;data;gov;au/dataset/crs/cp/0311&gt; a crs:CommonwealthPerson ; foaf:name 'The Hon Ralph James Dunnett HUNT AO' ; schema:birthDate '1928-03-31'^^xsd:date ; schema:deathDate '2011-05-22'^^xsd:date' ;  time:hasTime [ time:hasBeginning [ time:inXSDDate '1928-03-31'^^xsd:date ] ] .</v>
      </c>
    </row>
    <row r="296" spans="1:2" x14ac:dyDescent="0.15">
      <c r="A296" t="s">
        <v>19916</v>
      </c>
      <c r="B296" t="str">
        <f>CONCATENATE(SUBSTITUTE(SUBSTITUTE(A296,"dbo:","schema:"), ".", ";"), " time:hasTime [ time:hasBeginning [ time:inXSDDate ", CP!L296, IF(CP!P296="","",CONCATENATE(" ; time:hasEnd [ time:inXDSDate ",CP!P296)), " ] ] .")</f>
        <v>&lt;http://test;linked;data;gov;au/dataset/crs/cp/0312&gt; a crs:CommonwealthPerson ; foaf:name 'Senator Michael Ehrenfried BAUME AO' ; schema:birthDate '1930-07-06'^^xsd:date ;  time:hasTime [ time:hasBeginning [ time:inXSDDate '1930-07-06'^^xsd:date ] ] .</v>
      </c>
    </row>
    <row r="297" spans="1:2" x14ac:dyDescent="0.15">
      <c r="A297" t="s">
        <v>19917</v>
      </c>
      <c r="B297" t="str">
        <f>CONCATENATE(SUBSTITUTE(SUBSTITUTE(A297,"dbo:","schema:"), ".", ";"), " time:hasTime [ time:hasBeginning [ time:inXSDDate ", CP!L297, IF(CP!P297="","",CONCATENATE(" ; time:hasEnd [ time:inXDSDate ",CP!P297)), " ] ] .")</f>
        <v>&lt;http://test;linked;data;gov;au/dataset/crs/cp/0313&gt; a crs:CommonwealthPerson ; foaf:name 'Dr Jean Agnes BATTERSBY AO' ; schema:birthDate '1928-03-12'^^xsd:date ;  time:hasTime [ time:hasBeginning [ time:inXSDDate '1928-03-12'^^xsd:date ] ] .</v>
      </c>
    </row>
    <row r="298" spans="1:2" x14ac:dyDescent="0.15">
      <c r="A298" t="s">
        <v>19918</v>
      </c>
      <c r="B298" t="str">
        <f>CONCATENATE(SUBSTITUTE(SUBSTITUTE(A298,"dbo:","schema:"), ".", ";"), " time:hasTime [ time:hasBeginning [ time:inXSDDate ", CP!L298, IF(CP!P298="","",CONCATENATE(" ; time:hasEnd [ time:inXDSDate ",CP!P298)), " ] ] .")</f>
        <v>&lt;http://test;linked;data;gov;au/dataset/crs/cp/0314&gt; a crs:CommonwealthPerson ; foaf:name 'Sir Peter James LAWLER OBE' ; schema:birthDate '1921-03-23'^^xsd:date ;  time:hasTime [ time:hasBeginning [ time:inXSDDate '1921-03-23'^^xsd:date ] ] .</v>
      </c>
    </row>
    <row r="299" spans="1:2" x14ac:dyDescent="0.15">
      <c r="A299" t="s">
        <v>19919</v>
      </c>
      <c r="B299" t="str">
        <f ca="1">CONCATENATE(SUBSTITUTE(SUBSTITUTE(A299,"dbo:","schema:"), ".", ";"), " time:hasTime [ time:hasBeginning [ time:inXSDDate ", CP!L299, IF(CP!P299="","",CONCATENATE(" ; time:hasEnd [ time:inXDSDate ",CP!P299)), " ] ] .")</f>
        <v>&lt;http://test;linked;data;gov;au/dataset/crs/cp/0315&gt; a crs:CommonwealthPerson ; foaf:name 'John Patrick BREEN' ; schema:birthDate '1898-01-01'^^xsd:date ; schema:deathDate '1966-02-05'^^xsd:date' ;  time:hasTime [ time:hasBeginning [ time:inXSDDate '1898-01-01'^^xsd:date ] ] .</v>
      </c>
    </row>
    <row r="300" spans="1:2" x14ac:dyDescent="0.15">
      <c r="A300" t="s">
        <v>19920</v>
      </c>
      <c r="B300" t="str">
        <f>CONCATENATE(SUBSTITUTE(SUBSTITUTE(A300,"dbo:","schema:"), ".", ";"), " time:hasTime [ time:hasBeginning [ time:inXSDDate ", CP!L300, IF(CP!P300="","",CONCATENATE(" ; time:hasEnd [ time:inXDSDate ",CP!P300)), " ] ] .")</f>
        <v>&lt;http://test;linked;data;gov;au/dataset/crs/cp/0316&gt; a crs:CommonwealthPerson ; foaf:name 'The Hon Robert Ian VINER AO, QC' ; schema:birthDate '1933-01-21'^^xsd:date ;  time:hasTime [ time:hasBeginning [ time:inXSDDate '1933-01-21'^^xsd:date ] ] .</v>
      </c>
    </row>
    <row r="301" spans="1:2" x14ac:dyDescent="0.15">
      <c r="A301" t="s">
        <v>19921</v>
      </c>
      <c r="B301" t="str">
        <f ca="1">CONCATENATE(SUBSTITUTE(SUBSTITUTE(A301,"dbo:","schema:"), ".", ";"), " time:hasTime [ time:hasBeginning [ time:inXSDDate ", CP!L301, IF(CP!P301="","",CONCATENATE(" ; time:hasEnd [ time:inXDSDate ",CP!P301)), " ] ] .")</f>
        <v>&lt;http://test;linked;data;gov;au/dataset/crs/cp/0317&gt; a crs:CommonwealthPerson ; foaf:name 'The Hon Peter Drew DURACK QC' ; schema:birthDate '1926-10-20'^^xsd:date ; schema:deathDate '2008-07-13'^^xsd:date' ;  time:hasTime [ time:hasBeginning [ time:inXSDDate '1926-10-20'^^xsd:date ] ] .</v>
      </c>
    </row>
    <row r="302" spans="1:2" x14ac:dyDescent="0.15">
      <c r="A302" t="s">
        <v>19922</v>
      </c>
      <c r="B302" t="str">
        <f>CONCATENATE(SUBSTITUTE(SUBSTITUTE(A302,"dbo:","schema:"), ".", ";"), " time:hasTime [ time:hasBeginning [ time:inXSDDate ", CP!L302, IF(CP!P302="","",CONCATENATE(" ; time:hasEnd [ time:inXDSDate ",CP!P302)), " ] ] .")</f>
        <v>&lt;http://test;linked;data;gov;au/dataset/crs/cp/0318&gt; a crs:CommonwealthPerson ; foaf:name 'John Martin HYDE' ; schema:birthDate '1936-02-02'^^xsd:date ;  time:hasTime [ time:hasBeginning [ time:inXSDDate '1936-02-02'^^xsd:date ] ] .</v>
      </c>
    </row>
    <row r="303" spans="1:2" x14ac:dyDescent="0.15">
      <c r="A303" t="s">
        <v>19923</v>
      </c>
      <c r="B303" t="str">
        <f ca="1">CONCATENATE(SUBSTITUTE(SUBSTITUTE(A303,"dbo:","schema:"), ".", ";"), " time:hasTime [ time:hasBeginning [ time:inXSDDate ", CP!L303, IF(CP!P303="","",CONCATENATE(" ; time:hasEnd [ time:inXDSDate ",CP!P303)), " ] ] .")</f>
        <v>&lt;http://test;linked;data;gov;au/dataset/crs/cp/0319&gt; a crs:CommonwealthPerson ; foaf:name 'George Henry WARWICK SMITH CBE' ; schema:birthDate '1916-10-03'^^xsd:date ; schema:deathDate '1999-12-31'^^xsd:date' ;  time:hasTime [ time:hasBeginning [ time:inXSDDate '1916-10-03'^^xsd:date ] ] .</v>
      </c>
    </row>
    <row r="304" spans="1:2" x14ac:dyDescent="0.15">
      <c r="A304" t="s">
        <v>19924</v>
      </c>
      <c r="B304" t="str">
        <f>CONCATENATE(SUBSTITUTE(SUBSTITUTE(A304,"dbo:","schema:"), ".", ";"), " time:hasTime [ time:hasBeginning [ time:inXSDDate ", CP!L304, IF(CP!P304="","",CONCATENATE(" ; time:hasEnd [ time:inXDSDate ",CP!P304)), " ] ] .")</f>
        <v>&lt;http://test;linked;data;gov;au/dataset/crs/cp/0032&gt; a crs:CommonwealthPerson ; foaf:name 'Ethel SCRIVENER' ; schema:birthDate '1892-08-01'^^xsd:date ;  time:hasTime [ time:hasBeginning [ time:inXSDDate '1892-08-01'^^xsd:date ] ] .</v>
      </c>
    </row>
    <row r="305" spans="1:2" x14ac:dyDescent="0.15">
      <c r="A305" t="s">
        <v>19925</v>
      </c>
      <c r="B305" t="str">
        <f ca="1">CONCATENATE(SUBSTITUTE(SUBSTITUTE(A305,"dbo:","schema:"), ".", ";"), " time:hasTime [ time:hasBeginning [ time:inXSDDate ", CP!L305, IF(CP!P305="","",CONCATENATE(" ; time:hasEnd [ time:inXDSDate ",CP!P305)), " ] ] .")</f>
        <v>&lt;http://test;linked;data;gov;au/dataset/crs/cp/0320&gt; a crs:CommonwealthPerson ; foaf:name 'Sir Frederick Geoffrey SHEDDEN KCMG, OBE' ; schema:birthDate '1893-08-08'^^xsd:date ; schema:deathDate '1971-07-08'^^xsd:date' ;  time:hasTime [ time:hasBeginning [ time:inXSDDate '1893-08-08'^^xsd:date ] ] .</v>
      </c>
    </row>
    <row r="306" spans="1:2" x14ac:dyDescent="0.15">
      <c r="A306" t="s">
        <v>19926</v>
      </c>
      <c r="B306" t="str">
        <f>CONCATENATE(SUBSTITUTE(SUBSTITUTE(A306,"dbo:","schema:"), ".", ";"), " time:hasTime [ time:hasBeginning [ time:inXSDDate ", CP!L306, IF(CP!P306="","",CONCATENATE(" ; time:hasEnd [ time:inXDSDate ",CP!P306)), " ] ] .")</f>
        <v>&lt;http://test;linked;data;gov;au/dataset/crs/cp/0321&gt; a crs:CommonwealthPerson ; foaf:name 'Mel (Melville) Harold BUNGEY' ; schema:birthDate '1934-08-20'^^xsd:date ;  time:hasTime [ time:hasBeginning [ time:inXSDDate '1934-08-20'^^xsd:date ] ] .</v>
      </c>
    </row>
    <row r="307" spans="1:2" x14ac:dyDescent="0.15">
      <c r="A307" t="s">
        <v>19927</v>
      </c>
      <c r="B307" t="str">
        <f ca="1">CONCATENATE(SUBSTITUTE(SUBSTITUTE(A307,"dbo:","schema:"), ".", ";"), " time:hasTime [ time:hasBeginning [ time:inXSDDate ", CP!L307, IF(CP!P307="","",CONCATENATE(" ; time:hasEnd [ time:inXDSDate ",CP!P307)), " ] ] .")</f>
        <v>&lt;http://test;linked;data;gov;au/dataset/crs/cp/0322&gt; a crs:CommonwealthPerson ; foaf:name 'John Lanford KNIGHT' ; schema:birthDate '1912-08-25'^^xsd:date ; schema:deathDate '1980-12-31'^^xsd:date' ;  time:hasTime [ time:hasBeginning [ time:inXSDDate '1912-08-25'^^xsd:date ] ] .</v>
      </c>
    </row>
    <row r="308" spans="1:2" x14ac:dyDescent="0.15">
      <c r="A308" t="s">
        <v>19928</v>
      </c>
      <c r="B308" t="str">
        <f>CONCATENATE(SUBSTITUTE(SUBSTITUTE(A308,"dbo:","schema:"), ".", ";"), " time:hasTime [ time:hasBeginning [ time:inXSDDate ", CP!L308, IF(CP!P308="","",CONCATENATE(" ; time:hasEnd [ time:inXDSDate ",CP!P308)), " ] ] .")</f>
        <v>&lt;http://test;linked;data;gov;au/dataset/crs/cp/0323&gt; a crs:CommonwealthPerson ; foaf:name 'The Hon Peter Erne BAUME AC' ; schema:birthDate '1935-01-30'^^xsd:date ;  time:hasTime [ time:hasBeginning [ time:inXSDDate '1935-01-30'^^xsd:date ] ] .</v>
      </c>
    </row>
    <row r="309" spans="1:2" x14ac:dyDescent="0.15">
      <c r="A309" t="s">
        <v>19929</v>
      </c>
      <c r="B309" t="str">
        <f ca="1">CONCATENATE(SUBSTITUTE(SUBSTITUTE(A309,"dbo:","schema:"), ".", ";"), " time:hasTime [ time:hasBeginning [ time:inXSDDate ", CP!L309, IF(CP!P309="","",CONCATENATE(" ; time:hasEnd [ time:inXDSDate ",CP!P309)), " ] ] .")</f>
        <v>&lt;http://test;linked;data;gov;au/dataset/crs/cp/0324&gt; a crs:CommonwealthPerson ; foaf:name 'Philip Venables VERNON OBE' ; schema:birthDate '1909-02-11'^^xsd:date ; schema:deathDate '1999-05-31'^^xsd:date' ;  time:hasTime [ time:hasBeginning [ time:inXSDDate '1909-02-11'^^xsd:date ] ] .</v>
      </c>
    </row>
    <row r="310" spans="1:2" x14ac:dyDescent="0.15">
      <c r="A310" t="s">
        <v>19930</v>
      </c>
      <c r="B310" t="str">
        <f ca="1">CONCATENATE(SUBSTITUTE(SUBSTITUTE(A310,"dbo:","schema:"), ".", ";"), " time:hasTime [ time:hasBeginning [ time:inXSDDate ", CP!L310, IF(CP!P310="","",CONCATENATE(" ; time:hasEnd [ time:inXDSDate ",CP!P310)), " ] ] .")</f>
        <v>&lt;http://test;linked;data;gov;au/dataset/crs/cp/0325&gt; a crs:CommonwealthPerson ; foaf:name 'George RYLAND' ; schema:birthDate '1855-01-01'^^xsd:date ; schema:deathDate '1920-10-19'^^xsd:date' ;  time:hasTime [ time:hasBeginning [ time:inXSDDate '1855-01-01'^^xsd:date ] ] .</v>
      </c>
    </row>
    <row r="311" spans="1:2" x14ac:dyDescent="0.15">
      <c r="A311" t="s">
        <v>19931</v>
      </c>
      <c r="B311" t="str">
        <f>CONCATENATE(SUBSTITUTE(SUBSTITUTE(A311,"dbo:","schema:"), ".", ";"), " time:hasTime [ time:hasBeginning [ time:inXSDDate ", CP!L311, IF(CP!P311="","",CONCATENATE(" ; time:hasEnd [ time:inXDSDate ",CP!P311)), " ] ] .")</f>
        <v>&lt;http://test;linked;data;gov;au/dataset/crs/cp/0327&gt; a crs:CommonwealthPerson ; foaf:name 'Air Vice-Marshal Joseph Eric HEWITT CBE' ; schema:birthDate '1901-04-13'^^xsd:date ;  time:hasTime [ time:hasBeginning [ time:inXSDDate '1901-04-13'^^xsd:date ] ] .</v>
      </c>
    </row>
    <row r="312" spans="1:2" x14ac:dyDescent="0.15">
      <c r="A312" t="s">
        <v>19932</v>
      </c>
      <c r="B312" t="str">
        <f ca="1">CONCATENATE(SUBSTITUTE(SUBSTITUTE(A312,"dbo:","schema:"), ".", ";"), " time:hasTime [ time:hasBeginning [ time:inXSDDate ", CP!L312, IF(CP!P312="","",CONCATENATE(" ; time:hasEnd [ time:inXDSDate ",CP!P312)), " ] ] .")</f>
        <v>&lt;http://test;linked;data;gov;au/dataset/crs/cp/0328&gt; a crs:CommonwealthPerson ; foaf:name 'Emeritus Professor Robert George NEALE AO' ; schema:birthDate '1919-03-07'^^xsd:date ; schema:deathDate '2004-05-01'^^xsd:date' ;  time:hasTime [ time:hasBeginning [ time:inXSDDate '1919-03-07'^^xsd:date ] ] .</v>
      </c>
    </row>
    <row r="313" spans="1:2" x14ac:dyDescent="0.15">
      <c r="A313" t="s">
        <v>19933</v>
      </c>
      <c r="B313" t="str">
        <f ca="1">CONCATENATE(SUBSTITUTE(SUBSTITUTE(A313,"dbo:","schema:"), ".", ";"), " time:hasTime [ time:hasBeginning [ time:inXSDDate ", CP!L313, IF(CP!P313="","",CONCATENATE(" ; time:hasEnd [ time:inXDSDate ",CP!P313)), " ] ] .")</f>
        <v>&lt;http://test;linked;data;gov;au/dataset/crs/cp/0329&gt; a crs:CommonwealthPerson ; foaf:name 'Alan Joseph MISSEN' ; schema:birthDate '1925-07-22'^^xsd:date ; schema:deathDate '1986-03-30'^^xsd:date' ;  time:hasTime [ time:hasBeginning [ time:inXSDDate '1925-07-22'^^xsd:date ] ] .</v>
      </c>
    </row>
    <row r="314" spans="1:2" x14ac:dyDescent="0.15">
      <c r="A314" t="s">
        <v>19934</v>
      </c>
      <c r="B314" t="str">
        <f ca="1">CONCATENATE(SUBSTITUTE(SUBSTITUTE(A314,"dbo:","schema:"), ".", ";"), " time:hasTime [ time:hasBeginning [ time:inXSDDate ", CP!L314, IF(CP!P314="","",CONCATENATE(" ; time:hasEnd [ time:inXDSDate ",CP!P314)), " ] ] .")</f>
        <v>&lt;http://test;linked;data;gov;au/dataset/crs/cp/0033&gt; a crs:CommonwealthPerson ; foaf:name 'Charles Robert SCRIVENER ISO' ; schema:birthDate '1855-11-02'^^xsd:date ; schema:deathDate '1923-09-26'^^xsd:date' ;  time:hasTime [ time:hasBeginning [ time:inXSDDate '1855-11-02'^^xsd:date ] ] .</v>
      </c>
    </row>
    <row r="315" spans="1:2" x14ac:dyDescent="0.15">
      <c r="A315" t="s">
        <v>19935</v>
      </c>
      <c r="B315" t="str">
        <f>CONCATENATE(SUBSTITUTE(SUBSTITUTE(A315,"dbo:","schema:"), ".", ";"), " time:hasTime [ time:hasBeginning [ time:inXSDDate ", CP!L315, IF(CP!P315="","",CONCATENATE(" ; time:hasEnd [ time:inXDSDate ",CP!P315)), " ] ] .")</f>
        <v>&lt;http://test;linked;data;gov;au/dataset/crs/cp/0330&gt; a crs:CommonwealthPerson ; foaf:name 'Donald CHAPMAN' ; schema:birthDate '1895-11-03'^^xsd:date ;  time:hasTime [ time:hasBeginning [ time:inXSDDate '1895-11-03'^^xsd:date ] ] .</v>
      </c>
    </row>
    <row r="316" spans="1:2" x14ac:dyDescent="0.15">
      <c r="A316" t="s">
        <v>19936</v>
      </c>
      <c r="B316" t="str">
        <f ca="1">CONCATENATE(SUBSTITUTE(SUBSTITUTE(A316,"dbo:","schema:"), ".", ";"), " time:hasTime [ time:hasBeginning [ time:inXSDDate ", CP!L316, IF(CP!P316="","",CONCATENATE(" ; time:hasEnd [ time:inXDSDate ",CP!P316)), " ] ] .")</f>
        <v>&lt;http://test;linked;data;gov;au/dataset/crs/cp/0331&gt; a crs:CommonwealthPerson ; foaf:name 'The Hon Charles William FROST' ; schema:birthDate '1882-11-30'^^xsd:date ; schema:deathDate '1964-07-22'^^xsd:date' ;  time:hasTime [ time:hasBeginning [ time:inXSDDate '1882-11-30'^^xsd:date ] ] .</v>
      </c>
    </row>
    <row r="317" spans="1:2" x14ac:dyDescent="0.15">
      <c r="A317" t="s">
        <v>19937</v>
      </c>
      <c r="B317" t="str">
        <f>CONCATENATE(SUBSTITUTE(SUBSTITUTE(A317,"dbo:","schema:"), ".", ";"), " time:hasTime [ time:hasBeginning [ time:inXSDDate ", CP!L317, IF(CP!P317="","",CONCATENATE(" ; time:hasEnd [ time:inXDSDate ",CP!P317)), " ] ] .")</f>
        <v>&lt;http://test;linked;data;gov;au/dataset/crs/cp/0332&gt; a crs:CommonwealthPerson ; foaf:name 'Hugh GILCHRIST' ; schema:birthDate '1916-08-08'^^xsd:date ;  time:hasTime [ time:hasBeginning [ time:inXSDDate '1916-08-08'^^xsd:date ] ] .</v>
      </c>
    </row>
    <row r="318" spans="1:2" x14ac:dyDescent="0.15">
      <c r="A318" t="s">
        <v>19938</v>
      </c>
      <c r="B318" t="str">
        <f ca="1">CONCATENATE(SUBSTITUTE(SUBSTITUTE(A318,"dbo:","schema:"), ".", ";"), " time:hasTime [ time:hasBeginning [ time:inXSDDate ", CP!L318, IF(CP!P318="","",CONCATENATE(" ; time:hasEnd [ time:inXDSDate ",CP!P318)), " ] ] .")</f>
        <v>&lt;http://test;linked;data;gov;au/dataset/crs/cp/0333&gt; a crs:CommonwealthPerson ; foaf:name 'The Hon William Flood WEBB KBE' ; schema:birthDate '1887-01-21'^^xsd:date ; schema:deathDate '1972-08-11'^^xsd:date' ;  time:hasTime [ time:hasBeginning [ time:inXSDDate '1887-01-21'^^xsd:date ] ] .</v>
      </c>
    </row>
    <row r="319" spans="1:2" x14ac:dyDescent="0.15">
      <c r="A319" t="s">
        <v>19939</v>
      </c>
      <c r="B319" t="str">
        <f ca="1">CONCATENATE(SUBSTITUTE(SUBSTITUTE(A319,"dbo:","schema:"), ".", ";"), " time:hasTime [ time:hasBeginning [ time:inXSDDate ", CP!L319, IF(CP!P319="","",CONCATENATE(" ; time:hasEnd [ time:inXDSDate ",CP!P319)), " ] ] .")</f>
        <v>&lt;http://test;linked;data;gov;au/dataset/crs/cp/0334&gt; a crs:CommonwealthPerson ; foaf:name 'The Hon Mr Justice Rae ELSE-MITCHELL CMG, QC' ; schema:birthDate '1914-09-20'^^xsd:date ; schema:deathDate '2006-07-99'^^xsd:date' ;  time:hasTime [ time:hasBeginning [ time:inXSDDate '1914-09-20'^^xsd:date ] ] .</v>
      </c>
    </row>
    <row r="320" spans="1:2" x14ac:dyDescent="0.15">
      <c r="A320" t="s">
        <v>19940</v>
      </c>
      <c r="B320" t="str">
        <f ca="1">CONCATENATE(SUBSTITUTE(SUBSTITUTE(A320,"dbo:","schema:"), ".", ";"), " time:hasTime [ time:hasBeginning [ time:inXSDDate ", CP!L320, IF(CP!P320="","",CONCATENATE(" ; time:hasEnd [ time:inXDSDate ",CP!P320)), " ] ] .")</f>
        <v>&lt;http://test;linked;data;gov;au/dataset/crs/cp/0335&gt; a crs:CommonwealthPerson ; foaf:name 'The Rt Hon Sir Zelman COWEN PC, AK, GCMG, GCVO, KStJ, Kt, GCOMRI, QC' ; schema:birthDate '1919-10-07'^^xsd:date ; schema:deathDate '2011-12-08'^^xsd:date' ;  time:hasTime [ time:hasBeginning [ time:inXSDDate '1919-10-07'^^xsd:date ] ] .</v>
      </c>
    </row>
    <row r="321" spans="1:2" x14ac:dyDescent="0.15">
      <c r="A321" t="s">
        <v>19941</v>
      </c>
      <c r="B321" t="str">
        <f ca="1">CONCATENATE(SUBSTITUTE(SUBSTITUTE(A321,"dbo:","schema:"), ".", ";"), " time:hasTime [ time:hasBeginning [ time:inXSDDate ", CP!L321, IF(CP!P321="","",CONCATENATE(" ; time:hasEnd [ time:inXDSDate ",CP!P321)), " ] ] .")</f>
        <v>&lt;http://test;linked;data;gov;au/dataset/crs/cp/0336&gt; a crs:CommonwealthPerson ; foaf:name 'The Hon Frederick Michael DALY AO' ; schema:birthDate '1913-06-13'^^xsd:date ; schema:deathDate '1995-08-02'^^xsd:date' ;  time:hasTime [ time:hasBeginning [ time:inXSDDate '1913-06-13'^^xsd:date ] ] .</v>
      </c>
    </row>
    <row r="322" spans="1:2" x14ac:dyDescent="0.15">
      <c r="A322" t="s">
        <v>19942</v>
      </c>
      <c r="B322" t="str">
        <f>CONCATENATE(SUBSTITUTE(SUBSTITUTE(A322,"dbo:","schema:"), ".", ";"), " time:hasTime [ time:hasBeginning [ time:inXSDDate ", CP!L322, IF(CP!P322="","",CONCATENATE(" ; time:hasEnd [ time:inXDSDate ",CP!P322)), " ] ] .")</f>
        <v>&lt;http://test;linked;data;gov;au/dataset/crs/cp/0337&gt; a crs:CommonwealthPerson ; foaf:name 'The Hon Kim Christian BEAZLEY AC' ; schema:birthDate '1948-12-14'^^xsd:date ;  time:hasTime [ time:hasBeginning [ time:inXSDDate '1948-12-14'^^xsd:date ] ] .</v>
      </c>
    </row>
    <row r="323" spans="1:2" x14ac:dyDescent="0.15">
      <c r="A323" t="s">
        <v>19943</v>
      </c>
      <c r="B323" t="str">
        <f>CONCATENATE(SUBSTITUTE(SUBSTITUTE(A323,"dbo:","schema:"), ".", ";"), " time:hasTime [ time:hasBeginning [ time:inXSDDate ", CP!L323, IF(CP!P323="","",CONCATENATE(" ; time:hasEnd [ time:inXDSDate ",CP!P323)), " ] ] .")</f>
        <v>&lt;http://test;linked;data;gov;au/dataset/crs/cp/0338&gt; a crs:CommonwealthPerson ; foaf:name 'Patrick John GALVIN AM' ; schema:birthDate '1933-03-17'^^xsd:date ;  time:hasTime [ time:hasBeginning [ time:inXSDDate '1933-03-17'^^xsd:date ] ] .</v>
      </c>
    </row>
    <row r="324" spans="1:2" x14ac:dyDescent="0.15">
      <c r="A324" t="s">
        <v>19944</v>
      </c>
      <c r="B324" t="str">
        <f>CONCATENATE(SUBSTITUTE(SUBSTITUTE(A324,"dbo:","schema:"), ".", ";"), " time:hasTime [ time:hasBeginning [ time:inXSDDate ", CP!L324, IF(CP!P324="","",CONCATENATE(" ; time:hasEnd [ time:inXDSDate ",CP!P324)), " ] ] .")</f>
        <v>&lt;http://test;linked;data;gov;au/dataset/crs/cp/0339&gt; a crs:CommonwealthPerson ; foaf:name 'The Hon Gareth John EVANS AO, QC' ; schema:birthDate '1944-09-05'^^xsd:date ;  time:hasTime [ time:hasBeginning [ time:inXSDDate '1944-09-05'^^xsd:date ] ] .</v>
      </c>
    </row>
    <row r="325" spans="1:2" x14ac:dyDescent="0.15">
      <c r="A325" t="s">
        <v>19945</v>
      </c>
      <c r="B325" t="str">
        <f ca="1">CONCATENATE(SUBSTITUTE(SUBSTITUTE(A325,"dbo:","schema:"), ".", ";"), " time:hasTime [ time:hasBeginning [ time:inXSDDate ", CP!L325, IF(CP!P325="","",CONCATENATE(" ; time:hasEnd [ time:inXDSDate ",CP!P325)), " ] ] .")</f>
        <v>&lt;http://test;linked;data;gov;au/dataset/crs/cp/0034&gt; a crs:CommonwealthPerson ; foaf:name 'The Hon Leslie Harry Ernest BURY CMG' ; schema:birthDate '1913-02-25'^^xsd:date ; schema:deathDate '1986-09-07'^^xsd:date' ;  time:hasTime [ time:hasBeginning [ time:inXSDDate '1913-02-25'^^xsd:date ] ] .</v>
      </c>
    </row>
    <row r="326" spans="1:2" x14ac:dyDescent="0.15">
      <c r="A326" t="s">
        <v>19946</v>
      </c>
      <c r="B326" t="str">
        <f ca="1">CONCATENATE(SUBSTITUTE(SUBSTITUTE(A326,"dbo:","schema:"), ".", ";"), " time:hasTime [ time:hasBeginning [ time:inXSDDate ", CP!L326, IF(CP!P326="","",CONCATENATE(" ; time:hasEnd [ time:inXDSDate ",CP!P326)), " ] ] .")</f>
        <v>&lt;http://test;linked;data;gov;au/dataset/crs/cp/0340&gt; a crs:CommonwealthPerson ; foaf:name 'Sir Frederick Henry WHEELER AC, CBE' ; schema:birthDate '1914-01-09'^^xsd:date ; schema:deathDate '1994-08-05'^^xsd:date' ;  time:hasTime [ time:hasBeginning [ time:inXSDDate '1914-01-09'^^xsd:date ] ] .</v>
      </c>
    </row>
    <row r="327" spans="1:2" x14ac:dyDescent="0.15">
      <c r="A327" t="s">
        <v>19947</v>
      </c>
      <c r="B327" t="str">
        <f ca="1">CONCATENATE(SUBSTITUTE(SUBSTITUTE(A327,"dbo:","schema:"), ".", ";"), " time:hasTime [ time:hasBeginning [ time:inXSDDate ", CP!L327, IF(CP!P327="","",CONCATENATE(" ; time:hasEnd [ time:inXDSDate ",CP!P327)), " ] ] .")</f>
        <v>&lt;http://test;linked;data;gov;au/dataset/crs/cp/0341&gt; a crs:CommonwealthPerson ; foaf:name 'The Hon John Norman BUTTON' ; schema:birthDate '1933-06-30'^^xsd:date ; schema:deathDate '2008-04-08'^^xsd:date' ;  time:hasTime [ time:hasBeginning [ time:inXSDDate '1933-06-30'^^xsd:date ] ] .</v>
      </c>
    </row>
    <row r="328" spans="1:2" x14ac:dyDescent="0.15">
      <c r="A328" t="s">
        <v>19948</v>
      </c>
      <c r="B328" t="str">
        <f>CONCATENATE(SUBSTITUTE(SUBSTITUTE(A328,"dbo:","schema:"), ".", ";"), " time:hasTime [ time:hasBeginning [ time:inXSDDate ", CP!L328, IF(CP!P328="","",CONCATENATE(" ; time:hasEnd [ time:inXDSDate ",CP!P328)), " ] ] .")</f>
        <v>&lt;http://test;linked;data;gov;au/dataset/crs/cp/0342&gt; a crs:CommonwealthPerson ; foaf:name 'Gracemary MACKINNON MBE' ; schema:birthDate '1911-06-19'^^xsd:date ;  time:hasTime [ time:hasBeginning [ time:inXSDDate '1911-06-19'^^xsd:date ] ] .</v>
      </c>
    </row>
    <row r="329" spans="1:2" x14ac:dyDescent="0.15">
      <c r="A329" t="s">
        <v>19949</v>
      </c>
      <c r="B329" t="str">
        <f ca="1">CONCATENATE(SUBSTITUTE(SUBSTITUTE(A329,"dbo:","schema:"), ".", ";"), " time:hasTime [ time:hasBeginning [ time:inXSDDate ", CP!L329, IF(CP!P329="","",CONCATENATE(" ; time:hasEnd [ time:inXDSDate ",CP!P329)), " ] ] .")</f>
        <v>&lt;http://test;linked;data;gov;au/dataset/crs/cp/0343&gt; a crs:CommonwealthPerson ; foaf:name 'Patrick Joseph HANNABERRY OBE' ; schema:birthDate '1904-09-12'^^xsd:date ; schema:deathDate '1983-08-31'^^xsd:date' ;  time:hasTime [ time:hasBeginning [ time:inXSDDate '1904-09-12'^^xsd:date ] ] .</v>
      </c>
    </row>
    <row r="330" spans="1:2" x14ac:dyDescent="0.15">
      <c r="A330" t="s">
        <v>19950</v>
      </c>
      <c r="B330" t="str">
        <f ca="1">CONCATENATE(SUBSTITUTE(SUBSTITUTE(A330,"dbo:","schema:"), ".", ";"), " time:hasTime [ time:hasBeginning [ time:inXSDDate ", CP!L330, IF(CP!P330="","",CONCATENATE(" ; time:hasEnd [ time:inXDSDate ",CP!P330)), " ] ] .")</f>
        <v>&lt;http://test;linked;data;gov;au/dataset/crs/cp/0035&gt; a crs:CommonwealthPerson ; foaf:name 'Sir Frederick William HOLDER KCMG' ; schema:birthDate '1850-05-12'^^xsd:date ; schema:deathDate '1909-07-23'^^xsd:date' ;  time:hasTime [ time:hasBeginning [ time:inXSDDate '1850-05-12'^^xsd:date ] ] .</v>
      </c>
    </row>
    <row r="331" spans="1:2" x14ac:dyDescent="0.15">
      <c r="A331" t="s">
        <v>19951</v>
      </c>
      <c r="B331" t="str">
        <f>CONCATENATE(SUBSTITUTE(SUBSTITUTE(A331,"dbo:","schema:"), ".", ";"), " time:hasTime [ time:hasBeginning [ time:inXSDDate ", CP!L331, IF(CP!P331="","",CONCATENATE(" ; time:hasEnd [ time:inXDSDate ",CP!P331)), " ] ] .")</f>
        <v>&lt;http://test;linked;data;gov;au/dataset/crs/cp/0351&gt; a crs:CommonwealthPerson ; foaf:name 'The Hon Barry COHEN AM' ; schema:birthDate '1935-04-03'^^xsd:date ;  time:hasTime [ time:hasBeginning [ time:inXSDDate '1935-04-03'^^xsd:date ] ] .</v>
      </c>
    </row>
    <row r="332" spans="1:2" x14ac:dyDescent="0.15">
      <c r="A332" t="s">
        <v>19952</v>
      </c>
      <c r="B332" t="str">
        <f ca="1">CONCATENATE(SUBSTITUTE(SUBSTITUTE(A332,"dbo:","schema:"), ".", ";"), " time:hasTime [ time:hasBeginning [ time:inXSDDate ", CP!L332, IF(CP!P332="","",CONCATENATE(" ; time:hasEnd [ time:inXDSDate ",CP!P332)), " ] ] .")</f>
        <v>&lt;http://test;linked;data;gov;au/dataset/crs/cp/0352&gt; a crs:CommonwealthPerson ; foaf:name 'Ronald Noel BRITTON' ; schema:birthDate '1923-02-19'^^xsd:date ; schema:deathDate '1999-12-17'^^xsd:date' ;  time:hasTime [ time:hasBeginning [ time:inXSDDate '1923-02-19'^^xsd:date ] ] .</v>
      </c>
    </row>
    <row r="333" spans="1:2" x14ac:dyDescent="0.15">
      <c r="A333" t="s">
        <v>19953</v>
      </c>
      <c r="B333" t="str">
        <f ca="1">CONCATENATE(SUBSTITUTE(SUBSTITUTE(A333,"dbo:","schema:"), ".", ";"), " time:hasTime [ time:hasBeginning [ time:inXSDDate ", CP!L333, IF(CP!P333="","",CONCATENATE(" ; time:hasEnd [ time:inXDSDate ",CP!P333)), " ] ] .")</f>
        <v>&lt;http://test;linked;data;gov;au/dataset/crs/cp/0353&gt; a crs:CommonwealthPerson ; foaf:name 'John Archibald MCCALLUM' ; schema:birthDate '1892-07-31'^^xsd:date ; schema:deathDate '1973-12-30'^^xsd:date' ;  time:hasTime [ time:hasBeginning [ time:inXSDDate '1892-07-31'^^xsd:date ] ] .</v>
      </c>
    </row>
    <row r="334" spans="1:2" x14ac:dyDescent="0.15">
      <c r="A334" t="s">
        <v>19954</v>
      </c>
      <c r="B334" t="str">
        <f ca="1">CONCATENATE(SUBSTITUTE(SUBSTITUTE(A334,"dbo:","schema:"), ".", ";"), " time:hasTime [ time:hasBeginning [ time:inXSDDate ", CP!L334, IF(CP!P334="","",CONCATENATE(" ; time:hasEnd [ time:inXDSDate ",CP!P334)), " ] ] .")</f>
        <v>&lt;http://test;linked;data;gov;au/dataset/crs/cp/0354&gt; a crs:CommonwealthPerson ; foaf:name 'Alan ANDERSON' ; schema:birthDate '1914-01-04'^^xsd:date ; schema:deathDate '1984-12-31'^^xsd:date' ;  time:hasTime [ time:hasBeginning [ time:inXSDDate '1914-01-04'^^xsd:date ] ] .</v>
      </c>
    </row>
    <row r="335" spans="1:2" x14ac:dyDescent="0.15">
      <c r="A335" t="s">
        <v>19955</v>
      </c>
      <c r="B335" t="str">
        <f>CONCATENATE(SUBSTITUTE(SUBSTITUTE(A335,"dbo:","schema:"), ".", ";"), " time:hasTime [ time:hasBeginning [ time:inXSDDate ", CP!L335, IF(CP!P335="","",CONCATENATE(" ; time:hasEnd [ time:inXDSDate ",CP!P335)), " ] ] .")</f>
        <v>&lt;http://test;linked;data;gov;au/dataset/crs/cp/0355&gt; a crs:CommonwealthPerson ; foaf:name 'Professor Kenneth Stanley INGLIS AO' ; schema:birthDate '1929-10-07'^^xsd:date ;  time:hasTime [ time:hasBeginning [ time:inXSDDate '1929-10-07'^^xsd:date ] ] .</v>
      </c>
    </row>
    <row r="336" spans="1:2" x14ac:dyDescent="0.15">
      <c r="A336" t="s">
        <v>19956</v>
      </c>
      <c r="B336" t="str">
        <f>CONCATENATE(SUBSTITUTE(SUBSTITUTE(A336,"dbo:","schema:"), ".", ";"), " time:hasTime [ time:hasBeginning [ time:inXSDDate ", CP!L336, IF(CP!P336="","",CONCATENATE(" ; time:hasEnd [ time:inXDSDate ",CP!P336)), " ] ] .")</f>
        <v>&lt;http://test;linked;data;gov;au/dataset/crs/cp/0356&gt; a crs:CommonwealthPerson ; foaf:name '(William) Peter COLEMAN' ; schema:birthDate '1928-12-15'^^xsd:date ;  time:hasTime [ time:hasBeginning [ time:inXSDDate '1928-12-15'^^xsd:date ] ] .</v>
      </c>
    </row>
    <row r="337" spans="1:2" x14ac:dyDescent="0.15">
      <c r="A337" t="s">
        <v>19957</v>
      </c>
      <c r="B337" t="str">
        <f>CONCATENATE(SUBSTITUTE(SUBSTITUTE(A337,"dbo:","schema:"), ".", ";"), " time:hasTime [ time:hasBeginning [ time:inXSDDate ", CP!L337, IF(CP!P337="","",CONCATENATE(" ; time:hasEnd [ time:inXDSDate ",CP!P337)), " ] ] .")</f>
        <v>&lt;http://test;linked;data;gov;au/dataset/crs/cp/0357&gt; a crs:CommonwealthPerson ; foaf:name 'The Hon Sir John Leslie CARRICK KCMG, AC' ; schema:birthDate '1918-09-04'^^xsd:date ;  time:hasTime [ time:hasBeginning [ time:inXSDDate '1918-09-04'^^xsd:date ] ] .</v>
      </c>
    </row>
    <row r="338" spans="1:2" x14ac:dyDescent="0.15">
      <c r="A338" t="s">
        <v>19958</v>
      </c>
      <c r="B338" t="str">
        <f>CONCATENATE(SUBSTITUTE(SUBSTITUTE(A338,"dbo:","schema:"), ".", ";"), " time:hasTime [ time:hasBeginning [ time:inXSDDate ", CP!L338, IF(CP!P338="","",CONCATENATE(" ; time:hasEnd [ time:inXDSDate ",CP!P338)), " ] ] .")</f>
        <v>&lt;http://test;linked;data;gov;au/dataset/crs/cp/0358&gt; a crs:CommonwealthPerson ; foaf:name 'David Miles CONNOLLY AM' ; schema:birthDate '1939-07-20'^^xsd:date ;  time:hasTime [ time:hasBeginning [ time:inXSDDate '1939-07-20'^^xsd:date ] ] .</v>
      </c>
    </row>
    <row r="339" spans="1:2" x14ac:dyDescent="0.15">
      <c r="A339" t="s">
        <v>19959</v>
      </c>
      <c r="B339" t="str">
        <f>CONCATENATE(SUBSTITUTE(SUBSTITUTE(A339,"dbo:","schema:"), ".", ";"), " time:hasTime [ time:hasBeginning [ time:inXSDDate ", CP!L339, IF(CP!P339="","",CONCATENATE(" ; time:hasEnd [ time:inXDSDate ",CP!P339)), " ] ] .")</f>
        <v>&lt;http://test;linked;data;gov;au/dataset/crs/cp/0359&gt; a crs:CommonwealthPerson ; foaf:name 'Michael John MAHER' ; schema:birthDate '1936-07-11'^^xsd:date ;  time:hasTime [ time:hasBeginning [ time:inXSDDate '1936-07-11'^^xsd:date ] ] .</v>
      </c>
    </row>
    <row r="340" spans="1:2" x14ac:dyDescent="0.15">
      <c r="A340" t="s">
        <v>19960</v>
      </c>
      <c r="B340" t="str">
        <f>CONCATENATE(SUBSTITUTE(SUBSTITUTE(A340,"dbo:","schema:"), ".", ";"), " time:hasTime [ time:hasBeginning [ time:inXSDDate ", CP!L340, IF(CP!P340="","",CONCATENATE(" ; time:hasEnd [ time:inXDSDate ",CP!P340)), " ] ] .")</f>
        <v>&lt;http://test;linked;data;gov;au/dataset/crs/cp/0036&gt; a crs:CommonwealthPerson ; foaf:name 'Frederick S HOLDER' ; schema:birthDate '1877-01-01'^^xsd:date ;  time:hasTime [ time:hasBeginning [ time:inXSDDate '1877-01-01'^^xsd:date ] ] .</v>
      </c>
    </row>
    <row r="341" spans="1:2" x14ac:dyDescent="0.15">
      <c r="A341" t="s">
        <v>19961</v>
      </c>
      <c r="B341" t="str">
        <f ca="1">CONCATENATE(SUBSTITUTE(SUBSTITUTE(A341,"dbo:","schema:"), ".", ";"), " time:hasTime [ time:hasBeginning [ time:inXSDDate ", CP!L341, IF(CP!P341="","",CONCATENATE(" ; time:hasEnd [ time:inXDSDate ",CP!P341)), " ] ] .")</f>
        <v>&lt;http://test;linked;data;gov;au/dataset/crs/cp/0360&gt; a crs:CommonwealthPerson ; foaf:name 'Professor Raymond James Wood LE FEVRE' ; schema:birthDate '1905-04-01'^^xsd:date ; schema:deathDate '1986-12-31'^^xsd:date' ;  time:hasTime [ time:hasBeginning [ time:inXSDDate '1905-04-01'^^xsd:date ] ] .</v>
      </c>
    </row>
    <row r="342" spans="1:2" x14ac:dyDescent="0.15">
      <c r="A342" t="s">
        <v>19962</v>
      </c>
      <c r="B342" t="str">
        <f>CONCATENATE(SUBSTITUTE(SUBSTITUTE(A342,"dbo:","schema:"), ".", ";"), " time:hasTime [ time:hasBeginning [ time:inXSDDate ", CP!L342, IF(CP!P342="","",CONCATENATE(" ; time:hasEnd [ time:inXDSDate ",CP!P342)), " ] ] .")</f>
        <v>&lt;http://test;linked;data;gov;au/dataset/crs/cp/0361&gt; a crs:CommonwealthPerson ; foaf:name 'Malcolm Arthur COLSTON' ; schema:birthDate '1938-04-05'^^xsd:date ;  time:hasTime [ time:hasBeginning [ time:inXSDDate '1938-04-05'^^xsd:date ] ] .</v>
      </c>
    </row>
    <row r="343" spans="1:2" x14ac:dyDescent="0.15">
      <c r="A343" t="s">
        <v>19963</v>
      </c>
      <c r="B343" t="str">
        <f>CONCATENATE(SUBSTITUTE(SUBSTITUTE(A343,"dbo:","schema:"), ".", ";"), " time:hasTime [ time:hasBeginning [ time:inXSDDate ", CP!L343, IF(CP!P343="","",CONCATENATE(" ; time:hasEnd [ time:inXDSDate ",CP!P343)), " ] ] .")</f>
        <v>&lt;http://test;linked;data;gov;au/dataset/crs/cp/0362&gt; a crs:CommonwealthPerson ; foaf:name 'The Hon Margaret REYNOLDS' ; schema:birthDate '1941-07-19'^^xsd:date ;  time:hasTime [ time:hasBeginning [ time:inXSDDate '1941-07-19'^^xsd:date ] ] .</v>
      </c>
    </row>
    <row r="344" spans="1:2" x14ac:dyDescent="0.15">
      <c r="A344" t="s">
        <v>19964</v>
      </c>
      <c r="B344" t="str">
        <f>CONCATENATE(SUBSTITUTE(SUBSTITUTE(A344,"dbo:","schema:"), ".", ";"), " time:hasTime [ time:hasBeginning [ time:inXSDDate ", CP!L344, IF(CP!P344="","",CONCATENATE(" ; time:hasEnd [ time:inXDSDate ",CP!P344)), " ] ] .")</f>
        <v>&lt;http://test;linked;data;gov;au/dataset/crs/cp/0363&gt; a crs:CommonwealthPerson ; foaf:name 'The Hon Kathy Martin SULLIVAN' ; schema:birthDate '1942-03-08'^^xsd:date ;  time:hasTime [ time:hasBeginning [ time:inXSDDate '1942-03-08'^^xsd:date ] ] .</v>
      </c>
    </row>
    <row r="345" spans="1:2" x14ac:dyDescent="0.15">
      <c r="A345" t="s">
        <v>19965</v>
      </c>
      <c r="B345" t="str">
        <f>CONCATENATE(SUBSTITUTE(SUBSTITUTE(A345,"dbo:","schema:"), ".", ";"), " time:hasTime [ time:hasBeginning [ time:inXSDDate ", CP!L345, IF(CP!P345="","",CONCATENATE(" ; time:hasEnd [ time:inXDSDate ",CP!P345)), " ] ] .")</f>
        <v>&lt;http://test;linked;data;gov;au/dataset/crs/cp/0364&gt; a crs:CommonwealthPerson ; foaf:name 'Donald Milner CAMERON AM' ; schema:birthDate '1940-02-06'^^xsd:date ;  time:hasTime [ time:hasBeginning [ time:inXSDDate '1940-02-06'^^xsd:date ] ] .</v>
      </c>
    </row>
    <row r="346" spans="1:2" x14ac:dyDescent="0.15">
      <c r="A346" t="s">
        <v>19966</v>
      </c>
      <c r="B346" t="str">
        <f>CONCATENATE(SUBSTITUTE(SUBSTITUTE(A346,"dbo:","schema:"), ".", ";"), " time:hasTime [ time:hasBeginning [ time:inXSDDate ", CP!L346, IF(CP!P346="","",CONCATENATE(" ; time:hasEnd [ time:inXDSDate ",CP!P346)), " ] ] .")</f>
        <v>&lt;http://test;linked;data;gov;au/dataset/crs/cp/0365&gt; a crs:CommonwealthPerson ; foaf:name 'Stanley James COLLARD' ; schema:birthDate '1936-03-25'^^xsd:date ;  time:hasTime [ time:hasBeginning [ time:inXSDDate '1936-03-25'^^xsd:date ] ] .</v>
      </c>
    </row>
    <row r="347" spans="1:2" x14ac:dyDescent="0.15">
      <c r="A347" t="s">
        <v>19967</v>
      </c>
      <c r="B347" t="str">
        <f>CONCATENATE(SUBSTITUTE(SUBSTITUTE(A347,"dbo:","schema:"), ".", ";"), " time:hasTime [ time:hasBeginning [ time:inXSDDate ", CP!L347, IF(CP!P347="","",CONCATENATE(" ; time:hasEnd [ time:inXDSDate ",CP!P347)), " ] ] .")</f>
        <v>&lt;http://test;linked;data;gov;au/dataset/crs/cp/0366&gt; a crs:CommonwealthPerson ; foaf:name 'Dr Baden Chapman TEAGUE' ; schema:birthDate '1944-09-18'^^xsd:date ;  time:hasTime [ time:hasBeginning [ time:inXSDDate '1944-09-18'^^xsd:date ] ] .</v>
      </c>
    </row>
    <row r="348" spans="1:2" x14ac:dyDescent="0.15">
      <c r="A348" t="s">
        <v>19968</v>
      </c>
      <c r="B348" t="str">
        <f ca="1">CONCATENATE(SUBSTITUTE(SUBSTITUTE(A348,"dbo:","schema:"), ".", ";"), " time:hasTime [ time:hasBeginning [ time:inXSDDate ", CP!L348, IF(CP!P348="","",CONCATENATE(" ; time:hasEnd [ time:inXDSDate ",CP!P348)), " ] ] .")</f>
        <v>&lt;http://test;linked;data;gov;au/dataset/crs/cp/0367&gt; a crs:CommonwealthPerson ; foaf:name 'The Hon Michael Jerome YOUNG' ; schema:birthDate '1936-10-09'^^xsd:date ; schema:deathDate '1996-04-08'^^xsd:date' ;  time:hasTime [ time:hasBeginning [ time:inXSDDate '1936-10-09'^^xsd:date ] ] .</v>
      </c>
    </row>
    <row r="349" spans="1:2" x14ac:dyDescent="0.15">
      <c r="A349" t="s">
        <v>19969</v>
      </c>
      <c r="B349" t="str">
        <f>CONCATENATE(SUBSTITUTE(SUBSTITUTE(A349,"dbo:","schema:"), ".", ";"), " time:hasTime [ time:hasBeginning [ time:inXSDDate ", CP!L349, IF(CP!P349="","",CONCATENATE(" ; time:hasEnd [ time:inXDSDate ",CP!P349)), " ] ] .")</f>
        <v>&lt;http://test;linked;data;gov;au/dataset/crs/cp/0368&gt; a crs:CommonwealthPerson ; foaf:name 'The Hon Robert Murray HILL' ; schema:birthDate '1946-09-25'^^xsd:date ;  time:hasTime [ time:hasBeginning [ time:inXSDDate '1946-09-25'^^xsd:date ] ] .</v>
      </c>
    </row>
    <row r="350" spans="1:2" x14ac:dyDescent="0.15">
      <c r="A350" t="s">
        <v>19970</v>
      </c>
      <c r="B350" t="str">
        <f>CONCATENATE(SUBSTITUTE(SUBSTITUTE(A350,"dbo:","schema:"), ".", ";"), " time:hasTime [ time:hasBeginning [ time:inXSDDate ", CP!L350, IF(CP!P350="","",CONCATENATE(" ; time:hasEnd [ time:inXDSDate ",CP!P350)), " ] ] .")</f>
        <v>&lt;http://test;linked;data;gov;au/dataset/crs/cp/0369&gt; a crs:CommonwealthPerson ; foaf:name 'Mervin Charles REED' ; schema:birthDate '1951-04-28'^^xsd:date ;  time:hasTime [ time:hasBeginning [ time:inXSDDate '1951-04-28'^^xsd:date ] ] .</v>
      </c>
    </row>
    <row r="351" spans="1:2" x14ac:dyDescent="0.15">
      <c r="A351" t="s">
        <v>19971</v>
      </c>
      <c r="B351" t="str">
        <f ca="1">CONCATENATE(SUBSTITUTE(SUBSTITUTE(A351,"dbo:","schema:"), ".", ";"), " time:hasTime [ time:hasBeginning [ time:inXSDDate ", CP!L351, IF(CP!P351="","",CONCATENATE(" ; time:hasEnd [ time:inXDSDate ",CP!P351)), " ] ] .")</f>
        <v>&lt;http://test;linked;data;gov;au/dataset/crs/cp/0037&gt; a crs:CommonwealthPerson ; foaf:name 'The Hon Sir Allen FAIRHALL KBE' ; schema:birthDate '1909-11-24'^^xsd:date ; schema:deathDate '2006-11-03'^^xsd:date' ;  time:hasTime [ time:hasBeginning [ time:inXSDDate '1909-11-24'^^xsd:date ] ] .</v>
      </c>
    </row>
    <row r="352" spans="1:2" x14ac:dyDescent="0.15">
      <c r="A352" t="s">
        <v>19972</v>
      </c>
      <c r="B352" t="str">
        <f>CONCATENATE(SUBSTITUTE(SUBSTITUTE(A352,"dbo:","schema:"), ".", ";"), " time:hasTime [ time:hasBeginning [ time:inXSDDate ", CP!L352, IF(CP!P352="","",CONCATENATE(" ; time:hasEnd [ time:inXDSDate ",CP!P352)), " ] ] .")</f>
        <v>&lt;http://test;linked;data;gov;au/dataset/crs/cp/0370&gt; a crs:CommonwealthPerson ; foaf:name 'John Neil ANDREW AO' ; schema:birthDate '1944-06-07'^^xsd:date ;  time:hasTime [ time:hasBeginning [ time:inXSDDate '1944-06-07'^^xsd:date ] ] .</v>
      </c>
    </row>
    <row r="353" spans="1:2" x14ac:dyDescent="0.15">
      <c r="A353" t="s">
        <v>19973</v>
      </c>
      <c r="B353" t="str">
        <f ca="1">CONCATENATE(SUBSTITUTE(SUBSTITUTE(A353,"dbo:","schema:"), ".", ";"), " time:hasTime [ time:hasBeginning [ time:inXSDDate ", CP!L353, IF(CP!P353="","",CONCATENATE(" ; time:hasEnd [ time:inXDSDate ",CP!P353)), " ] ] .")</f>
        <v>&lt;http://test;linked;data;gov;au/dataset/crs/cp/0371&gt; a crs:CommonwealthPerson ; foaf:name 'Janine HAINES AM' ; schema:birthDate '1945-05-08'^^xsd:date ; schema:deathDate '2004-11-20'^^xsd:date' ;  time:hasTime [ time:hasBeginning [ time:inXSDDate '1945-05-08'^^xsd:date ] ] .</v>
      </c>
    </row>
    <row r="354" spans="1:2" x14ac:dyDescent="0.15">
      <c r="A354" t="s">
        <v>19974</v>
      </c>
      <c r="B354" t="str">
        <f ca="1">CONCATENATE(SUBSTITUTE(SUBSTITUTE(A354,"dbo:","schema:"), ".", ";"), " time:hasTime [ time:hasBeginning [ time:inXSDDate ", CP!L354, IF(CP!P354="","",CONCATENATE(" ; time:hasEnd [ time:inXDSDate ",CP!P354)), " ] ] .")</f>
        <v>&lt;http://test;linked;data;gov;au/dataset/crs/cp/0372&gt; a crs:CommonwealthPerson ; foaf:name 'Lieutenant Colonel Ernest George FORESHEW' ; schema:birthDate '1915-12-21'^^xsd:date ; schema:deathDate '1985-06-01'^^xsd:date' ;  time:hasTime [ time:hasBeginning [ time:inXSDDate '1915-12-21'^^xsd:date ] ] .</v>
      </c>
    </row>
    <row r="355" spans="1:2" x14ac:dyDescent="0.15">
      <c r="A355" t="s">
        <v>19975</v>
      </c>
      <c r="B355" t="str">
        <f>CONCATENATE(SUBSTITUTE(SUBSTITUTE(A355,"dbo:","schema:"), ".", ";"), " time:hasTime [ time:hasBeginning [ time:inXSDDate ", CP!L355, IF(CP!P355="","",CONCATENATE(" ; time:hasEnd [ time:inXDSDate ",CP!P355)), " ] ] .")</f>
        <v>&lt;http://test;linked;data;gov;au/dataset/crs/cp/0373&gt; a crs:CommonwealthPerson ; foaf:name 'The Hon Neal BLEWETT AC' ; schema:birthDate '1933-10-24'^^xsd:date ;  time:hasTime [ time:hasBeginning [ time:inXSDDate '1933-10-24'^^xsd:date ] ] .</v>
      </c>
    </row>
    <row r="356" spans="1:2" x14ac:dyDescent="0.15">
      <c r="A356" t="s">
        <v>19976</v>
      </c>
      <c r="B356" t="str">
        <f ca="1">CONCATENATE(SUBSTITUTE(SUBSTITUTE(A356,"dbo:","schema:"), ".", ";"), " time:hasTime [ time:hasBeginning [ time:inXSDDate ", CP!L356, IF(CP!P356="","",CONCATENATE(" ; time:hasEnd [ time:inXDSDate ",CP!P356)), " ] ] .")</f>
        <v>&lt;http://test;linked;data;gov;au/dataset/crs/cp/0374&gt; a crs:CommonwealthPerson ; foaf:name 'Edward Stafford DYSON' ; schema:birthDate '1918-10-02'^^xsd:date ; schema:deathDate '2011-11-13'^^xsd:date' ;  time:hasTime [ time:hasBeginning [ time:inXSDDate '1918-10-02'^^xsd:date ] ] .</v>
      </c>
    </row>
    <row r="357" spans="1:2" x14ac:dyDescent="0.15">
      <c r="A357" t="s">
        <v>19977</v>
      </c>
      <c r="B357" t="str">
        <f>CONCATENATE(SUBSTITUTE(SUBSTITUTE(A357,"dbo:","schema:"), ".", ";"), " time:hasTime [ time:hasBeginning [ time:inXSDDate ", CP!L357, IF(CP!P357="","",CONCATENATE(" ; time:hasEnd [ time:inXDSDate ",CP!P357)), " ] ] .")</f>
        <v>&lt;http://test;linked;data;gov;au/dataset/crs/cp/0375&gt; a crs:CommonwealthPerson ; foaf:name 'The Hon Peter DUNCAN' ; schema:birthDate '1945-01-01'^^xsd:date ;  time:hasTime [ time:hasBeginning [ time:inXSDDate '1945-01-01'^^xsd:date ] ] .</v>
      </c>
    </row>
    <row r="358" spans="1:2" x14ac:dyDescent="0.15">
      <c r="A358" t="s">
        <v>19978</v>
      </c>
      <c r="B358" t="str">
        <f>CONCATENATE(SUBSTITUTE(SUBSTITUTE(A358,"dbo:","schema:"), ".", ";"), " time:hasTime [ time:hasBeginning [ time:inXSDDate ", CP!L358, IF(CP!P358="","",CONCATENATE(" ; time:hasEnd [ time:inXDSDate ",CP!P358)), " ] ] .")</f>
        <v>&lt;http://test;linked;data;gov;au/dataset/crs/cp/0376&gt; a crs:CommonwealthPerson ; foaf:name 'The Hon Raymond John GROOM' ; schema:birthDate '1944-09-03'^^xsd:date ;  time:hasTime [ time:hasBeginning [ time:inXSDDate '1944-09-03'^^xsd:date ] ] .</v>
      </c>
    </row>
    <row r="359" spans="1:2" x14ac:dyDescent="0.15">
      <c r="A359" t="s">
        <v>19979</v>
      </c>
      <c r="B359" t="str">
        <f>CONCATENATE(SUBSTITUTE(SUBSTITUTE(A359,"dbo:","schema:"), ".", ";"), " time:hasTime [ time:hasBeginning [ time:inXSDDate ", CP!L359, IF(CP!P359="","",CONCATENATE(" ; time:hasEnd [ time:inXDSDate ",CP!P359)), " ] ] .")</f>
        <v>&lt;http://test;linked;data;gov;au/dataset/crs/cp/0377&gt; a crs:CommonwealthPerson ; foaf:name 'Senator (Richard William) Brian HARRADINE' ; schema:birthDate '1935-01-09'^^xsd:date ;  time:hasTime [ time:hasBeginning [ time:inXSDDate '1935-01-09'^^xsd:date ] ] .</v>
      </c>
    </row>
    <row r="360" spans="1:2" x14ac:dyDescent="0.15">
      <c r="A360" t="s">
        <v>19980</v>
      </c>
      <c r="B360" t="str">
        <f>CONCATENATE(SUBSTITUTE(SUBSTITUTE(A360,"dbo:","schema:"), ".", ";"), " time:hasTime [ time:hasBeginning [ time:inXSDDate ", CP!L360, IF(CP!P360="","",CONCATENATE(" ; time:hasEnd [ time:inXDSDate ",CP!P360)), " ] ] .")</f>
        <v>&lt;http://test;linked;data;gov;au/dataset/crs/cp/0378&gt; a crs:CommonwealthPerson ; foaf:name 'The Hon Donald James GRIMES AO' ; schema:birthDate '1937-10-04'^^xsd:date ;  time:hasTime [ time:hasBeginning [ time:inXSDDate '1937-10-04'^^xsd:date ] ] .</v>
      </c>
    </row>
    <row r="361" spans="1:2" x14ac:dyDescent="0.15">
      <c r="A361" t="s">
        <v>19981</v>
      </c>
      <c r="B361" t="str">
        <f>CONCATENATE(SUBSTITUTE(SUBSTITUTE(A361,"dbo:","schema:"), ".", ";"), " time:hasTime [ time:hasBeginning [ time:inXSDDate ", CP!L361, IF(CP!P361="","",CONCATENATE(" ; time:hasEnd [ time:inXDSDate ",CP!P361)), " ] ] .")</f>
        <v>&lt;http://test;linked;data;gov;au/dataset/crs/cp/0038&gt; a crs:CommonwealthPerson ; foaf:name 'Adela Viola ZIMMERMANN' ; schema:birthDate '1907-02-28'^^xsd:date ;  time:hasTime [ time:hasBeginning [ time:inXSDDate '1907-02-28'^^xsd:date ] ] .</v>
      </c>
    </row>
    <row r="362" spans="1:2" x14ac:dyDescent="0.15">
      <c r="A362" t="s">
        <v>19982</v>
      </c>
      <c r="B362" t="str">
        <f>CONCATENATE(SUBSTITUTE(SUBSTITUTE(A362,"dbo:","schema:"), ".", ";"), " time:hasTime [ time:hasBeginning [ time:inXSDDate ", CP!L362, IF(CP!P362="","",CONCATENATE(" ; time:hasEnd [ time:inXDSDate ",CP!P362)), " ] ] .")</f>
        <v>&lt;http://test;linked;data;gov;au/dataset/crs/cp/0381&gt; a crs:CommonwealthPerson ; foaf:name 'John Edward REEVES' ; schema:birthDate '1952-01-02'^^xsd:date ;  time:hasTime [ time:hasBeginning [ time:inXSDDate '1952-01-02'^^xsd:date ] ] .</v>
      </c>
    </row>
    <row r="363" spans="1:2" x14ac:dyDescent="0.15">
      <c r="A363" t="s">
        <v>19983</v>
      </c>
      <c r="B363" t="str">
        <f ca="1">CONCATENATE(SUBSTITUTE(SUBSTITUTE(A363,"dbo:","schema:"), ".", ";"), " time:hasTime [ time:hasBeginning [ time:inXSDDate ", CP!L363, IF(CP!P363="","",CONCATENATE(" ; time:hasEnd [ time:inXDSDate ",CP!P363)), " ] ] .")</f>
        <v>&lt;http://test;linked;data;gov;au/dataset/crs/cp/0382&gt; a crs:CommonwealthPerson ; foaf:name 'Edward Albert ROBERTSON' ; schema:birthDate '1929-03-18'^^xsd:date ; schema:deathDate '1991-01-05'^^xsd:date' ;  time:hasTime [ time:hasBeginning [ time:inXSDDate '1929-03-18'^^xsd:date ] ] .</v>
      </c>
    </row>
    <row r="364" spans="1:2" x14ac:dyDescent="0.15">
      <c r="A364" t="s">
        <v>19984</v>
      </c>
      <c r="B364" t="str">
        <f>CONCATENATE(SUBSTITUTE(SUBSTITUTE(A364,"dbo:","schema:"), ".", ";"), " time:hasTime [ time:hasBeginning [ time:inXSDDate ", CP!L364, IF(CP!P364="","",CONCATENATE(" ; time:hasEnd [ time:inXDSDate ",CP!P364)), " ] ] .")</f>
        <v>&lt;http://test;linked;data;gov;au/dataset/crs/cp/0386&gt; a crs:CommonwealthPerson ; foaf:name 'The Hon Stewart John WEST' ; schema:birthDate '1934-03-31'^^xsd:date ;  time:hasTime [ time:hasBeginning [ time:inXSDDate '1934-03-31'^^xsd:date ] ] .</v>
      </c>
    </row>
    <row r="365" spans="1:2" x14ac:dyDescent="0.15">
      <c r="A365" t="s">
        <v>19985</v>
      </c>
      <c r="B365" t="str">
        <f>CONCATENATE(SUBSTITUTE(SUBSTITUTE(A365,"dbo:","schema:"), ".", ";"), " time:hasTime [ time:hasBeginning [ time:inXSDDate ", CP!L365, IF(CP!P365="","",CONCATENATE(" ; time:hasEnd [ time:inXDSDate ",CP!P365)), " ] ] .")</f>
        <v>&lt;http://test;linked;data;gov;au/dataset/crs/cp/0387&gt; a crs:CommonwealthPerson ; foaf:name 'John Casey TAYLOR AO' ; schema:birthDate '1930-12-02'^^xsd:date ;  time:hasTime [ time:hasBeginning [ time:inXSDDate '1930-12-02'^^xsd:date ] ] .</v>
      </c>
    </row>
    <row r="366" spans="1:2" x14ac:dyDescent="0.15">
      <c r="A366" t="s">
        <v>19986</v>
      </c>
      <c r="B366" t="str">
        <f ca="1">CONCATENATE(SUBSTITUTE(SUBSTITUTE(A366,"dbo:","schema:"), ".", ";"), " time:hasTime [ time:hasBeginning [ time:inXSDDate ", CP!L366, IF(CP!P366="","",CONCATENATE(" ; time:hasEnd [ time:inXDSDate ",CP!P366)), " ] ] .")</f>
        <v>&lt;http://test;linked;data;gov;au/dataset/crs/cp/0388&gt; a crs:CommonwealthPerson ; foaf:name 'Robert Charles COULTER' ; schema:birthDate '1864-01-29'^^xsd:date ; schema:deathDate '1956-08-27'^^xsd:date' ;  time:hasTime [ time:hasBeginning [ time:inXSDDate '1864-01-29'^^xsd:date ] ] .</v>
      </c>
    </row>
    <row r="367" spans="1:2" x14ac:dyDescent="0.15">
      <c r="A367" t="s">
        <v>19987</v>
      </c>
      <c r="B367" t="str">
        <f ca="1">CONCATENATE(SUBSTITUTE(SUBSTITUTE(A367,"dbo:","schema:"), ".", ";"), " time:hasTime [ time:hasBeginning [ time:inXSDDate ", CP!L367, IF(CP!P367="","",CONCATENATE(" ; time:hasEnd [ time:inXDSDate ",CP!P367)), " ] ] .")</f>
        <v>&lt;http://test;linked;data;gov;au/dataset/crs/cp/0389&gt; a crs:CommonwealthPerson ; foaf:name 'Jean ROSS' ; schema:birthDate '1930-01-01'^^xsd:date ; schema:deathDate '1972-12-31'^^xsd:date' ;  time:hasTime [ time:hasBeginning [ time:inXSDDate '1930-01-01'^^xsd:date ] ] .</v>
      </c>
    </row>
    <row r="368" spans="1:2" x14ac:dyDescent="0.15">
      <c r="A368" t="s">
        <v>19988</v>
      </c>
      <c r="B368" t="str">
        <f ca="1">CONCATENATE(SUBSTITUTE(SUBSTITUTE(A368,"dbo:","schema:"), ".", ";"), " time:hasTime [ time:hasBeginning [ time:inXSDDate ", CP!L368, IF(CP!P368="","",CONCATENATE(" ; time:hasEnd [ time:inXDSDate ",CP!P368)), " ] ] .")</f>
        <v>&lt;http://test;linked;data;gov;au/dataset/crs/cp/0039&gt; a crs:CommonwealthPerson ; foaf:name 'William Stanley KELLY OBE' ; schema:birthDate '1882-08-24'^^xsd:date ; schema:deathDate '1969-06-30'^^xsd:date' ;  time:hasTime [ time:hasBeginning [ time:inXSDDate '1882-08-24'^^xsd:date ] ] .</v>
      </c>
    </row>
    <row r="369" spans="1:2" x14ac:dyDescent="0.15">
      <c r="A369" t="s">
        <v>19989</v>
      </c>
      <c r="B369" t="str">
        <f>CONCATENATE(SUBSTITUTE(SUBSTITUTE(A369,"dbo:","schema:"), ".", ";"), " time:hasTime [ time:hasBeginning [ time:inXSDDate ", CP!L369, IF(CP!P369="","",CONCATENATE(" ; time:hasEnd [ time:inXDSDate ",CP!P369)), " ] ] .")</f>
        <v>&lt;http://test;linked;data;gov;au/dataset/crs/cp/0390&gt; a crs:CommonwealthPerson ; foaf:name 'The Hon Robert James Lee HAWKE AC' ; schema:birthDate '1929-12-09'^^xsd:date ;  time:hasTime [ time:hasBeginning [ time:inXSDDate '1929-12-09'^^xsd:date ] ] .</v>
      </c>
    </row>
    <row r="370" spans="1:2" x14ac:dyDescent="0.15">
      <c r="A370" t="s">
        <v>19990</v>
      </c>
      <c r="B370" t="str">
        <f>CONCATENATE(SUBSTITUTE(SUBSTITUTE(A370,"dbo:","schema:"), ".", ";"), " time:hasTime [ time:hasBeginning [ time:inXSDDate ", CP!L370, IF(CP!P370="","",CONCATENATE(" ; time:hasEnd [ time:inXDSDate ",CP!P370)), " ] ] .")</f>
        <v>&lt;http://test;linked;data;gov;au/dataset/crs/cp/0391&gt; a crs:CommonwealthPerson ; foaf:name 'Dr Ross Gregory GARNAUT AO' ; schema:birthDate '1946-07-28'^^xsd:date ;  time:hasTime [ time:hasBeginning [ time:inXSDDate '1946-07-28'^^xsd:date ] ] .</v>
      </c>
    </row>
    <row r="371" spans="1:2" x14ac:dyDescent="0.15">
      <c r="A371" t="s">
        <v>19991</v>
      </c>
      <c r="B371" t="str">
        <f ca="1">CONCATENATE(SUBSTITUTE(SUBSTITUTE(A371,"dbo:","schema:"), ".", ";"), " time:hasTime [ time:hasBeginning [ time:inXSDDate ", CP!L371, IF(CP!P371="","",CONCATENATE(" ; time:hasEnd [ time:inXDSDate ",CP!P371)), " ] ] .")</f>
        <v>&lt;http://test;linked;data;gov;au/dataset/crs/cp/0392&gt; a crs:CommonwealthPerson ; foaf:name 'Sir Henry Armand BLAND CBE' ; schema:birthDate '1909-12-28'^^xsd:date ; schema:deathDate '1997-11-08'^^xsd:date' ;  time:hasTime [ time:hasBeginning [ time:inXSDDate '1909-12-28'^^xsd:date ] ] .</v>
      </c>
    </row>
    <row r="372" spans="1:2" x14ac:dyDescent="0.15">
      <c r="A372" t="s">
        <v>19992</v>
      </c>
      <c r="B372" t="str">
        <f>CONCATENATE(SUBSTITUTE(SUBSTITUTE(A372,"dbo:","schema:"), ".", ";"), " time:hasTime [ time:hasBeginning [ time:inXSDDate ", CP!L372, IF(CP!P372="","",CONCATENATE(" ; time:hasEnd [ time:inXDSDate ",CP!P372)), " ] ] .")</f>
        <v>&lt;http://test;linked;data;gov;au/dataset/crs/cp/0393&gt; a crs:CommonwealthPerson ; foaf:name 'Bernard Francis EGAN' ; schema:birthDate '1894-10-11'^^xsd:date ;  time:hasTime [ time:hasBeginning [ time:inXSDDate '1894-10-11'^^xsd:date ] ] .</v>
      </c>
    </row>
    <row r="373" spans="1:2" x14ac:dyDescent="0.15">
      <c r="A373" t="s">
        <v>19993</v>
      </c>
      <c r="B373" t="str">
        <f>CONCATENATE(SUBSTITUTE(SUBSTITUTE(A373,"dbo:","schema:"), ".", ";"), " time:hasTime [ time:hasBeginning [ time:inXSDDate ", CP!L373, IF(CP!P373="","",CONCATENATE(" ; time:hasEnd [ time:inXDSDate ",CP!P373)), " ] ] .")</f>
        <v>&lt;http://test;linked;data;gov;au/dataset/crs/cp/0394&gt; a crs:CommonwealthPerson ; foaf:name 'The Hon Barry Owen JONES AO' ; schema:birthDate '1932-10-11'^^xsd:date ;  time:hasTime [ time:hasBeginning [ time:inXSDDate '1932-10-11'^^xsd:date ] ] .</v>
      </c>
    </row>
    <row r="374" spans="1:2" x14ac:dyDescent="0.15">
      <c r="A374" t="s">
        <v>19994</v>
      </c>
      <c r="B374" t="str">
        <f ca="1">CONCATENATE(SUBSTITUTE(SUBSTITUTE(A374,"dbo:","schema:"), ".", ";"), " time:hasTime [ time:hasBeginning [ time:inXSDDate ", CP!L374, IF(CP!P374="","",CONCATENATE(" ; time:hasEnd [ time:inXDSDate ",CP!P374)), " ] ] .")</f>
        <v>&lt;http://test;linked;data;gov;au/dataset/crs/cp/0395&gt; a crs:CommonwealthPerson ; foaf:name 'Hilda Blanche JACKSON MVO, MBE' ; schema:birthDate '1906-08-27'^^xsd:date ; schema:deathDate '1988-02-24'^^xsd:date' ;  time:hasTime [ time:hasBeginning [ time:inXSDDate '1906-08-27'^^xsd:date ] ] .</v>
      </c>
    </row>
    <row r="375" spans="1:2" x14ac:dyDescent="0.15">
      <c r="A375" t="s">
        <v>19995</v>
      </c>
      <c r="B375" t="str">
        <f ca="1">CONCATENATE(SUBSTITUTE(SUBSTITUTE(A375,"dbo:","schema:"), ".", ";"), " time:hasTime [ time:hasBeginning [ time:inXSDDate ", CP!L375, IF(CP!P375="","",CONCATENATE(" ; time:hasEnd [ time:inXDSDate ",CP!P375)), " ] ] .")</f>
        <v>&lt;http://test;linked;data;gov;au/dataset/crs/cp/0396&gt; a crs:CommonwealthPerson ; foaf:name 'Sir Robert Randolph GARRAN KG, GCMG' ; schema:birthDate '1867-02-10'^^xsd:date ; schema:deathDate '1957-01-11'^^xsd:date' ;  time:hasTime [ time:hasBeginning [ time:inXSDDate '1867-02-10'^^xsd:date ] ] .</v>
      </c>
    </row>
    <row r="376" spans="1:2" x14ac:dyDescent="0.15">
      <c r="A376" t="s">
        <v>19996</v>
      </c>
      <c r="B376" t="str">
        <f ca="1">CONCATENATE(SUBSTITUTE(SUBSTITUTE(A376,"dbo:","schema:"), ".", ";"), " time:hasTime [ time:hasBeginning [ time:inXSDDate ", CP!L376, IF(CP!P376="","",CONCATENATE(" ; time:hasEnd [ time:inXDSDate ",CP!P376)), " ] ] .")</f>
        <v>&lt;http://test;linked;data;gov;au/dataset/crs/cp/0397&gt; a crs:CommonwealthPerson ; foaf:name 'Lucas George DE GARIS' ; schema:birthDate '1891-11-02'^^xsd:date ; schema:deathDate '1966-12-28'^^xsd:date' ;  time:hasTime [ time:hasBeginning [ time:inXSDDate '1891-11-02'^^xsd:date ] ] .</v>
      </c>
    </row>
    <row r="377" spans="1:2" x14ac:dyDescent="0.15">
      <c r="A377" t="s">
        <v>19997</v>
      </c>
      <c r="B377" t="str">
        <f>CONCATENATE(SUBSTITUTE(SUBSTITUTE(A377,"dbo:","schema:"), ".", ";"), " time:hasTime [ time:hasBeginning [ time:inXSDDate ", CP!L377, IF(CP!P377="","",CONCATENATE(" ; time:hasEnd [ time:inXDSDate ",CP!P377)), " ] ] .")</f>
        <v>&lt;http://test;linked;data;gov;au/dataset/crs/cp/0398&gt; a crs:CommonwealthPerson ; foaf:name 'Kenneth Norman JONES AO, CBE' ; schema:birthDate '1924-04-17'^^xsd:date ;  time:hasTime [ time:hasBeginning [ time:inXSDDate '1924-04-17'^^xsd:date ] ] .</v>
      </c>
    </row>
    <row r="378" spans="1:2" x14ac:dyDescent="0.15">
      <c r="A378" t="s">
        <v>19998</v>
      </c>
      <c r="B378" t="str">
        <f ca="1">CONCATENATE(SUBSTITUTE(SUBSTITUTE(A378,"dbo:","schema:"), ".", ";"), " time:hasTime [ time:hasBeginning [ time:inXSDDate ", CP!L378, IF(CP!P378="","",CONCATENATE(" ; time:hasEnd [ time:inXDSDate ",CP!P378)), " ] ] .")</f>
        <v>&lt;http://test;linked;data;gov;au/dataset/crs/cp/0399&gt; a crs:CommonwealthPerson ; foaf:name 'Francis Jeremiah MARCUSSON OBE' ; schema:birthDate '1902-02-11'^^xsd:date ; schema:deathDate '1987-11-30'^^xsd:date' ;  time:hasTime [ time:hasBeginning [ time:inXSDDate '1902-02-11'^^xsd:date ] ] .</v>
      </c>
    </row>
    <row r="379" spans="1:2" x14ac:dyDescent="0.15">
      <c r="A379" t="s">
        <v>19999</v>
      </c>
      <c r="B379" t="str">
        <f ca="1">CONCATENATE(SUBSTITUTE(SUBSTITUTE(A379,"dbo:","schema:"), ".", ";"), " time:hasTime [ time:hasBeginning [ time:inXSDDate ", CP!L379, IF(CP!P379="","",CONCATENATE(" ; time:hasEnd [ time:inXDSDate ",CP!P379)), " ] ] .")</f>
        <v>&lt;http://test;linked;data;gov;au/dataset/crs/cp/0004&gt; a crs:CommonwealthPerson ; foaf:name 'Sir John Grenfell CRAWFORD AC, CBE' ; schema:birthDate '1910-04-04'^^xsd:date ; schema:deathDate '1984-05-31'^^xsd:date' ;  time:hasTime [ time:hasBeginning [ time:inXSDDate '1910-04-04'^^xsd:date ] ] .</v>
      </c>
    </row>
    <row r="380" spans="1:2" x14ac:dyDescent="0.15">
      <c r="A380" t="s">
        <v>20000</v>
      </c>
      <c r="B380" t="str">
        <f ca="1">CONCATENATE(SUBSTITUTE(SUBSTITUTE(A380,"dbo:","schema:"), ".", ";"), " time:hasTime [ time:hasBeginning [ time:inXSDDate ", CP!L380, IF(CP!P380="","",CONCATENATE(" ; time:hasEnd [ time:inXDSDate ",CP!P380)), " ] ] .")</f>
        <v>&lt;http://test;linked;data;gov;au/dataset/crs/cp/0040&gt; a crs:CommonwealthPerson ; foaf:name 'The Hon Charles Robert KELLY CMG' ; schema:birthDate '1912-06-22'^^xsd:date ; schema:deathDate '1997-01-17'^^xsd:date' ;  time:hasTime [ time:hasBeginning [ time:inXSDDate '1912-06-22'^^xsd:date ] ] .</v>
      </c>
    </row>
    <row r="381" spans="1:2" x14ac:dyDescent="0.15">
      <c r="A381" t="s">
        <v>20001</v>
      </c>
      <c r="B381" t="str">
        <f ca="1">CONCATENATE(SUBSTITUTE(SUBSTITUTE(A381,"dbo:","schema:"), ".", ";"), " time:hasTime [ time:hasBeginning [ time:inXSDDate ", CP!L381, IF(CP!P381="","",CONCATENATE(" ; time:hasEnd [ time:inXDSDate ",CP!P381)), " ] ] .")</f>
        <v>&lt;http://test;linked;data;gov;au/dataset/crs/cp/0400&gt; a crs:CommonwealthPerson ; foaf:name 'The Rt Hon Sir Harry Talbot GIBBS AC, GCMG, KBE' ; schema:birthDate '1917-02-07'^^xsd:date ; schema:deathDate '2005-06-25'^^xsd:date' ;  time:hasTime [ time:hasBeginning [ time:inXSDDate '1917-02-07'^^xsd:date ] ] .</v>
      </c>
    </row>
    <row r="382" spans="1:2" x14ac:dyDescent="0.15">
      <c r="A382" t="s">
        <v>20002</v>
      </c>
      <c r="B382" t="str">
        <f ca="1">CONCATENATE(SUBSTITUTE(SUBSTITUTE(A382,"dbo:","schema:"), ".", ";"), " time:hasTime [ time:hasBeginning [ time:inXSDDate ", CP!L382, IF(CP!P382="","",CONCATENATE(" ; time:hasEnd [ time:inXDSDate ",CP!P382)), " ] ] .")</f>
        <v>&lt;http://test;linked;data;gov;au/dataset/crs/cp/0041&gt; a crs:CommonwealthPerson ; foaf:name 'The Rt Hon Sir William MCMAHON PC, GCMG, CH' ; schema:birthDate '1908-02-23'^^xsd:date ; schema:deathDate '1988-03-31'^^xsd:date' ;  time:hasTime [ time:hasBeginning [ time:inXSDDate '1908-02-23'^^xsd:date ] ] .</v>
      </c>
    </row>
    <row r="383" spans="1:2" x14ac:dyDescent="0.15">
      <c r="A383" t="s">
        <v>20003</v>
      </c>
      <c r="B383" t="str">
        <f>CONCATENATE(SUBSTITUTE(SUBSTITUTE(A383,"dbo:","schema:"), ".", ";"), " time:hasTime [ time:hasBeginning [ time:inXSDDate ", CP!L383, IF(CP!P383="","",CONCATENATE(" ; time:hasEnd [ time:inXDSDate ",CP!P383)), " ] ] .")</f>
        <v>&lt;http://test;linked;data;gov;au/dataset/crs/cp/0411&gt; a crs:CommonwealthPerson ; foaf:name 'Ray George MAIR' ; schema:birthDate '1922-03-19'^^xsd:date ;  time:hasTime [ time:hasBeginning [ time:inXSDDate '1922-03-19'^^xsd:date ] ] .</v>
      </c>
    </row>
    <row r="384" spans="1:2" x14ac:dyDescent="0.15">
      <c r="A384" t="s">
        <v>20004</v>
      </c>
      <c r="B384" t="str">
        <f>CONCATENATE(SUBSTITUTE(SUBSTITUTE(A384,"dbo:","schema:"), ".", ";"), " time:hasTime [ time:hasBeginning [ time:inXSDDate ", CP!L384, IF(CP!P384="","",CONCATENATE(" ; time:hasEnd [ time:inXDSDate ",CP!P384)), " ] ] .")</f>
        <v>&lt;http://test;linked;data;gov;au/dataset/crs/cp/0412&gt; a crs:CommonwealthPerson ; foaf:name 'Robert Alton DALY' ; schema:birthDate '1928-04-28'^^xsd:date ;  time:hasTime [ time:hasBeginning [ time:inXSDDate '1928-04-28'^^xsd:date ] ] .</v>
      </c>
    </row>
    <row r="385" spans="1:2" x14ac:dyDescent="0.15">
      <c r="A385" t="s">
        <v>20005</v>
      </c>
      <c r="B385" t="str">
        <f ca="1">CONCATENATE(SUBSTITUTE(SUBSTITUTE(A385,"dbo:","schema:"), ".", ";"), " time:hasTime [ time:hasBeginning [ time:inXSDDate ", CP!L385, IF(CP!P385="","",CONCATENATE(" ; time:hasEnd [ time:inXDSDate ",CP!P385)), " ] ] .")</f>
        <v>&lt;http://test;linked;data;gov;au/dataset/crs/cp/0413&gt; a crs:CommonwealthPerson ; foaf:name 'Sir David Osborne HAY KT, CBE, DSO' ; schema:birthDate '1916-11-29'^^xsd:date ; schema:deathDate '2009-05-18'^^xsd:date' ;  time:hasTime [ time:hasBeginning [ time:inXSDDate '1916-11-29'^^xsd:date ] ] .</v>
      </c>
    </row>
    <row r="386" spans="1:2" x14ac:dyDescent="0.15">
      <c r="A386" t="s">
        <v>20006</v>
      </c>
      <c r="B386" t="str">
        <f>CONCATENATE(SUBSTITUTE(SUBSTITUTE(A386,"dbo:","schema:"), ".", ";"), " time:hasTime [ time:hasBeginning [ time:inXSDDate ", CP!L386, IF(CP!P386="","",CONCATENATE(" ; time:hasEnd [ time:inXDSDate ",CP!P386)), " ] ] .")</f>
        <v>&lt;http://test;linked;data;gov;au/dataset/crs/cp/0414&gt; a crs:CommonwealthPerson ; foaf:name 'The Hon John Joseph BROWN AO' ; schema:birthDate '1931-12-19'^^xsd:date ;  time:hasTime [ time:hasBeginning [ time:inXSDDate '1931-12-19'^^xsd:date ] ] .</v>
      </c>
    </row>
    <row r="387" spans="1:2" x14ac:dyDescent="0.15">
      <c r="A387" t="s">
        <v>20007</v>
      </c>
      <c r="B387" t="str">
        <f>CONCATENATE(SUBSTITUTE(SUBSTITUTE(A387,"dbo:","schema:"), ".", ";"), " time:hasTime [ time:hasBeginning [ time:inXSDDate ", CP!L387, IF(CP!P387="","",CONCATENATE(" ; time:hasEnd [ time:inXDSDate ",CP!P387)), " ] ] .")</f>
        <v>&lt;http://test;linked;data;gov;au/dataset/crs/cp/0415&gt; a crs:CommonwealthPerson ; foaf:name 'Emeritus Professor Stuart Francis HARRIS AO' ; schema:birthDate '1931-03-14'^^xsd:date ;  time:hasTime [ time:hasBeginning [ time:inXSDDate '1931-03-14'^^xsd:date ] ] .</v>
      </c>
    </row>
    <row r="388" spans="1:2" x14ac:dyDescent="0.15">
      <c r="A388" t="s">
        <v>20008</v>
      </c>
      <c r="B388" t="str">
        <f ca="1">CONCATENATE(SUBSTITUTE(SUBSTITUTE(A388,"dbo:","schema:"), ".", ";"), " time:hasTime [ time:hasBeginning [ time:inXSDDate ", CP!L388, IF(CP!P388="","",CONCATENATE(" ; time:hasEnd [ time:inXDSDate ",CP!P388)), " ] ] .")</f>
        <v>&lt;http://test;linked;data;gov;au/dataset/crs/cp/0416&gt; a crs:CommonwealthPerson ; foaf:name 'William CLIFFORD' ; schema:birthDate '1918-10-06'^^xsd:date ; schema:deathDate '1986-06-06'^^xsd:date' ;  time:hasTime [ time:hasBeginning [ time:inXSDDate '1918-10-06'^^xsd:date ] ] .</v>
      </c>
    </row>
    <row r="389" spans="1:2" x14ac:dyDescent="0.15">
      <c r="A389" t="s">
        <v>20009</v>
      </c>
      <c r="B389" t="str">
        <f>CONCATENATE(SUBSTITUTE(SUBSTITUTE(A389,"dbo:","schema:"), ".", ";"), " time:hasTime [ time:hasBeginning [ time:inXSDDate ", CP!L389, IF(CP!P389="","",CONCATENATE(" ; time:hasEnd [ time:inXDSDate ",CP!P389)), " ] ] .")</f>
        <v>&lt;http://test;linked;data;gov;au/dataset/crs/cp/0417&gt; a crs:CommonwealthPerson ; foaf:name 'The Hon Dame Margaret Georgina Constance GUILFOYLE AC, DBE' ; schema:birthDate '1926-05-15'^^xsd:date ;  time:hasTime [ time:hasBeginning [ time:inXSDDate '1926-05-15'^^xsd:date ] ] .</v>
      </c>
    </row>
    <row r="390" spans="1:2" x14ac:dyDescent="0.15">
      <c r="A390" t="s">
        <v>20010</v>
      </c>
      <c r="B390" t="str">
        <f>CONCATENATE(SUBSTITUTE(SUBSTITUTE(A390,"dbo:","schema:"), ".", ";"), " time:hasTime [ time:hasBeginning [ time:inXSDDate ", CP!L390, IF(CP!P390="","",CONCATENATE(" ; time:hasEnd [ time:inXDSDate ",CP!P390)), " ] ] .")</f>
        <v>&lt;http://test;linked;data;gov;au/dataset/crs/cp/0418&gt; a crs:CommonwealthPerson ; foaf:name 'A A SMITH' ; schema:birthDate '1915-01-01'^^xsd:date ;  time:hasTime [ time:hasBeginning [ time:inXSDDate '1915-01-01'^^xsd:date ] ] .</v>
      </c>
    </row>
    <row r="391" spans="1:2" x14ac:dyDescent="0.15">
      <c r="A391" t="s">
        <v>20011</v>
      </c>
      <c r="B391" t="str">
        <f ca="1">CONCATENATE(SUBSTITUTE(SUBSTITUTE(A391,"dbo:","schema:"), ".", ";"), " time:hasTime [ time:hasBeginning [ time:inXSDDate ", CP!L391, IF(CP!P391="","",CONCATENATE(" ; time:hasEnd [ time:inXDSDate ",CP!P391)), " ] ] .")</f>
        <v>&lt;http://test;linked;data;gov;au/dataset/crs/cp/0042&gt; a crs:CommonwealthPerson ; foaf:name 'Joseph Aloysius CARRODUS CBE' ; schema:birthDate '1885-09-03'^^xsd:date ; schema:deathDate '1961-04-08'^^xsd:date' ;  time:hasTime [ time:hasBeginning [ time:inXSDDate '1885-09-03'^^xsd:date ] ] .</v>
      </c>
    </row>
    <row r="392" spans="1:2" x14ac:dyDescent="0.15">
      <c r="A392" t="s">
        <v>20012</v>
      </c>
      <c r="B392" t="str">
        <f>CONCATENATE(SUBSTITUTE(SUBSTITUTE(A392,"dbo:","schema:"), ".", ";"), " time:hasTime [ time:hasBeginning [ time:inXSDDate ", CP!L392, IF(CP!P392="","",CONCATENATE(" ; time:hasEnd [ time:inXDSDate ",CP!P392)), " ] ] .")</f>
        <v>&lt;http://test;linked;data;gov;au/dataset/crs/cp/0421&gt; a crs:CommonwealthPerson ; foaf:name 'John Charles HODGES' ; schema:birthDate '1937-10-03'^^xsd:date ;  time:hasTime [ time:hasBeginning [ time:inXSDDate '1937-10-03'^^xsd:date ] ] .</v>
      </c>
    </row>
    <row r="393" spans="1:2" x14ac:dyDescent="0.15">
      <c r="A393" t="s">
        <v>20013</v>
      </c>
      <c r="B393" t="str">
        <f>CONCATENATE(SUBSTITUTE(SUBSTITUTE(A393,"dbo:","schema:"), ".", ";"), " time:hasTime [ time:hasBeginning [ time:inXSDDate ", CP!L393, IF(CP!P393="","",CONCATENATE(" ; time:hasEnd [ time:inXDSDate ",CP!P393)), " ] ] .")</f>
        <v>&lt;http://test;linked;data;gov;au/dataset/crs/cp/0422&gt; a crs:CommonwealthPerson ; foaf:name 'The Hon Eamon John LINDSAY RFD' ; schema:birthDate '1942-12-19'^^xsd:date ;  time:hasTime [ time:hasBeginning [ time:inXSDDate '1942-12-19'^^xsd:date ] ] .</v>
      </c>
    </row>
    <row r="394" spans="1:2" x14ac:dyDescent="0.15">
      <c r="A394" t="s">
        <v>20014</v>
      </c>
      <c r="B394" t="str">
        <f>CONCATENATE(SUBSTITUTE(SUBSTITUTE(A394,"dbo:","schema:"), ".", ";"), " time:hasTime [ time:hasBeginning [ time:inXSDDate ", CP!L394, IF(CP!P394="","",CONCATENATE(" ; time:hasEnd [ time:inXDSDate ",CP!P394)), " ] ] .")</f>
        <v>&lt;http://test;linked;data;gov;au/dataset/crs/cp/0424&gt; a crs:CommonwealthPerson ; foaf:name 'Elaine Elizabeth DARLING' ; schema:birthDate '1936-06-06'^^xsd:date ;  time:hasTime [ time:hasBeginning [ time:inXSDDate '1936-06-06'^^xsd:date ] ] .</v>
      </c>
    </row>
    <row r="395" spans="1:2" x14ac:dyDescent="0.15">
      <c r="A395" t="s">
        <v>20015</v>
      </c>
      <c r="B395" t="str">
        <f>CONCATENATE(SUBSTITUTE(SUBSTITUTE(A395,"dbo:","schema:"), ".", ";"), " time:hasTime [ time:hasBeginning [ time:inXSDDate ", CP!L395, IF(CP!P395="","",CONCATENATE(" ; time:hasEnd [ time:inXDSDate ",CP!P395)), " ] ] .")</f>
        <v>&lt;http://test;linked;data;gov;au/dataset/crs/cp/0426&gt; a crs:CommonwealthPerson ; foaf:name 'The Rt Hon Ian McCahon SINCLAIR AC' ; schema:birthDate '1929-06-10'^^xsd:date ;  time:hasTime [ time:hasBeginning [ time:inXSDDate '1929-06-10'^^xsd:date ] ] .</v>
      </c>
    </row>
    <row r="396" spans="1:2" x14ac:dyDescent="0.15">
      <c r="A396" t="s">
        <v>20016</v>
      </c>
      <c r="B396" t="str">
        <f>CONCATENATE(SUBSTITUTE(SUBSTITUTE(A396,"dbo:","schema:"), ".", ";"), " time:hasTime [ time:hasBeginning [ time:inXSDDate ", CP!L396, IF(CP!P396="","",CONCATENATE(" ; time:hasEnd [ time:inXDSDate ",CP!P396)), " ] ] .")</f>
        <v>&lt;http://test;linked;data;gov;au/dataset/crs/cp/0427&gt; a crs:CommonwealthPerson ; foaf:name 'The Hon Graham Frederick RICHARDSON' ; schema:birthDate '1949-09-27'^^xsd:date ;  time:hasTime [ time:hasBeginning [ time:inXSDDate '1949-09-27'^^xsd:date ] ] .</v>
      </c>
    </row>
    <row r="397" spans="1:2" x14ac:dyDescent="0.15">
      <c r="A397" t="s">
        <v>20017</v>
      </c>
      <c r="B397" t="str">
        <f>CONCATENATE(SUBSTITUTE(SUBSTITUTE(A397,"dbo:","schema:"), ".", ";"), " time:hasTime [ time:hasBeginning [ time:inXSDDate ", CP!L397, IF(CP!P397="","",CONCATENATE(" ; time:hasEnd [ time:inXDSDate ",CP!P397)), " ] ] .")</f>
        <v>&lt;http://test;linked;data;gov;au/dataset/crs/cp/0428&gt; a crs:CommonwealthPerson ; foaf:name 'Robert Frederick FELGENNER' ; schema:birthDate '1921-05-18'^^xsd:date ;  time:hasTime [ time:hasBeginning [ time:inXSDDate '1921-05-18'^^xsd:date ] ] .</v>
      </c>
    </row>
    <row r="398" spans="1:2" x14ac:dyDescent="0.15">
      <c r="A398" t="s">
        <v>20018</v>
      </c>
      <c r="B398" t="str">
        <f ca="1">CONCATENATE(SUBSTITUTE(SUBSTITUTE(A398,"dbo:","schema:"), ".", ";"), " time:hasTime [ time:hasBeginning [ time:inXSDDate ", CP!L398, IF(CP!P398="","",CONCATENATE(" ; time:hasEnd [ time:inXDSDate ",CP!P398)), " ] ] .")</f>
        <v>&lt;http://test;linked;data;gov;au/dataset/crs/cp/0429&gt; a crs:CommonwealthPerson ; foaf:name 'The Hon Cyril CHAMBERS' ; schema:birthDate '1897-02-28'^^xsd:date ; schema:deathDate '1975-10-03'^^xsd:date' ;  time:hasTime [ time:hasBeginning [ time:inXSDDate '1897-02-28'^^xsd:date ] ] .</v>
      </c>
    </row>
    <row r="399" spans="1:2" x14ac:dyDescent="0.15">
      <c r="A399" t="s">
        <v>20019</v>
      </c>
      <c r="B399" t="str">
        <f>CONCATENATE(SUBSTITUTE(SUBSTITUTE(A399,"dbo:","schema:"), ".", ";"), " time:hasTime [ time:hasBeginning [ time:inXSDDate ", CP!L399, IF(CP!P399="","",CONCATENATE(" ; time:hasEnd [ time:inXDSDate ",CP!P399)), " ] ] .")</f>
        <v>&lt;http://test;linked;data;gov;au/dataset/crs/cp/0043&gt; a crs:CommonwealthPerson ; foaf:name 'Reginald MARSH AM' ; schema:birthDate '1906-12-25'^^xsd:date ;  time:hasTime [ time:hasBeginning [ time:inXSDDate '1906-12-25'^^xsd:date ] ] .</v>
      </c>
    </row>
    <row r="400" spans="1:2" x14ac:dyDescent="0.15">
      <c r="A400" t="s">
        <v>20020</v>
      </c>
      <c r="B400" t="str">
        <f ca="1">CONCATENATE(SUBSTITUTE(SUBSTITUTE(A400,"dbo:","schema:"), ".", ";"), " time:hasTime [ time:hasBeginning [ time:inXSDDate ", CP!L400, IF(CP!P400="","",CONCATENATE(" ; time:hasEnd [ time:inXDSDate ",CP!P400)), " ] ] .")</f>
        <v>&lt;http://test;linked;data;gov;au/dataset/crs/cp/0430&gt; a crs:CommonwealthPerson ; foaf:name 'Bernard Francis KILGARIFF OAM AM' ; schema:birthDate '1923-09-30'^^xsd:date ; schema:deathDate '2010-04-13'^^xsd:date' ;  time:hasTime [ time:hasBeginning [ time:inXSDDate '1923-09-30'^^xsd:date ] ] .</v>
      </c>
    </row>
    <row r="401" spans="1:2" x14ac:dyDescent="0.15">
      <c r="A401" t="s">
        <v>20021</v>
      </c>
      <c r="B401" t="str">
        <f>CONCATENATE(SUBSTITUTE(SUBSTITUTE(A401,"dbo:","schema:"), ".", ";"), " time:hasTime [ time:hasBeginning [ time:inXSDDate ", CP!L401, IF(CP!P401="","",CONCATENATE(" ; time:hasEnd [ time:inXDSDate ",CP!P401)), " ] ] .")</f>
        <v>&lt;http://test;linked;data;gov;au/dataset/crs/cp/0431&gt; a crs:CommonwealthPerson ; foaf:name 'Ian Milne Dixon CAMERON MHR' ; schema:birthDate '1938-03-08'^^xsd:date ;  time:hasTime [ time:hasBeginning [ time:inXSDDate '1938-03-08'^^xsd:date ] ] .</v>
      </c>
    </row>
    <row r="402" spans="1:2" x14ac:dyDescent="0.15">
      <c r="A402" t="s">
        <v>20022</v>
      </c>
      <c r="B402" t="str">
        <f ca="1">CONCATENATE(SUBSTITUTE(SUBSTITUTE(A402,"dbo:","schema:"), ".", ";"), " time:hasTime [ time:hasBeginning [ time:inXSDDate ", CP!L402, IF(CP!P402="","",CONCATENATE(" ; time:hasEnd [ time:inXDSDate ",CP!P402)), " ] ] .")</f>
        <v>&lt;http://test;linked;data;gov;au/dataset/crs/cp/0432&gt; a crs:CommonwealthPerson ; foaf:name 'The Hon Peter Francis Salmon COOK' ; schema:birthDate '1943-11-08'^^xsd:date ; schema:deathDate '2005-12-03'^^xsd:date' ;  time:hasTime [ time:hasBeginning [ time:inXSDDate '1943-11-08'^^xsd:date ] ] .</v>
      </c>
    </row>
    <row r="403" spans="1:2" x14ac:dyDescent="0.15">
      <c r="A403" t="s">
        <v>20023</v>
      </c>
      <c r="B403" t="str">
        <f>CONCATENATE(SUBSTITUTE(SUBSTITUTE(A403,"dbo:","schema:"), ".", ";"), " time:hasTime [ time:hasBeginning [ time:inXSDDate ", CP!L403, IF(CP!P403="","",CONCATENATE(" ; time:hasEnd [ time:inXDSDate ",CP!P403)), " ] ] .")</f>
        <v>&lt;http://test;linked;data;gov;au/dataset/crs/cp/0433&gt; a crs:CommonwealthPerson ; foaf:name 'The Hon Reginald Francis Xavier CONNOR' ; schema:birthDate '1907-01-20'^^xsd:date ;  time:hasTime [ time:hasBeginning [ time:inXSDDate '1907-01-20'^^xsd:date ] ] .</v>
      </c>
    </row>
    <row r="404" spans="1:2" x14ac:dyDescent="0.15">
      <c r="A404" t="s">
        <v>20024</v>
      </c>
      <c r="B404" t="str">
        <f ca="1">CONCATENATE(SUBSTITUTE(SUBSTITUTE(A404,"dbo:","schema:"), ".", ";"), " time:hasTime [ time:hasBeginning [ time:inXSDDate ", CP!L404, IF(CP!P404="","",CONCATENATE(" ; time:hasEnd [ time:inXDSDate ",CP!P404)), " ] ] .")</f>
        <v>&lt;http://test;linked;data;gov;au/dataset/crs/cp/0434&gt; a crs:CommonwealthPerson ; foaf:name 'The Hon Allan Clyde HOLDING' ; schema:birthDate '1931-04-27'^^xsd:date ; schema:deathDate '2011-07-31'^^xsd:date' ;  time:hasTime [ time:hasBeginning [ time:inXSDDate '1931-04-27'^^xsd:date ] ] .</v>
      </c>
    </row>
    <row r="405" spans="1:2" x14ac:dyDescent="0.15">
      <c r="A405" t="s">
        <v>20025</v>
      </c>
      <c r="B405" t="str">
        <f>CONCATENATE(SUBSTITUTE(SUBSTITUTE(A405,"dbo:","schema:"), ".", ";"), " time:hasTime [ time:hasBeginning [ time:inXSDDate ", CP!L405, IF(CP!P405="","",CONCATENATE(" ; time:hasEnd [ time:inXDSDate ",CP!P405)), " ] ] .")</f>
        <v>&lt;http://test;linked;data;gov;au/dataset/crs/cp/0435&gt; a crs:CommonwealthPerson ; foaf:name 'The Hon Susan Maree RYAN AO' ; schema:birthDate '1942-10-10'^^xsd:date ;  time:hasTime [ time:hasBeginning [ time:inXSDDate '1942-10-10'^^xsd:date ] ] .</v>
      </c>
    </row>
    <row r="406" spans="1:2" x14ac:dyDescent="0.15">
      <c r="A406" t="s">
        <v>20026</v>
      </c>
      <c r="B406" t="str">
        <f>CONCATENATE(SUBSTITUTE(SUBSTITUTE(A406,"dbo:","schema:"), ".", ";"), " time:hasTime [ time:hasBeginning [ time:inXSDDate ", CP!L406, IF(CP!P406="","",CONCATENATE(" ; time:hasEnd [ time:inXDSDate ",CP!P406)), " ] ] .")</f>
        <v>&lt;http://test;linked;data;gov;au/dataset/crs/cp/0436&gt; a crs:CommonwealthPerson ; foaf:name 'The Hon Peter Frederick MORRIS' ; schema:birthDate '1932-07-29'^^xsd:date ;  time:hasTime [ time:hasBeginning [ time:inXSDDate '1932-07-29'^^xsd:date ] ] .</v>
      </c>
    </row>
    <row r="407" spans="1:2" x14ac:dyDescent="0.15">
      <c r="A407" t="s">
        <v>20027</v>
      </c>
      <c r="B407" t="str">
        <f>CONCATENATE(SUBSTITUTE(SUBSTITUTE(A407,"dbo:","schema:"), ".", ";"), " time:hasTime [ time:hasBeginning [ time:inXSDDate ", CP!L407, IF(CP!P407="","",CONCATENATE(" ; time:hasEnd [ time:inXDSDate ",CP!P407)), " ] ] .")</f>
        <v>&lt;http://test;linked;data;gov;au/dataset/crs/cp/0437&gt; a crs:CommonwealthPerson ; foaf:name 'The Hon Rosemary Ann CROWLEY' ; schema:birthDate '1938-07-30'^^xsd:date ;  time:hasTime [ time:hasBeginning [ time:inXSDDate '1938-07-30'^^xsd:date ] ] .</v>
      </c>
    </row>
    <row r="408" spans="1:2" x14ac:dyDescent="0.15">
      <c r="A408" t="s">
        <v>20028</v>
      </c>
      <c r="B408" t="str">
        <f ca="1">CONCATENATE(SUBSTITUTE(SUBSTITUTE(A408,"dbo:","schema:"), ".", ";"), " time:hasTime [ time:hasBeginning [ time:inXSDDate ", CP!L408, IF(CP!P408="","",CONCATENATE(" ; time:hasEnd [ time:inXDSDate ",CP!P408)), " ] ] .")</f>
        <v>&lt;http://test;linked;data;gov;au/dataset/crs/cp/0438&gt; a crs:CommonwealthPerson ; foaf:name 'James Richard COLLINS CMG, CBE' ; schema:birthDate '1869-03-14'^^xsd:date ; schema:deathDate '1934-06-18'^^xsd:date' ;  time:hasTime [ time:hasBeginning [ time:inXSDDate '1869-03-14'^^xsd:date ] ] .</v>
      </c>
    </row>
    <row r="409" spans="1:2" x14ac:dyDescent="0.15">
      <c r="A409" t="s">
        <v>20029</v>
      </c>
      <c r="B409" t="str">
        <f>CONCATENATE(SUBSTITUTE(SUBSTITUTE(A409,"dbo:","schema:"), ".", ";"), " time:hasTime [ time:hasBeginning [ time:inXSDDate ", CP!L409, IF(CP!P409="","",CONCATENATE(" ; time:hasEnd [ time:inXDSDate ",CP!P409)), " ] ] .")</f>
        <v>&lt;http://test;linked;data;gov;au/dataset/crs/cp/0439&gt; a crs:CommonwealthPerson ; foaf:name 'Rev Fr The Hon Michael Carter TATE AO' ; schema:birthDate '1945-07-06'^^xsd:date ;  time:hasTime [ time:hasBeginning [ time:inXSDDate '1945-07-06'^^xsd:date ] ] .</v>
      </c>
    </row>
    <row r="410" spans="1:2" x14ac:dyDescent="0.15">
      <c r="A410" t="s">
        <v>20030</v>
      </c>
      <c r="B410" t="str">
        <f>CONCATENATE(SUBSTITUTE(SUBSTITUTE(A410,"dbo:","schema:"), ".", ";"), " time:hasTime [ time:hasBeginning [ time:inXSDDate ", CP!L410, IF(CP!P410="","",CONCATENATE(" ; time:hasEnd [ time:inXDSDate ",CP!P410)), " ] ] .")</f>
        <v>&lt;http://test;linked;data;gov;au/dataset/crs/cp/0044&gt; a crs:CommonwealthPerson ; foaf:name 'Dudley MCCARTHY MBE' ; schema:birthDate '1911-07-24'^^xsd:date ;  time:hasTime [ time:hasBeginning [ time:inXSDDate '1911-07-24'^^xsd:date ] ] .</v>
      </c>
    </row>
    <row r="411" spans="1:2" x14ac:dyDescent="0.15">
      <c r="A411" t="s">
        <v>20031</v>
      </c>
      <c r="B411" t="str">
        <f>CONCATENATE(SUBSTITUTE(SUBSTITUTE(A411,"dbo:","schema:"), ".", ";"), " time:hasTime [ time:hasBeginning [ time:inXSDDate ", CP!L411, IF(CP!P411="","",CONCATENATE(" ; time:hasEnd [ time:inXDSDate ",CP!P411)), " ] ] .")</f>
        <v>&lt;http://test;linked;data;gov;au/dataset/crs/cp/0440&gt; a crs:CommonwealthPerson ; foaf:name 'Anthony EGGLETON AO, CVO' ; schema:birthDate '1932-04-30'^^xsd:date ;  time:hasTime [ time:hasBeginning [ time:inXSDDate '1932-04-30'^^xsd:date ] ] .</v>
      </c>
    </row>
    <row r="412" spans="1:2" x14ac:dyDescent="0.15">
      <c r="A412" t="s">
        <v>20032</v>
      </c>
      <c r="B412" t="str">
        <f ca="1">CONCATENATE(SUBSTITUTE(SUBSTITUTE(A412,"dbo:","schema:"), ".", ";"), " time:hasTime [ time:hasBeginning [ time:inXSDDate ", CP!L412, IF(CP!P412="","",CONCATENATE(" ; time:hasEnd [ time:inXDSDate ",CP!P412)), " ] ] .")</f>
        <v>&lt;http://test;linked;data;gov;au/dataset/crs/cp/0441&gt; a crs:CommonwealthPerson ; foaf:name 'Thelma Eileen JARRETT MBE' ; schema:birthDate '1905-02-25'^^xsd:date ; schema:deathDate '1987-08-13'^^xsd:date' ;  time:hasTime [ time:hasBeginning [ time:inXSDDate '1905-02-25'^^xsd:date ] ] .</v>
      </c>
    </row>
    <row r="413" spans="1:2" x14ac:dyDescent="0.15">
      <c r="A413" t="s">
        <v>20033</v>
      </c>
      <c r="B413" t="str">
        <f>CONCATENATE(SUBSTITUTE(SUBSTITUTE(A413,"dbo:","schema:"), ".", ";"), " time:hasTime [ time:hasBeginning [ time:inXSDDate ", CP!L413, IF(CP!P413="","",CONCATENATE(" ; time:hasEnd [ time:inXDSDate ",CP!P413)), " ] ] .")</f>
        <v>&lt;http://test;linked;data;gov;au/dataset/crs/cp/0445&gt; a crs:CommonwealthPerson ; foaf:name 'James Henry SNOW' ; schema:birthDate '1934-09-15'^^xsd:date ;  time:hasTime [ time:hasBeginning [ time:inXSDDate '1934-09-15'^^xsd:date ] ] .</v>
      </c>
    </row>
    <row r="414" spans="1:2" x14ac:dyDescent="0.15">
      <c r="A414" t="s">
        <v>20034</v>
      </c>
      <c r="B414" t="str">
        <f>CONCATENATE(SUBSTITUTE(SUBSTITUTE(A414,"dbo:","schema:"), ".", ";"), " time:hasTime [ time:hasBeginning [ time:inXSDDate ", CP!L414, IF(CP!P414="","",CONCATENATE(" ; time:hasEnd [ time:inXDSDate ",CP!P414)), " ] ] .")</f>
        <v>&lt;http://test;linked;data;gov;au/dataset/crs/cp/0446&gt; a crs:CommonwealthPerson ; foaf:name 'Paul Anthony Edward EVERINGHAM AO' ; schema:birthDate '1943-02-09'^^xsd:date ;  time:hasTime [ time:hasBeginning [ time:inXSDDate '1943-02-09'^^xsd:date ] ] .</v>
      </c>
    </row>
    <row r="415" spans="1:2" x14ac:dyDescent="0.15">
      <c r="A415" t="s">
        <v>20035</v>
      </c>
      <c r="B415" t="str">
        <f>CONCATENATE(SUBSTITUTE(SUBSTITUTE(A415,"dbo:","schema:"), ".", ";"), " time:hasTime [ time:hasBeginning [ time:inXSDDate ", CP!L415, IF(CP!P415="","",CONCATENATE(" ; time:hasEnd [ time:inXDSDate ",CP!P415)), " ] ] .")</f>
        <v>&lt;http://test;linked;data;gov;au/dataset/crs/cp/0447&gt; a crs:CommonwealthPerson ; foaf:name 'The Hon Alexander John Gosse DOWNER AC' ; schema:birthDate '1951-09-09'^^xsd:date ;  time:hasTime [ time:hasBeginning [ time:inXSDDate '1951-09-09'^^xsd:date ] ] .</v>
      </c>
    </row>
    <row r="416" spans="1:2" x14ac:dyDescent="0.15">
      <c r="A416" t="s">
        <v>20036</v>
      </c>
      <c r="B416" t="str">
        <f>CONCATENATE(SUBSTITUTE(SUBSTITUTE(A416,"dbo:","schema:"), ".", ";"), " time:hasTime [ time:hasBeginning [ time:inXSDDate ", CP!L416, IF(CP!P416="","",CONCATENATE(" ; time:hasEnd [ time:inXDSDate ",CP!P416)), " ] ] .")</f>
        <v>&lt;http://test;linked;data;gov;au/dataset/crs/cp/0448&gt; a crs:CommonwealthPerson ; foaf:name 'Dr William David SYMES' ; schema:birthDate '1928-04-04'^^xsd:date ;  time:hasTime [ time:hasBeginning [ time:inXSDDate '1928-04-04'^^xsd:date ] ] .</v>
      </c>
    </row>
    <row r="417" spans="1:2" x14ac:dyDescent="0.15">
      <c r="A417" t="s">
        <v>20037</v>
      </c>
      <c r="B417" t="str">
        <f ca="1">CONCATENATE(SUBSTITUTE(SUBSTITUTE(A417,"dbo:","schema:"), ".", ";"), " time:hasTime [ time:hasBeginning [ time:inXSDDate ", CP!L417, IF(CP!P417="","",CONCATENATE(" ; time:hasEnd [ time:inXDSDate ",CP!P417)), " ] ] .")</f>
        <v>&lt;http://test;linked;data;gov;au/dataset/crs/cp/0449&gt; a crs:CommonwealthPerson ; foaf:name 'Laurie George WALLIS' ; schema:birthDate '1922-09-10'^^xsd:date ; schema:deathDate '1984-01-10'^^xsd:date' ;  time:hasTime [ time:hasBeginning [ time:inXSDDate '1922-09-10'^^xsd:date ] ] .</v>
      </c>
    </row>
    <row r="418" spans="1:2" x14ac:dyDescent="0.15">
      <c r="A418" t="s">
        <v>20038</v>
      </c>
      <c r="B418" t="str">
        <f ca="1">CONCATENATE(SUBSTITUTE(SUBSTITUTE(A418,"dbo:","schema:"), ".", ";"), " time:hasTime [ time:hasBeginning [ time:inXSDDate ", CP!L418, IF(CP!P418="","",CONCATENATE(" ; time:hasEnd [ time:inXDSDate ",CP!P418)), " ] ] .")</f>
        <v>&lt;http://test;linked;data;gov;au/dataset/crs/cp/0045&gt; a crs:CommonwealthPerson ; foaf:name 'The Hon Sir Gordon FREETH KBE' ; schema:birthDate '1914-08-06'^^xsd:date ; schema:deathDate '2001-11-29'^^xsd:date' ;  time:hasTime [ time:hasBeginning [ time:inXSDDate '1914-08-06'^^xsd:date ] ] .</v>
      </c>
    </row>
    <row r="419" spans="1:2" x14ac:dyDescent="0.15">
      <c r="A419" t="s">
        <v>20039</v>
      </c>
      <c r="B419" t="str">
        <f ca="1">CONCATENATE(SUBSTITUTE(SUBSTITUTE(A419,"dbo:","schema:"), ".", ";"), " time:hasTime [ time:hasBeginning [ time:inXSDDate ", CP!L419, IF(CP!P419="","",CONCATENATE(" ; time:hasEnd [ time:inXDSDate ",CP!P419)), " ] ] .")</f>
        <v>&lt;http://test;linked;data;gov;au/dataset/crs/cp/0451&gt; a crs:CommonwealthPerson ; foaf:name 'Dr Peter Stephen WILENSKI AC, AO' ; schema:birthDate '1939-05-10'^^xsd:date ; schema:deathDate '1994-11-03'^^xsd:date' ;  time:hasTime [ time:hasBeginning [ time:inXSDDate '1939-05-10'^^xsd:date ] ] .</v>
      </c>
    </row>
    <row r="420" spans="1:2" x14ac:dyDescent="0.15">
      <c r="A420" t="s">
        <v>20040</v>
      </c>
      <c r="B420" t="str">
        <f ca="1">CONCATENATE(SUBSTITUTE(SUBSTITUTE(A420,"dbo:","schema:"), ".", ";"), " time:hasTime [ time:hasBeginning [ time:inXSDDate ", CP!L420, IF(CP!P420="","",CONCATENATE(" ; time:hasEnd [ time:inXDSDate ",CP!P420)), " ] ] .")</f>
        <v>&lt;http://test;linked;data;gov;au/dataset/crs/cp/0452&gt; a crs:CommonwealthPerson ; foaf:name 'Sir James PLIMSOLL AC, CBE, KStJ' ; schema:birthDate '1917-04-25'^^xsd:date ; schema:deathDate '1987-05-08'^^xsd:date' ;  time:hasTime [ time:hasBeginning [ time:inXSDDate '1917-04-25'^^xsd:date ] ] .</v>
      </c>
    </row>
    <row r="421" spans="1:2" x14ac:dyDescent="0.15">
      <c r="A421" t="s">
        <v>20041</v>
      </c>
      <c r="B421" t="str">
        <f>CONCATENATE(SUBSTITUTE(SUBSTITUTE(A421,"dbo:","schema:"), ".", ";"), " time:hasTime [ time:hasBeginning [ time:inXSDDate ", CP!L421, IF(CP!P421="","",CONCATENATE(" ; time:hasEnd [ time:inXDSDate ",CP!P421)), " ] ] .")</f>
        <v>&lt;http://test;linked;data;gov;au/dataset/crs/cp/0454&gt; a crs:CommonwealthPerson ; foaf:name 'Patrick BRAZIL AO' ; schema:birthDate '1930-07-03'^^xsd:date ;  time:hasTime [ time:hasBeginning [ time:inXSDDate '1930-07-03'^^xsd:date ] ] .</v>
      </c>
    </row>
    <row r="422" spans="1:2" x14ac:dyDescent="0.15">
      <c r="A422" t="s">
        <v>20042</v>
      </c>
      <c r="B422" t="str">
        <f>CONCATENATE(SUBSTITUTE(SUBSTITUTE(A422,"dbo:","schema:"), ".", ";"), " time:hasTime [ time:hasBeginning [ time:inXSDDate ", CP!L422, IF(CP!P422="","",CONCATENATE(" ; time:hasEnd [ time:inXDSDate ",CP!P422)), " ] ] .")</f>
        <v>&lt;http://test;linked;data;gov;au/dataset/crs/cp/0455&gt; a crs:CommonwealthPerson ; foaf:name 'The Hon Graham Ross MAGUIRE' ; schema:birthDate '1945-04-21'^^xsd:date ;  time:hasTime [ time:hasBeginning [ time:inXSDDate '1945-04-21'^^xsd:date ] ] .</v>
      </c>
    </row>
    <row r="423" spans="1:2" x14ac:dyDescent="0.15">
      <c r="A423" t="s">
        <v>20043</v>
      </c>
      <c r="B423" t="str">
        <f>CONCATENATE(SUBSTITUTE(SUBSTITUTE(A423,"dbo:","schema:"), ".", ";"), " time:hasTime [ time:hasBeginning [ time:inXSDDate ", CP!L423, IF(CP!P423="","",CONCATENATE(" ; time:hasEnd [ time:inXDSDate ",CP!P423)), " ] ] .")</f>
        <v>&lt;http://test;linked;data;gov;au/dataset/crs/cp/0456&gt; a crs:CommonwealthPerson ; foaf:name '(Herbert) Bruce MACDONALD AM' ; schema:birthDate '1934-06-25'^^xsd:date ;  time:hasTime [ time:hasBeginning [ time:inXSDDate '1934-06-25'^^xsd:date ] ] .</v>
      </c>
    </row>
    <row r="424" spans="1:2" x14ac:dyDescent="0.15">
      <c r="A424" t="s">
        <v>20044</v>
      </c>
      <c r="B424" t="str">
        <f>CONCATENATE(SUBSTITUTE(SUBSTITUTE(A424,"dbo:","schema:"), ".", ";"), " time:hasTime [ time:hasBeginning [ time:inXSDDate ", CP!L424, IF(CP!P424="","",CONCATENATE(" ; time:hasEnd [ time:inXDSDate ",CP!P424)), " ] ] .")</f>
        <v>&lt;http://test;linked;data;gov;au/dataset/crs/cp/0457&gt; a crs:CommonwealthPerson ; foaf:name 'The Rt Hon Sir Ninian Martin STEPHEN KG, AK, GCMG, GCVO, KBE, PC, KStJ, QC' ; schema:birthDate '1923-06-15'^^xsd:date ;  time:hasTime [ time:hasBeginning [ time:inXSDDate '1923-06-15'^^xsd:date ] ] .</v>
      </c>
    </row>
    <row r="425" spans="1:2" x14ac:dyDescent="0.15">
      <c r="A425" t="s">
        <v>20045</v>
      </c>
      <c r="B425" t="str">
        <f ca="1">CONCATENATE(SUBSTITUTE(SUBSTITUTE(A425,"dbo:","schema:"), ".", ";"), " time:hasTime [ time:hasBeginning [ time:inXSDDate ", CP!L425, IF(CP!P425="","",CONCATENATE(" ; time:hasEnd [ time:inXDSDate ",CP!P425)), " ] ] .")</f>
        <v>&lt;http://test;linked;data;gov;au/dataset/crs/cp/0458&gt; a crs:CommonwealthPerson ; foaf:name 'Lieut-Gen Sir Thomas Joseph DALY KBE, CB, CBE, OBE, DSO, MID' ; schema:birthDate '1913-03-19'^^xsd:date ; schema:deathDate '2004-01-05'^^xsd:date' ;  time:hasTime [ time:hasBeginning [ time:inXSDDate '1913-03-19'^^xsd:date ] ] .</v>
      </c>
    </row>
    <row r="426" spans="1:2" x14ac:dyDescent="0.15">
      <c r="A426" t="s">
        <v>20046</v>
      </c>
      <c r="B426" t="str">
        <f ca="1">CONCATENATE(SUBSTITUTE(SUBSTITUTE(A426,"dbo:","schema:"), ".", ";"), " time:hasTime [ time:hasBeginning [ time:inXSDDate ", CP!L426, IF(CP!P426="","",CONCATENATE(" ; time:hasEnd [ time:inXDSDate ",CP!P426)), " ] ] .")</f>
        <v>&lt;http://test;linked;data;gov;au/dataset/crs/cp/0459&gt; a crs:CommonwealthPerson ; foaf:name 'Senator John Horace PANIZZA' ; schema:birthDate '1931-03-24'^^xsd:date ; schema:deathDate '1997-01-31'^^xsd:date' ;  time:hasTime [ time:hasBeginning [ time:inXSDDate '1931-03-24'^^xsd:date ] ] .</v>
      </c>
    </row>
    <row r="427" spans="1:2" x14ac:dyDescent="0.15">
      <c r="A427" t="s">
        <v>20047</v>
      </c>
      <c r="B427" t="str">
        <f ca="1">CONCATENATE(SUBSTITUTE(SUBSTITUTE(A427,"dbo:","schema:"), ".", ";"), " time:hasTime [ time:hasBeginning [ time:inXSDDate ", CP!L427, IF(CP!P427="","",CONCATENATE(" ; time:hasEnd [ time:inXDSDate ",CP!P427)), " ] ] .")</f>
        <v>&lt;http://test;linked;data;gov;au/dataset/crs/cp/0046&gt; a crs:CommonwealthPerson ; foaf:name 'The Hon Sir Denis James KILLEN AC, KCMG' ; schema:birthDate '1925-11-23'^^xsd:date ; schema:deathDate '2007-01-12'^^xsd:date' ;  time:hasTime [ time:hasBeginning [ time:inXSDDate '1925-11-23'^^xsd:date ] ] .</v>
      </c>
    </row>
    <row r="428" spans="1:2" x14ac:dyDescent="0.15">
      <c r="A428" t="s">
        <v>20048</v>
      </c>
      <c r="B428" t="str">
        <f>CONCATENATE(SUBSTITUTE(SUBSTITUTE(A428,"dbo:","schema:"), ".", ";"), " time:hasTime [ time:hasBeginning [ time:inXSDDate ", CP!L428, IF(CP!P428="","",CONCATENATE(" ; time:hasEnd [ time:inXDSDate ",CP!P428)), " ] ] .")</f>
        <v>&lt;http://test;linked;data;gov;au/dataset/crs/cp/0460&gt; a crs:CommonwealthPerson ; foaf:name 'The Hon Justice Malcolm Cameron LEE' ; schema:birthDate '1941-02-12'^^xsd:date ;  time:hasTime [ time:hasBeginning [ time:inXSDDate '1941-02-12'^^xsd:date ] ] .</v>
      </c>
    </row>
    <row r="429" spans="1:2" x14ac:dyDescent="0.15">
      <c r="A429" t="s">
        <v>20049</v>
      </c>
      <c r="B429" t="str">
        <f>CONCATENATE(SUBSTITUTE(SUBSTITUTE(A429,"dbo:","schema:"), ".", ";"), " time:hasTime [ time:hasBeginning [ time:inXSDDate ", CP!L429, IF(CP!P429="","",CONCATENATE(" ; time:hasEnd [ time:inXDSDate ",CP!P429)), " ] ] .")</f>
        <v>&lt;http://test;linked;data;gov;au/dataset/crs/cp/0461&gt; a crs:CommonwealthPerson ; foaf:name 'John Vance LANGMORE' ; schema:birthDate '1939-09-03'^^xsd:date ;  time:hasTime [ time:hasBeginning [ time:inXSDDate '1939-09-03'^^xsd:date ] ] .</v>
      </c>
    </row>
    <row r="430" spans="1:2" x14ac:dyDescent="0.15">
      <c r="A430" t="s">
        <v>20050</v>
      </c>
      <c r="B430" t="str">
        <f ca="1">CONCATENATE(SUBSTITUTE(SUBSTITUTE(A430,"dbo:","schema:"), ".", ";"), " time:hasTime [ time:hasBeginning [ time:inXSDDate ", CP!L430, IF(CP!P430="","",CONCATENATE(" ; time:hasEnd [ time:inXDSDate ",CP!P430)), " ] ] .")</f>
        <v>&lt;http://test;linked;data;gov;au/dataset/crs/cp/0462&gt; a crs:CommonwealthPerson ; foaf:name 'Arthur Edgar LEIGHTON' ; schema:birthDate '1873-06-17'^^xsd:date ; schema:deathDate '1961-11-06'^^xsd:date' ;  time:hasTime [ time:hasBeginning [ time:inXSDDate '1873-06-17'^^xsd:date ] ] .</v>
      </c>
    </row>
    <row r="431" spans="1:2" x14ac:dyDescent="0.15">
      <c r="A431" t="s">
        <v>20051</v>
      </c>
      <c r="B431" t="str">
        <f>CONCATENATE(SUBSTITUTE(SUBSTITUTE(A431,"dbo:","schema:"), ".", ";"), " time:hasTime [ time:hasBeginning [ time:inXSDDate ", CP!L431, IF(CP!P431="","",CONCATENATE(" ; time:hasEnd [ time:inXDSDate ",CP!P431)), " ] ] .")</f>
        <v>&lt;http://test;linked;data;gov;au/dataset/crs/cp/0463&gt; a crs:CommonwealthPerson ; foaf:name 'Bernard William FRASER' ; schema:birthDate '1941-02-26'^^xsd:date ;  time:hasTime [ time:hasBeginning [ time:inXSDDate '1941-02-26'^^xsd:date ] ] .</v>
      </c>
    </row>
    <row r="432" spans="1:2" x14ac:dyDescent="0.15">
      <c r="A432" t="s">
        <v>20052</v>
      </c>
      <c r="B432" t="str">
        <f>CONCATENATE(SUBSTITUTE(SUBSTITUTE(A432,"dbo:","schema:"), ".", ";"), " time:hasTime [ time:hasBeginning [ time:inXSDDate ", CP!L432, IF(CP!P432="","",CONCATENATE(" ; time:hasEnd [ time:inXDSDate ",CP!P432)), " ] ] .")</f>
        <v>&lt;http://test;linked;data;gov;au/dataset/crs/cp/0464&gt; a crs:CommonwealthPerson ; foaf:name 'Professor Geoffrey Curgenven BOLTON' ; schema:birthDate '1931-11-05'^^xsd:date ;  time:hasTime [ time:hasBeginning [ time:inXSDDate '1931-11-05'^^xsd:date ] ] .</v>
      </c>
    </row>
    <row r="433" spans="1:2" x14ac:dyDescent="0.15">
      <c r="A433" t="s">
        <v>20053</v>
      </c>
      <c r="B433" t="str">
        <f>CONCATENATE(SUBSTITUTE(SUBSTITUTE(A433,"dbo:","schema:"), ".", ";"), " time:hasTime [ time:hasBeginning [ time:inXSDDate ", CP!L433, IF(CP!P433="","",CONCATENATE(" ; time:hasEnd [ time:inXDSDate ",CP!P433)), " ] ] .")</f>
        <v>&lt;http://test;linked;data;gov;au/dataset/crs/cp/0465&gt; a crs:CommonwealthPerson ; foaf:name 'Victor John William SKERMER CBE' ; schema:birthDate '1908-05-08'^^xsd:date ;  time:hasTime [ time:hasBeginning [ time:inXSDDate '1908-05-08'^^xsd:date ] ] .</v>
      </c>
    </row>
    <row r="434" spans="1:2" x14ac:dyDescent="0.15">
      <c r="A434" t="s">
        <v>20054</v>
      </c>
      <c r="B434" t="str">
        <f>CONCATENATE(SUBSTITUTE(SUBSTITUTE(A434,"dbo:","schema:"), ".", ";"), " time:hasTime [ time:hasBeginning [ time:inXSDDate ", CP!L434, IF(CP!P434="","",CONCATENATE(" ; time:hasEnd [ time:inXDSDate ",CP!P434)), " ] ] .")</f>
        <v>&lt;http://test;linked;data;gov;au/dataset/crs/cp/0466&gt; a crs:CommonwealthPerson ; foaf:name 'Peter MILTON' ; schema:birthDate '1928-09-22'^^xsd:date ;  time:hasTime [ time:hasBeginning [ time:inXSDDate '1928-09-22'^^xsd:date ] ] .</v>
      </c>
    </row>
    <row r="435" spans="1:2" x14ac:dyDescent="0.15">
      <c r="A435" t="s">
        <v>20055</v>
      </c>
      <c r="B435" t="str">
        <f ca="1">CONCATENATE(SUBSTITUTE(SUBSTITUTE(A435,"dbo:","schema:"), ".", ";"), " time:hasTime [ time:hasBeginning [ time:inXSDDate ", CP!L435, IF(CP!P435="","",CONCATENATE(" ; time:hasEnd [ time:inXDSDate ",CP!P435)), " ] ] .")</f>
        <v>&lt;http://test;linked;data;gov;au/dataset/crs/cp/0467&gt; a crs:CommonwealthPerson ; foaf:name 'Dr Charles Edwin Woodrow BEAN' ; schema:birthDate '1879-11-18'^^xsd:date ; schema:deathDate '1968-08-30'^^xsd:date' ;  time:hasTime [ time:hasBeginning [ time:inXSDDate '1879-11-18'^^xsd:date ] ] .</v>
      </c>
    </row>
    <row r="436" spans="1:2" x14ac:dyDescent="0.15">
      <c r="A436" t="s">
        <v>20056</v>
      </c>
      <c r="B436" t="str">
        <f ca="1">CONCATENATE(SUBSTITUTE(SUBSTITUTE(A436,"dbo:","schema:"), ".", ";"), " time:hasTime [ time:hasBeginning [ time:inXSDDate ", CP!L436, IF(CP!P436="","",CONCATENATE(" ; time:hasEnd [ time:inXDSDate ",CP!P436)), " ] ] .")</f>
        <v>&lt;http://test;linked;data;gov;au/dataset/crs/cp/0468&gt; a crs:CommonwealthPerson ; foaf:name 'Gavin Merrick LONG OBE' ; schema:birthDate '1901-05-31'^^xsd:date ; schema:deathDate '1968-10-10'^^xsd:date' ;  time:hasTime [ time:hasBeginning [ time:inXSDDate '1901-05-31'^^xsd:date ] ] .</v>
      </c>
    </row>
    <row r="437" spans="1:2" x14ac:dyDescent="0.15">
      <c r="A437" t="s">
        <v>20057</v>
      </c>
      <c r="B437" t="str">
        <f ca="1">CONCATENATE(SUBSTITUTE(SUBSTITUTE(A437,"dbo:","schema:"), ".", ";"), " time:hasTime [ time:hasBeginning [ time:inXSDDate ", CP!L437, IF(CP!P437="","",CONCATENATE(" ; time:hasEnd [ time:inXDSDate ",CP!P437)), " ] ] .")</f>
        <v>&lt;http://test;linked;data;gov;au/dataset/crs/cp/0469&gt; a crs:CommonwealthPerson ; foaf:name 'John BALFOUR MBE' ; schema:birthDate '1892-10-24'^^xsd:date ; schema:deathDate '1976-09-10'^^xsd:date' ;  time:hasTime [ time:hasBeginning [ time:inXSDDate '1892-10-24'^^xsd:date ] ] .</v>
      </c>
    </row>
    <row r="438" spans="1:2" x14ac:dyDescent="0.15">
      <c r="A438" t="s">
        <v>20058</v>
      </c>
      <c r="B438" t="str">
        <f ca="1">CONCATENATE(SUBSTITUTE(SUBSTITUTE(A438,"dbo:","schema:"), ".", ";"), " time:hasTime [ time:hasBeginning [ time:inXSDDate ", CP!L438, IF(CP!P438="","",CONCATENATE(" ; time:hasEnd [ time:inXDSDate ",CP!P438)), " ] ] .")</f>
        <v>&lt;http://test;linked;data;gov;au/dataset/crs/cp/0047&gt; a crs:CommonwealthPerson ; foaf:name 'The Rt Hon Sir John MCEWEN PC, GCMG, CH' ; schema:birthDate '1900-03-29'^^xsd:date ; schema:deathDate '1980-11-20'^^xsd:date' ;  time:hasTime [ time:hasBeginning [ time:inXSDDate '1900-03-29'^^xsd:date ] ] .</v>
      </c>
    </row>
    <row r="439" spans="1:2" x14ac:dyDescent="0.15">
      <c r="A439" t="s">
        <v>20059</v>
      </c>
      <c r="B439" t="str">
        <f>CONCATENATE(SUBSTITUTE(SUBSTITUTE(A439,"dbo:","schema:"), ".", ";"), " time:hasTime [ time:hasBeginning [ time:inXSDDate ", CP!L439, IF(CP!P439="","",CONCATENATE(" ; time:hasEnd [ time:inXDSDate ",CP!P439)), " ] ] .")</f>
        <v>&lt;http://test;linked;data;gov;au/dataset/crs/cp/0470&gt; a crs:CommonwealthPerson ; foaf:name 'The Hon Wendy Frances FATIN' ; schema:birthDate '1941-04-10'^^xsd:date ;  time:hasTime [ time:hasBeginning [ time:inXSDDate '1941-04-10'^^xsd:date ] ] .</v>
      </c>
    </row>
    <row r="440" spans="1:2" x14ac:dyDescent="0.15">
      <c r="A440" t="s">
        <v>20060</v>
      </c>
      <c r="B440" t="str">
        <f>CONCATENATE(SUBSTITUTE(SUBSTITUTE(A440,"dbo:","schema:"), ".", ";"), " time:hasTime [ time:hasBeginning [ time:inXSDDate ", CP!L440, IF(CP!P440="","",CONCATENATE(" ; time:hasEnd [ time:inXDSDate ",CP!P440)), " ] ] .")</f>
        <v>&lt;http://test;linked;data;gov;au/dataset/crs/cp/0471&gt; a crs:CommonwealthPerson ; foaf:name 'Dr Peter Darcy TANNOCK AM' ; schema:birthDate '1940-10-02'^^xsd:date ;  time:hasTime [ time:hasBeginning [ time:inXSDDate '1940-10-02'^^xsd:date ] ] .</v>
      </c>
    </row>
    <row r="441" spans="1:2" x14ac:dyDescent="0.15">
      <c r="A441" t="s">
        <v>20061</v>
      </c>
      <c r="B441" t="str">
        <f ca="1">CONCATENATE(SUBSTITUTE(SUBSTITUTE(A441,"dbo:","schema:"), ".", ";"), " time:hasTime [ time:hasBeginning [ time:inXSDDate ", CP!L441, IF(CP!P441="","",CONCATENATE(" ; time:hasEnd [ time:inXDSDate ",CP!P441)), " ] ] .")</f>
        <v>&lt;http://test;linked;data;gov;au/dataset/crs/cp/0473&gt; a crs:CommonwealthPerson ; foaf:name 'Roger Francis SHIPTON OAM' ; schema:birthDate '1936-08-05'^^xsd:date ; schema:deathDate '1998-01-19'^^xsd:date' ;  time:hasTime [ time:hasBeginning [ time:inXSDDate '1936-08-05'^^xsd:date ] ] .</v>
      </c>
    </row>
    <row r="442" spans="1:2" x14ac:dyDescent="0.15">
      <c r="A442" t="s">
        <v>20062</v>
      </c>
      <c r="B442" t="str">
        <f>CONCATENATE(SUBSTITUTE(SUBSTITUTE(A442,"dbo:","schema:"), ".", ";"), " time:hasTime [ time:hasBeginning [ time:inXSDDate ", CP!L442, IF(CP!P442="","",CONCATENATE(" ; time:hasEnd [ time:inXDSDate ",CP!P442)), " ] ] .")</f>
        <v>&lt;http://test;linked;data;gov;au/dataset/crs/cp/0474&gt; a crs:CommonwealthPerson ; foaf:name 'David Ernest CHARLES' ; schema:birthDate '1948-03-02'^^xsd:date ;  time:hasTime [ time:hasBeginning [ time:inXSDDate '1948-03-02'^^xsd:date ] ] .</v>
      </c>
    </row>
    <row r="443" spans="1:2" x14ac:dyDescent="0.15">
      <c r="A443" t="s">
        <v>20063</v>
      </c>
      <c r="B443" t="str">
        <f>CONCATENATE(SUBSTITUTE(SUBSTITUTE(A443,"dbo:","schema:"), ".", ";"), " time:hasTime [ time:hasBeginning [ time:inXSDDate ", CP!L443, IF(CP!P443="","",CONCATENATE(" ; time:hasEnd [ time:inXDSDate ",CP!P443)), " ] ] .")</f>
        <v>&lt;http://test;linked;data;gov;au/dataset/crs/cp/0476&gt; a crs:CommonwealthPerson ; foaf:name 'John Barry MILDREN' ; schema:birthDate '1932-10-20'^^xsd:date ;  time:hasTime [ time:hasBeginning [ time:inXSDDate '1932-10-20'^^xsd:date ] ] .</v>
      </c>
    </row>
    <row r="444" spans="1:2" x14ac:dyDescent="0.15">
      <c r="A444" t="s">
        <v>20064</v>
      </c>
      <c r="B444" t="str">
        <f>CONCATENATE(SUBSTITUTE(SUBSTITUTE(A444,"dbo:","schema:"), ".", ";"), " time:hasTime [ time:hasBeginning [ time:inXSDDate ", CP!L444, IF(CP!P444="","",CONCATENATE(" ; time:hasEnd [ time:inXDSDate ",CP!P444)), " ] ] .")</f>
        <v>&lt;http://test;linked;data;gov;au/dataset/crs/cp/0477&gt; a crs:CommonwealthPerson ; foaf:name 'The Hon Lionel Frost BOWEN AC' ; schema:birthDate '1922-12-28'^^xsd:date ;  time:hasTime [ time:hasBeginning [ time:inXSDDate '1922-12-28'^^xsd:date ] ] .</v>
      </c>
    </row>
    <row r="445" spans="1:2" x14ac:dyDescent="0.15">
      <c r="A445" t="s">
        <v>20065</v>
      </c>
      <c r="B445" t="str">
        <f>CONCATENATE(SUBSTITUTE(SUBSTITUTE(A445,"dbo:","schema:"), ".", ";"), " time:hasTime [ time:hasBeginning [ time:inXSDDate ", CP!L445, IF(CP!P445="","",CONCATENATE(" ; time:hasEnd [ time:inXDSDate ",CP!P445)), " ] ] .")</f>
        <v>&lt;http://test;linked;data;gov;au/dataset/crs/cp/0478&gt; a crs:CommonwealthPerson ; foaf:name 'The Hon Duncan James Colquhoun KERR SC' ; schema:birthDate '1952-02-26'^^xsd:date ;  time:hasTime [ time:hasBeginning [ time:inXSDDate '1952-02-26'^^xsd:date ] ] .</v>
      </c>
    </row>
    <row r="446" spans="1:2" x14ac:dyDescent="0.15">
      <c r="A446" t="s">
        <v>20066</v>
      </c>
      <c r="B446" t="str">
        <f ca="1">CONCATENATE(SUBSTITUTE(SUBSTITUTE(A446,"dbo:","schema:"), ".", ";"), " time:hasTime [ time:hasBeginning [ time:inXSDDate ", CP!L446, IF(CP!P446="","",CONCATENATE(" ; time:hasEnd [ time:inXDSDate ",CP!P446)), " ] ] .")</f>
        <v>&lt;http://test;linked;data;gov;au/dataset/crs/cp/0479&gt; a crs:CommonwealthPerson ; foaf:name 'Joseph BRADSHAW' ; schema:birthDate '1854-01-01'^^xsd:date ; schema:deathDate '1916-07-23'^^xsd:date' ;  time:hasTime [ time:hasBeginning [ time:inXSDDate '1854-01-01'^^xsd:date ] ] .</v>
      </c>
    </row>
    <row r="447" spans="1:2" x14ac:dyDescent="0.15">
      <c r="A447" t="s">
        <v>20067</v>
      </c>
      <c r="B447" t="str">
        <f ca="1">CONCATENATE(SUBSTITUTE(SUBSTITUTE(A447,"dbo:","schema:"), ".", ";"), " time:hasTime [ time:hasBeginning [ time:inXSDDate ", CP!L447, IF(CP!P447="","",CONCATENATE(" ; time:hasEnd [ time:inXDSDate ",CP!P447)), " ] ] .")</f>
        <v>&lt;http://test;linked;data;gov;au/dataset/crs/cp/0048&gt; a crs:CommonwealthPerson ; foaf:name 'Nicholas Joseph WATERS' ; schema:birthDate '1854-07-12'^^xsd:date ; schema:deathDate '1924-03-08'^^xsd:date' ;  time:hasTime [ time:hasBeginning [ time:inXSDDate '1854-07-12'^^xsd:date ] ] .</v>
      </c>
    </row>
    <row r="448" spans="1:2" x14ac:dyDescent="0.15">
      <c r="A448" t="s">
        <v>20068</v>
      </c>
      <c r="B448" t="str">
        <f>CONCATENATE(SUBSTITUTE(SUBSTITUTE(A448,"dbo:","schema:"), ".", ";"), " time:hasTime [ time:hasBeginning [ time:inXSDDate ", CP!L448, IF(CP!P448="","",CONCATENATE(" ; time:hasEnd [ time:inXDSDate ",CP!P448)), " ] ] .")</f>
        <v>&lt;http://test;linked;data;gov;au/dataset/crs/cp/0480&gt; a crs:CommonwealthPerson ; foaf:name 'John Michael SPENDER QC' ; schema:birthDate '1935-12-02'^^xsd:date ;  time:hasTime [ time:hasBeginning [ time:inXSDDate '1935-12-02'^^xsd:date ] ] .</v>
      </c>
    </row>
    <row r="449" spans="1:2" x14ac:dyDescent="0.15">
      <c r="A449" t="s">
        <v>20069</v>
      </c>
      <c r="B449" t="str">
        <f>CONCATENATE(SUBSTITUTE(SUBSTITUTE(A449,"dbo:","schema:"), ".", ";"), " time:hasTime [ time:hasBeginning [ time:inXSDDate ", CP!L449, IF(CP!P449="","",CONCATENATE(" ; time:hasEnd [ time:inXDSDate ",CP!P449)), " ] ] .")</f>
        <v>&lt;http://test;linked;data;gov;au/dataset/crs/cp/0481&gt; a crs:CommonwealthPerson ; foaf:name 'Elizabeth Robyn HARVEY' ; schema:birthDate '1946-10-19'^^xsd:date ;  time:hasTime [ time:hasBeginning [ time:inXSDDate '1946-10-19'^^xsd:date ] ] .</v>
      </c>
    </row>
    <row r="450" spans="1:2" x14ac:dyDescent="0.15">
      <c r="A450" t="s">
        <v>20070</v>
      </c>
      <c r="B450" t="str">
        <f>CONCATENATE(SUBSTITUTE(SUBSTITUTE(A450,"dbo:","schema:"), ".", ";"), " time:hasTime [ time:hasBeginning [ time:inXSDDate ", CP!L450, IF(CP!P450="","",CONCATENATE(" ; time:hasEnd [ time:inXDSDate ",CP!P450)), " ] ] .")</f>
        <v>&lt;http://test;linked;data;gov;au/dataset/crs/cp/0482&gt; a crs:CommonwealthPerson ; foaf:name 'Dr Raymond Charles HUTCHINSON ISO' ; schema:birthDate '1909-08-22'^^xsd:date ;  time:hasTime [ time:hasBeginning [ time:inXSDDate '1909-08-22'^^xsd:date ] ] .</v>
      </c>
    </row>
    <row r="451" spans="1:2" x14ac:dyDescent="0.15">
      <c r="A451" t="s">
        <v>20071</v>
      </c>
      <c r="B451" t="str">
        <f>CONCATENATE(SUBSTITUTE(SUBSTITUTE(A451,"dbo:","schema:"), ".", ";"), " time:hasTime [ time:hasBeginning [ time:inXSDDate ", CP!L451, IF(CP!P451="","",CONCATENATE(" ; time:hasEnd [ time:inXDSDate ",CP!P451)), " ] ] .")</f>
        <v>&lt;http://test;linked;data;gov;au/dataset/crs/cp/0483&gt; a crs:CommonwealthPerson ; foaf:name 'The Hon Alan Gordon GRIFFITHS' ; schema:birthDate '1952-09-04'^^xsd:date ;  time:hasTime [ time:hasBeginning [ time:inXSDDate '1952-09-04'^^xsd:date ] ] .</v>
      </c>
    </row>
    <row r="452" spans="1:2" x14ac:dyDescent="0.15">
      <c r="A452" t="s">
        <v>20072</v>
      </c>
      <c r="B452" t="str">
        <f>CONCATENATE(SUBSTITUTE(SUBSTITUTE(A452,"dbo:","schema:"), ".", ";"), " time:hasTime [ time:hasBeginning [ time:inXSDDate ", CP!L452, IF(CP!P452="","",CONCATENATE(" ; time:hasEnd [ time:inXDSDate ",CP!P452)), " ] ] .")</f>
        <v>&lt;http://test;linked;data;gov;au/dataset/crs/cp/0484&gt; a crs:CommonwealthPerson ; foaf:name 'The Hon John Mansfield BRUMBY' ; schema:birthDate '1953-04-21'^^xsd:date ;  time:hasTime [ time:hasBeginning [ time:inXSDDate '1953-04-21'^^xsd:date ] ] .</v>
      </c>
    </row>
    <row r="453" spans="1:2" x14ac:dyDescent="0.15">
      <c r="A453" t="s">
        <v>20073</v>
      </c>
      <c r="B453" t="str">
        <f ca="1">CONCATENATE(SUBSTITUTE(SUBSTITUTE(A453,"dbo:","schema:"), ".", ";"), " time:hasTime [ time:hasBeginning [ time:inXSDDate ", CP!L453, IF(CP!P453="","",CONCATENATE(" ; time:hasEnd [ time:inXDSDate ",CP!P453)), " ] ] .")</f>
        <v>&lt;http://test;linked;data;gov;au/dataset/crs/cp/0485&gt; a crs:CommonwealthPerson ; foaf:name 'David Monash BENNETT' ; schema:birthDate '1926-01-01'^^xsd:date ; schema:deathDate '1984-05-01'^^xsd:date' ;  time:hasTime [ time:hasBeginning [ time:inXSDDate '1926-01-01'^^xsd:date ] ] .</v>
      </c>
    </row>
    <row r="454" spans="1:2" x14ac:dyDescent="0.15">
      <c r="A454" t="s">
        <v>20074</v>
      </c>
      <c r="B454" t="str">
        <f ca="1">CONCATENATE(SUBSTITUTE(SUBSTITUTE(A454,"dbo:","schema:"), ".", ";"), " time:hasTime [ time:hasBeginning [ time:inXSDDate ", CP!L454, IF(CP!P454="","",CONCATENATE(" ; time:hasEnd [ time:inXDSDate ",CP!P454)), " ] ] .")</f>
        <v>&lt;http://test;linked;data;gov;au/dataset/crs/cp/0486&gt; a crs:CommonwealthPerson ; foaf:name 'Edwin Elliot PRUITT' ; schema:birthDate '1870-01-01'^^xsd:date ; schema:deathDate '1953-12-31'^^xsd:date' ;  time:hasTime [ time:hasBeginning [ time:inXSDDate '1870-01-01'^^xsd:date ] ] .</v>
      </c>
    </row>
    <row r="455" spans="1:2" x14ac:dyDescent="0.15">
      <c r="A455" t="s">
        <v>20075</v>
      </c>
      <c r="B455" t="str">
        <f ca="1">CONCATENATE(SUBSTITUTE(SUBSTITUTE(A455,"dbo:","schema:"), ".", ";"), " time:hasTime [ time:hasBeginning [ time:inXSDDate ", CP!L455, IF(CP!P455="","",CONCATENATE(" ; time:hasEnd [ time:inXDSDate ",CP!P455)), " ] ] .")</f>
        <v>&lt;http://test;linked;data;gov;au/dataset/crs/cp/0487&gt; a crs:CommonwealthPerson ; foaf:name 'The Hon Robert Cummin KATTER' ; schema:birthDate '1918-09-05'^^xsd:date ; schema:deathDate '1990-03-18'^^xsd:date' ;  time:hasTime [ time:hasBeginning [ time:inXSDDate '1918-09-05'^^xsd:date ] ] .</v>
      </c>
    </row>
    <row r="456" spans="1:2" x14ac:dyDescent="0.15">
      <c r="A456" t="s">
        <v>20076</v>
      </c>
      <c r="B456" t="str">
        <f ca="1">CONCATENATE(SUBSTITUTE(SUBSTITUTE(A456,"dbo:","schema:"), ".", ";"), " time:hasTime [ time:hasBeginning [ time:inXSDDate ", CP!L456, IF(CP!P456="","",CONCATENATE(" ; time:hasEnd [ time:inXDSDate ",CP!P456)), " ] ] .")</f>
        <v>&lt;http://test;linked;data;gov;au/dataset/crs/cp/0488&gt; a crs:CommonwealthPerson ; foaf:name 'Stuart Gordon MCFARLANE CMG, MBE' ; schema:birthDate '1885-05-04'^^xsd:date ; schema:deathDate '1970-12-31'^^xsd:date' ;  time:hasTime [ time:hasBeginning [ time:inXSDDate '1885-05-04'^^xsd:date ] ] .</v>
      </c>
    </row>
    <row r="457" spans="1:2" x14ac:dyDescent="0.15">
      <c r="A457" t="s">
        <v>20077</v>
      </c>
      <c r="B457" t="str">
        <f>CONCATENATE(SUBSTITUTE(SUBSTITUTE(A457,"dbo:","schema:"), ".", ";"), " time:hasTime [ time:hasBeginning [ time:inXSDDate ", CP!L457, IF(CP!P457="","",CONCATENATE(" ; time:hasEnd [ time:inXDSDate ",CP!P457)), " ] ] .")</f>
        <v>&lt;http://test;linked;data;gov;au/dataset/crs/cp/0489&gt; a crs:CommonwealthPerson ; foaf:name 'John Owen STONE' ; schema:birthDate '1929-01-31'^^xsd:date ;  time:hasTime [ time:hasBeginning [ time:inXSDDate '1929-01-31'^^xsd:date ] ] .</v>
      </c>
    </row>
    <row r="458" spans="1:2" x14ac:dyDescent="0.15">
      <c r="A458" t="s">
        <v>20078</v>
      </c>
      <c r="B458" t="str">
        <f ca="1">CONCATENATE(SUBSTITUTE(SUBSTITUTE(A458,"dbo:","schema:"), ".", ";"), " time:hasTime [ time:hasBeginning [ time:inXSDDate ", CP!L458, IF(CP!P458="","",CONCATENATE(" ; time:hasEnd [ time:inXDSDate ",CP!P458)), " ] ] .")</f>
        <v>&lt;http://test;linked;data;gov;au/dataset/crs/cp/0049&gt; a crs:CommonwealthPerson ; foaf:name 'William John WEEDEN OBE' ; schema:birthDate '1905-08-10'^^xsd:date ; schema:deathDate '1996-05-14'^^xsd:date' ;  time:hasTime [ time:hasBeginning [ time:inXSDDate '1905-08-10'^^xsd:date ] ] .</v>
      </c>
    </row>
    <row r="459" spans="1:2" x14ac:dyDescent="0.15">
      <c r="A459" t="s">
        <v>20079</v>
      </c>
      <c r="B459" t="str">
        <f>CONCATENATE(SUBSTITUTE(SUBSTITUTE(A459,"dbo:","schema:"), ".", ";"), " time:hasTime [ time:hasBeginning [ time:inXSDDate ", CP!L459, IF(CP!P459="","",CONCATENATE(" ; time:hasEnd [ time:inXDSDate ",CP!P459)), " ] ] .")</f>
        <v>&lt;http://test;linked;data;gov;au/dataset/crs/cp/0490&gt; a crs:CommonwealthPerson ; foaf:name 'Patricia Irene DUNN' ; schema:birthDate '1950-01-01'^^xsd:date ;  time:hasTime [ time:hasBeginning [ time:inXSDDate '1950-01-01'^^xsd:date ] ] .</v>
      </c>
    </row>
    <row r="460" spans="1:2" x14ac:dyDescent="0.15">
      <c r="A460" t="s">
        <v>20080</v>
      </c>
      <c r="B460" t="str">
        <f>CONCATENATE(SUBSTITUTE(SUBSTITUTE(A460,"dbo:","schema:"), ".", ";"), " time:hasTime [ time:hasBeginning [ time:inXSDDate ", CP!L460, IF(CP!P460="","",CONCATENATE(" ; time:hasEnd [ time:inXDSDate ",CP!P460)), " ] ] .")</f>
        <v>&lt;http://test;linked;data;gov;au/dataset/crs/cp/0491&gt; a crs:CommonwealthPerson ; foaf:name 'William James MILDENHALL' ; schema:birthDate '1891-04-14'^^xsd:date ;  time:hasTime [ time:hasBeginning [ time:inXSDDate '1891-04-14'^^xsd:date ] ] .</v>
      </c>
    </row>
    <row r="461" spans="1:2" x14ac:dyDescent="0.15">
      <c r="A461" t="s">
        <v>20081</v>
      </c>
      <c r="B461" t="str">
        <f ca="1">CONCATENATE(SUBSTITUTE(SUBSTITUTE(A461,"dbo:","schema:"), ".", ";"), " time:hasTime [ time:hasBeginning [ time:inXSDDate ", CP!L461, IF(CP!P461="","",CONCATENATE(" ; time:hasEnd [ time:inXDSDate ",CP!P461)), " ] ] .")</f>
        <v>&lt;http://test;linked;data;gov;au/dataset/crs/cp/0492&gt; a crs:CommonwealthPerson ; foaf:name 'Ernest Percy ELTHAM ISO' ; schema:birthDate '1892-09-15'^^xsd:date ; schema:deathDate '1964-12-16'^^xsd:date' ;  time:hasTime [ time:hasBeginning [ time:inXSDDate '1892-09-15'^^xsd:date ] ] .</v>
      </c>
    </row>
    <row r="462" spans="1:2" x14ac:dyDescent="0.15">
      <c r="A462" t="s">
        <v>20082</v>
      </c>
      <c r="B462" t="str">
        <f ca="1">CONCATENATE(SUBSTITUTE(SUBSTITUTE(A462,"dbo:","schema:"), ".", ";"), " time:hasTime [ time:hasBeginning [ time:inXSDDate ", CP!L462, IF(CP!P462="","",CONCATENATE(" ; time:hasEnd [ time:inXDSDate ",CP!P462)), " ] ] .")</f>
        <v>&lt;http://test;linked;data;gov;au/dataset/crs/cp/0493&gt; a crs:CommonwealthPerson ; foaf:name 'Arthur Claude MOORE CBE' ; schema:birthDate '1898-03-01'^^xsd:date ; schema:deathDate '1978-10-04'^^xsd:date' ;  time:hasTime [ time:hasBeginning [ time:inXSDDate '1898-03-01'^^xsd:date ] ] .</v>
      </c>
    </row>
    <row r="463" spans="1:2" x14ac:dyDescent="0.15">
      <c r="A463" t="s">
        <v>20083</v>
      </c>
      <c r="B463" t="str">
        <f>CONCATENATE(SUBSTITUTE(SUBSTITUTE(A463,"dbo:","schema:"), ".", ";"), " time:hasTime [ time:hasBeginning [ time:inXSDDate ", CP!L463, IF(CP!P463="","",CONCATENATE(" ; time:hasEnd [ time:inXDSDate ",CP!P463)), " ] ] .")</f>
        <v>&lt;http://test;linked;data;gov;au/dataset/crs/cp/0494&gt; a crs:CommonwealthPerson ; foaf:name 'Peter Robert CLEELAND' ; schema:birthDate '1938-05-31'^^xsd:date ;  time:hasTime [ time:hasBeginning [ time:inXSDDate '1938-05-31'^^xsd:date ] ] .</v>
      </c>
    </row>
    <row r="464" spans="1:2" x14ac:dyDescent="0.15">
      <c r="A464" t="s">
        <v>20084</v>
      </c>
      <c r="B464" t="str">
        <f>CONCATENATE(SUBSTITUTE(SUBSTITUTE(A464,"dbo:","schema:"), ".", ";"), " time:hasTime [ time:hasBeginning [ time:inXSDDate ", CP!L464, IF(CP!P464="","",CONCATENATE(" ; time:hasEnd [ time:inXDSDate ",CP!P464)), " ] ] .")</f>
        <v>&lt;http://test;linked;data;gov;au/dataset/crs/cp/0495&gt; a crs:CommonwealthPerson ; foaf:name 'The Hon David Peter BEDDALL' ; schema:birthDate '1948-11-27'^^xsd:date ;  time:hasTime [ time:hasBeginning [ time:inXSDDate '1948-11-27'^^xsd:date ] ] .</v>
      </c>
    </row>
    <row r="465" spans="1:2" x14ac:dyDescent="0.15">
      <c r="A465" t="s">
        <v>20085</v>
      </c>
      <c r="B465" t="str">
        <f>CONCATENATE(SUBSTITUTE(SUBSTITUTE(A465,"dbo:","schema:"), ".", ";"), " time:hasTime [ time:hasBeginning [ time:inXSDDate ", CP!L465, IF(CP!P465="","",CONCATENATE(" ; time:hasEnd [ time:inXDSDate ",CP!P465)), " ] ] .")</f>
        <v>&lt;http://test;linked;data;gov;au/dataset/crs/cp/0496&gt; a crs:CommonwealthPerson ; foaf:name 'James Patrick SINCLAIR' ; schema:birthDate '1928-04-18'^^xsd:date ;  time:hasTime [ time:hasBeginning [ time:inXSDDate '1928-04-18'^^xsd:date ] ] .</v>
      </c>
    </row>
    <row r="466" spans="1:2" x14ac:dyDescent="0.15">
      <c r="A466" t="s">
        <v>20086</v>
      </c>
      <c r="B466" t="str">
        <f>CONCATENATE(SUBSTITUTE(SUBSTITUTE(A466,"dbo:","schema:"), ".", ";"), " time:hasTime [ time:hasBeginning [ time:inXSDDate ", CP!L466, IF(CP!P466="","",CONCATENATE(" ; time:hasEnd [ time:inXDSDate ",CP!P466)), " ] ] .")</f>
        <v>&lt;http://test;linked;data;gov;au/dataset/crs/cp/0497&gt; a crs:CommonwealthPerson ; foaf:name 'John Raymond NETHERCOTE' ; schema:birthDate '1948-03-01'^^xsd:date ;  time:hasTime [ time:hasBeginning [ time:inXSDDate '1948-03-01'^^xsd:date ] ] .</v>
      </c>
    </row>
    <row r="467" spans="1:2" x14ac:dyDescent="0.15">
      <c r="A467" t="s">
        <v>20087</v>
      </c>
      <c r="B467" t="str">
        <f>CONCATENATE(SUBSTITUTE(SUBSTITUTE(A467,"dbo:","schema:"), ".", ";"), " time:hasTime [ time:hasBeginning [ time:inXSDDate ", CP!L467, IF(CP!P467="","",CONCATENATE(" ; time:hasEnd [ time:inXDSDate ",CP!P467)), " ] ] .")</f>
        <v>&lt;http://test;linked;data;gov;au/dataset/crs/cp/0498&gt; a crs:CommonwealthPerson ; foaf:name 'Barry Thomas CUNNINGHAM' ; schema:birthDate '1939-01-26'^^xsd:date ;  time:hasTime [ time:hasBeginning [ time:inXSDDate '1939-01-26'^^xsd:date ] ] .</v>
      </c>
    </row>
    <row r="468" spans="1:2" x14ac:dyDescent="0.15">
      <c r="A468" t="s">
        <v>20088</v>
      </c>
      <c r="B468" t="str">
        <f ca="1">CONCATENATE(SUBSTITUTE(SUBSTITUTE(A468,"dbo:","schema:"), ".", ";"), " time:hasTime [ time:hasBeginning [ time:inXSDDate ", CP!L468, IF(CP!P468="","",CONCATENATE(" ; time:hasEnd [ time:inXDSDate ",CP!P468)), " ] ] .")</f>
        <v>&lt;http://test;linked;data;gov;au/dataset/crs/cp/0499&gt; a crs:CommonwealthPerson ; foaf:name 'Frank Roy SINCLAIR CBE' ; schema:birthDate '1892-12-06'^^xsd:date ; schema:deathDate '1965-03-21'^^xsd:date' ;  time:hasTime [ time:hasBeginning [ time:inXSDDate '1892-12-06'^^xsd:date ] ] .</v>
      </c>
    </row>
    <row r="469" spans="1:2" x14ac:dyDescent="0.15">
      <c r="A469" t="s">
        <v>20089</v>
      </c>
      <c r="B469" t="str">
        <f>CONCATENATE(SUBSTITUTE(SUBSTITUTE(A469,"dbo:","schema:"), ".", ";"), " time:hasTime [ time:hasBeginning [ time:inXSDDate ", CP!L469, IF(CP!P469="","",CONCATENATE(" ; time:hasEnd [ time:inXDSDate ",CP!P469)), " ] ] .")</f>
        <v>&lt;http://test;linked;data;gov;au/dataset/crs/cp/0005&gt; a crs:CommonwealthPerson ; foaf:name 'Kenneth Munro FRASER' ; schema:birthDate '1902-05-04'^^xsd:date ;  time:hasTime [ time:hasBeginning [ time:inXSDDate '1902-05-04'^^xsd:date ] ] .</v>
      </c>
    </row>
    <row r="470" spans="1:2" x14ac:dyDescent="0.15">
      <c r="A470" t="s">
        <v>20090</v>
      </c>
      <c r="B470" t="str">
        <f ca="1">CONCATENATE(SUBSTITUTE(SUBSTITUTE(A470,"dbo:","schema:"), ".", ";"), " time:hasTime [ time:hasBeginning [ time:inXSDDate ", CP!L470, IF(CP!P470="","",CONCATENATE(" ; time:hasEnd [ time:inXDSDate ",CP!P470)), " ] ] .")</f>
        <v>&lt;http://test;linked;data;gov;au/dataset/crs/cp/0050&gt; a crs:CommonwealthPerson ; foaf:name 'Professor Richard Charles MILLS OBE' ; schema:birthDate '1886-03-08'^^xsd:date ; schema:deathDate '1952-08-08'^^xsd:date' ;  time:hasTime [ time:hasBeginning [ time:inXSDDate '1886-03-08'^^xsd:date ] ] .</v>
      </c>
    </row>
    <row r="471" spans="1:2" x14ac:dyDescent="0.15">
      <c r="A471" t="s">
        <v>20091</v>
      </c>
      <c r="B471" t="str">
        <f ca="1">CONCATENATE(SUBSTITUTE(SUBSTITUTE(A471,"dbo:","schema:"), ".", ";"), " time:hasTime [ time:hasBeginning [ time:inXSDDate ", CP!L471, IF(CP!P471="","",CONCATENATE(" ; time:hasEnd [ time:inXDSDate ",CP!P471)), " ] ] .")</f>
        <v>&lt;http://test;linked;data;gov;au/dataset/crs/cp/0500&gt; a crs:CommonwealthPerson ; foaf:name 'Professor Robert Hughes BLACK ED' ; schema:birthDate '1917-12-20'^^xsd:date ; schema:deathDate '1988-03-17'^^xsd:date' ;  time:hasTime [ time:hasBeginning [ time:inXSDDate '1917-12-20'^^xsd:date ] ] .</v>
      </c>
    </row>
    <row r="472" spans="1:2" x14ac:dyDescent="0.15">
      <c r="A472" t="s">
        <v>20092</v>
      </c>
      <c r="B472" t="str">
        <f>CONCATENATE(SUBSTITUTE(SUBSTITUTE(A472,"dbo:","schema:"), ".", ";"), " time:hasTime [ time:hasBeginning [ time:inXSDDate ", CP!L472, IF(CP!P472="","",CONCATENATE(" ; time:hasEnd [ time:inXDSDate ",CP!P472)), " ] ] .")</f>
        <v>&lt;http://test;linked;data;gov;au/dataset/crs/cp/0501&gt; a crs:CommonwealthPerson ; foaf:name 'The Hon Gordon Neil BILNEY' ; schema:birthDate '1939-06-21'^^xsd:date ;  time:hasTime [ time:hasBeginning [ time:inXSDDate '1939-06-21'^^xsd:date ] ] .</v>
      </c>
    </row>
    <row r="473" spans="1:2" x14ac:dyDescent="0.15">
      <c r="A473" t="s">
        <v>20093</v>
      </c>
      <c r="B473" t="str">
        <f>CONCATENATE(SUBSTITUTE(SUBSTITUTE(A473,"dbo:","schema:"), ".", ";"), " time:hasTime [ time:hasBeginning [ time:inXSDDate ", CP!L473, IF(CP!P473="","",CONCATENATE(" ; time:hasEnd [ time:inXDSDate ",CP!P473)), " ] ] .")</f>
        <v>&lt;http://test;linked;data;gov;au/dataset/crs/cp/0502&gt; a crs:CommonwealthPerson ; foaf:name 'Josephine VALLENTINE' ; schema:birthDate '1946-05-30'^^xsd:date ;  time:hasTime [ time:hasBeginning [ time:inXSDDate '1946-05-30'^^xsd:date ] ] .</v>
      </c>
    </row>
    <row r="474" spans="1:2" x14ac:dyDescent="0.15">
      <c r="A474" t="s">
        <v>20094</v>
      </c>
      <c r="B474" t="str">
        <f ca="1">CONCATENATE(SUBSTITUTE(SUBSTITUTE(A474,"dbo:","schema:"), ".", ";"), " time:hasTime [ time:hasBeginning [ time:inXSDDate ", CP!L474, IF(CP!P474="","",CONCATENATE(" ; time:hasEnd [ time:inXDSDate ",CP!P474)), " ] ] .")</f>
        <v>&lt;http://test;linked;data;gov;au/dataset/crs/cp/0503&gt; a crs:CommonwealthPerson ; foaf:name 'Sir John BUTTERS CMG, MBE, VD' ; schema:birthDate '1885-12-23'^^xsd:date ; schema:deathDate '1969-07-29'^^xsd:date' ;  time:hasTime [ time:hasBeginning [ time:inXSDDate '1885-12-23'^^xsd:date ] ] .</v>
      </c>
    </row>
    <row r="475" spans="1:2" x14ac:dyDescent="0.15">
      <c r="A475" t="s">
        <v>20095</v>
      </c>
      <c r="B475" t="str">
        <f ca="1">CONCATENATE(SUBSTITUTE(SUBSTITUTE(A475,"dbo:","schema:"), ".", ";"), " time:hasTime [ time:hasBeginning [ time:inXSDDate ", CP!L475, IF(CP!P475="","",CONCATENATE(" ; time:hasEnd [ time:inXDSDate ",CP!P475)), " ] ] .")</f>
        <v>&lt;http://test;linked;data;gov;au/dataset/crs/cp/0504&gt; a crs:CommonwealthPerson ; foaf:name 'Bobby LIMB OBE' ; schema:birthDate '1924-11-10'^^xsd:date ; schema:deathDate '1999-09-11'^^xsd:date' ;  time:hasTime [ time:hasBeginning [ time:inXSDDate '1924-11-10'^^xsd:date ] ] .</v>
      </c>
    </row>
    <row r="476" spans="1:2" x14ac:dyDescent="0.15">
      <c r="A476" t="s">
        <v>20096</v>
      </c>
      <c r="B476" t="str">
        <f>CONCATENATE(SUBSTITUTE(SUBSTITUTE(A476,"dbo:","schema:"), ".", ";"), " time:hasTime [ time:hasBeginning [ time:inXSDDate ", CP!L476, IF(CP!P476="","",CONCATENATE(" ; time:hasEnd [ time:inXDSDate ",CP!P476)), " ] ] .")</f>
        <v>&lt;http://test;linked;data;gov;au/dataset/crs/cp/0505&gt; a crs:CommonwealthPerson ; foaf:name 'The Hon Nick BOLKUS' ; schema:birthDate '1950-07-17'^^xsd:date ;  time:hasTime [ time:hasBeginning [ time:inXSDDate '1950-07-17'^^xsd:date ] ] .</v>
      </c>
    </row>
    <row r="477" spans="1:2" x14ac:dyDescent="0.15">
      <c r="A477" t="s">
        <v>20097</v>
      </c>
      <c r="B477" t="str">
        <f>CONCATENATE(SUBSTITUTE(SUBSTITUTE(A477,"dbo:","schema:"), ".", ";"), " time:hasTime [ time:hasBeginning [ time:inXSDDate ", CP!L477, IF(CP!P477="","",CONCATENATE(" ; time:hasEnd [ time:inXDSDate ",CP!P477)), " ] ] .")</f>
        <v>&lt;http://test;linked;data;gov;au/dataset/crs/cp/0506&gt; a crs:CommonwealthPerson ; foaf:name 'The Hon Noel Ashley CRICHTON-BROWNE' ; schema:birthDate '1944-02-02'^^xsd:date ;  time:hasTime [ time:hasBeginning [ time:inXSDDate '1944-02-02'^^xsd:date ] ] .</v>
      </c>
    </row>
    <row r="478" spans="1:2" x14ac:dyDescent="0.15">
      <c r="A478" t="s">
        <v>20098</v>
      </c>
      <c r="B478" t="str">
        <f>CONCATENATE(SUBSTITUTE(SUBSTITUTE(A478,"dbo:","schema:"), ".", ";"), " time:hasTime [ time:hasBeginning [ time:inXSDDate ", CP!L478, IF(CP!P478="","",CONCATENATE(" ; time:hasEnd [ time:inXDSDate ",CP!P478)), " ] ] .")</f>
        <v>&lt;http://test;linked;data;gov;au/dataset/crs/cp/0507&gt; a crs:CommonwealthPerson ; foaf:name 'Harold Frederick WARD' ; schema:birthDate '1901-11-11'^^xsd:date ;  time:hasTime [ time:hasBeginning [ time:inXSDDate '1901-11-11'^^xsd:date ] ] .</v>
      </c>
    </row>
    <row r="479" spans="1:2" x14ac:dyDescent="0.15">
      <c r="A479" t="s">
        <v>20099</v>
      </c>
      <c r="B479" t="str">
        <f>CONCATENATE(SUBSTITUTE(SUBSTITUTE(A479,"dbo:","schema:"), ".", ";"), " time:hasTime [ time:hasBeginning [ time:inXSDDate ", CP!L479, IF(CP!P479="","",CONCATENATE(" ; time:hasEnd [ time:inXDSDate ",CP!P479)), " ] ] .")</f>
        <v>&lt;http://test;linked;data;gov;au/dataset/crs/cp/0508&gt; a crs:CommonwealthPerson ; foaf:name 'Carolyn Anne JAKOBSEN' ; schema:birthDate '1947-09-11'^^xsd:date ;  time:hasTime [ time:hasBeginning [ time:inXSDDate '1947-09-11'^^xsd:date ] ] .</v>
      </c>
    </row>
    <row r="480" spans="1:2" x14ac:dyDescent="0.15">
      <c r="A480" t="s">
        <v>20100</v>
      </c>
      <c r="B480" t="str">
        <f ca="1">CONCATENATE(SUBSTITUTE(SUBSTITUTE(A480,"dbo:","schema:"), ".", ";"), " time:hasTime [ time:hasBeginning [ time:inXSDDate ", CP!L480, IF(CP!P480="","",CONCATENATE(" ; time:hasEnd [ time:inXDSDate ",CP!P480)), " ] ] .")</f>
        <v>&lt;http://test;linked;data;gov;au/dataset/crs/cp/0051&gt; a crs:CommonwealthPerson ; foaf:name 'The Rt Hon John Malcolm FRASER AC, CH' ; schema:birthDate '1930-05-21'^^xsd:date ; schema:deathDate '2015-03-20'^^xsd:date' ;  time:hasTime [ time:hasBeginning [ time:inXSDDate '1930-05-21'^^xsd:date ] ] .</v>
      </c>
    </row>
    <row r="481" spans="1:2" x14ac:dyDescent="0.15">
      <c r="A481" t="s">
        <v>20101</v>
      </c>
      <c r="B481" t="str">
        <f>CONCATENATE(SUBSTITUTE(SUBSTITUTE(A481,"dbo:","schema:"), ".", ";"), " time:hasTime [ time:hasBeginning [ time:inXSDDate ", CP!L481, IF(CP!P481="","",CONCATENATE(" ; time:hasEnd [ time:inXDSDate ",CP!P481)), " ] ] .")</f>
        <v>&lt;http://test;linked;data;gov;au/dataset/crs/cp/0510&gt; a crs:CommonwealthPerson ; foaf:name 'Stephen Thomas SEDGWICK' ; schema:birthDate '1950-02-08'^^xsd:date ;  time:hasTime [ time:hasBeginning [ time:inXSDDate '1950-02-08'^^xsd:date ] ] .</v>
      </c>
    </row>
    <row r="482" spans="1:2" x14ac:dyDescent="0.15">
      <c r="A482" t="s">
        <v>20102</v>
      </c>
      <c r="B482" t="str">
        <f>CONCATENATE(SUBSTITUTE(SUBSTITUTE(A482,"dbo:","schema:"), ".", ";"), " time:hasTime [ time:hasBeginning [ time:inXSDDate ", CP!L482, IF(CP!P482="","",CONCATENATE(" ; time:hasEnd [ time:inXDSDate ",CP!P482)), " ] ] .")</f>
        <v>&lt;http://test;linked;data;gov;au/dataset/crs/cp/0511&gt; a crs:CommonwealthPerson ; foaf:name 'Rodney Graham SIMS' ; schema:birthDate '1950-12-28'^^xsd:date ;  time:hasTime [ time:hasBeginning [ time:inXSDDate '1950-12-28'^^xsd:date ] ] .</v>
      </c>
    </row>
    <row r="483" spans="1:2" x14ac:dyDescent="0.15">
      <c r="A483" t="s">
        <v>20103</v>
      </c>
      <c r="B483" t="str">
        <f>CONCATENATE(SUBSTITUTE(SUBSTITUTE(A483,"dbo:","schema:"), ".", ";"), " time:hasTime [ time:hasBeginning [ time:inXSDDate ", CP!L483, IF(CP!P483="","",CONCATENATE(" ; time:hasEnd [ time:inXDSDate ",CP!P483)), " ] ] .")</f>
        <v>&lt;http://test;linked;data;gov;au/dataset/crs/cp/0512&gt; a crs:CommonwealthPerson ; foaf:name 'The Hon Rev Prof Brian Leslie HOWE AO' ; schema:birthDate '1936-01-28'^^xsd:date ;  time:hasTime [ time:hasBeginning [ time:inXSDDate '1936-01-28'^^xsd:date ] ] .</v>
      </c>
    </row>
    <row r="484" spans="1:2" x14ac:dyDescent="0.15">
      <c r="A484" t="s">
        <v>20104</v>
      </c>
      <c r="B484" t="str">
        <f>CONCATENATE(SUBSTITUTE(SUBSTITUTE(A484,"dbo:","schema:"), ".", ";"), " time:hasTime [ time:hasBeginning [ time:inXSDDate ", CP!L484, IF(CP!P484="","",CONCATENATE(" ; time:hasEnd [ time:inXDSDate ",CP!P484)), " ] ] .")</f>
        <v>&lt;http://test;linked;data;gov;au/dataset/crs/cp/0513&gt; a crs:CommonwealthPerson ; foaf:name 'John M CAMPBELL' ; schema:birthDate '1935-02-25'^^xsd:date ;  time:hasTime [ time:hasBeginning [ time:inXSDDate '1935-02-25'^^xsd:date ] ] .</v>
      </c>
    </row>
    <row r="485" spans="1:2" x14ac:dyDescent="0.15">
      <c r="A485" t="s">
        <v>20105</v>
      </c>
      <c r="B485" t="str">
        <f ca="1">CONCATENATE(SUBSTITUTE(SUBSTITUTE(A485,"dbo:","schema:"), ".", ";"), " time:hasTime [ time:hasBeginning [ time:inXSDDate ", CP!L485, IF(CP!P485="","",CONCATENATE(" ; time:hasEnd [ time:inXDSDate ",CP!P485)), " ] ] .")</f>
        <v>&lt;http://test;linked;data;gov;au/dataset/crs/cp/0516&gt; a crs:CommonwealthPerson ; foaf:name 'James Kenneth KAYE' ; schema:birthDate '1925-12-07'^^xsd:date ; schema:deathDate '2009-12-27'^^xsd:date' ;  time:hasTime [ time:hasBeginning [ time:inXSDDate '1925-12-07'^^xsd:date ] ] .</v>
      </c>
    </row>
    <row r="486" spans="1:2" x14ac:dyDescent="0.15">
      <c r="A486" t="s">
        <v>20106</v>
      </c>
      <c r="B486" t="str">
        <f ca="1">CONCATENATE(SUBSTITUTE(SUBSTITUTE(A486,"dbo:","schema:"), ".", ";"), " time:hasTime [ time:hasBeginning [ time:inXSDDate ", CP!L486, IF(CP!P486="","",CONCATENATE(" ; time:hasEnd [ time:inXDSDate ",CP!P486)), " ] ] .")</f>
        <v>&lt;http://test;linked;data;gov;au/dataset/crs/cp/0517&gt; a crs:CommonwealthPerson ; foaf:name 'The Hon Sir Shane Dunne PALTRIDGE KBE' ; schema:birthDate '1910-01-11'^^xsd:date ; schema:deathDate '1966-01-21'^^xsd:date' ;  time:hasTime [ time:hasBeginning [ time:inXSDDate '1910-01-11'^^xsd:date ] ] .</v>
      </c>
    </row>
    <row r="487" spans="1:2" x14ac:dyDescent="0.15">
      <c r="A487" t="s">
        <v>20107</v>
      </c>
      <c r="B487" t="str">
        <f>CONCATENATE(SUBSTITUTE(SUBSTITUTE(A487,"dbo:","schema:"), ".", ";"), " time:hasTime [ time:hasBeginning [ time:inXSDDate ", CP!L487, IF(CP!P487="","",CONCATENATE(" ; time:hasEnd [ time:inXDSDate ",CP!P487)), " ] ] .")</f>
        <v>&lt;http://test;linked;data;gov;au/dataset/crs/cp/0518&gt; a crs:CommonwealthPerson ; foaf:name 'John Lyden SCOTT' ; schema:birthDate '1934-03-31'^^xsd:date ;  time:hasTime [ time:hasBeginning [ time:inXSDDate '1934-03-31'^^xsd:date ] ] .</v>
      </c>
    </row>
    <row r="488" spans="1:2" x14ac:dyDescent="0.15">
      <c r="A488" t="s">
        <v>20108</v>
      </c>
      <c r="B488" t="str">
        <f ca="1">CONCATENATE(SUBSTITUTE(SUBSTITUTE(A488,"dbo:","schema:"), ".", ";"), " time:hasTime [ time:hasBeginning [ time:inXSDDate ", CP!L488, IF(CP!P488="","",CONCATENATE(" ; time:hasEnd [ time:inXDSDate ",CP!P488)), " ] ] .")</f>
        <v>&lt;http://test;linked;data;gov;au/dataset/crs/cp/0519&gt; a crs:CommonwealthPerson ; foaf:name 'Rear Admiral Sir Leighton Seymour BRACEGIRDLE KCVO, CMG, DSO' ; schema:birthDate '1881-05-31'^^xsd:date ; schema:deathDate '1970-03-23'^^xsd:date' ;  time:hasTime [ time:hasBeginning [ time:inXSDDate '1881-05-31'^^xsd:date ] ] .</v>
      </c>
    </row>
    <row r="489" spans="1:2" x14ac:dyDescent="0.15">
      <c r="A489" t="s">
        <v>20109</v>
      </c>
      <c r="B489" t="str">
        <f ca="1">CONCATENATE(SUBSTITUTE(SUBSTITUTE(A489,"dbo:","schema:"), ".", ";"), " time:hasTime [ time:hasBeginning [ time:inXSDDate ", CP!L489, IF(CP!P489="","",CONCATENATE(" ; time:hasEnd [ time:inXDSDate ",CP!P489)), " ] ] .")</f>
        <v>&lt;http://test;linked;data;gov;au/dataset/crs/cp/0052&gt; a crs:CommonwealthPerson ; foaf:name 'Hilda Gertrude HARNETT' ; schema:birthDate '1890-09-09'^^xsd:date ; schema:deathDate '1984-05-26'^^xsd:date' ;  time:hasTime [ time:hasBeginning [ time:inXSDDate '1890-09-09'^^xsd:date ] ] .</v>
      </c>
    </row>
    <row r="490" spans="1:2" x14ac:dyDescent="0.15">
      <c r="A490" t="s">
        <v>20110</v>
      </c>
      <c r="B490" t="str">
        <f>CONCATENATE(SUBSTITUTE(SUBSTITUTE(A490,"dbo:","schema:"), ".", ";"), " time:hasTime [ time:hasBeginning [ time:inXSDDate ", CP!L490, IF(CP!P490="","",CONCATENATE(" ; time:hasEnd [ time:inXDSDate ",CP!P490)), " ] ] .")</f>
        <v>&lt;http://test;linked;data;gov;au/dataset/crs/cp/0520&gt; a crs:CommonwealthPerson ; foaf:name 'Alfred Moxon SIMPSON AC, CMG' ; schema:birthDate '1910-11-17'^^xsd:date ;  time:hasTime [ time:hasBeginning [ time:inXSDDate '1910-11-17'^^xsd:date ] ] .</v>
      </c>
    </row>
    <row r="491" spans="1:2" x14ac:dyDescent="0.15">
      <c r="A491" t="s">
        <v>20111</v>
      </c>
      <c r="B491" t="str">
        <f>CONCATENATE(SUBSTITUTE(SUBSTITUTE(A491,"dbo:","schema:"), ".", ";"), " time:hasTime [ time:hasBeginning [ time:inXSDDate ", CP!L491, IF(CP!P491="","",CONCATENATE(" ; time:hasEnd [ time:inXDSDate ",CP!P491)), " ] ] .")</f>
        <v>&lt;http://test;linked;data;gov;au/dataset/crs/cp/0527&gt; a crs:CommonwealthPerson ; foaf:name 'The Hon Dr Michael Richard Lewis WOOLDRIDGE' ; schema:birthDate '1956-11-07'^^xsd:date ;  time:hasTime [ time:hasBeginning [ time:inXSDDate '1956-11-07'^^xsd:date ] ] .</v>
      </c>
    </row>
    <row r="492" spans="1:2" x14ac:dyDescent="0.15">
      <c r="A492" t="s">
        <v>20112</v>
      </c>
      <c r="B492" t="str">
        <f ca="1">CONCATENATE(SUBSTITUTE(SUBSTITUTE(A492,"dbo:","schema:"), ".", ";"), " time:hasTime [ time:hasBeginning [ time:inXSDDate ", CP!L492, IF(CP!P492="","",CONCATENATE(" ; time:hasEnd [ time:inXDSDate ",CP!P492)), " ] ] .")</f>
        <v>&lt;http://test;linked;data;gov;au/dataset/crs/cp/0528&gt; a crs:CommonwealthPerson ; foaf:name 'James Lawrence ALLEN OBE' ; schema:birthDate '1913-01-05'^^xsd:date ; schema:deathDate '1990-11-20'^^xsd:date' ;  time:hasTime [ time:hasBeginning [ time:inXSDDate '1913-01-05'^^xsd:date ] ] .</v>
      </c>
    </row>
    <row r="493" spans="1:2" x14ac:dyDescent="0.15">
      <c r="A493" t="s">
        <v>20113</v>
      </c>
      <c r="B493" t="str">
        <f>CONCATENATE(SUBSTITUTE(SUBSTITUTE(A493,"dbo:","schema:"), ".", ";"), " time:hasTime [ time:hasBeginning [ time:inXSDDate ", CP!L493, IF(CP!P493="","",CONCATENATE(" ; time:hasEnd [ time:inXDSDate ",CP!P493)), " ] ] .")</f>
        <v>&lt;http://test;linked;data;gov;au/dataset/crs/cp/0529&gt; a crs:CommonwealthPerson ; foaf:name 'The Hon Roslyn Joan KELLY AO' ; schema:birthDate '1948-01-25'^^xsd:date ;  time:hasTime [ time:hasBeginning [ time:inXSDDate '1948-01-25'^^xsd:date ] ] .</v>
      </c>
    </row>
    <row r="494" spans="1:2" x14ac:dyDescent="0.15">
      <c r="A494" t="s">
        <v>20114</v>
      </c>
      <c r="B494" t="str">
        <f ca="1">CONCATENATE(SUBSTITUTE(SUBSTITUTE(A494,"dbo:","schema:"), ".", ";"), " time:hasTime [ time:hasBeginning [ time:inXSDDate ", CP!L494, IF(CP!P494="","",CONCATENATE(" ; time:hasEnd [ time:inXDSDate ",CP!P494)), " ] ] .")</f>
        <v>&lt;http://test;linked;data;gov;au/dataset/crs/cp/0053&gt; a crs:CommonwealthPerson ; foaf:name 'Percy Lampriere SHEAFFE' ; schema:birthDate '1883-10-01'^^xsd:date ; schema:deathDate '1963-01-24'^^xsd:date' ;  time:hasTime [ time:hasBeginning [ time:inXSDDate '1883-10-01'^^xsd:date ] ] .</v>
      </c>
    </row>
    <row r="495" spans="1:2" x14ac:dyDescent="0.15">
      <c r="A495" t="s">
        <v>20115</v>
      </c>
      <c r="B495" t="str">
        <f ca="1">CONCATENATE(SUBSTITUTE(SUBSTITUTE(A495,"dbo:","schema:"), ".", ";"), " time:hasTime [ time:hasBeginning [ time:inXSDDate ", CP!L495, IF(CP!P495="","",CONCATENATE(" ; time:hasEnd [ time:inXDSDate ",CP!P495)), " ] ] .")</f>
        <v>&lt;http://test;linked;data;gov;au/dataset/crs/cp/0530&gt; a crs:CommonwealthPerson ; foaf:name 'The Hon Sir Henry Somer GULLETT KCMG' ; schema:birthDate '1878-03-26'^^xsd:date ; schema:deathDate '1940-08-13'^^xsd:date' ;  time:hasTime [ time:hasBeginning [ time:inXSDDate '1878-03-26'^^xsd:date ] ] .</v>
      </c>
    </row>
    <row r="496" spans="1:2" x14ac:dyDescent="0.15">
      <c r="A496" t="s">
        <v>20116</v>
      </c>
      <c r="B496" t="str">
        <f>CONCATENATE(SUBSTITUTE(SUBSTITUTE(A496,"dbo:","schema:"), ".", ";"), " time:hasTime [ time:hasBeginning [ time:inXSDDate ", CP!L496, IF(CP!P496="","",CONCATENATE(" ; time:hasEnd [ time:inXDSDate ",CP!P496)), " ] ] .")</f>
        <v>&lt;http://test;linked;data;gov;au/dataset/crs/cp/0531&gt; a crs:CommonwealthPerson ; foaf:name 'The Hon Timothy Andrew FISCHER AC' ; schema:birthDate '1946-05-03'^^xsd:date ;  time:hasTime [ time:hasBeginning [ time:inXSDDate '1946-05-03'^^xsd:date ] ] .</v>
      </c>
    </row>
    <row r="497" spans="1:2" x14ac:dyDescent="0.15">
      <c r="A497" t="s">
        <v>20117</v>
      </c>
      <c r="B497" t="str">
        <f>CONCATENATE(SUBSTITUTE(SUBSTITUTE(A497,"dbo:","schema:"), ".", ";"), " time:hasTime [ time:hasBeginning [ time:inXSDDate ", CP!L497, IF(CP!P497="","",CONCATENATE(" ; time:hasEnd [ time:inXDSDate ",CP!P497)), " ] ] .")</f>
        <v>&lt;http://test;linked;data;gov;au/dataset/crs/cp/0532&gt; a crs:CommonwealthPerson ; foaf:name 'Dr Robert Leslie WOODS' ; schema:birthDate '1947-04-13'^^xsd:date ;  time:hasTime [ time:hasBeginning [ time:inXSDDate '1947-04-13'^^xsd:date ] ] .</v>
      </c>
    </row>
    <row r="498" spans="1:2" x14ac:dyDescent="0.15">
      <c r="A498" t="s">
        <v>20118</v>
      </c>
      <c r="B498" t="str">
        <f ca="1">CONCATENATE(SUBSTITUTE(SUBSTITUTE(A498,"dbo:","schema:"), ".", ";"), " time:hasTime [ time:hasBeginning [ time:inXSDDate ", CP!L498, IF(CP!P498="","",CONCATENATE(" ; time:hasEnd [ time:inXDSDate ",CP!P498)), " ] ] .")</f>
        <v>&lt;http://test;linked;data;gov;au/dataset/crs/cp/0536&gt; a crs:CommonwealthPerson ; foaf:name 'Christopher Ian HIGGINS' ; schema:birthDate '1943-04-03'^^xsd:date ; schema:deathDate '1990-12-06'^^xsd:date' ;  time:hasTime [ time:hasBeginning [ time:inXSDDate '1943-04-03'^^xsd:date ] ] .</v>
      </c>
    </row>
    <row r="499" spans="1:2" x14ac:dyDescent="0.15">
      <c r="A499" t="s">
        <v>20119</v>
      </c>
      <c r="B499" t="str">
        <f>CONCATENATE(SUBSTITUTE(SUBSTITUTE(A499,"dbo:","schema:"), ".", ";"), " time:hasTime [ time:hasBeginning [ time:inXSDDate ", CP!L499, IF(CP!P499="","",CONCATENATE(" ; time:hasEnd [ time:inXDSDate ",CP!P499)), " ] ] .")</f>
        <v>&lt;http://test;linked;data;gov;au/dataset/crs/cp/0537&gt; a crs:CommonwealthPerson ; foaf:name 'Alasdair Paine WEBSTER OAM' ; schema:birthDate '1934-02-12'^^xsd:date ;  time:hasTime [ time:hasBeginning [ time:inXSDDate '1934-02-12'^^xsd:date ] ] .</v>
      </c>
    </row>
    <row r="500" spans="1:2" x14ac:dyDescent="0.15">
      <c r="A500" t="s">
        <v>20120</v>
      </c>
      <c r="B500" t="str">
        <f ca="1">CONCATENATE(SUBSTITUTE(SUBSTITUTE(A500,"dbo:","schema:"), ".", ";"), " time:hasTime [ time:hasBeginning [ time:inXSDDate ", CP!L500, IF(CP!P500="","",CONCATENATE(" ; time:hasEnd [ time:inXDSDate ",CP!P500)), " ] ] .")</f>
        <v>&lt;http://test;linked;data;gov;au/dataset/crs/cp/0538&gt; a crs:CommonwealthPerson ; foaf:name 'Henry Lyall HALL MHR' ; schema:birthDate '1861-07-22'^^xsd:date ; schema:deathDate '1935-10-23'^^xsd:date' ;  time:hasTime [ time:hasBeginning [ time:inXSDDate '1861-07-22'^^xsd:date ] ] .</v>
      </c>
    </row>
    <row r="501" spans="1:2" x14ac:dyDescent="0.15">
      <c r="A501" t="s">
        <v>20121</v>
      </c>
      <c r="B501" t="str">
        <f>CONCATENATE(SUBSTITUTE(SUBSTITUTE(A501,"dbo:","schema:"), ".", ";"), " time:hasTime [ time:hasBeginning [ time:inXSDDate ", CP!L501, IF(CP!P501="","",CONCATENATE(" ; time:hasEnd [ time:inXDSDate ",CP!P501)), " ] ] .")</f>
        <v>&lt;http://test;linked;data;gov;au/dataset/crs/cp/0539&gt; a crs:CommonwealthPerson ; foaf:name 'Robert Stanley SWIFT OAM, OBE' ; schema:birthDate '1922-09-24'^^xsd:date ;  time:hasTime [ time:hasBeginning [ time:inXSDDate '1922-09-24'^^xsd:date ] ] .</v>
      </c>
    </row>
    <row r="502" spans="1:2" x14ac:dyDescent="0.15">
      <c r="A502" t="s">
        <v>20122</v>
      </c>
      <c r="B502" t="str">
        <f ca="1">CONCATENATE(SUBSTITUTE(SUBSTITUTE(A502,"dbo:","schema:"), ".", ";"), " time:hasTime [ time:hasBeginning [ time:inXSDDate ", CP!L502, IF(CP!P502="","",CONCATENATE(" ; time:hasEnd [ time:inXDSDate ",CP!P502)), " ] ] .")</f>
        <v>&lt;http://test;linked;data;gov;au/dataset/crs/cp/0054&gt; a crs:CommonwealthPerson ; foaf:name 'The Rt Hon Sir Robert Gordon MENZIES PC, KT, CH, QC' ; schema:birthDate '1894-12-20'^^xsd:date ; schema:deathDate '1978-05-15'^^xsd:date' ;  time:hasTime [ time:hasBeginning [ time:inXSDDate '1894-12-20'^^xsd:date ] ] .</v>
      </c>
    </row>
    <row r="503" spans="1:2" x14ac:dyDescent="0.15">
      <c r="A503" t="s">
        <v>20123</v>
      </c>
      <c r="B503" t="str">
        <f ca="1">CONCATENATE(SUBSTITUTE(SUBSTITUTE(A503,"dbo:","schema:"), ".", ";"), " time:hasTime [ time:hasBeginning [ time:inXSDDate ", CP!L503, IF(CP!P503="","",CONCATENATE(" ; time:hasEnd [ time:inXDSDate ",CP!P503)), " ] ] .")</f>
        <v>&lt;http://test;linked;data;gov;au/dataset/crs/cp/0542&gt; a crs:CommonwealthPerson ; foaf:name 'The Hon Eric Laidlaw ROBINSON' ; schema:birthDate '1929-01-18'^^xsd:date ; schema:deathDate '1981-01-07'^^xsd:date' ;  time:hasTime [ time:hasBeginning [ time:inXSDDate '1929-01-18'^^xsd:date ] ] .</v>
      </c>
    </row>
    <row r="504" spans="1:2" x14ac:dyDescent="0.15">
      <c r="A504" t="s">
        <v>20124</v>
      </c>
      <c r="B504" t="str">
        <f ca="1">CONCATENATE(SUBSTITUTE(SUBSTITUTE(A504,"dbo:","schema:"), ".", ";"), " time:hasTime [ time:hasBeginning [ time:inXSDDate ", CP!L504, IF(CP!P504="","",CONCATENATE(" ; time:hasEnd [ time:inXDSDate ",CP!P504)), " ] ] .")</f>
        <v>&lt;http://test;linked;data;gov;au/dataset/crs/cp/0548&gt; a crs:CommonwealthPerson ; foaf:name 'The Hon William Oliver ARCHIBALD' ; schema:birthDate '1850-06-03'^^xsd:date ; schema:deathDate '1926-06-28'^^xsd:date' ;  time:hasTime [ time:hasBeginning [ time:inXSDDate '1850-06-03'^^xsd:date ] ] .</v>
      </c>
    </row>
    <row r="505" spans="1:2" x14ac:dyDescent="0.15">
      <c r="A505" t="s">
        <v>20125</v>
      </c>
      <c r="B505" t="str">
        <f>CONCATENATE(SUBSTITUTE(SUBSTITUTE(A505,"dbo:","schema:"), ".", ";"), " time:hasTime [ time:hasBeginning [ time:inXSDDate ", CP!L505, IF(CP!P505="","",CONCATENATE(" ; time:hasEnd [ time:inXDSDate ",CP!P505)), " ] ] .")</f>
        <v>&lt;http://test;linked;data;gov;au/dataset/crs/cp/0549&gt; a crs:CommonwealthPerson ; foaf:name 'Frederick John GREEN CBE' ; schema:birthDate '1921-03-06'^^xsd:date ;  time:hasTime [ time:hasBeginning [ time:inXSDDate '1921-03-06'^^xsd:date ] ] .</v>
      </c>
    </row>
    <row r="506" spans="1:2" x14ac:dyDescent="0.15">
      <c r="A506" t="s">
        <v>20126</v>
      </c>
      <c r="B506" t="str">
        <f>CONCATENATE(SUBSTITUTE(SUBSTITUTE(A506,"dbo:","schema:"), ".", ";"), " time:hasTime [ time:hasBeginning [ time:inXSDDate ", CP!L506, IF(CP!P506="","",CONCATENATE(" ; time:hasEnd [ time:inXDSDate ",CP!P506)), " ] ] .")</f>
        <v>&lt;http://test;linked;data;gov;au/dataset/crs/cp/0055&gt; a crs:CommonwealthPerson ; foaf:name 'The Rt Hon John Douglas ANTHONY AC, CH' ; schema:birthDate '1929-12-31'^^xsd:date ;  time:hasTime [ time:hasBeginning [ time:inXSDDate '1929-12-31'^^xsd:date ] ] .</v>
      </c>
    </row>
    <row r="507" spans="1:2" x14ac:dyDescent="0.15">
      <c r="A507" t="s">
        <v>20127</v>
      </c>
      <c r="B507" t="str">
        <f ca="1">CONCATENATE(SUBSTITUTE(SUBSTITUTE(A507,"dbo:","schema:"), ".", ";"), " time:hasTime [ time:hasBeginning [ time:inXSDDate ", CP!L507, IF(CP!P507="","",CONCATENATE(" ; time:hasEnd [ time:inXDSDate ",CP!P507)), " ] ] .")</f>
        <v>&lt;http://test;linked;data;gov;au/dataset/crs/cp/0550&gt; a crs:CommonwealthPerson ; foaf:name 'Archibald Bertram MCFARLANE CBE, DFC' ; schema:birthDate '1916-06-04'^^xsd:date ; schema:deathDate '2001-08-31'^^xsd:date' ;  time:hasTime [ time:hasBeginning [ time:inXSDDate '1916-06-04'^^xsd:date ] ] .</v>
      </c>
    </row>
    <row r="508" spans="1:2" x14ac:dyDescent="0.15">
      <c r="A508" t="s">
        <v>20128</v>
      </c>
      <c r="B508" t="str">
        <f ca="1">CONCATENATE(SUBSTITUTE(SUBSTITUTE(A508,"dbo:","schema:"), ".", ";"), " time:hasTime [ time:hasBeginning [ time:inXSDDate ", CP!L508, IF(CP!P508="","",CONCATENATE(" ; time:hasEnd [ time:inXDSDate ",CP!P508)), " ] ] .")</f>
        <v>&lt;http://test;linked;data;gov;au/dataset/crs/cp/0551&gt; a crs:CommonwealthPerson ; foaf:name 'Sir Edwin William HICKS CBE' ; schema:birthDate '1910-06-09'^^xsd:date ; schema:deathDate '1984-05-14'^^xsd:date' ;  time:hasTime [ time:hasBeginning [ time:inXSDDate '1910-06-09'^^xsd:date ] ] .</v>
      </c>
    </row>
    <row r="509" spans="1:2" x14ac:dyDescent="0.15">
      <c r="A509" t="s">
        <v>20129</v>
      </c>
      <c r="B509" t="str">
        <f ca="1">CONCATENATE(SUBSTITUTE(SUBSTITUTE(A509,"dbo:","schema:"), ".", ";"), " time:hasTime [ time:hasBeginning [ time:inXSDDate ", CP!L509, IF(CP!P509="","",CONCATENATE(" ; time:hasEnd [ time:inXDSDate ",CP!P509)), " ] ] .")</f>
        <v>&lt;http://test;linked;data;gov;au/dataset/crs/cp/0552&gt; a crs:CommonwealthPerson ; foaf:name 'Melville Cecil LANGSLOW MBE' ; schema:birthDate '1889-06-20'^^xsd:date ; schema:deathDate '1989-06-30'^^xsd:date' ;  time:hasTime [ time:hasBeginning [ time:inXSDDate '1889-06-20'^^xsd:date ] ] .</v>
      </c>
    </row>
    <row r="510" spans="1:2" x14ac:dyDescent="0.15">
      <c r="A510" t="s">
        <v>20130</v>
      </c>
      <c r="B510" t="str">
        <f ca="1">CONCATENATE(SUBSTITUTE(SUBSTITUTE(A510,"dbo:","schema:"), ".", ";"), " time:hasTime [ time:hasBeginning [ time:inXSDDate ", CP!L510, IF(CP!P510="","",CONCATENATE(" ; time:hasEnd [ time:inXDSDate ",CP!P510)), " ] ] .")</f>
        <v>&lt;http://test;linked;data;gov;au/dataset/crs/cp/0553&gt; a crs:CommonwealthPerson ; foaf:name 'Andrew Leslie MOORE OBE' ; schema:birthDate '1913-07-13'^^xsd:date ; schema:deathDate '2000-09-14'^^xsd:date' ;  time:hasTime [ time:hasBeginning [ time:inXSDDate '1913-07-13'^^xsd:date ] ] .</v>
      </c>
    </row>
    <row r="511" spans="1:2" x14ac:dyDescent="0.15">
      <c r="A511" t="s">
        <v>20131</v>
      </c>
      <c r="B511" t="str">
        <f>CONCATENATE(SUBSTITUTE(SUBSTITUTE(A511,"dbo:","schema:"), ".", ";"), " time:hasTime [ time:hasBeginning [ time:inXSDDate ", CP!L511, IF(CP!P511="","",CONCATENATE(" ; time:hasEnd [ time:inXDSDate ",CP!P511)), " ] ] .")</f>
        <v>&lt;http://test;linked;data;gov;au/dataset/crs/cp/0555&gt; a crs:CommonwealthPerson ; foaf:name 'The Hon James Henry MUIRHEAD QC' ; schema:birthDate '1925-04-24'^^xsd:date ;  time:hasTime [ time:hasBeginning [ time:inXSDDate '1925-04-24'^^xsd:date ] ] .</v>
      </c>
    </row>
    <row r="512" spans="1:2" x14ac:dyDescent="0.15">
      <c r="A512" t="s">
        <v>20132</v>
      </c>
      <c r="B512" t="str">
        <f ca="1">CONCATENATE(SUBSTITUTE(SUBSTITUTE(A512,"dbo:","schema:"), ".", ";"), " time:hasTime [ time:hasBeginning [ time:inXSDDate ", CP!L512, IF(CP!P512="","",CONCATENATE(" ; time:hasEnd [ time:inXDSDate ",CP!P512)), " ] ] .")</f>
        <v>&lt;http://test;linked;data;gov;au/dataset/crs/cp/0556&gt; a crs:CommonwealthPerson ; foaf:name 'Sir Roland WILSON KBE, CBE' ; schema:birthDate '1904-04-07'^^xsd:date ; schema:deathDate '1996-10-24'^^xsd:date' ;  time:hasTime [ time:hasBeginning [ time:inXSDDate '1904-04-07'^^xsd:date ] ] .</v>
      </c>
    </row>
    <row r="513" spans="1:2" x14ac:dyDescent="0.15">
      <c r="A513" t="s">
        <v>20133</v>
      </c>
      <c r="B513" t="str">
        <f>CONCATENATE(SUBSTITUTE(SUBSTITUTE(A513,"dbo:","schema:"), ".", ";"), " time:hasTime [ time:hasBeginning [ time:inXSDDate ", CP!L513, IF(CP!P513="","",CONCATENATE(" ; time:hasEnd [ time:inXDSDate ",CP!P513)), " ] ] .")</f>
        <v>&lt;http://test;linked;data;gov;au/dataset/crs/cp/0559&gt; a crs:CommonwealthPerson ; foaf:name 'The Hon Michael Manifold HELSHAM AO, DFC, RFD, QC' ; schema:birthDate '1921-11-30'^^xsd:date ;  time:hasTime [ time:hasBeginning [ time:inXSDDate '1921-11-30'^^xsd:date ] ] .</v>
      </c>
    </row>
    <row r="514" spans="1:2" x14ac:dyDescent="0.15">
      <c r="A514" t="s">
        <v>20134</v>
      </c>
      <c r="B514" t="str">
        <f>CONCATENATE(SUBSTITUTE(SUBSTITUTE(A514,"dbo:","schema:"), ".", ";"), " time:hasTime [ time:hasBeginning [ time:inXSDDate ", CP!L514, IF(CP!P514="","",CONCATENATE(" ; time:hasEnd [ time:inXDSDate ",CP!P514)), " ] ] .")</f>
        <v>&lt;http://test;linked;data;gov;au/dataset/crs/cp/0056&gt; a crs:CommonwealthPerson ; foaf:name 'The Hon Thomas Eyre Forrest HUGHES AO, QC' ; schema:birthDate '1923-11-26'^^xsd:date ;  time:hasTime [ time:hasBeginning [ time:inXSDDate '1923-11-26'^^xsd:date ] ] .</v>
      </c>
    </row>
    <row r="515" spans="1:2" x14ac:dyDescent="0.15">
      <c r="A515" t="s">
        <v>20135</v>
      </c>
      <c r="B515" t="str">
        <f ca="1">CONCATENATE(SUBSTITUTE(SUBSTITUTE(A515,"dbo:","schema:"), ".", ";"), " time:hasTime [ time:hasBeginning [ time:inXSDDate ", CP!L515, IF(CP!P515="","",CONCATENATE(" ; time:hasEnd [ time:inXDSDate ",CP!P515)), " ] ] .")</f>
        <v>&lt;http://test;linked;data;gov;au/dataset/crs/cp/0560&gt; a crs:CommonwealthPerson ; foaf:name 'Francis John WATERS AM' ; schema:birthDate '1907-01-01'^^xsd:date ; schema:deathDate '1990-08-06'^^xsd:date' ;  time:hasTime [ time:hasBeginning [ time:inXSDDate '1907-01-01'^^xsd:date ] ] .</v>
      </c>
    </row>
    <row r="516" spans="1:2" x14ac:dyDescent="0.15">
      <c r="A516" t="s">
        <v>20136</v>
      </c>
      <c r="B516" t="str">
        <f ca="1">CONCATENATE(SUBSTITUTE(SUBSTITUTE(A516,"dbo:","schema:"), ".", ";"), " time:hasTime [ time:hasBeginning [ time:inXSDDate ", CP!L516, IF(CP!P516="","",CONCATENATE(" ; time:hasEnd [ time:inXDSDate ",CP!P516)), " ] ] .")</f>
        <v>&lt;http://test;linked;data;gov;au/dataset/crs/cp/0561&gt; a crs:CommonwealthPerson ; foaf:name 'Ruth Lissant DOBSON OBE' ; schema:birthDate '1918-10-05'^^xsd:date ; schema:deathDate '1989-12-31'^^xsd:date' ;  time:hasTime [ time:hasBeginning [ time:inXSDDate '1918-10-05'^^xsd:date ] ] .</v>
      </c>
    </row>
    <row r="517" spans="1:2" x14ac:dyDescent="0.15">
      <c r="A517" t="s">
        <v>20137</v>
      </c>
      <c r="B517" t="str">
        <f ca="1">CONCATENATE(SUBSTITUTE(SUBSTITUTE(A517,"dbo:","schema:"), ".", ";"), " time:hasTime [ time:hasBeginning [ time:inXSDDate ", CP!L517, IF(CP!P517="","",CONCATENATE(" ; time:hasEnd [ time:inXDSDate ",CP!P517)), " ] ] .")</f>
        <v>&lt;http://test;linked;data;gov;au/dataset/crs/cp/0562&gt; a crs:CommonwealthPerson ; foaf:name 'Eileen Gertrude LENIHAN OBE' ; schema:birthDate '1904-12-31'^^xsd:date ; schema:deathDate '1990-09-02'^^xsd:date' ;  time:hasTime [ time:hasBeginning [ time:inXSDDate '1904-12-31'^^xsd:date ] ] .</v>
      </c>
    </row>
    <row r="518" spans="1:2" x14ac:dyDescent="0.15">
      <c r="A518" t="s">
        <v>20138</v>
      </c>
      <c r="B518" t="str">
        <f>CONCATENATE(SUBSTITUTE(SUBSTITUTE(A518,"dbo:","schema:"), ".", ";"), " time:hasTime [ time:hasBeginning [ time:inXSDDate ", CP!L518, IF(CP!P518="","",CONCATENATE(" ; time:hasEnd [ time:inXDSDate ",CP!P518)), " ] ] .")</f>
        <v>&lt;http://test;linked;data;gov;au/dataset/crs/cp/0563&gt; a crs:CommonwealthPerson ; foaf:name 'Lorna Hazel CRAIG CBE' ; schema:birthDate '1914-06-09'^^xsd:date ;  time:hasTime [ time:hasBeginning [ time:inXSDDate '1914-06-09'^^xsd:date ] ] .</v>
      </c>
    </row>
    <row r="519" spans="1:2" x14ac:dyDescent="0.15">
      <c r="A519" t="s">
        <v>20139</v>
      </c>
      <c r="B519" t="str">
        <f>CONCATENATE(SUBSTITUTE(SUBSTITUTE(A519,"dbo:","schema:"), ".", ";"), " time:hasTime [ time:hasBeginning [ time:inXSDDate ", CP!L519, IF(CP!P519="","",CONCATENATE(" ; time:hasEnd [ time:inXDSDate ",CP!P519)), " ] ] .")</f>
        <v>&lt;http://test;linked;data;gov;au/dataset/crs/cp/0564&gt; a crs:CommonwealthPerson ; foaf:name 'The Hon Bruce Kenneth CHILDS' ; schema:birthDate '1934-08-23'^^xsd:date ;  time:hasTime [ time:hasBeginning [ time:inXSDDate '1934-08-23'^^xsd:date ] ] .</v>
      </c>
    </row>
    <row r="520" spans="1:2" x14ac:dyDescent="0.15">
      <c r="A520" t="s">
        <v>20140</v>
      </c>
      <c r="B520" t="str">
        <f ca="1">CONCATENATE(SUBSTITUTE(SUBSTITUTE(A520,"dbo:","schema:"), ".", ";"), " time:hasTime [ time:hasBeginning [ time:inXSDDate ", CP!L520, IF(CP!P520="","",CONCATENATE(" ; time:hasEnd [ time:inXDSDate ",CP!P520)), " ] ] .")</f>
        <v>&lt;http://test;linked;data;gov;au/dataset/crs/cp/0565&gt; a crs:CommonwealthPerson ; foaf:name 'Professor Kevin Charles WESTFOLD' ; schema:birthDate '1921-08-24'^^xsd:date ; schema:deathDate '2001-10-03'^^xsd:date' ;  time:hasTime [ time:hasBeginning [ time:inXSDDate '1921-08-24'^^xsd:date ] ] .</v>
      </c>
    </row>
    <row r="521" spans="1:2" x14ac:dyDescent="0.15">
      <c r="A521" t="s">
        <v>20141</v>
      </c>
      <c r="B521" t="str">
        <f>CONCATENATE(SUBSTITUTE(SUBSTITUTE(A521,"dbo:","schema:"), ".", ";"), " time:hasTime [ time:hasBeginning [ time:inXSDDate ", CP!L521, IF(CP!P521="","",CONCATENATE(" ; time:hasEnd [ time:inXDSDate ",CP!P521)), " ] ] .")</f>
        <v>&lt;http://test;linked;data;gov;au/dataset/crs/cp/0566&gt; a crs:CommonwealthPerson ; foaf:name 'The Hon Christine Ann GALLUS' ; schema:birthDate '1943-04-06'^^xsd:date ;  time:hasTime [ time:hasBeginning [ time:inXSDDate '1943-04-06'^^xsd:date ] ] .</v>
      </c>
    </row>
    <row r="522" spans="1:2" x14ac:dyDescent="0.15">
      <c r="A522" t="s">
        <v>20142</v>
      </c>
      <c r="B522" t="str">
        <f>CONCATENATE(SUBSTITUTE(SUBSTITUTE(A522,"dbo:","schema:"), ".", ";"), " time:hasTime [ time:hasBeginning [ time:inXSDDate ", CP!L522, IF(CP!P522="","",CONCATENATE(" ; time:hasEnd [ time:inXDSDate ",CP!P522)), " ] ] .")</f>
        <v>&lt;http://test;linked;data;gov;au/dataset/crs/cp/0568&gt; a crs:CommonwealthPerson ; foaf:name 'Dr Robert CATLEY' ; schema:birthDate '1942-09-01'^^xsd:date ;  time:hasTime [ time:hasBeginning [ time:inXSDDate '1942-09-01'^^xsd:date ] ] .</v>
      </c>
    </row>
    <row r="523" spans="1:2" x14ac:dyDescent="0.15">
      <c r="A523" t="s">
        <v>20143</v>
      </c>
      <c r="B523" t="str">
        <f>CONCATENATE(SUBSTITUTE(SUBSTITUTE(A523,"dbo:","schema:"), ".", ";"), " time:hasTime [ time:hasBeginning [ time:inXSDDate ", CP!L523, IF(CP!P523="","",CONCATENATE(" ; time:hasEnd [ time:inXDSDate ",CP!P523)), " ] ] .")</f>
        <v>&lt;http://test;linked;data;gov;au/dataset/crs/cp/0569&gt; a crs:CommonwealthPerson ; foaf:name 'The Hon Christopher Cleland SCHACHT' ; schema:birthDate '1946-12-06'^^xsd:date ;  time:hasTime [ time:hasBeginning [ time:inXSDDate '1946-12-06'^^xsd:date ] ] .</v>
      </c>
    </row>
    <row r="524" spans="1:2" x14ac:dyDescent="0.15">
      <c r="A524" t="s">
        <v>20144</v>
      </c>
      <c r="B524" t="str">
        <f ca="1">CONCATENATE(SUBSTITUTE(SUBSTITUTE(A524,"dbo:","schema:"), ".", ";"), " time:hasTime [ time:hasBeginning [ time:inXSDDate ", CP!L524, IF(CP!P524="","",CONCATENATE(" ; time:hasEnd [ time:inXDSDate ",CP!P524)), " ] ] .")</f>
        <v>&lt;http://test;linked;data;gov;au/dataset/crs/cp/0057&gt; a crs:CommonwealthPerson ; foaf:name 'Frances Amanda BRADY' ; schema:birthDate '1821-01-01'^^xsd:date ; schema:deathDate '1902-12-31'^^xsd:date' ;  time:hasTime [ time:hasBeginning [ time:inXSDDate '1821-01-01'^^xsd:date ] ] .</v>
      </c>
    </row>
    <row r="525" spans="1:2" x14ac:dyDescent="0.15">
      <c r="A525" t="s">
        <v>20145</v>
      </c>
      <c r="B525" t="str">
        <f>CONCATENATE(SUBSTITUTE(SUBSTITUTE(A525,"dbo:","schema:"), ".", ";"), " time:hasTime [ time:hasBeginning [ time:inXSDDate ", CP!L525, IF(CP!P525="","",CONCATENATE(" ; time:hasEnd [ time:inXDSDate ",CP!P525)), " ] ] .")</f>
        <v>&lt;http://test;linked;data;gov;au/dataset/crs/cp/0570&gt; a crs:CommonwealthPerson ; foaf:name 'The Hon Leo Roger Spurway PRICE' ; schema:birthDate '1945-11-26'^^xsd:date ;  time:hasTime [ time:hasBeginning [ time:inXSDDate '1945-11-26'^^xsd:date ] ] .</v>
      </c>
    </row>
    <row r="526" spans="1:2" x14ac:dyDescent="0.15">
      <c r="A526" t="s">
        <v>20146</v>
      </c>
      <c r="B526" t="str">
        <f>CONCATENATE(SUBSTITUTE(SUBSTITUTE(A526,"dbo:","schema:"), ".", ";"), " time:hasTime [ time:hasBeginning [ time:inXSDDate ", CP!L526, IF(CP!P526="","",CONCATENATE(" ; time:hasEnd [ time:inXDSDate ",CP!P526)), " ] ] .")</f>
        <v>&lt;http://test;linked;data;gov;au/dataset/crs/cp/0571&gt; a crs:CommonwealthPerson ; foaf:name 'The Hon John Sydney DAWKINS AO' ; schema:birthDate '1947-03-02'^^xsd:date ;  time:hasTime [ time:hasBeginning [ time:inXSDDate '1947-03-02'^^xsd:date ] ] .</v>
      </c>
    </row>
    <row r="527" spans="1:2" x14ac:dyDescent="0.15">
      <c r="A527" t="s">
        <v>20147</v>
      </c>
      <c r="B527" t="str">
        <f>CONCATENATE(SUBSTITUTE(SUBSTITUTE(A527,"dbo:","schema:"), ".", ";"), " time:hasTime [ time:hasBeginning [ time:inXSDDate ", CP!L527, IF(CP!P527="","",CONCATENATE(" ; time:hasEnd [ time:inXDSDate ",CP!P527)), " ] ] .")</f>
        <v>&lt;http://test;linked;data;gov;au/dataset/crs/cp/0572&gt; a crs:CommonwealthPerson ; foaf:name 'Peter Donald SHACK' ; schema:birthDate '1953-06-20'^^xsd:date ;  time:hasTime [ time:hasBeginning [ time:inXSDDate '1953-06-20'^^xsd:date ] ] .</v>
      </c>
    </row>
    <row r="528" spans="1:2" x14ac:dyDescent="0.15">
      <c r="A528" t="s">
        <v>20148</v>
      </c>
      <c r="B528" t="str">
        <f>CONCATENATE(SUBSTITUTE(SUBSTITUTE(A528,"dbo:","schema:"), ".", ";"), " time:hasTime [ time:hasBeginning [ time:inXSDDate ", CP!L528, IF(CP!P528="","",CONCATENATE(" ; time:hasEnd [ time:inXDSDate ",CP!P528)), " ] ] .")</f>
        <v>&lt;http://test;linked;data;gov;au/dataset/crs/cp/0573&gt; a crs:CommonwealthPerson ; foaf:name 'Claude John MILLAR AM' ; schema:birthDate '1915-05-19'^^xsd:date ;  time:hasTime [ time:hasBeginning [ time:inXSDDate '1915-05-19'^^xsd:date ] ] .</v>
      </c>
    </row>
    <row r="529" spans="1:2" x14ac:dyDescent="0.15">
      <c r="A529" t="s">
        <v>20149</v>
      </c>
      <c r="B529" t="str">
        <f>CONCATENATE(SUBSTITUTE(SUBSTITUTE(A529,"dbo:","schema:"), ".", ";"), " time:hasTime [ time:hasBeginning [ time:inXSDDate ", CP!L529, IF(CP!P529="","",CONCATENATE(" ; time:hasEnd [ time:inXDSDate ",CP!P529)), " ] ] .")</f>
        <v>&lt;http://test;linked;data;gov;au/dataset/crs/cp/0574&gt; a crs:CommonwealthPerson ; foaf:name 'Senator Dominic John FOREMAN' ; schema:birthDate '1933-08-06'^^xsd:date ;  time:hasTime [ time:hasBeginning [ time:inXSDDate '1933-08-06'^^xsd:date ] ] .</v>
      </c>
    </row>
    <row r="530" spans="1:2" x14ac:dyDescent="0.15">
      <c r="A530" t="s">
        <v>20150</v>
      </c>
      <c r="B530" t="str">
        <f>CONCATENATE(SUBSTITUTE(SUBSTITUTE(A530,"dbo:","schema:"), ".", ";"), " time:hasTime [ time:hasBeginning [ time:inXSDDate ", CP!L530, IF(CP!P530="","",CONCATENATE(" ; time:hasEnd [ time:inXDSDate ",CP!P530)), " ] ] .")</f>
        <v>&lt;http://test;linked;data;gov;au/dataset/crs/cp/0575&gt; a crs:CommonwealthPerson ; foaf:name 'Rodney Weston SAWFORD' ; schema:birthDate '1944-06-26'^^xsd:date ;  time:hasTime [ time:hasBeginning [ time:inXSDDate '1944-06-26'^^xsd:date ] ] .</v>
      </c>
    </row>
    <row r="531" spans="1:2" x14ac:dyDescent="0.15">
      <c r="A531" t="s">
        <v>20151</v>
      </c>
      <c r="B531" t="str">
        <f>CONCATENATE(SUBSTITUTE(SUBSTITUTE(A531,"dbo:","schema:"), ".", ";"), " time:hasTime [ time:hasBeginning [ time:inXSDDate ", CP!L531, IF(CP!P531="","",CONCATENATE(" ; time:hasEnd [ time:inXDSDate ",CP!P531)), " ] ] .")</f>
        <v>&lt;http://test;linked;data;gov;au/dataset/crs/cp/0576&gt; a crs:CommonwealthPerson ; foaf:name 'John A DALY OAM' ; schema:birthDate '1920-01-01'^^xsd:date ;  time:hasTime [ time:hasBeginning [ time:inXSDDate '1920-01-01'^^xsd:date ] ] .</v>
      </c>
    </row>
    <row r="532" spans="1:2" x14ac:dyDescent="0.15">
      <c r="A532" t="s">
        <v>20152</v>
      </c>
      <c r="B532" t="str">
        <f ca="1">CONCATENATE(SUBSTITUTE(SUBSTITUTE(A532,"dbo:","schema:"), ".", ";"), " time:hasTime [ time:hasBeginning [ time:inXSDDate ", CP!L532, IF(CP!P532="","",CONCATENATE(" ; time:hasEnd [ time:inXDSDate ",CP!P532)), " ] ] .")</f>
        <v>&lt;http://test;linked;data;gov;au/dataset/crs/cp/0577&gt; a crs:CommonwealthPerson ; foaf:name 'Doris Mary HEATH' ; schema:birthDate '1923-08-03'^^xsd:date ; schema:deathDate '1990-12-23'^^xsd:date' ;  time:hasTime [ time:hasBeginning [ time:inXSDDate '1923-08-03'^^xsd:date ] ] .</v>
      </c>
    </row>
    <row r="533" spans="1:2" x14ac:dyDescent="0.15">
      <c r="A533" t="s">
        <v>20153</v>
      </c>
      <c r="B533" t="str">
        <f>CONCATENATE(SUBSTITUTE(SUBSTITUTE(A533,"dbo:","schema:"), ".", ";"), " time:hasTime [ time:hasBeginning [ time:inXSDDate ", CP!L533, IF(CP!P533="","",CONCATENATE(" ; time:hasEnd [ time:inXDSDate ",CP!P533)), " ] ] .")</f>
        <v>&lt;http://test;linked;data;gov;au/dataset/crs/cp/0578&gt; a crs:CommonwealthPerson ; foaf:name 'Geoffrey PAUL' ; schema:birthDate '1929-09-19'^^xsd:date ;  time:hasTime [ time:hasBeginning [ time:inXSDDate '1929-09-19'^^xsd:date ] ] .</v>
      </c>
    </row>
    <row r="534" spans="1:2" x14ac:dyDescent="0.15">
      <c r="A534" t="s">
        <v>20154</v>
      </c>
      <c r="B534" t="str">
        <f ca="1">CONCATENATE(SUBSTITUTE(SUBSTITUTE(A534,"dbo:","schema:"), ".", ";"), " time:hasTime [ time:hasBeginning [ time:inXSDDate ", CP!L534, IF(CP!P534="","",CONCATENATE(" ; time:hasEnd [ time:inXDSDate ",CP!P534)), " ] ] .")</f>
        <v>&lt;http://test;linked;data;gov;au/dataset/crs/cp/0058&gt; a crs:CommonwealthPerson ; foaf:name 'J C FERGUSON' ; schema:birthDate '1895-01-01'^^xsd:date ; schema:deathDate '1962-12-31'^^xsd:date' ;  time:hasTime [ time:hasBeginning [ time:inXSDDate '1895-01-01'^^xsd:date ] ] .</v>
      </c>
    </row>
    <row r="535" spans="1:2" x14ac:dyDescent="0.15">
      <c r="A535" t="s">
        <v>20155</v>
      </c>
      <c r="B535" t="str">
        <f ca="1">CONCATENATE(SUBSTITUTE(SUBSTITUTE(A535,"dbo:","schema:"), ".", ";"), " time:hasTime [ time:hasBeginning [ time:inXSDDate ", CP!L535, IF(CP!P535="","",CONCATENATE(" ; time:hasEnd [ time:inXDSDate ",CP!P535)), " ] ] .")</f>
        <v>&lt;http://test;linked;data;gov;au/dataset/crs/cp/0582&gt; a crs:CommonwealthPerson ; foaf:name 'Lt Col Herbert Booker FIELD' ; schema:birthDate '1899-06-27'^^xsd:date ; schema:deathDate '1951-09-16'^^xsd:date' ;  time:hasTime [ time:hasBeginning [ time:inXSDDate '1899-06-27'^^xsd:date ] ] .</v>
      </c>
    </row>
    <row r="536" spans="1:2" x14ac:dyDescent="0.15">
      <c r="A536" t="s">
        <v>20156</v>
      </c>
      <c r="B536" t="str">
        <f ca="1">CONCATENATE(SUBSTITUTE(SUBSTITUTE(A536,"dbo:","schema:"), ".", ";"), " time:hasTime [ time:hasBeginning [ time:inXSDDate ", CP!L536, IF(CP!P536="","",CONCATENATE(" ; time:hasEnd [ time:inXDSDate ",CP!P536)), " ] ] .")</f>
        <v>&lt;http://test;linked;data;gov;au/dataset/crs/cp/0583&gt; a crs:CommonwealthPerson ; foaf:name 'Senator The Hon Keith Alexander LAUGHT' ; schema:birthDate '1907-01-02'^^xsd:date ; schema:deathDate '1969-05-13'^^xsd:date' ;  time:hasTime [ time:hasBeginning [ time:inXSDDate '1907-01-02'^^xsd:date ] ] .</v>
      </c>
    </row>
    <row r="537" spans="1:2" x14ac:dyDescent="0.15">
      <c r="A537" t="s">
        <v>20157</v>
      </c>
      <c r="B537" t="str">
        <f>CONCATENATE(SUBSTITUTE(SUBSTITUTE(A537,"dbo:","schema:"), ".", ";"), " time:hasTime [ time:hasBeginning [ time:inXSDDate ", CP!L537, IF(CP!P537="","",CONCATENATE(" ; time:hasEnd [ time:inXDSDate ",CP!P537)), " ] ] .")</f>
        <v>&lt;http://test;linked;data;gov;au/dataset/crs/cp/0585&gt; a crs:CommonwealthPerson ; foaf:name 'Esma BANNER' ; schema:birthDate '1910-01-01'^^xsd:date ;  time:hasTime [ time:hasBeginning [ time:inXSDDate '1910-01-01'^^xsd:date ] ] .</v>
      </c>
    </row>
    <row r="538" spans="1:2" x14ac:dyDescent="0.15">
      <c r="A538" t="s">
        <v>20158</v>
      </c>
      <c r="B538" t="str">
        <f ca="1">CONCATENATE(SUBSTITUTE(SUBSTITUTE(A538,"dbo:","schema:"), ".", ";"), " time:hasTime [ time:hasBeginning [ time:inXSDDate ", CP!L538, IF(CP!P538="","",CONCATENATE(" ; time:hasEnd [ time:inXDSDate ",CP!P538)), " ] ] .")</f>
        <v>&lt;http://test;linked;data;gov;au/dataset/crs/cp/0586&gt; a crs:CommonwealthPerson ; foaf:name 'Hazel HAWKE AO' ; schema:birthDate '1929-07-20'^^xsd:date ; schema:deathDate '2013-05-23'^^xsd:date' ;  time:hasTime [ time:hasBeginning [ time:inXSDDate '1929-07-20'^^xsd:date ] ] .</v>
      </c>
    </row>
    <row r="539" spans="1:2" x14ac:dyDescent="0.15">
      <c r="A539" t="s">
        <v>20159</v>
      </c>
      <c r="B539" t="str">
        <f>CONCATENATE(SUBSTITUTE(SUBSTITUTE(A539,"dbo:","schema:"), ".", ";"), " time:hasTime [ time:hasBeginning [ time:inXSDDate ", CP!L539, IF(CP!P539="","",CONCATENATE(" ; time:hasEnd [ time:inXDSDate ",CP!P539)), " ] ] .")</f>
        <v>&lt;http://test;linked;data;gov;au/dataset/crs/cp/0587&gt; a crs:CommonwealthPerson ; foaf:name 'Donald Gerald MCDERMOTT' ; schema:birthDate '1931-09-23'^^xsd:date ;  time:hasTime [ time:hasBeginning [ time:inXSDDate '1931-09-23'^^xsd:date ] ] .</v>
      </c>
    </row>
    <row r="540" spans="1:2" x14ac:dyDescent="0.15">
      <c r="A540" t="s">
        <v>20160</v>
      </c>
      <c r="B540" t="str">
        <f>CONCATENATE(SUBSTITUTE(SUBSTITUTE(A540,"dbo:","schema:"), ".", ";"), " time:hasTime [ time:hasBeginning [ time:inXSDDate ", CP!L540, IF(CP!P540="","",CONCATENATE(" ; time:hasEnd [ time:inXDSDate ",CP!P540)), " ] ] .")</f>
        <v>&lt;http://test;linked;data;gov;au/dataset/crs/cp/0588&gt; a crs:CommonwealthPerson ; foaf:name 'The Hon James Robert SHORT' ; schema:birthDate '1936-12-07'^^xsd:date ;  time:hasTime [ time:hasBeginning [ time:inXSDDate '1936-12-07'^^xsd:date ] ] .</v>
      </c>
    </row>
    <row r="541" spans="1:2" x14ac:dyDescent="0.15">
      <c r="A541" t="s">
        <v>20161</v>
      </c>
      <c r="B541" t="str">
        <f>CONCATENATE(SUBSTITUTE(SUBSTITUTE(A541,"dbo:","schema:"), ".", ";"), " time:hasTime [ time:hasBeginning [ time:inXSDDate ", CP!L541, IF(CP!P541="","",CONCATENATE(" ; time:hasEnd [ time:inXDSDate ",CP!P541)), " ] ] .")</f>
        <v>&lt;http://test;linked;data;gov;au/dataset/crs/cp/0589&gt; a crs:CommonwealthPerson ; foaf:name 'The Hon Russell Walter FOX AC, QC' ; schema:birthDate '1920-09-30'^^xsd:date ;  time:hasTime [ time:hasBeginning [ time:inXSDDate '1920-09-30'^^xsd:date ] ] .</v>
      </c>
    </row>
    <row r="542" spans="1:2" x14ac:dyDescent="0.15">
      <c r="A542" t="s">
        <v>20162</v>
      </c>
      <c r="B542" t="str">
        <f ca="1">CONCATENATE(SUBSTITUTE(SUBSTITUTE(A542,"dbo:","schema:"), ".", ";"), " time:hasTime [ time:hasBeginning [ time:inXSDDate ", CP!L542, IF(CP!P542="","",CONCATENATE(" ; time:hasEnd [ time:inXDSDate ",CP!P542)), " ] ] .")</f>
        <v>&lt;http://test;linked;data;gov;au/dataset/crs/cp/0059&gt; a crs:CommonwealthPerson ; foaf:name 'Sir John Hubert Plunkett MURRAY KCMG' ; schema:birthDate '1861-12-29'^^xsd:date ; schema:deathDate '1940-02-27'^^xsd:date' ;  time:hasTime [ time:hasBeginning [ time:inXSDDate '1861-12-29'^^xsd:date ] ] .</v>
      </c>
    </row>
    <row r="543" spans="1:2" x14ac:dyDescent="0.15">
      <c r="A543" t="s">
        <v>20163</v>
      </c>
      <c r="B543" t="str">
        <f>CONCATENATE(SUBSTITUTE(SUBSTITUTE(A543,"dbo:","schema:"), ".", ";"), " time:hasTime [ time:hasBeginning [ time:inXSDDate ", CP!L543, IF(CP!P543="","",CONCATENATE(" ; time:hasEnd [ time:inXDSDate ",CP!P543)), " ] ] .")</f>
        <v>&lt;http://test;linked;data;gov;au/dataset/crs/cp/0590&gt; a crs:CommonwealthPerson ; foaf:name 'The Hon Peter Keaston REITH' ; schema:birthDate '1950-07-15'^^xsd:date ;  time:hasTime [ time:hasBeginning [ time:inXSDDate '1950-07-15'^^xsd:date ] ] .</v>
      </c>
    </row>
    <row r="544" spans="1:2" x14ac:dyDescent="0.15">
      <c r="A544" t="s">
        <v>20164</v>
      </c>
      <c r="B544" t="str">
        <f>CONCATENATE(SUBSTITUTE(SUBSTITUTE(A544,"dbo:","schema:"), ".", ";"), " time:hasTime [ time:hasBeginning [ time:inXSDDate ", CP!L544, IF(CP!P544="","",CONCATENATE(" ; time:hasEnd [ time:inXDSDate ",CP!P544)), " ] ] .")</f>
        <v>&lt;http://test;linked;data;gov;au/dataset/crs/cp/0596&gt; a crs:CommonwealthPerson ; foaf:name 'The Hon Michael John DUFFY ONZ' ; schema:birthDate '1938-03-02'^^xsd:date ;  time:hasTime [ time:hasBeginning [ time:inXSDDate '1938-03-02'^^xsd:date ] ] .</v>
      </c>
    </row>
    <row r="545" spans="1:2" x14ac:dyDescent="0.15">
      <c r="A545" t="s">
        <v>20165</v>
      </c>
      <c r="B545" t="str">
        <f>CONCATENATE(SUBSTITUTE(SUBSTITUTE(A545,"dbo:","schema:"), ".", ";"), " time:hasTime [ time:hasBeginning [ time:inXSDDate ", CP!L545, IF(CP!P545="","",CONCATENATE(" ; time:hasEnd [ time:inXDSDate ",CP!P545)), " ] ] .")</f>
        <v>&lt;http://test;linked;data;gov;au/dataset/crs/cp/0597&gt; a crs:CommonwealthPerson ; foaf:name 'The Hon Gerard Leslie HAND' ; schema:birthDate '1942-06-30'^^xsd:date ;  time:hasTime [ time:hasBeginning [ time:inXSDDate '1942-06-30'^^xsd:date ] ] .</v>
      </c>
    </row>
    <row r="546" spans="1:2" x14ac:dyDescent="0.15">
      <c r="A546" t="s">
        <v>20166</v>
      </c>
      <c r="B546" t="str">
        <f>CONCATENATE(SUBSTITUTE(SUBSTITUTE(A546,"dbo:","schema:"), ".", ";"), " time:hasTime [ time:hasBeginning [ time:inXSDDate ", CP!L546, IF(CP!P546="","",CONCATENATE(" ; time:hasEnd [ time:inXDSDate ",CP!P546)), " ] ] .")</f>
        <v>&lt;http://test;linked;data;gov;au/dataset/crs/cp/0599&gt; a crs:CommonwealthPerson ; foaf:name 'Thomas Hugh STRONG' ; schema:birthDate '1909-12-12'^^xsd:date ;  time:hasTime [ time:hasBeginning [ time:inXSDDate '1909-12-12'^^xsd:date ] ] .</v>
      </c>
    </row>
    <row r="547" spans="1:2" x14ac:dyDescent="0.15">
      <c r="A547" t="s">
        <v>20167</v>
      </c>
      <c r="B547" t="str">
        <f ca="1">CONCATENATE(SUBSTITUTE(SUBSTITUTE(A547,"dbo:","schema:"), ".", ";"), " time:hasTime [ time:hasBeginning [ time:inXSDDate ", CP!L547, IF(CP!P547="","",CONCATENATE(" ; time:hasEnd [ time:inXDSDate ",CP!P547)), " ] ] .")</f>
        <v>&lt;http://test;linked;data;gov;au/dataset/crs/cp/0006&gt; a crs:CommonwealthPerson ; foaf:name 'Ian MACLEAN AM' ; schema:birthDate '1919-10-20'^^xsd:date ; schema:deathDate '2003-02-26'^^xsd:date' ;  time:hasTime [ time:hasBeginning [ time:inXSDDate '1919-10-20'^^xsd:date ] ] .</v>
      </c>
    </row>
    <row r="548" spans="1:2" x14ac:dyDescent="0.15">
      <c r="A548" t="s">
        <v>20168</v>
      </c>
      <c r="B548" t="str">
        <f ca="1">CONCATENATE(SUBSTITUTE(SUBSTITUTE(A548,"dbo:","schema:"), ".", ";"), " time:hasTime [ time:hasBeginning [ time:inXSDDate ", CP!L548, IF(CP!P548="","",CONCATENATE(" ; time:hasEnd [ time:inXDSDate ",CP!P548)), " ] ] .")</f>
        <v>&lt;http://test;linked;data;gov;au/dataset/crs/cp/0060&gt; a crs:CommonwealthPerson ; foaf:name 'Margaret Annie PIKE' ; schema:birthDate '1863-01-01'^^xsd:date ; schema:deathDate '1946-05-15'^^xsd:date' ;  time:hasTime [ time:hasBeginning [ time:inXSDDate '1863-01-01'^^xsd:date ] ] .</v>
      </c>
    </row>
    <row r="549" spans="1:2" x14ac:dyDescent="0.15">
      <c r="A549" t="s">
        <v>20169</v>
      </c>
      <c r="B549" t="str">
        <f>CONCATENATE(SUBSTITUTE(SUBSTITUTE(A549,"dbo:","schema:"), ".", ";"), " time:hasTime [ time:hasBeginning [ time:inXSDDate ", CP!L549, IF(CP!P549="","",CONCATENATE(" ; time:hasEnd [ time:inXDSDate ",CP!P549)), " ] ] .")</f>
        <v>&lt;http://test;linked;data;gov;au/dataset/crs/cp/0600&gt; a crs:CommonwealthPerson ; foaf:name 'The Hon Alastair Bothwick NICHOLSON AO, RFD, QC' ; schema:birthDate '1938-08-19'^^xsd:date ;  time:hasTime [ time:hasBeginning [ time:inXSDDate '1938-08-19'^^xsd:date ] ] .</v>
      </c>
    </row>
    <row r="550" spans="1:2" x14ac:dyDescent="0.15">
      <c r="A550" t="s">
        <v>20170</v>
      </c>
      <c r="B550" t="str">
        <f ca="1">CONCATENATE(SUBSTITUTE(SUBSTITUTE(A550,"dbo:","schema:"), ".", ";"), " time:hasTime [ time:hasBeginning [ time:inXSDDate ", CP!L550, IF(CP!P550="","",CONCATENATE(" ; time:hasEnd [ time:inXDSDate ",CP!P550)), " ] ] .")</f>
        <v>&lt;http://test;linked;data;gov;au/dataset/crs/cp/0601&gt; a crs:CommonwealthPerson ; foaf:name 'Dr Harold Raymond EDWARDS' ; schema:birthDate '1927-10-01'^^xsd:date ; schema:deathDate '2012-06-26'^^xsd:date' ;  time:hasTime [ time:hasBeginning [ time:inXSDDate '1927-10-01'^^xsd:date ] ] .</v>
      </c>
    </row>
    <row r="551" spans="1:2" x14ac:dyDescent="0.15">
      <c r="A551" t="s">
        <v>20171</v>
      </c>
      <c r="B551" t="str">
        <f>CONCATENATE(SUBSTITUTE(SUBSTITUTE(A551,"dbo:","schema:"), ".", ";"), " time:hasTime [ time:hasBeginning [ time:inXSDDate ", CP!L551, IF(CP!P551="","",CONCATENATE(" ; time:hasEnd [ time:inXDSDate ",CP!P551)), " ] ] .")</f>
        <v>&lt;http://test;linked;data;gov;au/dataset/crs/cp/0602&gt; a crs:CommonwealthPerson ; foaf:name 'The Hon Warwick Leslie SMITH AM' ; schema:birthDate '1954-05-13'^^xsd:date ;  time:hasTime [ time:hasBeginning [ time:inXSDDate '1954-05-13'^^xsd:date ] ] .</v>
      </c>
    </row>
    <row r="552" spans="1:2" x14ac:dyDescent="0.15">
      <c r="A552" t="s">
        <v>20172</v>
      </c>
      <c r="B552" t="str">
        <f>CONCATENATE(SUBSTITUTE(SUBSTITUTE(A552,"dbo:","schema:"), ".", ";"), " time:hasTime [ time:hasBeginning [ time:inXSDDate ", CP!L552, IF(CP!P552="","",CONCATENATE(" ; time:hasEnd [ time:inXDSDate ",CP!P552)), " ] ] .")</f>
        <v>&lt;http://test;linked;data;gov;au/dataset/crs/cp/0603&gt; a crs:CommonwealthPerson ; foaf:name 'Stephen Cairfield DUBOIS' ; schema:birthDate '1940-02-01'^^xsd:date ;  time:hasTime [ time:hasBeginning [ time:inXSDDate '1940-02-01'^^xsd:date ] ] .</v>
      </c>
    </row>
    <row r="553" spans="1:2" x14ac:dyDescent="0.15">
      <c r="A553" t="s">
        <v>20173</v>
      </c>
      <c r="B553" t="str">
        <f>CONCATENATE(SUBSTITUTE(SUBSTITUTE(A553,"dbo:","schema:"), ".", ";"), " time:hasTime [ time:hasBeginning [ time:inXSDDate ", CP!L553, IF(CP!P553="","",CONCATENATE(" ; time:hasEnd [ time:inXDSDate ",CP!P553)), " ] ] .")</f>
        <v>&lt;http://test;linked;data;gov;au/dataset/crs/cp/0604&gt; a crs:CommonwealthPerson ; foaf:name 'The Hon Joan CHILD AO' ; schema:birthDate '1942-01-01'^^xsd:date ;  time:hasTime [ time:hasBeginning [ time:inXSDDate '1942-01-01'^^xsd:date ] ] .</v>
      </c>
    </row>
    <row r="554" spans="1:2" x14ac:dyDescent="0.15">
      <c r="A554" t="s">
        <v>20174</v>
      </c>
      <c r="B554" t="str">
        <f>CONCATENATE(SUBSTITUTE(SUBSTITUTE(A554,"dbo:","schema:"), ".", ";"), " time:hasTime [ time:hasBeginning [ time:inXSDDate ", CP!L554, IF(CP!P554="","",CONCATENATE(" ; time:hasEnd [ time:inXDSDate ",CP!P554)), " ] ] .")</f>
        <v>&lt;http://test;linked;data;gov;au/dataset/crs/cp/0605&gt; a crs:CommonwealthPerson ; foaf:name 'The Hon Leo Boyce MCLEAY' ; schema:birthDate '1945-10-04'^^xsd:date ;  time:hasTime [ time:hasBeginning [ time:inXSDDate '1945-10-04'^^xsd:date ] ] .</v>
      </c>
    </row>
    <row r="555" spans="1:2" x14ac:dyDescent="0.15">
      <c r="A555" t="s">
        <v>20175</v>
      </c>
      <c r="B555" t="str">
        <f>CONCATENATE(SUBSTITUTE(SUBSTITUTE(A555,"dbo:","schema:"), ".", ";"), " time:hasTime [ time:hasBeginning [ time:inXSDDate ", CP!L555, IF(CP!P555="","",CONCATENATE(" ; time:hasEnd [ time:inXDSDate ",CP!P555)), " ] ] .")</f>
        <v>&lt;http://test;linked;data;gov;au/dataset/crs/cp/0607&gt; a crs:CommonwealthPerson ; foaf:name 'Edward Carrington MACK' ; schema:birthDate '1933-12-20'^^xsd:date ;  time:hasTime [ time:hasBeginning [ time:inXSDDate '1933-12-20'^^xsd:date ] ] .</v>
      </c>
    </row>
    <row r="556" spans="1:2" x14ac:dyDescent="0.15">
      <c r="A556" t="s">
        <v>20176</v>
      </c>
      <c r="B556" t="str">
        <f ca="1">CONCATENATE(SUBSTITUTE(SUBSTITUTE(A556,"dbo:","schema:"), ".", ";"), " time:hasTime [ time:hasBeginning [ time:inXSDDate ", CP!L556, IF(CP!P556="","",CONCATENATE(" ; time:hasEnd [ time:inXDSDate ",CP!P556)), " ] ] .")</f>
        <v>&lt;http://test;linked;data;gov;au/dataset/crs/cp/0609&gt; a crs:CommonwealthPerson ; foaf:name 'Dr Ronald Vernon SOUTHCOTT' ; schema:birthDate '1918-05-15'^^xsd:date ; schema:deathDate '1998-04-09'^^xsd:date' ;  time:hasTime [ time:hasBeginning [ time:inXSDDate '1918-05-15'^^xsd:date ] ] .</v>
      </c>
    </row>
    <row r="557" spans="1:2" x14ac:dyDescent="0.15">
      <c r="A557" t="s">
        <v>20177</v>
      </c>
      <c r="B557" t="str">
        <f ca="1">CONCATENATE(SUBSTITUTE(SUBSTITUTE(A557,"dbo:","schema:"), ".", ";"), " time:hasTime [ time:hasBeginning [ time:inXSDDate ", CP!L557, IF(CP!P557="","",CONCATENATE(" ; time:hasEnd [ time:inXDSDate ",CP!P557)), " ] ] .")</f>
        <v>&lt;http://test;linked;data;gov;au/dataset/crs/cp/0061&gt; a crs:CommonwealthPerson ; foaf:name 'Percy Pedder SCRIVENER' ; schema:birthDate '1890-02-05'^^xsd:date ; schema:deathDate '1974-05-23'^^xsd:date' ;  time:hasTime [ time:hasBeginning [ time:inXSDDate '1890-02-05'^^xsd:date ] ] .</v>
      </c>
    </row>
    <row r="558" spans="1:2" x14ac:dyDescent="0.15">
      <c r="A558" t="s">
        <v>20178</v>
      </c>
      <c r="B558" t="str">
        <f>CONCATENATE(SUBSTITUTE(SUBSTITUTE(A558,"dbo:","schema:"), ".", ";"), " time:hasTime [ time:hasBeginning [ time:inXSDDate ", CP!L558, IF(CP!P558="","",CONCATENATE(" ; time:hasEnd [ time:inXDSDate ",CP!P558)), " ] ] .")</f>
        <v>&lt;http://test;linked;data;gov;au/dataset/crs/cp/0610&gt; a crs:CommonwealthPerson ; foaf:name 'The Hon Peter Alexander WALSH AO' ; schema:birthDate '1935-03-11'^^xsd:date ;  time:hasTime [ time:hasBeginning [ time:inXSDDate '1935-03-11'^^xsd:date ] ] .</v>
      </c>
    </row>
    <row r="559" spans="1:2" x14ac:dyDescent="0.15">
      <c r="A559" t="s">
        <v>20179</v>
      </c>
      <c r="B559" t="str">
        <f ca="1">CONCATENATE(SUBSTITUTE(SUBSTITUTE(A559,"dbo:","schema:"), ".", ";"), " time:hasTime [ time:hasBeginning [ time:inXSDDate ", CP!L559, IF(CP!P559="","",CONCATENATE(" ; time:hasEnd [ time:inXDSDate ",CP!P559)), " ] ] .")</f>
        <v>&lt;http://test;linked;data;gov;au/dataset/crs/cp/0611&gt; a crs:CommonwealthPerson ; foaf:name 'The Rt Hon Sir Joseph COOK PC, GCMG' ; schema:birthDate '1860-12-07'^^xsd:date ; schema:deathDate '1947-07-30'^^xsd:date' ;  time:hasTime [ time:hasBeginning [ time:inXSDDate '1860-12-07'^^xsd:date ] ] .</v>
      </c>
    </row>
    <row r="560" spans="1:2" x14ac:dyDescent="0.15">
      <c r="A560" t="s">
        <v>20180</v>
      </c>
      <c r="B560" t="str">
        <f>CONCATENATE(SUBSTITUTE(SUBSTITUTE(A560,"dbo:","schema:"), ".", ";"), " time:hasTime [ time:hasBeginning [ time:inXSDDate ", CP!L560, IF(CP!P560="","",CONCATENATE(" ; time:hasEnd [ time:inXDSDate ",CP!P560)), " ] ] .")</f>
        <v>&lt;http://test;linked;data;gov;au/dataset/crs/cp/0612&gt; a crs:CommonwealthPerson ; foaf:name 'Harold Gordon MARSHALL AM' ; schema:birthDate '1919-04-21'^^xsd:date ;  time:hasTime [ time:hasBeginning [ time:inXSDDate '1919-04-21'^^xsd:date ] ] .</v>
      </c>
    </row>
    <row r="561" spans="1:2" x14ac:dyDescent="0.15">
      <c r="A561" t="s">
        <v>20181</v>
      </c>
      <c r="B561" t="str">
        <f>CONCATENATE(SUBSTITUTE(SUBSTITUTE(A561,"dbo:","schema:"), ".", ";"), " time:hasTime [ time:hasBeginning [ time:inXSDDate ", CP!L561, IF(CP!P561="","",CONCATENATE(" ; time:hasEnd [ time:inXDSDate ",CP!P561)), " ] ] .")</f>
        <v>&lt;http://test;linked;data;gov;au/dataset/crs/cp/0613&gt; a crs:CommonwealthPerson ; foaf:name 'Senator Austin William Russell LEWIS' ; schema:birthDate '1932-12-05'^^xsd:date ;  time:hasTime [ time:hasBeginning [ time:inXSDDate '1932-12-05'^^xsd:date ] ] .</v>
      </c>
    </row>
    <row r="562" spans="1:2" x14ac:dyDescent="0.15">
      <c r="A562" t="s">
        <v>20182</v>
      </c>
      <c r="B562" t="str">
        <f>CONCATENATE(SUBSTITUTE(SUBSTITUTE(A562,"dbo:","schema:"), ".", ";"), " time:hasTime [ time:hasBeginning [ time:inXSDDate ", CP!L562, IF(CP!P562="","",CONCATENATE(" ; time:hasEnd [ time:inXDSDate ",CP!P562)), " ] ] .")</f>
        <v>&lt;http://test;linked;data;gov;au/dataset/crs/cp/0614&gt; a crs:CommonwealthPerson ; foaf:name 'The Hon Robert Francis MCMULLAN' ; schema:birthDate '1947-12-10'^^xsd:date ;  time:hasTime [ time:hasBeginning [ time:inXSDDate '1947-12-10'^^xsd:date ] ] .</v>
      </c>
    </row>
    <row r="563" spans="1:2" x14ac:dyDescent="0.15">
      <c r="A563" t="s">
        <v>20183</v>
      </c>
      <c r="B563" t="str">
        <f ca="1">CONCATENATE(SUBSTITUTE(SUBSTITUTE(A563,"dbo:","schema:"), ".", ";"), " time:hasTime [ time:hasBeginning [ time:inXSDDate ", CP!L563, IF(CP!P563="","",CONCATENATE(" ; time:hasEnd [ time:inXDSDate ",CP!P563)), " ] ] .")</f>
        <v>&lt;http://test;linked;data;gov;au/dataset/crs/cp/0615&gt; a crs:CommonwealthPerson ; foaf:name 'Professor David Joseph LEE' ; schema:birthDate '1915-12-31'^^xsd:date ; schema:deathDate '1992-12-31'^^xsd:date' ;  time:hasTime [ time:hasBeginning [ time:inXSDDate '1915-12-31'^^xsd:date ] ] .</v>
      </c>
    </row>
    <row r="564" spans="1:2" x14ac:dyDescent="0.15">
      <c r="A564" t="s">
        <v>20184</v>
      </c>
      <c r="B564" t="str">
        <f>CONCATENATE(SUBSTITUTE(SUBSTITUTE(A564,"dbo:","schema:"), ".", ";"), " time:hasTime [ time:hasBeginning [ time:inXSDDate ", CP!L564, IF(CP!P564="","",CONCATENATE(" ; time:hasEnd [ time:inXDSDate ",CP!P564)), " ] ] .")</f>
        <v>&lt;http://test;linked;data;gov;au/dataset/crs/cp/0617&gt; a crs:CommonwealthPerson ; foaf:name 'Anthony Stuart COLE' ; schema:birthDate '1947-03-17'^^xsd:date ;  time:hasTime [ time:hasBeginning [ time:inXSDDate '1947-03-17'^^xsd:date ] ] .</v>
      </c>
    </row>
    <row r="565" spans="1:2" x14ac:dyDescent="0.15">
      <c r="A565" t="s">
        <v>20185</v>
      </c>
      <c r="B565" t="str">
        <f>CONCATENATE(SUBSTITUTE(SUBSTITUTE(A565,"dbo:","schema:"), ".", ";"), " time:hasTime [ time:hasBeginning [ time:inXSDDate ", CP!L565, IF(CP!P565="","",CONCATENATE(" ; time:hasEnd [ time:inXDSDate ",CP!P565)), " ] ] .")</f>
        <v>&lt;http://test;linked;data;gov;au/dataset/crs/cp/0618&gt; a crs:CommonwealthPerson ; foaf:name 'The Hon Dr Stephen Paul MARTIN' ; schema:birthDate '1948-06-24'^^xsd:date ;  time:hasTime [ time:hasBeginning [ time:inXSDDate '1948-06-24'^^xsd:date ] ] .</v>
      </c>
    </row>
    <row r="566" spans="1:2" x14ac:dyDescent="0.15">
      <c r="A566" t="s">
        <v>20186</v>
      </c>
      <c r="B566" t="str">
        <f ca="1">CONCATENATE(SUBSTITUTE(SUBSTITUTE(A566,"dbo:","schema:"), ".", ";"), " time:hasTime [ time:hasBeginning [ time:inXSDDate ", CP!L566, IF(CP!P566="","",CONCATENATE(" ; time:hasEnd [ time:inXDSDate ",CP!P566)), " ] ] .")</f>
        <v>&lt;http://test;linked;data;gov;au/dataset/crs/cp/0619&gt; a crs:CommonwealthPerson ; foaf:name 'Arthur Frederick Alan HARPER AO' ; schema:birthDate '1913-07-05'^^xsd:date ; schema:deathDate '1991-09-10'^^xsd:date' ;  time:hasTime [ time:hasBeginning [ time:inXSDDate '1913-07-05'^^xsd:date ] ] .</v>
      </c>
    </row>
    <row r="567" spans="1:2" x14ac:dyDescent="0.15">
      <c r="A567" t="s">
        <v>20187</v>
      </c>
      <c r="B567" t="str">
        <f ca="1">CONCATENATE(SUBSTITUTE(SUBSTITUTE(A567,"dbo:","schema:"), ".", ";"), " time:hasTime [ time:hasBeginning [ time:inXSDDate ", CP!L567, IF(CP!P567="","",CONCATENATE(" ; time:hasEnd [ time:inXDSDate ",CP!P567)), " ] ] .")</f>
        <v>&lt;http://test;linked;data;gov;au/dataset/crs/cp/0062&gt; a crs:CommonwealthPerson ; foaf:name 'Alfred E; WADSWORTH' ; schema:birthDate '1870-01-01'^^xsd:date ; schema:deathDate '1920-12-31'^^xsd:date' ;  time:hasTime [ time:hasBeginning [ time:inXSDDate '1870-01-01'^^xsd:date ] ] .</v>
      </c>
    </row>
    <row r="568" spans="1:2" x14ac:dyDescent="0.15">
      <c r="A568" t="s">
        <v>20188</v>
      </c>
      <c r="B568" t="str">
        <f>CONCATENATE(SUBSTITUTE(SUBSTITUTE(A568,"dbo:","schema:"), ".", ";"), " time:hasTime [ time:hasBeginning [ time:inXSDDate ", CP!L568, IF(CP!P568="","",CONCATENATE(" ; time:hasEnd [ time:inXDSDate ",CP!P568)), " ] ] .")</f>
        <v>&lt;http://test;linked;data;gov;au/dataset/crs/cp/0620&gt; a crs:CommonwealthPerson ; foaf:name 'Dr John Robert HEWSON AM' ; schema:birthDate '1946-10-28'^^xsd:date ;  time:hasTime [ time:hasBeginning [ time:inXSDDate '1946-10-28'^^xsd:date ] ] .</v>
      </c>
    </row>
    <row r="569" spans="1:2" x14ac:dyDescent="0.15">
      <c r="A569" t="s">
        <v>20189</v>
      </c>
      <c r="B569" t="str">
        <f>CONCATENATE(SUBSTITUTE(SUBSTITUTE(A569,"dbo:","schema:"), ".", ";"), " time:hasTime [ time:hasBeginning [ time:inXSDDate ", CP!L569, IF(CP!P569="","",CONCATENATE(" ; time:hasEnd [ time:inXDSDate ",CP!P569)), " ] ] .")</f>
        <v>&lt;http://test;linked;data;gov;au/dataset/crs/cp/0621&gt; a crs:CommonwealthPerson ; foaf:name 'Roger David Bernard BEALE AO' ; schema:birthDate '1946-12-18'^^xsd:date ;  time:hasTime [ time:hasBeginning [ time:inXSDDate '1946-12-18'^^xsd:date ] ] .</v>
      </c>
    </row>
    <row r="570" spans="1:2" x14ac:dyDescent="0.15">
      <c r="A570" t="s">
        <v>20190</v>
      </c>
      <c r="B570" t="str">
        <f ca="1">CONCATENATE(SUBSTITUTE(SUBSTITUTE(A570,"dbo:","schema:"), ".", ";"), " time:hasTime [ time:hasBeginning [ time:inXSDDate ", CP!L570, IF(CP!P570="","",CONCATENATE(" ; time:hasEnd [ time:inXDSDate ",CP!P570)), " ] ] .")</f>
        <v>&lt;http://test;linked;data;gov;au/dataset/crs/cp/0622&gt; a crs:CommonwealthPerson ; foaf:name 'Sir William HUDSON KBE' ; schema:birthDate '1896-04-27'^^xsd:date ; schema:deathDate '1978-09-12'^^xsd:date' ;  time:hasTime [ time:hasBeginning [ time:inXSDDate '1896-04-27'^^xsd:date ] ] .</v>
      </c>
    </row>
    <row r="571" spans="1:2" x14ac:dyDescent="0.15">
      <c r="A571" t="s">
        <v>20191</v>
      </c>
      <c r="B571" t="str">
        <f>CONCATENATE(SUBSTITUTE(SUBSTITUTE(A571,"dbo:","schema:"), ".", ";"), " time:hasTime [ time:hasBeginning [ time:inXSDDate ", CP!L571, IF(CP!P571="","",CONCATENATE(" ; time:hasEnd [ time:inXDSDate ",CP!P571)), " ] ] .")</f>
        <v>&lt;http://test;linked;data;gov;au/dataset/crs/cp/0623&gt; a crs:CommonwealthPerson ; foaf:name 'Neal Francis STEVENS AO, OBE, FCA' ; schema:birthDate '1919-02-16'^^xsd:date ;  time:hasTime [ time:hasBeginning [ time:inXSDDate '1919-02-16'^^xsd:date ] ] .</v>
      </c>
    </row>
    <row r="572" spans="1:2" x14ac:dyDescent="0.15">
      <c r="A572" t="s">
        <v>20192</v>
      </c>
      <c r="B572" t="str">
        <f>CONCATENATE(SUBSTITUTE(SUBSTITUTE(A572,"dbo:","schema:"), ".", ";"), " time:hasTime [ time:hasBeginning [ time:inXSDDate ", CP!L572, IF(CP!P572="","",CONCATENATE(" ; time:hasEnd [ time:inXDSDate ",CP!P572)), " ] ] .")</f>
        <v>&lt;http://test;linked;data;gov;au/dataset/crs/cp/0624&gt; a crs:CommonwealthPerson ; foaf:name 'The Hon Justice Elizabeth Andreas EVATT AC, AO' ; schema:birthDate '1933-11-11'^^xsd:date ;  time:hasTime [ time:hasBeginning [ time:inXSDDate '1933-11-11'^^xsd:date ] ] .</v>
      </c>
    </row>
    <row r="573" spans="1:2" x14ac:dyDescent="0.15">
      <c r="A573" t="s">
        <v>20193</v>
      </c>
      <c r="B573" t="str">
        <f ca="1">CONCATENATE(SUBSTITUTE(SUBSTITUTE(A573,"dbo:","schema:"), ".", ";"), " time:hasTime [ time:hasBeginning [ time:inXSDDate ", CP!L573, IF(CP!P573="","",CONCATENATE(" ; time:hasEnd [ time:inXDSDate ",CP!P573)), " ] ] .")</f>
        <v>&lt;http://test;linked;data;gov;au/dataset/crs/cp/0625&gt; a crs:CommonwealthPerson ; foaf:name 'Thomas Philogonius HOEY' ; schema:birthDate '1901-12-20'^^xsd:date ; schema:deathDate '1976-12-07'^^xsd:date' ;  time:hasTime [ time:hasBeginning [ time:inXSDDate '1901-12-20'^^xsd:date ] ] .</v>
      </c>
    </row>
    <row r="574" spans="1:2" x14ac:dyDescent="0.15">
      <c r="A574" t="s">
        <v>20194</v>
      </c>
      <c r="B574" t="str">
        <f>CONCATENATE(SUBSTITUTE(SUBSTITUTE(A574,"dbo:","schema:"), ".", ";"), " time:hasTime [ time:hasBeginning [ time:inXSDDate ", CP!L574, IF(CP!P574="","",CONCATENATE(" ; time:hasEnd [ time:inXDSDate ",CP!P574)), " ] ] .")</f>
        <v>&lt;http://test;linked;data;gov;au/dataset/crs/cp/0626&gt; a crs:CommonwealthPerson ; foaf:name 'The Hon William George HAYDEN AC, KStJ' ; schema:birthDate '1933-01-23'^^xsd:date ;  time:hasTime [ time:hasBeginning [ time:inXSDDate '1933-01-23'^^xsd:date ] ] .</v>
      </c>
    </row>
    <row r="575" spans="1:2" x14ac:dyDescent="0.15">
      <c r="A575" t="s">
        <v>20195</v>
      </c>
      <c r="B575" t="str">
        <f>CONCATENATE(SUBSTITUTE(SUBSTITUTE(A575,"dbo:","schema:"), ".", ";"), " time:hasTime [ time:hasBeginning [ time:inXSDDate ", CP!L575, IF(CP!P575="","",CONCATENATE(" ; time:hasEnd [ time:inXDSDate ",CP!P575)), " ] ] .")</f>
        <v>&lt;http://test;linked;data;gov;au/dataset/crs/cp/0627&gt; a crs:CommonwealthPerson ; foaf:name 'The Hon John Charles KERIN AM' ; schema:birthDate '1937-11-21'^^xsd:date ;  time:hasTime [ time:hasBeginning [ time:inXSDDate '1937-11-21'^^xsd:date ] ] .</v>
      </c>
    </row>
    <row r="576" spans="1:2" x14ac:dyDescent="0.15">
      <c r="A576" t="s">
        <v>20196</v>
      </c>
      <c r="B576" t="str">
        <f ca="1">CONCATENATE(SUBSTITUTE(SUBSTITUTE(A576,"dbo:","schema:"), ".", ";"), " time:hasTime [ time:hasBeginning [ time:inXSDDate ", CP!L576, IF(CP!P576="","",CONCATENATE(" ; time:hasEnd [ time:inXDSDate ",CP!P576)), " ] ] .")</f>
        <v>&lt;http://test;linked;data;gov;au/dataset/crs/cp/0628&gt; a crs:CommonwealthPerson ; foaf:name 'The Hon Robert Lindsay COLLINS AO' ; schema:birthDate '1946-02-08'^^xsd:date ; schema:deathDate '2007-09-21'^^xsd:date' ;  time:hasTime [ time:hasBeginning [ time:inXSDDate '1946-02-08'^^xsd:date ] ] .</v>
      </c>
    </row>
    <row r="577" spans="1:2" x14ac:dyDescent="0.15">
      <c r="A577" t="s">
        <v>20197</v>
      </c>
      <c r="B577" t="str">
        <f>CONCATENATE(SUBSTITUTE(SUBSTITUTE(A577,"dbo:","schema:"), ".", ";"), " time:hasTime [ time:hasBeginning [ time:inXSDDate ", CP!L577, IF(CP!P577="","",CONCATENATE(" ; time:hasEnd [ time:inXDSDate ",CP!P577)), " ] ] .")</f>
        <v>&lt;http://test;linked;data;gov;au/dataset/crs/cp/0629&gt; a crs:CommonwealthPerson ; foaf:name 'The Hon Ralph WILLIS AO' ; schema:birthDate '1938-04-14'^^xsd:date ;  time:hasTime [ time:hasBeginning [ time:inXSDDate '1938-04-14'^^xsd:date ] ] .</v>
      </c>
    </row>
    <row r="578" spans="1:2" x14ac:dyDescent="0.15">
      <c r="A578" t="s">
        <v>20198</v>
      </c>
      <c r="B578" t="str">
        <f ca="1">CONCATENATE(SUBSTITUTE(SUBSTITUTE(A578,"dbo:","schema:"), ".", ";"), " time:hasTime [ time:hasBeginning [ time:inXSDDate ", CP!L578, IF(CP!P578="","",CONCATENATE(" ; time:hasEnd [ time:inXDSDate ",CP!P578)), " ] ] .")</f>
        <v>&lt;http://test;linked;data;gov;au/dataset/crs/cp/0063&gt; a crs:CommonwealthPerson ; foaf:name 'The Rt Hon James Henry SCULLIN PC' ; schema:birthDate '1876-09-18'^^xsd:date ; schema:deathDate '1953-01-28'^^xsd:date' ;  time:hasTime [ time:hasBeginning [ time:inXSDDate '1876-09-18'^^xsd:date ] ] .</v>
      </c>
    </row>
    <row r="579" spans="1:2" x14ac:dyDescent="0.15">
      <c r="A579" t="s">
        <v>20199</v>
      </c>
      <c r="B579" t="str">
        <f>CONCATENATE(SUBSTITUTE(SUBSTITUTE(A579,"dbo:","schema:"), ".", ";"), " time:hasTime [ time:hasBeginning [ time:inXSDDate ", CP!L579, IF(CP!P579="","",CONCATENATE(" ; time:hasEnd [ time:inXDSDate ",CP!P579)), " ] ] .")</f>
        <v>&lt;http://test;linked;data;gov;au/dataset/crs/cp/0635&gt; a crs:CommonwealthPerson ; foaf:name 'Sir Robert William COLE KT' ; schema:birthDate '1926-09-16'^^xsd:date ;  time:hasTime [ time:hasBeginning [ time:inXSDDate '1926-09-16'^^xsd:date ] ] .</v>
      </c>
    </row>
    <row r="580" spans="1:2" x14ac:dyDescent="0.15">
      <c r="A580" t="s">
        <v>20200</v>
      </c>
      <c r="B580" t="str">
        <f>CONCATENATE(SUBSTITUTE(SUBSTITUTE(A580,"dbo:","schema:"), ".", ";"), " time:hasTime [ time:hasBeginning [ time:inXSDDate ", CP!L580, IF(CP!P580="","",CONCATENATE(" ; time:hasEnd [ time:inXDSDate ",CP!P580)), " ] ] .")</f>
        <v>&lt;http://test;linked;data;gov;au/dataset/crs/cp/0636&gt; a crs:CommonwealthPerson ; foaf:name 'William Beal PRITCHETT AO' ; schema:birthDate '1921-01-31'^^xsd:date ;  time:hasTime [ time:hasBeginning [ time:inXSDDate '1921-01-31'^^xsd:date ] ] .</v>
      </c>
    </row>
    <row r="581" spans="1:2" x14ac:dyDescent="0.15">
      <c r="A581" t="s">
        <v>20201</v>
      </c>
      <c r="B581" t="str">
        <f>CONCATENATE(SUBSTITUTE(SUBSTITUTE(A581,"dbo:","schema:"), ".", ";"), " time:hasTime [ time:hasBeginning [ time:inXSDDate ", CP!L581, IF(CP!P581="","",CONCATENATE(" ; time:hasEnd [ time:inXDSDate ",CP!P581)), " ] ] .")</f>
        <v>&lt;http://test;linked;data;gov;au/dataset/crs/cp/0637&gt; a crs:CommonwealthPerson ; foaf:name 'Ian Craig DUNLOP' ; schema:birthDate '1927-10-28'^^xsd:date ;  time:hasTime [ time:hasBeginning [ time:inXSDDate '1927-10-28'^^xsd:date ] ] .</v>
      </c>
    </row>
    <row r="582" spans="1:2" x14ac:dyDescent="0.15">
      <c r="A582" t="s">
        <v>20202</v>
      </c>
      <c r="B582" t="str">
        <f>CONCATENATE(SUBSTITUTE(SUBSTITUTE(A582,"dbo:","schema:"), ".", ";"), " time:hasTime [ time:hasBeginning [ time:inXSDDate ", CP!L582, IF(CP!P582="","",CONCATENATE(" ; time:hasEnd [ time:inXDSDate ",CP!P582)), " ] ] .")</f>
        <v>&lt;http://test;linked;data;gov;au/dataset/crs/cp/0638&gt; a crs:CommonwealthPerson ; foaf:name 'Dr Geoffrey Leighton KESTEVEN' ; schema:birthDate '1914-03-22'^^xsd:date ;  time:hasTime [ time:hasBeginning [ time:inXSDDate '1914-03-22'^^xsd:date ] ] .</v>
      </c>
    </row>
    <row r="583" spans="1:2" x14ac:dyDescent="0.15">
      <c r="A583" t="s">
        <v>20203</v>
      </c>
      <c r="B583" t="str">
        <f>CONCATENATE(SUBSTITUTE(SUBSTITUTE(A583,"dbo:","schema:"), ".", ";"), " time:hasTime [ time:hasBeginning [ time:inXSDDate ", CP!L583, IF(CP!P583="","",CONCATENATE(" ; time:hasEnd [ time:inXDSDate ",CP!P583)), " ] ] .")</f>
        <v>&lt;http://test;linked;data;gov;au/dataset/crs/cp/0639&gt; a crs:CommonwealthPerson ; foaf:name 'The Hon Dr Carmen Mary LAWRENCE' ; schema:birthDate '1948-03-02'^^xsd:date ;  time:hasTime [ time:hasBeginning [ time:inXSDDate '1948-03-02'^^xsd:date ] ] .</v>
      </c>
    </row>
    <row r="584" spans="1:2" x14ac:dyDescent="0.15">
      <c r="A584" t="s">
        <v>20204</v>
      </c>
      <c r="B584" t="str">
        <f ca="1">CONCATENATE(SUBSTITUTE(SUBSTITUTE(A584,"dbo:","schema:"), ".", ";"), " time:hasTime [ time:hasBeginning [ time:inXSDDate ", CP!L584, IF(CP!P584="","",CONCATENATE(" ; time:hasEnd [ time:inXDSDate ",CP!P584)), " ] ] .")</f>
        <v>&lt;http://test;linked;data;gov;au/dataset/crs/cp/0064&gt; a crs:CommonwealthPerson ; foaf:name 'The Hon Charles Edward BARNES' ; schema:birthDate '1901-11-13'^^xsd:date ; schema:deathDate '1998-10-24'^^xsd:date' ;  time:hasTime [ time:hasBeginning [ time:inXSDDate '1901-11-13'^^xsd:date ] ] .</v>
      </c>
    </row>
    <row r="585" spans="1:2" x14ac:dyDescent="0.15">
      <c r="A585" t="s">
        <v>20205</v>
      </c>
      <c r="B585" t="str">
        <f>CONCATENATE(SUBSTITUTE(SUBSTITUTE(A585,"dbo:","schema:"), ".", ";"), " time:hasTime [ time:hasBeginning [ time:inXSDDate ", CP!L585, IF(CP!P585="","",CONCATENATE(" ; time:hasEnd [ time:inXDSDate ",CP!P585)), " ] ] .")</f>
        <v>&lt;http://test;linked;data;gov;au/dataset/crs/cp/0641&gt; a crs:CommonwealthPerson ; foaf:name 'The Hon Warren Edward SNOWDON' ; schema:birthDate '1950-03-20'^^xsd:date ;  time:hasTime [ time:hasBeginning [ time:inXSDDate '1950-03-20'^^xsd:date ] ] .</v>
      </c>
    </row>
    <row r="586" spans="1:2" x14ac:dyDescent="0.15">
      <c r="A586" t="s">
        <v>20206</v>
      </c>
      <c r="B586" t="str">
        <f>CONCATENATE(SUBSTITUTE(SUBSTITUTE(A586,"dbo:","schema:"), ".", ";"), " time:hasTime [ time:hasBeginning [ time:inXSDDate ", CP!L586, IF(CP!P586="","",CONCATENATE(" ; time:hasEnd [ time:inXDSDate ",CP!P586)), " ] ] .")</f>
        <v>&lt;http://test;linked;data;gov;au/dataset/crs/cp/0644&gt; a crs:CommonwealthPerson ; foaf:name 'The Hon Bronwyn Kathleen BISHOP' ; schema:birthDate '1942-10-19'^^xsd:date ;  time:hasTime [ time:hasBeginning [ time:inXSDDate '1942-10-19'^^xsd:date ] ] .</v>
      </c>
    </row>
    <row r="587" spans="1:2" x14ac:dyDescent="0.15">
      <c r="A587" t="s">
        <v>20207</v>
      </c>
      <c r="B587" t="str">
        <f ca="1">CONCATENATE(SUBSTITUTE(SUBSTITUTE(A587,"dbo:","schema:"), ".", ";"), " time:hasTime [ time:hasBeginning [ time:inXSDDate ", CP!L587, IF(CP!P587="","",CONCATENATE(" ; time:hasEnd [ time:inXDSDate ",CP!P587)), " ] ] .")</f>
        <v>&lt;http://test;linked;data;gov;au/dataset/crs/cp/0645&gt; a crs:CommonwealthPerson ; foaf:name 'Patrick John Edward CLAFFEY OBE' ; schema:birthDate '1906-07-30'^^xsd:date ; schema:deathDate '1988-08-15'^^xsd:date' ;  time:hasTime [ time:hasBeginning [ time:inXSDDate '1906-07-30'^^xsd:date ] ] .</v>
      </c>
    </row>
    <row r="588" spans="1:2" x14ac:dyDescent="0.15">
      <c r="A588" t="s">
        <v>20208</v>
      </c>
      <c r="B588" t="str">
        <f>CONCATENATE(SUBSTITUTE(SUBSTITUTE(A588,"dbo:","schema:"), ".", ";"), " time:hasTime [ time:hasBeginning [ time:inXSDDate ", CP!L588, IF(CP!P588="","",CONCATENATE(" ; time:hasEnd [ time:inXDSDate ",CP!P588)), " ] ] .")</f>
        <v>&lt;http://test;linked;data;gov;au/dataset/crs/cp/0646&gt; a crs:CommonwealthPerson ; foaf:name 'The Hon Amanda Eloise VANSTONE' ; schema:birthDate '1952-12-07'^^xsd:date ;  time:hasTime [ time:hasBeginning [ time:inXSDDate '1952-12-07'^^xsd:date ] ] .</v>
      </c>
    </row>
    <row r="589" spans="1:2" x14ac:dyDescent="0.15">
      <c r="A589" t="s">
        <v>20209</v>
      </c>
      <c r="B589" t="str">
        <f>CONCATENATE(SUBSTITUTE(SUBSTITUTE(A589,"dbo:","schema:"), ".", ";"), " time:hasTime [ time:hasBeginning [ time:inXSDDate ", CP!L589, IF(CP!P589="","",CONCATENATE(" ; time:hasEnd [ time:inXDSDate ",CP!P589)), " ] ] .")</f>
        <v>&lt;http://test;linked;data;gov;au/dataset/crs/cp/0647&gt; a crs:CommonwealthPerson ; foaf:name 'The Hon Robert James BROWN AM' ; schema:birthDate '1933-12-02'^^xsd:date ;  time:hasTime [ time:hasBeginning [ time:inXSDDate '1933-12-02'^^xsd:date ] ] .</v>
      </c>
    </row>
    <row r="590" spans="1:2" x14ac:dyDescent="0.15">
      <c r="A590" t="s">
        <v>20210</v>
      </c>
      <c r="B590" t="str">
        <f ca="1">CONCATENATE(SUBSTITUTE(SUBSTITUTE(A590,"dbo:","schema:"), ".", ";"), " time:hasTime [ time:hasBeginning [ time:inXSDDate ", CP!L590, IF(CP!P590="","",CONCATENATE(" ; time:hasEnd [ time:inXDSDate ",CP!P590)), " ] ] .")</f>
        <v>&lt;http://test;linked;data;gov;au/dataset/crs/cp/0648&gt; a crs:CommonwealthPerson ; foaf:name 'The Rt Hon Sir Eric John HARRISON KCMG, KCVO' ; schema:birthDate '1892-12-31'^^xsd:date ; schema:deathDate '1974-09-26'^^xsd:date' ;  time:hasTime [ time:hasBeginning [ time:inXSDDate '1892-12-31'^^xsd:date ] ] .</v>
      </c>
    </row>
    <row r="591" spans="1:2" x14ac:dyDescent="0.15">
      <c r="A591" t="s">
        <v>20211</v>
      </c>
      <c r="B591" t="str">
        <f>CONCATENATE(SUBSTITUTE(SUBSTITUTE(A591,"dbo:","schema:"), ".", ";"), " time:hasTime [ time:hasBeginning [ time:inXSDDate ", CP!L591, IF(CP!P591="","",CONCATENATE(" ; time:hasEnd [ time:inXDSDate ",CP!P591)), " ] ] .")</f>
        <v>&lt;http://test;linked;data;gov;au/dataset/crs/cp/0649&gt; a crs:CommonwealthPerson ; foaf:name 'Edith Mary LOWE' ; schema:birthDate '1925-11-08'^^xsd:date ;  time:hasTime [ time:hasBeginning [ time:inXSDDate '1925-11-08'^^xsd:date ] ] .</v>
      </c>
    </row>
    <row r="592" spans="1:2" x14ac:dyDescent="0.15">
      <c r="A592" t="s">
        <v>20212</v>
      </c>
      <c r="B592" t="str">
        <f ca="1">CONCATENATE(SUBSTITUTE(SUBSTITUTE(A592,"dbo:","schema:"), ".", ";"), " time:hasTime [ time:hasBeginning [ time:inXSDDate ", CP!L592, IF(CP!P592="","",CONCATENATE(" ; time:hasEnd [ time:inXDSDate ",CP!P592)), " ] ] .")</f>
        <v>&lt;http://test;linked;data;gov;au/dataset/crs/cp/0065&gt; a crs:CommonwealthPerson ; foaf:name 'Arthur PERCIVAL' ; schema:birthDate '1879-10-02'^^xsd:date ; schema:deathDate '1964-01-27'^^xsd:date' ;  time:hasTime [ time:hasBeginning [ time:inXSDDate '1879-10-02'^^xsd:date ] ] .</v>
      </c>
    </row>
    <row r="593" spans="1:2" x14ac:dyDescent="0.15">
      <c r="A593" t="s">
        <v>20213</v>
      </c>
      <c r="B593" t="str">
        <f>CONCATENATE(SUBSTITUTE(SUBSTITUTE(A593,"dbo:","schema:"), ".", ";"), " time:hasTime [ time:hasBeginning [ time:inXSDDate ", CP!L593, IF(CP!P593="","",CONCATENATE(" ; time:hasEnd [ time:inXDSDate ",CP!P593)), " ] ] .")</f>
        <v>&lt;http://test;linked;data;gov;au/dataset/crs/cp/0650&gt; a crs:CommonwealthPerson ; foaf:name 'Martyn John EVANS' ; schema:birthDate '1953-11-27'^^xsd:date ;  time:hasTime [ time:hasBeginning [ time:inXSDDate '1953-11-27'^^xsd:date ] ] .</v>
      </c>
    </row>
    <row r="594" spans="1:2" x14ac:dyDescent="0.15">
      <c r="A594" t="s">
        <v>20214</v>
      </c>
      <c r="B594" t="str">
        <f ca="1">CONCATENATE(SUBSTITUTE(SUBSTITUTE(A594,"dbo:","schema:"), ".", ";"), " time:hasTime [ time:hasBeginning [ time:inXSDDate ", CP!L594, IF(CP!P594="","",CONCATENATE(" ; time:hasEnd [ time:inXDSDate ",CP!P594)), " ] ] .")</f>
        <v>&lt;http://test;linked;data;gov;au/dataset/crs/cp/0651&gt; a crs:CommonwealthPerson ; foaf:name 'The Rt Hon Sir Garfield Edward John BARWICK AK, GCMG, Kt, QC' ; schema:birthDate '1903-06-22'^^xsd:date ; schema:deathDate '1997-07-13'^^xsd:date' ;  time:hasTime [ time:hasBeginning [ time:inXSDDate '1903-06-22'^^xsd:date ] ] .</v>
      </c>
    </row>
    <row r="595" spans="1:2" x14ac:dyDescent="0.15">
      <c r="A595" t="s">
        <v>20215</v>
      </c>
      <c r="B595" t="str">
        <f ca="1">CONCATENATE(SUBSTITUTE(SUBSTITUTE(A595,"dbo:","schema:"), ".", ";"), " time:hasTime [ time:hasBeginning [ time:inXSDDate ", CP!L595, IF(CP!P595="","",CONCATENATE(" ; time:hasEnd [ time:inXDSDate ",CP!P595)), " ] ] .")</f>
        <v>&lt;http://test;linked;data;gov;au/dataset/crs/cp/0652&gt; a crs:CommonwealthPerson ; foaf:name 'Eric Leslie COOK MBE' ; schema:birthDate '1904-09-02'^^xsd:date ; schema:deathDate '1969-03-27'^^xsd:date' ;  time:hasTime [ time:hasBeginning [ time:inXSDDate '1904-09-02'^^xsd:date ] ] .</v>
      </c>
    </row>
    <row r="596" spans="1:2" x14ac:dyDescent="0.15">
      <c r="A596" t="s">
        <v>20216</v>
      </c>
      <c r="B596" t="str">
        <f>CONCATENATE(SUBSTITUTE(SUBSTITUTE(A596,"dbo:","schema:"), ".", ";"), " time:hasTime [ time:hasBeginning [ time:inXSDDate ", CP!L596, IF(CP!P596="","",CONCATENATE(" ; time:hasEnd [ time:inXDSDate ",CP!P596)), " ] ] .")</f>
        <v>&lt;http://test;linked;data;gov;au/dataset/crs/cp/0653&gt; a crs:CommonwealthPerson ; foaf:name 'Graham Charles EVANS AO' ; schema:birthDate '1943-01-22'^^xsd:date ;  time:hasTime [ time:hasBeginning [ time:inXSDDate '1943-01-22'^^xsd:date ] ] .</v>
      </c>
    </row>
    <row r="597" spans="1:2" x14ac:dyDescent="0.15">
      <c r="A597" t="s">
        <v>20217</v>
      </c>
      <c r="B597" t="str">
        <f>CONCATENATE(SUBSTITUTE(SUBSTITUTE(A597,"dbo:","schema:"), ".", ";"), " time:hasTime [ time:hasBeginning [ time:inXSDDate ", CP!L597, IF(CP!P597="","",CONCATENATE(" ; time:hasEnd [ time:inXDSDate ",CP!P597)), " ] ] .")</f>
        <v>&lt;http://test;linked;data;gov;au/dataset/crs/cp/0654&gt; a crs:CommonwealthPerson ; foaf:name 'Stephen LOOSLEY' ; schema:birthDate '1952-12-29'^^xsd:date ;  time:hasTime [ time:hasBeginning [ time:inXSDDate '1952-12-29'^^xsd:date ] ] .</v>
      </c>
    </row>
    <row r="598" spans="1:2" x14ac:dyDescent="0.15">
      <c r="A598" t="s">
        <v>20218</v>
      </c>
      <c r="B598" t="str">
        <f ca="1">CONCATENATE(SUBSTITUTE(SUBSTITUTE(A598,"dbo:","schema:"), ".", ";"), " time:hasTime [ time:hasBeginning [ time:inXSDDate ", CP!L598, IF(CP!P598="","",CONCATENATE(" ; time:hasEnd [ time:inXDSDate ",CP!P598)), " ] ] .")</f>
        <v>&lt;http://test;linked;data;gov;au/dataset/crs/cp/0655&gt; a crs:CommonwealthPerson ; foaf:name 'Arthur Ernest LEWIS' ; schema:birthDate '1905-12-22'^^xsd:date ; schema:deathDate '1984-03-16'^^xsd:date' ;  time:hasTime [ time:hasBeginning [ time:inXSDDate '1905-12-22'^^xsd:date ] ] .</v>
      </c>
    </row>
    <row r="599" spans="1:2" x14ac:dyDescent="0.15">
      <c r="A599" t="s">
        <v>20219</v>
      </c>
      <c r="B599" t="str">
        <f ca="1">CONCATENATE(SUBSTITUTE(SUBSTITUTE(A599,"dbo:","schema:"), ".", ";"), " time:hasTime [ time:hasBeginning [ time:inXSDDate ", CP!L599, IF(CP!P599="","",CONCATENATE(" ; time:hasEnd [ time:inXDSDate ",CP!P599)), " ] ] .")</f>
        <v>&lt;http://test;linked;data;gov;au/dataset/crs/cp/0656&gt; a crs:CommonwealthPerson ; foaf:name 'Vance Dominic SUMMERHAYS' ; schema:birthDate '1916-08-02'^^xsd:date ; schema:deathDate '1992-08-07'^^xsd:date' ;  time:hasTime [ time:hasBeginning [ time:inXSDDate '1916-08-02'^^xsd:date ] ] .</v>
      </c>
    </row>
    <row r="600" spans="1:2" x14ac:dyDescent="0.15">
      <c r="A600" t="s">
        <v>20220</v>
      </c>
      <c r="B600" t="str">
        <f ca="1">CONCATENATE(SUBSTITUTE(SUBSTITUTE(A600,"dbo:","schema:"), ".", ";"), " time:hasTime [ time:hasBeginning [ time:inXSDDate ", CP!L600, IF(CP!P600="","",CONCATENATE(" ; time:hasEnd [ time:inXDSDate ",CP!P600)), " ] ] .")</f>
        <v>&lt;http://test;linked;data;gov;au/dataset/crs/cp/0657&gt; a crs:CommonwealthPerson ; foaf:name 'James William PLANK' ; schema:birthDate '1905-05-15'^^xsd:date ; schema:deathDate '1978-12-26'^^xsd:date' ;  time:hasTime [ time:hasBeginning [ time:inXSDDate '1905-05-15'^^xsd:date ] ] .</v>
      </c>
    </row>
    <row r="601" spans="1:2" x14ac:dyDescent="0.15">
      <c r="A601" t="s">
        <v>20221</v>
      </c>
      <c r="B601" t="str">
        <f>CONCATENATE(SUBSTITUTE(SUBSTITUTE(A601,"dbo:","schema:"), ".", ";"), " time:hasTime [ time:hasBeginning [ time:inXSDDate ", CP!L601, IF(CP!P601="","",CONCATENATE(" ; time:hasEnd [ time:inXDSDate ",CP!P601)), " ] ] .")</f>
        <v>&lt;http://test;linked;data;gov;au/dataset/crs/cp/0658&gt; a crs:CommonwealthPerson ; foaf:name 'Dr Leonard James WEBB' ; schema:birthDate '1920-01-01'^^xsd:date ;  time:hasTime [ time:hasBeginning [ time:inXSDDate '1920-01-01'^^xsd:date ] ] .</v>
      </c>
    </row>
    <row r="602" spans="1:2" x14ac:dyDescent="0.15">
      <c r="A602" t="s">
        <v>20222</v>
      </c>
      <c r="B602" t="str">
        <f>CONCATENATE(SUBSTITUTE(SUBSTITUTE(A602,"dbo:","schema:"), ".", ";"), " time:hasTime [ time:hasBeginning [ time:inXSDDate ", CP!L602, IF(CP!P602="","",CONCATENATE(" ; time:hasEnd [ time:inXDSDate ",CP!P602)), " ] ] .")</f>
        <v>&lt;http://test;linked;data;gov;au/dataset/crs/cp/0659&gt; a crs:CommonwealthPerson ; foaf:name 'Senator Arthur Winston CRANE' ; schema:birthDate '1941-08-21'^^xsd:date ;  time:hasTime [ time:hasBeginning [ time:inXSDDate '1941-08-21'^^xsd:date ] ] .</v>
      </c>
    </row>
    <row r="603" spans="1:2" x14ac:dyDescent="0.15">
      <c r="A603" t="s">
        <v>20223</v>
      </c>
      <c r="B603" t="str">
        <f ca="1">CONCATENATE(SUBSTITUTE(SUBSTITUTE(A603,"dbo:","schema:"), ".", ";"), " time:hasTime [ time:hasBeginning [ time:inXSDDate ", CP!L603, IF(CP!P603="","",CONCATENATE(" ; time:hasEnd [ time:inXDSDate ",CP!P603)), " ] ] .")</f>
        <v>&lt;http://test;linked;data;gov;au/dataset/crs/cp/0066&gt; a crs:CommonwealthPerson ; foaf:name 'Field-Marshal Sir Thomas Albert BLAMEY GBE, KCB, CB, CMG, DSO' ; schema:birthDate '1884-01-24'^^xsd:date ; schema:deathDate '1951-05-27'^^xsd:date' ;  time:hasTime [ time:hasBeginning [ time:inXSDDate '1884-01-24'^^xsd:date ] ] .</v>
      </c>
    </row>
    <row r="604" spans="1:2" x14ac:dyDescent="0.15">
      <c r="A604" t="s">
        <v>20224</v>
      </c>
      <c r="B604" t="str">
        <f>CONCATENATE(SUBSTITUTE(SUBSTITUTE(A604,"dbo:","schema:"), ".", ";"), " time:hasTime [ time:hasBeginning [ time:inXSDDate ", CP!L604, IF(CP!P604="","",CONCATENATE(" ; time:hasEnd [ time:inXDSDate ",CP!P604)), " ] ] .")</f>
        <v>&lt;http://test;linked;data;gov;au/dataset/crs/cp/0660&gt; a crs:CommonwealthPerson ; foaf:name 'The Hon Peter Richard STAPLES' ; schema:birthDate '1947-10-15'^^xsd:date ;  time:hasTime [ time:hasBeginning [ time:inXSDDate '1947-10-15'^^xsd:date ] ] .</v>
      </c>
    </row>
    <row r="605" spans="1:2" x14ac:dyDescent="0.15">
      <c r="A605" t="s">
        <v>20225</v>
      </c>
      <c r="B605" t="str">
        <f>CONCATENATE(SUBSTITUTE(SUBSTITUTE(A605,"dbo:","schema:"), ".", ";"), " time:hasTime [ time:hasBeginning [ time:inXSDDate ", CP!L605, IF(CP!P605="","",CONCATENATE(" ; time:hasEnd [ time:inXDSDate ",CP!P605)), " ] ] .")</f>
        <v>&lt;http://test;linked;data;gov;au/dataset/crs/cp/0661&gt; a crs:CommonwealthPerson ; foaf:name 'The Hon John Philip FAULKNER' ; schema:birthDate '1954-04-12'^^xsd:date ;  time:hasTime [ time:hasBeginning [ time:inXSDDate '1954-04-12'^^xsd:date ] ] .</v>
      </c>
    </row>
    <row r="606" spans="1:2" x14ac:dyDescent="0.15">
      <c r="A606" t="s">
        <v>20226</v>
      </c>
      <c r="B606" t="str">
        <f>CONCATENATE(SUBSTITUTE(SUBSTITUTE(A606,"dbo:","schema:"), ".", ";"), " time:hasTime [ time:hasBeginning [ time:inXSDDate ", CP!L606, IF(CP!P606="","",CONCATENATE(" ; time:hasEnd [ time:inXDSDate ",CP!P606)), " ] ] .")</f>
        <v>&lt;http://test;linked;data;gov;au/dataset/crs/cp/0662&gt; a crs:CommonwealthPerson ; foaf:name 'Allan Agapitos MORRIS' ; schema:birthDate '1940-07-26'^^xsd:date ;  time:hasTime [ time:hasBeginning [ time:inXSDDate '1940-07-26'^^xsd:date ] ] .</v>
      </c>
    </row>
    <row r="607" spans="1:2" x14ac:dyDescent="0.15">
      <c r="A607" t="s">
        <v>20227</v>
      </c>
      <c r="B607" t="str">
        <f>CONCATENATE(SUBSTITUTE(SUBSTITUTE(A607,"dbo:","schema:"), ".", ";"), " time:hasTime [ time:hasBeginning [ time:inXSDDate ", CP!L607, IF(CP!P607="","",CONCATENATE(" ; time:hasEnd [ time:inXDSDate ",CP!P607)), " ] ] .")</f>
        <v>&lt;http://test;linked;data;gov;au/dataset/crs/cp/0663&gt; a crs:CommonwealthPerson ; foaf:name 'Colin HOLLIS' ; schema:birthDate '1938-05-30'^^xsd:date ;  time:hasTime [ time:hasBeginning [ time:inXSDDate '1938-05-30'^^xsd:date ] ] .</v>
      </c>
    </row>
    <row r="608" spans="1:2" x14ac:dyDescent="0.15">
      <c r="A608" t="s">
        <v>20228</v>
      </c>
      <c r="B608" t="str">
        <f>CONCATENATE(SUBSTITUTE(SUBSTITUTE(A608,"dbo:","schema:"), ".", ";"), " time:hasTime [ time:hasBeginning [ time:inXSDDate ", CP!L608, IF(CP!P608="","",CONCATENATE(" ; time:hasEnd [ time:inXDSDate ",CP!P608)), " ] ] .")</f>
        <v>&lt;http://test;linked;data;gov;au/dataset/crs/cp/0664&gt; a crs:CommonwealthPerson ; foaf:name 'The Hon Harry Francis WOODS' ; schema:birthDate '1947-12-23'^^xsd:date ;  time:hasTime [ time:hasBeginning [ time:inXSDDate '1947-12-23'^^xsd:date ] ] .</v>
      </c>
    </row>
    <row r="609" spans="1:2" x14ac:dyDescent="0.15">
      <c r="A609" t="s">
        <v>20229</v>
      </c>
      <c r="B609" t="str">
        <f>CONCATENATE(SUBSTITUTE(SUBSTITUTE(A609,"dbo:","schema:"), ".", ";"), " time:hasTime [ time:hasBeginning [ time:inXSDDate ", CP!L609, IF(CP!P609="","",CONCATENATE(" ; time:hasEnd [ time:inXDSDate ",CP!P609)), " ] ] .")</f>
        <v>&lt;http://test;linked;data;gov;au/dataset/crs/cp/0665&gt; a crs:CommonwealthPerson ; foaf:name 'The Hon Paul John KEATING' ; schema:birthDate '1944-01-18'^^xsd:date ;  time:hasTime [ time:hasBeginning [ time:inXSDDate '1944-01-18'^^xsd:date ] ] .</v>
      </c>
    </row>
    <row r="610" spans="1:2" x14ac:dyDescent="0.15">
      <c r="A610" t="s">
        <v>20230</v>
      </c>
      <c r="B610" t="str">
        <f>CONCATENATE(SUBSTITUTE(SUBSTITUTE(A610,"dbo:","schema:"), ".", ";"), " time:hasTime [ time:hasBeginning [ time:inXSDDate ", CP!L610, IF(CP!P610="","",CONCATENATE(" ; time:hasEnd [ time:inXDSDate ",CP!P610)), " ] ] .")</f>
        <v>&lt;http://test;linked;data;gov;au/dataset/crs/cp/0666&gt; a crs:CommonwealthPerson ; foaf:name 'The Hon Michael Hugh LAVARCH QC' ; schema:birthDate '1961-06-08'^^xsd:date ;  time:hasTime [ time:hasBeginning [ time:inXSDDate '1961-06-08'^^xsd:date ] ] .</v>
      </c>
    </row>
    <row r="611" spans="1:2" x14ac:dyDescent="0.15">
      <c r="A611" t="s">
        <v>20231</v>
      </c>
      <c r="B611" t="str">
        <f>CONCATENATE(SUBSTITUTE(SUBSTITUTE(A611,"dbo:","schema:"), ".", ";"), " time:hasTime [ time:hasBeginning [ time:inXSDDate ", CP!L611, IF(CP!P611="","",CONCATENATE(" ; time:hasEnd [ time:inXDSDate ",CP!P611)), " ] ] .")</f>
        <v>&lt;http://test;linked;data;gov;au/dataset/crs/cp/0667&gt; a crs:CommonwealthPerson ; foaf:name 'The Hon Jeannette MCHUGH' ; schema:birthDate '1934-12-18'^^xsd:date ;  time:hasTime [ time:hasBeginning [ time:inXSDDate '1934-12-18'^^xsd:date ] ] .</v>
      </c>
    </row>
    <row r="612" spans="1:2" x14ac:dyDescent="0.15">
      <c r="A612" t="s">
        <v>20232</v>
      </c>
      <c r="B612" t="str">
        <f>CONCATENATE(SUBSTITUTE(SUBSTITUTE(A612,"dbo:","schema:"), ".", ";"), " time:hasTime [ time:hasBeginning [ time:inXSDDate ", CP!L612, IF(CP!P612="","",CONCATENATE(" ; time:hasEnd [ time:inXDSDate ",CP!P612)), " ] ] .")</f>
        <v>&lt;http://test;linked;data;gov;au/dataset/crs/cp/0668&gt; a crs:CommonwealthPerson ; foaf:name 'The Hon Ross Vincent FREE' ; schema:birthDate '1943-03-07'^^xsd:date ;  time:hasTime [ time:hasBeginning [ time:inXSDDate '1943-03-07'^^xsd:date ] ] .</v>
      </c>
    </row>
    <row r="613" spans="1:2" x14ac:dyDescent="0.15">
      <c r="A613" t="s">
        <v>20233</v>
      </c>
      <c r="B613" t="str">
        <f>CONCATENATE(SUBSTITUTE(SUBSTITUTE(A613,"dbo:","schema:"), ".", ";"), " time:hasTime [ time:hasBeginning [ time:inXSDDate ", CP!L613, IF(CP!P613="","",CONCATENATE(" ; time:hasEnd [ time:inXDSDate ",CP!P613)), " ] ] .")</f>
        <v>&lt;http://test;linked;data;gov;au/dataset/crs/cp/0669&gt; a crs:CommonwealthPerson ; foaf:name 'Senator Christabel Marguerite Alain CHAMARETTE' ; schema:birthDate '1948-05-01'^^xsd:date ;  time:hasTime [ time:hasBeginning [ time:inXSDDate '1948-05-01'^^xsd:date ] ] .</v>
      </c>
    </row>
    <row r="614" spans="1:2" x14ac:dyDescent="0.15">
      <c r="A614" t="s">
        <v>20234</v>
      </c>
      <c r="B614" t="str">
        <f ca="1">CONCATENATE(SUBSTITUTE(SUBSTITUTE(A614,"dbo:","schema:"), ".", ";"), " time:hasTime [ time:hasBeginning [ time:inXSDDate ", CP!L614, IF(CP!P614="","",CONCATENATE(" ; time:hasEnd [ time:inXDSDate ",CP!P614)), " ] ] .")</f>
        <v>&lt;http://test;linked;data;gov;au/dataset/crs/cp/0067&gt; a crs:CommonwealthPerson ; foaf:name 'Major Richard Victor MORSE DSO' ; schema:birthDate '1884-09-04'^^xsd:date ; schema:deathDate '1925-01-26'^^xsd:date' ;  time:hasTime [ time:hasBeginning [ time:inXSDDate '1884-09-04'^^xsd:date ] ] .</v>
      </c>
    </row>
    <row r="615" spans="1:2" x14ac:dyDescent="0.15">
      <c r="A615" t="s">
        <v>20235</v>
      </c>
      <c r="B615" t="str">
        <f>CONCATENATE(SUBSTITUTE(SUBSTITUTE(A615,"dbo:","schema:"), ".", ";"), " time:hasTime [ time:hasBeginning [ time:inXSDDate ", CP!L615, IF(CP!P615="","",CONCATENATE(" ; time:hasEnd [ time:inXDSDate ",CP!P615)), " ] ] .")</f>
        <v>&lt;http://test;linked;data;gov;au/dataset/crs/cp/0670&gt; a crs:CommonwealthPerson ; foaf:name 'The Hon Silvia Joy SMITH' ; schema:birthDate '1939-12-22'^^xsd:date ;  time:hasTime [ time:hasBeginning [ time:inXSDDate '1939-12-22'^^xsd:date ] ] .</v>
      </c>
    </row>
    <row r="616" spans="1:2" x14ac:dyDescent="0.15">
      <c r="A616" t="s">
        <v>20236</v>
      </c>
      <c r="B616" t="str">
        <f>CONCATENATE(SUBSTITUTE(SUBSTITUTE(A616,"dbo:","schema:"), ".", ";"), " time:hasTime [ time:hasBeginning [ time:inXSDDate ", CP!L616, IF(CP!P616="","",CONCATENATE(" ; time:hasEnd [ time:inXDSDate ",CP!P616)), " ] ] .")</f>
        <v>&lt;http://test;linked;data;gov;au/dataset/crs/cp/0671&gt; a crs:CommonwealthPerson ; foaf:name 'John Robert DEVEREUX' ; schema:birthDate '1946-02-08'^^xsd:date ;  time:hasTime [ time:hasBeginning [ time:inXSDDate '1946-02-08'^^xsd:date ] ] .</v>
      </c>
    </row>
    <row r="617" spans="1:2" x14ac:dyDescent="0.15">
      <c r="A617" t="s">
        <v>20237</v>
      </c>
      <c r="B617" t="str">
        <f>CONCATENATE(SUBSTITUTE(SUBSTITUTE(A617,"dbo:","schema:"), ".", ";"), " time:hasTime [ time:hasBeginning [ time:inXSDDate ", CP!L617, IF(CP!P617="","",CONCATENATE(" ; time:hasEnd [ time:inXDSDate ",CP!P617)), " ] ] .")</f>
        <v>&lt;http://test;linked;data;gov;au/dataset/crs/cp/0672&gt; a crs:CommonwealthPerson ; foaf:name 'The Hon Joseph Benedict HOCKEY' ; schema:birthDate '1965-08-02'^^xsd:date ;  time:hasTime [ time:hasBeginning [ time:inXSDDate '1965-08-02'^^xsd:date ] ] .</v>
      </c>
    </row>
    <row r="618" spans="1:2" x14ac:dyDescent="0.15">
      <c r="A618" t="s">
        <v>20238</v>
      </c>
      <c r="B618" t="str">
        <f>CONCATENATE(SUBSTITUTE(SUBSTITUTE(A618,"dbo:","schema:"), ".", ";"), " time:hasTime [ time:hasBeginning [ time:inXSDDate ", CP!L618, IF(CP!P618="","",CONCATENATE(" ; time:hasEnd [ time:inXDSDate ",CP!P618)), " ] ] .")</f>
        <v>&lt;http://test;linked;data;gov;au/dataset/crs/cp/0673&gt; a crs:CommonwealthPerson ; foaf:name 'The Hon Kim CARR' ; schema:birthDate '1955-07-02'^^xsd:date ;  time:hasTime [ time:hasBeginning [ time:inXSDDate '1955-07-02'^^xsd:date ] ] .</v>
      </c>
    </row>
    <row r="619" spans="1:2" x14ac:dyDescent="0.15">
      <c r="A619" t="s">
        <v>20239</v>
      </c>
      <c r="B619" t="str">
        <f>CONCATENATE(SUBSTITUTE(SUBSTITUTE(A619,"dbo:","schema:"), ".", ";"), " time:hasTime [ time:hasBeginning [ time:inXSDDate ", CP!L619, IF(CP!P619="","",CONCATENATE(" ; time:hasEnd [ time:inXDSDate ",CP!P619)), " ] ] .")</f>
        <v>&lt;http://test;linked;data;gov;au/dataset/crs/cp/0674&gt; a crs:CommonwealthPerson ; foaf:name 'Ian Murray MCLACHLAN AO' ; schema:birthDate '1936-10-02'^^xsd:date ;  time:hasTime [ time:hasBeginning [ time:inXSDDate '1936-10-02'^^xsd:date ] ] .</v>
      </c>
    </row>
    <row r="620" spans="1:2" x14ac:dyDescent="0.15">
      <c r="A620" t="s">
        <v>20240</v>
      </c>
      <c r="B620" t="str">
        <f>CONCATENATE(SUBSTITUTE(SUBSTITUTE(A620,"dbo:","schema:"), ".", ";"), " time:hasTime [ time:hasBeginning [ time:inXSDDate ", CP!L620, IF(CP!P620="","",CONCATENATE(" ; time:hasEnd [ time:inXDSDate ",CP!P620)), " ] ] .")</f>
        <v>&lt;http://test;linked;data;gov;au/dataset/crs/cp/0675&gt; a crs:CommonwealthPerson ; foaf:name 'Leonard Michael HARRIS' ; schema:birthDate '1908-05-06'^^xsd:date ;  time:hasTime [ time:hasBeginning [ time:inXSDDate '1908-05-06'^^xsd:date ] ] .</v>
      </c>
    </row>
    <row r="621" spans="1:2" x14ac:dyDescent="0.15">
      <c r="A621" t="s">
        <v>20241</v>
      </c>
      <c r="B621" t="str">
        <f>CONCATENATE(SUBSTITUTE(SUBSTITUTE(A621,"dbo:","schema:"), ".", ";"), " time:hasTime [ time:hasBeginning [ time:inXSDDate ", CP!L621, IF(CP!P621="","",CONCATENATE(" ; time:hasEnd [ time:inXDSDate ",CP!P621)), " ] ] .")</f>
        <v>&lt;http://test;linked;data;gov;au/dataset/crs/cp/0676&gt; a crs:CommonwealthPerson ; foaf:name 'Philip Ronald CLEARY' ; schema:birthDate '1952-12-08'^^xsd:date ;  time:hasTime [ time:hasBeginning [ time:inXSDDate '1952-12-08'^^xsd:date ] ] .</v>
      </c>
    </row>
    <row r="622" spans="1:2" x14ac:dyDescent="0.15">
      <c r="A622" t="s">
        <v>20242</v>
      </c>
      <c r="B622" t="str">
        <f>CONCATENATE(SUBSTITUTE(SUBSTITUTE(A622,"dbo:","schema:"), ".", ";"), " time:hasTime [ time:hasBeginning [ time:inXSDDate ", CP!L622, IF(CP!P622="","",CONCATENATE(" ; time:hasEnd [ time:inXDSDate ",CP!P622)), " ] ] .")</f>
        <v>&lt;http://test;linked;data;gov;au/dataset/crs/cp/0677&gt; a crs:CommonwealthPerson ; foaf:name 'Richard Bailey SCOTTON AO' ; schema:birthDate '1930-12-19'^^xsd:date ;  time:hasTime [ time:hasBeginning [ time:inXSDDate '1930-12-19'^^xsd:date ] ] .</v>
      </c>
    </row>
    <row r="623" spans="1:2" x14ac:dyDescent="0.15">
      <c r="A623" t="s">
        <v>20243</v>
      </c>
      <c r="B623" t="str">
        <f>CONCATENATE(SUBSTITUTE(SUBSTITUTE(A623,"dbo:","schema:"), ".", ";"), " time:hasTime [ time:hasBeginning [ time:inXSDDate ", CP!L623, IF(CP!P623="","",CONCATENATE(" ; time:hasEnd [ time:inXDSDate ",CP!P623)), " ] ] .")</f>
        <v>&lt;http://test;linked;data;gov;au/dataset/crs/cp/0678&gt; a crs:CommonwealthPerson ; foaf:name 'The Hon John Randall SHARP' ; schema:birthDate '1954-12-15'^^xsd:date ;  time:hasTime [ time:hasBeginning [ time:inXSDDate '1954-12-15'^^xsd:date ] ] .</v>
      </c>
    </row>
    <row r="624" spans="1:2" x14ac:dyDescent="0.15">
      <c r="A624" t="s">
        <v>20244</v>
      </c>
      <c r="B624" t="str">
        <f ca="1">CONCATENATE(SUBSTITUTE(SUBSTITUTE(A624,"dbo:","schema:"), ".", ";"), " time:hasTime [ time:hasBeginning [ time:inXSDDate ", CP!L624, IF(CP!P624="","",CONCATENATE(" ; time:hasEnd [ time:inXDSDate ",CP!P624)), " ] ] .")</f>
        <v>&lt;http://test;linked;data;gov;au/dataset/crs/cp/0679&gt; a crs:CommonwealthPerson ; foaf:name 'The Hon Edward John RUSSELL' ; schema:birthDate '1878-08-10'^^xsd:date ; schema:deathDate '1925-07-18'^^xsd:date' ;  time:hasTime [ time:hasBeginning [ time:inXSDDate '1878-08-10'^^xsd:date ] ] .</v>
      </c>
    </row>
    <row r="625" spans="1:2" x14ac:dyDescent="0.15">
      <c r="A625" t="s">
        <v>20245</v>
      </c>
      <c r="B625" t="str">
        <f ca="1">CONCATENATE(SUBSTITUTE(SUBSTITUTE(A625,"dbo:","schema:"), ".", ";"), " time:hasTime [ time:hasBeginning [ time:inXSDDate ", CP!L625, IF(CP!P625="","",CONCATENATE(" ; time:hasEnd [ time:inXDSDate ",CP!P625)), " ] ] .")</f>
        <v>&lt;http://test;linked;data;gov;au/dataset/crs/cp/0068&gt; a crs:CommonwealthPerson ; foaf:name 'The Hon Sir Reginald William Colin SWARTZ KBE, ED' ; schema:birthDate '1911-04-14'^^xsd:date ; schema:deathDate '2006-02-02'^^xsd:date' ;  time:hasTime [ time:hasBeginning [ time:inXSDDate '1911-04-14'^^xsd:date ] ] .</v>
      </c>
    </row>
    <row r="626" spans="1:2" x14ac:dyDescent="0.15">
      <c r="A626" t="s">
        <v>20246</v>
      </c>
      <c r="B626" t="str">
        <f>CONCATENATE(SUBSTITUTE(SUBSTITUTE(A626,"dbo:","schema:"), ".", ";"), " time:hasTime [ time:hasBeginning [ time:inXSDDate ", CP!L626, IF(CP!P626="","",CONCATENATE(" ; time:hasEnd [ time:inXDSDate ",CP!P626)), " ] ] .")</f>
        <v>&lt;http://test;linked;data;gov;au/dataset/crs/cp/0680&gt; a crs:CommonwealthPerson ; foaf:name 'Julian Howard BEALE' ; schema:birthDate '1934-10-10'^^xsd:date ;  time:hasTime [ time:hasBeginning [ time:inXSDDate '1934-10-10'^^xsd:date ] ] .</v>
      </c>
    </row>
    <row r="627" spans="1:2" x14ac:dyDescent="0.15">
      <c r="A627" t="s">
        <v>20247</v>
      </c>
      <c r="B627" t="str">
        <f ca="1">CONCATENATE(SUBSTITUTE(SUBSTITUTE(A627,"dbo:","schema:"), ".", ";"), " time:hasTime [ time:hasBeginning [ time:inXSDDate ", CP!L627, IF(CP!P627="","",CONCATENATE(" ; time:hasEnd [ time:inXDSDate ",CP!P627)), " ] ] .")</f>
        <v>&lt;http://test;linked;data;gov;au/dataset/crs/cp/0681&gt; a crs:CommonwealthPerson ; foaf:name 'Mary Ellen BOWMAN' ; schema:birthDate '1882-03-25'^^xsd:date ; schema:deathDate '1966-02-09'^^xsd:date' ;  time:hasTime [ time:hasBeginning [ time:inXSDDate '1882-03-25'^^xsd:date ] ] .</v>
      </c>
    </row>
    <row r="628" spans="1:2" x14ac:dyDescent="0.15">
      <c r="A628" t="s">
        <v>20248</v>
      </c>
      <c r="B628" t="str">
        <f ca="1">CONCATENATE(SUBSTITUTE(SUBSTITUTE(A628,"dbo:","schema:"), ".", ";"), " time:hasTime [ time:hasBeginning [ time:inXSDDate ", CP!L628, IF(CP!P628="","",CONCATENATE(" ; time:hasEnd [ time:inXDSDate ",CP!P628)), " ] ] .")</f>
        <v>&lt;http://test;linked;data;gov;au/dataset/crs/cp/0682&gt; a crs:CommonwealthPerson ; foaf:name 'Harold George NELSON' ; schema:birthDate '1881-12-21'^^xsd:date ; schema:deathDate '1947-04-26'^^xsd:date' ;  time:hasTime [ time:hasBeginning [ time:inXSDDate '1881-12-21'^^xsd:date ] ] .</v>
      </c>
    </row>
    <row r="629" spans="1:2" x14ac:dyDescent="0.15">
      <c r="A629" t="s">
        <v>20249</v>
      </c>
      <c r="B629" t="str">
        <f ca="1">CONCATENATE(SUBSTITUTE(SUBSTITUTE(A629,"dbo:","schema:"), ".", ";"), " time:hasTime [ time:hasBeginning [ time:inXSDDate ", CP!L629, IF(CP!P629="","",CONCATENATE(" ; time:hasEnd [ time:inXDSDate ",CP!P629)), " ] ] .")</f>
        <v>&lt;http://test;linked;data;gov;au/dataset/crs/cp/0683&gt; a crs:CommonwealthPerson ; foaf:name 'Senator Alice Olive ZAKHAROV' ; schema:birthDate '1929-03-19'^^xsd:date ; schema:deathDate '1995-03-06'^^xsd:date' ;  time:hasTime [ time:hasBeginning [ time:inXSDDate '1929-03-19'^^xsd:date ] ] .</v>
      </c>
    </row>
    <row r="630" spans="1:2" x14ac:dyDescent="0.15">
      <c r="A630" t="s">
        <v>20250</v>
      </c>
      <c r="B630" t="str">
        <f>CONCATENATE(SUBSTITUTE(SUBSTITUTE(A630,"dbo:","schema:"), ".", ";"), " time:hasTime [ time:hasBeginning [ time:inXSDDate ", CP!L630, IF(CP!P630="","",CONCATENATE(" ; time:hasEnd [ time:inXDSDate ",CP!P630)), " ] ] .")</f>
        <v>&lt;http://test;linked;data;gov;au/dataset/crs/cp/0684&gt; a crs:CommonwealthPerson ; foaf:name 'The Hon Peter Howard COSTELLO AC' ; schema:birthDate '1957-08-14'^^xsd:date ;  time:hasTime [ time:hasBeginning [ time:inXSDDate '1957-08-14'^^xsd:date ] ] .</v>
      </c>
    </row>
    <row r="631" spans="1:2" x14ac:dyDescent="0.15">
      <c r="A631" t="s">
        <v>20251</v>
      </c>
      <c r="B631" t="str">
        <f>CONCATENATE(SUBSTITUTE(SUBSTITUTE(A631,"dbo:","schema:"), ".", ";"), " time:hasTime [ time:hasBeginning [ time:inXSDDate ", CP!L631, IF(CP!P631="","",CONCATENATE(" ; time:hasEnd [ time:inXDSDate ",CP!P631)), " ] ] .")</f>
        <v>&lt;http://test;linked;data;gov;au/dataset/crs/cp/0685&gt; a crs:CommonwealthPerson ; foaf:name 'The Hon Daryl Robert WILLIAMS AM, QC' ; schema:birthDate '1942-08-21'^^xsd:date ;  time:hasTime [ time:hasBeginning [ time:inXSDDate '1942-08-21'^^xsd:date ] ] .</v>
      </c>
    </row>
    <row r="632" spans="1:2" x14ac:dyDescent="0.15">
      <c r="A632" t="s">
        <v>20252</v>
      </c>
      <c r="B632" t="str">
        <f ca="1">CONCATENATE(SUBSTITUTE(SUBSTITUTE(A632,"dbo:","schema:"), ".", ";"), " time:hasTime [ time:hasBeginning [ time:inXSDDate ", CP!L632, IF(CP!P632="","",CONCATENATE(" ; time:hasEnd [ time:inXDSDate ",CP!P632)), " ] ] .")</f>
        <v>&lt;http://test;linked;data;gov;au/dataset/crs/cp/0686&gt; a crs:CommonwealthPerson ; foaf:name 'Sir Clarence Waldemar HARDERS OBE' ; schema:birthDate '1915-03-01'^^xsd:date ; schema:deathDate '1997-02-22'^^xsd:date' ;  time:hasTime [ time:hasBeginning [ time:inXSDDate '1915-03-01'^^xsd:date ] ] .</v>
      </c>
    </row>
    <row r="633" spans="1:2" x14ac:dyDescent="0.15">
      <c r="A633" t="s">
        <v>20253</v>
      </c>
      <c r="B633" t="str">
        <f ca="1">CONCATENATE(SUBSTITUTE(SUBSTITUTE(A633,"dbo:","schema:"), ".", ";"), " time:hasTime [ time:hasBeginning [ time:inXSDDate ", CP!L633, IF(CP!P633="","",CONCATENATE(" ; time:hasEnd [ time:inXDSDate ",CP!P633)), " ] ] .")</f>
        <v>&lt;http://test;linked;data;gov;au/dataset/crs/cp/0687&gt; a crs:CommonwealthPerson ; foaf:name 'Cecil Ralph LAMBERT CBE' ; schema:birthDate '1899-01-09'^^xsd:date ; schema:deathDate '1971-12-31'^^xsd:date' ;  time:hasTime [ time:hasBeginning [ time:inXSDDate '1899-01-09'^^xsd:date ] ] .</v>
      </c>
    </row>
    <row r="634" spans="1:2" x14ac:dyDescent="0.15">
      <c r="A634" t="s">
        <v>20254</v>
      </c>
      <c r="B634" t="str">
        <f>CONCATENATE(SUBSTITUTE(SUBSTITUTE(A634,"dbo:","schema:"), ".", ";"), " time:hasTime [ time:hasBeginning [ time:inXSDDate ", CP!L634, IF(CP!P634="","",CONCATENATE(" ; time:hasEnd [ time:inXDSDate ",CP!P634)), " ] ] .")</f>
        <v>&lt;http://test;linked;data;gov;au/dataset/crs/cp/0688&gt; a crs:CommonwealthPerson ; foaf:name 'The Hon Kate Alexander LUNDY' ; schema:birthDate '1967-12-15'^^xsd:date ;  time:hasTime [ time:hasBeginning [ time:inXSDDate '1967-12-15'^^xsd:date ] ] .</v>
      </c>
    </row>
    <row r="635" spans="1:2" x14ac:dyDescent="0.15">
      <c r="A635" t="s">
        <v>20255</v>
      </c>
      <c r="B635" t="str">
        <f ca="1">CONCATENATE(SUBSTITUTE(SUBSTITUTE(A635,"dbo:","schema:"), ".", ";"), " time:hasTime [ time:hasBeginning [ time:inXSDDate ", CP!L635, IF(CP!P635="","",CONCATENATE(" ; time:hasEnd [ time:inXDSDate ",CP!P635)), " ] ] .")</f>
        <v>&lt;http://test;linked;data;gov;au/dataset/crs/cp/0689&gt; a crs:CommonwealthPerson ; foaf:name 'Egbert John NUTTALL' ; schema:birthDate '1866-12-31'^^xsd:date ; schema:deathDate '1963-02-13'^^xsd:date' ;  time:hasTime [ time:hasBeginning [ time:inXSDDate '1866-12-31'^^xsd:date ] ] .</v>
      </c>
    </row>
    <row r="636" spans="1:2" x14ac:dyDescent="0.15">
      <c r="A636" t="s">
        <v>20256</v>
      </c>
      <c r="B636" t="str">
        <f>CONCATENATE(SUBSTITUTE(SUBSTITUTE(A636,"dbo:","schema:"), ".", ";"), " time:hasTime [ time:hasBeginning [ time:inXSDDate ", CP!L636, IF(CP!P636="","",CONCATENATE(" ; time:hasEnd [ time:inXDSDate ",CP!P636)), " ] ] .")</f>
        <v>&lt;http://test;linked;data;gov;au/dataset/crs/cp/0069&gt; a crs:CommonwealthPerson ; foaf:name 'Colonel Alfred Lionel ROSE OBE' ; schema:birthDate '1898-01-01'^^xsd:date ;  time:hasTime [ time:hasBeginning [ time:inXSDDate '1898-01-01'^^xsd:date ] ] .</v>
      </c>
    </row>
    <row r="637" spans="1:2" x14ac:dyDescent="0.15">
      <c r="A637" t="s">
        <v>20257</v>
      </c>
      <c r="B637" t="str">
        <f>CONCATENATE(SUBSTITUTE(SUBSTITUTE(A637,"dbo:","schema:"), ".", ";"), " time:hasTime [ time:hasBeginning [ time:inXSDDate ", CP!L637, IF(CP!P637="","",CONCATENATE(" ; time:hasEnd [ time:inXDSDate ",CP!P637)), " ] ] .")</f>
        <v>&lt;http://test;linked;data;gov;au/dataset/crs/cp/0690&gt; a crs:CommonwealthPerson ; foaf:name 'The Hon Dr David Alistair KEMP' ; schema:birthDate '1941-10-14'^^xsd:date ;  time:hasTime [ time:hasBeginning [ time:inXSDDate '1941-10-14'^^xsd:date ] ] .</v>
      </c>
    </row>
    <row r="638" spans="1:2" x14ac:dyDescent="0.15">
      <c r="A638" t="s">
        <v>20258</v>
      </c>
      <c r="B638" t="str">
        <f>CONCATENATE(SUBSTITUTE(SUBSTITUTE(A638,"dbo:","schema:"), ".", ";"), " time:hasTime [ time:hasBeginning [ time:inXSDDate ", CP!L638, IF(CP!P638="","",CONCATENATE(" ; time:hasEnd [ time:inXDSDate ",CP!P638)), " ] ] .")</f>
        <v>&lt;http://test;linked;data;gov;au/dataset/crs/cp/0691&gt; a crs:CommonwealthPerson ; foaf:name 'Noel John TANZER AC' ; schema:birthDate '1931-11-16'^^xsd:date ;  time:hasTime [ time:hasBeginning [ time:inXSDDate '1931-11-16'^^xsd:date ] ] .</v>
      </c>
    </row>
    <row r="639" spans="1:2" x14ac:dyDescent="0.15">
      <c r="A639" t="s">
        <v>20259</v>
      </c>
      <c r="B639" t="str">
        <f ca="1">CONCATENATE(SUBSTITUTE(SUBSTITUTE(A639,"dbo:","schema:"), ".", ";"), " time:hasTime [ time:hasBeginning [ time:inXSDDate ", CP!L639, IF(CP!P639="","",CONCATENATE(" ; time:hasEnd [ time:inXDSDate ",CP!P639)), " ] ] .")</f>
        <v>&lt;http://test;linked;data;gov;au/dataset/crs/cp/0692&gt; a crs:CommonwealthPerson ; foaf:name 'The Hon Sir Percy Claude SPENDER KCVO, KBE, KStJ, QC' ; schema:birthDate '1897-10-05'^^xsd:date ; schema:deathDate '1985-05-03'^^xsd:date' ;  time:hasTime [ time:hasBeginning [ time:inXSDDate '1897-10-05'^^xsd:date ] ] .</v>
      </c>
    </row>
    <row r="640" spans="1:2" x14ac:dyDescent="0.15">
      <c r="A640" t="s">
        <v>20260</v>
      </c>
      <c r="B640" t="str">
        <f>CONCATENATE(SUBSTITUTE(SUBSTITUTE(A640,"dbo:","schema:"), ".", ";"), " time:hasTime [ time:hasBeginning [ time:inXSDDate ", CP!L640, IF(CP!P640="","",CONCATENATE(" ; time:hasEnd [ time:inXDSDate ",CP!P640)), " ] ] .")</f>
        <v>&lt;http://test;linked;data;gov;au/dataset/crs/cp/0693&gt; a crs:CommonwealthPerson ; foaf:name 'Philip James FLOOD AO' ; schema:birthDate '1935-07-02'^^xsd:date ;  time:hasTime [ time:hasBeginning [ time:inXSDDate '1935-07-02'^^xsd:date ] ] .</v>
      </c>
    </row>
    <row r="641" spans="1:2" x14ac:dyDescent="0.15">
      <c r="A641" t="s">
        <v>20261</v>
      </c>
      <c r="B641" t="str">
        <f>CONCATENATE(SUBSTITUTE(SUBSTITUTE(A641,"dbo:","schema:"), ".", ";"), " time:hasTime [ time:hasBeginning [ time:inXSDDate ", CP!L641, IF(CP!P641="","",CONCATENATE(" ; time:hasEnd [ time:inXDSDate ",CP!P641)), " ] ] .")</f>
        <v>&lt;http://test;linked;data;gov;au/dataset/crs/cp/0695&gt; a crs:CommonwealthPerson ; foaf:name 'Frank Edward YEEND AM' ; schema:birthDate '1923-05-31'^^xsd:date ;  time:hasTime [ time:hasBeginning [ time:inXSDDate '1923-05-31'^^xsd:date ] ] .</v>
      </c>
    </row>
    <row r="642" spans="1:2" x14ac:dyDescent="0.15">
      <c r="A642" t="s">
        <v>20262</v>
      </c>
      <c r="B642" t="str">
        <f>CONCATENATE(SUBSTITUTE(SUBSTITUTE(A642,"dbo:","schema:"), ".", ";"), " time:hasTime [ time:hasBeginning [ time:inXSDDate ", CP!L642, IF(CP!P642="","",CONCATENATE(" ; time:hasEnd [ time:inXDSDate ",CP!P642)), " ] ] .")</f>
        <v>&lt;http://test;linked;data;gov;au/dataset/crs/cp/0696&gt; a crs:CommonwealthPerson ; foaf:name 'The Hon Mark Anthony James VAILE' ; schema:birthDate '1956-04-18'^^xsd:date ;  time:hasTime [ time:hasBeginning [ time:inXSDDate '1956-04-18'^^xsd:date ] ] .</v>
      </c>
    </row>
    <row r="643" spans="1:2" x14ac:dyDescent="0.15">
      <c r="A643" t="s">
        <v>20263</v>
      </c>
      <c r="B643" t="str">
        <f>CONCATENATE(SUBSTITUTE(SUBSTITUTE(A643,"dbo:","schema:"), ".", ";"), " time:hasTime [ time:hasBeginning [ time:inXSDDate ", CP!L643, IF(CP!P643="","",CONCATENATE(" ; time:hasEnd [ time:inXDSDate ",CP!P643)), " ] ] .")</f>
        <v>&lt;http://test;linked;data;gov;au/dataset/crs/cp/0698&gt; a crs:CommonwealthPerson ; foaf:name 'Gail Gordon RADFORD AM' ; schema:birthDate '1941-04-30'^^xsd:date ;  time:hasTime [ time:hasBeginning [ time:inXSDDate '1941-04-30'^^xsd:date ] ] .</v>
      </c>
    </row>
    <row r="644" spans="1:2" x14ac:dyDescent="0.15">
      <c r="A644" t="s">
        <v>20264</v>
      </c>
      <c r="B644" t="str">
        <f ca="1">CONCATENATE(SUBSTITUTE(SUBSTITUTE(A644,"dbo:","schema:"), ".", ";"), " time:hasTime [ time:hasBeginning [ time:inXSDDate ", CP!L644, IF(CP!P644="","",CONCATENATE(" ; time:hasEnd [ time:inXDSDate ",CP!P644)), " ] ] .")</f>
        <v>&lt;http://test;linked;data;gov;au/dataset/crs/cp/0007&gt; a crs:CommonwealthPerson ; foaf:name 'The Rt Hon Herbert Vere EVATT PC, QC' ; schema:birthDate '1894-04-30'^^xsd:date ; schema:deathDate '1965-11-02'^^xsd:date' ;  time:hasTime [ time:hasBeginning [ time:inXSDDate '1894-04-30'^^xsd:date ] ] .</v>
      </c>
    </row>
    <row r="645" spans="1:2" x14ac:dyDescent="0.15">
      <c r="A645" t="s">
        <v>20265</v>
      </c>
      <c r="B645" t="str">
        <f>CONCATENATE(SUBSTITUTE(SUBSTITUTE(A645,"dbo:","schema:"), ".", ";"), " time:hasTime [ time:hasBeginning [ time:inXSDDate ", CP!L645, IF(CP!P645="","",CONCATENATE(" ; time:hasEnd [ time:inXDSDate ",CP!P645)), " ] ] .")</f>
        <v>&lt;http://test;linked;data;gov;au/dataset/crs/cp/0070&gt; a crs:CommonwealthPerson ; foaf:name 'The Hon Sir Ransley Victor GARLAND KBE' ; schema:birthDate '1934-05-05'^^xsd:date ;  time:hasTime [ time:hasBeginning [ time:inXSDDate '1934-05-05'^^xsd:date ] ] .</v>
      </c>
    </row>
    <row r="646" spans="1:2" x14ac:dyDescent="0.15">
      <c r="A646" t="s">
        <v>20266</v>
      </c>
      <c r="B646" t="str">
        <f ca="1">CONCATENATE(SUBSTITUTE(SUBSTITUTE(A646,"dbo:","schema:"), ".", ";"), " time:hasTime [ time:hasBeginning [ time:inXSDDate ", CP!L646, IF(CP!P646="","",CONCATENATE(" ; time:hasEnd [ time:inXDSDate ",CP!P646)), " ] ] .")</f>
        <v>&lt;http://test;linked;data;gov;au/dataset/crs/cp/0700&gt; a crs:CommonwealthPerson ; foaf:name 'John William Israel ISO' ; schema:birthDate '1850-07-04'^^xsd:date ; schema:deathDate '1926-05-30'^^xsd:date' ;  time:hasTime [ time:hasBeginning [ time:inXSDDate '1850-07-04'^^xsd:date ] ] .</v>
      </c>
    </row>
    <row r="647" spans="1:2" x14ac:dyDescent="0.15">
      <c r="A647" t="s">
        <v>20267</v>
      </c>
      <c r="B647" t="str">
        <f>CONCATENATE(SUBSTITUTE(SUBSTITUTE(A647,"dbo:","schema:"), ".", ";"), " time:hasTime [ time:hasBeginning [ time:inXSDDate ", CP!L647, IF(CP!P647="","",CONCATENATE(" ; time:hasEnd [ time:inXDSDate ",CP!P647)), " ] ] .")</f>
        <v>&lt;http://test;linked;data;gov;au/dataset/crs/cp/0701&gt; a crs:CommonwealthPerson ; foaf:name 'The Hon Warwick Raymond PARER' ; schema:birthDate '1936-04-06'^^xsd:date ;  time:hasTime [ time:hasBeginning [ time:inXSDDate '1936-04-06'^^xsd:date ] ] .</v>
      </c>
    </row>
    <row r="648" spans="1:2" x14ac:dyDescent="0.15">
      <c r="A648" t="s">
        <v>20268</v>
      </c>
      <c r="B648" t="str">
        <f ca="1">CONCATENATE(SUBSTITUTE(SUBSTITUTE(A648,"dbo:","schema:"), ".", ";"), " time:hasTime [ time:hasBeginning [ time:inXSDDate ", CP!L648, IF(CP!P648="","",CONCATENATE(" ; time:hasEnd [ time:inXDSDate ",CP!P648)), " ] ] .")</f>
        <v>&lt;http://test;linked;data;gov;au/dataset/crs/cp/0702&gt; a crs:CommonwealthPerson ; foaf:name 'Dr Douglas GALBRAITH OBE' ; schema:birthDate '1894-07-11'^^xsd:date ; schema:deathDate '1984-08-25'^^xsd:date' ;  time:hasTime [ time:hasBeginning [ time:inXSDDate '1894-07-11'^^xsd:date ] ] .</v>
      </c>
    </row>
    <row r="649" spans="1:2" x14ac:dyDescent="0.15">
      <c r="A649" t="s">
        <v>20269</v>
      </c>
      <c r="B649" t="str">
        <f>CONCATENATE(SUBSTITUTE(SUBSTITUTE(A649,"dbo:","schema:"), ".", ";"), " time:hasTime [ time:hasBeginning [ time:inXSDDate ", CP!L649, IF(CP!P649="","",CONCATENATE(" ; time:hasEnd [ time:inXDSDate ",CP!P649)), " ] ] .")</f>
        <v>&lt;http://test;linked;data;gov;au/dataset/crs/cp/0703&gt; a crs:CommonwealthPerson ; foaf:name 'The Hon Wayne Maxwell SWAN' ; schema:birthDate '1954-06-30'^^xsd:date ;  time:hasTime [ time:hasBeginning [ time:inXSDDate '1954-06-30'^^xsd:date ] ] .</v>
      </c>
    </row>
    <row r="650" spans="1:2" x14ac:dyDescent="0.15">
      <c r="A650" t="s">
        <v>20270</v>
      </c>
      <c r="B650" t="str">
        <f>CONCATENATE(SUBSTITUTE(SUBSTITUTE(A650,"dbo:","schema:"), ".", ";"), " time:hasTime [ time:hasBeginning [ time:inXSDDate ", CP!L650, IF(CP!P650="","",CONCATENATE(" ; time:hasEnd [ time:inXDSDate ",CP!P650)), " ] ] .")</f>
        <v>&lt;http://test;linked;data;gov;au/dataset/crs/cp/0704&gt; a crs:CommonwealthPerson ; foaf:name 'The Hon Benjamin Charles HUMPHREYS AM' ; schema:birthDate '1934-08-17'^^xsd:date ;  time:hasTime [ time:hasBeginning [ time:inXSDDate '1934-08-17'^^xsd:date ] ] .</v>
      </c>
    </row>
    <row r="651" spans="1:2" x14ac:dyDescent="0.15">
      <c r="A651" t="s">
        <v>20271</v>
      </c>
      <c r="B651" t="str">
        <f>CONCATENATE(SUBSTITUTE(SUBSTITUTE(A651,"dbo:","schema:"), ".", ";"), " time:hasTime [ time:hasBeginning [ time:inXSDDate ", CP!L651, IF(CP!P651="","",CONCATENATE(" ; time:hasEnd [ time:inXDSDate ",CP!P651)), " ] ] .")</f>
        <v>&lt;http://test;linked;data;gov;au/dataset/crs/cp/0705&gt; a crs:CommonwealthPerson ; foaf:name 'Mrs Narelle ROBINSON' ; schema:birthDate '1927'^^xsd:gYear ;  time:hasTime [ time:hasBeginning [ time:inXSDDate '1927'^^xsd:gYear ] ] .</v>
      </c>
    </row>
    <row r="652" spans="1:2" x14ac:dyDescent="0.15">
      <c r="A652" t="s">
        <v>20272</v>
      </c>
      <c r="B652" t="str">
        <f ca="1">CONCATENATE(SUBSTITUTE(SUBSTITUTE(A652,"dbo:","schema:"), ".", ";"), " time:hasTime [ time:hasBeginning [ time:inXSDDate ", CP!L652, IF(CP!P652="","",CONCATENATE(" ; time:hasEnd [ time:inXDSDate ",CP!P652)), " ] ] .")</f>
        <v>&lt;http://test;linked;data;gov;au/dataset/crs/cp/0707&gt; a crs:CommonwealthPerson ; foaf:name 'Colonel Howel GUNTER' ; schema:birthDate '1855'^^xsd:gYear ; schema:deathDate '1915'^^xsd:gYear' ;  time:hasTime [ time:hasBeginning [ time:inXSDDate '1855'^^xsd:gYear ] ] .</v>
      </c>
    </row>
    <row r="653" spans="1:2" x14ac:dyDescent="0.15">
      <c r="A653" t="s">
        <v>20273</v>
      </c>
      <c r="B653" t="str">
        <f ca="1">CONCATENATE(SUBSTITUTE(SUBSTITUTE(A653,"dbo:","schema:"), ".", ";"), " time:hasTime [ time:hasBeginning [ time:inXSDDate ", CP!L653, IF(CP!P653="","",CONCATENATE(" ; time:hasEnd [ time:inXDSDate ",CP!P653)), " ] ] .")</f>
        <v>&lt;http://test;linked;data;gov;au/dataset/crs/cp/0708&gt; a crs:CommonwealthPerson ; foaf:name 'Colonel Howel GUNTER' ; schema:birthDate '1844'^^xsd:gYear ; schema:deathDate '1902'^^xsd:gYear' ;  time:hasTime [ time:hasBeginning [ time:inXSDDate '1844'^^xsd:gYear ] ] .</v>
      </c>
    </row>
    <row r="654" spans="1:2" x14ac:dyDescent="0.15">
      <c r="A654" t="s">
        <v>20274</v>
      </c>
      <c r="B654" t="str">
        <f ca="1">CONCATENATE(SUBSTITUTE(SUBSTITUTE(A654,"dbo:","schema:"), ".", ";"), " time:hasTime [ time:hasBeginning [ time:inXSDDate ", CP!L654, IF(CP!P654="","",CONCATENATE(" ; time:hasEnd [ time:inXDSDate ",CP!P654)), " ] ] .")</f>
        <v>&lt;http://test;linked;data;gov;au/dataset/crs/cp/0709&gt; a crs:CommonwealthPerson ; foaf:name 'The Hon Sir Austin CHAPMAN KCMG' ; schema:birthDate '1864-07-10'^^xsd:date ; schema:deathDate '1926-01-12'^^xsd:date' ;  time:hasTime [ time:hasBeginning [ time:inXSDDate '1864-07-10'^^xsd:date ] ] .</v>
      </c>
    </row>
    <row r="655" spans="1:2" x14ac:dyDescent="0.15">
      <c r="A655" t="s">
        <v>20275</v>
      </c>
      <c r="B655" t="str">
        <f ca="1">CONCATENATE(SUBSTITUTE(SUBSTITUTE(A655,"dbo:","schema:"), ".", ";"), " time:hasTime [ time:hasBeginning [ time:inXSDDate ", CP!L655, IF(CP!P655="","",CONCATENATE(" ; time:hasEnd [ time:inXDSDate ",CP!P655)), " ] ] .")</f>
        <v>&lt;http://test;linked;data;gov;au/dataset/crs/cp/0071&gt; a crs:CommonwealthPerson ; foaf:name 'Sir Kenneth Hamilton BAILEY CBE, QC' ; schema:birthDate '1898-11-03'^^xsd:date ; schema:deathDate '1972-05-03'^^xsd:date' ;  time:hasTime [ time:hasBeginning [ time:inXSDDate '1898-11-03'^^xsd:date ] ] .</v>
      </c>
    </row>
    <row r="656" spans="1:2" x14ac:dyDescent="0.15">
      <c r="A656" t="s">
        <v>20276</v>
      </c>
      <c r="B656" t="str">
        <f ca="1">CONCATENATE(SUBSTITUTE(SUBSTITUTE(A656,"dbo:","schema:"), ".", ";"), " time:hasTime [ time:hasBeginning [ time:inXSDDate ", CP!L656, IF(CP!P656="","",CONCATENATE(" ; time:hasEnd [ time:inXDSDate ",CP!P656)), " ] ] .")</f>
        <v>&lt;http://test;linked;data;gov;au/dataset/crs/cp/0710&gt; a crs:CommonwealthPerson ; foaf:name 'The Rt Hon Sir Edmund BARTON PC, GCMG, KC, QC' ; schema:birthDate '1849-01-18'^^xsd:date ; schema:deathDate '1920-01-07'^^xsd:date' ;  time:hasTime [ time:hasBeginning [ time:inXSDDate '1849-01-18'^^xsd:date ] ] .</v>
      </c>
    </row>
    <row r="657" spans="1:2" x14ac:dyDescent="0.15">
      <c r="A657" t="s">
        <v>20277</v>
      </c>
      <c r="B657" t="str">
        <f ca="1">CONCATENATE(SUBSTITUTE(SUBSTITUTE(A657,"dbo:","schema:"), ".", ";"), " time:hasTime [ time:hasBeginning [ time:inXSDDate ", CP!L657, IF(CP!P657="","",CONCATENATE(" ; time:hasEnd [ time:inXDSDate ",CP!P657)), " ] ] .")</f>
        <v>&lt;http://test;linked;data;gov;au/dataset/crs/cp/0711&gt; a crs:CommonwealthPerson ; foaf:name 'The Hon John Christian WATSON' ; schema:birthDate '1867-04-09'^^xsd:date ; schema:deathDate '1941-11-18'^^xsd:date' ;  time:hasTime [ time:hasBeginning [ time:inXSDDate '1867-04-09'^^xsd:date ] ] .</v>
      </c>
    </row>
    <row r="658" spans="1:2" x14ac:dyDescent="0.15">
      <c r="A658" t="s">
        <v>20278</v>
      </c>
      <c r="B658" t="str">
        <f ca="1">CONCATENATE(SUBSTITUTE(SUBSTITUTE(A658,"dbo:","schema:"), ".", ";"), " time:hasTime [ time:hasBeginning [ time:inXSDDate ", CP!L658, IF(CP!P658="","",CONCATENATE(" ; time:hasEnd [ time:inXDSDate ",CP!P658)), " ] ] .")</f>
        <v>&lt;http://test;linked;data;gov;au/dataset/crs/cp/0712&gt; a crs:CommonwealthPerson ; foaf:name 'The Rt Hon Sir George Houstoun REID PC, GCB, GCMG, KC, QC' ; schema:birthDate '1845-02-25'^^xsd:date ; schema:deathDate '1918-09-12'^^xsd:date' ;  time:hasTime [ time:hasBeginning [ time:inXSDDate '1845-02-25'^^xsd:date ] ] .</v>
      </c>
    </row>
    <row r="659" spans="1:2" x14ac:dyDescent="0.15">
      <c r="A659" t="s">
        <v>20279</v>
      </c>
      <c r="B659" t="str">
        <f ca="1">CONCATENATE(SUBSTITUTE(SUBSTITUTE(A659,"dbo:","schema:"), ".", ";"), " time:hasTime [ time:hasBeginning [ time:inXSDDate ", CP!L659, IF(CP!P659="","",CONCATENATE(" ; time:hasEnd [ time:inXDSDate ",CP!P659)), " ] ] .")</f>
        <v>&lt;http://test;linked;data;gov;au/dataset/crs/cp/0713&gt; a crs:CommonwealthPerson ; foaf:name 'The Rt Hon Andrew FISHER PC' ; schema:birthDate '1862-08-29'^^xsd:date ; schema:deathDate '1928-10-22'^^xsd:date' ;  time:hasTime [ time:hasBeginning [ time:inXSDDate '1862-08-29'^^xsd:date ] ] .</v>
      </c>
    </row>
    <row r="660" spans="1:2" x14ac:dyDescent="0.15">
      <c r="A660" t="s">
        <v>20280</v>
      </c>
      <c r="B660" t="str">
        <f ca="1">CONCATENATE(SUBSTITUTE(SUBSTITUTE(A660,"dbo:","schema:"), ".", ";"), " time:hasTime [ time:hasBeginning [ time:inXSDDate ", CP!L660, IF(CP!P660="","",CONCATENATE(" ; time:hasEnd [ time:inXDSDate ",CP!P660)), " ] ] .")</f>
        <v>&lt;http://test;linked;data;gov;au/dataset/crs/cp/0714&gt; a crs:CommonwealthPerson ; foaf:name 'The Rt Hon Sir Arthur William FADDEN PC, GCMG' ; schema:birthDate '1895-04-13'^^xsd:date ; schema:deathDate '1973-04-21'^^xsd:date' ;  time:hasTime [ time:hasBeginning [ time:inXSDDate '1895-04-13'^^xsd:date ] ] .</v>
      </c>
    </row>
    <row r="661" spans="1:2" x14ac:dyDescent="0.15">
      <c r="A661" t="s">
        <v>20281</v>
      </c>
      <c r="B661" t="str">
        <f ca="1">CONCATENATE(SUBSTITUTE(SUBSTITUTE(A661,"dbo:","schema:"), ".", ";"), " time:hasTime [ time:hasBeginning [ time:inXSDDate ", CP!L661, IF(CP!P661="","",CONCATENATE(" ; time:hasEnd [ time:inXDSDate ",CP!P661)), " ] ] .")</f>
        <v>&lt;http://test;linked;data;gov;au/dataset/crs/cp/0715&gt; a crs:CommonwealthPerson ; foaf:name 'The Rt Hon Sir Earle Christmas Grafton PAGE PC, GCMG, CH' ; schema:birthDate '1880-08-08'^^xsd:date ; schema:deathDate '1961-12-20'^^xsd:date' ;  time:hasTime [ time:hasBeginning [ time:inXSDDate '1880-08-08'^^xsd:date ] ] .</v>
      </c>
    </row>
    <row r="662" spans="1:2" x14ac:dyDescent="0.15">
      <c r="A662" t="s">
        <v>20282</v>
      </c>
      <c r="B662" t="str">
        <f ca="1">CONCATENATE(SUBSTITUTE(SUBSTITUTE(A662,"dbo:","schema:"), ".", ";"), " time:hasTime [ time:hasBeginning [ time:inXSDDate ", CP!L662, IF(CP!P662="","",CONCATENATE(" ; time:hasEnd [ time:inXDSDate ",CP!P662)), " ] ] .")</f>
        <v>&lt;http://test;linked;data;gov;au/dataset/crs/cp/0716&gt; a crs:CommonwealthPerson ; foaf:name 'Atlee Arthur HUNT CMG' ; schema:birthDate '1864-11-07'^^xsd:date ; schema:deathDate '1935-09-19'^^xsd:date' ;  time:hasTime [ time:hasBeginning [ time:inXSDDate '1864-11-07'^^xsd:date ] ] .</v>
      </c>
    </row>
    <row r="663" spans="1:2" x14ac:dyDescent="0.15">
      <c r="A663" t="s">
        <v>20283</v>
      </c>
      <c r="B663" t="str">
        <f ca="1">CONCATENATE(SUBSTITUTE(SUBSTITUTE(A663,"dbo:","schema:"), ".", ";"), " time:hasTime [ time:hasBeginning [ time:inXSDDate ", CP!L663, IF(CP!P663="","",CONCATENATE(" ; time:hasEnd [ time:inXDSDate ",CP!P663)), " ] ] .")</f>
        <v>&lt;http://test;linked;data;gov;au/dataset/crs/cp/0717&gt; a crs:CommonwealthPerson ; foaf:name 'Dame Zara Kate HOLT DBE' ; schema:birthDate '1909-03-10'^^xsd:date ; schema:deathDate '1989-06-14'^^xsd:date' ;  time:hasTime [ time:hasBeginning [ time:inXSDDate '1909-03-10'^^xsd:date ] ] .</v>
      </c>
    </row>
    <row r="664" spans="1:2" x14ac:dyDescent="0.15">
      <c r="A664" t="s">
        <v>20284</v>
      </c>
      <c r="B664" t="str">
        <f>CONCATENATE(SUBSTITUTE(SUBSTITUTE(A664,"dbo:","schema:"), ".", ";"), " time:hasTime [ time:hasBeginning [ time:inXSDDate ", CP!L664, IF(CP!P664="","",CONCATENATE(" ; time:hasEnd [ time:inXDSDate ",CP!P664)), " ] ] .")</f>
        <v>&lt;http://test;linked;data;gov;au/dataset/crs/cp/0072&gt; a crs:CommonwealthPerson ; foaf:name 'Glenville PIKE' ; schema:birthDate '1915-01-01'^^xsd:date ;  time:hasTime [ time:hasBeginning [ time:inXSDDate '1915-01-01'^^xsd:date ] ] .</v>
      </c>
    </row>
    <row r="665" spans="1:2" x14ac:dyDescent="0.15">
      <c r="A665" t="s">
        <v>20285</v>
      </c>
      <c r="B665" t="str">
        <f ca="1">CONCATENATE(SUBSTITUTE(SUBSTITUTE(A665,"dbo:","schema:"), ".", ";"), " time:hasTime [ time:hasBeginning [ time:inXSDDate ", CP!L665, IF(CP!P665="","",CONCATENATE(" ; time:hasEnd [ time:inXDSDate ",CP!P665)), " ] ] .")</f>
        <v>&lt;http://test;linked;data;gov;au/dataset/crs/cp/0073&gt; a crs:CommonwealthPerson ; foaf:name 'Samuel James MITCHELL' ; schema:birthDate '1852-05-11'^^xsd:date ; schema:deathDate '1926-10-03'^^xsd:date' ;  time:hasTime [ time:hasBeginning [ time:inXSDDate '1852-05-11'^^xsd:date ] ] .</v>
      </c>
    </row>
    <row r="666" spans="1:2" x14ac:dyDescent="0.15">
      <c r="A666" t="s">
        <v>20286</v>
      </c>
      <c r="B666" t="str">
        <f ca="1">CONCATENATE(SUBSTITUTE(SUBSTITUTE(A666,"dbo:","schema:"), ".", ";"), " time:hasTime [ time:hasBeginning [ time:inXSDDate ", CP!L666, IF(CP!P666="","",CONCATENATE(" ; time:hasEnd [ time:inXDSDate ",CP!P666)), " ] ] .")</f>
        <v>&lt;http://test;linked;data;gov;au/dataset/crs/cp/0074&gt; a crs:CommonwealthPerson ; foaf:name 'The Hon Sir Nigel Hubert BOWEN AC, KBE, QC' ; schema:birthDate '1911-05-26'^^xsd:date ; schema:deathDate '1994-09-27'^^xsd:date' ;  time:hasTime [ time:hasBeginning [ time:inXSDDate '1911-05-26'^^xsd:date ] ] .</v>
      </c>
    </row>
    <row r="667" spans="1:2" x14ac:dyDescent="0.15">
      <c r="A667" t="s">
        <v>20287</v>
      </c>
      <c r="B667" t="str">
        <f ca="1">CONCATENATE(SUBSTITUTE(SUBSTITUTE(A667,"dbo:","schema:"), ".", ";"), " time:hasTime [ time:hasBeginning [ time:inXSDDate ", CP!L667, IF(CP!P667="","",CONCATENATE(" ; time:hasEnd [ time:inXDSDate ",CP!P667)), " ] ] .")</f>
        <v>&lt;http://test;linked;data;gov;au/dataset/crs/cp/0075&gt; a crs:CommonwealthPerson ; foaf:name 'The Hon Gerald Colin MCKELLAR' ; schema:birthDate '1903-05-29'^^xsd:date ; schema:deathDate '1970-04-13'^^xsd:date' ;  time:hasTime [ time:hasBeginning [ time:inXSDDate '1903-05-29'^^xsd:date ] ] .</v>
      </c>
    </row>
    <row r="668" spans="1:2" x14ac:dyDescent="0.15">
      <c r="A668" t="s">
        <v>20288</v>
      </c>
      <c r="B668" t="str">
        <f ca="1">CONCATENATE(SUBSTITUTE(SUBSTITUTE(A668,"dbo:","schema:"), ".", ";"), " time:hasTime [ time:hasBeginning [ time:inXSDDate ", CP!L668, IF(CP!P668="","",CONCATENATE(" ; time:hasEnd [ time:inXDSDate ",CP!P668)), " ] ] .")</f>
        <v>&lt;http://test;linked;data;gov;au/dataset/crs/cp/0076&gt; a crs:CommonwealthPerson ; foaf:name 'The Rt Hon Sir Phillip Reginald LYNCH KCMG, PC' ; schema:birthDate '1933-07-27'^^xsd:date ; schema:deathDate '1984-06-19'^^xsd:date' ;  time:hasTime [ time:hasBeginning [ time:inXSDDate '1933-07-27'^^xsd:date ] ] .</v>
      </c>
    </row>
    <row r="669" spans="1:2" x14ac:dyDescent="0.15">
      <c r="A669" t="s">
        <v>20289</v>
      </c>
      <c r="B669" t="str">
        <f ca="1">CONCATENATE(SUBSTITUTE(SUBSTITUTE(A669,"dbo:","schema:"), ".", ";"), " time:hasTime [ time:hasBeginning [ time:inXSDDate ", CP!L669, IF(CP!P669="","",CONCATENATE(" ; time:hasEnd [ time:inXDSDate ",CP!P669)), " ] ] .")</f>
        <v>&lt;http://test;linked;data;gov;au/dataset/crs/cp/0077&gt; a crs:CommonwealthPerson ; foaf:name 'The Rt Hon Sir Billy Mackie SNEDDEN KCMG, PC, QC' ; schema:birthDate '1926-12-31'^^xsd:date ; schema:deathDate '1987-06-27'^^xsd:date' ;  time:hasTime [ time:hasBeginning [ time:inXSDDate '1926-12-31'^^xsd:date ] ] .</v>
      </c>
    </row>
    <row r="670" spans="1:2" x14ac:dyDescent="0.15">
      <c r="A670" t="s">
        <v>20290</v>
      </c>
      <c r="B670" t="str">
        <f ca="1">CONCATENATE(SUBSTITUTE(SUBSTITUTE(A670,"dbo:","schema:"), ".", ";"), " time:hasTime [ time:hasBeginning [ time:inXSDDate ", CP!L670, IF(CP!P670="","",CONCATENATE(" ; time:hasEnd [ time:inXDSDate ",CP!P670)), " ] ] .")</f>
        <v>&lt;http://test;linked;data;gov;au/dataset/crs/cp/0078&gt; a crs:CommonwealthPerson ; foaf:name 'Percival Edgar DEANE' ; schema:birthDate '1890-08-10'^^xsd:date ; schema:deathDate '1946-08-17'^^xsd:date' ;  time:hasTime [ time:hasBeginning [ time:inXSDDate '1890-08-10'^^xsd:date ] ] .</v>
      </c>
    </row>
    <row r="671" spans="1:2" x14ac:dyDescent="0.15">
      <c r="A671" t="s">
        <v>20291</v>
      </c>
      <c r="B671" t="str">
        <f>CONCATENATE(SUBSTITUTE(SUBSTITUTE(A671,"dbo:","schema:"), ".", ";"), " time:hasTime [ time:hasBeginning [ time:inXSDDate ", CP!L671, IF(CP!P671="","",CONCATENATE(" ; time:hasEnd [ time:inXDSDate ",CP!P671)), " ] ] .")</f>
        <v>&lt;http://test;linked;data;gov;au/dataset/crs/cp/0079&gt; a crs:CommonwealthPerson ; foaf:name 'Raymond David MARGINSON AM' ; schema:birthDate '1923-12-13'^^xsd:date ;  time:hasTime [ time:hasBeginning [ time:inXSDDate '1923-12-13'^^xsd:date ] ] .</v>
      </c>
    </row>
    <row r="672" spans="1:2" x14ac:dyDescent="0.15">
      <c r="A672" t="s">
        <v>20292</v>
      </c>
      <c r="B672" t="str">
        <f ca="1">CONCATENATE(SUBSTITUTE(SUBSTITUTE(A672,"dbo:","schema:"), ".", ";"), " time:hasTime [ time:hasBeginning [ time:inXSDDate ", CP!L672, IF(CP!P672="","",CONCATENATE(" ; time:hasEnd [ time:inXDSDate ",CP!P672)), " ] ] .")</f>
        <v>&lt;http://test;linked;data;gov;au/dataset/crs/cp/0008&gt; a crs:CommonwealthPerson ; foaf:name 'Charles Studdy DALEY OBE' ; schema:birthDate '1887-07-04'^^xsd:date ; schema:deathDate '1966-09-30'^^xsd:date' ;  time:hasTime [ time:hasBeginning [ time:inXSDDate '1887-07-04'^^xsd:date ] ] .</v>
      </c>
    </row>
    <row r="673" spans="1:2" x14ac:dyDescent="0.15">
      <c r="A673" t="s">
        <v>20293</v>
      </c>
      <c r="B673" t="str">
        <f ca="1">CONCATENATE(SUBSTITUTE(SUBSTITUTE(A673,"dbo:","schema:"), ".", ";"), " time:hasTime [ time:hasBeginning [ time:inXSDDate ", CP!L673, IF(CP!P673="","",CONCATENATE(" ; time:hasEnd [ time:inXDSDate ",CP!P673)), " ] ] .")</f>
        <v>&lt;http://test;linked;data;gov;au/dataset/crs/cp/0080&gt; a crs:CommonwealthPerson ; foaf:name 'Lieutenant Colonel William Roy HODGSON CMG, OBE' ; schema:birthDate '1892-05-22'^^xsd:date ; schema:deathDate '1958-01-24'^^xsd:date' ;  time:hasTime [ time:hasBeginning [ time:inXSDDate '1892-05-22'^^xsd:date ] ] .</v>
      </c>
    </row>
    <row r="674" spans="1:2" x14ac:dyDescent="0.15">
      <c r="A674" t="s">
        <v>20294</v>
      </c>
      <c r="B674" t="str">
        <f ca="1">CONCATENATE(SUBSTITUTE(SUBSTITUTE(A674,"dbo:","schema:"), ".", ";"), " time:hasTime [ time:hasBeginning [ time:inXSDDate ", CP!L674, IF(CP!P674="","",CONCATENATE(" ; time:hasEnd [ time:inXDSDate ",CP!P674)), " ] ] .")</f>
        <v>&lt;http://test;linked;data;gov;au/dataset/crs/cp/0081&gt; a crs:CommonwealthPerson ; foaf:name 'The Rt Hon Francis Michael FORDE PC' ; schema:birthDate '1890-07-18'^^xsd:date ; schema:deathDate '1983-01-28'^^xsd:date' ;  time:hasTime [ time:hasBeginning [ time:inXSDDate '1890-07-18'^^xsd:date ] ] .</v>
      </c>
    </row>
    <row r="675" spans="1:2" x14ac:dyDescent="0.15">
      <c r="A675" t="s">
        <v>20295</v>
      </c>
      <c r="B675" t="str">
        <f ca="1">CONCATENATE(SUBSTITUTE(SUBSTITUTE(A675,"dbo:","schema:"), ".", ";"), " time:hasTime [ time:hasBeginning [ time:inXSDDate ", CP!L675, IF(CP!P675="","",CONCATENATE(" ; time:hasEnd [ time:inXDSDate ",CP!P675)), " ] ] .")</f>
        <v>&lt;http://test;linked;data;gov;au/dataset/crs/cp/0082&gt; a crs:CommonwealthPerson ; foaf:name 'The Rt Hon Arthur Augustus CALWELL KCSG' ; schema:birthDate '1896-08-28'^^xsd:date ; schema:deathDate '1973-07-08'^^xsd:date' ;  time:hasTime [ time:hasBeginning [ time:inXSDDate '1896-08-28'^^xsd:date ] ] .</v>
      </c>
    </row>
    <row r="676" spans="1:2" x14ac:dyDescent="0.15">
      <c r="A676" t="s">
        <v>20296</v>
      </c>
      <c r="B676" t="str">
        <f>CONCATENATE(SUBSTITUTE(SUBSTITUTE(A676,"dbo:","schema:"), ".", ";"), " time:hasTime [ time:hasBeginning [ time:inXSDDate ", CP!L676, IF(CP!P676="","",CONCATENATE(" ; time:hasEnd [ time:inXDSDate ",CP!P676)), " ] ] .")</f>
        <v>&lt;http://test;linked;data;gov;au/dataset/crs/cp/0083&gt; a crs:CommonwealthPerson ; foaf:name 'The Hon Peter James NIXON AO' ; schema:birthDate '1928-03-22'^^xsd:date ;  time:hasTime [ time:hasBeginning [ time:inXSDDate '1928-03-22'^^xsd:date ] ] .</v>
      </c>
    </row>
    <row r="677" spans="1:2" x14ac:dyDescent="0.15">
      <c r="A677" t="s">
        <v>20297</v>
      </c>
      <c r="B677" t="str">
        <f ca="1">CONCATENATE(SUBSTITUTE(SUBSTITUTE(A677,"dbo:","schema:"), ".", ";"), " time:hasTime [ time:hasBeginning [ time:inXSDDate ", CP!L677, IF(CP!P677="","",CONCATENATE(" ; time:hasEnd [ time:inXDSDate ",CP!P677)), " ] ] .")</f>
        <v>&lt;http://test;linked;data;gov;au/dataset/crs/cp/0084&gt; a crs:CommonwealthPerson ; foaf:name 'The Rt Hon John Albert BEASLEY' ; schema:birthDate '1895-11-09'^^xsd:date ; schema:deathDate '1949-09-02'^^xsd:date' ;  time:hasTime [ time:hasBeginning [ time:inXSDDate '1895-11-09'^^xsd:date ] ] .</v>
      </c>
    </row>
    <row r="678" spans="1:2" x14ac:dyDescent="0.15">
      <c r="A678" t="s">
        <v>20298</v>
      </c>
      <c r="B678" t="str">
        <f>CONCATENATE(SUBSTITUTE(SUBSTITUTE(A678,"dbo:","schema:"), ".", ";"), " time:hasTime [ time:hasBeginning [ time:inXSDDate ", CP!L678, IF(CP!P678="","",CONCATENATE(" ; time:hasEnd [ time:inXDSDate ",CP!P678)), " ] ] .")</f>
        <v>&lt;http://test;linked;data;gov;au/dataset/crs/cp/0085&gt; a crs:CommonwealthPerson ; foaf:name 'Maxwell Ralph JACOBS ISO' ; schema:birthDate '1905-02-25'^^xsd:date ;  time:hasTime [ time:hasBeginning [ time:inXSDDate '1905-02-25'^^xsd:date ] ] .</v>
      </c>
    </row>
    <row r="679" spans="1:2" x14ac:dyDescent="0.15">
      <c r="A679" t="s">
        <v>20299</v>
      </c>
      <c r="B679" t="str">
        <f ca="1">CONCATENATE(SUBSTITUTE(SUBSTITUTE(A679,"dbo:","schema:"), ".", ";"), " time:hasTime [ time:hasBeginning [ time:inXSDDate ", CP!L679, IF(CP!P679="","",CONCATENATE(" ; time:hasEnd [ time:inXDSDate ",CP!P679)), " ] ] .")</f>
        <v>&lt;http://test;linked;data;gov;au/dataset/crs/cp/0086&gt; a crs:CommonwealthPerson ; foaf:name 'Colonel Mervyn John HOLMES DSO' ; schema:birthDate '1884-02-22'^^xsd:date ; schema:deathDate '1971-12-31'^^xsd:date' ;  time:hasTime [ time:hasBeginning [ time:inXSDDate '1884-02-22'^^xsd:date ] ] .</v>
      </c>
    </row>
    <row r="680" spans="1:2" x14ac:dyDescent="0.15">
      <c r="A680" t="s">
        <v>20300</v>
      </c>
      <c r="B680" t="str">
        <f ca="1">CONCATENATE(SUBSTITUTE(SUBSTITUTE(A680,"dbo:","schema:"), ".", ";"), " time:hasTime [ time:hasBeginning [ time:inXSDDate ", CP!L680, IF(CP!P680="","",CONCATENATE(" ; time:hasEnd [ time:inXDSDate ",CP!P680)), " ] ] .")</f>
        <v>&lt;http://test;linked;data;gov;au/dataset/crs/cp/0087&gt; a crs:CommonwealthPerson ; foaf:name 'The Hon Lionel Keith MURPHY QC' ; schema:birthDate '1922-08-31'^^xsd:date ; schema:deathDate '1986-10-21'^^xsd:date' ;  time:hasTime [ time:hasBeginning [ time:inXSDDate '1922-08-31'^^xsd:date ] ] .</v>
      </c>
    </row>
    <row r="681" spans="1:2" x14ac:dyDescent="0.15">
      <c r="A681" t="s">
        <v>20301</v>
      </c>
      <c r="B681" t="str">
        <f ca="1">CONCATENATE(SUBSTITUTE(SUBSTITUTE(A681,"dbo:","schema:"), ".", ";"), " time:hasTime [ time:hasBeginning [ time:inXSDDate ", CP!L681, IF(CP!P681="","",CONCATENATE(" ; time:hasEnd [ time:inXDSDate ",CP!P681)), " ] ] .")</f>
        <v>&lt;http://test;linked;data;gov;au/dataset/crs/cp/0088&gt; a crs:CommonwealthPerson ; foaf:name 'Charles Edward LANE-POOLE' ; schema:birthDate '1885-08-16'^^xsd:date ; schema:deathDate '1971-12-31'^^xsd:date' ;  time:hasTime [ time:hasBeginning [ time:inXSDDate '1885-08-16'^^xsd:date ] ] .</v>
      </c>
    </row>
    <row r="682" spans="1:2" x14ac:dyDescent="0.15">
      <c r="A682" t="s">
        <v>20302</v>
      </c>
      <c r="B682" t="str">
        <f ca="1">CONCATENATE(SUBSTITUTE(SUBSTITUTE(A682,"dbo:","schema:"), ".", ";"), " time:hasTime [ time:hasBeginning [ time:inXSDDate ", CP!L682, IF(CP!P682="","",CONCATENATE(" ; time:hasEnd [ time:inXDSDate ",CP!P682)), " ] ] .")</f>
        <v>&lt;http://test;linked;data;gov;au/dataset/crs/cp/0089&gt; a crs:CommonwealthPerson ; foaf:name 'John William STOKES' ; schema:birthDate '1910-02-01'^^xsd:date ; schema:deathDate '1995-12-31'^^xsd:date' ;  time:hasTime [ time:hasBeginning [ time:inXSDDate '1910-02-01'^^xsd:date ] ] .</v>
      </c>
    </row>
    <row r="683" spans="1:2" x14ac:dyDescent="0.15">
      <c r="A683" t="s">
        <v>20303</v>
      </c>
      <c r="B683" t="str">
        <f ca="1">CONCATENATE(SUBSTITUTE(SUBSTITUTE(A683,"dbo:","schema:"), ".", ";"), " time:hasTime [ time:hasBeginning [ time:inXSDDate ", CP!L683, IF(CP!P683="","",CONCATENATE(" ; time:hasEnd [ time:inXDSDate ",CP!P683)), " ] ] .")</f>
        <v>&lt;http://test;linked;data;gov;au/dataset/crs/cp/0009&gt; a crs:CommonwealthPerson ; foaf:name 'The Hon Alfred DEAKIN' ; schema:birthDate '1856-08-03'^^xsd:date ; schema:deathDate '1919-10-07'^^xsd:date' ;  time:hasTime [ time:hasBeginning [ time:inXSDDate '1856-08-03'^^xsd:date ] ] .</v>
      </c>
    </row>
    <row r="684" spans="1:2" x14ac:dyDescent="0.15">
      <c r="A684" t="s">
        <v>20304</v>
      </c>
      <c r="B684" t="str">
        <f ca="1">CONCATENATE(SUBSTITUTE(SUBSTITUTE(A684,"dbo:","schema:"), ".", ";"), " time:hasTime [ time:hasBeginning [ time:inXSDDate ", CP!L684, IF(CP!P684="","",CONCATENATE(" ; time:hasEnd [ time:inXDSDate ",CP!P684)), " ] ] .")</f>
        <v>&lt;http://test;linked;data;gov;au/dataset/crs/cp/0090&gt; a crs:CommonwealthPerson ; foaf:name 'Sir Leslie Charles THIESS CBE' ; schema:birthDate '1909-04-08'^^xsd:date ; schema:deathDate '1992-11-25'^^xsd:date' ;  time:hasTime [ time:hasBeginning [ time:inXSDDate '1909-04-08'^^xsd:date ] ] .</v>
      </c>
    </row>
    <row r="685" spans="1:2" x14ac:dyDescent="0.15">
      <c r="A685" t="s">
        <v>20305</v>
      </c>
      <c r="B685" t="str">
        <f ca="1">CONCATENATE(SUBSTITUTE(SUBSTITUTE(A685,"dbo:","schema:"), ".", ";"), " time:hasTime [ time:hasBeginning [ time:inXSDDate ", CP!L685, IF(CP!P685="","",CONCATENATE(" ; time:hasEnd [ time:inXDSDate ",CP!P685)), " ] ] .")</f>
        <v>&lt;http://test;linked;data;gov;au/dataset/crs/cp/0091&gt; a crs:CommonwealthPerson ; foaf:name 'Sir (Edward) John BUNTING AC, KBE, Kt' ; schema:birthDate '1918-08-13'^^xsd:date ; schema:deathDate '1995-05-02'^^xsd:date' ;  time:hasTime [ time:hasBeginning [ time:inXSDDate '1918-08-13'^^xsd:date ] ] .</v>
      </c>
    </row>
    <row r="686" spans="1:2" x14ac:dyDescent="0.15">
      <c r="A686" t="s">
        <v>20306</v>
      </c>
      <c r="B686" t="str">
        <f ca="1">CONCATENATE(SUBSTITUTE(SUBSTITUTE(A686,"dbo:","schema:"), ".", ";"), " time:hasTime [ time:hasBeginning [ time:inXSDDate ", CP!L686, IF(CP!P686="","",CONCATENATE(" ; time:hasEnd [ time:inXDSDate ",CP!P686)), " ] ] .")</f>
        <v>&lt;http://test;linked;data;gov;au/dataset/crs/cp/0092&gt; a crs:CommonwealthPerson ; foaf:name 'Bolton Stafford BIRD' ; schema:birthDate '1840-01-30'^^xsd:date ; schema:deathDate '1924-12-15'^^xsd:date' ;  time:hasTime [ time:hasBeginning [ time:inXSDDate '1840-01-30'^^xsd:date ] ] .</v>
      </c>
    </row>
    <row r="687" spans="1:2" x14ac:dyDescent="0.15">
      <c r="A687" t="s">
        <v>20307</v>
      </c>
      <c r="B687" t="str">
        <f ca="1">CONCATENATE(SUBSTITUTE(SUBSTITUTE(A687,"dbo:","schema:"), ".", ";"), " time:hasTime [ time:hasBeginning [ time:inXSDDate ", CP!L687, IF(CP!P687="","",CONCATENATE(" ; time:hasEnd [ time:inXDSDate ",CP!P687)), " ] ] .")</f>
        <v>&lt;http://test;linked;data;gov;au/dataset/crs/cp/0923&gt; a crs:CommonwealthPerson ; foaf:name 'Sarah Maria SCULLIN' ; schema:birthDate '1880-12-31'^^xsd:date ; schema:deathDate '1962-05-31'^^xsd:date' ;  time:hasTime [ time:hasBeginning [ time:inXSDDate '1880-12-31'^^xsd:date ] ] .</v>
      </c>
    </row>
    <row r="688" spans="1:2" x14ac:dyDescent="0.15">
      <c r="A688" t="s">
        <v>20308</v>
      </c>
      <c r="B688" t="str">
        <f>CONCATENATE(SUBSTITUTE(SUBSTITUTE(A688,"dbo:","schema:"), ".", ";"), " time:hasTime [ time:hasBeginning [ time:inXSDDate ", CP!L688, IF(CP!P688="","",CONCATENATE(" ; time:hasEnd [ time:inXDSDate ",CP!P688)), " ] ] .")</f>
        <v>&lt;http://test;linked;data;gov;au/dataset/crs/cp/0924&gt; a crs:CommonwealthPerson ; foaf:name 'The Hon Dr John Joseph HERRON KtHSJ' ; schema:birthDate '1932-09-04'^^xsd:date ;  time:hasTime [ time:hasBeginning [ time:inXSDDate '1932-09-04'^^xsd:date ] ] .</v>
      </c>
    </row>
    <row r="689" spans="1:2" x14ac:dyDescent="0.15">
      <c r="A689" t="s">
        <v>20309</v>
      </c>
      <c r="B689" t="str">
        <f ca="1">CONCATENATE(SUBSTITUTE(SUBSTITUTE(A689,"dbo:","schema:"), ".", ";"), " time:hasTime [ time:hasBeginning [ time:inXSDDate ", CP!L689, IF(CP!P689="","",CONCATENATE(" ; time:hasEnd [ time:inXDSDate ",CP!P689)), " ] ] .")</f>
        <v>&lt;http://test;linked;data;gov;au/dataset/crs/cp/0928&gt; a crs:CommonwealthPerson ; foaf:name 'The Hon Dame Enid Muriel LYONS AD, DBE' ; schema:birthDate '1897-07-09'^^xsd:date ; schema:deathDate '1981-09-02'^^xsd:date' ;  time:hasTime [ time:hasBeginning [ time:inXSDDate '1897-07-09'^^xsd:date ] ] .</v>
      </c>
    </row>
    <row r="690" spans="1:2" x14ac:dyDescent="0.15">
      <c r="A690" t="s">
        <v>20310</v>
      </c>
      <c r="B690" t="str">
        <f ca="1">CONCATENATE(SUBSTITUTE(SUBSTITUTE(A690,"dbo:","schema:"), ".", ";"), " time:hasTime [ time:hasBeginning [ time:inXSDDate ", CP!L690, IF(CP!P690="","",CONCATENATE(" ; time:hasEnd [ time:inXDSDate ",CP!P690)), " ] ] .")</f>
        <v>&lt;http://test;linked;data;gov;au/dataset/crs/cp/0929&gt; a crs:CommonwealthPerson ; foaf:name 'Margaret Elaine WHITLAM AO' ; schema:birthDate '1919-11-19'^^xsd:date ; schema:deathDate '2012-03-17'^^xsd:date' ;  time:hasTime [ time:hasBeginning [ time:inXSDDate '1919-11-19'^^xsd:date ] ] .</v>
      </c>
    </row>
    <row r="691" spans="1:2" x14ac:dyDescent="0.15">
      <c r="A691" t="s">
        <v>20311</v>
      </c>
      <c r="B691" t="str">
        <f ca="1">CONCATENATE(SUBSTITUTE(SUBSTITUTE(A691,"dbo:","schema:"), ".", ";"), " time:hasTime [ time:hasBeginning [ time:inXSDDate ", CP!L691, IF(CP!P691="","",CONCATENATE(" ; time:hasEnd [ time:inXDSDate ",CP!P691)), " ] ] .")</f>
        <v>&lt;http://test;linked;data;gov;au/dataset/crs/cp/0093&gt; a crs:CommonwealthPerson ; foaf:name 'James Luke CAVANAGH' ; schema:birthDate '1913-06-21'^^xsd:date ; schema:deathDate '1990-08-19'^^xsd:date' ;  time:hasTime [ time:hasBeginning [ time:inXSDDate '1913-06-21'^^xsd:date ] ] .</v>
      </c>
    </row>
    <row r="692" spans="1:2" x14ac:dyDescent="0.15">
      <c r="A692" t="s">
        <v>20312</v>
      </c>
      <c r="B692" t="str">
        <f ca="1">CONCATENATE(SUBSTITUTE(SUBSTITUTE(A692,"dbo:","schema:"), ".", ";"), " time:hasTime [ time:hasBeginning [ time:inXSDDate ", CP!L692, IF(CP!P692="","",CONCATENATE(" ; time:hasEnd [ time:inXDSDate ",CP!P692)), " ] ] .")</f>
        <v>&lt;http://test;linked;data;gov;au/dataset/crs/cp/0930&gt; a crs:CommonwealthPerson ; foaf:name 'Lady Jane Mason BARTON' ; schema:birthDate '1851-06-11'^^xsd:date ; schema:deathDate '1938-03-23'^^xsd:date' ;  time:hasTime [ time:hasBeginning [ time:inXSDDate '1851-06-11'^^xsd:date ] ] .</v>
      </c>
    </row>
    <row r="693" spans="1:2" x14ac:dyDescent="0.15">
      <c r="A693" t="s">
        <v>20313</v>
      </c>
      <c r="B693" t="str">
        <f ca="1">CONCATENATE(SUBSTITUTE(SUBSTITUTE(A693,"dbo:","schema:"), ".", ";"), " time:hasTime [ time:hasBeginning [ time:inXSDDate ", CP!L693, IF(CP!P693="","",CONCATENATE(" ; time:hasEnd [ time:inXDSDate ",CP!P693)), " ] ] .")</f>
        <v>&lt;http://test;linked;data;gov;au/dataset/crs/cp/0931&gt; a crs:CommonwealthPerson ; foaf:name 'Lady Ethel Dunlop BRUCE' ; schema:birthDate '1879-12-31'^^xsd:date ; schema:deathDate '1967-03-16'^^xsd:date' ;  time:hasTime [ time:hasBeginning [ time:inXSDDate '1879-12-31'^^xsd:date ] ] .</v>
      </c>
    </row>
    <row r="694" spans="1:2" x14ac:dyDescent="0.15">
      <c r="A694" t="s">
        <v>20314</v>
      </c>
      <c r="B694" t="str">
        <f ca="1">CONCATENATE(SUBSTITUTE(SUBSTITUTE(A694,"dbo:","schema:"), ".", ";"), " time:hasTime [ time:hasBeginning [ time:inXSDDate ", CP!L694, IF(CP!P694="","",CONCATENATE(" ; time:hasEnd [ time:inXDSDate ",CP!P694)), " ] ] .")</f>
        <v>&lt;http://test;linked;data;gov;au/dataset/crs/cp/0932&gt; a crs:CommonwealthPerson ; foaf:name 'Elizabeth Martha Anne DEAKIN CBE' ; schema:birthDate '1863-01-01'^^xsd:date ; schema:deathDate '1934-12-30'^^xsd:date' ;  time:hasTime [ time:hasBeginning [ time:inXSDDate '1863-01-01'^^xsd:date ] ] .</v>
      </c>
    </row>
    <row r="695" spans="1:2" x14ac:dyDescent="0.15">
      <c r="A695" t="s">
        <v>20315</v>
      </c>
      <c r="B695" t="str">
        <f ca="1">CONCATENATE(SUBSTITUTE(SUBSTITUTE(A695,"dbo:","schema:"), ".", ";"), " time:hasTime [ time:hasBeginning [ time:inXSDDate ", CP!L695, IF(CP!P695="","",CONCATENATE(" ; time:hasEnd [ time:inXDSDate ",CP!P695)), " ] ] .")</f>
        <v>&lt;http://test;linked;data;gov;au/dataset/crs/cp/0933&gt; a crs:CommonwealthPerson ; foaf:name 'Ada Jane WATSON' ; schema:birthDate '1859'^^xsd:gYear ; schema:deathDate '1921-07-19'^^xsd:date' ;  time:hasTime [ time:hasBeginning [ time:inXSDDate '1859'^^xsd:gYear ] ] .</v>
      </c>
    </row>
    <row r="696" spans="1:2" x14ac:dyDescent="0.15">
      <c r="A696" t="s">
        <v>20316</v>
      </c>
      <c r="B696" t="str">
        <f>CONCATENATE(SUBSTITUTE(SUBSTITUTE(A696,"dbo:","schema:"), ".", ";"), " time:hasTime [ time:hasBeginning [ time:inXSDDate ", CP!L696, IF(CP!P696="","",CONCATENATE(" ; time:hasEnd [ time:inXDSDate ",CP!P696)), " ] ] .")</f>
        <v>&lt;http://test;linked;data;gov;au/dataset/crs/cp/0934&gt; a crs:CommonwealthPerson ; foaf:name 'Lady Sonia Rachel MCMAHON' ; schema:birthDate '1932-08-01'^^xsd:date ;  time:hasTime [ time:hasBeginning [ time:inXSDDate '1932-08-01'^^xsd:date ] ] .</v>
      </c>
    </row>
    <row r="697" spans="1:2" x14ac:dyDescent="0.15">
      <c r="A697" t="s">
        <v>20317</v>
      </c>
      <c r="B697" t="str">
        <f ca="1">CONCATENATE(SUBSTITUTE(SUBSTITUTE(A697,"dbo:","schema:"), ".", ";"), " time:hasTime [ time:hasBeginning [ time:inXSDDate ", CP!L697, IF(CP!P697="","",CONCATENATE(" ; time:hasEnd [ time:inXDSDate ",CP!P697)), " ] ] .")</f>
        <v>&lt;http://test;linked;data;gov;au/dataset/crs/cp/0935&gt; a crs:CommonwealthPerson ; foaf:name 'Lady Bettina GORTON' ; schema:birthDate '1916-12-31'^^xsd:date ; schema:deathDate '1983-08-31'^^xsd:date' ;  time:hasTime [ time:hasBeginning [ time:inXSDDate '1916-12-31'^^xsd:date ] ] .</v>
      </c>
    </row>
    <row r="698" spans="1:2" x14ac:dyDescent="0.15">
      <c r="A698" t="s">
        <v>20318</v>
      </c>
      <c r="B698" t="str">
        <f ca="1">CONCATENATE(SUBSTITUTE(SUBSTITUTE(A698,"dbo:","schema:"), ".", ";"), " time:hasTime [ time:hasBeginning [ time:inXSDDate ", CP!L698, IF(CP!P698="","",CONCATENATE(" ; time:hasEnd [ time:inXDSDate ",CP!P698)), " ] ] .")</f>
        <v>&lt;http://test;linked;data;gov;au/dataset/crs/cp/0936&gt; a crs:CommonwealthPerson ; foaf:name 'Veronica Catherine FORDE' ; schema:birthDate '1894-12-31'^^xsd:date ; schema:deathDate '1967-11-09'^^xsd:date' ;  time:hasTime [ time:hasBeginning [ time:inXSDDate '1894-12-31'^^xsd:date ] ] .</v>
      </c>
    </row>
    <row r="699" spans="1:2" x14ac:dyDescent="0.15">
      <c r="A699" t="s">
        <v>20319</v>
      </c>
      <c r="B699" t="str">
        <f ca="1">CONCATENATE(SUBSTITUTE(SUBSTITUTE(A699,"dbo:","schema:"), ".", ";"), " time:hasTime [ time:hasBeginning [ time:inXSDDate ", CP!L699, IF(CP!P699="","",CONCATENATE(" ; time:hasEnd [ time:inXDSDate ",CP!P699)), " ] ] .")</f>
        <v>&lt;http://test;linked;data;gov;au/dataset/crs/cp/0937&gt; a crs:CommonwealthPerson ; foaf:name 'Dame Mary COOK DBE' ; schema:birthDate '1863'^^xsd:gYear ; schema:deathDate '1950-09-24'^^xsd:date' ;  time:hasTime [ time:hasBeginning [ time:inXSDDate '1863'^^xsd:gYear ] ] .</v>
      </c>
    </row>
    <row r="700" spans="1:2" x14ac:dyDescent="0.15">
      <c r="A700" t="s">
        <v>20320</v>
      </c>
      <c r="B700" t="str">
        <f>CONCATENATE(SUBSTITUTE(SUBSTITUTE(A700,"dbo:","schema:"), ".", ";"), " time:hasTime [ time:hasBeginning [ time:inXSDDate ", CP!L700, IF(CP!P700="","",CONCATENATE(" ; time:hasEnd [ time:inXDSDate ",CP!P700)), " ] ] .")</f>
        <v>&lt;http://test;linked;data;gov;au/dataset/crs/cp/0938&gt; a crs:CommonwealthPerson ; foaf:name 'The Hon Jacqueline Marie KELLY' ; schema:birthDate '1964-02-18'^^xsd:date ;  time:hasTime [ time:hasBeginning [ time:inXSDDate '1964-02-18'^^xsd:date ] ] .</v>
      </c>
    </row>
    <row r="701" spans="1:2" x14ac:dyDescent="0.15">
      <c r="A701" t="s">
        <v>20321</v>
      </c>
      <c r="B701" t="str">
        <f ca="1">CONCATENATE(SUBSTITUTE(SUBSTITUTE(A701,"dbo:","schema:"), ".", ";"), " time:hasTime [ time:hasBeginning [ time:inXSDDate ", CP!L701, IF(CP!P701="","",CONCATENATE(" ; time:hasEnd [ time:inXDSDate ",CP!P701)), " ] ] .")</f>
        <v>&lt;http://test;linked;data;gov;au/dataset/crs/cp/0939&gt; a crs:CommonwealthPerson ; foaf:name 'Dame Pattie Maie MENZIES GBE' ; schema:birthDate '1899-03-02'^^xsd:date ; schema:deathDate '1995-08-30'^^xsd:date' ;  time:hasTime [ time:hasBeginning [ time:inXSDDate '1899-03-02'^^xsd:date ] ] .</v>
      </c>
    </row>
    <row r="702" spans="1:2" x14ac:dyDescent="0.15">
      <c r="A702" t="s">
        <v>20322</v>
      </c>
      <c r="B702" t="str">
        <f ca="1">CONCATENATE(SUBSTITUTE(SUBSTITUTE(A702,"dbo:","schema:"), ".", ";"), " time:hasTime [ time:hasBeginning [ time:inXSDDate ", CP!L702, IF(CP!P702="","",CONCATENATE(" ; time:hasEnd [ time:inXDSDate ",CP!P702)), " ] ] .")</f>
        <v>&lt;http://test;linked;data;gov;au/dataset/crs/cp/0094&gt; a crs:CommonwealthPerson ; foaf:name 'The Hon Lance Herbert BARNARD AO' ; schema:birthDate '1919-05-01'^^xsd:date ; schema:deathDate '1997-08-06'^^xsd:date' ;  time:hasTime [ time:hasBeginning [ time:inXSDDate '1919-05-01'^^xsd:date ] ] .</v>
      </c>
    </row>
    <row r="703" spans="1:2" x14ac:dyDescent="0.15">
      <c r="A703" t="s">
        <v>20323</v>
      </c>
      <c r="B703" t="str">
        <f ca="1">CONCATENATE(SUBSTITUTE(SUBSTITUTE(A703,"dbo:","schema:"), ".", ";"), " time:hasTime [ time:hasBeginning [ time:inXSDDate ", CP!L703, IF(CP!P703="","",CONCATENATE(" ; time:hasEnd [ time:inXDSDate ",CP!P703)), " ] ] .")</f>
        <v>&lt;http://test;linked;data;gov;au/dataset/crs/cp/0940&gt; a crs:CommonwealthPerson ; foaf:name 'Elizabeth Gibson CHIFLEY' ; schema:birthDate '1886-08-01'^^xsd:date ; schema:deathDate '1962-09-09'^^xsd:date' ;  time:hasTime [ time:hasBeginning [ time:inXSDDate '1886-08-01'^^xsd:date ] ] .</v>
      </c>
    </row>
    <row r="704" spans="1:2" x14ac:dyDescent="0.15">
      <c r="A704" t="s">
        <v>20324</v>
      </c>
      <c r="B704" t="str">
        <f ca="1">CONCATENATE(SUBSTITUTE(SUBSTITUTE(A704,"dbo:","schema:"), ".", ";"), " time:hasTime [ time:hasBeginning [ time:inXSDDate ", CP!L704, IF(CP!P704="","",CONCATENATE(" ; time:hasEnd [ time:inXDSDate ",CP!P704)), " ] ] .")</f>
        <v>&lt;http://test;linked;data;gov;au/dataset/crs/cp/0941&gt; a crs:CommonwealthPerson ; foaf:name 'The Hon William Patrick ASHLEY' ; schema:birthDate '1886-01-01'^^xsd:date ; schema:deathDate '1958-06-27'^^xsd:date' ;  time:hasTime [ time:hasBeginning [ time:inXSDDate '1886-01-01'^^xsd:date ] ] .</v>
      </c>
    </row>
    <row r="705" spans="1:2" x14ac:dyDescent="0.15">
      <c r="A705" t="s">
        <v>20325</v>
      </c>
      <c r="B705" t="str">
        <f ca="1">CONCATENATE(SUBSTITUTE(SUBSTITUTE(A705,"dbo:","schema:"), ".", ";"), " time:hasTime [ time:hasBeginning [ time:inXSDDate ", CP!L705, IF(CP!P705="","",CONCATENATE(" ; time:hasEnd [ time:inXDSDate ",CP!P705)), " ] ] .")</f>
        <v>&lt;http://test;linked;data;gov;au/dataset/crs/cp/0942&gt; a crs:CommonwealthPerson ; foaf:name 'Dame Florence Ann REID GBE' ; schema:birthDate '1870-01-01'^^xsd:date ; schema:deathDate '1950-09-01'^^xsd:date' ;  time:hasTime [ time:hasBeginning [ time:inXSDDate '1870-01-01'^^xsd:date ] ] .</v>
      </c>
    </row>
    <row r="706" spans="1:2" x14ac:dyDescent="0.15">
      <c r="A706" t="s">
        <v>20326</v>
      </c>
      <c r="B706" t="str">
        <f ca="1">CONCATENATE(SUBSTITUTE(SUBSTITUTE(A706,"dbo:","schema:"), ".", ";"), " time:hasTime [ time:hasBeginning [ time:inXSDDate ", CP!L706, IF(CP!P706="","",CONCATENATE(" ; time:hasEnd [ time:inXDSDate ",CP!P706)), " ] ] .")</f>
        <v>&lt;http://test;linked;data;gov;au/dataset/crs/cp/0943&gt; a crs:CommonwealthPerson ; foaf:name 'Dame Mary Ethel HUGHES GBE' ; schema:birthDate '1874-06-06'^^xsd:date ; schema:deathDate '1958-04-02'^^xsd:date' ;  time:hasTime [ time:hasBeginning [ time:inXSDDate '1874-06-06'^^xsd:date ] ] .</v>
      </c>
    </row>
    <row r="707" spans="1:2" x14ac:dyDescent="0.15">
      <c r="A707" t="s">
        <v>20327</v>
      </c>
      <c r="B707" t="str">
        <f ca="1">CONCATENATE(SUBSTITUTE(SUBSTITUTE(A707,"dbo:","schema:"), ".", ";"), " time:hasTime [ time:hasBeginning [ time:inXSDDate ", CP!L707, IF(CP!P707="","",CONCATENATE(" ; time:hasEnd [ time:inXDSDate ",CP!P707)), " ] ] .")</f>
        <v>&lt;http://test;linked;data;gov;au/dataset/crs/cp/0944&gt; a crs:CommonwealthPerson ; foaf:name 'Margaret Jane FISHER' ; schema:birthDate '1874-01-01'^^xsd:date ; schema:deathDate '1958-06-15'^^xsd:date' ;  time:hasTime [ time:hasBeginning [ time:inXSDDate '1874-01-01'^^xsd:date ] ] .</v>
      </c>
    </row>
    <row r="708" spans="1:2" x14ac:dyDescent="0.15">
      <c r="A708" t="s">
        <v>20328</v>
      </c>
      <c r="B708" t="str">
        <f ca="1">CONCATENATE(SUBSTITUTE(SUBSTITUTE(A708,"dbo:","schema:"), ".", ";"), " time:hasTime [ time:hasBeginning [ time:inXSDDate ", CP!L708, IF(CP!P708="","",CONCATENATE(" ; time:hasEnd [ time:inXDSDate ",CP!P708)), " ] ] .")</f>
        <v>&lt;http://test;linked;data;gov;au/dataset/crs/cp/0945&gt; a crs:CommonwealthPerson ; foaf:name 'Lady Ethel Esther PAGE' ; schema:birthDate '1880-01-01'^^xsd:date ; schema:deathDate '1958-05-26'^^xsd:date' ;  time:hasTime [ time:hasBeginning [ time:inXSDDate '1880-01-01'^^xsd:date ] ] .</v>
      </c>
    </row>
    <row r="709" spans="1:2" x14ac:dyDescent="0.15">
      <c r="A709" t="s">
        <v>20329</v>
      </c>
      <c r="B709" t="str">
        <f ca="1">CONCATENATE(SUBSTITUTE(SUBSTITUTE(A709,"dbo:","schema:"), ".", ";"), " time:hasTime [ time:hasBeginning [ time:inXSDDate ", CP!L709, IF(CP!P709="","",CONCATENATE(" ; time:hasEnd [ time:inXDSDate ",CP!P709)), " ] ] .")</f>
        <v>&lt;http://test;linked;data;gov;au/dataset/crs/cp/0946&gt; a crs:CommonwealthPerson ; foaf:name 'Lady Ilma Nita FADDEN' ; schema:birthDate '1895-01-01'^^xsd:date ; schema:deathDate '1987-05-14'^^xsd:date' ;  time:hasTime [ time:hasBeginning [ time:inXSDDate '1895-01-01'^^xsd:date ] ] .</v>
      </c>
    </row>
    <row r="710" spans="1:2" x14ac:dyDescent="0.15">
      <c r="A710" t="s">
        <v>20330</v>
      </c>
      <c r="B710" t="str">
        <f ca="1">CONCATENATE(SUBSTITUTE(SUBSTITUTE(A710,"dbo:","schema:"), ".", ";"), " time:hasTime [ time:hasBeginning [ time:inXSDDate ", CP!L710, IF(CP!P710="","",CONCATENATE(" ; time:hasEnd [ time:inXDSDate ",CP!P710)), " ] ] .")</f>
        <v>&lt;http://test;linked;data;gov;au/dataset/crs/cp/0947&gt; a crs:CommonwealthPerson ; foaf:name 'Elsie CURTIN CBE' ; schema:birthDate '1890-10-04'^^xsd:date ; schema:deathDate '1975-06-24'^^xsd:date' ;  time:hasTime [ time:hasBeginning [ time:inXSDDate '1890-10-04'^^xsd:date ] ] .</v>
      </c>
    </row>
    <row r="711" spans="1:2" x14ac:dyDescent="0.15">
      <c r="A711" t="s">
        <v>20331</v>
      </c>
      <c r="B711" t="str">
        <f>CONCATENATE(SUBSTITUTE(SUBSTITUTE(A711,"dbo:","schema:"), ".", ";"), " time:hasTime [ time:hasBeginning [ time:inXSDDate ", CP!L711, IF(CP!P711="","",CONCATENATE(" ; time:hasEnd [ time:inXDSDate ",CP!P711)), " ] ] .")</f>
        <v>&lt;http://test;linked;data;gov;au/dataset/crs/cp/0948&gt; a crs:CommonwealthPerson ; foaf:name 'Peter Graham Faithfull HENDERSON AC, KStJ' ; schema:birthDate '1928-10-01'^^xsd:date ;  time:hasTime [ time:hasBeginning [ time:inXSDDate '1928-10-01'^^xsd:date ] ] .</v>
      </c>
    </row>
    <row r="712" spans="1:2" x14ac:dyDescent="0.15">
      <c r="A712" t="s">
        <v>20332</v>
      </c>
      <c r="B712" t="str">
        <f>CONCATENATE(SUBSTITUTE(SUBSTITUTE(A712,"dbo:","schema:"), ".", ";"), " time:hasTime [ time:hasBeginning [ time:inXSDDate ", CP!L712, IF(CP!P712="","",CONCATENATE(" ; time:hasEnd [ time:inXDSDate ",CP!P712)), " ] ] .")</f>
        <v>&lt;http://test;linked;data;gov;au/dataset/crs/cp/0949&gt; a crs:CommonwealthPerson ; foaf:name 'The Hon Jocelyn Margaret NEWMAN AO' ; schema:birthDate '1937-07-08'^^xsd:date ;  time:hasTime [ time:hasBeginning [ time:inXSDDate '1937-07-08'^^xsd:date ] ] .</v>
      </c>
    </row>
    <row r="713" spans="1:2" x14ac:dyDescent="0.15">
      <c r="A713" t="s">
        <v>20333</v>
      </c>
      <c r="B713" t="str">
        <f ca="1">CONCATENATE(SUBSTITUTE(SUBSTITUTE(A713,"dbo:","schema:"), ".", ";"), " time:hasTime [ time:hasBeginning [ time:inXSDDate ", CP!L713, IF(CP!P713="","",CONCATENATE(" ; time:hasEnd [ time:inXDSDate ",CP!P713)), " ] ] .")</f>
        <v>&lt;http://test;linked;data;gov;au/dataset/crs/cp/0095&gt; a crs:CommonwealthPerson ; foaf:name 'The Hon Dr James Ford CAIRNS' ; schema:birthDate '1914-10-04'^^xsd:date ; schema:deathDate '2003-10-12'^^xsd:date' ;  time:hasTime [ time:hasBeginning [ time:inXSDDate '1914-10-04'^^xsd:date ] ] .</v>
      </c>
    </row>
    <row r="714" spans="1:2" x14ac:dyDescent="0.15">
      <c r="A714" t="s">
        <v>20334</v>
      </c>
      <c r="B714" t="str">
        <f ca="1">CONCATENATE(SUBSTITUTE(SUBSTITUTE(A714,"dbo:","schema:"), ".", ";"), " time:hasTime [ time:hasBeginning [ time:inXSDDate ", CP!L714, IF(CP!P714="","",CONCATENATE(" ; time:hasEnd [ time:inXDSDate ",CP!P714)), " ] ] .")</f>
        <v>&lt;http://test;linked;data;gov;au/dataset/crs/cp/0950&gt; a crs:CommonwealthPerson ; foaf:name 'Sir John Keith WALLER' ; schema:birthDate '1914-02-19'^^xsd:date ; schema:deathDate '1992-11-14'^^xsd:date' ;  time:hasTime [ time:hasBeginning [ time:inXSDDate '1914-02-19'^^xsd:date ] ] .</v>
      </c>
    </row>
    <row r="715" spans="1:2" x14ac:dyDescent="0.15">
      <c r="A715" t="s">
        <v>20335</v>
      </c>
      <c r="B715" t="str">
        <f ca="1">CONCATENATE(SUBSTITUTE(SUBSTITUTE(A715,"dbo:","schema:"), ".", ";"), " time:hasTime [ time:hasBeginning [ time:inXSDDate ", CP!L715, IF(CP!P715="","",CONCATENATE(" ; time:hasEnd [ time:inXDSDate ",CP!P715)), " ] ] .")</f>
        <v>&lt;http://test;linked;data;gov;au/dataset/crs/cp/0951&gt; a crs:CommonwealthPerson ; foaf:name 'Sir Alan Stewart WATT CBE' ; schema:birthDate '1903-04-13'^^xsd:date ; schema:deathDate '1988-09-18'^^xsd:date' ;  time:hasTime [ time:hasBeginning [ time:inXSDDate '1903-04-13'^^xsd:date ] ] .</v>
      </c>
    </row>
    <row r="716" spans="1:2" x14ac:dyDescent="0.15">
      <c r="A716" t="s">
        <v>20336</v>
      </c>
      <c r="B716" t="str">
        <f ca="1">CONCATENATE(SUBSTITUTE(SUBSTITUTE(A716,"dbo:","schema:"), ".", ";"), " time:hasTime [ time:hasBeginning [ time:inXSDDate ", CP!L716, IF(CP!P716="","",CONCATENATE(" ; time:hasEnd [ time:inXDSDate ",CP!P716)), " ] ] .")</f>
        <v>&lt;http://test;linked;data;gov;au/dataset/crs/cp/0952&gt; a crs:CommonwealthPerson ; foaf:name 'Sir William Ian CLUNIES ROSS Kt, CMG' ; schema:birthDate '1899-02-22'^^xsd:date ; schema:deathDate '1959-06-20'^^xsd:date' ;  time:hasTime [ time:hasBeginning [ time:inXSDDate '1899-02-22'^^xsd:date ] ] .</v>
      </c>
    </row>
    <row r="717" spans="1:2" x14ac:dyDescent="0.15">
      <c r="A717" t="s">
        <v>20337</v>
      </c>
      <c r="B717" t="str">
        <f>CONCATENATE(SUBSTITUTE(SUBSTITUTE(A717,"dbo:","schema:"), ".", ";"), " time:hasTime [ time:hasBeginning [ time:inXSDDate ", CP!L717, IF(CP!P717="","",CONCATENATE(" ; time:hasEnd [ time:inXDSDate ",CP!P717)), " ] ] .")</f>
        <v>&lt;http://test;linked;data;gov;au/dataset/crs/cp/0953&gt; a crs:CommonwealthPerson ; foaf:name 'Cheryl KERNOT' ; schema:birthDate '1948-12-05'^^xsd:date ;  time:hasTime [ time:hasBeginning [ time:inXSDDate '1948-12-05'^^xsd:date ] ] .</v>
      </c>
    </row>
    <row r="718" spans="1:2" x14ac:dyDescent="0.15">
      <c r="A718" t="s">
        <v>20338</v>
      </c>
      <c r="B718" t="str">
        <f ca="1">CONCATENATE(SUBSTITUTE(SUBSTITUTE(A718,"dbo:","schema:"), ".", ";"), " time:hasTime [ time:hasBeginning [ time:inXSDDate ", CP!L718, IF(CP!P718="","",CONCATENATE(" ; time:hasEnd [ time:inXDSDate ",CP!P718)), " ] ] .")</f>
        <v>&lt;http://test;linked;data;gov;au/dataset/crs/cp/0954&gt; a crs:CommonwealthPerson ; foaf:name 'The Rt Hon Sir William John MCKELL PC, GCMG, KC, QC' ; schema:birthDate '1891-09-26'^^xsd:date ; schema:deathDate '1985-01-11'^^xsd:date' ;  time:hasTime [ time:hasBeginning [ time:inXSDDate '1891-09-26'^^xsd:date ] ] .</v>
      </c>
    </row>
    <row r="719" spans="1:2" x14ac:dyDescent="0.15">
      <c r="A719" t="s">
        <v>20339</v>
      </c>
      <c r="B719" t="str">
        <f>CONCATENATE(SUBSTITUTE(SUBSTITUTE(A719,"dbo:","schema:"), ".", ";"), " time:hasTime [ time:hasBeginning [ time:inXSDDate ", CP!L719, IF(CP!P719="","",CONCATENATE(" ; time:hasEnd [ time:inXDSDate ",CP!P719)), " ] ] .")</f>
        <v>&lt;http://test;linked;data;gov;au/dataset/crs/cp/0955&gt; a crs:CommonwealthPerson ; foaf:name 'Harold David ANDERSON AO, OBE' ; schema:birthDate '1923-09-06'^^xsd:date ;  time:hasTime [ time:hasBeginning [ time:inXSDDate '1923-09-06'^^xsd:date ] ] .</v>
      </c>
    </row>
    <row r="720" spans="1:2" x14ac:dyDescent="0.15">
      <c r="A720" t="s">
        <v>20340</v>
      </c>
      <c r="B720" t="str">
        <f ca="1">CONCATENATE(SUBSTITUTE(SUBSTITUTE(A720,"dbo:","schema:"), ".", ";"), " time:hasTime [ time:hasBeginning [ time:inXSDDate ", CP!L720, IF(CP!P720="","",CONCATENATE(" ; time:hasEnd [ time:inXDSDate ",CP!P720)), " ] ] .")</f>
        <v>&lt;http://test;linked;data;gov;au/dataset/crs/cp/0956&gt; a crs:CommonwealthPerson ; foaf:name 'Hugh Alexander MCCLURE-SMITH CVO' ; schema:birthDate '1902-04-14'^^xsd:date ; schema:deathDate '1961-10-09'^^xsd:date' ;  time:hasTime [ time:hasBeginning [ time:inXSDDate '1902-04-14'^^xsd:date ] ] .</v>
      </c>
    </row>
    <row r="721" spans="1:2" x14ac:dyDescent="0.15">
      <c r="A721" t="s">
        <v>20341</v>
      </c>
      <c r="B721" t="str">
        <f>CONCATENATE(SUBSTITUTE(SUBSTITUTE(A721,"dbo:","schema:"), ".", ";"), " time:hasTime [ time:hasBeginning [ time:inXSDDate ", CP!L721, IF(CP!P721="","",CONCATENATE(" ; time:hasEnd [ time:inXDSDate ",CP!P721)), " ] ] .")</f>
        <v>&lt;http://test;linked;data;gov;au/dataset/crs/cp/0957&gt; a crs:CommonwealthPerson ; foaf:name 'Richard Arthur WOOLCOTT AC, AO' ; schema:birthDate '1927-06-11'^^xsd:date ;  time:hasTime [ time:hasBeginning [ time:inXSDDate '1927-06-11'^^xsd:date ] ] .</v>
      </c>
    </row>
    <row r="722" spans="1:2" x14ac:dyDescent="0.15">
      <c r="A722" t="s">
        <v>20342</v>
      </c>
      <c r="B722" t="str">
        <f ca="1">CONCATENATE(SUBSTITUTE(SUBSTITUTE(A722,"dbo:","schema:"), ".", ";"), " time:hasTime [ time:hasBeginning [ time:inXSDDate ", CP!L722, IF(CP!P722="","",CONCATENATE(" ; time:hasEnd [ time:inXDSDate ",CP!P722)), " ] ] .")</f>
        <v>&lt;http://test;linked;data;gov;au/dataset/crs/cp/0958&gt; a crs:CommonwealthPerson ; foaf:name 'Sir Laurence Rupert MCINTYRE AC, KT, CBE' ; schema:birthDate '1912-06-22'^^xsd:date ; schema:deathDate '1981-11-21'^^xsd:date' ;  time:hasTime [ time:hasBeginning [ time:inXSDDate '1912-06-22'^^xsd:date ] ] .</v>
      </c>
    </row>
    <row r="723" spans="1:2" x14ac:dyDescent="0.15">
      <c r="A723" t="s">
        <v>20343</v>
      </c>
      <c r="B723" t="str">
        <f ca="1">CONCATENATE(SUBSTITUTE(SUBSTITUTE(A723,"dbo:","schema:"), ".", ";"), " time:hasTime [ time:hasBeginning [ time:inXSDDate ", CP!L723, IF(CP!P723="","",CONCATENATE(" ; time:hasEnd [ time:inXDSDate ",CP!P723)), " ] ] .")</f>
        <v>&lt;http://test;linked;data;gov;au/dataset/crs/cp/0096&gt; a crs:CommonwealthPerson ; foaf:name 'The Hon Clyde Robert CAMERON AO' ; schema:birthDate '1913-02-11'^^xsd:date ; schema:deathDate '2008-03-14'^^xsd:date' ;  time:hasTime [ time:hasBeginning [ time:inXSDDate '1913-02-11'^^xsd:date ] ] .</v>
      </c>
    </row>
    <row r="724" spans="1:2" x14ac:dyDescent="0.15">
      <c r="A724" t="s">
        <v>20344</v>
      </c>
      <c r="B724" t="str">
        <f ca="1">CONCATENATE(SUBSTITUTE(SUBSTITUTE(A724,"dbo:","schema:"), ".", ";"), " time:hasTime [ time:hasBeginning [ time:inXSDDate ", CP!L724, IF(CP!P724="","",CONCATENATE(" ; time:hasEnd [ time:inXDSDate ",CP!P724)), " ] ] .")</f>
        <v>&lt;http://test;linked;data;gov;au/dataset/crs/cp/0960&gt; a crs:CommonwealthPerson ; foaf:name 'The Hon Sir Richard Clarence KIRBY AC' ; schema:birthDate '1904-09-22'^^xsd:date ; schema:deathDate '2001-10-25'^^xsd:date' ;  time:hasTime [ time:hasBeginning [ time:inXSDDate '1904-09-22'^^xsd:date ] ] .</v>
      </c>
    </row>
    <row r="725" spans="1:2" x14ac:dyDescent="0.15">
      <c r="A725" t="s">
        <v>20345</v>
      </c>
      <c r="B725" t="str">
        <f ca="1">CONCATENATE(SUBSTITUTE(SUBSTITUTE(A725,"dbo:","schema:"), ".", ";"), " time:hasTime [ time:hasBeginning [ time:inXSDDate ", CP!L725, IF(CP!P725="","",CONCATENATE(" ; time:hasEnd [ time:inXDSDate ",CP!P725)), " ] ] .")</f>
        <v>&lt;http://test;linked;data;gov;au/dataset/crs/cp/0961&gt; a crs:CommonwealthPerson ; foaf:name 'Sir Wilfred Alan WESTERMAN Kt, CBE' ; schema:birthDate '1913-03-25'^^xsd:date ; schema:deathDate '2001-05-18'^^xsd:date' ;  time:hasTime [ time:hasBeginning [ time:inXSDDate '1913-03-25'^^xsd:date ] ] .</v>
      </c>
    </row>
    <row r="726" spans="1:2" x14ac:dyDescent="0.15">
      <c r="A726" t="s">
        <v>20346</v>
      </c>
      <c r="B726" t="str">
        <f ca="1">CONCATENATE(SUBSTITUTE(SUBSTITUTE(A726,"dbo:","schema:"), ".", ";"), " time:hasTime [ time:hasBeginning [ time:inXSDDate ", CP!L726, IF(CP!P726="","",CONCATENATE(" ; time:hasEnd [ time:inXDSDate ",CP!P726)), " ] ] .")</f>
        <v>&lt;http://test;linked;data;gov;au/dataset/crs/cp/0964&gt; a crs:CommonwealthPerson ; foaf:name 'David Douglas (DD) SMITH' ; schema:birthDate '1897-11-19'^^xsd:date ; schema:deathDate '1984-07-07'^^xsd:date' ;  time:hasTime [ time:hasBeginning [ time:inXSDDate '1897-11-19'^^xsd:date ] ] .</v>
      </c>
    </row>
    <row r="727" spans="1:2" x14ac:dyDescent="0.15">
      <c r="A727" t="s">
        <v>20347</v>
      </c>
      <c r="B727" t="str">
        <f ca="1">CONCATENATE(SUBSTITUTE(SUBSTITUTE(A727,"dbo:","schema:"), ".", ";"), " time:hasTime [ time:hasBeginning [ time:inXSDDate ", CP!L727, IF(CP!P727="","",CONCATENATE(" ; time:hasEnd [ time:inXDSDate ",CP!P727)), " ] ] .")</f>
        <v>&lt;http://test;linked;data;gov;au/dataset/crs/cp/0965&gt; a crs:CommonwealthPerson ; foaf:name 'John Smith MURDOCH CMG' ; schema:birthDate '1862-09-29'^^xsd:date ; schema:deathDate '1945-05-21'^^xsd:date' ;  time:hasTime [ time:hasBeginning [ time:inXSDDate '1862-09-29'^^xsd:date ] ] .</v>
      </c>
    </row>
    <row r="728" spans="1:2" x14ac:dyDescent="0.15">
      <c r="A728" t="s">
        <v>20348</v>
      </c>
      <c r="B728" t="str">
        <f>CONCATENATE(SUBSTITUTE(SUBSTITUTE(A728,"dbo:","schema:"), ".", ";"), " time:hasTime [ time:hasBeginning [ time:inXSDDate ", CP!L728, IF(CP!P728="","",CONCATENATE(" ; time:hasEnd [ time:inXDSDate ",CP!P728)), " ] ] .")</f>
        <v>&lt;http://test;linked;data;gov;au/dataset/crs/cp/0966&gt; a crs:CommonwealthPerson ; foaf:name 'Steve KNAPMAN' ; schema:birthDate '1953'^^xsd:gYear ;  time:hasTime [ time:hasBeginning [ time:inXSDDate '1953'^^xsd:gYear ] ] .</v>
      </c>
    </row>
    <row r="729" spans="1:2" x14ac:dyDescent="0.15">
      <c r="A729" t="s">
        <v>20349</v>
      </c>
      <c r="B729" t="str">
        <f>CONCATENATE(SUBSTITUTE(SUBSTITUTE(A729,"dbo:","schema:"), ".", ";"), " time:hasTime [ time:hasBeginning [ time:inXSDDate ", CP!L729, IF(CP!P729="","",CONCATENATE(" ; time:hasEnd [ time:inXDSDate ",CP!P729)), " ] ] .")</f>
        <v>&lt;http://test;linked;data;gov;au/dataset/crs/cp/0967&gt; a crs:CommonwealthPerson ; foaf:name 'The Hon Laurence John BRERETON' ; schema:birthDate '1946-05-29'^^xsd:date ;  time:hasTime [ time:hasBeginning [ time:inXSDDate '1946-05-29'^^xsd:date ] ] .</v>
      </c>
    </row>
    <row r="730" spans="1:2" x14ac:dyDescent="0.15">
      <c r="A730" t="s">
        <v>20350</v>
      </c>
      <c r="B730" t="str">
        <f>CONCATENATE(SUBSTITUTE(SUBSTITUTE(A730,"dbo:","schema:"), ".", ";"), " time:hasTime [ time:hasBeginning [ time:inXSDDate ", CP!L730, IF(CP!P730="","",CONCATENATE(" ; time:hasEnd [ time:inXDSDate ",CP!P730)), " ] ] .")</f>
        <v>&lt;http://test;linked;data;gov;au/dataset/crs/cp/0968&gt; a crs:CommonwealthPerson ; foaf:name 'Marie Yvonne COLEMAN AO' ; schema:birthDate '1933-03-03'^^xsd:date ;  time:hasTime [ time:hasBeginning [ time:inXSDDate '1933-03-03'^^xsd:date ] ] .</v>
      </c>
    </row>
    <row r="731" spans="1:2" x14ac:dyDescent="0.15">
      <c r="A731" t="s">
        <v>20351</v>
      </c>
      <c r="B731" t="str">
        <f>CONCATENATE(SUBSTITUTE(SUBSTITUTE(A731,"dbo:","schema:"), ".", ";"), " time:hasTime [ time:hasBeginning [ time:inXSDDate ", CP!L731, IF(CP!P731="","",CONCATENATE(" ; time:hasEnd [ time:inXDSDate ",CP!P731)), " ] ] .")</f>
        <v>&lt;http://test;linked;data;gov;au/dataset/crs/cp/0969&gt; a crs:CommonwealthPerson ; foaf:name 'Raymond CHAPMAN' ; schema:birthDate '1925-12-31'^^xsd:date ;  time:hasTime [ time:hasBeginning [ time:inXSDDate '1925-12-31'^^xsd:date ] ] .</v>
      </c>
    </row>
    <row r="732" spans="1:2" x14ac:dyDescent="0.15">
      <c r="A732" t="s">
        <v>20352</v>
      </c>
      <c r="B732" t="str">
        <f ca="1">CONCATENATE(SUBSTITUTE(SUBSTITUTE(A732,"dbo:","schema:"), ".", ";"), " time:hasTime [ time:hasBeginning [ time:inXSDDate ", CP!L732, IF(CP!P732="","",CONCATENATE(" ; time:hasEnd [ time:inXDSDate ",CP!P732)), " ] ] .")</f>
        <v>&lt;http://test;linked;data;gov;au/dataset/crs/cp/0097&gt; a crs:CommonwealthPerson ; foaf:name 'The Hon Francis Daniel CREAN' ; schema:birthDate '1916-02-28'^^xsd:date ; schema:deathDate '2008-12-02'^^xsd:date' ;  time:hasTime [ time:hasBeginning [ time:inXSDDate '1916-02-28'^^xsd:date ] ] .</v>
      </c>
    </row>
    <row r="733" spans="1:2" x14ac:dyDescent="0.15">
      <c r="A733" t="s">
        <v>20353</v>
      </c>
      <c r="B733" t="str">
        <f ca="1">CONCATENATE(SUBSTITUTE(SUBSTITUTE(A733,"dbo:","schema:"), ".", ";"), " time:hasTime [ time:hasBeginning [ time:inXSDDate ", CP!L733, IF(CP!P733="","",CONCATENATE(" ; time:hasEnd [ time:inXDSDate ",CP!P733)), " ] ] .")</f>
        <v>&lt;http://test;linked;data;gov;au/dataset/crs/cp/0970&gt; a crs:CommonwealthPerson ; foaf:name 'John David JESS CBE' ; schema:birthDate '1922-04-15'^^xsd:date ; schema:deathDate '2003-10-18'^^xsd:date' ;  time:hasTime [ time:hasBeginning [ time:inXSDDate '1922-04-15'^^xsd:date ] ] .</v>
      </c>
    </row>
    <row r="734" spans="1:2" x14ac:dyDescent="0.15">
      <c r="A734" t="s">
        <v>20354</v>
      </c>
      <c r="B734" t="str">
        <f>CONCATENATE(SUBSTITUTE(SUBSTITUTE(A734,"dbo:","schema:"), ".", ";"), " time:hasTime [ time:hasBeginning [ time:inXSDDate ", CP!L734, IF(CP!P734="","",CONCATENATE(" ; time:hasEnd [ time:inXDSDate ",CP!P734)), " ] ] .")</f>
        <v>&lt;http://test;linked;data;gov;au/dataset/crs/cp/0971&gt; a crs:CommonwealthPerson ; foaf:name 'Robert James BROWN' ; schema:birthDate '1944-12-27'^^xsd:date ;  time:hasTime [ time:hasBeginning [ time:inXSDDate '1944-12-27'^^xsd:date ] ] .</v>
      </c>
    </row>
    <row r="735" spans="1:2" x14ac:dyDescent="0.15">
      <c r="A735" t="s">
        <v>20355</v>
      </c>
      <c r="B735" t="str">
        <f>CONCATENATE(SUBSTITUTE(SUBSTITUTE(A735,"dbo:","schema:"), ".", ";"), " time:hasTime [ time:hasBeginning [ time:inXSDDate ", CP!L735, IF(CP!P735="","",CONCATENATE(" ; time:hasEnd [ time:inXDSDate ",CP!P735)), " ] ] .")</f>
        <v>&lt;http://test;linked;data;gov;au/dataset/crs/cp/0972&gt; a crs:CommonwealthPerson ; foaf:name 'The Hon John Duncan ANDERSON AO' ; schema:birthDate '1956-11-14'^^xsd:date ;  time:hasTime [ time:hasBeginning [ time:inXSDDate '1956-11-14'^^xsd:date ] ] .</v>
      </c>
    </row>
    <row r="736" spans="1:2" x14ac:dyDescent="0.15">
      <c r="A736" t="s">
        <v>20356</v>
      </c>
      <c r="B736" t="str">
        <f>CONCATENATE(SUBSTITUTE(SUBSTITUTE(A736,"dbo:","schema:"), ".", ";"), " time:hasTime [ time:hasBeginning [ time:inXSDDate ", CP!L736, IF(CP!P736="","",CONCATENATE(" ; time:hasEnd [ time:inXDSDate ",CP!P736)), " ] ] .")</f>
        <v>&lt;http://test;linked;data;gov;au/dataset/crs/cp/0973&gt; a crs:CommonwealthPerson ; foaf:name 'Alan Gardner KERR AM' ; schema:birthDate '1936-02-16'^^xsd:date ;  time:hasTime [ time:hasBeginning [ time:inXSDDate '1936-02-16'^^xsd:date ] ] .</v>
      </c>
    </row>
    <row r="737" spans="1:2" x14ac:dyDescent="0.15">
      <c r="A737" t="s">
        <v>20357</v>
      </c>
      <c r="B737" t="str">
        <f>CONCATENATE(SUBSTITUTE(SUBSTITUTE(A737,"dbo:","schema:"), ".", ";"), " time:hasTime [ time:hasBeginning [ time:inXSDDate ", CP!L737, IF(CP!P737="","",CONCATENATE(" ; time:hasEnd [ time:inXDSDate ",CP!P737)), " ] ] .")</f>
        <v>&lt;http://test;linked;data;gov;au/dataset/crs/cp/0974&gt; a crs:CommonwealthPerson ; foaf:name 'Dr Peter Geoffrey EDWARDS AM' ; schema:birthDate '1945-08-29'^^xsd:date ;  time:hasTime [ time:hasBeginning [ time:inXSDDate '1945-08-29'^^xsd:date ] ] .</v>
      </c>
    </row>
    <row r="738" spans="1:2" x14ac:dyDescent="0.15">
      <c r="A738" t="s">
        <v>20358</v>
      </c>
      <c r="B738" t="str">
        <f>CONCATENATE(SUBSTITUTE(SUBSTITUTE(A738,"dbo:","schema:"), ".", ";"), " time:hasTime [ time:hasBeginning [ time:inXSDDate ", CP!L738, IF(CP!P738="","",CONCATENATE(" ; time:hasEnd [ time:inXDSDate ",CP!P738)), " ] ] .")</f>
        <v>&lt;http://test;linked;data;gov;au/dataset/crs/cp/0975&gt; a crs:CommonwealthPerson ; foaf:name 'Dr Robert John O'NEILL AO' ; schema:birthDate '1936-11-05'^^xsd:date ;  time:hasTime [ time:hasBeginning [ time:inXSDDate '1936-11-05'^^xsd:date ] ] .</v>
      </c>
    </row>
    <row r="739" spans="1:2" x14ac:dyDescent="0.15">
      <c r="A739" t="s">
        <v>20359</v>
      </c>
      <c r="B739" t="str">
        <f>CONCATENATE(SUBSTITUTE(SUBSTITUTE(A739,"dbo:","schema:"), ".", ";"), " time:hasTime [ time:hasBeginning [ time:inXSDDate ", CP!L739, IF(CP!P739="","",CONCATENATE(" ; time:hasEnd [ time:inXDSDate ",CP!P739)), " ] ] .")</f>
        <v>&lt;http://test;linked;data;gov;au/dataset/crs/cp/0976&gt; a crs:CommonwealthPerson ; foaf:name 'The Rt Rev Dr Peter John HOLLINGWORTH AC, OBE' ; schema:birthDate '1935-04-10'^^xsd:date ;  time:hasTime [ time:hasBeginning [ time:inXSDDate '1935-04-10'^^xsd:date ] ] .</v>
      </c>
    </row>
    <row r="740" spans="1:2" x14ac:dyDescent="0.15">
      <c r="A740" t="s">
        <v>20360</v>
      </c>
      <c r="B740" t="str">
        <f>CONCATENATE(SUBSTITUTE(SUBSTITUTE(A740,"dbo:","schema:"), ".", ";"), " time:hasTime [ time:hasBeginning [ time:inXSDDate ", CP!L740, IF(CP!P740="","",CONCATENATE(" ; time:hasEnd [ time:inXDSDate ",CP!P740)), " ] ] .")</f>
        <v>&lt;http://test;linked;data;gov;au/dataset/crs/cp/0977&gt; a crs:CommonwealthPerson ; foaf:name 'Meg Heather LEES' ; schema:birthDate '1948-10-19'^^xsd:date ;  time:hasTime [ time:hasBeginning [ time:inXSDDate '1948-10-19'^^xsd:date ] ] .</v>
      </c>
    </row>
    <row r="741" spans="1:2" x14ac:dyDescent="0.15">
      <c r="A741" t="s">
        <v>20361</v>
      </c>
      <c r="B741" t="str">
        <f>CONCATENATE(SUBSTITUTE(SUBSTITUTE(A741,"dbo:","schema:"), ".", ";"), " time:hasTime [ time:hasBeginning [ time:inXSDDate ", CP!L741, IF(CP!P741="","",CONCATENATE(" ; time:hasEnd [ time:inXDSDate ",CP!P741)), " ] ] .")</f>
        <v>&lt;http://test;linked;data;gov;au/dataset/crs/cp/0978&gt; a crs:CommonwealthPerson ; foaf:name 'The Hon Albert Jaime GRASSBY AM' ; schema:birthDate '1926-07-12'^^xsd:date ;  time:hasTime [ time:hasBeginning [ time:inXSDDate '1926-07-12'^^xsd:date ] ] .</v>
      </c>
    </row>
    <row r="742" spans="1:2" x14ac:dyDescent="0.15">
      <c r="A742" t="s">
        <v>20362</v>
      </c>
      <c r="B742" t="str">
        <f>CONCATENATE(SUBSTITUTE(SUBSTITUTE(A742,"dbo:","schema:"), ".", ";"), " time:hasTime [ time:hasBeginning [ time:inXSDDate ", CP!L742, IF(CP!P742="","",CONCATENATE(" ; time:hasEnd [ time:inXDSDate ",CP!P742)), " ] ] .")</f>
        <v>&lt;http://test;linked;data;gov;au/dataset/crs/cp/0979&gt; a crs:CommonwealthPerson ; foaf:name 'Lionel Barrie WOODWARD AO' ; schema:birthDate '1942-10-09'^^xsd:date ;  time:hasTime [ time:hasBeginning [ time:inXSDDate '1942-10-09'^^xsd:date ] ] .</v>
      </c>
    </row>
    <row r="743" spans="1:2" x14ac:dyDescent="0.15">
      <c r="A743" t="s">
        <v>20363</v>
      </c>
      <c r="B743" t="str">
        <f ca="1">CONCATENATE(SUBSTITUTE(SUBSTITUTE(A743,"dbo:","schema:"), ".", ";"), " time:hasTime [ time:hasBeginning [ time:inXSDDate ", CP!L743, IF(CP!P743="","",CONCATENATE(" ; time:hasEnd [ time:inXDSDate ",CP!P743)), " ] ] .")</f>
        <v>&lt;http://test;linked;data;gov;au/dataset/crs/cp/0098&gt; a crs:CommonwealthPerson ; foaf:name 'John Edward MARRIOTT' ; schema:birthDate '1913-02-16'^^xsd:date ; schema:deathDate '1994-04-13'^^xsd:date' ;  time:hasTime [ time:hasBeginning [ time:inXSDDate '1913-02-16'^^xsd:date ] ] .</v>
      </c>
    </row>
    <row r="744" spans="1:2" x14ac:dyDescent="0.15">
      <c r="A744" t="s">
        <v>20364</v>
      </c>
      <c r="B744" t="str">
        <f ca="1">CONCATENATE(SUBSTITUTE(SUBSTITUTE(A744,"dbo:","schema:"), ".", ";"), " time:hasTime [ time:hasBeginning [ time:inXSDDate ", CP!L744, IF(CP!P744="","",CONCATENATE(" ; time:hasEnd [ time:inXDSDate ",CP!P744)), " ] ] .")</f>
        <v>&lt;http://test;linked;data;gov;au/dataset/crs/cp/0981&gt; a crs:CommonwealthPerson ; foaf:name 'Allan Thomas GRIFFITH AM' ; schema:birthDate '1922-05-30'^^xsd:date ; schema:deathDate '1998-11-24'^^xsd:date' ;  time:hasTime [ time:hasBeginning [ time:inXSDDate '1922-05-30'^^xsd:date ] ] .</v>
      </c>
    </row>
    <row r="745" spans="1:2" x14ac:dyDescent="0.15">
      <c r="A745" t="s">
        <v>20365</v>
      </c>
      <c r="B745" t="str">
        <f ca="1">CONCATENATE(SUBSTITUTE(SUBSTITUTE(A745,"dbo:","schema:"), ".", ";"), " time:hasTime [ time:hasBeginning [ time:inXSDDate ", CP!L745, IF(CP!P745="","",CONCATENATE(" ; time:hasEnd [ time:inXDSDate ",CP!P745)), " ] ] .")</f>
        <v>&lt;http://test;linked;data;gov;au/dataset/crs/cp/0982&gt; a crs:CommonwealthPerson ; foaf:name 'Sir Geoffrey John YEEND AC' ; schema:birthDate '1927-05-01'^^xsd:date ; schema:deathDate '1994-10-06'^^xsd:date' ;  time:hasTime [ time:hasBeginning [ time:inXSDDate '1927-05-01'^^xsd:date ] ] .</v>
      </c>
    </row>
    <row r="746" spans="1:2" x14ac:dyDescent="0.15">
      <c r="A746" t="s">
        <v>20366</v>
      </c>
      <c r="B746" t="str">
        <f ca="1">CONCATENATE(SUBSTITUTE(SUBSTITUTE(A746,"dbo:","schema:"), ".", ";"), " time:hasTime [ time:hasBeginning [ time:inXSDDate ", CP!L746, IF(CP!P746="","",CONCATENATE(" ; time:hasEnd [ time:inXDSDate ",CP!P746)), " ] ] .")</f>
        <v>&lt;http://test;linked;data;gov;au/dataset/crs/cp/0983&gt; a crs:CommonwealthPerson ; foaf:name 'The Hon Arthur BLAKELEY' ; schema:birthDate '1886-07-03'^^xsd:date ; schema:deathDate '1972-06-27'^^xsd:date' ;  time:hasTime [ time:hasBeginning [ time:inXSDDate '1886-07-03'^^xsd:date ] ] .</v>
      </c>
    </row>
    <row r="747" spans="1:2" x14ac:dyDescent="0.15">
      <c r="A747" t="s">
        <v>20367</v>
      </c>
      <c r="B747" t="str">
        <f>CONCATENATE(SUBSTITUTE(SUBSTITUTE(A747,"dbo:","schema:"), ".", ";"), " time:hasTime [ time:hasBeginning [ time:inXSDDate ", CP!L747, IF(CP!P747="","",CONCATENATE(" ; time:hasEnd [ time:inXDSDate ",CP!P747)), " ] ] .")</f>
        <v>&lt;http://test;linked;data;gov;au/dataset/crs/cp/0984&gt; a crs:CommonwealthPerson ; foaf:name 'The Hon Gary Douglas HARDGRAVE' ; schema:birthDate '1960-01-05'^^xsd:date ;  time:hasTime [ time:hasBeginning [ time:inXSDDate '1960-01-05'^^xsd:date ] ] .</v>
      </c>
    </row>
    <row r="748" spans="1:2" x14ac:dyDescent="0.15">
      <c r="A748" t="s">
        <v>20368</v>
      </c>
      <c r="B748" t="str">
        <f ca="1">CONCATENATE(SUBSTITUTE(SUBSTITUTE(A748,"dbo:","schema:"), ".", ";"), " time:hasTime [ time:hasBeginning [ time:inXSDDate ", CP!L748, IF(CP!P748="","",CONCATENATE(" ; time:hasEnd [ time:inXDSDate ",CP!P748)), " ] ] .")</f>
        <v>&lt;http://test;linked;data;gov;au/dataset/crs/cp/0985&gt; a crs:CommonwealthPerson ; foaf:name 'The Hon David Francis JULL' ; schema:birthDate '1944-10-04'^^xsd:date ; schema:deathDate '2011-09-13'^^xsd:date' ;  time:hasTime [ time:hasBeginning [ time:inXSDDate '1944-10-04'^^xsd:date ] ] .</v>
      </c>
    </row>
    <row r="749" spans="1:2" x14ac:dyDescent="0.15">
      <c r="A749" t="s">
        <v>20369</v>
      </c>
      <c r="B749" t="str">
        <f>CONCATENATE(SUBSTITUTE(SUBSTITUTE(A749,"dbo:","schema:"), ".", ";"), " time:hasTime [ time:hasBeginning [ time:inXSDDate ", CP!L749, IF(CP!P749="","",CONCATENATE(" ; time:hasEnd [ time:inXDSDate ",CP!P749)), " ] ] .")</f>
        <v>&lt;http://test;linked;data;gov;au/dataset/crs/cp/0986&gt; a crs:CommonwealthPerson ; foaf:name 'The Hon Geoffrey Daniel PROSSER' ; schema:birthDate '1948-11-06'^^xsd:date ;  time:hasTime [ time:hasBeginning [ time:inXSDDate '1948-11-06'^^xsd:date ] ] .</v>
      </c>
    </row>
    <row r="750" spans="1:2" x14ac:dyDescent="0.15">
      <c r="A750" t="s">
        <v>20370</v>
      </c>
      <c r="B750" t="str">
        <f>CONCATENATE(SUBSTITUTE(SUBSTITUTE(A750,"dbo:","schema:"), ".", ";"), " time:hasTime [ time:hasBeginning [ time:inXSDDate ", CP!L750, IF(CP!P750="","",CONCATENATE(" ; time:hasEnd [ time:inXDSDate ",CP!P750)), " ] ] .")</f>
        <v>&lt;http://test;linked;data;gov;au/dataset/crs/cp/0987&gt; a crs:CommonwealthPerson ; foaf:name 'The Hon Robert David NICHOLSON AO' ; schema:birthDate '1937-08-07'^^xsd:date ;  time:hasTime [ time:hasBeginning [ time:inXSDDate '1937-08-07'^^xsd:date ] ] .</v>
      </c>
    </row>
    <row r="751" spans="1:2" x14ac:dyDescent="0.15">
      <c r="A751" t="s">
        <v>20371</v>
      </c>
      <c r="B751" t="str">
        <f>CONCATENATE(SUBSTITUTE(SUBSTITUTE(A751,"dbo:","schema:"), ".", ";"), " time:hasTime [ time:hasBeginning [ time:inXSDDate ", CP!L751, IF(CP!P751="","",CONCATENATE(" ; time:hasEnd [ time:inXDSDate ",CP!P751)), " ] ] .")</f>
        <v>&lt;http://test;linked;data;gov;au/dataset/crs/cp/0988&gt; a crs:CommonwealthPerson ; foaf:name 'The Hon John COBB' ; schema:birthDate '1950-02-11'^^xsd:date ;  time:hasTime [ time:hasBeginning [ time:inXSDDate '1950-02-11'^^xsd:date ] ] .</v>
      </c>
    </row>
    <row r="752" spans="1:2" x14ac:dyDescent="0.15">
      <c r="A752" t="s">
        <v>20372</v>
      </c>
      <c r="B752" t="str">
        <f ca="1">CONCATENATE(SUBSTITUTE(SUBSTITUTE(A752,"dbo:","schema:"), ".", ";"), " time:hasTime [ time:hasBeginning [ time:inXSDDate ", CP!L752, IF(CP!P752="","",CONCATENATE(" ; time:hasEnd [ time:inXDSDate ",CP!P752)), " ] ] .")</f>
        <v>&lt;http://test;linked;data;gov;au/dataset/crs/cp/0989&gt; a crs:CommonwealthPerson ; foaf:name 'Jeannie Margaret FERRIS' ; schema:birthDate '1941-03-14'^^xsd:date ; schema:deathDate '2007-04-02'^^xsd:date' ;  time:hasTime [ time:hasBeginning [ time:inXSDDate '1941-03-14'^^xsd:date ] ] .</v>
      </c>
    </row>
    <row r="753" spans="1:2" x14ac:dyDescent="0.15">
      <c r="A753" t="s">
        <v>20373</v>
      </c>
      <c r="B753" t="str">
        <f ca="1">CONCATENATE(SUBSTITUTE(SUBSTITUTE(A753,"dbo:","schema:"), ".", ";"), " time:hasTime [ time:hasBeginning [ time:inXSDDate ", CP!L753, IF(CP!P753="","",CONCATENATE(" ; time:hasEnd [ time:inXDSDate ",CP!P753)), " ] ] .")</f>
        <v>&lt;http://test;linked;data;gov;au/dataset/crs/cp/0099&gt; a crs:CommonwealthPerson ; foaf:name 'The Hon Edward Gough WHITLAM AC, QC' ; schema:birthDate '1916-07-11'^^xsd:date ; schema:deathDate '2014-10-21'^^xsd:date' ;  time:hasTime [ time:hasBeginning [ time:inXSDDate '1916-07-11'^^xsd:date ] ] .</v>
      </c>
    </row>
    <row r="754" spans="1:2" x14ac:dyDescent="0.15">
      <c r="A754" t="s">
        <v>20374</v>
      </c>
      <c r="B754" t="str">
        <f>CONCATENATE(SUBSTITUTE(SUBSTITUTE(A754,"dbo:","schema:"), ".", ";"), " time:hasTime [ time:hasBeginning [ time:inXSDDate ", CP!L754, IF(CP!P754="","",CONCATENATE(" ; time:hasEnd [ time:inXDSDate ",CP!P754)), " ] ] .")</f>
        <v>&lt;http://test;linked;data;gov;au/dataset/crs/cp/0990&gt; a crs:CommonwealthPerson ; foaf:name 'The Hon David  Peter Maxwell HAWKER' ; schema:birthDate '1949-05-01'^^xsd:date ;  time:hasTime [ time:hasBeginning [ time:inXSDDate '1949-05-01'^^xsd:date ] ] .</v>
      </c>
    </row>
    <row r="755" spans="1:2" x14ac:dyDescent="0.15">
      <c r="A755" t="s">
        <v>20375</v>
      </c>
      <c r="B755" t="str">
        <f>CONCATENATE(SUBSTITUTE(SUBSTITUTE(A755,"dbo:","schema:"), ".", ";"), " time:hasTime [ time:hasBeginning [ time:inXSDDate ", CP!L755, IF(CP!P755="","",CONCATENATE(" ; time:hasEnd [ time:inXDSDate ",CP!P755)), " ] ] .")</f>
        <v>&lt;http://test;linked;data;gov;au/dataset/crs/cp/0991&gt; a crs:CommonwealthPerson ; foaf:name 'The Hon Tony SMITH' ; schema:birthDate '1967-03-13'^^xsd:date ;  time:hasTime [ time:hasBeginning [ time:inXSDDate '1967-03-13'^^xsd:date ] ] .</v>
      </c>
    </row>
    <row r="756" spans="1:2" x14ac:dyDescent="0.15">
      <c r="A756" t="s">
        <v>20376</v>
      </c>
      <c r="B756" t="str">
        <f>CONCATENATE(SUBSTITUTE(SUBSTITUTE(A756,"dbo:","schema:"), ".", ";"), " time:hasTime [ time:hasBeginning [ time:inXSDDate ", CP!L756, IF(CP!P756="","",CONCATENATE(" ; time:hasEnd [ time:inXDSDate ",CP!P756)), " ] ] .")</f>
        <v>&lt;http://test;linked;data;gov;au/dataset/crs/cp/0992&gt; a crs:CommonwealthPerson ; foaf:name 'The Hon Gary Roy NAIRN' ; schema:birthDate '1951-01-03'^^xsd:date ;  time:hasTime [ time:hasBeginning [ time:inXSDDate '1951-01-03'^^xsd:date ] ] .</v>
      </c>
    </row>
    <row r="757" spans="1:2" x14ac:dyDescent="0.15">
      <c r="A757" t="s">
        <v>20377</v>
      </c>
      <c r="B757" t="str">
        <f ca="1">CONCATENATE(SUBSTITUTE(SUBSTITUTE(A757,"dbo:","schema:"), ".", ";"), " time:hasTime [ time:hasBeginning [ time:inXSDDate ", CP!L757, IF(CP!P757="","",CONCATENATE(" ; time:hasEnd [ time:inXDSDate ",CP!P757)), " ] ] .")</f>
        <v>&lt;http://test;linked;data;gov;au/dataset/crs/cp/0993&gt; a crs:CommonwealthPerson ; foaf:name 'The Hon Francis Xavier Lockington CONNOR AO, QC' ; schema:birthDate '1917-12-12'^^xsd:date ; schema:deathDate '2005-12-27'^^xsd:date' ;  time:hasTime [ time:hasBeginning [ time:inXSDDate '1917-12-12'^^xsd:date ] ] .</v>
      </c>
    </row>
    <row r="758" spans="1:2" x14ac:dyDescent="0.15">
      <c r="A758" t="s">
        <v>20378</v>
      </c>
      <c r="B758" t="str">
        <f>CONCATENATE(SUBSTITUTE(SUBSTITUTE(A758,"dbo:","schema:"), ".", ";"), " time:hasTime [ time:hasBeginning [ time:inXSDDate ", CP!L758, IF(CP!P758="","",CONCATENATE(" ; time:hasEnd [ time:inXDSDate ",CP!P758)), " ] ] .")</f>
        <v>&lt;http://test;linked;data;gov;au/dataset/crs/cp/0994&gt; a crs:CommonwealthPerson ; foaf:name 'The Hon Paul Henry CALVERT' ; schema:birthDate '1940-01-19'^^xsd:date ;  time:hasTime [ time:hasBeginning [ time:inXSDDate '1940-01-19'^^xsd:date ] ] .</v>
      </c>
    </row>
    <row r="759" spans="1:2" x14ac:dyDescent="0.15">
      <c r="A759" t="s">
        <v>20379</v>
      </c>
      <c r="B759" t="str">
        <f>CONCATENATE(SUBSTITUTE(SUBSTITUTE(A759,"dbo:","schema:"), ".", ";"), " time:hasTime [ time:hasBeginning [ time:inXSDDate ", CP!L759, IF(CP!P759="","",CONCATENATE(" ; time:hasEnd [ time:inXDSDate ",CP!P759)), " ] ] .")</f>
        <v>&lt;http://test;linked;data;gov;au/dataset/crs/cp/0995&gt; a crs:CommonwealthPerson ; foaf:name 'Senator the Hon Robert Francis RAY' ; schema:birthDate '1947-04-04'^^xsd:date ;  time:hasTime [ time:hasBeginning [ time:inXSDDate '1947-04-04'^^xsd:date ] ] .</v>
      </c>
    </row>
    <row r="760" spans="1:2" x14ac:dyDescent="0.15">
      <c r="A760" t="s">
        <v>20380</v>
      </c>
      <c r="B760" t="str">
        <f ca="1">CONCATENATE(SUBSTITUTE(SUBSTITUTE(A760,"dbo:","schema:"), ".", ";"), " time:hasTime [ time:hasBeginning [ time:inXSDDate ", CP!L760, IF(CP!P760="","",CONCATENATE(" ; time:hasEnd [ time:inXDSDate ",CP!P760)), " ] ] .")</f>
        <v>&lt;http://test;linked;data;gov;au/dataset/crs/cp/0996&gt; a crs:CommonwealthPerson ; foaf:name 'The Hon Edward John WARD' ; schema:birthDate '1899-03-07'^^xsd:date ; schema:deathDate '1963-07-31'^^xsd:date' ;  time:hasTime [ time:hasBeginning [ time:inXSDDate '1899-03-07'^^xsd:date ] ] .</v>
      </c>
    </row>
    <row r="761" spans="1:2" x14ac:dyDescent="0.15">
      <c r="A761" t="s">
        <v>20381</v>
      </c>
      <c r="B761" t="str">
        <f>CONCATENATE(SUBSTITUTE(SUBSTITUTE(A761,"dbo:","schema:"), ".", ";"), " time:hasTime [ time:hasBeginning [ time:inXSDDate ", CP!L761, IF(CP!P761="","",CONCATENATE(" ; time:hasEnd [ time:inXDSDate ",CP!P761)), " ] ] .")</f>
        <v>&lt;http://test;linked;data;gov;au/dataset/crs/cp/0997&gt; a crs:CommonwealthPerson ; foaf:name 'The Hon Charles Roderick KEMP' ; schema:birthDate '1944-12-21'^^xsd:date ;  time:hasTime [ time:hasBeginning [ time:inXSDDate '1944-12-21'^^xsd:date ] ] .</v>
      </c>
    </row>
    <row r="762" spans="1:2" x14ac:dyDescent="0.15">
      <c r="A762" t="s">
        <v>20382</v>
      </c>
      <c r="B762" t="str">
        <f>CONCATENATE(SUBSTITUTE(SUBSTITUTE(A762,"dbo:","schema:"), ".", ";"), " time:hasTime [ time:hasBeginning [ time:inXSDDate ", CP!L762, IF(CP!P762="","",CONCATENATE(" ; time:hasEnd [ time:inXDSDate ",CP!P762)), " ] ] .")</f>
        <v>&lt;http://test;linked;data;gov;au/dataset/crs/cp/0998&gt; a crs:CommonwealthPerson ; foaf:name 'Gary GRAY AO' ; schema:birthDate '1958-04-30'^^xsd:date ;  time:hasTime [ time:hasBeginning [ time:inXSDDate '1958-04-30'^^xsd:date ] ] .</v>
      </c>
    </row>
    <row r="763" spans="1:2" x14ac:dyDescent="0.15">
      <c r="A763" t="s">
        <v>20383</v>
      </c>
      <c r="B763" t="str">
        <f>CONCATENATE(SUBSTITUTE(SUBSTITUTE(A763,"dbo:","schema:"), ".", ";"), " time:hasTime [ time:hasBeginning [ time:inXSDDate ", CP!L763, IF(CP!P763="","",CONCATENATE(" ; time:hasEnd [ time:inXDSDate ",CP!P763)), " ] ] .")</f>
        <v>&lt;http://test;linked;data;gov;au/dataset/crs/cp/0999&gt; a crs:CommonwealthPerson ; foaf:name 'Major General Philip Michael JEFFERY AC, CVO, MC (Retd)' ; schema:birthDate '1937-12-12'^^xsd:date ;  time:hasTime [ time:hasBeginning [ time:inXSDDate '1937-12-12'^^xsd:date ] ] .</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C54F1-67F0-44DF-8BD8-7EABFC8C1B04}">
  <dimension ref="A1:O124"/>
  <sheetViews>
    <sheetView topLeftCell="D1" zoomScale="140" zoomScaleNormal="140" workbookViewId="0">
      <selection activeCell="O2" sqref="O2"/>
    </sheetView>
  </sheetViews>
  <sheetFormatPr baseColWidth="10" defaultColWidth="8.83203125" defaultRowHeight="13" x14ac:dyDescent="0.15"/>
  <cols>
    <col min="5" max="5" width="5.5" customWidth="1"/>
    <col min="6" max="6" width="25.33203125" customWidth="1"/>
    <col min="7" max="7" width="5" customWidth="1"/>
    <col min="8" max="8" width="2.6640625" customWidth="1"/>
    <col min="9" max="9" width="3.33203125" customWidth="1"/>
    <col min="10" max="10" width="23.33203125" style="8" bestFit="1" customWidth="1"/>
    <col min="11" max="11" width="4.83203125" customWidth="1"/>
    <col min="12" max="12" width="3" customWidth="1"/>
    <col min="13" max="13" width="3.6640625" customWidth="1"/>
    <col min="14" max="14" width="21.83203125" bestFit="1" customWidth="1"/>
  </cols>
  <sheetData>
    <row r="1" spans="1:15" x14ac:dyDescent="0.15">
      <c r="A1" s="1" t="s">
        <v>0</v>
      </c>
      <c r="B1" s="1" t="s">
        <v>1</v>
      </c>
      <c r="C1" s="1" t="s">
        <v>2</v>
      </c>
      <c r="D1" s="1" t="s">
        <v>3</v>
      </c>
      <c r="E1" s="1" t="s">
        <v>20391</v>
      </c>
      <c r="F1" s="1" t="s">
        <v>20392</v>
      </c>
      <c r="G1" s="7" t="s">
        <v>20384</v>
      </c>
      <c r="H1" s="3" t="s">
        <v>20385</v>
      </c>
      <c r="I1" s="3" t="s">
        <v>20386</v>
      </c>
      <c r="J1" s="8" t="s">
        <v>20387</v>
      </c>
      <c r="K1" s="3" t="s">
        <v>20388</v>
      </c>
      <c r="L1" s="3" t="s">
        <v>20389</v>
      </c>
      <c r="M1" s="3" t="s">
        <v>20390</v>
      </c>
      <c r="N1" s="3" t="s">
        <v>20390</v>
      </c>
      <c r="O1" s="7" t="s">
        <v>20393</v>
      </c>
    </row>
    <row r="2" spans="1:15" x14ac:dyDescent="0.15">
      <c r="A2" s="1" t="s">
        <v>17149</v>
      </c>
      <c r="B2" s="1" t="s">
        <v>17150</v>
      </c>
      <c r="C2" s="1">
        <v>19010101</v>
      </c>
      <c r="E2" t="str">
        <f>TEXT(SUBSTITUTE(A2, "CO ", ""), "0000")</f>
        <v>0001</v>
      </c>
      <c r="F2" t="str">
        <f>PROPER(B2)</f>
        <v>Commonwealth Of Australia</v>
      </c>
      <c r="G2" t="str">
        <f>LEFT(C2,4)</f>
        <v>1901</v>
      </c>
      <c r="H2" t="str">
        <f>MID(C2,5,2)</f>
        <v>01</v>
      </c>
      <c r="I2" t="str">
        <f>RIGHT(C2,2)</f>
        <v>01</v>
      </c>
      <c r="J2" s="9" t="str">
        <f>IF(AND(H2+0&gt;=1,H2+0&lt;=12),CONCATENATE("%",G2,"-",H2,"-",I2,"%^^xsd:date"),CONCATENATE("%",G2,"%^^xsd:gYear"))</f>
        <v>%1901-01-01%^^xsd:date</v>
      </c>
      <c r="K2" t="str">
        <f>LEFT(D2,4)</f>
        <v/>
      </c>
      <c r="L2" t="str">
        <f>MID(D2,5,2)</f>
        <v/>
      </c>
      <c r="M2" t="str">
        <f>RIGHT(D2,2)</f>
        <v/>
      </c>
      <c r="N2" t="str">
        <f>IFERROR(IF(AND(L2+0&gt;=1,L2+0&lt;=12),CONCATENATE("%",K2,"-",L2,"-",M2,"%^^xsd:date"),CONCATENATE("%",K2,"%^^xsd:gYear")),"")</f>
        <v/>
      </c>
      <c r="O2" t="str">
        <f>CONCATENATE(":",E2," a crs:CommonwealthOrganisation ; schema:name %",F2,"% ; schema:startDate ",J2, IF(N2="","",CONCATENATE(" ; schema:endDate ",N2)), " ; time:hasTime [ time:hasBeginning [ time:inXSDDate ", J2, " ] ", IF(N2="","",CONCATENATE(" ; time:hasEnd [ time:inXSDDate ",N2, " ] ")), " ] .")</f>
        <v>:0001 a crs:CommonwealthOrganisation ; schema:name %Commonwealth Of Australia% ; schema:startDate %1901-01-01%^^xsd:date ; time:hasTime [ time:hasBeginning [ time:inXSDDate %1901-01-01%^^xsd:date ]  ] .</v>
      </c>
    </row>
    <row r="3" spans="1:15" x14ac:dyDescent="0.15">
      <c r="A3" s="1" t="s">
        <v>17151</v>
      </c>
      <c r="B3" s="1" t="s">
        <v>17152</v>
      </c>
      <c r="C3" s="1">
        <v>19270301</v>
      </c>
      <c r="D3" s="1">
        <v>19310612</v>
      </c>
      <c r="E3" t="str">
        <f t="shared" ref="E3:E66" si="0">TEXT(SUBSTITUTE(A3, "CO ", ""), "0000")</f>
        <v>0010</v>
      </c>
      <c r="F3" t="str">
        <f t="shared" ref="F3:F66" si="1">PROPER(B3)</f>
        <v>Territory Of Central Australia</v>
      </c>
      <c r="G3" t="str">
        <f t="shared" ref="G3:G66" si="2">LEFT(C3,4)</f>
        <v>1927</v>
      </c>
      <c r="H3" t="str">
        <f t="shared" ref="H3:H66" si="3">MID(C3,5,2)</f>
        <v>03</v>
      </c>
      <c r="I3" t="str">
        <f t="shared" ref="I3:I66" si="4">RIGHT(C3,2)</f>
        <v>01</v>
      </c>
      <c r="J3" s="9" t="str">
        <f t="shared" ref="J3:J66" si="5">IF(AND(H3+0&gt;=1,H3+0&lt;=12),CONCATENATE("%",G3,"-",H3,"-",I3,"%^^xsd:date"),CONCATENATE("%",G3,"%^^xsd:gYear"))</f>
        <v>%1927-03-01%^^xsd:date</v>
      </c>
      <c r="K3" t="str">
        <f t="shared" ref="K3:K66" si="6">LEFT(D3,4)</f>
        <v>1931</v>
      </c>
      <c r="L3" t="str">
        <f t="shared" ref="L3:L66" si="7">MID(D3,5,2)</f>
        <v>06</v>
      </c>
      <c r="M3" t="str">
        <f t="shared" ref="M3:M66" si="8">RIGHT(D3,2)</f>
        <v>12</v>
      </c>
      <c r="N3" t="str">
        <f t="shared" ref="N3:N66" si="9">IFERROR(IF(AND(L3+0&gt;=1,L3+0&lt;=12),CONCATENATE("%",K3,"-",L3,"-",M3,"%^^xsd:date"),CONCATENATE("%",K3,"%^^xsd:gYear")),"")</f>
        <v>%1931-06-12%^^xsd:date</v>
      </c>
      <c r="O3" t="str">
        <f t="shared" ref="O3:O66" si="10">CONCATENATE(":",E3," a crs:CommonwealthOrganisation ; schema:name %",F3,"% ; schema:startDate ",J3, IF(N3="","",CONCATENATE(" ; schema:endDate ",N3)), " ; time:hasTime [ time:hasBeginning [ time:inXSDDate ", J3, " ] ", IF(N3="","",CONCATENATE(" ; time:hasEnd [ time:inXSDDate ",N3, " ] ")), " ] .")</f>
        <v>:0010 a crs:CommonwealthOrganisation ; schema:name %Territory Of Central Australia% ; schema:startDate %1927-03-01%^^xsd:date ; schema:endDate %1931-06-12%^^xsd:date ; time:hasTime [ time:hasBeginning [ time:inXSDDate %1927-03-01%^^xsd:date ]  ; time:hasEnd [ time:inXSDDate %1931-06-12%^^xsd:date ]  ] .</v>
      </c>
    </row>
    <row r="4" spans="1:15" x14ac:dyDescent="0.15">
      <c r="A4" s="1" t="s">
        <v>17153</v>
      </c>
      <c r="B4" s="1" t="s">
        <v>17154</v>
      </c>
      <c r="C4" s="1">
        <v>19790101</v>
      </c>
      <c r="E4" t="str">
        <f t="shared" si="0"/>
        <v>0100</v>
      </c>
      <c r="F4" t="str">
        <f t="shared" si="1"/>
        <v>Peter G. Rolland (Landscape Architect)</v>
      </c>
      <c r="G4" t="str">
        <f t="shared" si="2"/>
        <v>1979</v>
      </c>
      <c r="H4" t="str">
        <f t="shared" si="3"/>
        <v>01</v>
      </c>
      <c r="I4" t="str">
        <f t="shared" si="4"/>
        <v>01</v>
      </c>
      <c r="J4" s="9" t="str">
        <f t="shared" si="5"/>
        <v>%1979-01-01%^^xsd:date</v>
      </c>
      <c r="K4" t="str">
        <f t="shared" si="6"/>
        <v/>
      </c>
      <c r="L4" t="str">
        <f t="shared" si="7"/>
        <v/>
      </c>
      <c r="M4" t="str">
        <f t="shared" si="8"/>
        <v/>
      </c>
      <c r="N4" t="str">
        <f t="shared" si="9"/>
        <v/>
      </c>
      <c r="O4" t="str">
        <f t="shared" si="10"/>
        <v>:0100 a crs:CommonwealthOrganisation ; schema:name %Peter G. Rolland (Landscape Architect)% ; schema:startDate %1979-01-01%^^xsd:date ; time:hasTime [ time:hasBeginning [ time:inXSDDate %1979-01-01%^^xsd:date ]  ] .</v>
      </c>
    </row>
    <row r="5" spans="1:15" x14ac:dyDescent="0.15">
      <c r="A5" s="1" t="s">
        <v>17155</v>
      </c>
      <c r="B5" s="1" t="s">
        <v>17156</v>
      </c>
      <c r="C5" s="1">
        <v>19790101</v>
      </c>
      <c r="E5" t="str">
        <f t="shared" si="0"/>
        <v>0101</v>
      </c>
      <c r="F5" t="str">
        <f t="shared" si="1"/>
        <v>Mitchell Giurgola &amp; Thorp Architects</v>
      </c>
      <c r="G5" t="str">
        <f t="shared" si="2"/>
        <v>1979</v>
      </c>
      <c r="H5" t="str">
        <f t="shared" si="3"/>
        <v>01</v>
      </c>
      <c r="I5" t="str">
        <f t="shared" si="4"/>
        <v>01</v>
      </c>
      <c r="J5" s="9" t="str">
        <f t="shared" si="5"/>
        <v>%1979-01-01%^^xsd:date</v>
      </c>
      <c r="K5" t="str">
        <f t="shared" si="6"/>
        <v/>
      </c>
      <c r="L5" t="str">
        <f t="shared" si="7"/>
        <v/>
      </c>
      <c r="M5" t="str">
        <f t="shared" si="8"/>
        <v/>
      </c>
      <c r="N5" t="str">
        <f t="shared" si="9"/>
        <v/>
      </c>
      <c r="O5" t="str">
        <f t="shared" si="10"/>
        <v>:0101 a crs:CommonwealthOrganisation ; schema:name %Mitchell Giurgola &amp; Thorp Architects% ; schema:startDate %1979-01-01%^^xsd:date ; time:hasTime [ time:hasBeginning [ time:inXSDDate %1979-01-01%^^xsd:date ]  ] .</v>
      </c>
    </row>
    <row r="6" spans="1:15" x14ac:dyDescent="0.15">
      <c r="A6" s="1" t="s">
        <v>17157</v>
      </c>
      <c r="B6" s="1" t="s">
        <v>17158</v>
      </c>
      <c r="C6" s="1">
        <v>19790101</v>
      </c>
      <c r="E6" t="str">
        <f t="shared" si="0"/>
        <v>0102</v>
      </c>
      <c r="F6" t="str">
        <f t="shared" si="1"/>
        <v>Irwin Johnston &amp; Partners Engineers Pty Ltd (Structural Engineers)</v>
      </c>
      <c r="G6" t="str">
        <f t="shared" si="2"/>
        <v>1979</v>
      </c>
      <c r="H6" t="str">
        <f t="shared" si="3"/>
        <v>01</v>
      </c>
      <c r="I6" t="str">
        <f t="shared" si="4"/>
        <v>01</v>
      </c>
      <c r="J6" s="9" t="str">
        <f t="shared" si="5"/>
        <v>%1979-01-01%^^xsd:date</v>
      </c>
      <c r="K6" t="str">
        <f t="shared" si="6"/>
        <v/>
      </c>
      <c r="L6" t="str">
        <f t="shared" si="7"/>
        <v/>
      </c>
      <c r="M6" t="str">
        <f t="shared" si="8"/>
        <v/>
      </c>
      <c r="N6" t="str">
        <f t="shared" si="9"/>
        <v/>
      </c>
      <c r="O6" t="str">
        <f t="shared" si="10"/>
        <v>:0102 a crs:CommonwealthOrganisation ; schema:name %Irwin Johnston &amp; Partners Engineers Pty Ltd (Structural Engineers)% ; schema:startDate %1979-01-01%^^xsd:date ; time:hasTime [ time:hasBeginning [ time:inXSDDate %1979-01-01%^^xsd:date ]  ] .</v>
      </c>
    </row>
    <row r="7" spans="1:15" x14ac:dyDescent="0.15">
      <c r="A7" s="1" t="s">
        <v>17159</v>
      </c>
      <c r="B7" s="1" t="s">
        <v>16562</v>
      </c>
      <c r="C7" s="1">
        <v>19620000</v>
      </c>
      <c r="E7" t="str">
        <f t="shared" si="0"/>
        <v>1024</v>
      </c>
      <c r="F7" t="str">
        <f t="shared" si="1"/>
        <v>Embroiderers' Guild Act</v>
      </c>
      <c r="G7" t="str">
        <f t="shared" si="2"/>
        <v>1962</v>
      </c>
      <c r="H7" t="str">
        <f t="shared" si="3"/>
        <v>00</v>
      </c>
      <c r="I7" t="str">
        <f t="shared" si="4"/>
        <v>00</v>
      </c>
      <c r="J7" s="9" t="str">
        <f t="shared" si="5"/>
        <v>%1962%^^xsd:gYear</v>
      </c>
      <c r="K7" t="str">
        <f t="shared" si="6"/>
        <v/>
      </c>
      <c r="L7" t="str">
        <f t="shared" si="7"/>
        <v/>
      </c>
      <c r="M7" t="str">
        <f t="shared" si="8"/>
        <v/>
      </c>
      <c r="N7" t="str">
        <f t="shared" si="9"/>
        <v/>
      </c>
      <c r="O7" t="str">
        <f t="shared" si="10"/>
        <v>:1024 a crs:CommonwealthOrganisation ; schema:name %Embroiderers' Guild Act% ; schema:startDate %1962%^^xsd:gYear ; time:hasTime [ time:hasBeginning [ time:inXSDDate %1962%^^xsd:gYear ]  ] .</v>
      </c>
    </row>
    <row r="8" spans="1:15" x14ac:dyDescent="0.15">
      <c r="A8" s="1" t="s">
        <v>17160</v>
      </c>
      <c r="B8" s="1" t="s">
        <v>17161</v>
      </c>
      <c r="C8" s="1">
        <v>19790101</v>
      </c>
      <c r="D8" s="1">
        <v>19861231</v>
      </c>
      <c r="E8" t="str">
        <f t="shared" si="0"/>
        <v>0103</v>
      </c>
      <c r="F8" t="str">
        <f t="shared" si="1"/>
        <v>Rawlinson, Roberts &amp; Associates (Cost Planner)</v>
      </c>
      <c r="G8" t="str">
        <f t="shared" si="2"/>
        <v>1979</v>
      </c>
      <c r="H8" t="str">
        <f t="shared" si="3"/>
        <v>01</v>
      </c>
      <c r="I8" t="str">
        <f t="shared" si="4"/>
        <v>01</v>
      </c>
      <c r="J8" s="9" t="str">
        <f t="shared" si="5"/>
        <v>%1979-01-01%^^xsd:date</v>
      </c>
      <c r="K8" t="str">
        <f t="shared" si="6"/>
        <v>1986</v>
      </c>
      <c r="L8" t="str">
        <f t="shared" si="7"/>
        <v>12</v>
      </c>
      <c r="M8" t="str">
        <f t="shared" si="8"/>
        <v>31</v>
      </c>
      <c r="N8" t="str">
        <f t="shared" si="9"/>
        <v>%1986-12-31%^^xsd:date</v>
      </c>
      <c r="O8" t="str">
        <f t="shared" si="10"/>
        <v>:0103 a crs:CommonwealthOrganisation ; schema:name %Rawlinson, Roberts &amp; Associates (Cost Planner)% ; schema:startDate %1979-01-01%^^xsd:date ; schema:endDate %1986-12-31%^^xsd:date ; time:hasTime [ time:hasBeginning [ time:inXSDDate %1979-01-01%^^xsd:date ]  ; time:hasEnd [ time:inXSDDate %1986-12-31%^^xsd:date ]  ] .</v>
      </c>
    </row>
    <row r="9" spans="1:15" x14ac:dyDescent="0.15">
      <c r="A9" s="1" t="s">
        <v>17162</v>
      </c>
      <c r="B9" s="1" t="s">
        <v>17163</v>
      </c>
      <c r="C9" s="1">
        <v>19470503</v>
      </c>
      <c r="E9" t="str">
        <f t="shared" si="0"/>
        <v>1032</v>
      </c>
      <c r="F9" t="str">
        <f t="shared" si="1"/>
        <v>Government Of Japan</v>
      </c>
      <c r="G9" t="str">
        <f t="shared" si="2"/>
        <v>1947</v>
      </c>
      <c r="H9" t="str">
        <f t="shared" si="3"/>
        <v>05</v>
      </c>
      <c r="I9" t="str">
        <f t="shared" si="4"/>
        <v>03</v>
      </c>
      <c r="J9" s="9" t="str">
        <f t="shared" si="5"/>
        <v>%1947-05-03%^^xsd:date</v>
      </c>
      <c r="K9" t="str">
        <f t="shared" si="6"/>
        <v/>
      </c>
      <c r="L9" t="str">
        <f t="shared" si="7"/>
        <v/>
      </c>
      <c r="M9" t="str">
        <f t="shared" si="8"/>
        <v/>
      </c>
      <c r="N9" t="str">
        <f t="shared" si="9"/>
        <v/>
      </c>
      <c r="O9" t="str">
        <f t="shared" si="10"/>
        <v>:1032 a crs:CommonwealthOrganisation ; schema:name %Government Of Japan% ; schema:startDate %1947-05-03%^^xsd:date ; time:hasTime [ time:hasBeginning [ time:inXSDDate %1947-05-03%^^xsd:date ]  ] .</v>
      </c>
    </row>
    <row r="10" spans="1:15" x14ac:dyDescent="0.15">
      <c r="A10" s="1" t="s">
        <v>17164</v>
      </c>
      <c r="B10" s="1" t="s">
        <v>17165</v>
      </c>
      <c r="C10" s="1">
        <v>19790101</v>
      </c>
      <c r="E10" t="str">
        <f t="shared" si="0"/>
        <v>0104</v>
      </c>
      <c r="F10" t="str">
        <f t="shared" si="1"/>
        <v>Donald Cant, Watts, Hawes &amp; Lee (Quantity Surveyor)</v>
      </c>
      <c r="G10" t="str">
        <f t="shared" si="2"/>
        <v>1979</v>
      </c>
      <c r="H10" t="str">
        <f t="shared" si="3"/>
        <v>01</v>
      </c>
      <c r="I10" t="str">
        <f t="shared" si="4"/>
        <v>01</v>
      </c>
      <c r="J10" s="9" t="str">
        <f t="shared" si="5"/>
        <v>%1979-01-01%^^xsd:date</v>
      </c>
      <c r="K10" t="str">
        <f t="shared" si="6"/>
        <v/>
      </c>
      <c r="L10" t="str">
        <f t="shared" si="7"/>
        <v/>
      </c>
      <c r="M10" t="str">
        <f t="shared" si="8"/>
        <v/>
      </c>
      <c r="N10" t="str">
        <f t="shared" si="9"/>
        <v/>
      </c>
      <c r="O10" t="str">
        <f t="shared" si="10"/>
        <v>:0104 a crs:CommonwealthOrganisation ; schema:name %Donald Cant, Watts, Hawes &amp; Lee (Quantity Surveyor)% ; schema:startDate %1979-01-01%^^xsd:date ; time:hasTime [ time:hasBeginning [ time:inXSDDate %1979-01-01%^^xsd:date ]  ] .</v>
      </c>
    </row>
    <row r="11" spans="1:15" x14ac:dyDescent="0.15">
      <c r="A11" s="1" t="s">
        <v>17166</v>
      </c>
      <c r="B11" s="1" t="s">
        <v>17167</v>
      </c>
      <c r="C11" s="1">
        <v>19890516</v>
      </c>
      <c r="E11" t="str">
        <f t="shared" si="0"/>
        <v>0105</v>
      </c>
      <c r="F11" t="str">
        <f t="shared" si="1"/>
        <v>Australian Capital Territory Government</v>
      </c>
      <c r="G11" t="str">
        <f t="shared" si="2"/>
        <v>1989</v>
      </c>
      <c r="H11" t="str">
        <f t="shared" si="3"/>
        <v>05</v>
      </c>
      <c r="I11" t="str">
        <f t="shared" si="4"/>
        <v>16</v>
      </c>
      <c r="J11" s="9" t="str">
        <f t="shared" si="5"/>
        <v>%1989-05-16%^^xsd:date</v>
      </c>
      <c r="K11" t="str">
        <f t="shared" si="6"/>
        <v/>
      </c>
      <c r="L11" t="str">
        <f t="shared" si="7"/>
        <v/>
      </c>
      <c r="M11" t="str">
        <f t="shared" si="8"/>
        <v/>
      </c>
      <c r="N11" t="str">
        <f t="shared" si="9"/>
        <v/>
      </c>
      <c r="O11" t="str">
        <f t="shared" si="10"/>
        <v>:0105 a crs:CommonwealthOrganisation ; schema:name %Australian Capital Territory Government% ; schema:startDate %1989-05-16%^^xsd:date ; time:hasTime [ time:hasBeginning [ time:inXSDDate %1989-05-16%^^xsd:date ]  ] .</v>
      </c>
    </row>
    <row r="12" spans="1:15" x14ac:dyDescent="0.15">
      <c r="A12" s="1" t="s">
        <v>17168</v>
      </c>
      <c r="B12" s="1" t="s">
        <v>17169</v>
      </c>
      <c r="C12" s="1">
        <v>19841128</v>
      </c>
      <c r="E12" t="str">
        <f t="shared" si="0"/>
        <v>0106</v>
      </c>
      <c r="F12" t="str">
        <f t="shared" si="1"/>
        <v>Australian Council Of Archives</v>
      </c>
      <c r="G12" t="str">
        <f t="shared" si="2"/>
        <v>1984</v>
      </c>
      <c r="H12" t="str">
        <f t="shared" si="3"/>
        <v>11</v>
      </c>
      <c r="I12" t="str">
        <f t="shared" si="4"/>
        <v>28</v>
      </c>
      <c r="J12" s="9" t="str">
        <f t="shared" si="5"/>
        <v>%1984-11-28%^^xsd:date</v>
      </c>
      <c r="K12" t="str">
        <f t="shared" si="6"/>
        <v/>
      </c>
      <c r="L12" t="str">
        <f t="shared" si="7"/>
        <v/>
      </c>
      <c r="M12" t="str">
        <f t="shared" si="8"/>
        <v/>
      </c>
      <c r="N12" t="str">
        <f t="shared" si="9"/>
        <v/>
      </c>
      <c r="O12" t="str">
        <f t="shared" si="10"/>
        <v>:0106 a crs:CommonwealthOrganisation ; schema:name %Australian Council Of Archives% ; schema:startDate %1984-11-28%^^xsd:date ; time:hasTime [ time:hasBeginning [ time:inXSDDate %1984-11-28%^^xsd:date ]  ] .</v>
      </c>
    </row>
    <row r="13" spans="1:15" x14ac:dyDescent="0.15">
      <c r="A13" s="1" t="s">
        <v>17170</v>
      </c>
      <c r="B13" s="1" t="s">
        <v>17171</v>
      </c>
      <c r="C13" s="1">
        <v>18650702</v>
      </c>
      <c r="E13" t="str">
        <f t="shared" si="0"/>
        <v>0107</v>
      </c>
      <c r="F13" t="str">
        <f t="shared" si="1"/>
        <v>Salvation Army</v>
      </c>
      <c r="G13" t="str">
        <f t="shared" si="2"/>
        <v>1865</v>
      </c>
      <c r="H13" t="str">
        <f t="shared" si="3"/>
        <v>07</v>
      </c>
      <c r="I13" t="str">
        <f t="shared" si="4"/>
        <v>02</v>
      </c>
      <c r="J13" s="9" t="str">
        <f t="shared" si="5"/>
        <v>%1865-07-02%^^xsd:date</v>
      </c>
      <c r="K13" t="str">
        <f t="shared" si="6"/>
        <v/>
      </c>
      <c r="L13" t="str">
        <f t="shared" si="7"/>
        <v/>
      </c>
      <c r="M13" t="str">
        <f t="shared" si="8"/>
        <v/>
      </c>
      <c r="N13" t="str">
        <f t="shared" si="9"/>
        <v/>
      </c>
      <c r="O13" t="str">
        <f t="shared" si="10"/>
        <v>:0107 a crs:CommonwealthOrganisation ; schema:name %Salvation Army% ; schema:startDate %1865-07-02%^^xsd:date ; time:hasTime [ time:hasBeginning [ time:inXSDDate %1865-07-02%^^xsd:date ]  ] .</v>
      </c>
    </row>
    <row r="14" spans="1:15" x14ac:dyDescent="0.15">
      <c r="A14" s="1" t="s">
        <v>17172</v>
      </c>
      <c r="B14" s="1" t="s">
        <v>17173</v>
      </c>
      <c r="C14" s="1">
        <v>19300101</v>
      </c>
      <c r="E14" t="str">
        <f t="shared" si="0"/>
        <v>0108</v>
      </c>
      <c r="F14" t="str">
        <f t="shared" si="1"/>
        <v>Australian National Travel Association/ (From 1980) Australian Travel Industry Association</v>
      </c>
      <c r="G14" t="str">
        <f t="shared" si="2"/>
        <v>1930</v>
      </c>
      <c r="H14" t="str">
        <f t="shared" si="3"/>
        <v>01</v>
      </c>
      <c r="I14" t="str">
        <f t="shared" si="4"/>
        <v>01</v>
      </c>
      <c r="J14" s="9" t="str">
        <f t="shared" si="5"/>
        <v>%1930-01-01%^^xsd:date</v>
      </c>
      <c r="K14" t="str">
        <f t="shared" si="6"/>
        <v/>
      </c>
      <c r="L14" t="str">
        <f t="shared" si="7"/>
        <v/>
      </c>
      <c r="M14" t="str">
        <f t="shared" si="8"/>
        <v/>
      </c>
      <c r="N14" t="str">
        <f t="shared" si="9"/>
        <v/>
      </c>
      <c r="O14" t="str">
        <f t="shared" si="10"/>
        <v>:0108 a crs:CommonwealthOrganisation ; schema:name %Australian National Travel Association/ (From 1980) Australian Travel Industry Association% ; schema:startDate %1930-01-01%^^xsd:date ; time:hasTime [ time:hasBeginning [ time:inXSDDate %1930-01-01%^^xsd:date ]  ] .</v>
      </c>
    </row>
    <row r="15" spans="1:15" x14ac:dyDescent="0.15">
      <c r="A15" s="1" t="s">
        <v>17174</v>
      </c>
      <c r="B15" s="1" t="s">
        <v>17175</v>
      </c>
      <c r="C15" s="1">
        <v>19890804</v>
      </c>
      <c r="E15" t="str">
        <f t="shared" si="0"/>
        <v>0109</v>
      </c>
      <c r="F15" t="str">
        <f t="shared" si="1"/>
        <v>Australian Public Sector And Broadcasting Union</v>
      </c>
      <c r="G15" t="str">
        <f t="shared" si="2"/>
        <v>1989</v>
      </c>
      <c r="H15" t="str">
        <f t="shared" si="3"/>
        <v>08</v>
      </c>
      <c r="I15" t="str">
        <f t="shared" si="4"/>
        <v>04</v>
      </c>
      <c r="J15" s="9" t="str">
        <f t="shared" si="5"/>
        <v>%1989-08-04%^^xsd:date</v>
      </c>
      <c r="K15" t="str">
        <f t="shared" si="6"/>
        <v/>
      </c>
      <c r="L15" t="str">
        <f t="shared" si="7"/>
        <v/>
      </c>
      <c r="M15" t="str">
        <f t="shared" si="8"/>
        <v/>
      </c>
      <c r="N15" t="str">
        <f t="shared" si="9"/>
        <v/>
      </c>
      <c r="O15" t="str">
        <f t="shared" si="10"/>
        <v>:0109 a crs:CommonwealthOrganisation ; schema:name %Australian Public Sector And Broadcasting Union% ; schema:startDate %1989-08-04%^^xsd:date ; time:hasTime [ time:hasBeginning [ time:inXSDDate %1989-08-04%^^xsd:date ]  ] .</v>
      </c>
    </row>
    <row r="16" spans="1:15" x14ac:dyDescent="0.15">
      <c r="A16" s="1" t="s">
        <v>17176</v>
      </c>
      <c r="B16" s="1" t="s">
        <v>17177</v>
      </c>
      <c r="C16" s="1">
        <v>19310612</v>
      </c>
      <c r="D16" s="1">
        <v>19780701</v>
      </c>
      <c r="E16" t="str">
        <f t="shared" si="0"/>
        <v>0011</v>
      </c>
      <c r="F16" t="str">
        <f t="shared" si="1"/>
        <v>Northern Territory [Ii]</v>
      </c>
      <c r="G16" t="str">
        <f t="shared" si="2"/>
        <v>1931</v>
      </c>
      <c r="H16" t="str">
        <f t="shared" si="3"/>
        <v>06</v>
      </c>
      <c r="I16" t="str">
        <f t="shared" si="4"/>
        <v>12</v>
      </c>
      <c r="J16" s="9" t="str">
        <f t="shared" si="5"/>
        <v>%1931-06-12%^^xsd:date</v>
      </c>
      <c r="K16" t="str">
        <f t="shared" si="6"/>
        <v>1978</v>
      </c>
      <c r="L16" t="str">
        <f t="shared" si="7"/>
        <v>07</v>
      </c>
      <c r="M16" t="str">
        <f t="shared" si="8"/>
        <v>01</v>
      </c>
      <c r="N16" t="str">
        <f t="shared" si="9"/>
        <v>%1978-07-01%^^xsd:date</v>
      </c>
      <c r="O16" t="str">
        <f t="shared" si="10"/>
        <v>:0011 a crs:CommonwealthOrganisation ; schema:name %Northern Territory [Ii]% ; schema:startDate %1931-06-12%^^xsd:date ; schema:endDate %1978-07-01%^^xsd:date ; time:hasTime [ time:hasBeginning [ time:inXSDDate %1931-06-12%^^xsd:date ]  ; time:hasEnd [ time:inXSDDate %1978-07-01%^^xsd:date ]  ] .</v>
      </c>
    </row>
    <row r="17" spans="1:15" x14ac:dyDescent="0.15">
      <c r="A17" s="1" t="s">
        <v>17178</v>
      </c>
      <c r="B17" s="1" t="s">
        <v>17179</v>
      </c>
      <c r="C17" s="1">
        <v>19330301</v>
      </c>
      <c r="D17" s="1">
        <v>19471231</v>
      </c>
      <c r="E17" t="str">
        <f t="shared" si="0"/>
        <v>0110</v>
      </c>
      <c r="F17" t="str">
        <f t="shared" si="1"/>
        <v>Cockatoo Docks And Engineering Co (Later Pty) Ltd</v>
      </c>
      <c r="G17" t="str">
        <f t="shared" si="2"/>
        <v>1933</v>
      </c>
      <c r="H17" t="str">
        <f t="shared" si="3"/>
        <v>03</v>
      </c>
      <c r="I17" t="str">
        <f t="shared" si="4"/>
        <v>01</v>
      </c>
      <c r="J17" s="9" t="str">
        <f t="shared" si="5"/>
        <v>%1933-03-01%^^xsd:date</v>
      </c>
      <c r="K17" t="str">
        <f t="shared" si="6"/>
        <v>1947</v>
      </c>
      <c r="L17" t="str">
        <f t="shared" si="7"/>
        <v>12</v>
      </c>
      <c r="M17" t="str">
        <f t="shared" si="8"/>
        <v>31</v>
      </c>
      <c r="N17" t="str">
        <f t="shared" si="9"/>
        <v>%1947-12-31%^^xsd:date</v>
      </c>
      <c r="O17" t="str">
        <f t="shared" si="10"/>
        <v>:0110 a crs:CommonwealthOrganisation ; schema:name %Cockatoo Docks And Engineering Co (Later Pty) Ltd% ; schema:startDate %1933-03-01%^^xsd:date ; schema:endDate %1947-12-31%^^xsd:date ; time:hasTime [ time:hasBeginning [ time:inXSDDate %1933-03-01%^^xsd:date ]  ; time:hasEnd [ time:inXSDDate %1947-12-31%^^xsd:date ]  ] .</v>
      </c>
    </row>
    <row r="18" spans="1:15" x14ac:dyDescent="0.15">
      <c r="A18" s="1" t="s">
        <v>17180</v>
      </c>
      <c r="B18" s="1" t="s">
        <v>17181</v>
      </c>
      <c r="C18" s="1">
        <v>19470101</v>
      </c>
      <c r="D18" s="1">
        <v>19861231</v>
      </c>
      <c r="E18" t="str">
        <f t="shared" si="0"/>
        <v>0111</v>
      </c>
      <c r="F18" t="str">
        <f t="shared" si="1"/>
        <v>(1) Cockatoo Docks And Engineering Pty Ltd (To 1972) (2) Vickers Cockatoo Dockyard Pty Ltd (To 1984) (3) Cockatoo Dockyard Pty Ltd (Codock) (To 1986) (4) Vickers Comsteel</v>
      </c>
      <c r="G18" t="str">
        <f t="shared" si="2"/>
        <v>1947</v>
      </c>
      <c r="H18" t="str">
        <f t="shared" si="3"/>
        <v>01</v>
      </c>
      <c r="I18" t="str">
        <f t="shared" si="4"/>
        <v>01</v>
      </c>
      <c r="J18" s="9" t="str">
        <f t="shared" si="5"/>
        <v>%1947-01-01%^^xsd:date</v>
      </c>
      <c r="K18" t="str">
        <f t="shared" si="6"/>
        <v>1986</v>
      </c>
      <c r="L18" t="str">
        <f t="shared" si="7"/>
        <v>12</v>
      </c>
      <c r="M18" t="str">
        <f t="shared" si="8"/>
        <v>31</v>
      </c>
      <c r="N18" t="str">
        <f t="shared" si="9"/>
        <v>%1986-12-31%^^xsd:date</v>
      </c>
      <c r="O18" t="str">
        <f t="shared" si="10"/>
        <v>:0111 a crs:CommonwealthOrganisation ; schema:name %(1) Cockatoo Docks And Engineering Pty Ltd (To 1972) (2) Vickers Cockatoo Dockyard Pty Ltd (To 1984) (3) Cockatoo Dockyard Pty Ltd (Codock) (To 1986) (4) Vickers Comsteel% ; schema:startDate %1947-01-01%^^xsd:date ; schema:endDate %1986-12-31%^^xsd:date ; time:hasTime [ time:hasBeginning [ time:inXSDDate %1947-01-01%^^xsd:date ]  ; time:hasEnd [ time:inXSDDate %1986-12-31%^^xsd:date ]  ] .</v>
      </c>
    </row>
    <row r="19" spans="1:15" x14ac:dyDescent="0.15">
      <c r="A19" s="1" t="s">
        <v>17182</v>
      </c>
      <c r="B19" s="1" t="s">
        <v>17183</v>
      </c>
      <c r="C19" s="1">
        <v>19860101</v>
      </c>
      <c r="D19" s="1">
        <v>19990428</v>
      </c>
      <c r="E19" t="str">
        <f t="shared" si="0"/>
        <v>0112</v>
      </c>
      <c r="F19" t="str">
        <f t="shared" si="1"/>
        <v>Australian National Industries</v>
      </c>
      <c r="G19" t="str">
        <f t="shared" si="2"/>
        <v>1986</v>
      </c>
      <c r="H19" t="str">
        <f t="shared" si="3"/>
        <v>01</v>
      </c>
      <c r="I19" t="str">
        <f t="shared" si="4"/>
        <v>01</v>
      </c>
      <c r="J19" s="9" t="str">
        <f t="shared" si="5"/>
        <v>%1986-01-01%^^xsd:date</v>
      </c>
      <c r="K19" t="str">
        <f t="shared" si="6"/>
        <v>1999</v>
      </c>
      <c r="L19" t="str">
        <f t="shared" si="7"/>
        <v>04</v>
      </c>
      <c r="M19" t="str">
        <f t="shared" si="8"/>
        <v>28</v>
      </c>
      <c r="N19" t="str">
        <f t="shared" si="9"/>
        <v>%1999-04-28%^^xsd:date</v>
      </c>
      <c r="O19" t="str">
        <f t="shared" si="10"/>
        <v>:0112 a crs:CommonwealthOrganisation ; schema:name %Australian National Industries% ; schema:startDate %1986-01-01%^^xsd:date ; schema:endDate %1999-04-28%^^xsd:date ; time:hasTime [ time:hasBeginning [ time:inXSDDate %1986-01-01%^^xsd:date ]  ; time:hasEnd [ time:inXSDDate %1999-04-28%^^xsd:date ]  ] .</v>
      </c>
    </row>
    <row r="20" spans="1:15" x14ac:dyDescent="0.15">
      <c r="A20" s="1" t="s">
        <v>17184</v>
      </c>
      <c r="B20" s="1" t="s">
        <v>17185</v>
      </c>
      <c r="C20" s="1">
        <v>19890701</v>
      </c>
      <c r="E20" t="str">
        <f t="shared" si="0"/>
        <v>0115</v>
      </c>
      <c r="F20" t="str">
        <f t="shared" si="1"/>
        <v>Australian National Line (Anl) Limited</v>
      </c>
      <c r="G20" t="str">
        <f t="shared" si="2"/>
        <v>1989</v>
      </c>
      <c r="H20" t="str">
        <f t="shared" si="3"/>
        <v>07</v>
      </c>
      <c r="I20" t="str">
        <f t="shared" si="4"/>
        <v>01</v>
      </c>
      <c r="J20" s="9" t="str">
        <f t="shared" si="5"/>
        <v>%1989-07-01%^^xsd:date</v>
      </c>
      <c r="K20" t="str">
        <f t="shared" si="6"/>
        <v/>
      </c>
      <c r="L20" t="str">
        <f t="shared" si="7"/>
        <v/>
      </c>
      <c r="M20" t="str">
        <f t="shared" si="8"/>
        <v/>
      </c>
      <c r="N20" t="str">
        <f t="shared" si="9"/>
        <v/>
      </c>
      <c r="O20" t="str">
        <f t="shared" si="10"/>
        <v>:0115 a crs:CommonwealthOrganisation ; schema:name %Australian National Line (Anl) Limited% ; schema:startDate %1989-07-01%^^xsd:date ; time:hasTime [ time:hasBeginning [ time:inXSDDate %1989-07-01%^^xsd:date ]  ] .</v>
      </c>
    </row>
    <row r="21" spans="1:15" x14ac:dyDescent="0.15">
      <c r="A21" s="1" t="s">
        <v>17186</v>
      </c>
      <c r="B21" s="1" t="s">
        <v>17187</v>
      </c>
      <c r="C21" s="1">
        <v>19901022</v>
      </c>
      <c r="E21" t="str">
        <f t="shared" si="0"/>
        <v>0116</v>
      </c>
      <c r="F21" t="str">
        <f t="shared" si="1"/>
        <v>Commonwealth Serum Laboratories (Csl) Limited</v>
      </c>
      <c r="G21" t="str">
        <f t="shared" si="2"/>
        <v>1990</v>
      </c>
      <c r="H21" t="str">
        <f t="shared" si="3"/>
        <v>10</v>
      </c>
      <c r="I21" t="str">
        <f t="shared" si="4"/>
        <v>22</v>
      </c>
      <c r="J21" s="9" t="str">
        <f t="shared" si="5"/>
        <v>%1990-10-22%^^xsd:date</v>
      </c>
      <c r="K21" t="str">
        <f t="shared" si="6"/>
        <v/>
      </c>
      <c r="L21" t="str">
        <f t="shared" si="7"/>
        <v/>
      </c>
      <c r="M21" t="str">
        <f t="shared" si="8"/>
        <v/>
      </c>
      <c r="N21" t="str">
        <f t="shared" si="9"/>
        <v/>
      </c>
      <c r="O21" t="str">
        <f t="shared" si="10"/>
        <v>:0116 a crs:CommonwealthOrganisation ; schema:name %Commonwealth Serum Laboratories (Csl) Limited% ; schema:startDate %1990-10-22%^^xsd:date ; time:hasTime [ time:hasBeginning [ time:inXSDDate %1990-10-22%^^xsd:date ]  ] .</v>
      </c>
    </row>
    <row r="22" spans="1:15" x14ac:dyDescent="0.15">
      <c r="A22" s="1" t="s">
        <v>17188</v>
      </c>
      <c r="B22" s="1" t="s">
        <v>17189</v>
      </c>
      <c r="C22" s="1">
        <v>19920201</v>
      </c>
      <c r="E22" t="str">
        <f t="shared" si="0"/>
        <v>0117</v>
      </c>
      <c r="F22" t="str">
        <f t="shared" si="1"/>
        <v>Optus Networks Proprietary Limited</v>
      </c>
      <c r="G22" t="str">
        <f t="shared" si="2"/>
        <v>1992</v>
      </c>
      <c r="H22" t="str">
        <f t="shared" si="3"/>
        <v>02</v>
      </c>
      <c r="I22" t="str">
        <f t="shared" si="4"/>
        <v>01</v>
      </c>
      <c r="J22" s="9" t="str">
        <f t="shared" si="5"/>
        <v>%1992-02-01%^^xsd:date</v>
      </c>
      <c r="K22" t="str">
        <f t="shared" si="6"/>
        <v/>
      </c>
      <c r="L22" t="str">
        <f t="shared" si="7"/>
        <v/>
      </c>
      <c r="M22" t="str">
        <f t="shared" si="8"/>
        <v/>
      </c>
      <c r="N22" t="str">
        <f t="shared" si="9"/>
        <v/>
      </c>
      <c r="O22" t="str">
        <f t="shared" si="10"/>
        <v>:0117 a crs:CommonwealthOrganisation ; schema:name %Optus Networks Proprietary Limited% ; schema:startDate %1992-02-01%^^xsd:date ; time:hasTime [ time:hasBeginning [ time:inXSDDate %1992-02-01%^^xsd:date ]  ] .</v>
      </c>
    </row>
    <row r="23" spans="1:15" x14ac:dyDescent="0.15">
      <c r="A23" s="1" t="s">
        <v>17190</v>
      </c>
      <c r="B23" s="1" t="s">
        <v>17191</v>
      </c>
      <c r="C23" s="1">
        <v>18710118</v>
      </c>
      <c r="D23" s="1">
        <v>19181110</v>
      </c>
      <c r="E23" t="str">
        <f t="shared" si="0"/>
        <v>0118</v>
      </c>
      <c r="F23" t="str">
        <f t="shared" si="1"/>
        <v>German Empire</v>
      </c>
      <c r="G23" t="str">
        <f t="shared" si="2"/>
        <v>1871</v>
      </c>
      <c r="H23" t="str">
        <f t="shared" si="3"/>
        <v>01</v>
      </c>
      <c r="I23" t="str">
        <f t="shared" si="4"/>
        <v>18</v>
      </c>
      <c r="J23" s="9" t="str">
        <f t="shared" si="5"/>
        <v>%1871-01-18%^^xsd:date</v>
      </c>
      <c r="K23" t="str">
        <f t="shared" si="6"/>
        <v>1918</v>
      </c>
      <c r="L23" t="str">
        <f t="shared" si="7"/>
        <v>11</v>
      </c>
      <c r="M23" t="str">
        <f t="shared" si="8"/>
        <v>10</v>
      </c>
      <c r="N23" t="str">
        <f t="shared" si="9"/>
        <v>%1918-11-10%^^xsd:date</v>
      </c>
      <c r="O23" t="str">
        <f t="shared" si="10"/>
        <v>:0118 a crs:CommonwealthOrganisation ; schema:name %German Empire% ; schema:startDate %1871-01-18%^^xsd:date ; schema:endDate %1918-11-10%^^xsd:date ; time:hasTime [ time:hasBeginning [ time:inXSDDate %1871-01-18%^^xsd:date ]  ; time:hasEnd [ time:inXSDDate %1918-11-10%^^xsd:date ]  ] .</v>
      </c>
    </row>
    <row r="24" spans="1:15" x14ac:dyDescent="0.15">
      <c r="A24" s="1" t="s">
        <v>17192</v>
      </c>
      <c r="B24" s="1" t="s">
        <v>17193</v>
      </c>
      <c r="C24" s="1">
        <v>18010101</v>
      </c>
      <c r="D24" s="1">
        <v>19270412</v>
      </c>
      <c r="E24" t="str">
        <f t="shared" si="0"/>
        <v>0012</v>
      </c>
      <c r="F24" t="str">
        <f t="shared" si="1"/>
        <v>United Kingdom Of Great Britain And Ireland</v>
      </c>
      <c r="G24" t="str">
        <f t="shared" si="2"/>
        <v>1801</v>
      </c>
      <c r="H24" t="str">
        <f t="shared" si="3"/>
        <v>01</v>
      </c>
      <c r="I24" t="str">
        <f t="shared" si="4"/>
        <v>01</v>
      </c>
      <c r="J24" s="9" t="str">
        <f t="shared" si="5"/>
        <v>%1801-01-01%^^xsd:date</v>
      </c>
      <c r="K24" t="str">
        <f t="shared" si="6"/>
        <v>1927</v>
      </c>
      <c r="L24" t="str">
        <f t="shared" si="7"/>
        <v>04</v>
      </c>
      <c r="M24" t="str">
        <f t="shared" si="8"/>
        <v>12</v>
      </c>
      <c r="N24" t="str">
        <f t="shared" si="9"/>
        <v>%1927-04-12%^^xsd:date</v>
      </c>
      <c r="O24" t="str">
        <f t="shared" si="10"/>
        <v>:0012 a crs:CommonwealthOrganisation ; schema:name %United Kingdom Of Great Britain And Ireland% ; schema:startDate %1801-01-01%^^xsd:date ; schema:endDate %1927-04-12%^^xsd:date ; time:hasTime [ time:hasBeginning [ time:inXSDDate %1801-01-01%^^xsd:date ]  ; time:hasEnd [ time:inXSDDate %1927-04-12%^^xsd:date ]  ] .</v>
      </c>
    </row>
    <row r="25" spans="1:15" x14ac:dyDescent="0.15">
      <c r="A25" s="1" t="s">
        <v>17194</v>
      </c>
      <c r="B25" s="1" t="s">
        <v>16643</v>
      </c>
      <c r="C25" s="1">
        <v>20090101</v>
      </c>
      <c r="D25" s="1">
        <v>20130715</v>
      </c>
      <c r="E25" t="str">
        <f t="shared" si="0"/>
        <v>0120</v>
      </c>
      <c r="F25" t="str">
        <f t="shared" si="1"/>
        <v>Sugar Research And Development Corporation</v>
      </c>
      <c r="G25" t="str">
        <f t="shared" si="2"/>
        <v>2009</v>
      </c>
      <c r="H25" t="str">
        <f t="shared" si="3"/>
        <v>01</v>
      </c>
      <c r="I25" t="str">
        <f t="shared" si="4"/>
        <v>01</v>
      </c>
      <c r="J25" s="9" t="str">
        <f t="shared" si="5"/>
        <v>%2009-01-01%^^xsd:date</v>
      </c>
      <c r="K25" t="str">
        <f t="shared" si="6"/>
        <v>2013</v>
      </c>
      <c r="L25" t="str">
        <f t="shared" si="7"/>
        <v>07</v>
      </c>
      <c r="M25" t="str">
        <f t="shared" si="8"/>
        <v>15</v>
      </c>
      <c r="N25" t="str">
        <f t="shared" si="9"/>
        <v>%2013-07-15%^^xsd:date</v>
      </c>
      <c r="O25" t="str">
        <f t="shared" si="10"/>
        <v>:0120 a crs:CommonwealthOrganisation ; schema:name %Sugar Research And Development Corporation% ; schema:startDate %2009-01-01%^^xsd:date ; schema:endDate %2013-07-15%^^xsd:date ; time:hasTime [ time:hasBeginning [ time:inXSDDate %2009-01-01%^^xsd:date ]  ; time:hasEnd [ time:inXSDDate %2013-07-15%^^xsd:date ]  ] .</v>
      </c>
    </row>
    <row r="26" spans="1:15" x14ac:dyDescent="0.15">
      <c r="A26" s="1" t="s">
        <v>17195</v>
      </c>
      <c r="B26" s="1" t="s">
        <v>17196</v>
      </c>
      <c r="C26" s="1">
        <v>19951216</v>
      </c>
      <c r="E26" t="str">
        <f t="shared" si="0"/>
        <v>0121</v>
      </c>
      <c r="F26" t="str">
        <f t="shared" si="1"/>
        <v>Commonwealth Bank Of Australia</v>
      </c>
      <c r="G26" t="str">
        <f t="shared" si="2"/>
        <v>1995</v>
      </c>
      <c r="H26" t="str">
        <f t="shared" si="3"/>
        <v>12</v>
      </c>
      <c r="I26" t="str">
        <f t="shared" si="4"/>
        <v>16</v>
      </c>
      <c r="J26" s="9" t="str">
        <f t="shared" si="5"/>
        <v>%1995-12-16%^^xsd:date</v>
      </c>
      <c r="K26" t="str">
        <f t="shared" si="6"/>
        <v/>
      </c>
      <c r="L26" t="str">
        <f t="shared" si="7"/>
        <v/>
      </c>
      <c r="M26" t="str">
        <f t="shared" si="8"/>
        <v/>
      </c>
      <c r="N26" t="str">
        <f t="shared" si="9"/>
        <v/>
      </c>
      <c r="O26" t="str">
        <f t="shared" si="10"/>
        <v>:0121 a crs:CommonwealthOrganisation ; schema:name %Commonwealth Bank Of Australia% ; schema:startDate %1995-12-16%^^xsd:date ; time:hasTime [ time:hasBeginning [ time:inXSDDate %1995-12-16%^^xsd:date ]  ] .</v>
      </c>
    </row>
    <row r="27" spans="1:15" x14ac:dyDescent="0.15">
      <c r="A27" s="1" t="s">
        <v>17197</v>
      </c>
      <c r="B27" s="1" t="s">
        <v>17198</v>
      </c>
      <c r="C27" s="1">
        <v>20050923</v>
      </c>
      <c r="E27" t="str">
        <f t="shared" si="0"/>
        <v>0122</v>
      </c>
      <c r="F27" t="str">
        <f t="shared" si="1"/>
        <v>Telstra Corporation Limited</v>
      </c>
      <c r="G27" t="str">
        <f t="shared" si="2"/>
        <v>2005</v>
      </c>
      <c r="H27" t="str">
        <f t="shared" si="3"/>
        <v>09</v>
      </c>
      <c r="I27" t="str">
        <f t="shared" si="4"/>
        <v>23</v>
      </c>
      <c r="J27" s="9" t="str">
        <f t="shared" si="5"/>
        <v>%2005-09-23%^^xsd:date</v>
      </c>
      <c r="K27" t="str">
        <f t="shared" si="6"/>
        <v/>
      </c>
      <c r="L27" t="str">
        <f t="shared" si="7"/>
        <v/>
      </c>
      <c r="M27" t="str">
        <f t="shared" si="8"/>
        <v/>
      </c>
      <c r="N27" t="str">
        <f t="shared" si="9"/>
        <v/>
      </c>
      <c r="O27" t="str">
        <f t="shared" si="10"/>
        <v>:0122 a crs:CommonwealthOrganisation ; schema:name %Telstra Corporation Limited% ; schema:startDate %2005-09-23%^^xsd:date ; time:hasTime [ time:hasBeginning [ time:inXSDDate %2005-09-23%^^xsd:date ]  ] .</v>
      </c>
    </row>
    <row r="28" spans="1:15" x14ac:dyDescent="0.15">
      <c r="A28" s="1" t="s">
        <v>17199</v>
      </c>
      <c r="B28" s="1" t="s">
        <v>16878</v>
      </c>
      <c r="C28" s="1">
        <v>19920000</v>
      </c>
      <c r="E28" t="str">
        <f t="shared" si="0"/>
        <v>0123</v>
      </c>
      <c r="F28" t="str">
        <f t="shared" si="1"/>
        <v>The Council Of Australasian Archives And Records Authorities (Caara)</v>
      </c>
      <c r="G28" t="str">
        <f t="shared" si="2"/>
        <v>1992</v>
      </c>
      <c r="H28" t="str">
        <f t="shared" si="3"/>
        <v>00</v>
      </c>
      <c r="I28" t="str">
        <f t="shared" si="4"/>
        <v>00</v>
      </c>
      <c r="J28" s="9" t="str">
        <f t="shared" si="5"/>
        <v>%1992%^^xsd:gYear</v>
      </c>
      <c r="K28" t="str">
        <f t="shared" si="6"/>
        <v/>
      </c>
      <c r="L28" t="str">
        <f t="shared" si="7"/>
        <v/>
      </c>
      <c r="M28" t="str">
        <f t="shared" si="8"/>
        <v/>
      </c>
      <c r="N28" t="str">
        <f t="shared" si="9"/>
        <v/>
      </c>
      <c r="O28" t="str">
        <f t="shared" si="10"/>
        <v>:0123 a crs:CommonwealthOrganisation ; schema:name %The Council Of Australasian Archives And Records Authorities (Caara)% ; schema:startDate %1992%^^xsd:gYear ; time:hasTime [ time:hasBeginning [ time:inXSDDate %1992%^^xsd:gYear ]  ] .</v>
      </c>
    </row>
    <row r="29" spans="1:15" x14ac:dyDescent="0.15">
      <c r="A29" s="1" t="s">
        <v>17200</v>
      </c>
      <c r="B29" s="1" t="s">
        <v>17201</v>
      </c>
      <c r="C29" s="1">
        <v>19750916</v>
      </c>
      <c r="E29" t="str">
        <f t="shared" si="0"/>
        <v>0124</v>
      </c>
      <c r="F29" t="str">
        <f t="shared" si="1"/>
        <v>Independent State Of Papua New Guinea</v>
      </c>
      <c r="G29" t="str">
        <f t="shared" si="2"/>
        <v>1975</v>
      </c>
      <c r="H29" t="str">
        <f t="shared" si="3"/>
        <v>09</v>
      </c>
      <c r="I29" t="str">
        <f t="shared" si="4"/>
        <v>16</v>
      </c>
      <c r="J29" s="9" t="str">
        <f t="shared" si="5"/>
        <v>%1975-09-16%^^xsd:date</v>
      </c>
      <c r="K29" t="str">
        <f t="shared" si="6"/>
        <v/>
      </c>
      <c r="L29" t="str">
        <f t="shared" si="7"/>
        <v/>
      </c>
      <c r="M29" t="str">
        <f t="shared" si="8"/>
        <v/>
      </c>
      <c r="N29" t="str">
        <f t="shared" si="9"/>
        <v/>
      </c>
      <c r="O29" t="str">
        <f t="shared" si="10"/>
        <v>:0124 a crs:CommonwealthOrganisation ; schema:name %Independent State Of Papua New Guinea% ; schema:startDate %1975-09-16%^^xsd:date ; time:hasTime [ time:hasBeginning [ time:inXSDDate %1975-09-16%^^xsd:date ]  ] .</v>
      </c>
    </row>
    <row r="30" spans="1:15" x14ac:dyDescent="0.15">
      <c r="A30" s="1" t="s">
        <v>17202</v>
      </c>
      <c r="B30" s="1" t="s">
        <v>17203</v>
      </c>
      <c r="C30" s="1">
        <v>18841106</v>
      </c>
      <c r="D30" s="1">
        <v>18880904</v>
      </c>
      <c r="E30" t="str">
        <f t="shared" si="0"/>
        <v>0013</v>
      </c>
      <c r="F30" t="str">
        <f t="shared" si="1"/>
        <v>Protected Territory Of New Guinea (British New Guinea Protectorate)</v>
      </c>
      <c r="G30" t="str">
        <f t="shared" si="2"/>
        <v>1884</v>
      </c>
      <c r="H30" t="str">
        <f t="shared" si="3"/>
        <v>11</v>
      </c>
      <c r="I30" t="str">
        <f t="shared" si="4"/>
        <v>06</v>
      </c>
      <c r="J30" s="9" t="str">
        <f t="shared" si="5"/>
        <v>%1884-11-06%^^xsd:date</v>
      </c>
      <c r="K30" t="str">
        <f t="shared" si="6"/>
        <v>1888</v>
      </c>
      <c r="L30" t="str">
        <f t="shared" si="7"/>
        <v>09</v>
      </c>
      <c r="M30" t="str">
        <f t="shared" si="8"/>
        <v>04</v>
      </c>
      <c r="N30" t="str">
        <f t="shared" si="9"/>
        <v>%1888-09-04%^^xsd:date</v>
      </c>
      <c r="O30" t="str">
        <f t="shared" si="10"/>
        <v>:0013 a crs:CommonwealthOrganisation ; schema:name %Protected Territory Of New Guinea (British New Guinea Protectorate)% ; schema:startDate %1884-11-06%^^xsd:date ; schema:endDate %1888-09-04%^^xsd:date ; time:hasTime [ time:hasBeginning [ time:inXSDDate %1884-11-06%^^xsd:date ]  ; time:hasEnd [ time:inXSDDate %1888-09-04%^^xsd:date ]  ] .</v>
      </c>
    </row>
    <row r="31" spans="1:15" x14ac:dyDescent="0.15">
      <c r="A31" s="1" t="s">
        <v>17204</v>
      </c>
      <c r="B31" s="1" t="s">
        <v>17205</v>
      </c>
      <c r="C31" s="1">
        <v>18880904</v>
      </c>
      <c r="D31" s="1">
        <v>19060901</v>
      </c>
      <c r="E31" t="str">
        <f t="shared" si="0"/>
        <v>0014</v>
      </c>
      <c r="F31" t="str">
        <f t="shared" si="1"/>
        <v>Possession Of British New Guinea</v>
      </c>
      <c r="G31" t="str">
        <f t="shared" si="2"/>
        <v>1888</v>
      </c>
      <c r="H31" t="str">
        <f t="shared" si="3"/>
        <v>09</v>
      </c>
      <c r="I31" t="str">
        <f t="shared" si="4"/>
        <v>04</v>
      </c>
      <c r="J31" s="9" t="str">
        <f t="shared" si="5"/>
        <v>%1888-09-04%^^xsd:date</v>
      </c>
      <c r="K31" t="str">
        <f t="shared" si="6"/>
        <v>1906</v>
      </c>
      <c r="L31" t="str">
        <f t="shared" si="7"/>
        <v>09</v>
      </c>
      <c r="M31" t="str">
        <f t="shared" si="8"/>
        <v>01</v>
      </c>
      <c r="N31" t="str">
        <f t="shared" si="9"/>
        <v>%1906-09-01%^^xsd:date</v>
      </c>
      <c r="O31" t="str">
        <f t="shared" si="10"/>
        <v>:0014 a crs:CommonwealthOrganisation ; schema:name %Possession Of British New Guinea% ; schema:startDate %1888-09-04%^^xsd:date ; schema:endDate %1906-09-01%^^xsd:date ; time:hasTime [ time:hasBeginning [ time:inXSDDate %1888-09-04%^^xsd:date ]  ; time:hasEnd [ time:inXSDDate %1906-09-01%^^xsd:date ]  ] .</v>
      </c>
    </row>
    <row r="32" spans="1:15" x14ac:dyDescent="0.15">
      <c r="A32" s="1" t="s">
        <v>17206</v>
      </c>
      <c r="B32" s="1" t="s">
        <v>17207</v>
      </c>
      <c r="C32" s="1">
        <v>19060901</v>
      </c>
      <c r="D32" s="1">
        <v>19420214</v>
      </c>
      <c r="E32" t="str">
        <f t="shared" si="0"/>
        <v>0015</v>
      </c>
      <c r="F32" t="str">
        <f t="shared" si="1"/>
        <v>Territory Of Papua</v>
      </c>
      <c r="G32" t="str">
        <f t="shared" si="2"/>
        <v>1906</v>
      </c>
      <c r="H32" t="str">
        <f t="shared" si="3"/>
        <v>09</v>
      </c>
      <c r="I32" t="str">
        <f t="shared" si="4"/>
        <v>01</v>
      </c>
      <c r="J32" s="9" t="str">
        <f t="shared" si="5"/>
        <v>%1906-09-01%^^xsd:date</v>
      </c>
      <c r="K32" t="str">
        <f t="shared" si="6"/>
        <v>1942</v>
      </c>
      <c r="L32" t="str">
        <f t="shared" si="7"/>
        <v>02</v>
      </c>
      <c r="M32" t="str">
        <f t="shared" si="8"/>
        <v>14</v>
      </c>
      <c r="N32" t="str">
        <f t="shared" si="9"/>
        <v>%1942-02-14%^^xsd:date</v>
      </c>
      <c r="O32" t="str">
        <f t="shared" si="10"/>
        <v>:0015 a crs:CommonwealthOrganisation ; schema:name %Territory Of Papua% ; schema:startDate %1906-09-01%^^xsd:date ; schema:endDate %1942-02-14%^^xsd:date ; time:hasTime [ time:hasBeginning [ time:inXSDDate %1906-09-01%^^xsd:date ]  ; time:hasEnd [ time:inXSDDate %1942-02-14%^^xsd:date ]  ] .</v>
      </c>
    </row>
    <row r="33" spans="1:15" x14ac:dyDescent="0.15">
      <c r="A33" s="1" t="s">
        <v>17208</v>
      </c>
      <c r="B33" s="1" t="s">
        <v>17209</v>
      </c>
      <c r="C33" s="1">
        <v>18990401</v>
      </c>
      <c r="D33" s="1">
        <v>19140917</v>
      </c>
      <c r="E33" t="str">
        <f t="shared" si="0"/>
        <v>0016</v>
      </c>
      <c r="F33" t="str">
        <f t="shared" si="1"/>
        <v>[Protectorate Of German New Guinea] Das Schutzgebiet Von Deutsch Neu Guinea</v>
      </c>
      <c r="G33" t="str">
        <f t="shared" si="2"/>
        <v>1899</v>
      </c>
      <c r="H33" t="str">
        <f t="shared" si="3"/>
        <v>04</v>
      </c>
      <c r="I33" t="str">
        <f t="shared" si="4"/>
        <v>01</v>
      </c>
      <c r="J33" s="9" t="str">
        <f t="shared" si="5"/>
        <v>%1899-04-01%^^xsd:date</v>
      </c>
      <c r="K33" t="str">
        <f t="shared" si="6"/>
        <v>1914</v>
      </c>
      <c r="L33" t="str">
        <f t="shared" si="7"/>
        <v>09</v>
      </c>
      <c r="M33" t="str">
        <f t="shared" si="8"/>
        <v>17</v>
      </c>
      <c r="N33" t="str">
        <f t="shared" si="9"/>
        <v>%1914-09-17%^^xsd:date</v>
      </c>
      <c r="O33" t="str">
        <f t="shared" si="10"/>
        <v>:0016 a crs:CommonwealthOrganisation ; schema:name %[Protectorate Of German New Guinea] Das Schutzgebiet Von Deutsch Neu Guinea% ; schema:startDate %1899-04-01%^^xsd:date ; schema:endDate %1914-09-17%^^xsd:date ; time:hasTime [ time:hasBeginning [ time:inXSDDate %1899-04-01%^^xsd:date ]  ; time:hasEnd [ time:inXSDDate %1914-09-17%^^xsd:date ]  ] .</v>
      </c>
    </row>
    <row r="34" spans="1:15" x14ac:dyDescent="0.15">
      <c r="A34" s="1" t="s">
        <v>17210</v>
      </c>
      <c r="B34" s="1" t="s">
        <v>17211</v>
      </c>
      <c r="C34" s="1">
        <v>19210509</v>
      </c>
      <c r="D34" s="1">
        <v>19420214</v>
      </c>
      <c r="E34" t="str">
        <f t="shared" si="0"/>
        <v>0017</v>
      </c>
      <c r="F34" t="str">
        <f t="shared" si="1"/>
        <v>(Mandated) Territory Of New Guinea</v>
      </c>
      <c r="G34" t="str">
        <f t="shared" si="2"/>
        <v>1921</v>
      </c>
      <c r="H34" t="str">
        <f t="shared" si="3"/>
        <v>05</v>
      </c>
      <c r="I34" t="str">
        <f t="shared" si="4"/>
        <v>09</v>
      </c>
      <c r="J34" s="9" t="str">
        <f t="shared" si="5"/>
        <v>%1921-05-09%^^xsd:date</v>
      </c>
      <c r="K34" t="str">
        <f t="shared" si="6"/>
        <v>1942</v>
      </c>
      <c r="L34" t="str">
        <f t="shared" si="7"/>
        <v>02</v>
      </c>
      <c r="M34" t="str">
        <f t="shared" si="8"/>
        <v>14</v>
      </c>
      <c r="N34" t="str">
        <f t="shared" si="9"/>
        <v>%1942-02-14%^^xsd:date</v>
      </c>
      <c r="O34" t="str">
        <f t="shared" si="10"/>
        <v>:0017 a crs:CommonwealthOrganisation ; schema:name %(Mandated) Territory Of New Guinea% ; schema:startDate %1921-05-09%^^xsd:date ; schema:endDate %1942-02-14%^^xsd:date ; time:hasTime [ time:hasBeginning [ time:inXSDDate %1921-05-09%^^xsd:date ]  ; time:hasEnd [ time:inXSDDate %1942-02-14%^^xsd:date ]  ] .</v>
      </c>
    </row>
    <row r="35" spans="1:15" x14ac:dyDescent="0.15">
      <c r="A35" s="1" t="s">
        <v>17212</v>
      </c>
      <c r="B35" s="1" t="s">
        <v>17213</v>
      </c>
      <c r="C35" s="1">
        <v>19451030</v>
      </c>
      <c r="D35" s="1">
        <v>19490701</v>
      </c>
      <c r="E35" t="str">
        <f t="shared" si="0"/>
        <v>0018</v>
      </c>
      <c r="F35" t="str">
        <f t="shared" si="1"/>
        <v>Territory Of Papua-New Guinea</v>
      </c>
      <c r="G35" t="str">
        <f t="shared" si="2"/>
        <v>1945</v>
      </c>
      <c r="H35" t="str">
        <f t="shared" si="3"/>
        <v>10</v>
      </c>
      <c r="I35" t="str">
        <f t="shared" si="4"/>
        <v>30</v>
      </c>
      <c r="J35" s="9" t="str">
        <f t="shared" si="5"/>
        <v>%1945-10-30%^^xsd:date</v>
      </c>
      <c r="K35" t="str">
        <f t="shared" si="6"/>
        <v>1949</v>
      </c>
      <c r="L35" t="str">
        <f t="shared" si="7"/>
        <v>07</v>
      </c>
      <c r="M35" t="str">
        <f t="shared" si="8"/>
        <v>01</v>
      </c>
      <c r="N35" t="str">
        <f t="shared" si="9"/>
        <v>%1949-07-01%^^xsd:date</v>
      </c>
      <c r="O35" t="str">
        <f t="shared" si="10"/>
        <v>:0018 a crs:CommonwealthOrganisation ; schema:name %Territory Of Papua-New Guinea% ; schema:startDate %1945-10-30%^^xsd:date ; schema:endDate %1949-07-01%^^xsd:date ; time:hasTime [ time:hasBeginning [ time:inXSDDate %1945-10-30%^^xsd:date ]  ; time:hasEnd [ time:inXSDDate %1949-07-01%^^xsd:date ]  ] .</v>
      </c>
    </row>
    <row r="36" spans="1:15" x14ac:dyDescent="0.15">
      <c r="A36" s="1" t="s">
        <v>17214</v>
      </c>
      <c r="B36" s="1" t="s">
        <v>17215</v>
      </c>
      <c r="C36" s="1">
        <v>19490701</v>
      </c>
      <c r="D36" s="1">
        <v>19710701</v>
      </c>
      <c r="E36" t="str">
        <f t="shared" si="0"/>
        <v>0019</v>
      </c>
      <c r="F36" t="str">
        <f t="shared" si="1"/>
        <v>Territory Of Papua And New Guinea</v>
      </c>
      <c r="G36" t="str">
        <f t="shared" si="2"/>
        <v>1949</v>
      </c>
      <c r="H36" t="str">
        <f t="shared" si="3"/>
        <v>07</v>
      </c>
      <c r="I36" t="str">
        <f t="shared" si="4"/>
        <v>01</v>
      </c>
      <c r="J36" s="9" t="str">
        <f t="shared" si="5"/>
        <v>%1949-07-01%^^xsd:date</v>
      </c>
      <c r="K36" t="str">
        <f t="shared" si="6"/>
        <v>1971</v>
      </c>
      <c r="L36" t="str">
        <f t="shared" si="7"/>
        <v>07</v>
      </c>
      <c r="M36" t="str">
        <f t="shared" si="8"/>
        <v>01</v>
      </c>
      <c r="N36" t="str">
        <f t="shared" si="9"/>
        <v>%1971-07-01%^^xsd:date</v>
      </c>
      <c r="O36" t="str">
        <f t="shared" si="10"/>
        <v>:0019 a crs:CommonwealthOrganisation ; schema:name %Territory Of Papua And New Guinea% ; schema:startDate %1949-07-01%^^xsd:date ; schema:endDate %1971-07-01%^^xsd:date ; time:hasTime [ time:hasBeginning [ time:inXSDDate %1949-07-01%^^xsd:date ]  ; time:hasEnd [ time:inXSDDate %1971-07-01%^^xsd:date ]  ] .</v>
      </c>
    </row>
    <row r="37" spans="1:15" x14ac:dyDescent="0.15">
      <c r="A37" s="1" t="s">
        <v>17216</v>
      </c>
      <c r="B37" s="1" t="s">
        <v>17217</v>
      </c>
      <c r="C37" s="1">
        <v>17880207</v>
      </c>
      <c r="D37" s="1">
        <v>19010101</v>
      </c>
      <c r="E37" t="str">
        <f t="shared" si="0"/>
        <v>0002</v>
      </c>
      <c r="F37" t="str">
        <f t="shared" si="1"/>
        <v>Colony (Territory) Of New South Wales</v>
      </c>
      <c r="G37" t="str">
        <f t="shared" si="2"/>
        <v>1788</v>
      </c>
      <c r="H37" t="str">
        <f t="shared" si="3"/>
        <v>02</v>
      </c>
      <c r="I37" t="str">
        <f t="shared" si="4"/>
        <v>07</v>
      </c>
      <c r="J37" s="9" t="str">
        <f t="shared" si="5"/>
        <v>%1788-02-07%^^xsd:date</v>
      </c>
      <c r="K37" t="str">
        <f t="shared" si="6"/>
        <v>1901</v>
      </c>
      <c r="L37" t="str">
        <f t="shared" si="7"/>
        <v>01</v>
      </c>
      <c r="M37" t="str">
        <f t="shared" si="8"/>
        <v>01</v>
      </c>
      <c r="N37" t="str">
        <f t="shared" si="9"/>
        <v>%1901-01-01%^^xsd:date</v>
      </c>
      <c r="O37" t="str">
        <f t="shared" si="10"/>
        <v>:0002 a crs:CommonwealthOrganisation ; schema:name %Colony (Territory) Of New South Wales% ; schema:startDate %1788-02-07%^^xsd:date ; schema:endDate %1901-01-01%^^xsd:date ; time:hasTime [ time:hasBeginning [ time:inXSDDate %1788-02-07%^^xsd:date ]  ; time:hasEnd [ time:inXSDDate %1901-01-01%^^xsd:date ]  ] .</v>
      </c>
    </row>
    <row r="38" spans="1:15" x14ac:dyDescent="0.15">
      <c r="A38" s="1" t="s">
        <v>17218</v>
      </c>
      <c r="B38" s="1" t="s">
        <v>17219</v>
      </c>
      <c r="C38" s="1">
        <v>19140701</v>
      </c>
      <c r="E38" t="str">
        <f t="shared" si="0"/>
        <v>0020</v>
      </c>
      <c r="F38" t="str">
        <f t="shared" si="1"/>
        <v>Territory Of Norfolk Island</v>
      </c>
      <c r="G38" t="str">
        <f t="shared" si="2"/>
        <v>1914</v>
      </c>
      <c r="H38" t="str">
        <f t="shared" si="3"/>
        <v>07</v>
      </c>
      <c r="I38" t="str">
        <f t="shared" si="4"/>
        <v>01</v>
      </c>
      <c r="J38" s="9" t="str">
        <f t="shared" si="5"/>
        <v>%1914-07-01%^^xsd:date</v>
      </c>
      <c r="K38" t="str">
        <f t="shared" si="6"/>
        <v/>
      </c>
      <c r="L38" t="str">
        <f t="shared" si="7"/>
        <v/>
      </c>
      <c r="M38" t="str">
        <f t="shared" si="8"/>
        <v/>
      </c>
      <c r="N38" t="str">
        <f t="shared" si="9"/>
        <v/>
      </c>
      <c r="O38" t="str">
        <f t="shared" si="10"/>
        <v>:0020 a crs:CommonwealthOrganisation ; schema:name %Territory Of Norfolk Island% ; schema:startDate %1914-07-01%^^xsd:date ; time:hasTime [ time:hasBeginning [ time:inXSDDate %1914-07-01%^^xsd:date ]  ] .</v>
      </c>
    </row>
    <row r="39" spans="1:15" x14ac:dyDescent="0.15">
      <c r="A39" s="1" t="s">
        <v>17220</v>
      </c>
      <c r="B39" s="1" t="s">
        <v>17221</v>
      </c>
      <c r="C39" s="1">
        <v>19210620</v>
      </c>
      <c r="D39" s="1">
        <v>19680131</v>
      </c>
      <c r="E39" t="str">
        <f t="shared" si="0"/>
        <v>0021</v>
      </c>
      <c r="F39" t="str">
        <f t="shared" si="1"/>
        <v>Mandated / Trust Territory Of Nauru</v>
      </c>
      <c r="G39" t="str">
        <f t="shared" si="2"/>
        <v>1921</v>
      </c>
      <c r="H39" t="str">
        <f t="shared" si="3"/>
        <v>06</v>
      </c>
      <c r="I39" t="str">
        <f t="shared" si="4"/>
        <v>20</v>
      </c>
      <c r="J39" s="9" t="str">
        <f t="shared" si="5"/>
        <v>%1921-06-20%^^xsd:date</v>
      </c>
      <c r="K39" t="str">
        <f t="shared" si="6"/>
        <v>1968</v>
      </c>
      <c r="L39" t="str">
        <f t="shared" si="7"/>
        <v>01</v>
      </c>
      <c r="M39" t="str">
        <f t="shared" si="8"/>
        <v>31</v>
      </c>
      <c r="N39" t="str">
        <f t="shared" si="9"/>
        <v>%1968-01-31%^^xsd:date</v>
      </c>
      <c r="O39" t="str">
        <f t="shared" si="10"/>
        <v>:0021 a crs:CommonwealthOrganisation ; schema:name %Mandated / Trust Territory Of Nauru% ; schema:startDate %1921-06-20%^^xsd:date ; schema:endDate %1968-01-31%^^xsd:date ; time:hasTime [ time:hasBeginning [ time:inXSDDate %1921-06-20%^^xsd:date ]  ; time:hasEnd [ time:inXSDDate %1968-01-31%^^xsd:date ]  ] .</v>
      </c>
    </row>
    <row r="40" spans="1:15" x14ac:dyDescent="0.15">
      <c r="A40" s="1" t="s">
        <v>17222</v>
      </c>
      <c r="B40" s="1" t="s">
        <v>17223</v>
      </c>
      <c r="C40" s="1">
        <v>19551123</v>
      </c>
      <c r="E40" t="str">
        <f t="shared" si="0"/>
        <v>0022</v>
      </c>
      <c r="F40" t="str">
        <f t="shared" si="1"/>
        <v>Territory Of Cocos (Keeling) Islands</v>
      </c>
      <c r="G40" t="str">
        <f t="shared" si="2"/>
        <v>1955</v>
      </c>
      <c r="H40" t="str">
        <f t="shared" si="3"/>
        <v>11</v>
      </c>
      <c r="I40" t="str">
        <f t="shared" si="4"/>
        <v>23</v>
      </c>
      <c r="J40" s="9" t="str">
        <f t="shared" si="5"/>
        <v>%1955-11-23%^^xsd:date</v>
      </c>
      <c r="K40" t="str">
        <f t="shared" si="6"/>
        <v/>
      </c>
      <c r="L40" t="str">
        <f t="shared" si="7"/>
        <v/>
      </c>
      <c r="M40" t="str">
        <f t="shared" si="8"/>
        <v/>
      </c>
      <c r="N40" t="str">
        <f t="shared" si="9"/>
        <v/>
      </c>
      <c r="O40" t="str">
        <f t="shared" si="10"/>
        <v>:0022 a crs:CommonwealthOrganisation ; schema:name %Territory Of Cocos (Keeling) Islands% ; schema:startDate %1955-11-23%^^xsd:date ; time:hasTime [ time:hasBeginning [ time:inXSDDate %1955-11-23%^^xsd:date ]  ] .</v>
      </c>
    </row>
    <row r="41" spans="1:15" x14ac:dyDescent="0.15">
      <c r="A41" s="1" t="s">
        <v>17224</v>
      </c>
      <c r="B41" s="1" t="s">
        <v>17225</v>
      </c>
      <c r="C41" s="1">
        <v>19581001</v>
      </c>
      <c r="E41" t="str">
        <f t="shared" si="0"/>
        <v>0023</v>
      </c>
      <c r="F41" t="str">
        <f t="shared" si="1"/>
        <v>Territory Of Christmas Island</v>
      </c>
      <c r="G41" t="str">
        <f t="shared" si="2"/>
        <v>1958</v>
      </c>
      <c r="H41" t="str">
        <f t="shared" si="3"/>
        <v>10</v>
      </c>
      <c r="I41" t="str">
        <f t="shared" si="4"/>
        <v>01</v>
      </c>
      <c r="J41" s="9" t="str">
        <f t="shared" si="5"/>
        <v>%1958-10-01%^^xsd:date</v>
      </c>
      <c r="K41" t="str">
        <f t="shared" si="6"/>
        <v/>
      </c>
      <c r="L41" t="str">
        <f t="shared" si="7"/>
        <v/>
      </c>
      <c r="M41" t="str">
        <f t="shared" si="8"/>
        <v/>
      </c>
      <c r="N41" t="str">
        <f t="shared" si="9"/>
        <v/>
      </c>
      <c r="O41" t="str">
        <f t="shared" si="10"/>
        <v>:0023 a crs:CommonwealthOrganisation ; schema:name %Territory Of Christmas Island% ; schema:startDate %1958-10-01%^^xsd:date ; time:hasTime [ time:hasBeginning [ time:inXSDDate %1958-10-01%^^xsd:date ]  ] .</v>
      </c>
    </row>
    <row r="42" spans="1:15" x14ac:dyDescent="0.15">
      <c r="A42" s="1" t="s">
        <v>17226</v>
      </c>
      <c r="B42" s="1" t="s">
        <v>17227</v>
      </c>
      <c r="C42" s="1">
        <v>19010101</v>
      </c>
      <c r="E42" t="str">
        <f t="shared" si="0"/>
        <v>0024</v>
      </c>
      <c r="F42" t="str">
        <f t="shared" si="1"/>
        <v>State Of New South Wales</v>
      </c>
      <c r="G42" t="str">
        <f t="shared" si="2"/>
        <v>1901</v>
      </c>
      <c r="H42" t="str">
        <f t="shared" si="3"/>
        <v>01</v>
      </c>
      <c r="I42" t="str">
        <f t="shared" si="4"/>
        <v>01</v>
      </c>
      <c r="J42" s="9" t="str">
        <f t="shared" si="5"/>
        <v>%1901-01-01%^^xsd:date</v>
      </c>
      <c r="K42" t="str">
        <f t="shared" si="6"/>
        <v/>
      </c>
      <c r="L42" t="str">
        <f t="shared" si="7"/>
        <v/>
      </c>
      <c r="M42" t="str">
        <f t="shared" si="8"/>
        <v/>
      </c>
      <c r="N42" t="str">
        <f t="shared" si="9"/>
        <v/>
      </c>
      <c r="O42" t="str">
        <f t="shared" si="10"/>
        <v>:0024 a crs:CommonwealthOrganisation ; schema:name %State Of New South Wales% ; schema:startDate %1901-01-01%^^xsd:date ; time:hasTime [ time:hasBeginning [ time:inXSDDate %1901-01-01%^^xsd:date ]  ] .</v>
      </c>
    </row>
    <row r="43" spans="1:15" x14ac:dyDescent="0.15">
      <c r="A43" s="1" t="s">
        <v>17228</v>
      </c>
      <c r="B43" s="1" t="s">
        <v>17229</v>
      </c>
      <c r="C43" s="1">
        <v>19010101</v>
      </c>
      <c r="E43" t="str">
        <f t="shared" si="0"/>
        <v>0025</v>
      </c>
      <c r="F43" t="str">
        <f t="shared" si="1"/>
        <v>State Of Queensland</v>
      </c>
      <c r="G43" t="str">
        <f t="shared" si="2"/>
        <v>1901</v>
      </c>
      <c r="H43" t="str">
        <f t="shared" si="3"/>
        <v>01</v>
      </c>
      <c r="I43" t="str">
        <f t="shared" si="4"/>
        <v>01</v>
      </c>
      <c r="J43" s="9" t="str">
        <f t="shared" si="5"/>
        <v>%1901-01-01%^^xsd:date</v>
      </c>
      <c r="K43" t="str">
        <f t="shared" si="6"/>
        <v/>
      </c>
      <c r="L43" t="str">
        <f t="shared" si="7"/>
        <v/>
      </c>
      <c r="M43" t="str">
        <f t="shared" si="8"/>
        <v/>
      </c>
      <c r="N43" t="str">
        <f t="shared" si="9"/>
        <v/>
      </c>
      <c r="O43" t="str">
        <f t="shared" si="10"/>
        <v>:0025 a crs:CommonwealthOrganisation ; schema:name %State Of Queensland% ; schema:startDate %1901-01-01%^^xsd:date ; time:hasTime [ time:hasBeginning [ time:inXSDDate %1901-01-01%^^xsd:date ]  ] .</v>
      </c>
    </row>
    <row r="44" spans="1:15" x14ac:dyDescent="0.15">
      <c r="A44" s="1" t="s">
        <v>17230</v>
      </c>
      <c r="B44" s="1" t="s">
        <v>17231</v>
      </c>
      <c r="C44" s="1">
        <v>19010101</v>
      </c>
      <c r="E44" t="str">
        <f t="shared" si="0"/>
        <v>0026</v>
      </c>
      <c r="F44" t="str">
        <f t="shared" si="1"/>
        <v>State Of South Australia</v>
      </c>
      <c r="G44" t="str">
        <f t="shared" si="2"/>
        <v>1901</v>
      </c>
      <c r="H44" t="str">
        <f t="shared" si="3"/>
        <v>01</v>
      </c>
      <c r="I44" t="str">
        <f t="shared" si="4"/>
        <v>01</v>
      </c>
      <c r="J44" s="9" t="str">
        <f t="shared" si="5"/>
        <v>%1901-01-01%^^xsd:date</v>
      </c>
      <c r="K44" t="str">
        <f t="shared" si="6"/>
        <v/>
      </c>
      <c r="L44" t="str">
        <f t="shared" si="7"/>
        <v/>
      </c>
      <c r="M44" t="str">
        <f t="shared" si="8"/>
        <v/>
      </c>
      <c r="N44" t="str">
        <f t="shared" si="9"/>
        <v/>
      </c>
      <c r="O44" t="str">
        <f t="shared" si="10"/>
        <v>:0026 a crs:CommonwealthOrganisation ; schema:name %State Of South Australia% ; schema:startDate %1901-01-01%^^xsd:date ; time:hasTime [ time:hasBeginning [ time:inXSDDate %1901-01-01%^^xsd:date ]  ] .</v>
      </c>
    </row>
    <row r="45" spans="1:15" x14ac:dyDescent="0.15">
      <c r="A45" s="1" t="s">
        <v>17232</v>
      </c>
      <c r="B45" s="1" t="s">
        <v>17233</v>
      </c>
      <c r="C45" s="1">
        <v>19010101</v>
      </c>
      <c r="E45" t="str">
        <f t="shared" si="0"/>
        <v>0027</v>
      </c>
      <c r="F45" t="str">
        <f t="shared" si="1"/>
        <v>State Of Tasmania</v>
      </c>
      <c r="G45" t="str">
        <f t="shared" si="2"/>
        <v>1901</v>
      </c>
      <c r="H45" t="str">
        <f t="shared" si="3"/>
        <v>01</v>
      </c>
      <c r="I45" t="str">
        <f t="shared" si="4"/>
        <v>01</v>
      </c>
      <c r="J45" s="9" t="str">
        <f t="shared" si="5"/>
        <v>%1901-01-01%^^xsd:date</v>
      </c>
      <c r="K45" t="str">
        <f t="shared" si="6"/>
        <v/>
      </c>
      <c r="L45" t="str">
        <f t="shared" si="7"/>
        <v/>
      </c>
      <c r="M45" t="str">
        <f t="shared" si="8"/>
        <v/>
      </c>
      <c r="N45" t="str">
        <f t="shared" si="9"/>
        <v/>
      </c>
      <c r="O45" t="str">
        <f t="shared" si="10"/>
        <v>:0027 a crs:CommonwealthOrganisation ; schema:name %State Of Tasmania% ; schema:startDate %1901-01-01%^^xsd:date ; time:hasTime [ time:hasBeginning [ time:inXSDDate %1901-01-01%^^xsd:date ]  ] .</v>
      </c>
    </row>
    <row r="46" spans="1:15" x14ac:dyDescent="0.15">
      <c r="A46" s="1" t="s">
        <v>17234</v>
      </c>
      <c r="B46" s="1" t="s">
        <v>17235</v>
      </c>
      <c r="C46" s="1">
        <v>19010101</v>
      </c>
      <c r="E46" t="str">
        <f t="shared" si="0"/>
        <v>0028</v>
      </c>
      <c r="F46" t="str">
        <f t="shared" si="1"/>
        <v>State Of Victoria</v>
      </c>
      <c r="G46" t="str">
        <f t="shared" si="2"/>
        <v>1901</v>
      </c>
      <c r="H46" t="str">
        <f t="shared" si="3"/>
        <v>01</v>
      </c>
      <c r="I46" t="str">
        <f t="shared" si="4"/>
        <v>01</v>
      </c>
      <c r="J46" s="9" t="str">
        <f t="shared" si="5"/>
        <v>%1901-01-01%^^xsd:date</v>
      </c>
      <c r="K46" t="str">
        <f t="shared" si="6"/>
        <v/>
      </c>
      <c r="L46" t="str">
        <f t="shared" si="7"/>
        <v/>
      </c>
      <c r="M46" t="str">
        <f t="shared" si="8"/>
        <v/>
      </c>
      <c r="N46" t="str">
        <f t="shared" si="9"/>
        <v/>
      </c>
      <c r="O46" t="str">
        <f t="shared" si="10"/>
        <v>:0028 a crs:CommonwealthOrganisation ; schema:name %State Of Victoria% ; schema:startDate %1901-01-01%^^xsd:date ; time:hasTime [ time:hasBeginning [ time:inXSDDate %1901-01-01%^^xsd:date ]  ] .</v>
      </c>
    </row>
    <row r="47" spans="1:15" x14ac:dyDescent="0.15">
      <c r="A47" s="1" t="s">
        <v>17236</v>
      </c>
      <c r="B47" s="1" t="s">
        <v>17237</v>
      </c>
      <c r="C47" s="1">
        <v>19010101</v>
      </c>
      <c r="E47" t="str">
        <f t="shared" si="0"/>
        <v>0029</v>
      </c>
      <c r="F47" t="str">
        <f t="shared" si="1"/>
        <v>State Of Western Australia</v>
      </c>
      <c r="G47" t="str">
        <f t="shared" si="2"/>
        <v>1901</v>
      </c>
      <c r="H47" t="str">
        <f t="shared" si="3"/>
        <v>01</v>
      </c>
      <c r="I47" t="str">
        <f t="shared" si="4"/>
        <v>01</v>
      </c>
      <c r="J47" s="9" t="str">
        <f t="shared" si="5"/>
        <v>%1901-01-01%^^xsd:date</v>
      </c>
      <c r="K47" t="str">
        <f t="shared" si="6"/>
        <v/>
      </c>
      <c r="L47" t="str">
        <f t="shared" si="7"/>
        <v/>
      </c>
      <c r="M47" t="str">
        <f t="shared" si="8"/>
        <v/>
      </c>
      <c r="N47" t="str">
        <f t="shared" si="9"/>
        <v/>
      </c>
      <c r="O47" t="str">
        <f t="shared" si="10"/>
        <v>:0029 a crs:CommonwealthOrganisation ; schema:name %State Of Western Australia% ; schema:startDate %1901-01-01%^^xsd:date ; time:hasTime [ time:hasBeginning [ time:inXSDDate %1901-01-01%^^xsd:date ]  ] .</v>
      </c>
    </row>
    <row r="48" spans="1:15" x14ac:dyDescent="0.15">
      <c r="A48" s="1" t="s">
        <v>17238</v>
      </c>
      <c r="B48" s="1" t="s">
        <v>17239</v>
      </c>
      <c r="C48" s="1">
        <v>18591210</v>
      </c>
      <c r="D48" s="1">
        <v>19010101</v>
      </c>
      <c r="E48" t="str">
        <f t="shared" si="0"/>
        <v>0003</v>
      </c>
      <c r="F48" t="str">
        <f t="shared" si="1"/>
        <v>Colony Of Queensland</v>
      </c>
      <c r="G48" t="str">
        <f t="shared" si="2"/>
        <v>1859</v>
      </c>
      <c r="H48" t="str">
        <f t="shared" si="3"/>
        <v>12</v>
      </c>
      <c r="I48" t="str">
        <f t="shared" si="4"/>
        <v>10</v>
      </c>
      <c r="J48" s="9" t="str">
        <f t="shared" si="5"/>
        <v>%1859-12-10%^^xsd:date</v>
      </c>
      <c r="K48" t="str">
        <f t="shared" si="6"/>
        <v>1901</v>
      </c>
      <c r="L48" t="str">
        <f t="shared" si="7"/>
        <v>01</v>
      </c>
      <c r="M48" t="str">
        <f t="shared" si="8"/>
        <v>01</v>
      </c>
      <c r="N48" t="str">
        <f t="shared" si="9"/>
        <v>%1901-01-01%^^xsd:date</v>
      </c>
      <c r="O48" t="str">
        <f t="shared" si="10"/>
        <v>:0003 a crs:CommonwealthOrganisation ; schema:name %Colony Of Queensland% ; schema:startDate %1859-12-10%^^xsd:date ; schema:endDate %1901-01-01%^^xsd:date ; time:hasTime [ time:hasBeginning [ time:inXSDDate %1859-12-10%^^xsd:date ]  ; time:hasEnd [ time:inXSDDate %1901-01-01%^^xsd:date ]  ] .</v>
      </c>
    </row>
    <row r="49" spans="1:15" x14ac:dyDescent="0.15">
      <c r="A49" s="1" t="s">
        <v>17240</v>
      </c>
      <c r="B49" s="1" t="s">
        <v>17241</v>
      </c>
      <c r="C49" s="1">
        <v>18251203</v>
      </c>
      <c r="D49" s="1">
        <v>18560101</v>
      </c>
      <c r="E49" t="str">
        <f t="shared" si="0"/>
        <v>0030</v>
      </c>
      <c r="F49" t="str">
        <f t="shared" si="1"/>
        <v>Colony Of Van Diemen'S Land</v>
      </c>
      <c r="G49" t="str">
        <f t="shared" si="2"/>
        <v>1825</v>
      </c>
      <c r="H49" t="str">
        <f t="shared" si="3"/>
        <v>12</v>
      </c>
      <c r="I49" t="str">
        <f t="shared" si="4"/>
        <v>03</v>
      </c>
      <c r="J49" s="9" t="str">
        <f t="shared" si="5"/>
        <v>%1825-12-03%^^xsd:date</v>
      </c>
      <c r="K49" t="str">
        <f t="shared" si="6"/>
        <v>1856</v>
      </c>
      <c r="L49" t="str">
        <f t="shared" si="7"/>
        <v>01</v>
      </c>
      <c r="M49" t="str">
        <f t="shared" si="8"/>
        <v>01</v>
      </c>
      <c r="N49" t="str">
        <f t="shared" si="9"/>
        <v>%1856-01-01%^^xsd:date</v>
      </c>
      <c r="O49" t="str">
        <f t="shared" si="10"/>
        <v>:0030 a crs:CommonwealthOrganisation ; schema:name %Colony Of Van Diemen'S Land% ; schema:startDate %1825-12-03%^^xsd:date ; schema:endDate %1856-01-01%^^xsd:date ; time:hasTime [ time:hasBeginning [ time:inXSDDate %1825-12-03%^^xsd:date ]  ; time:hasEnd [ time:inXSDDate %1856-01-01%^^xsd:date ]  ] .</v>
      </c>
    </row>
    <row r="50" spans="1:15" x14ac:dyDescent="0.15">
      <c r="A50" s="1" t="s">
        <v>17242</v>
      </c>
      <c r="B50" s="1" t="s">
        <v>17243</v>
      </c>
      <c r="C50" s="1">
        <v>18561101</v>
      </c>
      <c r="D50" s="1">
        <v>19140701</v>
      </c>
      <c r="E50" t="str">
        <f t="shared" si="0"/>
        <v>0031</v>
      </c>
      <c r="F50" t="str">
        <f t="shared" si="1"/>
        <v>Colony Of Norfolk Island</v>
      </c>
      <c r="G50" t="str">
        <f t="shared" si="2"/>
        <v>1856</v>
      </c>
      <c r="H50" t="str">
        <f t="shared" si="3"/>
        <v>11</v>
      </c>
      <c r="I50" t="str">
        <f t="shared" si="4"/>
        <v>01</v>
      </c>
      <c r="J50" s="9" t="str">
        <f t="shared" si="5"/>
        <v>%1856-11-01%^^xsd:date</v>
      </c>
      <c r="K50" t="str">
        <f t="shared" si="6"/>
        <v>1914</v>
      </c>
      <c r="L50" t="str">
        <f t="shared" si="7"/>
        <v>07</v>
      </c>
      <c r="M50" t="str">
        <f t="shared" si="8"/>
        <v>01</v>
      </c>
      <c r="N50" t="str">
        <f t="shared" si="9"/>
        <v>%1914-07-01%^^xsd:date</v>
      </c>
      <c r="O50" t="str">
        <f t="shared" si="10"/>
        <v>:0031 a crs:CommonwealthOrganisation ; schema:name %Colony Of Norfolk Island% ; schema:startDate %1856-11-01%^^xsd:date ; schema:endDate %1914-07-01%^^xsd:date ; time:hasTime [ time:hasBeginning [ time:inXSDDate %1856-11-01%^^xsd:date ]  ; time:hasEnd [ time:inXSDDate %1914-07-01%^^xsd:date ]  ] .</v>
      </c>
    </row>
    <row r="51" spans="1:15" x14ac:dyDescent="0.15">
      <c r="A51" s="1" t="s">
        <v>17244</v>
      </c>
      <c r="B51" s="1" t="s">
        <v>17245</v>
      </c>
      <c r="C51" s="1">
        <v>19420410</v>
      </c>
      <c r="D51" s="1">
        <v>19460623</v>
      </c>
      <c r="E51" t="str">
        <f t="shared" si="0"/>
        <v>0032</v>
      </c>
      <c r="F51" t="str">
        <f t="shared" si="1"/>
        <v>Australian New Guinea Administrative Unit (Angau)</v>
      </c>
      <c r="G51" t="str">
        <f t="shared" si="2"/>
        <v>1942</v>
      </c>
      <c r="H51" t="str">
        <f t="shared" si="3"/>
        <v>04</v>
      </c>
      <c r="I51" t="str">
        <f t="shared" si="4"/>
        <v>10</v>
      </c>
      <c r="J51" s="9" t="str">
        <f t="shared" si="5"/>
        <v>%1942-04-10%^^xsd:date</v>
      </c>
      <c r="K51" t="str">
        <f t="shared" si="6"/>
        <v>1946</v>
      </c>
      <c r="L51" t="str">
        <f t="shared" si="7"/>
        <v>06</v>
      </c>
      <c r="M51" t="str">
        <f t="shared" si="8"/>
        <v>23</v>
      </c>
      <c r="N51" t="str">
        <f t="shared" si="9"/>
        <v>%1946-06-23%^^xsd:date</v>
      </c>
      <c r="O51" t="str">
        <f t="shared" si="10"/>
        <v>:0032 a crs:CommonwealthOrganisation ; schema:name %Australian New Guinea Administrative Unit (Angau)% ; schema:startDate %1942-04-10%^^xsd:date ; schema:endDate %1946-06-23%^^xsd:date ; time:hasTime [ time:hasBeginning [ time:inXSDDate %1942-04-10%^^xsd:date ]  ; time:hasEnd [ time:inXSDDate %1946-06-23%^^xsd:date ]  ] .</v>
      </c>
    </row>
    <row r="52" spans="1:15" x14ac:dyDescent="0.15">
      <c r="A52" s="1" t="s">
        <v>17246</v>
      </c>
      <c r="B52" s="1" t="s">
        <v>17247</v>
      </c>
      <c r="C52" s="1">
        <v>19420215</v>
      </c>
      <c r="D52" s="1">
        <v>19420410</v>
      </c>
      <c r="E52" t="str">
        <f t="shared" si="0"/>
        <v>0033</v>
      </c>
      <c r="F52" t="str">
        <f t="shared" si="1"/>
        <v>Papuan Administrative Unit (Pau)</v>
      </c>
      <c r="G52" t="str">
        <f t="shared" si="2"/>
        <v>1942</v>
      </c>
      <c r="H52" t="str">
        <f t="shared" si="3"/>
        <v>02</v>
      </c>
      <c r="I52" t="str">
        <f t="shared" si="4"/>
        <v>15</v>
      </c>
      <c r="J52" s="9" t="str">
        <f t="shared" si="5"/>
        <v>%1942-02-15%^^xsd:date</v>
      </c>
      <c r="K52" t="str">
        <f t="shared" si="6"/>
        <v>1942</v>
      </c>
      <c r="L52" t="str">
        <f t="shared" si="7"/>
        <v>04</v>
      </c>
      <c r="M52" t="str">
        <f t="shared" si="8"/>
        <v>10</v>
      </c>
      <c r="N52" t="str">
        <f t="shared" si="9"/>
        <v>%1942-04-10%^^xsd:date</v>
      </c>
      <c r="O52" t="str">
        <f t="shared" si="10"/>
        <v>:0033 a crs:CommonwealthOrganisation ; schema:name %Papuan Administrative Unit (Pau)% ; schema:startDate %1942-02-15%^^xsd:date ; schema:endDate %1942-04-10%^^xsd:date ; time:hasTime [ time:hasBeginning [ time:inXSDDate %1942-02-15%^^xsd:date ]  ; time:hasEnd [ time:inXSDDate %1942-04-10%^^xsd:date ]  ] .</v>
      </c>
    </row>
    <row r="53" spans="1:15" x14ac:dyDescent="0.15">
      <c r="A53" s="1" t="s">
        <v>17248</v>
      </c>
      <c r="B53" s="1" t="s">
        <v>17249</v>
      </c>
      <c r="C53" s="1">
        <v>19420215</v>
      </c>
      <c r="D53" s="1">
        <v>19420410</v>
      </c>
      <c r="E53" t="str">
        <f t="shared" si="0"/>
        <v>0034</v>
      </c>
      <c r="F53" t="str">
        <f t="shared" si="1"/>
        <v>New Guinea Administrative Unit (Ngau)</v>
      </c>
      <c r="G53" t="str">
        <f t="shared" si="2"/>
        <v>1942</v>
      </c>
      <c r="H53" t="str">
        <f t="shared" si="3"/>
        <v>02</v>
      </c>
      <c r="I53" t="str">
        <f t="shared" si="4"/>
        <v>15</v>
      </c>
      <c r="J53" s="9" t="str">
        <f t="shared" si="5"/>
        <v>%1942-02-15%^^xsd:date</v>
      </c>
      <c r="K53" t="str">
        <f t="shared" si="6"/>
        <v>1942</v>
      </c>
      <c r="L53" t="str">
        <f t="shared" si="7"/>
        <v>04</v>
      </c>
      <c r="M53" t="str">
        <f t="shared" si="8"/>
        <v>10</v>
      </c>
      <c r="N53" t="str">
        <f t="shared" si="9"/>
        <v>%1942-04-10%^^xsd:date</v>
      </c>
      <c r="O53" t="str">
        <f t="shared" si="10"/>
        <v>:0034 a crs:CommonwealthOrganisation ; schema:name %New Guinea Administrative Unit (Ngau)% ; schema:startDate %1942-02-15%^^xsd:date ; schema:endDate %1942-04-10%^^xsd:date ; time:hasTime [ time:hasBeginning [ time:inXSDDate %1942-02-15%^^xsd:date ]  ; time:hasEnd [ time:inXSDDate %1942-04-10%^^xsd:date ]  ] .</v>
      </c>
    </row>
    <row r="54" spans="1:15" x14ac:dyDescent="0.15">
      <c r="A54" s="1" t="s">
        <v>17250</v>
      </c>
      <c r="B54" s="1" t="s">
        <v>17251</v>
      </c>
      <c r="C54" s="1">
        <v>18770101</v>
      </c>
      <c r="D54" s="1">
        <v>19760102</v>
      </c>
      <c r="E54" t="str">
        <f t="shared" si="0"/>
        <v>0035</v>
      </c>
      <c r="F54" t="str">
        <f t="shared" si="1"/>
        <v>Western Pacific High Commission</v>
      </c>
      <c r="G54" t="str">
        <f t="shared" si="2"/>
        <v>1877</v>
      </c>
      <c r="H54" t="str">
        <f t="shared" si="3"/>
        <v>01</v>
      </c>
      <c r="I54" t="str">
        <f t="shared" si="4"/>
        <v>01</v>
      </c>
      <c r="J54" s="9" t="str">
        <f t="shared" si="5"/>
        <v>%1877-01-01%^^xsd:date</v>
      </c>
      <c r="K54" t="str">
        <f t="shared" si="6"/>
        <v>1976</v>
      </c>
      <c r="L54" t="str">
        <f t="shared" si="7"/>
        <v>01</v>
      </c>
      <c r="M54" t="str">
        <f t="shared" si="8"/>
        <v>02</v>
      </c>
      <c r="N54" t="str">
        <f t="shared" si="9"/>
        <v>%1976-01-02%^^xsd:date</v>
      </c>
      <c r="O54" t="str">
        <f t="shared" si="10"/>
        <v>:0035 a crs:CommonwealthOrganisation ; schema:name %Western Pacific High Commission% ; schema:startDate %1877-01-01%^^xsd:date ; schema:endDate %1976-01-02%^^xsd:date ; time:hasTime [ time:hasBeginning [ time:inXSDDate %1877-01-01%^^xsd:date ]  ; time:hasEnd [ time:inXSDDate %1976-01-02%^^xsd:date ]  ] .</v>
      </c>
    </row>
    <row r="55" spans="1:15" x14ac:dyDescent="0.15">
      <c r="A55" s="1" t="s">
        <v>17252</v>
      </c>
      <c r="B55" s="1" t="s">
        <v>17253</v>
      </c>
      <c r="C55" s="1">
        <v>18860126</v>
      </c>
      <c r="D55" s="1">
        <v>19010101</v>
      </c>
      <c r="E55" t="str">
        <f t="shared" si="0"/>
        <v>0036</v>
      </c>
      <c r="F55" t="str">
        <f t="shared" si="1"/>
        <v>Federal Council Of Australasia</v>
      </c>
      <c r="G55" t="str">
        <f t="shared" si="2"/>
        <v>1886</v>
      </c>
      <c r="H55" t="str">
        <f t="shared" si="3"/>
        <v>01</v>
      </c>
      <c r="I55" t="str">
        <f t="shared" si="4"/>
        <v>26</v>
      </c>
      <c r="J55" s="9" t="str">
        <f t="shared" si="5"/>
        <v>%1886-01-26%^^xsd:date</v>
      </c>
      <c r="K55" t="str">
        <f t="shared" si="6"/>
        <v>1901</v>
      </c>
      <c r="L55" t="str">
        <f t="shared" si="7"/>
        <v>01</v>
      </c>
      <c r="M55" t="str">
        <f t="shared" si="8"/>
        <v>01</v>
      </c>
      <c r="N55" t="str">
        <f t="shared" si="9"/>
        <v>%1901-01-01%^^xsd:date</v>
      </c>
      <c r="O55" t="str">
        <f t="shared" si="10"/>
        <v>:0036 a crs:CommonwealthOrganisation ; schema:name %Federal Council Of Australasia% ; schema:startDate %1886-01-26%^^xsd:date ; schema:endDate %1901-01-01%^^xsd:date ; time:hasTime [ time:hasBeginning [ time:inXSDDate %1886-01-26%^^xsd:date ]  ; time:hasEnd [ time:inXSDDate %1901-01-01%^^xsd:date ]  ] .</v>
      </c>
    </row>
    <row r="56" spans="1:15" x14ac:dyDescent="0.15">
      <c r="A56" s="1" t="s">
        <v>17254</v>
      </c>
      <c r="B56" s="1" t="s">
        <v>17255</v>
      </c>
      <c r="C56" s="1">
        <v>18381130</v>
      </c>
      <c r="D56" s="1">
        <v>18560503</v>
      </c>
      <c r="E56" t="str">
        <f t="shared" si="0"/>
        <v>0037</v>
      </c>
      <c r="F56" t="str">
        <f t="shared" si="1"/>
        <v>Administration Of Pitcairn Island</v>
      </c>
      <c r="G56" t="str">
        <f t="shared" si="2"/>
        <v>1838</v>
      </c>
      <c r="H56" t="str">
        <f t="shared" si="3"/>
        <v>11</v>
      </c>
      <c r="I56" t="str">
        <f t="shared" si="4"/>
        <v>30</v>
      </c>
      <c r="J56" s="9" t="str">
        <f t="shared" si="5"/>
        <v>%1838-11-30%^^xsd:date</v>
      </c>
      <c r="K56" t="str">
        <f t="shared" si="6"/>
        <v>1856</v>
      </c>
      <c r="L56" t="str">
        <f t="shared" si="7"/>
        <v>05</v>
      </c>
      <c r="M56" t="str">
        <f t="shared" si="8"/>
        <v>03</v>
      </c>
      <c r="N56" t="str">
        <f t="shared" si="9"/>
        <v>%1856-05-03%^^xsd:date</v>
      </c>
      <c r="O56" t="str">
        <f t="shared" si="10"/>
        <v>:0037 a crs:CommonwealthOrganisation ; schema:name %Administration Of Pitcairn Island% ; schema:startDate %1838-11-30%^^xsd:date ; schema:endDate %1856-05-03%^^xsd:date ; time:hasTime [ time:hasBeginning [ time:inXSDDate %1838-11-30%^^xsd:date ]  ; time:hasEnd [ time:inXSDDate %1856-05-03%^^xsd:date ]  ] .</v>
      </c>
    </row>
    <row r="57" spans="1:15" x14ac:dyDescent="0.15">
      <c r="A57" s="1" t="s">
        <v>17256</v>
      </c>
      <c r="B57" s="1" t="s">
        <v>17257</v>
      </c>
      <c r="C57" s="1">
        <v>18670401</v>
      </c>
      <c r="D57" s="1">
        <v>19421231</v>
      </c>
      <c r="E57" t="str">
        <f t="shared" si="0"/>
        <v>0038</v>
      </c>
      <c r="F57" t="str">
        <f t="shared" si="1"/>
        <v>Colony Of The Straits Settlements</v>
      </c>
      <c r="G57" t="str">
        <f t="shared" si="2"/>
        <v>1867</v>
      </c>
      <c r="H57" t="str">
        <f t="shared" si="3"/>
        <v>04</v>
      </c>
      <c r="I57" t="str">
        <f t="shared" si="4"/>
        <v>01</v>
      </c>
      <c r="J57" s="9" t="str">
        <f t="shared" si="5"/>
        <v>%1867-04-01%^^xsd:date</v>
      </c>
      <c r="K57" t="str">
        <f t="shared" si="6"/>
        <v>1942</v>
      </c>
      <c r="L57" t="str">
        <f t="shared" si="7"/>
        <v>12</v>
      </c>
      <c r="M57" t="str">
        <f t="shared" si="8"/>
        <v>31</v>
      </c>
      <c r="N57" t="str">
        <f t="shared" si="9"/>
        <v>%1942-12-31%^^xsd:date</v>
      </c>
      <c r="O57" t="str">
        <f t="shared" si="10"/>
        <v>:0038 a crs:CommonwealthOrganisation ; schema:name %Colony Of The Straits Settlements% ; schema:startDate %1867-04-01%^^xsd:date ; schema:endDate %1942-12-31%^^xsd:date ; time:hasTime [ time:hasBeginning [ time:inXSDDate %1867-04-01%^^xsd:date ]  ; time:hasEnd [ time:inXSDDate %1942-12-31%^^xsd:date ]  ] .</v>
      </c>
    </row>
    <row r="58" spans="1:15" x14ac:dyDescent="0.15">
      <c r="A58" s="1" t="s">
        <v>17258</v>
      </c>
      <c r="B58" s="1" t="s">
        <v>17259</v>
      </c>
      <c r="C58" s="1">
        <v>19580101</v>
      </c>
      <c r="D58" s="1">
        <v>19581001</v>
      </c>
      <c r="E58" t="str">
        <f t="shared" si="0"/>
        <v>0039</v>
      </c>
      <c r="F58" t="str">
        <f t="shared" si="1"/>
        <v>Colony Of Christmas Island</v>
      </c>
      <c r="G58" t="str">
        <f t="shared" si="2"/>
        <v>1958</v>
      </c>
      <c r="H58" t="str">
        <f t="shared" si="3"/>
        <v>01</v>
      </c>
      <c r="I58" t="str">
        <f t="shared" si="4"/>
        <v>01</v>
      </c>
      <c r="J58" s="9" t="str">
        <f t="shared" si="5"/>
        <v>%1958-01-01%^^xsd:date</v>
      </c>
      <c r="K58" t="str">
        <f t="shared" si="6"/>
        <v>1958</v>
      </c>
      <c r="L58" t="str">
        <f t="shared" si="7"/>
        <v>10</v>
      </c>
      <c r="M58" t="str">
        <f t="shared" si="8"/>
        <v>01</v>
      </c>
      <c r="N58" t="str">
        <f t="shared" si="9"/>
        <v>%1958-10-01%^^xsd:date</v>
      </c>
      <c r="O58" t="str">
        <f t="shared" si="10"/>
        <v>:0039 a crs:CommonwealthOrganisation ; schema:name %Colony Of Christmas Island% ; schema:startDate %1958-01-01%^^xsd:date ; schema:endDate %1958-10-01%^^xsd:date ; time:hasTime [ time:hasBeginning [ time:inXSDDate %1958-01-01%^^xsd:date ]  ; time:hasEnd [ time:inXSDDate %1958-10-01%^^xsd:date ]  ] .</v>
      </c>
    </row>
    <row r="59" spans="1:15" x14ac:dyDescent="0.15">
      <c r="A59" s="1" t="s">
        <v>17260</v>
      </c>
      <c r="B59" s="1" t="s">
        <v>17261</v>
      </c>
      <c r="C59" s="1">
        <v>18361228</v>
      </c>
      <c r="D59" s="1">
        <v>19001231</v>
      </c>
      <c r="E59" t="str">
        <f t="shared" si="0"/>
        <v>0004</v>
      </c>
      <c r="F59" t="str">
        <f t="shared" si="1"/>
        <v>Province Of South Australia</v>
      </c>
      <c r="G59" t="str">
        <f t="shared" si="2"/>
        <v>1836</v>
      </c>
      <c r="H59" t="str">
        <f t="shared" si="3"/>
        <v>12</v>
      </c>
      <c r="I59" t="str">
        <f t="shared" si="4"/>
        <v>28</v>
      </c>
      <c r="J59" s="9" t="str">
        <f t="shared" si="5"/>
        <v>%1836-12-28%^^xsd:date</v>
      </c>
      <c r="K59" t="str">
        <f t="shared" si="6"/>
        <v>1900</v>
      </c>
      <c r="L59" t="str">
        <f t="shared" si="7"/>
        <v>12</v>
      </c>
      <c r="M59" t="str">
        <f t="shared" si="8"/>
        <v>31</v>
      </c>
      <c r="N59" t="str">
        <f t="shared" si="9"/>
        <v>%1900-12-31%^^xsd:date</v>
      </c>
      <c r="O59" t="str">
        <f t="shared" si="10"/>
        <v>:0004 a crs:CommonwealthOrganisation ; schema:name %Province Of South Australia% ; schema:startDate %1836-12-28%^^xsd:date ; schema:endDate %1900-12-31%^^xsd:date ; time:hasTime [ time:hasBeginning [ time:inXSDDate %1836-12-28%^^xsd:date ]  ; time:hasEnd [ time:inXSDDate %1900-12-31%^^xsd:date ]  ] .</v>
      </c>
    </row>
    <row r="60" spans="1:15" x14ac:dyDescent="0.15">
      <c r="A60" s="1" t="s">
        <v>17262</v>
      </c>
      <c r="B60" s="1" t="s">
        <v>17263</v>
      </c>
      <c r="C60" s="1">
        <v>19460401</v>
      </c>
      <c r="D60" s="1">
        <v>19590603</v>
      </c>
      <c r="E60" t="str">
        <f t="shared" si="0"/>
        <v>0040</v>
      </c>
      <c r="F60" t="str">
        <f t="shared" si="1"/>
        <v>Colony Of Singapore</v>
      </c>
      <c r="G60" t="str">
        <f t="shared" si="2"/>
        <v>1946</v>
      </c>
      <c r="H60" t="str">
        <f t="shared" si="3"/>
        <v>04</v>
      </c>
      <c r="I60" t="str">
        <f t="shared" si="4"/>
        <v>01</v>
      </c>
      <c r="J60" s="9" t="str">
        <f t="shared" si="5"/>
        <v>%1946-04-01%^^xsd:date</v>
      </c>
      <c r="K60" t="str">
        <f t="shared" si="6"/>
        <v>1959</v>
      </c>
      <c r="L60" t="str">
        <f t="shared" si="7"/>
        <v>06</v>
      </c>
      <c r="M60" t="str">
        <f t="shared" si="8"/>
        <v>03</v>
      </c>
      <c r="N60" t="str">
        <f t="shared" si="9"/>
        <v>%1959-06-03%^^xsd:date</v>
      </c>
      <c r="O60" t="str">
        <f t="shared" si="10"/>
        <v>:0040 a crs:CommonwealthOrganisation ; schema:name %Colony Of Singapore% ; schema:startDate %1946-04-01%^^xsd:date ; schema:endDate %1959-06-03%^^xsd:date ; time:hasTime [ time:hasBeginning [ time:inXSDDate %1946-04-01%^^xsd:date ]  ; time:hasEnd [ time:inXSDDate %1959-06-03%^^xsd:date ]  ] .</v>
      </c>
    </row>
    <row r="61" spans="1:15" x14ac:dyDescent="0.15">
      <c r="A61" s="1" t="s">
        <v>17264</v>
      </c>
      <c r="B61" s="1" t="s">
        <v>17265</v>
      </c>
      <c r="C61" s="1">
        <v>19270412</v>
      </c>
      <c r="E61" t="str">
        <f t="shared" si="0"/>
        <v>0041</v>
      </c>
      <c r="F61" t="str">
        <f t="shared" si="1"/>
        <v>United Kingdom Of Great Britain And Northern Ireland</v>
      </c>
      <c r="G61" t="str">
        <f t="shared" si="2"/>
        <v>1927</v>
      </c>
      <c r="H61" t="str">
        <f t="shared" si="3"/>
        <v>04</v>
      </c>
      <c r="I61" t="str">
        <f t="shared" si="4"/>
        <v>12</v>
      </c>
      <c r="J61" s="9" t="str">
        <f t="shared" si="5"/>
        <v>%1927-04-12%^^xsd:date</v>
      </c>
      <c r="K61" t="str">
        <f t="shared" si="6"/>
        <v/>
      </c>
      <c r="L61" t="str">
        <f t="shared" si="7"/>
        <v/>
      </c>
      <c r="M61" t="str">
        <f t="shared" si="8"/>
        <v/>
      </c>
      <c r="N61" t="str">
        <f t="shared" si="9"/>
        <v/>
      </c>
      <c r="O61" t="str">
        <f t="shared" si="10"/>
        <v>:0041 a crs:CommonwealthOrganisation ; schema:name %United Kingdom Of Great Britain And Northern Ireland% ; schema:startDate %1927-04-12%^^xsd:date ; time:hasTime [ time:hasBeginning [ time:inXSDDate %1927-04-12%^^xsd:date ]  ] .</v>
      </c>
    </row>
    <row r="62" spans="1:15" x14ac:dyDescent="0.15">
      <c r="A62" s="1" t="s">
        <v>17266</v>
      </c>
      <c r="B62" s="1" t="s">
        <v>17267</v>
      </c>
      <c r="C62" s="1">
        <v>18850517</v>
      </c>
      <c r="D62" s="1">
        <v>18990401</v>
      </c>
      <c r="E62" t="str">
        <f t="shared" si="0"/>
        <v>0042</v>
      </c>
      <c r="F62" t="str">
        <f t="shared" si="1"/>
        <v>[Protectorate Of The New Guinea Company] Das Schutzgebiet Der Neu Guinea Compagnie</v>
      </c>
      <c r="G62" t="str">
        <f t="shared" si="2"/>
        <v>1885</v>
      </c>
      <c r="H62" t="str">
        <f t="shared" si="3"/>
        <v>05</v>
      </c>
      <c r="I62" t="str">
        <f t="shared" si="4"/>
        <v>17</v>
      </c>
      <c r="J62" s="9" t="str">
        <f t="shared" si="5"/>
        <v>%1885-05-17%^^xsd:date</v>
      </c>
      <c r="K62" t="str">
        <f t="shared" si="6"/>
        <v>1899</v>
      </c>
      <c r="L62" t="str">
        <f t="shared" si="7"/>
        <v>04</v>
      </c>
      <c r="M62" t="str">
        <f t="shared" si="8"/>
        <v>01</v>
      </c>
      <c r="N62" t="str">
        <f t="shared" si="9"/>
        <v>%1899-04-01%^^xsd:date</v>
      </c>
      <c r="O62" t="str">
        <f t="shared" si="10"/>
        <v>:0042 a crs:CommonwealthOrganisation ; schema:name %[Protectorate Of The New Guinea Company] Das Schutzgebiet Der Neu Guinea Compagnie% ; schema:startDate %1885-05-17%^^xsd:date ; schema:endDate %1899-04-01%^^xsd:date ; time:hasTime [ time:hasBeginning [ time:inXSDDate %1885-05-17%^^xsd:date ]  ; time:hasEnd [ time:inXSDDate %1899-04-01%^^xsd:date ]  ] .</v>
      </c>
    </row>
    <row r="63" spans="1:15" x14ac:dyDescent="0.15">
      <c r="A63" s="1" t="s">
        <v>17268</v>
      </c>
      <c r="B63" s="1" t="s">
        <v>17269</v>
      </c>
      <c r="C63" s="1">
        <v>19140912</v>
      </c>
      <c r="D63" s="1">
        <v>19210509</v>
      </c>
      <c r="E63" t="str">
        <f t="shared" si="0"/>
        <v>0043</v>
      </c>
      <c r="F63" t="str">
        <f t="shared" si="1"/>
        <v>British Administration Of German New Guinea (Colony Of German New Guinea In British Military Occupation)</v>
      </c>
      <c r="G63" t="str">
        <f t="shared" si="2"/>
        <v>1914</v>
      </c>
      <c r="H63" t="str">
        <f t="shared" si="3"/>
        <v>09</v>
      </c>
      <c r="I63" t="str">
        <f t="shared" si="4"/>
        <v>12</v>
      </c>
      <c r="J63" s="9" t="str">
        <f t="shared" si="5"/>
        <v>%1914-09-12%^^xsd:date</v>
      </c>
      <c r="K63" t="str">
        <f t="shared" si="6"/>
        <v>1921</v>
      </c>
      <c r="L63" t="str">
        <f t="shared" si="7"/>
        <v>05</v>
      </c>
      <c r="M63" t="str">
        <f t="shared" si="8"/>
        <v>09</v>
      </c>
      <c r="N63" t="str">
        <f t="shared" si="9"/>
        <v>%1921-05-09%^^xsd:date</v>
      </c>
      <c r="O63" t="str">
        <f t="shared" si="10"/>
        <v>:0043 a crs:CommonwealthOrganisation ; schema:name %British Administration Of German New Guinea (Colony Of German New Guinea In British Military Occupation)% ; schema:startDate %1914-09-12%^^xsd:date ; schema:endDate %1921-05-09%^^xsd:date ; time:hasTime [ time:hasBeginning [ time:inXSDDate %1914-09-12%^^xsd:date ]  ; time:hasEnd [ time:inXSDDate %1921-05-09%^^xsd:date ]  ] .</v>
      </c>
    </row>
    <row r="64" spans="1:15" x14ac:dyDescent="0.15">
      <c r="A64" s="1" t="s">
        <v>17270</v>
      </c>
      <c r="B64" s="1" t="s">
        <v>17271</v>
      </c>
      <c r="C64" s="1">
        <v>18461109</v>
      </c>
      <c r="D64" s="1">
        <v>18490116</v>
      </c>
      <c r="E64" t="str">
        <f t="shared" si="0"/>
        <v>0044</v>
      </c>
      <c r="F64" t="str">
        <f t="shared" si="1"/>
        <v>Colony Of North Australia</v>
      </c>
      <c r="G64" t="str">
        <f t="shared" si="2"/>
        <v>1846</v>
      </c>
      <c r="H64" t="str">
        <f t="shared" si="3"/>
        <v>11</v>
      </c>
      <c r="I64" t="str">
        <f t="shared" si="4"/>
        <v>09</v>
      </c>
      <c r="J64" s="9" t="str">
        <f t="shared" si="5"/>
        <v>%1846-11-09%^^xsd:date</v>
      </c>
      <c r="K64" t="str">
        <f t="shared" si="6"/>
        <v>1849</v>
      </c>
      <c r="L64" t="str">
        <f t="shared" si="7"/>
        <v>01</v>
      </c>
      <c r="M64" t="str">
        <f t="shared" si="8"/>
        <v>16</v>
      </c>
      <c r="N64" t="str">
        <f t="shared" si="9"/>
        <v>%1849-01-16%^^xsd:date</v>
      </c>
      <c r="O64" t="str">
        <f t="shared" si="10"/>
        <v>:0044 a crs:CommonwealthOrganisation ; schema:name %Colony Of North Australia% ; schema:startDate %1846-11-09%^^xsd:date ; schema:endDate %1849-01-16%^^xsd:date ; time:hasTime [ time:hasBeginning [ time:inXSDDate %1846-11-09%^^xsd:date ]  ; time:hasEnd [ time:inXSDDate %1849-01-16%^^xsd:date ]  ] .</v>
      </c>
    </row>
    <row r="65" spans="1:15" x14ac:dyDescent="0.15">
      <c r="A65" s="1" t="s">
        <v>17272</v>
      </c>
      <c r="B65" s="1" t="s">
        <v>17273</v>
      </c>
      <c r="C65" s="1">
        <v>18570101</v>
      </c>
      <c r="D65" s="1">
        <v>19031231</v>
      </c>
      <c r="E65" t="str">
        <f t="shared" si="0"/>
        <v>0045</v>
      </c>
      <c r="F65" t="str">
        <f t="shared" si="1"/>
        <v>(Settlement Of) Cocos Islands</v>
      </c>
      <c r="G65" t="str">
        <f t="shared" si="2"/>
        <v>1857</v>
      </c>
      <c r="H65" t="str">
        <f t="shared" si="3"/>
        <v>01</v>
      </c>
      <c r="I65" t="str">
        <f t="shared" si="4"/>
        <v>01</v>
      </c>
      <c r="J65" s="9" t="str">
        <f t="shared" si="5"/>
        <v>%1857-01-01%^^xsd:date</v>
      </c>
      <c r="K65" t="str">
        <f t="shared" si="6"/>
        <v>1903</v>
      </c>
      <c r="L65" t="str">
        <f t="shared" si="7"/>
        <v>12</v>
      </c>
      <c r="M65" t="str">
        <f t="shared" si="8"/>
        <v>31</v>
      </c>
      <c r="N65" t="str">
        <f t="shared" si="9"/>
        <v>%1903-12-31%^^xsd:date</v>
      </c>
      <c r="O65" t="str">
        <f t="shared" si="10"/>
        <v>:0045 a crs:CommonwealthOrganisation ; schema:name %(Settlement Of) Cocos Islands% ; schema:startDate %1857-01-01%^^xsd:date ; schema:endDate %1903-12-31%^^xsd:date ; time:hasTime [ time:hasBeginning [ time:inXSDDate %1857-01-01%^^xsd:date ]  ; time:hasEnd [ time:inXSDDate %1903-12-31%^^xsd:date ]  ] .</v>
      </c>
    </row>
    <row r="66" spans="1:15" x14ac:dyDescent="0.15">
      <c r="A66" s="1" t="s">
        <v>17274</v>
      </c>
      <c r="B66" s="1" t="s">
        <v>17275</v>
      </c>
      <c r="C66" s="1">
        <v>18890214</v>
      </c>
      <c r="D66" s="1">
        <v>19000610</v>
      </c>
      <c r="E66" t="str">
        <f t="shared" si="0"/>
        <v>0046</v>
      </c>
      <c r="F66" t="str">
        <f t="shared" si="1"/>
        <v>(Settlement Of) Christmas Island</v>
      </c>
      <c r="G66" t="str">
        <f t="shared" si="2"/>
        <v>1889</v>
      </c>
      <c r="H66" t="str">
        <f t="shared" si="3"/>
        <v>02</v>
      </c>
      <c r="I66" t="str">
        <f t="shared" si="4"/>
        <v>14</v>
      </c>
      <c r="J66" s="9" t="str">
        <f t="shared" si="5"/>
        <v>%1889-02-14%^^xsd:date</v>
      </c>
      <c r="K66" t="str">
        <f t="shared" si="6"/>
        <v>1900</v>
      </c>
      <c r="L66" t="str">
        <f t="shared" si="7"/>
        <v>06</v>
      </c>
      <c r="M66" t="str">
        <f t="shared" si="8"/>
        <v>10</v>
      </c>
      <c r="N66" t="str">
        <f t="shared" si="9"/>
        <v>%1900-06-10%^^xsd:date</v>
      </c>
      <c r="O66" t="str">
        <f t="shared" si="10"/>
        <v>:0046 a crs:CommonwealthOrganisation ; schema:name %(Settlement Of) Christmas Island% ; schema:startDate %1889-02-14%^^xsd:date ; schema:endDate %1900-06-10%^^xsd:date ; time:hasTime [ time:hasBeginning [ time:inXSDDate %1889-02-14%^^xsd:date ]  ; time:hasEnd [ time:inXSDDate %1900-06-10%^^xsd:date ]  ] .</v>
      </c>
    </row>
    <row r="67" spans="1:15" x14ac:dyDescent="0.15">
      <c r="A67" s="1" t="s">
        <v>17276</v>
      </c>
      <c r="B67" s="1" t="s">
        <v>17277</v>
      </c>
      <c r="C67" s="1">
        <v>19450905</v>
      </c>
      <c r="D67" s="1">
        <v>19460401</v>
      </c>
      <c r="E67" t="str">
        <f t="shared" ref="E67:E124" si="11">TEXT(SUBSTITUTE(A67, "CO ", ""), "0000")</f>
        <v>0047</v>
      </c>
      <c r="F67" t="str">
        <f t="shared" ref="F67:F124" si="12">PROPER(B67)</f>
        <v>British Military Administration, Malaya</v>
      </c>
      <c r="G67" t="str">
        <f t="shared" ref="G67:G124" si="13">LEFT(C67,4)</f>
        <v>1945</v>
      </c>
      <c r="H67" t="str">
        <f t="shared" ref="H67:H124" si="14">MID(C67,5,2)</f>
        <v>09</v>
      </c>
      <c r="I67" t="str">
        <f t="shared" ref="I67:I124" si="15">RIGHT(C67,2)</f>
        <v>05</v>
      </c>
      <c r="J67" s="9" t="str">
        <f t="shared" ref="J67:J124" si="16">IF(AND(H67+0&gt;=1,H67+0&lt;=12),CONCATENATE("%",G67,"-",H67,"-",I67,"%^^xsd:date"),CONCATENATE("%",G67,"%^^xsd:gYear"))</f>
        <v>%1945-09-05%^^xsd:date</v>
      </c>
      <c r="K67" t="str">
        <f t="shared" ref="K67:K124" si="17">LEFT(D67,4)</f>
        <v>1946</v>
      </c>
      <c r="L67" t="str">
        <f t="shared" ref="L67:L124" si="18">MID(D67,5,2)</f>
        <v>04</v>
      </c>
      <c r="M67" t="str">
        <f t="shared" ref="M67:M124" si="19">RIGHT(D67,2)</f>
        <v>01</v>
      </c>
      <c r="N67" t="str">
        <f t="shared" ref="N67:N124" si="20">IFERROR(IF(AND(L67+0&gt;=1,L67+0&lt;=12),CONCATENATE("%",K67,"-",L67,"-",M67,"%^^xsd:date"),CONCATENATE("%",K67,"%^^xsd:gYear")),"")</f>
        <v>%1946-04-01%^^xsd:date</v>
      </c>
      <c r="O67" t="str">
        <f t="shared" ref="O67:O124" si="21">CONCATENATE(":",E67," a crs:CommonwealthOrganisation ; schema:name %",F67,"% ; schema:startDate ",J67, IF(N67="","",CONCATENATE(" ; schema:endDate ",N67)), " ; time:hasTime [ time:hasBeginning [ time:inXSDDate ", J67, " ] ", IF(N67="","",CONCATENATE(" ; time:hasEnd [ time:inXSDDate ",N67, " ] ")), " ] .")</f>
        <v>:0047 a crs:CommonwealthOrganisation ; schema:name %British Military Administration, Malaya% ; schema:startDate %1945-09-05%^^xsd:date ; schema:endDate %1946-04-01%^^xsd:date ; time:hasTime [ time:hasBeginning [ time:inXSDDate %1945-09-05%^^xsd:date ]  ; time:hasEnd [ time:inXSDDate %1946-04-01%^^xsd:date ]  ] .</v>
      </c>
    </row>
    <row r="68" spans="1:15" x14ac:dyDescent="0.15">
      <c r="A68" s="1" t="s">
        <v>17278</v>
      </c>
      <c r="B68" s="1" t="s">
        <v>17279</v>
      </c>
      <c r="C68" s="1">
        <v>18970322</v>
      </c>
      <c r="D68" s="1">
        <v>18980317</v>
      </c>
      <c r="E68" t="str">
        <f t="shared" si="11"/>
        <v>0048</v>
      </c>
      <c r="F68" t="str">
        <f t="shared" si="12"/>
        <v>National Australasian Convention (Also Known As Australasian Federal Convention)</v>
      </c>
      <c r="G68" t="str">
        <f t="shared" si="13"/>
        <v>1897</v>
      </c>
      <c r="H68" t="str">
        <f t="shared" si="14"/>
        <v>03</v>
      </c>
      <c r="I68" t="str">
        <f t="shared" si="15"/>
        <v>22</v>
      </c>
      <c r="J68" s="9" t="str">
        <f t="shared" si="16"/>
        <v>%1897-03-22%^^xsd:date</v>
      </c>
      <c r="K68" t="str">
        <f t="shared" si="17"/>
        <v>1898</v>
      </c>
      <c r="L68" t="str">
        <f t="shared" si="18"/>
        <v>03</v>
      </c>
      <c r="M68" t="str">
        <f t="shared" si="19"/>
        <v>17</v>
      </c>
      <c r="N68" t="str">
        <f t="shared" si="20"/>
        <v>%1898-03-17%^^xsd:date</v>
      </c>
      <c r="O68" t="str">
        <f t="shared" si="21"/>
        <v>:0048 a crs:CommonwealthOrganisation ; schema:name %National Australasian Convention (Also Known As Australasian Federal Convention)% ; schema:startDate %1897-03-22%^^xsd:date ; schema:endDate %1898-03-17%^^xsd:date ; time:hasTime [ time:hasBeginning [ time:inXSDDate %1897-03-22%^^xsd:date ]  ; time:hasEnd [ time:inXSDDate %1898-03-17%^^xsd:date ]  ] .</v>
      </c>
    </row>
    <row r="69" spans="1:15" x14ac:dyDescent="0.15">
      <c r="A69" s="1" t="s">
        <v>17280</v>
      </c>
      <c r="B69" s="1" t="s">
        <v>17281</v>
      </c>
      <c r="C69" s="1">
        <v>18851015</v>
      </c>
      <c r="D69" s="1">
        <v>19060401</v>
      </c>
      <c r="E69" t="str">
        <f t="shared" si="11"/>
        <v>0049</v>
      </c>
      <c r="F69" t="str">
        <f t="shared" si="12"/>
        <v>[Protectorate Of The Marshall Islands] Das Schutzgebiet Der Marshall Inseln</v>
      </c>
      <c r="G69" t="str">
        <f t="shared" si="13"/>
        <v>1885</v>
      </c>
      <c r="H69" t="str">
        <f t="shared" si="14"/>
        <v>10</v>
      </c>
      <c r="I69" t="str">
        <f t="shared" si="15"/>
        <v>15</v>
      </c>
      <c r="J69" s="9" t="str">
        <f t="shared" si="16"/>
        <v>%1885-10-15%^^xsd:date</v>
      </c>
      <c r="K69" t="str">
        <f t="shared" si="17"/>
        <v>1906</v>
      </c>
      <c r="L69" t="str">
        <f t="shared" si="18"/>
        <v>04</v>
      </c>
      <c r="M69" t="str">
        <f t="shared" si="19"/>
        <v>01</v>
      </c>
      <c r="N69" t="str">
        <f t="shared" si="20"/>
        <v>%1906-04-01%^^xsd:date</v>
      </c>
      <c r="O69" t="str">
        <f t="shared" si="21"/>
        <v>:0049 a crs:CommonwealthOrganisation ; schema:name %[Protectorate Of The Marshall Islands] Das Schutzgebiet Der Marshall Inseln% ; schema:startDate %1885-10-15%^^xsd:date ; schema:endDate %1906-04-01%^^xsd:date ; time:hasTime [ time:hasBeginning [ time:inXSDDate %1885-10-15%^^xsd:date ]  ; time:hasEnd [ time:inXSDDate %1906-04-01%^^xsd:date ]  ] .</v>
      </c>
    </row>
    <row r="70" spans="1:15" x14ac:dyDescent="0.15">
      <c r="A70" s="1" t="s">
        <v>17282</v>
      </c>
      <c r="B70" s="1" t="s">
        <v>17283</v>
      </c>
      <c r="C70" s="1">
        <v>18560101</v>
      </c>
      <c r="D70" s="1">
        <v>19010101</v>
      </c>
      <c r="E70" t="str">
        <f t="shared" si="11"/>
        <v>0005</v>
      </c>
      <c r="F70" t="str">
        <f t="shared" si="12"/>
        <v>Colony Of Tasmania</v>
      </c>
      <c r="G70" t="str">
        <f t="shared" si="13"/>
        <v>1856</v>
      </c>
      <c r="H70" t="str">
        <f t="shared" si="14"/>
        <v>01</v>
      </c>
      <c r="I70" t="str">
        <f t="shared" si="15"/>
        <v>01</v>
      </c>
      <c r="J70" s="9" t="str">
        <f t="shared" si="16"/>
        <v>%1856-01-01%^^xsd:date</v>
      </c>
      <c r="K70" t="str">
        <f t="shared" si="17"/>
        <v>1901</v>
      </c>
      <c r="L70" t="str">
        <f t="shared" si="18"/>
        <v>01</v>
      </c>
      <c r="M70" t="str">
        <f t="shared" si="19"/>
        <v>01</v>
      </c>
      <c r="N70" t="str">
        <f t="shared" si="20"/>
        <v>%1901-01-01%^^xsd:date</v>
      </c>
      <c r="O70" t="str">
        <f t="shared" si="21"/>
        <v>:0005 a crs:CommonwealthOrganisation ; schema:name %Colony Of Tasmania% ; schema:startDate %1856-01-01%^^xsd:date ; schema:endDate %1901-01-01%^^xsd:date ; time:hasTime [ time:hasBeginning [ time:inXSDDate %1856-01-01%^^xsd:date ]  ; time:hasEnd [ time:inXSDDate %1901-01-01%^^xsd:date ]  ] .</v>
      </c>
    </row>
    <row r="71" spans="1:15" x14ac:dyDescent="0.15">
      <c r="A71" s="1" t="s">
        <v>17284</v>
      </c>
      <c r="B71" s="1" t="s">
        <v>17285</v>
      </c>
      <c r="C71" s="1">
        <v>18750901</v>
      </c>
      <c r="D71" s="1">
        <v>19701010</v>
      </c>
      <c r="E71" t="str">
        <f t="shared" si="11"/>
        <v>0050</v>
      </c>
      <c r="F71" t="str">
        <f t="shared" si="12"/>
        <v>Colony Of Fiji</v>
      </c>
      <c r="G71" t="str">
        <f t="shared" si="13"/>
        <v>1875</v>
      </c>
      <c r="H71" t="str">
        <f t="shared" si="14"/>
        <v>09</v>
      </c>
      <c r="I71" t="str">
        <f t="shared" si="15"/>
        <v>01</v>
      </c>
      <c r="J71" s="9" t="str">
        <f t="shared" si="16"/>
        <v>%1875-09-01%^^xsd:date</v>
      </c>
      <c r="K71" t="str">
        <f t="shared" si="17"/>
        <v>1970</v>
      </c>
      <c r="L71" t="str">
        <f t="shared" si="18"/>
        <v>10</v>
      </c>
      <c r="M71" t="str">
        <f t="shared" si="19"/>
        <v>10</v>
      </c>
      <c r="N71" t="str">
        <f t="shared" si="20"/>
        <v>%1970-10-10%^^xsd:date</v>
      </c>
      <c r="O71" t="str">
        <f t="shared" si="21"/>
        <v>:0050 a crs:CommonwealthOrganisation ; schema:name %Colony Of Fiji% ; schema:startDate %1875-09-01%^^xsd:date ; schema:endDate %1970-10-10%^^xsd:date ; time:hasTime [ time:hasBeginning [ time:inXSDDate %1875-09-01%^^xsd:date ]  ; time:hasEnd [ time:inXSDDate %1970-10-10%^^xsd:date ]  ] .</v>
      </c>
    </row>
    <row r="72" spans="1:15" x14ac:dyDescent="0.15">
      <c r="A72" s="1" t="s">
        <v>17286</v>
      </c>
      <c r="B72" s="1" t="s">
        <v>17287</v>
      </c>
      <c r="C72" s="1">
        <v>18410503</v>
      </c>
      <c r="D72" s="1">
        <v>19070926</v>
      </c>
      <c r="E72" t="str">
        <f t="shared" si="11"/>
        <v>0051</v>
      </c>
      <c r="F72" t="str">
        <f t="shared" si="12"/>
        <v>Colony Of New Zealand</v>
      </c>
      <c r="G72" t="str">
        <f t="shared" si="13"/>
        <v>1841</v>
      </c>
      <c r="H72" t="str">
        <f t="shared" si="14"/>
        <v>05</v>
      </c>
      <c r="I72" t="str">
        <f t="shared" si="15"/>
        <v>03</v>
      </c>
      <c r="J72" s="9" t="str">
        <f t="shared" si="16"/>
        <v>%1841-05-03%^^xsd:date</v>
      </c>
      <c r="K72" t="str">
        <f t="shared" si="17"/>
        <v>1907</v>
      </c>
      <c r="L72" t="str">
        <f t="shared" si="18"/>
        <v>09</v>
      </c>
      <c r="M72" t="str">
        <f t="shared" si="19"/>
        <v>26</v>
      </c>
      <c r="N72" t="str">
        <f t="shared" si="20"/>
        <v>%1907-09-26%^^xsd:date</v>
      </c>
      <c r="O72" t="str">
        <f t="shared" si="21"/>
        <v>:0051 a crs:CommonwealthOrganisation ; schema:name %Colony Of New Zealand% ; schema:startDate %1841-05-03%^^xsd:date ; schema:endDate %1907-09-26%^^xsd:date ; time:hasTime [ time:hasBeginning [ time:inXSDDate %1841-05-03%^^xsd:date ]  ; time:hasEnd [ time:inXSDDate %1907-09-26%^^xsd:date ]  ] .</v>
      </c>
    </row>
    <row r="73" spans="1:15" x14ac:dyDescent="0.15">
      <c r="A73" s="1" t="s">
        <v>17288</v>
      </c>
      <c r="B73" s="1" t="s">
        <v>17289</v>
      </c>
      <c r="C73" s="1">
        <v>19660822</v>
      </c>
      <c r="E73" t="str">
        <f t="shared" si="11"/>
        <v>0052</v>
      </c>
      <c r="F73" t="str">
        <f t="shared" si="12"/>
        <v>Asian Development Bank</v>
      </c>
      <c r="G73" t="str">
        <f t="shared" si="13"/>
        <v>1966</v>
      </c>
      <c r="H73" t="str">
        <f t="shared" si="14"/>
        <v>08</v>
      </c>
      <c r="I73" t="str">
        <f t="shared" si="15"/>
        <v>22</v>
      </c>
      <c r="J73" s="9" t="str">
        <f t="shared" si="16"/>
        <v>%1966-08-22%^^xsd:date</v>
      </c>
      <c r="K73" t="str">
        <f t="shared" si="17"/>
        <v/>
      </c>
      <c r="L73" t="str">
        <f t="shared" si="18"/>
        <v/>
      </c>
      <c r="M73" t="str">
        <f t="shared" si="19"/>
        <v/>
      </c>
      <c r="N73" t="str">
        <f t="shared" si="20"/>
        <v/>
      </c>
      <c r="O73" t="str">
        <f t="shared" si="21"/>
        <v>:0052 a crs:CommonwealthOrganisation ; schema:name %Asian Development Bank% ; schema:startDate %1966-08-22%^^xsd:date ; time:hasTime [ time:hasBeginning [ time:inXSDDate %1966-08-22%^^xsd:date ]  ] .</v>
      </c>
    </row>
    <row r="74" spans="1:15" x14ac:dyDescent="0.15">
      <c r="A74" s="1" t="s">
        <v>17290</v>
      </c>
      <c r="B74" s="1" t="s">
        <v>17291</v>
      </c>
      <c r="C74" s="1">
        <v>19710701</v>
      </c>
      <c r="D74" s="1">
        <v>19710731</v>
      </c>
      <c r="E74" t="str">
        <f t="shared" si="11"/>
        <v>0053</v>
      </c>
      <c r="F74" t="str">
        <f t="shared" si="12"/>
        <v>Papua New Guinea</v>
      </c>
      <c r="G74" t="str">
        <f t="shared" si="13"/>
        <v>1971</v>
      </c>
      <c r="H74" t="str">
        <f t="shared" si="14"/>
        <v>07</v>
      </c>
      <c r="I74" t="str">
        <f t="shared" si="15"/>
        <v>01</v>
      </c>
      <c r="J74" s="9" t="str">
        <f t="shared" si="16"/>
        <v>%1971-07-01%^^xsd:date</v>
      </c>
      <c r="K74" t="str">
        <f t="shared" si="17"/>
        <v>1971</v>
      </c>
      <c r="L74" t="str">
        <f t="shared" si="18"/>
        <v>07</v>
      </c>
      <c r="M74" t="str">
        <f t="shared" si="19"/>
        <v>31</v>
      </c>
      <c r="N74" t="str">
        <f t="shared" si="20"/>
        <v>%1971-07-31%^^xsd:date</v>
      </c>
      <c r="O74" t="str">
        <f t="shared" si="21"/>
        <v>:0053 a crs:CommonwealthOrganisation ; schema:name %Papua New Guinea% ; schema:startDate %1971-07-01%^^xsd:date ; schema:endDate %1971-07-31%^^xsd:date ; time:hasTime [ time:hasBeginning [ time:inXSDDate %1971-07-01%^^xsd:date ]  ; time:hasEnd [ time:inXSDDate %1971-07-31%^^xsd:date ]  ] .</v>
      </c>
    </row>
    <row r="75" spans="1:15" x14ac:dyDescent="0.15">
      <c r="A75" s="1" t="s">
        <v>17292</v>
      </c>
      <c r="B75" s="1" t="s">
        <v>17293</v>
      </c>
      <c r="C75" s="1">
        <v>19710101</v>
      </c>
      <c r="D75" s="1">
        <v>19711231</v>
      </c>
      <c r="E75" t="str">
        <f t="shared" si="11"/>
        <v>0054</v>
      </c>
      <c r="F75" t="str">
        <f t="shared" si="12"/>
        <v>Australian National Anthem And Flag Quests Committee</v>
      </c>
      <c r="G75" t="str">
        <f t="shared" si="13"/>
        <v>1971</v>
      </c>
      <c r="H75" t="str">
        <f t="shared" si="14"/>
        <v>01</v>
      </c>
      <c r="I75" t="str">
        <f t="shared" si="15"/>
        <v>01</v>
      </c>
      <c r="J75" s="9" t="str">
        <f t="shared" si="16"/>
        <v>%1971-01-01%^^xsd:date</v>
      </c>
      <c r="K75" t="str">
        <f t="shared" si="17"/>
        <v>1971</v>
      </c>
      <c r="L75" t="str">
        <f t="shared" si="18"/>
        <v>12</v>
      </c>
      <c r="M75" t="str">
        <f t="shared" si="19"/>
        <v>31</v>
      </c>
      <c r="N75" t="str">
        <f t="shared" si="20"/>
        <v>%1971-12-31%^^xsd:date</v>
      </c>
      <c r="O75" t="str">
        <f t="shared" si="21"/>
        <v>:0054 a crs:CommonwealthOrganisation ; schema:name %Australian National Anthem And Flag Quests Committee% ; schema:startDate %1971-01-01%^^xsd:date ; schema:endDate %1971-12-31%^^xsd:date ; time:hasTime [ time:hasBeginning [ time:inXSDDate %1971-01-01%^^xsd:date ]  ; time:hasEnd [ time:inXSDDate %1971-12-31%^^xsd:date ]  ] .</v>
      </c>
    </row>
    <row r="76" spans="1:15" x14ac:dyDescent="0.15">
      <c r="A76" s="1" t="s">
        <v>17294</v>
      </c>
      <c r="B76" s="1" t="s">
        <v>17295</v>
      </c>
      <c r="C76" s="1">
        <v>18890101</v>
      </c>
      <c r="E76" t="str">
        <f t="shared" si="11"/>
        <v>0055</v>
      </c>
      <c r="F76" t="str">
        <f t="shared" si="12"/>
        <v>National Council Of Women Of Australia</v>
      </c>
      <c r="G76" t="str">
        <f t="shared" si="13"/>
        <v>1889</v>
      </c>
      <c r="H76" t="str">
        <f t="shared" si="14"/>
        <v>01</v>
      </c>
      <c r="I76" t="str">
        <f t="shared" si="15"/>
        <v>01</v>
      </c>
      <c r="J76" s="9" t="str">
        <f t="shared" si="16"/>
        <v>%1889-01-01%^^xsd:date</v>
      </c>
      <c r="K76" t="str">
        <f t="shared" si="17"/>
        <v/>
      </c>
      <c r="L76" t="str">
        <f t="shared" si="18"/>
        <v/>
      </c>
      <c r="M76" t="str">
        <f t="shared" si="19"/>
        <v/>
      </c>
      <c r="N76" t="str">
        <f t="shared" si="20"/>
        <v/>
      </c>
      <c r="O76" t="str">
        <f t="shared" si="21"/>
        <v>:0055 a crs:CommonwealthOrganisation ; schema:name %National Council Of Women Of Australia% ; schema:startDate %1889-01-01%^^xsd:date ; time:hasTime [ time:hasBeginning [ time:inXSDDate %1889-01-01%^^xsd:date ]  ] .</v>
      </c>
    </row>
    <row r="77" spans="1:15" x14ac:dyDescent="0.15">
      <c r="A77" s="1" t="s">
        <v>17296</v>
      </c>
      <c r="B77" s="1" t="s">
        <v>17297</v>
      </c>
      <c r="C77" s="1">
        <v>19170411</v>
      </c>
      <c r="E77" t="str">
        <f t="shared" si="11"/>
        <v>0056</v>
      </c>
      <c r="F77" t="str">
        <f t="shared" si="12"/>
        <v>Professional Officer'S Association, Commonwealth Public Service</v>
      </c>
      <c r="G77" t="str">
        <f t="shared" si="13"/>
        <v>1917</v>
      </c>
      <c r="H77" t="str">
        <f t="shared" si="14"/>
        <v>04</v>
      </c>
      <c r="I77" t="str">
        <f t="shared" si="15"/>
        <v>11</v>
      </c>
      <c r="J77" s="9" t="str">
        <f t="shared" si="16"/>
        <v>%1917-04-11%^^xsd:date</v>
      </c>
      <c r="K77" t="str">
        <f t="shared" si="17"/>
        <v/>
      </c>
      <c r="L77" t="str">
        <f t="shared" si="18"/>
        <v/>
      </c>
      <c r="M77" t="str">
        <f t="shared" si="19"/>
        <v/>
      </c>
      <c r="N77" t="str">
        <f t="shared" si="20"/>
        <v/>
      </c>
      <c r="O77" t="str">
        <f t="shared" si="21"/>
        <v>:0056 a crs:CommonwealthOrganisation ; schema:name %Professional Officer'S Association, Commonwealth Public Service% ; schema:startDate %1917-04-11%^^xsd:date ; time:hasTime [ time:hasBeginning [ time:inXSDDate %1917-04-11%^^xsd:date ]  ] .</v>
      </c>
    </row>
    <row r="78" spans="1:15" x14ac:dyDescent="0.15">
      <c r="A78" s="1" t="s">
        <v>17298</v>
      </c>
      <c r="B78" s="1" t="s">
        <v>17299</v>
      </c>
      <c r="C78" s="1">
        <v>19261026</v>
      </c>
      <c r="E78" t="str">
        <f t="shared" si="11"/>
        <v>0057</v>
      </c>
      <c r="F78" t="str">
        <f t="shared" si="12"/>
        <v>Canberra Mothercraft Society (Known As The Women And Infants Health Society Of The Federal Capital Territory To 1927)</v>
      </c>
      <c r="G78" t="str">
        <f t="shared" si="13"/>
        <v>1926</v>
      </c>
      <c r="H78" t="str">
        <f t="shared" si="14"/>
        <v>10</v>
      </c>
      <c r="I78" t="str">
        <f t="shared" si="15"/>
        <v>26</v>
      </c>
      <c r="J78" s="9" t="str">
        <f t="shared" si="16"/>
        <v>%1926-10-26%^^xsd:date</v>
      </c>
      <c r="K78" t="str">
        <f t="shared" si="17"/>
        <v/>
      </c>
      <c r="L78" t="str">
        <f t="shared" si="18"/>
        <v/>
      </c>
      <c r="M78" t="str">
        <f t="shared" si="19"/>
        <v/>
      </c>
      <c r="N78" t="str">
        <f t="shared" si="20"/>
        <v/>
      </c>
      <c r="O78" t="str">
        <f t="shared" si="21"/>
        <v>:0057 a crs:CommonwealthOrganisation ; schema:name %Canberra Mothercraft Society (Known As The Women And Infants Health Society Of The Federal Capital Territory To 1927)% ; schema:startDate %1926-10-26%^^xsd:date ; time:hasTime [ time:hasBeginning [ time:inXSDDate %1926-10-26%^^xsd:date ]  ] .</v>
      </c>
    </row>
    <row r="79" spans="1:15" x14ac:dyDescent="0.15">
      <c r="A79" s="1" t="s">
        <v>17300</v>
      </c>
      <c r="B79" s="1" t="s">
        <v>17301</v>
      </c>
      <c r="C79" s="1">
        <v>19290101</v>
      </c>
      <c r="E79" t="str">
        <f t="shared" si="11"/>
        <v>0058</v>
      </c>
      <c r="F79" t="str">
        <f t="shared" si="12"/>
        <v>The Horticultural Society Of Canberra Incorporated</v>
      </c>
      <c r="G79" t="str">
        <f t="shared" si="13"/>
        <v>1929</v>
      </c>
      <c r="H79" t="str">
        <f t="shared" si="14"/>
        <v>01</v>
      </c>
      <c r="I79" t="str">
        <f t="shared" si="15"/>
        <v>01</v>
      </c>
      <c r="J79" s="9" t="str">
        <f t="shared" si="16"/>
        <v>%1929-01-01%^^xsd:date</v>
      </c>
      <c r="K79" t="str">
        <f t="shared" si="17"/>
        <v/>
      </c>
      <c r="L79" t="str">
        <f t="shared" si="18"/>
        <v/>
      </c>
      <c r="M79" t="str">
        <f t="shared" si="19"/>
        <v/>
      </c>
      <c r="N79" t="str">
        <f t="shared" si="20"/>
        <v/>
      </c>
      <c r="O79" t="str">
        <f t="shared" si="21"/>
        <v>:0058 a crs:CommonwealthOrganisation ; schema:name %The Horticultural Society Of Canberra Incorporated% ; schema:startDate %1929-01-01%^^xsd:date ; time:hasTime [ time:hasBeginning [ time:inXSDDate %1929-01-01%^^xsd:date ]  ] .</v>
      </c>
    </row>
    <row r="80" spans="1:15" x14ac:dyDescent="0.15">
      <c r="A80" s="1" t="s">
        <v>17302</v>
      </c>
      <c r="B80" s="1" t="s">
        <v>17303</v>
      </c>
      <c r="C80" s="1">
        <v>19161124</v>
      </c>
      <c r="D80" s="1">
        <v>19760413</v>
      </c>
      <c r="E80" t="str">
        <f t="shared" si="11"/>
        <v>0059</v>
      </c>
      <c r="F80" t="str">
        <f t="shared" si="12"/>
        <v>Edith Cavell Trust Fund</v>
      </c>
      <c r="G80" t="str">
        <f t="shared" si="13"/>
        <v>1916</v>
      </c>
      <c r="H80" t="str">
        <f t="shared" si="14"/>
        <v>11</v>
      </c>
      <c r="I80" t="str">
        <f t="shared" si="15"/>
        <v>24</v>
      </c>
      <c r="J80" s="9" t="str">
        <f t="shared" si="16"/>
        <v>%1916-11-24%^^xsd:date</v>
      </c>
      <c r="K80" t="str">
        <f t="shared" si="17"/>
        <v>1976</v>
      </c>
      <c r="L80" t="str">
        <f t="shared" si="18"/>
        <v>04</v>
      </c>
      <c r="M80" t="str">
        <f t="shared" si="19"/>
        <v>13</v>
      </c>
      <c r="N80" t="str">
        <f t="shared" si="20"/>
        <v>%1976-04-13%^^xsd:date</v>
      </c>
      <c r="O80" t="str">
        <f t="shared" si="21"/>
        <v>:0059 a crs:CommonwealthOrganisation ; schema:name %Edith Cavell Trust Fund% ; schema:startDate %1916-11-24%^^xsd:date ; schema:endDate %1976-04-13%^^xsd:date ; time:hasTime [ time:hasBeginning [ time:inXSDDate %1916-11-24%^^xsd:date ]  ; time:hasEnd [ time:inXSDDate %1976-04-13%^^xsd:date ]  ] .</v>
      </c>
    </row>
    <row r="81" spans="1:15" x14ac:dyDescent="0.15">
      <c r="A81" s="1" t="s">
        <v>17304</v>
      </c>
      <c r="B81" s="1" t="s">
        <v>17305</v>
      </c>
      <c r="C81" s="1">
        <v>18510701</v>
      </c>
      <c r="D81" s="1">
        <v>19010101</v>
      </c>
      <c r="E81" t="str">
        <f t="shared" si="11"/>
        <v>0006</v>
      </c>
      <c r="F81" t="str">
        <f t="shared" si="12"/>
        <v>Colony Of Victoria</v>
      </c>
      <c r="G81" t="str">
        <f t="shared" si="13"/>
        <v>1851</v>
      </c>
      <c r="H81" t="str">
        <f t="shared" si="14"/>
        <v>07</v>
      </c>
      <c r="I81" t="str">
        <f t="shared" si="15"/>
        <v>01</v>
      </c>
      <c r="J81" s="9" t="str">
        <f t="shared" si="16"/>
        <v>%1851-07-01%^^xsd:date</v>
      </c>
      <c r="K81" t="str">
        <f t="shared" si="17"/>
        <v>1901</v>
      </c>
      <c r="L81" t="str">
        <f t="shared" si="18"/>
        <v>01</v>
      </c>
      <c r="M81" t="str">
        <f t="shared" si="19"/>
        <v>01</v>
      </c>
      <c r="N81" t="str">
        <f t="shared" si="20"/>
        <v>%1901-01-01%^^xsd:date</v>
      </c>
      <c r="O81" t="str">
        <f t="shared" si="21"/>
        <v>:0006 a crs:CommonwealthOrganisation ; schema:name %Colony Of Victoria% ; schema:startDate %1851-07-01%^^xsd:date ; schema:endDate %1901-01-01%^^xsd:date ; time:hasTime [ time:hasBeginning [ time:inXSDDate %1851-07-01%^^xsd:date ]  ; time:hasEnd [ time:inXSDDate %1901-01-01%^^xsd:date ]  ] .</v>
      </c>
    </row>
    <row r="82" spans="1:15" x14ac:dyDescent="0.15">
      <c r="A82" s="1" t="s">
        <v>17306</v>
      </c>
      <c r="B82" s="1" t="s">
        <v>17307</v>
      </c>
      <c r="C82" s="1">
        <v>19480728</v>
      </c>
      <c r="D82" s="1">
        <v>19690331</v>
      </c>
      <c r="E82" t="str">
        <f t="shared" si="11"/>
        <v>0060</v>
      </c>
      <c r="F82" t="str">
        <f t="shared" si="12"/>
        <v>National Health Publicity And Research Council Of Australia/ (From 1949) Health Publicity Council Of Australia</v>
      </c>
      <c r="G82" t="str">
        <f t="shared" si="13"/>
        <v>1948</v>
      </c>
      <c r="H82" t="str">
        <f t="shared" si="14"/>
        <v>07</v>
      </c>
      <c r="I82" t="str">
        <f t="shared" si="15"/>
        <v>28</v>
      </c>
      <c r="J82" s="9" t="str">
        <f t="shared" si="16"/>
        <v>%1948-07-28%^^xsd:date</v>
      </c>
      <c r="K82" t="str">
        <f t="shared" si="17"/>
        <v>1969</v>
      </c>
      <c r="L82" t="str">
        <f t="shared" si="18"/>
        <v>03</v>
      </c>
      <c r="M82" t="str">
        <f t="shared" si="19"/>
        <v>31</v>
      </c>
      <c r="N82" t="str">
        <f t="shared" si="20"/>
        <v>%1969-03-31%^^xsd:date</v>
      </c>
      <c r="O82" t="str">
        <f t="shared" si="21"/>
        <v>:0060 a crs:CommonwealthOrganisation ; schema:name %National Health Publicity And Research Council Of Australia/ (From 1949) Health Publicity Council Of Australia% ; schema:startDate %1948-07-28%^^xsd:date ; schema:endDate %1969-03-31%^^xsd:date ; time:hasTime [ time:hasBeginning [ time:inXSDDate %1948-07-28%^^xsd:date ]  ; time:hasEnd [ time:inXSDDate %1969-03-31%^^xsd:date ]  ] .</v>
      </c>
    </row>
    <row r="83" spans="1:15" x14ac:dyDescent="0.15">
      <c r="A83" s="1" t="s">
        <v>17308</v>
      </c>
      <c r="B83" s="1" t="s">
        <v>17309</v>
      </c>
      <c r="C83" s="1">
        <v>19310819</v>
      </c>
      <c r="D83" s="1">
        <v>19390630</v>
      </c>
      <c r="E83" t="str">
        <f t="shared" si="11"/>
        <v>0061</v>
      </c>
      <c r="F83" t="str">
        <f t="shared" si="12"/>
        <v>Australian Apple And Pear Export Council/ (From 1938) Australian Apple And Pear Council</v>
      </c>
      <c r="G83" t="str">
        <f t="shared" si="13"/>
        <v>1931</v>
      </c>
      <c r="H83" t="str">
        <f t="shared" si="14"/>
        <v>08</v>
      </c>
      <c r="I83" t="str">
        <f t="shared" si="15"/>
        <v>19</v>
      </c>
      <c r="J83" s="9" t="str">
        <f t="shared" si="16"/>
        <v>%1931-08-19%^^xsd:date</v>
      </c>
      <c r="K83" t="str">
        <f t="shared" si="17"/>
        <v>1939</v>
      </c>
      <c r="L83" t="str">
        <f t="shared" si="18"/>
        <v>06</v>
      </c>
      <c r="M83" t="str">
        <f t="shared" si="19"/>
        <v>30</v>
      </c>
      <c r="N83" t="str">
        <f t="shared" si="20"/>
        <v>%1939-06-30%^^xsd:date</v>
      </c>
      <c r="O83" t="str">
        <f t="shared" si="21"/>
        <v>:0061 a crs:CommonwealthOrganisation ; schema:name %Australian Apple And Pear Export Council/ (From 1938) Australian Apple And Pear Council% ; schema:startDate %1931-08-19%^^xsd:date ; schema:endDate %1939-06-30%^^xsd:date ; time:hasTime [ time:hasBeginning [ time:inXSDDate %1931-08-19%^^xsd:date ]  ; time:hasEnd [ time:inXSDDate %1939-06-30%^^xsd:date ]  ] .</v>
      </c>
    </row>
    <row r="84" spans="1:15" x14ac:dyDescent="0.15">
      <c r="A84" s="1" t="s">
        <v>17310</v>
      </c>
      <c r="B84" s="1" t="s">
        <v>17311</v>
      </c>
      <c r="C84" s="1">
        <v>19190801</v>
      </c>
      <c r="E84" t="str">
        <f t="shared" si="11"/>
        <v>0062</v>
      </c>
      <c r="F84" t="str">
        <f t="shared" si="12"/>
        <v>Institution Of Engineers, Australia</v>
      </c>
      <c r="G84" t="str">
        <f t="shared" si="13"/>
        <v>1919</v>
      </c>
      <c r="H84" t="str">
        <f t="shared" si="14"/>
        <v>08</v>
      </c>
      <c r="I84" t="str">
        <f t="shared" si="15"/>
        <v>01</v>
      </c>
      <c r="J84" s="9" t="str">
        <f t="shared" si="16"/>
        <v>%1919-08-01%^^xsd:date</v>
      </c>
      <c r="K84" t="str">
        <f t="shared" si="17"/>
        <v/>
      </c>
      <c r="L84" t="str">
        <f t="shared" si="18"/>
        <v/>
      </c>
      <c r="M84" t="str">
        <f t="shared" si="19"/>
        <v/>
      </c>
      <c r="N84" t="str">
        <f t="shared" si="20"/>
        <v/>
      </c>
      <c r="O84" t="str">
        <f t="shared" si="21"/>
        <v>:0062 a crs:CommonwealthOrganisation ; schema:name %Institution Of Engineers, Australia% ; schema:startDate %1919-08-01%^^xsd:date ; time:hasTime [ time:hasBeginning [ time:inXSDDate %1919-08-01%^^xsd:date ]  ] .</v>
      </c>
    </row>
    <row r="85" spans="1:15" x14ac:dyDescent="0.15">
      <c r="A85" s="1" t="s">
        <v>17312</v>
      </c>
      <c r="B85" s="1" t="s">
        <v>17313</v>
      </c>
      <c r="C85" s="1">
        <v>19151110</v>
      </c>
      <c r="D85" s="1">
        <v>19161124</v>
      </c>
      <c r="E85" t="str">
        <f t="shared" si="11"/>
        <v>0063</v>
      </c>
      <c r="F85" t="str">
        <f t="shared" si="12"/>
        <v>Edith Cavell Memorial Fund</v>
      </c>
      <c r="G85" t="str">
        <f t="shared" si="13"/>
        <v>1915</v>
      </c>
      <c r="H85" t="str">
        <f t="shared" si="14"/>
        <v>11</v>
      </c>
      <c r="I85" t="str">
        <f t="shared" si="15"/>
        <v>10</v>
      </c>
      <c r="J85" s="9" t="str">
        <f t="shared" si="16"/>
        <v>%1915-11-10%^^xsd:date</v>
      </c>
      <c r="K85" t="str">
        <f t="shared" si="17"/>
        <v>1916</v>
      </c>
      <c r="L85" t="str">
        <f t="shared" si="18"/>
        <v>11</v>
      </c>
      <c r="M85" t="str">
        <f t="shared" si="19"/>
        <v>24</v>
      </c>
      <c r="N85" t="str">
        <f t="shared" si="20"/>
        <v>%1916-11-24%^^xsd:date</v>
      </c>
      <c r="O85" t="str">
        <f t="shared" si="21"/>
        <v>:0063 a crs:CommonwealthOrganisation ; schema:name %Edith Cavell Memorial Fund% ; schema:startDate %1915-11-10%^^xsd:date ; schema:endDate %1916-11-24%^^xsd:date ; time:hasTime [ time:hasBeginning [ time:inXSDDate %1915-11-10%^^xsd:date ]  ; time:hasEnd [ time:inXSDDate %1916-11-24%^^xsd:date ]  ] .</v>
      </c>
    </row>
    <row r="86" spans="1:15" x14ac:dyDescent="0.15">
      <c r="A86" s="1" t="s">
        <v>17314</v>
      </c>
      <c r="B86" s="1" t="s">
        <v>17315</v>
      </c>
      <c r="C86" s="1">
        <v>19670628</v>
      </c>
      <c r="E86" t="str">
        <f t="shared" si="11"/>
        <v>0064</v>
      </c>
      <c r="F86" t="str">
        <f t="shared" si="12"/>
        <v>Australian Institute Of Urban Studies Incorporated</v>
      </c>
      <c r="G86" t="str">
        <f t="shared" si="13"/>
        <v>1967</v>
      </c>
      <c r="H86" t="str">
        <f t="shared" si="14"/>
        <v>06</v>
      </c>
      <c r="I86" t="str">
        <f t="shared" si="15"/>
        <v>28</v>
      </c>
      <c r="J86" s="9" t="str">
        <f t="shared" si="16"/>
        <v>%1967-06-28%^^xsd:date</v>
      </c>
      <c r="K86" t="str">
        <f t="shared" si="17"/>
        <v/>
      </c>
      <c r="L86" t="str">
        <f t="shared" si="18"/>
        <v/>
      </c>
      <c r="M86" t="str">
        <f t="shared" si="19"/>
        <v/>
      </c>
      <c r="N86" t="str">
        <f t="shared" si="20"/>
        <v/>
      </c>
      <c r="O86" t="str">
        <f t="shared" si="21"/>
        <v>:0064 a crs:CommonwealthOrganisation ; schema:name %Australian Institute Of Urban Studies Incorporated% ; schema:startDate %1967-06-28%^^xsd:date ; time:hasTime [ time:hasBeginning [ time:inXSDDate %1967-06-28%^^xsd:date ]  ] .</v>
      </c>
    </row>
    <row r="87" spans="1:15" x14ac:dyDescent="0.15">
      <c r="A87" s="1" t="s">
        <v>17316</v>
      </c>
      <c r="B87" s="1" t="s">
        <v>17317</v>
      </c>
      <c r="C87" s="1">
        <v>19651105</v>
      </c>
      <c r="D87" s="1">
        <v>19670628</v>
      </c>
      <c r="E87" t="str">
        <f t="shared" si="11"/>
        <v>0065</v>
      </c>
      <c r="F87" t="str">
        <f t="shared" si="12"/>
        <v>Joint Committee For An Australian Institute Of Urban Studies</v>
      </c>
      <c r="G87" t="str">
        <f t="shared" si="13"/>
        <v>1965</v>
      </c>
      <c r="H87" t="str">
        <f t="shared" si="14"/>
        <v>11</v>
      </c>
      <c r="I87" t="str">
        <f t="shared" si="15"/>
        <v>05</v>
      </c>
      <c r="J87" s="9" t="str">
        <f t="shared" si="16"/>
        <v>%1965-11-05%^^xsd:date</v>
      </c>
      <c r="K87" t="str">
        <f t="shared" si="17"/>
        <v>1967</v>
      </c>
      <c r="L87" t="str">
        <f t="shared" si="18"/>
        <v>06</v>
      </c>
      <c r="M87" t="str">
        <f t="shared" si="19"/>
        <v>28</v>
      </c>
      <c r="N87" t="str">
        <f t="shared" si="20"/>
        <v>%1967-06-28%^^xsd:date</v>
      </c>
      <c r="O87" t="str">
        <f t="shared" si="21"/>
        <v>:0065 a crs:CommonwealthOrganisation ; schema:name %Joint Committee For An Australian Institute Of Urban Studies% ; schema:startDate %1965-11-05%^^xsd:date ; schema:endDate %1967-06-28%^^xsd:date ; time:hasTime [ time:hasBeginning [ time:inXSDDate %1965-11-05%^^xsd:date ]  ; time:hasEnd [ time:inXSDDate %1967-06-28%^^xsd:date ]  ] .</v>
      </c>
    </row>
    <row r="88" spans="1:15" x14ac:dyDescent="0.15">
      <c r="A88" s="1" t="s">
        <v>17318</v>
      </c>
      <c r="B88" s="1" t="s">
        <v>17319</v>
      </c>
      <c r="C88" s="1">
        <v>19161031</v>
      </c>
      <c r="D88" s="1">
        <v>19481231</v>
      </c>
      <c r="E88" t="str">
        <f t="shared" si="11"/>
        <v>0066</v>
      </c>
      <c r="F88" t="str">
        <f t="shared" si="12"/>
        <v>Interstate Conference Of Australian Harbour Authorities</v>
      </c>
      <c r="G88" t="str">
        <f t="shared" si="13"/>
        <v>1916</v>
      </c>
      <c r="H88" t="str">
        <f t="shared" si="14"/>
        <v>10</v>
      </c>
      <c r="I88" t="str">
        <f t="shared" si="15"/>
        <v>31</v>
      </c>
      <c r="J88" s="9" t="str">
        <f t="shared" si="16"/>
        <v>%1916-10-31%^^xsd:date</v>
      </c>
      <c r="K88" t="str">
        <f t="shared" si="17"/>
        <v>1948</v>
      </c>
      <c r="L88" t="str">
        <f t="shared" si="18"/>
        <v>12</v>
      </c>
      <c r="M88" t="str">
        <f t="shared" si="19"/>
        <v>31</v>
      </c>
      <c r="N88" t="str">
        <f t="shared" si="20"/>
        <v>%1948-12-31%^^xsd:date</v>
      </c>
      <c r="O88" t="str">
        <f t="shared" si="21"/>
        <v>:0066 a crs:CommonwealthOrganisation ; schema:name %Interstate Conference Of Australian Harbour Authorities% ; schema:startDate %1916-10-31%^^xsd:date ; schema:endDate %1948-12-31%^^xsd:date ; time:hasTime [ time:hasBeginning [ time:inXSDDate %1916-10-31%^^xsd:date ]  ; time:hasEnd [ time:inXSDDate %1948-12-31%^^xsd:date ]  ] .</v>
      </c>
    </row>
    <row r="89" spans="1:15" x14ac:dyDescent="0.15">
      <c r="A89" s="1" t="s">
        <v>17320</v>
      </c>
      <c r="B89" s="1" t="s">
        <v>17321</v>
      </c>
      <c r="C89" s="1">
        <v>19481031</v>
      </c>
      <c r="D89" s="1">
        <v>19710228</v>
      </c>
      <c r="E89" t="str">
        <f t="shared" si="11"/>
        <v>0067</v>
      </c>
      <c r="F89" t="str">
        <f t="shared" si="12"/>
        <v>The Australian Port Authorities Association</v>
      </c>
      <c r="G89" t="str">
        <f t="shared" si="13"/>
        <v>1948</v>
      </c>
      <c r="H89" t="str">
        <f t="shared" si="14"/>
        <v>10</v>
      </c>
      <c r="I89" t="str">
        <f t="shared" si="15"/>
        <v>31</v>
      </c>
      <c r="J89" s="9" t="str">
        <f t="shared" si="16"/>
        <v>%1948-10-31%^^xsd:date</v>
      </c>
      <c r="K89" t="str">
        <f t="shared" si="17"/>
        <v>1971</v>
      </c>
      <c r="L89" t="str">
        <f t="shared" si="18"/>
        <v>02</v>
      </c>
      <c r="M89" t="str">
        <f t="shared" si="19"/>
        <v>28</v>
      </c>
      <c r="N89" t="str">
        <f t="shared" si="20"/>
        <v>%1971-02-28%^^xsd:date</v>
      </c>
      <c r="O89" t="str">
        <f t="shared" si="21"/>
        <v>:0067 a crs:CommonwealthOrganisation ; schema:name %The Australian Port Authorities Association% ; schema:startDate %1948-10-31%^^xsd:date ; schema:endDate %1971-02-28%^^xsd:date ; time:hasTime [ time:hasBeginning [ time:inXSDDate %1948-10-31%^^xsd:date ]  ; time:hasEnd [ time:inXSDDate %1971-02-28%^^xsd:date ]  ] .</v>
      </c>
    </row>
    <row r="90" spans="1:15" x14ac:dyDescent="0.15">
      <c r="A90" s="1" t="s">
        <v>17322</v>
      </c>
      <c r="B90" s="1" t="s">
        <v>17323</v>
      </c>
      <c r="C90" s="1">
        <v>19710201</v>
      </c>
      <c r="E90" t="str">
        <f t="shared" si="11"/>
        <v>0068</v>
      </c>
      <c r="F90" t="str">
        <f t="shared" si="12"/>
        <v>Ports Australia</v>
      </c>
      <c r="G90" t="str">
        <f t="shared" si="13"/>
        <v>1971</v>
      </c>
      <c r="H90" t="str">
        <f t="shared" si="14"/>
        <v>02</v>
      </c>
      <c r="I90" t="str">
        <f t="shared" si="15"/>
        <v>01</v>
      </c>
      <c r="J90" s="9" t="str">
        <f t="shared" si="16"/>
        <v>%1971-02-01%^^xsd:date</v>
      </c>
      <c r="K90" t="str">
        <f t="shared" si="17"/>
        <v/>
      </c>
      <c r="L90" t="str">
        <f t="shared" si="18"/>
        <v/>
      </c>
      <c r="M90" t="str">
        <f t="shared" si="19"/>
        <v/>
      </c>
      <c r="N90" t="str">
        <f t="shared" si="20"/>
        <v/>
      </c>
      <c r="O90" t="str">
        <f t="shared" si="21"/>
        <v>:0068 a crs:CommonwealthOrganisation ; schema:name %Ports Australia% ; schema:startDate %1971-02-01%^^xsd:date ; time:hasTime [ time:hasBeginning [ time:inXSDDate %1971-02-01%^^xsd:date ]  ] .</v>
      </c>
    </row>
    <row r="91" spans="1:15" x14ac:dyDescent="0.15">
      <c r="A91" s="1" t="s">
        <v>17324</v>
      </c>
      <c r="B91" s="1" t="s">
        <v>17325</v>
      </c>
      <c r="C91" s="1">
        <v>19780701</v>
      </c>
      <c r="E91" t="str">
        <f t="shared" si="11"/>
        <v>0069</v>
      </c>
      <c r="F91" t="str">
        <f t="shared" si="12"/>
        <v>Northern Territory Of Australia [Iii]</v>
      </c>
      <c r="G91" t="str">
        <f t="shared" si="13"/>
        <v>1978</v>
      </c>
      <c r="H91" t="str">
        <f t="shared" si="14"/>
        <v>07</v>
      </c>
      <c r="I91" t="str">
        <f t="shared" si="15"/>
        <v>01</v>
      </c>
      <c r="J91" s="9" t="str">
        <f t="shared" si="16"/>
        <v>%1978-07-01%^^xsd:date</v>
      </c>
      <c r="K91" t="str">
        <f t="shared" si="17"/>
        <v/>
      </c>
      <c r="L91" t="str">
        <f t="shared" si="18"/>
        <v/>
      </c>
      <c r="M91" t="str">
        <f t="shared" si="19"/>
        <v/>
      </c>
      <c r="N91" t="str">
        <f t="shared" si="20"/>
        <v/>
      </c>
      <c r="O91" t="str">
        <f t="shared" si="21"/>
        <v>:0069 a crs:CommonwealthOrganisation ; schema:name %Northern Territory Of Australia [Iii]% ; schema:startDate %1978-07-01%^^xsd:date ; time:hasTime [ time:hasBeginning [ time:inXSDDate %1978-07-01%^^xsd:date ]  ] .</v>
      </c>
    </row>
    <row r="92" spans="1:15" x14ac:dyDescent="0.15">
      <c r="A92" s="1" t="s">
        <v>17326</v>
      </c>
      <c r="B92" s="1" t="s">
        <v>17327</v>
      </c>
      <c r="C92" s="1">
        <v>18290618</v>
      </c>
      <c r="D92" s="1">
        <v>19010101</v>
      </c>
      <c r="E92" t="str">
        <f t="shared" si="11"/>
        <v>0007</v>
      </c>
      <c r="F92" t="str">
        <f t="shared" si="12"/>
        <v>Colony Of Western Australia</v>
      </c>
      <c r="G92" t="str">
        <f t="shared" si="13"/>
        <v>1829</v>
      </c>
      <c r="H92" t="str">
        <f t="shared" si="14"/>
        <v>06</v>
      </c>
      <c r="I92" t="str">
        <f t="shared" si="15"/>
        <v>18</v>
      </c>
      <c r="J92" s="9" t="str">
        <f t="shared" si="16"/>
        <v>%1829-06-18%^^xsd:date</v>
      </c>
      <c r="K92" t="str">
        <f t="shared" si="17"/>
        <v>1901</v>
      </c>
      <c r="L92" t="str">
        <f t="shared" si="18"/>
        <v>01</v>
      </c>
      <c r="M92" t="str">
        <f t="shared" si="19"/>
        <v>01</v>
      </c>
      <c r="N92" t="str">
        <f t="shared" si="20"/>
        <v>%1901-01-01%^^xsd:date</v>
      </c>
      <c r="O92" t="str">
        <f t="shared" si="21"/>
        <v>:0007 a crs:CommonwealthOrganisation ; schema:name %Colony Of Western Australia% ; schema:startDate %1829-06-18%^^xsd:date ; schema:endDate %1901-01-01%^^xsd:date ; time:hasTime [ time:hasBeginning [ time:inXSDDate %1829-06-18%^^xsd:date ]  ; time:hasEnd [ time:inXSDDate %1901-01-01%^^xsd:date ]  ] .</v>
      </c>
    </row>
    <row r="93" spans="1:15" x14ac:dyDescent="0.15">
      <c r="A93" s="1" t="s">
        <v>17328</v>
      </c>
      <c r="B93" s="1" t="s">
        <v>17329</v>
      </c>
      <c r="C93" s="1">
        <v>19650101</v>
      </c>
      <c r="E93" t="str">
        <f t="shared" si="11"/>
        <v>0070</v>
      </c>
      <c r="F93" t="str">
        <f t="shared" si="12"/>
        <v>Administrative And Clerical Officer'S Association, Australian Public Service</v>
      </c>
      <c r="G93" t="str">
        <f t="shared" si="13"/>
        <v>1965</v>
      </c>
      <c r="H93" t="str">
        <f t="shared" si="14"/>
        <v>01</v>
      </c>
      <c r="I93" t="str">
        <f t="shared" si="15"/>
        <v>01</v>
      </c>
      <c r="J93" s="9" t="str">
        <f t="shared" si="16"/>
        <v>%1965-01-01%^^xsd:date</v>
      </c>
      <c r="K93" t="str">
        <f t="shared" si="17"/>
        <v/>
      </c>
      <c r="L93" t="str">
        <f t="shared" si="18"/>
        <v/>
      </c>
      <c r="M93" t="str">
        <f t="shared" si="19"/>
        <v/>
      </c>
      <c r="N93" t="str">
        <f t="shared" si="20"/>
        <v/>
      </c>
      <c r="O93" t="str">
        <f t="shared" si="21"/>
        <v>:0070 a crs:CommonwealthOrganisation ; schema:name %Administrative And Clerical Officer'S Association, Australian Public Service% ; schema:startDate %1965-01-01%^^xsd:date ; time:hasTime [ time:hasBeginning [ time:inXSDDate %1965-01-01%^^xsd:date ]  ] .</v>
      </c>
    </row>
    <row r="94" spans="1:15" x14ac:dyDescent="0.15">
      <c r="A94" s="1" t="s">
        <v>17330</v>
      </c>
      <c r="B94" s="1" t="s">
        <v>17331</v>
      </c>
      <c r="C94" s="1">
        <v>19200802</v>
      </c>
      <c r="E94" t="str">
        <f t="shared" si="11"/>
        <v>0071</v>
      </c>
      <c r="F94" t="str">
        <f t="shared" si="12"/>
        <v>Commonwealth Medical Quarantine Officers' Association/ (From 1926) Commonwealth Medical Officers' Association</v>
      </c>
      <c r="G94" t="str">
        <f t="shared" si="13"/>
        <v>1920</v>
      </c>
      <c r="H94" t="str">
        <f t="shared" si="14"/>
        <v>08</v>
      </c>
      <c r="I94" t="str">
        <f t="shared" si="15"/>
        <v>02</v>
      </c>
      <c r="J94" s="9" t="str">
        <f t="shared" si="16"/>
        <v>%1920-08-02%^^xsd:date</v>
      </c>
      <c r="K94" t="str">
        <f t="shared" si="17"/>
        <v/>
      </c>
      <c r="L94" t="str">
        <f t="shared" si="18"/>
        <v/>
      </c>
      <c r="M94" t="str">
        <f t="shared" si="19"/>
        <v/>
      </c>
      <c r="N94" t="str">
        <f t="shared" si="20"/>
        <v/>
      </c>
      <c r="O94" t="str">
        <f t="shared" si="21"/>
        <v>:0071 a crs:CommonwealthOrganisation ; schema:name %Commonwealth Medical Quarantine Officers' Association/ (From 1926) Commonwealth Medical Officers' Association% ; schema:startDate %1920-08-02%^^xsd:date ; time:hasTime [ time:hasBeginning [ time:inXSDDate %1920-08-02%^^xsd:date ]  ] .</v>
      </c>
    </row>
    <row r="95" spans="1:15" x14ac:dyDescent="0.15">
      <c r="A95" s="1" t="s">
        <v>17332</v>
      </c>
      <c r="B95" s="1" t="s">
        <v>17333</v>
      </c>
      <c r="C95" s="1">
        <v>19190702</v>
      </c>
      <c r="D95" s="1">
        <v>19870709</v>
      </c>
      <c r="E95" t="str">
        <f t="shared" si="11"/>
        <v>0072</v>
      </c>
      <c r="F95" t="str">
        <f t="shared" si="12"/>
        <v>British Phosphate Commissioners</v>
      </c>
      <c r="G95" t="str">
        <f t="shared" si="13"/>
        <v>1919</v>
      </c>
      <c r="H95" t="str">
        <f t="shared" si="14"/>
        <v>07</v>
      </c>
      <c r="I95" t="str">
        <f t="shared" si="15"/>
        <v>02</v>
      </c>
      <c r="J95" s="9" t="str">
        <f t="shared" si="16"/>
        <v>%1919-07-02%^^xsd:date</v>
      </c>
      <c r="K95" t="str">
        <f t="shared" si="17"/>
        <v>1987</v>
      </c>
      <c r="L95" t="str">
        <f t="shared" si="18"/>
        <v>07</v>
      </c>
      <c r="M95" t="str">
        <f t="shared" si="19"/>
        <v>09</v>
      </c>
      <c r="N95" t="str">
        <f t="shared" si="20"/>
        <v>%1987-07-09%^^xsd:date</v>
      </c>
      <c r="O95" t="str">
        <f t="shared" si="21"/>
        <v>:0072 a crs:CommonwealthOrganisation ; schema:name %British Phosphate Commissioners% ; schema:startDate %1919-07-02%^^xsd:date ; schema:endDate %1987-07-09%^^xsd:date ; time:hasTime [ time:hasBeginning [ time:inXSDDate %1919-07-02%^^xsd:date ]  ; time:hasEnd [ time:inXSDDate %1987-07-09%^^xsd:date ]  ] .</v>
      </c>
    </row>
    <row r="96" spans="1:15" x14ac:dyDescent="0.15">
      <c r="A96" s="1" t="s">
        <v>17334</v>
      </c>
      <c r="B96" s="1" t="s">
        <v>17335</v>
      </c>
      <c r="C96" s="1">
        <v>18910302</v>
      </c>
      <c r="D96" s="1">
        <v>18910409</v>
      </c>
      <c r="E96" t="str">
        <f t="shared" si="11"/>
        <v>0073</v>
      </c>
      <c r="F96" t="str">
        <f t="shared" si="12"/>
        <v>National Australasian Convention</v>
      </c>
      <c r="G96" t="str">
        <f t="shared" si="13"/>
        <v>1891</v>
      </c>
      <c r="H96" t="str">
        <f t="shared" si="14"/>
        <v>03</v>
      </c>
      <c r="I96" t="str">
        <f t="shared" si="15"/>
        <v>02</v>
      </c>
      <c r="J96" s="9" t="str">
        <f t="shared" si="16"/>
        <v>%1891-03-02%^^xsd:date</v>
      </c>
      <c r="K96" t="str">
        <f t="shared" si="17"/>
        <v>1891</v>
      </c>
      <c r="L96" t="str">
        <f t="shared" si="18"/>
        <v>04</v>
      </c>
      <c r="M96" t="str">
        <f t="shared" si="19"/>
        <v>09</v>
      </c>
      <c r="N96" t="str">
        <f t="shared" si="20"/>
        <v>%1891-04-09%^^xsd:date</v>
      </c>
      <c r="O96" t="str">
        <f t="shared" si="21"/>
        <v>:0073 a crs:CommonwealthOrganisation ; schema:name %National Australasian Convention% ; schema:startDate %1891-03-02%^^xsd:date ; schema:endDate %1891-04-09%^^xsd:date ; time:hasTime [ time:hasBeginning [ time:inXSDDate %1891-03-02%^^xsd:date ]  ; time:hasEnd [ time:inXSDDate %1891-04-09%^^xsd:date ]  ] .</v>
      </c>
    </row>
    <row r="97" spans="1:15" x14ac:dyDescent="0.15">
      <c r="A97" s="1" t="s">
        <v>17336</v>
      </c>
      <c r="B97" s="1" t="s">
        <v>17337</v>
      </c>
      <c r="C97" s="1">
        <v>19481001</v>
      </c>
      <c r="E97" t="str">
        <f t="shared" si="11"/>
        <v>0074</v>
      </c>
      <c r="F97" t="str">
        <f t="shared" si="12"/>
        <v>Commonwealth Parliamentary Association</v>
      </c>
      <c r="G97" t="str">
        <f t="shared" si="13"/>
        <v>1948</v>
      </c>
      <c r="H97" t="str">
        <f t="shared" si="14"/>
        <v>10</v>
      </c>
      <c r="I97" t="str">
        <f t="shared" si="15"/>
        <v>01</v>
      </c>
      <c r="J97" s="9" t="str">
        <f t="shared" si="16"/>
        <v>%1948-10-01%^^xsd:date</v>
      </c>
      <c r="K97" t="str">
        <f t="shared" si="17"/>
        <v/>
      </c>
      <c r="L97" t="str">
        <f t="shared" si="18"/>
        <v/>
      </c>
      <c r="M97" t="str">
        <f t="shared" si="19"/>
        <v/>
      </c>
      <c r="N97" t="str">
        <f t="shared" si="20"/>
        <v/>
      </c>
      <c r="O97" t="str">
        <f t="shared" si="21"/>
        <v>:0074 a crs:CommonwealthOrganisation ; schema:name %Commonwealth Parliamentary Association% ; schema:startDate %1948-10-01%^^xsd:date ; time:hasTime [ time:hasBeginning [ time:inXSDDate %1948-10-01%^^xsd:date ]  ] .</v>
      </c>
    </row>
    <row r="98" spans="1:15" x14ac:dyDescent="0.15">
      <c r="A98" s="1" t="s">
        <v>17338</v>
      </c>
      <c r="B98" s="1" t="s">
        <v>17339</v>
      </c>
      <c r="C98" s="1">
        <v>19251105</v>
      </c>
      <c r="D98" s="1">
        <v>19370806</v>
      </c>
      <c r="E98" t="str">
        <f t="shared" si="11"/>
        <v>0075</v>
      </c>
      <c r="F98" t="str">
        <f t="shared" si="12"/>
        <v>Australian Stabilisation Committee</v>
      </c>
      <c r="G98" t="str">
        <f t="shared" si="13"/>
        <v>1925</v>
      </c>
      <c r="H98" t="str">
        <f t="shared" si="14"/>
        <v>11</v>
      </c>
      <c r="I98" t="str">
        <f t="shared" si="15"/>
        <v>05</v>
      </c>
      <c r="J98" s="9" t="str">
        <f t="shared" si="16"/>
        <v>%1925-11-05%^^xsd:date</v>
      </c>
      <c r="K98" t="str">
        <f t="shared" si="17"/>
        <v>1937</v>
      </c>
      <c r="L98" t="str">
        <f t="shared" si="18"/>
        <v>08</v>
      </c>
      <c r="M98" t="str">
        <f t="shared" si="19"/>
        <v>06</v>
      </c>
      <c r="N98" t="str">
        <f t="shared" si="20"/>
        <v>%1937-08-06%^^xsd:date</v>
      </c>
      <c r="O98" t="str">
        <f t="shared" si="21"/>
        <v>:0075 a crs:CommonwealthOrganisation ; schema:name %Australian Stabilisation Committee% ; schema:startDate %1925-11-05%^^xsd:date ; schema:endDate %1937-08-06%^^xsd:date ; time:hasTime [ time:hasBeginning [ time:inXSDDate %1925-11-05%^^xsd:date ]  ; time:hasEnd [ time:inXSDDate %1937-08-06%^^xsd:date ]  ] .</v>
      </c>
    </row>
    <row r="99" spans="1:15" x14ac:dyDescent="0.15">
      <c r="A99" s="1" t="s">
        <v>17340</v>
      </c>
      <c r="B99" s="1" t="s">
        <v>17341</v>
      </c>
      <c r="C99" s="1">
        <v>19340320</v>
      </c>
      <c r="D99" s="1">
        <v>19781019</v>
      </c>
      <c r="E99" t="str">
        <f t="shared" si="11"/>
        <v>0076</v>
      </c>
      <c r="F99" t="str">
        <f t="shared" si="12"/>
        <v>Commonwealth Dairy Produce Equalisation Committee Limited</v>
      </c>
      <c r="G99" t="str">
        <f t="shared" si="13"/>
        <v>1934</v>
      </c>
      <c r="H99" t="str">
        <f t="shared" si="14"/>
        <v>03</v>
      </c>
      <c r="I99" t="str">
        <f t="shared" si="15"/>
        <v>20</v>
      </c>
      <c r="J99" s="9" t="str">
        <f t="shared" si="16"/>
        <v>%1934-03-20%^^xsd:date</v>
      </c>
      <c r="K99" t="str">
        <f t="shared" si="17"/>
        <v>1978</v>
      </c>
      <c r="L99" t="str">
        <f t="shared" si="18"/>
        <v>10</v>
      </c>
      <c r="M99" t="str">
        <f t="shared" si="19"/>
        <v>19</v>
      </c>
      <c r="N99" t="str">
        <f t="shared" si="20"/>
        <v>%1978-10-19%^^xsd:date</v>
      </c>
      <c r="O99" t="str">
        <f t="shared" si="21"/>
        <v>:0076 a crs:CommonwealthOrganisation ; schema:name %Commonwealth Dairy Produce Equalisation Committee Limited% ; schema:startDate %1934-03-20%^^xsd:date ; schema:endDate %1978-10-19%^^xsd:date ; time:hasTime [ time:hasBeginning [ time:inXSDDate %1934-03-20%^^xsd:date ]  ; time:hasEnd [ time:inXSDDate %1978-10-19%^^xsd:date ]  ] .</v>
      </c>
    </row>
    <row r="100" spans="1:15" x14ac:dyDescent="0.15">
      <c r="A100" s="1" t="s">
        <v>17342</v>
      </c>
      <c r="B100" s="1" t="s">
        <v>17343</v>
      </c>
      <c r="C100" s="1">
        <v>19230101</v>
      </c>
      <c r="E100" t="str">
        <f t="shared" si="11"/>
        <v>0077</v>
      </c>
      <c r="F100" t="str">
        <f t="shared" si="12"/>
        <v>Australian Postal Institute/ (From 1975) Australia Posttel Institute</v>
      </c>
      <c r="G100" t="str">
        <f t="shared" si="13"/>
        <v>1923</v>
      </c>
      <c r="H100" t="str">
        <f t="shared" si="14"/>
        <v>01</v>
      </c>
      <c r="I100" t="str">
        <f t="shared" si="15"/>
        <v>01</v>
      </c>
      <c r="J100" s="9" t="str">
        <f t="shared" si="16"/>
        <v>%1923-01-01%^^xsd:date</v>
      </c>
      <c r="K100" t="str">
        <f t="shared" si="17"/>
        <v/>
      </c>
      <c r="L100" t="str">
        <f t="shared" si="18"/>
        <v/>
      </c>
      <c r="M100" t="str">
        <f t="shared" si="19"/>
        <v/>
      </c>
      <c r="N100" t="str">
        <f t="shared" si="20"/>
        <v/>
      </c>
      <c r="O100" t="str">
        <f t="shared" si="21"/>
        <v>:0077 a crs:CommonwealthOrganisation ; schema:name %Australian Postal Institute/ (From 1975) Australia Posttel Institute% ; schema:startDate %1923-01-01%^^xsd:date ; time:hasTime [ time:hasBeginning [ time:inXSDDate %1923-01-01%^^xsd:date ]  ] .</v>
      </c>
    </row>
    <row r="101" spans="1:15" x14ac:dyDescent="0.15">
      <c r="A101" s="1" t="s">
        <v>17344</v>
      </c>
      <c r="B101" s="1" t="s">
        <v>17345</v>
      </c>
      <c r="C101" s="1">
        <v>19060101</v>
      </c>
      <c r="D101" s="1">
        <v>19311231</v>
      </c>
      <c r="E101" t="str">
        <f t="shared" si="11"/>
        <v>0078</v>
      </c>
      <c r="F101" t="str">
        <f t="shared" si="12"/>
        <v>Australasian Conference Of Fruit Growers/ (From 1922) Australian Conference Of Fruit Growers</v>
      </c>
      <c r="G101" t="str">
        <f t="shared" si="13"/>
        <v>1906</v>
      </c>
      <c r="H101" t="str">
        <f t="shared" si="14"/>
        <v>01</v>
      </c>
      <c r="I101" t="str">
        <f t="shared" si="15"/>
        <v>01</v>
      </c>
      <c r="J101" s="9" t="str">
        <f t="shared" si="16"/>
        <v>%1906-01-01%^^xsd:date</v>
      </c>
      <c r="K101" t="str">
        <f t="shared" si="17"/>
        <v>1931</v>
      </c>
      <c r="L101" t="str">
        <f t="shared" si="18"/>
        <v>12</v>
      </c>
      <c r="M101" t="str">
        <f t="shared" si="19"/>
        <v>31</v>
      </c>
      <c r="N101" t="str">
        <f t="shared" si="20"/>
        <v>%1931-12-31%^^xsd:date</v>
      </c>
      <c r="O101" t="str">
        <f t="shared" si="21"/>
        <v>:0078 a crs:CommonwealthOrganisation ; schema:name %Australasian Conference Of Fruit Growers/ (From 1922) Australian Conference Of Fruit Growers% ; schema:startDate %1906-01-01%^^xsd:date ; schema:endDate %1931-12-31%^^xsd:date ; time:hasTime [ time:hasBeginning [ time:inXSDDate %1906-01-01%^^xsd:date ]  ; time:hasEnd [ time:inXSDDate %1931-12-31%^^xsd:date ]  ] .</v>
      </c>
    </row>
    <row r="102" spans="1:15" x14ac:dyDescent="0.15">
      <c r="A102" s="1" t="s">
        <v>17346</v>
      </c>
      <c r="B102" s="1" t="s">
        <v>17347</v>
      </c>
      <c r="C102" s="1">
        <v>19790921</v>
      </c>
      <c r="E102" t="str">
        <f t="shared" si="11"/>
        <v>0079</v>
      </c>
      <c r="F102" t="str">
        <f t="shared" si="12"/>
        <v>Clifton Brick Holdings Ltd</v>
      </c>
      <c r="G102" t="str">
        <f t="shared" si="13"/>
        <v>1979</v>
      </c>
      <c r="H102" t="str">
        <f t="shared" si="14"/>
        <v>09</v>
      </c>
      <c r="I102" t="str">
        <f t="shared" si="15"/>
        <v>21</v>
      </c>
      <c r="J102" s="9" t="str">
        <f t="shared" si="16"/>
        <v>%1979-09-21%^^xsd:date</v>
      </c>
      <c r="K102" t="str">
        <f t="shared" si="17"/>
        <v/>
      </c>
      <c r="L102" t="str">
        <f t="shared" si="18"/>
        <v/>
      </c>
      <c r="M102" t="str">
        <f t="shared" si="19"/>
        <v/>
      </c>
      <c r="N102" t="str">
        <f t="shared" si="20"/>
        <v/>
      </c>
      <c r="O102" t="str">
        <f t="shared" si="21"/>
        <v>:0079 a crs:CommonwealthOrganisation ; schema:name %Clifton Brick Holdings Ltd% ; schema:startDate %1979-09-21%^^xsd:date ; time:hasTime [ time:hasBeginning [ time:inXSDDate %1979-09-21%^^xsd:date ]  ] .</v>
      </c>
    </row>
    <row r="103" spans="1:15" x14ac:dyDescent="0.15">
      <c r="A103" s="1" t="s">
        <v>17348</v>
      </c>
      <c r="B103" s="1" t="s">
        <v>17349</v>
      </c>
      <c r="C103" s="1">
        <v>18630101</v>
      </c>
      <c r="D103" s="1">
        <v>19270301</v>
      </c>
      <c r="E103" t="str">
        <f t="shared" si="11"/>
        <v>0008</v>
      </c>
      <c r="F103" t="str">
        <f t="shared" si="12"/>
        <v>(1) Northern Territory [I] Of South Australia (To 1911) (2) Northern Territory [I] Of Australia (From 1911)</v>
      </c>
      <c r="G103" t="str">
        <f t="shared" si="13"/>
        <v>1863</v>
      </c>
      <c r="H103" t="str">
        <f t="shared" si="14"/>
        <v>01</v>
      </c>
      <c r="I103" t="str">
        <f t="shared" si="15"/>
        <v>01</v>
      </c>
      <c r="J103" s="9" t="str">
        <f t="shared" si="16"/>
        <v>%1863-01-01%^^xsd:date</v>
      </c>
      <c r="K103" t="str">
        <f t="shared" si="17"/>
        <v>1927</v>
      </c>
      <c r="L103" t="str">
        <f t="shared" si="18"/>
        <v>03</v>
      </c>
      <c r="M103" t="str">
        <f t="shared" si="19"/>
        <v>01</v>
      </c>
      <c r="N103" t="str">
        <f t="shared" si="20"/>
        <v>%1927-03-01%^^xsd:date</v>
      </c>
      <c r="O103" t="str">
        <f t="shared" si="21"/>
        <v>:0008 a crs:CommonwealthOrganisation ; schema:name %(1) Northern Territory [I] Of South Australia (To 1911) (2) Northern Territory [I] Of Australia (From 1911)% ; schema:startDate %1863-01-01%^^xsd:date ; schema:endDate %1927-03-01%^^xsd:date ; time:hasTime [ time:hasBeginning [ time:inXSDDate %1863-01-01%^^xsd:date ]  ; time:hasEnd [ time:inXSDDate %1927-03-01%^^xsd:date ]  ] .</v>
      </c>
    </row>
    <row r="104" spans="1:15" x14ac:dyDescent="0.15">
      <c r="A104" s="1" t="s">
        <v>17350</v>
      </c>
      <c r="B104" s="1" t="s">
        <v>17351</v>
      </c>
      <c r="C104" s="1">
        <v>19320225</v>
      </c>
      <c r="E104" t="str">
        <f t="shared" si="11"/>
        <v>0080</v>
      </c>
      <c r="F104" t="str">
        <f t="shared" si="12"/>
        <v>Canberra Chamber Of Commerce</v>
      </c>
      <c r="G104" t="str">
        <f t="shared" si="13"/>
        <v>1932</v>
      </c>
      <c r="H104" t="str">
        <f t="shared" si="14"/>
        <v>02</v>
      </c>
      <c r="I104" t="str">
        <f t="shared" si="15"/>
        <v>25</v>
      </c>
      <c r="J104" s="9" t="str">
        <f t="shared" si="16"/>
        <v>%1932-02-25%^^xsd:date</v>
      </c>
      <c r="K104" t="str">
        <f t="shared" si="17"/>
        <v/>
      </c>
      <c r="L104" t="str">
        <f t="shared" si="18"/>
        <v/>
      </c>
      <c r="M104" t="str">
        <f t="shared" si="19"/>
        <v/>
      </c>
      <c r="N104" t="str">
        <f t="shared" si="20"/>
        <v/>
      </c>
      <c r="O104" t="str">
        <f t="shared" si="21"/>
        <v>:0080 a crs:CommonwealthOrganisation ; schema:name %Canberra Chamber Of Commerce% ; schema:startDate %1932-02-25%^^xsd:date ; time:hasTime [ time:hasBeginning [ time:inXSDDate %1932-02-25%^^xsd:date ]  ] .</v>
      </c>
    </row>
    <row r="105" spans="1:15" x14ac:dyDescent="0.15">
      <c r="A105" s="1" t="s">
        <v>17352</v>
      </c>
      <c r="B105" s="1" t="s">
        <v>17353</v>
      </c>
      <c r="C105" s="1">
        <v>19340118</v>
      </c>
      <c r="E105" t="str">
        <f t="shared" si="11"/>
        <v>0081</v>
      </c>
      <c r="F105" t="str">
        <f t="shared" si="12"/>
        <v>Qantas Empire Airways Limited/ (From 1967) Qantas Airways Limited</v>
      </c>
      <c r="G105" t="str">
        <f t="shared" si="13"/>
        <v>1934</v>
      </c>
      <c r="H105" t="str">
        <f t="shared" si="14"/>
        <v>01</v>
      </c>
      <c r="I105" t="str">
        <f t="shared" si="15"/>
        <v>18</v>
      </c>
      <c r="J105" s="9" t="str">
        <f t="shared" si="16"/>
        <v>%1934-01-18%^^xsd:date</v>
      </c>
      <c r="K105" t="str">
        <f t="shared" si="17"/>
        <v/>
      </c>
      <c r="L105" t="str">
        <f t="shared" si="18"/>
        <v/>
      </c>
      <c r="M105" t="str">
        <f t="shared" si="19"/>
        <v/>
      </c>
      <c r="N105" t="str">
        <f t="shared" si="20"/>
        <v/>
      </c>
      <c r="O105" t="str">
        <f t="shared" si="21"/>
        <v>:0081 a crs:CommonwealthOrganisation ; schema:name %Qantas Empire Airways Limited/ (From 1967) Qantas Airways Limited% ; schema:startDate %1934-01-18%^^xsd:date ; time:hasTime [ time:hasBeginning [ time:inXSDDate %1934-01-18%^^xsd:date ]  ] .</v>
      </c>
    </row>
    <row r="106" spans="1:15" x14ac:dyDescent="0.15">
      <c r="A106" s="1" t="s">
        <v>17354</v>
      </c>
      <c r="B106" s="1" t="s">
        <v>17355</v>
      </c>
      <c r="C106" s="1">
        <v>18830101</v>
      </c>
      <c r="E106" t="str">
        <f t="shared" si="11"/>
        <v>0082</v>
      </c>
      <c r="F106" t="str">
        <f t="shared" si="12"/>
        <v>Burns Philp And Company Ltd</v>
      </c>
      <c r="G106" t="str">
        <f t="shared" si="13"/>
        <v>1883</v>
      </c>
      <c r="H106" t="str">
        <f t="shared" si="14"/>
        <v>01</v>
      </c>
      <c r="I106" t="str">
        <f t="shared" si="15"/>
        <v>01</v>
      </c>
      <c r="J106" s="9" t="str">
        <f t="shared" si="16"/>
        <v>%1883-01-01%^^xsd:date</v>
      </c>
      <c r="K106" t="str">
        <f t="shared" si="17"/>
        <v/>
      </c>
      <c r="L106" t="str">
        <f t="shared" si="18"/>
        <v/>
      </c>
      <c r="M106" t="str">
        <f t="shared" si="19"/>
        <v/>
      </c>
      <c r="N106" t="str">
        <f t="shared" si="20"/>
        <v/>
      </c>
      <c r="O106" t="str">
        <f t="shared" si="21"/>
        <v>:0082 a crs:CommonwealthOrganisation ; schema:name %Burns Philp And Company Ltd% ; schema:startDate %1883-01-01%^^xsd:date ; time:hasTime [ time:hasBeginning [ time:inXSDDate %1883-01-01%^^xsd:date ]  ] .</v>
      </c>
    </row>
    <row r="107" spans="1:15" x14ac:dyDescent="0.15">
      <c r="A107" s="1" t="s">
        <v>17356</v>
      </c>
      <c r="B107" s="1" t="s">
        <v>17357</v>
      </c>
      <c r="C107" s="1">
        <v>18670701</v>
      </c>
      <c r="E107" t="str">
        <f t="shared" si="11"/>
        <v>0083</v>
      </c>
      <c r="F107" t="str">
        <f t="shared" si="12"/>
        <v>Canada</v>
      </c>
      <c r="G107" t="str">
        <f t="shared" si="13"/>
        <v>1867</v>
      </c>
      <c r="H107" t="str">
        <f t="shared" si="14"/>
        <v>07</v>
      </c>
      <c r="I107" t="str">
        <f t="shared" si="15"/>
        <v>01</v>
      </c>
      <c r="J107" s="9" t="str">
        <f t="shared" si="16"/>
        <v>%1867-07-01%^^xsd:date</v>
      </c>
      <c r="K107" t="str">
        <f t="shared" si="17"/>
        <v/>
      </c>
      <c r="L107" t="str">
        <f t="shared" si="18"/>
        <v/>
      </c>
      <c r="M107" t="str">
        <f t="shared" si="19"/>
        <v/>
      </c>
      <c r="N107" t="str">
        <f t="shared" si="20"/>
        <v/>
      </c>
      <c r="O107" t="str">
        <f t="shared" si="21"/>
        <v>:0083 a crs:CommonwealthOrganisation ; schema:name %Canada% ; schema:startDate %1867-07-01%^^xsd:date ; time:hasTime [ time:hasBeginning [ time:inXSDDate %1867-07-01%^^xsd:date ]  ] .</v>
      </c>
    </row>
    <row r="108" spans="1:15" x14ac:dyDescent="0.15">
      <c r="A108" s="1" t="s">
        <v>17358</v>
      </c>
      <c r="B108" s="1" t="s">
        <v>17359</v>
      </c>
      <c r="C108" s="1">
        <v>19370101</v>
      </c>
      <c r="E108" t="str">
        <f t="shared" si="11"/>
        <v>0084</v>
      </c>
      <c r="F108" t="str">
        <f t="shared" si="12"/>
        <v>Davis Gelatine (Australia) Pty Ltd</v>
      </c>
      <c r="G108" t="str">
        <f t="shared" si="13"/>
        <v>1937</v>
      </c>
      <c r="H108" t="str">
        <f t="shared" si="14"/>
        <v>01</v>
      </c>
      <c r="I108" t="str">
        <f t="shared" si="15"/>
        <v>01</v>
      </c>
      <c r="J108" s="9" t="str">
        <f t="shared" si="16"/>
        <v>%1937-01-01%^^xsd:date</v>
      </c>
      <c r="K108" t="str">
        <f t="shared" si="17"/>
        <v/>
      </c>
      <c r="L108" t="str">
        <f t="shared" si="18"/>
        <v/>
      </c>
      <c r="M108" t="str">
        <f t="shared" si="19"/>
        <v/>
      </c>
      <c r="N108" t="str">
        <f t="shared" si="20"/>
        <v/>
      </c>
      <c r="O108" t="str">
        <f t="shared" si="21"/>
        <v>:0084 a crs:CommonwealthOrganisation ; schema:name %Davis Gelatine (Australia) Pty Ltd% ; schema:startDate %1937-01-01%^^xsd:date ; time:hasTime [ time:hasBeginning [ time:inXSDDate %1937-01-01%^^xsd:date ]  ] .</v>
      </c>
    </row>
    <row r="109" spans="1:15" x14ac:dyDescent="0.15">
      <c r="A109" s="1" t="s">
        <v>17360</v>
      </c>
      <c r="B109" s="1" t="s">
        <v>17361</v>
      </c>
      <c r="C109" s="1">
        <v>18840819</v>
      </c>
      <c r="D109" s="1">
        <v>19140917</v>
      </c>
      <c r="E109" t="str">
        <f t="shared" si="11"/>
        <v>0085</v>
      </c>
      <c r="F109" t="str">
        <f t="shared" si="12"/>
        <v>[German South Seas Protectorate] Das Deutsche Schutzgebiet Der Sudsee</v>
      </c>
      <c r="G109" t="str">
        <f t="shared" si="13"/>
        <v>1884</v>
      </c>
      <c r="H109" t="str">
        <f t="shared" si="14"/>
        <v>08</v>
      </c>
      <c r="I109" t="str">
        <f t="shared" si="15"/>
        <v>19</v>
      </c>
      <c r="J109" s="9" t="str">
        <f t="shared" si="16"/>
        <v>%1884-08-19%^^xsd:date</v>
      </c>
      <c r="K109" t="str">
        <f t="shared" si="17"/>
        <v>1914</v>
      </c>
      <c r="L109" t="str">
        <f t="shared" si="18"/>
        <v>09</v>
      </c>
      <c r="M109" t="str">
        <f t="shared" si="19"/>
        <v>17</v>
      </c>
      <c r="N109" t="str">
        <f t="shared" si="20"/>
        <v>%1914-09-17%^^xsd:date</v>
      </c>
      <c r="O109" t="str">
        <f t="shared" si="21"/>
        <v>:0085 a crs:CommonwealthOrganisation ; schema:name %[German South Seas Protectorate] Das Deutsche Schutzgebiet Der Sudsee% ; schema:startDate %1884-08-19%^^xsd:date ; schema:endDate %1914-09-17%^^xsd:date ; time:hasTime [ time:hasBeginning [ time:inXSDDate %1884-08-19%^^xsd:date ]  ; time:hasEnd [ time:inXSDDate %1914-09-17%^^xsd:date ]  ] .</v>
      </c>
    </row>
    <row r="110" spans="1:15" x14ac:dyDescent="0.15">
      <c r="A110" s="1" t="s">
        <v>17362</v>
      </c>
      <c r="B110" s="1" t="s">
        <v>17363</v>
      </c>
      <c r="C110" s="1">
        <v>19470815</v>
      </c>
      <c r="E110" t="str">
        <f t="shared" si="11"/>
        <v>0086</v>
      </c>
      <c r="F110" t="str">
        <f t="shared" si="12"/>
        <v>Dominion Of India/ (From 1950) Republic Of India</v>
      </c>
      <c r="G110" t="str">
        <f t="shared" si="13"/>
        <v>1947</v>
      </c>
      <c r="H110" t="str">
        <f t="shared" si="14"/>
        <v>08</v>
      </c>
      <c r="I110" t="str">
        <f t="shared" si="15"/>
        <v>15</v>
      </c>
      <c r="J110" s="9" t="str">
        <f t="shared" si="16"/>
        <v>%1947-08-15%^^xsd:date</v>
      </c>
      <c r="K110" t="str">
        <f t="shared" si="17"/>
        <v/>
      </c>
      <c r="L110" t="str">
        <f t="shared" si="18"/>
        <v/>
      </c>
      <c r="M110" t="str">
        <f t="shared" si="19"/>
        <v/>
      </c>
      <c r="N110" t="str">
        <f t="shared" si="20"/>
        <v/>
      </c>
      <c r="O110" t="str">
        <f t="shared" si="21"/>
        <v>:0086 a crs:CommonwealthOrganisation ; schema:name %Dominion Of India/ (From 1950) Republic Of India% ; schema:startDate %1947-08-15%^^xsd:date ; time:hasTime [ time:hasBeginning [ time:inXSDDate %1947-08-15%^^xsd:date ]  ] .</v>
      </c>
    </row>
    <row r="111" spans="1:15" x14ac:dyDescent="0.15">
      <c r="A111" s="1" t="s">
        <v>17364</v>
      </c>
      <c r="B111" s="1" t="s">
        <v>17365</v>
      </c>
      <c r="C111" s="1">
        <v>18290101</v>
      </c>
      <c r="E111" t="str">
        <f t="shared" si="11"/>
        <v>0087</v>
      </c>
      <c r="F111" t="str">
        <f t="shared" si="12"/>
        <v>Royal Society Of Van Diemen'S Land</v>
      </c>
      <c r="G111" t="str">
        <f t="shared" si="13"/>
        <v>1829</v>
      </c>
      <c r="H111" t="str">
        <f t="shared" si="14"/>
        <v>01</v>
      </c>
      <c r="I111" t="str">
        <f t="shared" si="15"/>
        <v>01</v>
      </c>
      <c r="J111" s="9" t="str">
        <f t="shared" si="16"/>
        <v>%1829-01-01%^^xsd:date</v>
      </c>
      <c r="K111" t="str">
        <f t="shared" si="17"/>
        <v/>
      </c>
      <c r="L111" t="str">
        <f t="shared" si="18"/>
        <v/>
      </c>
      <c r="M111" t="str">
        <f t="shared" si="19"/>
        <v/>
      </c>
      <c r="N111" t="str">
        <f t="shared" si="20"/>
        <v/>
      </c>
      <c r="O111" t="str">
        <f t="shared" si="21"/>
        <v>:0087 a crs:CommonwealthOrganisation ; schema:name %Royal Society Of Van Diemen'S Land% ; schema:startDate %1829-01-01%^^xsd:date ; time:hasTime [ time:hasBeginning [ time:inXSDDate %1829-01-01%^^xsd:date ]  ] .</v>
      </c>
    </row>
    <row r="112" spans="1:15" x14ac:dyDescent="0.15">
      <c r="A112" s="1" t="s">
        <v>17366</v>
      </c>
      <c r="B112" s="1" t="s">
        <v>17367</v>
      </c>
      <c r="C112" s="1">
        <v>18530201</v>
      </c>
      <c r="E112" t="str">
        <f t="shared" si="11"/>
        <v>0088</v>
      </c>
      <c r="F112" t="str">
        <f t="shared" si="12"/>
        <v>Melbourne University</v>
      </c>
      <c r="G112" t="str">
        <f t="shared" si="13"/>
        <v>1853</v>
      </c>
      <c r="H112" t="str">
        <f t="shared" si="14"/>
        <v>02</v>
      </c>
      <c r="I112" t="str">
        <f t="shared" si="15"/>
        <v>01</v>
      </c>
      <c r="J112" s="9" t="str">
        <f t="shared" si="16"/>
        <v>%1853-02-01%^^xsd:date</v>
      </c>
      <c r="K112" t="str">
        <f t="shared" si="17"/>
        <v/>
      </c>
      <c r="L112" t="str">
        <f t="shared" si="18"/>
        <v/>
      </c>
      <c r="M112" t="str">
        <f t="shared" si="19"/>
        <v/>
      </c>
      <c r="N112" t="str">
        <f t="shared" si="20"/>
        <v/>
      </c>
      <c r="O112" t="str">
        <f t="shared" si="21"/>
        <v>:0088 a crs:CommonwealthOrganisation ; schema:name %Melbourne University% ; schema:startDate %1853-02-01%^^xsd:date ; time:hasTime [ time:hasBeginning [ time:inXSDDate %1853-02-01%^^xsd:date ]  ] .</v>
      </c>
    </row>
    <row r="113" spans="1:15" x14ac:dyDescent="0.15">
      <c r="A113" s="1" t="s">
        <v>17368</v>
      </c>
      <c r="B113" s="1" t="s">
        <v>17369</v>
      </c>
      <c r="C113" s="1">
        <v>17760101</v>
      </c>
      <c r="E113" t="str">
        <f t="shared" si="11"/>
        <v>0089</v>
      </c>
      <c r="F113" t="str">
        <f t="shared" si="12"/>
        <v>United States Of America</v>
      </c>
      <c r="G113" t="str">
        <f t="shared" si="13"/>
        <v>1776</v>
      </c>
      <c r="H113" t="str">
        <f t="shared" si="14"/>
        <v>01</v>
      </c>
      <c r="I113" t="str">
        <f t="shared" si="15"/>
        <v>01</v>
      </c>
      <c r="J113" s="9" t="str">
        <f t="shared" si="16"/>
        <v>%1776-01-01%^^xsd:date</v>
      </c>
      <c r="K113" t="str">
        <f t="shared" si="17"/>
        <v/>
      </c>
      <c r="L113" t="str">
        <f t="shared" si="18"/>
        <v/>
      </c>
      <c r="M113" t="str">
        <f t="shared" si="19"/>
        <v/>
      </c>
      <c r="N113" t="str">
        <f t="shared" si="20"/>
        <v/>
      </c>
      <c r="O113" t="str">
        <f t="shared" si="21"/>
        <v>:0089 a crs:CommonwealthOrganisation ; schema:name %United States Of America% ; schema:startDate %1776-01-01%^^xsd:date ; time:hasTime [ time:hasBeginning [ time:inXSDDate %1776-01-01%^^xsd:date ]  ] .</v>
      </c>
    </row>
    <row r="114" spans="1:15" x14ac:dyDescent="0.15">
      <c r="A114" s="1" t="s">
        <v>17370</v>
      </c>
      <c r="B114" s="1" t="s">
        <v>17371</v>
      </c>
      <c r="C114" s="1">
        <v>19270301</v>
      </c>
      <c r="D114" s="1">
        <v>19310612</v>
      </c>
      <c r="E114" t="str">
        <f t="shared" si="11"/>
        <v>0009</v>
      </c>
      <c r="F114" t="str">
        <f t="shared" si="12"/>
        <v>Territory Of North Australia</v>
      </c>
      <c r="G114" t="str">
        <f t="shared" si="13"/>
        <v>1927</v>
      </c>
      <c r="H114" t="str">
        <f t="shared" si="14"/>
        <v>03</v>
      </c>
      <c r="I114" t="str">
        <f t="shared" si="15"/>
        <v>01</v>
      </c>
      <c r="J114" s="9" t="str">
        <f t="shared" si="16"/>
        <v>%1927-03-01%^^xsd:date</v>
      </c>
      <c r="K114" t="str">
        <f t="shared" si="17"/>
        <v>1931</v>
      </c>
      <c r="L114" t="str">
        <f t="shared" si="18"/>
        <v>06</v>
      </c>
      <c r="M114" t="str">
        <f t="shared" si="19"/>
        <v>12</v>
      </c>
      <c r="N114" t="str">
        <f t="shared" si="20"/>
        <v>%1931-06-12%^^xsd:date</v>
      </c>
      <c r="O114" t="str">
        <f t="shared" si="21"/>
        <v>:0009 a crs:CommonwealthOrganisation ; schema:name %Territory Of North Australia% ; schema:startDate %1927-03-01%^^xsd:date ; schema:endDate %1931-06-12%^^xsd:date ; time:hasTime [ time:hasBeginning [ time:inXSDDate %1927-03-01%^^xsd:date ]  ; time:hasEnd [ time:inXSDDate %1931-06-12%^^xsd:date ]  ] .</v>
      </c>
    </row>
    <row r="115" spans="1:15" x14ac:dyDescent="0.15">
      <c r="A115" s="1" t="s">
        <v>17372</v>
      </c>
      <c r="B115" s="1" t="s">
        <v>17373</v>
      </c>
      <c r="C115" s="1">
        <v>19070101</v>
      </c>
      <c r="E115" t="str">
        <f t="shared" si="11"/>
        <v>0090</v>
      </c>
      <c r="F115" t="str">
        <f t="shared" si="12"/>
        <v>New Zealand</v>
      </c>
      <c r="G115" t="str">
        <f t="shared" si="13"/>
        <v>1907</v>
      </c>
      <c r="H115" t="str">
        <f t="shared" si="14"/>
        <v>01</v>
      </c>
      <c r="I115" t="str">
        <f t="shared" si="15"/>
        <v>01</v>
      </c>
      <c r="J115" s="9" t="str">
        <f t="shared" si="16"/>
        <v>%1907-01-01%^^xsd:date</v>
      </c>
      <c r="K115" t="str">
        <f t="shared" si="17"/>
        <v/>
      </c>
      <c r="L115" t="str">
        <f t="shared" si="18"/>
        <v/>
      </c>
      <c r="M115" t="str">
        <f t="shared" si="19"/>
        <v/>
      </c>
      <c r="N115" t="str">
        <f t="shared" si="20"/>
        <v/>
      </c>
      <c r="O115" t="str">
        <f t="shared" si="21"/>
        <v>:0090 a crs:CommonwealthOrganisation ; schema:name %New Zealand% ; schema:startDate %1907-01-01%^^xsd:date ; time:hasTime [ time:hasBeginning [ time:inXSDDate %1907-01-01%^^xsd:date ]  ] .</v>
      </c>
    </row>
    <row r="116" spans="1:15" x14ac:dyDescent="0.15">
      <c r="A116" s="1" t="s">
        <v>17374</v>
      </c>
      <c r="B116" s="1" t="s">
        <v>17375</v>
      </c>
      <c r="C116" s="1">
        <v>19730101</v>
      </c>
      <c r="D116" s="1">
        <v>19831231</v>
      </c>
      <c r="E116" t="str">
        <f t="shared" si="11"/>
        <v>0091</v>
      </c>
      <c r="F116" t="str">
        <f t="shared" si="12"/>
        <v>Australian Constitutional Convention</v>
      </c>
      <c r="G116" t="str">
        <f t="shared" si="13"/>
        <v>1973</v>
      </c>
      <c r="H116" t="str">
        <f t="shared" si="14"/>
        <v>01</v>
      </c>
      <c r="I116" t="str">
        <f t="shared" si="15"/>
        <v>01</v>
      </c>
      <c r="J116" s="9" t="str">
        <f t="shared" si="16"/>
        <v>%1973-01-01%^^xsd:date</v>
      </c>
      <c r="K116" t="str">
        <f t="shared" si="17"/>
        <v>1983</v>
      </c>
      <c r="L116" t="str">
        <f t="shared" si="18"/>
        <v>12</v>
      </c>
      <c r="M116" t="str">
        <f t="shared" si="19"/>
        <v>31</v>
      </c>
      <c r="N116" t="str">
        <f t="shared" si="20"/>
        <v>%1983-12-31%^^xsd:date</v>
      </c>
      <c r="O116" t="str">
        <f t="shared" si="21"/>
        <v>:0091 a crs:CommonwealthOrganisation ; schema:name %Australian Constitutional Convention% ; schema:startDate %1973-01-01%^^xsd:date ; schema:endDate %1983-12-31%^^xsd:date ; time:hasTime [ time:hasBeginning [ time:inXSDDate %1973-01-01%^^xsd:date ]  ; time:hasEnd [ time:inXSDDate %1983-12-31%^^xsd:date ]  ] .</v>
      </c>
    </row>
    <row r="117" spans="1:15" x14ac:dyDescent="0.15">
      <c r="A117" s="1" t="s">
        <v>17376</v>
      </c>
      <c r="B117" s="1" t="s">
        <v>17377</v>
      </c>
      <c r="C117" s="1">
        <v>19680101</v>
      </c>
      <c r="E117" t="str">
        <f t="shared" si="11"/>
        <v>0092</v>
      </c>
      <c r="F117" t="str">
        <f t="shared" si="12"/>
        <v>Republic Of Nauru</v>
      </c>
      <c r="G117" t="str">
        <f t="shared" si="13"/>
        <v>1968</v>
      </c>
      <c r="H117" t="str">
        <f t="shared" si="14"/>
        <v>01</v>
      </c>
      <c r="I117" t="str">
        <f t="shared" si="15"/>
        <v>01</v>
      </c>
      <c r="J117" s="9" t="str">
        <f t="shared" si="16"/>
        <v>%1968-01-01%^^xsd:date</v>
      </c>
      <c r="K117" t="str">
        <f t="shared" si="17"/>
        <v/>
      </c>
      <c r="L117" t="str">
        <f t="shared" si="18"/>
        <v/>
      </c>
      <c r="M117" t="str">
        <f t="shared" si="19"/>
        <v/>
      </c>
      <c r="N117" t="str">
        <f t="shared" si="20"/>
        <v/>
      </c>
      <c r="O117" t="str">
        <f t="shared" si="21"/>
        <v>:0092 a crs:CommonwealthOrganisation ; schema:name %Republic Of Nauru% ; schema:startDate %1968-01-01%^^xsd:date ; time:hasTime [ time:hasBeginning [ time:inXSDDate %1968-01-01%^^xsd:date ]  ] .</v>
      </c>
    </row>
    <row r="118" spans="1:15" x14ac:dyDescent="0.15">
      <c r="A118" s="1" t="s">
        <v>17378</v>
      </c>
      <c r="B118" s="1" t="s">
        <v>17379</v>
      </c>
      <c r="C118" s="1">
        <v>19710101</v>
      </c>
      <c r="E118" t="str">
        <f t="shared" si="11"/>
        <v>0093</v>
      </c>
      <c r="F118" t="str">
        <f t="shared" si="12"/>
        <v>Asian And Pacific Council</v>
      </c>
      <c r="G118" t="str">
        <f t="shared" si="13"/>
        <v>1971</v>
      </c>
      <c r="H118" t="str">
        <f t="shared" si="14"/>
        <v>01</v>
      </c>
      <c r="I118" t="str">
        <f t="shared" si="15"/>
        <v>01</v>
      </c>
      <c r="J118" s="9" t="str">
        <f t="shared" si="16"/>
        <v>%1971-01-01%^^xsd:date</v>
      </c>
      <c r="K118" t="str">
        <f t="shared" si="17"/>
        <v/>
      </c>
      <c r="L118" t="str">
        <f t="shared" si="18"/>
        <v/>
      </c>
      <c r="M118" t="str">
        <f t="shared" si="19"/>
        <v/>
      </c>
      <c r="N118" t="str">
        <f t="shared" si="20"/>
        <v/>
      </c>
      <c r="O118" t="str">
        <f t="shared" si="21"/>
        <v>:0093 a crs:CommonwealthOrganisation ; schema:name %Asian And Pacific Council% ; schema:startDate %1971-01-01%^^xsd:date ; time:hasTime [ time:hasBeginning [ time:inXSDDate %1971-01-01%^^xsd:date ]  ] .</v>
      </c>
    </row>
    <row r="119" spans="1:15" x14ac:dyDescent="0.15">
      <c r="A119" s="1" t="s">
        <v>17380</v>
      </c>
      <c r="B119" s="1" t="s">
        <v>17381</v>
      </c>
      <c r="C119" s="1">
        <v>19220000</v>
      </c>
      <c r="D119" s="1">
        <v>19479999</v>
      </c>
      <c r="E119" t="str">
        <f t="shared" si="11"/>
        <v>0094</v>
      </c>
      <c r="F119" t="str">
        <f t="shared" si="12"/>
        <v>British Mandated Territory Of Palestine</v>
      </c>
      <c r="G119" t="str">
        <f t="shared" si="13"/>
        <v>1922</v>
      </c>
      <c r="H119" t="str">
        <f t="shared" si="14"/>
        <v>00</v>
      </c>
      <c r="I119" t="str">
        <f t="shared" si="15"/>
        <v>00</v>
      </c>
      <c r="J119" s="9" t="str">
        <f t="shared" si="16"/>
        <v>%1922%^^xsd:gYear</v>
      </c>
      <c r="K119" t="str">
        <f t="shared" si="17"/>
        <v>1947</v>
      </c>
      <c r="L119" t="str">
        <f t="shared" si="18"/>
        <v>99</v>
      </c>
      <c r="M119" t="str">
        <f t="shared" si="19"/>
        <v>99</v>
      </c>
      <c r="N119" t="str">
        <f t="shared" si="20"/>
        <v>%1947%^^xsd:gYear</v>
      </c>
      <c r="O119" t="str">
        <f t="shared" si="21"/>
        <v>:0094 a crs:CommonwealthOrganisation ; schema:name %British Mandated Territory Of Palestine% ; schema:startDate %1922%^^xsd:gYear ; schema:endDate %1947%^^xsd:gYear ; time:hasTime [ time:hasBeginning [ time:inXSDDate %1922%^^xsd:gYear ]  ; time:hasEnd [ time:inXSDDate %1947%^^xsd:gYear ]  ] .</v>
      </c>
    </row>
    <row r="120" spans="1:15" x14ac:dyDescent="0.15">
      <c r="A120" s="1" t="s">
        <v>17382</v>
      </c>
      <c r="B120" s="1" t="s">
        <v>17383</v>
      </c>
      <c r="C120" s="1">
        <v>17070501</v>
      </c>
      <c r="D120" s="1">
        <v>18011231</v>
      </c>
      <c r="E120" t="str">
        <f t="shared" si="11"/>
        <v>0095</v>
      </c>
      <c r="F120" t="str">
        <f t="shared" si="12"/>
        <v>United Kingdom Of Great Britain</v>
      </c>
      <c r="G120" t="str">
        <f t="shared" si="13"/>
        <v>1707</v>
      </c>
      <c r="H120" t="str">
        <f t="shared" si="14"/>
        <v>05</v>
      </c>
      <c r="I120" t="str">
        <f t="shared" si="15"/>
        <v>01</v>
      </c>
      <c r="J120" s="9" t="str">
        <f t="shared" si="16"/>
        <v>%1707-05-01%^^xsd:date</v>
      </c>
      <c r="K120" t="str">
        <f t="shared" si="17"/>
        <v>1801</v>
      </c>
      <c r="L120" t="str">
        <f t="shared" si="18"/>
        <v>12</v>
      </c>
      <c r="M120" t="str">
        <f t="shared" si="19"/>
        <v>31</v>
      </c>
      <c r="N120" t="str">
        <f t="shared" si="20"/>
        <v>%1801-12-31%^^xsd:date</v>
      </c>
      <c r="O120" t="str">
        <f t="shared" si="21"/>
        <v>:0095 a crs:CommonwealthOrganisation ; schema:name %United Kingdom Of Great Britain% ; schema:startDate %1707-05-01%^^xsd:date ; schema:endDate %1801-12-31%^^xsd:date ; time:hasTime [ time:hasBeginning [ time:inXSDDate %1707-05-01%^^xsd:date ]  ; time:hasEnd [ time:inXSDDate %1801-12-31%^^xsd:date ]  ] .</v>
      </c>
    </row>
    <row r="121" spans="1:15" x14ac:dyDescent="0.15">
      <c r="A121" s="1" t="s">
        <v>17384</v>
      </c>
      <c r="B121" s="1" t="s">
        <v>17385</v>
      </c>
      <c r="C121" s="1">
        <v>19811112</v>
      </c>
      <c r="E121" t="str">
        <f t="shared" si="11"/>
        <v>0096</v>
      </c>
      <c r="F121" t="str">
        <f t="shared" si="12"/>
        <v>Australian Freedom From Hunger Campaign Incorporated</v>
      </c>
      <c r="G121" t="str">
        <f t="shared" si="13"/>
        <v>1981</v>
      </c>
      <c r="H121" t="str">
        <f t="shared" si="14"/>
        <v>11</v>
      </c>
      <c r="I121" t="str">
        <f t="shared" si="15"/>
        <v>12</v>
      </c>
      <c r="J121" s="9" t="str">
        <f t="shared" si="16"/>
        <v>%1981-11-12%^^xsd:date</v>
      </c>
      <c r="K121" t="str">
        <f t="shared" si="17"/>
        <v/>
      </c>
      <c r="L121" t="str">
        <f t="shared" si="18"/>
        <v/>
      </c>
      <c r="M121" t="str">
        <f t="shared" si="19"/>
        <v/>
      </c>
      <c r="N121" t="str">
        <f t="shared" si="20"/>
        <v/>
      </c>
      <c r="O121" t="str">
        <f t="shared" si="21"/>
        <v>:0096 a crs:CommonwealthOrganisation ; schema:name %Australian Freedom From Hunger Campaign Incorporated% ; schema:startDate %1981-11-12%^^xsd:date ; time:hasTime [ time:hasBeginning [ time:inXSDDate %1981-11-12%^^xsd:date ]  ] .</v>
      </c>
    </row>
    <row r="122" spans="1:15" x14ac:dyDescent="0.15">
      <c r="A122" s="1" t="s">
        <v>17386</v>
      </c>
      <c r="B122" s="1" t="s">
        <v>17387</v>
      </c>
      <c r="C122" s="1">
        <v>19790101</v>
      </c>
      <c r="E122" t="str">
        <f t="shared" si="11"/>
        <v>0097</v>
      </c>
      <c r="F122" t="str">
        <f t="shared" si="12"/>
        <v>Concrete-Holland Joint Venture</v>
      </c>
      <c r="G122" t="str">
        <f t="shared" si="13"/>
        <v>1979</v>
      </c>
      <c r="H122" t="str">
        <f t="shared" si="14"/>
        <v>01</v>
      </c>
      <c r="I122" t="str">
        <f t="shared" si="15"/>
        <v>01</v>
      </c>
      <c r="J122" s="9" t="str">
        <f t="shared" si="16"/>
        <v>%1979-01-01%^^xsd:date</v>
      </c>
      <c r="K122" t="str">
        <f t="shared" si="17"/>
        <v/>
      </c>
      <c r="L122" t="str">
        <f t="shared" si="18"/>
        <v/>
      </c>
      <c r="M122" t="str">
        <f t="shared" si="19"/>
        <v/>
      </c>
      <c r="N122" t="str">
        <f t="shared" si="20"/>
        <v/>
      </c>
      <c r="O122" t="str">
        <f t="shared" si="21"/>
        <v>:0097 a crs:CommonwealthOrganisation ; schema:name %Concrete-Holland Joint Venture% ; schema:startDate %1979-01-01%^^xsd:date ; time:hasTime [ time:hasBeginning [ time:inXSDDate %1979-01-01%^^xsd:date ]  ] .</v>
      </c>
    </row>
    <row r="123" spans="1:15" x14ac:dyDescent="0.15">
      <c r="A123" s="1" t="s">
        <v>17388</v>
      </c>
      <c r="B123" s="1" t="s">
        <v>17389</v>
      </c>
      <c r="C123" s="1">
        <v>19790101</v>
      </c>
      <c r="E123" t="str">
        <f t="shared" si="11"/>
        <v>0098</v>
      </c>
      <c r="F123" t="str">
        <f t="shared" si="12"/>
        <v>Associated Consulting Engineers For The Parliament House</v>
      </c>
      <c r="G123" t="str">
        <f t="shared" si="13"/>
        <v>1979</v>
      </c>
      <c r="H123" t="str">
        <f t="shared" si="14"/>
        <v>01</v>
      </c>
      <c r="I123" t="str">
        <f t="shared" si="15"/>
        <v>01</v>
      </c>
      <c r="J123" s="9" t="str">
        <f t="shared" si="16"/>
        <v>%1979-01-01%^^xsd:date</v>
      </c>
      <c r="K123" t="str">
        <f t="shared" si="17"/>
        <v/>
      </c>
      <c r="L123" t="str">
        <f t="shared" si="18"/>
        <v/>
      </c>
      <c r="M123" t="str">
        <f t="shared" si="19"/>
        <v/>
      </c>
      <c r="N123" t="str">
        <f t="shared" si="20"/>
        <v/>
      </c>
      <c r="O123" t="str">
        <f t="shared" si="21"/>
        <v>:0098 a crs:CommonwealthOrganisation ; schema:name %Associated Consulting Engineers For The Parliament House% ; schema:startDate %1979-01-01%^^xsd:date ; time:hasTime [ time:hasBeginning [ time:inXSDDate %1979-01-01%^^xsd:date ]  ] .</v>
      </c>
    </row>
    <row r="124" spans="1:15" x14ac:dyDescent="0.15">
      <c r="A124" s="1" t="s">
        <v>17390</v>
      </c>
      <c r="B124" s="1" t="s">
        <v>17391</v>
      </c>
      <c r="C124" s="1">
        <v>19790101</v>
      </c>
      <c r="E124" t="str">
        <f t="shared" si="11"/>
        <v>0099</v>
      </c>
      <c r="F124" t="str">
        <f t="shared" si="12"/>
        <v>Mclachlan Group (Project Planner)</v>
      </c>
      <c r="G124" t="str">
        <f t="shared" si="13"/>
        <v>1979</v>
      </c>
      <c r="H124" t="str">
        <f t="shared" si="14"/>
        <v>01</v>
      </c>
      <c r="I124" t="str">
        <f t="shared" si="15"/>
        <v>01</v>
      </c>
      <c r="J124" s="9" t="str">
        <f t="shared" si="16"/>
        <v>%1979-01-01%^^xsd:date</v>
      </c>
      <c r="K124" t="str">
        <f t="shared" si="17"/>
        <v/>
      </c>
      <c r="L124" t="str">
        <f t="shared" si="18"/>
        <v/>
      </c>
      <c r="M124" t="str">
        <f t="shared" si="19"/>
        <v/>
      </c>
      <c r="N124" t="str">
        <f t="shared" si="20"/>
        <v/>
      </c>
      <c r="O124" t="str">
        <f t="shared" si="21"/>
        <v>:0099 a crs:CommonwealthOrganisation ; schema:name %Mclachlan Group (Project Planner)% ; schema:startDate %1979-01-01%^^xsd:date ; time:hasTime [ time:hasBeginning [ time:inXSDDate %1979-01-01%^^xsd:date ]  ] .</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6DC34-7C53-4FCB-B877-CA94EA67B630}">
  <dimension ref="A1:N9419"/>
  <sheetViews>
    <sheetView workbookViewId="0">
      <selection activeCell="N2" sqref="N2"/>
    </sheetView>
  </sheetViews>
  <sheetFormatPr baseColWidth="10" defaultColWidth="8.83203125" defaultRowHeight="13" x14ac:dyDescent="0.15"/>
  <cols>
    <col min="2" max="2" width="39.5" customWidth="1"/>
    <col min="6" max="6" width="5.6640625" customWidth="1"/>
    <col min="7" max="7" width="3.6640625" customWidth="1"/>
    <col min="8" max="8" width="3.83203125" customWidth="1"/>
    <col min="9" max="9" width="21.83203125" bestFit="1" customWidth="1"/>
    <col min="10" max="10" width="6.1640625" customWidth="1"/>
    <col min="11" max="11" width="4" customWidth="1"/>
    <col min="12" max="12" width="3.6640625" customWidth="1"/>
    <col min="13" max="13" width="21.83203125" bestFit="1" customWidth="1"/>
  </cols>
  <sheetData>
    <row r="1" spans="1:14" x14ac:dyDescent="0.15">
      <c r="A1" s="1" t="s">
        <v>0</v>
      </c>
      <c r="B1" s="1" t="s">
        <v>1</v>
      </c>
      <c r="C1" s="1" t="s">
        <v>2</v>
      </c>
      <c r="D1" s="1" t="s">
        <v>3</v>
      </c>
      <c r="E1" s="1" t="s">
        <v>20391</v>
      </c>
      <c r="F1" s="7" t="s">
        <v>20384</v>
      </c>
      <c r="G1" s="3" t="s">
        <v>20385</v>
      </c>
      <c r="H1" s="3" t="s">
        <v>20386</v>
      </c>
      <c r="I1" s="8" t="s">
        <v>20387</v>
      </c>
      <c r="J1" s="3" t="s">
        <v>20388</v>
      </c>
      <c r="K1" s="3" t="s">
        <v>20389</v>
      </c>
      <c r="L1" s="3" t="s">
        <v>20390</v>
      </c>
      <c r="M1" s="3" t="s">
        <v>20390</v>
      </c>
      <c r="N1" s="7" t="s">
        <v>20393</v>
      </c>
    </row>
    <row r="2" spans="1:14" x14ac:dyDescent="0.15">
      <c r="A2" s="1" t="s">
        <v>6</v>
      </c>
      <c r="B2" s="1" t="s">
        <v>7</v>
      </c>
      <c r="C2" s="1">
        <v>19001029</v>
      </c>
      <c r="E2" t="str">
        <f>TEXT(SUBSTITUTE(A2, "CA ", ""), "0000")</f>
        <v>0001</v>
      </c>
      <c r="F2" t="str">
        <f>LEFT(C2,4)</f>
        <v>1900</v>
      </c>
      <c r="G2" t="str">
        <f>MID(C2,5,2)</f>
        <v>10</v>
      </c>
      <c r="H2" t="str">
        <f>RIGHT(C2,2)</f>
        <v>29</v>
      </c>
      <c r="I2" t="str">
        <f>IF(AND(G2+0&gt;=1,G2+0&lt;=12),CONCATENATE("%",F2,"-",G2,"-",H2,"%^^xsd:date"),CONCATENATE("%",F2,"%^^xsd:gYear"))</f>
        <v>%1900-10-29%^^xsd:date</v>
      </c>
      <c r="J2" t="str">
        <f>LEFT(D2,4)</f>
        <v/>
      </c>
      <c r="K2" t="str">
        <f>MID(D2,5,2)</f>
        <v/>
      </c>
      <c r="L2" t="str">
        <f>RIGHT(D2,2)</f>
        <v/>
      </c>
      <c r="M2" t="str">
        <f>IFERROR(IF(AND(K2+0&gt;=1,K2+0&lt;=12),CONCATENATE("%",J2,"-",L2,"-",L2,"%^^xsd:date"),CONCATENATE("%",J2,"%^^xsd:gYear")),"")</f>
        <v/>
      </c>
      <c r="N2" t="str">
        <f>CONCATENATE(":",E2," a crs:CommonwealthOrganisation ; schema:name %",B2,"% ; schema:startDate ",I2, IF(M2="","",CONCATENATE(" ; schema:endDate ",M2)), " ; time:hasTime [ time:hasBeginning [ time:inXSDDate ", I2, " ] ", IF(O2="","",CONCATENATE(" ; time:hasEnd [ time:inXSDDate ",O2, " ] ")), " ] .")</f>
        <v>:0001 a crs:CommonwealthOrganisation ; schema:name %Governor-General% ; schema:startDate %1900-10-29%^^xsd:date ; time:hasTime [ time:hasBeginning [ time:inXSDDate %1900-10-29%^^xsd:date ]  ] .</v>
      </c>
    </row>
    <row r="3" spans="1:14" x14ac:dyDescent="0.15">
      <c r="A3" s="1" t="s">
        <v>8</v>
      </c>
      <c r="B3" s="1" t="s">
        <v>9</v>
      </c>
      <c r="C3" s="1">
        <v>19010101</v>
      </c>
      <c r="D3" s="1">
        <v>19560111</v>
      </c>
      <c r="E3" t="str">
        <f t="shared" ref="E3:E66" si="0">TEXT(SUBSTITUTE(A3, "CA ", ""), "0000")</f>
        <v>0010</v>
      </c>
      <c r="F3" t="str">
        <f t="shared" ref="F3:F66" si="1">LEFT(C3,4)</f>
        <v>1901</v>
      </c>
      <c r="G3" t="str">
        <f t="shared" ref="G3:G66" si="2">MID(C3,5,2)</f>
        <v>01</v>
      </c>
      <c r="H3" t="str">
        <f t="shared" ref="H3:H66" si="3">RIGHT(C3,2)</f>
        <v>01</v>
      </c>
      <c r="I3" t="str">
        <f t="shared" ref="I3:I66" si="4">IF(AND(G3+0&gt;=1,G3+0&lt;=12),CONCATENATE("%",F3,"-",G3,"-",H3,"%^^xsd:date"),CONCATENATE("%",F3,"%^^xsd:gYear"))</f>
        <v>%1901-01-01%^^xsd:date</v>
      </c>
      <c r="J3" t="str">
        <f t="shared" ref="J3:J66" si="5">LEFT(D3,4)</f>
        <v>1956</v>
      </c>
      <c r="K3" t="str">
        <f t="shared" ref="K3:K66" si="6">MID(D3,5,2)</f>
        <v>01</v>
      </c>
      <c r="L3" t="str">
        <f t="shared" ref="L3:L66" si="7">RIGHT(D3,2)</f>
        <v>11</v>
      </c>
      <c r="M3" t="str">
        <f t="shared" ref="M3:M66" si="8">IFERROR(IF(AND(K3+0&gt;=1,K3+0&lt;=12),CONCATENATE("%",J3,"-",L3,"-",L3,"%^^xsd:date"),CONCATENATE("%",J3,"%^^xsd:gYear")),"")</f>
        <v>%1956-11-11%^^xsd:date</v>
      </c>
      <c r="N3" t="str">
        <f t="shared" ref="N3:N66" si="9">CONCATENATE(":",E3," a crs:CommonwealthOrganisation ; schema:name %",B3,"% ; schema:startDate ",I3, IF(M3="","",CONCATENATE(" ; schema:endDate ",M3)), " ; time:hasTime [ time:hasBeginning [ time:inXSDDate ", I3, " ] ", IF(O3="","",CONCATENATE(" ; time:hasEnd [ time:inXSDDate ",O3, " ] ")), " ] .")</f>
        <v>:0010 a crs:CommonwealthOrganisation ; schema:name %Department of Trade and Customs, Central Office% ; schema:startDate %1901-01-01%^^xsd:date ; schema:endDate %1956-11-11%^^xsd:date ; time:hasTime [ time:hasBeginning [ time:inXSDDate %1901-01-01%^^xsd:date ]  ] .</v>
      </c>
    </row>
    <row r="4" spans="1:14" x14ac:dyDescent="0.15">
      <c r="A4" s="1" t="s">
        <v>10</v>
      </c>
      <c r="B4" s="1" t="s">
        <v>11</v>
      </c>
      <c r="C4" s="1">
        <v>19261001</v>
      </c>
      <c r="D4" s="1">
        <v>19361231</v>
      </c>
      <c r="E4" t="str">
        <f t="shared" si="0"/>
        <v>0100</v>
      </c>
      <c r="F4" t="str">
        <f t="shared" si="1"/>
        <v>1926</v>
      </c>
      <c r="G4" t="str">
        <f t="shared" si="2"/>
        <v>10</v>
      </c>
      <c r="H4" t="str">
        <f t="shared" si="3"/>
        <v>01</v>
      </c>
      <c r="I4" t="str">
        <f t="shared" si="4"/>
        <v>%1926-10-01%^^xsd:date</v>
      </c>
      <c r="J4" t="str">
        <f t="shared" si="5"/>
        <v>1936</v>
      </c>
      <c r="K4" t="str">
        <f t="shared" si="6"/>
        <v>12</v>
      </c>
      <c r="L4" t="str">
        <f t="shared" si="7"/>
        <v>31</v>
      </c>
      <c r="M4" t="str">
        <f t="shared" si="8"/>
        <v>%1936-31-31%^^xsd:date</v>
      </c>
      <c r="N4" t="str">
        <f t="shared" si="9"/>
        <v>:0100 a crs:CommonwealthOrganisation ; schema:name %State Advisory Fruit Board, Victoria% ; schema:startDate %1926-10-01%^^xsd:date ; schema:endDate %1936-31-31%^^xsd:date ; time:hasTime [ time:hasBeginning [ time:inXSDDate %1926-10-01%^^xsd:date ]  ] .</v>
      </c>
    </row>
    <row r="5" spans="1:14" x14ac:dyDescent="0.15">
      <c r="A5" s="1" t="s">
        <v>12</v>
      </c>
      <c r="B5" s="1" t="s">
        <v>13</v>
      </c>
      <c r="C5" s="1">
        <v>19400729</v>
      </c>
      <c r="D5" s="1">
        <v>19941231</v>
      </c>
      <c r="E5" t="str">
        <f t="shared" si="0"/>
        <v>1000</v>
      </c>
      <c r="F5" t="str">
        <f t="shared" si="1"/>
        <v>1940</v>
      </c>
      <c r="G5" t="str">
        <f t="shared" si="2"/>
        <v>07</v>
      </c>
      <c r="H5" t="str">
        <f t="shared" si="3"/>
        <v>29</v>
      </c>
      <c r="I5" t="str">
        <f t="shared" si="4"/>
        <v>%1940-07-29%^^xsd:date</v>
      </c>
      <c r="J5" t="str">
        <f t="shared" si="5"/>
        <v>1994</v>
      </c>
      <c r="K5" t="str">
        <f t="shared" si="6"/>
        <v>12</v>
      </c>
      <c r="L5" t="str">
        <f t="shared" si="7"/>
        <v>31</v>
      </c>
      <c r="M5" t="str">
        <f t="shared" si="8"/>
        <v>%1994-31-31%^^xsd:date</v>
      </c>
      <c r="N5" t="str">
        <f t="shared" si="9"/>
        <v>:1000 a crs:CommonwealthOrganisation ; schema:name %RAAF No 2 Stores Depot% ; schema:startDate %1940-07-29%^^xsd:date ; schema:endDate %1994-31-31%^^xsd:date ; time:hasTime [ time:hasBeginning [ time:inXSDDate %1940-07-29%^^xsd:date ]  ] .</v>
      </c>
    </row>
    <row r="6" spans="1:14" x14ac:dyDescent="0.15">
      <c r="A6" s="1" t="s">
        <v>14</v>
      </c>
      <c r="B6" s="1" t="s">
        <v>15</v>
      </c>
      <c r="C6" s="1">
        <v>19190701</v>
      </c>
      <c r="D6" s="1">
        <v>19761207</v>
      </c>
      <c r="E6" t="str">
        <f t="shared" si="0"/>
        <v>1001</v>
      </c>
      <c r="F6" t="str">
        <f t="shared" si="1"/>
        <v>1919</v>
      </c>
      <c r="G6" t="str">
        <f t="shared" si="2"/>
        <v>07</v>
      </c>
      <c r="H6" t="str">
        <f t="shared" si="3"/>
        <v>01</v>
      </c>
      <c r="I6" t="str">
        <f t="shared" si="4"/>
        <v>%1919-07-01%^^xsd:date</v>
      </c>
      <c r="J6" t="str">
        <f t="shared" si="5"/>
        <v>1976</v>
      </c>
      <c r="K6" t="str">
        <f t="shared" si="6"/>
        <v>12</v>
      </c>
      <c r="L6" t="str">
        <f t="shared" si="7"/>
        <v>07</v>
      </c>
      <c r="M6" t="str">
        <f t="shared" si="8"/>
        <v>%1976-07-07%^^xsd:date</v>
      </c>
      <c r="N6" t="str">
        <f t="shared" si="9"/>
        <v>:1001 a crs:CommonwealthOrganisation ; schema:name %Sub-Treasury, New South Wales (also known as the Office of the Australian Treasury, Sydney from 1974)% ; schema:startDate %1919-07-01%^^xsd:date ; schema:endDate %1976-07-07%^^xsd:date ; time:hasTime [ time:hasBeginning [ time:inXSDDate %1919-07-01%^^xsd:date ]  ] .</v>
      </c>
    </row>
    <row r="7" spans="1:14" x14ac:dyDescent="0.15">
      <c r="A7" s="1" t="s">
        <v>16</v>
      </c>
      <c r="B7" s="1" t="s">
        <v>17</v>
      </c>
      <c r="C7" s="1">
        <v>19210501</v>
      </c>
      <c r="D7" s="1">
        <v>19761207</v>
      </c>
      <c r="E7" t="str">
        <f t="shared" si="0"/>
        <v>1002</v>
      </c>
      <c r="F7" t="str">
        <f t="shared" si="1"/>
        <v>1921</v>
      </c>
      <c r="G7" t="str">
        <f t="shared" si="2"/>
        <v>05</v>
      </c>
      <c r="H7" t="str">
        <f t="shared" si="3"/>
        <v>01</v>
      </c>
      <c r="I7" t="str">
        <f t="shared" si="4"/>
        <v>%1921-05-01%^^xsd:date</v>
      </c>
      <c r="J7" t="str">
        <f t="shared" si="5"/>
        <v>1976</v>
      </c>
      <c r="K7" t="str">
        <f t="shared" si="6"/>
        <v>12</v>
      </c>
      <c r="L7" t="str">
        <f t="shared" si="7"/>
        <v>07</v>
      </c>
      <c r="M7" t="str">
        <f t="shared" si="8"/>
        <v>%1976-07-07%^^xsd:date</v>
      </c>
      <c r="N7" t="str">
        <f t="shared" si="9"/>
        <v>:1002 a crs:CommonwealthOrganisation ; schema:name %Sub-Treasury, Northern Territory (also known as Office of the Australian Treasury, Darwin from 1974)% ; schema:startDate %1921-05-01%^^xsd:date ; schema:endDate %1976-07-07%^^xsd:date ; time:hasTime [ time:hasBeginning [ time:inXSDDate %1921-05-01%^^xsd:date ]  ] .</v>
      </c>
    </row>
    <row r="8" spans="1:14" x14ac:dyDescent="0.15">
      <c r="A8" s="1" t="s">
        <v>18</v>
      </c>
      <c r="B8" s="1" t="s">
        <v>19</v>
      </c>
      <c r="C8" s="1">
        <v>19270101</v>
      </c>
      <c r="D8" s="1">
        <v>19761207</v>
      </c>
      <c r="E8" t="str">
        <f t="shared" si="0"/>
        <v>1003</v>
      </c>
      <c r="F8" t="str">
        <f t="shared" si="1"/>
        <v>1927</v>
      </c>
      <c r="G8" t="str">
        <f t="shared" si="2"/>
        <v>01</v>
      </c>
      <c r="H8" t="str">
        <f t="shared" si="3"/>
        <v>01</v>
      </c>
      <c r="I8" t="str">
        <f t="shared" si="4"/>
        <v>%1927-01-01%^^xsd:date</v>
      </c>
      <c r="J8" t="str">
        <f t="shared" si="5"/>
        <v>1976</v>
      </c>
      <c r="K8" t="str">
        <f t="shared" si="6"/>
        <v>12</v>
      </c>
      <c r="L8" t="str">
        <f t="shared" si="7"/>
        <v>07</v>
      </c>
      <c r="M8" t="str">
        <f t="shared" si="8"/>
        <v>%1976-07-07%^^xsd:date</v>
      </c>
      <c r="N8" t="str">
        <f t="shared" si="9"/>
        <v>:1003 a crs:CommonwealthOrganisation ; schema:name %Sub-Treasury, Australian Capital Territory (also known as Accounting Office, Australian Treasury, Canberra from 1974)% ; schema:startDate %1927-01-01%^^xsd:date ; schema:endDate %1976-07-07%^^xsd:date ; time:hasTime [ time:hasBeginning [ time:inXSDDate %1927-01-01%^^xsd:date ]  ] .</v>
      </c>
    </row>
    <row r="9" spans="1:14" x14ac:dyDescent="0.15">
      <c r="A9" s="1" t="s">
        <v>20</v>
      </c>
      <c r="B9" s="1" t="s">
        <v>21</v>
      </c>
      <c r="C9" s="1">
        <v>19210501</v>
      </c>
      <c r="D9" s="1">
        <v>19761207</v>
      </c>
      <c r="E9" t="str">
        <f t="shared" si="0"/>
        <v>1004</v>
      </c>
      <c r="F9" t="str">
        <f t="shared" si="1"/>
        <v>1921</v>
      </c>
      <c r="G9" t="str">
        <f t="shared" si="2"/>
        <v>05</v>
      </c>
      <c r="H9" t="str">
        <f t="shared" si="3"/>
        <v>01</v>
      </c>
      <c r="I9" t="str">
        <f t="shared" si="4"/>
        <v>%1921-05-01%^^xsd:date</v>
      </c>
      <c r="J9" t="str">
        <f t="shared" si="5"/>
        <v>1976</v>
      </c>
      <c r="K9" t="str">
        <f t="shared" si="6"/>
        <v>12</v>
      </c>
      <c r="L9" t="str">
        <f t="shared" si="7"/>
        <v>07</v>
      </c>
      <c r="M9" t="str">
        <f t="shared" si="8"/>
        <v>%1976-07-07%^^xsd:date</v>
      </c>
      <c r="N9" t="str">
        <f t="shared" si="9"/>
        <v>:1004 a crs:CommonwealthOrganisation ; schema:name %Sub-Treasury, Queensland (also known as Office of the Australian Treasury, Brisbane from 1974)% ; schema:startDate %1921-05-01%^^xsd:date ; schema:endDate %1976-07-07%^^xsd:date ; time:hasTime [ time:hasBeginning [ time:inXSDDate %1921-05-01%^^xsd:date ]  ] .</v>
      </c>
    </row>
    <row r="10" spans="1:14" x14ac:dyDescent="0.15">
      <c r="A10" s="1" t="s">
        <v>22</v>
      </c>
      <c r="B10" s="1" t="s">
        <v>23</v>
      </c>
      <c r="C10" s="1">
        <v>19190701</v>
      </c>
      <c r="D10" s="1">
        <v>19761207</v>
      </c>
      <c r="E10" t="str">
        <f t="shared" si="0"/>
        <v>1005</v>
      </c>
      <c r="F10" t="str">
        <f t="shared" si="1"/>
        <v>1919</v>
      </c>
      <c r="G10" t="str">
        <f t="shared" si="2"/>
        <v>07</v>
      </c>
      <c r="H10" t="str">
        <f t="shared" si="3"/>
        <v>01</v>
      </c>
      <c r="I10" t="str">
        <f t="shared" si="4"/>
        <v>%1919-07-01%^^xsd:date</v>
      </c>
      <c r="J10" t="str">
        <f t="shared" si="5"/>
        <v>1976</v>
      </c>
      <c r="K10" t="str">
        <f t="shared" si="6"/>
        <v>12</v>
      </c>
      <c r="L10" t="str">
        <f t="shared" si="7"/>
        <v>07</v>
      </c>
      <c r="M10" t="str">
        <f t="shared" si="8"/>
        <v>%1976-07-07%^^xsd:date</v>
      </c>
      <c r="N10" t="str">
        <f t="shared" si="9"/>
        <v>:1005 a crs:CommonwealthOrganisation ; schema:name %Sub-Treasury, South Australia (also known as the Office of the Australian Treasury, Adelaide, from 1974)% ; schema:startDate %1919-07-01%^^xsd:date ; schema:endDate %1976-07-07%^^xsd:date ; time:hasTime [ time:hasBeginning [ time:inXSDDate %1919-07-01%^^xsd:date ]  ] .</v>
      </c>
    </row>
    <row r="11" spans="1:14" x14ac:dyDescent="0.15">
      <c r="A11" s="1" t="s">
        <v>24</v>
      </c>
      <c r="B11" s="1" t="s">
        <v>25</v>
      </c>
      <c r="C11" s="1">
        <v>19190701</v>
      </c>
      <c r="D11" s="1">
        <v>19761207</v>
      </c>
      <c r="E11" t="str">
        <f t="shared" si="0"/>
        <v>1006</v>
      </c>
      <c r="F11" t="str">
        <f t="shared" si="1"/>
        <v>1919</v>
      </c>
      <c r="G11" t="str">
        <f t="shared" si="2"/>
        <v>07</v>
      </c>
      <c r="H11" t="str">
        <f t="shared" si="3"/>
        <v>01</v>
      </c>
      <c r="I11" t="str">
        <f t="shared" si="4"/>
        <v>%1919-07-01%^^xsd:date</v>
      </c>
      <c r="J11" t="str">
        <f t="shared" si="5"/>
        <v>1976</v>
      </c>
      <c r="K11" t="str">
        <f t="shared" si="6"/>
        <v>12</v>
      </c>
      <c r="L11" t="str">
        <f t="shared" si="7"/>
        <v>07</v>
      </c>
      <c r="M11" t="str">
        <f t="shared" si="8"/>
        <v>%1976-07-07%^^xsd:date</v>
      </c>
      <c r="N11" t="str">
        <f t="shared" si="9"/>
        <v>:1006 a crs:CommonwealthOrganisation ; schema:name %Sub-Treasury, Tasmania 1919-by 1926; by 1943-1976 (also known as Office of the Australian Treasury, Hobart from 1974)% ; schema:startDate %1919-07-01%^^xsd:date ; schema:endDate %1976-07-07%^^xsd:date ; time:hasTime [ time:hasBeginning [ time:inXSDDate %1919-07-01%^^xsd:date ]  ] .</v>
      </c>
    </row>
    <row r="12" spans="1:14" x14ac:dyDescent="0.15">
      <c r="A12" s="1" t="s">
        <v>26</v>
      </c>
      <c r="B12" s="1" t="s">
        <v>27</v>
      </c>
      <c r="C12" s="1">
        <v>19270726</v>
      </c>
      <c r="D12" s="1">
        <v>19761207</v>
      </c>
      <c r="E12" t="str">
        <f t="shared" si="0"/>
        <v>1007</v>
      </c>
      <c r="F12" t="str">
        <f t="shared" si="1"/>
        <v>1927</v>
      </c>
      <c r="G12" t="str">
        <f t="shared" si="2"/>
        <v>07</v>
      </c>
      <c r="H12" t="str">
        <f t="shared" si="3"/>
        <v>26</v>
      </c>
      <c r="I12" t="str">
        <f t="shared" si="4"/>
        <v>%1927-07-26%^^xsd:date</v>
      </c>
      <c r="J12" t="str">
        <f t="shared" si="5"/>
        <v>1976</v>
      </c>
      <c r="K12" t="str">
        <f t="shared" si="6"/>
        <v>12</v>
      </c>
      <c r="L12" t="str">
        <f t="shared" si="7"/>
        <v>07</v>
      </c>
      <c r="M12" t="str">
        <f t="shared" si="8"/>
        <v>%1976-07-07%^^xsd:date</v>
      </c>
      <c r="N12" t="str">
        <f t="shared" si="9"/>
        <v>:1007 a crs:CommonwealthOrganisation ; schema:name %Sub-Treasury, Victoria (also known as the Office of the Australian Treasury, Melbourne from 1974)% ; schema:startDate %1927-07-26%^^xsd:date ; schema:endDate %1976-07-07%^^xsd:date ; time:hasTime [ time:hasBeginning [ time:inXSDDate %1927-07-26%^^xsd:date ]  ] .</v>
      </c>
    </row>
    <row r="13" spans="1:14" x14ac:dyDescent="0.15">
      <c r="A13" s="1" t="s">
        <v>28</v>
      </c>
      <c r="B13" s="1" t="s">
        <v>29</v>
      </c>
      <c r="C13" s="1">
        <v>19190701</v>
      </c>
      <c r="D13" s="1">
        <v>19761207</v>
      </c>
      <c r="E13" t="str">
        <f t="shared" si="0"/>
        <v>1008</v>
      </c>
      <c r="F13" t="str">
        <f t="shared" si="1"/>
        <v>1919</v>
      </c>
      <c r="G13" t="str">
        <f t="shared" si="2"/>
        <v>07</v>
      </c>
      <c r="H13" t="str">
        <f t="shared" si="3"/>
        <v>01</v>
      </c>
      <c r="I13" t="str">
        <f t="shared" si="4"/>
        <v>%1919-07-01%^^xsd:date</v>
      </c>
      <c r="J13" t="str">
        <f t="shared" si="5"/>
        <v>1976</v>
      </c>
      <c r="K13" t="str">
        <f t="shared" si="6"/>
        <v>12</v>
      </c>
      <c r="L13" t="str">
        <f t="shared" si="7"/>
        <v>07</v>
      </c>
      <c r="M13" t="str">
        <f t="shared" si="8"/>
        <v>%1976-07-07%^^xsd:date</v>
      </c>
      <c r="N13" t="str">
        <f t="shared" si="9"/>
        <v>:1008 a crs:CommonwealthOrganisation ; schema:name %Sub-Treasury, Western Australia (also known as the Office of the Australian Treasury, Perth from 1974)% ; schema:startDate %1919-07-01%^^xsd:date ; schema:endDate %1976-07-07%^^xsd:date ; time:hasTime [ time:hasBeginning [ time:inXSDDate %1919-07-01%^^xsd:date ]  ] .</v>
      </c>
    </row>
    <row r="14" spans="1:14" x14ac:dyDescent="0.15">
      <c r="A14" s="1" t="s">
        <v>30</v>
      </c>
      <c r="B14" s="1" t="s">
        <v>31</v>
      </c>
      <c r="C14" s="1">
        <v>19590101</v>
      </c>
      <c r="D14" s="1">
        <v>20001003</v>
      </c>
      <c r="E14" t="str">
        <f t="shared" si="0"/>
        <v>1009</v>
      </c>
      <c r="F14" t="str">
        <f t="shared" si="1"/>
        <v>1959</v>
      </c>
      <c r="G14" t="str">
        <f t="shared" si="2"/>
        <v>01</v>
      </c>
      <c r="H14" t="str">
        <f t="shared" si="3"/>
        <v>01</v>
      </c>
      <c r="I14" t="str">
        <f t="shared" si="4"/>
        <v>%1959-01-01%^^xsd:date</v>
      </c>
      <c r="J14" t="str">
        <f t="shared" si="5"/>
        <v>2000</v>
      </c>
      <c r="K14" t="str">
        <f t="shared" si="6"/>
        <v>10</v>
      </c>
      <c r="L14" t="str">
        <f t="shared" si="7"/>
        <v>03</v>
      </c>
      <c r="M14" t="str">
        <f t="shared" si="8"/>
        <v>%2000-03-03%^^xsd:date</v>
      </c>
      <c r="N14" t="str">
        <f t="shared" si="9"/>
        <v>:1009 a crs:CommonwealthOrganisation ; schema:name %CSIRO, Division of Tropical Agriculture, Brisbane% ; schema:startDate %1959-01-01%^^xsd:date ; schema:endDate %2000-03-03%^^xsd:date ; time:hasTime [ time:hasBeginning [ time:inXSDDate %1959-01-01%^^xsd:date ]  ] .</v>
      </c>
    </row>
    <row r="15" spans="1:14" x14ac:dyDescent="0.15">
      <c r="A15" s="1" t="s">
        <v>32</v>
      </c>
      <c r="B15" s="1" t="s">
        <v>33</v>
      </c>
      <c r="C15" s="1">
        <v>19391229</v>
      </c>
      <c r="D15" s="1">
        <v>19471231</v>
      </c>
      <c r="E15" t="str">
        <f t="shared" si="0"/>
        <v>0101</v>
      </c>
      <c r="F15" t="str">
        <f t="shared" si="1"/>
        <v>1939</v>
      </c>
      <c r="G15" t="str">
        <f t="shared" si="2"/>
        <v>12</v>
      </c>
      <c r="H15" t="str">
        <f t="shared" si="3"/>
        <v>29</v>
      </c>
      <c r="I15" t="str">
        <f t="shared" si="4"/>
        <v>%1939-12-29%^^xsd:date</v>
      </c>
      <c r="J15" t="str">
        <f t="shared" si="5"/>
        <v>1947</v>
      </c>
      <c r="K15" t="str">
        <f t="shared" si="6"/>
        <v>12</v>
      </c>
      <c r="L15" t="str">
        <f t="shared" si="7"/>
        <v>31</v>
      </c>
      <c r="M15" t="str">
        <f t="shared" si="8"/>
        <v>%1947-31-31%^^xsd:date</v>
      </c>
      <c r="N15" t="str">
        <f t="shared" si="9"/>
        <v>:0101 a crs:CommonwealthOrganisation ; schema:name %[Defence] Board of Business Administration [II]% ; schema:startDate %1939-12-29%^^xsd:date ; schema:endDate %1947-31-31%^^xsd:date ; time:hasTime [ time:hasBeginning [ time:inXSDDate %1939-12-29%^^xsd:date ]  ] .</v>
      </c>
    </row>
    <row r="16" spans="1:14" x14ac:dyDescent="0.15">
      <c r="A16" s="1" t="s">
        <v>34</v>
      </c>
      <c r="B16" s="1" t="s">
        <v>35</v>
      </c>
      <c r="C16" s="1">
        <v>19450511</v>
      </c>
      <c r="D16" s="1">
        <v>19450914</v>
      </c>
      <c r="E16" t="str">
        <f t="shared" si="0"/>
        <v>1010</v>
      </c>
      <c r="F16" t="str">
        <f t="shared" si="1"/>
        <v>1945</v>
      </c>
      <c r="G16" t="str">
        <f t="shared" si="2"/>
        <v>05</v>
      </c>
      <c r="H16" t="str">
        <f t="shared" si="3"/>
        <v>11</v>
      </c>
      <c r="I16" t="str">
        <f t="shared" si="4"/>
        <v>%1945-05-11%^^xsd:date</v>
      </c>
      <c r="J16" t="str">
        <f t="shared" si="5"/>
        <v>1945</v>
      </c>
      <c r="K16" t="str">
        <f t="shared" si="6"/>
        <v>09</v>
      </c>
      <c r="L16" t="str">
        <f t="shared" si="7"/>
        <v>14</v>
      </c>
      <c r="M16" t="str">
        <f t="shared" si="8"/>
        <v>%1945-14-14%^^xsd:date</v>
      </c>
      <c r="N16" t="str">
        <f t="shared" si="9"/>
        <v>:1010 a crs:CommonwealthOrganisation ; schema:name %Commission of Inquiry into the Dealings With Alcoholic Liquor by RAAF Personnel in the Pacific and Other Matters% ; schema:startDate %1945-05-11%^^xsd:date ; schema:endDate %1945-14-14%^^xsd:date ; time:hasTime [ time:hasBeginning [ time:inXSDDate %1945-05-11%^^xsd:date ]  ] .</v>
      </c>
    </row>
    <row r="17" spans="1:14" x14ac:dyDescent="0.15">
      <c r="A17" s="1" t="s">
        <v>36</v>
      </c>
      <c r="B17" s="1" t="s">
        <v>37</v>
      </c>
      <c r="C17" s="1">
        <v>19580331</v>
      </c>
      <c r="D17" s="1">
        <v>19700228</v>
      </c>
      <c r="E17" t="str">
        <f t="shared" si="0"/>
        <v>1011</v>
      </c>
      <c r="F17" t="str">
        <f t="shared" si="1"/>
        <v>1958</v>
      </c>
      <c r="G17" t="str">
        <f t="shared" si="2"/>
        <v>03</v>
      </c>
      <c r="H17" t="str">
        <f t="shared" si="3"/>
        <v>31</v>
      </c>
      <c r="I17" t="str">
        <f t="shared" si="4"/>
        <v>%1958-03-31%^^xsd:date</v>
      </c>
      <c r="J17" t="str">
        <f t="shared" si="5"/>
        <v>1970</v>
      </c>
      <c r="K17" t="str">
        <f t="shared" si="6"/>
        <v>02</v>
      </c>
      <c r="L17" t="str">
        <f t="shared" si="7"/>
        <v>28</v>
      </c>
      <c r="M17" t="str">
        <f t="shared" si="8"/>
        <v>%1970-28-28%^^xsd:date</v>
      </c>
      <c r="N17" t="str">
        <f t="shared" si="9"/>
        <v>:1011 a crs:CommonwealthOrganisation ; schema:name %RAAF No 2 Air Trials Unit, Edinburgh [South Australia]% ; schema:startDate %1958-03-31%^^xsd:date ; schema:endDate %1970-28-28%^^xsd:date ; time:hasTime [ time:hasBeginning [ time:inXSDDate %1958-03-31%^^xsd:date ]  ] .</v>
      </c>
    </row>
    <row r="18" spans="1:14" x14ac:dyDescent="0.15">
      <c r="A18" s="1" t="s">
        <v>38</v>
      </c>
      <c r="B18" s="1" t="s">
        <v>39</v>
      </c>
      <c r="C18" s="1">
        <v>19630829</v>
      </c>
      <c r="D18" s="1">
        <v>19721219</v>
      </c>
      <c r="E18" t="str">
        <f t="shared" si="0"/>
        <v>1012</v>
      </c>
      <c r="F18" t="str">
        <f t="shared" si="1"/>
        <v>1963</v>
      </c>
      <c r="G18" t="str">
        <f t="shared" si="2"/>
        <v>08</v>
      </c>
      <c r="H18" t="str">
        <f t="shared" si="3"/>
        <v>29</v>
      </c>
      <c r="I18" t="str">
        <f t="shared" si="4"/>
        <v>%1963-08-29%^^xsd:date</v>
      </c>
      <c r="J18" t="str">
        <f t="shared" si="5"/>
        <v>1972</v>
      </c>
      <c r="K18" t="str">
        <f t="shared" si="6"/>
        <v>12</v>
      </c>
      <c r="L18" t="str">
        <f t="shared" si="7"/>
        <v>19</v>
      </c>
      <c r="M18" t="str">
        <f t="shared" si="8"/>
        <v>%1972-19-19%^^xsd:date</v>
      </c>
      <c r="N18" t="str">
        <f t="shared" si="9"/>
        <v>:1012 a crs:CommonwealthOrganisation ; schema:name %Department of Shipping and Transport, Regional Controller, New South Wales% ; schema:startDate %1963-08-29%^^xsd:date ; schema:endDate %1972-19-19%^^xsd:date ; time:hasTime [ time:hasBeginning [ time:inXSDDate %1963-08-29%^^xsd:date ]  ] .</v>
      </c>
    </row>
    <row r="19" spans="1:14" x14ac:dyDescent="0.15">
      <c r="A19" s="1" t="s">
        <v>40</v>
      </c>
      <c r="B19" s="1" t="s">
        <v>41</v>
      </c>
      <c r="C19" s="1">
        <v>19630829</v>
      </c>
      <c r="D19" s="1">
        <v>19721219</v>
      </c>
      <c r="E19" t="str">
        <f t="shared" si="0"/>
        <v>1013</v>
      </c>
      <c r="F19" t="str">
        <f t="shared" si="1"/>
        <v>1963</v>
      </c>
      <c r="G19" t="str">
        <f t="shared" si="2"/>
        <v>08</v>
      </c>
      <c r="H19" t="str">
        <f t="shared" si="3"/>
        <v>29</v>
      </c>
      <c r="I19" t="str">
        <f t="shared" si="4"/>
        <v>%1963-08-29%^^xsd:date</v>
      </c>
      <c r="J19" t="str">
        <f t="shared" si="5"/>
        <v>1972</v>
      </c>
      <c r="K19" t="str">
        <f t="shared" si="6"/>
        <v>12</v>
      </c>
      <c r="L19" t="str">
        <f t="shared" si="7"/>
        <v>19</v>
      </c>
      <c r="M19" t="str">
        <f t="shared" si="8"/>
        <v>%1972-19-19%^^xsd:date</v>
      </c>
      <c r="N19" t="str">
        <f t="shared" si="9"/>
        <v>:1013 a crs:CommonwealthOrganisation ; schema:name %Department of Shipping and Transport, Regional Controller, Queensland% ; schema:startDate %1963-08-29%^^xsd:date ; schema:endDate %1972-19-19%^^xsd:date ; time:hasTime [ time:hasBeginning [ time:inXSDDate %1963-08-29%^^xsd:date ]  ] .</v>
      </c>
    </row>
    <row r="20" spans="1:14" x14ac:dyDescent="0.15">
      <c r="A20" s="1" t="s">
        <v>42</v>
      </c>
      <c r="B20" s="1" t="s">
        <v>43</v>
      </c>
      <c r="C20" s="1">
        <v>19630829</v>
      </c>
      <c r="D20" s="1">
        <v>19721219</v>
      </c>
      <c r="E20" t="str">
        <f t="shared" si="0"/>
        <v>1014</v>
      </c>
      <c r="F20" t="str">
        <f t="shared" si="1"/>
        <v>1963</v>
      </c>
      <c r="G20" t="str">
        <f t="shared" si="2"/>
        <v>08</v>
      </c>
      <c r="H20" t="str">
        <f t="shared" si="3"/>
        <v>29</v>
      </c>
      <c r="I20" t="str">
        <f t="shared" si="4"/>
        <v>%1963-08-29%^^xsd:date</v>
      </c>
      <c r="J20" t="str">
        <f t="shared" si="5"/>
        <v>1972</v>
      </c>
      <c r="K20" t="str">
        <f t="shared" si="6"/>
        <v>12</v>
      </c>
      <c r="L20" t="str">
        <f t="shared" si="7"/>
        <v>19</v>
      </c>
      <c r="M20" t="str">
        <f t="shared" si="8"/>
        <v>%1972-19-19%^^xsd:date</v>
      </c>
      <c r="N20" t="str">
        <f t="shared" si="9"/>
        <v>:1014 a crs:CommonwealthOrganisation ; schema:name %Department of Shipping and Transport, Regional Controller, South Australia% ; schema:startDate %1963-08-29%^^xsd:date ; schema:endDate %1972-19-19%^^xsd:date ; time:hasTime [ time:hasBeginning [ time:inXSDDate %1963-08-29%^^xsd:date ]  ] .</v>
      </c>
    </row>
    <row r="21" spans="1:14" x14ac:dyDescent="0.15">
      <c r="A21" s="1" t="s">
        <v>44</v>
      </c>
      <c r="B21" s="1" t="s">
        <v>45</v>
      </c>
      <c r="C21" s="1">
        <v>19630829</v>
      </c>
      <c r="D21" s="1">
        <v>19721219</v>
      </c>
      <c r="E21" t="str">
        <f t="shared" si="0"/>
        <v>1015</v>
      </c>
      <c r="F21" t="str">
        <f t="shared" si="1"/>
        <v>1963</v>
      </c>
      <c r="G21" t="str">
        <f t="shared" si="2"/>
        <v>08</v>
      </c>
      <c r="H21" t="str">
        <f t="shared" si="3"/>
        <v>29</v>
      </c>
      <c r="I21" t="str">
        <f t="shared" si="4"/>
        <v>%1963-08-29%^^xsd:date</v>
      </c>
      <c r="J21" t="str">
        <f t="shared" si="5"/>
        <v>1972</v>
      </c>
      <c r="K21" t="str">
        <f t="shared" si="6"/>
        <v>12</v>
      </c>
      <c r="L21" t="str">
        <f t="shared" si="7"/>
        <v>19</v>
      </c>
      <c r="M21" t="str">
        <f t="shared" si="8"/>
        <v>%1972-19-19%^^xsd:date</v>
      </c>
      <c r="N21" t="str">
        <f t="shared" si="9"/>
        <v>:1015 a crs:CommonwealthOrganisation ; schema:name %Department of Shipping and Transport, Regional Controller, Tasmania% ; schema:startDate %1963-08-29%^^xsd:date ; schema:endDate %1972-19-19%^^xsd:date ; time:hasTime [ time:hasBeginning [ time:inXSDDate %1963-08-29%^^xsd:date ]  ] .</v>
      </c>
    </row>
    <row r="22" spans="1:14" x14ac:dyDescent="0.15">
      <c r="A22" s="1" t="s">
        <v>46</v>
      </c>
      <c r="B22" s="1" t="s">
        <v>47</v>
      </c>
      <c r="C22" s="1">
        <v>19630829</v>
      </c>
      <c r="D22" s="1">
        <v>19721219</v>
      </c>
      <c r="E22" t="str">
        <f t="shared" si="0"/>
        <v>1016</v>
      </c>
      <c r="F22" t="str">
        <f t="shared" si="1"/>
        <v>1963</v>
      </c>
      <c r="G22" t="str">
        <f t="shared" si="2"/>
        <v>08</v>
      </c>
      <c r="H22" t="str">
        <f t="shared" si="3"/>
        <v>29</v>
      </c>
      <c r="I22" t="str">
        <f t="shared" si="4"/>
        <v>%1963-08-29%^^xsd:date</v>
      </c>
      <c r="J22" t="str">
        <f t="shared" si="5"/>
        <v>1972</v>
      </c>
      <c r="K22" t="str">
        <f t="shared" si="6"/>
        <v>12</v>
      </c>
      <c r="L22" t="str">
        <f t="shared" si="7"/>
        <v>19</v>
      </c>
      <c r="M22" t="str">
        <f t="shared" si="8"/>
        <v>%1972-19-19%^^xsd:date</v>
      </c>
      <c r="N22" t="str">
        <f t="shared" si="9"/>
        <v>:1016 a crs:CommonwealthOrganisation ; schema:name %Department of Shipping and Transport, Regional Controller, Victoria% ; schema:startDate %1963-08-29%^^xsd:date ; schema:endDate %1972-19-19%^^xsd:date ; time:hasTime [ time:hasBeginning [ time:inXSDDate %1963-08-29%^^xsd:date ]  ] .</v>
      </c>
    </row>
    <row r="23" spans="1:14" x14ac:dyDescent="0.15">
      <c r="A23" s="1" t="s">
        <v>48</v>
      </c>
      <c r="B23" s="1" t="s">
        <v>49</v>
      </c>
      <c r="C23" s="1">
        <v>19630829</v>
      </c>
      <c r="D23" s="1">
        <v>19721219</v>
      </c>
      <c r="E23" t="str">
        <f t="shared" si="0"/>
        <v>1017</v>
      </c>
      <c r="F23" t="str">
        <f t="shared" si="1"/>
        <v>1963</v>
      </c>
      <c r="G23" t="str">
        <f t="shared" si="2"/>
        <v>08</v>
      </c>
      <c r="H23" t="str">
        <f t="shared" si="3"/>
        <v>29</v>
      </c>
      <c r="I23" t="str">
        <f t="shared" si="4"/>
        <v>%1963-08-29%^^xsd:date</v>
      </c>
      <c r="J23" t="str">
        <f t="shared" si="5"/>
        <v>1972</v>
      </c>
      <c r="K23" t="str">
        <f t="shared" si="6"/>
        <v>12</v>
      </c>
      <c r="L23" t="str">
        <f t="shared" si="7"/>
        <v>19</v>
      </c>
      <c r="M23" t="str">
        <f t="shared" si="8"/>
        <v>%1972-19-19%^^xsd:date</v>
      </c>
      <c r="N23" t="str">
        <f t="shared" si="9"/>
        <v>:1017 a crs:CommonwealthOrganisation ; schema:name %Department of Shipping and Transport, Regional Controller, Western Australia% ; schema:startDate %1963-08-29%^^xsd:date ; schema:endDate %1972-19-19%^^xsd:date ; time:hasTime [ time:hasBeginning [ time:inXSDDate %1963-08-29%^^xsd:date ]  ] .</v>
      </c>
    </row>
    <row r="24" spans="1:14" x14ac:dyDescent="0.15">
      <c r="A24" s="1" t="s">
        <v>50</v>
      </c>
      <c r="B24" s="1" t="s">
        <v>51</v>
      </c>
      <c r="C24" s="1">
        <v>19620119</v>
      </c>
      <c r="D24" s="1">
        <v>19960701</v>
      </c>
      <c r="E24" t="str">
        <f t="shared" si="0"/>
        <v>1018</v>
      </c>
      <c r="F24" t="str">
        <f t="shared" si="1"/>
        <v>1962</v>
      </c>
      <c r="G24" t="str">
        <f t="shared" si="2"/>
        <v>01</v>
      </c>
      <c r="H24" t="str">
        <f t="shared" si="3"/>
        <v>19</v>
      </c>
      <c r="I24" t="str">
        <f t="shared" si="4"/>
        <v>%1962-01-19%^^xsd:date</v>
      </c>
      <c r="J24" t="str">
        <f t="shared" si="5"/>
        <v>1996</v>
      </c>
      <c r="K24" t="str">
        <f t="shared" si="6"/>
        <v>07</v>
      </c>
      <c r="L24" t="str">
        <f t="shared" si="7"/>
        <v>01</v>
      </c>
      <c r="M24" t="str">
        <f t="shared" si="8"/>
        <v>%1996-01-01%^^xsd:date</v>
      </c>
      <c r="N24" t="str">
        <f t="shared" si="9"/>
        <v>:1018 a crs:CommonwealthOrganisation ; schema:name %RAAF Movement Control Office, Sydney, New South Wales (from July 1990) Services Air Movement Control Office (SAMCO)% ; schema:startDate %1962-01-19%^^xsd:date ; schema:endDate %1996-01-01%^^xsd:date ; time:hasTime [ time:hasBeginning [ time:inXSDDate %1962-01-19%^^xsd:date ]  ] .</v>
      </c>
    </row>
    <row r="25" spans="1:14" x14ac:dyDescent="0.15">
      <c r="A25" s="1" t="s">
        <v>52</v>
      </c>
      <c r="B25" s="1" t="s">
        <v>53</v>
      </c>
      <c r="C25" s="1">
        <v>19421001</v>
      </c>
      <c r="D25" s="1">
        <v>19750909</v>
      </c>
      <c r="E25" t="str">
        <f t="shared" si="0"/>
        <v>1019</v>
      </c>
      <c r="F25" t="str">
        <f t="shared" si="1"/>
        <v>1942</v>
      </c>
      <c r="G25" t="str">
        <f t="shared" si="2"/>
        <v>10</v>
      </c>
      <c r="H25" t="str">
        <f t="shared" si="3"/>
        <v>01</v>
      </c>
      <c r="I25" t="str">
        <f t="shared" si="4"/>
        <v>%1942-10-01%^^xsd:date</v>
      </c>
      <c r="J25" t="str">
        <f t="shared" si="5"/>
        <v>1975</v>
      </c>
      <c r="K25" t="str">
        <f t="shared" si="6"/>
        <v>09</v>
      </c>
      <c r="L25" t="str">
        <f t="shared" si="7"/>
        <v>09</v>
      </c>
      <c r="M25" t="str">
        <f t="shared" si="8"/>
        <v>%1975-09-09%^^xsd:date</v>
      </c>
      <c r="N25" t="str">
        <f t="shared" si="9"/>
        <v>:1019 a crs:CommonwealthOrganisation ; schema:name %Area Finance Office, New South Wales, Sydney (a) Department of Air (b) Department of Defence [III] (Air Office)% ; schema:startDate %1942-10-01%^^xsd:date ; schema:endDate %1975-09-09%^^xsd:date ; time:hasTime [ time:hasBeginning [ time:inXSDDate %1942-10-01%^^xsd:date ]  ] .</v>
      </c>
    </row>
    <row r="26" spans="1:14" x14ac:dyDescent="0.15">
      <c r="A26" s="1" t="s">
        <v>54</v>
      </c>
      <c r="B26" s="1" t="s">
        <v>55</v>
      </c>
      <c r="C26" s="1">
        <v>19230901</v>
      </c>
      <c r="D26" s="1">
        <v>19500904</v>
      </c>
      <c r="E26" t="str">
        <f t="shared" si="0"/>
        <v>0102</v>
      </c>
      <c r="F26" t="str">
        <f t="shared" si="1"/>
        <v>1923</v>
      </c>
      <c r="G26" t="str">
        <f t="shared" si="2"/>
        <v>09</v>
      </c>
      <c r="H26" t="str">
        <f t="shared" si="3"/>
        <v>01</v>
      </c>
      <c r="I26" t="str">
        <f t="shared" si="4"/>
        <v>%1923-09-01%^^xsd:date</v>
      </c>
      <c r="J26" t="str">
        <f t="shared" si="5"/>
        <v>1950</v>
      </c>
      <c r="K26" t="str">
        <f t="shared" si="6"/>
        <v>09</v>
      </c>
      <c r="L26" t="str">
        <f t="shared" si="7"/>
        <v>04</v>
      </c>
      <c r="M26" t="str">
        <f t="shared" si="8"/>
        <v>%1950-04-04%^^xsd:date</v>
      </c>
      <c r="N26" t="str">
        <f t="shared" si="9"/>
        <v>:0102 a crs:CommonwealthOrganisation ; schema:name %Australian Commonwealth Shipping Board% ; schema:startDate %1923-09-01%^^xsd:date ; schema:endDate %1950-04-04%^^xsd:date ; time:hasTime [ time:hasBeginning [ time:inXSDDate %1923-09-01%^^xsd:date ]  ] .</v>
      </c>
    </row>
    <row r="27" spans="1:14" x14ac:dyDescent="0.15">
      <c r="A27" s="1" t="s">
        <v>56</v>
      </c>
      <c r="B27" s="1" t="s">
        <v>57</v>
      </c>
      <c r="C27" s="1">
        <v>19420501</v>
      </c>
      <c r="D27" s="1">
        <v>19660110</v>
      </c>
      <c r="E27" t="str">
        <f t="shared" si="0"/>
        <v>1021</v>
      </c>
      <c r="F27" t="str">
        <f t="shared" si="1"/>
        <v>1942</v>
      </c>
      <c r="G27" t="str">
        <f t="shared" si="2"/>
        <v>05</v>
      </c>
      <c r="H27" t="str">
        <f t="shared" si="3"/>
        <v>01</v>
      </c>
      <c r="I27" t="str">
        <f t="shared" si="4"/>
        <v>%1942-05-01%^^xsd:date</v>
      </c>
      <c r="J27" t="str">
        <f t="shared" si="5"/>
        <v>1966</v>
      </c>
      <c r="K27" t="str">
        <f t="shared" si="6"/>
        <v>01</v>
      </c>
      <c r="L27" t="str">
        <f t="shared" si="7"/>
        <v>10</v>
      </c>
      <c r="M27" t="str">
        <f t="shared" si="8"/>
        <v>%1966-10-10%^^xsd:date</v>
      </c>
      <c r="N27" t="str">
        <f t="shared" si="9"/>
        <v>:1021 a crs:CommonwealthOrganisation ; schema:name %Area Finance Office, Melbourne (also known as Southern Area Finance Office to 1954) (a) Department of Air (b) Department of Defence [III] (Air Office)% ; schema:startDate %1942-05-01%^^xsd:date ; schema:endDate %1966-10-10%^^xsd:date ; time:hasTime [ time:hasBeginning [ time:inXSDDate %1942-05-01%^^xsd:date ]  ] .</v>
      </c>
    </row>
    <row r="28" spans="1:14" x14ac:dyDescent="0.15">
      <c r="A28" s="1" t="s">
        <v>58</v>
      </c>
      <c r="B28" s="1" t="s">
        <v>59</v>
      </c>
      <c r="C28" s="1">
        <v>19410101</v>
      </c>
      <c r="D28" s="1">
        <v>19760701</v>
      </c>
      <c r="E28" t="str">
        <f t="shared" si="0"/>
        <v>1022</v>
      </c>
      <c r="F28" t="str">
        <f t="shared" si="1"/>
        <v>1941</v>
      </c>
      <c r="G28" t="str">
        <f t="shared" si="2"/>
        <v>01</v>
      </c>
      <c r="H28" t="str">
        <f t="shared" si="3"/>
        <v>01</v>
      </c>
      <c r="I28" t="str">
        <f t="shared" si="4"/>
        <v>%1941-01-01%^^xsd:date</v>
      </c>
      <c r="J28" t="str">
        <f t="shared" si="5"/>
        <v>1976</v>
      </c>
      <c r="K28" t="str">
        <f t="shared" si="6"/>
        <v>07</v>
      </c>
      <c r="L28" t="str">
        <f t="shared" si="7"/>
        <v>01</v>
      </c>
      <c r="M28" t="str">
        <f t="shared" si="8"/>
        <v>%1976-01-01%^^xsd:date</v>
      </c>
      <c r="N28" t="str">
        <f t="shared" si="9"/>
        <v>:1022 a crs:CommonwealthOrganisation ; schema:name %Area Finance Officer, Department of Air, Perth, Western Australia% ; schema:startDate %1941-01-01%^^xsd:date ; schema:endDate %1976-01-01%^^xsd:date ; time:hasTime [ time:hasBeginning [ time:inXSDDate %1941-01-01%^^xsd:date ]  ] .</v>
      </c>
    </row>
    <row r="29" spans="1:14" x14ac:dyDescent="0.15">
      <c r="A29" s="1" t="s">
        <v>60</v>
      </c>
      <c r="B29" s="1" t="s">
        <v>61</v>
      </c>
      <c r="C29" s="1">
        <v>19480223</v>
      </c>
      <c r="E29" t="str">
        <f t="shared" si="0"/>
        <v>1023</v>
      </c>
      <c r="F29" t="str">
        <f t="shared" si="1"/>
        <v>1948</v>
      </c>
      <c r="G29" t="str">
        <f t="shared" si="2"/>
        <v>02</v>
      </c>
      <c r="H29" t="str">
        <f t="shared" si="3"/>
        <v>23</v>
      </c>
      <c r="I29" t="str">
        <f t="shared" si="4"/>
        <v>%1948-02-23%^^xsd:date</v>
      </c>
      <c r="J29" t="str">
        <f t="shared" si="5"/>
        <v/>
      </c>
      <c r="K29" t="str">
        <f t="shared" si="6"/>
        <v/>
      </c>
      <c r="L29" t="str">
        <f t="shared" si="7"/>
        <v/>
      </c>
      <c r="M29" t="str">
        <f t="shared" si="8"/>
        <v/>
      </c>
      <c r="N29" t="str">
        <f t="shared" si="9"/>
        <v>:1023 a crs:CommonwealthOrganisation ; schema:name %RAAF No 6 Squadron, Amberley [Queensland] [II]% ; schema:startDate %1948-02-23%^^xsd:date ; time:hasTime [ time:hasBeginning [ time:inXSDDate %1948-02-23%^^xsd:date ]  ] .</v>
      </c>
    </row>
    <row r="30" spans="1:14" x14ac:dyDescent="0.15">
      <c r="A30" s="1" t="s">
        <v>62</v>
      </c>
      <c r="B30" s="1" t="s">
        <v>63</v>
      </c>
      <c r="C30" s="1">
        <v>19590921</v>
      </c>
      <c r="D30" s="1">
        <v>20149999</v>
      </c>
      <c r="E30" t="str">
        <f t="shared" si="0"/>
        <v>1025</v>
      </c>
      <c r="F30" t="str">
        <f t="shared" si="1"/>
        <v>1959</v>
      </c>
      <c r="G30" t="str">
        <f t="shared" si="2"/>
        <v>09</v>
      </c>
      <c r="H30" t="str">
        <f t="shared" si="3"/>
        <v>21</v>
      </c>
      <c r="I30" t="str">
        <f t="shared" si="4"/>
        <v>%1959-09-21%^^xsd:date</v>
      </c>
      <c r="J30" t="str">
        <f t="shared" si="5"/>
        <v>2014</v>
      </c>
      <c r="K30" t="str">
        <f t="shared" si="6"/>
        <v>99</v>
      </c>
      <c r="L30" t="str">
        <f t="shared" si="7"/>
        <v>99</v>
      </c>
      <c r="M30" t="str">
        <f t="shared" si="8"/>
        <v>%2014%^^xsd:gYear</v>
      </c>
      <c r="N30" t="str">
        <f t="shared" si="9"/>
        <v>:1025 a crs:CommonwealthOrganisation ; schema:name %RAAF No 2 Control and Reporting Unit, Darwin [Northern Territory]% ; schema:startDate %1959-09-21%^^xsd:date ; schema:endDate %2014%^^xsd:gYear ; time:hasTime [ time:hasBeginning [ time:inXSDDate %1959-09-21%^^xsd:date ]  ] .</v>
      </c>
    </row>
    <row r="31" spans="1:14" x14ac:dyDescent="0.15">
      <c r="A31" s="1" t="s">
        <v>64</v>
      </c>
      <c r="B31" s="1" t="s">
        <v>65</v>
      </c>
      <c r="C31" s="1">
        <v>19460509</v>
      </c>
      <c r="D31" s="1">
        <v>19740618</v>
      </c>
      <c r="E31" t="str">
        <f t="shared" si="0"/>
        <v>1027</v>
      </c>
      <c r="F31" t="str">
        <f t="shared" si="1"/>
        <v>1946</v>
      </c>
      <c r="G31" t="str">
        <f t="shared" si="2"/>
        <v>05</v>
      </c>
      <c r="H31" t="str">
        <f t="shared" si="3"/>
        <v>09</v>
      </c>
      <c r="I31" t="str">
        <f t="shared" si="4"/>
        <v>%1946-05-09%^^xsd:date</v>
      </c>
      <c r="J31" t="str">
        <f t="shared" si="5"/>
        <v>1974</v>
      </c>
      <c r="K31" t="str">
        <f t="shared" si="6"/>
        <v>06</v>
      </c>
      <c r="L31" t="str">
        <f t="shared" si="7"/>
        <v>18</v>
      </c>
      <c r="M31" t="str">
        <f t="shared" si="8"/>
        <v>%1974-18-18%^^xsd:date</v>
      </c>
      <c r="N31" t="str">
        <f t="shared" si="9"/>
        <v>:1027 a crs:CommonwealthOrganisation ; schema:name %Director of Works, Victoria Region/ (from 1948) Victoria-Tasmania Region% ; schema:startDate %1946-05-09%^^xsd:date ; schema:endDate %1974-18-18%^^xsd:date ; time:hasTime [ time:hasBeginning [ time:inXSDDate %1946-05-09%^^xsd:date ]  ] .</v>
      </c>
    </row>
    <row r="32" spans="1:14" x14ac:dyDescent="0.15">
      <c r="A32" s="1" t="s">
        <v>66</v>
      </c>
      <c r="B32" s="1" t="s">
        <v>67</v>
      </c>
      <c r="C32" s="1">
        <v>19360101</v>
      </c>
      <c r="D32" s="1">
        <v>20149999</v>
      </c>
      <c r="E32" t="str">
        <f t="shared" si="0"/>
        <v>1028</v>
      </c>
      <c r="F32" t="str">
        <f t="shared" si="1"/>
        <v>1936</v>
      </c>
      <c r="G32" t="str">
        <f t="shared" si="2"/>
        <v>01</v>
      </c>
      <c r="H32" t="str">
        <f t="shared" si="3"/>
        <v>01</v>
      </c>
      <c r="I32" t="str">
        <f t="shared" si="4"/>
        <v>%1936-01-01%^^xsd:date</v>
      </c>
      <c r="J32" t="str">
        <f t="shared" si="5"/>
        <v>2014</v>
      </c>
      <c r="K32" t="str">
        <f t="shared" si="6"/>
        <v>99</v>
      </c>
      <c r="L32" t="str">
        <f t="shared" si="7"/>
        <v>99</v>
      </c>
      <c r="M32" t="str">
        <f t="shared" si="8"/>
        <v>%2014%^^xsd:gYear</v>
      </c>
      <c r="N32" t="str">
        <f t="shared" si="9"/>
        <v>:1028 a crs:CommonwealthOrganisation ; schema:name %RAAF 503 Wing, Richmond [New South Wales]% ; schema:startDate %1936-01-01%^^xsd:date ; schema:endDate %2014%^^xsd:gYear ; time:hasTime [ time:hasBeginning [ time:inXSDDate %1936-01-01%^^xsd:date ]  ] .</v>
      </c>
    </row>
    <row r="33" spans="1:14" x14ac:dyDescent="0.15">
      <c r="A33" s="1" t="s">
        <v>68</v>
      </c>
      <c r="B33" s="1" t="s">
        <v>69</v>
      </c>
      <c r="C33" s="1">
        <v>19460509</v>
      </c>
      <c r="D33" s="1">
        <v>19740618</v>
      </c>
      <c r="E33" t="str">
        <f t="shared" si="0"/>
        <v>1029</v>
      </c>
      <c r="F33" t="str">
        <f t="shared" si="1"/>
        <v>1946</v>
      </c>
      <c r="G33" t="str">
        <f t="shared" si="2"/>
        <v>05</v>
      </c>
      <c r="H33" t="str">
        <f t="shared" si="3"/>
        <v>09</v>
      </c>
      <c r="I33" t="str">
        <f t="shared" si="4"/>
        <v>%1946-05-09%^^xsd:date</v>
      </c>
      <c r="J33" t="str">
        <f t="shared" si="5"/>
        <v>1974</v>
      </c>
      <c r="K33" t="str">
        <f t="shared" si="6"/>
        <v>06</v>
      </c>
      <c r="L33" t="str">
        <f t="shared" si="7"/>
        <v>18</v>
      </c>
      <c r="M33" t="str">
        <f t="shared" si="8"/>
        <v>%1974-18-18%^^xsd:date</v>
      </c>
      <c r="N33" t="str">
        <f t="shared" si="9"/>
        <v>:1029 a crs:CommonwealthOrganisation ; schema:name %Director of Works, New South Wales% ; schema:startDate %1946-05-09%^^xsd:date ; schema:endDate %1974-18-18%^^xsd:date ; time:hasTime [ time:hasBeginning [ time:inXSDDate %1946-05-09%^^xsd:date ]  ] .</v>
      </c>
    </row>
    <row r="34" spans="1:14" x14ac:dyDescent="0.15">
      <c r="A34" s="1" t="s">
        <v>70</v>
      </c>
      <c r="B34" s="1" t="s">
        <v>71</v>
      </c>
      <c r="C34" s="1">
        <v>19220310</v>
      </c>
      <c r="D34" s="1">
        <v>19740101</v>
      </c>
      <c r="E34" t="str">
        <f t="shared" si="0"/>
        <v>0103</v>
      </c>
      <c r="F34" t="str">
        <f t="shared" si="1"/>
        <v>1922</v>
      </c>
      <c r="G34" t="str">
        <f t="shared" si="2"/>
        <v>03</v>
      </c>
      <c r="H34" t="str">
        <f t="shared" si="3"/>
        <v>10</v>
      </c>
      <c r="I34" t="str">
        <f t="shared" si="4"/>
        <v>%1922-03-10%^^xsd:date</v>
      </c>
      <c r="J34" t="str">
        <f t="shared" si="5"/>
        <v>1974</v>
      </c>
      <c r="K34" t="str">
        <f t="shared" si="6"/>
        <v>01</v>
      </c>
      <c r="L34" t="str">
        <f t="shared" si="7"/>
        <v>01</v>
      </c>
      <c r="M34" t="str">
        <f t="shared" si="8"/>
        <v>%1974-01-01%^^xsd:date</v>
      </c>
      <c r="N34" t="str">
        <f t="shared" si="9"/>
        <v>:0103 a crs:CommonwealthOrganisation ; schema:name %Tariff Board% ; schema:startDate %1922-03-10%^^xsd:date ; schema:endDate %1974-01-01%^^xsd:date ; time:hasTime [ time:hasBeginning [ time:inXSDDate %1922-03-10%^^xsd:date ]  ] .</v>
      </c>
    </row>
    <row r="35" spans="1:14" x14ac:dyDescent="0.15">
      <c r="A35" s="1" t="s">
        <v>72</v>
      </c>
      <c r="B35" s="1" t="s">
        <v>73</v>
      </c>
      <c r="C35" s="1">
        <v>18351021</v>
      </c>
      <c r="D35" s="1">
        <v>19750701</v>
      </c>
      <c r="E35" t="str">
        <f t="shared" si="0"/>
        <v>1030</v>
      </c>
      <c r="F35" t="str">
        <f t="shared" si="1"/>
        <v>1835</v>
      </c>
      <c r="G35" t="str">
        <f t="shared" si="2"/>
        <v>10</v>
      </c>
      <c r="H35" t="str">
        <f t="shared" si="3"/>
        <v>21</v>
      </c>
      <c r="I35" t="str">
        <f t="shared" si="4"/>
        <v>%1835-10-21%^^xsd:date</v>
      </c>
      <c r="J35" t="str">
        <f t="shared" si="5"/>
        <v>1975</v>
      </c>
      <c r="K35" t="str">
        <f t="shared" si="6"/>
        <v>07</v>
      </c>
      <c r="L35" t="str">
        <f t="shared" si="7"/>
        <v>01</v>
      </c>
      <c r="M35" t="str">
        <f t="shared" si="8"/>
        <v>%1975-01-01%^^xsd:date</v>
      </c>
      <c r="N35" t="str">
        <f t="shared" si="9"/>
        <v>:1030 a crs:CommonwealthOrganisation ; schema:name %General Post Office, Sydney (also known as Postal Department (until 1865) then Postmaster-General's Department, 1865-1901; Postmaster-General's Department, State Administration, New South Wales, 1901-1975)% ; schema:startDate %1835-10-21%^^xsd:date ; schema:endDate %1975-01-01%^^xsd:date ; time:hasTime [ time:hasBeginning [ time:inXSDDate %1835-10-21%^^xsd:date ]  ] .</v>
      </c>
    </row>
    <row r="36" spans="1:14" x14ac:dyDescent="0.15">
      <c r="A36" s="1" t="s">
        <v>74</v>
      </c>
      <c r="B36" s="1" t="s">
        <v>75</v>
      </c>
      <c r="C36" s="1">
        <v>18600401</v>
      </c>
      <c r="D36" s="1">
        <v>19750701</v>
      </c>
      <c r="E36" t="str">
        <f t="shared" si="0"/>
        <v>1031</v>
      </c>
      <c r="F36" t="str">
        <f t="shared" si="1"/>
        <v>1860</v>
      </c>
      <c r="G36" t="str">
        <f t="shared" si="2"/>
        <v>04</v>
      </c>
      <c r="H36" t="str">
        <f t="shared" si="3"/>
        <v>01</v>
      </c>
      <c r="I36" t="str">
        <f t="shared" si="4"/>
        <v>%1860-04-01%^^xsd:date</v>
      </c>
      <c r="J36" t="str">
        <f t="shared" si="5"/>
        <v>1975</v>
      </c>
      <c r="K36" t="str">
        <f t="shared" si="6"/>
        <v>07</v>
      </c>
      <c r="L36" t="str">
        <f t="shared" si="7"/>
        <v>01</v>
      </c>
      <c r="M36" t="str">
        <f t="shared" si="8"/>
        <v>%1975-01-01%^^xsd:date</v>
      </c>
      <c r="N36" t="str">
        <f t="shared" si="9"/>
        <v>:1031 a crs:CommonwealthOrganisation ; schema:name %General Post Office, Brisbane (also known as Posts and Telegraphs Department, 1879-1901, and Postmaster-General's Department, State Administration, Queensland, 1901-1975)% ; schema:startDate %1860-04-01%^^xsd:date ; schema:endDate %1975-01-01%^^xsd:date ; time:hasTime [ time:hasBeginning [ time:inXSDDate %1860-04-01%^^xsd:date ]  ] .</v>
      </c>
    </row>
    <row r="37" spans="1:14" x14ac:dyDescent="0.15">
      <c r="A37" s="1" t="s">
        <v>76</v>
      </c>
      <c r="B37" s="1" t="s">
        <v>77</v>
      </c>
      <c r="C37" s="1">
        <v>18370410</v>
      </c>
      <c r="D37" s="1">
        <v>19750701</v>
      </c>
      <c r="E37" t="str">
        <f t="shared" si="0"/>
        <v>1032</v>
      </c>
      <c r="F37" t="str">
        <f t="shared" si="1"/>
        <v>1837</v>
      </c>
      <c r="G37" t="str">
        <f t="shared" si="2"/>
        <v>04</v>
      </c>
      <c r="H37" t="str">
        <f t="shared" si="3"/>
        <v>10</v>
      </c>
      <c r="I37" t="str">
        <f t="shared" si="4"/>
        <v>%1837-04-10%^^xsd:date</v>
      </c>
      <c r="J37" t="str">
        <f t="shared" si="5"/>
        <v>1975</v>
      </c>
      <c r="K37" t="str">
        <f t="shared" si="6"/>
        <v>07</v>
      </c>
      <c r="L37" t="str">
        <f t="shared" si="7"/>
        <v>01</v>
      </c>
      <c r="M37" t="str">
        <f t="shared" si="8"/>
        <v>%1975-01-01%^^xsd:date</v>
      </c>
      <c r="N37" t="str">
        <f t="shared" si="9"/>
        <v>:1032 a crs:CommonwealthOrganisation ; schema:name %General Post Office, Adelaide (also known as Postmaster-General's Department, State Administration, South Australia, 1901-1975)% ; schema:startDate %1837-04-10%^^xsd:date ; schema:endDate %1975-01-01%^^xsd:date ; time:hasTime [ time:hasBeginning [ time:inXSDDate %1837-04-10%^^xsd:date ]  ] .</v>
      </c>
    </row>
    <row r="38" spans="1:14" x14ac:dyDescent="0.15">
      <c r="A38" s="1" t="s">
        <v>78</v>
      </c>
      <c r="B38" s="1" t="s">
        <v>79</v>
      </c>
      <c r="C38" s="1">
        <v>18320101</v>
      </c>
      <c r="D38" s="1">
        <v>19750701</v>
      </c>
      <c r="E38" t="str">
        <f t="shared" si="0"/>
        <v>1033</v>
      </c>
      <c r="F38" t="str">
        <f t="shared" si="1"/>
        <v>1832</v>
      </c>
      <c r="G38" t="str">
        <f t="shared" si="2"/>
        <v>01</v>
      </c>
      <c r="H38" t="str">
        <f t="shared" si="3"/>
        <v>01</v>
      </c>
      <c r="I38" t="str">
        <f t="shared" si="4"/>
        <v>%1832-01-01%^^xsd:date</v>
      </c>
      <c r="J38" t="str">
        <f t="shared" si="5"/>
        <v>1975</v>
      </c>
      <c r="K38" t="str">
        <f t="shared" si="6"/>
        <v>07</v>
      </c>
      <c r="L38" t="str">
        <f t="shared" si="7"/>
        <v>01</v>
      </c>
      <c r="M38" t="str">
        <f t="shared" si="8"/>
        <v>%1975-01-01%^^xsd:date</v>
      </c>
      <c r="N38" t="str">
        <f t="shared" si="9"/>
        <v>:1033 a crs:CommonwealthOrganisation ; schema:name %General Post Office, Hobart (also known as Post Office Department, by 1867-1901; Postmaster-General's Department, State Administration, Tasmania, 1901-1975)% ; schema:startDate %1832-01-01%^^xsd:date ; schema:endDate %1975-01-01%^^xsd:date ; time:hasTime [ time:hasBeginning [ time:inXSDDate %1832-01-01%^^xsd:date ]  ] .</v>
      </c>
    </row>
    <row r="39" spans="1:14" x14ac:dyDescent="0.15">
      <c r="A39" s="1" t="s">
        <v>80</v>
      </c>
      <c r="B39" s="1" t="s">
        <v>81</v>
      </c>
      <c r="C39" s="1">
        <v>18510701</v>
      </c>
      <c r="D39" s="1">
        <v>19750701</v>
      </c>
      <c r="E39" t="str">
        <f t="shared" si="0"/>
        <v>1034</v>
      </c>
      <c r="F39" t="str">
        <f t="shared" si="1"/>
        <v>1851</v>
      </c>
      <c r="G39" t="str">
        <f t="shared" si="2"/>
        <v>07</v>
      </c>
      <c r="H39" t="str">
        <f t="shared" si="3"/>
        <v>01</v>
      </c>
      <c r="I39" t="str">
        <f t="shared" si="4"/>
        <v>%1851-07-01%^^xsd:date</v>
      </c>
      <c r="J39" t="str">
        <f t="shared" si="5"/>
        <v>1975</v>
      </c>
      <c r="K39" t="str">
        <f t="shared" si="6"/>
        <v>07</v>
      </c>
      <c r="L39" t="str">
        <f t="shared" si="7"/>
        <v>01</v>
      </c>
      <c r="M39" t="str">
        <f t="shared" si="8"/>
        <v>%1975-01-01%^^xsd:date</v>
      </c>
      <c r="N39" t="str">
        <f t="shared" si="9"/>
        <v>:1034 a crs:CommonwealthOrganisation ; schema:name %General Post Office, Melbourne (also known as Postmaster-General's Department, State Administration, Victoria, 1901-1975)% ; schema:startDate %1851-07-01%^^xsd:date ; schema:endDate %1975-01-01%^^xsd:date ; time:hasTime [ time:hasBeginning [ time:inXSDDate %1851-07-01%^^xsd:date ]  ] .</v>
      </c>
    </row>
    <row r="40" spans="1:14" x14ac:dyDescent="0.15">
      <c r="A40" s="1" t="s">
        <v>82</v>
      </c>
      <c r="B40" s="1" t="s">
        <v>83</v>
      </c>
      <c r="C40" s="1">
        <v>18410101</v>
      </c>
      <c r="D40" s="1">
        <v>19750701</v>
      </c>
      <c r="E40" t="str">
        <f t="shared" si="0"/>
        <v>1035</v>
      </c>
      <c r="F40" t="str">
        <f t="shared" si="1"/>
        <v>1841</v>
      </c>
      <c r="G40" t="str">
        <f t="shared" si="2"/>
        <v>01</v>
      </c>
      <c r="H40" t="str">
        <f t="shared" si="3"/>
        <v>01</v>
      </c>
      <c r="I40" t="str">
        <f t="shared" si="4"/>
        <v>%1841-01-01%^^xsd:date</v>
      </c>
      <c r="J40" t="str">
        <f t="shared" si="5"/>
        <v>1975</v>
      </c>
      <c r="K40" t="str">
        <f t="shared" si="6"/>
        <v>07</v>
      </c>
      <c r="L40" t="str">
        <f t="shared" si="7"/>
        <v>01</v>
      </c>
      <c r="M40" t="str">
        <f t="shared" si="8"/>
        <v>%1975-01-01%^^xsd:date</v>
      </c>
      <c r="N40" t="str">
        <f t="shared" si="9"/>
        <v>:1035 a crs:CommonwealthOrganisation ; schema:name %Postmaster-General's Department, General Post Office, Perth (also known as State Administration, Western Australia)% ; schema:startDate %1841-01-01%^^xsd:date ; schema:endDate %1975-01-01%^^xsd:date ; time:hasTime [ time:hasBeginning [ time:inXSDDate %1841-01-01%^^xsd:date ]  ] .</v>
      </c>
    </row>
    <row r="41" spans="1:14" x14ac:dyDescent="0.15">
      <c r="A41" s="1" t="s">
        <v>84</v>
      </c>
      <c r="B41" s="1" t="s">
        <v>85</v>
      </c>
      <c r="C41" s="1">
        <v>19210307</v>
      </c>
      <c r="D41" s="1">
        <v>19870724</v>
      </c>
      <c r="E41" t="str">
        <f t="shared" si="0"/>
        <v>1036</v>
      </c>
      <c r="F41" t="str">
        <f t="shared" si="1"/>
        <v>1921</v>
      </c>
      <c r="G41" t="str">
        <f t="shared" si="2"/>
        <v>03</v>
      </c>
      <c r="H41" t="str">
        <f t="shared" si="3"/>
        <v>07</v>
      </c>
      <c r="I41" t="str">
        <f t="shared" si="4"/>
        <v>%1921-03-07%^^xsd:date</v>
      </c>
      <c r="J41" t="str">
        <f t="shared" si="5"/>
        <v>1987</v>
      </c>
      <c r="K41" t="str">
        <f t="shared" si="6"/>
        <v>07</v>
      </c>
      <c r="L41" t="str">
        <f t="shared" si="7"/>
        <v>24</v>
      </c>
      <c r="M41" t="str">
        <f t="shared" si="8"/>
        <v>%1987-24-24%^^xsd:date</v>
      </c>
      <c r="N41" t="str">
        <f t="shared" si="9"/>
        <v>:1036 a crs:CommonwealthOrganisation ; schema:name %Department of Health, Regional Office, New South Wales% ; schema:startDate %1921-03-07%^^xsd:date ; schema:endDate %1987-24-24%^^xsd:date ; time:hasTime [ time:hasBeginning [ time:inXSDDate %1921-03-07%^^xsd:date ]  ] .</v>
      </c>
    </row>
    <row r="42" spans="1:14" x14ac:dyDescent="0.15">
      <c r="A42" s="1" t="s">
        <v>86</v>
      </c>
      <c r="B42" s="1" t="s">
        <v>87</v>
      </c>
      <c r="C42" s="1">
        <v>19210101</v>
      </c>
      <c r="D42" s="1">
        <v>19870724</v>
      </c>
      <c r="E42" t="str">
        <f t="shared" si="0"/>
        <v>1037</v>
      </c>
      <c r="F42" t="str">
        <f t="shared" si="1"/>
        <v>1921</v>
      </c>
      <c r="G42" t="str">
        <f t="shared" si="2"/>
        <v>01</v>
      </c>
      <c r="H42" t="str">
        <f t="shared" si="3"/>
        <v>01</v>
      </c>
      <c r="I42" t="str">
        <f t="shared" si="4"/>
        <v>%1921-01-01%^^xsd:date</v>
      </c>
      <c r="J42" t="str">
        <f t="shared" si="5"/>
        <v>1987</v>
      </c>
      <c r="K42" t="str">
        <f t="shared" si="6"/>
        <v>07</v>
      </c>
      <c r="L42" t="str">
        <f t="shared" si="7"/>
        <v>24</v>
      </c>
      <c r="M42" t="str">
        <f t="shared" si="8"/>
        <v>%1987-24-24%^^xsd:date</v>
      </c>
      <c r="N42" t="str">
        <f t="shared" si="9"/>
        <v>:1037 a crs:CommonwealthOrganisation ; schema:name %Department of Health, Divisional Office/ (from 1974) Regional Office, Queensland% ; schema:startDate %1921-01-01%^^xsd:date ; schema:endDate %1987-24-24%^^xsd:date ; time:hasTime [ time:hasBeginning [ time:inXSDDate %1921-01-01%^^xsd:date ]  ] .</v>
      </c>
    </row>
    <row r="43" spans="1:14" x14ac:dyDescent="0.15">
      <c r="A43" s="1" t="s">
        <v>88</v>
      </c>
      <c r="B43" s="1" t="s">
        <v>89</v>
      </c>
      <c r="C43" s="1">
        <v>19210107</v>
      </c>
      <c r="D43" s="1">
        <v>19870724</v>
      </c>
      <c r="E43" t="str">
        <f t="shared" si="0"/>
        <v>1038</v>
      </c>
      <c r="F43" t="str">
        <f t="shared" si="1"/>
        <v>1921</v>
      </c>
      <c r="G43" t="str">
        <f t="shared" si="2"/>
        <v>01</v>
      </c>
      <c r="H43" t="str">
        <f t="shared" si="3"/>
        <v>07</v>
      </c>
      <c r="I43" t="str">
        <f t="shared" si="4"/>
        <v>%1921-01-07%^^xsd:date</v>
      </c>
      <c r="J43" t="str">
        <f t="shared" si="5"/>
        <v>1987</v>
      </c>
      <c r="K43" t="str">
        <f t="shared" si="6"/>
        <v>07</v>
      </c>
      <c r="L43" t="str">
        <f t="shared" si="7"/>
        <v>24</v>
      </c>
      <c r="M43" t="str">
        <f t="shared" si="8"/>
        <v>%1987-24-24%^^xsd:date</v>
      </c>
      <c r="N43" t="str">
        <f t="shared" si="9"/>
        <v>:1038 a crs:CommonwealthOrganisation ; schema:name %Department of Health, Divisional Office/ (from 1974) Regional Office, South Australia% ; schema:startDate %1921-01-07%^^xsd:date ; schema:endDate %1987-24-24%^^xsd:date ; time:hasTime [ time:hasBeginning [ time:inXSDDate %1921-01-07%^^xsd:date ]  ] .</v>
      </c>
    </row>
    <row r="44" spans="1:14" x14ac:dyDescent="0.15">
      <c r="A44" s="1" t="s">
        <v>90</v>
      </c>
      <c r="B44" s="1" t="s">
        <v>91</v>
      </c>
      <c r="C44" s="1">
        <v>19370101</v>
      </c>
      <c r="D44" s="1">
        <v>19870724</v>
      </c>
      <c r="E44" t="str">
        <f t="shared" si="0"/>
        <v>1039</v>
      </c>
      <c r="F44" t="str">
        <f t="shared" si="1"/>
        <v>1937</v>
      </c>
      <c r="G44" t="str">
        <f t="shared" si="2"/>
        <v>01</v>
      </c>
      <c r="H44" t="str">
        <f t="shared" si="3"/>
        <v>01</v>
      </c>
      <c r="I44" t="str">
        <f t="shared" si="4"/>
        <v>%1937-01-01%^^xsd:date</v>
      </c>
      <c r="J44" t="str">
        <f t="shared" si="5"/>
        <v>1987</v>
      </c>
      <c r="K44" t="str">
        <f t="shared" si="6"/>
        <v>07</v>
      </c>
      <c r="L44" t="str">
        <f t="shared" si="7"/>
        <v>24</v>
      </c>
      <c r="M44" t="str">
        <f t="shared" si="8"/>
        <v>%1987-24-24%^^xsd:date</v>
      </c>
      <c r="N44" t="str">
        <f t="shared" si="9"/>
        <v>:1039 a crs:CommonwealthOrganisation ; schema:name %Department of Health, Regional Office, Tasmania% ; schema:startDate %1937-01-01%^^xsd:date ; schema:endDate %1987-24-24%^^xsd:date ; time:hasTime [ time:hasBeginning [ time:inXSDDate %1937-01-01%^^xsd:date ]  ] .</v>
      </c>
    </row>
    <row r="45" spans="1:14" x14ac:dyDescent="0.15">
      <c r="A45" s="1" t="s">
        <v>92</v>
      </c>
      <c r="B45" s="1" t="s">
        <v>93</v>
      </c>
      <c r="C45" s="1">
        <v>19220526</v>
      </c>
      <c r="D45" s="1">
        <v>19860624</v>
      </c>
      <c r="E45" t="str">
        <f t="shared" si="0"/>
        <v>0104</v>
      </c>
      <c r="F45" t="str">
        <f t="shared" si="1"/>
        <v>1922</v>
      </c>
      <c r="G45" t="str">
        <f t="shared" si="2"/>
        <v>05</v>
      </c>
      <c r="H45" t="str">
        <f t="shared" si="3"/>
        <v>26</v>
      </c>
      <c r="I45" t="str">
        <f t="shared" si="4"/>
        <v>%1922-05-26%^^xsd:date</v>
      </c>
      <c r="J45" t="str">
        <f t="shared" si="5"/>
        <v>1986</v>
      </c>
      <c r="K45" t="str">
        <f t="shared" si="6"/>
        <v>06</v>
      </c>
      <c r="L45" t="str">
        <f t="shared" si="7"/>
        <v>24</v>
      </c>
      <c r="M45" t="str">
        <f t="shared" si="8"/>
        <v>%1986-24-24%^^xsd:date</v>
      </c>
      <c r="N45" t="str">
        <f t="shared" si="9"/>
        <v>:0104 a crs:CommonwealthOrganisation ; schema:name %Taxation Board of Review No. 1 [New South Wales]% ; schema:startDate %1922-05-26%^^xsd:date ; schema:endDate %1986-24-24%^^xsd:date ; time:hasTime [ time:hasBeginning [ time:inXSDDate %1922-05-26%^^xsd:date ]  ] .</v>
      </c>
    </row>
    <row r="46" spans="1:14" x14ac:dyDescent="0.15">
      <c r="A46" s="1" t="s">
        <v>94</v>
      </c>
      <c r="B46" s="1" t="s">
        <v>95</v>
      </c>
      <c r="C46" s="1">
        <v>19280101</v>
      </c>
      <c r="D46" s="1">
        <v>19870724</v>
      </c>
      <c r="E46" t="str">
        <f t="shared" si="0"/>
        <v>1040</v>
      </c>
      <c r="F46" t="str">
        <f t="shared" si="1"/>
        <v>1928</v>
      </c>
      <c r="G46" t="str">
        <f t="shared" si="2"/>
        <v>01</v>
      </c>
      <c r="H46" t="str">
        <f t="shared" si="3"/>
        <v>01</v>
      </c>
      <c r="I46" t="str">
        <f t="shared" si="4"/>
        <v>%1928-01-01%^^xsd:date</v>
      </c>
      <c r="J46" t="str">
        <f t="shared" si="5"/>
        <v>1987</v>
      </c>
      <c r="K46" t="str">
        <f t="shared" si="6"/>
        <v>07</v>
      </c>
      <c r="L46" t="str">
        <f t="shared" si="7"/>
        <v>24</v>
      </c>
      <c r="M46" t="str">
        <f t="shared" si="8"/>
        <v>%1987-24-24%^^xsd:date</v>
      </c>
      <c r="N46" t="str">
        <f t="shared" si="9"/>
        <v>:1040 a crs:CommonwealthOrganisation ; schema:name %Department of Health, Victorian Division/ (by 1984) Department of Health, Victoria/ (by 1986) Department of Health, Victoria Region% ; schema:startDate %1928-01-01%^^xsd:date ; schema:endDate %1987-24-24%^^xsd:date ; time:hasTime [ time:hasBeginning [ time:inXSDDate %1928-01-01%^^xsd:date ]  ] .</v>
      </c>
    </row>
    <row r="47" spans="1:14" x14ac:dyDescent="0.15">
      <c r="A47" s="1" t="s">
        <v>96</v>
      </c>
      <c r="B47" s="1" t="s">
        <v>97</v>
      </c>
      <c r="C47" s="1">
        <v>19210101</v>
      </c>
      <c r="D47" s="1">
        <v>19870724</v>
      </c>
      <c r="E47" t="str">
        <f t="shared" si="0"/>
        <v>1041</v>
      </c>
      <c r="F47" t="str">
        <f t="shared" si="1"/>
        <v>1921</v>
      </c>
      <c r="G47" t="str">
        <f t="shared" si="2"/>
        <v>01</v>
      </c>
      <c r="H47" t="str">
        <f t="shared" si="3"/>
        <v>01</v>
      </c>
      <c r="I47" t="str">
        <f t="shared" si="4"/>
        <v>%1921-01-01%^^xsd:date</v>
      </c>
      <c r="J47" t="str">
        <f t="shared" si="5"/>
        <v>1987</v>
      </c>
      <c r="K47" t="str">
        <f t="shared" si="6"/>
        <v>07</v>
      </c>
      <c r="L47" t="str">
        <f t="shared" si="7"/>
        <v>24</v>
      </c>
      <c r="M47" t="str">
        <f t="shared" si="8"/>
        <v>%1987-24-24%^^xsd:date</v>
      </c>
      <c r="N47" t="str">
        <f t="shared" si="9"/>
        <v>:1041 a crs:CommonwealthOrganisation ; schema:name %Department of Health, Regional Office, Western Australia% ; schema:startDate %1921-01-01%^^xsd:date ; schema:endDate %1987-24-24%^^xsd:date ; time:hasTime [ time:hasBeginning [ time:inXSDDate %1921-01-01%^^xsd:date ]  ] .</v>
      </c>
    </row>
    <row r="48" spans="1:14" x14ac:dyDescent="0.15">
      <c r="A48" s="1" t="s">
        <v>98</v>
      </c>
      <c r="B48" s="1" t="s">
        <v>99</v>
      </c>
      <c r="C48" s="1">
        <v>19390401</v>
      </c>
      <c r="D48" s="1">
        <v>19870724</v>
      </c>
      <c r="E48" t="str">
        <f t="shared" si="0"/>
        <v>1042</v>
      </c>
      <c r="F48" t="str">
        <f t="shared" si="1"/>
        <v>1939</v>
      </c>
      <c r="G48" t="str">
        <f t="shared" si="2"/>
        <v>04</v>
      </c>
      <c r="H48" t="str">
        <f t="shared" si="3"/>
        <v>01</v>
      </c>
      <c r="I48" t="str">
        <f t="shared" si="4"/>
        <v>%1939-04-01%^^xsd:date</v>
      </c>
      <c r="J48" t="str">
        <f t="shared" si="5"/>
        <v>1987</v>
      </c>
      <c r="K48" t="str">
        <f t="shared" si="6"/>
        <v>07</v>
      </c>
      <c r="L48" t="str">
        <f t="shared" si="7"/>
        <v>24</v>
      </c>
      <c r="M48" t="str">
        <f t="shared" si="8"/>
        <v>%1987-24-24%^^xsd:date</v>
      </c>
      <c r="N48" t="str">
        <f t="shared" si="9"/>
        <v>:1042 a crs:CommonwealthOrganisation ; schema:name %Department of Health, Northern Territory Divisional Office (also known as Northern Territory Medical Service)% ; schema:startDate %1939-04-01%^^xsd:date ; schema:endDate %1987-24-24%^^xsd:date ; time:hasTime [ time:hasBeginning [ time:inXSDDate %1939-04-01%^^xsd:date ]  ] .</v>
      </c>
    </row>
    <row r="49" spans="1:14" x14ac:dyDescent="0.15">
      <c r="A49" s="1" t="s">
        <v>100</v>
      </c>
      <c r="B49" s="1" t="s">
        <v>101</v>
      </c>
      <c r="C49" s="1">
        <v>19650101</v>
      </c>
      <c r="D49" s="1">
        <v>19760131</v>
      </c>
      <c r="E49" t="str">
        <f t="shared" si="0"/>
        <v>1043</v>
      </c>
      <c r="F49" t="str">
        <f t="shared" si="1"/>
        <v>1965</v>
      </c>
      <c r="G49" t="str">
        <f t="shared" si="2"/>
        <v>01</v>
      </c>
      <c r="H49" t="str">
        <f t="shared" si="3"/>
        <v>01</v>
      </c>
      <c r="I49" t="str">
        <f t="shared" si="4"/>
        <v>%1965-01-01%^^xsd:date</v>
      </c>
      <c r="J49" t="str">
        <f t="shared" si="5"/>
        <v>1976</v>
      </c>
      <c r="K49" t="str">
        <f t="shared" si="6"/>
        <v>01</v>
      </c>
      <c r="L49" t="str">
        <f t="shared" si="7"/>
        <v>31</v>
      </c>
      <c r="M49" t="str">
        <f t="shared" si="8"/>
        <v>%1976-31-31%^^xsd:date</v>
      </c>
      <c r="N49" t="str">
        <f t="shared" si="9"/>
        <v>:1043 a crs:CommonwealthOrganisation ; schema:name %Stores and Transport Branch, Australian Capital Territory [II]% ; schema:startDate %1965-01-01%^^xsd:date ; schema:endDate %1976-31-31%^^xsd:date ; time:hasTime [ time:hasBeginning [ time:inXSDDate %1965-01-01%^^xsd:date ]  ] .</v>
      </c>
    </row>
    <row r="50" spans="1:14" x14ac:dyDescent="0.15">
      <c r="A50" s="1" t="s">
        <v>102</v>
      </c>
      <c r="B50" s="1" t="s">
        <v>103</v>
      </c>
      <c r="C50" s="1">
        <v>19430426</v>
      </c>
      <c r="D50" s="1">
        <v>19880630</v>
      </c>
      <c r="E50" t="str">
        <f t="shared" si="0"/>
        <v>1044</v>
      </c>
      <c r="F50" t="str">
        <f t="shared" si="1"/>
        <v>1943</v>
      </c>
      <c r="G50" t="str">
        <f t="shared" si="2"/>
        <v>04</v>
      </c>
      <c r="H50" t="str">
        <f t="shared" si="3"/>
        <v>26</v>
      </c>
      <c r="I50" t="str">
        <f t="shared" si="4"/>
        <v>%1943-04-26%^^xsd:date</v>
      </c>
      <c r="J50" t="str">
        <f t="shared" si="5"/>
        <v>1988</v>
      </c>
      <c r="K50" t="str">
        <f t="shared" si="6"/>
        <v>06</v>
      </c>
      <c r="L50" t="str">
        <f t="shared" si="7"/>
        <v>30</v>
      </c>
      <c r="M50" t="str">
        <f t="shared" si="8"/>
        <v>%1988-30-30%^^xsd:date</v>
      </c>
      <c r="N50" t="str">
        <f t="shared" si="9"/>
        <v>:1044 a crs:CommonwealthOrganisation ; schema:name %RAAF No 79 Squadron% ; schema:startDate %1943-04-26%^^xsd:date ; schema:endDate %1988-30-30%^^xsd:date ; time:hasTime [ time:hasBeginning [ time:inXSDDate %1943-04-26%^^xsd:date ]  ] .</v>
      </c>
    </row>
    <row r="51" spans="1:14" x14ac:dyDescent="0.15">
      <c r="A51" s="1" t="s">
        <v>104</v>
      </c>
      <c r="B51" s="1" t="s">
        <v>105</v>
      </c>
      <c r="C51" s="1">
        <v>19221120</v>
      </c>
      <c r="D51" s="1">
        <v>19760701</v>
      </c>
      <c r="E51" t="str">
        <f t="shared" si="0"/>
        <v>0105</v>
      </c>
      <c r="F51" t="str">
        <f t="shared" si="1"/>
        <v>1922</v>
      </c>
      <c r="G51" t="str">
        <f t="shared" si="2"/>
        <v>11</v>
      </c>
      <c r="H51" t="str">
        <f t="shared" si="3"/>
        <v>20</v>
      </c>
      <c r="I51" t="str">
        <f t="shared" si="4"/>
        <v>%1922-11-20%^^xsd:date</v>
      </c>
      <c r="J51" t="str">
        <f t="shared" si="5"/>
        <v>1976</v>
      </c>
      <c r="K51" t="str">
        <f t="shared" si="6"/>
        <v>07</v>
      </c>
      <c r="L51" t="str">
        <f t="shared" si="7"/>
        <v>01</v>
      </c>
      <c r="M51" t="str">
        <f t="shared" si="8"/>
        <v>%1976-01-01%^^xsd:date</v>
      </c>
      <c r="N51" t="str">
        <f t="shared" si="9"/>
        <v>:0105 a crs:CommonwealthOrganisation ; schema:name %Superannuation Fund Management Board/ (from 1930) Superannuation Board% ; schema:startDate %1922-11-20%^^xsd:date ; schema:endDate %1976-01-01%^^xsd:date ; time:hasTime [ time:hasBeginning [ time:inXSDDate %1922-11-20%^^xsd:date ]  ] .</v>
      </c>
    </row>
    <row r="52" spans="1:14" x14ac:dyDescent="0.15">
      <c r="A52" s="1" t="s">
        <v>106</v>
      </c>
      <c r="B52" s="1" t="s">
        <v>107</v>
      </c>
      <c r="C52" s="1">
        <v>19200101</v>
      </c>
      <c r="D52" s="1">
        <v>19201231</v>
      </c>
      <c r="E52" t="str">
        <f t="shared" si="0"/>
        <v>1051</v>
      </c>
      <c r="F52" t="str">
        <f t="shared" si="1"/>
        <v>1920</v>
      </c>
      <c r="G52" t="str">
        <f t="shared" si="2"/>
        <v>01</v>
      </c>
      <c r="H52" t="str">
        <f t="shared" si="3"/>
        <v>01</v>
      </c>
      <c r="I52" t="str">
        <f t="shared" si="4"/>
        <v>%1920-01-01%^^xsd:date</v>
      </c>
      <c r="J52" t="str">
        <f t="shared" si="5"/>
        <v>1920</v>
      </c>
      <c r="K52" t="str">
        <f t="shared" si="6"/>
        <v>12</v>
      </c>
      <c r="L52" t="str">
        <f t="shared" si="7"/>
        <v>31</v>
      </c>
      <c r="M52" t="str">
        <f t="shared" si="8"/>
        <v>%1920-31-31%^^xsd:date</v>
      </c>
      <c r="N52" t="str">
        <f t="shared" si="9"/>
        <v>:1051 a crs:CommonwealthOrganisation ; schema:name %Commonwealth Organiser, Royal Visit by Edward, Prince of Wales% ; schema:startDate %1920-01-01%^^xsd:date ; schema:endDate %1920-31-31%^^xsd:date ; time:hasTime [ time:hasBeginning [ time:inXSDDate %1920-01-01%^^xsd:date ]  ] .</v>
      </c>
    </row>
    <row r="53" spans="1:14" x14ac:dyDescent="0.15">
      <c r="A53" s="1" t="s">
        <v>108</v>
      </c>
      <c r="B53" s="1" t="s">
        <v>109</v>
      </c>
      <c r="C53" s="1">
        <v>19270101</v>
      </c>
      <c r="D53" s="1">
        <v>19271231</v>
      </c>
      <c r="E53" t="str">
        <f t="shared" si="0"/>
        <v>1052</v>
      </c>
      <c r="F53" t="str">
        <f t="shared" si="1"/>
        <v>1927</v>
      </c>
      <c r="G53" t="str">
        <f t="shared" si="2"/>
        <v>01</v>
      </c>
      <c r="H53" t="str">
        <f t="shared" si="3"/>
        <v>01</v>
      </c>
      <c r="I53" t="str">
        <f t="shared" si="4"/>
        <v>%1927-01-01%^^xsd:date</v>
      </c>
      <c r="J53" t="str">
        <f t="shared" si="5"/>
        <v>1927</v>
      </c>
      <c r="K53" t="str">
        <f t="shared" si="6"/>
        <v>12</v>
      </c>
      <c r="L53" t="str">
        <f t="shared" si="7"/>
        <v>31</v>
      </c>
      <c r="M53" t="str">
        <f t="shared" si="8"/>
        <v>%1927-31-31%^^xsd:date</v>
      </c>
      <c r="N53" t="str">
        <f t="shared" si="9"/>
        <v>:1052 a crs:CommonwealthOrganisation ; schema:name %Director of Royal Tour% ; schema:startDate %1927-01-01%^^xsd:date ; schema:endDate %1927-31-31%^^xsd:date ; time:hasTime [ time:hasBeginning [ time:inXSDDate %1927-01-01%^^xsd:date ]  ] .</v>
      </c>
    </row>
    <row r="54" spans="1:14" x14ac:dyDescent="0.15">
      <c r="A54" s="1" t="s">
        <v>110</v>
      </c>
      <c r="B54" s="1" t="s">
        <v>111</v>
      </c>
      <c r="C54" s="1">
        <v>18591210</v>
      </c>
      <c r="E54" t="str">
        <f t="shared" si="0"/>
        <v>1053</v>
      </c>
      <c r="F54" t="str">
        <f t="shared" si="1"/>
        <v>1859</v>
      </c>
      <c r="G54" t="str">
        <f t="shared" si="2"/>
        <v>12</v>
      </c>
      <c r="H54" t="str">
        <f t="shared" si="3"/>
        <v>10</v>
      </c>
      <c r="I54" t="str">
        <f t="shared" si="4"/>
        <v>%1859-12-10%^^xsd:date</v>
      </c>
      <c r="J54" t="str">
        <f t="shared" si="5"/>
        <v/>
      </c>
      <c r="K54" t="str">
        <f t="shared" si="6"/>
        <v/>
      </c>
      <c r="L54" t="str">
        <f t="shared" si="7"/>
        <v/>
      </c>
      <c r="M54" t="str">
        <f t="shared" si="8"/>
        <v/>
      </c>
      <c r="N54" t="str">
        <f t="shared" si="9"/>
        <v>:1053 a crs:CommonwealthOrganisation ; schema:name %[Queensland] Governor's Office% ; schema:startDate %1859-12-10%^^xsd:date ; time:hasTime [ time:hasBeginning [ time:inXSDDate %1859-12-10%^^xsd:date ]  ] .</v>
      </c>
    </row>
    <row r="55" spans="1:14" x14ac:dyDescent="0.15">
      <c r="A55" s="1" t="s">
        <v>112</v>
      </c>
      <c r="B55" s="1" t="s">
        <v>113</v>
      </c>
      <c r="C55" s="1">
        <v>19480101</v>
      </c>
      <c r="D55" s="1">
        <v>19491231</v>
      </c>
      <c r="E55" t="str">
        <f t="shared" si="0"/>
        <v>1054</v>
      </c>
      <c r="F55" t="str">
        <f t="shared" si="1"/>
        <v>1948</v>
      </c>
      <c r="G55" t="str">
        <f t="shared" si="2"/>
        <v>01</v>
      </c>
      <c r="H55" t="str">
        <f t="shared" si="3"/>
        <v>01</v>
      </c>
      <c r="I55" t="str">
        <f t="shared" si="4"/>
        <v>%1948-01-01%^^xsd:date</v>
      </c>
      <c r="J55" t="str">
        <f t="shared" si="5"/>
        <v>1949</v>
      </c>
      <c r="K55" t="str">
        <f t="shared" si="6"/>
        <v>12</v>
      </c>
      <c r="L55" t="str">
        <f t="shared" si="7"/>
        <v>31</v>
      </c>
      <c r="M55" t="str">
        <f t="shared" si="8"/>
        <v>%1949-31-31%^^xsd:date</v>
      </c>
      <c r="N55" t="str">
        <f t="shared" si="9"/>
        <v>:1054 a crs:CommonwealthOrganisation ; schema:name %Commonwealth Directorate of the Royal Visit 1949% ; schema:startDate %1948-01-01%^^xsd:date ; schema:endDate %1949-31-31%^^xsd:date ; time:hasTime [ time:hasBeginning [ time:inXSDDate %1948-01-01%^^xsd:date ]  ] .</v>
      </c>
    </row>
    <row r="56" spans="1:14" x14ac:dyDescent="0.15">
      <c r="A56" s="1" t="s">
        <v>114</v>
      </c>
      <c r="B56" s="1" t="s">
        <v>115</v>
      </c>
      <c r="C56" s="1">
        <v>19480101</v>
      </c>
      <c r="D56" s="1">
        <v>19491231</v>
      </c>
      <c r="E56" t="str">
        <f t="shared" si="0"/>
        <v>1055</v>
      </c>
      <c r="F56" t="str">
        <f t="shared" si="1"/>
        <v>1948</v>
      </c>
      <c r="G56" t="str">
        <f t="shared" si="2"/>
        <v>01</v>
      </c>
      <c r="H56" t="str">
        <f t="shared" si="3"/>
        <v>01</v>
      </c>
      <c r="I56" t="str">
        <f t="shared" si="4"/>
        <v>%1948-01-01%^^xsd:date</v>
      </c>
      <c r="J56" t="str">
        <f t="shared" si="5"/>
        <v>1949</v>
      </c>
      <c r="K56" t="str">
        <f t="shared" si="6"/>
        <v>12</v>
      </c>
      <c r="L56" t="str">
        <f t="shared" si="7"/>
        <v>31</v>
      </c>
      <c r="M56" t="str">
        <f t="shared" si="8"/>
        <v>%1949-31-31%^^xsd:date</v>
      </c>
      <c r="N56" t="str">
        <f t="shared" si="9"/>
        <v>:1055 a crs:CommonwealthOrganisation ; schema:name %Minister in Charge of the Royal Visit 1949% ; schema:startDate %1948-01-01%^^xsd:date ; schema:endDate %1949-31-31%^^xsd:date ; time:hasTime [ time:hasBeginning [ time:inXSDDate %1948-01-01%^^xsd:date ]  ] .</v>
      </c>
    </row>
    <row r="57" spans="1:14" x14ac:dyDescent="0.15">
      <c r="A57" s="1" t="s">
        <v>116</v>
      </c>
      <c r="B57" s="1" t="s">
        <v>117</v>
      </c>
      <c r="C57" s="1">
        <v>19630217</v>
      </c>
      <c r="D57" s="1">
        <v>19651231</v>
      </c>
      <c r="E57" t="str">
        <f t="shared" si="0"/>
        <v>1056</v>
      </c>
      <c r="F57" t="str">
        <f t="shared" si="1"/>
        <v>1963</v>
      </c>
      <c r="G57" t="str">
        <f t="shared" si="2"/>
        <v>02</v>
      </c>
      <c r="H57" t="str">
        <f t="shared" si="3"/>
        <v>17</v>
      </c>
      <c r="I57" t="str">
        <f t="shared" si="4"/>
        <v>%1963-02-17%^^xsd:date</v>
      </c>
      <c r="J57" t="str">
        <f t="shared" si="5"/>
        <v>1965</v>
      </c>
      <c r="K57" t="str">
        <f t="shared" si="6"/>
        <v>12</v>
      </c>
      <c r="L57" t="str">
        <f t="shared" si="7"/>
        <v>31</v>
      </c>
      <c r="M57" t="str">
        <f t="shared" si="8"/>
        <v>%1965-31-31%^^xsd:date</v>
      </c>
      <c r="N57" t="str">
        <f t="shared" si="9"/>
        <v>:1056 a crs:CommonwealthOrganisation ; schema:name %Committee of Economic Enquiry% ; schema:startDate %1963-02-17%^^xsd:date ; schema:endDate %1965-31-31%^^xsd:date ; time:hasTime [ time:hasBeginning [ time:inXSDDate %1963-02-17%^^xsd:date ]  ] .</v>
      </c>
    </row>
    <row r="58" spans="1:14" x14ac:dyDescent="0.15">
      <c r="A58" s="1" t="s">
        <v>118</v>
      </c>
      <c r="B58" s="1" t="s">
        <v>119</v>
      </c>
      <c r="C58" s="1">
        <v>19640214</v>
      </c>
      <c r="D58" s="1">
        <v>19640813</v>
      </c>
      <c r="E58" t="str">
        <f t="shared" si="0"/>
        <v>1057</v>
      </c>
      <c r="F58" t="str">
        <f t="shared" si="1"/>
        <v>1964</v>
      </c>
      <c r="G58" t="str">
        <f t="shared" si="2"/>
        <v>02</v>
      </c>
      <c r="H58" t="str">
        <f t="shared" si="3"/>
        <v>14</v>
      </c>
      <c r="I58" t="str">
        <f t="shared" si="4"/>
        <v>%1964-02-14%^^xsd:date</v>
      </c>
      <c r="J58" t="str">
        <f t="shared" si="5"/>
        <v>1964</v>
      </c>
      <c r="K58" t="str">
        <f t="shared" si="6"/>
        <v>08</v>
      </c>
      <c r="L58" t="str">
        <f t="shared" si="7"/>
        <v>13</v>
      </c>
      <c r="M58" t="str">
        <f t="shared" si="8"/>
        <v>%1964-13-13%^^xsd:date</v>
      </c>
      <c r="N58" t="str">
        <f t="shared" si="9"/>
        <v>:1057 a crs:CommonwealthOrganisation ; schema:name %Royal Commission into the Loss of HMAS VOYAGER% ; schema:startDate %1964-02-14%^^xsd:date ; schema:endDate %1964-13-13%^^xsd:date ; time:hasTime [ time:hasBeginning [ time:inXSDDate %1964-02-14%^^xsd:date ]  ] .</v>
      </c>
    </row>
    <row r="59" spans="1:14" x14ac:dyDescent="0.15">
      <c r="A59" s="1" t="s">
        <v>120</v>
      </c>
      <c r="B59" s="1" t="s">
        <v>121</v>
      </c>
      <c r="C59" s="1">
        <v>19540915</v>
      </c>
      <c r="D59" s="1">
        <v>19880601</v>
      </c>
      <c r="E59" t="str">
        <f t="shared" si="0"/>
        <v>1058</v>
      </c>
      <c r="F59" t="str">
        <f t="shared" si="1"/>
        <v>1954</v>
      </c>
      <c r="G59" t="str">
        <f t="shared" si="2"/>
        <v>09</v>
      </c>
      <c r="H59" t="str">
        <f t="shared" si="3"/>
        <v>15</v>
      </c>
      <c r="I59" t="str">
        <f t="shared" si="4"/>
        <v>%1954-09-15%^^xsd:date</v>
      </c>
      <c r="J59" t="str">
        <f t="shared" si="5"/>
        <v>1988</v>
      </c>
      <c r="K59" t="str">
        <f t="shared" si="6"/>
        <v>06</v>
      </c>
      <c r="L59" t="str">
        <f t="shared" si="7"/>
        <v>01</v>
      </c>
      <c r="M59" t="str">
        <f t="shared" si="8"/>
        <v>%1988-01-01%^^xsd:date</v>
      </c>
      <c r="N59" t="str">
        <f t="shared" si="9"/>
        <v>:1058 a crs:CommonwealthOrganisation ; schema:name %RAAF Base Squadron, Williamtown [New South Wales]% ; schema:startDate %1954-09-15%^^xsd:date ; schema:endDate %1988-01-01%^^xsd:date ; time:hasTime [ time:hasBeginning [ time:inXSDDate %1954-09-15%^^xsd:date ]  ] .</v>
      </c>
    </row>
    <row r="60" spans="1:14" x14ac:dyDescent="0.15">
      <c r="A60" s="1" t="s">
        <v>122</v>
      </c>
      <c r="B60" s="1" t="s">
        <v>123</v>
      </c>
      <c r="C60" s="1">
        <v>19590914</v>
      </c>
      <c r="E60" t="str">
        <f t="shared" si="0"/>
        <v>1059</v>
      </c>
      <c r="F60" t="str">
        <f t="shared" si="1"/>
        <v>1959</v>
      </c>
      <c r="G60" t="str">
        <f t="shared" si="2"/>
        <v>09</v>
      </c>
      <c r="H60" t="str">
        <f t="shared" si="3"/>
        <v>14</v>
      </c>
      <c r="I60" t="str">
        <f t="shared" si="4"/>
        <v>%1959-09-14%^^xsd:date</v>
      </c>
      <c r="J60" t="str">
        <f t="shared" si="5"/>
        <v/>
      </c>
      <c r="K60" t="str">
        <f t="shared" si="6"/>
        <v/>
      </c>
      <c r="L60" t="str">
        <f t="shared" si="7"/>
        <v/>
      </c>
      <c r="M60" t="str">
        <f t="shared" si="8"/>
        <v/>
      </c>
      <c r="N60" t="str">
        <f t="shared" si="9"/>
        <v>:1059 a crs:CommonwealthOrganisation ; schema:name %Headquarters, Air Command, RAAF Glenbrook, New South Wales% ; schema:startDate %1959-09-14%^^xsd:date ; time:hasTime [ time:hasBeginning [ time:inXSDDate %1959-09-14%^^xsd:date ]  ] .</v>
      </c>
    </row>
    <row r="61" spans="1:14" x14ac:dyDescent="0.15">
      <c r="A61" s="1" t="s">
        <v>124</v>
      </c>
      <c r="B61" s="1" t="s">
        <v>125</v>
      </c>
      <c r="C61" s="1">
        <v>19181205</v>
      </c>
      <c r="D61" s="1">
        <v>19780420</v>
      </c>
      <c r="E61" t="str">
        <f t="shared" si="0"/>
        <v>0106</v>
      </c>
      <c r="F61" t="str">
        <f t="shared" si="1"/>
        <v>1918</v>
      </c>
      <c r="G61" t="str">
        <f t="shared" si="2"/>
        <v>12</v>
      </c>
      <c r="H61" t="str">
        <f t="shared" si="3"/>
        <v>05</v>
      </c>
      <c r="I61" t="str">
        <f t="shared" si="4"/>
        <v>%1918-12-05%^^xsd:date</v>
      </c>
      <c r="J61" t="str">
        <f t="shared" si="5"/>
        <v>1978</v>
      </c>
      <c r="K61" t="str">
        <f t="shared" si="6"/>
        <v>04</v>
      </c>
      <c r="L61" t="str">
        <f t="shared" si="7"/>
        <v>20</v>
      </c>
      <c r="M61" t="str">
        <f t="shared" si="8"/>
        <v>%1978-20-20%^^xsd:date</v>
      </c>
      <c r="N61" t="str">
        <f t="shared" si="9"/>
        <v>:0106 a crs:CommonwealthOrganisation ; schema:name %Commonwealth Stores Supply and Tender Board/ (from 1974) Australian Government Stores Supply and Tender Board% ; schema:startDate %1918-12-05%^^xsd:date ; schema:endDate %1978-20-20%^^xsd:date ; time:hasTime [ time:hasBeginning [ time:inXSDDate %1918-12-05%^^xsd:date ]  ] .</v>
      </c>
    </row>
    <row r="62" spans="1:14" x14ac:dyDescent="0.15">
      <c r="A62" s="1" t="s">
        <v>126</v>
      </c>
      <c r="B62" s="1" t="s">
        <v>127</v>
      </c>
      <c r="C62" s="1">
        <v>19470530</v>
      </c>
      <c r="E62" t="str">
        <f t="shared" si="0"/>
        <v>1060</v>
      </c>
      <c r="F62" t="str">
        <f t="shared" si="1"/>
        <v>1947</v>
      </c>
      <c r="G62" t="str">
        <f t="shared" si="2"/>
        <v>05</v>
      </c>
      <c r="H62" t="str">
        <f t="shared" si="3"/>
        <v>30</v>
      </c>
      <c r="I62" t="str">
        <f t="shared" si="4"/>
        <v>%1947-05-30%^^xsd:date</v>
      </c>
      <c r="J62" t="str">
        <f t="shared" si="5"/>
        <v/>
      </c>
      <c r="K62" t="str">
        <f t="shared" si="6"/>
        <v/>
      </c>
      <c r="L62" t="str">
        <f t="shared" si="7"/>
        <v/>
      </c>
      <c r="M62" t="str">
        <f t="shared" si="8"/>
        <v/>
      </c>
      <c r="N62" t="str">
        <f t="shared" si="9"/>
        <v>:1060 a crs:CommonwealthOrganisation ; schema:name %RAAF Headquarters, Tasmanian Squadron, Air Training Corps, Hobart% ; schema:startDate %1947-05-30%^^xsd:date ; time:hasTime [ time:hasBeginning [ time:inXSDDate %1947-05-30%^^xsd:date ]  ] .</v>
      </c>
    </row>
    <row r="63" spans="1:14" x14ac:dyDescent="0.15">
      <c r="A63" s="1" t="s">
        <v>128</v>
      </c>
      <c r="B63" s="1" t="s">
        <v>129</v>
      </c>
      <c r="C63" s="1">
        <v>19521231</v>
      </c>
      <c r="D63" s="1">
        <v>19971009</v>
      </c>
      <c r="E63" t="str">
        <f t="shared" si="0"/>
        <v>1061</v>
      </c>
      <c r="F63" t="str">
        <f t="shared" si="1"/>
        <v>1952</v>
      </c>
      <c r="G63" t="str">
        <f t="shared" si="2"/>
        <v>12</v>
      </c>
      <c r="H63" t="str">
        <f t="shared" si="3"/>
        <v>31</v>
      </c>
      <c r="I63" t="str">
        <f t="shared" si="4"/>
        <v>%1952-12-31%^^xsd:date</v>
      </c>
      <c r="J63" t="str">
        <f t="shared" si="5"/>
        <v>1997</v>
      </c>
      <c r="K63" t="str">
        <f t="shared" si="6"/>
        <v>10</v>
      </c>
      <c r="L63" t="str">
        <f t="shared" si="7"/>
        <v>09</v>
      </c>
      <c r="M63" t="str">
        <f t="shared" si="8"/>
        <v>%1997-09-09%^^xsd:date</v>
      </c>
      <c r="N63" t="str">
        <f t="shared" si="9"/>
        <v>:1061 a crs:CommonwealthOrganisation ; schema:name %Australian Property Group, State Office, New South Wales% ; schema:startDate %1952-12-31%^^xsd:date ; schema:endDate %1997-09-09%^^xsd:date ; time:hasTime [ time:hasBeginning [ time:inXSDDate %1952-12-31%^^xsd:date ]  ] .</v>
      </c>
    </row>
    <row r="64" spans="1:14" x14ac:dyDescent="0.15">
      <c r="A64" s="1" t="s">
        <v>130</v>
      </c>
      <c r="B64" s="1" t="s">
        <v>131</v>
      </c>
      <c r="C64" s="1">
        <v>19520101</v>
      </c>
      <c r="D64" s="1">
        <v>19870724</v>
      </c>
      <c r="E64" t="str">
        <f t="shared" si="0"/>
        <v>1062</v>
      </c>
      <c r="F64" t="str">
        <f t="shared" si="1"/>
        <v>1952</v>
      </c>
      <c r="G64" t="str">
        <f t="shared" si="2"/>
        <v>01</v>
      </c>
      <c r="H64" t="str">
        <f t="shared" si="3"/>
        <v>01</v>
      </c>
      <c r="I64" t="str">
        <f t="shared" si="4"/>
        <v>%1952-01-01%^^xsd:date</v>
      </c>
      <c r="J64" t="str">
        <f t="shared" si="5"/>
        <v>1987</v>
      </c>
      <c r="K64" t="str">
        <f t="shared" si="6"/>
        <v>07</v>
      </c>
      <c r="L64" t="str">
        <f t="shared" si="7"/>
        <v>24</v>
      </c>
      <c r="M64" t="str">
        <f t="shared" si="8"/>
        <v>%1987-24-24%^^xsd:date</v>
      </c>
      <c r="N64" t="str">
        <f t="shared" si="9"/>
        <v>:1062 a crs:CommonwealthOrganisation ; schema:name %Chief Property Officer, Queensland% ; schema:startDate %1952-01-01%^^xsd:date ; schema:endDate %1987-24-24%^^xsd:date ; time:hasTime [ time:hasBeginning [ time:inXSDDate %1952-01-01%^^xsd:date ]  ] .</v>
      </c>
    </row>
    <row r="65" spans="1:14" x14ac:dyDescent="0.15">
      <c r="A65" s="1" t="s">
        <v>132</v>
      </c>
      <c r="B65" s="1" t="s">
        <v>133</v>
      </c>
      <c r="C65" s="1">
        <v>19520403</v>
      </c>
      <c r="D65" s="1">
        <v>19721219</v>
      </c>
      <c r="E65" t="str">
        <f t="shared" si="0"/>
        <v>1063</v>
      </c>
      <c r="F65" t="str">
        <f t="shared" si="1"/>
        <v>1952</v>
      </c>
      <c r="G65" t="str">
        <f t="shared" si="2"/>
        <v>04</v>
      </c>
      <c r="H65" t="str">
        <f t="shared" si="3"/>
        <v>03</v>
      </c>
      <c r="I65" t="str">
        <f t="shared" si="4"/>
        <v>%1952-04-03%^^xsd:date</v>
      </c>
      <c r="J65" t="str">
        <f t="shared" si="5"/>
        <v>1972</v>
      </c>
      <c r="K65" t="str">
        <f t="shared" si="6"/>
        <v>12</v>
      </c>
      <c r="L65" t="str">
        <f t="shared" si="7"/>
        <v>19</v>
      </c>
      <c r="M65" t="str">
        <f t="shared" si="8"/>
        <v>%1972-19-19%^^xsd:date</v>
      </c>
      <c r="N65" t="str">
        <f t="shared" si="9"/>
        <v>:1063 a crs:CommonwealthOrganisation ; schema:name %Chief Property Officer, South Australia% ; schema:startDate %1952-04-03%^^xsd:date ; schema:endDate %1972-19-19%^^xsd:date ; time:hasTime [ time:hasBeginning [ time:inXSDDate %1952-04-03%^^xsd:date ]  ] .</v>
      </c>
    </row>
    <row r="66" spans="1:14" x14ac:dyDescent="0.15">
      <c r="A66" s="1" t="s">
        <v>134</v>
      </c>
      <c r="B66" s="1" t="s">
        <v>135</v>
      </c>
      <c r="C66" s="1">
        <v>19520403</v>
      </c>
      <c r="D66" s="1">
        <v>19751007</v>
      </c>
      <c r="E66" t="str">
        <f t="shared" si="0"/>
        <v>1064</v>
      </c>
      <c r="F66" t="str">
        <f t="shared" si="1"/>
        <v>1952</v>
      </c>
      <c r="G66" t="str">
        <f t="shared" si="2"/>
        <v>04</v>
      </c>
      <c r="H66" t="str">
        <f t="shared" si="3"/>
        <v>03</v>
      </c>
      <c r="I66" t="str">
        <f t="shared" si="4"/>
        <v>%1952-04-03%^^xsd:date</v>
      </c>
      <c r="J66" t="str">
        <f t="shared" si="5"/>
        <v>1975</v>
      </c>
      <c r="K66" t="str">
        <f t="shared" si="6"/>
        <v>10</v>
      </c>
      <c r="L66" t="str">
        <f t="shared" si="7"/>
        <v>07</v>
      </c>
      <c r="M66" t="str">
        <f t="shared" si="8"/>
        <v>%1975-07-07%^^xsd:date</v>
      </c>
      <c r="N66" t="str">
        <f t="shared" si="9"/>
        <v>:1064 a crs:CommonwealthOrganisation ; schema:name %Chief Property Officer, Victoria% ; schema:startDate %1952-04-03%^^xsd:date ; schema:endDate %1975-07-07%^^xsd:date ; time:hasTime [ time:hasBeginning [ time:inXSDDate %1952-04-03%^^xsd:date ]  ] .</v>
      </c>
    </row>
    <row r="67" spans="1:14" x14ac:dyDescent="0.15">
      <c r="A67" s="1" t="s">
        <v>136</v>
      </c>
      <c r="B67" s="1" t="s">
        <v>137</v>
      </c>
      <c r="C67" s="1">
        <v>19520403</v>
      </c>
      <c r="D67" s="1">
        <v>19751222</v>
      </c>
      <c r="E67" t="str">
        <f t="shared" ref="E67:E130" si="10">TEXT(SUBSTITUTE(A67, "CA ", ""), "0000")</f>
        <v>1065</v>
      </c>
      <c r="F67" t="str">
        <f t="shared" ref="F67:F130" si="11">LEFT(C67,4)</f>
        <v>1952</v>
      </c>
      <c r="G67" t="str">
        <f t="shared" ref="G67:G130" si="12">MID(C67,5,2)</f>
        <v>04</v>
      </c>
      <c r="H67" t="str">
        <f t="shared" ref="H67:H130" si="13">RIGHT(C67,2)</f>
        <v>03</v>
      </c>
      <c r="I67" t="str">
        <f t="shared" ref="I67:I130" si="14">IF(AND(G67+0&gt;=1,G67+0&lt;=12),CONCATENATE("%",F67,"-",G67,"-",H67,"%^^xsd:date"),CONCATENATE("%",F67,"%^^xsd:gYear"))</f>
        <v>%1952-04-03%^^xsd:date</v>
      </c>
      <c r="J67" t="str">
        <f t="shared" ref="J67:J130" si="15">LEFT(D67,4)</f>
        <v>1975</v>
      </c>
      <c r="K67" t="str">
        <f t="shared" ref="K67:K130" si="16">MID(D67,5,2)</f>
        <v>12</v>
      </c>
      <c r="L67" t="str">
        <f t="shared" ref="L67:L130" si="17">RIGHT(D67,2)</f>
        <v>22</v>
      </c>
      <c r="M67" t="str">
        <f t="shared" ref="M67:M130" si="18">IFERROR(IF(AND(K67+0&gt;=1,K67+0&lt;=12),CONCATENATE("%",J67,"-",L67,"-",L67,"%^^xsd:date"),CONCATENATE("%",J67,"%^^xsd:gYear")),"")</f>
        <v>%1975-22-22%^^xsd:date</v>
      </c>
      <c r="N67" t="str">
        <f t="shared" ref="N67:N130" si="19">CONCATENATE(":",E67," a crs:CommonwealthOrganisation ; schema:name %",B67,"% ; schema:startDate ",I67, IF(M67="","",CONCATENATE(" ; schema:endDate ",M67)), " ; time:hasTime [ time:hasBeginning [ time:inXSDDate ", I67, " ] ", IF(O67="","",CONCATENATE(" ; time:hasEnd [ time:inXSDDate ",O67, " ] ")), " ] .")</f>
        <v>:1065 a crs:CommonwealthOrganisation ; schema:name %Chief Property Officer, Perth% ; schema:startDate %1952-04-03%^^xsd:date ; schema:endDate %1975-22-22%^^xsd:date ; time:hasTime [ time:hasBeginning [ time:inXSDDate %1952-04-03%^^xsd:date ]  ] .</v>
      </c>
    </row>
    <row r="68" spans="1:14" x14ac:dyDescent="0.15">
      <c r="A68" s="1" t="s">
        <v>138</v>
      </c>
      <c r="B68" s="1" t="s">
        <v>139</v>
      </c>
      <c r="C68" s="1">
        <v>19640729</v>
      </c>
      <c r="D68" s="1">
        <v>19980626</v>
      </c>
      <c r="E68" t="str">
        <f t="shared" si="10"/>
        <v>1066</v>
      </c>
      <c r="F68" t="str">
        <f t="shared" si="11"/>
        <v>1964</v>
      </c>
      <c r="G68" t="str">
        <f t="shared" si="12"/>
        <v>07</v>
      </c>
      <c r="H68" t="str">
        <f t="shared" si="13"/>
        <v>29</v>
      </c>
      <c r="I68" t="str">
        <f t="shared" si="14"/>
        <v>%1964-07-29%^^xsd:date</v>
      </c>
      <c r="J68" t="str">
        <f t="shared" si="15"/>
        <v>1998</v>
      </c>
      <c r="K68" t="str">
        <f t="shared" si="16"/>
        <v>06</v>
      </c>
      <c r="L68" t="str">
        <f t="shared" si="17"/>
        <v>26</v>
      </c>
      <c r="M68" t="str">
        <f t="shared" si="18"/>
        <v>%1998-26-26%^^xsd:date</v>
      </c>
      <c r="N68" t="str">
        <f t="shared" si="19"/>
        <v>:1066 a crs:CommonwealthOrganisation ; schema:name %Auscript, Commonwealth Reporting Service, General Manager's Office% ; schema:startDate %1964-07-29%^^xsd:date ; schema:endDate %1998-26-26%^^xsd:date ; time:hasTime [ time:hasBeginning [ time:inXSDDate %1964-07-29%^^xsd:date ]  ] .</v>
      </c>
    </row>
    <row r="69" spans="1:14" x14ac:dyDescent="0.15">
      <c r="A69" s="1" t="s">
        <v>140</v>
      </c>
      <c r="B69" s="1" t="s">
        <v>141</v>
      </c>
      <c r="C69" s="1">
        <v>19640729</v>
      </c>
      <c r="D69" s="1">
        <v>19980626</v>
      </c>
      <c r="E69" t="str">
        <f t="shared" si="10"/>
        <v>1067</v>
      </c>
      <c r="F69" t="str">
        <f t="shared" si="11"/>
        <v>1964</v>
      </c>
      <c r="G69" t="str">
        <f t="shared" si="12"/>
        <v>07</v>
      </c>
      <c r="H69" t="str">
        <f t="shared" si="13"/>
        <v>29</v>
      </c>
      <c r="I69" t="str">
        <f t="shared" si="14"/>
        <v>%1964-07-29%^^xsd:date</v>
      </c>
      <c r="J69" t="str">
        <f t="shared" si="15"/>
        <v>1998</v>
      </c>
      <c r="K69" t="str">
        <f t="shared" si="16"/>
        <v>06</v>
      </c>
      <c r="L69" t="str">
        <f t="shared" si="17"/>
        <v>26</v>
      </c>
      <c r="M69" t="str">
        <f t="shared" si="18"/>
        <v>%1998-26-26%^^xsd:date</v>
      </c>
      <c r="N69" t="str">
        <f t="shared" si="19"/>
        <v>:1067 a crs:CommonwealthOrganisation ; schema:name %Auscript, Commonwealth Reporting Service, New South Wales State Office% ; schema:startDate %1964-07-29%^^xsd:date ; schema:endDate %1998-26-26%^^xsd:date ; time:hasTime [ time:hasBeginning [ time:inXSDDate %1964-07-29%^^xsd:date ]  ] .</v>
      </c>
    </row>
    <row r="70" spans="1:14" x14ac:dyDescent="0.15">
      <c r="A70" s="1" t="s">
        <v>142</v>
      </c>
      <c r="B70" s="1" t="s">
        <v>143</v>
      </c>
      <c r="C70" s="1">
        <v>19730701</v>
      </c>
      <c r="D70" s="1">
        <v>19980626</v>
      </c>
      <c r="E70" t="str">
        <f t="shared" si="10"/>
        <v>1068</v>
      </c>
      <c r="F70" t="str">
        <f t="shared" si="11"/>
        <v>1973</v>
      </c>
      <c r="G70" t="str">
        <f t="shared" si="12"/>
        <v>07</v>
      </c>
      <c r="H70" t="str">
        <f t="shared" si="13"/>
        <v>01</v>
      </c>
      <c r="I70" t="str">
        <f t="shared" si="14"/>
        <v>%1973-07-01%^^xsd:date</v>
      </c>
      <c r="J70" t="str">
        <f t="shared" si="15"/>
        <v>1998</v>
      </c>
      <c r="K70" t="str">
        <f t="shared" si="16"/>
        <v>06</v>
      </c>
      <c r="L70" t="str">
        <f t="shared" si="17"/>
        <v>26</v>
      </c>
      <c r="M70" t="str">
        <f t="shared" si="18"/>
        <v>%1998-26-26%^^xsd:date</v>
      </c>
      <c r="N70" t="str">
        <f t="shared" si="19"/>
        <v>:1068 a crs:CommonwealthOrganisation ; schema:name %Auscript, Commonwealth Reporting Service, State Office, Queensland% ; schema:startDate %1973-07-01%^^xsd:date ; schema:endDate %1998-26-26%^^xsd:date ; time:hasTime [ time:hasBeginning [ time:inXSDDate %1973-07-01%^^xsd:date ]  ] .</v>
      </c>
    </row>
    <row r="71" spans="1:14" x14ac:dyDescent="0.15">
      <c r="A71" s="1" t="s">
        <v>144</v>
      </c>
      <c r="B71" s="1" t="s">
        <v>145</v>
      </c>
      <c r="C71" s="1">
        <v>19640729</v>
      </c>
      <c r="D71" s="1">
        <v>19980626</v>
      </c>
      <c r="E71" t="str">
        <f t="shared" si="10"/>
        <v>1069</v>
      </c>
      <c r="F71" t="str">
        <f t="shared" si="11"/>
        <v>1964</v>
      </c>
      <c r="G71" t="str">
        <f t="shared" si="12"/>
        <v>07</v>
      </c>
      <c r="H71" t="str">
        <f t="shared" si="13"/>
        <v>29</v>
      </c>
      <c r="I71" t="str">
        <f t="shared" si="14"/>
        <v>%1964-07-29%^^xsd:date</v>
      </c>
      <c r="J71" t="str">
        <f t="shared" si="15"/>
        <v>1998</v>
      </c>
      <c r="K71" t="str">
        <f t="shared" si="16"/>
        <v>06</v>
      </c>
      <c r="L71" t="str">
        <f t="shared" si="17"/>
        <v>26</v>
      </c>
      <c r="M71" t="str">
        <f t="shared" si="18"/>
        <v>%1998-26-26%^^xsd:date</v>
      </c>
      <c r="N71" t="str">
        <f t="shared" si="19"/>
        <v>:1069 a crs:CommonwealthOrganisation ; schema:name %Auscript, Commonwealth Reporting Service, South Australian Office (from 12 May 1992 known as Auscript)% ; schema:startDate %1964-07-29%^^xsd:date ; schema:endDate %1998-26-26%^^xsd:date ; time:hasTime [ time:hasBeginning [ time:inXSDDate %1964-07-29%^^xsd:date ]  ] .</v>
      </c>
    </row>
    <row r="72" spans="1:14" x14ac:dyDescent="0.15">
      <c r="A72" s="1" t="s">
        <v>146</v>
      </c>
      <c r="B72" s="1" t="s">
        <v>147</v>
      </c>
      <c r="C72" s="1">
        <v>19200901</v>
      </c>
      <c r="D72" s="1">
        <v>19301231</v>
      </c>
      <c r="E72" t="str">
        <f t="shared" si="10"/>
        <v>0107</v>
      </c>
      <c r="F72" t="str">
        <f t="shared" si="11"/>
        <v>1920</v>
      </c>
      <c r="G72" t="str">
        <f t="shared" si="12"/>
        <v>09</v>
      </c>
      <c r="H72" t="str">
        <f t="shared" si="13"/>
        <v>01</v>
      </c>
      <c r="I72" t="str">
        <f t="shared" si="14"/>
        <v>%1920-09-01%^^xsd:date</v>
      </c>
      <c r="J72" t="str">
        <f t="shared" si="15"/>
        <v>1930</v>
      </c>
      <c r="K72" t="str">
        <f t="shared" si="16"/>
        <v>12</v>
      </c>
      <c r="L72" t="str">
        <f t="shared" si="17"/>
        <v>31</v>
      </c>
      <c r="M72" t="str">
        <f t="shared" si="18"/>
        <v>%1930-31-31%^^xsd:date</v>
      </c>
      <c r="N72" t="str">
        <f t="shared" si="19"/>
        <v>:0107 a crs:CommonwealthOrganisation ; schema:name %Expropriation Board, Rabaul% ; schema:startDate %1920-09-01%^^xsd:date ; schema:endDate %1930-31-31%^^xsd:date ; time:hasTime [ time:hasBeginning [ time:inXSDDate %1920-09-01%^^xsd:date ]  ] .</v>
      </c>
    </row>
    <row r="73" spans="1:14" x14ac:dyDescent="0.15">
      <c r="A73" s="1" t="s">
        <v>148</v>
      </c>
      <c r="B73" s="1" t="s">
        <v>149</v>
      </c>
      <c r="C73" s="1">
        <v>19310101</v>
      </c>
      <c r="E73" t="str">
        <f t="shared" si="10"/>
        <v>1070</v>
      </c>
      <c r="F73" t="str">
        <f t="shared" si="11"/>
        <v>1931</v>
      </c>
      <c r="G73" t="str">
        <f t="shared" si="12"/>
        <v>01</v>
      </c>
      <c r="H73" t="str">
        <f t="shared" si="13"/>
        <v>01</v>
      </c>
      <c r="I73" t="str">
        <f t="shared" si="14"/>
        <v>%1931-01-01%^^xsd:date</v>
      </c>
      <c r="J73" t="str">
        <f t="shared" si="15"/>
        <v/>
      </c>
      <c r="K73" t="str">
        <f t="shared" si="16"/>
        <v/>
      </c>
      <c r="L73" t="str">
        <f t="shared" si="17"/>
        <v/>
      </c>
      <c r="M73" t="str">
        <f t="shared" si="18"/>
        <v/>
      </c>
      <c r="N73" t="str">
        <f t="shared" si="19"/>
        <v>:1070 a crs:CommonwealthOrganisation ; schema:name %[Northern Territory] Administrator, Northern Territory [II]% ; schema:startDate %1931-01-01%^^xsd:date ; time:hasTime [ time:hasBeginning [ time:inXSDDate %1931-01-01%^^xsd:date ]  ] .</v>
      </c>
    </row>
    <row r="74" spans="1:14" x14ac:dyDescent="0.15">
      <c r="A74" s="1" t="s">
        <v>150</v>
      </c>
      <c r="B74" s="1" t="s">
        <v>151</v>
      </c>
      <c r="C74" s="1">
        <v>19270201</v>
      </c>
      <c r="D74" s="1">
        <v>19310612</v>
      </c>
      <c r="E74" t="str">
        <f t="shared" si="10"/>
        <v>1071</v>
      </c>
      <c r="F74" t="str">
        <f t="shared" si="11"/>
        <v>1927</v>
      </c>
      <c r="G74" t="str">
        <f t="shared" si="12"/>
        <v>02</v>
      </c>
      <c r="H74" t="str">
        <f t="shared" si="13"/>
        <v>01</v>
      </c>
      <c r="I74" t="str">
        <f t="shared" si="14"/>
        <v>%1927-02-01%^^xsd:date</v>
      </c>
      <c r="J74" t="str">
        <f t="shared" si="15"/>
        <v>1931</v>
      </c>
      <c r="K74" t="str">
        <f t="shared" si="16"/>
        <v>06</v>
      </c>
      <c r="L74" t="str">
        <f t="shared" si="17"/>
        <v>12</v>
      </c>
      <c r="M74" t="str">
        <f t="shared" si="18"/>
        <v>%1931-12-12%^^xsd:date</v>
      </c>
      <c r="N74" t="str">
        <f t="shared" si="19"/>
        <v>:1071 a crs:CommonwealthOrganisation ; schema:name %Office of Government Resident, North Australia% ; schema:startDate %1927-02-01%^^xsd:date ; schema:endDate %1931-12-12%^^xsd:date ; time:hasTime [ time:hasBeginning [ time:inXSDDate %1927-02-01%^^xsd:date ]  ] .</v>
      </c>
    </row>
    <row r="75" spans="1:14" x14ac:dyDescent="0.15">
      <c r="A75" s="1" t="s">
        <v>152</v>
      </c>
      <c r="B75" s="1" t="s">
        <v>153</v>
      </c>
      <c r="C75" s="1">
        <v>19110101</v>
      </c>
      <c r="D75" s="1">
        <v>19270201</v>
      </c>
      <c r="E75" t="str">
        <f t="shared" si="10"/>
        <v>1072</v>
      </c>
      <c r="F75" t="str">
        <f t="shared" si="11"/>
        <v>1911</v>
      </c>
      <c r="G75" t="str">
        <f t="shared" si="12"/>
        <v>01</v>
      </c>
      <c r="H75" t="str">
        <f t="shared" si="13"/>
        <v>01</v>
      </c>
      <c r="I75" t="str">
        <f t="shared" si="14"/>
        <v>%1911-01-01%^^xsd:date</v>
      </c>
      <c r="J75" t="str">
        <f t="shared" si="15"/>
        <v>1927</v>
      </c>
      <c r="K75" t="str">
        <f t="shared" si="16"/>
        <v>02</v>
      </c>
      <c r="L75" t="str">
        <f t="shared" si="17"/>
        <v>01</v>
      </c>
      <c r="M75" t="str">
        <f t="shared" si="18"/>
        <v>%1927-01-01%^^xsd:date</v>
      </c>
      <c r="N75" t="str">
        <f t="shared" si="19"/>
        <v>:1072 a crs:CommonwealthOrganisation ; schema:name %Office of Administrator, Northern Territory [I]% ; schema:startDate %1911-01-01%^^xsd:date ; schema:endDate %1927-01-01%^^xsd:date ; time:hasTime [ time:hasBeginning [ time:inXSDDate %1911-01-01%^^xsd:date ]  ] .</v>
      </c>
    </row>
    <row r="76" spans="1:14" x14ac:dyDescent="0.15">
      <c r="A76" s="1" t="s">
        <v>154</v>
      </c>
      <c r="B76" s="1" t="s">
        <v>155</v>
      </c>
      <c r="C76" s="1">
        <v>19310612</v>
      </c>
      <c r="D76" s="1">
        <v>19721219</v>
      </c>
      <c r="E76" t="str">
        <f t="shared" si="10"/>
        <v>1073</v>
      </c>
      <c r="F76" t="str">
        <f t="shared" si="11"/>
        <v>1931</v>
      </c>
      <c r="G76" t="str">
        <f t="shared" si="12"/>
        <v>06</v>
      </c>
      <c r="H76" t="str">
        <f t="shared" si="13"/>
        <v>12</v>
      </c>
      <c r="I76" t="str">
        <f t="shared" si="14"/>
        <v>%1931-06-12%^^xsd:date</v>
      </c>
      <c r="J76" t="str">
        <f t="shared" si="15"/>
        <v>1972</v>
      </c>
      <c r="K76" t="str">
        <f t="shared" si="16"/>
        <v>12</v>
      </c>
      <c r="L76" t="str">
        <f t="shared" si="17"/>
        <v>19</v>
      </c>
      <c r="M76" t="str">
        <f t="shared" si="18"/>
        <v>%1972-19-19%^^xsd:date</v>
      </c>
      <c r="N76" t="str">
        <f t="shared" si="19"/>
        <v>:1073 a crs:CommonwealthOrganisation ; schema:name %Lands and Survey Branch, Northern Territory% ; schema:startDate %1931-06-12%^^xsd:date ; schema:endDate %1972-19-19%^^xsd:date ; time:hasTime [ time:hasBeginning [ time:inXSDDate %1931-06-12%^^xsd:date ]  ] .</v>
      </c>
    </row>
    <row r="77" spans="1:14" x14ac:dyDescent="0.15">
      <c r="A77" s="1" t="s">
        <v>156</v>
      </c>
      <c r="B77" s="1" t="s">
        <v>157</v>
      </c>
      <c r="C77" s="1">
        <v>19230827</v>
      </c>
      <c r="D77" s="1">
        <v>19780701</v>
      </c>
      <c r="E77" t="str">
        <f t="shared" si="10"/>
        <v>1074</v>
      </c>
      <c r="F77" t="str">
        <f t="shared" si="11"/>
        <v>1923</v>
      </c>
      <c r="G77" t="str">
        <f t="shared" si="12"/>
        <v>08</v>
      </c>
      <c r="H77" t="str">
        <f t="shared" si="13"/>
        <v>27</v>
      </c>
      <c r="I77" t="str">
        <f t="shared" si="14"/>
        <v>%1923-08-27%^^xsd:date</v>
      </c>
      <c r="J77" t="str">
        <f t="shared" si="15"/>
        <v>1978</v>
      </c>
      <c r="K77" t="str">
        <f t="shared" si="16"/>
        <v>07</v>
      </c>
      <c r="L77" t="str">
        <f t="shared" si="17"/>
        <v>01</v>
      </c>
      <c r="M77" t="str">
        <f t="shared" si="18"/>
        <v>%1978-01-01%^^xsd:date</v>
      </c>
      <c r="N77" t="str">
        <f t="shared" si="19"/>
        <v>:1074 a crs:CommonwealthOrganisation ; schema:name %Primary Producers Board% ; schema:startDate %1923-08-27%^^xsd:date ; schema:endDate %1978-01-01%^^xsd:date ; time:hasTime [ time:hasBeginning [ time:inXSDDate %1923-08-27%^^xsd:date ]  ] .</v>
      </c>
    </row>
    <row r="78" spans="1:14" x14ac:dyDescent="0.15">
      <c r="A78" s="1" t="s">
        <v>158</v>
      </c>
      <c r="B78" s="1" t="s">
        <v>159</v>
      </c>
      <c r="C78" s="1">
        <v>19370401</v>
      </c>
      <c r="D78" s="1">
        <v>19421231</v>
      </c>
      <c r="E78" t="str">
        <f t="shared" si="10"/>
        <v>1075</v>
      </c>
      <c r="F78" t="str">
        <f t="shared" si="11"/>
        <v>1937</v>
      </c>
      <c r="G78" t="str">
        <f t="shared" si="12"/>
        <v>04</v>
      </c>
      <c r="H78" t="str">
        <f t="shared" si="13"/>
        <v>01</v>
      </c>
      <c r="I78" t="str">
        <f t="shared" si="14"/>
        <v>%1937-04-01%^^xsd:date</v>
      </c>
      <c r="J78" t="str">
        <f t="shared" si="15"/>
        <v>1942</v>
      </c>
      <c r="K78" t="str">
        <f t="shared" si="16"/>
        <v>12</v>
      </c>
      <c r="L78" t="str">
        <f t="shared" si="17"/>
        <v>31</v>
      </c>
      <c r="M78" t="str">
        <f t="shared" si="18"/>
        <v>%1942-31-31%^^xsd:date</v>
      </c>
      <c r="N78" t="str">
        <f t="shared" si="19"/>
        <v>:1075 a crs:CommonwealthOrganisation ; schema:name %Darwin Public Library [I]% ; schema:startDate %1937-04-01%^^xsd:date ; schema:endDate %1942-31-31%^^xsd:date ; time:hasTime [ time:hasBeginning [ time:inXSDDate %1937-04-01%^^xsd:date ]  ] .</v>
      </c>
    </row>
    <row r="79" spans="1:14" x14ac:dyDescent="0.15">
      <c r="A79" s="1" t="s">
        <v>160</v>
      </c>
      <c r="B79" s="1" t="s">
        <v>161</v>
      </c>
      <c r="C79" s="1">
        <v>19550101</v>
      </c>
      <c r="D79" s="1">
        <v>19701231</v>
      </c>
      <c r="E79" t="str">
        <f t="shared" si="10"/>
        <v>1076</v>
      </c>
      <c r="F79" t="str">
        <f t="shared" si="11"/>
        <v>1955</v>
      </c>
      <c r="G79" t="str">
        <f t="shared" si="12"/>
        <v>01</v>
      </c>
      <c r="H79" t="str">
        <f t="shared" si="13"/>
        <v>01</v>
      </c>
      <c r="I79" t="str">
        <f t="shared" si="14"/>
        <v>%1955-01-01%^^xsd:date</v>
      </c>
      <c r="J79" t="str">
        <f t="shared" si="15"/>
        <v>1970</v>
      </c>
      <c r="K79" t="str">
        <f t="shared" si="16"/>
        <v>12</v>
      </c>
      <c r="L79" t="str">
        <f t="shared" si="17"/>
        <v>31</v>
      </c>
      <c r="M79" t="str">
        <f t="shared" si="18"/>
        <v>%1970-31-31%^^xsd:date</v>
      </c>
      <c r="N79" t="str">
        <f t="shared" si="19"/>
        <v>:1076 a crs:CommonwealthOrganisation ; schema:name %Welfare Branch% ; schema:startDate %1955-01-01%^^xsd:date ; schema:endDate %1970-31-31%^^xsd:date ; time:hasTime [ time:hasBeginning [ time:inXSDDate %1955-01-01%^^xsd:date ]  ] .</v>
      </c>
    </row>
    <row r="80" spans="1:14" x14ac:dyDescent="0.15">
      <c r="A80" s="1" t="s">
        <v>162</v>
      </c>
      <c r="B80" s="1" t="s">
        <v>163</v>
      </c>
      <c r="C80" s="1">
        <v>19310612</v>
      </c>
      <c r="D80" s="1">
        <v>19390401</v>
      </c>
      <c r="E80" t="str">
        <f t="shared" si="10"/>
        <v>1077</v>
      </c>
      <c r="F80" t="str">
        <f t="shared" si="11"/>
        <v>1931</v>
      </c>
      <c r="G80" t="str">
        <f t="shared" si="12"/>
        <v>06</v>
      </c>
      <c r="H80" t="str">
        <f t="shared" si="13"/>
        <v>12</v>
      </c>
      <c r="I80" t="str">
        <f t="shared" si="14"/>
        <v>%1931-06-12%^^xsd:date</v>
      </c>
      <c r="J80" t="str">
        <f t="shared" si="15"/>
        <v>1939</v>
      </c>
      <c r="K80" t="str">
        <f t="shared" si="16"/>
        <v>04</v>
      </c>
      <c r="L80" t="str">
        <f t="shared" si="17"/>
        <v>01</v>
      </c>
      <c r="M80" t="str">
        <f t="shared" si="18"/>
        <v>%1939-01-01%^^xsd:date</v>
      </c>
      <c r="N80" t="str">
        <f t="shared" si="19"/>
        <v>:1077 a crs:CommonwealthOrganisation ; schema:name %Medical Service, Health and Aboriginals Branch% ; schema:startDate %1931-06-12%^^xsd:date ; schema:endDate %1939-01-01%^^xsd:date ; time:hasTime [ time:hasBeginning [ time:inXSDDate %1931-06-12%^^xsd:date ]  ] .</v>
      </c>
    </row>
    <row r="81" spans="1:14" x14ac:dyDescent="0.15">
      <c r="A81" s="1" t="s">
        <v>164</v>
      </c>
      <c r="B81" s="1" t="s">
        <v>165</v>
      </c>
      <c r="C81" s="1">
        <v>19390101</v>
      </c>
      <c r="D81" s="1">
        <v>19551231</v>
      </c>
      <c r="E81" t="str">
        <f t="shared" si="10"/>
        <v>1078</v>
      </c>
      <c r="F81" t="str">
        <f t="shared" si="11"/>
        <v>1939</v>
      </c>
      <c r="G81" t="str">
        <f t="shared" si="12"/>
        <v>01</v>
      </c>
      <c r="H81" t="str">
        <f t="shared" si="13"/>
        <v>01</v>
      </c>
      <c r="I81" t="str">
        <f t="shared" si="14"/>
        <v>%1939-01-01%^^xsd:date</v>
      </c>
      <c r="J81" t="str">
        <f t="shared" si="15"/>
        <v>1955</v>
      </c>
      <c r="K81" t="str">
        <f t="shared" si="16"/>
        <v>12</v>
      </c>
      <c r="L81" t="str">
        <f t="shared" si="17"/>
        <v>31</v>
      </c>
      <c r="M81" t="str">
        <f t="shared" si="18"/>
        <v>%1955-31-31%^^xsd:date</v>
      </c>
      <c r="N81" t="str">
        <f t="shared" si="19"/>
        <v>:1078 a crs:CommonwealthOrganisation ; schema:name %Native Affairs Branch (Section, 1941-1951)% ; schema:startDate %1939-01-01%^^xsd:date ; schema:endDate %1955-31-31%^^xsd:date ; time:hasTime [ time:hasBeginning [ time:inXSDDate %1939-01-01%^^xsd:date ]  ] .</v>
      </c>
    </row>
    <row r="82" spans="1:14" x14ac:dyDescent="0.15">
      <c r="A82" s="1" t="s">
        <v>166</v>
      </c>
      <c r="B82" s="1" t="s">
        <v>167</v>
      </c>
      <c r="C82" s="1">
        <v>18690101</v>
      </c>
      <c r="D82" s="1">
        <v>19120731</v>
      </c>
      <c r="E82" t="str">
        <f t="shared" si="10"/>
        <v>1079</v>
      </c>
      <c r="F82" t="str">
        <f t="shared" si="11"/>
        <v>1869</v>
      </c>
      <c r="G82" t="str">
        <f t="shared" si="12"/>
        <v>01</v>
      </c>
      <c r="H82" t="str">
        <f t="shared" si="13"/>
        <v>01</v>
      </c>
      <c r="I82" t="str">
        <f t="shared" si="14"/>
        <v>%1869-01-01%^^xsd:date</v>
      </c>
      <c r="J82" t="str">
        <f t="shared" si="15"/>
        <v>1912</v>
      </c>
      <c r="K82" t="str">
        <f t="shared" si="16"/>
        <v>07</v>
      </c>
      <c r="L82" t="str">
        <f t="shared" si="17"/>
        <v>31</v>
      </c>
      <c r="M82" t="str">
        <f t="shared" si="18"/>
        <v>%1912-31-31%^^xsd:date</v>
      </c>
      <c r="N82" t="str">
        <f t="shared" si="19"/>
        <v>:1079 a crs:CommonwealthOrganisation ; schema:name %Land Office (also known as Crown Lands Office/ Survey and Crown Lands Department/ Survey Department)% ; schema:startDate %1869-01-01%^^xsd:date ; schema:endDate %1912-31-31%^^xsd:date ; time:hasTime [ time:hasBeginning [ time:inXSDDate %1869-01-01%^^xsd:date ]  ] .</v>
      </c>
    </row>
    <row r="83" spans="1:14" x14ac:dyDescent="0.15">
      <c r="A83" s="1" t="s">
        <v>168</v>
      </c>
      <c r="B83" s="1" t="s">
        <v>169</v>
      </c>
      <c r="C83" s="1">
        <v>19460328</v>
      </c>
      <c r="D83" s="1">
        <v>19530324</v>
      </c>
      <c r="E83" t="str">
        <f t="shared" si="10"/>
        <v>0108</v>
      </c>
      <c r="F83" t="str">
        <f t="shared" si="11"/>
        <v>1946</v>
      </c>
      <c r="G83" t="str">
        <f t="shared" si="12"/>
        <v>03</v>
      </c>
      <c r="H83" t="str">
        <f t="shared" si="13"/>
        <v>28</v>
      </c>
      <c r="I83" t="str">
        <f t="shared" si="14"/>
        <v>%1946-03-28%^^xsd:date</v>
      </c>
      <c r="J83" t="str">
        <f t="shared" si="15"/>
        <v>1953</v>
      </c>
      <c r="K83" t="str">
        <f t="shared" si="16"/>
        <v>03</v>
      </c>
      <c r="L83" t="str">
        <f t="shared" si="17"/>
        <v>24</v>
      </c>
      <c r="M83" t="str">
        <f t="shared" si="18"/>
        <v>%1953-24-24%^^xsd:date</v>
      </c>
      <c r="N83" t="str">
        <f t="shared" si="19"/>
        <v>:0108 a crs:CommonwealthOrganisation ; schema:name %Central War Gratuity Board% ; schema:startDate %1946-03-28%^^xsd:date ; schema:endDate %1953-24-24%^^xsd:date ; time:hasTime [ time:hasBeginning [ time:inXSDDate %1946-03-28%^^xsd:date ]  ] .</v>
      </c>
    </row>
    <row r="84" spans="1:14" x14ac:dyDescent="0.15">
      <c r="A84" s="1" t="s">
        <v>170</v>
      </c>
      <c r="B84" s="1" t="s">
        <v>171</v>
      </c>
      <c r="C84" s="1">
        <v>19120701</v>
      </c>
      <c r="D84" s="1">
        <v>19140630</v>
      </c>
      <c r="E84" t="str">
        <f t="shared" si="10"/>
        <v>1080</v>
      </c>
      <c r="F84" t="str">
        <f t="shared" si="11"/>
        <v>1912</v>
      </c>
      <c r="G84" t="str">
        <f t="shared" si="12"/>
        <v>07</v>
      </c>
      <c r="H84" t="str">
        <f t="shared" si="13"/>
        <v>01</v>
      </c>
      <c r="I84" t="str">
        <f t="shared" si="14"/>
        <v>%1912-07-01%^^xsd:date</v>
      </c>
      <c r="J84" t="str">
        <f t="shared" si="15"/>
        <v>1914</v>
      </c>
      <c r="K84" t="str">
        <f t="shared" si="16"/>
        <v>06</v>
      </c>
      <c r="L84" t="str">
        <f t="shared" si="17"/>
        <v>30</v>
      </c>
      <c r="M84" t="str">
        <f t="shared" si="18"/>
        <v>%1914-30-30%^^xsd:date</v>
      </c>
      <c r="N84" t="str">
        <f t="shared" si="19"/>
        <v>:1080 a crs:CommonwealthOrganisation ; schema:name %Lands Department% ; schema:startDate %1912-07-01%^^xsd:date ; schema:endDate %1914-30-30%^^xsd:date ; time:hasTime [ time:hasBeginning [ time:inXSDDate %1912-07-01%^^xsd:date ]  ] .</v>
      </c>
    </row>
    <row r="85" spans="1:14" x14ac:dyDescent="0.15">
      <c r="A85" s="1" t="s">
        <v>172</v>
      </c>
      <c r="B85" s="1" t="s">
        <v>173</v>
      </c>
      <c r="C85" s="1">
        <v>19140701</v>
      </c>
      <c r="D85" s="1">
        <v>19211003</v>
      </c>
      <c r="E85" t="str">
        <f t="shared" si="10"/>
        <v>1081</v>
      </c>
      <c r="F85" t="str">
        <f t="shared" si="11"/>
        <v>1914</v>
      </c>
      <c r="G85" t="str">
        <f t="shared" si="12"/>
        <v>07</v>
      </c>
      <c r="H85" t="str">
        <f t="shared" si="13"/>
        <v>01</v>
      </c>
      <c r="I85" t="str">
        <f t="shared" si="14"/>
        <v>%1914-07-01%^^xsd:date</v>
      </c>
      <c r="J85" t="str">
        <f t="shared" si="15"/>
        <v>1921</v>
      </c>
      <c r="K85" t="str">
        <f t="shared" si="16"/>
        <v>10</v>
      </c>
      <c r="L85" t="str">
        <f t="shared" si="17"/>
        <v>03</v>
      </c>
      <c r="M85" t="str">
        <f t="shared" si="18"/>
        <v>%1921-03-03%^^xsd:date</v>
      </c>
      <c r="N85" t="str">
        <f t="shared" si="19"/>
        <v>:1081 a crs:CommonwealthOrganisation ; schema:name %Lands and Survey Department [I]% ; schema:startDate %1914-07-01%^^xsd:date ; schema:endDate %1921-03-03%^^xsd:date ; time:hasTime [ time:hasBeginning [ time:inXSDDate %1914-07-01%^^xsd:date ]  ] .</v>
      </c>
    </row>
    <row r="86" spans="1:14" x14ac:dyDescent="0.15">
      <c r="A86" s="1" t="s">
        <v>174</v>
      </c>
      <c r="B86" s="1" t="s">
        <v>175</v>
      </c>
      <c r="C86" s="1">
        <v>19211003</v>
      </c>
      <c r="D86" s="1">
        <v>19250930</v>
      </c>
      <c r="E86" t="str">
        <f t="shared" si="10"/>
        <v>1082</v>
      </c>
      <c r="F86" t="str">
        <f t="shared" si="11"/>
        <v>1921</v>
      </c>
      <c r="G86" t="str">
        <f t="shared" si="12"/>
        <v>10</v>
      </c>
      <c r="H86" t="str">
        <f t="shared" si="13"/>
        <v>03</v>
      </c>
      <c r="I86" t="str">
        <f t="shared" si="14"/>
        <v>%1921-10-03%^^xsd:date</v>
      </c>
      <c r="J86" t="str">
        <f t="shared" si="15"/>
        <v>1925</v>
      </c>
      <c r="K86" t="str">
        <f t="shared" si="16"/>
        <v>09</v>
      </c>
      <c r="L86" t="str">
        <f t="shared" si="17"/>
        <v>30</v>
      </c>
      <c r="M86" t="str">
        <f t="shared" si="18"/>
        <v>%1925-30-30%^^xsd:date</v>
      </c>
      <c r="N86" t="str">
        <f t="shared" si="19"/>
        <v>:1082 a crs:CommonwealthOrganisation ; schema:name %Lands and Mines Department% ; schema:startDate %1921-10-03%^^xsd:date ; schema:endDate %1925-30-30%^^xsd:date ; time:hasTime [ time:hasBeginning [ time:inXSDDate %1921-10-03%^^xsd:date ]  ] .</v>
      </c>
    </row>
    <row r="87" spans="1:14" x14ac:dyDescent="0.15">
      <c r="A87" s="1" t="s">
        <v>176</v>
      </c>
      <c r="B87" s="1" t="s">
        <v>177</v>
      </c>
      <c r="C87" s="1">
        <v>19250901</v>
      </c>
      <c r="D87" s="1">
        <v>19310612</v>
      </c>
      <c r="E87" t="str">
        <f t="shared" si="10"/>
        <v>1083</v>
      </c>
      <c r="F87" t="str">
        <f t="shared" si="11"/>
        <v>1925</v>
      </c>
      <c r="G87" t="str">
        <f t="shared" si="12"/>
        <v>09</v>
      </c>
      <c r="H87" t="str">
        <f t="shared" si="13"/>
        <v>01</v>
      </c>
      <c r="I87" t="str">
        <f t="shared" si="14"/>
        <v>%1925-09-01%^^xsd:date</v>
      </c>
      <c r="J87" t="str">
        <f t="shared" si="15"/>
        <v>1931</v>
      </c>
      <c r="K87" t="str">
        <f t="shared" si="16"/>
        <v>06</v>
      </c>
      <c r="L87" t="str">
        <f t="shared" si="17"/>
        <v>12</v>
      </c>
      <c r="M87" t="str">
        <f t="shared" si="18"/>
        <v>%1931-12-12%^^xsd:date</v>
      </c>
      <c r="N87" t="str">
        <f t="shared" si="19"/>
        <v>:1083 a crs:CommonwealthOrganisation ; schema:name %Lands and Surveys Department [II] (also known as Lands Office [II])% ; schema:startDate %1925-09-01%^^xsd:date ; schema:endDate %1931-12-12%^^xsd:date ; time:hasTime [ time:hasBeginning [ time:inXSDDate %1925-09-01%^^xsd:date ]  ] .</v>
      </c>
    </row>
    <row r="88" spans="1:14" x14ac:dyDescent="0.15">
      <c r="A88" s="1" t="s">
        <v>178</v>
      </c>
      <c r="B88" s="1" t="s">
        <v>179</v>
      </c>
      <c r="C88" s="1">
        <v>19120303</v>
      </c>
      <c r="D88" s="1">
        <v>19140630</v>
      </c>
      <c r="E88" t="str">
        <f t="shared" si="10"/>
        <v>1084</v>
      </c>
      <c r="F88" t="str">
        <f t="shared" si="11"/>
        <v>1912</v>
      </c>
      <c r="G88" t="str">
        <f t="shared" si="12"/>
        <v>03</v>
      </c>
      <c r="H88" t="str">
        <f t="shared" si="13"/>
        <v>03</v>
      </c>
      <c r="I88" t="str">
        <f t="shared" si="14"/>
        <v>%1912-03-03%^^xsd:date</v>
      </c>
      <c r="J88" t="str">
        <f t="shared" si="15"/>
        <v>1914</v>
      </c>
      <c r="K88" t="str">
        <f t="shared" si="16"/>
        <v>06</v>
      </c>
      <c r="L88" t="str">
        <f t="shared" si="17"/>
        <v>30</v>
      </c>
      <c r="M88" t="str">
        <f t="shared" si="18"/>
        <v>%1914-30-30%^^xsd:date</v>
      </c>
      <c r="N88" t="str">
        <f t="shared" si="19"/>
        <v>:1084 a crs:CommonwealthOrganisation ; schema:name %Survey Department% ; schema:startDate %1912-03-03%^^xsd:date ; schema:endDate %1914-30-30%^^xsd:date ; time:hasTime [ time:hasBeginning [ time:inXSDDate %1912-03-03%^^xsd:date ]  ] .</v>
      </c>
    </row>
    <row r="89" spans="1:14" x14ac:dyDescent="0.15">
      <c r="A89" s="1" t="s">
        <v>180</v>
      </c>
      <c r="B89" s="1" t="s">
        <v>181</v>
      </c>
      <c r="C89" s="1">
        <v>19130614</v>
      </c>
      <c r="D89" s="1">
        <v>19240926</v>
      </c>
      <c r="E89" t="str">
        <f t="shared" si="10"/>
        <v>1085</v>
      </c>
      <c r="F89" t="str">
        <f t="shared" si="11"/>
        <v>1913</v>
      </c>
      <c r="G89" t="str">
        <f t="shared" si="12"/>
        <v>06</v>
      </c>
      <c r="H89" t="str">
        <f t="shared" si="13"/>
        <v>14</v>
      </c>
      <c r="I89" t="str">
        <f t="shared" si="14"/>
        <v>%1913-06-14%^^xsd:date</v>
      </c>
      <c r="J89" t="str">
        <f t="shared" si="15"/>
        <v>1924</v>
      </c>
      <c r="K89" t="str">
        <f t="shared" si="16"/>
        <v>09</v>
      </c>
      <c r="L89" t="str">
        <f t="shared" si="17"/>
        <v>26</v>
      </c>
      <c r="M89" t="str">
        <f t="shared" si="18"/>
        <v>%1924-26-26%^^xsd:date</v>
      </c>
      <c r="N89" t="str">
        <f t="shared" si="19"/>
        <v>:1085 a crs:CommonwealthOrganisation ; schema:name %Advances to Settlers Board% ; schema:startDate %1913-06-14%^^xsd:date ; schema:endDate %1924-26-26%^^xsd:date ; time:hasTime [ time:hasBeginning [ time:inXSDDate %1913-06-14%^^xsd:date ]  ] .</v>
      </c>
    </row>
    <row r="90" spans="1:14" x14ac:dyDescent="0.15">
      <c r="A90" s="1" t="s">
        <v>182</v>
      </c>
      <c r="B90" s="1" t="s">
        <v>183</v>
      </c>
      <c r="C90" s="1">
        <v>19260901</v>
      </c>
      <c r="D90" s="1">
        <v>19310612</v>
      </c>
      <c r="E90" t="str">
        <f t="shared" si="10"/>
        <v>1086</v>
      </c>
      <c r="F90" t="str">
        <f t="shared" si="11"/>
        <v>1926</v>
      </c>
      <c r="G90" t="str">
        <f t="shared" si="12"/>
        <v>09</v>
      </c>
      <c r="H90" t="str">
        <f t="shared" si="13"/>
        <v>01</v>
      </c>
      <c r="I90" t="str">
        <f t="shared" si="14"/>
        <v>%1926-09-01%^^xsd:date</v>
      </c>
      <c r="J90" t="str">
        <f t="shared" si="15"/>
        <v>1931</v>
      </c>
      <c r="K90" t="str">
        <f t="shared" si="16"/>
        <v>06</v>
      </c>
      <c r="L90" t="str">
        <f t="shared" si="17"/>
        <v>12</v>
      </c>
      <c r="M90" t="str">
        <f t="shared" si="18"/>
        <v>%1931-12-12%^^xsd:date</v>
      </c>
      <c r="N90" t="str">
        <f t="shared" si="19"/>
        <v>:1086 a crs:CommonwealthOrganisation ; schema:name %North Australia Commission% ; schema:startDate %1926-09-01%^^xsd:date ; schema:endDate %1931-12-12%^^xsd:date ; time:hasTime [ time:hasBeginning [ time:inXSDDate %1926-09-01%^^xsd:date ]  ] .</v>
      </c>
    </row>
    <row r="91" spans="1:14" x14ac:dyDescent="0.15">
      <c r="A91" s="1" t="s">
        <v>184</v>
      </c>
      <c r="B91" s="1" t="s">
        <v>185</v>
      </c>
      <c r="C91" s="1">
        <v>19121111</v>
      </c>
      <c r="D91" s="1">
        <v>19240709</v>
      </c>
      <c r="E91" t="str">
        <f t="shared" si="10"/>
        <v>1087</v>
      </c>
      <c r="F91" t="str">
        <f t="shared" si="11"/>
        <v>1912</v>
      </c>
      <c r="G91" t="str">
        <f t="shared" si="12"/>
        <v>11</v>
      </c>
      <c r="H91" t="str">
        <f t="shared" si="13"/>
        <v>11</v>
      </c>
      <c r="I91" t="str">
        <f t="shared" si="14"/>
        <v>%1912-11-11%^^xsd:date</v>
      </c>
      <c r="J91" t="str">
        <f t="shared" si="15"/>
        <v>1924</v>
      </c>
      <c r="K91" t="str">
        <f t="shared" si="16"/>
        <v>07</v>
      </c>
      <c r="L91" t="str">
        <f t="shared" si="17"/>
        <v>09</v>
      </c>
      <c r="M91" t="str">
        <f t="shared" si="18"/>
        <v>%1924-09-09%^^xsd:date</v>
      </c>
      <c r="N91" t="str">
        <f t="shared" si="19"/>
        <v>:1087 a crs:CommonwealthOrganisation ; schema:name %Land Classification Board, Northern Territory% ; schema:startDate %1912-11-11%^^xsd:date ; schema:endDate %1924-09-09%^^xsd:date ; time:hasTime [ time:hasBeginning [ time:inXSDDate %1912-11-11%^^xsd:date ]  ] .</v>
      </c>
    </row>
    <row r="92" spans="1:14" x14ac:dyDescent="0.15">
      <c r="A92" s="1" t="s">
        <v>186</v>
      </c>
      <c r="B92" s="1" t="s">
        <v>187</v>
      </c>
      <c r="C92" s="1">
        <v>19240709</v>
      </c>
      <c r="D92" s="1">
        <v>19270208</v>
      </c>
      <c r="E92" t="str">
        <f t="shared" si="10"/>
        <v>1088</v>
      </c>
      <c r="F92" t="str">
        <f t="shared" si="11"/>
        <v>1924</v>
      </c>
      <c r="G92" t="str">
        <f t="shared" si="12"/>
        <v>07</v>
      </c>
      <c r="H92" t="str">
        <f t="shared" si="13"/>
        <v>09</v>
      </c>
      <c r="I92" t="str">
        <f t="shared" si="14"/>
        <v>%1924-07-09%^^xsd:date</v>
      </c>
      <c r="J92" t="str">
        <f t="shared" si="15"/>
        <v>1927</v>
      </c>
      <c r="K92" t="str">
        <f t="shared" si="16"/>
        <v>02</v>
      </c>
      <c r="L92" t="str">
        <f t="shared" si="17"/>
        <v>08</v>
      </c>
      <c r="M92" t="str">
        <f t="shared" si="18"/>
        <v>%1927-08-08%^^xsd:date</v>
      </c>
      <c r="N92" t="str">
        <f t="shared" si="19"/>
        <v>:1088 a crs:CommonwealthOrganisation ; schema:name %Land Board [I], Northern Territory% ; schema:startDate %1924-07-09%^^xsd:date ; schema:endDate %1927-08-08%^^xsd:date ; time:hasTime [ time:hasBeginning [ time:inXSDDate %1924-07-09%^^xsd:date ]  ] .</v>
      </c>
    </row>
    <row r="93" spans="1:14" x14ac:dyDescent="0.15">
      <c r="A93" s="1" t="s">
        <v>188</v>
      </c>
      <c r="B93" s="1" t="s">
        <v>189</v>
      </c>
      <c r="C93" s="1">
        <v>19660217</v>
      </c>
      <c r="D93" s="1">
        <v>19830311</v>
      </c>
      <c r="E93" t="str">
        <f t="shared" si="10"/>
        <v>1089</v>
      </c>
      <c r="F93" t="str">
        <f t="shared" si="11"/>
        <v>1966</v>
      </c>
      <c r="G93" t="str">
        <f t="shared" si="12"/>
        <v>02</v>
      </c>
      <c r="H93" t="str">
        <f t="shared" si="13"/>
        <v>17</v>
      </c>
      <c r="I93" t="str">
        <f t="shared" si="14"/>
        <v>%1966-02-17%^^xsd:date</v>
      </c>
      <c r="J93" t="str">
        <f t="shared" si="15"/>
        <v>1983</v>
      </c>
      <c r="K93" t="str">
        <f t="shared" si="16"/>
        <v>03</v>
      </c>
      <c r="L93" t="str">
        <f t="shared" si="17"/>
        <v>11</v>
      </c>
      <c r="M93" t="str">
        <f t="shared" si="18"/>
        <v>%1983-11-11%^^xsd:date</v>
      </c>
      <c r="N93" t="str">
        <f t="shared" si="19"/>
        <v>:1089 a crs:CommonwealthOrganisation ; schema:name %Traffic Section (a) Department of the Interior [II] (to 1972) (b) City Manager's Office, Department of the Interior [II] (to 1972) (c) City Manager's Office, Department of the Capital Territory% ; schema:startDate %1966-02-17%^^xsd:date ; schema:endDate %1983-11-11%^^xsd:date ; time:hasTime [ time:hasBeginning [ time:inXSDDate %1966-02-17%^^xsd:date ]  ] .</v>
      </c>
    </row>
    <row r="94" spans="1:14" x14ac:dyDescent="0.15">
      <c r="A94" s="1" t="s">
        <v>190</v>
      </c>
      <c r="B94" s="1" t="s">
        <v>191</v>
      </c>
      <c r="C94" s="1">
        <v>19090101</v>
      </c>
      <c r="D94" s="1">
        <v>19301231</v>
      </c>
      <c r="E94" t="str">
        <f t="shared" si="10"/>
        <v>0109</v>
      </c>
      <c r="F94" t="str">
        <f t="shared" si="11"/>
        <v>1909</v>
      </c>
      <c r="G94" t="str">
        <f t="shared" si="12"/>
        <v>01</v>
      </c>
      <c r="H94" t="str">
        <f t="shared" si="13"/>
        <v>01</v>
      </c>
      <c r="I94" t="str">
        <f t="shared" si="14"/>
        <v>%1909-01-01%^^xsd:date</v>
      </c>
      <c r="J94" t="str">
        <f t="shared" si="15"/>
        <v>1930</v>
      </c>
      <c r="K94" t="str">
        <f t="shared" si="16"/>
        <v>12</v>
      </c>
      <c r="L94" t="str">
        <f t="shared" si="17"/>
        <v>31</v>
      </c>
      <c r="M94" t="str">
        <f t="shared" si="18"/>
        <v>%1930-31-31%^^xsd:date</v>
      </c>
      <c r="N94" t="str">
        <f t="shared" si="19"/>
        <v>:0109 a crs:CommonwealthOrganisation ; schema:name %Commonwealth Fire Board [I]% ; schema:startDate %1909-01-01%^^xsd:date ; schema:endDate %1930-31-31%^^xsd:date ; time:hasTime [ time:hasBeginning [ time:inXSDDate %1909-01-01%^^xsd:date ]  ] .</v>
      </c>
    </row>
    <row r="95" spans="1:14" x14ac:dyDescent="0.15">
      <c r="A95" s="1" t="s">
        <v>192</v>
      </c>
      <c r="B95" s="1" t="s">
        <v>193</v>
      </c>
      <c r="C95" s="1">
        <v>19310612</v>
      </c>
      <c r="D95" s="1">
        <v>19380525</v>
      </c>
      <c r="E95" t="str">
        <f t="shared" si="10"/>
        <v>1090</v>
      </c>
      <c r="F95" t="str">
        <f t="shared" si="11"/>
        <v>1931</v>
      </c>
      <c r="G95" t="str">
        <f t="shared" si="12"/>
        <v>06</v>
      </c>
      <c r="H95" t="str">
        <f t="shared" si="13"/>
        <v>12</v>
      </c>
      <c r="I95" t="str">
        <f t="shared" si="14"/>
        <v>%1931-06-12%^^xsd:date</v>
      </c>
      <c r="J95" t="str">
        <f t="shared" si="15"/>
        <v>1938</v>
      </c>
      <c r="K95" t="str">
        <f t="shared" si="16"/>
        <v>05</v>
      </c>
      <c r="L95" t="str">
        <f t="shared" si="17"/>
        <v>25</v>
      </c>
      <c r="M95" t="str">
        <f t="shared" si="18"/>
        <v>%1938-25-25%^^xsd:date</v>
      </c>
      <c r="N95" t="str">
        <f t="shared" si="19"/>
        <v>:1090 a crs:CommonwealthOrganisation ; schema:name %Land Board [II], Northern Territory% ; schema:startDate %1931-06-12%^^xsd:date ; schema:endDate %1938-25-25%^^xsd:date ; time:hasTime [ time:hasBeginning [ time:inXSDDate %1931-06-12%^^xsd:date ]  ] .</v>
      </c>
    </row>
    <row r="96" spans="1:14" x14ac:dyDescent="0.15">
      <c r="A96" s="1" t="s">
        <v>194</v>
      </c>
      <c r="B96" s="1" t="s">
        <v>195</v>
      </c>
      <c r="C96" s="1">
        <v>19580101</v>
      </c>
      <c r="D96" s="1">
        <v>19740315</v>
      </c>
      <c r="E96" t="str">
        <f t="shared" si="10"/>
        <v>1091</v>
      </c>
      <c r="F96" t="str">
        <f t="shared" si="11"/>
        <v>1958</v>
      </c>
      <c r="G96" t="str">
        <f t="shared" si="12"/>
        <v>01</v>
      </c>
      <c r="H96" t="str">
        <f t="shared" si="13"/>
        <v>01</v>
      </c>
      <c r="I96" t="str">
        <f t="shared" si="14"/>
        <v>%1958-01-01%^^xsd:date</v>
      </c>
      <c r="J96" t="str">
        <f t="shared" si="15"/>
        <v>1974</v>
      </c>
      <c r="K96" t="str">
        <f t="shared" si="16"/>
        <v>03</v>
      </c>
      <c r="L96" t="str">
        <f t="shared" si="17"/>
        <v>15</v>
      </c>
      <c r="M96" t="str">
        <f t="shared" si="18"/>
        <v>%1974-15-15%^^xsd:date</v>
      </c>
      <c r="N96" t="str">
        <f t="shared" si="19"/>
        <v>:1091 a crs:CommonwealthOrganisation ; schema:name %Commonwealth Bureau of Census and Statistics, New South Wales% ; schema:startDate %1958-01-01%^^xsd:date ; schema:endDate %1974-15-15%^^xsd:date ; time:hasTime [ time:hasBeginning [ time:inXSDDate %1958-01-01%^^xsd:date ]  ] .</v>
      </c>
    </row>
    <row r="97" spans="1:14" x14ac:dyDescent="0.15">
      <c r="A97" s="1" t="s">
        <v>196</v>
      </c>
      <c r="B97" s="1" t="s">
        <v>197</v>
      </c>
      <c r="C97" s="1">
        <v>19510101</v>
      </c>
      <c r="D97" s="1">
        <v>19740315</v>
      </c>
      <c r="E97" t="str">
        <f t="shared" si="10"/>
        <v>1092</v>
      </c>
      <c r="F97" t="str">
        <f t="shared" si="11"/>
        <v>1951</v>
      </c>
      <c r="G97" t="str">
        <f t="shared" si="12"/>
        <v>01</v>
      </c>
      <c r="H97" t="str">
        <f t="shared" si="13"/>
        <v>01</v>
      </c>
      <c r="I97" t="str">
        <f t="shared" si="14"/>
        <v>%1951-01-01%^^xsd:date</v>
      </c>
      <c r="J97" t="str">
        <f t="shared" si="15"/>
        <v>1974</v>
      </c>
      <c r="K97" t="str">
        <f t="shared" si="16"/>
        <v>03</v>
      </c>
      <c r="L97" t="str">
        <f t="shared" si="17"/>
        <v>15</v>
      </c>
      <c r="M97" t="str">
        <f t="shared" si="18"/>
        <v>%1974-15-15%^^xsd:date</v>
      </c>
      <c r="N97" t="str">
        <f t="shared" si="19"/>
        <v>:1092 a crs:CommonwealthOrganisation ; schema:name %Commonwealth Bureau of Census and Statistics, Northern Territory% ; schema:startDate %1951-01-01%^^xsd:date ; schema:endDate %1974-15-15%^^xsd:date ; time:hasTime [ time:hasBeginning [ time:inXSDDate %1951-01-01%^^xsd:date ]  ] .</v>
      </c>
    </row>
    <row r="98" spans="1:14" x14ac:dyDescent="0.15">
      <c r="A98" s="1" t="s">
        <v>198</v>
      </c>
      <c r="B98" s="1" t="s">
        <v>199</v>
      </c>
      <c r="C98" s="1">
        <v>19510101</v>
      </c>
      <c r="D98" s="1">
        <v>19740315</v>
      </c>
      <c r="E98" t="str">
        <f t="shared" si="10"/>
        <v>1093</v>
      </c>
      <c r="F98" t="str">
        <f t="shared" si="11"/>
        <v>1951</v>
      </c>
      <c r="G98" t="str">
        <f t="shared" si="12"/>
        <v>01</v>
      </c>
      <c r="H98" t="str">
        <f t="shared" si="13"/>
        <v>01</v>
      </c>
      <c r="I98" t="str">
        <f t="shared" si="14"/>
        <v>%1951-01-01%^^xsd:date</v>
      </c>
      <c r="J98" t="str">
        <f t="shared" si="15"/>
        <v>1974</v>
      </c>
      <c r="K98" t="str">
        <f t="shared" si="16"/>
        <v>03</v>
      </c>
      <c r="L98" t="str">
        <f t="shared" si="17"/>
        <v>15</v>
      </c>
      <c r="M98" t="str">
        <f t="shared" si="18"/>
        <v>%1974-15-15%^^xsd:date</v>
      </c>
      <c r="N98" t="str">
        <f t="shared" si="19"/>
        <v>:1093 a crs:CommonwealthOrganisation ; schema:name %Commonwealth Bureau of Census and Statistics, Queensland% ; schema:startDate %1951-01-01%^^xsd:date ; schema:endDate %1974-15-15%^^xsd:date ; time:hasTime [ time:hasBeginning [ time:inXSDDate %1951-01-01%^^xsd:date ]  ] .</v>
      </c>
    </row>
    <row r="99" spans="1:14" x14ac:dyDescent="0.15">
      <c r="A99" s="1" t="s">
        <v>200</v>
      </c>
      <c r="B99" s="1" t="s">
        <v>201</v>
      </c>
      <c r="C99" s="1">
        <v>19570401</v>
      </c>
      <c r="D99" s="1">
        <v>19740315</v>
      </c>
      <c r="E99" t="str">
        <f t="shared" si="10"/>
        <v>1094</v>
      </c>
      <c r="F99" t="str">
        <f t="shared" si="11"/>
        <v>1957</v>
      </c>
      <c r="G99" t="str">
        <f t="shared" si="12"/>
        <v>04</v>
      </c>
      <c r="H99" t="str">
        <f t="shared" si="13"/>
        <v>01</v>
      </c>
      <c r="I99" t="str">
        <f t="shared" si="14"/>
        <v>%1957-04-01%^^xsd:date</v>
      </c>
      <c r="J99" t="str">
        <f t="shared" si="15"/>
        <v>1974</v>
      </c>
      <c r="K99" t="str">
        <f t="shared" si="16"/>
        <v>03</v>
      </c>
      <c r="L99" t="str">
        <f t="shared" si="17"/>
        <v>15</v>
      </c>
      <c r="M99" t="str">
        <f t="shared" si="18"/>
        <v>%1974-15-15%^^xsd:date</v>
      </c>
      <c r="N99" t="str">
        <f t="shared" si="19"/>
        <v>:1094 a crs:CommonwealthOrganisation ; schema:name %Commonwealth Bureau of Census and Statistics, South Australia% ; schema:startDate %1957-04-01%^^xsd:date ; schema:endDate %1974-15-15%^^xsd:date ; time:hasTime [ time:hasBeginning [ time:inXSDDate %1957-04-01%^^xsd:date ]  ] .</v>
      </c>
    </row>
    <row r="100" spans="1:14" x14ac:dyDescent="0.15">
      <c r="A100" s="1" t="s">
        <v>202</v>
      </c>
      <c r="B100" s="1" t="s">
        <v>203</v>
      </c>
      <c r="C100" s="1">
        <v>19120101</v>
      </c>
      <c r="D100" s="1">
        <v>19740315</v>
      </c>
      <c r="E100" t="str">
        <f t="shared" si="10"/>
        <v>1095</v>
      </c>
      <c r="F100" t="str">
        <f t="shared" si="11"/>
        <v>1912</v>
      </c>
      <c r="G100" t="str">
        <f t="shared" si="12"/>
        <v>01</v>
      </c>
      <c r="H100" t="str">
        <f t="shared" si="13"/>
        <v>01</v>
      </c>
      <c r="I100" t="str">
        <f t="shared" si="14"/>
        <v>%1912-01-01%^^xsd:date</v>
      </c>
      <c r="J100" t="str">
        <f t="shared" si="15"/>
        <v>1974</v>
      </c>
      <c r="K100" t="str">
        <f t="shared" si="16"/>
        <v>03</v>
      </c>
      <c r="L100" t="str">
        <f t="shared" si="17"/>
        <v>15</v>
      </c>
      <c r="M100" t="str">
        <f t="shared" si="18"/>
        <v>%1974-15-15%^^xsd:date</v>
      </c>
      <c r="N100" t="str">
        <f t="shared" si="19"/>
        <v>:1095 a crs:CommonwealthOrganisation ; schema:name %Commonwealth Bureau of Census and Statistics, Tasmania% ; schema:startDate %1912-01-01%^^xsd:date ; schema:endDate %1974-15-15%^^xsd:date ; time:hasTime [ time:hasBeginning [ time:inXSDDate %1912-01-01%^^xsd:date ]  ] .</v>
      </c>
    </row>
    <row r="101" spans="1:14" x14ac:dyDescent="0.15">
      <c r="A101" s="1" t="s">
        <v>204</v>
      </c>
      <c r="B101" s="1" t="s">
        <v>205</v>
      </c>
      <c r="C101" s="1">
        <v>19570101</v>
      </c>
      <c r="D101" s="1">
        <v>19740315</v>
      </c>
      <c r="E101" t="str">
        <f t="shared" si="10"/>
        <v>1096</v>
      </c>
      <c r="F101" t="str">
        <f t="shared" si="11"/>
        <v>1957</v>
      </c>
      <c r="G101" t="str">
        <f t="shared" si="12"/>
        <v>01</v>
      </c>
      <c r="H101" t="str">
        <f t="shared" si="13"/>
        <v>01</v>
      </c>
      <c r="I101" t="str">
        <f t="shared" si="14"/>
        <v>%1957-01-01%^^xsd:date</v>
      </c>
      <c r="J101" t="str">
        <f t="shared" si="15"/>
        <v>1974</v>
      </c>
      <c r="K101" t="str">
        <f t="shared" si="16"/>
        <v>03</v>
      </c>
      <c r="L101" t="str">
        <f t="shared" si="17"/>
        <v>15</v>
      </c>
      <c r="M101" t="str">
        <f t="shared" si="18"/>
        <v>%1974-15-15%^^xsd:date</v>
      </c>
      <c r="N101" t="str">
        <f t="shared" si="19"/>
        <v>:1096 a crs:CommonwealthOrganisation ; schema:name %Commonwealth Bureau of Census and Statistics, Victoria% ; schema:startDate %1957-01-01%^^xsd:date ; schema:endDate %1974-15-15%^^xsd:date ; time:hasTime [ time:hasBeginning [ time:inXSDDate %1957-01-01%^^xsd:date ]  ] .</v>
      </c>
    </row>
    <row r="102" spans="1:14" x14ac:dyDescent="0.15">
      <c r="A102" s="1" t="s">
        <v>206</v>
      </c>
      <c r="B102" s="1" t="s">
        <v>207</v>
      </c>
      <c r="C102" s="1">
        <v>19570801</v>
      </c>
      <c r="D102" s="1">
        <v>19740315</v>
      </c>
      <c r="E102" t="str">
        <f t="shared" si="10"/>
        <v>1097</v>
      </c>
      <c r="F102" t="str">
        <f t="shared" si="11"/>
        <v>1957</v>
      </c>
      <c r="G102" t="str">
        <f t="shared" si="12"/>
        <v>08</v>
      </c>
      <c r="H102" t="str">
        <f t="shared" si="13"/>
        <v>01</v>
      </c>
      <c r="I102" t="str">
        <f t="shared" si="14"/>
        <v>%1957-08-01%^^xsd:date</v>
      </c>
      <c r="J102" t="str">
        <f t="shared" si="15"/>
        <v>1974</v>
      </c>
      <c r="K102" t="str">
        <f t="shared" si="16"/>
        <v>03</v>
      </c>
      <c r="L102" t="str">
        <f t="shared" si="17"/>
        <v>15</v>
      </c>
      <c r="M102" t="str">
        <f t="shared" si="18"/>
        <v>%1974-15-15%^^xsd:date</v>
      </c>
      <c r="N102" t="str">
        <f t="shared" si="19"/>
        <v>:1097 a crs:CommonwealthOrganisation ; schema:name %Commonwealth Bureau of Census and Statistics, Western Australia% ; schema:startDate %1957-08-01%^^xsd:date ; schema:endDate %1974-15-15%^^xsd:date ; time:hasTime [ time:hasBeginning [ time:inXSDDate %1957-08-01%^^xsd:date ]  ] .</v>
      </c>
    </row>
    <row r="103" spans="1:14" x14ac:dyDescent="0.15">
      <c r="A103" s="1" t="s">
        <v>208</v>
      </c>
      <c r="B103" s="1" t="s">
        <v>209</v>
      </c>
      <c r="C103" s="1">
        <v>19330101</v>
      </c>
      <c r="D103" s="1">
        <v>19351231</v>
      </c>
      <c r="E103" t="str">
        <f t="shared" si="10"/>
        <v>1098</v>
      </c>
      <c r="F103" t="str">
        <f t="shared" si="11"/>
        <v>1933</v>
      </c>
      <c r="G103" t="str">
        <f t="shared" si="12"/>
        <v>01</v>
      </c>
      <c r="H103" t="str">
        <f t="shared" si="13"/>
        <v>01</v>
      </c>
      <c r="I103" t="str">
        <f t="shared" si="14"/>
        <v>%1933-01-01%^^xsd:date</v>
      </c>
      <c r="J103" t="str">
        <f t="shared" si="15"/>
        <v>1935</v>
      </c>
      <c r="K103" t="str">
        <f t="shared" si="16"/>
        <v>12</v>
      </c>
      <c r="L103" t="str">
        <f t="shared" si="17"/>
        <v>31</v>
      </c>
      <c r="M103" t="str">
        <f t="shared" si="18"/>
        <v>%1935-31-31%^^xsd:date</v>
      </c>
      <c r="N103" t="str">
        <f t="shared" si="19"/>
        <v>:1098 a crs:CommonwealthOrganisation ; schema:name %Pastoral Leases Investigation Committee% ; schema:startDate %1933-01-01%^^xsd:date ; schema:endDate %1935-31-31%^^xsd:date ; time:hasTime [ time:hasBeginning [ time:inXSDDate %1933-01-01%^^xsd:date ]  ] .</v>
      </c>
    </row>
    <row r="104" spans="1:14" x14ac:dyDescent="0.15">
      <c r="A104" s="1" t="s">
        <v>210</v>
      </c>
      <c r="B104" s="1" t="s">
        <v>211</v>
      </c>
      <c r="C104" s="1">
        <v>19640701</v>
      </c>
      <c r="E104" t="str">
        <f t="shared" si="10"/>
        <v>1099</v>
      </c>
      <c r="F104" t="str">
        <f t="shared" si="11"/>
        <v>1964</v>
      </c>
      <c r="G104" t="str">
        <f t="shared" si="12"/>
        <v>07</v>
      </c>
      <c r="H104" t="str">
        <f t="shared" si="13"/>
        <v>01</v>
      </c>
      <c r="I104" t="str">
        <f t="shared" si="14"/>
        <v>%1964-07-01%^^xsd:date</v>
      </c>
      <c r="J104" t="str">
        <f t="shared" si="15"/>
        <v/>
      </c>
      <c r="K104" t="str">
        <f t="shared" si="16"/>
        <v/>
      </c>
      <c r="L104" t="str">
        <f t="shared" si="17"/>
        <v/>
      </c>
      <c r="M104" t="str">
        <f t="shared" si="18"/>
        <v/>
      </c>
      <c r="N104" t="str">
        <f t="shared" si="19"/>
        <v>:1099 a crs:CommonwealthOrganisation ; schema:name %[Northern Territory] Commissioner of Police [II]% ; schema:startDate %1964-07-01%^^xsd:date ; time:hasTime [ time:hasBeginning [ time:inXSDDate %1964-07-01%^^xsd:date ]  ] .</v>
      </c>
    </row>
    <row r="105" spans="1:14" x14ac:dyDescent="0.15">
      <c r="A105" s="1" t="s">
        <v>212</v>
      </c>
      <c r="B105" s="1" t="s">
        <v>213</v>
      </c>
      <c r="C105" s="1">
        <v>19010101</v>
      </c>
      <c r="D105" s="1">
        <v>19761207</v>
      </c>
      <c r="E105" t="str">
        <f t="shared" si="10"/>
        <v>0011</v>
      </c>
      <c r="F105" t="str">
        <f t="shared" si="11"/>
        <v>1901</v>
      </c>
      <c r="G105" t="str">
        <f t="shared" si="12"/>
        <v>01</v>
      </c>
      <c r="H105" t="str">
        <f t="shared" si="13"/>
        <v>01</v>
      </c>
      <c r="I105" t="str">
        <f t="shared" si="14"/>
        <v>%1901-01-01%^^xsd:date</v>
      </c>
      <c r="J105" t="str">
        <f t="shared" si="15"/>
        <v>1976</v>
      </c>
      <c r="K105" t="str">
        <f t="shared" si="16"/>
        <v>12</v>
      </c>
      <c r="L105" t="str">
        <f t="shared" si="17"/>
        <v>07</v>
      </c>
      <c r="M105" t="str">
        <f t="shared" si="18"/>
        <v>%1976-07-07%^^xsd:date</v>
      </c>
      <c r="N105" t="str">
        <f t="shared" si="19"/>
        <v>:0011 a crs:CommonwealthOrganisation ; schema:name %Department of the Treasury [I], Central Office% ; schema:startDate %1901-01-01%^^xsd:date ; schema:endDate %1976-07-07%^^xsd:date ; time:hasTime [ time:hasBeginning [ time:inXSDDate %1901-01-01%^^xsd:date ]  ] .</v>
      </c>
    </row>
    <row r="106" spans="1:14" x14ac:dyDescent="0.15">
      <c r="A106" s="1" t="s">
        <v>215</v>
      </c>
      <c r="B106" s="1" t="s">
        <v>216</v>
      </c>
      <c r="C106" s="1">
        <v>19170518</v>
      </c>
      <c r="D106" s="1">
        <v>19201201</v>
      </c>
      <c r="E106" t="str">
        <f t="shared" si="10"/>
        <v>0110</v>
      </c>
      <c r="F106" t="str">
        <f t="shared" si="11"/>
        <v>1917</v>
      </c>
      <c r="G106" t="str">
        <f t="shared" si="12"/>
        <v>05</v>
      </c>
      <c r="H106" t="str">
        <f t="shared" si="13"/>
        <v>18</v>
      </c>
      <c r="I106" t="str">
        <f t="shared" si="14"/>
        <v>%1917-05-18%^^xsd:date</v>
      </c>
      <c r="J106" t="str">
        <f t="shared" si="15"/>
        <v>1920</v>
      </c>
      <c r="K106" t="str">
        <f t="shared" si="16"/>
        <v>12</v>
      </c>
      <c r="L106" t="str">
        <f t="shared" si="17"/>
        <v>01</v>
      </c>
      <c r="M106" t="str">
        <f t="shared" si="18"/>
        <v>%1920-01-01%^^xsd:date</v>
      </c>
      <c r="N106" t="str">
        <f t="shared" si="19"/>
        <v>:0110 a crs:CommonwealthOrganisation ; schema:name %Luxuries Board% ; schema:startDate %1917-05-18%^^xsd:date ; schema:endDate %1920-01-01%^^xsd:date ; time:hasTime [ time:hasBeginning [ time:inXSDDate %1917-05-18%^^xsd:date ]  ] .</v>
      </c>
    </row>
    <row r="107" spans="1:14" x14ac:dyDescent="0.15">
      <c r="A107" s="1" t="s">
        <v>217</v>
      </c>
      <c r="B107" s="1" t="s">
        <v>218</v>
      </c>
      <c r="C107" s="1">
        <v>19410212</v>
      </c>
      <c r="D107" s="1">
        <v>19701231</v>
      </c>
      <c r="E107" t="str">
        <f t="shared" si="10"/>
        <v>1100</v>
      </c>
      <c r="F107" t="str">
        <f t="shared" si="11"/>
        <v>1941</v>
      </c>
      <c r="G107" t="str">
        <f t="shared" si="12"/>
        <v>02</v>
      </c>
      <c r="H107" t="str">
        <f t="shared" si="13"/>
        <v>12</v>
      </c>
      <c r="I107" t="str">
        <f t="shared" si="14"/>
        <v>%1941-02-12%^^xsd:date</v>
      </c>
      <c r="J107" t="str">
        <f t="shared" si="15"/>
        <v>1970</v>
      </c>
      <c r="K107" t="str">
        <f t="shared" si="16"/>
        <v>12</v>
      </c>
      <c r="L107" t="str">
        <f t="shared" si="17"/>
        <v>31</v>
      </c>
      <c r="M107" t="str">
        <f t="shared" si="18"/>
        <v>%1970-31-31%^^xsd:date</v>
      </c>
      <c r="N107" t="str">
        <f t="shared" si="19"/>
        <v>:1100 a crs:CommonwealthOrganisation ; schema:name %Commonwealth Advertising Division, Sydney% ; schema:startDate %1941-02-12%^^xsd:date ; schema:endDate %1970-31-31%^^xsd:date ; time:hasTime [ time:hasBeginning [ time:inXSDDate %1941-02-12%^^xsd:date ]  ] .</v>
      </c>
    </row>
    <row r="108" spans="1:14" x14ac:dyDescent="0.15">
      <c r="A108" s="1" t="s">
        <v>219</v>
      </c>
      <c r="B108" s="1" t="s">
        <v>220</v>
      </c>
      <c r="C108" s="1">
        <v>19410101</v>
      </c>
      <c r="D108" s="1">
        <v>19700131</v>
      </c>
      <c r="E108" t="str">
        <f t="shared" si="10"/>
        <v>1101</v>
      </c>
      <c r="F108" t="str">
        <f t="shared" si="11"/>
        <v>1941</v>
      </c>
      <c r="G108" t="str">
        <f t="shared" si="12"/>
        <v>01</v>
      </c>
      <c r="H108" t="str">
        <f t="shared" si="13"/>
        <v>01</v>
      </c>
      <c r="I108" t="str">
        <f t="shared" si="14"/>
        <v>%1941-01-01%^^xsd:date</v>
      </c>
      <c r="J108" t="str">
        <f t="shared" si="15"/>
        <v>1970</v>
      </c>
      <c r="K108" t="str">
        <f t="shared" si="16"/>
        <v>01</v>
      </c>
      <c r="L108" t="str">
        <f t="shared" si="17"/>
        <v>31</v>
      </c>
      <c r="M108" t="str">
        <f t="shared" si="18"/>
        <v>%1970-31-31%^^xsd:date</v>
      </c>
      <c r="N108" t="str">
        <f t="shared" si="19"/>
        <v>:1101 a crs:CommonwealthOrganisation ; schema:name %Commonwealth Advertising Division, Melbourne% ; schema:startDate %1941-01-01%^^xsd:date ; schema:endDate %1970-31-31%^^xsd:date ; time:hasTime [ time:hasBeginning [ time:inXSDDate %1941-01-01%^^xsd:date ]  ] .</v>
      </c>
    </row>
    <row r="109" spans="1:14" x14ac:dyDescent="0.15">
      <c r="A109" s="1" t="s">
        <v>221</v>
      </c>
      <c r="B109" s="1" t="s">
        <v>222</v>
      </c>
      <c r="C109" s="1">
        <v>19400501</v>
      </c>
      <c r="D109" s="1">
        <v>20149999</v>
      </c>
      <c r="E109" t="str">
        <f t="shared" si="10"/>
        <v>1102</v>
      </c>
      <c r="F109" t="str">
        <f t="shared" si="11"/>
        <v>1940</v>
      </c>
      <c r="G109" t="str">
        <f t="shared" si="12"/>
        <v>05</v>
      </c>
      <c r="H109" t="str">
        <f t="shared" si="13"/>
        <v>01</v>
      </c>
      <c r="I109" t="str">
        <f t="shared" si="14"/>
        <v>%1940-05-01%^^xsd:date</v>
      </c>
      <c r="J109" t="str">
        <f t="shared" si="15"/>
        <v>2014</v>
      </c>
      <c r="K109" t="str">
        <f t="shared" si="16"/>
        <v>99</v>
      </c>
      <c r="L109" t="str">
        <f t="shared" si="17"/>
        <v>99</v>
      </c>
      <c r="M109" t="str">
        <f t="shared" si="18"/>
        <v>%2014%^^xsd:gYear</v>
      </c>
      <c r="N109" t="str">
        <f t="shared" si="19"/>
        <v>:1102 a crs:CommonwealthOrganisation ; schema:name %RAAF No 1 Stores Depot% ; schema:startDate %1940-05-01%^^xsd:date ; schema:endDate %2014%^^xsd:gYear ; time:hasTime [ time:hasBeginning [ time:inXSDDate %1940-05-01%^^xsd:date ]  ] .</v>
      </c>
    </row>
    <row r="110" spans="1:14" x14ac:dyDescent="0.15">
      <c r="A110" s="1" t="s">
        <v>223</v>
      </c>
      <c r="B110" s="1" t="s">
        <v>224</v>
      </c>
      <c r="C110" s="1">
        <v>18860101</v>
      </c>
      <c r="E110" t="str">
        <f t="shared" si="10"/>
        <v>1103</v>
      </c>
      <c r="F110" t="str">
        <f t="shared" si="11"/>
        <v>1886</v>
      </c>
      <c r="G110" t="str">
        <f t="shared" si="12"/>
        <v>01</v>
      </c>
      <c r="H110" t="str">
        <f t="shared" si="13"/>
        <v>01</v>
      </c>
      <c r="I110" t="str">
        <f t="shared" si="14"/>
        <v>%1886-01-01%^^xsd:date</v>
      </c>
      <c r="J110" t="str">
        <f t="shared" si="15"/>
        <v/>
      </c>
      <c r="K110" t="str">
        <f t="shared" si="16"/>
        <v/>
      </c>
      <c r="L110" t="str">
        <f t="shared" si="17"/>
        <v/>
      </c>
      <c r="M110" t="str">
        <f t="shared" si="18"/>
        <v/>
      </c>
      <c r="N110" t="str">
        <f t="shared" si="19"/>
        <v>:1103 a crs:CommonwealthOrganisation ; schema:name %[Northern Territory] Police Station, Alice Springs% ; schema:startDate %1886-01-01%^^xsd:date ; time:hasTime [ time:hasBeginning [ time:inXSDDate %1886-01-01%^^xsd:date ]  ] .</v>
      </c>
    </row>
    <row r="111" spans="1:14" x14ac:dyDescent="0.15">
      <c r="A111" s="1" t="s">
        <v>225</v>
      </c>
      <c r="B111" s="1" t="s">
        <v>226</v>
      </c>
      <c r="C111" s="1">
        <v>18731201</v>
      </c>
      <c r="E111" t="str">
        <f t="shared" si="10"/>
        <v>1104</v>
      </c>
      <c r="F111" t="str">
        <f t="shared" si="11"/>
        <v>1873</v>
      </c>
      <c r="G111" t="str">
        <f t="shared" si="12"/>
        <v>12</v>
      </c>
      <c r="H111" t="str">
        <f t="shared" si="13"/>
        <v>01</v>
      </c>
      <c r="I111" t="str">
        <f t="shared" si="14"/>
        <v>%1873-12-01%^^xsd:date</v>
      </c>
      <c r="J111" t="str">
        <f t="shared" si="15"/>
        <v/>
      </c>
      <c r="K111" t="str">
        <f t="shared" si="16"/>
        <v/>
      </c>
      <c r="L111" t="str">
        <f t="shared" si="17"/>
        <v/>
      </c>
      <c r="M111" t="str">
        <f t="shared" si="18"/>
        <v/>
      </c>
      <c r="N111" t="str">
        <f t="shared" si="19"/>
        <v>:1104 a crs:CommonwealthOrganisation ; schema:name %[Northern Territory] Police Station, Pine Creek% ; schema:startDate %1873-12-01%^^xsd:date ; time:hasTime [ time:hasBeginning [ time:inXSDDate %1873-12-01%^^xsd:date ]  ] .</v>
      </c>
    </row>
    <row r="112" spans="1:14" x14ac:dyDescent="0.15">
      <c r="A112" s="1" t="s">
        <v>227</v>
      </c>
      <c r="B112" s="1" t="s">
        <v>228</v>
      </c>
      <c r="C112" s="1">
        <v>19370101</v>
      </c>
      <c r="D112" s="1">
        <v>19501231</v>
      </c>
      <c r="E112" t="str">
        <f t="shared" si="10"/>
        <v>1105</v>
      </c>
      <c r="F112" t="str">
        <f t="shared" si="11"/>
        <v>1937</v>
      </c>
      <c r="G112" t="str">
        <f t="shared" si="12"/>
        <v>01</v>
      </c>
      <c r="H112" t="str">
        <f t="shared" si="13"/>
        <v>01</v>
      </c>
      <c r="I112" t="str">
        <f t="shared" si="14"/>
        <v>%1937-01-01%^^xsd:date</v>
      </c>
      <c r="J112" t="str">
        <f t="shared" si="15"/>
        <v>1950</v>
      </c>
      <c r="K112" t="str">
        <f t="shared" si="16"/>
        <v>12</v>
      </c>
      <c r="L112" t="str">
        <f t="shared" si="17"/>
        <v>31</v>
      </c>
      <c r="M112" t="str">
        <f t="shared" si="18"/>
        <v>%1950-31-31%^^xsd:date</v>
      </c>
      <c r="N112" t="str">
        <f t="shared" si="19"/>
        <v>:1105 a crs:CommonwealthOrganisation ; schema:name %Police Station, Hatches Creek% ; schema:startDate %1937-01-01%^^xsd:date ; schema:endDate %1950-31-31%^^xsd:date ; time:hasTime [ time:hasBeginning [ time:inXSDDate %1937-01-01%^^xsd:date ]  ] .</v>
      </c>
    </row>
    <row r="113" spans="1:14" x14ac:dyDescent="0.15">
      <c r="A113" s="1" t="s">
        <v>229</v>
      </c>
      <c r="B113" s="1" t="s">
        <v>230</v>
      </c>
      <c r="C113" s="1">
        <v>18890101</v>
      </c>
      <c r="E113" t="str">
        <f t="shared" si="10"/>
        <v>1106</v>
      </c>
      <c r="F113" t="str">
        <f t="shared" si="11"/>
        <v>1889</v>
      </c>
      <c r="G113" t="str">
        <f t="shared" si="12"/>
        <v>01</v>
      </c>
      <c r="H113" t="str">
        <f t="shared" si="13"/>
        <v>01</v>
      </c>
      <c r="I113" t="str">
        <f t="shared" si="14"/>
        <v>%1889-01-01%^^xsd:date</v>
      </c>
      <c r="J113" t="str">
        <f t="shared" si="15"/>
        <v/>
      </c>
      <c r="K113" t="str">
        <f t="shared" si="16"/>
        <v/>
      </c>
      <c r="L113" t="str">
        <f t="shared" si="17"/>
        <v/>
      </c>
      <c r="M113" t="str">
        <f t="shared" si="18"/>
        <v/>
      </c>
      <c r="N113" t="str">
        <f t="shared" si="19"/>
        <v>:1106 a crs:CommonwealthOrganisation ; schema:name %[Northern Territory] Police Station, Roper River% ; schema:startDate %1889-01-01%^^xsd:date ; time:hasTime [ time:hasBeginning [ time:inXSDDate %1889-01-01%^^xsd:date ]  ] .</v>
      </c>
    </row>
    <row r="114" spans="1:14" x14ac:dyDescent="0.15">
      <c r="A114" s="1" t="s">
        <v>231</v>
      </c>
      <c r="B114" s="1" t="s">
        <v>232</v>
      </c>
      <c r="C114" s="1">
        <v>19270201</v>
      </c>
      <c r="D114" s="1">
        <v>19310612</v>
      </c>
      <c r="E114" t="str">
        <f t="shared" si="10"/>
        <v>1107</v>
      </c>
      <c r="F114" t="str">
        <f t="shared" si="11"/>
        <v>1927</v>
      </c>
      <c r="G114" t="str">
        <f t="shared" si="12"/>
        <v>02</v>
      </c>
      <c r="H114" t="str">
        <f t="shared" si="13"/>
        <v>01</v>
      </c>
      <c r="I114" t="str">
        <f t="shared" si="14"/>
        <v>%1927-02-01%^^xsd:date</v>
      </c>
      <c r="J114" t="str">
        <f t="shared" si="15"/>
        <v>1931</v>
      </c>
      <c r="K114" t="str">
        <f t="shared" si="16"/>
        <v>06</v>
      </c>
      <c r="L114" t="str">
        <f t="shared" si="17"/>
        <v>12</v>
      </c>
      <c r="M114" t="str">
        <f t="shared" si="18"/>
        <v>%1931-12-12%^^xsd:date</v>
      </c>
      <c r="N114" t="str">
        <f t="shared" si="19"/>
        <v>:1107 a crs:CommonwealthOrganisation ; schema:name %Office of Government Resident, Central Australia% ; schema:startDate %1927-02-01%^^xsd:date ; schema:endDate %1931-12-12%^^xsd:date ; time:hasTime [ time:hasBeginning [ time:inXSDDate %1927-02-01%^^xsd:date ]  ] .</v>
      </c>
    </row>
    <row r="115" spans="1:14" x14ac:dyDescent="0.15">
      <c r="A115" s="1" t="s">
        <v>233</v>
      </c>
      <c r="B115" s="1" t="s">
        <v>234</v>
      </c>
      <c r="C115" s="1">
        <v>19210721</v>
      </c>
      <c r="D115" s="1">
        <v>19941202</v>
      </c>
      <c r="E115" t="str">
        <f t="shared" si="10"/>
        <v>1108</v>
      </c>
      <c r="F115" t="str">
        <f t="shared" si="11"/>
        <v>1921</v>
      </c>
      <c r="G115" t="str">
        <f t="shared" si="12"/>
        <v>07</v>
      </c>
      <c r="H115" t="str">
        <f t="shared" si="13"/>
        <v>21</v>
      </c>
      <c r="I115" t="str">
        <f t="shared" si="14"/>
        <v>%1921-07-21%^^xsd:date</v>
      </c>
      <c r="J115" t="str">
        <f t="shared" si="15"/>
        <v>1994</v>
      </c>
      <c r="K115" t="str">
        <f t="shared" si="16"/>
        <v>12</v>
      </c>
      <c r="L115" t="str">
        <f t="shared" si="17"/>
        <v>02</v>
      </c>
      <c r="M115" t="str">
        <f t="shared" si="18"/>
        <v>%1994-02-02%^^xsd:date</v>
      </c>
      <c r="N115" t="str">
        <f t="shared" si="19"/>
        <v>:1108 a crs:CommonwealthOrganisation ; schema:name %RAAF No 1 Aircraft Depot% ; schema:startDate %1921-07-21%^^xsd:date ; schema:endDate %1994-02-02%^^xsd:date ; time:hasTime [ time:hasBeginning [ time:inXSDDate %1921-07-21%^^xsd:date ]  ] .</v>
      </c>
    </row>
    <row r="116" spans="1:14" x14ac:dyDescent="0.15">
      <c r="A116" s="1" t="s">
        <v>235</v>
      </c>
      <c r="B116" s="1" t="s">
        <v>236</v>
      </c>
      <c r="C116" s="1">
        <v>19170216</v>
      </c>
      <c r="D116" s="1">
        <v>19200630</v>
      </c>
      <c r="E116" t="str">
        <f t="shared" si="10"/>
        <v>0111</v>
      </c>
      <c r="F116" t="str">
        <f t="shared" si="11"/>
        <v>1917</v>
      </c>
      <c r="G116" t="str">
        <f t="shared" si="12"/>
        <v>02</v>
      </c>
      <c r="H116" t="str">
        <f t="shared" si="13"/>
        <v>16</v>
      </c>
      <c r="I116" t="str">
        <f t="shared" si="14"/>
        <v>%1917-02-16%^^xsd:date</v>
      </c>
      <c r="J116" t="str">
        <f t="shared" si="15"/>
        <v>1920</v>
      </c>
      <c r="K116" t="str">
        <f t="shared" si="16"/>
        <v>06</v>
      </c>
      <c r="L116" t="str">
        <f t="shared" si="17"/>
        <v>30</v>
      </c>
      <c r="M116" t="str">
        <f t="shared" si="18"/>
        <v>%1920-30-30%^^xsd:date</v>
      </c>
      <c r="N116" t="str">
        <f t="shared" si="19"/>
        <v>:0111 a crs:CommonwealthOrganisation ; schema:name %Commonwealth Shipping Board% ; schema:startDate %1917-02-16%^^xsd:date ; schema:endDate %1920-30-30%^^xsd:date ; time:hasTime [ time:hasBeginning [ time:inXSDDate %1917-02-16%^^xsd:date ]  ] .</v>
      </c>
    </row>
    <row r="117" spans="1:14" x14ac:dyDescent="0.15">
      <c r="A117" s="1" t="s">
        <v>237</v>
      </c>
      <c r="B117" s="1" t="s">
        <v>238</v>
      </c>
      <c r="C117" s="1">
        <v>19380701</v>
      </c>
      <c r="E117" t="str">
        <f t="shared" si="10"/>
        <v>1110</v>
      </c>
      <c r="F117" t="str">
        <f t="shared" si="11"/>
        <v>1938</v>
      </c>
      <c r="G117" t="str">
        <f t="shared" si="12"/>
        <v>07</v>
      </c>
      <c r="H117" t="str">
        <f t="shared" si="13"/>
        <v>01</v>
      </c>
      <c r="I117" t="str">
        <f t="shared" si="14"/>
        <v>%1938-07-01%^^xsd:date</v>
      </c>
      <c r="J117" t="str">
        <f t="shared" si="15"/>
        <v/>
      </c>
      <c r="K117" t="str">
        <f t="shared" si="16"/>
        <v/>
      </c>
      <c r="L117" t="str">
        <f t="shared" si="17"/>
        <v/>
      </c>
      <c r="M117" t="str">
        <f t="shared" si="18"/>
        <v/>
      </c>
      <c r="N117" t="str">
        <f t="shared" si="19"/>
        <v>:1110 a crs:CommonwealthOrganisation ; schema:name %Australian Consulate-General, New York  [United States of America]% ; schema:startDate %1938-07-01%^^xsd:date ; time:hasTime [ time:hasBeginning [ time:inXSDDate %1938-07-01%^^xsd:date ]  ] .</v>
      </c>
    </row>
    <row r="118" spans="1:14" x14ac:dyDescent="0.15">
      <c r="A118" s="1" t="s">
        <v>239</v>
      </c>
      <c r="B118" s="1" t="s">
        <v>240</v>
      </c>
      <c r="C118" s="1">
        <v>18690101</v>
      </c>
      <c r="D118" s="1">
        <v>19101231</v>
      </c>
      <c r="E118" t="str">
        <f t="shared" si="10"/>
        <v>1111</v>
      </c>
      <c r="F118" t="str">
        <f t="shared" si="11"/>
        <v>1869</v>
      </c>
      <c r="G118" t="str">
        <f t="shared" si="12"/>
        <v>01</v>
      </c>
      <c r="H118" t="str">
        <f t="shared" si="13"/>
        <v>01</v>
      </c>
      <c r="I118" t="str">
        <f t="shared" si="14"/>
        <v>%1869-01-01%^^xsd:date</v>
      </c>
      <c r="J118" t="str">
        <f t="shared" si="15"/>
        <v>1910</v>
      </c>
      <c r="K118" t="str">
        <f t="shared" si="16"/>
        <v>12</v>
      </c>
      <c r="L118" t="str">
        <f t="shared" si="17"/>
        <v>31</v>
      </c>
      <c r="M118" t="str">
        <f t="shared" si="18"/>
        <v>%1910-31-31%^^xsd:date</v>
      </c>
      <c r="N118" t="str">
        <f t="shared" si="19"/>
        <v>:1111 a crs:CommonwealthOrganisation ; schema:name %Government Resident's Office% ; schema:startDate %1869-01-01%^^xsd:date ; schema:endDate %1910-31-31%^^xsd:date ; time:hasTime [ time:hasBeginning [ time:inXSDDate %1869-01-01%^^xsd:date ]  ] .</v>
      </c>
    </row>
    <row r="119" spans="1:14" x14ac:dyDescent="0.15">
      <c r="A119" s="1" t="s">
        <v>241</v>
      </c>
      <c r="B119" s="1" t="s">
        <v>242</v>
      </c>
      <c r="C119" s="1">
        <v>18691201</v>
      </c>
      <c r="D119" s="1">
        <v>19240331</v>
      </c>
      <c r="E119" t="str">
        <f t="shared" si="10"/>
        <v>1112</v>
      </c>
      <c r="F119" t="str">
        <f t="shared" si="11"/>
        <v>1869</v>
      </c>
      <c r="G119" t="str">
        <f t="shared" si="12"/>
        <v>12</v>
      </c>
      <c r="H119" t="str">
        <f t="shared" si="13"/>
        <v>01</v>
      </c>
      <c r="I119" t="str">
        <f t="shared" si="14"/>
        <v>%1869-12-01%^^xsd:date</v>
      </c>
      <c r="J119" t="str">
        <f t="shared" si="15"/>
        <v>1924</v>
      </c>
      <c r="K119" t="str">
        <f t="shared" si="16"/>
        <v>03</v>
      </c>
      <c r="L119" t="str">
        <f t="shared" si="17"/>
        <v>31</v>
      </c>
      <c r="M119" t="str">
        <f t="shared" si="18"/>
        <v>%1924-31-31%^^xsd:date</v>
      </c>
      <c r="N119" t="str">
        <f t="shared" si="19"/>
        <v>:1112 a crs:CommonwealthOrganisation ; schema:name %Police Inspector's Office [I]% ; schema:startDate %1869-12-01%^^xsd:date ; schema:endDate %1924-31-31%^^xsd:date ; time:hasTime [ time:hasBeginning [ time:inXSDDate %1869-12-01%^^xsd:date ]  ] .</v>
      </c>
    </row>
    <row r="120" spans="1:14" x14ac:dyDescent="0.15">
      <c r="A120" s="1" t="s">
        <v>243</v>
      </c>
      <c r="B120" s="1" t="s">
        <v>244</v>
      </c>
      <c r="C120" s="1">
        <v>19270101</v>
      </c>
      <c r="D120" s="1">
        <v>19281231</v>
      </c>
      <c r="E120" t="str">
        <f t="shared" si="10"/>
        <v>1113</v>
      </c>
      <c r="F120" t="str">
        <f t="shared" si="11"/>
        <v>1927</v>
      </c>
      <c r="G120" t="str">
        <f t="shared" si="12"/>
        <v>01</v>
      </c>
      <c r="H120" t="str">
        <f t="shared" si="13"/>
        <v>01</v>
      </c>
      <c r="I120" t="str">
        <f t="shared" si="14"/>
        <v>%1927-01-01%^^xsd:date</v>
      </c>
      <c r="J120" t="str">
        <f t="shared" si="15"/>
        <v>1928</v>
      </c>
      <c r="K120" t="str">
        <f t="shared" si="16"/>
        <v>12</v>
      </c>
      <c r="L120" t="str">
        <f t="shared" si="17"/>
        <v>31</v>
      </c>
      <c r="M120" t="str">
        <f t="shared" si="18"/>
        <v>%1928-31-31%^^xsd:date</v>
      </c>
      <c r="N120" t="str">
        <f t="shared" si="19"/>
        <v>:1113 a crs:CommonwealthOrganisation ; schema:name %Office of Commissioner of Police% ; schema:startDate %1927-01-01%^^xsd:date ; schema:endDate %1928-31-31%^^xsd:date ; time:hasTime [ time:hasBeginning [ time:inXSDDate %1927-01-01%^^xsd:date ]  ] .</v>
      </c>
    </row>
    <row r="121" spans="1:14" x14ac:dyDescent="0.15">
      <c r="A121" s="1" t="s">
        <v>245</v>
      </c>
      <c r="B121" s="1" t="s">
        <v>246</v>
      </c>
      <c r="C121" s="1">
        <v>19340101</v>
      </c>
      <c r="D121" s="1">
        <v>19341231</v>
      </c>
      <c r="E121" t="str">
        <f t="shared" si="10"/>
        <v>1114</v>
      </c>
      <c r="F121" t="str">
        <f t="shared" si="11"/>
        <v>1934</v>
      </c>
      <c r="G121" t="str">
        <f t="shared" si="12"/>
        <v>01</v>
      </c>
      <c r="H121" t="str">
        <f t="shared" si="13"/>
        <v>01</v>
      </c>
      <c r="I121" t="str">
        <f t="shared" si="14"/>
        <v>%1934-01-01%^^xsd:date</v>
      </c>
      <c r="J121" t="str">
        <f t="shared" si="15"/>
        <v>1934</v>
      </c>
      <c r="K121" t="str">
        <f t="shared" si="16"/>
        <v>12</v>
      </c>
      <c r="L121" t="str">
        <f t="shared" si="17"/>
        <v>31</v>
      </c>
      <c r="M121" t="str">
        <f t="shared" si="18"/>
        <v>%1934-31-31%^^xsd:date</v>
      </c>
      <c r="N121" t="str">
        <f t="shared" si="19"/>
        <v>:1114 a crs:CommonwealthOrganisation ; schema:name %Medical Officer, Alice Springs% ; schema:startDate %1934-01-01%^^xsd:date ; schema:endDate %1934-31-31%^^xsd:date ; time:hasTime [ time:hasBeginning [ time:inXSDDate %1934-01-01%^^xsd:date ]  ] .</v>
      </c>
    </row>
    <row r="122" spans="1:14" x14ac:dyDescent="0.15">
      <c r="A122" s="1" t="s">
        <v>247</v>
      </c>
      <c r="B122" s="1" t="s">
        <v>248</v>
      </c>
      <c r="C122" s="1">
        <v>19360101</v>
      </c>
      <c r="D122" s="1">
        <v>19421231</v>
      </c>
      <c r="E122" t="str">
        <f t="shared" si="10"/>
        <v>1115</v>
      </c>
      <c r="F122" t="str">
        <f t="shared" si="11"/>
        <v>1936</v>
      </c>
      <c r="G122" t="str">
        <f t="shared" si="12"/>
        <v>01</v>
      </c>
      <c r="H122" t="str">
        <f t="shared" si="13"/>
        <v>01</v>
      </c>
      <c r="I122" t="str">
        <f t="shared" si="14"/>
        <v>%1936-01-01%^^xsd:date</v>
      </c>
      <c r="J122" t="str">
        <f t="shared" si="15"/>
        <v>1942</v>
      </c>
      <c r="K122" t="str">
        <f t="shared" si="16"/>
        <v>12</v>
      </c>
      <c r="L122" t="str">
        <f t="shared" si="17"/>
        <v>31</v>
      </c>
      <c r="M122" t="str">
        <f t="shared" si="18"/>
        <v>%1942-31-31%^^xsd:date</v>
      </c>
      <c r="N122" t="str">
        <f t="shared" si="19"/>
        <v>:1115 a crs:CommonwealthOrganisation ; schema:name %Patrol Officer, Alice Springs and Jay Creek% ; schema:startDate %1936-01-01%^^xsd:date ; schema:endDate %1942-31-31%^^xsd:date ; time:hasTime [ time:hasBeginning [ time:inXSDDate %1936-01-01%^^xsd:date ]  ] .</v>
      </c>
    </row>
    <row r="123" spans="1:14" x14ac:dyDescent="0.15">
      <c r="A123" s="1" t="s">
        <v>249</v>
      </c>
      <c r="B123" s="1" t="s">
        <v>250</v>
      </c>
      <c r="C123" s="1">
        <v>19370101</v>
      </c>
      <c r="D123" s="1">
        <v>19461231</v>
      </c>
      <c r="E123" t="str">
        <f t="shared" si="10"/>
        <v>1116</v>
      </c>
      <c r="F123" t="str">
        <f t="shared" si="11"/>
        <v>1937</v>
      </c>
      <c r="G123" t="str">
        <f t="shared" si="12"/>
        <v>01</v>
      </c>
      <c r="H123" t="str">
        <f t="shared" si="13"/>
        <v>01</v>
      </c>
      <c r="I123" t="str">
        <f t="shared" si="14"/>
        <v>%1937-01-01%^^xsd:date</v>
      </c>
      <c r="J123" t="str">
        <f t="shared" si="15"/>
        <v>1946</v>
      </c>
      <c r="K123" t="str">
        <f t="shared" si="16"/>
        <v>12</v>
      </c>
      <c r="L123" t="str">
        <f t="shared" si="17"/>
        <v>31</v>
      </c>
      <c r="M123" t="str">
        <f t="shared" si="18"/>
        <v>%1946-31-31%^^xsd:date</v>
      </c>
      <c r="N123" t="str">
        <f t="shared" si="19"/>
        <v>:1116 a crs:CommonwealthOrganisation ; schema:name %Half-Caste Institution, Alice Springs (Balaklava, South Australia from 1942-1946)% ; schema:startDate %1937-01-01%^^xsd:date ; schema:endDate %1946-31-31%^^xsd:date ; time:hasTime [ time:hasBeginning [ time:inXSDDate %1937-01-01%^^xsd:date ]  ] .</v>
      </c>
    </row>
    <row r="124" spans="1:14" x14ac:dyDescent="0.15">
      <c r="A124" s="1" t="s">
        <v>251</v>
      </c>
      <c r="B124" s="1" t="s">
        <v>252</v>
      </c>
      <c r="C124" s="1">
        <v>19460101</v>
      </c>
      <c r="D124" s="1">
        <v>19551231</v>
      </c>
      <c r="E124" t="str">
        <f t="shared" si="10"/>
        <v>1117</v>
      </c>
      <c r="F124" t="str">
        <f t="shared" si="11"/>
        <v>1946</v>
      </c>
      <c r="G124" t="str">
        <f t="shared" si="12"/>
        <v>01</v>
      </c>
      <c r="H124" t="str">
        <f t="shared" si="13"/>
        <v>01</v>
      </c>
      <c r="I124" t="str">
        <f t="shared" si="14"/>
        <v>%1946-01-01%^^xsd:date</v>
      </c>
      <c r="J124" t="str">
        <f t="shared" si="15"/>
        <v>1955</v>
      </c>
      <c r="K124" t="str">
        <f t="shared" si="16"/>
        <v>12</v>
      </c>
      <c r="L124" t="str">
        <f t="shared" si="17"/>
        <v>31</v>
      </c>
      <c r="M124" t="str">
        <f t="shared" si="18"/>
        <v>%1955-31-31%^^xsd:date</v>
      </c>
      <c r="N124" t="str">
        <f t="shared" si="19"/>
        <v>:1117 a crs:CommonwealthOrganisation ; schema:name %Native Affairs Branch, Alice Springs% ; schema:startDate %1946-01-01%^^xsd:date ; schema:endDate %1955-31-31%^^xsd:date ; time:hasTime [ time:hasBeginning [ time:inXSDDate %1946-01-01%^^xsd:date ]  ] .</v>
      </c>
    </row>
    <row r="125" spans="1:14" x14ac:dyDescent="0.15">
      <c r="A125" s="1" t="s">
        <v>253</v>
      </c>
      <c r="B125" s="1" t="s">
        <v>254</v>
      </c>
      <c r="C125" s="1">
        <v>19370501</v>
      </c>
      <c r="D125" s="1">
        <v>19770101</v>
      </c>
      <c r="E125" t="str">
        <f t="shared" si="10"/>
        <v>1118</v>
      </c>
      <c r="F125" t="str">
        <f t="shared" si="11"/>
        <v>1937</v>
      </c>
      <c r="G125" t="str">
        <f t="shared" si="12"/>
        <v>05</v>
      </c>
      <c r="H125" t="str">
        <f t="shared" si="13"/>
        <v>01</v>
      </c>
      <c r="I125" t="str">
        <f t="shared" si="14"/>
        <v>%1937-05-01%^^xsd:date</v>
      </c>
      <c r="J125" t="str">
        <f t="shared" si="15"/>
        <v>1977</v>
      </c>
      <c r="K125" t="str">
        <f t="shared" si="16"/>
        <v>01</v>
      </c>
      <c r="L125" t="str">
        <f t="shared" si="17"/>
        <v>01</v>
      </c>
      <c r="M125" t="str">
        <f t="shared" si="18"/>
        <v>%1977-01-01%^^xsd:date</v>
      </c>
      <c r="N125" t="str">
        <f t="shared" si="19"/>
        <v>:1118 a crs:CommonwealthOrganisation ; schema:name %[Northern Territory] District Office, Alice Springs% ; schema:startDate %1937-05-01%^^xsd:date ; schema:endDate %1977-01-01%^^xsd:date ; time:hasTime [ time:hasBeginning [ time:inXSDDate %1937-05-01%^^xsd:date ]  ] .</v>
      </c>
    </row>
    <row r="126" spans="1:14" x14ac:dyDescent="0.15">
      <c r="A126" s="1" t="s">
        <v>255</v>
      </c>
      <c r="B126" s="1" t="s">
        <v>256</v>
      </c>
      <c r="C126" s="1">
        <v>19280401</v>
      </c>
      <c r="D126" s="1">
        <v>19681231</v>
      </c>
      <c r="E126" t="str">
        <f t="shared" si="10"/>
        <v>1119</v>
      </c>
      <c r="F126" t="str">
        <f t="shared" si="11"/>
        <v>1928</v>
      </c>
      <c r="G126" t="str">
        <f t="shared" si="12"/>
        <v>04</v>
      </c>
      <c r="H126" t="str">
        <f t="shared" si="13"/>
        <v>01</v>
      </c>
      <c r="I126" t="str">
        <f t="shared" si="14"/>
        <v>%1928-04-01%^^xsd:date</v>
      </c>
      <c r="J126" t="str">
        <f t="shared" si="15"/>
        <v>1968</v>
      </c>
      <c r="K126" t="str">
        <f t="shared" si="16"/>
        <v>12</v>
      </c>
      <c r="L126" t="str">
        <f t="shared" si="17"/>
        <v>31</v>
      </c>
      <c r="M126" t="str">
        <f t="shared" si="18"/>
        <v>%1968-31-31%^^xsd:date</v>
      </c>
      <c r="N126" t="str">
        <f t="shared" si="19"/>
        <v>:1119 a crs:CommonwealthOrganisation ; schema:name %Mines Branch [I], Head Office% ; schema:startDate %1928-04-01%^^xsd:date ; schema:endDate %1968-31-31%^^xsd:date ; time:hasTime [ time:hasBeginning [ time:inXSDDate %1928-04-01%^^xsd:date ]  ] .</v>
      </c>
    </row>
    <row r="127" spans="1:14" x14ac:dyDescent="0.15">
      <c r="A127" s="1" t="s">
        <v>257</v>
      </c>
      <c r="B127" s="1" t="s">
        <v>258</v>
      </c>
      <c r="C127" s="1">
        <v>19160403</v>
      </c>
      <c r="D127" s="1">
        <v>19160810</v>
      </c>
      <c r="E127" t="str">
        <f t="shared" si="10"/>
        <v>0112</v>
      </c>
      <c r="F127" t="str">
        <f t="shared" si="11"/>
        <v>1916</v>
      </c>
      <c r="G127" t="str">
        <f t="shared" si="12"/>
        <v>04</v>
      </c>
      <c r="H127" t="str">
        <f t="shared" si="13"/>
        <v>03</v>
      </c>
      <c r="I127" t="str">
        <f t="shared" si="14"/>
        <v>%1916-04-03%^^xsd:date</v>
      </c>
      <c r="J127" t="str">
        <f t="shared" si="15"/>
        <v>1916</v>
      </c>
      <c r="K127" t="str">
        <f t="shared" si="16"/>
        <v>08</v>
      </c>
      <c r="L127" t="str">
        <f t="shared" si="17"/>
        <v>10</v>
      </c>
      <c r="M127" t="str">
        <f t="shared" si="18"/>
        <v>%1916-10-10%^^xsd:date</v>
      </c>
      <c r="N127" t="str">
        <f t="shared" si="19"/>
        <v>:0112 a crs:CommonwealthOrganisation ; schema:name %Commonwealth Prices Adjustment Board/ (from July 1916) Commonwealth Prices Board% ; schema:startDate %1916-04-03%^^xsd:date ; schema:endDate %1916-10-10%^^xsd:date ; time:hasTime [ time:hasBeginning [ time:inXSDDate %1916-04-03%^^xsd:date ]  ] .</v>
      </c>
    </row>
    <row r="128" spans="1:14" x14ac:dyDescent="0.15">
      <c r="A128" s="1" t="s">
        <v>259</v>
      </c>
      <c r="B128" s="1" t="s">
        <v>260</v>
      </c>
      <c r="C128" s="1">
        <v>19120801</v>
      </c>
      <c r="D128" s="1">
        <v>19211031</v>
      </c>
      <c r="E128" t="str">
        <f t="shared" si="10"/>
        <v>1120</v>
      </c>
      <c r="F128" t="str">
        <f t="shared" si="11"/>
        <v>1912</v>
      </c>
      <c r="G128" t="str">
        <f t="shared" si="12"/>
        <v>08</v>
      </c>
      <c r="H128" t="str">
        <f t="shared" si="13"/>
        <v>01</v>
      </c>
      <c r="I128" t="str">
        <f t="shared" si="14"/>
        <v>%1912-08-01%^^xsd:date</v>
      </c>
      <c r="J128" t="str">
        <f t="shared" si="15"/>
        <v>1921</v>
      </c>
      <c r="K128" t="str">
        <f t="shared" si="16"/>
        <v>10</v>
      </c>
      <c r="L128" t="str">
        <f t="shared" si="17"/>
        <v>31</v>
      </c>
      <c r="M128" t="str">
        <f t="shared" si="18"/>
        <v>%1921-31-31%^^xsd:date</v>
      </c>
      <c r="N128" t="str">
        <f t="shared" si="19"/>
        <v>:1120 a crs:CommonwealthOrganisation ; schema:name %Northern Territory Department of Mines [I]% ; schema:startDate %1912-08-01%^^xsd:date ; schema:endDate %1921-31-31%^^xsd:date ; time:hasTime [ time:hasBeginning [ time:inXSDDate %1912-08-01%^^xsd:date ]  ] .</v>
      </c>
    </row>
    <row r="129" spans="1:14" x14ac:dyDescent="0.15">
      <c r="A129" s="1" t="s">
        <v>261</v>
      </c>
      <c r="B129" s="1" t="s">
        <v>262</v>
      </c>
      <c r="C129" s="1">
        <v>19250901</v>
      </c>
      <c r="D129" s="1">
        <v>19280430</v>
      </c>
      <c r="E129" t="str">
        <f t="shared" si="10"/>
        <v>1121</v>
      </c>
      <c r="F129" t="str">
        <f t="shared" si="11"/>
        <v>1925</v>
      </c>
      <c r="G129" t="str">
        <f t="shared" si="12"/>
        <v>09</v>
      </c>
      <c r="H129" t="str">
        <f t="shared" si="13"/>
        <v>01</v>
      </c>
      <c r="I129" t="str">
        <f t="shared" si="14"/>
        <v>%1925-09-01%^^xsd:date</v>
      </c>
      <c r="J129" t="str">
        <f t="shared" si="15"/>
        <v>1928</v>
      </c>
      <c r="K129" t="str">
        <f t="shared" si="16"/>
        <v>04</v>
      </c>
      <c r="L129" t="str">
        <f t="shared" si="17"/>
        <v>30</v>
      </c>
      <c r="M129" t="str">
        <f t="shared" si="18"/>
        <v>%1928-30-30%^^xsd:date</v>
      </c>
      <c r="N129" t="str">
        <f t="shared" si="19"/>
        <v>:1121 a crs:CommonwealthOrganisation ; schema:name %Northern Territory Department of Mines [II]% ; schema:startDate %1925-09-01%^^xsd:date ; schema:endDate %1928-30-30%^^xsd:date ; time:hasTime [ time:hasBeginning [ time:inXSDDate %1925-09-01%^^xsd:date ]  ] .</v>
      </c>
    </row>
    <row r="130" spans="1:14" x14ac:dyDescent="0.15">
      <c r="A130" s="1" t="s">
        <v>263</v>
      </c>
      <c r="B130" s="1" t="s">
        <v>264</v>
      </c>
      <c r="C130" s="1">
        <v>18730101</v>
      </c>
      <c r="D130" s="1">
        <v>19211231</v>
      </c>
      <c r="E130" t="str">
        <f t="shared" si="10"/>
        <v>1122</v>
      </c>
      <c r="F130" t="str">
        <f t="shared" si="11"/>
        <v>1873</v>
      </c>
      <c r="G130" t="str">
        <f t="shared" si="12"/>
        <v>01</v>
      </c>
      <c r="H130" t="str">
        <f t="shared" si="13"/>
        <v>01</v>
      </c>
      <c r="I130" t="str">
        <f t="shared" si="14"/>
        <v>%1873-01-01%^^xsd:date</v>
      </c>
      <c r="J130" t="str">
        <f t="shared" si="15"/>
        <v>1921</v>
      </c>
      <c r="K130" t="str">
        <f t="shared" si="16"/>
        <v>12</v>
      </c>
      <c r="L130" t="str">
        <f t="shared" si="17"/>
        <v>31</v>
      </c>
      <c r="M130" t="str">
        <f t="shared" si="18"/>
        <v>%1921-31-31%^^xsd:date</v>
      </c>
      <c r="N130" t="str">
        <f t="shared" si="19"/>
        <v>:1122 a crs:CommonwealthOrganisation ; schema:name %Chief Warden's Office% ; schema:startDate %1873-01-01%^^xsd:date ; schema:endDate %1921-31-31%^^xsd:date ; time:hasTime [ time:hasBeginning [ time:inXSDDate %1873-01-01%^^xsd:date ]  ] .</v>
      </c>
    </row>
    <row r="131" spans="1:14" x14ac:dyDescent="0.15">
      <c r="A131" s="1" t="s">
        <v>265</v>
      </c>
      <c r="B131" s="1" t="s">
        <v>266</v>
      </c>
      <c r="C131" s="1">
        <v>19460101</v>
      </c>
      <c r="D131" s="1">
        <v>19780228</v>
      </c>
      <c r="E131" t="str">
        <f t="shared" ref="E131:E194" si="20">TEXT(SUBSTITUTE(A131, "CA ", ""), "0000")</f>
        <v>1123</v>
      </c>
      <c r="F131" t="str">
        <f t="shared" ref="F131:F194" si="21">LEFT(C131,4)</f>
        <v>1946</v>
      </c>
      <c r="G131" t="str">
        <f t="shared" ref="G131:G194" si="22">MID(C131,5,2)</f>
        <v>01</v>
      </c>
      <c r="H131" t="str">
        <f t="shared" ref="H131:H194" si="23">RIGHT(C131,2)</f>
        <v>01</v>
      </c>
      <c r="I131" t="str">
        <f t="shared" ref="I131:I194" si="24">IF(AND(G131+0&gt;=1,G131+0&lt;=12),CONCATENATE("%",F131,"-",G131,"-",H131,"%^^xsd:date"),CONCATENATE("%",F131,"%^^xsd:gYear"))</f>
        <v>%1946-01-01%^^xsd:date</v>
      </c>
      <c r="J131" t="str">
        <f t="shared" ref="J131:J194" si="25">LEFT(D131,4)</f>
        <v>1978</v>
      </c>
      <c r="K131" t="str">
        <f t="shared" ref="K131:K194" si="26">MID(D131,5,2)</f>
        <v>02</v>
      </c>
      <c r="L131" t="str">
        <f t="shared" ref="L131:L194" si="27">RIGHT(D131,2)</f>
        <v>28</v>
      </c>
      <c r="M131" t="str">
        <f t="shared" ref="M131:M194" si="28">IFERROR(IF(AND(K131+0&gt;=1,K131+0&lt;=12),CONCATENATE("%",J131,"-",L131,"-",L131,"%^^xsd:date"),CONCATENATE("%",J131,"%^^xsd:gYear")),"")</f>
        <v>%1978-28-28%^^xsd:date</v>
      </c>
      <c r="N131" t="str">
        <f t="shared" ref="N131:N194" si="29">CONCATENATE(":",E131," a crs:CommonwealthOrganisation ; schema:name %",B131,"% ; schema:startDate ",I131, IF(M131="","",CONCATENATE(" ; schema:endDate ",M131)), " ; time:hasTime [ time:hasBeginning [ time:inXSDDate ", I131, " ] ", IF(O131="","",CONCATENATE(" ; time:hasEnd [ time:inXSDDate ",O131, " ] ")), " ] .")</f>
        <v>:1123 a crs:CommonwealthOrganisation ; schema:name %RAAF South Australia Squadron, Air Training Corps% ; schema:startDate %1946-01-01%^^xsd:date ; schema:endDate %1978-28-28%^^xsd:date ; time:hasTime [ time:hasBeginning [ time:inXSDDate %1946-01-01%^^xsd:date ]  ] .</v>
      </c>
    </row>
    <row r="132" spans="1:14" x14ac:dyDescent="0.15">
      <c r="A132" s="1" t="s">
        <v>267</v>
      </c>
      <c r="B132" s="1" t="s">
        <v>268</v>
      </c>
      <c r="C132" s="1">
        <v>19501030</v>
      </c>
      <c r="D132" s="1">
        <v>19730829</v>
      </c>
      <c r="E132" t="str">
        <f t="shared" si="20"/>
        <v>1124</v>
      </c>
      <c r="F132" t="str">
        <f t="shared" si="21"/>
        <v>1950</v>
      </c>
      <c r="G132" t="str">
        <f t="shared" si="22"/>
        <v>10</v>
      </c>
      <c r="H132" t="str">
        <f t="shared" si="23"/>
        <v>30</v>
      </c>
      <c r="I132" t="str">
        <f t="shared" si="24"/>
        <v>%1950-10-30%^^xsd:date</v>
      </c>
      <c r="J132" t="str">
        <f t="shared" si="25"/>
        <v>1973</v>
      </c>
      <c r="K132" t="str">
        <f t="shared" si="26"/>
        <v>08</v>
      </c>
      <c r="L132" t="str">
        <f t="shared" si="27"/>
        <v>29</v>
      </c>
      <c r="M132" t="str">
        <f t="shared" si="28"/>
        <v>%1973-29-29%^^xsd:date</v>
      </c>
      <c r="N132" t="str">
        <f t="shared" si="29"/>
        <v>:1124 a crs:CommonwealthOrganisation ; schema:name %RAAF Adelaide University Squadron [South Australia]% ; schema:startDate %1950-10-30%^^xsd:date ; schema:endDate %1973-29-29%^^xsd:date ; time:hasTime [ time:hasBeginning [ time:inXSDDate %1950-10-30%^^xsd:date ]  ] .</v>
      </c>
    </row>
    <row r="133" spans="1:14" x14ac:dyDescent="0.15">
      <c r="A133" s="1" t="s">
        <v>269</v>
      </c>
      <c r="B133" s="1" t="s">
        <v>270</v>
      </c>
      <c r="C133" s="1">
        <v>19520501</v>
      </c>
      <c r="D133" s="1">
        <v>19870201</v>
      </c>
      <c r="E133" t="str">
        <f t="shared" si="20"/>
        <v>1125</v>
      </c>
      <c r="F133" t="str">
        <f t="shared" si="21"/>
        <v>1952</v>
      </c>
      <c r="G133" t="str">
        <f t="shared" si="22"/>
        <v>05</v>
      </c>
      <c r="H133" t="str">
        <f t="shared" si="23"/>
        <v>01</v>
      </c>
      <c r="I133" t="str">
        <f t="shared" si="24"/>
        <v>%1952-05-01%^^xsd:date</v>
      </c>
      <c r="J133" t="str">
        <f t="shared" si="25"/>
        <v>1987</v>
      </c>
      <c r="K133" t="str">
        <f t="shared" si="26"/>
        <v>02</v>
      </c>
      <c r="L133" t="str">
        <f t="shared" si="27"/>
        <v>01</v>
      </c>
      <c r="M133" t="str">
        <f t="shared" si="28"/>
        <v>%1987-01-01%^^xsd:date</v>
      </c>
      <c r="N133" t="str">
        <f t="shared" si="29"/>
        <v>:1125 a crs:CommonwealthOrganisation ; schema:name %RAAF Base Squadron, Amberley [Queensland]% ; schema:startDate %1952-05-01%^^xsd:date ; schema:endDate %1987-01-01%^^xsd:date ; time:hasTime [ time:hasBeginning [ time:inXSDDate %1952-05-01%^^xsd:date ]  ] .</v>
      </c>
    </row>
    <row r="134" spans="1:14" x14ac:dyDescent="0.15">
      <c r="A134" s="1" t="s">
        <v>271</v>
      </c>
      <c r="B134" s="1" t="s">
        <v>272</v>
      </c>
      <c r="C134" s="1">
        <v>19550117</v>
      </c>
      <c r="D134" s="1">
        <v>19870202</v>
      </c>
      <c r="E134" t="str">
        <f t="shared" si="20"/>
        <v>1126</v>
      </c>
      <c r="F134" t="str">
        <f t="shared" si="21"/>
        <v>1955</v>
      </c>
      <c r="G134" t="str">
        <f t="shared" si="22"/>
        <v>01</v>
      </c>
      <c r="H134" t="str">
        <f t="shared" si="23"/>
        <v>17</v>
      </c>
      <c r="I134" t="str">
        <f t="shared" si="24"/>
        <v>%1955-01-17%^^xsd:date</v>
      </c>
      <c r="J134" t="str">
        <f t="shared" si="25"/>
        <v>1987</v>
      </c>
      <c r="K134" t="str">
        <f t="shared" si="26"/>
        <v>02</v>
      </c>
      <c r="L134" t="str">
        <f t="shared" si="27"/>
        <v>02</v>
      </c>
      <c r="M134" t="str">
        <f t="shared" si="28"/>
        <v>%1987-02-02%^^xsd:date</v>
      </c>
      <c r="N134" t="str">
        <f t="shared" si="29"/>
        <v>:1126 a crs:CommonwealthOrganisation ; schema:name %RAAF Headquarters Base Squadron, Edinburgh [South Australia]% ; schema:startDate %1955-01-17%^^xsd:date ; schema:endDate %1987-02-02%^^xsd:date ; time:hasTime [ time:hasBeginning [ time:inXSDDate %1955-01-17%^^xsd:date ]  ] .</v>
      </c>
    </row>
    <row r="135" spans="1:14" x14ac:dyDescent="0.15">
      <c r="A135" s="1" t="s">
        <v>273</v>
      </c>
      <c r="B135" s="1" t="s">
        <v>274</v>
      </c>
      <c r="C135" s="1">
        <v>19500101</v>
      </c>
      <c r="D135" s="1">
        <v>19731231</v>
      </c>
      <c r="E135" t="str">
        <f t="shared" si="20"/>
        <v>1127</v>
      </c>
      <c r="F135" t="str">
        <f t="shared" si="21"/>
        <v>1950</v>
      </c>
      <c r="G135" t="str">
        <f t="shared" si="22"/>
        <v>01</v>
      </c>
      <c r="H135" t="str">
        <f t="shared" si="23"/>
        <v>01</v>
      </c>
      <c r="I135" t="str">
        <f t="shared" si="24"/>
        <v>%1950-01-01%^^xsd:date</v>
      </c>
      <c r="J135" t="str">
        <f t="shared" si="25"/>
        <v>1973</v>
      </c>
      <c r="K135" t="str">
        <f t="shared" si="26"/>
        <v>12</v>
      </c>
      <c r="L135" t="str">
        <f t="shared" si="27"/>
        <v>31</v>
      </c>
      <c r="M135" t="str">
        <f t="shared" si="28"/>
        <v>%1973-31-31%^^xsd:date</v>
      </c>
      <c r="N135" t="str">
        <f t="shared" si="29"/>
        <v>:1127 a crs:CommonwealthOrganisation ; schema:name %RAAF Tasmanian University Squadron% ; schema:startDate %1950-01-01%^^xsd:date ; schema:endDate %1973-31-31%^^xsd:date ; time:hasTime [ time:hasBeginning [ time:inXSDDate %1950-01-01%^^xsd:date ]  ] .</v>
      </c>
    </row>
    <row r="136" spans="1:14" x14ac:dyDescent="0.15">
      <c r="A136" s="1" t="s">
        <v>275</v>
      </c>
      <c r="B136" s="1" t="s">
        <v>276</v>
      </c>
      <c r="C136" s="1">
        <v>19521201</v>
      </c>
      <c r="E136" t="str">
        <f t="shared" si="20"/>
        <v>1128</v>
      </c>
      <c r="F136" t="str">
        <f t="shared" si="21"/>
        <v>1952</v>
      </c>
      <c r="G136" t="str">
        <f t="shared" si="22"/>
        <v>12</v>
      </c>
      <c r="H136" t="str">
        <f t="shared" si="23"/>
        <v>01</v>
      </c>
      <c r="I136" t="str">
        <f t="shared" si="24"/>
        <v>%1952-12-01%^^xsd:date</v>
      </c>
      <c r="J136" t="str">
        <f t="shared" si="25"/>
        <v/>
      </c>
      <c r="K136" t="str">
        <f t="shared" si="26"/>
        <v/>
      </c>
      <c r="L136" t="str">
        <f t="shared" si="27"/>
        <v/>
      </c>
      <c r="M136" t="str">
        <f t="shared" si="28"/>
        <v/>
      </c>
      <c r="N136" t="str">
        <f t="shared" si="29"/>
        <v>:1128 a crs:CommonwealthOrganisation ; schema:name %RAAF School of Technical Training% ; schema:startDate %1952-12-01%^^xsd:date ; time:hasTime [ time:hasBeginning [ time:inXSDDate %1952-12-01%^^xsd:date ]  ] .</v>
      </c>
    </row>
    <row r="137" spans="1:14" x14ac:dyDescent="0.15">
      <c r="A137" s="1" t="s">
        <v>277</v>
      </c>
      <c r="B137" s="1" t="s">
        <v>278</v>
      </c>
      <c r="C137" s="1">
        <v>19420101</v>
      </c>
      <c r="E137" t="str">
        <f t="shared" si="20"/>
        <v>1129</v>
      </c>
      <c r="F137" t="str">
        <f t="shared" si="21"/>
        <v>1942</v>
      </c>
      <c r="G137" t="str">
        <f t="shared" si="22"/>
        <v>01</v>
      </c>
      <c r="H137" t="str">
        <f t="shared" si="23"/>
        <v>01</v>
      </c>
      <c r="I137" t="str">
        <f t="shared" si="24"/>
        <v>%1942-01-01%^^xsd:date</v>
      </c>
      <c r="J137" t="str">
        <f t="shared" si="25"/>
        <v/>
      </c>
      <c r="K137" t="str">
        <f t="shared" si="26"/>
        <v/>
      </c>
      <c r="L137" t="str">
        <f t="shared" si="27"/>
        <v/>
      </c>
      <c r="M137" t="str">
        <f t="shared" si="28"/>
        <v/>
      </c>
      <c r="N137" t="str">
        <f t="shared" si="29"/>
        <v>:1129 a crs:CommonwealthOrganisation ; schema:name %RAAF Air Attache, Washington, USA% ; schema:startDate %1942-01-01%^^xsd:date ; time:hasTime [ time:hasBeginning [ time:inXSDDate %1942-01-01%^^xsd:date ]  ] .</v>
      </c>
    </row>
    <row r="138" spans="1:14" x14ac:dyDescent="0.15">
      <c r="A138" s="1" t="s">
        <v>279</v>
      </c>
      <c r="B138" s="1" t="s">
        <v>280</v>
      </c>
      <c r="C138" s="1">
        <v>19390921</v>
      </c>
      <c r="D138" s="1">
        <v>19990701</v>
      </c>
      <c r="E138" t="str">
        <f t="shared" si="20"/>
        <v>0113</v>
      </c>
      <c r="F138" t="str">
        <f t="shared" si="21"/>
        <v>1939</v>
      </c>
      <c r="G138" t="str">
        <f t="shared" si="22"/>
        <v>09</v>
      </c>
      <c r="H138" t="str">
        <f t="shared" si="23"/>
        <v>21</v>
      </c>
      <c r="I138" t="str">
        <f t="shared" si="24"/>
        <v>%1939-09-21%^^xsd:date</v>
      </c>
      <c r="J138" t="str">
        <f t="shared" si="25"/>
        <v>1999</v>
      </c>
      <c r="K138" t="str">
        <f t="shared" si="26"/>
        <v>07</v>
      </c>
      <c r="L138" t="str">
        <f t="shared" si="27"/>
        <v>01</v>
      </c>
      <c r="M138" t="str">
        <f t="shared" si="28"/>
        <v>%1999-01-01%^^xsd:date</v>
      </c>
      <c r="N138" t="str">
        <f t="shared" si="29"/>
        <v>:0113 a crs:CommonwealthOrganisation ; schema:name %Australian Wheat Board [II]% ; schema:startDate %1939-09-21%^^xsd:date ; schema:endDate %1999-01-01%^^xsd:date ; time:hasTime [ time:hasBeginning [ time:inXSDDate %1939-09-21%^^xsd:date ]  ] .</v>
      </c>
    </row>
    <row r="139" spans="1:14" x14ac:dyDescent="0.15">
      <c r="A139" s="1" t="s">
        <v>281</v>
      </c>
      <c r="B139" s="1" t="s">
        <v>282</v>
      </c>
      <c r="C139" s="1">
        <v>19601101</v>
      </c>
      <c r="D139" s="1">
        <v>19730101</v>
      </c>
      <c r="E139" t="str">
        <f t="shared" si="20"/>
        <v>1130</v>
      </c>
      <c r="F139" t="str">
        <f t="shared" si="21"/>
        <v>1960</v>
      </c>
      <c r="G139" t="str">
        <f t="shared" si="22"/>
        <v>11</v>
      </c>
      <c r="H139" t="str">
        <f t="shared" si="23"/>
        <v>01</v>
      </c>
      <c r="I139" t="str">
        <f t="shared" si="24"/>
        <v>%1960-11-01%^^xsd:date</v>
      </c>
      <c r="J139" t="str">
        <f t="shared" si="25"/>
        <v>1973</v>
      </c>
      <c r="K139" t="str">
        <f t="shared" si="26"/>
        <v>01</v>
      </c>
      <c r="L139" t="str">
        <f t="shared" si="27"/>
        <v>01</v>
      </c>
      <c r="M139" t="str">
        <f t="shared" si="28"/>
        <v>%1973-01-01%^^xsd:date</v>
      </c>
      <c r="N139" t="str">
        <f t="shared" si="29"/>
        <v>:1130 a crs:CommonwealthOrganisation ; schema:name %RAAF Directorate of Quality Control, New South Wales% ; schema:startDate %1960-11-01%^^xsd:date ; schema:endDate %1973-01-01%^^xsd:date ; time:hasTime [ time:hasBeginning [ time:inXSDDate %1960-11-01%^^xsd:date ]  ] .</v>
      </c>
    </row>
    <row r="140" spans="1:14" x14ac:dyDescent="0.15">
      <c r="A140" s="1" t="s">
        <v>283</v>
      </c>
      <c r="B140" s="1" t="s">
        <v>284</v>
      </c>
      <c r="C140" s="1">
        <v>19120101</v>
      </c>
      <c r="D140" s="1">
        <v>19480804</v>
      </c>
      <c r="E140" t="str">
        <f t="shared" si="20"/>
        <v>1131</v>
      </c>
      <c r="F140" t="str">
        <f t="shared" si="21"/>
        <v>1912</v>
      </c>
      <c r="G140" t="str">
        <f t="shared" si="22"/>
        <v>01</v>
      </c>
      <c r="H140" t="str">
        <f t="shared" si="23"/>
        <v>01</v>
      </c>
      <c r="I140" t="str">
        <f t="shared" si="24"/>
        <v>%1912-01-01%^^xsd:date</v>
      </c>
      <c r="J140" t="str">
        <f t="shared" si="25"/>
        <v>1948</v>
      </c>
      <c r="K140" t="str">
        <f t="shared" si="26"/>
        <v>08</v>
      </c>
      <c r="L140" t="str">
        <f t="shared" si="27"/>
        <v>04</v>
      </c>
      <c r="M140" t="str">
        <f t="shared" si="28"/>
        <v>%1948-04-04%^^xsd:date</v>
      </c>
      <c r="N140" t="str">
        <f t="shared" si="29"/>
        <v>:1131 a crs:CommonwealthOrganisation ; schema:name %Pensions and Maternity Allowances Office Central% ; schema:startDate %1912-01-01%^^xsd:date ; schema:endDate %1948-04-04%^^xsd:date ; time:hasTime [ time:hasBeginning [ time:inXSDDate %1912-01-01%^^xsd:date ]  ] .</v>
      </c>
    </row>
    <row r="141" spans="1:14" x14ac:dyDescent="0.15">
      <c r="A141" s="1" t="s">
        <v>285</v>
      </c>
      <c r="B141" s="1" t="s">
        <v>286</v>
      </c>
      <c r="C141" s="1">
        <v>19640101</v>
      </c>
      <c r="E141" t="str">
        <f t="shared" si="20"/>
        <v>1132</v>
      </c>
      <c r="F141" t="str">
        <f t="shared" si="21"/>
        <v>1964</v>
      </c>
      <c r="G141" t="str">
        <f t="shared" si="22"/>
        <v>01</v>
      </c>
      <c r="H141" t="str">
        <f t="shared" si="23"/>
        <v>01</v>
      </c>
      <c r="I141" t="str">
        <f t="shared" si="24"/>
        <v>%1964-01-01%^^xsd:date</v>
      </c>
      <c r="J141" t="str">
        <f t="shared" si="25"/>
        <v/>
      </c>
      <c r="K141" t="str">
        <f t="shared" si="26"/>
        <v/>
      </c>
      <c r="L141" t="str">
        <f t="shared" si="27"/>
        <v/>
      </c>
      <c r="M141" t="str">
        <f t="shared" si="28"/>
        <v/>
      </c>
      <c r="N141" t="str">
        <f t="shared" si="29"/>
        <v>:1132 a crs:CommonwealthOrganisation ; schema:name %Royal Australian Mint% ; schema:startDate %1964-01-01%^^xsd:date ; time:hasTime [ time:hasBeginning [ time:inXSDDate %1964-01-01%^^xsd:date ]  ] .</v>
      </c>
    </row>
    <row r="142" spans="1:14" x14ac:dyDescent="0.15">
      <c r="A142" s="1" t="s">
        <v>287</v>
      </c>
      <c r="B142" s="1" t="s">
        <v>288</v>
      </c>
      <c r="C142" s="1">
        <v>19260227</v>
      </c>
      <c r="D142" s="1">
        <v>19451212</v>
      </c>
      <c r="E142" t="str">
        <f t="shared" si="20"/>
        <v>1133</v>
      </c>
      <c r="F142" t="str">
        <f t="shared" si="21"/>
        <v>1926</v>
      </c>
      <c r="G142" t="str">
        <f t="shared" si="22"/>
        <v>02</v>
      </c>
      <c r="H142" t="str">
        <f t="shared" si="23"/>
        <v>27</v>
      </c>
      <c r="I142" t="str">
        <f t="shared" si="24"/>
        <v>%1926-02-27%^^xsd:date</v>
      </c>
      <c r="J142" t="str">
        <f t="shared" si="25"/>
        <v>1945</v>
      </c>
      <c r="K142" t="str">
        <f t="shared" si="26"/>
        <v>12</v>
      </c>
      <c r="L142" t="str">
        <f t="shared" si="27"/>
        <v>12</v>
      </c>
      <c r="M142" t="str">
        <f t="shared" si="28"/>
        <v>%1945-12-12%^^xsd:date</v>
      </c>
      <c r="N142" t="str">
        <f t="shared" si="29"/>
        <v>:1133 a crs:CommonwealthOrganisation ; schema:name %Police Station, Barrow Creek% ; schema:startDate %1926-02-27%^^xsd:date ; schema:endDate %1945-12-12%^^xsd:date ; time:hasTime [ time:hasBeginning [ time:inXSDDate %1926-02-27%^^xsd:date ]  ] .</v>
      </c>
    </row>
    <row r="143" spans="1:14" x14ac:dyDescent="0.15">
      <c r="A143" s="1" t="s">
        <v>289</v>
      </c>
      <c r="B143" s="1" t="s">
        <v>290</v>
      </c>
      <c r="C143" s="1">
        <v>19350101</v>
      </c>
      <c r="D143" s="1">
        <v>19681231</v>
      </c>
      <c r="E143" t="str">
        <f t="shared" si="20"/>
        <v>1134</v>
      </c>
      <c r="F143" t="str">
        <f t="shared" si="21"/>
        <v>1935</v>
      </c>
      <c r="G143" t="str">
        <f t="shared" si="22"/>
        <v>01</v>
      </c>
      <c r="H143" t="str">
        <f t="shared" si="23"/>
        <v>01</v>
      </c>
      <c r="I143" t="str">
        <f t="shared" si="24"/>
        <v>%1935-01-01%^^xsd:date</v>
      </c>
      <c r="J143" t="str">
        <f t="shared" si="25"/>
        <v>1968</v>
      </c>
      <c r="K143" t="str">
        <f t="shared" si="26"/>
        <v>12</v>
      </c>
      <c r="L143" t="str">
        <f t="shared" si="27"/>
        <v>31</v>
      </c>
      <c r="M143" t="str">
        <f t="shared" si="28"/>
        <v>%1968-31-31%^^xsd:date</v>
      </c>
      <c r="N143" t="str">
        <f t="shared" si="29"/>
        <v>:1134 a crs:CommonwealthOrganisation ; schema:name %Mines Branch [I], Tennant Creek% ; schema:startDate %1935-01-01%^^xsd:date ; schema:endDate %1968-31-31%^^xsd:date ; time:hasTime [ time:hasBeginning [ time:inXSDDate %1935-01-01%^^xsd:date ]  ] .</v>
      </c>
    </row>
    <row r="144" spans="1:14" x14ac:dyDescent="0.15">
      <c r="A144" s="1" t="s">
        <v>291</v>
      </c>
      <c r="B144" s="1" t="s">
        <v>292</v>
      </c>
      <c r="C144" s="1">
        <v>19380101</v>
      </c>
      <c r="E144" t="str">
        <f t="shared" si="20"/>
        <v>1135</v>
      </c>
      <c r="F144" t="str">
        <f t="shared" si="21"/>
        <v>1938</v>
      </c>
      <c r="G144" t="str">
        <f t="shared" si="22"/>
        <v>01</v>
      </c>
      <c r="H144" t="str">
        <f t="shared" si="23"/>
        <v>01</v>
      </c>
      <c r="I144" t="str">
        <f t="shared" si="24"/>
        <v>%1938-01-01%^^xsd:date</v>
      </c>
      <c r="J144" t="str">
        <f t="shared" si="25"/>
        <v/>
      </c>
      <c r="K144" t="str">
        <f t="shared" si="26"/>
        <v/>
      </c>
      <c r="L144" t="str">
        <f t="shared" si="27"/>
        <v/>
      </c>
      <c r="M144" t="str">
        <f t="shared" si="28"/>
        <v/>
      </c>
      <c r="N144" t="str">
        <f t="shared" si="29"/>
        <v>:1135 a crs:CommonwealthOrganisation ; schema:name %[Northern Territory] Gaol and Labour Prison, Alice Springs% ; schema:startDate %1938-01-01%^^xsd:date ; time:hasTime [ time:hasBeginning [ time:inXSDDate %1938-01-01%^^xsd:date ]  ] .</v>
      </c>
    </row>
    <row r="145" spans="1:14" x14ac:dyDescent="0.15">
      <c r="A145" s="1" t="s">
        <v>293</v>
      </c>
      <c r="B145" s="1" t="s">
        <v>294</v>
      </c>
      <c r="C145" s="1">
        <v>19240301</v>
      </c>
      <c r="D145" s="1">
        <v>19271231</v>
      </c>
      <c r="E145" t="str">
        <f t="shared" si="20"/>
        <v>1136</v>
      </c>
      <c r="F145" t="str">
        <f t="shared" si="21"/>
        <v>1924</v>
      </c>
      <c r="G145" t="str">
        <f t="shared" si="22"/>
        <v>03</v>
      </c>
      <c r="H145" t="str">
        <f t="shared" si="23"/>
        <v>01</v>
      </c>
      <c r="I145" t="str">
        <f t="shared" si="24"/>
        <v>%1924-03-01%^^xsd:date</v>
      </c>
      <c r="J145" t="str">
        <f t="shared" si="25"/>
        <v>1927</v>
      </c>
      <c r="K145" t="str">
        <f t="shared" si="26"/>
        <v>12</v>
      </c>
      <c r="L145" t="str">
        <f t="shared" si="27"/>
        <v>31</v>
      </c>
      <c r="M145" t="str">
        <f t="shared" si="28"/>
        <v>%1927-31-31%^^xsd:date</v>
      </c>
      <c r="N145" t="str">
        <f t="shared" si="29"/>
        <v>:1136 a crs:CommonwealthOrganisation ; schema:name %Office of Commissioner of Police [I]% ; schema:startDate %1924-03-01%^^xsd:date ; schema:endDate %1927-31-31%^^xsd:date ; time:hasTime [ time:hasBeginning [ time:inXSDDate %1924-03-01%^^xsd:date ]  ] .</v>
      </c>
    </row>
    <row r="146" spans="1:14" x14ac:dyDescent="0.15">
      <c r="A146" s="1" t="s">
        <v>295</v>
      </c>
      <c r="B146" s="1" t="s">
        <v>296</v>
      </c>
      <c r="C146" s="1">
        <v>19280101</v>
      </c>
      <c r="D146" s="1">
        <v>19310612</v>
      </c>
      <c r="E146" t="str">
        <f t="shared" si="20"/>
        <v>1137</v>
      </c>
      <c r="F146" t="str">
        <f t="shared" si="21"/>
        <v>1928</v>
      </c>
      <c r="G146" t="str">
        <f t="shared" si="22"/>
        <v>01</v>
      </c>
      <c r="H146" t="str">
        <f t="shared" si="23"/>
        <v>01</v>
      </c>
      <c r="I146" t="str">
        <f t="shared" si="24"/>
        <v>%1928-01-01%^^xsd:date</v>
      </c>
      <c r="J146" t="str">
        <f t="shared" si="25"/>
        <v>1931</v>
      </c>
      <c r="K146" t="str">
        <f t="shared" si="26"/>
        <v>06</v>
      </c>
      <c r="L146" t="str">
        <f t="shared" si="27"/>
        <v>12</v>
      </c>
      <c r="M146" t="str">
        <f t="shared" si="28"/>
        <v>%1931-12-12%^^xsd:date</v>
      </c>
      <c r="N146" t="str">
        <f t="shared" si="29"/>
        <v>:1137 a crs:CommonwealthOrganisation ; schema:name %Office of Inspector of Police [II]% ; schema:startDate %1928-01-01%^^xsd:date ; schema:endDate %1931-12-12%^^xsd:date ; time:hasTime [ time:hasBeginning [ time:inXSDDate %1928-01-01%^^xsd:date ]  ] .</v>
      </c>
    </row>
    <row r="147" spans="1:14" x14ac:dyDescent="0.15">
      <c r="A147" s="1" t="s">
        <v>297</v>
      </c>
      <c r="B147" s="1" t="s">
        <v>298</v>
      </c>
      <c r="C147" s="1">
        <v>19310612</v>
      </c>
      <c r="D147" s="1">
        <v>19601231</v>
      </c>
      <c r="E147" t="str">
        <f t="shared" si="20"/>
        <v>1138</v>
      </c>
      <c r="F147" t="str">
        <f t="shared" si="21"/>
        <v>1931</v>
      </c>
      <c r="G147" t="str">
        <f t="shared" si="22"/>
        <v>06</v>
      </c>
      <c r="H147" t="str">
        <f t="shared" si="23"/>
        <v>12</v>
      </c>
      <c r="I147" t="str">
        <f t="shared" si="24"/>
        <v>%1931-06-12%^^xsd:date</v>
      </c>
      <c r="J147" t="str">
        <f t="shared" si="25"/>
        <v>1960</v>
      </c>
      <c r="K147" t="str">
        <f t="shared" si="26"/>
        <v>12</v>
      </c>
      <c r="L147" t="str">
        <f t="shared" si="27"/>
        <v>31</v>
      </c>
      <c r="M147" t="str">
        <f t="shared" si="28"/>
        <v>%1960-31-31%^^xsd:date</v>
      </c>
      <c r="N147" t="str">
        <f t="shared" si="29"/>
        <v>:1138 a crs:CommonwealthOrganisation ; schema:name %Police Branch, Office of Superintendent of Police% ; schema:startDate %1931-06-12%^^xsd:date ; schema:endDate %1960-31-31%^^xsd:date ; time:hasTime [ time:hasBeginning [ time:inXSDDate %1931-06-12%^^xsd:date ]  ] .</v>
      </c>
    </row>
    <row r="148" spans="1:14" x14ac:dyDescent="0.15">
      <c r="A148" s="1" t="s">
        <v>299</v>
      </c>
      <c r="B148" s="1" t="s">
        <v>300</v>
      </c>
      <c r="C148" s="1">
        <v>19390101</v>
      </c>
      <c r="D148" s="1">
        <v>19681231</v>
      </c>
      <c r="E148" t="str">
        <f t="shared" si="20"/>
        <v>1139</v>
      </c>
      <c r="F148" t="str">
        <f t="shared" si="21"/>
        <v>1939</v>
      </c>
      <c r="G148" t="str">
        <f t="shared" si="22"/>
        <v>01</v>
      </c>
      <c r="H148" t="str">
        <f t="shared" si="23"/>
        <v>01</v>
      </c>
      <c r="I148" t="str">
        <f t="shared" si="24"/>
        <v>%1939-01-01%^^xsd:date</v>
      </c>
      <c r="J148" t="str">
        <f t="shared" si="25"/>
        <v>1968</v>
      </c>
      <c r="K148" t="str">
        <f t="shared" si="26"/>
        <v>12</v>
      </c>
      <c r="L148" t="str">
        <f t="shared" si="27"/>
        <v>31</v>
      </c>
      <c r="M148" t="str">
        <f t="shared" si="28"/>
        <v>%1968-31-31%^^xsd:date</v>
      </c>
      <c r="N148" t="str">
        <f t="shared" si="29"/>
        <v>:1139 a crs:CommonwealthOrganisation ; schema:name %Mines Branch [I], Alice Springs% ; schema:startDate %1939-01-01%^^xsd:date ; schema:endDate %1968-31-31%^^xsd:date ; time:hasTime [ time:hasBeginning [ time:inXSDDate %1939-01-01%^^xsd:date ]  ] .</v>
      </c>
    </row>
    <row r="149" spans="1:14" x14ac:dyDescent="0.15">
      <c r="A149" s="1" t="s">
        <v>301</v>
      </c>
      <c r="B149" s="1" t="s">
        <v>302</v>
      </c>
      <c r="C149" s="1">
        <v>19410101</v>
      </c>
      <c r="D149" s="1">
        <v>19501231</v>
      </c>
      <c r="E149" t="str">
        <f t="shared" si="20"/>
        <v>0114</v>
      </c>
      <c r="F149" t="str">
        <f t="shared" si="21"/>
        <v>1941</v>
      </c>
      <c r="G149" t="str">
        <f t="shared" si="22"/>
        <v>01</v>
      </c>
      <c r="H149" t="str">
        <f t="shared" si="23"/>
        <v>01</v>
      </c>
      <c r="I149" t="str">
        <f t="shared" si="24"/>
        <v>%1941-01-01%^^xsd:date</v>
      </c>
      <c r="J149" t="str">
        <f t="shared" si="25"/>
        <v>1950</v>
      </c>
      <c r="K149" t="str">
        <f t="shared" si="26"/>
        <v>12</v>
      </c>
      <c r="L149" t="str">
        <f t="shared" si="27"/>
        <v>31</v>
      </c>
      <c r="M149" t="str">
        <f t="shared" si="28"/>
        <v>%1950-31-31%^^xsd:date</v>
      </c>
      <c r="N149" t="str">
        <f t="shared" si="29"/>
        <v>:0114 a crs:CommonwealthOrganisation ; schema:name %War-Time (Company) Tax Board of Referees% ; schema:startDate %1941-01-01%^^xsd:date ; schema:endDate %1950-31-31%^^xsd:date ; time:hasTime [ time:hasBeginning [ time:inXSDDate %1941-01-01%^^xsd:date ]  ] .</v>
      </c>
    </row>
    <row r="150" spans="1:14" x14ac:dyDescent="0.15">
      <c r="A150" s="1" t="s">
        <v>303</v>
      </c>
      <c r="B150" s="1" t="s">
        <v>304</v>
      </c>
      <c r="C150" s="1">
        <v>19180613</v>
      </c>
      <c r="D150" s="1">
        <v>19390111</v>
      </c>
      <c r="E150" t="str">
        <f t="shared" si="20"/>
        <v>1140</v>
      </c>
      <c r="F150" t="str">
        <f t="shared" si="21"/>
        <v>1918</v>
      </c>
      <c r="G150" t="str">
        <f t="shared" si="22"/>
        <v>06</v>
      </c>
      <c r="H150" t="str">
        <f t="shared" si="23"/>
        <v>13</v>
      </c>
      <c r="I150" t="str">
        <f t="shared" si="24"/>
        <v>%1918-06-13%^^xsd:date</v>
      </c>
      <c r="J150" t="str">
        <f t="shared" si="25"/>
        <v>1939</v>
      </c>
      <c r="K150" t="str">
        <f t="shared" si="26"/>
        <v>01</v>
      </c>
      <c r="L150" t="str">
        <f t="shared" si="27"/>
        <v>11</v>
      </c>
      <c r="M150" t="str">
        <f t="shared" si="28"/>
        <v>%1939-11-11%^^xsd:date</v>
      </c>
      <c r="N150" t="str">
        <f t="shared" si="29"/>
        <v>:1140 a crs:CommonwealthOrganisation ; schema:name %Bagot Road District Board% ; schema:startDate %1918-06-13%^^xsd:date ; schema:endDate %1939-11-11%^^xsd:date ; time:hasTime [ time:hasBeginning [ time:inXSDDate %1918-06-13%^^xsd:date ]  ] .</v>
      </c>
    </row>
    <row r="151" spans="1:14" x14ac:dyDescent="0.15">
      <c r="A151" s="1" t="s">
        <v>305</v>
      </c>
      <c r="B151" s="1" t="s">
        <v>306</v>
      </c>
      <c r="C151" s="1">
        <v>19110403</v>
      </c>
      <c r="D151" s="1">
        <v>19190701</v>
      </c>
      <c r="E151" t="str">
        <f t="shared" si="20"/>
        <v>1141</v>
      </c>
      <c r="F151" t="str">
        <f t="shared" si="21"/>
        <v>1911</v>
      </c>
      <c r="G151" t="str">
        <f t="shared" si="22"/>
        <v>04</v>
      </c>
      <c r="H151" t="str">
        <f t="shared" si="23"/>
        <v>03</v>
      </c>
      <c r="I151" t="str">
        <f t="shared" si="24"/>
        <v>%1911-04-03%^^xsd:date</v>
      </c>
      <c r="J151" t="str">
        <f t="shared" si="25"/>
        <v>1919</v>
      </c>
      <c r="K151" t="str">
        <f t="shared" si="26"/>
        <v>07</v>
      </c>
      <c r="L151" t="str">
        <f t="shared" si="27"/>
        <v>01</v>
      </c>
      <c r="M151" t="str">
        <f t="shared" si="28"/>
        <v>%1919-01-01%^^xsd:date</v>
      </c>
      <c r="N151" t="str">
        <f t="shared" si="29"/>
        <v>:1141 a crs:CommonwealthOrganisation ; schema:name %Council of Advice [I]% ; schema:startDate %1911-04-03%^^xsd:date ; schema:endDate %1919-01-01%^^xsd:date ; time:hasTime [ time:hasBeginning [ time:inXSDDate %1911-04-03%^^xsd:date ]  ] .</v>
      </c>
    </row>
    <row r="152" spans="1:14" x14ac:dyDescent="0.15">
      <c r="A152" s="1" t="s">
        <v>307</v>
      </c>
      <c r="B152" s="1" t="s">
        <v>308</v>
      </c>
      <c r="C152" s="1">
        <v>19460101</v>
      </c>
      <c r="D152" s="1">
        <v>19781231</v>
      </c>
      <c r="E152" t="str">
        <f t="shared" si="20"/>
        <v>1142</v>
      </c>
      <c r="F152" t="str">
        <f t="shared" si="21"/>
        <v>1946</v>
      </c>
      <c r="G152" t="str">
        <f t="shared" si="22"/>
        <v>01</v>
      </c>
      <c r="H152" t="str">
        <f t="shared" si="23"/>
        <v>01</v>
      </c>
      <c r="I152" t="str">
        <f t="shared" si="24"/>
        <v>%1946-01-01%^^xsd:date</v>
      </c>
      <c r="J152" t="str">
        <f t="shared" si="25"/>
        <v>1978</v>
      </c>
      <c r="K152" t="str">
        <f t="shared" si="26"/>
        <v>12</v>
      </c>
      <c r="L152" t="str">
        <f t="shared" si="27"/>
        <v>31</v>
      </c>
      <c r="M152" t="str">
        <f t="shared" si="28"/>
        <v>%1978-31-31%^^xsd:date</v>
      </c>
      <c r="N152" t="str">
        <f t="shared" si="29"/>
        <v>:1142 a crs:CommonwealthOrganisation ; schema:name %Police Station, Adelaide River% ; schema:startDate %1946-01-01%^^xsd:date ; schema:endDate %1978-31-31%^^xsd:date ; time:hasTime [ time:hasBeginning [ time:inXSDDate %1946-01-01%^^xsd:date ]  ] .</v>
      </c>
    </row>
    <row r="153" spans="1:14" x14ac:dyDescent="0.15">
      <c r="A153" s="1" t="s">
        <v>309</v>
      </c>
      <c r="B153" s="1" t="s">
        <v>310</v>
      </c>
      <c r="C153" s="1">
        <v>19120501</v>
      </c>
      <c r="D153" s="1">
        <v>19301231</v>
      </c>
      <c r="E153" t="str">
        <f t="shared" si="20"/>
        <v>1143</v>
      </c>
      <c r="F153" t="str">
        <f t="shared" si="21"/>
        <v>1912</v>
      </c>
      <c r="G153" t="str">
        <f t="shared" si="22"/>
        <v>05</v>
      </c>
      <c r="H153" t="str">
        <f t="shared" si="23"/>
        <v>01</v>
      </c>
      <c r="I153" t="str">
        <f t="shared" si="24"/>
        <v>%1912-05-01%^^xsd:date</v>
      </c>
      <c r="J153" t="str">
        <f t="shared" si="25"/>
        <v>1930</v>
      </c>
      <c r="K153" t="str">
        <f t="shared" si="26"/>
        <v>12</v>
      </c>
      <c r="L153" t="str">
        <f t="shared" si="27"/>
        <v>31</v>
      </c>
      <c r="M153" t="str">
        <f t="shared" si="28"/>
        <v>%1930-31-31%^^xsd:date</v>
      </c>
      <c r="N153" t="str">
        <f t="shared" si="29"/>
        <v>:1143 a crs:CommonwealthOrganisation ; schema:name %Police Station, Alice Well% ; schema:startDate %1912-05-01%^^xsd:date ; schema:endDate %1930-31-31%^^xsd:date ; time:hasTime [ time:hasBeginning [ time:inXSDDate %1912-05-01%^^xsd:date ]  ] .</v>
      </c>
    </row>
    <row r="154" spans="1:14" x14ac:dyDescent="0.15">
      <c r="A154" s="1" t="s">
        <v>311</v>
      </c>
      <c r="B154" s="1" t="s">
        <v>312</v>
      </c>
      <c r="C154" s="1">
        <v>18890101</v>
      </c>
      <c r="E154" t="str">
        <f t="shared" si="20"/>
        <v>1144</v>
      </c>
      <c r="F154" t="str">
        <f t="shared" si="21"/>
        <v>1889</v>
      </c>
      <c r="G154" t="str">
        <f t="shared" si="22"/>
        <v>01</v>
      </c>
      <c r="H154" t="str">
        <f t="shared" si="23"/>
        <v>01</v>
      </c>
      <c r="I154" t="str">
        <f t="shared" si="24"/>
        <v>%1889-01-01%^^xsd:date</v>
      </c>
      <c r="J154" t="str">
        <f t="shared" si="25"/>
        <v/>
      </c>
      <c r="K154" t="str">
        <f t="shared" si="26"/>
        <v/>
      </c>
      <c r="L154" t="str">
        <f t="shared" si="27"/>
        <v/>
      </c>
      <c r="M154" t="str">
        <f t="shared" si="28"/>
        <v/>
      </c>
      <c r="N154" t="str">
        <f t="shared" si="29"/>
        <v>:1144 a crs:CommonwealthOrganisation ; schema:name %[Northern Territory] Police Station, Anthony Lagoon% ; schema:startDate %1889-01-01%^^xsd:date ; time:hasTime [ time:hasBeginning [ time:inXSDDate %1889-01-01%^^xsd:date ]  ] .</v>
      </c>
    </row>
    <row r="155" spans="1:14" x14ac:dyDescent="0.15">
      <c r="A155" s="1" t="s">
        <v>313</v>
      </c>
      <c r="B155" s="1" t="s">
        <v>314</v>
      </c>
      <c r="C155" s="1">
        <v>19110101</v>
      </c>
      <c r="D155" s="1">
        <v>19441231</v>
      </c>
      <c r="E155" t="str">
        <f t="shared" si="20"/>
        <v>1145</v>
      </c>
      <c r="F155" t="str">
        <f t="shared" si="21"/>
        <v>1911</v>
      </c>
      <c r="G155" t="str">
        <f t="shared" si="22"/>
        <v>01</v>
      </c>
      <c r="H155" t="str">
        <f t="shared" si="23"/>
        <v>01</v>
      </c>
      <c r="I155" t="str">
        <f t="shared" si="24"/>
        <v>%1911-01-01%^^xsd:date</v>
      </c>
      <c r="J155" t="str">
        <f t="shared" si="25"/>
        <v>1944</v>
      </c>
      <c r="K155" t="str">
        <f t="shared" si="26"/>
        <v>12</v>
      </c>
      <c r="L155" t="str">
        <f t="shared" si="27"/>
        <v>31</v>
      </c>
      <c r="M155" t="str">
        <f t="shared" si="28"/>
        <v>%1944-31-31%^^xsd:date</v>
      </c>
      <c r="N155" t="str">
        <f t="shared" si="29"/>
        <v>:1145 a crs:CommonwealthOrganisation ; schema:name %Police Station, Arltunga% ; schema:startDate %1911-01-01%^^xsd:date ; schema:endDate %1944-31-31%^^xsd:date ; time:hasTime [ time:hasBeginning [ time:inXSDDate %1911-01-01%^^xsd:date ]  ] .</v>
      </c>
    </row>
    <row r="156" spans="1:14" x14ac:dyDescent="0.15">
      <c r="A156" s="1" t="s">
        <v>315</v>
      </c>
      <c r="B156" s="1" t="s">
        <v>316</v>
      </c>
      <c r="C156" s="1">
        <v>19420101</v>
      </c>
      <c r="D156" s="1">
        <v>19441231</v>
      </c>
      <c r="E156" t="str">
        <f t="shared" si="20"/>
        <v>1146</v>
      </c>
      <c r="F156" t="str">
        <f t="shared" si="21"/>
        <v>1942</v>
      </c>
      <c r="G156" t="str">
        <f t="shared" si="22"/>
        <v>01</v>
      </c>
      <c r="H156" t="str">
        <f t="shared" si="23"/>
        <v>01</v>
      </c>
      <c r="I156" t="str">
        <f t="shared" si="24"/>
        <v>%1942-01-01%^^xsd:date</v>
      </c>
      <c r="J156" t="str">
        <f t="shared" si="25"/>
        <v>1944</v>
      </c>
      <c r="K156" t="str">
        <f t="shared" si="26"/>
        <v>12</v>
      </c>
      <c r="L156" t="str">
        <f t="shared" si="27"/>
        <v>31</v>
      </c>
      <c r="M156" t="str">
        <f t="shared" si="28"/>
        <v>%1944-31-31%^^xsd:date</v>
      </c>
      <c r="N156" t="str">
        <f t="shared" si="29"/>
        <v>:1146 a crs:CommonwealthOrganisation ; schema:name %Mines Branch [I], Hatches Creek% ; schema:startDate %1942-01-01%^^xsd:date ; schema:endDate %1944-31-31%^^xsd:date ; time:hasTime [ time:hasBeginning [ time:inXSDDate %1942-01-01%^^xsd:date ]  ] .</v>
      </c>
    </row>
    <row r="157" spans="1:14" x14ac:dyDescent="0.15">
      <c r="A157" s="1" t="s">
        <v>317</v>
      </c>
      <c r="B157" s="1" t="s">
        <v>318</v>
      </c>
      <c r="C157" s="1">
        <v>19280801</v>
      </c>
      <c r="D157" s="1">
        <v>19290702</v>
      </c>
      <c r="E157" t="str">
        <f t="shared" si="20"/>
        <v>1147</v>
      </c>
      <c r="F157" t="str">
        <f t="shared" si="21"/>
        <v>1928</v>
      </c>
      <c r="G157" t="str">
        <f t="shared" si="22"/>
        <v>08</v>
      </c>
      <c r="H157" t="str">
        <f t="shared" si="23"/>
        <v>01</v>
      </c>
      <c r="I157" t="str">
        <f t="shared" si="24"/>
        <v>%1928-08-01%^^xsd:date</v>
      </c>
      <c r="J157" t="str">
        <f t="shared" si="25"/>
        <v>1929</v>
      </c>
      <c r="K157" t="str">
        <f t="shared" si="26"/>
        <v>07</v>
      </c>
      <c r="L157" t="str">
        <f t="shared" si="27"/>
        <v>02</v>
      </c>
      <c r="M157" t="str">
        <f t="shared" si="28"/>
        <v>%1929-02-02%^^xsd:date</v>
      </c>
      <c r="N157" t="str">
        <f t="shared" si="29"/>
        <v>:1147 a crs:CommonwealthOrganisation ; schema:name %Police Station (Camp), Platelayers Camp% ; schema:startDate %1928-08-01%^^xsd:date ; schema:endDate %1929-02-02%^^xsd:date ; time:hasTime [ time:hasBeginning [ time:inXSDDate %1928-08-01%^^xsd:date ]  ] .</v>
      </c>
    </row>
    <row r="158" spans="1:14" x14ac:dyDescent="0.15">
      <c r="A158" s="1" t="s">
        <v>319</v>
      </c>
      <c r="B158" s="1" t="s">
        <v>320</v>
      </c>
      <c r="C158" s="1">
        <v>19000101</v>
      </c>
      <c r="D158" s="1">
        <v>19011231</v>
      </c>
      <c r="E158" t="str">
        <f t="shared" si="20"/>
        <v>1148</v>
      </c>
      <c r="F158" t="str">
        <f t="shared" si="21"/>
        <v>1900</v>
      </c>
      <c r="G158" t="str">
        <f t="shared" si="22"/>
        <v>01</v>
      </c>
      <c r="H158" t="str">
        <f t="shared" si="23"/>
        <v>01</v>
      </c>
      <c r="I158" t="str">
        <f t="shared" si="24"/>
        <v>%1900-01-01%^^xsd:date</v>
      </c>
      <c r="J158" t="str">
        <f t="shared" si="25"/>
        <v>1901</v>
      </c>
      <c r="K158" t="str">
        <f t="shared" si="26"/>
        <v>12</v>
      </c>
      <c r="L158" t="str">
        <f t="shared" si="27"/>
        <v>31</v>
      </c>
      <c r="M158" t="str">
        <f t="shared" si="28"/>
        <v>%1901-31-31%^^xsd:date</v>
      </c>
      <c r="N158" t="str">
        <f t="shared" si="29"/>
        <v>:1148 a crs:CommonwealthOrganisation ; schema:name %Police Station, Tarcoola Goldfield, [South Australia]% ; schema:startDate %1900-01-01%^^xsd:date ; schema:endDate %1901-31-31%^^xsd:date ; time:hasTime [ time:hasBeginning [ time:inXSDDate %1900-01-01%^^xsd:date ]  ] .</v>
      </c>
    </row>
    <row r="159" spans="1:14" x14ac:dyDescent="0.15">
      <c r="A159" s="1" t="s">
        <v>321</v>
      </c>
      <c r="B159" s="1" t="s">
        <v>322</v>
      </c>
      <c r="C159" s="1">
        <v>19440101</v>
      </c>
      <c r="E159" t="str">
        <f t="shared" si="20"/>
        <v>1149</v>
      </c>
      <c r="F159" t="str">
        <f t="shared" si="21"/>
        <v>1944</v>
      </c>
      <c r="G159" t="str">
        <f t="shared" si="22"/>
        <v>01</v>
      </c>
      <c r="H159" t="str">
        <f t="shared" si="23"/>
        <v>01</v>
      </c>
      <c r="I159" t="str">
        <f t="shared" si="24"/>
        <v>%1944-01-01%^^xsd:date</v>
      </c>
      <c r="J159" t="str">
        <f t="shared" si="25"/>
        <v/>
      </c>
      <c r="K159" t="str">
        <f t="shared" si="26"/>
        <v/>
      </c>
      <c r="L159" t="str">
        <f t="shared" si="27"/>
        <v/>
      </c>
      <c r="M159" t="str">
        <f t="shared" si="28"/>
        <v/>
      </c>
      <c r="N159" t="str">
        <f t="shared" si="29"/>
        <v>:1149 a crs:CommonwealthOrganisation ; schema:name %[Northern Territory] Police Station, Harts Range% ; schema:startDate %1944-01-01%^^xsd:date ; time:hasTime [ time:hasBeginning [ time:inXSDDate %1944-01-01%^^xsd:date ]  ] .</v>
      </c>
    </row>
    <row r="160" spans="1:14" x14ac:dyDescent="0.15">
      <c r="A160" s="1" t="s">
        <v>323</v>
      </c>
      <c r="B160" s="1" t="s">
        <v>324</v>
      </c>
      <c r="C160" s="1">
        <v>18970101</v>
      </c>
      <c r="D160" s="1">
        <v>18991231</v>
      </c>
      <c r="E160" t="str">
        <f t="shared" si="20"/>
        <v>1150</v>
      </c>
      <c r="F160" t="str">
        <f t="shared" si="21"/>
        <v>1897</v>
      </c>
      <c r="G160" t="str">
        <f t="shared" si="22"/>
        <v>01</v>
      </c>
      <c r="H160" t="str">
        <f t="shared" si="23"/>
        <v>01</v>
      </c>
      <c r="I160" t="str">
        <f t="shared" si="24"/>
        <v>%1897-01-01%^^xsd:date</v>
      </c>
      <c r="J160" t="str">
        <f t="shared" si="25"/>
        <v>1899</v>
      </c>
      <c r="K160" t="str">
        <f t="shared" si="26"/>
        <v>12</v>
      </c>
      <c r="L160" t="str">
        <f t="shared" si="27"/>
        <v>31</v>
      </c>
      <c r="M160" t="str">
        <f t="shared" si="28"/>
        <v>%1899-31-31%^^xsd:date</v>
      </c>
      <c r="N160" t="str">
        <f t="shared" si="29"/>
        <v>:1150 a crs:CommonwealthOrganisation ; schema:name %Police Station, Nectar Brook% ; schema:startDate %1897-01-01%^^xsd:date ; schema:endDate %1899-31-31%^^xsd:date ; time:hasTime [ time:hasBeginning [ time:inXSDDate %1897-01-01%^^xsd:date ]  ] .</v>
      </c>
    </row>
    <row r="161" spans="1:14" x14ac:dyDescent="0.15">
      <c r="A161" s="1" t="s">
        <v>325</v>
      </c>
      <c r="B161" s="1" t="s">
        <v>326</v>
      </c>
      <c r="C161" s="1">
        <v>18840101</v>
      </c>
      <c r="D161" s="1">
        <v>18971231</v>
      </c>
      <c r="E161" t="str">
        <f t="shared" si="20"/>
        <v>1151</v>
      </c>
      <c r="F161" t="str">
        <f t="shared" si="21"/>
        <v>1884</v>
      </c>
      <c r="G161" t="str">
        <f t="shared" si="22"/>
        <v>01</v>
      </c>
      <c r="H161" t="str">
        <f t="shared" si="23"/>
        <v>01</v>
      </c>
      <c r="I161" t="str">
        <f t="shared" si="24"/>
        <v>%1884-01-01%^^xsd:date</v>
      </c>
      <c r="J161" t="str">
        <f t="shared" si="25"/>
        <v>1897</v>
      </c>
      <c r="K161" t="str">
        <f t="shared" si="26"/>
        <v>12</v>
      </c>
      <c r="L161" t="str">
        <f t="shared" si="27"/>
        <v>31</v>
      </c>
      <c r="M161" t="str">
        <f t="shared" si="28"/>
        <v>%1897-31-31%^^xsd:date</v>
      </c>
      <c r="N161" t="str">
        <f t="shared" si="29"/>
        <v>:1151 a crs:CommonwealthOrganisation ; schema:name %Police Station, Yardea% ; schema:startDate %1884-01-01%^^xsd:date ; schema:endDate %1897-31-31%^^xsd:date ; time:hasTime [ time:hasBeginning [ time:inXSDDate %1884-01-01%^^xsd:date ]  ] .</v>
      </c>
    </row>
    <row r="162" spans="1:14" x14ac:dyDescent="0.15">
      <c r="A162" s="1" t="s">
        <v>327</v>
      </c>
      <c r="B162" s="1" t="s">
        <v>328</v>
      </c>
      <c r="C162" s="1">
        <v>18861101</v>
      </c>
      <c r="E162" t="str">
        <f t="shared" si="20"/>
        <v>1152</v>
      </c>
      <c r="F162" t="str">
        <f t="shared" si="21"/>
        <v>1886</v>
      </c>
      <c r="G162" t="str">
        <f t="shared" si="22"/>
        <v>11</v>
      </c>
      <c r="H162" t="str">
        <f t="shared" si="23"/>
        <v>01</v>
      </c>
      <c r="I162" t="str">
        <f t="shared" si="24"/>
        <v>%1886-11-01%^^xsd:date</v>
      </c>
      <c r="J162" t="str">
        <f t="shared" si="25"/>
        <v/>
      </c>
      <c r="K162" t="str">
        <f t="shared" si="26"/>
        <v/>
      </c>
      <c r="L162" t="str">
        <f t="shared" si="27"/>
        <v/>
      </c>
      <c r="M162" t="str">
        <f t="shared" si="28"/>
        <v/>
      </c>
      <c r="N162" t="str">
        <f t="shared" si="29"/>
        <v>:1152 a crs:CommonwealthOrganisation ; schema:name %[Northern Territory] Police Station, Borroloola% ; schema:startDate %1886-11-01%^^xsd:date ; time:hasTime [ time:hasBeginning [ time:inXSDDate %1886-11-01%^^xsd:date ]  ] .</v>
      </c>
    </row>
    <row r="163" spans="1:14" x14ac:dyDescent="0.15">
      <c r="A163" s="1" t="s">
        <v>329</v>
      </c>
      <c r="B163" s="1" t="s">
        <v>330</v>
      </c>
      <c r="C163" s="1">
        <v>19060101</v>
      </c>
      <c r="E163" t="str">
        <f t="shared" si="20"/>
        <v>1153</v>
      </c>
      <c r="F163" t="str">
        <f t="shared" si="21"/>
        <v>1906</v>
      </c>
      <c r="G163" t="str">
        <f t="shared" si="22"/>
        <v>01</v>
      </c>
      <c r="H163" t="str">
        <f t="shared" si="23"/>
        <v>01</v>
      </c>
      <c r="I163" t="str">
        <f t="shared" si="24"/>
        <v>%1906-01-01%^^xsd:date</v>
      </c>
      <c r="J163" t="str">
        <f t="shared" si="25"/>
        <v/>
      </c>
      <c r="K163" t="str">
        <f t="shared" si="26"/>
        <v/>
      </c>
      <c r="L163" t="str">
        <f t="shared" si="27"/>
        <v/>
      </c>
      <c r="M163" t="str">
        <f t="shared" si="28"/>
        <v/>
      </c>
      <c r="N163" t="str">
        <f t="shared" si="29"/>
        <v>:1153 a crs:CommonwealthOrganisation ; schema:name %[Northern Territory] Police Station, Daly River% ; schema:startDate %1906-01-01%^^xsd:date ; time:hasTime [ time:hasBeginning [ time:inXSDDate %1906-01-01%^^xsd:date ]  ] .</v>
      </c>
    </row>
    <row r="164" spans="1:14" x14ac:dyDescent="0.15">
      <c r="A164" s="1" t="s">
        <v>331</v>
      </c>
      <c r="B164" s="1" t="s">
        <v>332</v>
      </c>
      <c r="C164" s="1">
        <v>18980801</v>
      </c>
      <c r="D164" s="1">
        <v>19481231</v>
      </c>
      <c r="E164" t="str">
        <f t="shared" si="20"/>
        <v>1154</v>
      </c>
      <c r="F164" t="str">
        <f t="shared" si="21"/>
        <v>1898</v>
      </c>
      <c r="G164" t="str">
        <f t="shared" si="22"/>
        <v>08</v>
      </c>
      <c r="H164" t="str">
        <f t="shared" si="23"/>
        <v>01</v>
      </c>
      <c r="I164" t="str">
        <f t="shared" si="24"/>
        <v>%1898-08-01%^^xsd:date</v>
      </c>
      <c r="J164" t="str">
        <f t="shared" si="25"/>
        <v>1948</v>
      </c>
      <c r="K164" t="str">
        <f t="shared" si="26"/>
        <v>12</v>
      </c>
      <c r="L164" t="str">
        <f t="shared" si="27"/>
        <v>31</v>
      </c>
      <c r="M164" t="str">
        <f t="shared" si="28"/>
        <v>%1948-31-31%^^xsd:date</v>
      </c>
      <c r="N164" t="str">
        <f t="shared" si="29"/>
        <v>:1154 a crs:CommonwealthOrganisation ; schema:name %Police Station, Brock's Creek% ; schema:startDate %1898-08-01%^^xsd:date ; schema:endDate %1948-31-31%^^xsd:date ; time:hasTime [ time:hasBeginning [ time:inXSDDate %1898-08-01%^^xsd:date ]  ] .</v>
      </c>
    </row>
    <row r="165" spans="1:14" x14ac:dyDescent="0.15">
      <c r="A165" s="1" t="s">
        <v>333</v>
      </c>
      <c r="B165" s="1" t="s">
        <v>334</v>
      </c>
      <c r="C165" s="1">
        <v>18880101</v>
      </c>
      <c r="D165" s="1">
        <v>18971231</v>
      </c>
      <c r="E165" t="str">
        <f t="shared" si="20"/>
        <v>1155</v>
      </c>
      <c r="F165" t="str">
        <f t="shared" si="21"/>
        <v>1888</v>
      </c>
      <c r="G165" t="str">
        <f t="shared" si="22"/>
        <v>01</v>
      </c>
      <c r="H165" t="str">
        <f t="shared" si="23"/>
        <v>01</v>
      </c>
      <c r="I165" t="str">
        <f t="shared" si="24"/>
        <v>%1888-01-01%^^xsd:date</v>
      </c>
      <c r="J165" t="str">
        <f t="shared" si="25"/>
        <v>1897</v>
      </c>
      <c r="K165" t="str">
        <f t="shared" si="26"/>
        <v>12</v>
      </c>
      <c r="L165" t="str">
        <f t="shared" si="27"/>
        <v>31</v>
      </c>
      <c r="M165" t="str">
        <f t="shared" si="28"/>
        <v>%1897-31-31%^^xsd:date</v>
      </c>
      <c r="N165" t="str">
        <f t="shared" si="29"/>
        <v>:1155 a crs:CommonwealthOrganisation ; schema:name %Police Station, Hammond% ; schema:startDate %1888-01-01%^^xsd:date ; schema:endDate %1897-31-31%^^xsd:date ; time:hasTime [ time:hasBeginning [ time:inXSDDate %1888-01-01%^^xsd:date ]  ] .</v>
      </c>
    </row>
    <row r="166" spans="1:14" x14ac:dyDescent="0.15">
      <c r="A166" s="1" t="s">
        <v>335</v>
      </c>
      <c r="B166" s="1" t="s">
        <v>336</v>
      </c>
      <c r="C166" s="1">
        <v>19420101</v>
      </c>
      <c r="E166" t="str">
        <f t="shared" si="20"/>
        <v>1156</v>
      </c>
      <c r="F166" t="str">
        <f t="shared" si="21"/>
        <v>1942</v>
      </c>
      <c r="G166" t="str">
        <f t="shared" si="22"/>
        <v>01</v>
      </c>
      <c r="H166" t="str">
        <f t="shared" si="23"/>
        <v>01</v>
      </c>
      <c r="I166" t="str">
        <f t="shared" si="24"/>
        <v>%1942-01-01%^^xsd:date</v>
      </c>
      <c r="J166" t="str">
        <f t="shared" si="25"/>
        <v/>
      </c>
      <c r="K166" t="str">
        <f t="shared" si="26"/>
        <v/>
      </c>
      <c r="L166" t="str">
        <f t="shared" si="27"/>
        <v/>
      </c>
      <c r="M166" t="str">
        <f t="shared" si="28"/>
        <v/>
      </c>
      <c r="N166" t="str">
        <f t="shared" si="29"/>
        <v>:1156 a crs:CommonwealthOrganisation ; schema:name %Police Station, Darwin% ; schema:startDate %1942-01-01%^^xsd:date ; time:hasTime [ time:hasBeginning [ time:inXSDDate %1942-01-01%^^xsd:date ]  ] .</v>
      </c>
    </row>
    <row r="167" spans="1:14" x14ac:dyDescent="0.15">
      <c r="A167" s="1" t="s">
        <v>337</v>
      </c>
      <c r="B167" s="1" t="s">
        <v>338</v>
      </c>
      <c r="C167" s="1">
        <v>19560111</v>
      </c>
      <c r="D167" s="1">
        <v>19740612</v>
      </c>
      <c r="E167" t="str">
        <f t="shared" si="20"/>
        <v>1157</v>
      </c>
      <c r="F167" t="str">
        <f t="shared" si="21"/>
        <v>1956</v>
      </c>
      <c r="G167" t="str">
        <f t="shared" si="22"/>
        <v>01</v>
      </c>
      <c r="H167" t="str">
        <f t="shared" si="23"/>
        <v>11</v>
      </c>
      <c r="I167" t="str">
        <f t="shared" si="24"/>
        <v>%1956-01-11%^^xsd:date</v>
      </c>
      <c r="J167" t="str">
        <f t="shared" si="25"/>
        <v>1974</v>
      </c>
      <c r="K167" t="str">
        <f t="shared" si="26"/>
        <v>06</v>
      </c>
      <c r="L167" t="str">
        <f t="shared" si="27"/>
        <v>12</v>
      </c>
      <c r="M167" t="str">
        <f t="shared" si="28"/>
        <v>%1974-12-12%^^xsd:date</v>
      </c>
      <c r="N167" t="str">
        <f t="shared" si="29"/>
        <v>:1157 a crs:CommonwealthOrganisation ; schema:name %Department of Primary Industry [I], State Branch, South Australia% ; schema:startDate %1956-01-11%^^xsd:date ; schema:endDate %1974-12-12%^^xsd:date ; time:hasTime [ time:hasBeginning [ time:inXSDDate %1956-01-11%^^xsd:date ]  ] .</v>
      </c>
    </row>
    <row r="168" spans="1:14" x14ac:dyDescent="0.15">
      <c r="A168" s="1" t="s">
        <v>339</v>
      </c>
      <c r="B168" s="1" t="s">
        <v>340</v>
      </c>
      <c r="C168" s="1">
        <v>19380101</v>
      </c>
      <c r="D168" s="1">
        <v>19791231</v>
      </c>
      <c r="E168" t="str">
        <f t="shared" si="20"/>
        <v>1159</v>
      </c>
      <c r="F168" t="str">
        <f t="shared" si="21"/>
        <v>1938</v>
      </c>
      <c r="G168" t="str">
        <f t="shared" si="22"/>
        <v>01</v>
      </c>
      <c r="H168" t="str">
        <f t="shared" si="23"/>
        <v>01</v>
      </c>
      <c r="I168" t="str">
        <f t="shared" si="24"/>
        <v>%1938-01-01%^^xsd:date</v>
      </c>
      <c r="J168" t="str">
        <f t="shared" si="25"/>
        <v>1979</v>
      </c>
      <c r="K168" t="str">
        <f t="shared" si="26"/>
        <v>12</v>
      </c>
      <c r="L168" t="str">
        <f t="shared" si="27"/>
        <v>31</v>
      </c>
      <c r="M168" t="str">
        <f t="shared" si="28"/>
        <v>%1979-31-31%^^xsd:date</v>
      </c>
      <c r="N168" t="str">
        <f t="shared" si="29"/>
        <v>:1159 a crs:CommonwealthOrganisation ; schema:name %Police Station, Finke% ; schema:startDate %1938-01-01%^^xsd:date ; schema:endDate %1979-31-31%^^xsd:date ; time:hasTime [ time:hasBeginning [ time:inXSDDate %1938-01-01%^^xsd:date ]  ] .</v>
      </c>
    </row>
    <row r="169" spans="1:14" x14ac:dyDescent="0.15">
      <c r="A169" s="1" t="s">
        <v>341</v>
      </c>
      <c r="B169" s="1" t="s">
        <v>342</v>
      </c>
      <c r="C169" s="1">
        <v>19390511</v>
      </c>
      <c r="D169" s="1">
        <v>19730216</v>
      </c>
      <c r="E169" t="str">
        <f t="shared" si="20"/>
        <v>0116</v>
      </c>
      <c r="F169" t="str">
        <f t="shared" si="21"/>
        <v>1939</v>
      </c>
      <c r="G169" t="str">
        <f t="shared" si="22"/>
        <v>05</v>
      </c>
      <c r="H169" t="str">
        <f t="shared" si="23"/>
        <v>11</v>
      </c>
      <c r="I169" t="str">
        <f t="shared" si="24"/>
        <v>%1939-05-11%^^xsd:date</v>
      </c>
      <c r="J169" t="str">
        <f t="shared" si="25"/>
        <v>1973</v>
      </c>
      <c r="K169" t="str">
        <f t="shared" si="26"/>
        <v>02</v>
      </c>
      <c r="L169" t="str">
        <f t="shared" si="27"/>
        <v>16</v>
      </c>
      <c r="M169" t="str">
        <f t="shared" si="28"/>
        <v>%1973-16-16%^^xsd:date</v>
      </c>
      <c r="N169" t="str">
        <f t="shared" si="29"/>
        <v>:0116 a crs:CommonwealthOrganisation ; schema:name %Advisory Board of the Commonwealth Literary Fund% ; schema:startDate %1939-05-11%^^xsd:date ; schema:endDate %1973-16-16%^^xsd:date ; time:hasTime [ time:hasBeginning [ time:inXSDDate %1939-05-11%^^xsd:date ]  ] .</v>
      </c>
    </row>
    <row r="170" spans="1:14" x14ac:dyDescent="0.15">
      <c r="A170" s="1" t="s">
        <v>343</v>
      </c>
      <c r="B170" s="1" t="s">
        <v>344</v>
      </c>
      <c r="C170" s="1">
        <v>19190101</v>
      </c>
      <c r="D170" s="1">
        <v>19221231</v>
      </c>
      <c r="E170" t="str">
        <f t="shared" si="20"/>
        <v>1160</v>
      </c>
      <c r="F170" t="str">
        <f t="shared" si="21"/>
        <v>1919</v>
      </c>
      <c r="G170" t="str">
        <f t="shared" si="22"/>
        <v>01</v>
      </c>
      <c r="H170" t="str">
        <f t="shared" si="23"/>
        <v>01</v>
      </c>
      <c r="I170" t="str">
        <f t="shared" si="24"/>
        <v>%1919-01-01%^^xsd:date</v>
      </c>
      <c r="J170" t="str">
        <f t="shared" si="25"/>
        <v>1922</v>
      </c>
      <c r="K170" t="str">
        <f t="shared" si="26"/>
        <v>12</v>
      </c>
      <c r="L170" t="str">
        <f t="shared" si="27"/>
        <v>31</v>
      </c>
      <c r="M170" t="str">
        <f t="shared" si="28"/>
        <v>%1922-31-31%^^xsd:date</v>
      </c>
      <c r="N170" t="str">
        <f t="shared" si="29"/>
        <v>:1160 a crs:CommonwealthOrganisation ; schema:name %Police Station, Emungalen, Northern Territory% ; schema:startDate %1919-01-01%^^xsd:date ; schema:endDate %1922-31-31%^^xsd:date ; time:hasTime [ time:hasBeginning [ time:inXSDDate %1919-01-01%^^xsd:date ]  ] .</v>
      </c>
    </row>
    <row r="171" spans="1:14" x14ac:dyDescent="0.15">
      <c r="A171" s="1" t="s">
        <v>345</v>
      </c>
      <c r="B171" s="1" t="s">
        <v>346</v>
      </c>
      <c r="C171" s="1">
        <v>18861101</v>
      </c>
      <c r="E171" t="str">
        <f t="shared" si="20"/>
        <v>1161</v>
      </c>
      <c r="F171" t="str">
        <f t="shared" si="21"/>
        <v>1886</v>
      </c>
      <c r="G171" t="str">
        <f t="shared" si="22"/>
        <v>11</v>
      </c>
      <c r="H171" t="str">
        <f t="shared" si="23"/>
        <v>01</v>
      </c>
      <c r="I171" t="str">
        <f t="shared" si="24"/>
        <v>%1886-11-01%^^xsd:date</v>
      </c>
      <c r="J171" t="str">
        <f t="shared" si="25"/>
        <v/>
      </c>
      <c r="K171" t="str">
        <f t="shared" si="26"/>
        <v/>
      </c>
      <c r="L171" t="str">
        <f t="shared" si="27"/>
        <v/>
      </c>
      <c r="M171" t="str">
        <f t="shared" si="28"/>
        <v/>
      </c>
      <c r="N171" t="str">
        <f t="shared" si="29"/>
        <v>:1161 a crs:CommonwealthOrganisation ; schema:name %[Northern Territory] Police Station, Katherine% ; schema:startDate %1886-11-01%^^xsd:date ; time:hasTime [ time:hasBeginning [ time:inXSDDate %1886-11-01%^^xsd:date ]  ] .</v>
      </c>
    </row>
    <row r="172" spans="1:14" x14ac:dyDescent="0.15">
      <c r="A172" s="1" t="s">
        <v>347</v>
      </c>
      <c r="B172" s="1" t="s">
        <v>348</v>
      </c>
      <c r="C172" s="1">
        <v>19170101</v>
      </c>
      <c r="E172" t="str">
        <f t="shared" si="20"/>
        <v>1162</v>
      </c>
      <c r="F172" t="str">
        <f t="shared" si="21"/>
        <v>1917</v>
      </c>
      <c r="G172" t="str">
        <f t="shared" si="22"/>
        <v>01</v>
      </c>
      <c r="H172" t="str">
        <f t="shared" si="23"/>
        <v>01</v>
      </c>
      <c r="I172" t="str">
        <f t="shared" si="24"/>
        <v>%1917-01-01%^^xsd:date</v>
      </c>
      <c r="J172" t="str">
        <f t="shared" si="25"/>
        <v/>
      </c>
      <c r="K172" t="str">
        <f t="shared" si="26"/>
        <v/>
      </c>
      <c r="L172" t="str">
        <f t="shared" si="27"/>
        <v/>
      </c>
      <c r="M172" t="str">
        <f t="shared" si="28"/>
        <v/>
      </c>
      <c r="N172" t="str">
        <f t="shared" si="29"/>
        <v>:1162 a crs:CommonwealthOrganisation ; schema:name %[Northern Territory] Police Station, Maranboy% ; schema:startDate %1917-01-01%^^xsd:date ; time:hasTime [ time:hasBeginning [ time:inXSDDate %1917-01-01%^^xsd:date ]  ] .</v>
      </c>
    </row>
    <row r="173" spans="1:14" x14ac:dyDescent="0.15">
      <c r="A173" s="1" t="s">
        <v>349</v>
      </c>
      <c r="B173" s="1" t="s">
        <v>350</v>
      </c>
      <c r="C173" s="1">
        <v>19190418</v>
      </c>
      <c r="E173" t="str">
        <f t="shared" si="20"/>
        <v>1163</v>
      </c>
      <c r="F173" t="str">
        <f t="shared" si="21"/>
        <v>1919</v>
      </c>
      <c r="G173" t="str">
        <f t="shared" si="22"/>
        <v>04</v>
      </c>
      <c r="H173" t="str">
        <f t="shared" si="23"/>
        <v>18</v>
      </c>
      <c r="I173" t="str">
        <f t="shared" si="24"/>
        <v>%1919-04-18%^^xsd:date</v>
      </c>
      <c r="J173" t="str">
        <f t="shared" si="25"/>
        <v/>
      </c>
      <c r="K173" t="str">
        <f t="shared" si="26"/>
        <v/>
      </c>
      <c r="L173" t="str">
        <f t="shared" si="27"/>
        <v/>
      </c>
      <c r="M173" t="str">
        <f t="shared" si="28"/>
        <v/>
      </c>
      <c r="N173" t="str">
        <f t="shared" si="29"/>
        <v>:1163 a crs:CommonwealthOrganisation ; schema:name %[Northern Territory] Police Station, Wave Hill% ; schema:startDate %1919-04-18%^^xsd:date ; time:hasTime [ time:hasBeginning [ time:inXSDDate %1919-04-18%^^xsd:date ]  ] .</v>
      </c>
    </row>
    <row r="174" spans="1:14" x14ac:dyDescent="0.15">
      <c r="A174" s="1" t="s">
        <v>351</v>
      </c>
      <c r="B174" s="1" t="s">
        <v>352</v>
      </c>
      <c r="C174" s="1">
        <v>19320101</v>
      </c>
      <c r="E174" t="str">
        <f t="shared" si="20"/>
        <v>1164</v>
      </c>
      <c r="F174" t="str">
        <f t="shared" si="21"/>
        <v>1932</v>
      </c>
      <c r="G174" t="str">
        <f t="shared" si="22"/>
        <v>01</v>
      </c>
      <c r="H174" t="str">
        <f t="shared" si="23"/>
        <v>01</v>
      </c>
      <c r="I174" t="str">
        <f t="shared" si="24"/>
        <v>%1932-01-01%^^xsd:date</v>
      </c>
      <c r="J174" t="str">
        <f t="shared" si="25"/>
        <v/>
      </c>
      <c r="K174" t="str">
        <f t="shared" si="26"/>
        <v/>
      </c>
      <c r="L174" t="str">
        <f t="shared" si="27"/>
        <v/>
      </c>
      <c r="M174" t="str">
        <f t="shared" si="28"/>
        <v/>
      </c>
      <c r="N174" t="str">
        <f t="shared" si="29"/>
        <v>:1164 a crs:CommonwealthOrganisation ; schema:name %[Northern Territory] Police Station, Mataranka% ; schema:startDate %1932-01-01%^^xsd:date ; time:hasTime [ time:hasBeginning [ time:inXSDDate %1932-01-01%^^xsd:date ]  ] .</v>
      </c>
    </row>
    <row r="175" spans="1:14" x14ac:dyDescent="0.15">
      <c r="A175" s="1" t="s">
        <v>353</v>
      </c>
      <c r="B175" s="1" t="s">
        <v>354</v>
      </c>
      <c r="C175" s="1">
        <v>19400101</v>
      </c>
      <c r="E175" t="str">
        <f t="shared" si="20"/>
        <v>1165</v>
      </c>
      <c r="F175" t="str">
        <f t="shared" si="21"/>
        <v>1940</v>
      </c>
      <c r="G175" t="str">
        <f t="shared" si="22"/>
        <v>01</v>
      </c>
      <c r="H175" t="str">
        <f t="shared" si="23"/>
        <v>01</v>
      </c>
      <c r="I175" t="str">
        <f t="shared" si="24"/>
        <v>%1940-01-01%^^xsd:date</v>
      </c>
      <c r="J175" t="str">
        <f t="shared" si="25"/>
        <v/>
      </c>
      <c r="K175" t="str">
        <f t="shared" si="26"/>
        <v/>
      </c>
      <c r="L175" t="str">
        <f t="shared" si="27"/>
        <v/>
      </c>
      <c r="M175" t="str">
        <f t="shared" si="28"/>
        <v/>
      </c>
      <c r="N175" t="str">
        <f t="shared" si="29"/>
        <v>:1165 a crs:CommonwealthOrganisation ; schema:name %[Northern Territory] Police Station, Larrimah% ; schema:startDate %1940-01-01%^^xsd:date ; time:hasTime [ time:hasBeginning [ time:inXSDDate %1940-01-01%^^xsd:date ]  ] .</v>
      </c>
    </row>
    <row r="176" spans="1:14" x14ac:dyDescent="0.15">
      <c r="A176" s="1" t="s">
        <v>355</v>
      </c>
      <c r="B176" s="1" t="s">
        <v>356</v>
      </c>
      <c r="C176" s="1">
        <v>19190101</v>
      </c>
      <c r="E176" t="str">
        <f t="shared" si="20"/>
        <v>1166</v>
      </c>
      <c r="F176" t="str">
        <f t="shared" si="21"/>
        <v>1919</v>
      </c>
      <c r="G176" t="str">
        <f t="shared" si="22"/>
        <v>01</v>
      </c>
      <c r="H176" t="str">
        <f t="shared" si="23"/>
        <v>01</v>
      </c>
      <c r="I176" t="str">
        <f t="shared" si="24"/>
        <v>%1919-01-01%^^xsd:date</v>
      </c>
      <c r="J176" t="str">
        <f t="shared" si="25"/>
        <v/>
      </c>
      <c r="K176" t="str">
        <f t="shared" si="26"/>
        <v/>
      </c>
      <c r="L176" t="str">
        <f t="shared" si="27"/>
        <v/>
      </c>
      <c r="M176" t="str">
        <f t="shared" si="28"/>
        <v/>
      </c>
      <c r="N176" t="str">
        <f t="shared" si="29"/>
        <v>:1166 a crs:CommonwealthOrganisation ; schema:name %[Northern Territory] Police Station, Lake Nash% ; schema:startDate %1919-01-01%^^xsd:date ; time:hasTime [ time:hasBeginning [ time:inXSDDate %1919-01-01%^^xsd:date ]  ] .</v>
      </c>
    </row>
    <row r="177" spans="1:14" x14ac:dyDescent="0.15">
      <c r="A177" s="1" t="s">
        <v>357</v>
      </c>
      <c r="B177" s="1" t="s">
        <v>358</v>
      </c>
      <c r="C177" s="1">
        <v>19330101</v>
      </c>
      <c r="E177" t="str">
        <f t="shared" si="20"/>
        <v>1167</v>
      </c>
      <c r="F177" t="str">
        <f t="shared" si="21"/>
        <v>1933</v>
      </c>
      <c r="G177" t="str">
        <f t="shared" si="22"/>
        <v>01</v>
      </c>
      <c r="H177" t="str">
        <f t="shared" si="23"/>
        <v>01</v>
      </c>
      <c r="I177" t="str">
        <f t="shared" si="24"/>
        <v>%1933-01-01%^^xsd:date</v>
      </c>
      <c r="J177" t="str">
        <f t="shared" si="25"/>
        <v/>
      </c>
      <c r="K177" t="str">
        <f t="shared" si="26"/>
        <v/>
      </c>
      <c r="L177" t="str">
        <f t="shared" si="27"/>
        <v/>
      </c>
      <c r="M177" t="str">
        <f t="shared" si="28"/>
        <v/>
      </c>
      <c r="N177" t="str">
        <f t="shared" si="29"/>
        <v>:1167 a crs:CommonwealthOrganisation ; schema:name %[Northern Territory] Police Station, Tennant Creek% ; schema:startDate %1933-01-01%^^xsd:date ; time:hasTime [ time:hasBeginning [ time:inXSDDate %1933-01-01%^^xsd:date ]  ] .</v>
      </c>
    </row>
    <row r="178" spans="1:14" x14ac:dyDescent="0.15">
      <c r="A178" s="1" t="s">
        <v>359</v>
      </c>
      <c r="B178" s="1" t="s">
        <v>360</v>
      </c>
      <c r="C178" s="1">
        <v>19110101</v>
      </c>
      <c r="D178" s="1">
        <v>19631231</v>
      </c>
      <c r="E178" t="str">
        <f t="shared" si="20"/>
        <v>1168</v>
      </c>
      <c r="F178" t="str">
        <f t="shared" si="21"/>
        <v>1911</v>
      </c>
      <c r="G178" t="str">
        <f t="shared" si="22"/>
        <v>01</v>
      </c>
      <c r="H178" t="str">
        <f t="shared" si="23"/>
        <v>01</v>
      </c>
      <c r="I178" t="str">
        <f t="shared" si="24"/>
        <v>%1911-01-01%^^xsd:date</v>
      </c>
      <c r="J178" t="str">
        <f t="shared" si="25"/>
        <v>1963</v>
      </c>
      <c r="K178" t="str">
        <f t="shared" si="26"/>
        <v>12</v>
      </c>
      <c r="L178" t="str">
        <f t="shared" si="27"/>
        <v>31</v>
      </c>
      <c r="M178" t="str">
        <f t="shared" si="28"/>
        <v>%1963-31-31%^^xsd:date</v>
      </c>
      <c r="N178" t="str">
        <f t="shared" si="29"/>
        <v>:1168 a crs:CommonwealthOrganisation ; schema:name %Police Station, Rankine River% ; schema:startDate %1911-01-01%^^xsd:date ; schema:endDate %1963-31-31%^^xsd:date ; time:hasTime [ time:hasBeginning [ time:inXSDDate %1911-01-01%^^xsd:date ]  ] .</v>
      </c>
    </row>
    <row r="179" spans="1:14" x14ac:dyDescent="0.15">
      <c r="A179" s="1" t="s">
        <v>361</v>
      </c>
      <c r="B179" s="1" t="s">
        <v>362</v>
      </c>
      <c r="C179" s="1">
        <v>18980401</v>
      </c>
      <c r="E179" t="str">
        <f t="shared" si="20"/>
        <v>1169</v>
      </c>
      <c r="F179" t="str">
        <f t="shared" si="21"/>
        <v>1898</v>
      </c>
      <c r="G179" t="str">
        <f t="shared" si="22"/>
        <v>04</v>
      </c>
      <c r="H179" t="str">
        <f t="shared" si="23"/>
        <v>01</v>
      </c>
      <c r="I179" t="str">
        <f t="shared" si="24"/>
        <v>%1898-04-01%^^xsd:date</v>
      </c>
      <c r="J179" t="str">
        <f t="shared" si="25"/>
        <v/>
      </c>
      <c r="K179" t="str">
        <f t="shared" si="26"/>
        <v/>
      </c>
      <c r="L179" t="str">
        <f t="shared" si="27"/>
        <v/>
      </c>
      <c r="M179" t="str">
        <f t="shared" si="28"/>
        <v/>
      </c>
      <c r="N179" t="str">
        <f t="shared" si="29"/>
        <v>:1169 a crs:CommonwealthOrganisation ; schema:name %[Northern Territory] Police Station, Timber Creek% ; schema:startDate %1898-04-01%^^xsd:date ; time:hasTime [ time:hasBeginning [ time:inXSDDate %1898-04-01%^^xsd:date ]  ] .</v>
      </c>
    </row>
    <row r="180" spans="1:14" x14ac:dyDescent="0.15">
      <c r="A180" s="1" t="s">
        <v>363</v>
      </c>
      <c r="B180" s="1" t="s">
        <v>364</v>
      </c>
      <c r="C180" s="1">
        <v>19490101</v>
      </c>
      <c r="D180" s="1">
        <v>19590701</v>
      </c>
      <c r="E180" t="str">
        <f t="shared" si="20"/>
        <v>0117</v>
      </c>
      <c r="F180" t="str">
        <f t="shared" si="21"/>
        <v>1949</v>
      </c>
      <c r="G180" t="str">
        <f t="shared" si="22"/>
        <v>01</v>
      </c>
      <c r="H180" t="str">
        <f t="shared" si="23"/>
        <v>01</v>
      </c>
      <c r="I180" t="str">
        <f t="shared" si="24"/>
        <v>%1949-01-01%^^xsd:date</v>
      </c>
      <c r="J180" t="str">
        <f t="shared" si="25"/>
        <v>1959</v>
      </c>
      <c r="K180" t="str">
        <f t="shared" si="26"/>
        <v>07</v>
      </c>
      <c r="L180" t="str">
        <f t="shared" si="27"/>
        <v>01</v>
      </c>
      <c r="M180" t="str">
        <f t="shared" si="28"/>
        <v>%1959-01-01%^^xsd:date</v>
      </c>
      <c r="N180" t="str">
        <f t="shared" si="29"/>
        <v>:0117 a crs:CommonwealthOrganisation ; schema:name %Army Canteens Service Board/ (from 1957) Australian Army Canteens Service Board% ; schema:startDate %1949-01-01%^^xsd:date ; schema:endDate %1959-01-01%^^xsd:date ; time:hasTime [ time:hasBeginning [ time:inXSDDate %1949-01-01%^^xsd:date ]  ] .</v>
      </c>
    </row>
    <row r="181" spans="1:14" x14ac:dyDescent="0.15">
      <c r="A181" s="1" t="s">
        <v>365</v>
      </c>
      <c r="B181" s="1" t="s">
        <v>366</v>
      </c>
      <c r="C181" s="1">
        <v>19460101</v>
      </c>
      <c r="E181" t="str">
        <f t="shared" si="20"/>
        <v>1170</v>
      </c>
      <c r="F181" t="str">
        <f t="shared" si="21"/>
        <v>1946</v>
      </c>
      <c r="G181" t="str">
        <f t="shared" si="22"/>
        <v>01</v>
      </c>
      <c r="H181" t="str">
        <f t="shared" si="23"/>
        <v>01</v>
      </c>
      <c r="I181" t="str">
        <f t="shared" si="24"/>
        <v>%1946-01-01%^^xsd:date</v>
      </c>
      <c r="J181" t="str">
        <f t="shared" si="25"/>
        <v/>
      </c>
      <c r="K181" t="str">
        <f t="shared" si="26"/>
        <v/>
      </c>
      <c r="L181" t="str">
        <f t="shared" si="27"/>
        <v/>
      </c>
      <c r="M181" t="str">
        <f t="shared" si="28"/>
        <v/>
      </c>
      <c r="N181" t="str">
        <f t="shared" si="29"/>
        <v>:1170 a crs:CommonwealthOrganisation ; schema:name %[Northern Territory] Fire Brigade, Darwin% ; schema:startDate %1946-01-01%^^xsd:date ; time:hasTime [ time:hasBeginning [ time:inXSDDate %1946-01-01%^^xsd:date ]  ] .</v>
      </c>
    </row>
    <row r="182" spans="1:14" x14ac:dyDescent="0.15">
      <c r="A182" s="1" t="s">
        <v>367</v>
      </c>
      <c r="B182" s="1" t="s">
        <v>368</v>
      </c>
      <c r="C182" s="1">
        <v>19480215</v>
      </c>
      <c r="D182" s="1">
        <v>19740926</v>
      </c>
      <c r="E182" t="str">
        <f t="shared" si="20"/>
        <v>1171</v>
      </c>
      <c r="F182" t="str">
        <f t="shared" si="21"/>
        <v>1948</v>
      </c>
      <c r="G182" t="str">
        <f t="shared" si="22"/>
        <v>02</v>
      </c>
      <c r="H182" t="str">
        <f t="shared" si="23"/>
        <v>15</v>
      </c>
      <c r="I182" t="str">
        <f t="shared" si="24"/>
        <v>%1948-02-15%^^xsd:date</v>
      </c>
      <c r="J182" t="str">
        <f t="shared" si="25"/>
        <v>1974</v>
      </c>
      <c r="K182" t="str">
        <f t="shared" si="26"/>
        <v>09</v>
      </c>
      <c r="L182" t="str">
        <f t="shared" si="27"/>
        <v>26</v>
      </c>
      <c r="M182" t="str">
        <f t="shared" si="28"/>
        <v>%1974-26-26%^^xsd:date</v>
      </c>
      <c r="N182" t="str">
        <f t="shared" si="29"/>
        <v>:1171 a crs:CommonwealthOrganisation ; schema:name %Legislative Council for the Northern Territory% ; schema:startDate %1948-02-15%^^xsd:date ; schema:endDate %1974-26-26%^^xsd:date ; time:hasTime [ time:hasBeginning [ time:inXSDDate %1948-02-15%^^xsd:date ]  ] .</v>
      </c>
    </row>
    <row r="183" spans="1:14" x14ac:dyDescent="0.15">
      <c r="A183" s="1" t="s">
        <v>369</v>
      </c>
      <c r="B183" s="1" t="s">
        <v>370</v>
      </c>
      <c r="C183" s="1">
        <v>19400101</v>
      </c>
      <c r="D183" s="1">
        <v>19411231</v>
      </c>
      <c r="E183" t="str">
        <f t="shared" si="20"/>
        <v>1172</v>
      </c>
      <c r="F183" t="str">
        <f t="shared" si="21"/>
        <v>1940</v>
      </c>
      <c r="G183" t="str">
        <f t="shared" si="22"/>
        <v>01</v>
      </c>
      <c r="H183" t="str">
        <f t="shared" si="23"/>
        <v>01</v>
      </c>
      <c r="I183" t="str">
        <f t="shared" si="24"/>
        <v>%1940-01-01%^^xsd:date</v>
      </c>
      <c r="J183" t="str">
        <f t="shared" si="25"/>
        <v>1941</v>
      </c>
      <c r="K183" t="str">
        <f t="shared" si="26"/>
        <v>12</v>
      </c>
      <c r="L183" t="str">
        <f t="shared" si="27"/>
        <v>31</v>
      </c>
      <c r="M183" t="str">
        <f t="shared" si="28"/>
        <v>%1941-31-31%^^xsd:date</v>
      </c>
      <c r="N183" t="str">
        <f t="shared" si="29"/>
        <v>:1172 a crs:CommonwealthOrganisation ; schema:name %Police Camp, Birdum% ; schema:startDate %1940-01-01%^^xsd:date ; schema:endDate %1941-31-31%^^xsd:date ; time:hasTime [ time:hasBeginning [ time:inXSDDate %1940-01-01%^^xsd:date ]  ] .</v>
      </c>
    </row>
    <row r="184" spans="1:14" x14ac:dyDescent="0.15">
      <c r="A184" s="1" t="s">
        <v>371</v>
      </c>
      <c r="B184" s="1" t="s">
        <v>372</v>
      </c>
      <c r="C184" s="1">
        <v>19310101</v>
      </c>
      <c r="D184" s="1">
        <v>19381231</v>
      </c>
      <c r="E184" t="str">
        <f t="shared" si="20"/>
        <v>1173</v>
      </c>
      <c r="F184" t="str">
        <f t="shared" si="21"/>
        <v>1931</v>
      </c>
      <c r="G184" t="str">
        <f t="shared" si="22"/>
        <v>01</v>
      </c>
      <c r="H184" t="str">
        <f t="shared" si="23"/>
        <v>01</v>
      </c>
      <c r="I184" t="str">
        <f t="shared" si="24"/>
        <v>%1931-01-01%^^xsd:date</v>
      </c>
      <c r="J184" t="str">
        <f t="shared" si="25"/>
        <v>1938</v>
      </c>
      <c r="K184" t="str">
        <f t="shared" si="26"/>
        <v>12</v>
      </c>
      <c r="L184" t="str">
        <f t="shared" si="27"/>
        <v>31</v>
      </c>
      <c r="M184" t="str">
        <f t="shared" si="28"/>
        <v>%1938-31-31%^^xsd:date</v>
      </c>
      <c r="N184" t="str">
        <f t="shared" si="29"/>
        <v>:1173 a crs:CommonwealthOrganisation ; schema:name %Police Station, Charlotte Waters% ; schema:startDate %1931-01-01%^^xsd:date ; schema:endDate %1938-31-31%^^xsd:date ; time:hasTime [ time:hasBeginning [ time:inXSDDate %1931-01-01%^^xsd:date ]  ] .</v>
      </c>
    </row>
    <row r="185" spans="1:14" x14ac:dyDescent="0.15">
      <c r="A185" s="1" t="s">
        <v>373</v>
      </c>
      <c r="B185" s="1" t="s">
        <v>374</v>
      </c>
      <c r="C185" s="1">
        <v>19420101</v>
      </c>
      <c r="D185" s="1">
        <v>19451231</v>
      </c>
      <c r="E185" t="str">
        <f t="shared" si="20"/>
        <v>1174</v>
      </c>
      <c r="F185" t="str">
        <f t="shared" si="21"/>
        <v>1942</v>
      </c>
      <c r="G185" t="str">
        <f t="shared" si="22"/>
        <v>01</v>
      </c>
      <c r="H185" t="str">
        <f t="shared" si="23"/>
        <v>01</v>
      </c>
      <c r="I185" t="str">
        <f t="shared" si="24"/>
        <v>%1942-01-01%^^xsd:date</v>
      </c>
      <c r="J185" t="str">
        <f t="shared" si="25"/>
        <v>1945</v>
      </c>
      <c r="K185" t="str">
        <f t="shared" si="26"/>
        <v>12</v>
      </c>
      <c r="L185" t="str">
        <f t="shared" si="27"/>
        <v>31</v>
      </c>
      <c r="M185" t="str">
        <f t="shared" si="28"/>
        <v>%1945-31-31%^^xsd:date</v>
      </c>
      <c r="N185" t="str">
        <f t="shared" si="29"/>
        <v>:1174 a crs:CommonwealthOrganisation ; schema:name %Mines Branch [I], Wauchope Creek% ; schema:startDate %1942-01-01%^^xsd:date ; schema:endDate %1945-31-31%^^xsd:date ; time:hasTime [ time:hasBeginning [ time:inXSDDate %1942-01-01%^^xsd:date ]  ] .</v>
      </c>
    </row>
    <row r="186" spans="1:14" x14ac:dyDescent="0.15">
      <c r="A186" s="1" t="s">
        <v>375</v>
      </c>
      <c r="B186" s="1" t="s">
        <v>376</v>
      </c>
      <c r="C186" s="1">
        <v>19430101</v>
      </c>
      <c r="D186" s="1">
        <v>19481231</v>
      </c>
      <c r="E186" t="str">
        <f t="shared" si="20"/>
        <v>1175</v>
      </c>
      <c r="F186" t="str">
        <f t="shared" si="21"/>
        <v>1943</v>
      </c>
      <c r="G186" t="str">
        <f t="shared" si="22"/>
        <v>01</v>
      </c>
      <c r="H186" t="str">
        <f t="shared" si="23"/>
        <v>01</v>
      </c>
      <c r="I186" t="str">
        <f t="shared" si="24"/>
        <v>%1943-01-01%^^xsd:date</v>
      </c>
      <c r="J186" t="str">
        <f t="shared" si="25"/>
        <v>1948</v>
      </c>
      <c r="K186" t="str">
        <f t="shared" si="26"/>
        <v>12</v>
      </c>
      <c r="L186" t="str">
        <f t="shared" si="27"/>
        <v>31</v>
      </c>
      <c r="M186" t="str">
        <f t="shared" si="28"/>
        <v>%1948-31-31%^^xsd:date</v>
      </c>
      <c r="N186" t="str">
        <f t="shared" si="29"/>
        <v>:1175 a crs:CommonwealthOrganisation ; schema:name %Mines Branch [I], Harts Range% ; schema:startDate %1943-01-01%^^xsd:date ; schema:endDate %1948-31-31%^^xsd:date ; time:hasTime [ time:hasBeginning [ time:inXSDDate %1943-01-01%^^xsd:date ]  ] .</v>
      </c>
    </row>
    <row r="187" spans="1:14" x14ac:dyDescent="0.15">
      <c r="A187" s="1" t="s">
        <v>377</v>
      </c>
      <c r="B187" s="1" t="s">
        <v>378</v>
      </c>
      <c r="C187" s="1">
        <v>19500101</v>
      </c>
      <c r="D187" s="1">
        <v>19521231</v>
      </c>
      <c r="E187" t="str">
        <f t="shared" si="20"/>
        <v>1176</v>
      </c>
      <c r="F187" t="str">
        <f t="shared" si="21"/>
        <v>1950</v>
      </c>
      <c r="G187" t="str">
        <f t="shared" si="22"/>
        <v>01</v>
      </c>
      <c r="H187" t="str">
        <f t="shared" si="23"/>
        <v>01</v>
      </c>
      <c r="I187" t="str">
        <f t="shared" si="24"/>
        <v>%1950-01-01%^^xsd:date</v>
      </c>
      <c r="J187" t="str">
        <f t="shared" si="25"/>
        <v>1952</v>
      </c>
      <c r="K187" t="str">
        <f t="shared" si="26"/>
        <v>12</v>
      </c>
      <c r="L187" t="str">
        <f t="shared" si="27"/>
        <v>31</v>
      </c>
      <c r="M187" t="str">
        <f t="shared" si="28"/>
        <v>%1952-31-31%^^xsd:date</v>
      </c>
      <c r="N187" t="str">
        <f t="shared" si="29"/>
        <v>:1176 a crs:CommonwealthOrganisation ; schema:name %Government Battery, Maranboy% ; schema:startDate %1950-01-01%^^xsd:date ; schema:endDate %1952-31-31%^^xsd:date ; time:hasTime [ time:hasBeginning [ time:inXSDDate %1950-01-01%^^xsd:date ]  ] .</v>
      </c>
    </row>
    <row r="188" spans="1:14" x14ac:dyDescent="0.15">
      <c r="A188" s="1" t="s">
        <v>379</v>
      </c>
      <c r="B188" s="1" t="s">
        <v>380</v>
      </c>
      <c r="C188" s="1">
        <v>19340426</v>
      </c>
      <c r="D188" s="1">
        <v>19370930</v>
      </c>
      <c r="E188" t="str">
        <f t="shared" si="20"/>
        <v>1177</v>
      </c>
      <c r="F188" t="str">
        <f t="shared" si="21"/>
        <v>1934</v>
      </c>
      <c r="G188" t="str">
        <f t="shared" si="22"/>
        <v>04</v>
      </c>
      <c r="H188" t="str">
        <f t="shared" si="23"/>
        <v>26</v>
      </c>
      <c r="I188" t="str">
        <f t="shared" si="24"/>
        <v>%1934-04-26%^^xsd:date</v>
      </c>
      <c r="J188" t="str">
        <f t="shared" si="25"/>
        <v>1937</v>
      </c>
      <c r="K188" t="str">
        <f t="shared" si="26"/>
        <v>09</v>
      </c>
      <c r="L188" t="str">
        <f t="shared" si="27"/>
        <v>30</v>
      </c>
      <c r="M188" t="str">
        <f t="shared" si="28"/>
        <v>%1937-30-30%^^xsd:date</v>
      </c>
      <c r="N188" t="str">
        <f t="shared" si="29"/>
        <v>:1177 a crs:CommonwealthOrganisation ; schema:name %Assay Office, Alice Springs% ; schema:startDate %1934-04-26%^^xsd:date ; schema:endDate %1937-30-30%^^xsd:date ; time:hasTime [ time:hasBeginning [ time:inXSDDate %1934-04-26%^^xsd:date ]  ] .</v>
      </c>
    </row>
    <row r="189" spans="1:14" x14ac:dyDescent="0.15">
      <c r="A189" s="1" t="s">
        <v>381</v>
      </c>
      <c r="B189" s="1" t="s">
        <v>382</v>
      </c>
      <c r="C189" s="1">
        <v>19610101</v>
      </c>
      <c r="D189" s="1">
        <v>19651231</v>
      </c>
      <c r="E189" t="str">
        <f t="shared" si="20"/>
        <v>1178</v>
      </c>
      <c r="F189" t="str">
        <f t="shared" si="21"/>
        <v>1961</v>
      </c>
      <c r="G189" t="str">
        <f t="shared" si="22"/>
        <v>01</v>
      </c>
      <c r="H189" t="str">
        <f t="shared" si="23"/>
        <v>01</v>
      </c>
      <c r="I189" t="str">
        <f t="shared" si="24"/>
        <v>%1961-01-01%^^xsd:date</v>
      </c>
      <c r="J189" t="str">
        <f t="shared" si="25"/>
        <v>1965</v>
      </c>
      <c r="K189" t="str">
        <f t="shared" si="26"/>
        <v>12</v>
      </c>
      <c r="L189" t="str">
        <f t="shared" si="27"/>
        <v>31</v>
      </c>
      <c r="M189" t="str">
        <f t="shared" si="28"/>
        <v>%1965-31-31%^^xsd:date</v>
      </c>
      <c r="N189" t="str">
        <f t="shared" si="29"/>
        <v>:1178 a crs:CommonwealthOrganisation ; schema:name %Committee on the Future of Tertiary Education% ; schema:startDate %1961-01-01%^^xsd:date ; schema:endDate %1965-31-31%^^xsd:date ; time:hasTime [ time:hasBeginning [ time:inXSDDate %1961-01-01%^^xsd:date ]  ] .</v>
      </c>
    </row>
    <row r="190" spans="1:14" x14ac:dyDescent="0.15">
      <c r="A190" s="1" t="s">
        <v>383</v>
      </c>
      <c r="B190" s="1" t="s">
        <v>384</v>
      </c>
      <c r="C190" s="1">
        <v>19600420</v>
      </c>
      <c r="D190" s="1">
        <v>19640731</v>
      </c>
      <c r="E190" t="str">
        <f t="shared" si="20"/>
        <v>1179</v>
      </c>
      <c r="F190" t="str">
        <f t="shared" si="21"/>
        <v>1960</v>
      </c>
      <c r="G190" t="str">
        <f t="shared" si="22"/>
        <v>04</v>
      </c>
      <c r="H190" t="str">
        <f t="shared" si="23"/>
        <v>20</v>
      </c>
      <c r="I190" t="str">
        <f t="shared" si="24"/>
        <v>%1960-04-20%^^xsd:date</v>
      </c>
      <c r="J190" t="str">
        <f t="shared" si="25"/>
        <v>1964</v>
      </c>
      <c r="K190" t="str">
        <f t="shared" si="26"/>
        <v>07</v>
      </c>
      <c r="L190" t="str">
        <f t="shared" si="27"/>
        <v>31</v>
      </c>
      <c r="M190" t="str">
        <f t="shared" si="28"/>
        <v>%1964-31-31%^^xsd:date</v>
      </c>
      <c r="N190" t="str">
        <f t="shared" si="29"/>
        <v>:1179 a crs:CommonwealthOrganisation ; schema:name %Deputy Commissioner of Police% ; schema:startDate %1960-04-20%^^xsd:date ; schema:endDate %1964-31-31%^^xsd:date ; time:hasTime [ time:hasBeginning [ time:inXSDDate %1960-04-20%^^xsd:date ]  ] .</v>
      </c>
    </row>
    <row r="191" spans="1:14" x14ac:dyDescent="0.15">
      <c r="A191" s="1" t="s">
        <v>385</v>
      </c>
      <c r="B191" s="1" t="s">
        <v>386</v>
      </c>
      <c r="C191" s="1">
        <v>19320930</v>
      </c>
      <c r="D191" s="1">
        <v>19400930</v>
      </c>
      <c r="E191" t="str">
        <f t="shared" si="20"/>
        <v>0118</v>
      </c>
      <c r="F191" t="str">
        <f t="shared" si="21"/>
        <v>1932</v>
      </c>
      <c r="G191" t="str">
        <f t="shared" si="22"/>
        <v>09</v>
      </c>
      <c r="H191" t="str">
        <f t="shared" si="23"/>
        <v>30</v>
      </c>
      <c r="I191" t="str">
        <f t="shared" si="24"/>
        <v>%1932-09-30%^^xsd:date</v>
      </c>
      <c r="J191" t="str">
        <f t="shared" si="25"/>
        <v>1940</v>
      </c>
      <c r="K191" t="str">
        <f t="shared" si="26"/>
        <v>09</v>
      </c>
      <c r="L191" t="str">
        <f t="shared" si="27"/>
        <v>30</v>
      </c>
      <c r="M191" t="str">
        <f t="shared" si="28"/>
        <v>%1940-30-30%^^xsd:date</v>
      </c>
      <c r="N191" t="str">
        <f t="shared" si="29"/>
        <v>:0118 a crs:CommonwealthOrganisation ; schema:name %Army Headquarters Inventions Board% ; schema:startDate %1932-09-30%^^xsd:date ; schema:endDate %1940-30-30%^^xsd:date ; time:hasTime [ time:hasBeginning [ time:inXSDDate %1932-09-30%^^xsd:date ]  ] .</v>
      </c>
    </row>
    <row r="192" spans="1:14" x14ac:dyDescent="0.15">
      <c r="A192" s="1" t="s">
        <v>387</v>
      </c>
      <c r="B192" s="1" t="s">
        <v>388</v>
      </c>
      <c r="C192" s="1">
        <v>18940501</v>
      </c>
      <c r="D192" s="1">
        <v>18980430</v>
      </c>
      <c r="E192" t="str">
        <f t="shared" si="20"/>
        <v>1180</v>
      </c>
      <c r="F192" t="str">
        <f t="shared" si="21"/>
        <v>1894</v>
      </c>
      <c r="G192" t="str">
        <f t="shared" si="22"/>
        <v>05</v>
      </c>
      <c r="H192" t="str">
        <f t="shared" si="23"/>
        <v>01</v>
      </c>
      <c r="I192" t="str">
        <f t="shared" si="24"/>
        <v>%1894-05-01%^^xsd:date</v>
      </c>
      <c r="J192" t="str">
        <f t="shared" si="25"/>
        <v>1898</v>
      </c>
      <c r="K192" t="str">
        <f t="shared" si="26"/>
        <v>04</v>
      </c>
      <c r="L192" t="str">
        <f t="shared" si="27"/>
        <v>30</v>
      </c>
      <c r="M192" t="str">
        <f t="shared" si="28"/>
        <v>%1898-30-30%^^xsd:date</v>
      </c>
      <c r="N192" t="str">
        <f t="shared" si="29"/>
        <v>:1180 a crs:CommonwealthOrganisation ; schema:name %Police Station, Gordon Creek% ; schema:startDate %1894-05-01%^^xsd:date ; schema:endDate %1898-30-30%^^xsd:date ; time:hasTime [ time:hasBeginning [ time:inXSDDate %1894-05-01%^^xsd:date ]  ] .</v>
      </c>
    </row>
    <row r="193" spans="1:14" x14ac:dyDescent="0.15">
      <c r="A193" s="1" t="s">
        <v>389</v>
      </c>
      <c r="B193" s="1" t="s">
        <v>390</v>
      </c>
      <c r="C193" s="1">
        <v>19450101</v>
      </c>
      <c r="D193" s="1">
        <v>19471231</v>
      </c>
      <c r="E193" t="str">
        <f t="shared" si="20"/>
        <v>1181</v>
      </c>
      <c r="F193" t="str">
        <f t="shared" si="21"/>
        <v>1945</v>
      </c>
      <c r="G193" t="str">
        <f t="shared" si="22"/>
        <v>01</v>
      </c>
      <c r="H193" t="str">
        <f t="shared" si="23"/>
        <v>01</v>
      </c>
      <c r="I193" t="str">
        <f t="shared" si="24"/>
        <v>%1945-01-01%^^xsd:date</v>
      </c>
      <c r="J193" t="str">
        <f t="shared" si="25"/>
        <v>1947</v>
      </c>
      <c r="K193" t="str">
        <f t="shared" si="26"/>
        <v>12</v>
      </c>
      <c r="L193" t="str">
        <f t="shared" si="27"/>
        <v>31</v>
      </c>
      <c r="M193" t="str">
        <f t="shared" si="28"/>
        <v>%1947-31-31%^^xsd:date</v>
      </c>
      <c r="N193" t="str">
        <f t="shared" si="29"/>
        <v>:1181 a crs:CommonwealthOrganisation ; schema:name %North Australia Co-Operative Society Ltd., Katherine Branch% ; schema:startDate %1945-01-01%^^xsd:date ; schema:endDate %1947-31-31%^^xsd:date ; time:hasTime [ time:hasBeginning [ time:inXSDDate %1945-01-01%^^xsd:date ]  ] .</v>
      </c>
    </row>
    <row r="194" spans="1:14" x14ac:dyDescent="0.15">
      <c r="A194" s="1" t="s">
        <v>391</v>
      </c>
      <c r="B194" s="1" t="s">
        <v>392</v>
      </c>
      <c r="C194" s="1">
        <v>19460101</v>
      </c>
      <c r="D194" s="1">
        <v>19471231</v>
      </c>
      <c r="E194" t="str">
        <f t="shared" si="20"/>
        <v>1182</v>
      </c>
      <c r="F194" t="str">
        <f t="shared" si="21"/>
        <v>1946</v>
      </c>
      <c r="G194" t="str">
        <f t="shared" si="22"/>
        <v>01</v>
      </c>
      <c r="H194" t="str">
        <f t="shared" si="23"/>
        <v>01</v>
      </c>
      <c r="I194" t="str">
        <f t="shared" si="24"/>
        <v>%1946-01-01%^^xsd:date</v>
      </c>
      <c r="J194" t="str">
        <f t="shared" si="25"/>
        <v>1947</v>
      </c>
      <c r="K194" t="str">
        <f t="shared" si="26"/>
        <v>12</v>
      </c>
      <c r="L194" t="str">
        <f t="shared" si="27"/>
        <v>31</v>
      </c>
      <c r="M194" t="str">
        <f t="shared" si="28"/>
        <v>%1947-31-31%^^xsd:date</v>
      </c>
      <c r="N194" t="str">
        <f t="shared" si="29"/>
        <v>:1182 a crs:CommonwealthOrganisation ; schema:name %North Australia Co-Operative Society Ltd., Darwin Branch% ; schema:startDate %1946-01-01%^^xsd:date ; schema:endDate %1947-31-31%^^xsd:date ; time:hasTime [ time:hasBeginning [ time:inXSDDate %1946-01-01%^^xsd:date ]  ] .</v>
      </c>
    </row>
    <row r="195" spans="1:14" x14ac:dyDescent="0.15">
      <c r="A195" s="1" t="s">
        <v>393</v>
      </c>
      <c r="B195" s="1" t="s">
        <v>394</v>
      </c>
      <c r="C195" s="1">
        <v>18940101</v>
      </c>
      <c r="E195" t="str">
        <f t="shared" ref="E195:E258" si="30">TEXT(SUBSTITUTE(A195, "CA ", ""), "0000")</f>
        <v>1183</v>
      </c>
      <c r="F195" t="str">
        <f t="shared" ref="F195:F258" si="31">LEFT(C195,4)</f>
        <v>1894</v>
      </c>
      <c r="G195" t="str">
        <f t="shared" ref="G195:G258" si="32">MID(C195,5,2)</f>
        <v>01</v>
      </c>
      <c r="H195" t="str">
        <f t="shared" ref="H195:H258" si="33">RIGHT(C195,2)</f>
        <v>01</v>
      </c>
      <c r="I195" t="str">
        <f t="shared" ref="I195:I258" si="34">IF(AND(G195+0&gt;=1,G195+0&lt;=12),CONCATENATE("%",F195,"-",G195,"-",H195,"%^^xsd:date"),CONCATENATE("%",F195,"%^^xsd:gYear"))</f>
        <v>%1894-01-01%^^xsd:date</v>
      </c>
      <c r="J195" t="str">
        <f t="shared" ref="J195:J258" si="35">LEFT(D195,4)</f>
        <v/>
      </c>
      <c r="K195" t="str">
        <f t="shared" ref="K195:K258" si="36">MID(D195,5,2)</f>
        <v/>
      </c>
      <c r="L195" t="str">
        <f t="shared" ref="L195:L258" si="37">RIGHT(D195,2)</f>
        <v/>
      </c>
      <c r="M195" t="str">
        <f t="shared" ref="M195:M258" si="38">IFERROR(IF(AND(K195+0&gt;=1,K195+0&lt;=12),CONCATENATE("%",J195,"-",L195,"-",L195,"%^^xsd:date"),CONCATENATE("%",J195,"%^^xsd:gYear")),"")</f>
        <v/>
      </c>
      <c r="N195" t="str">
        <f t="shared" ref="N195:N258" si="39">CONCATENATE(":",E195," a crs:CommonwealthOrganisation ; schema:name %",B195,"% ; schema:startDate ",I195, IF(M195="","",CONCATENATE(" ; schema:endDate ",M195)), " ; time:hasTime [ time:hasBeginning [ time:inXSDDate ", I195, " ] ", IF(O195="","",CONCATENATE(" ; time:hasEnd [ time:inXSDDate ",O195, " ] ")), " ] .")</f>
        <v>:1183 a crs:CommonwealthOrganisation ; schema:name %[Northern Territory] McArthur River Jockey Club% ; schema:startDate %1894-01-01%^^xsd:date ; time:hasTime [ time:hasBeginning [ time:inXSDDate %1894-01-01%^^xsd:date ]  ] .</v>
      </c>
    </row>
    <row r="196" spans="1:14" x14ac:dyDescent="0.15">
      <c r="A196" s="1" t="s">
        <v>395</v>
      </c>
      <c r="B196" s="1" t="s">
        <v>396</v>
      </c>
      <c r="C196" s="1">
        <v>18980101</v>
      </c>
      <c r="E196" t="str">
        <f t="shared" si="30"/>
        <v>1184</v>
      </c>
      <c r="F196" t="str">
        <f t="shared" si="31"/>
        <v>1898</v>
      </c>
      <c r="G196" t="str">
        <f t="shared" si="32"/>
        <v>01</v>
      </c>
      <c r="H196" t="str">
        <f t="shared" si="33"/>
        <v>01</v>
      </c>
      <c r="I196" t="str">
        <f t="shared" si="34"/>
        <v>%1898-01-01%^^xsd:date</v>
      </c>
      <c r="J196" t="str">
        <f t="shared" si="35"/>
        <v/>
      </c>
      <c r="K196" t="str">
        <f t="shared" si="36"/>
        <v/>
      </c>
      <c r="L196" t="str">
        <f t="shared" si="37"/>
        <v/>
      </c>
      <c r="M196" t="str">
        <f t="shared" si="38"/>
        <v/>
      </c>
      <c r="N196" t="str">
        <f t="shared" si="39"/>
        <v>:1184 a crs:CommonwealthOrganisation ; schema:name %[Northern Territory] McArthur River Institute (Borroloola Library)% ; schema:startDate %1898-01-01%^^xsd:date ; time:hasTime [ time:hasBeginning [ time:inXSDDate %1898-01-01%^^xsd:date ]  ] .</v>
      </c>
    </row>
    <row r="197" spans="1:14" x14ac:dyDescent="0.15">
      <c r="A197" s="1" t="s">
        <v>397</v>
      </c>
      <c r="B197" s="1" t="s">
        <v>398</v>
      </c>
      <c r="C197" s="1">
        <v>19031207</v>
      </c>
      <c r="D197" s="1">
        <v>19401128</v>
      </c>
      <c r="E197" t="str">
        <f t="shared" si="30"/>
        <v>1185</v>
      </c>
      <c r="F197" t="str">
        <f t="shared" si="31"/>
        <v>1903</v>
      </c>
      <c r="G197" t="str">
        <f t="shared" si="32"/>
        <v>12</v>
      </c>
      <c r="H197" t="str">
        <f t="shared" si="33"/>
        <v>07</v>
      </c>
      <c r="I197" t="str">
        <f t="shared" si="34"/>
        <v>%1903-12-07%^^xsd:date</v>
      </c>
      <c r="J197" t="str">
        <f t="shared" si="35"/>
        <v>1940</v>
      </c>
      <c r="K197" t="str">
        <f t="shared" si="36"/>
        <v>11</v>
      </c>
      <c r="L197" t="str">
        <f t="shared" si="37"/>
        <v>28</v>
      </c>
      <c r="M197" t="str">
        <f t="shared" si="38"/>
        <v>%1940-28-28%^^xsd:date</v>
      </c>
      <c r="N197" t="str">
        <f t="shared" si="39"/>
        <v>:1185 a crs:CommonwealthOrganisation ; schema:name %New Zapopan Gold Mining Co. Northern Territory% ; schema:startDate %1903-12-07%^^xsd:date ; schema:endDate %1940-28-28%^^xsd:date ; time:hasTime [ time:hasBeginning [ time:inXSDDate %1903-12-07%^^xsd:date ]  ] .</v>
      </c>
    </row>
    <row r="198" spans="1:14" x14ac:dyDescent="0.15">
      <c r="A198" s="1" t="s">
        <v>399</v>
      </c>
      <c r="B198" s="1" t="s">
        <v>400</v>
      </c>
      <c r="C198" s="1">
        <v>19660101</v>
      </c>
      <c r="D198" s="1">
        <v>19780701</v>
      </c>
      <c r="E198" t="str">
        <f t="shared" si="30"/>
        <v>1186</v>
      </c>
      <c r="F198" t="str">
        <f t="shared" si="31"/>
        <v>1966</v>
      </c>
      <c r="G198" t="str">
        <f t="shared" si="32"/>
        <v>01</v>
      </c>
      <c r="H198" t="str">
        <f t="shared" si="33"/>
        <v>01</v>
      </c>
      <c r="I198" t="str">
        <f t="shared" si="34"/>
        <v>%1966-01-01%^^xsd:date</v>
      </c>
      <c r="J198" t="str">
        <f t="shared" si="35"/>
        <v>1978</v>
      </c>
      <c r="K198" t="str">
        <f t="shared" si="36"/>
        <v>07</v>
      </c>
      <c r="L198" t="str">
        <f t="shared" si="37"/>
        <v>01</v>
      </c>
      <c r="M198" t="str">
        <f t="shared" si="38"/>
        <v>%1978-01-01%^^xsd:date</v>
      </c>
      <c r="N198" t="str">
        <f t="shared" si="39"/>
        <v>:1186 a crs:CommonwealthOrganisation ; schema:name %[Northern Territory] Animal Industry and Agriculture Branch% ; schema:startDate %1966-01-01%^^xsd:date ; schema:endDate %1978-01-01%^^xsd:date ; time:hasTime [ time:hasBeginning [ time:inXSDDate %1966-01-01%^^xsd:date ]  ] .</v>
      </c>
    </row>
    <row r="199" spans="1:14" x14ac:dyDescent="0.15">
      <c r="A199" s="1" t="s">
        <v>401</v>
      </c>
      <c r="B199" s="1" t="s">
        <v>402</v>
      </c>
      <c r="C199" s="1">
        <v>19550000</v>
      </c>
      <c r="D199" s="1">
        <v>19661231</v>
      </c>
      <c r="E199" t="str">
        <f t="shared" si="30"/>
        <v>1187</v>
      </c>
      <c r="F199" t="str">
        <f t="shared" si="31"/>
        <v>1955</v>
      </c>
      <c r="G199" t="str">
        <f t="shared" si="32"/>
        <v>00</v>
      </c>
      <c r="H199" t="str">
        <f t="shared" si="33"/>
        <v>00</v>
      </c>
      <c r="I199" t="str">
        <f t="shared" si="34"/>
        <v>%1955%^^xsd:gYear</v>
      </c>
      <c r="J199" t="str">
        <f t="shared" si="35"/>
        <v>1966</v>
      </c>
      <c r="K199" t="str">
        <f t="shared" si="36"/>
        <v>12</v>
      </c>
      <c r="L199" t="str">
        <f t="shared" si="37"/>
        <v>31</v>
      </c>
      <c r="M199" t="str">
        <f t="shared" si="38"/>
        <v>%1966-31-31%^^xsd:date</v>
      </c>
      <c r="N199" t="str">
        <f t="shared" si="39"/>
        <v>:1187 a crs:CommonwealthOrganisation ; schema:name %Agricultural Branch [II]% ; schema:startDate %1955%^^xsd:gYear ; schema:endDate %1966-31-31%^^xsd:date ; time:hasTime [ time:hasBeginning [ time:inXSDDate %1955%^^xsd:gYear ]  ] .</v>
      </c>
    </row>
    <row r="200" spans="1:14" x14ac:dyDescent="0.15">
      <c r="A200" s="1" t="s">
        <v>403</v>
      </c>
      <c r="B200" s="1" t="s">
        <v>404</v>
      </c>
      <c r="C200" s="1">
        <v>19460101</v>
      </c>
      <c r="D200" s="1">
        <v>19660331</v>
      </c>
      <c r="E200" t="str">
        <f t="shared" si="30"/>
        <v>1188</v>
      </c>
      <c r="F200" t="str">
        <f t="shared" si="31"/>
        <v>1946</v>
      </c>
      <c r="G200" t="str">
        <f t="shared" si="32"/>
        <v>01</v>
      </c>
      <c r="H200" t="str">
        <f t="shared" si="33"/>
        <v>01</v>
      </c>
      <c r="I200" t="str">
        <f t="shared" si="34"/>
        <v>%1946-01-01%^^xsd:date</v>
      </c>
      <c r="J200" t="str">
        <f t="shared" si="35"/>
        <v>1966</v>
      </c>
      <c r="K200" t="str">
        <f t="shared" si="36"/>
        <v>03</v>
      </c>
      <c r="L200" t="str">
        <f t="shared" si="37"/>
        <v>31</v>
      </c>
      <c r="M200" t="str">
        <f t="shared" si="38"/>
        <v>%1966-31-31%^^xsd:date</v>
      </c>
      <c r="N200" t="str">
        <f t="shared" si="39"/>
        <v>:1188 a crs:CommonwealthOrganisation ; schema:name %Animal Industry Branch% ; schema:startDate %1946-01-01%^^xsd:date ; schema:endDate %1966-31-31%^^xsd:date ; time:hasTime [ time:hasBeginning [ time:inXSDDate %1946-01-01%^^xsd:date ]  ] .</v>
      </c>
    </row>
    <row r="201" spans="1:14" x14ac:dyDescent="0.15">
      <c r="A201" s="1" t="s">
        <v>405</v>
      </c>
      <c r="B201" s="1" t="s">
        <v>406</v>
      </c>
      <c r="C201" s="1">
        <v>19400101</v>
      </c>
      <c r="D201" s="1">
        <v>19870724</v>
      </c>
      <c r="E201" t="str">
        <f t="shared" si="30"/>
        <v>1189</v>
      </c>
      <c r="F201" t="str">
        <f t="shared" si="31"/>
        <v>1940</v>
      </c>
      <c r="G201" t="str">
        <f t="shared" si="32"/>
        <v>01</v>
      </c>
      <c r="H201" t="str">
        <f t="shared" si="33"/>
        <v>01</v>
      </c>
      <c r="I201" t="str">
        <f t="shared" si="34"/>
        <v>%1940-01-01%^^xsd:date</v>
      </c>
      <c r="J201" t="str">
        <f t="shared" si="35"/>
        <v>1987</v>
      </c>
      <c r="K201" t="str">
        <f t="shared" si="36"/>
        <v>07</v>
      </c>
      <c r="L201" t="str">
        <f t="shared" si="37"/>
        <v>24</v>
      </c>
      <c r="M201" t="str">
        <f t="shared" si="38"/>
        <v>%1987-24-24%^^xsd:date</v>
      </c>
      <c r="N201" t="str">
        <f t="shared" si="39"/>
        <v>:1189 a crs:CommonwealthOrganisation ; schema:name %Department of Health, Tennant Creek [Northern Territory]% ; schema:startDate %1940-01-01%^^xsd:date ; schema:endDate %1987-24-24%^^xsd:date ; time:hasTime [ time:hasBeginning [ time:inXSDDate %1940-01-01%^^xsd:date ]  ] .</v>
      </c>
    </row>
    <row r="202" spans="1:14" x14ac:dyDescent="0.15">
      <c r="A202" s="1" t="s">
        <v>407</v>
      </c>
      <c r="B202" s="1" t="s">
        <v>408</v>
      </c>
      <c r="C202" s="1">
        <v>19120821</v>
      </c>
      <c r="D202" s="1">
        <v>19730216</v>
      </c>
      <c r="E202" t="str">
        <f t="shared" si="30"/>
        <v>0119</v>
      </c>
      <c r="F202" t="str">
        <f t="shared" si="31"/>
        <v>1912</v>
      </c>
      <c r="G202" t="str">
        <f t="shared" si="32"/>
        <v>08</v>
      </c>
      <c r="H202" t="str">
        <f t="shared" si="33"/>
        <v>21</v>
      </c>
      <c r="I202" t="str">
        <f t="shared" si="34"/>
        <v>%1912-08-21%^^xsd:date</v>
      </c>
      <c r="J202" t="str">
        <f t="shared" si="35"/>
        <v>1973</v>
      </c>
      <c r="K202" t="str">
        <f t="shared" si="36"/>
        <v>02</v>
      </c>
      <c r="L202" t="str">
        <f t="shared" si="37"/>
        <v>16</v>
      </c>
      <c r="M202" t="str">
        <f t="shared" si="38"/>
        <v>%1973-16-16%^^xsd:date</v>
      </c>
      <c r="N202" t="str">
        <f t="shared" si="39"/>
        <v>:0119 a crs:CommonwealthOrganisation ; schema:name %Art Advisory Board/ (from 1959) also known as Commonwealth Art Advisory Board% ; schema:startDate %1912-08-21%^^xsd:date ; schema:endDate %1973-16-16%^^xsd:date ; time:hasTime [ time:hasBeginning [ time:inXSDDate %1912-08-21%^^xsd:date ]  ] .</v>
      </c>
    </row>
    <row r="203" spans="1:14" x14ac:dyDescent="0.15">
      <c r="A203" s="1" t="s">
        <v>409</v>
      </c>
      <c r="B203" s="1" t="s">
        <v>410</v>
      </c>
      <c r="C203" s="1">
        <v>19370101</v>
      </c>
      <c r="D203" s="1">
        <v>19420831</v>
      </c>
      <c r="E203" t="str">
        <f t="shared" si="30"/>
        <v>1190</v>
      </c>
      <c r="F203" t="str">
        <f t="shared" si="31"/>
        <v>1937</v>
      </c>
      <c r="G203" t="str">
        <f t="shared" si="32"/>
        <v>01</v>
      </c>
      <c r="H203" t="str">
        <f t="shared" si="33"/>
        <v>01</v>
      </c>
      <c r="I203" t="str">
        <f t="shared" si="34"/>
        <v>%1937-01-01%^^xsd:date</v>
      </c>
      <c r="J203" t="str">
        <f t="shared" si="35"/>
        <v>1942</v>
      </c>
      <c r="K203" t="str">
        <f t="shared" si="36"/>
        <v>08</v>
      </c>
      <c r="L203" t="str">
        <f t="shared" si="37"/>
        <v>31</v>
      </c>
      <c r="M203" t="str">
        <f t="shared" si="38"/>
        <v>%1942-31-31%^^xsd:date</v>
      </c>
      <c r="N203" t="str">
        <f t="shared" si="39"/>
        <v>:1190 a crs:CommonwealthOrganisation ; schema:name %No 2 Government Battery, Tennant Creek [Northern Territory]% ; schema:startDate %1937-01-01%^^xsd:date ; schema:endDate %1942-31-31%^^xsd:date ; time:hasTime [ time:hasBeginning [ time:inXSDDate %1937-01-01%^^xsd:date ]  ] .</v>
      </c>
    </row>
    <row r="204" spans="1:14" x14ac:dyDescent="0.15">
      <c r="A204" s="1" t="s">
        <v>411</v>
      </c>
      <c r="B204" s="1" t="s">
        <v>412</v>
      </c>
      <c r="C204" s="1">
        <v>19410601</v>
      </c>
      <c r="E204" t="str">
        <f t="shared" si="30"/>
        <v>1191</v>
      </c>
      <c r="F204" t="str">
        <f t="shared" si="31"/>
        <v>1941</v>
      </c>
      <c r="G204" t="str">
        <f t="shared" si="32"/>
        <v>06</v>
      </c>
      <c r="H204" t="str">
        <f t="shared" si="33"/>
        <v>01</v>
      </c>
      <c r="I204" t="str">
        <f t="shared" si="34"/>
        <v>%1941-06-01%^^xsd:date</v>
      </c>
      <c r="J204" t="str">
        <f t="shared" si="35"/>
        <v/>
      </c>
      <c r="K204" t="str">
        <f t="shared" si="36"/>
        <v/>
      </c>
      <c r="L204" t="str">
        <f t="shared" si="37"/>
        <v/>
      </c>
      <c r="M204" t="str">
        <f t="shared" si="38"/>
        <v/>
      </c>
      <c r="N204" t="str">
        <f t="shared" si="39"/>
        <v>:1191 a crs:CommonwealthOrganisation ; schema:name %[Northern Territory] Central Government Battery, Tennant Creek% ; schema:startDate %1941-06-01%^^xsd:date ; time:hasTime [ time:hasBeginning [ time:inXSDDate %1941-06-01%^^xsd:date ]  ] .</v>
      </c>
    </row>
    <row r="205" spans="1:14" x14ac:dyDescent="0.15">
      <c r="A205" s="1" t="s">
        <v>413</v>
      </c>
      <c r="B205" s="1" t="s">
        <v>414</v>
      </c>
      <c r="C205" s="1">
        <v>19640101</v>
      </c>
      <c r="D205" s="1">
        <v>19661213</v>
      </c>
      <c r="E205" t="str">
        <f t="shared" si="30"/>
        <v>1192</v>
      </c>
      <c r="F205" t="str">
        <f t="shared" si="31"/>
        <v>1964</v>
      </c>
      <c r="G205" t="str">
        <f t="shared" si="32"/>
        <v>01</v>
      </c>
      <c r="H205" t="str">
        <f t="shared" si="33"/>
        <v>01</v>
      </c>
      <c r="I205" t="str">
        <f t="shared" si="34"/>
        <v>%1964-01-01%^^xsd:date</v>
      </c>
      <c r="J205" t="str">
        <f t="shared" si="35"/>
        <v>1966</v>
      </c>
      <c r="K205" t="str">
        <f t="shared" si="36"/>
        <v>12</v>
      </c>
      <c r="L205" t="str">
        <f t="shared" si="37"/>
        <v>13</v>
      </c>
      <c r="M205" t="str">
        <f t="shared" si="38"/>
        <v>%1966-13-13%^^xsd:date</v>
      </c>
      <c r="N205" t="str">
        <f t="shared" si="39"/>
        <v>:1192 a crs:CommonwealthOrganisation ; schema:name %Education Division, Prime Minister's Department% ; schema:startDate %1964-01-01%^^xsd:date ; schema:endDate %1966-13-13%^^xsd:date ; time:hasTime [ time:hasBeginning [ time:inXSDDate %1964-01-01%^^xsd:date ]  ] .</v>
      </c>
    </row>
    <row r="206" spans="1:14" x14ac:dyDescent="0.15">
      <c r="A206" s="1" t="s">
        <v>415</v>
      </c>
      <c r="B206" s="1" t="s">
        <v>416</v>
      </c>
      <c r="C206" s="1">
        <v>19650101</v>
      </c>
      <c r="D206" s="1">
        <v>19720119</v>
      </c>
      <c r="E206" t="str">
        <f t="shared" si="30"/>
        <v>1193</v>
      </c>
      <c r="F206" t="str">
        <f t="shared" si="31"/>
        <v>1965</v>
      </c>
      <c r="G206" t="str">
        <f t="shared" si="32"/>
        <v>01</v>
      </c>
      <c r="H206" t="str">
        <f t="shared" si="33"/>
        <v>01</v>
      </c>
      <c r="I206" t="str">
        <f t="shared" si="34"/>
        <v>%1965-01-01%^^xsd:date</v>
      </c>
      <c r="J206" t="str">
        <f t="shared" si="35"/>
        <v>1972</v>
      </c>
      <c r="K206" t="str">
        <f t="shared" si="36"/>
        <v>01</v>
      </c>
      <c r="L206" t="str">
        <f t="shared" si="37"/>
        <v>19</v>
      </c>
      <c r="M206" t="str">
        <f t="shared" si="38"/>
        <v>%1972-19-19%^^xsd:date</v>
      </c>
      <c r="N206" t="str">
        <f t="shared" si="39"/>
        <v>:1193 a crs:CommonwealthOrganisation ; schema:name %Commonwealth Advisory Committee on Advanced Education% ; schema:startDate %1965-01-01%^^xsd:date ; schema:endDate %1972-19-19%^^xsd:date ; time:hasTime [ time:hasBeginning [ time:inXSDDate %1965-01-01%^^xsd:date ]  ] .</v>
      </c>
    </row>
    <row r="207" spans="1:14" x14ac:dyDescent="0.15">
      <c r="A207" s="1" t="s">
        <v>417</v>
      </c>
      <c r="B207" s="1" t="s">
        <v>418</v>
      </c>
      <c r="C207" s="1">
        <v>19620523</v>
      </c>
      <c r="D207" s="1">
        <v>19630320</v>
      </c>
      <c r="E207" t="str">
        <f t="shared" si="30"/>
        <v>1194</v>
      </c>
      <c r="F207" t="str">
        <f t="shared" si="31"/>
        <v>1962</v>
      </c>
      <c r="G207" t="str">
        <f t="shared" si="32"/>
        <v>05</v>
      </c>
      <c r="H207" t="str">
        <f t="shared" si="33"/>
        <v>23</v>
      </c>
      <c r="I207" t="str">
        <f t="shared" si="34"/>
        <v>%1962-05-23%^^xsd:date</v>
      </c>
      <c r="J207" t="str">
        <f t="shared" si="35"/>
        <v>1963</v>
      </c>
      <c r="K207" t="str">
        <f t="shared" si="36"/>
        <v>03</v>
      </c>
      <c r="L207" t="str">
        <f t="shared" si="37"/>
        <v>20</v>
      </c>
      <c r="M207" t="str">
        <f t="shared" si="38"/>
        <v>%1963-20-20%^^xsd:date</v>
      </c>
      <c r="N207" t="str">
        <f t="shared" si="39"/>
        <v>:1194 a crs:CommonwealthOrganisation ; schema:name %Royal Commission into Illegal Gambling Involving Postmaster-General (PMG) Employees in Victoria% ; schema:startDate %1962-05-23%^^xsd:date ; schema:endDate %1963-20-20%^^xsd:date ; time:hasTime [ time:hasBeginning [ time:inXSDDate %1962-05-23%^^xsd:date ]  ] .</v>
      </c>
    </row>
    <row r="208" spans="1:14" x14ac:dyDescent="0.15">
      <c r="A208" s="1" t="s">
        <v>419</v>
      </c>
      <c r="B208" s="1" t="s">
        <v>420</v>
      </c>
      <c r="C208" s="1">
        <v>19640514</v>
      </c>
      <c r="D208" s="1">
        <v>19640930</v>
      </c>
      <c r="E208" t="str">
        <f t="shared" si="30"/>
        <v>1195</v>
      </c>
      <c r="F208" t="str">
        <f t="shared" si="31"/>
        <v>1964</v>
      </c>
      <c r="G208" t="str">
        <f t="shared" si="32"/>
        <v>05</v>
      </c>
      <c r="H208" t="str">
        <f t="shared" si="33"/>
        <v>14</v>
      </c>
      <c r="I208" t="str">
        <f t="shared" si="34"/>
        <v>%1964-05-14%^^xsd:date</v>
      </c>
      <c r="J208" t="str">
        <f t="shared" si="35"/>
        <v>1964</v>
      </c>
      <c r="K208" t="str">
        <f t="shared" si="36"/>
        <v>09</v>
      </c>
      <c r="L208" t="str">
        <f t="shared" si="37"/>
        <v>30</v>
      </c>
      <c r="M208" t="str">
        <f t="shared" si="38"/>
        <v>%1964-30-30%^^xsd:date</v>
      </c>
      <c r="N208" t="str">
        <f t="shared" si="39"/>
        <v>:1195 a crs:CommonwealthOrganisation ; schema:name %Committee of Inquiry into Academic Salaries% ; schema:startDate %1964-05-14%^^xsd:date ; schema:endDate %1964-30-30%^^xsd:date ; time:hasTime [ time:hasBeginning [ time:inXSDDate %1964-05-14%^^xsd:date ]  ] .</v>
      </c>
    </row>
    <row r="209" spans="1:14" x14ac:dyDescent="0.15">
      <c r="A209" s="1" t="s">
        <v>421</v>
      </c>
      <c r="B209" s="1" t="s">
        <v>422</v>
      </c>
      <c r="C209" s="1">
        <v>19661213</v>
      </c>
      <c r="D209" s="1">
        <v>19721219</v>
      </c>
      <c r="E209" t="str">
        <f t="shared" si="30"/>
        <v>1196</v>
      </c>
      <c r="F209" t="str">
        <f t="shared" si="31"/>
        <v>1966</v>
      </c>
      <c r="G209" t="str">
        <f t="shared" si="32"/>
        <v>12</v>
      </c>
      <c r="H209" t="str">
        <f t="shared" si="33"/>
        <v>13</v>
      </c>
      <c r="I209" t="str">
        <f t="shared" si="34"/>
        <v>%1966-12-13%^^xsd:date</v>
      </c>
      <c r="J209" t="str">
        <f t="shared" si="35"/>
        <v>1972</v>
      </c>
      <c r="K209" t="str">
        <f t="shared" si="36"/>
        <v>12</v>
      </c>
      <c r="L209" t="str">
        <f t="shared" si="37"/>
        <v>19</v>
      </c>
      <c r="M209" t="str">
        <f t="shared" si="38"/>
        <v>%1972-19-19%^^xsd:date</v>
      </c>
      <c r="N209" t="str">
        <f t="shared" si="39"/>
        <v>:1196 a crs:CommonwealthOrganisation ; schema:name %Department of Education and Science, Central Office% ; schema:startDate %1966-12-13%^^xsd:date ; schema:endDate %1972-19-19%^^xsd:date ; time:hasTime [ time:hasBeginning [ time:inXSDDate %1966-12-13%^^xsd:date ]  ] .</v>
      </c>
    </row>
    <row r="210" spans="1:14" x14ac:dyDescent="0.15">
      <c r="A210" s="1" t="s">
        <v>423</v>
      </c>
      <c r="B210" s="1" t="s">
        <v>424</v>
      </c>
      <c r="C210" s="1">
        <v>19380501</v>
      </c>
      <c r="D210" s="1">
        <v>19510702</v>
      </c>
      <c r="E210" t="str">
        <f t="shared" si="30"/>
        <v>1197</v>
      </c>
      <c r="F210" t="str">
        <f t="shared" si="31"/>
        <v>1938</v>
      </c>
      <c r="G210" t="str">
        <f t="shared" si="32"/>
        <v>05</v>
      </c>
      <c r="H210" t="str">
        <f t="shared" si="33"/>
        <v>01</v>
      </c>
      <c r="I210" t="str">
        <f t="shared" si="34"/>
        <v>%1938-05-01%^^xsd:date</v>
      </c>
      <c r="J210" t="str">
        <f t="shared" si="35"/>
        <v>1951</v>
      </c>
      <c r="K210" t="str">
        <f t="shared" si="36"/>
        <v>07</v>
      </c>
      <c r="L210" t="str">
        <f t="shared" si="37"/>
        <v>02</v>
      </c>
      <c r="M210" t="str">
        <f t="shared" si="38"/>
        <v>%1951-02-02%^^xsd:date</v>
      </c>
      <c r="N210" t="str">
        <f t="shared" si="39"/>
        <v>:1197 a crs:CommonwealthOrganisation ; schema:name %Canberra Service Branch (a) Department of the Interior [I] (to 1939) (b) Department of the Interior [II]% ; schema:startDate %1938-05-01%^^xsd:date ; schema:endDate %1951-02-02%^^xsd:date ; time:hasTime [ time:hasBeginning [ time:inXSDDate %1938-05-01%^^xsd:date ]  ] .</v>
      </c>
    </row>
    <row r="211" spans="1:14" x14ac:dyDescent="0.15">
      <c r="A211" s="1" t="s">
        <v>425</v>
      </c>
      <c r="B211" s="1" t="s">
        <v>426</v>
      </c>
      <c r="C211" s="1">
        <v>19510702</v>
      </c>
      <c r="D211" s="1">
        <v>19640116</v>
      </c>
      <c r="E211" t="str">
        <f t="shared" si="30"/>
        <v>1198</v>
      </c>
      <c r="F211" t="str">
        <f t="shared" si="31"/>
        <v>1951</v>
      </c>
      <c r="G211" t="str">
        <f t="shared" si="32"/>
        <v>07</v>
      </c>
      <c r="H211" t="str">
        <f t="shared" si="33"/>
        <v>02</v>
      </c>
      <c r="I211" t="str">
        <f t="shared" si="34"/>
        <v>%1951-07-02%^^xsd:date</v>
      </c>
      <c r="J211" t="str">
        <f t="shared" si="35"/>
        <v>1964</v>
      </c>
      <c r="K211" t="str">
        <f t="shared" si="36"/>
        <v>01</v>
      </c>
      <c r="L211" t="str">
        <f t="shared" si="37"/>
        <v>16</v>
      </c>
      <c r="M211" t="str">
        <f t="shared" si="38"/>
        <v>%1964-16-16%^^xsd:date</v>
      </c>
      <c r="N211" t="str">
        <f t="shared" si="39"/>
        <v>:1198 a crs:CommonwealthOrganisation ; schema:name %Australian Capital Territory Services Branch, Department of the Interior [II]% ; schema:startDate %1951-07-02%^^xsd:date ; schema:endDate %1964-16-16%^^xsd:date ; time:hasTime [ time:hasBeginning [ time:inXSDDate %1951-07-02%^^xsd:date ]  ] .</v>
      </c>
    </row>
    <row r="212" spans="1:14" x14ac:dyDescent="0.15">
      <c r="A212" s="1" t="s">
        <v>427</v>
      </c>
      <c r="B212" s="1" t="s">
        <v>428</v>
      </c>
      <c r="C212" s="1">
        <v>19360611</v>
      </c>
      <c r="D212" s="1">
        <v>19890831</v>
      </c>
      <c r="E212" t="str">
        <f t="shared" si="30"/>
        <v>1199</v>
      </c>
      <c r="F212" t="str">
        <f t="shared" si="31"/>
        <v>1936</v>
      </c>
      <c r="G212" t="str">
        <f t="shared" si="32"/>
        <v>06</v>
      </c>
      <c r="H212" t="str">
        <f t="shared" si="33"/>
        <v>11</v>
      </c>
      <c r="I212" t="str">
        <f t="shared" si="34"/>
        <v>%1936-06-11%^^xsd:date</v>
      </c>
      <c r="J212" t="str">
        <f t="shared" si="35"/>
        <v>1989</v>
      </c>
      <c r="K212" t="str">
        <f t="shared" si="36"/>
        <v>08</v>
      </c>
      <c r="L212" t="str">
        <f t="shared" si="37"/>
        <v>31</v>
      </c>
      <c r="M212" t="str">
        <f t="shared" si="38"/>
        <v>%1989-31-31%^^xsd:date</v>
      </c>
      <c r="N212" t="str">
        <f t="shared" si="39"/>
        <v>:1199 a crs:CommonwealthOrganisation ; schema:name %[Australian Capital Territory] Apprenticeship Board% ; schema:startDate %1936-06-11%^^xsd:date ; schema:endDate %1989-31-31%^^xsd:date ; time:hasTime [ time:hasBeginning [ time:inXSDDate %1936-06-11%^^xsd:date ]  ] .</v>
      </c>
    </row>
    <row r="213" spans="1:14" x14ac:dyDescent="0.15">
      <c r="A213" s="1" t="s">
        <v>429</v>
      </c>
      <c r="B213" s="1" t="s">
        <v>430</v>
      </c>
      <c r="C213" s="1">
        <v>19110701</v>
      </c>
      <c r="D213" s="1">
        <v>19710312</v>
      </c>
      <c r="E213" t="str">
        <f t="shared" si="30"/>
        <v>0012</v>
      </c>
      <c r="F213" t="str">
        <f t="shared" si="31"/>
        <v>1911</v>
      </c>
      <c r="G213" t="str">
        <f t="shared" si="32"/>
        <v>07</v>
      </c>
      <c r="H213" t="str">
        <f t="shared" si="33"/>
        <v>01</v>
      </c>
      <c r="I213" t="str">
        <f t="shared" si="34"/>
        <v>%1911-07-01%^^xsd:date</v>
      </c>
      <c r="J213" t="str">
        <f t="shared" si="35"/>
        <v>1971</v>
      </c>
      <c r="K213" t="str">
        <f t="shared" si="36"/>
        <v>03</v>
      </c>
      <c r="L213" t="str">
        <f t="shared" si="37"/>
        <v>12</v>
      </c>
      <c r="M213" t="str">
        <f t="shared" si="38"/>
        <v>%1971-12-12%^^xsd:date</v>
      </c>
      <c r="N213" t="str">
        <f t="shared" si="39"/>
        <v>:0012 a crs:CommonwealthOrganisation ; schema:name %Prime Minister's Department% ; schema:startDate %1911-07-01%^^xsd:date ; schema:endDate %1971-12-12%^^xsd:date ; time:hasTime [ time:hasBeginning [ time:inXSDDate %1911-07-01%^^xsd:date ]  ] .</v>
      </c>
    </row>
    <row r="214" spans="1:14" x14ac:dyDescent="0.15">
      <c r="A214" s="1" t="s">
        <v>431</v>
      </c>
      <c r="B214" s="1" t="s">
        <v>432</v>
      </c>
      <c r="C214" s="1">
        <v>19430701</v>
      </c>
      <c r="D214" s="1">
        <v>19520701</v>
      </c>
      <c r="E214" t="str">
        <f t="shared" si="30"/>
        <v>0120</v>
      </c>
      <c r="F214" t="str">
        <f t="shared" si="31"/>
        <v>1943</v>
      </c>
      <c r="G214" t="str">
        <f t="shared" si="32"/>
        <v>07</v>
      </c>
      <c r="H214" t="str">
        <f t="shared" si="33"/>
        <v>01</v>
      </c>
      <c r="I214" t="str">
        <f t="shared" si="34"/>
        <v>%1943-07-01%^^xsd:date</v>
      </c>
      <c r="J214" t="str">
        <f t="shared" si="35"/>
        <v>1952</v>
      </c>
      <c r="K214" t="str">
        <f t="shared" si="36"/>
        <v>07</v>
      </c>
      <c r="L214" t="str">
        <f t="shared" si="37"/>
        <v>01</v>
      </c>
      <c r="M214" t="str">
        <f t="shared" si="38"/>
        <v>%1952-01-01%^^xsd:date</v>
      </c>
      <c r="N214" t="str">
        <f t="shared" si="39"/>
        <v>:0120 a crs:CommonwealthOrganisation ; schema:name %Australian New Guinea Production Control Board% ; schema:startDate %1943-07-01%^^xsd:date ; schema:endDate %1952-01-01%^^xsd:date ; time:hasTime [ time:hasBeginning [ time:inXSDDate %1943-07-01%^^xsd:date ]  ] .</v>
      </c>
    </row>
    <row r="215" spans="1:14" x14ac:dyDescent="0.15">
      <c r="A215" s="1" t="s">
        <v>433</v>
      </c>
      <c r="B215" s="1" t="s">
        <v>434</v>
      </c>
      <c r="C215" s="1">
        <v>19320101</v>
      </c>
      <c r="D215" s="1">
        <v>19511231</v>
      </c>
      <c r="E215" t="str">
        <f t="shared" si="30"/>
        <v>1201</v>
      </c>
      <c r="F215" t="str">
        <f t="shared" si="31"/>
        <v>1932</v>
      </c>
      <c r="G215" t="str">
        <f t="shared" si="32"/>
        <v>01</v>
      </c>
      <c r="H215" t="str">
        <f t="shared" si="33"/>
        <v>01</v>
      </c>
      <c r="I215" t="str">
        <f t="shared" si="34"/>
        <v>%1932-01-01%^^xsd:date</v>
      </c>
      <c r="J215" t="str">
        <f t="shared" si="35"/>
        <v>1951</v>
      </c>
      <c r="K215" t="str">
        <f t="shared" si="36"/>
        <v>12</v>
      </c>
      <c r="L215" t="str">
        <f t="shared" si="37"/>
        <v>31</v>
      </c>
      <c r="M215" t="str">
        <f t="shared" si="38"/>
        <v>%1951-31-31%^^xsd:date</v>
      </c>
      <c r="N215" t="str">
        <f t="shared" si="39"/>
        <v>:1201 a crs:CommonwealthOrganisation ; schema:name %Office of the Minister Without Portfolio, London% ; schema:startDate %1932-01-01%^^xsd:date ; schema:endDate %1951-31-31%^^xsd:date ; time:hasTime [ time:hasBeginning [ time:inXSDDate %1932-01-01%^^xsd:date ]  ] .</v>
      </c>
    </row>
    <row r="216" spans="1:14" x14ac:dyDescent="0.15">
      <c r="A216" s="1" t="s">
        <v>435</v>
      </c>
      <c r="B216" s="1" t="s">
        <v>436</v>
      </c>
      <c r="C216" s="1">
        <v>18360101</v>
      </c>
      <c r="D216" s="1">
        <v>18581231</v>
      </c>
      <c r="E216" t="str">
        <f t="shared" si="30"/>
        <v>1202</v>
      </c>
      <c r="F216" t="str">
        <f t="shared" si="31"/>
        <v>1836</v>
      </c>
      <c r="G216" t="str">
        <f t="shared" si="32"/>
        <v>01</v>
      </c>
      <c r="H216" t="str">
        <f t="shared" si="33"/>
        <v>01</v>
      </c>
      <c r="I216" t="str">
        <f t="shared" si="34"/>
        <v>%1836-01-01%^^xsd:date</v>
      </c>
      <c r="J216" t="str">
        <f t="shared" si="35"/>
        <v>1858</v>
      </c>
      <c r="K216" t="str">
        <f t="shared" si="36"/>
        <v>12</v>
      </c>
      <c r="L216" t="str">
        <f t="shared" si="37"/>
        <v>31</v>
      </c>
      <c r="M216" t="str">
        <f t="shared" si="38"/>
        <v>%1858-31-31%^^xsd:date</v>
      </c>
      <c r="N216" t="str">
        <f t="shared" si="39"/>
        <v>:1202 a crs:CommonwealthOrganisation ; schema:name %South Australian Harbour Master Office/ (by 1843) Harbours Department% ; schema:startDate %1836-01-01%^^xsd:date ; schema:endDate %1858-31-31%^^xsd:date ; time:hasTime [ time:hasBeginning [ time:inXSDDate %1836-01-01%^^xsd:date ]  ] .</v>
      </c>
    </row>
    <row r="217" spans="1:14" x14ac:dyDescent="0.15">
      <c r="A217" s="1" t="s">
        <v>437</v>
      </c>
      <c r="B217" s="1" t="s">
        <v>438</v>
      </c>
      <c r="C217" s="1">
        <v>18520110</v>
      </c>
      <c r="D217" s="1">
        <v>18601101</v>
      </c>
      <c r="E217" t="str">
        <f t="shared" si="30"/>
        <v>1203</v>
      </c>
      <c r="F217" t="str">
        <f t="shared" si="31"/>
        <v>1852</v>
      </c>
      <c r="G217" t="str">
        <f t="shared" si="32"/>
        <v>01</v>
      </c>
      <c r="H217" t="str">
        <f t="shared" si="33"/>
        <v>10</v>
      </c>
      <c r="I217" t="str">
        <f t="shared" si="34"/>
        <v>%1852-01-10%^^xsd:date</v>
      </c>
      <c r="J217" t="str">
        <f t="shared" si="35"/>
        <v>1860</v>
      </c>
      <c r="K217" t="str">
        <f t="shared" si="36"/>
        <v>11</v>
      </c>
      <c r="L217" t="str">
        <f t="shared" si="37"/>
        <v>01</v>
      </c>
      <c r="M217" t="str">
        <f t="shared" si="38"/>
        <v>%1860-01-01%^^xsd:date</v>
      </c>
      <c r="N217" t="str">
        <f t="shared" si="39"/>
        <v>:1203 a crs:CommonwealthOrganisation ; schema:name %SA Trinity House of Port Adelaide [South Australia]% ; schema:startDate %1852-01-10%^^xsd:date ; schema:endDate %1860-01-01%^^xsd:date ; time:hasTime [ time:hasBeginning [ time:inXSDDate %1852-01-10%^^xsd:date ]  ] .</v>
      </c>
    </row>
    <row r="218" spans="1:14" x14ac:dyDescent="0.15">
      <c r="A218" s="1" t="s">
        <v>439</v>
      </c>
      <c r="B218" s="1" t="s">
        <v>440</v>
      </c>
      <c r="C218" s="1">
        <v>18601101</v>
      </c>
      <c r="D218" s="1">
        <v>19251231</v>
      </c>
      <c r="E218" t="str">
        <f t="shared" si="30"/>
        <v>1204</v>
      </c>
      <c r="F218" t="str">
        <f t="shared" si="31"/>
        <v>1860</v>
      </c>
      <c r="G218" t="str">
        <f t="shared" si="32"/>
        <v>11</v>
      </c>
      <c r="H218" t="str">
        <f t="shared" si="33"/>
        <v>01</v>
      </c>
      <c r="I218" t="str">
        <f t="shared" si="34"/>
        <v>%1860-11-01%^^xsd:date</v>
      </c>
      <c r="J218" t="str">
        <f t="shared" si="35"/>
        <v>1925</v>
      </c>
      <c r="K218" t="str">
        <f t="shared" si="36"/>
        <v>12</v>
      </c>
      <c r="L218" t="str">
        <f t="shared" si="37"/>
        <v>31</v>
      </c>
      <c r="M218" t="str">
        <f t="shared" si="38"/>
        <v>%1925-31-31%^^xsd:date</v>
      </c>
      <c r="N218" t="str">
        <f t="shared" si="39"/>
        <v>:1204 a crs:CommonwealthOrganisation ; schema:name %Marine Board of South Australia% ; schema:startDate %1860-11-01%^^xsd:date ; schema:endDate %1925-31-31%^^xsd:date ; time:hasTime [ time:hasBeginning [ time:inXSDDate %1860-11-01%^^xsd:date ]  ] .</v>
      </c>
    </row>
    <row r="219" spans="1:14" x14ac:dyDescent="0.15">
      <c r="A219" s="1" t="s">
        <v>441</v>
      </c>
      <c r="B219" s="1" t="s">
        <v>442</v>
      </c>
      <c r="C219" s="1">
        <v>19150701</v>
      </c>
      <c r="D219" s="1">
        <v>19210331</v>
      </c>
      <c r="E219" t="str">
        <f t="shared" si="30"/>
        <v>1205</v>
      </c>
      <c r="F219" t="str">
        <f t="shared" si="31"/>
        <v>1915</v>
      </c>
      <c r="G219" t="str">
        <f t="shared" si="32"/>
        <v>07</v>
      </c>
      <c r="H219" t="str">
        <f t="shared" si="33"/>
        <v>01</v>
      </c>
      <c r="I219" t="str">
        <f t="shared" si="34"/>
        <v>%1915-07-01%^^xsd:date</v>
      </c>
      <c r="J219" t="str">
        <f t="shared" si="35"/>
        <v>1921</v>
      </c>
      <c r="K219" t="str">
        <f t="shared" si="36"/>
        <v>03</v>
      </c>
      <c r="L219" t="str">
        <f t="shared" si="37"/>
        <v>31</v>
      </c>
      <c r="M219" t="str">
        <f t="shared" si="38"/>
        <v>%1921-31-31%^^xsd:date</v>
      </c>
      <c r="N219" t="str">
        <f t="shared" si="39"/>
        <v>:1205 a crs:CommonwealthOrganisation ; schema:name %Lighthouse Branch, No. 4 District, Adelaide [South Australia]% ; schema:startDate %1915-07-01%^^xsd:date ; schema:endDate %1921-31-31%^^xsd:date ; time:hasTime [ time:hasBeginning [ time:inXSDDate %1915-07-01%^^xsd:date ]  ] .</v>
      </c>
    </row>
    <row r="220" spans="1:14" x14ac:dyDescent="0.15">
      <c r="A220" s="1" t="s">
        <v>443</v>
      </c>
      <c r="B220" s="1" t="s">
        <v>444</v>
      </c>
      <c r="C220" s="1">
        <v>19210331</v>
      </c>
      <c r="D220" s="1">
        <v>19270701</v>
      </c>
      <c r="E220" t="str">
        <f t="shared" si="30"/>
        <v>1206</v>
      </c>
      <c r="F220" t="str">
        <f t="shared" si="31"/>
        <v>1921</v>
      </c>
      <c r="G220" t="str">
        <f t="shared" si="32"/>
        <v>03</v>
      </c>
      <c r="H220" t="str">
        <f t="shared" si="33"/>
        <v>31</v>
      </c>
      <c r="I220" t="str">
        <f t="shared" si="34"/>
        <v>%1921-03-31%^^xsd:date</v>
      </c>
      <c r="J220" t="str">
        <f t="shared" si="35"/>
        <v>1927</v>
      </c>
      <c r="K220" t="str">
        <f t="shared" si="36"/>
        <v>07</v>
      </c>
      <c r="L220" t="str">
        <f t="shared" si="37"/>
        <v>01</v>
      </c>
      <c r="M220" t="str">
        <f t="shared" si="38"/>
        <v>%1927-01-01%^^xsd:date</v>
      </c>
      <c r="N220" t="str">
        <f t="shared" si="39"/>
        <v>:1206 a crs:CommonwealthOrganisation ; schema:name %District Lighthouse Officer and Deputy Director of Navigation, South Australia% ; schema:startDate %1921-03-31%^^xsd:date ; schema:endDate %1927-01-01%^^xsd:date ; time:hasTime [ time:hasBeginning [ time:inXSDDate %1921-03-31%^^xsd:date ]  ] .</v>
      </c>
    </row>
    <row r="221" spans="1:14" x14ac:dyDescent="0.15">
      <c r="A221" s="1" t="s">
        <v>445</v>
      </c>
      <c r="B221" s="1" t="s">
        <v>446</v>
      </c>
      <c r="C221" s="1">
        <v>19270701</v>
      </c>
      <c r="D221" s="1">
        <v>19630829</v>
      </c>
      <c r="E221" t="str">
        <f t="shared" si="30"/>
        <v>1207</v>
      </c>
      <c r="F221" t="str">
        <f t="shared" si="31"/>
        <v>1927</v>
      </c>
      <c r="G221" t="str">
        <f t="shared" si="32"/>
        <v>07</v>
      </c>
      <c r="H221" t="str">
        <f t="shared" si="33"/>
        <v>01</v>
      </c>
      <c r="I221" t="str">
        <f t="shared" si="34"/>
        <v>%1927-07-01%^^xsd:date</v>
      </c>
      <c r="J221" t="str">
        <f t="shared" si="35"/>
        <v>1963</v>
      </c>
      <c r="K221" t="str">
        <f t="shared" si="36"/>
        <v>08</v>
      </c>
      <c r="L221" t="str">
        <f t="shared" si="37"/>
        <v>29</v>
      </c>
      <c r="M221" t="str">
        <f t="shared" si="38"/>
        <v>%1963-29-29%^^xsd:date</v>
      </c>
      <c r="N221" t="str">
        <f t="shared" si="39"/>
        <v>:1207 a crs:CommonwealthOrganisation ; schema:name %Deputy Director of Lighthouses and Navigation, South Australia (also known as Marine Branch, 1927-1961; Marine Services Division, 1961-1963)% ; schema:startDate %1927-07-01%^^xsd:date ; schema:endDate %1963-29-29%^^xsd:date ; time:hasTime [ time:hasBeginning [ time:inXSDDate %1927-07-01%^^xsd:date ]  ] .</v>
      </c>
    </row>
    <row r="222" spans="1:14" x14ac:dyDescent="0.15">
      <c r="A222" s="1" t="s">
        <v>447</v>
      </c>
      <c r="B222" s="1" t="s">
        <v>448</v>
      </c>
      <c r="C222" s="1">
        <v>19560111</v>
      </c>
      <c r="D222" s="1">
        <v>19631217</v>
      </c>
      <c r="E222" t="str">
        <f t="shared" si="30"/>
        <v>1208</v>
      </c>
      <c r="F222" t="str">
        <f t="shared" si="31"/>
        <v>1956</v>
      </c>
      <c r="G222" t="str">
        <f t="shared" si="32"/>
        <v>01</v>
      </c>
      <c r="H222" t="str">
        <f t="shared" si="33"/>
        <v>11</v>
      </c>
      <c r="I222" t="str">
        <f t="shared" si="34"/>
        <v>%1956-01-11%^^xsd:date</v>
      </c>
      <c r="J222" t="str">
        <f t="shared" si="35"/>
        <v>1963</v>
      </c>
      <c r="K222" t="str">
        <f t="shared" si="36"/>
        <v>12</v>
      </c>
      <c r="L222" t="str">
        <f t="shared" si="37"/>
        <v>17</v>
      </c>
      <c r="M222" t="str">
        <f t="shared" si="38"/>
        <v>%1963-17-17%^^xsd:date</v>
      </c>
      <c r="N222" t="str">
        <f t="shared" si="39"/>
        <v>:1208 a crs:CommonwealthOrganisation ; schema:name %Department of Trade [I], State Branch, Victoria% ; schema:startDate %1956-01-11%^^xsd:date ; schema:endDate %1963-17-17%^^xsd:date ; time:hasTime [ time:hasBeginning [ time:inXSDDate %1956-01-11%^^xsd:date ]  ] .</v>
      </c>
    </row>
    <row r="223" spans="1:14" x14ac:dyDescent="0.15">
      <c r="A223" s="1" t="s">
        <v>449</v>
      </c>
      <c r="B223" s="1" t="s">
        <v>450</v>
      </c>
      <c r="C223" s="1">
        <v>19400101</v>
      </c>
      <c r="D223" s="1">
        <v>19940701</v>
      </c>
      <c r="E223" t="str">
        <f t="shared" si="30"/>
        <v>1209</v>
      </c>
      <c r="F223" t="str">
        <f t="shared" si="31"/>
        <v>1940</v>
      </c>
      <c r="G223" t="str">
        <f t="shared" si="32"/>
        <v>01</v>
      </c>
      <c r="H223" t="str">
        <f t="shared" si="33"/>
        <v>01</v>
      </c>
      <c r="I223" t="str">
        <f t="shared" si="34"/>
        <v>%1940-01-01%^^xsd:date</v>
      </c>
      <c r="J223" t="str">
        <f t="shared" si="35"/>
        <v>1994</v>
      </c>
      <c r="K223" t="str">
        <f t="shared" si="36"/>
        <v>07</v>
      </c>
      <c r="L223" t="str">
        <f t="shared" si="37"/>
        <v>01</v>
      </c>
      <c r="M223" t="str">
        <f t="shared" si="38"/>
        <v>%1994-01-01%^^xsd:date</v>
      </c>
      <c r="N223" t="str">
        <f t="shared" si="39"/>
        <v>:1209 a crs:CommonwealthOrganisation ; schema:name %Headquarters, RAAF Station, Darwin/ (from 1956) Headquarters, RAAF Base, Darwin [Northern Territory]% ; schema:startDate %1940-01-01%^^xsd:date ; schema:endDate %1994-01-01%^^xsd:date ; time:hasTime [ time:hasBeginning [ time:inXSDDate %1940-01-01%^^xsd:date ]  ] .</v>
      </c>
    </row>
    <row r="224" spans="1:14" x14ac:dyDescent="0.15">
      <c r="A224" s="1" t="s">
        <v>451</v>
      </c>
      <c r="B224" s="1" t="s">
        <v>452</v>
      </c>
      <c r="C224" s="1">
        <v>19470626</v>
      </c>
      <c r="D224" s="1">
        <v>19740901</v>
      </c>
      <c r="E224" t="str">
        <f t="shared" si="30"/>
        <v>0121</v>
      </c>
      <c r="F224" t="str">
        <f t="shared" si="31"/>
        <v>1947</v>
      </c>
      <c r="G224" t="str">
        <f t="shared" si="32"/>
        <v>06</v>
      </c>
      <c r="H224" t="str">
        <f t="shared" si="33"/>
        <v>26</v>
      </c>
      <c r="I224" t="str">
        <f t="shared" si="34"/>
        <v>%1947-06-26%^^xsd:date</v>
      </c>
      <c r="J224" t="str">
        <f t="shared" si="35"/>
        <v>1974</v>
      </c>
      <c r="K224" t="str">
        <f t="shared" si="36"/>
        <v>09</v>
      </c>
      <c r="L224" t="str">
        <f t="shared" si="37"/>
        <v>01</v>
      </c>
      <c r="M224" t="str">
        <f t="shared" si="38"/>
        <v>%1974-01-01%^^xsd:date</v>
      </c>
      <c r="N224" t="str">
        <f t="shared" si="39"/>
        <v>:0121 a crs:CommonwealthOrganisation ; schema:name %Australian Apple and Pear Board [II]% ; schema:startDate %1947-06-26%^^xsd:date ; schema:endDate %1974-01-01%^^xsd:date ; time:hasTime [ time:hasBeginning [ time:inXSDDate %1947-06-26%^^xsd:date ]  ] .</v>
      </c>
    </row>
    <row r="225" spans="1:14" x14ac:dyDescent="0.15">
      <c r="A225" s="1" t="s">
        <v>453</v>
      </c>
      <c r="B225" s="1" t="s">
        <v>454</v>
      </c>
      <c r="C225" s="1">
        <v>19420707</v>
      </c>
      <c r="D225" s="1">
        <v>19741213</v>
      </c>
      <c r="E225" t="str">
        <f t="shared" si="30"/>
        <v>1210</v>
      </c>
      <c r="F225" t="str">
        <f t="shared" si="31"/>
        <v>1942</v>
      </c>
      <c r="G225" t="str">
        <f t="shared" si="32"/>
        <v>07</v>
      </c>
      <c r="H225" t="str">
        <f t="shared" si="33"/>
        <v>07</v>
      </c>
      <c r="I225" t="str">
        <f t="shared" si="34"/>
        <v>%1942-07-07%^^xsd:date</v>
      </c>
      <c r="J225" t="str">
        <f t="shared" si="35"/>
        <v>1974</v>
      </c>
      <c r="K225" t="str">
        <f t="shared" si="36"/>
        <v>12</v>
      </c>
      <c r="L225" t="str">
        <f t="shared" si="37"/>
        <v>13</v>
      </c>
      <c r="M225" t="str">
        <f t="shared" si="38"/>
        <v>%1974-13-13%^^xsd:date</v>
      </c>
      <c r="N225" t="str">
        <f t="shared" si="39"/>
        <v>:1210 a crs:CommonwealthOrganisation ; schema:name %RAAF No 5 Airfield Construction Squadron% ; schema:startDate %1942-07-07%^^xsd:date ; schema:endDate %1974-13-13%^^xsd:date ; time:hasTime [ time:hasBeginning [ time:inXSDDate %1942-07-07%^^xsd:date ]  ] .</v>
      </c>
    </row>
    <row r="226" spans="1:14" x14ac:dyDescent="0.15">
      <c r="A226" s="1" t="s">
        <v>455</v>
      </c>
      <c r="B226" s="1" t="s">
        <v>456</v>
      </c>
      <c r="C226" s="1">
        <v>19640101</v>
      </c>
      <c r="D226" s="1">
        <v>19661101</v>
      </c>
      <c r="E226" t="str">
        <f t="shared" si="30"/>
        <v>1211</v>
      </c>
      <c r="F226" t="str">
        <f t="shared" si="31"/>
        <v>1964</v>
      </c>
      <c r="G226" t="str">
        <f t="shared" si="32"/>
        <v>01</v>
      </c>
      <c r="H226" t="str">
        <f t="shared" si="33"/>
        <v>01</v>
      </c>
      <c r="I226" t="str">
        <f t="shared" si="34"/>
        <v>%1964-01-01%^^xsd:date</v>
      </c>
      <c r="J226" t="str">
        <f t="shared" si="35"/>
        <v>1966</v>
      </c>
      <c r="K226" t="str">
        <f t="shared" si="36"/>
        <v>11</v>
      </c>
      <c r="L226" t="str">
        <f t="shared" si="37"/>
        <v>01</v>
      </c>
      <c r="M226" t="str">
        <f t="shared" si="38"/>
        <v>%1966-01-01%^^xsd:date</v>
      </c>
      <c r="N226" t="str">
        <f t="shared" si="39"/>
        <v>:1211 a crs:CommonwealthOrganisation ; schema:name %RAAF No. 5 Squadron Detachment, Darwin [Northern Territory]% ; schema:startDate %1964-01-01%^^xsd:date ; schema:endDate %1966-01-01%^^xsd:date ; time:hasTime [ time:hasBeginning [ time:inXSDDate %1964-01-01%^^xsd:date ]  ] .</v>
      </c>
    </row>
    <row r="227" spans="1:14" x14ac:dyDescent="0.15">
      <c r="A227" s="1" t="s">
        <v>457</v>
      </c>
      <c r="B227" s="1" t="s">
        <v>458</v>
      </c>
      <c r="C227" s="1">
        <v>19650601</v>
      </c>
      <c r="D227" s="1">
        <v>19680916</v>
      </c>
      <c r="E227" t="str">
        <f t="shared" si="30"/>
        <v>1212</v>
      </c>
      <c r="F227" t="str">
        <f t="shared" si="31"/>
        <v>1965</v>
      </c>
      <c r="G227" t="str">
        <f t="shared" si="32"/>
        <v>06</v>
      </c>
      <c r="H227" t="str">
        <f t="shared" si="33"/>
        <v>01</v>
      </c>
      <c r="I227" t="str">
        <f t="shared" si="34"/>
        <v>%1965-06-01%^^xsd:date</v>
      </c>
      <c r="J227" t="str">
        <f t="shared" si="35"/>
        <v>1968</v>
      </c>
      <c r="K227" t="str">
        <f t="shared" si="36"/>
        <v>09</v>
      </c>
      <c r="L227" t="str">
        <f t="shared" si="37"/>
        <v>16</v>
      </c>
      <c r="M227" t="str">
        <f t="shared" si="38"/>
        <v>%1968-16-16%^^xsd:date</v>
      </c>
      <c r="N227" t="str">
        <f t="shared" si="39"/>
        <v>:1212 a crs:CommonwealthOrganisation ; schema:name %RAAF No 30 (SAM) Squadron, Detachment 'A', Darwin [Northern Territory]% ; schema:startDate %1965-06-01%^^xsd:date ; schema:endDate %1968-16-16%^^xsd:date ; time:hasTime [ time:hasBeginning [ time:inXSDDate %1965-06-01%^^xsd:date ]  ] .</v>
      </c>
    </row>
    <row r="228" spans="1:14" x14ac:dyDescent="0.15">
      <c r="A228" s="1" t="s">
        <v>459</v>
      </c>
      <c r="B228" s="1" t="s">
        <v>460</v>
      </c>
      <c r="C228" s="1">
        <v>19420115</v>
      </c>
      <c r="D228" s="1">
        <v>19551231</v>
      </c>
      <c r="E228" t="str">
        <f t="shared" si="30"/>
        <v>1213</v>
      </c>
      <c r="F228" t="str">
        <f t="shared" si="31"/>
        <v>1942</v>
      </c>
      <c r="G228" t="str">
        <f t="shared" si="32"/>
        <v>01</v>
      </c>
      <c r="H228" t="str">
        <f t="shared" si="33"/>
        <v>15</v>
      </c>
      <c r="I228" t="str">
        <f t="shared" si="34"/>
        <v>%1942-01-15%^^xsd:date</v>
      </c>
      <c r="J228" t="str">
        <f t="shared" si="35"/>
        <v>1955</v>
      </c>
      <c r="K228" t="str">
        <f t="shared" si="36"/>
        <v>12</v>
      </c>
      <c r="L228" t="str">
        <f t="shared" si="37"/>
        <v>31</v>
      </c>
      <c r="M228" t="str">
        <f t="shared" si="38"/>
        <v>%1955-31-31%^^xsd:date</v>
      </c>
      <c r="N228" t="str">
        <f t="shared" si="39"/>
        <v>:1213 a crs:CommonwealthOrganisation ; schema:name %RAAF Headquarters North Western Area, Darwin [Northern Territory]% ; schema:startDate %1942-01-15%^^xsd:date ; schema:endDate %1955-31-31%^^xsd:date ; time:hasTime [ time:hasBeginning [ time:inXSDDate %1942-01-15%^^xsd:date ]  ] .</v>
      </c>
    </row>
    <row r="229" spans="1:14" x14ac:dyDescent="0.15">
      <c r="A229" s="1" t="s">
        <v>461</v>
      </c>
      <c r="B229" s="1" t="s">
        <v>462</v>
      </c>
      <c r="C229" s="1">
        <v>19660101</v>
      </c>
      <c r="D229" s="1">
        <v>19831231</v>
      </c>
      <c r="E229" t="str">
        <f t="shared" si="30"/>
        <v>1214</v>
      </c>
      <c r="F229" t="str">
        <f t="shared" si="31"/>
        <v>1966</v>
      </c>
      <c r="G229" t="str">
        <f t="shared" si="32"/>
        <v>01</v>
      </c>
      <c r="H229" t="str">
        <f t="shared" si="33"/>
        <v>01</v>
      </c>
      <c r="I229" t="str">
        <f t="shared" si="34"/>
        <v>%1966-01-01%^^xsd:date</v>
      </c>
      <c r="J229" t="str">
        <f t="shared" si="35"/>
        <v>1983</v>
      </c>
      <c r="K229" t="str">
        <f t="shared" si="36"/>
        <v>12</v>
      </c>
      <c r="L229" t="str">
        <f t="shared" si="37"/>
        <v>31</v>
      </c>
      <c r="M229" t="str">
        <f t="shared" si="38"/>
        <v>%1983-31-31%^^xsd:date</v>
      </c>
      <c r="N229" t="str">
        <f t="shared" si="39"/>
        <v>:1214 a crs:CommonwealthOrganisation ; schema:name %RAAF No 75 Squadron Detachment, Darwin [Northern Territory]% ; schema:startDate %1966-01-01%^^xsd:date ; schema:endDate %1983-31-31%^^xsd:date ; time:hasTime [ time:hasBeginning [ time:inXSDDate %1966-01-01%^^xsd:date ]  ] .</v>
      </c>
    </row>
    <row r="230" spans="1:14" x14ac:dyDescent="0.15">
      <c r="A230" s="1" t="s">
        <v>463</v>
      </c>
      <c r="B230" s="1" t="s">
        <v>464</v>
      </c>
      <c r="C230" s="1">
        <v>18260301</v>
      </c>
      <c r="D230" s="1">
        <v>18820831</v>
      </c>
      <c r="E230" t="str">
        <f t="shared" si="30"/>
        <v>1215</v>
      </c>
      <c r="F230" t="str">
        <f t="shared" si="31"/>
        <v>1826</v>
      </c>
      <c r="G230" t="str">
        <f t="shared" si="32"/>
        <v>03</v>
      </c>
      <c r="H230" t="str">
        <f t="shared" si="33"/>
        <v>01</v>
      </c>
      <c r="I230" t="str">
        <f t="shared" si="34"/>
        <v>%1826-03-01%^^xsd:date</v>
      </c>
      <c r="J230" t="str">
        <f t="shared" si="35"/>
        <v>1882</v>
      </c>
      <c r="K230" t="str">
        <f t="shared" si="36"/>
        <v>08</v>
      </c>
      <c r="L230" t="str">
        <f t="shared" si="37"/>
        <v>31</v>
      </c>
      <c r="M230" t="str">
        <f t="shared" si="38"/>
        <v>%1882-31-31%^^xsd:date</v>
      </c>
      <c r="N230" t="str">
        <f t="shared" si="39"/>
        <v>:1215 a crs:CommonwealthOrganisation ; schema:name %Colonial Secretary's Office, Van Dieman's Land / Tasmania% ; schema:startDate %1826-03-01%^^xsd:date ; schema:endDate %1882-31-31%^^xsd:date ; time:hasTime [ time:hasBeginning [ time:inXSDDate %1826-03-01%^^xsd:date ]  ] .</v>
      </c>
    </row>
    <row r="231" spans="1:14" x14ac:dyDescent="0.15">
      <c r="A231" s="1" t="s">
        <v>465</v>
      </c>
      <c r="B231" s="1" t="s">
        <v>466</v>
      </c>
      <c r="C231" s="1">
        <v>18820901</v>
      </c>
      <c r="D231" s="1">
        <v>19241231</v>
      </c>
      <c r="E231" t="str">
        <f t="shared" si="30"/>
        <v>1216</v>
      </c>
      <c r="F231" t="str">
        <f t="shared" si="31"/>
        <v>1882</v>
      </c>
      <c r="G231" t="str">
        <f t="shared" si="32"/>
        <v>09</v>
      </c>
      <c r="H231" t="str">
        <f t="shared" si="33"/>
        <v>01</v>
      </c>
      <c r="I231" t="str">
        <f t="shared" si="34"/>
        <v>%1882-09-01%^^xsd:date</v>
      </c>
      <c r="J231" t="str">
        <f t="shared" si="35"/>
        <v>1924</v>
      </c>
      <c r="K231" t="str">
        <f t="shared" si="36"/>
        <v>12</v>
      </c>
      <c r="L231" t="str">
        <f t="shared" si="37"/>
        <v>31</v>
      </c>
      <c r="M231" t="str">
        <f t="shared" si="38"/>
        <v>%1924-31-31%^^xsd:date</v>
      </c>
      <c r="N231" t="str">
        <f t="shared" si="39"/>
        <v>:1216 a crs:CommonwealthOrganisation ; schema:name %General Register Office/ Office of Government Statistician and General Registrar (Registrar-General)/ (Statistical and General Registry Department to 1907, then Statistical and Registration Department)% ; schema:startDate %1882-09-01%^^xsd:date ; schema:endDate %1924-31-31%^^xsd:date ; time:hasTime [ time:hasBeginning [ time:inXSDDate %1882-09-01%^^xsd:date ]  ] .</v>
      </c>
    </row>
    <row r="232" spans="1:14" x14ac:dyDescent="0.15">
      <c r="A232" s="1" t="s">
        <v>467</v>
      </c>
      <c r="B232" s="1" t="s">
        <v>468</v>
      </c>
      <c r="C232" s="1">
        <v>18820801</v>
      </c>
      <c r="D232" s="1">
        <v>19451231</v>
      </c>
      <c r="E232" t="str">
        <f t="shared" si="30"/>
        <v>1217</v>
      </c>
      <c r="F232" t="str">
        <f t="shared" si="31"/>
        <v>1882</v>
      </c>
      <c r="G232" t="str">
        <f t="shared" si="32"/>
        <v>08</v>
      </c>
      <c r="H232" t="str">
        <f t="shared" si="33"/>
        <v>01</v>
      </c>
      <c r="I232" t="str">
        <f t="shared" si="34"/>
        <v>%1882-08-01%^^xsd:date</v>
      </c>
      <c r="J232" t="str">
        <f t="shared" si="35"/>
        <v>1945</v>
      </c>
      <c r="K232" t="str">
        <f t="shared" si="36"/>
        <v>12</v>
      </c>
      <c r="L232" t="str">
        <f t="shared" si="37"/>
        <v>31</v>
      </c>
      <c r="M232" t="str">
        <f t="shared" si="38"/>
        <v>%1945-31-31%^^xsd:date</v>
      </c>
      <c r="N232" t="str">
        <f t="shared" si="39"/>
        <v>:1217 a crs:CommonwealthOrganisation ; schema:name %[Tasmanian] Chief Secretary's Office% ; schema:startDate %1882-08-01%^^xsd:date ; schema:endDate %1945-31-31%^^xsd:date ; time:hasTime [ time:hasBeginning [ time:inXSDDate %1882-08-01%^^xsd:date ]  ] .</v>
      </c>
    </row>
    <row r="233" spans="1:14" x14ac:dyDescent="0.15">
      <c r="A233" s="1" t="s">
        <v>469</v>
      </c>
      <c r="B233" s="1" t="s">
        <v>470</v>
      </c>
      <c r="C233" s="1">
        <v>19010101</v>
      </c>
      <c r="D233" s="1">
        <v>19111231</v>
      </c>
      <c r="E233" t="str">
        <f t="shared" si="30"/>
        <v>1218</v>
      </c>
      <c r="F233" t="str">
        <f t="shared" si="31"/>
        <v>1901</v>
      </c>
      <c r="G233" t="str">
        <f t="shared" si="32"/>
        <v>01</v>
      </c>
      <c r="H233" t="str">
        <f t="shared" si="33"/>
        <v>01</v>
      </c>
      <c r="I233" t="str">
        <f t="shared" si="34"/>
        <v>%1901-01-01%^^xsd:date</v>
      </c>
      <c r="J233" t="str">
        <f t="shared" si="35"/>
        <v>1911</v>
      </c>
      <c r="K233" t="str">
        <f t="shared" si="36"/>
        <v>12</v>
      </c>
      <c r="L233" t="str">
        <f t="shared" si="37"/>
        <v>31</v>
      </c>
      <c r="M233" t="str">
        <f t="shared" si="38"/>
        <v>%1911-31-31%^^xsd:date</v>
      </c>
      <c r="N233" t="str">
        <f t="shared" si="39"/>
        <v>:1218 a crs:CommonwealthOrganisation ; schema:name %Commonwealth Military Forces, Queensland, (District) Headquarters% ; schema:startDate %1901-01-01%^^xsd:date ; schema:endDate %1911-31-31%^^xsd:date ; time:hasTime [ time:hasBeginning [ time:inXSDDate %1901-01-01%^^xsd:date ]  ] .</v>
      </c>
    </row>
    <row r="234" spans="1:14" x14ac:dyDescent="0.15">
      <c r="A234" s="1" t="s">
        <v>471</v>
      </c>
      <c r="B234" s="1" t="s">
        <v>472</v>
      </c>
      <c r="C234" s="1">
        <v>19110101</v>
      </c>
      <c r="D234" s="1">
        <v>19210430</v>
      </c>
      <c r="E234" t="str">
        <f t="shared" si="30"/>
        <v>1219</v>
      </c>
      <c r="F234" t="str">
        <f t="shared" si="31"/>
        <v>1911</v>
      </c>
      <c r="G234" t="str">
        <f t="shared" si="32"/>
        <v>01</v>
      </c>
      <c r="H234" t="str">
        <f t="shared" si="33"/>
        <v>01</v>
      </c>
      <c r="I234" t="str">
        <f t="shared" si="34"/>
        <v>%1911-01-01%^^xsd:date</v>
      </c>
      <c r="J234" t="str">
        <f t="shared" si="35"/>
        <v>1921</v>
      </c>
      <c r="K234" t="str">
        <f t="shared" si="36"/>
        <v>04</v>
      </c>
      <c r="L234" t="str">
        <f t="shared" si="37"/>
        <v>30</v>
      </c>
      <c r="M234" t="str">
        <f t="shared" si="38"/>
        <v>%1921-30-30%^^xsd:date</v>
      </c>
      <c r="N234" t="str">
        <f t="shared" si="39"/>
        <v>:1219 a crs:CommonwealthOrganisation ; schema:name %Headquarters, 1 Military District, Commonwealth (Australian) Military Forces% ; schema:startDate %1911-01-01%^^xsd:date ; schema:endDate %1921-30-30%^^xsd:date ; time:hasTime [ time:hasBeginning [ time:inXSDDate %1911-01-01%^^xsd:date ]  ] .</v>
      </c>
    </row>
    <row r="235" spans="1:14" x14ac:dyDescent="0.15">
      <c r="A235" s="1" t="s">
        <v>473</v>
      </c>
      <c r="B235" s="1" t="s">
        <v>474</v>
      </c>
      <c r="C235" s="1">
        <v>19401206</v>
      </c>
      <c r="D235" s="1">
        <v>19530228</v>
      </c>
      <c r="E235" t="str">
        <f t="shared" si="30"/>
        <v>0122</v>
      </c>
      <c r="F235" t="str">
        <f t="shared" si="31"/>
        <v>1940</v>
      </c>
      <c r="G235" t="str">
        <f t="shared" si="32"/>
        <v>12</v>
      </c>
      <c r="H235" t="str">
        <f t="shared" si="33"/>
        <v>06</v>
      </c>
      <c r="I235" t="str">
        <f t="shared" si="34"/>
        <v>%1940-12-06%^^xsd:date</v>
      </c>
      <c r="J235" t="str">
        <f t="shared" si="35"/>
        <v>1953</v>
      </c>
      <c r="K235" t="str">
        <f t="shared" si="36"/>
        <v>02</v>
      </c>
      <c r="L235" t="str">
        <f t="shared" si="37"/>
        <v>28</v>
      </c>
      <c r="M235" t="str">
        <f t="shared" si="38"/>
        <v>%1953-28-28%^^xsd:date</v>
      </c>
      <c r="N235" t="str">
        <f t="shared" si="39"/>
        <v>:0122 a crs:CommonwealthOrganisation ; schema:name %Australian Apple and Pear Marketing Board% ; schema:startDate %1940-12-06%^^xsd:date ; schema:endDate %1953-28-28%^^xsd:date ; time:hasTime [ time:hasBeginning [ time:inXSDDate %1940-12-06%^^xsd:date ]  ] .</v>
      </c>
    </row>
    <row r="236" spans="1:14" x14ac:dyDescent="0.15">
      <c r="A236" s="1" t="s">
        <v>475</v>
      </c>
      <c r="B236" s="1" t="s">
        <v>476</v>
      </c>
      <c r="C236" s="1">
        <v>19210501</v>
      </c>
      <c r="D236" s="1">
        <v>19391031</v>
      </c>
      <c r="E236" t="str">
        <f t="shared" si="30"/>
        <v>1220</v>
      </c>
      <c r="F236" t="str">
        <f t="shared" si="31"/>
        <v>1921</v>
      </c>
      <c r="G236" t="str">
        <f t="shared" si="32"/>
        <v>05</v>
      </c>
      <c r="H236" t="str">
        <f t="shared" si="33"/>
        <v>01</v>
      </c>
      <c r="I236" t="str">
        <f t="shared" si="34"/>
        <v>%1921-05-01%^^xsd:date</v>
      </c>
      <c r="J236" t="str">
        <f t="shared" si="35"/>
        <v>1939</v>
      </c>
      <c r="K236" t="str">
        <f t="shared" si="36"/>
        <v>10</v>
      </c>
      <c r="L236" t="str">
        <f t="shared" si="37"/>
        <v>31</v>
      </c>
      <c r="M236" t="str">
        <f t="shared" si="38"/>
        <v>%1939-31-31%^^xsd:date</v>
      </c>
      <c r="N236" t="str">
        <f t="shared" si="39"/>
        <v>:1220 a crs:CommonwealthOrganisation ; schema:name %1 District Base, Australian Military Forces% ; schema:startDate %1921-05-01%^^xsd:date ; schema:endDate %1939-31-31%^^xsd:date ; time:hasTime [ time:hasBeginning [ time:inXSDDate %1921-05-01%^^xsd:date ]  ] .</v>
      </c>
    </row>
    <row r="237" spans="1:14" x14ac:dyDescent="0.15">
      <c r="A237" s="1" t="s">
        <v>477</v>
      </c>
      <c r="B237" s="1" t="s">
        <v>478</v>
      </c>
      <c r="C237" s="1">
        <v>19391013</v>
      </c>
      <c r="D237" s="1">
        <v>19420331</v>
      </c>
      <c r="E237" t="str">
        <f t="shared" si="30"/>
        <v>1221</v>
      </c>
      <c r="F237" t="str">
        <f t="shared" si="31"/>
        <v>1939</v>
      </c>
      <c r="G237" t="str">
        <f t="shared" si="32"/>
        <v>10</v>
      </c>
      <c r="H237" t="str">
        <f t="shared" si="33"/>
        <v>13</v>
      </c>
      <c r="I237" t="str">
        <f t="shared" si="34"/>
        <v>%1939-10-13%^^xsd:date</v>
      </c>
      <c r="J237" t="str">
        <f t="shared" si="35"/>
        <v>1942</v>
      </c>
      <c r="K237" t="str">
        <f t="shared" si="36"/>
        <v>03</v>
      </c>
      <c r="L237" t="str">
        <f t="shared" si="37"/>
        <v>31</v>
      </c>
      <c r="M237" t="str">
        <f t="shared" si="38"/>
        <v>%1942-31-31%^^xsd:date</v>
      </c>
      <c r="N237" t="str">
        <f t="shared" si="39"/>
        <v>:1221 a crs:CommonwealthOrganisation ; schema:name %Command Headquarters, Northern Command [I], Australian Military Forces% ; schema:startDate %1939-10-13%^^xsd:date ; schema:endDate %1942-31-31%^^xsd:date ; time:hasTime [ time:hasBeginning [ time:inXSDDate %1939-10-13%^^xsd:date ]  ] .</v>
      </c>
    </row>
    <row r="238" spans="1:14" x14ac:dyDescent="0.15">
      <c r="A238" s="1" t="s">
        <v>479</v>
      </c>
      <c r="B238" s="1" t="s">
        <v>480</v>
      </c>
      <c r="C238" s="1">
        <v>19420401</v>
      </c>
      <c r="D238" s="1">
        <v>19460228</v>
      </c>
      <c r="E238" t="str">
        <f t="shared" si="30"/>
        <v>1222</v>
      </c>
      <c r="F238" t="str">
        <f t="shared" si="31"/>
        <v>1942</v>
      </c>
      <c r="G238" t="str">
        <f t="shared" si="32"/>
        <v>04</v>
      </c>
      <c r="H238" t="str">
        <f t="shared" si="33"/>
        <v>01</v>
      </c>
      <c r="I238" t="str">
        <f t="shared" si="34"/>
        <v>%1942-04-01%^^xsd:date</v>
      </c>
      <c r="J238" t="str">
        <f t="shared" si="35"/>
        <v>1946</v>
      </c>
      <c r="K238" t="str">
        <f t="shared" si="36"/>
        <v>02</v>
      </c>
      <c r="L238" t="str">
        <f t="shared" si="37"/>
        <v>28</v>
      </c>
      <c r="M238" t="str">
        <f t="shared" si="38"/>
        <v>%1946-28-28%^^xsd:date</v>
      </c>
      <c r="N238" t="str">
        <f t="shared" si="39"/>
        <v>:1222 a crs:CommonwealthOrganisation ; schema:name %Headquarters, Queensland Lines of Communication Area, Australian Military Forces% ; schema:startDate %1942-04-01%^^xsd:date ; schema:endDate %1946-28-28%^^xsd:date ; time:hasTime [ time:hasBeginning [ time:inXSDDate %1942-04-01%^^xsd:date ]  ] .</v>
      </c>
    </row>
    <row r="239" spans="1:14" x14ac:dyDescent="0.15">
      <c r="A239" s="1" t="s">
        <v>481</v>
      </c>
      <c r="B239" s="1" t="s">
        <v>482</v>
      </c>
      <c r="C239" s="1">
        <v>19460301</v>
      </c>
      <c r="D239" s="1">
        <v>19731101</v>
      </c>
      <c r="E239" t="str">
        <f t="shared" si="30"/>
        <v>1223</v>
      </c>
      <c r="F239" t="str">
        <f t="shared" si="31"/>
        <v>1946</v>
      </c>
      <c r="G239" t="str">
        <f t="shared" si="32"/>
        <v>03</v>
      </c>
      <c r="H239" t="str">
        <f t="shared" si="33"/>
        <v>01</v>
      </c>
      <c r="I239" t="str">
        <f t="shared" si="34"/>
        <v>%1946-03-01%^^xsd:date</v>
      </c>
      <c r="J239" t="str">
        <f t="shared" si="35"/>
        <v>1973</v>
      </c>
      <c r="K239" t="str">
        <f t="shared" si="36"/>
        <v>11</v>
      </c>
      <c r="L239" t="str">
        <f t="shared" si="37"/>
        <v>01</v>
      </c>
      <c r="M239" t="str">
        <f t="shared" si="38"/>
        <v>%1973-01-01%^^xsd:date</v>
      </c>
      <c r="N239" t="str">
        <f t="shared" si="39"/>
        <v>:1223 a crs:CommonwealthOrganisation ; schema:name %Command Headquarters, Northern Command [II], Australian Military Forces% ; schema:startDate %1946-03-01%^^xsd:date ; schema:endDate %1973-01-01%^^xsd:date ; time:hasTime [ time:hasBeginning [ time:inXSDDate %1946-03-01%^^xsd:date ]  ] .</v>
      </c>
    </row>
    <row r="240" spans="1:14" x14ac:dyDescent="0.15">
      <c r="A240" s="1" t="s">
        <v>483</v>
      </c>
      <c r="B240" s="1" t="s">
        <v>484</v>
      </c>
      <c r="C240" s="1">
        <v>19400307</v>
      </c>
      <c r="D240" s="1">
        <v>19420515</v>
      </c>
      <c r="E240" t="str">
        <f t="shared" si="30"/>
        <v>1224</v>
      </c>
      <c r="F240" t="str">
        <f t="shared" si="31"/>
        <v>1940</v>
      </c>
      <c r="G240" t="str">
        <f t="shared" si="32"/>
        <v>03</v>
      </c>
      <c r="H240" t="str">
        <f t="shared" si="33"/>
        <v>07</v>
      </c>
      <c r="I240" t="str">
        <f t="shared" si="34"/>
        <v>%1940-03-07%^^xsd:date</v>
      </c>
      <c r="J240" t="str">
        <f t="shared" si="35"/>
        <v>1942</v>
      </c>
      <c r="K240" t="str">
        <f t="shared" si="36"/>
        <v>05</v>
      </c>
      <c r="L240" t="str">
        <f t="shared" si="37"/>
        <v>15</v>
      </c>
      <c r="M240" t="str">
        <f t="shared" si="38"/>
        <v>%1942-15-15%^^xsd:date</v>
      </c>
      <c r="N240" t="str">
        <f t="shared" si="39"/>
        <v>:1224 a crs:CommonwealthOrganisation ; schema:name %RAAF Headquarters Central Area% ; schema:startDate %1940-03-07%^^xsd:date ; schema:endDate %1942-15-15%^^xsd:date ; time:hasTime [ time:hasBeginning [ time:inXSDDate %1940-03-07%^^xsd:date ]  ] .</v>
      </c>
    </row>
    <row r="241" spans="1:14" x14ac:dyDescent="0.15">
      <c r="A241" s="1" t="s">
        <v>485</v>
      </c>
      <c r="B241" s="1" t="s">
        <v>486</v>
      </c>
      <c r="C241" s="1">
        <v>19420515</v>
      </c>
      <c r="D241" s="1">
        <v>19530831</v>
      </c>
      <c r="E241" t="str">
        <f t="shared" si="30"/>
        <v>1225</v>
      </c>
      <c r="F241" t="str">
        <f t="shared" si="31"/>
        <v>1942</v>
      </c>
      <c r="G241" t="str">
        <f t="shared" si="32"/>
        <v>05</v>
      </c>
      <c r="H241" t="str">
        <f t="shared" si="33"/>
        <v>15</v>
      </c>
      <c r="I241" t="str">
        <f t="shared" si="34"/>
        <v>%1942-05-15%^^xsd:date</v>
      </c>
      <c r="J241" t="str">
        <f t="shared" si="35"/>
        <v>1953</v>
      </c>
      <c r="K241" t="str">
        <f t="shared" si="36"/>
        <v>08</v>
      </c>
      <c r="L241" t="str">
        <f t="shared" si="37"/>
        <v>31</v>
      </c>
      <c r="M241" t="str">
        <f t="shared" si="38"/>
        <v>%1953-31-31%^^xsd:date</v>
      </c>
      <c r="N241" t="str">
        <f t="shared" si="39"/>
        <v>:1225 a crs:CommonwealthOrganisation ; schema:name %RAAF Headquarters Eastern Area, Penrith [New South Wales]% ; schema:startDate %1942-05-15%^^xsd:date ; schema:endDate %1953-31-31%^^xsd:date ; time:hasTime [ time:hasBeginning [ time:inXSDDate %1942-05-15%^^xsd:date ]  ] .</v>
      </c>
    </row>
    <row r="242" spans="1:14" x14ac:dyDescent="0.15">
      <c r="A242" s="1" t="s">
        <v>487</v>
      </c>
      <c r="B242" s="1" t="s">
        <v>488</v>
      </c>
      <c r="C242" s="1">
        <v>19530831</v>
      </c>
      <c r="D242" s="1">
        <v>19590914</v>
      </c>
      <c r="E242" t="str">
        <f t="shared" si="30"/>
        <v>1226</v>
      </c>
      <c r="F242" t="str">
        <f t="shared" si="31"/>
        <v>1953</v>
      </c>
      <c r="G242" t="str">
        <f t="shared" si="32"/>
        <v>08</v>
      </c>
      <c r="H242" t="str">
        <f t="shared" si="33"/>
        <v>31</v>
      </c>
      <c r="I242" t="str">
        <f t="shared" si="34"/>
        <v>%1953-08-31%^^xsd:date</v>
      </c>
      <c r="J242" t="str">
        <f t="shared" si="35"/>
        <v>1959</v>
      </c>
      <c r="K242" t="str">
        <f t="shared" si="36"/>
        <v>09</v>
      </c>
      <c r="L242" t="str">
        <f t="shared" si="37"/>
        <v>14</v>
      </c>
      <c r="M242" t="str">
        <f t="shared" si="38"/>
        <v>%1959-14-14%^^xsd:date</v>
      </c>
      <c r="N242" t="str">
        <f t="shared" si="39"/>
        <v>:1226 a crs:CommonwealthOrganisation ; schema:name %RAAF Headquarters Home Command, Penrith [New South Wales]% ; schema:startDate %1953-08-31%^^xsd:date ; schema:endDate %1959-14-14%^^xsd:date ; time:hasTime [ time:hasBeginning [ time:inXSDDate %1953-08-31%^^xsd:date ]  ] .</v>
      </c>
    </row>
    <row r="243" spans="1:14" x14ac:dyDescent="0.15">
      <c r="A243" s="1" t="s">
        <v>489</v>
      </c>
      <c r="B243" s="1" t="s">
        <v>490</v>
      </c>
      <c r="C243" s="1">
        <v>19510101</v>
      </c>
      <c r="D243" s="1">
        <v>19561231</v>
      </c>
      <c r="E243" t="str">
        <f t="shared" si="30"/>
        <v>1227</v>
      </c>
      <c r="F243" t="str">
        <f t="shared" si="31"/>
        <v>1951</v>
      </c>
      <c r="G243" t="str">
        <f t="shared" si="32"/>
        <v>01</v>
      </c>
      <c r="H243" t="str">
        <f t="shared" si="33"/>
        <v>01</v>
      </c>
      <c r="I243" t="str">
        <f t="shared" si="34"/>
        <v>%1951-01-01%^^xsd:date</v>
      </c>
      <c r="J243" t="str">
        <f t="shared" si="35"/>
        <v>1956</v>
      </c>
      <c r="K243" t="str">
        <f t="shared" si="36"/>
        <v>12</v>
      </c>
      <c r="L243" t="str">
        <f t="shared" si="37"/>
        <v>31</v>
      </c>
      <c r="M243" t="str">
        <f t="shared" si="38"/>
        <v>%1956-31-31%^^xsd:date</v>
      </c>
      <c r="N243" t="str">
        <f t="shared" si="39"/>
        <v>:1227 a crs:CommonwealthOrganisation ; schema:name %National Mapping Section% ; schema:startDate %1951-01-01%^^xsd:date ; schema:endDate %1956-31-31%^^xsd:date ; time:hasTime [ time:hasBeginning [ time:inXSDDate %1951-01-01%^^xsd:date ]  ] .</v>
      </c>
    </row>
    <row r="244" spans="1:14" x14ac:dyDescent="0.15">
      <c r="A244" s="1" t="s">
        <v>491</v>
      </c>
      <c r="B244" s="1" t="s">
        <v>492</v>
      </c>
      <c r="C244" s="1">
        <v>19660818</v>
      </c>
      <c r="D244" s="1">
        <v>19741001</v>
      </c>
      <c r="E244" t="str">
        <f t="shared" si="30"/>
        <v>1228</v>
      </c>
      <c r="F244" t="str">
        <f t="shared" si="31"/>
        <v>1966</v>
      </c>
      <c r="G244" t="str">
        <f t="shared" si="32"/>
        <v>08</v>
      </c>
      <c r="H244" t="str">
        <f t="shared" si="33"/>
        <v>18</v>
      </c>
      <c r="I244" t="str">
        <f t="shared" si="34"/>
        <v>%1966-08-18%^^xsd:date</v>
      </c>
      <c r="J244" t="str">
        <f t="shared" si="35"/>
        <v>1974</v>
      </c>
      <c r="K244" t="str">
        <f t="shared" si="36"/>
        <v>10</v>
      </c>
      <c r="L244" t="str">
        <f t="shared" si="37"/>
        <v>01</v>
      </c>
      <c r="M244" t="str">
        <f t="shared" si="38"/>
        <v>%1974-01-01%^^xsd:date</v>
      </c>
      <c r="N244" t="str">
        <f t="shared" si="39"/>
        <v>:1228 a crs:CommonwealthOrganisation ; schema:name %Office of the Commissioner of Trade Practices% ; schema:startDate %1966-08-18%^^xsd:date ; schema:endDate %1974-01-01%^^xsd:date ; time:hasTime [ time:hasBeginning [ time:inXSDDate %1966-08-18%^^xsd:date ]  ] .</v>
      </c>
    </row>
    <row r="245" spans="1:14" x14ac:dyDescent="0.15">
      <c r="A245" s="1" t="s">
        <v>493</v>
      </c>
      <c r="B245" s="1" t="s">
        <v>494</v>
      </c>
      <c r="C245" s="1">
        <v>19510430</v>
      </c>
      <c r="E245" t="str">
        <f t="shared" si="30"/>
        <v>1229</v>
      </c>
      <c r="F245" t="str">
        <f t="shared" si="31"/>
        <v>1951</v>
      </c>
      <c r="G245" t="str">
        <f t="shared" si="32"/>
        <v>04</v>
      </c>
      <c r="H245" t="str">
        <f t="shared" si="33"/>
        <v>30</v>
      </c>
      <c r="I245" t="str">
        <f t="shared" si="34"/>
        <v>%1951-04-30%^^xsd:date</v>
      </c>
      <c r="J245" t="str">
        <f t="shared" si="35"/>
        <v/>
      </c>
      <c r="K245" t="str">
        <f t="shared" si="36"/>
        <v/>
      </c>
      <c r="L245" t="str">
        <f t="shared" si="37"/>
        <v/>
      </c>
      <c r="M245" t="str">
        <f t="shared" si="38"/>
        <v/>
      </c>
      <c r="N245" t="str">
        <f t="shared" si="39"/>
        <v>:1229 a crs:CommonwealthOrganisation ; schema:name %[Northern Territory] Police Station, Elliott% ; schema:startDate %1951-04-30%^^xsd:date ; time:hasTime [ time:hasBeginning [ time:inXSDDate %1951-04-30%^^xsd:date ]  ] .</v>
      </c>
    </row>
    <row r="246" spans="1:14" x14ac:dyDescent="0.15">
      <c r="A246" s="1" t="s">
        <v>495</v>
      </c>
      <c r="B246" s="1" t="s">
        <v>496</v>
      </c>
      <c r="C246" s="1">
        <v>19391028</v>
      </c>
      <c r="D246" s="1">
        <v>19481231</v>
      </c>
      <c r="E246" t="str">
        <f t="shared" si="30"/>
        <v>0123</v>
      </c>
      <c r="F246" t="str">
        <f t="shared" si="31"/>
        <v>1939</v>
      </c>
      <c r="G246" t="str">
        <f t="shared" si="32"/>
        <v>10</v>
      </c>
      <c r="H246" t="str">
        <f t="shared" si="33"/>
        <v>28</v>
      </c>
      <c r="I246" t="str">
        <f t="shared" si="34"/>
        <v>%1939-10-28%^^xsd:date</v>
      </c>
      <c r="J246" t="str">
        <f t="shared" si="35"/>
        <v>1948</v>
      </c>
      <c r="K246" t="str">
        <f t="shared" si="36"/>
        <v>12</v>
      </c>
      <c r="L246" t="str">
        <f t="shared" si="37"/>
        <v>31</v>
      </c>
      <c r="M246" t="str">
        <f t="shared" si="38"/>
        <v>%1948-31-31%^^xsd:date</v>
      </c>
      <c r="N246" t="str">
        <f t="shared" si="39"/>
        <v>:0123 a crs:CommonwealthOrganisation ; schema:name %Australian Barley Board, Adelaide [South Australia]% ; schema:startDate %1939-10-28%^^xsd:date ; schema:endDate %1948-31-31%^^xsd:date ; time:hasTime [ time:hasBeginning [ time:inXSDDate %1939-10-28%^^xsd:date ]  ] .</v>
      </c>
    </row>
    <row r="247" spans="1:14" x14ac:dyDescent="0.15">
      <c r="A247" s="1" t="s">
        <v>497</v>
      </c>
      <c r="B247" s="1" t="s">
        <v>498</v>
      </c>
      <c r="C247" s="1">
        <v>19130101</v>
      </c>
      <c r="D247" s="1">
        <v>19511210</v>
      </c>
      <c r="E247" t="str">
        <f t="shared" si="30"/>
        <v>1230</v>
      </c>
      <c r="F247" t="str">
        <f t="shared" si="31"/>
        <v>1913</v>
      </c>
      <c r="G247" t="str">
        <f t="shared" si="32"/>
        <v>01</v>
      </c>
      <c r="H247" t="str">
        <f t="shared" si="33"/>
        <v>01</v>
      </c>
      <c r="I247" t="str">
        <f t="shared" si="34"/>
        <v>%1913-01-01%^^xsd:date</v>
      </c>
      <c r="J247" t="str">
        <f t="shared" si="35"/>
        <v>1951</v>
      </c>
      <c r="K247" t="str">
        <f t="shared" si="36"/>
        <v>12</v>
      </c>
      <c r="L247" t="str">
        <f t="shared" si="37"/>
        <v>10</v>
      </c>
      <c r="M247" t="str">
        <f t="shared" si="38"/>
        <v>%1951-10-10%^^xsd:date</v>
      </c>
      <c r="N247" t="str">
        <f t="shared" si="39"/>
        <v>:1230 a crs:CommonwealthOrganisation ; schema:name %Police Station, Newcastle Waters% ; schema:startDate %1913-01-01%^^xsd:date ; schema:endDate %1951-10-10%^^xsd:date ; time:hasTime [ time:hasBeginning [ time:inXSDDate %1913-01-01%^^xsd:date ]  ] .</v>
      </c>
    </row>
    <row r="248" spans="1:14" x14ac:dyDescent="0.15">
      <c r="A248" s="1" t="s">
        <v>499</v>
      </c>
      <c r="B248" s="1" t="s">
        <v>500</v>
      </c>
      <c r="C248" s="1">
        <v>19330101</v>
      </c>
      <c r="D248" s="1">
        <v>19381231</v>
      </c>
      <c r="E248" t="str">
        <f t="shared" si="30"/>
        <v>1231</v>
      </c>
      <c r="F248" t="str">
        <f t="shared" si="31"/>
        <v>1933</v>
      </c>
      <c r="G248" t="str">
        <f t="shared" si="32"/>
        <v>01</v>
      </c>
      <c r="H248" t="str">
        <f t="shared" si="33"/>
        <v>01</v>
      </c>
      <c r="I248" t="str">
        <f t="shared" si="34"/>
        <v>%1933-01-01%^^xsd:date</v>
      </c>
      <c r="J248" t="str">
        <f t="shared" si="35"/>
        <v>1938</v>
      </c>
      <c r="K248" t="str">
        <f t="shared" si="36"/>
        <v>12</v>
      </c>
      <c r="L248" t="str">
        <f t="shared" si="37"/>
        <v>31</v>
      </c>
      <c r="M248" t="str">
        <f t="shared" si="38"/>
        <v>%1938-31-31%^^xsd:date</v>
      </c>
      <c r="N248" t="str">
        <f t="shared" si="39"/>
        <v>:1231 a crs:CommonwealthOrganisation ; schema:name %Police Camp/ (by 1938) Station, Groote Eylandt [I]% ; schema:startDate %1933-01-01%^^xsd:date ; schema:endDate %1938-31-31%^^xsd:date ; time:hasTime [ time:hasBeginning [ time:inXSDDate %1933-01-01%^^xsd:date ]  ] .</v>
      </c>
    </row>
    <row r="249" spans="1:14" x14ac:dyDescent="0.15">
      <c r="A249" s="1" t="s">
        <v>501</v>
      </c>
      <c r="B249" s="1" t="s">
        <v>502</v>
      </c>
      <c r="C249" s="1">
        <v>19130101</v>
      </c>
      <c r="D249" s="1">
        <v>19190118</v>
      </c>
      <c r="E249" t="str">
        <f t="shared" si="30"/>
        <v>1232</v>
      </c>
      <c r="F249" t="str">
        <f t="shared" si="31"/>
        <v>1913</v>
      </c>
      <c r="G249" t="str">
        <f t="shared" si="32"/>
        <v>01</v>
      </c>
      <c r="H249" t="str">
        <f t="shared" si="33"/>
        <v>01</v>
      </c>
      <c r="I249" t="str">
        <f t="shared" si="34"/>
        <v>%1913-01-01%^^xsd:date</v>
      </c>
      <c r="J249" t="str">
        <f t="shared" si="35"/>
        <v>1919</v>
      </c>
      <c r="K249" t="str">
        <f t="shared" si="36"/>
        <v>01</v>
      </c>
      <c r="L249" t="str">
        <f t="shared" si="37"/>
        <v>18</v>
      </c>
      <c r="M249" t="str">
        <f t="shared" si="38"/>
        <v>%1919-18-18%^^xsd:date</v>
      </c>
      <c r="N249" t="str">
        <f t="shared" si="39"/>
        <v>:1232 a crs:CommonwealthOrganisation ; schema:name %Police Station, Bow Hills% ; schema:startDate %1913-01-01%^^xsd:date ; schema:endDate %1919-18-18%^^xsd:date ; time:hasTime [ time:hasBeginning [ time:inXSDDate %1913-01-01%^^xsd:date ]  ] .</v>
      </c>
    </row>
    <row r="250" spans="1:14" x14ac:dyDescent="0.15">
      <c r="A250" s="1" t="s">
        <v>503</v>
      </c>
      <c r="B250" s="1" t="s">
        <v>504</v>
      </c>
      <c r="C250" s="1">
        <v>18820101</v>
      </c>
      <c r="D250" s="1">
        <v>19271231</v>
      </c>
      <c r="E250" t="str">
        <f t="shared" si="30"/>
        <v>1233</v>
      </c>
      <c r="F250" t="str">
        <f t="shared" si="31"/>
        <v>1882</v>
      </c>
      <c r="G250" t="str">
        <f t="shared" si="32"/>
        <v>01</v>
      </c>
      <c r="H250" t="str">
        <f t="shared" si="33"/>
        <v>01</v>
      </c>
      <c r="I250" t="str">
        <f t="shared" si="34"/>
        <v>%1882-01-01%^^xsd:date</v>
      </c>
      <c r="J250" t="str">
        <f t="shared" si="35"/>
        <v>1927</v>
      </c>
      <c r="K250" t="str">
        <f t="shared" si="36"/>
        <v>12</v>
      </c>
      <c r="L250" t="str">
        <f t="shared" si="37"/>
        <v>31</v>
      </c>
      <c r="M250" t="str">
        <f t="shared" si="38"/>
        <v>%1927-31-31%^^xsd:date</v>
      </c>
      <c r="N250" t="str">
        <f t="shared" si="39"/>
        <v>:1233 a crs:CommonwealthOrganisation ; schema:name %Police Station, Gininderra% ; schema:startDate %1882-01-01%^^xsd:date ; schema:endDate %1927-31-31%^^xsd:date ; time:hasTime [ time:hasBeginning [ time:inXSDDate %1882-01-01%^^xsd:date ]  ] .</v>
      </c>
    </row>
    <row r="251" spans="1:14" x14ac:dyDescent="0.15">
      <c r="A251" s="1" t="s">
        <v>505</v>
      </c>
      <c r="B251" s="1" t="s">
        <v>506</v>
      </c>
      <c r="C251" s="1">
        <v>19221223</v>
      </c>
      <c r="D251" s="1">
        <v>19261203</v>
      </c>
      <c r="E251" t="str">
        <f t="shared" si="30"/>
        <v>1234</v>
      </c>
      <c r="F251" t="str">
        <f t="shared" si="31"/>
        <v>1922</v>
      </c>
      <c r="G251" t="str">
        <f t="shared" si="32"/>
        <v>12</v>
      </c>
      <c r="H251" t="str">
        <f t="shared" si="33"/>
        <v>23</v>
      </c>
      <c r="I251" t="str">
        <f t="shared" si="34"/>
        <v>%1922-12-23%^^xsd:date</v>
      </c>
      <c r="J251" t="str">
        <f t="shared" si="35"/>
        <v>1926</v>
      </c>
      <c r="K251" t="str">
        <f t="shared" si="36"/>
        <v>12</v>
      </c>
      <c r="L251" t="str">
        <f t="shared" si="37"/>
        <v>03</v>
      </c>
      <c r="M251" t="str">
        <f t="shared" si="38"/>
        <v>%1926-03-03%^^xsd:date</v>
      </c>
      <c r="N251" t="str">
        <f t="shared" si="39"/>
        <v>:1234 a crs:CommonwealthOrganisation ; schema:name %Police Station, Molonglo Settlement% ; schema:startDate %1922-12-23%^^xsd:date ; schema:endDate %1926-03-03%^^xsd:date ; time:hasTime [ time:hasBeginning [ time:inXSDDate %1922-12-23%^^xsd:date ]  ] .</v>
      </c>
    </row>
    <row r="252" spans="1:14" x14ac:dyDescent="0.15">
      <c r="A252" s="1" t="s">
        <v>507</v>
      </c>
      <c r="B252" s="1" t="s">
        <v>508</v>
      </c>
      <c r="C252" s="1">
        <v>19261203</v>
      </c>
      <c r="D252" s="1">
        <v>19639999</v>
      </c>
      <c r="E252" t="str">
        <f t="shared" si="30"/>
        <v>1235</v>
      </c>
      <c r="F252" t="str">
        <f t="shared" si="31"/>
        <v>1926</v>
      </c>
      <c r="G252" t="str">
        <f t="shared" si="32"/>
        <v>12</v>
      </c>
      <c r="H252" t="str">
        <f t="shared" si="33"/>
        <v>03</v>
      </c>
      <c r="I252" t="str">
        <f t="shared" si="34"/>
        <v>%1926-12-03%^^xsd:date</v>
      </c>
      <c r="J252" t="str">
        <f t="shared" si="35"/>
        <v>1963</v>
      </c>
      <c r="K252" t="str">
        <f t="shared" si="36"/>
        <v>99</v>
      </c>
      <c r="L252" t="str">
        <f t="shared" si="37"/>
        <v>99</v>
      </c>
      <c r="M252" t="str">
        <f t="shared" si="38"/>
        <v>%1963%^^xsd:gYear</v>
      </c>
      <c r="N252" t="str">
        <f t="shared" si="39"/>
        <v>:1235 a crs:CommonwealthOrganisation ; schema:name %Police Station, Canberra% ; schema:startDate %1926-12-03%^^xsd:date ; schema:endDate %1963%^^xsd:gYear ; time:hasTime [ time:hasBeginning [ time:inXSDDate %1926-12-03%^^xsd:date ]  ] .</v>
      </c>
    </row>
    <row r="253" spans="1:14" x14ac:dyDescent="0.15">
      <c r="A253" s="1" t="s">
        <v>509</v>
      </c>
      <c r="B253" s="1" t="s">
        <v>510</v>
      </c>
      <c r="C253" s="1">
        <v>19321218</v>
      </c>
      <c r="E253" t="str">
        <f t="shared" si="30"/>
        <v>1236</v>
      </c>
      <c r="F253" t="str">
        <f t="shared" si="31"/>
        <v>1932</v>
      </c>
      <c r="G253" t="str">
        <f t="shared" si="32"/>
        <v>12</v>
      </c>
      <c r="H253" t="str">
        <f t="shared" si="33"/>
        <v>18</v>
      </c>
      <c r="I253" t="str">
        <f t="shared" si="34"/>
        <v>%1932-12-18%^^xsd:date</v>
      </c>
      <c r="J253" t="str">
        <f t="shared" si="35"/>
        <v/>
      </c>
      <c r="K253" t="str">
        <f t="shared" si="36"/>
        <v/>
      </c>
      <c r="L253" t="str">
        <f t="shared" si="37"/>
        <v/>
      </c>
      <c r="M253" t="str">
        <f t="shared" si="38"/>
        <v/>
      </c>
      <c r="N253" t="str">
        <f t="shared" si="39"/>
        <v>:1236 a crs:CommonwealthOrganisation ; schema:name %Australian Federal Police, Police Station, Jervis Bay% ; schema:startDate %1932-12-18%^^xsd:date ; time:hasTime [ time:hasBeginning [ time:inXSDDate %1932-12-18%^^xsd:date ]  ] .</v>
      </c>
    </row>
    <row r="254" spans="1:14" x14ac:dyDescent="0.15">
      <c r="A254" s="1" t="s">
        <v>511</v>
      </c>
      <c r="B254" s="1" t="s">
        <v>512</v>
      </c>
      <c r="C254" s="1">
        <v>19140101</v>
      </c>
      <c r="D254" s="1">
        <v>19671231</v>
      </c>
      <c r="E254" t="str">
        <f t="shared" si="30"/>
        <v>1237</v>
      </c>
      <c r="F254" t="str">
        <f t="shared" si="31"/>
        <v>1914</v>
      </c>
      <c r="G254" t="str">
        <f t="shared" si="32"/>
        <v>01</v>
      </c>
      <c r="H254" t="str">
        <f t="shared" si="33"/>
        <v>01</v>
      </c>
      <c r="I254" t="str">
        <f t="shared" si="34"/>
        <v>%1914-01-01%^^xsd:date</v>
      </c>
      <c r="J254" t="str">
        <f t="shared" si="35"/>
        <v>1967</v>
      </c>
      <c r="K254" t="str">
        <f t="shared" si="36"/>
        <v>12</v>
      </c>
      <c r="L254" t="str">
        <f t="shared" si="37"/>
        <v>31</v>
      </c>
      <c r="M254" t="str">
        <f t="shared" si="38"/>
        <v>%1967-31-31%^^xsd:date</v>
      </c>
      <c r="N254" t="str">
        <f t="shared" si="39"/>
        <v>:1237 a crs:CommonwealthOrganisation ; schema:name %South Australian Harbors Board% ; schema:startDate %1914-01-01%^^xsd:date ; schema:endDate %1967-31-31%^^xsd:date ; time:hasTime [ time:hasBeginning [ time:inXSDDate %1914-01-01%^^xsd:date ]  ] .</v>
      </c>
    </row>
    <row r="255" spans="1:14" x14ac:dyDescent="0.15">
      <c r="A255" s="1" t="s">
        <v>513</v>
      </c>
      <c r="B255" s="1" t="s">
        <v>514</v>
      </c>
      <c r="C255" s="1">
        <v>19130401</v>
      </c>
      <c r="D255" s="1">
        <v>19280401</v>
      </c>
      <c r="E255" t="str">
        <f t="shared" si="30"/>
        <v>1238</v>
      </c>
      <c r="F255" t="str">
        <f t="shared" si="31"/>
        <v>1913</v>
      </c>
      <c r="G255" t="str">
        <f t="shared" si="32"/>
        <v>04</v>
      </c>
      <c r="H255" t="str">
        <f t="shared" si="33"/>
        <v>01</v>
      </c>
      <c r="I255" t="str">
        <f t="shared" si="34"/>
        <v>%1913-04-01%^^xsd:date</v>
      </c>
      <c r="J255" t="str">
        <f t="shared" si="35"/>
        <v>1928</v>
      </c>
      <c r="K255" t="str">
        <f t="shared" si="36"/>
        <v>04</v>
      </c>
      <c r="L255" t="str">
        <f t="shared" si="37"/>
        <v>01</v>
      </c>
      <c r="M255" t="str">
        <f t="shared" si="38"/>
        <v>%1928-01-01%^^xsd:date</v>
      </c>
      <c r="N255" t="str">
        <f t="shared" si="39"/>
        <v>:1238 a crs:CommonwealthOrganisation ; schema:name %Education Department% ; schema:startDate %1913-04-01%^^xsd:date ; schema:endDate %1928-01-01%^^xsd:date ; time:hasTime [ time:hasBeginning [ time:inXSDDate %1913-04-01%^^xsd:date ]  ] .</v>
      </c>
    </row>
    <row r="256" spans="1:14" x14ac:dyDescent="0.15">
      <c r="A256" s="1" t="s">
        <v>515</v>
      </c>
      <c r="B256" s="1" t="s">
        <v>516</v>
      </c>
      <c r="C256" s="1">
        <v>19190101</v>
      </c>
      <c r="D256" s="1">
        <v>19470714</v>
      </c>
      <c r="E256" t="str">
        <f t="shared" si="30"/>
        <v>1239</v>
      </c>
      <c r="F256" t="str">
        <f t="shared" si="31"/>
        <v>1919</v>
      </c>
      <c r="G256" t="str">
        <f t="shared" si="32"/>
        <v>01</v>
      </c>
      <c r="H256" t="str">
        <f t="shared" si="33"/>
        <v>01</v>
      </c>
      <c r="I256" t="str">
        <f t="shared" si="34"/>
        <v>%1919-01-01%^^xsd:date</v>
      </c>
      <c r="J256" t="str">
        <f t="shared" si="35"/>
        <v>1947</v>
      </c>
      <c r="K256" t="str">
        <f t="shared" si="36"/>
        <v>07</v>
      </c>
      <c r="L256" t="str">
        <f t="shared" si="37"/>
        <v>14</v>
      </c>
      <c r="M256" t="str">
        <f t="shared" si="38"/>
        <v>%1947-14-14%^^xsd:date</v>
      </c>
      <c r="N256" t="str">
        <f t="shared" si="39"/>
        <v>:1239 a crs:CommonwealthOrganisation ; schema:name %War Service Homes Commission, New South Wales Branch% ; schema:startDate %1919-01-01%^^xsd:date ; schema:endDate %1947-14-14%^^xsd:date ; time:hasTime [ time:hasBeginning [ time:inXSDDate %1919-01-01%^^xsd:date ]  ] .</v>
      </c>
    </row>
    <row r="257" spans="1:14" x14ac:dyDescent="0.15">
      <c r="A257" s="1" t="s">
        <v>517</v>
      </c>
      <c r="B257" s="1" t="s">
        <v>518</v>
      </c>
      <c r="C257" s="1">
        <v>19490315</v>
      </c>
      <c r="D257" s="1">
        <v>19770101</v>
      </c>
      <c r="E257" t="str">
        <f t="shared" si="30"/>
        <v>0124</v>
      </c>
      <c r="F257" t="str">
        <f t="shared" si="31"/>
        <v>1949</v>
      </c>
      <c r="G257" t="str">
        <f t="shared" si="32"/>
        <v>03</v>
      </c>
      <c r="H257" t="str">
        <f t="shared" si="33"/>
        <v>15</v>
      </c>
      <c r="I257" t="str">
        <f t="shared" si="34"/>
        <v>%1949-03-15%^^xsd:date</v>
      </c>
      <c r="J257" t="str">
        <f t="shared" si="35"/>
        <v>1977</v>
      </c>
      <c r="K257" t="str">
        <f t="shared" si="36"/>
        <v>01</v>
      </c>
      <c r="L257" t="str">
        <f t="shared" si="37"/>
        <v>01</v>
      </c>
      <c r="M257" t="str">
        <f t="shared" si="38"/>
        <v>%1977-01-01%^^xsd:date</v>
      </c>
      <c r="N257" t="str">
        <f t="shared" si="39"/>
        <v>:0124 a crs:CommonwealthOrganisation ; schema:name %Australian Broadcasting Control Board, Head Office% ; schema:startDate %1949-03-15%^^xsd:date ; schema:endDate %1977-01-01%^^xsd:date ; time:hasTime [ time:hasBeginning [ time:inXSDDate %1949-03-15%^^xsd:date ]  ] .</v>
      </c>
    </row>
    <row r="258" spans="1:14" x14ac:dyDescent="0.15">
      <c r="A258" s="1" t="s">
        <v>519</v>
      </c>
      <c r="B258" s="1" t="s">
        <v>520</v>
      </c>
      <c r="C258" s="1">
        <v>19660922</v>
      </c>
      <c r="D258" s="1">
        <v>19751007</v>
      </c>
      <c r="E258" t="str">
        <f t="shared" si="30"/>
        <v>1240</v>
      </c>
      <c r="F258" t="str">
        <f t="shared" si="31"/>
        <v>1966</v>
      </c>
      <c r="G258" t="str">
        <f t="shared" si="32"/>
        <v>09</v>
      </c>
      <c r="H258" t="str">
        <f t="shared" si="33"/>
        <v>22</v>
      </c>
      <c r="I258" t="str">
        <f t="shared" si="34"/>
        <v>%1966-09-22%^^xsd:date</v>
      </c>
      <c r="J258" t="str">
        <f t="shared" si="35"/>
        <v>1975</v>
      </c>
      <c r="K258" t="str">
        <f t="shared" si="36"/>
        <v>10</v>
      </c>
      <c r="L258" t="str">
        <f t="shared" si="37"/>
        <v>07</v>
      </c>
      <c r="M258" t="str">
        <f t="shared" si="38"/>
        <v>%1975-07-07%^^xsd:date</v>
      </c>
      <c r="N258" t="str">
        <f t="shared" si="39"/>
        <v>:1240 a crs:CommonwealthOrganisation ; schema:name %Property Branch (a) Department of the Interior [II] (to 1972) (b) Department of Services and Property% ; schema:startDate %1966-09-22%^^xsd:date ; schema:endDate %1975-07-07%^^xsd:date ; time:hasTime [ time:hasBeginning [ time:inXSDDate %1966-09-22%^^xsd:date ]  ] .</v>
      </c>
    </row>
    <row r="259" spans="1:14" x14ac:dyDescent="0.15">
      <c r="A259" s="1" t="s">
        <v>521</v>
      </c>
      <c r="B259" s="1" t="s">
        <v>522</v>
      </c>
      <c r="C259" s="1">
        <v>19600101</v>
      </c>
      <c r="E259" t="str">
        <f t="shared" ref="E259:E322" si="40">TEXT(SUBSTITUTE(A259, "CA ", ""), "0000")</f>
        <v>1243</v>
      </c>
      <c r="F259" t="str">
        <f t="shared" ref="F259:F322" si="41">LEFT(C259,4)</f>
        <v>1960</v>
      </c>
      <c r="G259" t="str">
        <f t="shared" ref="G259:G322" si="42">MID(C259,5,2)</f>
        <v>01</v>
      </c>
      <c r="H259" t="str">
        <f t="shared" ref="H259:H322" si="43">RIGHT(C259,2)</f>
        <v>01</v>
      </c>
      <c r="I259" t="str">
        <f t="shared" ref="I259:I322" si="44">IF(AND(G259+0&gt;=1,G259+0&lt;=12),CONCATENATE("%",F259,"-",G259,"-",H259,"%^^xsd:date"),CONCATENATE("%",F259,"%^^xsd:gYear"))</f>
        <v>%1960-01-01%^^xsd:date</v>
      </c>
      <c r="J259" t="str">
        <f t="shared" ref="J259:J322" si="45">LEFT(D259,4)</f>
        <v/>
      </c>
      <c r="K259" t="str">
        <f t="shared" ref="K259:K322" si="46">MID(D259,5,2)</f>
        <v/>
      </c>
      <c r="L259" t="str">
        <f t="shared" ref="L259:L322" si="47">RIGHT(D259,2)</f>
        <v/>
      </c>
      <c r="M259" t="str">
        <f t="shared" ref="M259:M322" si="48">IFERROR(IF(AND(K259+0&gt;=1,K259+0&lt;=12),CONCATENATE("%",J259,"-",L259,"-",L259,"%^^xsd:date"),CONCATENATE("%",J259,"%^^xsd:gYear")),"")</f>
        <v/>
      </c>
      <c r="N259" t="str">
        <f t="shared" ref="N259:N322" si="49">CONCATENATE(":",E259," a crs:CommonwealthOrganisation ; schema:name %",B259,"% ; schema:startDate ",I259, IF(M259="","",CONCATENATE(" ; schema:endDate ",M259)), " ; time:hasTime [ time:hasBeginning [ time:inXSDDate ", I259, " ] ", IF(O259="","",CONCATENATE(" ; time:hasEnd [ time:inXSDDate ",O259, " ] ")), " ] .")</f>
        <v>:1243 a crs:CommonwealthOrganisation ; schema:name %Administrator's Council, Northern Territory% ; schema:startDate %1960-01-01%^^xsd:date ; time:hasTime [ time:hasBeginning [ time:inXSDDate %1960-01-01%^^xsd:date ]  ] .</v>
      </c>
    </row>
    <row r="260" spans="1:14" x14ac:dyDescent="0.15">
      <c r="A260" s="1" t="s">
        <v>523</v>
      </c>
      <c r="B260" s="1" t="s">
        <v>524</v>
      </c>
      <c r="C260" s="1">
        <v>18590101</v>
      </c>
      <c r="D260" s="1">
        <v>18961231</v>
      </c>
      <c r="E260" t="str">
        <f t="shared" si="40"/>
        <v>1244</v>
      </c>
      <c r="F260" t="str">
        <f t="shared" si="41"/>
        <v>1859</v>
      </c>
      <c r="G260" t="str">
        <f t="shared" si="42"/>
        <v>01</v>
      </c>
      <c r="H260" t="str">
        <f t="shared" si="43"/>
        <v>01</v>
      </c>
      <c r="I260" t="str">
        <f t="shared" si="44"/>
        <v>%1859-01-01%^^xsd:date</v>
      </c>
      <c r="J260" t="str">
        <f t="shared" si="45"/>
        <v>1896</v>
      </c>
      <c r="K260" t="str">
        <f t="shared" si="46"/>
        <v>12</v>
      </c>
      <c r="L260" t="str">
        <f t="shared" si="47"/>
        <v>31</v>
      </c>
      <c r="M260" t="str">
        <f t="shared" si="48"/>
        <v>%1896-31-31%^^xsd:date</v>
      </c>
      <c r="N260" t="str">
        <f t="shared" si="49"/>
        <v>:1244 a crs:CommonwealthOrganisation ; schema:name %Colonial Secretary's Office, Queensland% ; schema:startDate %1859-01-01%^^xsd:date ; schema:endDate %1896-31-31%^^xsd:date ; time:hasTime [ time:hasBeginning [ time:inXSDDate %1859-01-01%^^xsd:date ]  ] .</v>
      </c>
    </row>
    <row r="261" spans="1:14" x14ac:dyDescent="0.15">
      <c r="A261" s="1" t="s">
        <v>525</v>
      </c>
      <c r="B261" s="1" t="s">
        <v>526</v>
      </c>
      <c r="C261" s="1">
        <v>18590101</v>
      </c>
      <c r="E261" t="str">
        <f t="shared" si="40"/>
        <v>1245</v>
      </c>
      <c r="F261" t="str">
        <f t="shared" si="41"/>
        <v>1859</v>
      </c>
      <c r="G261" t="str">
        <f t="shared" si="42"/>
        <v>01</v>
      </c>
      <c r="H261" t="str">
        <f t="shared" si="43"/>
        <v>01</v>
      </c>
      <c r="I261" t="str">
        <f t="shared" si="44"/>
        <v>%1859-01-01%^^xsd:date</v>
      </c>
      <c r="J261" t="str">
        <f t="shared" si="45"/>
        <v/>
      </c>
      <c r="K261" t="str">
        <f t="shared" si="46"/>
        <v/>
      </c>
      <c r="L261" t="str">
        <f t="shared" si="47"/>
        <v/>
      </c>
      <c r="M261" t="str">
        <f t="shared" si="48"/>
        <v/>
      </c>
      <c r="N261" t="str">
        <f t="shared" si="49"/>
        <v>:1245 a crs:CommonwealthOrganisation ; schema:name %[Queensland] Supreme Court Office% ; schema:startDate %1859-01-01%^^xsd:date ; time:hasTime [ time:hasBeginning [ time:inXSDDate %1859-01-01%^^xsd:date ]  ] .</v>
      </c>
    </row>
    <row r="262" spans="1:14" x14ac:dyDescent="0.15">
      <c r="A262" s="1" t="s">
        <v>527</v>
      </c>
      <c r="B262" s="1" t="s">
        <v>528</v>
      </c>
      <c r="C262" s="1">
        <v>18840101</v>
      </c>
      <c r="D262" s="1">
        <v>19061231</v>
      </c>
      <c r="E262" t="str">
        <f t="shared" si="40"/>
        <v>1246</v>
      </c>
      <c r="F262" t="str">
        <f t="shared" si="41"/>
        <v>1884</v>
      </c>
      <c r="G262" t="str">
        <f t="shared" si="42"/>
        <v>01</v>
      </c>
      <c r="H262" t="str">
        <f t="shared" si="43"/>
        <v>01</v>
      </c>
      <c r="I262" t="str">
        <f t="shared" si="44"/>
        <v>%1884-01-01%^^xsd:date</v>
      </c>
      <c r="J262" t="str">
        <f t="shared" si="45"/>
        <v>1906</v>
      </c>
      <c r="K262" t="str">
        <f t="shared" si="46"/>
        <v>12</v>
      </c>
      <c r="L262" t="str">
        <f t="shared" si="47"/>
        <v>31</v>
      </c>
      <c r="M262" t="str">
        <f t="shared" si="48"/>
        <v>%1906-31-31%^^xsd:date</v>
      </c>
      <c r="N262" t="str">
        <f t="shared" si="49"/>
        <v>:1246 a crs:CommonwealthOrganisation ; schema:name %Patent Office, Queensland% ; schema:startDate %1884-01-01%^^xsd:date ; schema:endDate %1906-31-31%^^xsd:date ; time:hasTime [ time:hasBeginning [ time:inXSDDate %1884-01-01%^^xsd:date ]  ] .</v>
      </c>
    </row>
    <row r="263" spans="1:14" x14ac:dyDescent="0.15">
      <c r="A263" s="1" t="s">
        <v>529</v>
      </c>
      <c r="B263" s="1" t="s">
        <v>530</v>
      </c>
      <c r="C263" s="1">
        <v>19360101</v>
      </c>
      <c r="E263" t="str">
        <f t="shared" si="40"/>
        <v>1247</v>
      </c>
      <c r="F263" t="str">
        <f t="shared" si="41"/>
        <v>1936</v>
      </c>
      <c r="G263" t="str">
        <f t="shared" si="42"/>
        <v>01</v>
      </c>
      <c r="H263" t="str">
        <f t="shared" si="43"/>
        <v>01</v>
      </c>
      <c r="I263" t="str">
        <f t="shared" si="44"/>
        <v>%1936-01-01%^^xsd:date</v>
      </c>
      <c r="J263" t="str">
        <f t="shared" si="45"/>
        <v/>
      </c>
      <c r="K263" t="str">
        <f t="shared" si="46"/>
        <v/>
      </c>
      <c r="L263" t="str">
        <f t="shared" si="47"/>
        <v/>
      </c>
      <c r="M263" t="str">
        <f t="shared" si="48"/>
        <v/>
      </c>
      <c r="N263" t="str">
        <f t="shared" si="49"/>
        <v>:1247 a crs:CommonwealthOrganisation ; schema:name %Administrator of Norfolk Island% ; schema:startDate %1936-01-01%^^xsd:date ; time:hasTime [ time:hasBeginning [ time:inXSDDate %1936-01-01%^^xsd:date ]  ] .</v>
      </c>
    </row>
    <row r="264" spans="1:14" x14ac:dyDescent="0.15">
      <c r="A264" s="1" t="s">
        <v>531</v>
      </c>
      <c r="B264" s="1" t="s">
        <v>532</v>
      </c>
      <c r="C264" s="1">
        <v>19030101</v>
      </c>
      <c r="D264" s="1">
        <v>19351231</v>
      </c>
      <c r="E264" t="str">
        <f t="shared" si="40"/>
        <v>1248</v>
      </c>
      <c r="F264" t="str">
        <f t="shared" si="41"/>
        <v>1903</v>
      </c>
      <c r="G264" t="str">
        <f t="shared" si="42"/>
        <v>01</v>
      </c>
      <c r="H264" t="str">
        <f t="shared" si="43"/>
        <v>01</v>
      </c>
      <c r="I264" t="str">
        <f t="shared" si="44"/>
        <v>%1903-01-01%^^xsd:date</v>
      </c>
      <c r="J264" t="str">
        <f t="shared" si="45"/>
        <v>1935</v>
      </c>
      <c r="K264" t="str">
        <f t="shared" si="46"/>
        <v>12</v>
      </c>
      <c r="L264" t="str">
        <f t="shared" si="47"/>
        <v>31</v>
      </c>
      <c r="M264" t="str">
        <f t="shared" si="48"/>
        <v>%1935-31-31%^^xsd:date</v>
      </c>
      <c r="N264" t="str">
        <f t="shared" si="49"/>
        <v>:1248 a crs:CommonwealthOrganisation ; schema:name %Executive Council of Norfolk Island% ; schema:startDate %1903-01-01%^^xsd:date ; schema:endDate %1935-31-31%^^xsd:date ; time:hasTime [ time:hasBeginning [ time:inXSDDate %1903-01-01%^^xsd:date ]  ] .</v>
      </c>
    </row>
    <row r="265" spans="1:14" x14ac:dyDescent="0.15">
      <c r="A265" s="1" t="s">
        <v>533</v>
      </c>
      <c r="B265" s="1" t="s">
        <v>534</v>
      </c>
      <c r="C265" s="1">
        <v>19350101</v>
      </c>
      <c r="D265" s="1">
        <v>19601231</v>
      </c>
      <c r="E265" t="str">
        <f t="shared" si="40"/>
        <v>1249</v>
      </c>
      <c r="F265" t="str">
        <f t="shared" si="41"/>
        <v>1935</v>
      </c>
      <c r="G265" t="str">
        <f t="shared" si="42"/>
        <v>01</v>
      </c>
      <c r="H265" t="str">
        <f t="shared" si="43"/>
        <v>01</v>
      </c>
      <c r="I265" t="str">
        <f t="shared" si="44"/>
        <v>%1935-01-01%^^xsd:date</v>
      </c>
      <c r="J265" t="str">
        <f t="shared" si="45"/>
        <v>1960</v>
      </c>
      <c r="K265" t="str">
        <f t="shared" si="46"/>
        <v>12</v>
      </c>
      <c r="L265" t="str">
        <f t="shared" si="47"/>
        <v>31</v>
      </c>
      <c r="M265" t="str">
        <f t="shared" si="48"/>
        <v>%1960-31-31%^^xsd:date</v>
      </c>
      <c r="N265" t="str">
        <f t="shared" si="49"/>
        <v>:1249 a crs:CommonwealthOrganisation ; schema:name %Norfolk Island Advisory Council% ; schema:startDate %1935-01-01%^^xsd:date ; schema:endDate %1960-31-31%^^xsd:date ; time:hasTime [ time:hasBeginning [ time:inXSDDate %1935-01-01%^^xsd:date ]  ] .</v>
      </c>
    </row>
    <row r="266" spans="1:14" x14ac:dyDescent="0.15">
      <c r="A266" s="1" t="s">
        <v>535</v>
      </c>
      <c r="B266" s="1" t="s">
        <v>536</v>
      </c>
      <c r="C266" s="1">
        <v>19261209</v>
      </c>
      <c r="D266" s="1">
        <v>19640130</v>
      </c>
      <c r="E266" t="str">
        <f t="shared" si="40"/>
        <v>0125</v>
      </c>
      <c r="F266" t="str">
        <f t="shared" si="41"/>
        <v>1926</v>
      </c>
      <c r="G266" t="str">
        <f t="shared" si="42"/>
        <v>12</v>
      </c>
      <c r="H266" t="str">
        <f t="shared" si="43"/>
        <v>09</v>
      </c>
      <c r="I266" t="str">
        <f t="shared" si="44"/>
        <v>%1926-12-09%^^xsd:date</v>
      </c>
      <c r="J266" t="str">
        <f t="shared" si="45"/>
        <v>1964</v>
      </c>
      <c r="K266" t="str">
        <f t="shared" si="46"/>
        <v>01</v>
      </c>
      <c r="L266" t="str">
        <f t="shared" si="47"/>
        <v>30</v>
      </c>
      <c r="M266" t="str">
        <f t="shared" si="48"/>
        <v>%1964-30-30%^^xsd:date</v>
      </c>
      <c r="N266" t="str">
        <f t="shared" si="49"/>
        <v>:0125 a crs:CommonwealthOrganisation ; schema:name %Canned Fruits Control Board/ (from 1938) Australian Canned Fruits Board [I]% ; schema:startDate %1926-12-09%^^xsd:date ; schema:endDate %1964-30-30%^^xsd:date ; time:hasTime [ time:hasBeginning [ time:inXSDDate %1926-12-09%^^xsd:date ]  ] .</v>
      </c>
    </row>
    <row r="267" spans="1:14" x14ac:dyDescent="0.15">
      <c r="A267" s="1" t="s">
        <v>537</v>
      </c>
      <c r="B267" s="1" t="s">
        <v>538</v>
      </c>
      <c r="C267" s="1">
        <v>19600101</v>
      </c>
      <c r="E267" t="str">
        <f t="shared" si="40"/>
        <v>1250</v>
      </c>
      <c r="F267" t="str">
        <f t="shared" si="41"/>
        <v>1960</v>
      </c>
      <c r="G267" t="str">
        <f t="shared" si="42"/>
        <v>01</v>
      </c>
      <c r="H267" t="str">
        <f t="shared" si="43"/>
        <v>01</v>
      </c>
      <c r="I267" t="str">
        <f t="shared" si="44"/>
        <v>%1960-01-01%^^xsd:date</v>
      </c>
      <c r="J267" t="str">
        <f t="shared" si="45"/>
        <v/>
      </c>
      <c r="K267" t="str">
        <f t="shared" si="46"/>
        <v/>
      </c>
      <c r="L267" t="str">
        <f t="shared" si="47"/>
        <v/>
      </c>
      <c r="M267" t="str">
        <f t="shared" si="48"/>
        <v/>
      </c>
      <c r="N267" t="str">
        <f t="shared" si="49"/>
        <v>:1250 a crs:CommonwealthOrganisation ; schema:name %Norfolk Island Council% ; schema:startDate %1960-01-01%^^xsd:date ; time:hasTime [ time:hasBeginning [ time:inXSDDate %1960-01-01%^^xsd:date ]  ] .</v>
      </c>
    </row>
    <row r="268" spans="1:14" x14ac:dyDescent="0.15">
      <c r="A268" s="1" t="s">
        <v>539</v>
      </c>
      <c r="B268" s="1" t="s">
        <v>540</v>
      </c>
      <c r="C268" s="1">
        <v>19510101</v>
      </c>
      <c r="E268" t="str">
        <f t="shared" si="40"/>
        <v>1251</v>
      </c>
      <c r="F268" t="str">
        <f t="shared" si="41"/>
        <v>1951</v>
      </c>
      <c r="G268" t="str">
        <f t="shared" si="42"/>
        <v>01</v>
      </c>
      <c r="H268" t="str">
        <f t="shared" si="43"/>
        <v>01</v>
      </c>
      <c r="I268" t="str">
        <f t="shared" si="44"/>
        <v>%1951-01-01%^^xsd:date</v>
      </c>
      <c r="J268" t="str">
        <f t="shared" si="45"/>
        <v/>
      </c>
      <c r="K268" t="str">
        <f t="shared" si="46"/>
        <v/>
      </c>
      <c r="L268" t="str">
        <f t="shared" si="47"/>
        <v/>
      </c>
      <c r="M268" t="str">
        <f t="shared" si="48"/>
        <v/>
      </c>
      <c r="N268" t="str">
        <f t="shared" si="49"/>
        <v>:1251 a crs:CommonwealthOrganisation ; schema:name %Norfolk Island Public Hall Trust% ; schema:startDate %1951-01-01%^^xsd:date ; time:hasTime [ time:hasBeginning [ time:inXSDDate %1951-01-01%^^xsd:date ]  ] .</v>
      </c>
    </row>
    <row r="269" spans="1:14" x14ac:dyDescent="0.15">
      <c r="A269" s="1" t="s">
        <v>541</v>
      </c>
      <c r="B269" s="1" t="s">
        <v>542</v>
      </c>
      <c r="C269" s="1">
        <v>19530101</v>
      </c>
      <c r="E269" t="str">
        <f t="shared" si="40"/>
        <v>1252</v>
      </c>
      <c r="F269" t="str">
        <f t="shared" si="41"/>
        <v>1953</v>
      </c>
      <c r="G269" t="str">
        <f t="shared" si="42"/>
        <v>01</v>
      </c>
      <c r="H269" t="str">
        <f t="shared" si="43"/>
        <v>01</v>
      </c>
      <c r="I269" t="str">
        <f t="shared" si="44"/>
        <v>%1953-01-01%^^xsd:date</v>
      </c>
      <c r="J269" t="str">
        <f t="shared" si="45"/>
        <v/>
      </c>
      <c r="K269" t="str">
        <f t="shared" si="46"/>
        <v/>
      </c>
      <c r="L269" t="str">
        <f t="shared" si="47"/>
        <v/>
      </c>
      <c r="M269" t="str">
        <f t="shared" si="48"/>
        <v/>
      </c>
      <c r="N269" t="str">
        <f t="shared" si="49"/>
        <v>:1252 a crs:CommonwealthOrganisation ; schema:name %Norfolk Island Public Hospital Board% ; schema:startDate %1953-01-01%^^xsd:date ; time:hasTime [ time:hasBeginning [ time:inXSDDate %1953-01-01%^^xsd:date ]  ] .</v>
      </c>
    </row>
    <row r="270" spans="1:14" x14ac:dyDescent="0.15">
      <c r="A270" s="1" t="s">
        <v>543</v>
      </c>
      <c r="B270" s="1" t="s">
        <v>544</v>
      </c>
      <c r="C270" s="1">
        <v>19650701</v>
      </c>
      <c r="D270" s="1">
        <v>19780701</v>
      </c>
      <c r="E270" t="str">
        <f t="shared" si="40"/>
        <v>1253</v>
      </c>
      <c r="F270" t="str">
        <f t="shared" si="41"/>
        <v>1965</v>
      </c>
      <c r="G270" t="str">
        <f t="shared" si="42"/>
        <v>07</v>
      </c>
      <c r="H270" t="str">
        <f t="shared" si="43"/>
        <v>01</v>
      </c>
      <c r="I270" t="str">
        <f t="shared" si="44"/>
        <v>%1965-07-01%^^xsd:date</v>
      </c>
      <c r="J270" t="str">
        <f t="shared" si="45"/>
        <v>1978</v>
      </c>
      <c r="K270" t="str">
        <f t="shared" si="46"/>
        <v>07</v>
      </c>
      <c r="L270" t="str">
        <f t="shared" si="47"/>
        <v>01</v>
      </c>
      <c r="M270" t="str">
        <f t="shared" si="48"/>
        <v>%1978-01-01%^^xsd:date</v>
      </c>
      <c r="N270" t="str">
        <f t="shared" si="49"/>
        <v>:1253 a crs:CommonwealthOrganisation ; schema:name %Government Printing Office, Darwin% ; schema:startDate %1965-07-01%^^xsd:date ; schema:endDate %1978-01-01%^^xsd:date ; time:hasTime [ time:hasBeginning [ time:inXSDDate %1965-07-01%^^xsd:date ]  ] .</v>
      </c>
    </row>
    <row r="271" spans="1:14" x14ac:dyDescent="0.15">
      <c r="A271" s="1" t="s">
        <v>545</v>
      </c>
      <c r="B271" s="1" t="s">
        <v>546</v>
      </c>
      <c r="C271" s="1">
        <v>18550101</v>
      </c>
      <c r="D271" s="1">
        <v>19011231</v>
      </c>
      <c r="E271" t="str">
        <f t="shared" si="40"/>
        <v>1254</v>
      </c>
      <c r="F271" t="str">
        <f t="shared" si="41"/>
        <v>1855</v>
      </c>
      <c r="G271" t="str">
        <f t="shared" si="42"/>
        <v>01</v>
      </c>
      <c r="H271" t="str">
        <f t="shared" si="43"/>
        <v>01</v>
      </c>
      <c r="I271" t="str">
        <f t="shared" si="44"/>
        <v>%1855-01-01%^^xsd:date</v>
      </c>
      <c r="J271" t="str">
        <f t="shared" si="45"/>
        <v>1901</v>
      </c>
      <c r="K271" t="str">
        <f t="shared" si="46"/>
        <v>12</v>
      </c>
      <c r="L271" t="str">
        <f t="shared" si="47"/>
        <v>31</v>
      </c>
      <c r="M271" t="str">
        <f t="shared" si="48"/>
        <v>%1901-31-31%^^xsd:date</v>
      </c>
      <c r="N271" t="str">
        <f t="shared" si="49"/>
        <v>:1254 a crs:CommonwealthOrganisation ; schema:name %Victorian Department of Trade and Customs% ; schema:startDate %1855-01-01%^^xsd:date ; schema:endDate %1901-31-31%^^xsd:date ; time:hasTime [ time:hasBeginning [ time:inXSDDate %1855-01-01%^^xsd:date ]  ] .</v>
      </c>
    </row>
    <row r="272" spans="1:14" x14ac:dyDescent="0.15">
      <c r="A272" s="1" t="s">
        <v>547</v>
      </c>
      <c r="B272" s="1" t="s">
        <v>548</v>
      </c>
      <c r="C272" s="1">
        <v>19660711</v>
      </c>
      <c r="D272" s="1">
        <v>19721219</v>
      </c>
      <c r="E272" t="str">
        <f t="shared" si="40"/>
        <v>1255</v>
      </c>
      <c r="F272" t="str">
        <f t="shared" si="41"/>
        <v>1966</v>
      </c>
      <c r="G272" t="str">
        <f t="shared" si="42"/>
        <v>07</v>
      </c>
      <c r="H272" t="str">
        <f t="shared" si="43"/>
        <v>11</v>
      </c>
      <c r="I272" t="str">
        <f t="shared" si="44"/>
        <v>%1966-07-11%^^xsd:date</v>
      </c>
      <c r="J272" t="str">
        <f t="shared" si="45"/>
        <v>1972</v>
      </c>
      <c r="K272" t="str">
        <f t="shared" si="46"/>
        <v>12</v>
      </c>
      <c r="L272" t="str">
        <f t="shared" si="47"/>
        <v>19</v>
      </c>
      <c r="M272" t="str">
        <f t="shared" si="48"/>
        <v>%1972-19-19%^^xsd:date</v>
      </c>
      <c r="N272" t="str">
        <f t="shared" si="49"/>
        <v>:1255 a crs:CommonwealthOrganisation ; schema:name %Department of Social Services, Regional Office, Darwin% ; schema:startDate %1966-07-11%^^xsd:date ; schema:endDate %1972-19-19%^^xsd:date ; time:hasTime [ time:hasBeginning [ time:inXSDDate %1966-07-11%^^xsd:date ]  ] .</v>
      </c>
    </row>
    <row r="273" spans="1:14" x14ac:dyDescent="0.15">
      <c r="A273" s="1" t="s">
        <v>549</v>
      </c>
      <c r="B273" s="1" t="s">
        <v>550</v>
      </c>
      <c r="C273" s="1">
        <v>18290101</v>
      </c>
      <c r="D273" s="1">
        <v>19801231</v>
      </c>
      <c r="E273" t="str">
        <f t="shared" si="40"/>
        <v>1256</v>
      </c>
      <c r="F273" t="str">
        <f t="shared" si="41"/>
        <v>1829</v>
      </c>
      <c r="G273" t="str">
        <f t="shared" si="42"/>
        <v>01</v>
      </c>
      <c r="H273" t="str">
        <f t="shared" si="43"/>
        <v>01</v>
      </c>
      <c r="I273" t="str">
        <f t="shared" si="44"/>
        <v>%1829-01-01%^^xsd:date</v>
      </c>
      <c r="J273" t="str">
        <f t="shared" si="45"/>
        <v>1980</v>
      </c>
      <c r="K273" t="str">
        <f t="shared" si="46"/>
        <v>12</v>
      </c>
      <c r="L273" t="str">
        <f t="shared" si="47"/>
        <v>31</v>
      </c>
      <c r="M273" t="str">
        <f t="shared" si="48"/>
        <v>%1980-31-31%^^xsd:date</v>
      </c>
      <c r="N273" t="str">
        <f t="shared" si="49"/>
        <v>:1256 a crs:CommonwealthOrganisation ; schema:name %Colonial Secretary's Office/(from 1926) Chief Secretary's Office% ; schema:startDate %1829-01-01%^^xsd:date ; schema:endDate %1980-31-31%^^xsd:date ; time:hasTime [ time:hasBeginning [ time:inXSDDate %1829-01-01%^^xsd:date ]  ] .</v>
      </c>
    </row>
    <row r="274" spans="1:14" x14ac:dyDescent="0.15">
      <c r="A274" s="1" t="s">
        <v>551</v>
      </c>
      <c r="B274" s="1" t="s">
        <v>552</v>
      </c>
      <c r="C274" s="1">
        <v>18860101</v>
      </c>
      <c r="D274" s="1">
        <v>19060701</v>
      </c>
      <c r="E274" t="str">
        <f t="shared" si="40"/>
        <v>1257</v>
      </c>
      <c r="F274" t="str">
        <f t="shared" si="41"/>
        <v>1886</v>
      </c>
      <c r="G274" t="str">
        <f t="shared" si="42"/>
        <v>01</v>
      </c>
      <c r="H274" t="str">
        <f t="shared" si="43"/>
        <v>01</v>
      </c>
      <c r="I274" t="str">
        <f t="shared" si="44"/>
        <v>%1886-01-01%^^xsd:date</v>
      </c>
      <c r="J274" t="str">
        <f t="shared" si="45"/>
        <v>1906</v>
      </c>
      <c r="K274" t="str">
        <f t="shared" si="46"/>
        <v>07</v>
      </c>
      <c r="L274" t="str">
        <f t="shared" si="47"/>
        <v>01</v>
      </c>
      <c r="M274" t="str">
        <f t="shared" si="48"/>
        <v>%1906-01-01%^^xsd:date</v>
      </c>
      <c r="N274" t="str">
        <f t="shared" si="49"/>
        <v>:1257 a crs:CommonwealthOrganisation ; schema:name %Patent Office, Western Australia% ; schema:startDate %1886-01-01%^^xsd:date ; schema:endDate %1906-01-01%^^xsd:date ; time:hasTime [ time:hasBeginning [ time:inXSDDate %1886-01-01%^^xsd:date ]  ] .</v>
      </c>
    </row>
    <row r="275" spans="1:14" x14ac:dyDescent="0.15">
      <c r="A275" s="1" t="s">
        <v>553</v>
      </c>
      <c r="B275" s="1" t="s">
        <v>554</v>
      </c>
      <c r="C275" s="1">
        <v>18790214</v>
      </c>
      <c r="D275" s="1">
        <v>19911231</v>
      </c>
      <c r="E275" t="str">
        <f t="shared" si="40"/>
        <v>1258</v>
      </c>
      <c r="F275" t="str">
        <f t="shared" si="41"/>
        <v>1879</v>
      </c>
      <c r="G275" t="str">
        <f t="shared" si="42"/>
        <v>02</v>
      </c>
      <c r="H275" t="str">
        <f t="shared" si="43"/>
        <v>14</v>
      </c>
      <c r="I275" t="str">
        <f t="shared" si="44"/>
        <v>%1879-02-14%^^xsd:date</v>
      </c>
      <c r="J275" t="str">
        <f t="shared" si="45"/>
        <v>1991</v>
      </c>
      <c r="K275" t="str">
        <f t="shared" si="46"/>
        <v>12</v>
      </c>
      <c r="L275" t="str">
        <f t="shared" si="47"/>
        <v>31</v>
      </c>
      <c r="M275" t="str">
        <f t="shared" si="48"/>
        <v>%1991-31-31%^^xsd:date</v>
      </c>
      <c r="N275" t="str">
        <f t="shared" si="49"/>
        <v>:1258 a crs:CommonwealthOrganisation ; schema:name %Lighthouse, Althorpe Island [South Australia]% ; schema:startDate %1879-02-14%^^xsd:date ; schema:endDate %1991-31-31%^^xsd:date ; time:hasTime [ time:hasBeginning [ time:inXSDDate %1879-02-14%^^xsd:date ]  ] .</v>
      </c>
    </row>
    <row r="276" spans="1:14" x14ac:dyDescent="0.15">
      <c r="A276" s="1" t="s">
        <v>555</v>
      </c>
      <c r="B276" s="1" t="s">
        <v>556</v>
      </c>
      <c r="C276" s="1">
        <v>18830101</v>
      </c>
      <c r="D276" s="1">
        <v>19281231</v>
      </c>
      <c r="E276" t="str">
        <f t="shared" si="40"/>
        <v>1259</v>
      </c>
      <c r="F276" t="str">
        <f t="shared" si="41"/>
        <v>1883</v>
      </c>
      <c r="G276" t="str">
        <f t="shared" si="42"/>
        <v>01</v>
      </c>
      <c r="H276" t="str">
        <f t="shared" si="43"/>
        <v>01</v>
      </c>
      <c r="I276" t="str">
        <f t="shared" si="44"/>
        <v>%1883-01-01%^^xsd:date</v>
      </c>
      <c r="J276" t="str">
        <f t="shared" si="45"/>
        <v>1928</v>
      </c>
      <c r="K276" t="str">
        <f t="shared" si="46"/>
        <v>12</v>
      </c>
      <c r="L276" t="str">
        <f t="shared" si="47"/>
        <v>31</v>
      </c>
      <c r="M276" t="str">
        <f t="shared" si="48"/>
        <v>%1928-31-31%^^xsd:date</v>
      </c>
      <c r="N276" t="str">
        <f t="shared" si="49"/>
        <v>:1259 a crs:CommonwealthOrganisation ; schema:name %Lighthouse, Cape Banks [South Australia]% ; schema:startDate %1883-01-01%^^xsd:date ; schema:endDate %1928-31-31%^^xsd:date ; time:hasTime [ time:hasBeginning [ time:inXSDDate %1883-01-01%^^xsd:date ]  ] .</v>
      </c>
    </row>
    <row r="277" spans="1:14" x14ac:dyDescent="0.15">
      <c r="A277" s="1" t="s">
        <v>557</v>
      </c>
      <c r="B277" s="1" t="s">
        <v>558</v>
      </c>
      <c r="C277" s="1">
        <v>19360409</v>
      </c>
      <c r="D277" s="1">
        <v>19450630</v>
      </c>
      <c r="E277" t="str">
        <f t="shared" si="40"/>
        <v>0126</v>
      </c>
      <c r="F277" t="str">
        <f t="shared" si="41"/>
        <v>1936</v>
      </c>
      <c r="G277" t="str">
        <f t="shared" si="42"/>
        <v>04</v>
      </c>
      <c r="H277" t="str">
        <f t="shared" si="43"/>
        <v>09</v>
      </c>
      <c r="I277" t="str">
        <f t="shared" si="44"/>
        <v>%1936-04-09%^^xsd:date</v>
      </c>
      <c r="J277" t="str">
        <f t="shared" si="45"/>
        <v>1945</v>
      </c>
      <c r="K277" t="str">
        <f t="shared" si="46"/>
        <v>06</v>
      </c>
      <c r="L277" t="str">
        <f t="shared" si="47"/>
        <v>30</v>
      </c>
      <c r="M277" t="str">
        <f t="shared" si="48"/>
        <v>%1945-30-30%^^xsd:date</v>
      </c>
      <c r="N277" t="str">
        <f t="shared" si="49"/>
        <v>:0126 a crs:CommonwealthOrganisation ; schema:name %Australian Capital Territory Industrial Board% ; schema:startDate %1936-04-09%^^xsd:date ; schema:endDate %1945-30-30%^^xsd:date ; time:hasTime [ time:hasBeginning [ time:inXSDDate %1936-04-09%^^xsd:date ]  ] .</v>
      </c>
    </row>
    <row r="278" spans="1:14" x14ac:dyDescent="0.15">
      <c r="A278" s="1" t="s">
        <v>559</v>
      </c>
      <c r="B278" s="1" t="s">
        <v>560</v>
      </c>
      <c r="C278" s="1">
        <v>18580713</v>
      </c>
      <c r="D278" s="1">
        <v>19900315</v>
      </c>
      <c r="E278" t="str">
        <f t="shared" si="40"/>
        <v>1260</v>
      </c>
      <c r="F278" t="str">
        <f t="shared" si="41"/>
        <v>1858</v>
      </c>
      <c r="G278" t="str">
        <f t="shared" si="42"/>
        <v>07</v>
      </c>
      <c r="H278" t="str">
        <f t="shared" si="43"/>
        <v>13</v>
      </c>
      <c r="I278" t="str">
        <f t="shared" si="44"/>
        <v>%1858-07-13%^^xsd:date</v>
      </c>
      <c r="J278" t="str">
        <f t="shared" si="45"/>
        <v>1990</v>
      </c>
      <c r="K278" t="str">
        <f t="shared" si="46"/>
        <v>03</v>
      </c>
      <c r="L278" t="str">
        <f t="shared" si="47"/>
        <v>15</v>
      </c>
      <c r="M278" t="str">
        <f t="shared" si="48"/>
        <v>%1990-15-15%^^xsd:date</v>
      </c>
      <c r="N278" t="str">
        <f t="shared" si="49"/>
        <v>:1260 a crs:CommonwealthOrganisation ; schema:name %Lighthouse, Cape Borda ('Flinders Light') [South Australia]% ; schema:startDate %1858-07-13%^^xsd:date ; schema:endDate %1990-15-15%^^xsd:date ; time:hasTime [ time:hasBeginning [ time:inXSDDate %1858-07-13%^^xsd:date ]  ] .</v>
      </c>
    </row>
    <row r="279" spans="1:14" x14ac:dyDescent="0.15">
      <c r="A279" s="1" t="s">
        <v>561</v>
      </c>
      <c r="B279" s="1" t="s">
        <v>562</v>
      </c>
      <c r="C279" s="1">
        <v>19090601</v>
      </c>
      <c r="D279" s="1">
        <v>19591231</v>
      </c>
      <c r="E279" t="str">
        <f t="shared" si="40"/>
        <v>1261</v>
      </c>
      <c r="F279" t="str">
        <f t="shared" si="41"/>
        <v>1909</v>
      </c>
      <c r="G279" t="str">
        <f t="shared" si="42"/>
        <v>06</v>
      </c>
      <c r="H279" t="str">
        <f t="shared" si="43"/>
        <v>01</v>
      </c>
      <c r="I279" t="str">
        <f t="shared" si="44"/>
        <v>%1909-06-01%^^xsd:date</v>
      </c>
      <c r="J279" t="str">
        <f t="shared" si="45"/>
        <v>1959</v>
      </c>
      <c r="K279" t="str">
        <f t="shared" si="46"/>
        <v>12</v>
      </c>
      <c r="L279" t="str">
        <f t="shared" si="47"/>
        <v>31</v>
      </c>
      <c r="M279" t="str">
        <f t="shared" si="48"/>
        <v>%1959-31-31%^^xsd:date</v>
      </c>
      <c r="N279" t="str">
        <f t="shared" si="49"/>
        <v>:1261 a crs:CommonwealthOrganisation ; schema:name %Lighthouse, Cape du Couedic [South Australia]% ; schema:startDate %1909-06-01%^^xsd:date ; schema:endDate %1959-31-31%^^xsd:date ; time:hasTime [ time:hasBeginning [ time:inXSDDate %1909-06-01%^^xsd:date ]  ] .</v>
      </c>
    </row>
    <row r="280" spans="1:14" x14ac:dyDescent="0.15">
      <c r="A280" s="1" t="s">
        <v>563</v>
      </c>
      <c r="B280" s="1" t="s">
        <v>564</v>
      </c>
      <c r="C280" s="1">
        <v>18720115</v>
      </c>
      <c r="D280" s="1">
        <v>19730403</v>
      </c>
      <c r="E280" t="str">
        <f t="shared" si="40"/>
        <v>1262</v>
      </c>
      <c r="F280" t="str">
        <f t="shared" si="41"/>
        <v>1872</v>
      </c>
      <c r="G280" t="str">
        <f t="shared" si="42"/>
        <v>01</v>
      </c>
      <c r="H280" t="str">
        <f t="shared" si="43"/>
        <v>15</v>
      </c>
      <c r="I280" t="str">
        <f t="shared" si="44"/>
        <v>%1872-01-15%^^xsd:date</v>
      </c>
      <c r="J280" t="str">
        <f t="shared" si="45"/>
        <v>1973</v>
      </c>
      <c r="K280" t="str">
        <f t="shared" si="46"/>
        <v>04</v>
      </c>
      <c r="L280" t="str">
        <f t="shared" si="47"/>
        <v>03</v>
      </c>
      <c r="M280" t="str">
        <f t="shared" si="48"/>
        <v>%1973-03-03%^^xsd:date</v>
      </c>
      <c r="N280" t="str">
        <f t="shared" si="49"/>
        <v>:1262 a crs:CommonwealthOrganisation ; schema:name %Lighthouse, Cape Jaffa [South Australia]% ; schema:startDate %1872-01-15%^^xsd:date ; schema:endDate %1973-03-03%^^xsd:date ; time:hasTime [ time:hasBeginning [ time:inXSDDate %1872-01-15%^^xsd:date ]  ] .</v>
      </c>
    </row>
    <row r="281" spans="1:14" x14ac:dyDescent="0.15">
      <c r="A281" s="1" t="s">
        <v>565</v>
      </c>
      <c r="B281" s="1" t="s">
        <v>566</v>
      </c>
      <c r="C281" s="1">
        <v>18710901</v>
      </c>
      <c r="D281" s="1">
        <v>19251231</v>
      </c>
      <c r="E281" t="str">
        <f t="shared" si="40"/>
        <v>1263</v>
      </c>
      <c r="F281" t="str">
        <f t="shared" si="41"/>
        <v>1871</v>
      </c>
      <c r="G281" t="str">
        <f t="shared" si="42"/>
        <v>09</v>
      </c>
      <c r="H281" t="str">
        <f t="shared" si="43"/>
        <v>01</v>
      </c>
      <c r="I281" t="str">
        <f t="shared" si="44"/>
        <v>%1871-09-01%^^xsd:date</v>
      </c>
      <c r="J281" t="str">
        <f t="shared" si="45"/>
        <v>1925</v>
      </c>
      <c r="K281" t="str">
        <f t="shared" si="46"/>
        <v>12</v>
      </c>
      <c r="L281" t="str">
        <f t="shared" si="47"/>
        <v>31</v>
      </c>
      <c r="M281" t="str">
        <f t="shared" si="48"/>
        <v>%1925-31-31%^^xsd:date</v>
      </c>
      <c r="N281" t="str">
        <f t="shared" si="49"/>
        <v>:1263 a crs:CommonwealthOrganisation ; schema:name %Lighthouse, Cape Jervis [South Australia]% ; schema:startDate %1871-09-01%^^xsd:date ; schema:endDate %1925-31-31%^^xsd:date ; time:hasTime [ time:hasBeginning [ time:inXSDDate %1871-09-01%^^xsd:date ]  ] .</v>
      </c>
    </row>
    <row r="282" spans="1:14" x14ac:dyDescent="0.15">
      <c r="A282" s="1" t="s">
        <v>567</v>
      </c>
      <c r="B282" s="1" t="s">
        <v>568</v>
      </c>
      <c r="C282" s="1">
        <v>18590101</v>
      </c>
      <c r="D282" s="1">
        <v>19800101</v>
      </c>
      <c r="E282" t="str">
        <f t="shared" si="40"/>
        <v>1264</v>
      </c>
      <c r="F282" t="str">
        <f t="shared" si="41"/>
        <v>1859</v>
      </c>
      <c r="G282" t="str">
        <f t="shared" si="42"/>
        <v>01</v>
      </c>
      <c r="H282" t="str">
        <f t="shared" si="43"/>
        <v>01</v>
      </c>
      <c r="I282" t="str">
        <f t="shared" si="44"/>
        <v>%1859-01-01%^^xsd:date</v>
      </c>
      <c r="J282" t="str">
        <f t="shared" si="45"/>
        <v>1980</v>
      </c>
      <c r="K282" t="str">
        <f t="shared" si="46"/>
        <v>01</v>
      </c>
      <c r="L282" t="str">
        <f t="shared" si="47"/>
        <v>01</v>
      </c>
      <c r="M282" t="str">
        <f t="shared" si="48"/>
        <v>%1980-01-01%^^xsd:date</v>
      </c>
      <c r="N282" t="str">
        <f t="shared" si="49"/>
        <v>:1264 a crs:CommonwealthOrganisation ; schema:name %Lighthouse, Cape Northumberland, ('McDonnell Light') [South Australia]% ; schema:startDate %1859-01-01%^^xsd:date ; schema:endDate %1980-01-01%^^xsd:date ; time:hasTime [ time:hasBeginning [ time:inXSDDate %1859-01-01%^^xsd:date ]  ] .</v>
      </c>
    </row>
    <row r="283" spans="1:14" x14ac:dyDescent="0.15">
      <c r="A283" s="1" t="s">
        <v>569</v>
      </c>
      <c r="B283" s="1" t="s">
        <v>570</v>
      </c>
      <c r="C283" s="1">
        <v>18520116</v>
      </c>
      <c r="D283" s="1">
        <v>19901130</v>
      </c>
      <c r="E283" t="str">
        <f t="shared" si="40"/>
        <v>1265</v>
      </c>
      <c r="F283" t="str">
        <f t="shared" si="41"/>
        <v>1852</v>
      </c>
      <c r="G283" t="str">
        <f t="shared" si="42"/>
        <v>01</v>
      </c>
      <c r="H283" t="str">
        <f t="shared" si="43"/>
        <v>16</v>
      </c>
      <c r="I283" t="str">
        <f t="shared" si="44"/>
        <v>%1852-01-16%^^xsd:date</v>
      </c>
      <c r="J283" t="str">
        <f t="shared" si="45"/>
        <v>1990</v>
      </c>
      <c r="K283" t="str">
        <f t="shared" si="46"/>
        <v>11</v>
      </c>
      <c r="L283" t="str">
        <f t="shared" si="47"/>
        <v>30</v>
      </c>
      <c r="M283" t="str">
        <f t="shared" si="48"/>
        <v>%1990-30-30%^^xsd:date</v>
      </c>
      <c r="N283" t="str">
        <f t="shared" si="49"/>
        <v>:1265 a crs:CommonwealthOrganisation ; schema:name %Lighthouse, Cape Willoughby (Sturt Light) [South Australia]% ; schema:startDate %1852-01-16%^^xsd:date ; schema:endDate %1990-30-30%^^xsd:date ; time:hasTime [ time:hasBeginning [ time:inXSDDate %1852-01-16%^^xsd:date ]  ] .</v>
      </c>
    </row>
    <row r="284" spans="1:14" x14ac:dyDescent="0.15">
      <c r="A284" s="1" t="s">
        <v>571</v>
      </c>
      <c r="B284" s="1" t="s">
        <v>572</v>
      </c>
      <c r="C284" s="1">
        <v>18820301</v>
      </c>
      <c r="D284" s="1">
        <v>19200715</v>
      </c>
      <c r="E284" t="str">
        <f t="shared" si="40"/>
        <v>1266</v>
      </c>
      <c r="F284" t="str">
        <f t="shared" si="41"/>
        <v>1882</v>
      </c>
      <c r="G284" t="str">
        <f t="shared" si="42"/>
        <v>03</v>
      </c>
      <c r="H284" t="str">
        <f t="shared" si="43"/>
        <v>01</v>
      </c>
      <c r="I284" t="str">
        <f t="shared" si="44"/>
        <v>%1882-03-01%^^xsd:date</v>
      </c>
      <c r="J284" t="str">
        <f t="shared" si="45"/>
        <v>1920</v>
      </c>
      <c r="K284" t="str">
        <f t="shared" si="46"/>
        <v>07</v>
      </c>
      <c r="L284" t="str">
        <f t="shared" si="47"/>
        <v>15</v>
      </c>
      <c r="M284" t="str">
        <f t="shared" si="48"/>
        <v>%1920-15-15%^^xsd:date</v>
      </c>
      <c r="N284" t="str">
        <f t="shared" si="49"/>
        <v>:1266 a crs:CommonwealthOrganisation ; schema:name %Lighthouse, Corny Point [South Australia]% ; schema:startDate %1882-03-01%^^xsd:date ; schema:endDate %1920-15-15%^^xsd:date ; time:hasTime [ time:hasBeginning [ time:inXSDDate %1882-03-01%^^xsd:date ]  ] .</v>
      </c>
    </row>
    <row r="285" spans="1:14" x14ac:dyDescent="0.15">
      <c r="A285" s="1" t="s">
        <v>573</v>
      </c>
      <c r="B285" s="1" t="s">
        <v>574</v>
      </c>
      <c r="C285" s="1">
        <v>18830201</v>
      </c>
      <c r="D285" s="1">
        <v>19730228</v>
      </c>
      <c r="E285" t="str">
        <f t="shared" si="40"/>
        <v>1267</v>
      </c>
      <c r="F285" t="str">
        <f t="shared" si="41"/>
        <v>1883</v>
      </c>
      <c r="G285" t="str">
        <f t="shared" si="42"/>
        <v>02</v>
      </c>
      <c r="H285" t="str">
        <f t="shared" si="43"/>
        <v>01</v>
      </c>
      <c r="I285" t="str">
        <f t="shared" si="44"/>
        <v>%1883-02-01%^^xsd:date</v>
      </c>
      <c r="J285" t="str">
        <f t="shared" si="45"/>
        <v>1973</v>
      </c>
      <c r="K285" t="str">
        <f t="shared" si="46"/>
        <v>02</v>
      </c>
      <c r="L285" t="str">
        <f t="shared" si="47"/>
        <v>28</v>
      </c>
      <c r="M285" t="str">
        <f t="shared" si="48"/>
        <v>%1973-28-28%^^xsd:date</v>
      </c>
      <c r="N285" t="str">
        <f t="shared" si="49"/>
        <v>:1267 a crs:CommonwealthOrganisation ; schema:name %Lighthouse, Lowly Point [South Australia]% ; schema:startDate %1883-02-01%^^xsd:date ; schema:endDate %1973-28-28%^^xsd:date ; time:hasTime [ time:hasBeginning [ time:inXSDDate %1883-02-01%^^xsd:date ]  ] .</v>
      </c>
    </row>
    <row r="286" spans="1:14" x14ac:dyDescent="0.15">
      <c r="A286" s="1" t="s">
        <v>575</v>
      </c>
      <c r="B286" s="1" t="s">
        <v>576</v>
      </c>
      <c r="C286" s="1">
        <v>19011101</v>
      </c>
      <c r="D286" s="1">
        <v>19901130</v>
      </c>
      <c r="E286" t="str">
        <f t="shared" si="40"/>
        <v>1268</v>
      </c>
      <c r="F286" t="str">
        <f t="shared" si="41"/>
        <v>1901</v>
      </c>
      <c r="G286" t="str">
        <f t="shared" si="42"/>
        <v>11</v>
      </c>
      <c r="H286" t="str">
        <f t="shared" si="43"/>
        <v>01</v>
      </c>
      <c r="I286" t="str">
        <f t="shared" si="44"/>
        <v>%1901-11-01%^^xsd:date</v>
      </c>
      <c r="J286" t="str">
        <f t="shared" si="45"/>
        <v>1990</v>
      </c>
      <c r="K286" t="str">
        <f t="shared" si="46"/>
        <v>11</v>
      </c>
      <c r="L286" t="str">
        <f t="shared" si="47"/>
        <v>30</v>
      </c>
      <c r="M286" t="str">
        <f t="shared" si="48"/>
        <v>%1990-30-30%^^xsd:date</v>
      </c>
      <c r="N286" t="str">
        <f t="shared" si="49"/>
        <v>:1268 a crs:CommonwealthOrganisation ; schema:name %Lighthouse, Neptune Island [South Australia]% ; schema:startDate %1901-11-01%^^xsd:date ; schema:endDate %1990-30-30%^^xsd:date ; time:hasTime [ time:hasBeginning [ time:inXSDDate %1901-11-01%^^xsd:date ]  ] .</v>
      </c>
    </row>
    <row r="287" spans="1:14" x14ac:dyDescent="0.15">
      <c r="A287" s="1" t="s">
        <v>577</v>
      </c>
      <c r="B287" s="1" t="s">
        <v>578</v>
      </c>
      <c r="C287" s="1">
        <v>18780701</v>
      </c>
      <c r="D287" s="1">
        <v>19181231</v>
      </c>
      <c r="E287" t="str">
        <f t="shared" si="40"/>
        <v>1269</v>
      </c>
      <c r="F287" t="str">
        <f t="shared" si="41"/>
        <v>1878</v>
      </c>
      <c r="G287" t="str">
        <f t="shared" si="42"/>
        <v>07</v>
      </c>
      <c r="H287" t="str">
        <f t="shared" si="43"/>
        <v>01</v>
      </c>
      <c r="I287" t="str">
        <f t="shared" si="44"/>
        <v>%1878-07-01%^^xsd:date</v>
      </c>
      <c r="J287" t="str">
        <f t="shared" si="45"/>
        <v>1918</v>
      </c>
      <c r="K287" t="str">
        <f t="shared" si="46"/>
        <v>12</v>
      </c>
      <c r="L287" t="str">
        <f t="shared" si="47"/>
        <v>31</v>
      </c>
      <c r="M287" t="str">
        <f t="shared" si="48"/>
        <v>%1918-31-31%^^xsd:date</v>
      </c>
      <c r="N287" t="str">
        <f t="shared" si="49"/>
        <v>:1269 a crs:CommonwealthOrganisation ; schema:name %Lighthouse, Penguin Island [South Australia]% ; schema:startDate %1878-07-01%^^xsd:date ; schema:endDate %1918-31-31%^^xsd:date ; time:hasTime [ time:hasBeginning [ time:inXSDDate %1878-07-01%^^xsd:date ]  ] .</v>
      </c>
    </row>
    <row r="288" spans="1:14" x14ac:dyDescent="0.15">
      <c r="A288" s="1" t="s">
        <v>579</v>
      </c>
      <c r="B288" s="1" t="s">
        <v>580</v>
      </c>
      <c r="C288" s="1">
        <v>19480101</v>
      </c>
      <c r="D288" s="1">
        <v>19850318</v>
      </c>
      <c r="E288" t="str">
        <f t="shared" si="40"/>
        <v>0127</v>
      </c>
      <c r="F288" t="str">
        <f t="shared" si="41"/>
        <v>1948</v>
      </c>
      <c r="G288" t="str">
        <f t="shared" si="42"/>
        <v>01</v>
      </c>
      <c r="H288" t="str">
        <f t="shared" si="43"/>
        <v>01</v>
      </c>
      <c r="I288" t="str">
        <f t="shared" si="44"/>
        <v>%1948-01-01%^^xsd:date</v>
      </c>
      <c r="J288" t="str">
        <f t="shared" si="45"/>
        <v>1985</v>
      </c>
      <c r="K288" t="str">
        <f t="shared" si="46"/>
        <v>03</v>
      </c>
      <c r="L288" t="str">
        <f t="shared" si="47"/>
        <v>18</v>
      </c>
      <c r="M288" t="str">
        <f t="shared" si="48"/>
        <v>%1985-18-18%^^xsd:date</v>
      </c>
      <c r="N288" t="str">
        <f t="shared" si="49"/>
        <v>:0127 a crs:CommonwealthOrganisation ; schema:name %Australian Egg Board% ; schema:startDate %1948-01-01%^^xsd:date ; schema:endDate %1985-18-18%^^xsd:date ; time:hasTime [ time:hasBeginning [ time:inXSDDate %1948-01-01%^^xsd:date ]  ] .</v>
      </c>
    </row>
    <row r="289" spans="1:14" x14ac:dyDescent="0.15">
      <c r="A289" s="1" t="s">
        <v>581</v>
      </c>
      <c r="B289" s="1" t="s">
        <v>582</v>
      </c>
      <c r="C289" s="1">
        <v>18770820</v>
      </c>
      <c r="D289" s="1">
        <v>19231231</v>
      </c>
      <c r="E289" t="str">
        <f t="shared" si="40"/>
        <v>1270</v>
      </c>
      <c r="F289" t="str">
        <f t="shared" si="41"/>
        <v>1877</v>
      </c>
      <c r="G289" t="str">
        <f t="shared" si="42"/>
        <v>08</v>
      </c>
      <c r="H289" t="str">
        <f t="shared" si="43"/>
        <v>20</v>
      </c>
      <c r="I289" t="str">
        <f t="shared" si="44"/>
        <v>%1877-08-20%^^xsd:date</v>
      </c>
      <c r="J289" t="str">
        <f t="shared" si="45"/>
        <v>1923</v>
      </c>
      <c r="K289" t="str">
        <f t="shared" si="46"/>
        <v>12</v>
      </c>
      <c r="L289" t="str">
        <f t="shared" si="47"/>
        <v>31</v>
      </c>
      <c r="M289" t="str">
        <f t="shared" si="48"/>
        <v>%1923-31-31%^^xsd:date</v>
      </c>
      <c r="N289" t="str">
        <f t="shared" si="49"/>
        <v>:1270 a crs:CommonwealthOrganisation ; schema:name %Lighthouse, Tipara Reef [South Australia]% ; schema:startDate %1877-08-20%^^xsd:date ; schema:endDate %1923-31-31%^^xsd:date ; time:hasTime [ time:hasBeginning [ time:inXSDDate %1877-08-20%^^xsd:date ]  ] .</v>
      </c>
    </row>
    <row r="290" spans="1:14" x14ac:dyDescent="0.15">
      <c r="A290" s="1" t="s">
        <v>583</v>
      </c>
      <c r="B290" s="1" t="s">
        <v>584</v>
      </c>
      <c r="C290" s="1">
        <v>18560201</v>
      </c>
      <c r="D290" s="1">
        <v>19810118</v>
      </c>
      <c r="E290" t="str">
        <f t="shared" si="40"/>
        <v>1271</v>
      </c>
      <c r="F290" t="str">
        <f t="shared" si="41"/>
        <v>1856</v>
      </c>
      <c r="G290" t="str">
        <f t="shared" si="42"/>
        <v>02</v>
      </c>
      <c r="H290" t="str">
        <f t="shared" si="43"/>
        <v>01</v>
      </c>
      <c r="I290" t="str">
        <f t="shared" si="44"/>
        <v>%1856-02-01%^^xsd:date</v>
      </c>
      <c r="J290" t="str">
        <f t="shared" si="45"/>
        <v>1981</v>
      </c>
      <c r="K290" t="str">
        <f t="shared" si="46"/>
        <v>01</v>
      </c>
      <c r="L290" t="str">
        <f t="shared" si="47"/>
        <v>18</v>
      </c>
      <c r="M290" t="str">
        <f t="shared" si="48"/>
        <v>%1981-18-18%^^xsd:date</v>
      </c>
      <c r="N290" t="str">
        <f t="shared" si="49"/>
        <v>:1271 a crs:CommonwealthOrganisation ; schema:name %Lighthouse, Troubridge Shoal [South Australia]% ; schema:startDate %1856-02-01%^^xsd:date ; schema:endDate %1981-18-18%^^xsd:date ; time:hasTime [ time:hasBeginning [ time:inXSDDate %1856-02-01%^^xsd:date ]  ] .</v>
      </c>
    </row>
    <row r="291" spans="1:14" x14ac:dyDescent="0.15">
      <c r="A291" s="1" t="s">
        <v>585</v>
      </c>
      <c r="B291" s="1" t="s">
        <v>586</v>
      </c>
      <c r="C291" s="1">
        <v>18210101</v>
      </c>
      <c r="D291" s="1">
        <v>19750103</v>
      </c>
      <c r="E291" t="str">
        <f t="shared" si="40"/>
        <v>1272</v>
      </c>
      <c r="F291" t="str">
        <f t="shared" si="41"/>
        <v>1821</v>
      </c>
      <c r="G291" t="str">
        <f t="shared" si="42"/>
        <v>01</v>
      </c>
      <c r="H291" t="str">
        <f t="shared" si="43"/>
        <v>01</v>
      </c>
      <c r="I291" t="str">
        <f t="shared" si="44"/>
        <v>%1821-01-01%^^xsd:date</v>
      </c>
      <c r="J291" t="str">
        <f t="shared" si="45"/>
        <v>1975</v>
      </c>
      <c r="K291" t="str">
        <f t="shared" si="46"/>
        <v>01</v>
      </c>
      <c r="L291" t="str">
        <f t="shared" si="47"/>
        <v>03</v>
      </c>
      <c r="M291" t="str">
        <f t="shared" si="48"/>
        <v>%1975-03-03%^^xsd:date</v>
      </c>
      <c r="N291" t="str">
        <f t="shared" si="49"/>
        <v>:1272 a crs:CommonwealthOrganisation ; schema:name %Colonial Secretary's Office/ (from 1959) Chief Secretary's Office [I]% ; schema:startDate %1821-01-01%^^xsd:date ; schema:endDate %1975-03-03%^^xsd:date ; time:hasTime [ time:hasBeginning [ time:inXSDDate %1821-01-01%^^xsd:date ]  ] .</v>
      </c>
    </row>
    <row r="292" spans="1:14" x14ac:dyDescent="0.15">
      <c r="A292" s="1" t="s">
        <v>587</v>
      </c>
      <c r="B292" s="1" t="s">
        <v>588</v>
      </c>
      <c r="C292" s="1">
        <v>18240517</v>
      </c>
      <c r="E292" t="str">
        <f t="shared" si="40"/>
        <v>1273</v>
      </c>
      <c r="F292" t="str">
        <f t="shared" si="41"/>
        <v>1824</v>
      </c>
      <c r="G292" t="str">
        <f t="shared" si="42"/>
        <v>05</v>
      </c>
      <c r="H292" t="str">
        <f t="shared" si="43"/>
        <v>17</v>
      </c>
      <c r="I292" t="str">
        <f t="shared" si="44"/>
        <v>%1824-05-17%^^xsd:date</v>
      </c>
      <c r="J292" t="str">
        <f t="shared" si="45"/>
        <v/>
      </c>
      <c r="K292" t="str">
        <f t="shared" si="46"/>
        <v/>
      </c>
      <c r="L292" t="str">
        <f t="shared" si="47"/>
        <v/>
      </c>
      <c r="M292" t="str">
        <f t="shared" si="48"/>
        <v/>
      </c>
      <c r="N292" t="str">
        <f t="shared" si="49"/>
        <v>:1273 a crs:CommonwealthOrganisation ; schema:name %[New South Wales] Supreme Court Office% ; schema:startDate %1824-05-17%^^xsd:date ; time:hasTime [ time:hasBeginning [ time:inXSDDate %1824-05-17%^^xsd:date ]  ] .</v>
      </c>
    </row>
    <row r="293" spans="1:14" x14ac:dyDescent="0.15">
      <c r="A293" s="1" t="s">
        <v>589</v>
      </c>
      <c r="B293" s="1" t="s">
        <v>590</v>
      </c>
      <c r="C293" s="1">
        <v>18560101</v>
      </c>
      <c r="D293" s="1">
        <v>19850609</v>
      </c>
      <c r="E293" t="str">
        <f t="shared" si="40"/>
        <v>1274</v>
      </c>
      <c r="F293" t="str">
        <f t="shared" si="41"/>
        <v>1856</v>
      </c>
      <c r="G293" t="str">
        <f t="shared" si="42"/>
        <v>01</v>
      </c>
      <c r="H293" t="str">
        <f t="shared" si="43"/>
        <v>01</v>
      </c>
      <c r="I293" t="str">
        <f t="shared" si="44"/>
        <v>%1856-01-01%^^xsd:date</v>
      </c>
      <c r="J293" t="str">
        <f t="shared" si="45"/>
        <v>1985</v>
      </c>
      <c r="K293" t="str">
        <f t="shared" si="46"/>
        <v>06</v>
      </c>
      <c r="L293" t="str">
        <f t="shared" si="47"/>
        <v>09</v>
      </c>
      <c r="M293" t="str">
        <f t="shared" si="48"/>
        <v>%1985-09-09%^^xsd:date</v>
      </c>
      <c r="N293" t="str">
        <f t="shared" si="49"/>
        <v>:1274 a crs:CommonwealthOrganisation ; schema:name %Registrar General's Office/ (from 1896) Department% ; schema:startDate %1856-01-01%^^xsd:date ; schema:endDate %1985-09-09%^^xsd:date ; time:hasTime [ time:hasBeginning [ time:inXSDDate %1856-01-01%^^xsd:date ]  ] .</v>
      </c>
    </row>
    <row r="294" spans="1:14" x14ac:dyDescent="0.15">
      <c r="A294" s="1" t="s">
        <v>591</v>
      </c>
      <c r="B294" s="1" t="s">
        <v>592</v>
      </c>
      <c r="C294" s="1">
        <v>18790701</v>
      </c>
      <c r="D294" s="1">
        <v>19070228</v>
      </c>
      <c r="E294" t="str">
        <f t="shared" si="40"/>
        <v>1275</v>
      </c>
      <c r="F294" t="str">
        <f t="shared" si="41"/>
        <v>1879</v>
      </c>
      <c r="G294" t="str">
        <f t="shared" si="42"/>
        <v>07</v>
      </c>
      <c r="H294" t="str">
        <f t="shared" si="43"/>
        <v>01</v>
      </c>
      <c r="I294" t="str">
        <f t="shared" si="44"/>
        <v>%1879-07-01%^^xsd:date</v>
      </c>
      <c r="J294" t="str">
        <f t="shared" si="45"/>
        <v>1907</v>
      </c>
      <c r="K294" t="str">
        <f t="shared" si="46"/>
        <v>02</v>
      </c>
      <c r="L294" t="str">
        <f t="shared" si="47"/>
        <v>28</v>
      </c>
      <c r="M294" t="str">
        <f t="shared" si="48"/>
        <v>%1907-28-28%^^xsd:date</v>
      </c>
      <c r="N294" t="str">
        <f t="shared" si="49"/>
        <v>:1275 a crs:CommonwealthOrganisation ; schema:name %Registrar of Copyright% ; schema:startDate %1879-07-01%^^xsd:date ; schema:endDate %1907-28-28%^^xsd:date ; time:hasTime [ time:hasBeginning [ time:inXSDDate %1879-07-01%^^xsd:date ]  ] .</v>
      </c>
    </row>
    <row r="295" spans="1:14" x14ac:dyDescent="0.15">
      <c r="A295" s="1" t="s">
        <v>593</v>
      </c>
      <c r="B295" s="1" t="s">
        <v>594</v>
      </c>
      <c r="C295" s="1">
        <v>18870101</v>
      </c>
      <c r="D295" s="1">
        <v>19071231</v>
      </c>
      <c r="E295" t="str">
        <f t="shared" si="40"/>
        <v>1276</v>
      </c>
      <c r="F295" t="str">
        <f t="shared" si="41"/>
        <v>1887</v>
      </c>
      <c r="G295" t="str">
        <f t="shared" si="42"/>
        <v>01</v>
      </c>
      <c r="H295" t="str">
        <f t="shared" si="43"/>
        <v>01</v>
      </c>
      <c r="I295" t="str">
        <f t="shared" si="44"/>
        <v>%1887-01-01%^^xsd:date</v>
      </c>
      <c r="J295" t="str">
        <f t="shared" si="45"/>
        <v>1907</v>
      </c>
      <c r="K295" t="str">
        <f t="shared" si="46"/>
        <v>12</v>
      </c>
      <c r="L295" t="str">
        <f t="shared" si="47"/>
        <v>31</v>
      </c>
      <c r="M295" t="str">
        <f t="shared" si="48"/>
        <v>%1907-31-31%^^xsd:date</v>
      </c>
      <c r="N295" t="str">
        <f t="shared" si="49"/>
        <v>:1276 a crs:CommonwealthOrganisation ; schema:name %Patents Office, New South Wales% ; schema:startDate %1887-01-01%^^xsd:date ; schema:endDate %1907-31-31%^^xsd:date ; time:hasTime [ time:hasBeginning [ time:inXSDDate %1887-01-01%^^xsd:date ]  ] .</v>
      </c>
    </row>
    <row r="296" spans="1:14" x14ac:dyDescent="0.15">
      <c r="A296" s="1" t="s">
        <v>595</v>
      </c>
      <c r="B296" s="1" t="s">
        <v>596</v>
      </c>
      <c r="C296" s="1">
        <v>18540101</v>
      </c>
      <c r="D296" s="1">
        <v>19221231</v>
      </c>
      <c r="E296" t="str">
        <f t="shared" si="40"/>
        <v>1277</v>
      </c>
      <c r="F296" t="str">
        <f t="shared" si="41"/>
        <v>1854</v>
      </c>
      <c r="G296" t="str">
        <f t="shared" si="42"/>
        <v>01</v>
      </c>
      <c r="H296" t="str">
        <f t="shared" si="43"/>
        <v>01</v>
      </c>
      <c r="I296" t="str">
        <f t="shared" si="44"/>
        <v>%1854-01-01%^^xsd:date</v>
      </c>
      <c r="J296" t="str">
        <f t="shared" si="45"/>
        <v>1922</v>
      </c>
      <c r="K296" t="str">
        <f t="shared" si="46"/>
        <v>12</v>
      </c>
      <c r="L296" t="str">
        <f t="shared" si="47"/>
        <v>31</v>
      </c>
      <c r="M296" t="str">
        <f t="shared" si="48"/>
        <v>%1922-31-31%^^xsd:date</v>
      </c>
      <c r="N296" t="str">
        <f t="shared" si="49"/>
        <v>:1277 a crs:CommonwealthOrganisation ; schema:name %Shipping Master's Office, Newcastle [New South Wales]% ; schema:startDate %1854-01-01%^^xsd:date ; schema:endDate %1922-31-31%^^xsd:date ; time:hasTime [ time:hasBeginning [ time:inXSDDate %1854-01-01%^^xsd:date ]  ] .</v>
      </c>
    </row>
    <row r="297" spans="1:14" x14ac:dyDescent="0.15">
      <c r="A297" s="1" t="s">
        <v>597</v>
      </c>
      <c r="B297" s="1" t="s">
        <v>598</v>
      </c>
      <c r="C297" s="1">
        <v>19220301</v>
      </c>
      <c r="D297" s="1">
        <v>19940630</v>
      </c>
      <c r="E297" t="str">
        <f t="shared" si="40"/>
        <v>1278</v>
      </c>
      <c r="F297" t="str">
        <f t="shared" si="41"/>
        <v>1922</v>
      </c>
      <c r="G297" t="str">
        <f t="shared" si="42"/>
        <v>03</v>
      </c>
      <c r="H297" t="str">
        <f t="shared" si="43"/>
        <v>01</v>
      </c>
      <c r="I297" t="str">
        <f t="shared" si="44"/>
        <v>%1922-03-01%^^xsd:date</v>
      </c>
      <c r="J297" t="str">
        <f t="shared" si="45"/>
        <v>1994</v>
      </c>
      <c r="K297" t="str">
        <f t="shared" si="46"/>
        <v>06</v>
      </c>
      <c r="L297" t="str">
        <f t="shared" si="47"/>
        <v>30</v>
      </c>
      <c r="M297" t="str">
        <f t="shared" si="48"/>
        <v>%1994-30-30%^^xsd:date</v>
      </c>
      <c r="N297" t="str">
        <f t="shared" si="49"/>
        <v>:1278 a crs:CommonwealthOrganisation ; schema:name %Mercantile Marine Office/(by 1989) Marine Crews Office, Newcastle [New South Wales]% ; schema:startDate %1922-03-01%^^xsd:date ; schema:endDate %1994-30-30%^^xsd:date ; time:hasTime [ time:hasBeginning [ time:inXSDDate %1922-03-01%^^xsd:date ]  ] .</v>
      </c>
    </row>
    <row r="298" spans="1:14" x14ac:dyDescent="0.15">
      <c r="A298" s="1" t="s">
        <v>599</v>
      </c>
      <c r="B298" s="1" t="s">
        <v>600</v>
      </c>
      <c r="C298" s="1">
        <v>19500202</v>
      </c>
      <c r="D298" s="1">
        <v>19731130</v>
      </c>
      <c r="E298" t="str">
        <f t="shared" si="40"/>
        <v>1279</v>
      </c>
      <c r="F298" t="str">
        <f t="shared" si="41"/>
        <v>1950</v>
      </c>
      <c r="G298" t="str">
        <f t="shared" si="42"/>
        <v>02</v>
      </c>
      <c r="H298" t="str">
        <f t="shared" si="43"/>
        <v>02</v>
      </c>
      <c r="I298" t="str">
        <f t="shared" si="44"/>
        <v>%1950-02-02%^^xsd:date</v>
      </c>
      <c r="J298" t="str">
        <f t="shared" si="45"/>
        <v>1973</v>
      </c>
      <c r="K298" t="str">
        <f t="shared" si="46"/>
        <v>11</v>
      </c>
      <c r="L298" t="str">
        <f t="shared" si="47"/>
        <v>30</v>
      </c>
      <c r="M298" t="str">
        <f t="shared" si="48"/>
        <v>%1973-30-30%^^xsd:date</v>
      </c>
      <c r="N298" t="str">
        <f t="shared" si="49"/>
        <v>:1279 a crs:CommonwealthOrganisation ; schema:name %Director of Works, Papua New Guinea% ; schema:startDate %1950-02-02%^^xsd:date ; schema:endDate %1973-30-30%^^xsd:date ; time:hasTime [ time:hasBeginning [ time:inXSDDate %1950-02-02%^^xsd:date ]  ] .</v>
      </c>
    </row>
    <row r="299" spans="1:14" x14ac:dyDescent="0.15">
      <c r="A299" s="1" t="s">
        <v>601</v>
      </c>
      <c r="B299" s="1" t="s">
        <v>602</v>
      </c>
      <c r="C299" s="1">
        <v>19391127</v>
      </c>
      <c r="D299" s="1">
        <v>19481231</v>
      </c>
      <c r="E299" t="str">
        <f t="shared" si="40"/>
        <v>0128</v>
      </c>
      <c r="F299" t="str">
        <f t="shared" si="41"/>
        <v>1939</v>
      </c>
      <c r="G299" t="str">
        <f t="shared" si="42"/>
        <v>11</v>
      </c>
      <c r="H299" t="str">
        <f t="shared" si="43"/>
        <v>27</v>
      </c>
      <c r="I299" t="str">
        <f t="shared" si="44"/>
        <v>%1939-11-27%^^xsd:date</v>
      </c>
      <c r="J299" t="str">
        <f t="shared" si="45"/>
        <v>1948</v>
      </c>
      <c r="K299" t="str">
        <f t="shared" si="46"/>
        <v>12</v>
      </c>
      <c r="L299" t="str">
        <f t="shared" si="47"/>
        <v>31</v>
      </c>
      <c r="M299" t="str">
        <f t="shared" si="48"/>
        <v>%1948-31-31%^^xsd:date</v>
      </c>
      <c r="N299" t="str">
        <f t="shared" si="49"/>
        <v>:0128 a crs:CommonwealthOrganisation ; schema:name %Australian Hide and Leather Industries Board [I]% ; schema:startDate %1939-11-27%^^xsd:date ; schema:endDate %1948-31-31%^^xsd:date ; time:hasTime [ time:hasBeginning [ time:inXSDDate %1939-11-27%^^xsd:date ]  ] .</v>
      </c>
    </row>
    <row r="300" spans="1:14" x14ac:dyDescent="0.15">
      <c r="A300" s="1" t="s">
        <v>603</v>
      </c>
      <c r="B300" s="1" t="s">
        <v>604</v>
      </c>
      <c r="C300" s="1">
        <v>19540101</v>
      </c>
      <c r="D300" s="1">
        <v>19561231</v>
      </c>
      <c r="E300" t="str">
        <f t="shared" si="40"/>
        <v>1280</v>
      </c>
      <c r="F300" t="str">
        <f t="shared" si="41"/>
        <v>1954</v>
      </c>
      <c r="G300" t="str">
        <f t="shared" si="42"/>
        <v>01</v>
      </c>
      <c r="H300" t="str">
        <f t="shared" si="43"/>
        <v>01</v>
      </c>
      <c r="I300" t="str">
        <f t="shared" si="44"/>
        <v>%1954-01-01%^^xsd:date</v>
      </c>
      <c r="J300" t="str">
        <f t="shared" si="45"/>
        <v>1956</v>
      </c>
      <c r="K300" t="str">
        <f t="shared" si="46"/>
        <v>12</v>
      </c>
      <c r="L300" t="str">
        <f t="shared" si="47"/>
        <v>31</v>
      </c>
      <c r="M300" t="str">
        <f t="shared" si="48"/>
        <v>%1956-31-31%^^xsd:date</v>
      </c>
      <c r="N300" t="str">
        <f t="shared" si="49"/>
        <v>:1280 a crs:CommonwealthOrganisation ; schema:name %Norfolk Island Centenary Celebrations Committee% ; schema:startDate %1954-01-01%^^xsd:date ; schema:endDate %1956-31-31%^^xsd:date ; time:hasTime [ time:hasBeginning [ time:inXSDDate %1954-01-01%^^xsd:date ]  ] .</v>
      </c>
    </row>
    <row r="301" spans="1:14" x14ac:dyDescent="0.15">
      <c r="A301" s="1" t="s">
        <v>605</v>
      </c>
      <c r="B301" s="1" t="s">
        <v>606</v>
      </c>
      <c r="C301" s="1">
        <v>18410101</v>
      </c>
      <c r="E301" t="str">
        <f t="shared" si="40"/>
        <v>1281</v>
      </c>
      <c r="F301" t="str">
        <f t="shared" si="41"/>
        <v>1841</v>
      </c>
      <c r="G301" t="str">
        <f t="shared" si="42"/>
        <v>01</v>
      </c>
      <c r="H301" t="str">
        <f t="shared" si="43"/>
        <v>01</v>
      </c>
      <c r="I301" t="str">
        <f t="shared" si="44"/>
        <v>%1841-01-01%^^xsd:date</v>
      </c>
      <c r="J301" t="str">
        <f t="shared" si="45"/>
        <v/>
      </c>
      <c r="K301" t="str">
        <f t="shared" si="46"/>
        <v/>
      </c>
      <c r="L301" t="str">
        <f t="shared" si="47"/>
        <v/>
      </c>
      <c r="M301" t="str">
        <f t="shared" si="48"/>
        <v/>
      </c>
      <c r="N301" t="str">
        <f t="shared" si="49"/>
        <v>:1281 a crs:CommonwealthOrganisation ; schema:name %[South Australia] General Registry Office% ; schema:startDate %1841-01-01%^^xsd:date ; time:hasTime [ time:hasBeginning [ time:inXSDDate %1841-01-01%^^xsd:date ]  ] .</v>
      </c>
    </row>
    <row r="302" spans="1:14" x14ac:dyDescent="0.15">
      <c r="A302" s="1" t="s">
        <v>607</v>
      </c>
      <c r="B302" s="1" t="s">
        <v>608</v>
      </c>
      <c r="C302" s="1">
        <v>19670801</v>
      </c>
      <c r="D302" s="1">
        <v>19860630</v>
      </c>
      <c r="E302" t="str">
        <f t="shared" si="40"/>
        <v>1282</v>
      </c>
      <c r="F302" t="str">
        <f t="shared" si="41"/>
        <v>1967</v>
      </c>
      <c r="G302" t="str">
        <f t="shared" si="42"/>
        <v>08</v>
      </c>
      <c r="H302" t="str">
        <f t="shared" si="43"/>
        <v>01</v>
      </c>
      <c r="I302" t="str">
        <f t="shared" si="44"/>
        <v>%1967-08-01%^^xsd:date</v>
      </c>
      <c r="J302" t="str">
        <f t="shared" si="45"/>
        <v>1986</v>
      </c>
      <c r="K302" t="str">
        <f t="shared" si="46"/>
        <v>06</v>
      </c>
      <c r="L302" t="str">
        <f t="shared" si="47"/>
        <v>30</v>
      </c>
      <c r="M302" t="str">
        <f t="shared" si="48"/>
        <v>%1986-30-30%^^xsd:date</v>
      </c>
      <c r="N302" t="str">
        <f t="shared" si="49"/>
        <v>:1282 a crs:CommonwealthOrganisation ; schema:name %Australian Industrial Research and Development Grants/ (by 1976 Incentives) Board% ; schema:startDate %1967-08-01%^^xsd:date ; schema:endDate %1986-30-30%^^xsd:date ; time:hasTime [ time:hasBeginning [ time:inXSDDate %1967-08-01%^^xsd:date ]  ] .</v>
      </c>
    </row>
    <row r="303" spans="1:14" x14ac:dyDescent="0.15">
      <c r="A303" s="1" t="s">
        <v>609</v>
      </c>
      <c r="B303" s="1" t="s">
        <v>610</v>
      </c>
      <c r="C303" s="1">
        <v>19420101</v>
      </c>
      <c r="D303" s="1">
        <v>19461231</v>
      </c>
      <c r="E303" t="str">
        <f t="shared" si="40"/>
        <v>1283</v>
      </c>
      <c r="F303" t="str">
        <f t="shared" si="41"/>
        <v>1942</v>
      </c>
      <c r="G303" t="str">
        <f t="shared" si="42"/>
        <v>01</v>
      </c>
      <c r="H303" t="str">
        <f t="shared" si="43"/>
        <v>01</v>
      </c>
      <c r="I303" t="str">
        <f t="shared" si="44"/>
        <v>%1942-01-01%^^xsd:date</v>
      </c>
      <c r="J303" t="str">
        <f t="shared" si="45"/>
        <v>1946</v>
      </c>
      <c r="K303" t="str">
        <f t="shared" si="46"/>
        <v>12</v>
      </c>
      <c r="L303" t="str">
        <f t="shared" si="47"/>
        <v>31</v>
      </c>
      <c r="M303" t="str">
        <f t="shared" si="48"/>
        <v>%1946-31-31%^^xsd:date</v>
      </c>
      <c r="N303" t="str">
        <f t="shared" si="49"/>
        <v>:1283 a crs:CommonwealthOrganisation ; schema:name %RAAF Representative, Washington [United States of America]% ; schema:startDate %1942-01-01%^^xsd:date ; schema:endDate %1946-31-31%^^xsd:date ; time:hasTime [ time:hasBeginning [ time:inXSDDate %1942-01-01%^^xsd:date ]  ] .</v>
      </c>
    </row>
    <row r="304" spans="1:14" x14ac:dyDescent="0.15">
      <c r="A304" s="1" t="s">
        <v>611</v>
      </c>
      <c r="B304" s="1" t="s">
        <v>612</v>
      </c>
      <c r="C304" s="1">
        <v>19680228</v>
      </c>
      <c r="D304" s="1">
        <v>19731130</v>
      </c>
      <c r="E304" t="str">
        <f t="shared" si="40"/>
        <v>1284</v>
      </c>
      <c r="F304" t="str">
        <f t="shared" si="41"/>
        <v>1968</v>
      </c>
      <c r="G304" t="str">
        <f t="shared" si="42"/>
        <v>02</v>
      </c>
      <c r="H304" t="str">
        <f t="shared" si="43"/>
        <v>28</v>
      </c>
      <c r="I304" t="str">
        <f t="shared" si="44"/>
        <v>%1968-02-28%^^xsd:date</v>
      </c>
      <c r="J304" t="str">
        <f t="shared" si="45"/>
        <v>1973</v>
      </c>
      <c r="K304" t="str">
        <f t="shared" si="46"/>
        <v>11</v>
      </c>
      <c r="L304" t="str">
        <f t="shared" si="47"/>
        <v>30</v>
      </c>
      <c r="M304" t="str">
        <f t="shared" si="48"/>
        <v>%1973-30-30%^^xsd:date</v>
      </c>
      <c r="N304" t="str">
        <f t="shared" si="49"/>
        <v>:1284 a crs:CommonwealthOrganisation ; schema:name %Department of External Territories [II], Central Office% ; schema:startDate %1968-02-28%^^xsd:date ; schema:endDate %1973-30-30%^^xsd:date ; time:hasTime [ time:hasBeginning [ time:inXSDDate %1968-02-28%^^xsd:date ]  ] .</v>
      </c>
    </row>
    <row r="305" spans="1:14" x14ac:dyDescent="0.15">
      <c r="A305" s="1" t="s">
        <v>614</v>
      </c>
      <c r="B305" s="1" t="s">
        <v>615</v>
      </c>
      <c r="C305" s="1">
        <v>19680311</v>
      </c>
      <c r="D305" s="1">
        <v>19710312</v>
      </c>
      <c r="E305" t="str">
        <f t="shared" si="40"/>
        <v>1285</v>
      </c>
      <c r="F305" t="str">
        <f t="shared" si="41"/>
        <v>1968</v>
      </c>
      <c r="G305" t="str">
        <f t="shared" si="42"/>
        <v>03</v>
      </c>
      <c r="H305" t="str">
        <f t="shared" si="43"/>
        <v>11</v>
      </c>
      <c r="I305" t="str">
        <f t="shared" si="44"/>
        <v>%1968-03-11%^^xsd:date</v>
      </c>
      <c r="J305" t="str">
        <f t="shared" si="45"/>
        <v>1971</v>
      </c>
      <c r="K305" t="str">
        <f t="shared" si="46"/>
        <v>03</v>
      </c>
      <c r="L305" t="str">
        <f t="shared" si="47"/>
        <v>12</v>
      </c>
      <c r="M305" t="str">
        <f t="shared" si="48"/>
        <v>%1971-12-12%^^xsd:date</v>
      </c>
      <c r="N305" t="str">
        <f t="shared" si="49"/>
        <v>:1285 a crs:CommonwealthOrganisation ; schema:name %Department of the Cabinet Office% ; schema:startDate %1968-03-11%^^xsd:date ; schema:endDate %1971-12-12%^^xsd:date ; time:hasTime [ time:hasBeginning [ time:inXSDDate %1968-03-11%^^xsd:date ]  ] .</v>
      </c>
    </row>
    <row r="306" spans="1:14" x14ac:dyDescent="0.15">
      <c r="A306" s="1" t="s">
        <v>616</v>
      </c>
      <c r="B306" s="1" t="s">
        <v>617</v>
      </c>
      <c r="C306" s="1">
        <v>19680228</v>
      </c>
      <c r="D306" s="1">
        <v>19681112</v>
      </c>
      <c r="E306" t="str">
        <f t="shared" si="40"/>
        <v>1286</v>
      </c>
      <c r="F306" t="str">
        <f t="shared" si="41"/>
        <v>1968</v>
      </c>
      <c r="G306" t="str">
        <f t="shared" si="42"/>
        <v>02</v>
      </c>
      <c r="H306" t="str">
        <f t="shared" si="43"/>
        <v>28</v>
      </c>
      <c r="I306" t="str">
        <f t="shared" si="44"/>
        <v>%1968-02-28%^^xsd:date</v>
      </c>
      <c r="J306" t="str">
        <f t="shared" si="45"/>
        <v>1968</v>
      </c>
      <c r="K306" t="str">
        <f t="shared" si="46"/>
        <v>11</v>
      </c>
      <c r="L306" t="str">
        <f t="shared" si="47"/>
        <v>12</v>
      </c>
      <c r="M306" t="str">
        <f t="shared" si="48"/>
        <v>%1968-12-12%^^xsd:date</v>
      </c>
      <c r="N306" t="str">
        <f t="shared" si="49"/>
        <v>:1286 a crs:CommonwealthOrganisation ; schema:name %Territories Division, Department of the Interior [II] - Northern Territory Sub-Registry% ; schema:startDate %1968-02-28%^^xsd:date ; schema:endDate %1968-12-12%^^xsd:date ; time:hasTime [ time:hasBeginning [ time:inXSDDate %1968-02-28%^^xsd:date ]  ] .</v>
      </c>
    </row>
    <row r="307" spans="1:14" x14ac:dyDescent="0.15">
      <c r="A307" s="1" t="s">
        <v>618</v>
      </c>
      <c r="B307" s="1" t="s">
        <v>619</v>
      </c>
      <c r="C307" s="1">
        <v>19510101</v>
      </c>
      <c r="E307" t="str">
        <f t="shared" si="40"/>
        <v>1287</v>
      </c>
      <c r="F307" t="str">
        <f t="shared" si="41"/>
        <v>1951</v>
      </c>
      <c r="G307" t="str">
        <f t="shared" si="42"/>
        <v>01</v>
      </c>
      <c r="H307" t="str">
        <f t="shared" si="43"/>
        <v>01</v>
      </c>
      <c r="I307" t="str">
        <f t="shared" si="44"/>
        <v>%1951-01-01%^^xsd:date</v>
      </c>
      <c r="J307" t="str">
        <f t="shared" si="45"/>
        <v/>
      </c>
      <c r="K307" t="str">
        <f t="shared" si="46"/>
        <v/>
      </c>
      <c r="L307" t="str">
        <f t="shared" si="47"/>
        <v/>
      </c>
      <c r="M307" t="str">
        <f t="shared" si="48"/>
        <v/>
      </c>
      <c r="N307" t="str">
        <f t="shared" si="49"/>
        <v>:1287 a crs:CommonwealthOrganisation ; schema:name %Papua and New Guinea Superannuation Board% ; schema:startDate %1951-01-01%^^xsd:date ; time:hasTime [ time:hasBeginning [ time:inXSDDate %1951-01-01%^^xsd:date ]  ] .</v>
      </c>
    </row>
    <row r="308" spans="1:14" x14ac:dyDescent="0.15">
      <c r="A308" s="1" t="s">
        <v>620</v>
      </c>
      <c r="B308" s="1" t="s">
        <v>621</v>
      </c>
      <c r="C308" s="1">
        <v>19580301</v>
      </c>
      <c r="D308" s="1">
        <v>19650831</v>
      </c>
      <c r="E308" t="str">
        <f t="shared" si="40"/>
        <v>1288</v>
      </c>
      <c r="F308" t="str">
        <f t="shared" si="41"/>
        <v>1958</v>
      </c>
      <c r="G308" t="str">
        <f t="shared" si="42"/>
        <v>03</v>
      </c>
      <c r="H308" t="str">
        <f t="shared" si="43"/>
        <v>01</v>
      </c>
      <c r="I308" t="str">
        <f t="shared" si="44"/>
        <v>%1958-03-01%^^xsd:date</v>
      </c>
      <c r="J308" t="str">
        <f t="shared" si="45"/>
        <v>1965</v>
      </c>
      <c r="K308" t="str">
        <f t="shared" si="46"/>
        <v>08</v>
      </c>
      <c r="L308" t="str">
        <f t="shared" si="47"/>
        <v>31</v>
      </c>
      <c r="M308" t="str">
        <f t="shared" si="48"/>
        <v>%1965-31-31%^^xsd:date</v>
      </c>
      <c r="N308" t="str">
        <f t="shared" si="49"/>
        <v>:1288 a crs:CommonwealthOrganisation ; schema:name %Geophysics Section/ (by 1961) Branch, Bureau of Mineral Resources, Geology and Geophysics% ; schema:startDate %1958-03-01%^^xsd:date ; schema:endDate %1965-31-31%^^xsd:date ; time:hasTime [ time:hasBeginning [ time:inXSDDate %1958-03-01%^^xsd:date ]  ] .</v>
      </c>
    </row>
    <row r="309" spans="1:14" x14ac:dyDescent="0.15">
      <c r="A309" s="1" t="s">
        <v>622</v>
      </c>
      <c r="B309" s="1" t="s">
        <v>623</v>
      </c>
      <c r="C309" s="1">
        <v>18810101</v>
      </c>
      <c r="D309" s="1">
        <v>18891231</v>
      </c>
      <c r="E309" t="str">
        <f t="shared" si="40"/>
        <v>1289</v>
      </c>
      <c r="F309" t="str">
        <f t="shared" si="41"/>
        <v>1881</v>
      </c>
      <c r="G309" t="str">
        <f t="shared" si="42"/>
        <v>01</v>
      </c>
      <c r="H309" t="str">
        <f t="shared" si="43"/>
        <v>01</v>
      </c>
      <c r="I309" t="str">
        <f t="shared" si="44"/>
        <v>%1881-01-01%^^xsd:date</v>
      </c>
      <c r="J309" t="str">
        <f t="shared" si="45"/>
        <v>1889</v>
      </c>
      <c r="K309" t="str">
        <f t="shared" si="46"/>
        <v>12</v>
      </c>
      <c r="L309" t="str">
        <f t="shared" si="47"/>
        <v>31</v>
      </c>
      <c r="M309" t="str">
        <f t="shared" si="48"/>
        <v>%1889-31-31%^^xsd:date</v>
      </c>
      <c r="N309" t="str">
        <f t="shared" si="49"/>
        <v>:1289 a crs:CommonwealthOrganisation ; schema:name %Office of Deputy Commissioner% ; schema:startDate %1881-01-01%^^xsd:date ; schema:endDate %1889-31-31%^^xsd:date ; time:hasTime [ time:hasBeginning [ time:inXSDDate %1881-01-01%^^xsd:date ]  ] .</v>
      </c>
    </row>
    <row r="310" spans="1:14" x14ac:dyDescent="0.15">
      <c r="A310" s="1" t="s">
        <v>624</v>
      </c>
      <c r="B310" s="1" t="s">
        <v>625</v>
      </c>
      <c r="C310" s="1">
        <v>19410326</v>
      </c>
      <c r="D310" s="1">
        <v>19800523</v>
      </c>
      <c r="E310" t="str">
        <f t="shared" si="40"/>
        <v>0129</v>
      </c>
      <c r="F310" t="str">
        <f t="shared" si="41"/>
        <v>1941</v>
      </c>
      <c r="G310" t="str">
        <f t="shared" si="42"/>
        <v>03</v>
      </c>
      <c r="H310" t="str">
        <f t="shared" si="43"/>
        <v>26</v>
      </c>
      <c r="I310" t="str">
        <f t="shared" si="44"/>
        <v>%1941-03-26%^^xsd:date</v>
      </c>
      <c r="J310" t="str">
        <f t="shared" si="45"/>
        <v>1980</v>
      </c>
      <c r="K310" t="str">
        <f t="shared" si="46"/>
        <v>05</v>
      </c>
      <c r="L310" t="str">
        <f t="shared" si="47"/>
        <v>23</v>
      </c>
      <c r="M310" t="str">
        <f t="shared" si="48"/>
        <v>%1980-23-23%^^xsd:date</v>
      </c>
      <c r="N310" t="str">
        <f t="shared" si="49"/>
        <v>:0129 a crs:CommonwealthOrganisation ; schema:name %Australian Shipbuilding Board% ; schema:startDate %1941-03-26%^^xsd:date ; schema:endDate %1980-23-23%^^xsd:date ; time:hasTime [ time:hasBeginning [ time:inXSDDate %1941-03-26%^^xsd:date ]  ] .</v>
      </c>
    </row>
    <row r="311" spans="1:14" x14ac:dyDescent="0.15">
      <c r="A311" s="1" t="s">
        <v>626</v>
      </c>
      <c r="B311" s="1" t="s">
        <v>627</v>
      </c>
      <c r="C311" s="1">
        <v>18840101</v>
      </c>
      <c r="D311" s="1">
        <v>18881231</v>
      </c>
      <c r="E311" t="str">
        <f t="shared" si="40"/>
        <v>1290</v>
      </c>
      <c r="F311" t="str">
        <f t="shared" si="41"/>
        <v>1884</v>
      </c>
      <c r="G311" t="str">
        <f t="shared" si="42"/>
        <v>01</v>
      </c>
      <c r="H311" t="str">
        <f t="shared" si="43"/>
        <v>01</v>
      </c>
      <c r="I311" t="str">
        <f t="shared" si="44"/>
        <v>%1884-01-01%^^xsd:date</v>
      </c>
      <c r="J311" t="str">
        <f t="shared" si="45"/>
        <v>1888</v>
      </c>
      <c r="K311" t="str">
        <f t="shared" si="46"/>
        <v>12</v>
      </c>
      <c r="L311" t="str">
        <f t="shared" si="47"/>
        <v>31</v>
      </c>
      <c r="M311" t="str">
        <f t="shared" si="48"/>
        <v>%1888-31-31%^^xsd:date</v>
      </c>
      <c r="N311" t="str">
        <f t="shared" si="49"/>
        <v>:1290 a crs:CommonwealthOrganisation ; schema:name %Office of Special Commissioner% ; schema:startDate %1884-01-01%^^xsd:date ; schema:endDate %1888-31-31%^^xsd:date ; time:hasTime [ time:hasBeginning [ time:inXSDDate %1884-01-01%^^xsd:date ]  ] .</v>
      </c>
    </row>
    <row r="312" spans="1:14" x14ac:dyDescent="0.15">
      <c r="A312" s="1" t="s">
        <v>628</v>
      </c>
      <c r="B312" s="1" t="s">
        <v>629</v>
      </c>
      <c r="C312" s="1">
        <v>18850101</v>
      </c>
      <c r="D312" s="1">
        <v>18881231</v>
      </c>
      <c r="E312" t="str">
        <f t="shared" si="40"/>
        <v>1291</v>
      </c>
      <c r="F312" t="str">
        <f t="shared" si="41"/>
        <v>1885</v>
      </c>
      <c r="G312" t="str">
        <f t="shared" si="42"/>
        <v>01</v>
      </c>
      <c r="H312" t="str">
        <f t="shared" si="43"/>
        <v>01</v>
      </c>
      <c r="I312" t="str">
        <f t="shared" si="44"/>
        <v>%1885-01-01%^^xsd:date</v>
      </c>
      <c r="J312" t="str">
        <f t="shared" si="45"/>
        <v>1888</v>
      </c>
      <c r="K312" t="str">
        <f t="shared" si="46"/>
        <v>12</v>
      </c>
      <c r="L312" t="str">
        <f t="shared" si="47"/>
        <v>31</v>
      </c>
      <c r="M312" t="str">
        <f t="shared" si="48"/>
        <v>%1888-31-31%^^xsd:date</v>
      </c>
      <c r="N312" t="str">
        <f t="shared" si="49"/>
        <v>:1291 a crs:CommonwealthOrganisation ; schema:name %Office of Assistant Deputy Commissioner% ; schema:startDate %1885-01-01%^^xsd:date ; schema:endDate %1888-31-31%^^xsd:date ; time:hasTime [ time:hasBeginning [ time:inXSDDate %1885-01-01%^^xsd:date ]  ] .</v>
      </c>
    </row>
    <row r="313" spans="1:14" x14ac:dyDescent="0.15">
      <c r="A313" s="1" t="s">
        <v>630</v>
      </c>
      <c r="B313" s="1" t="s">
        <v>631</v>
      </c>
      <c r="C313" s="1">
        <v>18860101</v>
      </c>
      <c r="D313" s="1">
        <v>18881231</v>
      </c>
      <c r="E313" t="str">
        <f t="shared" si="40"/>
        <v>1292</v>
      </c>
      <c r="F313" t="str">
        <f t="shared" si="41"/>
        <v>1886</v>
      </c>
      <c r="G313" t="str">
        <f t="shared" si="42"/>
        <v>01</v>
      </c>
      <c r="H313" t="str">
        <f t="shared" si="43"/>
        <v>01</v>
      </c>
      <c r="I313" t="str">
        <f t="shared" si="44"/>
        <v>%1886-01-01%^^xsd:date</v>
      </c>
      <c r="J313" t="str">
        <f t="shared" si="45"/>
        <v>1888</v>
      </c>
      <c r="K313" t="str">
        <f t="shared" si="46"/>
        <v>12</v>
      </c>
      <c r="L313" t="str">
        <f t="shared" si="47"/>
        <v>31</v>
      </c>
      <c r="M313" t="str">
        <f t="shared" si="48"/>
        <v>%1888-31-31%^^xsd:date</v>
      </c>
      <c r="N313" t="str">
        <f t="shared" si="49"/>
        <v>:1292 a crs:CommonwealthOrganisation ; schema:name %Government Station, Dinner Island [Samarai]% ; schema:startDate %1886-01-01%^^xsd:date ; schema:endDate %1888-31-31%^^xsd:date ; time:hasTime [ time:hasBeginning [ time:inXSDDate %1886-01-01%^^xsd:date ]  ] .</v>
      </c>
    </row>
    <row r="314" spans="1:14" x14ac:dyDescent="0.15">
      <c r="A314" s="1" t="s">
        <v>632</v>
      </c>
      <c r="B314" s="1" t="s">
        <v>633</v>
      </c>
      <c r="C314" s="1">
        <v>18860101</v>
      </c>
      <c r="D314" s="1">
        <v>19421231</v>
      </c>
      <c r="E314" t="str">
        <f t="shared" si="40"/>
        <v>1293</v>
      </c>
      <c r="F314" t="str">
        <f t="shared" si="41"/>
        <v>1886</v>
      </c>
      <c r="G314" t="str">
        <f t="shared" si="42"/>
        <v>01</v>
      </c>
      <c r="H314" t="str">
        <f t="shared" si="43"/>
        <v>01</v>
      </c>
      <c r="I314" t="str">
        <f t="shared" si="44"/>
        <v>%1886-01-01%^^xsd:date</v>
      </c>
      <c r="J314" t="str">
        <f t="shared" si="45"/>
        <v>1942</v>
      </c>
      <c r="K314" t="str">
        <f t="shared" si="46"/>
        <v>12</v>
      </c>
      <c r="L314" t="str">
        <f t="shared" si="47"/>
        <v>31</v>
      </c>
      <c r="M314" t="str">
        <f t="shared" si="48"/>
        <v>%1942-31-31%^^xsd:date</v>
      </c>
      <c r="N314" t="str">
        <f t="shared" si="49"/>
        <v>:1293 a crs:CommonwealthOrganisation ; schema:name %Government Station, Rigo% ; schema:startDate %1886-01-01%^^xsd:date ; schema:endDate %1942-31-31%^^xsd:date ; time:hasTime [ time:hasBeginning [ time:inXSDDate %1886-01-01%^^xsd:date ]  ] .</v>
      </c>
    </row>
    <row r="315" spans="1:14" x14ac:dyDescent="0.15">
      <c r="A315" s="1" t="s">
        <v>634</v>
      </c>
      <c r="B315" s="1" t="s">
        <v>635</v>
      </c>
      <c r="C315" s="1">
        <v>18880904</v>
      </c>
      <c r="D315" s="1">
        <v>18950327</v>
      </c>
      <c r="E315" t="str">
        <f t="shared" si="40"/>
        <v>1294</v>
      </c>
      <c r="F315" t="str">
        <f t="shared" si="41"/>
        <v>1888</v>
      </c>
      <c r="G315" t="str">
        <f t="shared" si="42"/>
        <v>09</v>
      </c>
      <c r="H315" t="str">
        <f t="shared" si="43"/>
        <v>04</v>
      </c>
      <c r="I315" t="str">
        <f t="shared" si="44"/>
        <v>%1888-09-04%^^xsd:date</v>
      </c>
      <c r="J315" t="str">
        <f t="shared" si="45"/>
        <v>1895</v>
      </c>
      <c r="K315" t="str">
        <f t="shared" si="46"/>
        <v>03</v>
      </c>
      <c r="L315" t="str">
        <f t="shared" si="47"/>
        <v>27</v>
      </c>
      <c r="M315" t="str">
        <f t="shared" si="48"/>
        <v>%1895-27-27%^^xsd:date</v>
      </c>
      <c r="N315" t="str">
        <f t="shared" si="49"/>
        <v>:1294 a crs:CommonwealthOrganisation ; schema:name %British New Guinea, Office of the Administrator% ; schema:startDate %1888-09-04%^^xsd:date ; schema:endDate %1895-27-27%^^xsd:date ; time:hasTime [ time:hasBeginning [ time:inXSDDate %1888-09-04%^^xsd:date ]  ] .</v>
      </c>
    </row>
    <row r="316" spans="1:14" x14ac:dyDescent="0.15">
      <c r="A316" s="1" t="s">
        <v>636</v>
      </c>
      <c r="B316" s="1" t="s">
        <v>637</v>
      </c>
      <c r="C316" s="1">
        <v>18950527</v>
      </c>
      <c r="D316" s="1">
        <v>19060901</v>
      </c>
      <c r="E316" t="str">
        <f t="shared" si="40"/>
        <v>1295</v>
      </c>
      <c r="F316" t="str">
        <f t="shared" si="41"/>
        <v>1895</v>
      </c>
      <c r="G316" t="str">
        <f t="shared" si="42"/>
        <v>05</v>
      </c>
      <c r="H316" t="str">
        <f t="shared" si="43"/>
        <v>27</v>
      </c>
      <c r="I316" t="str">
        <f t="shared" si="44"/>
        <v>%1895-05-27%^^xsd:date</v>
      </c>
      <c r="J316" t="str">
        <f t="shared" si="45"/>
        <v>1906</v>
      </c>
      <c r="K316" t="str">
        <f t="shared" si="46"/>
        <v>09</v>
      </c>
      <c r="L316" t="str">
        <f t="shared" si="47"/>
        <v>01</v>
      </c>
      <c r="M316" t="str">
        <f t="shared" si="48"/>
        <v>%1906-01-01%^^xsd:date</v>
      </c>
      <c r="N316" t="str">
        <f t="shared" si="49"/>
        <v>:1295 a crs:CommonwealthOrganisation ; schema:name %British New Guinea, Office of the Lieutenant-Governor% ; schema:startDate %1895-05-27%^^xsd:date ; schema:endDate %1906-01-01%^^xsd:date ; time:hasTime [ time:hasBeginning [ time:inXSDDate %1895-05-27%^^xsd:date ]  ] .</v>
      </c>
    </row>
    <row r="317" spans="1:14" x14ac:dyDescent="0.15">
      <c r="A317" s="1" t="s">
        <v>638</v>
      </c>
      <c r="B317" s="1" t="s">
        <v>639</v>
      </c>
      <c r="C317" s="1">
        <v>19510101</v>
      </c>
      <c r="D317" s="1">
        <v>19721231</v>
      </c>
      <c r="E317" t="str">
        <f t="shared" si="40"/>
        <v>1296</v>
      </c>
      <c r="F317" t="str">
        <f t="shared" si="41"/>
        <v>1951</v>
      </c>
      <c r="G317" t="str">
        <f t="shared" si="42"/>
        <v>01</v>
      </c>
      <c r="H317" t="str">
        <f t="shared" si="43"/>
        <v>01</v>
      </c>
      <c r="I317" t="str">
        <f t="shared" si="44"/>
        <v>%1951-01-01%^^xsd:date</v>
      </c>
      <c r="J317" t="str">
        <f t="shared" si="45"/>
        <v>1972</v>
      </c>
      <c r="K317" t="str">
        <f t="shared" si="46"/>
        <v>12</v>
      </c>
      <c r="L317" t="str">
        <f t="shared" si="47"/>
        <v>31</v>
      </c>
      <c r="M317" t="str">
        <f t="shared" si="48"/>
        <v>%1972-31-31%^^xsd:date</v>
      </c>
      <c r="N317" t="str">
        <f t="shared" si="49"/>
        <v>:1296 a crs:CommonwealthOrganisation ; schema:name %Department of National Development [I], Melbourne Office% ; schema:startDate %1951-01-01%^^xsd:date ; schema:endDate %1972-31-31%^^xsd:date ; time:hasTime [ time:hasBeginning [ time:inXSDDate %1951-01-01%^^xsd:date ]  ] .</v>
      </c>
    </row>
    <row r="318" spans="1:14" x14ac:dyDescent="0.15">
      <c r="A318" s="1" t="s">
        <v>640</v>
      </c>
      <c r="B318" s="1" t="s">
        <v>641</v>
      </c>
      <c r="C318" s="1">
        <v>19490316</v>
      </c>
      <c r="E318" t="str">
        <f t="shared" si="40"/>
        <v>1297</v>
      </c>
      <c r="F318" t="str">
        <f t="shared" si="41"/>
        <v>1949</v>
      </c>
      <c r="G318" t="str">
        <f t="shared" si="42"/>
        <v>03</v>
      </c>
      <c r="H318" t="str">
        <f t="shared" si="43"/>
        <v>16</v>
      </c>
      <c r="I318" t="str">
        <f t="shared" si="44"/>
        <v>%1949-03-16%^^xsd:date</v>
      </c>
      <c r="J318" t="str">
        <f t="shared" si="45"/>
        <v/>
      </c>
      <c r="K318" t="str">
        <f t="shared" si="46"/>
        <v/>
      </c>
      <c r="L318" t="str">
        <f t="shared" si="47"/>
        <v/>
      </c>
      <c r="M318" t="str">
        <f t="shared" si="48"/>
        <v/>
      </c>
      <c r="N318" t="str">
        <f t="shared" si="49"/>
        <v>:1297 a crs:CommonwealthOrganisation ; schema:name %Australian Security Intelligence Organisation, Central Office% ; schema:startDate %1949-03-16%^^xsd:date ; time:hasTime [ time:hasBeginning [ time:inXSDDate %1949-03-16%^^xsd:date ]  ] .</v>
      </c>
    </row>
    <row r="319" spans="1:14" x14ac:dyDescent="0.15">
      <c r="A319" s="1" t="s">
        <v>642</v>
      </c>
      <c r="B319" s="1" t="s">
        <v>643</v>
      </c>
      <c r="C319" s="1">
        <v>18990101</v>
      </c>
      <c r="D319" s="1">
        <v>19150915</v>
      </c>
      <c r="E319" t="str">
        <f t="shared" si="40"/>
        <v>1298</v>
      </c>
      <c r="F319" t="str">
        <f t="shared" si="41"/>
        <v>1899</v>
      </c>
      <c r="G319" t="str">
        <f t="shared" si="42"/>
        <v>01</v>
      </c>
      <c r="H319" t="str">
        <f t="shared" si="43"/>
        <v>01</v>
      </c>
      <c r="I319" t="str">
        <f t="shared" si="44"/>
        <v>%1899-01-01%^^xsd:date</v>
      </c>
      <c r="J319" t="str">
        <f t="shared" si="45"/>
        <v>1915</v>
      </c>
      <c r="K319" t="str">
        <f t="shared" si="46"/>
        <v>09</v>
      </c>
      <c r="L319" t="str">
        <f t="shared" si="47"/>
        <v>15</v>
      </c>
      <c r="M319" t="str">
        <f t="shared" si="48"/>
        <v>%1915-15-15%^^xsd:date</v>
      </c>
      <c r="N319" t="str">
        <f t="shared" si="49"/>
        <v>:1298 a crs:CommonwealthOrganisation ; schema:name %Palmerston Local Board of Health% ; schema:startDate %1899-01-01%^^xsd:date ; schema:endDate %1915-15-15%^^xsd:date ; time:hasTime [ time:hasBeginning [ time:inXSDDate %1899-01-01%^^xsd:date ]  ] .</v>
      </c>
    </row>
    <row r="320" spans="1:14" x14ac:dyDescent="0.15">
      <c r="A320" s="1" t="s">
        <v>644</v>
      </c>
      <c r="B320" s="1" t="s">
        <v>645</v>
      </c>
      <c r="C320" s="1">
        <v>19661006</v>
      </c>
      <c r="D320" s="1">
        <v>19680418</v>
      </c>
      <c r="E320" t="str">
        <f t="shared" si="40"/>
        <v>1299</v>
      </c>
      <c r="F320" t="str">
        <f t="shared" si="41"/>
        <v>1966</v>
      </c>
      <c r="G320" t="str">
        <f t="shared" si="42"/>
        <v>10</v>
      </c>
      <c r="H320" t="str">
        <f t="shared" si="43"/>
        <v>06</v>
      </c>
      <c r="I320" t="str">
        <f t="shared" si="44"/>
        <v>%1966-10-06%^^xsd:date</v>
      </c>
      <c r="J320" t="str">
        <f t="shared" si="45"/>
        <v>1968</v>
      </c>
      <c r="K320" t="str">
        <f t="shared" si="46"/>
        <v>04</v>
      </c>
      <c r="L320" t="str">
        <f t="shared" si="47"/>
        <v>18</v>
      </c>
      <c r="M320" t="str">
        <f t="shared" si="48"/>
        <v>%1968-18-18%^^xsd:date</v>
      </c>
      <c r="N320" t="str">
        <f t="shared" si="49"/>
        <v>:1299 a crs:CommonwealthOrganisation ; schema:name %Education Branch, Department of the Interior [II]% ; schema:startDate %1966-10-06%^^xsd:date ; schema:endDate %1968-18-18%^^xsd:date ; time:hasTime [ time:hasBeginning [ time:inXSDDate %1966-10-06%^^xsd:date ]  ] .</v>
      </c>
    </row>
    <row r="321" spans="1:14" x14ac:dyDescent="0.15">
      <c r="A321" s="1" t="s">
        <v>646</v>
      </c>
      <c r="B321" s="1" t="s">
        <v>647</v>
      </c>
      <c r="C321" s="1">
        <v>19150712</v>
      </c>
      <c r="D321" s="1">
        <v>19211221</v>
      </c>
      <c r="E321" t="str">
        <f t="shared" si="40"/>
        <v>0013</v>
      </c>
      <c r="F321" t="str">
        <f t="shared" si="41"/>
        <v>1915</v>
      </c>
      <c r="G321" t="str">
        <f t="shared" si="42"/>
        <v>07</v>
      </c>
      <c r="H321" t="str">
        <f t="shared" si="43"/>
        <v>12</v>
      </c>
      <c r="I321" t="str">
        <f t="shared" si="44"/>
        <v>%1915-07-12%^^xsd:date</v>
      </c>
      <c r="J321" t="str">
        <f t="shared" si="45"/>
        <v>1921</v>
      </c>
      <c r="K321" t="str">
        <f t="shared" si="46"/>
        <v>12</v>
      </c>
      <c r="L321" t="str">
        <f t="shared" si="47"/>
        <v>21</v>
      </c>
      <c r="M321" t="str">
        <f t="shared" si="48"/>
        <v>%1921-21-21%^^xsd:date</v>
      </c>
      <c r="N321" t="str">
        <f t="shared" si="49"/>
        <v>:0013 a crs:CommonwealthOrganisation ; schema:name %Navy Office [II], Department of the Navy [I]% ; schema:startDate %1915-07-12%^^xsd:date ; schema:endDate %1921-21-21%^^xsd:date ; time:hasTime [ time:hasBeginning [ time:inXSDDate %1915-07-12%^^xsd:date ]  ] .</v>
      </c>
    </row>
    <row r="322" spans="1:14" x14ac:dyDescent="0.15">
      <c r="A322" s="1" t="s">
        <v>648</v>
      </c>
      <c r="B322" s="1" t="s">
        <v>649</v>
      </c>
      <c r="C322" s="1">
        <v>19460101</v>
      </c>
      <c r="D322" s="1">
        <v>19611117</v>
      </c>
      <c r="E322" t="str">
        <f t="shared" si="40"/>
        <v>0130</v>
      </c>
      <c r="F322" t="str">
        <f t="shared" si="41"/>
        <v>1946</v>
      </c>
      <c r="G322" t="str">
        <f t="shared" si="42"/>
        <v>01</v>
      </c>
      <c r="H322" t="str">
        <f t="shared" si="43"/>
        <v>01</v>
      </c>
      <c r="I322" t="str">
        <f t="shared" si="44"/>
        <v>%1946-01-01%^^xsd:date</v>
      </c>
      <c r="J322" t="str">
        <f t="shared" si="45"/>
        <v>1961</v>
      </c>
      <c r="K322" t="str">
        <f t="shared" si="46"/>
        <v>11</v>
      </c>
      <c r="L322" t="str">
        <f t="shared" si="47"/>
        <v>17</v>
      </c>
      <c r="M322" t="str">
        <f t="shared" si="48"/>
        <v>%1961-17-17%^^xsd:date</v>
      </c>
      <c r="N322" t="str">
        <f t="shared" si="49"/>
        <v>:0130 a crs:CommonwealthOrganisation ; schema:name %Australian Shipping Board% ; schema:startDate %1946-01-01%^^xsd:date ; schema:endDate %1961-17-17%^^xsd:date ; time:hasTime [ time:hasBeginning [ time:inXSDDate %1946-01-01%^^xsd:date ]  ] .</v>
      </c>
    </row>
    <row r="323" spans="1:14" x14ac:dyDescent="0.15">
      <c r="A323" s="1" t="s">
        <v>650</v>
      </c>
      <c r="B323" s="1" t="s">
        <v>651</v>
      </c>
      <c r="C323" s="1">
        <v>19680523</v>
      </c>
      <c r="D323" s="1">
        <v>19691231</v>
      </c>
      <c r="E323" t="str">
        <f t="shared" ref="E323:E386" si="50">TEXT(SUBSTITUTE(A323, "CA ", ""), "0000")</f>
        <v>1300</v>
      </c>
      <c r="F323" t="str">
        <f t="shared" ref="F323:F386" si="51">LEFT(C323,4)</f>
        <v>1968</v>
      </c>
      <c r="G323" t="str">
        <f t="shared" ref="G323:G386" si="52">MID(C323,5,2)</f>
        <v>05</v>
      </c>
      <c r="H323" t="str">
        <f t="shared" ref="H323:H386" si="53">RIGHT(C323,2)</f>
        <v>23</v>
      </c>
      <c r="I323" t="str">
        <f t="shared" ref="I323:I386" si="54">IF(AND(G323+0&gt;=1,G323+0&lt;=12),CONCATENATE("%",F323,"-",G323,"-",H323,"%^^xsd:date"),CONCATENATE("%",F323,"%^^xsd:gYear"))</f>
        <v>%1968-05-23%^^xsd:date</v>
      </c>
      <c r="J323" t="str">
        <f t="shared" ref="J323:J386" si="55">LEFT(D323,4)</f>
        <v>1969</v>
      </c>
      <c r="K323" t="str">
        <f t="shared" ref="K323:K386" si="56">MID(D323,5,2)</f>
        <v>12</v>
      </c>
      <c r="L323" t="str">
        <f t="shared" ref="L323:L386" si="57">RIGHT(D323,2)</f>
        <v>31</v>
      </c>
      <c r="M323" t="str">
        <f t="shared" ref="M323:M386" si="58">IFERROR(IF(AND(K323+0&gt;=1,K323+0&lt;=12),CONCATENATE("%",J323,"-",L323,"-",L323,"%^^xsd:date"),CONCATENATE("%",J323,"%^^xsd:gYear")),"")</f>
        <v>%1969-31-31%^^xsd:date</v>
      </c>
      <c r="N323" t="str">
        <f t="shared" ref="N323:N386" si="59">CONCATENATE(":",E323," a crs:CommonwealthOrganisation ; schema:name %",B323,"% ; schema:startDate ",I323, IF(M323="","",CONCATENATE(" ; schema:endDate ",M323)), " ; time:hasTime [ time:hasBeginning [ time:inXSDDate ", I323, " ] ", IF(O323="","",CONCATENATE(" ; time:hasEnd [ time:inXSDDate ",O323, " ] ")), " ] .")</f>
        <v>:1300 a crs:CommonwealthOrganisation ; schema:name %Australian Capital Territory Branch/ (by 1968) Section, Department of Education and Science% ; schema:startDate %1968-05-23%^^xsd:date ; schema:endDate %1969-31-31%^^xsd:date ; time:hasTime [ time:hasBeginning [ time:inXSDDate %1968-05-23%^^xsd:date ]  ] .</v>
      </c>
    </row>
    <row r="324" spans="1:14" x14ac:dyDescent="0.15">
      <c r="A324" s="1" t="s">
        <v>652</v>
      </c>
      <c r="B324" s="1" t="s">
        <v>653</v>
      </c>
      <c r="C324" s="1">
        <v>19280801</v>
      </c>
      <c r="D324" s="1">
        <v>19681231</v>
      </c>
      <c r="E324" t="str">
        <f t="shared" si="50"/>
        <v>1301</v>
      </c>
      <c r="F324" t="str">
        <f t="shared" si="51"/>
        <v>1928</v>
      </c>
      <c r="G324" t="str">
        <f t="shared" si="52"/>
        <v>08</v>
      </c>
      <c r="H324" t="str">
        <f t="shared" si="53"/>
        <v>01</v>
      </c>
      <c r="I324" t="str">
        <f t="shared" si="54"/>
        <v>%1928-08-01%^^xsd:date</v>
      </c>
      <c r="J324" t="str">
        <f t="shared" si="55"/>
        <v>1968</v>
      </c>
      <c r="K324" t="str">
        <f t="shared" si="56"/>
        <v>12</v>
      </c>
      <c r="L324" t="str">
        <f t="shared" si="57"/>
        <v>31</v>
      </c>
      <c r="M324" t="str">
        <f t="shared" si="58"/>
        <v>%1968-31-31%^^xsd:date</v>
      </c>
      <c r="N324" t="str">
        <f t="shared" si="59"/>
        <v>:1301 a crs:CommonwealthOrganisation ; schema:name %Education Branch% ; schema:startDate %1928-08-01%^^xsd:date ; schema:endDate %1968-31-31%^^xsd:date ; time:hasTime [ time:hasBeginning [ time:inXSDDate %1928-08-01%^^xsd:date ]  ] .</v>
      </c>
    </row>
    <row r="325" spans="1:14" x14ac:dyDescent="0.15">
      <c r="A325" s="1" t="s">
        <v>654</v>
      </c>
      <c r="B325" s="1" t="s">
        <v>655</v>
      </c>
      <c r="C325" s="1">
        <v>19680101</v>
      </c>
      <c r="D325" s="1">
        <v>19711231</v>
      </c>
      <c r="E325" t="str">
        <f t="shared" si="50"/>
        <v>1302</v>
      </c>
      <c r="F325" t="str">
        <f t="shared" si="51"/>
        <v>1968</v>
      </c>
      <c r="G325" t="str">
        <f t="shared" si="52"/>
        <v>01</v>
      </c>
      <c r="H325" t="str">
        <f t="shared" si="53"/>
        <v>01</v>
      </c>
      <c r="I325" t="str">
        <f t="shared" si="54"/>
        <v>%1968-01-01%^^xsd:date</v>
      </c>
      <c r="J325" t="str">
        <f t="shared" si="55"/>
        <v>1971</v>
      </c>
      <c r="K325" t="str">
        <f t="shared" si="56"/>
        <v>12</v>
      </c>
      <c r="L325" t="str">
        <f t="shared" si="57"/>
        <v>31</v>
      </c>
      <c r="M325" t="str">
        <f t="shared" si="58"/>
        <v>%1971-31-31%^^xsd:date</v>
      </c>
      <c r="N325" t="str">
        <f t="shared" si="59"/>
        <v>:1302 a crs:CommonwealthOrganisation ; schema:name %Department of Education and Science, Northern Territory Office% ; schema:startDate %1968-01-01%^^xsd:date ; schema:endDate %1971-31-31%^^xsd:date ; time:hasTime [ time:hasBeginning [ time:inXSDDate %1968-01-01%^^xsd:date ]  ] .</v>
      </c>
    </row>
    <row r="326" spans="1:14" x14ac:dyDescent="0.15">
      <c r="A326" s="1" t="s">
        <v>656</v>
      </c>
      <c r="B326" s="1" t="s">
        <v>657</v>
      </c>
      <c r="C326" s="1">
        <v>19680715</v>
      </c>
      <c r="D326" s="1">
        <v>19701231</v>
      </c>
      <c r="E326" t="str">
        <f t="shared" si="50"/>
        <v>1303</v>
      </c>
      <c r="F326" t="str">
        <f t="shared" si="51"/>
        <v>1968</v>
      </c>
      <c r="G326" t="str">
        <f t="shared" si="52"/>
        <v>07</v>
      </c>
      <c r="H326" t="str">
        <f t="shared" si="53"/>
        <v>15</v>
      </c>
      <c r="I326" t="str">
        <f t="shared" si="54"/>
        <v>%1968-07-15%^^xsd:date</v>
      </c>
      <c r="J326" t="str">
        <f t="shared" si="55"/>
        <v>1970</v>
      </c>
      <c r="K326" t="str">
        <f t="shared" si="56"/>
        <v>12</v>
      </c>
      <c r="L326" t="str">
        <f t="shared" si="57"/>
        <v>31</v>
      </c>
      <c r="M326" t="str">
        <f t="shared" si="58"/>
        <v>%1970-31-31%^^xsd:date</v>
      </c>
      <c r="N326" t="str">
        <f t="shared" si="59"/>
        <v>:1303 a crs:CommonwealthOrganisation ; schema:name %Mines and Water Resources Branch, Darwin% ; schema:startDate %1968-07-15%^^xsd:date ; schema:endDate %1970-31-31%^^xsd:date ; time:hasTime [ time:hasBeginning [ time:inXSDDate %1968-07-15%^^xsd:date ]  ] .</v>
      </c>
    </row>
    <row r="327" spans="1:14" x14ac:dyDescent="0.15">
      <c r="A327" s="1" t="s">
        <v>658</v>
      </c>
      <c r="B327" s="1" t="s">
        <v>659</v>
      </c>
      <c r="C327" s="1">
        <v>19240701</v>
      </c>
      <c r="D327" s="1">
        <v>19501231</v>
      </c>
      <c r="E327" t="str">
        <f t="shared" si="50"/>
        <v>1304</v>
      </c>
      <c r="F327" t="str">
        <f t="shared" si="51"/>
        <v>1924</v>
      </c>
      <c r="G327" t="str">
        <f t="shared" si="52"/>
        <v>07</v>
      </c>
      <c r="H327" t="str">
        <f t="shared" si="53"/>
        <v>01</v>
      </c>
      <c r="I327" t="str">
        <f t="shared" si="54"/>
        <v>%1924-07-01%^^xsd:date</v>
      </c>
      <c r="J327" t="str">
        <f t="shared" si="55"/>
        <v>1950</v>
      </c>
      <c r="K327" t="str">
        <f t="shared" si="56"/>
        <v>12</v>
      </c>
      <c r="L327" t="str">
        <f t="shared" si="57"/>
        <v>31</v>
      </c>
      <c r="M327" t="str">
        <f t="shared" si="58"/>
        <v>%1950-31-31%^^xsd:date</v>
      </c>
      <c r="N327" t="str">
        <f t="shared" si="59"/>
        <v>:1304 a crs:CommonwealthOrganisation ; schema:name %Clerk of Courts, Northern Territory% ; schema:startDate %1924-07-01%^^xsd:date ; schema:endDate %1950-31-31%^^xsd:date ; time:hasTime [ time:hasBeginning [ time:inXSDDate %1924-07-01%^^xsd:date ]  ] .</v>
      </c>
    </row>
    <row r="328" spans="1:14" x14ac:dyDescent="0.15">
      <c r="A328" s="1" t="s">
        <v>660</v>
      </c>
      <c r="B328" s="1" t="s">
        <v>661</v>
      </c>
      <c r="C328" s="1">
        <v>19661001</v>
      </c>
      <c r="D328" s="1">
        <v>19750630</v>
      </c>
      <c r="E328" t="str">
        <f t="shared" si="50"/>
        <v>1305</v>
      </c>
      <c r="F328" t="str">
        <f t="shared" si="51"/>
        <v>1966</v>
      </c>
      <c r="G328" t="str">
        <f t="shared" si="52"/>
        <v>10</v>
      </c>
      <c r="H328" t="str">
        <f t="shared" si="53"/>
        <v>01</v>
      </c>
      <c r="I328" t="str">
        <f t="shared" si="54"/>
        <v>%1966-10-01%^^xsd:date</v>
      </c>
      <c r="J328" t="str">
        <f t="shared" si="55"/>
        <v>1975</v>
      </c>
      <c r="K328" t="str">
        <f t="shared" si="56"/>
        <v>06</v>
      </c>
      <c r="L328" t="str">
        <f t="shared" si="57"/>
        <v>30</v>
      </c>
      <c r="M328" t="str">
        <f t="shared" si="58"/>
        <v>%1975-30-30%^^xsd:date</v>
      </c>
      <c r="N328" t="str">
        <f t="shared" si="59"/>
        <v>:1305 a crs:CommonwealthOrganisation ; schema:name %Australian Capital Territory Health Services Branch, Department of Health% ; schema:startDate %1966-10-01%^^xsd:date ; schema:endDate %1975-30-30%^^xsd:date ; time:hasTime [ time:hasBeginning [ time:inXSDDate %1966-10-01%^^xsd:date ]  ] .</v>
      </c>
    </row>
    <row r="329" spans="1:14" x14ac:dyDescent="0.15">
      <c r="A329" s="1" t="s">
        <v>662</v>
      </c>
      <c r="B329" s="1" t="s">
        <v>663</v>
      </c>
      <c r="C329" s="1">
        <v>19681001</v>
      </c>
      <c r="D329" s="1">
        <v>19700930</v>
      </c>
      <c r="E329" t="str">
        <f t="shared" si="50"/>
        <v>1306</v>
      </c>
      <c r="F329" t="str">
        <f t="shared" si="51"/>
        <v>1968</v>
      </c>
      <c r="G329" t="str">
        <f t="shared" si="52"/>
        <v>10</v>
      </c>
      <c r="H329" t="str">
        <f t="shared" si="53"/>
        <v>01</v>
      </c>
      <c r="I329" t="str">
        <f t="shared" si="54"/>
        <v>%1968-10-01%^^xsd:date</v>
      </c>
      <c r="J329" t="str">
        <f t="shared" si="55"/>
        <v>1970</v>
      </c>
      <c r="K329" t="str">
        <f t="shared" si="56"/>
        <v>09</v>
      </c>
      <c r="L329" t="str">
        <f t="shared" si="57"/>
        <v>30</v>
      </c>
      <c r="M329" t="str">
        <f t="shared" si="58"/>
        <v>%1970-30-30%^^xsd:date</v>
      </c>
      <c r="N329" t="str">
        <f t="shared" si="59"/>
        <v>:1306 a crs:CommonwealthOrganisation ; schema:name %Commonwealth Director of the Captain Cook Bi-Centenary Celebrations% ; schema:startDate %1968-10-01%^^xsd:date ; schema:endDate %1970-30-30%^^xsd:date ; time:hasTime [ time:hasBeginning [ time:inXSDDate %1968-10-01%^^xsd:date ]  ] .</v>
      </c>
    </row>
    <row r="330" spans="1:14" x14ac:dyDescent="0.15">
      <c r="A330" s="1" t="s">
        <v>664</v>
      </c>
      <c r="B330" s="1" t="s">
        <v>665</v>
      </c>
      <c r="C330" s="1">
        <v>19690501</v>
      </c>
      <c r="E330" t="str">
        <f t="shared" si="50"/>
        <v>1307</v>
      </c>
      <c r="F330" t="str">
        <f t="shared" si="51"/>
        <v>1969</v>
      </c>
      <c r="G330" t="str">
        <f t="shared" si="52"/>
        <v>05</v>
      </c>
      <c r="H330" t="str">
        <f t="shared" si="53"/>
        <v>01</v>
      </c>
      <c r="I330" t="str">
        <f t="shared" si="54"/>
        <v>%1969-05-01%^^xsd:date</v>
      </c>
      <c r="J330" t="str">
        <f t="shared" si="55"/>
        <v/>
      </c>
      <c r="K330" t="str">
        <f t="shared" si="56"/>
        <v/>
      </c>
      <c r="L330" t="str">
        <f t="shared" si="57"/>
        <v/>
      </c>
      <c r="M330" t="str">
        <f t="shared" si="58"/>
        <v/>
      </c>
      <c r="N330" t="str">
        <f t="shared" si="59"/>
        <v>:1307 a crs:CommonwealthOrganisation ; schema:name %Copyright Tribunal% ; schema:startDate %1969-05-01%^^xsd:date ; time:hasTime [ time:hasBeginning [ time:inXSDDate %1969-05-01%^^xsd:date ]  ] .</v>
      </c>
    </row>
    <row r="331" spans="1:14" x14ac:dyDescent="0.15">
      <c r="A331" s="1" t="s">
        <v>666</v>
      </c>
      <c r="B331" s="1" t="s">
        <v>667</v>
      </c>
      <c r="C331" s="1">
        <v>19680401</v>
      </c>
      <c r="D331" s="1">
        <v>19830311</v>
      </c>
      <c r="E331" t="str">
        <f t="shared" si="50"/>
        <v>1308</v>
      </c>
      <c r="F331" t="str">
        <f t="shared" si="51"/>
        <v>1968</v>
      </c>
      <c r="G331" t="str">
        <f t="shared" si="52"/>
        <v>04</v>
      </c>
      <c r="H331" t="str">
        <f t="shared" si="53"/>
        <v>01</v>
      </c>
      <c r="I331" t="str">
        <f t="shared" si="54"/>
        <v>%1968-04-01%^^xsd:date</v>
      </c>
      <c r="J331" t="str">
        <f t="shared" si="55"/>
        <v>1983</v>
      </c>
      <c r="K331" t="str">
        <f t="shared" si="56"/>
        <v>03</v>
      </c>
      <c r="L331" t="str">
        <f t="shared" si="57"/>
        <v>11</v>
      </c>
      <c r="M331" t="str">
        <f t="shared" si="58"/>
        <v>%1983-11-11%^^xsd:date</v>
      </c>
      <c r="N331" t="str">
        <f t="shared" si="59"/>
        <v>:1308 a crs:CommonwealthOrganisation ; schema:name %Finance and Supply Branch (a) Department of the Interior [II] (to 1972) (b) Department of the Capital Territory% ; schema:startDate %1968-04-01%^^xsd:date ; schema:endDate %1983-11-11%^^xsd:date ; time:hasTime [ time:hasBeginning [ time:inXSDDate %1968-04-01%^^xsd:date ]  ] .</v>
      </c>
    </row>
    <row r="332" spans="1:14" x14ac:dyDescent="0.15">
      <c r="A332" s="1" t="s">
        <v>668</v>
      </c>
      <c r="B332" s="1" t="s">
        <v>669</v>
      </c>
      <c r="C332" s="1">
        <v>19680401</v>
      </c>
      <c r="E332" t="str">
        <f t="shared" si="50"/>
        <v>1309</v>
      </c>
      <c r="F332" t="str">
        <f t="shared" si="51"/>
        <v>1968</v>
      </c>
      <c r="G332" t="str">
        <f t="shared" si="52"/>
        <v>04</v>
      </c>
      <c r="H332" t="str">
        <f t="shared" si="53"/>
        <v>01</v>
      </c>
      <c r="I332" t="str">
        <f t="shared" si="54"/>
        <v>%1968-04-01%^^xsd:date</v>
      </c>
      <c r="J332" t="str">
        <f t="shared" si="55"/>
        <v/>
      </c>
      <c r="K332" t="str">
        <f t="shared" si="56"/>
        <v/>
      </c>
      <c r="L332" t="str">
        <f t="shared" si="57"/>
        <v/>
      </c>
      <c r="M332" t="str">
        <f t="shared" si="58"/>
        <v/>
      </c>
      <c r="N332" t="str">
        <f t="shared" si="59"/>
        <v>:1309 a crs:CommonwealthOrganisation ; schema:name %[Australian Capital Territory] Land Administration Branch% ; schema:startDate %1968-04-01%^^xsd:date ; time:hasTime [ time:hasBeginning [ time:inXSDDate %1968-04-01%^^xsd:date ]  ] .</v>
      </c>
    </row>
    <row r="333" spans="1:14" x14ac:dyDescent="0.15">
      <c r="A333" s="1" t="s">
        <v>670</v>
      </c>
      <c r="B333" s="1" t="s">
        <v>671</v>
      </c>
      <c r="C333" s="1">
        <v>19490718</v>
      </c>
      <c r="D333" s="1">
        <v>19560814</v>
      </c>
      <c r="E333" t="str">
        <f t="shared" si="50"/>
        <v>0131</v>
      </c>
      <c r="F333" t="str">
        <f t="shared" si="51"/>
        <v>1949</v>
      </c>
      <c r="G333" t="str">
        <f t="shared" si="52"/>
        <v>07</v>
      </c>
      <c r="H333" t="str">
        <f t="shared" si="53"/>
        <v>18</v>
      </c>
      <c r="I333" t="str">
        <f t="shared" si="54"/>
        <v>%1949-07-18%^^xsd:date</v>
      </c>
      <c r="J333" t="str">
        <f t="shared" si="55"/>
        <v>1956</v>
      </c>
      <c r="K333" t="str">
        <f t="shared" si="56"/>
        <v>08</v>
      </c>
      <c r="L333" t="str">
        <f t="shared" si="57"/>
        <v>14</v>
      </c>
      <c r="M333" t="str">
        <f t="shared" si="58"/>
        <v>%1956-14-14%^^xsd:date</v>
      </c>
      <c r="N333" t="str">
        <f t="shared" si="59"/>
        <v>:0131 a crs:CommonwealthOrganisation ; schema:name %Australian Stevedoring Industry Board, Head Office% ; schema:startDate %1949-07-18%^^xsd:date ; schema:endDate %1956-14-14%^^xsd:date ; time:hasTime [ time:hasBeginning [ time:inXSDDate %1949-07-18%^^xsd:date ]  ] .</v>
      </c>
    </row>
    <row r="334" spans="1:14" x14ac:dyDescent="0.15">
      <c r="A334" s="1" t="s">
        <v>672</v>
      </c>
      <c r="B334" s="1" t="s">
        <v>673</v>
      </c>
      <c r="C334" s="1">
        <v>19680401</v>
      </c>
      <c r="D334" s="1">
        <v>19720430</v>
      </c>
      <c r="E334" t="str">
        <f t="shared" si="50"/>
        <v>1310</v>
      </c>
      <c r="F334" t="str">
        <f t="shared" si="51"/>
        <v>1968</v>
      </c>
      <c r="G334" t="str">
        <f t="shared" si="52"/>
        <v>04</v>
      </c>
      <c r="H334" t="str">
        <f t="shared" si="53"/>
        <v>01</v>
      </c>
      <c r="I334" t="str">
        <f t="shared" si="54"/>
        <v>%1968-04-01%^^xsd:date</v>
      </c>
      <c r="J334" t="str">
        <f t="shared" si="55"/>
        <v>1972</v>
      </c>
      <c r="K334" t="str">
        <f t="shared" si="56"/>
        <v>04</v>
      </c>
      <c r="L334" t="str">
        <f t="shared" si="57"/>
        <v>30</v>
      </c>
      <c r="M334" t="str">
        <f t="shared" si="58"/>
        <v>%1972-30-30%^^xsd:date</v>
      </c>
      <c r="N334" t="str">
        <f t="shared" si="59"/>
        <v>:1310 a crs:CommonwealthOrganisation ; schema:name %Parks and Gardens Branch, Department of the Interior [II]% ; schema:startDate %1968-04-01%^^xsd:date ; schema:endDate %1972-30-30%^^xsd:date ; time:hasTime [ time:hasBeginning [ time:inXSDDate %1968-04-01%^^xsd:date ]  ] .</v>
      </c>
    </row>
    <row r="335" spans="1:14" x14ac:dyDescent="0.15">
      <c r="A335" s="1" t="s">
        <v>674</v>
      </c>
      <c r="B335" s="1" t="s">
        <v>675</v>
      </c>
      <c r="C335" s="1">
        <v>19680401</v>
      </c>
      <c r="D335" s="1">
        <v>19720430</v>
      </c>
      <c r="E335" t="str">
        <f t="shared" si="50"/>
        <v>1311</v>
      </c>
      <c r="F335" t="str">
        <f t="shared" si="51"/>
        <v>1968</v>
      </c>
      <c r="G335" t="str">
        <f t="shared" si="52"/>
        <v>04</v>
      </c>
      <c r="H335" t="str">
        <f t="shared" si="53"/>
        <v>01</v>
      </c>
      <c r="I335" t="str">
        <f t="shared" si="54"/>
        <v>%1968-04-01%^^xsd:date</v>
      </c>
      <c r="J335" t="str">
        <f t="shared" si="55"/>
        <v>1972</v>
      </c>
      <c r="K335" t="str">
        <f t="shared" si="56"/>
        <v>04</v>
      </c>
      <c r="L335" t="str">
        <f t="shared" si="57"/>
        <v>30</v>
      </c>
      <c r="M335" t="str">
        <f t="shared" si="58"/>
        <v>%1972-30-30%^^xsd:date</v>
      </c>
      <c r="N335" t="str">
        <f t="shared" si="59"/>
        <v>:1311 a crs:CommonwealthOrganisation ; schema:name %Building Branch, Department of the Interior [II]% ; schema:startDate %1968-04-01%^^xsd:date ; schema:endDate %1972-30-30%^^xsd:date ; time:hasTime [ time:hasBeginning [ time:inXSDDate %1968-04-01%^^xsd:date ]  ] .</v>
      </c>
    </row>
    <row r="336" spans="1:14" x14ac:dyDescent="0.15">
      <c r="A336" s="1" t="s">
        <v>676</v>
      </c>
      <c r="B336" s="1" t="s">
        <v>677</v>
      </c>
      <c r="C336" s="1">
        <v>19680901</v>
      </c>
      <c r="E336" t="str">
        <f t="shared" si="50"/>
        <v>1312</v>
      </c>
      <c r="F336" t="str">
        <f t="shared" si="51"/>
        <v>1968</v>
      </c>
      <c r="G336" t="str">
        <f t="shared" si="52"/>
        <v>09</v>
      </c>
      <c r="H336" t="str">
        <f t="shared" si="53"/>
        <v>01</v>
      </c>
      <c r="I336" t="str">
        <f t="shared" si="54"/>
        <v>%1968-09-01%^^xsd:date</v>
      </c>
      <c r="J336" t="str">
        <f t="shared" si="55"/>
        <v/>
      </c>
      <c r="K336" t="str">
        <f t="shared" si="56"/>
        <v/>
      </c>
      <c r="L336" t="str">
        <f t="shared" si="57"/>
        <v/>
      </c>
      <c r="M336" t="str">
        <f t="shared" si="58"/>
        <v/>
      </c>
      <c r="N336" t="str">
        <f t="shared" si="59"/>
        <v>:1312 a crs:CommonwealthOrganisation ; schema:name %[Australian Capital Territory] Forests% ; schema:startDate %1968-09-01%^^xsd:date ; time:hasTime [ time:hasBeginning [ time:inXSDDate %1968-09-01%^^xsd:date ]  ] .</v>
      </c>
    </row>
    <row r="337" spans="1:14" x14ac:dyDescent="0.15">
      <c r="A337" s="1" t="s">
        <v>678</v>
      </c>
      <c r="B337" s="1" t="s">
        <v>679</v>
      </c>
      <c r="C337" s="1">
        <v>19031016</v>
      </c>
      <c r="D337" s="1">
        <v>19730812</v>
      </c>
      <c r="E337" t="str">
        <f t="shared" si="50"/>
        <v>1314</v>
      </c>
      <c r="F337" t="str">
        <f t="shared" si="51"/>
        <v>1903</v>
      </c>
      <c r="G337" t="str">
        <f t="shared" si="52"/>
        <v>10</v>
      </c>
      <c r="H337" t="str">
        <f t="shared" si="53"/>
        <v>16</v>
      </c>
      <c r="I337" t="str">
        <f t="shared" si="54"/>
        <v>%1903-10-16%^^xsd:date</v>
      </c>
      <c r="J337" t="str">
        <f t="shared" si="55"/>
        <v>1973</v>
      </c>
      <c r="K337" t="str">
        <f t="shared" si="56"/>
        <v>08</v>
      </c>
      <c r="L337" t="str">
        <f t="shared" si="57"/>
        <v>12</v>
      </c>
      <c r="M337" t="str">
        <f t="shared" si="58"/>
        <v>%1973-12-12%^^xsd:date</v>
      </c>
      <c r="N337" t="str">
        <f t="shared" si="59"/>
        <v>:1314 a crs:CommonwealthOrganisation ; schema:name %High Court of Australia, Office of the Registry, Sydney [I] [New South Wales]% ; schema:startDate %1903-10-16%^^xsd:date ; schema:endDate %1973-12-12%^^xsd:date ; time:hasTime [ time:hasBeginning [ time:inXSDDate %1903-10-16%^^xsd:date ]  ] .</v>
      </c>
    </row>
    <row r="338" spans="1:14" x14ac:dyDescent="0.15">
      <c r="A338" s="1" t="s">
        <v>680</v>
      </c>
      <c r="B338" s="1" t="s">
        <v>681</v>
      </c>
      <c r="C338" s="1">
        <v>19420430</v>
      </c>
      <c r="D338" s="1">
        <v>19450902</v>
      </c>
      <c r="E338" t="str">
        <f t="shared" si="50"/>
        <v>1315</v>
      </c>
      <c r="F338" t="str">
        <f t="shared" si="51"/>
        <v>1942</v>
      </c>
      <c r="G338" t="str">
        <f t="shared" si="52"/>
        <v>04</v>
      </c>
      <c r="H338" t="str">
        <f t="shared" si="53"/>
        <v>30</v>
      </c>
      <c r="I338" t="str">
        <f t="shared" si="54"/>
        <v>%1942-04-30%^^xsd:date</v>
      </c>
      <c r="J338" t="str">
        <f t="shared" si="55"/>
        <v>1945</v>
      </c>
      <c r="K338" t="str">
        <f t="shared" si="56"/>
        <v>09</v>
      </c>
      <c r="L338" t="str">
        <f t="shared" si="57"/>
        <v>02</v>
      </c>
      <c r="M338" t="str">
        <f t="shared" si="58"/>
        <v>%1945-02-02%^^xsd:date</v>
      </c>
      <c r="N338" t="str">
        <f t="shared" si="59"/>
        <v>:1315 a crs:CommonwealthOrganisation ; schema:name %Headquarters RAAF Command% ; schema:startDate %1942-04-30%^^xsd:date ; schema:endDate %1945-02-02%^^xsd:date ; time:hasTime [ time:hasBeginning [ time:inXSDDate %1942-04-30%^^xsd:date ]  ] .</v>
      </c>
    </row>
    <row r="339" spans="1:14" x14ac:dyDescent="0.15">
      <c r="A339" s="1" t="s">
        <v>682</v>
      </c>
      <c r="B339" s="1" t="s">
        <v>683</v>
      </c>
      <c r="C339" s="1">
        <v>19681112</v>
      </c>
      <c r="D339" s="1">
        <v>19721219</v>
      </c>
      <c r="E339" t="str">
        <f t="shared" si="50"/>
        <v>1316</v>
      </c>
      <c r="F339" t="str">
        <f t="shared" si="51"/>
        <v>1968</v>
      </c>
      <c r="G339" t="str">
        <f t="shared" si="52"/>
        <v>11</v>
      </c>
      <c r="H339" t="str">
        <f t="shared" si="53"/>
        <v>12</v>
      </c>
      <c r="I339" t="str">
        <f t="shared" si="54"/>
        <v>%1968-11-12%^^xsd:date</v>
      </c>
      <c r="J339" t="str">
        <f t="shared" si="55"/>
        <v>1972</v>
      </c>
      <c r="K339" t="str">
        <f t="shared" si="56"/>
        <v>12</v>
      </c>
      <c r="L339" t="str">
        <f t="shared" si="57"/>
        <v>19</v>
      </c>
      <c r="M339" t="str">
        <f t="shared" si="58"/>
        <v>%1972-19-19%^^xsd:date</v>
      </c>
      <c r="N339" t="str">
        <f t="shared" si="59"/>
        <v>:1316 a crs:CommonwealthOrganisation ; schema:name %Northern Territory Division(s), Department of the Interior [II] - Northern Territory Sub-Registry% ; schema:startDate %1968-11-12%^^xsd:date ; schema:endDate %1972-19-19%^^xsd:date ; time:hasTime [ time:hasBeginning [ time:inXSDDate %1968-11-12%^^xsd:date ]  ] .</v>
      </c>
    </row>
    <row r="340" spans="1:14" x14ac:dyDescent="0.15">
      <c r="A340" s="1" t="s">
        <v>684</v>
      </c>
      <c r="B340" s="1" t="s">
        <v>685</v>
      </c>
      <c r="C340" s="1">
        <v>19500316</v>
      </c>
      <c r="D340" s="1">
        <v>19671231</v>
      </c>
      <c r="E340" t="str">
        <f t="shared" si="50"/>
        <v>1317</v>
      </c>
      <c r="F340" t="str">
        <f t="shared" si="51"/>
        <v>1950</v>
      </c>
      <c r="G340" t="str">
        <f t="shared" si="52"/>
        <v>03</v>
      </c>
      <c r="H340" t="str">
        <f t="shared" si="53"/>
        <v>16</v>
      </c>
      <c r="I340" t="str">
        <f t="shared" si="54"/>
        <v>%1950-03-16%^^xsd:date</v>
      </c>
      <c r="J340" t="str">
        <f t="shared" si="55"/>
        <v>1967</v>
      </c>
      <c r="K340" t="str">
        <f t="shared" si="56"/>
        <v>12</v>
      </c>
      <c r="L340" t="str">
        <f t="shared" si="57"/>
        <v>31</v>
      </c>
      <c r="M340" t="str">
        <f t="shared" si="58"/>
        <v>%1967-31-31%^^xsd:date</v>
      </c>
      <c r="N340" t="str">
        <f t="shared" si="59"/>
        <v>:1317 a crs:CommonwealthOrganisation ; schema:name %(1) Department of Supply, Canberra Secretariat, 1950-1967 [also (2) Department of Defence Production, Canberra Secretariat, 1951-1958 (3) Department of Shipping and Transport, Canberra Secretariat, by 1953-1967 (4) Stores and Transport Branch, Australian Capital Territory [I], 1963-?1965]% ; schema:startDate %1950-03-16%^^xsd:date ; schema:endDate %1967-31-31%^^xsd:date ; time:hasTime [ time:hasBeginning [ time:inXSDDate %1950-03-16%^^xsd:date ]  ] .</v>
      </c>
    </row>
    <row r="341" spans="1:14" x14ac:dyDescent="0.15">
      <c r="A341" s="1" t="s">
        <v>686</v>
      </c>
      <c r="B341" s="1" t="s">
        <v>687</v>
      </c>
      <c r="C341" s="1">
        <v>19670101</v>
      </c>
      <c r="D341" s="1">
        <v>19690929</v>
      </c>
      <c r="E341" t="str">
        <f t="shared" si="50"/>
        <v>1318</v>
      </c>
      <c r="F341" t="str">
        <f t="shared" si="51"/>
        <v>1967</v>
      </c>
      <c r="G341" t="str">
        <f t="shared" si="52"/>
        <v>01</v>
      </c>
      <c r="H341" t="str">
        <f t="shared" si="53"/>
        <v>01</v>
      </c>
      <c r="I341" t="str">
        <f t="shared" si="54"/>
        <v>%1967-01-01%^^xsd:date</v>
      </c>
      <c r="J341" t="str">
        <f t="shared" si="55"/>
        <v>1969</v>
      </c>
      <c r="K341" t="str">
        <f t="shared" si="56"/>
        <v>09</v>
      </c>
      <c r="L341" t="str">
        <f t="shared" si="57"/>
        <v>29</v>
      </c>
      <c r="M341" t="str">
        <f t="shared" si="58"/>
        <v>%1969-29-29%^^xsd:date</v>
      </c>
      <c r="N341" t="str">
        <f t="shared" si="59"/>
        <v>:1318 a crs:CommonwealthOrganisation ; schema:name %International Education Branch, Department of Education and Science% ; schema:startDate %1967-01-01%^^xsd:date ; schema:endDate %1969-29-29%^^xsd:date ; time:hasTime [ time:hasBeginning [ time:inXSDDate %1967-01-01%^^xsd:date ]  ] .</v>
      </c>
    </row>
    <row r="342" spans="1:14" x14ac:dyDescent="0.15">
      <c r="A342" s="1" t="s">
        <v>688</v>
      </c>
      <c r="B342" s="1" t="s">
        <v>689</v>
      </c>
      <c r="C342" s="1">
        <v>19590507</v>
      </c>
      <c r="D342" s="1">
        <v>19741015</v>
      </c>
      <c r="E342" t="str">
        <f t="shared" si="50"/>
        <v>1319</v>
      </c>
      <c r="F342" t="str">
        <f t="shared" si="51"/>
        <v>1959</v>
      </c>
      <c r="G342" t="str">
        <f t="shared" si="52"/>
        <v>05</v>
      </c>
      <c r="H342" t="str">
        <f t="shared" si="53"/>
        <v>07</v>
      </c>
      <c r="I342" t="str">
        <f t="shared" si="54"/>
        <v>%1959-05-07%^^xsd:date</v>
      </c>
      <c r="J342" t="str">
        <f t="shared" si="55"/>
        <v>1974</v>
      </c>
      <c r="K342" t="str">
        <f t="shared" si="56"/>
        <v>10</v>
      </c>
      <c r="L342" t="str">
        <f t="shared" si="57"/>
        <v>15</v>
      </c>
      <c r="M342" t="str">
        <f t="shared" si="58"/>
        <v>%1974-15-15%^^xsd:date</v>
      </c>
      <c r="N342" t="str">
        <f t="shared" si="59"/>
        <v>:1319 a crs:CommonwealthOrganisation ; schema:name %Commonwealth Scholarships Board% ; schema:startDate %1959-05-07%^^xsd:date ; schema:endDate %1974-15-15%^^xsd:date ; time:hasTime [ time:hasBeginning [ time:inXSDDate %1959-05-07%^^xsd:date ]  ] .</v>
      </c>
    </row>
    <row r="343" spans="1:14" x14ac:dyDescent="0.15">
      <c r="A343" s="1" t="s">
        <v>690</v>
      </c>
      <c r="B343" s="1" t="s">
        <v>691</v>
      </c>
      <c r="C343" s="1">
        <v>19250926</v>
      </c>
      <c r="D343" s="1">
        <v>19630701</v>
      </c>
      <c r="E343" t="str">
        <f t="shared" si="50"/>
        <v>0132</v>
      </c>
      <c r="F343" t="str">
        <f t="shared" si="51"/>
        <v>1925</v>
      </c>
      <c r="G343" t="str">
        <f t="shared" si="52"/>
        <v>09</v>
      </c>
      <c r="H343" t="str">
        <f t="shared" si="53"/>
        <v>26</v>
      </c>
      <c r="I343" t="str">
        <f t="shared" si="54"/>
        <v>%1925-09-26%^^xsd:date</v>
      </c>
      <c r="J343" t="str">
        <f t="shared" si="55"/>
        <v>1963</v>
      </c>
      <c r="K343" t="str">
        <f t="shared" si="56"/>
        <v>07</v>
      </c>
      <c r="L343" t="str">
        <f t="shared" si="57"/>
        <v>01</v>
      </c>
      <c r="M343" t="str">
        <f t="shared" si="58"/>
        <v>%1963-01-01%^^xsd:date</v>
      </c>
      <c r="N343" t="str">
        <f t="shared" si="59"/>
        <v>:0132 a crs:CommonwealthOrganisation ; schema:name %Board of Management of the Australian War Memorial% ; schema:startDate %1925-09-26%^^xsd:date ; schema:endDate %1963-01-01%^^xsd:date ; time:hasTime [ time:hasBeginning [ time:inXSDDate %1925-09-26%^^xsd:date ]  ] .</v>
      </c>
    </row>
    <row r="344" spans="1:14" x14ac:dyDescent="0.15">
      <c r="A344" s="1" t="s">
        <v>692</v>
      </c>
      <c r="B344" s="1" t="s">
        <v>693</v>
      </c>
      <c r="C344" s="1">
        <v>19590507</v>
      </c>
      <c r="D344" s="1">
        <v>19770622</v>
      </c>
      <c r="E344" t="str">
        <f t="shared" si="50"/>
        <v>1320</v>
      </c>
      <c r="F344" t="str">
        <f t="shared" si="51"/>
        <v>1959</v>
      </c>
      <c r="G344" t="str">
        <f t="shared" si="52"/>
        <v>05</v>
      </c>
      <c r="H344" t="str">
        <f t="shared" si="53"/>
        <v>07</v>
      </c>
      <c r="I344" t="str">
        <f t="shared" si="54"/>
        <v>%1959-05-07%^^xsd:date</v>
      </c>
      <c r="J344" t="str">
        <f t="shared" si="55"/>
        <v>1977</v>
      </c>
      <c r="K344" t="str">
        <f t="shared" si="56"/>
        <v>06</v>
      </c>
      <c r="L344" t="str">
        <f t="shared" si="57"/>
        <v>22</v>
      </c>
      <c r="M344" t="str">
        <f t="shared" si="58"/>
        <v>%1977-22-22%^^xsd:date</v>
      </c>
      <c r="N344" t="str">
        <f t="shared" si="59"/>
        <v>:1320 a crs:CommonwealthOrganisation ; schema:name %Australian Universities Commission/ (from 1974) Universities Commission% ; schema:startDate %1959-05-07%^^xsd:date ; schema:endDate %1977-22-22%^^xsd:date ; time:hasTime [ time:hasBeginning [ time:inXSDDate %1959-05-07%^^xsd:date ]  ] .</v>
      </c>
    </row>
    <row r="345" spans="1:14" x14ac:dyDescent="0.15">
      <c r="A345" s="1" t="s">
        <v>694</v>
      </c>
      <c r="B345" s="1" t="s">
        <v>695</v>
      </c>
      <c r="C345" s="1">
        <v>19460715</v>
      </c>
      <c r="E345" t="str">
        <f t="shared" si="50"/>
        <v>1321</v>
      </c>
      <c r="F345" t="str">
        <f t="shared" si="51"/>
        <v>1946</v>
      </c>
      <c r="G345" t="str">
        <f t="shared" si="52"/>
        <v>07</v>
      </c>
      <c r="H345" t="str">
        <f t="shared" si="53"/>
        <v>15</v>
      </c>
      <c r="I345" t="str">
        <f t="shared" si="54"/>
        <v>%1946-07-15%^^xsd:date</v>
      </c>
      <c r="J345" t="str">
        <f t="shared" si="55"/>
        <v/>
      </c>
      <c r="K345" t="str">
        <f t="shared" si="56"/>
        <v/>
      </c>
      <c r="L345" t="str">
        <f t="shared" si="57"/>
        <v/>
      </c>
      <c r="M345" t="str">
        <f t="shared" si="58"/>
        <v/>
      </c>
      <c r="N345" t="str">
        <f t="shared" si="59"/>
        <v>:1321 a crs:CommonwealthOrganisation ; schema:name %Australian Consulate-General, San Francisco [United States of America]% ; schema:startDate %1946-07-15%^^xsd:date ; time:hasTime [ time:hasBeginning [ time:inXSDDate %1946-07-15%^^xsd:date ]  ] .</v>
      </c>
    </row>
    <row r="346" spans="1:14" x14ac:dyDescent="0.15">
      <c r="A346" s="1" t="s">
        <v>696</v>
      </c>
      <c r="B346" s="1" t="s">
        <v>697</v>
      </c>
      <c r="C346" s="1">
        <v>19030101</v>
      </c>
      <c r="D346" s="1">
        <v>19571231</v>
      </c>
      <c r="E346" t="str">
        <f t="shared" si="50"/>
        <v>1323</v>
      </c>
      <c r="F346" t="str">
        <f t="shared" si="51"/>
        <v>1903</v>
      </c>
      <c r="G346" t="str">
        <f t="shared" si="52"/>
        <v>01</v>
      </c>
      <c r="H346" t="str">
        <f t="shared" si="53"/>
        <v>01</v>
      </c>
      <c r="I346" t="str">
        <f t="shared" si="54"/>
        <v>%1903-01-01%^^xsd:date</v>
      </c>
      <c r="J346" t="str">
        <f t="shared" si="55"/>
        <v>1957</v>
      </c>
      <c r="K346" t="str">
        <f t="shared" si="56"/>
        <v>12</v>
      </c>
      <c r="L346" t="str">
        <f t="shared" si="57"/>
        <v>31</v>
      </c>
      <c r="M346" t="str">
        <f t="shared" si="58"/>
        <v>%1957-31-31%^^xsd:date</v>
      </c>
      <c r="N346" t="str">
        <f t="shared" si="59"/>
        <v>:1323 a crs:CommonwealthOrganisation ; schema:name %[Colony of the Straits Settlements/ (from 1946) Singapore] District Office, Christmas Island% ; schema:startDate %1903-01-01%^^xsd:date ; schema:endDate %1957-31-31%^^xsd:date ; time:hasTime [ time:hasBeginning [ time:inXSDDate %1903-01-01%^^xsd:date ]  ] .</v>
      </c>
    </row>
    <row r="347" spans="1:14" x14ac:dyDescent="0.15">
      <c r="A347" s="1" t="s">
        <v>698</v>
      </c>
      <c r="B347" s="1" t="s">
        <v>699</v>
      </c>
      <c r="C347" s="1">
        <v>19580101</v>
      </c>
      <c r="D347" s="1">
        <v>19581001</v>
      </c>
      <c r="E347" t="str">
        <f t="shared" si="50"/>
        <v>1324</v>
      </c>
      <c r="F347" t="str">
        <f t="shared" si="51"/>
        <v>1958</v>
      </c>
      <c r="G347" t="str">
        <f t="shared" si="52"/>
        <v>01</v>
      </c>
      <c r="H347" t="str">
        <f t="shared" si="53"/>
        <v>01</v>
      </c>
      <c r="I347" t="str">
        <f t="shared" si="54"/>
        <v>%1958-01-01%^^xsd:date</v>
      </c>
      <c r="J347" t="str">
        <f t="shared" si="55"/>
        <v>1958</v>
      </c>
      <c r="K347" t="str">
        <f t="shared" si="56"/>
        <v>10</v>
      </c>
      <c r="L347" t="str">
        <f t="shared" si="57"/>
        <v>01</v>
      </c>
      <c r="M347" t="str">
        <f t="shared" si="58"/>
        <v>%1958-01-01%^^xsd:date</v>
      </c>
      <c r="N347" t="str">
        <f t="shared" si="59"/>
        <v>:1324 a crs:CommonwealthOrganisation ; schema:name %Administrator, Christmas Island [I]% ; schema:startDate %1958-01-01%^^xsd:date ; schema:endDate %1958-01-01%^^xsd:date ; time:hasTime [ time:hasBeginning [ time:inXSDDate %1958-01-01%^^xsd:date ]  ] .</v>
      </c>
    </row>
    <row r="348" spans="1:14" x14ac:dyDescent="0.15">
      <c r="A348" s="1" t="s">
        <v>700</v>
      </c>
      <c r="B348" s="1" t="s">
        <v>701</v>
      </c>
      <c r="C348" s="1">
        <v>19581001</v>
      </c>
      <c r="D348" s="1">
        <v>19680430</v>
      </c>
      <c r="E348" t="str">
        <f t="shared" si="50"/>
        <v>1325</v>
      </c>
      <c r="F348" t="str">
        <f t="shared" si="51"/>
        <v>1958</v>
      </c>
      <c r="G348" t="str">
        <f t="shared" si="52"/>
        <v>10</v>
      </c>
      <c r="H348" t="str">
        <f t="shared" si="53"/>
        <v>01</v>
      </c>
      <c r="I348" t="str">
        <f t="shared" si="54"/>
        <v>%1958-10-01%^^xsd:date</v>
      </c>
      <c r="J348" t="str">
        <f t="shared" si="55"/>
        <v>1968</v>
      </c>
      <c r="K348" t="str">
        <f t="shared" si="56"/>
        <v>04</v>
      </c>
      <c r="L348" t="str">
        <f t="shared" si="57"/>
        <v>30</v>
      </c>
      <c r="M348" t="str">
        <f t="shared" si="58"/>
        <v>%1968-30-30%^^xsd:date</v>
      </c>
      <c r="N348" t="str">
        <f t="shared" si="59"/>
        <v>:1325 a crs:CommonwealthOrganisation ; schema:name %Official Representative, Christmas Island% ; schema:startDate %1958-10-01%^^xsd:date ; schema:endDate %1968-30-30%^^xsd:date ; time:hasTime [ time:hasBeginning [ time:inXSDDate %1958-10-01%^^xsd:date ]  ] .</v>
      </c>
    </row>
    <row r="349" spans="1:14" x14ac:dyDescent="0.15">
      <c r="A349" s="1" t="s">
        <v>702</v>
      </c>
      <c r="B349" s="1" t="s">
        <v>703</v>
      </c>
      <c r="C349" s="1">
        <v>19680501</v>
      </c>
      <c r="E349" t="str">
        <f t="shared" si="50"/>
        <v>1326</v>
      </c>
      <c r="F349" t="str">
        <f t="shared" si="51"/>
        <v>1968</v>
      </c>
      <c r="G349" t="str">
        <f t="shared" si="52"/>
        <v>05</v>
      </c>
      <c r="H349" t="str">
        <f t="shared" si="53"/>
        <v>01</v>
      </c>
      <c r="I349" t="str">
        <f t="shared" si="54"/>
        <v>%1968-05-01%^^xsd:date</v>
      </c>
      <c r="J349" t="str">
        <f t="shared" si="55"/>
        <v/>
      </c>
      <c r="K349" t="str">
        <f t="shared" si="56"/>
        <v/>
      </c>
      <c r="L349" t="str">
        <f t="shared" si="57"/>
        <v/>
      </c>
      <c r="M349" t="str">
        <f t="shared" si="58"/>
        <v/>
      </c>
      <c r="N349" t="str">
        <f t="shared" si="59"/>
        <v>:1326 a crs:CommonwealthOrganisation ; schema:name %Christmas Island Administration% ; schema:startDate %1968-05-01%^^xsd:date ; time:hasTime [ time:hasBeginning [ time:inXSDDate %1968-05-01%^^xsd:date ]  ] .</v>
      </c>
    </row>
    <row r="350" spans="1:14" x14ac:dyDescent="0.15">
      <c r="A350" s="1" t="s">
        <v>704</v>
      </c>
      <c r="B350" s="1" t="s">
        <v>705</v>
      </c>
      <c r="C350" s="1">
        <v>18520106</v>
      </c>
      <c r="E350" t="str">
        <f t="shared" si="50"/>
        <v>1327</v>
      </c>
      <c r="F350" t="str">
        <f t="shared" si="51"/>
        <v>1852</v>
      </c>
      <c r="G350" t="str">
        <f t="shared" si="52"/>
        <v>01</v>
      </c>
      <c r="H350" t="str">
        <f t="shared" si="53"/>
        <v>06</v>
      </c>
      <c r="I350" t="str">
        <f t="shared" si="54"/>
        <v>%1852-01-06%^^xsd:date</v>
      </c>
      <c r="J350" t="str">
        <f t="shared" si="55"/>
        <v/>
      </c>
      <c r="K350" t="str">
        <f t="shared" si="56"/>
        <v/>
      </c>
      <c r="L350" t="str">
        <f t="shared" si="57"/>
        <v/>
      </c>
      <c r="M350" t="str">
        <f t="shared" si="58"/>
        <v/>
      </c>
      <c r="N350" t="str">
        <f t="shared" si="59"/>
        <v>:1327 a crs:CommonwealthOrganisation ; schema:name %[Victoria] Supreme Court of Victoria% ; schema:startDate %1852-01-06%^^xsd:date ; time:hasTime [ time:hasBeginning [ time:inXSDDate %1852-01-06%^^xsd:date ]  ] .</v>
      </c>
    </row>
    <row r="351" spans="1:14" x14ac:dyDescent="0.15">
      <c r="A351" s="1" t="s">
        <v>706</v>
      </c>
      <c r="B351" s="1" t="s">
        <v>707</v>
      </c>
      <c r="C351" s="1">
        <v>18510701</v>
      </c>
      <c r="D351" s="1">
        <v>18551128</v>
      </c>
      <c r="E351" t="str">
        <f t="shared" si="50"/>
        <v>1328</v>
      </c>
      <c r="F351" t="str">
        <f t="shared" si="51"/>
        <v>1851</v>
      </c>
      <c r="G351" t="str">
        <f t="shared" si="52"/>
        <v>07</v>
      </c>
      <c r="H351" t="str">
        <f t="shared" si="53"/>
        <v>01</v>
      </c>
      <c r="I351" t="str">
        <f t="shared" si="54"/>
        <v>%1851-07-01%^^xsd:date</v>
      </c>
      <c r="J351" t="str">
        <f t="shared" si="55"/>
        <v>1855</v>
      </c>
      <c r="K351" t="str">
        <f t="shared" si="56"/>
        <v>11</v>
      </c>
      <c r="L351" t="str">
        <f t="shared" si="57"/>
        <v>28</v>
      </c>
      <c r="M351" t="str">
        <f t="shared" si="58"/>
        <v>%1855-28-28%^^xsd:date</v>
      </c>
      <c r="N351" t="str">
        <f t="shared" si="59"/>
        <v>:1328 a crs:CommonwealthOrganisation ; schema:name %Colonial Secretary's Office, Victoria% ; schema:startDate %1851-07-01%^^xsd:date ; schema:endDate %1855-28-28%^^xsd:date ; time:hasTime [ time:hasBeginning [ time:inXSDDate %1851-07-01%^^xsd:date ]  ] .</v>
      </c>
    </row>
    <row r="352" spans="1:14" x14ac:dyDescent="0.15">
      <c r="A352" s="1" t="s">
        <v>708</v>
      </c>
      <c r="B352" s="1" t="s">
        <v>709</v>
      </c>
      <c r="C352" s="1">
        <v>18551128</v>
      </c>
      <c r="D352" s="1">
        <v>19010101</v>
      </c>
      <c r="E352" t="str">
        <f t="shared" si="50"/>
        <v>1329</v>
      </c>
      <c r="F352" t="str">
        <f t="shared" si="51"/>
        <v>1855</v>
      </c>
      <c r="G352" t="str">
        <f t="shared" si="52"/>
        <v>11</v>
      </c>
      <c r="H352" t="str">
        <f t="shared" si="53"/>
        <v>28</v>
      </c>
      <c r="I352" t="str">
        <f t="shared" si="54"/>
        <v>%1855-11-28%^^xsd:date</v>
      </c>
      <c r="J352" t="str">
        <f t="shared" si="55"/>
        <v>1901</v>
      </c>
      <c r="K352" t="str">
        <f t="shared" si="56"/>
        <v>01</v>
      </c>
      <c r="L352" t="str">
        <f t="shared" si="57"/>
        <v>01</v>
      </c>
      <c r="M352" t="str">
        <f t="shared" si="58"/>
        <v>%1901-01-01%^^xsd:date</v>
      </c>
      <c r="N352" t="str">
        <f t="shared" si="59"/>
        <v>:1329 a crs:CommonwealthOrganisation ; schema:name %Chief Secretary's Office, Victoria% ; schema:startDate %1855-11-28%^^xsd:date ; schema:endDate %1901-01-01%^^xsd:date ; time:hasTime [ time:hasBeginning [ time:inXSDDate %1855-11-28%^^xsd:date ]  ] .</v>
      </c>
    </row>
    <row r="353" spans="1:14" x14ac:dyDescent="0.15">
      <c r="A353" s="1" t="s">
        <v>710</v>
      </c>
      <c r="B353" s="1" t="s">
        <v>711</v>
      </c>
      <c r="C353" s="1">
        <v>19400701</v>
      </c>
      <c r="D353" s="1">
        <v>19450531</v>
      </c>
      <c r="E353" t="str">
        <f t="shared" si="50"/>
        <v>0133</v>
      </c>
      <c r="F353" t="str">
        <f t="shared" si="51"/>
        <v>1940</v>
      </c>
      <c r="G353" t="str">
        <f t="shared" si="52"/>
        <v>07</v>
      </c>
      <c r="H353" t="str">
        <f t="shared" si="53"/>
        <v>01</v>
      </c>
      <c r="I353" t="str">
        <f t="shared" si="54"/>
        <v>%1940-07-01%^^xsd:date</v>
      </c>
      <c r="J353" t="str">
        <f t="shared" si="55"/>
        <v>1945</v>
      </c>
      <c r="K353" t="str">
        <f t="shared" si="56"/>
        <v>05</v>
      </c>
      <c r="L353" t="str">
        <f t="shared" si="57"/>
        <v>31</v>
      </c>
      <c r="M353" t="str">
        <f t="shared" si="58"/>
        <v>%1945-31-31%^^xsd:date</v>
      </c>
      <c r="N353" t="str">
        <f t="shared" si="59"/>
        <v>:0133 a crs:CommonwealthOrganisation ; schema:name %State Board of Area Management, New South Wales, Department of Munitions% ; schema:startDate %1940-07-01%^^xsd:date ; schema:endDate %1945-31-31%^^xsd:date ; time:hasTime [ time:hasBeginning [ time:inXSDDate %1940-07-01%^^xsd:date ]  ] .</v>
      </c>
    </row>
    <row r="354" spans="1:14" x14ac:dyDescent="0.15">
      <c r="A354" s="1" t="s">
        <v>712</v>
      </c>
      <c r="B354" s="1" t="s">
        <v>713</v>
      </c>
      <c r="C354" s="1">
        <v>19500911</v>
      </c>
      <c r="E354" t="str">
        <f t="shared" si="50"/>
        <v>1330</v>
      </c>
      <c r="F354" t="str">
        <f t="shared" si="51"/>
        <v>1950</v>
      </c>
      <c r="G354" t="str">
        <f t="shared" si="52"/>
        <v>09</v>
      </c>
      <c r="H354" t="str">
        <f t="shared" si="53"/>
        <v>11</v>
      </c>
      <c r="I354" t="str">
        <f t="shared" si="54"/>
        <v>%1950-09-11%^^xsd:date</v>
      </c>
      <c r="J354" t="str">
        <f t="shared" si="55"/>
        <v/>
      </c>
      <c r="K354" t="str">
        <f t="shared" si="56"/>
        <v/>
      </c>
      <c r="L354" t="str">
        <f t="shared" si="57"/>
        <v/>
      </c>
      <c r="M354" t="str">
        <f t="shared" si="58"/>
        <v/>
      </c>
      <c r="N354" t="str">
        <f t="shared" si="59"/>
        <v>:1330 a crs:CommonwealthOrganisation ; schema:name %Australian Embassy, Ireland [Dublin]% ; schema:startDate %1950-09-11%^^xsd:date ; time:hasTime [ time:hasBeginning [ time:inXSDDate %1950-09-11%^^xsd:date ]  ] .</v>
      </c>
    </row>
    <row r="355" spans="1:14" x14ac:dyDescent="0.15">
      <c r="A355" s="1" t="s">
        <v>714</v>
      </c>
      <c r="B355" s="1" t="s">
        <v>715</v>
      </c>
      <c r="C355" s="1">
        <v>19620617</v>
      </c>
      <c r="E355" t="str">
        <f t="shared" si="50"/>
        <v>1331</v>
      </c>
      <c r="F355" t="str">
        <f t="shared" si="51"/>
        <v>1962</v>
      </c>
      <c r="G355" t="str">
        <f t="shared" si="52"/>
        <v>06</v>
      </c>
      <c r="H355" t="str">
        <f t="shared" si="53"/>
        <v>17</v>
      </c>
      <c r="I355" t="str">
        <f t="shared" si="54"/>
        <v>%1962-06-17%^^xsd:date</v>
      </c>
      <c r="J355" t="str">
        <f t="shared" si="55"/>
        <v/>
      </c>
      <c r="K355" t="str">
        <f t="shared" si="56"/>
        <v/>
      </c>
      <c r="L355" t="str">
        <f t="shared" si="57"/>
        <v/>
      </c>
      <c r="M355" t="str">
        <f t="shared" si="58"/>
        <v/>
      </c>
      <c r="N355" t="str">
        <f t="shared" si="59"/>
        <v>:1331 a crs:CommonwealthOrganisation ; schema:name %Australian Embassy, Argentina [Buenos Aires]% ; schema:startDate %1962-06-17%^^xsd:date ; time:hasTime [ time:hasBeginning [ time:inXSDDate %1962-06-17%^^xsd:date ]  ] .</v>
      </c>
    </row>
    <row r="356" spans="1:14" x14ac:dyDescent="0.15">
      <c r="A356" s="1" t="s">
        <v>716</v>
      </c>
      <c r="B356" s="1" t="s">
        <v>717</v>
      </c>
      <c r="C356" s="1">
        <v>19351115</v>
      </c>
      <c r="D356" s="1">
        <v>19370716</v>
      </c>
      <c r="E356" t="str">
        <f t="shared" si="50"/>
        <v>1332</v>
      </c>
      <c r="F356" t="str">
        <f t="shared" si="51"/>
        <v>1935</v>
      </c>
      <c r="G356" t="str">
        <f t="shared" si="52"/>
        <v>11</v>
      </c>
      <c r="H356" t="str">
        <f t="shared" si="53"/>
        <v>15</v>
      </c>
      <c r="I356" t="str">
        <f t="shared" si="54"/>
        <v>%1935-11-15%^^xsd:date</v>
      </c>
      <c r="J356" t="str">
        <f t="shared" si="55"/>
        <v>1937</v>
      </c>
      <c r="K356" t="str">
        <f t="shared" si="56"/>
        <v>07</v>
      </c>
      <c r="L356" t="str">
        <f t="shared" si="57"/>
        <v>16</v>
      </c>
      <c r="M356" t="str">
        <f t="shared" si="58"/>
        <v>%1937-16-16%^^xsd:date</v>
      </c>
      <c r="N356" t="str">
        <f t="shared" si="59"/>
        <v>:1332 a crs:CommonwealthOrganisation ; schema:name %Royal Commission on Monetary and Banking Systems% ; schema:startDate %1935-11-15%^^xsd:date ; schema:endDate %1937-16-16%^^xsd:date ; time:hasTime [ time:hasBeginning [ time:inXSDDate %1935-11-15%^^xsd:date ]  ] .</v>
      </c>
    </row>
    <row r="357" spans="1:14" x14ac:dyDescent="0.15">
      <c r="A357" s="1" t="s">
        <v>718</v>
      </c>
      <c r="B357" s="1" t="s">
        <v>719</v>
      </c>
      <c r="C357" s="1">
        <v>19380718</v>
      </c>
      <c r="D357" s="1">
        <v>19390613</v>
      </c>
      <c r="E357" t="str">
        <f t="shared" si="50"/>
        <v>1333</v>
      </c>
      <c r="F357" t="str">
        <f t="shared" si="51"/>
        <v>1938</v>
      </c>
      <c r="G357" t="str">
        <f t="shared" si="52"/>
        <v>07</v>
      </c>
      <c r="H357" t="str">
        <f t="shared" si="53"/>
        <v>18</v>
      </c>
      <c r="I357" t="str">
        <f t="shared" si="54"/>
        <v>%1938-07-18%^^xsd:date</v>
      </c>
      <c r="J357" t="str">
        <f t="shared" si="55"/>
        <v>1939</v>
      </c>
      <c r="K357" t="str">
        <f t="shared" si="56"/>
        <v>06</v>
      </c>
      <c r="L357" t="str">
        <f t="shared" si="57"/>
        <v>13</v>
      </c>
      <c r="M357" t="str">
        <f t="shared" si="58"/>
        <v>%1939-13-13%^^xsd:date</v>
      </c>
      <c r="N357" t="str">
        <f t="shared" si="59"/>
        <v>:1333 a crs:CommonwealthOrganisation ; schema:name %Royal Commission on Doctors' Remuneration for National Insurance Service and Other Contract Practice (also known as Royal Commission on Doctors' Remuneration in National Insurance)% ; schema:startDate %1938-07-18%^^xsd:date ; schema:endDate %1939-13-13%^^xsd:date ; time:hasTime [ time:hasBeginning [ time:inXSDDate %1938-07-18%^^xsd:date ]  ] .</v>
      </c>
    </row>
    <row r="358" spans="1:14" x14ac:dyDescent="0.15">
      <c r="A358" s="1" t="s">
        <v>720</v>
      </c>
      <c r="B358" s="1" t="s">
        <v>721</v>
      </c>
      <c r="C358" s="1">
        <v>19590112</v>
      </c>
      <c r="D358" s="1">
        <v>19710609</v>
      </c>
      <c r="E358" t="str">
        <f t="shared" si="50"/>
        <v>1334</v>
      </c>
      <c r="F358" t="str">
        <f t="shared" si="51"/>
        <v>1959</v>
      </c>
      <c r="G358" t="str">
        <f t="shared" si="52"/>
        <v>01</v>
      </c>
      <c r="H358" t="str">
        <f t="shared" si="53"/>
        <v>12</v>
      </c>
      <c r="I358" t="str">
        <f t="shared" si="54"/>
        <v>%1959-01-12%^^xsd:date</v>
      </c>
      <c r="J358" t="str">
        <f t="shared" si="55"/>
        <v>1971</v>
      </c>
      <c r="K358" t="str">
        <f t="shared" si="56"/>
        <v>06</v>
      </c>
      <c r="L358" t="str">
        <f t="shared" si="57"/>
        <v>09</v>
      </c>
      <c r="M358" t="str">
        <f t="shared" si="58"/>
        <v>%1971-09-09%^^xsd:date</v>
      </c>
      <c r="N358" t="str">
        <f t="shared" si="59"/>
        <v>:1334 a crs:CommonwealthOrganisation ; schema:name %RAAF No 1 (Bomber) Operational Conversion Unit, Amberley, Queensland% ; schema:startDate %1959-01-12%^^xsd:date ; schema:endDate %1971-09-09%^^xsd:date ; time:hasTime [ time:hasBeginning [ time:inXSDDate %1959-01-12%^^xsd:date ]  ] .</v>
      </c>
    </row>
    <row r="359" spans="1:14" x14ac:dyDescent="0.15">
      <c r="A359" s="1" t="s">
        <v>722</v>
      </c>
      <c r="B359" s="1" t="s">
        <v>723</v>
      </c>
      <c r="C359" s="1">
        <v>19500101</v>
      </c>
      <c r="D359" s="1">
        <v>19531231</v>
      </c>
      <c r="E359" t="str">
        <f t="shared" si="50"/>
        <v>1335</v>
      </c>
      <c r="F359" t="str">
        <f t="shared" si="51"/>
        <v>1950</v>
      </c>
      <c r="G359" t="str">
        <f t="shared" si="52"/>
        <v>01</v>
      </c>
      <c r="H359" t="str">
        <f t="shared" si="53"/>
        <v>01</v>
      </c>
      <c r="I359" t="str">
        <f t="shared" si="54"/>
        <v>%1950-01-01%^^xsd:date</v>
      </c>
      <c r="J359" t="str">
        <f t="shared" si="55"/>
        <v>1953</v>
      </c>
      <c r="K359" t="str">
        <f t="shared" si="56"/>
        <v>12</v>
      </c>
      <c r="L359" t="str">
        <f t="shared" si="57"/>
        <v>31</v>
      </c>
      <c r="M359" t="str">
        <f t="shared" si="58"/>
        <v>%1953-31-31%^^xsd:date</v>
      </c>
      <c r="N359" t="str">
        <f t="shared" si="59"/>
        <v>:1335 a crs:CommonwealthOrganisation ; schema:name %Commander-in-Chief, British Commonwealth Forces in Korea% ; schema:startDate %1950-01-01%^^xsd:date ; schema:endDate %1953-31-31%^^xsd:date ; time:hasTime [ time:hasBeginning [ time:inXSDDate %1950-01-01%^^xsd:date ]  ] .</v>
      </c>
    </row>
    <row r="360" spans="1:14" x14ac:dyDescent="0.15">
      <c r="A360" s="1" t="s">
        <v>724</v>
      </c>
      <c r="B360" s="1" t="s">
        <v>725</v>
      </c>
      <c r="C360" s="1">
        <v>19380706</v>
      </c>
      <c r="D360" s="1">
        <v>19470731</v>
      </c>
      <c r="E360" t="str">
        <f t="shared" si="50"/>
        <v>1337</v>
      </c>
      <c r="F360" t="str">
        <f t="shared" si="51"/>
        <v>1938</v>
      </c>
      <c r="G360" t="str">
        <f t="shared" si="52"/>
        <v>07</v>
      </c>
      <c r="H360" t="str">
        <f t="shared" si="53"/>
        <v>06</v>
      </c>
      <c r="I360" t="str">
        <f t="shared" si="54"/>
        <v>%1938-07-06%^^xsd:date</v>
      </c>
      <c r="J360" t="str">
        <f t="shared" si="55"/>
        <v>1947</v>
      </c>
      <c r="K360" t="str">
        <f t="shared" si="56"/>
        <v>07</v>
      </c>
      <c r="L360" t="str">
        <f t="shared" si="57"/>
        <v>31</v>
      </c>
      <c r="M360" t="str">
        <f t="shared" si="58"/>
        <v>%1947-31-31%^^xsd:date</v>
      </c>
      <c r="N360" t="str">
        <f t="shared" si="59"/>
        <v>:1337 a crs:CommonwealthOrganisation ; schema:name %National Insurance Commission% ; schema:startDate %1938-07-06%^^xsd:date ; schema:endDate %1947-31-31%^^xsd:date ; time:hasTime [ time:hasBeginning [ time:inXSDDate %1938-07-06%^^xsd:date ]  ] .</v>
      </c>
    </row>
    <row r="361" spans="1:14" x14ac:dyDescent="0.15">
      <c r="A361" s="1" t="s">
        <v>726</v>
      </c>
      <c r="B361" s="1" t="s">
        <v>727</v>
      </c>
      <c r="C361" s="1">
        <v>19530310</v>
      </c>
      <c r="D361" s="1">
        <v>20149999</v>
      </c>
      <c r="E361" t="str">
        <f t="shared" si="50"/>
        <v>1338</v>
      </c>
      <c r="F361" t="str">
        <f t="shared" si="51"/>
        <v>1953</v>
      </c>
      <c r="G361" t="str">
        <f t="shared" si="52"/>
        <v>03</v>
      </c>
      <c r="H361" t="str">
        <f t="shared" si="53"/>
        <v>10</v>
      </c>
      <c r="I361" t="str">
        <f t="shared" si="54"/>
        <v>%1953-03-10%^^xsd:date</v>
      </c>
      <c r="J361" t="str">
        <f t="shared" si="55"/>
        <v>2014</v>
      </c>
      <c r="K361" t="str">
        <f t="shared" si="56"/>
        <v>99</v>
      </c>
      <c r="L361" t="str">
        <f t="shared" si="57"/>
        <v>99</v>
      </c>
      <c r="M361" t="str">
        <f t="shared" si="58"/>
        <v>%2014%^^xsd:gYear</v>
      </c>
      <c r="N361" t="str">
        <f t="shared" si="59"/>
        <v>:1338 a crs:CommonwealthOrganisation ; schema:name %RAAF No 36 Squadron [II]% ; schema:startDate %1953-03-10%^^xsd:date ; schema:endDate %2014%^^xsd:gYear ; time:hasTime [ time:hasBeginning [ time:inXSDDate %1953-03-10%^^xsd:date ]  ] .</v>
      </c>
    </row>
    <row r="362" spans="1:14" x14ac:dyDescent="0.15">
      <c r="A362" s="1" t="s">
        <v>728</v>
      </c>
      <c r="B362" s="1" t="s">
        <v>729</v>
      </c>
      <c r="C362" s="1">
        <v>19660704</v>
      </c>
      <c r="E362" t="str">
        <f t="shared" si="50"/>
        <v>1339</v>
      </c>
      <c r="F362" t="str">
        <f t="shared" si="51"/>
        <v>1966</v>
      </c>
      <c r="G362" t="str">
        <f t="shared" si="52"/>
        <v>07</v>
      </c>
      <c r="H362" t="str">
        <f t="shared" si="53"/>
        <v>04</v>
      </c>
      <c r="I362" t="str">
        <f t="shared" si="54"/>
        <v>%1966-07-04%^^xsd:date</v>
      </c>
      <c r="J362" t="str">
        <f t="shared" si="55"/>
        <v/>
      </c>
      <c r="K362" t="str">
        <f t="shared" si="56"/>
        <v/>
      </c>
      <c r="L362" t="str">
        <f t="shared" si="57"/>
        <v/>
      </c>
      <c r="M362" t="str">
        <f t="shared" si="58"/>
        <v/>
      </c>
      <c r="N362" t="str">
        <f t="shared" si="59"/>
        <v>:1339 a crs:CommonwealthOrganisation ; schema:name %Bureau of Meteorology, Field Meteorological Office, Canberra ACT% ; schema:startDate %1966-07-04%^^xsd:date ; time:hasTime [ time:hasBeginning [ time:inXSDDate %1966-07-04%^^xsd:date ]  ] .</v>
      </c>
    </row>
    <row r="363" spans="1:14" x14ac:dyDescent="0.15">
      <c r="A363" s="1" t="s">
        <v>730</v>
      </c>
      <c r="B363" s="1" t="s">
        <v>731</v>
      </c>
      <c r="C363" s="1">
        <v>19410221</v>
      </c>
      <c r="D363" s="1">
        <v>19410917</v>
      </c>
      <c r="E363" t="str">
        <f t="shared" si="50"/>
        <v>0134</v>
      </c>
      <c r="F363" t="str">
        <f t="shared" si="51"/>
        <v>1941</v>
      </c>
      <c r="G363" t="str">
        <f t="shared" si="52"/>
        <v>02</v>
      </c>
      <c r="H363" t="str">
        <f t="shared" si="53"/>
        <v>21</v>
      </c>
      <c r="I363" t="str">
        <f t="shared" si="54"/>
        <v>%1941-02-21%^^xsd:date</v>
      </c>
      <c r="J363" t="str">
        <f t="shared" si="55"/>
        <v>1941</v>
      </c>
      <c r="K363" t="str">
        <f t="shared" si="56"/>
        <v>09</v>
      </c>
      <c r="L363" t="str">
        <f t="shared" si="57"/>
        <v>17</v>
      </c>
      <c r="M363" t="str">
        <f t="shared" si="58"/>
        <v>%1941-17-17%^^xsd:date</v>
      </c>
      <c r="N363" t="str">
        <f t="shared" si="59"/>
        <v>:0134 a crs:CommonwealthOrganisation ; schema:name %Board of Inquiry Appointed to Inquire into the Hire Purchase and Cash Order Systems% ; schema:startDate %1941-02-21%^^xsd:date ; schema:endDate %1941-17-17%^^xsd:date ; time:hasTime [ time:hasBeginning [ time:inXSDDate %1941-02-21%^^xsd:date ]  ] .</v>
      </c>
    </row>
    <row r="364" spans="1:14" x14ac:dyDescent="0.15">
      <c r="A364" s="1" t="s">
        <v>732</v>
      </c>
      <c r="B364" s="1" t="s">
        <v>733</v>
      </c>
      <c r="C364" s="1">
        <v>18831111</v>
      </c>
      <c r="D364" s="1">
        <v>19010301</v>
      </c>
      <c r="E364" t="str">
        <f t="shared" si="50"/>
        <v>1340</v>
      </c>
      <c r="F364" t="str">
        <f t="shared" si="51"/>
        <v>1883</v>
      </c>
      <c r="G364" t="str">
        <f t="shared" si="52"/>
        <v>11</v>
      </c>
      <c r="H364" t="str">
        <f t="shared" si="53"/>
        <v>11</v>
      </c>
      <c r="I364" t="str">
        <f t="shared" si="54"/>
        <v>%1883-11-11%^^xsd:date</v>
      </c>
      <c r="J364" t="str">
        <f t="shared" si="55"/>
        <v>1901</v>
      </c>
      <c r="K364" t="str">
        <f t="shared" si="56"/>
        <v>03</v>
      </c>
      <c r="L364" t="str">
        <f t="shared" si="57"/>
        <v>01</v>
      </c>
      <c r="M364" t="str">
        <f t="shared" si="58"/>
        <v>%1901-01-01%^^xsd:date</v>
      </c>
      <c r="N364" t="str">
        <f t="shared" si="59"/>
        <v>:1340 a crs:CommonwealthOrganisation ; schema:name %Department of Defence, Victoria% ; schema:startDate %1883-11-11%^^xsd:date ; schema:endDate %1901-01-01%^^xsd:date ; time:hasTime [ time:hasBeginning [ time:inXSDDate %1883-11-11%^^xsd:date ]  ] .</v>
      </c>
    </row>
    <row r="365" spans="1:14" x14ac:dyDescent="0.15">
      <c r="A365" s="1" t="s">
        <v>734</v>
      </c>
      <c r="B365" s="1" t="s">
        <v>735</v>
      </c>
      <c r="C365" s="1">
        <v>18720802</v>
      </c>
      <c r="E365" t="str">
        <f t="shared" si="50"/>
        <v>1341</v>
      </c>
      <c r="F365" t="str">
        <f t="shared" si="51"/>
        <v>1872</v>
      </c>
      <c r="G365" t="str">
        <f t="shared" si="52"/>
        <v>08</v>
      </c>
      <c r="H365" t="str">
        <f t="shared" si="53"/>
        <v>02</v>
      </c>
      <c r="I365" t="str">
        <f t="shared" si="54"/>
        <v>%1872-08-02%^^xsd:date</v>
      </c>
      <c r="J365" t="str">
        <f t="shared" si="55"/>
        <v/>
      </c>
      <c r="K365" t="str">
        <f t="shared" si="56"/>
        <v/>
      </c>
      <c r="L365" t="str">
        <f t="shared" si="57"/>
        <v/>
      </c>
      <c r="M365" t="str">
        <f t="shared" si="58"/>
        <v/>
      </c>
      <c r="N365" t="str">
        <f t="shared" si="59"/>
        <v>:1341 a crs:CommonwealthOrganisation ; schema:name %[Northern Territory] Darwin Gaol and Labor Prison% ; schema:startDate %1872-08-02%^^xsd:date ; time:hasTime [ time:hasBeginning [ time:inXSDDate %1872-08-02%^^xsd:date ]  ] .</v>
      </c>
    </row>
    <row r="366" spans="1:14" x14ac:dyDescent="0.15">
      <c r="A366" s="1" t="s">
        <v>736</v>
      </c>
      <c r="B366" s="1" t="s">
        <v>737</v>
      </c>
      <c r="C366" s="1">
        <v>19620601</v>
      </c>
      <c r="D366" s="1">
        <v>19680831</v>
      </c>
      <c r="E366" t="str">
        <f t="shared" si="50"/>
        <v>1342</v>
      </c>
      <c r="F366" t="str">
        <f t="shared" si="51"/>
        <v>1962</v>
      </c>
      <c r="G366" t="str">
        <f t="shared" si="52"/>
        <v>06</v>
      </c>
      <c r="H366" t="str">
        <f t="shared" si="53"/>
        <v>01</v>
      </c>
      <c r="I366" t="str">
        <f t="shared" si="54"/>
        <v>%1962-06-01%^^xsd:date</v>
      </c>
      <c r="J366" t="str">
        <f t="shared" si="55"/>
        <v>1968</v>
      </c>
      <c r="K366" t="str">
        <f t="shared" si="56"/>
        <v>08</v>
      </c>
      <c r="L366" t="str">
        <f t="shared" si="57"/>
        <v>31</v>
      </c>
      <c r="M366" t="str">
        <f t="shared" si="58"/>
        <v>%1968-31-31%^^xsd:date</v>
      </c>
      <c r="N366" t="str">
        <f t="shared" si="59"/>
        <v>:1342 a crs:CommonwealthOrganisation ; schema:name %RAAF Base Squadron, Ubon [Thailand]% ; schema:startDate %1962-06-01%^^xsd:date ; schema:endDate %1968-31-31%^^xsd:date ; time:hasTime [ time:hasBeginning [ time:inXSDDate %1962-06-01%^^xsd:date ]  ] .</v>
      </c>
    </row>
    <row r="367" spans="1:14" x14ac:dyDescent="0.15">
      <c r="A367" s="1" t="s">
        <v>738</v>
      </c>
      <c r="B367" s="1" t="s">
        <v>739</v>
      </c>
      <c r="C367" s="1">
        <v>19451231</v>
      </c>
      <c r="D367" s="1">
        <v>19771208</v>
      </c>
      <c r="E367" t="str">
        <f t="shared" si="50"/>
        <v>1343</v>
      </c>
      <c r="F367" t="str">
        <f t="shared" si="51"/>
        <v>1945</v>
      </c>
      <c r="G367" t="str">
        <f t="shared" si="52"/>
        <v>12</v>
      </c>
      <c r="H367" t="str">
        <f t="shared" si="53"/>
        <v>31</v>
      </c>
      <c r="I367" t="str">
        <f t="shared" si="54"/>
        <v>%1945-12-31%^^xsd:date</v>
      </c>
      <c r="J367" t="str">
        <f t="shared" si="55"/>
        <v>1977</v>
      </c>
      <c r="K367" t="str">
        <f t="shared" si="56"/>
        <v>12</v>
      </c>
      <c r="L367" t="str">
        <f t="shared" si="57"/>
        <v>08</v>
      </c>
      <c r="M367" t="str">
        <f t="shared" si="58"/>
        <v>%1977-08-08%^^xsd:date</v>
      </c>
      <c r="N367" t="str">
        <f t="shared" si="59"/>
        <v>:1343 a crs:CommonwealthOrganisation ; schema:name %RAAF Victorian Squadron Air Training Corps% ; schema:startDate %1945-12-31%^^xsd:date ; schema:endDate %1977-08-08%^^xsd:date ; time:hasTime [ time:hasBeginning [ time:inXSDDate %1945-12-31%^^xsd:date ]  ] .</v>
      </c>
    </row>
    <row r="368" spans="1:14" x14ac:dyDescent="0.15">
      <c r="A368" s="1" t="s">
        <v>740</v>
      </c>
      <c r="B368" s="1" t="s">
        <v>741</v>
      </c>
      <c r="C368" s="1">
        <v>19460821</v>
      </c>
      <c r="D368" s="1">
        <v>20149999</v>
      </c>
      <c r="E368" t="str">
        <f t="shared" si="50"/>
        <v>1344</v>
      </c>
      <c r="F368" t="str">
        <f t="shared" si="51"/>
        <v>1946</v>
      </c>
      <c r="G368" t="str">
        <f t="shared" si="52"/>
        <v>08</v>
      </c>
      <c r="H368" t="str">
        <f t="shared" si="53"/>
        <v>21</v>
      </c>
      <c r="I368" t="str">
        <f t="shared" si="54"/>
        <v>%1946-08-21%^^xsd:date</v>
      </c>
      <c r="J368" t="str">
        <f t="shared" si="55"/>
        <v>2014</v>
      </c>
      <c r="K368" t="str">
        <f t="shared" si="56"/>
        <v>99</v>
      </c>
      <c r="L368" t="str">
        <f t="shared" si="57"/>
        <v>99</v>
      </c>
      <c r="M368" t="str">
        <f t="shared" si="58"/>
        <v>%2014%^^xsd:gYear</v>
      </c>
      <c r="N368" t="str">
        <f t="shared" si="59"/>
        <v>:1344 a crs:CommonwealthOrganisation ; schema:name %RAAF No 486 (Maintenance) Squadron% ; schema:startDate %1946-08-21%^^xsd:date ; schema:endDate %2014%^^xsd:gYear ; time:hasTime [ time:hasBeginning [ time:inXSDDate %1946-08-21%^^xsd:date ]  ] .</v>
      </c>
    </row>
    <row r="369" spans="1:14" x14ac:dyDescent="0.15">
      <c r="A369" s="1" t="s">
        <v>742</v>
      </c>
      <c r="B369" s="1" t="s">
        <v>743</v>
      </c>
      <c r="C369" s="1">
        <v>19180423</v>
      </c>
      <c r="D369" s="1">
        <v>19210413</v>
      </c>
      <c r="E369" t="str">
        <f t="shared" si="50"/>
        <v>1345</v>
      </c>
      <c r="F369" t="str">
        <f t="shared" si="51"/>
        <v>1918</v>
      </c>
      <c r="G369" t="str">
        <f t="shared" si="52"/>
        <v>04</v>
      </c>
      <c r="H369" t="str">
        <f t="shared" si="53"/>
        <v>23</v>
      </c>
      <c r="I369" t="str">
        <f t="shared" si="54"/>
        <v>%1918-04-23%^^xsd:date</v>
      </c>
      <c r="J369" t="str">
        <f t="shared" si="55"/>
        <v>1921</v>
      </c>
      <c r="K369" t="str">
        <f t="shared" si="56"/>
        <v>04</v>
      </c>
      <c r="L369" t="str">
        <f t="shared" si="57"/>
        <v>13</v>
      </c>
      <c r="M369" t="str">
        <f t="shared" si="58"/>
        <v>%1921-13-13%^^xsd:date</v>
      </c>
      <c r="N369" t="str">
        <f t="shared" si="59"/>
        <v>:1345 a crs:CommonwealthOrganisation ; schema:name %Council of Defence [II]% ; schema:startDate %1918-04-23%^^xsd:date ; schema:endDate %1921-13-13%^^xsd:date ; time:hasTime [ time:hasBeginning [ time:inXSDDate %1918-04-23%^^xsd:date ]  ] .</v>
      </c>
    </row>
    <row r="370" spans="1:14" x14ac:dyDescent="0.15">
      <c r="A370" s="1" t="s">
        <v>744</v>
      </c>
      <c r="B370" s="1" t="s">
        <v>745</v>
      </c>
      <c r="C370" s="1">
        <v>19420201</v>
      </c>
      <c r="D370" s="1">
        <v>19451231</v>
      </c>
      <c r="E370" t="str">
        <f t="shared" si="50"/>
        <v>1346</v>
      </c>
      <c r="F370" t="str">
        <f t="shared" si="51"/>
        <v>1942</v>
      </c>
      <c r="G370" t="str">
        <f t="shared" si="52"/>
        <v>02</v>
      </c>
      <c r="H370" t="str">
        <f t="shared" si="53"/>
        <v>01</v>
      </c>
      <c r="I370" t="str">
        <f t="shared" si="54"/>
        <v>%1942-02-01%^^xsd:date</v>
      </c>
      <c r="J370" t="str">
        <f t="shared" si="55"/>
        <v>1945</v>
      </c>
      <c r="K370" t="str">
        <f t="shared" si="56"/>
        <v>12</v>
      </c>
      <c r="L370" t="str">
        <f t="shared" si="57"/>
        <v>31</v>
      </c>
      <c r="M370" t="str">
        <f t="shared" si="58"/>
        <v>%1945-31-31%^^xsd:date</v>
      </c>
      <c r="N370" t="str">
        <f t="shared" si="59"/>
        <v>:1346 a crs:CommonwealthOrganisation ; schema:name %Controller, Enemy Raids Precautions Services, Canberra% ; schema:startDate %1942-02-01%^^xsd:date ; schema:endDate %1945-31-31%^^xsd:date ; time:hasTime [ time:hasBeginning [ time:inXSDDate %1942-02-01%^^xsd:date ]  ] .</v>
      </c>
    </row>
    <row r="371" spans="1:14" x14ac:dyDescent="0.15">
      <c r="A371" s="1" t="s">
        <v>746</v>
      </c>
      <c r="B371" s="1" t="s">
        <v>747</v>
      </c>
      <c r="C371" s="1">
        <v>19500814</v>
      </c>
      <c r="D371" s="1">
        <v>19550117</v>
      </c>
      <c r="E371" t="str">
        <f t="shared" si="50"/>
        <v>1347</v>
      </c>
      <c r="F371" t="str">
        <f t="shared" si="51"/>
        <v>1950</v>
      </c>
      <c r="G371" t="str">
        <f t="shared" si="52"/>
        <v>08</v>
      </c>
      <c r="H371" t="str">
        <f t="shared" si="53"/>
        <v>14</v>
      </c>
      <c r="I371" t="str">
        <f t="shared" si="54"/>
        <v>%1950-08-14%^^xsd:date</v>
      </c>
      <c r="J371" t="str">
        <f t="shared" si="55"/>
        <v>1955</v>
      </c>
      <c r="K371" t="str">
        <f t="shared" si="56"/>
        <v>01</v>
      </c>
      <c r="L371" t="str">
        <f t="shared" si="57"/>
        <v>17</v>
      </c>
      <c r="M371" t="str">
        <f t="shared" si="58"/>
        <v>%1955-17-17%^^xsd:date</v>
      </c>
      <c r="N371" t="str">
        <f t="shared" si="59"/>
        <v>:1347 a crs:CommonwealthOrganisation ; schema:name %RAAF Aircraft Research and Development Unit (ARDU), Trials Flight, Woomera [South Australia]% ; schema:startDate %1950-08-14%^^xsd:date ; schema:endDate %1955-17-17%^^xsd:date ; time:hasTime [ time:hasBeginning [ time:inXSDDate %1950-08-14%^^xsd:date ]  ] .</v>
      </c>
    </row>
    <row r="372" spans="1:14" x14ac:dyDescent="0.15">
      <c r="A372" s="1" t="s">
        <v>748</v>
      </c>
      <c r="B372" s="1" t="s">
        <v>749</v>
      </c>
      <c r="C372" s="1">
        <v>19550117</v>
      </c>
      <c r="D372" s="1">
        <v>19551031</v>
      </c>
      <c r="E372" t="str">
        <f t="shared" si="50"/>
        <v>1348</v>
      </c>
      <c r="F372" t="str">
        <f t="shared" si="51"/>
        <v>1955</v>
      </c>
      <c r="G372" t="str">
        <f t="shared" si="52"/>
        <v>01</v>
      </c>
      <c r="H372" t="str">
        <f t="shared" si="53"/>
        <v>17</v>
      </c>
      <c r="I372" t="str">
        <f t="shared" si="54"/>
        <v>%1955-01-17%^^xsd:date</v>
      </c>
      <c r="J372" t="str">
        <f t="shared" si="55"/>
        <v>1955</v>
      </c>
      <c r="K372" t="str">
        <f t="shared" si="56"/>
        <v>10</v>
      </c>
      <c r="L372" t="str">
        <f t="shared" si="57"/>
        <v>31</v>
      </c>
      <c r="M372" t="str">
        <f t="shared" si="58"/>
        <v>%1955-31-31%^^xsd:date</v>
      </c>
      <c r="N372" t="str">
        <f t="shared" si="59"/>
        <v>:1348 a crs:CommonwealthOrganisation ; schema:name %RAAF Rear Echelon, Air Trials Unit, Edinburgh [South Australia]% ; schema:startDate %1955-01-17%^^xsd:date ; schema:endDate %1955-31-31%^^xsd:date ; time:hasTime [ time:hasBeginning [ time:inXSDDate %1955-01-17%^^xsd:date ]  ] .</v>
      </c>
    </row>
    <row r="373" spans="1:14" x14ac:dyDescent="0.15">
      <c r="A373" s="1" t="s">
        <v>750</v>
      </c>
      <c r="B373" s="1" t="s">
        <v>751</v>
      </c>
      <c r="C373" s="1">
        <v>19551031</v>
      </c>
      <c r="D373" s="1">
        <v>19580331</v>
      </c>
      <c r="E373" t="str">
        <f t="shared" si="50"/>
        <v>1349</v>
      </c>
      <c r="F373" t="str">
        <f t="shared" si="51"/>
        <v>1955</v>
      </c>
      <c r="G373" t="str">
        <f t="shared" si="52"/>
        <v>10</v>
      </c>
      <c r="H373" t="str">
        <f t="shared" si="53"/>
        <v>31</v>
      </c>
      <c r="I373" t="str">
        <f t="shared" si="54"/>
        <v>%1955-10-31%^^xsd:date</v>
      </c>
      <c r="J373" t="str">
        <f t="shared" si="55"/>
        <v>1958</v>
      </c>
      <c r="K373" t="str">
        <f t="shared" si="56"/>
        <v>03</v>
      </c>
      <c r="L373" t="str">
        <f t="shared" si="57"/>
        <v>31</v>
      </c>
      <c r="M373" t="str">
        <f t="shared" si="58"/>
        <v>%1958-31-31%^^xsd:date</v>
      </c>
      <c r="N373" t="str">
        <f t="shared" si="59"/>
        <v>:1349 a crs:CommonwealthOrganisation ; schema:name %RAAF Air Trials Unit, Detachment A, Edinburgh [South Australia]% ; schema:startDate %1955-10-31%^^xsd:date ; schema:endDate %1958-31-31%^^xsd:date ; time:hasTime [ time:hasBeginning [ time:inXSDDate %1955-10-31%^^xsd:date ]  ] .</v>
      </c>
    </row>
    <row r="374" spans="1:14" x14ac:dyDescent="0.15">
      <c r="A374" s="1" t="s">
        <v>752</v>
      </c>
      <c r="B374" s="1" t="s">
        <v>753</v>
      </c>
      <c r="C374" s="1">
        <v>19301209</v>
      </c>
      <c r="D374" s="1">
        <v>19650521</v>
      </c>
      <c r="E374" t="str">
        <f t="shared" si="50"/>
        <v>0135</v>
      </c>
      <c r="F374" t="str">
        <f t="shared" si="51"/>
        <v>1930</v>
      </c>
      <c r="G374" t="str">
        <f t="shared" si="52"/>
        <v>12</v>
      </c>
      <c r="H374" t="str">
        <f t="shared" si="53"/>
        <v>09</v>
      </c>
      <c r="I374" t="str">
        <f t="shared" si="54"/>
        <v>%1930-12-09%^^xsd:date</v>
      </c>
      <c r="J374" t="str">
        <f t="shared" si="55"/>
        <v>1965</v>
      </c>
      <c r="K374" t="str">
        <f t="shared" si="56"/>
        <v>05</v>
      </c>
      <c r="L374" t="str">
        <f t="shared" si="57"/>
        <v>21</v>
      </c>
      <c r="M374" t="str">
        <f t="shared" si="58"/>
        <v>%1965-21-21%^^xsd:date</v>
      </c>
      <c r="N374" t="str">
        <f t="shared" si="59"/>
        <v>:0135 a crs:CommonwealthOrganisation ; schema:name %Board of Higher Forestry Education% ; schema:startDate %1930-12-09%^^xsd:date ; schema:endDate %1965-21-21%^^xsd:date ; time:hasTime [ time:hasBeginning [ time:inXSDDate %1930-12-09%^^xsd:date ]  ] .</v>
      </c>
    </row>
    <row r="375" spans="1:14" x14ac:dyDescent="0.15">
      <c r="A375" s="1" t="s">
        <v>754</v>
      </c>
      <c r="B375" s="1" t="s">
        <v>755</v>
      </c>
      <c r="C375" s="1">
        <v>19550117</v>
      </c>
      <c r="D375" s="1">
        <v>19580331</v>
      </c>
      <c r="E375" t="str">
        <f t="shared" si="50"/>
        <v>1350</v>
      </c>
      <c r="F375" t="str">
        <f t="shared" si="51"/>
        <v>1955</v>
      </c>
      <c r="G375" t="str">
        <f t="shared" si="52"/>
        <v>01</v>
      </c>
      <c r="H375" t="str">
        <f t="shared" si="53"/>
        <v>17</v>
      </c>
      <c r="I375" t="str">
        <f t="shared" si="54"/>
        <v>%1955-01-17%^^xsd:date</v>
      </c>
      <c r="J375" t="str">
        <f t="shared" si="55"/>
        <v>1958</v>
      </c>
      <c r="K375" t="str">
        <f t="shared" si="56"/>
        <v>03</v>
      </c>
      <c r="L375" t="str">
        <f t="shared" si="57"/>
        <v>31</v>
      </c>
      <c r="M375" t="str">
        <f t="shared" si="58"/>
        <v>%1958-31-31%^^xsd:date</v>
      </c>
      <c r="N375" t="str">
        <f t="shared" si="59"/>
        <v>:1350 a crs:CommonwealthOrganisation ; schema:name %RAAF Air Trials Unit, Woomera [South Australia]% ; schema:startDate %1955-01-17%^^xsd:date ; schema:endDate %1958-31-31%^^xsd:date ; time:hasTime [ time:hasBeginning [ time:inXSDDate %1955-01-17%^^xsd:date ]  ] .</v>
      </c>
    </row>
    <row r="376" spans="1:14" x14ac:dyDescent="0.15">
      <c r="A376" s="1" t="s">
        <v>756</v>
      </c>
      <c r="B376" s="1" t="s">
        <v>757</v>
      </c>
      <c r="C376" s="1">
        <v>19450110</v>
      </c>
      <c r="D376" s="1">
        <v>20149999</v>
      </c>
      <c r="E376" t="str">
        <f t="shared" si="50"/>
        <v>1352</v>
      </c>
      <c r="F376" t="str">
        <f t="shared" si="51"/>
        <v>1945</v>
      </c>
      <c r="G376" t="str">
        <f t="shared" si="52"/>
        <v>01</v>
      </c>
      <c r="H376" t="str">
        <f t="shared" si="53"/>
        <v>10</v>
      </c>
      <c r="I376" t="str">
        <f t="shared" si="54"/>
        <v>%1945-01-10%^^xsd:date</v>
      </c>
      <c r="J376" t="str">
        <f t="shared" si="55"/>
        <v>2014</v>
      </c>
      <c r="K376" t="str">
        <f t="shared" si="56"/>
        <v>99</v>
      </c>
      <c r="L376" t="str">
        <f t="shared" si="57"/>
        <v>99</v>
      </c>
      <c r="M376" t="str">
        <f t="shared" si="58"/>
        <v>%2014%^^xsd:gYear</v>
      </c>
      <c r="N376" t="str">
        <f t="shared" si="59"/>
        <v>:1352 a crs:CommonwealthOrganisation ; schema:name %RAAF Headquarters No 86 Wing, Richmond% ; schema:startDate %1945-01-10%^^xsd:date ; schema:endDate %2014%^^xsd:gYear ; time:hasTime [ time:hasBeginning [ time:inXSDDate %1945-01-10%^^xsd:date ]  ] .</v>
      </c>
    </row>
    <row r="377" spans="1:14" x14ac:dyDescent="0.15">
      <c r="A377" s="1" t="s">
        <v>758</v>
      </c>
      <c r="B377" s="1" t="s">
        <v>759</v>
      </c>
      <c r="C377" s="1">
        <v>19660508</v>
      </c>
      <c r="D377" s="1">
        <v>19720229</v>
      </c>
      <c r="E377" t="str">
        <f t="shared" si="50"/>
        <v>1353</v>
      </c>
      <c r="F377" t="str">
        <f t="shared" si="51"/>
        <v>1966</v>
      </c>
      <c r="G377" t="str">
        <f t="shared" si="52"/>
        <v>05</v>
      </c>
      <c r="H377" t="str">
        <f t="shared" si="53"/>
        <v>08</v>
      </c>
      <c r="I377" t="str">
        <f t="shared" si="54"/>
        <v>%1966-05-08%^^xsd:date</v>
      </c>
      <c r="J377" t="str">
        <f t="shared" si="55"/>
        <v>1972</v>
      </c>
      <c r="K377" t="str">
        <f t="shared" si="56"/>
        <v>02</v>
      </c>
      <c r="L377" t="str">
        <f t="shared" si="57"/>
        <v>29</v>
      </c>
      <c r="M377" t="str">
        <f t="shared" si="58"/>
        <v>%1972-29-29%^^xsd:date</v>
      </c>
      <c r="N377" t="str">
        <f t="shared" si="59"/>
        <v>:1353 a crs:CommonwealthOrganisation ; schema:name %RAAF Headquarters, Australian Force Vietnam% ; schema:startDate %1966-05-08%^^xsd:date ; schema:endDate %1972-29-29%^^xsd:date ; time:hasTime [ time:hasBeginning [ time:inXSDDate %1966-05-08%^^xsd:date ]  ] .</v>
      </c>
    </row>
    <row r="378" spans="1:14" x14ac:dyDescent="0.15">
      <c r="A378" s="1" t="s">
        <v>760</v>
      </c>
      <c r="B378" s="1" t="s">
        <v>761</v>
      </c>
      <c r="C378" s="1">
        <v>19360420</v>
      </c>
      <c r="E378" t="str">
        <f t="shared" si="50"/>
        <v>1354</v>
      </c>
      <c r="F378" t="str">
        <f t="shared" si="51"/>
        <v>1936</v>
      </c>
      <c r="G378" t="str">
        <f t="shared" si="52"/>
        <v>04</v>
      </c>
      <c r="H378" t="str">
        <f t="shared" si="53"/>
        <v>20</v>
      </c>
      <c r="I378" t="str">
        <f t="shared" si="54"/>
        <v>%1936-04-20%^^xsd:date</v>
      </c>
      <c r="J378" t="str">
        <f t="shared" si="55"/>
        <v/>
      </c>
      <c r="K378" t="str">
        <f t="shared" si="56"/>
        <v/>
      </c>
      <c r="L378" t="str">
        <f t="shared" si="57"/>
        <v/>
      </c>
      <c r="M378" t="str">
        <f t="shared" si="58"/>
        <v/>
      </c>
      <c r="N378" t="str">
        <f t="shared" si="59"/>
        <v>:1354 a crs:CommonwealthOrganisation ; schema:name %RAAF No 21 (City of Melbourne) Squadron% ; schema:startDate %1936-04-20%^^xsd:date ; time:hasTime [ time:hasBeginning [ time:inXSDDate %1936-04-20%^^xsd:date ]  ] .</v>
      </c>
    </row>
    <row r="379" spans="1:14" x14ac:dyDescent="0.15">
      <c r="A379" s="1" t="s">
        <v>762</v>
      </c>
      <c r="B379" s="1" t="s">
        <v>763</v>
      </c>
      <c r="C379" s="1">
        <v>19381022</v>
      </c>
      <c r="D379" s="1">
        <v>19871123</v>
      </c>
      <c r="E379" t="str">
        <f t="shared" si="50"/>
        <v>1355</v>
      </c>
      <c r="F379" t="str">
        <f t="shared" si="51"/>
        <v>1938</v>
      </c>
      <c r="G379" t="str">
        <f t="shared" si="52"/>
        <v>10</v>
      </c>
      <c r="H379" t="str">
        <f t="shared" si="53"/>
        <v>22</v>
      </c>
      <c r="I379" t="str">
        <f t="shared" si="54"/>
        <v>%1938-10-22%^^xsd:date</v>
      </c>
      <c r="J379" t="str">
        <f t="shared" si="55"/>
        <v>1987</v>
      </c>
      <c r="K379" t="str">
        <f t="shared" si="56"/>
        <v>11</v>
      </c>
      <c r="L379" t="str">
        <f t="shared" si="57"/>
        <v>23</v>
      </c>
      <c r="M379" t="str">
        <f t="shared" si="58"/>
        <v>%1987-23-23%^^xsd:date</v>
      </c>
      <c r="N379" t="str">
        <f t="shared" si="59"/>
        <v>:1355 a crs:CommonwealthOrganisation ; schema:name %Office of the Commonwealth Actuary/ (from 1973) Office of the Australian Government Actuary% ; schema:startDate %1938-10-22%^^xsd:date ; schema:endDate %1987-23-23%^^xsd:date ; time:hasTime [ time:hasBeginning [ time:inXSDDate %1938-10-22%^^xsd:date ]  ] .</v>
      </c>
    </row>
    <row r="380" spans="1:14" x14ac:dyDescent="0.15">
      <c r="A380" s="1" t="s">
        <v>764</v>
      </c>
      <c r="B380" s="1" t="s">
        <v>765</v>
      </c>
      <c r="C380" s="1">
        <v>19590101</v>
      </c>
      <c r="D380" s="1">
        <v>19900930</v>
      </c>
      <c r="E380" t="str">
        <f t="shared" si="50"/>
        <v>1356</v>
      </c>
      <c r="F380" t="str">
        <f t="shared" si="51"/>
        <v>1959</v>
      </c>
      <c r="G380" t="str">
        <f t="shared" si="52"/>
        <v>01</v>
      </c>
      <c r="H380" t="str">
        <f t="shared" si="53"/>
        <v>01</v>
      </c>
      <c r="I380" t="str">
        <f t="shared" si="54"/>
        <v>%1959-01-01%^^xsd:date</v>
      </c>
      <c r="J380" t="str">
        <f t="shared" si="55"/>
        <v>1990</v>
      </c>
      <c r="K380" t="str">
        <f t="shared" si="56"/>
        <v>09</v>
      </c>
      <c r="L380" t="str">
        <f t="shared" si="57"/>
        <v>30</v>
      </c>
      <c r="M380" t="str">
        <f t="shared" si="58"/>
        <v>%1990-30-30%^^xsd:date</v>
      </c>
      <c r="N380" t="str">
        <f t="shared" si="59"/>
        <v>:1356 a crs:CommonwealthOrganisation ; schema:name %RAAF Equipment Liaison Officer, Botany, New South Wales% ; schema:startDate %1959-01-01%^^xsd:date ; schema:endDate %1990-30-30%^^xsd:date ; time:hasTime [ time:hasBeginning [ time:inXSDDate %1959-01-01%^^xsd:date ]  ] .</v>
      </c>
    </row>
    <row r="381" spans="1:14" x14ac:dyDescent="0.15">
      <c r="A381" s="1" t="s">
        <v>766</v>
      </c>
      <c r="B381" s="1" t="s">
        <v>767</v>
      </c>
      <c r="C381" s="1">
        <v>19580710</v>
      </c>
      <c r="D381" s="1">
        <v>19870724</v>
      </c>
      <c r="E381" t="str">
        <f t="shared" si="50"/>
        <v>1357</v>
      </c>
      <c r="F381" t="str">
        <f t="shared" si="51"/>
        <v>1958</v>
      </c>
      <c r="G381" t="str">
        <f t="shared" si="52"/>
        <v>07</v>
      </c>
      <c r="H381" t="str">
        <f t="shared" si="53"/>
        <v>10</v>
      </c>
      <c r="I381" t="str">
        <f t="shared" si="54"/>
        <v>%1958-07-10%^^xsd:date</v>
      </c>
      <c r="J381" t="str">
        <f t="shared" si="55"/>
        <v>1987</v>
      </c>
      <c r="K381" t="str">
        <f t="shared" si="56"/>
        <v>07</v>
      </c>
      <c r="L381" t="str">
        <f t="shared" si="57"/>
        <v>24</v>
      </c>
      <c r="M381" t="str">
        <f t="shared" si="58"/>
        <v>%1987-24-24%^^xsd:date</v>
      </c>
      <c r="N381" t="str">
        <f t="shared" si="59"/>
        <v>:1357 a crs:CommonwealthOrganisation ; schema:name %National Biological Standards Laboratory% ; schema:startDate %1958-07-10%^^xsd:date ; schema:endDate %1987-24-24%^^xsd:date ; time:hasTime [ time:hasBeginning [ time:inXSDDate %1958-07-10%^^xsd:date ]  ] .</v>
      </c>
    </row>
    <row r="382" spans="1:14" x14ac:dyDescent="0.15">
      <c r="A382" s="1" t="s">
        <v>768</v>
      </c>
      <c r="B382" s="1" t="s">
        <v>769</v>
      </c>
      <c r="C382" s="1">
        <v>19690101</v>
      </c>
      <c r="D382" s="1">
        <v>19971030</v>
      </c>
      <c r="E382" t="str">
        <f t="shared" si="50"/>
        <v>1358</v>
      </c>
      <c r="F382" t="str">
        <f t="shared" si="51"/>
        <v>1969</v>
      </c>
      <c r="G382" t="str">
        <f t="shared" si="52"/>
        <v>01</v>
      </c>
      <c r="H382" t="str">
        <f t="shared" si="53"/>
        <v>01</v>
      </c>
      <c r="I382" t="str">
        <f t="shared" si="54"/>
        <v>%1969-01-01%^^xsd:date</v>
      </c>
      <c r="J382" t="str">
        <f t="shared" si="55"/>
        <v>1997</v>
      </c>
      <c r="K382" t="str">
        <f t="shared" si="56"/>
        <v>10</v>
      </c>
      <c r="L382" t="str">
        <f t="shared" si="57"/>
        <v>30</v>
      </c>
      <c r="M382" t="str">
        <f t="shared" si="58"/>
        <v>%1997-30-30%^^xsd:date</v>
      </c>
      <c r="N382" t="str">
        <f t="shared" si="59"/>
        <v>:1358 a crs:CommonwealthOrganisation ; schema:name %AusInfo% ; schema:startDate %1969-01-01%^^xsd:date ; schema:endDate %1997-30-30%^^xsd:date ; time:hasTime [ time:hasBeginning [ time:inXSDDate %1969-01-01%^^xsd:date ]  ] .</v>
      </c>
    </row>
    <row r="383" spans="1:14" x14ac:dyDescent="0.15">
      <c r="A383" s="1" t="s">
        <v>770</v>
      </c>
      <c r="B383" s="1" t="s">
        <v>771</v>
      </c>
      <c r="C383" s="1">
        <v>19390105</v>
      </c>
      <c r="D383" s="1">
        <v>19390503</v>
      </c>
      <c r="E383" t="str">
        <f t="shared" si="50"/>
        <v>1359</v>
      </c>
      <c r="F383" t="str">
        <f t="shared" si="51"/>
        <v>1939</v>
      </c>
      <c r="G383" t="str">
        <f t="shared" si="52"/>
        <v>01</v>
      </c>
      <c r="H383" t="str">
        <f t="shared" si="53"/>
        <v>05</v>
      </c>
      <c r="I383" t="str">
        <f t="shared" si="54"/>
        <v>%1939-01-05%^^xsd:date</v>
      </c>
      <c r="J383" t="str">
        <f t="shared" si="55"/>
        <v>1939</v>
      </c>
      <c r="K383" t="str">
        <f t="shared" si="56"/>
        <v>05</v>
      </c>
      <c r="L383" t="str">
        <f t="shared" si="57"/>
        <v>03</v>
      </c>
      <c r="M383" t="str">
        <f t="shared" si="58"/>
        <v>%1939-03-03%^^xsd:date</v>
      </c>
      <c r="N383" t="str">
        <f t="shared" si="59"/>
        <v>:1359 a crs:CommonwealthOrganisation ; schema:name %National Co-Ordinating Council for Physical Fitness% ; schema:startDate %1939-01-05%^^xsd:date ; schema:endDate %1939-03-03%^^xsd:date ; time:hasTime [ time:hasBeginning [ time:inXSDDate %1939-01-05%^^xsd:date ]  ] .</v>
      </c>
    </row>
    <row r="384" spans="1:14" x14ac:dyDescent="0.15">
      <c r="A384" s="1" t="s">
        <v>772</v>
      </c>
      <c r="B384" s="1" t="s">
        <v>773</v>
      </c>
      <c r="C384" s="1">
        <v>19391030</v>
      </c>
      <c r="D384" s="1">
        <v>19411117</v>
      </c>
      <c r="E384" t="str">
        <f t="shared" si="50"/>
        <v>0136</v>
      </c>
      <c r="F384" t="str">
        <f t="shared" si="51"/>
        <v>1939</v>
      </c>
      <c r="G384" t="str">
        <f t="shared" si="52"/>
        <v>10</v>
      </c>
      <c r="H384" t="str">
        <f t="shared" si="53"/>
        <v>30</v>
      </c>
      <c r="I384" t="str">
        <f t="shared" si="54"/>
        <v>%1939-10-30%^^xsd:date</v>
      </c>
      <c r="J384" t="str">
        <f t="shared" si="55"/>
        <v>1941</v>
      </c>
      <c r="K384" t="str">
        <f t="shared" si="56"/>
        <v>11</v>
      </c>
      <c r="L384" t="str">
        <f t="shared" si="57"/>
        <v>17</v>
      </c>
      <c r="M384" t="str">
        <f t="shared" si="58"/>
        <v>%1941-17-17%^^xsd:date</v>
      </c>
      <c r="N384" t="str">
        <f t="shared" si="59"/>
        <v>:0136 a crs:CommonwealthOrganisation ; schema:name %Capital Issues Advisory Board% ; schema:startDate %1939-10-30%^^xsd:date ; schema:endDate %1941-17-17%^^xsd:date ; time:hasTime [ time:hasBeginning [ time:inXSDDate %1939-10-30%^^xsd:date ]  ] .</v>
      </c>
    </row>
    <row r="385" spans="1:14" x14ac:dyDescent="0.15">
      <c r="A385" s="1" t="s">
        <v>774</v>
      </c>
      <c r="B385" s="1" t="s">
        <v>775</v>
      </c>
      <c r="C385" s="1">
        <v>19700313</v>
      </c>
      <c r="E385" t="str">
        <f t="shared" si="50"/>
        <v>1360</v>
      </c>
      <c r="F385" t="str">
        <f t="shared" si="51"/>
        <v>1970</v>
      </c>
      <c r="G385" t="str">
        <f t="shared" si="52"/>
        <v>03</v>
      </c>
      <c r="H385" t="str">
        <f t="shared" si="53"/>
        <v>13</v>
      </c>
      <c r="I385" t="str">
        <f t="shared" si="54"/>
        <v>%1970-03-13%^^xsd:date</v>
      </c>
      <c r="J385" t="str">
        <f t="shared" si="55"/>
        <v/>
      </c>
      <c r="K385" t="str">
        <f t="shared" si="56"/>
        <v/>
      </c>
      <c r="L385" t="str">
        <f t="shared" si="57"/>
        <v/>
      </c>
      <c r="M385" t="str">
        <f t="shared" si="58"/>
        <v/>
      </c>
      <c r="N385" t="str">
        <f t="shared" si="59"/>
        <v>:1360 a crs:CommonwealthOrganisation ; schema:name %[Australian Capital Territory] Courts Office Branch% ; schema:startDate %1970-03-13%^^xsd:date ; time:hasTime [ time:hasBeginning [ time:inXSDDate %1970-03-13%^^xsd:date ]  ] .</v>
      </c>
    </row>
    <row r="386" spans="1:14" x14ac:dyDescent="0.15">
      <c r="A386" s="1" t="s">
        <v>776</v>
      </c>
      <c r="B386" s="1" t="s">
        <v>777</v>
      </c>
      <c r="C386" s="1">
        <v>19700512</v>
      </c>
      <c r="E386" t="str">
        <f t="shared" si="50"/>
        <v>1361</v>
      </c>
      <c r="F386" t="str">
        <f t="shared" si="51"/>
        <v>1970</v>
      </c>
      <c r="G386" t="str">
        <f t="shared" si="52"/>
        <v>05</v>
      </c>
      <c r="H386" t="str">
        <f t="shared" si="53"/>
        <v>12</v>
      </c>
      <c r="I386" t="str">
        <f t="shared" si="54"/>
        <v>%1970-05-12%^^xsd:date</v>
      </c>
      <c r="J386" t="str">
        <f t="shared" si="55"/>
        <v/>
      </c>
      <c r="K386" t="str">
        <f t="shared" si="56"/>
        <v/>
      </c>
      <c r="L386" t="str">
        <f t="shared" si="57"/>
        <v/>
      </c>
      <c r="M386" t="str">
        <f t="shared" si="58"/>
        <v/>
      </c>
      <c r="N386" t="str">
        <f t="shared" si="59"/>
        <v>:1361 a crs:CommonwealthOrganisation ; schema:name %[Australian Capital Territory] Registration Offices Branch% ; schema:startDate %1970-05-12%^^xsd:date ; time:hasTime [ time:hasBeginning [ time:inXSDDate %1970-05-12%^^xsd:date ]  ] .</v>
      </c>
    </row>
    <row r="387" spans="1:14" x14ac:dyDescent="0.15">
      <c r="A387" s="1" t="s">
        <v>778</v>
      </c>
      <c r="B387" s="1" t="s">
        <v>779</v>
      </c>
      <c r="C387" s="1">
        <v>19420316</v>
      </c>
      <c r="D387" s="1">
        <v>19920701</v>
      </c>
      <c r="E387" t="str">
        <f t="shared" ref="E387:E450" si="60">TEXT(SUBSTITUTE(A387, "CA ", ""), "0000")</f>
        <v>1362</v>
      </c>
      <c r="F387" t="str">
        <f t="shared" ref="F387:F450" si="61">LEFT(C387,4)</f>
        <v>1942</v>
      </c>
      <c r="G387" t="str">
        <f t="shared" ref="G387:G450" si="62">MID(C387,5,2)</f>
        <v>03</v>
      </c>
      <c r="H387" t="str">
        <f t="shared" ref="H387:H450" si="63">RIGHT(C387,2)</f>
        <v>16</v>
      </c>
      <c r="I387" t="str">
        <f t="shared" ref="I387:I450" si="64">IF(AND(G387+0&gt;=1,G387+0&lt;=12),CONCATENATE("%",F387,"-",G387,"-",H387,"%^^xsd:date"),CONCATENATE("%",F387,"%^^xsd:gYear"))</f>
        <v>%1942-03-16%^^xsd:date</v>
      </c>
      <c r="J387" t="str">
        <f t="shared" ref="J387:J450" si="65">LEFT(D387,4)</f>
        <v>1992</v>
      </c>
      <c r="K387" t="str">
        <f t="shared" ref="K387:K450" si="66">MID(D387,5,2)</f>
        <v>07</v>
      </c>
      <c r="L387" t="str">
        <f t="shared" ref="L387:L450" si="67">RIGHT(D387,2)</f>
        <v>01</v>
      </c>
      <c r="M387" t="str">
        <f t="shared" ref="M387:M450" si="68">IFERROR(IF(AND(K387+0&gt;=1,K387+0&lt;=12),CONCATENATE("%",J387,"-",L387,"-",L387,"%^^xsd:date"),CONCATENATE("%",J387,"%^^xsd:gYear")),"")</f>
        <v>%1992-01-01%^^xsd:date</v>
      </c>
      <c r="N387" t="str">
        <f t="shared" ref="N387:N450" si="69">CONCATENATE(":",E387," a crs:CommonwealthOrganisation ; schema:name %",B387,"% ; schema:startDate ",I387, IF(M387="","",CONCATENATE(" ; schema:endDate ",M387)), " ; time:hasTime [ time:hasBeginning [ time:inXSDDate ", I387, " ] ", IF(O387="","",CONCATENATE(" ; time:hasEnd [ time:inXSDDate ",O387, " ] ")), " ] .")</f>
        <v>:1362 a crs:CommonwealthOrganisation ; schema:name %RAAF No 3 Aircraft Depot, Amberley [Queensland]% ; schema:startDate %1942-03-16%^^xsd:date ; schema:endDate %1992-01-01%^^xsd:date ; time:hasTime [ time:hasBeginning [ time:inXSDDate %1942-03-16%^^xsd:date ]  ] .</v>
      </c>
    </row>
    <row r="388" spans="1:14" x14ac:dyDescent="0.15">
      <c r="A388" s="1" t="s">
        <v>780</v>
      </c>
      <c r="B388" s="1" t="s">
        <v>781</v>
      </c>
      <c r="C388" s="1">
        <v>19460101</v>
      </c>
      <c r="D388" s="1">
        <v>19511231</v>
      </c>
      <c r="E388" t="str">
        <f t="shared" si="60"/>
        <v>1363</v>
      </c>
      <c r="F388" t="str">
        <f t="shared" si="61"/>
        <v>1946</v>
      </c>
      <c r="G388" t="str">
        <f t="shared" si="62"/>
        <v>01</v>
      </c>
      <c r="H388" t="str">
        <f t="shared" si="63"/>
        <v>01</v>
      </c>
      <c r="I388" t="str">
        <f t="shared" si="64"/>
        <v>%1946-01-01%^^xsd:date</v>
      </c>
      <c r="J388" t="str">
        <f t="shared" si="65"/>
        <v>1951</v>
      </c>
      <c r="K388" t="str">
        <f t="shared" si="66"/>
        <v>12</v>
      </c>
      <c r="L388" t="str">
        <f t="shared" si="67"/>
        <v>31</v>
      </c>
      <c r="M388" t="str">
        <f t="shared" si="68"/>
        <v>%1951-31-31%^^xsd:date</v>
      </c>
      <c r="N388" t="str">
        <f t="shared" si="69"/>
        <v>:1363 a crs:CommonwealthOrganisation ; schema:name %Headquarters, British Commonwealth Air Group [HQ, BCAIR]% ; schema:startDate %1946-01-01%^^xsd:date ; schema:endDate %1951-31-31%^^xsd:date ; time:hasTime [ time:hasBeginning [ time:inXSDDate %1946-01-01%^^xsd:date ]  ] .</v>
      </c>
    </row>
    <row r="389" spans="1:14" x14ac:dyDescent="0.15">
      <c r="A389" s="1" t="s">
        <v>782</v>
      </c>
      <c r="B389" s="1" t="s">
        <v>783</v>
      </c>
      <c r="C389" s="1">
        <v>18410208</v>
      </c>
      <c r="D389" s="1">
        <v>18520106</v>
      </c>
      <c r="E389" t="str">
        <f t="shared" si="60"/>
        <v>1364</v>
      </c>
      <c r="F389" t="str">
        <f t="shared" si="61"/>
        <v>1841</v>
      </c>
      <c r="G389" t="str">
        <f t="shared" si="62"/>
        <v>02</v>
      </c>
      <c r="H389" t="str">
        <f t="shared" si="63"/>
        <v>08</v>
      </c>
      <c r="I389" t="str">
        <f t="shared" si="64"/>
        <v>%1841-02-08%^^xsd:date</v>
      </c>
      <c r="J389" t="str">
        <f t="shared" si="65"/>
        <v>1852</v>
      </c>
      <c r="K389" t="str">
        <f t="shared" si="66"/>
        <v>01</v>
      </c>
      <c r="L389" t="str">
        <f t="shared" si="67"/>
        <v>06</v>
      </c>
      <c r="M389" t="str">
        <f t="shared" si="68"/>
        <v>%1852-06-06%^^xsd:date</v>
      </c>
      <c r="N389" t="str">
        <f t="shared" si="69"/>
        <v>:1364 a crs:CommonwealthOrganisation ; schema:name %Supreme Court of New South Wales, District Registry, Port Phillip% ; schema:startDate %1841-02-08%^^xsd:date ; schema:endDate %1852-06-06%^^xsd:date ; time:hasTime [ time:hasBeginning [ time:inXSDDate %1841-02-08%^^xsd:date ]  ] .</v>
      </c>
    </row>
    <row r="390" spans="1:14" x14ac:dyDescent="0.15">
      <c r="A390" s="1" t="s">
        <v>784</v>
      </c>
      <c r="B390" s="1" t="s">
        <v>785</v>
      </c>
      <c r="C390" s="1">
        <v>19661001</v>
      </c>
      <c r="D390" s="1">
        <v>19700831</v>
      </c>
      <c r="E390" t="str">
        <f t="shared" si="60"/>
        <v>1365</v>
      </c>
      <c r="F390" t="str">
        <f t="shared" si="61"/>
        <v>1966</v>
      </c>
      <c r="G390" t="str">
        <f t="shared" si="62"/>
        <v>10</v>
      </c>
      <c r="H390" t="str">
        <f t="shared" si="63"/>
        <v>01</v>
      </c>
      <c r="I390" t="str">
        <f t="shared" si="64"/>
        <v>%1966-10-01%^^xsd:date</v>
      </c>
      <c r="J390" t="str">
        <f t="shared" si="65"/>
        <v>1970</v>
      </c>
      <c r="K390" t="str">
        <f t="shared" si="66"/>
        <v>08</v>
      </c>
      <c r="L390" t="str">
        <f t="shared" si="67"/>
        <v>31</v>
      </c>
      <c r="M390" t="str">
        <f t="shared" si="68"/>
        <v>%1970-31-31%^^xsd:date</v>
      </c>
      <c r="N390" t="str">
        <f t="shared" si="69"/>
        <v>:1365 a crs:CommonwealthOrganisation ; schema:name %Applications Technology Satellite Transportable Ground Station, Cooby Creek [Queensland]% ; schema:startDate %1966-10-01%^^xsd:date ; schema:endDate %1970-31-31%^^xsd:date ; time:hasTime [ time:hasBeginning [ time:inXSDDate %1966-10-01%^^xsd:date ]  ] .</v>
      </c>
    </row>
    <row r="391" spans="1:14" x14ac:dyDescent="0.15">
      <c r="A391" s="1" t="s">
        <v>786</v>
      </c>
      <c r="B391" s="1" t="s">
        <v>787</v>
      </c>
      <c r="C391" s="1">
        <v>19411201</v>
      </c>
      <c r="D391" s="1">
        <v>19590719</v>
      </c>
      <c r="E391" t="str">
        <f t="shared" si="60"/>
        <v>1366</v>
      </c>
      <c r="F391" t="str">
        <f t="shared" si="61"/>
        <v>1941</v>
      </c>
      <c r="G391" t="str">
        <f t="shared" si="62"/>
        <v>12</v>
      </c>
      <c r="H391" t="str">
        <f t="shared" si="63"/>
        <v>01</v>
      </c>
      <c r="I391" t="str">
        <f t="shared" si="64"/>
        <v>%1941-12-01%^^xsd:date</v>
      </c>
      <c r="J391" t="str">
        <f t="shared" si="65"/>
        <v>1959</v>
      </c>
      <c r="K391" t="str">
        <f t="shared" si="66"/>
        <v>07</v>
      </c>
      <c r="L391" t="str">
        <f t="shared" si="67"/>
        <v>19</v>
      </c>
      <c r="M391" t="str">
        <f t="shared" si="68"/>
        <v>%1959-19-19%^^xsd:date</v>
      </c>
      <c r="N391" t="str">
        <f t="shared" si="69"/>
        <v>:1366 a crs:CommonwealthOrganisation ; schema:name %Overseas Headquarters RAAF United Kingdom% ; schema:startDate %1941-12-01%^^xsd:date ; schema:endDate %1959-19-19%^^xsd:date ; time:hasTime [ time:hasBeginning [ time:inXSDDate %1941-12-01%^^xsd:date ]  ] .</v>
      </c>
    </row>
    <row r="392" spans="1:14" x14ac:dyDescent="0.15">
      <c r="A392" s="1" t="s">
        <v>788</v>
      </c>
      <c r="B392" s="1" t="s">
        <v>789</v>
      </c>
      <c r="C392" s="1">
        <v>19590720</v>
      </c>
      <c r="E392" t="str">
        <f t="shared" si="60"/>
        <v>1367</v>
      </c>
      <c r="F392" t="str">
        <f t="shared" si="61"/>
        <v>1959</v>
      </c>
      <c r="G392" t="str">
        <f t="shared" si="62"/>
        <v>07</v>
      </c>
      <c r="H392" t="str">
        <f t="shared" si="63"/>
        <v>20</v>
      </c>
      <c r="I392" t="str">
        <f t="shared" si="64"/>
        <v>%1959-07-20%^^xsd:date</v>
      </c>
      <c r="J392" t="str">
        <f t="shared" si="65"/>
        <v/>
      </c>
      <c r="K392" t="str">
        <f t="shared" si="66"/>
        <v/>
      </c>
      <c r="L392" t="str">
        <f t="shared" si="67"/>
        <v/>
      </c>
      <c r="M392" t="str">
        <f t="shared" si="68"/>
        <v/>
      </c>
      <c r="N392" t="str">
        <f t="shared" si="69"/>
        <v>:1367 a crs:CommonwealthOrganisation ; schema:name %RAAF Staff, London [United Kingdom]% ; schema:startDate %1959-07-20%^^xsd:date ; time:hasTime [ time:hasBeginning [ time:inXSDDate %1959-07-20%^^xsd:date ]  ] .</v>
      </c>
    </row>
    <row r="393" spans="1:14" x14ac:dyDescent="0.15">
      <c r="A393" s="1" t="s">
        <v>790</v>
      </c>
      <c r="B393" s="1" t="s">
        <v>791</v>
      </c>
      <c r="C393" s="1">
        <v>19460101</v>
      </c>
      <c r="D393" s="1">
        <v>19651231</v>
      </c>
      <c r="E393" t="str">
        <f t="shared" si="60"/>
        <v>1368</v>
      </c>
      <c r="F393" t="str">
        <f t="shared" si="61"/>
        <v>1946</v>
      </c>
      <c r="G393" t="str">
        <f t="shared" si="62"/>
        <v>01</v>
      </c>
      <c r="H393" t="str">
        <f t="shared" si="63"/>
        <v>01</v>
      </c>
      <c r="I393" t="str">
        <f t="shared" si="64"/>
        <v>%1946-01-01%^^xsd:date</v>
      </c>
      <c r="J393" t="str">
        <f t="shared" si="65"/>
        <v>1965</v>
      </c>
      <c r="K393" t="str">
        <f t="shared" si="66"/>
        <v>12</v>
      </c>
      <c r="L393" t="str">
        <f t="shared" si="67"/>
        <v>31</v>
      </c>
      <c r="M393" t="str">
        <f t="shared" si="68"/>
        <v>%1965-31-31%^^xsd:date</v>
      </c>
      <c r="N393" t="str">
        <f t="shared" si="69"/>
        <v>:1368 a crs:CommonwealthOrganisation ; schema:name %Geological Section/ (by 1961) Branch, Bureau of Mineral Resources, Geology and Geophysics% ; schema:startDate %1946-01-01%^^xsd:date ; schema:endDate %1965-31-31%^^xsd:date ; time:hasTime [ time:hasBeginning [ time:inXSDDate %1946-01-01%^^xsd:date ]  ] .</v>
      </c>
    </row>
    <row r="394" spans="1:14" x14ac:dyDescent="0.15">
      <c r="A394" s="1" t="s">
        <v>792</v>
      </c>
      <c r="B394" s="1" t="s">
        <v>793</v>
      </c>
      <c r="C394" s="1">
        <v>19340101</v>
      </c>
      <c r="D394" s="1">
        <v>19421231</v>
      </c>
      <c r="E394" t="str">
        <f t="shared" si="60"/>
        <v>1369</v>
      </c>
      <c r="F394" t="str">
        <f t="shared" si="61"/>
        <v>1934</v>
      </c>
      <c r="G394" t="str">
        <f t="shared" si="62"/>
        <v>01</v>
      </c>
      <c r="H394" t="str">
        <f t="shared" si="63"/>
        <v>01</v>
      </c>
      <c r="I394" t="str">
        <f t="shared" si="64"/>
        <v>%1934-01-01%^^xsd:date</v>
      </c>
      <c r="J394" t="str">
        <f t="shared" si="65"/>
        <v>1942</v>
      </c>
      <c r="K394" t="str">
        <f t="shared" si="66"/>
        <v>12</v>
      </c>
      <c r="L394" t="str">
        <f t="shared" si="67"/>
        <v>31</v>
      </c>
      <c r="M394" t="str">
        <f t="shared" si="68"/>
        <v>%1942-31-31%^^xsd:date</v>
      </c>
      <c r="N394" t="str">
        <f t="shared" si="69"/>
        <v>:1369 a crs:CommonwealthOrganisation ; schema:name %Aerial, Geological and Geophysical Survey of Northern Australia, Executive Officer% ; schema:startDate %1934-01-01%^^xsd:date ; schema:endDate %1942-31-31%^^xsd:date ; time:hasTime [ time:hasBeginning [ time:inXSDDate %1934-01-01%^^xsd:date ]  ] .</v>
      </c>
    </row>
    <row r="395" spans="1:14" x14ac:dyDescent="0.15">
      <c r="A395" s="1" t="s">
        <v>794</v>
      </c>
      <c r="B395" s="1" t="s">
        <v>795</v>
      </c>
      <c r="C395" s="1">
        <v>19510201</v>
      </c>
      <c r="D395" s="1">
        <v>19521231</v>
      </c>
      <c r="E395" t="str">
        <f t="shared" si="60"/>
        <v>0137</v>
      </c>
      <c r="F395" t="str">
        <f t="shared" si="61"/>
        <v>1951</v>
      </c>
      <c r="G395" t="str">
        <f t="shared" si="62"/>
        <v>02</v>
      </c>
      <c r="H395" t="str">
        <f t="shared" si="63"/>
        <v>01</v>
      </c>
      <c r="I395" t="str">
        <f t="shared" si="64"/>
        <v>%1951-02-01%^^xsd:date</v>
      </c>
      <c r="J395" t="str">
        <f t="shared" si="65"/>
        <v>1952</v>
      </c>
      <c r="K395" t="str">
        <f t="shared" si="66"/>
        <v>12</v>
      </c>
      <c r="L395" t="str">
        <f t="shared" si="67"/>
        <v>31</v>
      </c>
      <c r="M395" t="str">
        <f t="shared" si="68"/>
        <v>%1952-31-31%^^xsd:date</v>
      </c>
      <c r="N395" t="str">
        <f t="shared" si="69"/>
        <v>:0137 a crs:CommonwealthOrganisation ; schema:name %Capital Issues Board% ; schema:startDate %1951-02-01%^^xsd:date ; schema:endDate %1952-31-31%^^xsd:date ; time:hasTime [ time:hasBeginning [ time:inXSDDate %1951-02-01%^^xsd:date ]  ] .</v>
      </c>
    </row>
    <row r="396" spans="1:14" x14ac:dyDescent="0.15">
      <c r="A396" s="1" t="s">
        <v>796</v>
      </c>
      <c r="B396" s="1" t="s">
        <v>797</v>
      </c>
      <c r="C396" s="1">
        <v>19610918</v>
      </c>
      <c r="D396" s="1">
        <v>19700722</v>
      </c>
      <c r="E396" t="str">
        <f t="shared" si="60"/>
        <v>1370</v>
      </c>
      <c r="F396" t="str">
        <f t="shared" si="61"/>
        <v>1961</v>
      </c>
      <c r="G396" t="str">
        <f t="shared" si="62"/>
        <v>09</v>
      </c>
      <c r="H396" t="str">
        <f t="shared" si="63"/>
        <v>18</v>
      </c>
      <c r="I396" t="str">
        <f t="shared" si="64"/>
        <v>%1961-09-18%^^xsd:date</v>
      </c>
      <c r="J396" t="str">
        <f t="shared" si="65"/>
        <v>1970</v>
      </c>
      <c r="K396" t="str">
        <f t="shared" si="66"/>
        <v>07</v>
      </c>
      <c r="L396" t="str">
        <f t="shared" si="67"/>
        <v>22</v>
      </c>
      <c r="M396" t="str">
        <f t="shared" si="68"/>
        <v>%1970-22-22%^^xsd:date</v>
      </c>
      <c r="N396" t="str">
        <f t="shared" si="69"/>
        <v>:1370 a crs:CommonwealthOrganisation ; schema:name %Police Station, Nightcliff% ; schema:startDate %1961-09-18%^^xsd:date ; schema:endDate %1970-22-22%^^xsd:date ; time:hasTime [ time:hasBeginning [ time:inXSDDate %1961-09-18%^^xsd:date ]  ] .</v>
      </c>
    </row>
    <row r="397" spans="1:14" x14ac:dyDescent="0.15">
      <c r="A397" s="1" t="s">
        <v>798</v>
      </c>
      <c r="B397" s="1" t="s">
        <v>799</v>
      </c>
      <c r="C397" s="1">
        <v>19480223</v>
      </c>
      <c r="D397" s="1">
        <v>19820726</v>
      </c>
      <c r="E397" t="str">
        <f t="shared" si="60"/>
        <v>1371</v>
      </c>
      <c r="F397" t="str">
        <f t="shared" si="61"/>
        <v>1948</v>
      </c>
      <c r="G397" t="str">
        <f t="shared" si="62"/>
        <v>02</v>
      </c>
      <c r="H397" t="str">
        <f t="shared" si="63"/>
        <v>23</v>
      </c>
      <c r="I397" t="str">
        <f t="shared" si="64"/>
        <v>%1948-02-23%^^xsd:date</v>
      </c>
      <c r="J397" t="str">
        <f t="shared" si="65"/>
        <v>1982</v>
      </c>
      <c r="K397" t="str">
        <f t="shared" si="66"/>
        <v>07</v>
      </c>
      <c r="L397" t="str">
        <f t="shared" si="67"/>
        <v>26</v>
      </c>
      <c r="M397" t="str">
        <f t="shared" si="68"/>
        <v>%1982-26-26%^^xsd:date</v>
      </c>
      <c r="N397" t="str">
        <f t="shared" si="69"/>
        <v>:1371 a crs:CommonwealthOrganisation ; schema:name %RAAF No 2 Bomber Squadron [II]% ; schema:startDate %1948-02-23%^^xsd:date ; schema:endDate %1982-26-26%^^xsd:date ; time:hasTime [ time:hasBeginning [ time:inXSDDate %1948-02-23%^^xsd:date ]  ] .</v>
      </c>
    </row>
    <row r="398" spans="1:14" x14ac:dyDescent="0.15">
      <c r="A398" s="1" t="s">
        <v>800</v>
      </c>
      <c r="B398" s="1" t="s">
        <v>801</v>
      </c>
      <c r="C398" s="1">
        <v>19670301</v>
      </c>
      <c r="D398" s="1">
        <v>19820331</v>
      </c>
      <c r="E398" t="str">
        <f t="shared" si="60"/>
        <v>1372</v>
      </c>
      <c r="F398" t="str">
        <f t="shared" si="61"/>
        <v>1967</v>
      </c>
      <c r="G398" t="str">
        <f t="shared" si="62"/>
        <v>03</v>
      </c>
      <c r="H398" t="str">
        <f t="shared" si="63"/>
        <v>01</v>
      </c>
      <c r="I398" t="str">
        <f t="shared" si="64"/>
        <v>%1967-03-01%^^xsd:date</v>
      </c>
      <c r="J398" t="str">
        <f t="shared" si="65"/>
        <v>1982</v>
      </c>
      <c r="K398" t="str">
        <f t="shared" si="66"/>
        <v>03</v>
      </c>
      <c r="L398" t="str">
        <f t="shared" si="67"/>
        <v>31</v>
      </c>
      <c r="M398" t="str">
        <f t="shared" si="68"/>
        <v>%1982-31-31%^^xsd:date</v>
      </c>
      <c r="N398" t="str">
        <f t="shared" si="69"/>
        <v>:1372 a crs:CommonwealthOrganisation ; schema:name %Transport Support Flight, RAAF Butterworth [Malaysia]% ; schema:startDate %1967-03-01%^^xsd:date ; schema:endDate %1982-31-31%^^xsd:date ; time:hasTime [ time:hasBeginning [ time:inXSDDate %1967-03-01%^^xsd:date ]  ] .</v>
      </c>
    </row>
    <row r="399" spans="1:14" x14ac:dyDescent="0.15">
      <c r="A399" s="1" t="s">
        <v>802</v>
      </c>
      <c r="B399" s="1" t="s">
        <v>803</v>
      </c>
      <c r="C399" s="1">
        <v>19330509</v>
      </c>
      <c r="D399" s="1">
        <v>19411231</v>
      </c>
      <c r="E399" t="str">
        <f t="shared" si="60"/>
        <v>1373</v>
      </c>
      <c r="F399" t="str">
        <f t="shared" si="61"/>
        <v>1933</v>
      </c>
      <c r="G399" t="str">
        <f t="shared" si="62"/>
        <v>05</v>
      </c>
      <c r="H399" t="str">
        <f t="shared" si="63"/>
        <v>09</v>
      </c>
      <c r="I399" t="str">
        <f t="shared" si="64"/>
        <v>%1933-05-09%^^xsd:date</v>
      </c>
      <c r="J399" t="str">
        <f t="shared" si="65"/>
        <v>1941</v>
      </c>
      <c r="K399" t="str">
        <f t="shared" si="66"/>
        <v>12</v>
      </c>
      <c r="L399" t="str">
        <f t="shared" si="67"/>
        <v>31</v>
      </c>
      <c r="M399" t="str">
        <f t="shared" si="68"/>
        <v>%1941-31-31%^^xsd:date</v>
      </c>
      <c r="N399" t="str">
        <f t="shared" si="69"/>
        <v>:1373 a crs:CommonwealthOrganisation ; schema:name %Legislative Council for the Territory of New Guinea% ; schema:startDate %1933-05-09%^^xsd:date ; schema:endDate %1941-31-31%^^xsd:date ; time:hasTime [ time:hasBeginning [ time:inXSDDate %1933-05-09%^^xsd:date ]  ] .</v>
      </c>
    </row>
    <row r="400" spans="1:14" x14ac:dyDescent="0.15">
      <c r="A400" s="1" t="s">
        <v>804</v>
      </c>
      <c r="B400" s="1" t="s">
        <v>805</v>
      </c>
      <c r="C400" s="1">
        <v>19290205</v>
      </c>
      <c r="D400" s="1">
        <v>19431231</v>
      </c>
      <c r="E400" t="str">
        <f t="shared" si="60"/>
        <v>1374</v>
      </c>
      <c r="F400" t="str">
        <f t="shared" si="61"/>
        <v>1929</v>
      </c>
      <c r="G400" t="str">
        <f t="shared" si="62"/>
        <v>02</v>
      </c>
      <c r="H400" t="str">
        <f t="shared" si="63"/>
        <v>05</v>
      </c>
      <c r="I400" t="str">
        <f t="shared" si="64"/>
        <v>%1929-02-05%^^xsd:date</v>
      </c>
      <c r="J400" t="str">
        <f t="shared" si="65"/>
        <v>1943</v>
      </c>
      <c r="K400" t="str">
        <f t="shared" si="66"/>
        <v>12</v>
      </c>
      <c r="L400" t="str">
        <f t="shared" si="67"/>
        <v>31</v>
      </c>
      <c r="M400" t="str">
        <f t="shared" si="68"/>
        <v>%1943-31-31%^^xsd:date</v>
      </c>
      <c r="N400" t="str">
        <f t="shared" si="69"/>
        <v>:1374 a crs:CommonwealthOrganisation ; schema:name %The Local Court of Anthony's Lagoon% ; schema:startDate %1929-02-05%^^xsd:date ; schema:endDate %1943-31-31%^^xsd:date ; time:hasTime [ time:hasBeginning [ time:inXSDDate %1929-02-05%^^xsd:date ]  ] .</v>
      </c>
    </row>
    <row r="401" spans="1:14" x14ac:dyDescent="0.15">
      <c r="A401" s="1" t="s">
        <v>806</v>
      </c>
      <c r="B401" s="1" t="s">
        <v>807</v>
      </c>
      <c r="C401" s="1">
        <v>19660508</v>
      </c>
      <c r="D401" s="1">
        <v>19680918</v>
      </c>
      <c r="E401" t="str">
        <f t="shared" si="60"/>
        <v>1375</v>
      </c>
      <c r="F401" t="str">
        <f t="shared" si="61"/>
        <v>1966</v>
      </c>
      <c r="G401" t="str">
        <f t="shared" si="62"/>
        <v>05</v>
      </c>
      <c r="H401" t="str">
        <f t="shared" si="63"/>
        <v>08</v>
      </c>
      <c r="I401" t="str">
        <f t="shared" si="64"/>
        <v>%1966-05-08%^^xsd:date</v>
      </c>
      <c r="J401" t="str">
        <f t="shared" si="65"/>
        <v>1968</v>
      </c>
      <c r="K401" t="str">
        <f t="shared" si="66"/>
        <v>09</v>
      </c>
      <c r="L401" t="str">
        <f t="shared" si="67"/>
        <v>18</v>
      </c>
      <c r="M401" t="str">
        <f t="shared" si="68"/>
        <v>%1968-18-18%^^xsd:date</v>
      </c>
      <c r="N401" t="str">
        <f t="shared" si="69"/>
        <v>:1375 a crs:CommonwealthOrganisation ; schema:name %RAAF Base Support Flight, (Vung Tau) [Vietnam]% ; schema:startDate %1966-05-08%^^xsd:date ; schema:endDate %1968-18-18%^^xsd:date ; time:hasTime [ time:hasBeginning [ time:inXSDDate %1966-05-08%^^xsd:date ]  ] .</v>
      </c>
    </row>
    <row r="402" spans="1:14" x14ac:dyDescent="0.15">
      <c r="A402" s="1" t="s">
        <v>808</v>
      </c>
      <c r="B402" s="1" t="s">
        <v>809</v>
      </c>
      <c r="C402" s="1">
        <v>19680918</v>
      </c>
      <c r="D402" s="1">
        <v>19720229</v>
      </c>
      <c r="E402" t="str">
        <f t="shared" si="60"/>
        <v>1376</v>
      </c>
      <c r="F402" t="str">
        <f t="shared" si="61"/>
        <v>1968</v>
      </c>
      <c r="G402" t="str">
        <f t="shared" si="62"/>
        <v>09</v>
      </c>
      <c r="H402" t="str">
        <f t="shared" si="63"/>
        <v>18</v>
      </c>
      <c r="I402" t="str">
        <f t="shared" si="64"/>
        <v>%1968-09-18%^^xsd:date</v>
      </c>
      <c r="J402" t="str">
        <f t="shared" si="65"/>
        <v>1972</v>
      </c>
      <c r="K402" t="str">
        <f t="shared" si="66"/>
        <v>02</v>
      </c>
      <c r="L402" t="str">
        <f t="shared" si="67"/>
        <v>29</v>
      </c>
      <c r="M402" t="str">
        <f t="shared" si="68"/>
        <v>%1972-29-29%^^xsd:date</v>
      </c>
      <c r="N402" t="str">
        <f t="shared" si="69"/>
        <v>:1376 a crs:CommonwealthOrganisation ; schema:name %RAAF No 1 Operational Support Unit (1OSU), (Vung Tau) [Vietnam]% ; schema:startDate %1968-09-18%^^xsd:date ; schema:endDate %1972-29-29%^^xsd:date ; time:hasTime [ time:hasBeginning [ time:inXSDDate %1968-09-18%^^xsd:date ]  ] .</v>
      </c>
    </row>
    <row r="403" spans="1:14" x14ac:dyDescent="0.15">
      <c r="A403" s="1" t="s">
        <v>810</v>
      </c>
      <c r="B403" s="1" t="s">
        <v>811</v>
      </c>
      <c r="C403" s="1">
        <v>19420311</v>
      </c>
      <c r="D403" s="1">
        <v>19460610</v>
      </c>
      <c r="E403" t="str">
        <f t="shared" si="60"/>
        <v>1377</v>
      </c>
      <c r="F403" t="str">
        <f t="shared" si="61"/>
        <v>1942</v>
      </c>
      <c r="G403" t="str">
        <f t="shared" si="62"/>
        <v>03</v>
      </c>
      <c r="H403" t="str">
        <f t="shared" si="63"/>
        <v>11</v>
      </c>
      <c r="I403" t="str">
        <f t="shared" si="64"/>
        <v>%1942-03-11%^^xsd:date</v>
      </c>
      <c r="J403" t="str">
        <f t="shared" si="65"/>
        <v>1946</v>
      </c>
      <c r="K403" t="str">
        <f t="shared" si="66"/>
        <v>06</v>
      </c>
      <c r="L403" t="str">
        <f t="shared" si="67"/>
        <v>10</v>
      </c>
      <c r="M403" t="str">
        <f t="shared" si="68"/>
        <v>%1946-10-10%^^xsd:date</v>
      </c>
      <c r="N403" t="str">
        <f t="shared" si="69"/>
        <v>:1377 a crs:CommonwealthOrganisation ; schema:name %RAAF No 35 Squadron [I]% ; schema:startDate %1942-03-11%^^xsd:date ; schema:endDate %1946-10-10%^^xsd:date ; time:hasTime [ time:hasBeginning [ time:inXSDDate %1942-03-11%^^xsd:date ]  ] .</v>
      </c>
    </row>
    <row r="404" spans="1:14" x14ac:dyDescent="0.15">
      <c r="A404" s="1" t="s">
        <v>812</v>
      </c>
      <c r="B404" s="1" t="s">
        <v>813</v>
      </c>
      <c r="C404" s="1">
        <v>19640720</v>
      </c>
      <c r="D404" s="1">
        <v>19660601</v>
      </c>
      <c r="E404" t="str">
        <f t="shared" si="60"/>
        <v>1378</v>
      </c>
      <c r="F404" t="str">
        <f t="shared" si="61"/>
        <v>1964</v>
      </c>
      <c r="G404" t="str">
        <f t="shared" si="62"/>
        <v>07</v>
      </c>
      <c r="H404" t="str">
        <f t="shared" si="63"/>
        <v>20</v>
      </c>
      <c r="I404" t="str">
        <f t="shared" si="64"/>
        <v>%1964-07-20%^^xsd:date</v>
      </c>
      <c r="J404" t="str">
        <f t="shared" si="65"/>
        <v>1966</v>
      </c>
      <c r="K404" t="str">
        <f t="shared" si="66"/>
        <v>06</v>
      </c>
      <c r="L404" t="str">
        <f t="shared" si="67"/>
        <v>01</v>
      </c>
      <c r="M404" t="str">
        <f t="shared" si="68"/>
        <v>%1966-01-01%^^xsd:date</v>
      </c>
      <c r="N404" t="str">
        <f t="shared" si="69"/>
        <v>:1378 a crs:CommonwealthOrganisation ; schema:name %RAAF Transport Flight% ; schema:startDate %1964-07-20%^^xsd:date ; schema:endDate %1966-01-01%^^xsd:date ; time:hasTime [ time:hasBeginning [ time:inXSDDate %1964-07-20%^^xsd:date ]  ] .</v>
      </c>
    </row>
    <row r="405" spans="1:14" x14ac:dyDescent="0.15">
      <c r="A405" s="1" t="s">
        <v>814</v>
      </c>
      <c r="B405" s="1" t="s">
        <v>815</v>
      </c>
      <c r="C405" s="1">
        <v>19660601</v>
      </c>
      <c r="D405" s="1">
        <v>20009999</v>
      </c>
      <c r="E405" t="str">
        <f t="shared" si="60"/>
        <v>1379</v>
      </c>
      <c r="F405" t="str">
        <f t="shared" si="61"/>
        <v>1966</v>
      </c>
      <c r="G405" t="str">
        <f t="shared" si="62"/>
        <v>06</v>
      </c>
      <c r="H405" t="str">
        <f t="shared" si="63"/>
        <v>01</v>
      </c>
      <c r="I405" t="str">
        <f t="shared" si="64"/>
        <v>%1966-06-01%^^xsd:date</v>
      </c>
      <c r="J405" t="str">
        <f t="shared" si="65"/>
        <v>2000</v>
      </c>
      <c r="K405" t="str">
        <f t="shared" si="66"/>
        <v>99</v>
      </c>
      <c r="L405" t="str">
        <f t="shared" si="67"/>
        <v>99</v>
      </c>
      <c r="M405" t="str">
        <f t="shared" si="68"/>
        <v>%2000%^^xsd:gYear</v>
      </c>
      <c r="N405" t="str">
        <f t="shared" si="69"/>
        <v>:1379 a crs:CommonwealthOrganisation ; schema:name %RAAF No 35 Squadron [II], Townsville [Queensland]% ; schema:startDate %1966-06-01%^^xsd:date ; schema:endDate %2000%^^xsd:gYear ; time:hasTime [ time:hasBeginning [ time:inXSDDate %1966-06-01%^^xsd:date ]  ] .</v>
      </c>
    </row>
    <row r="406" spans="1:14" x14ac:dyDescent="0.15">
      <c r="A406" s="1" t="s">
        <v>816</v>
      </c>
      <c r="B406" s="1" t="s">
        <v>817</v>
      </c>
      <c r="C406" s="1">
        <v>19410201</v>
      </c>
      <c r="D406" s="1">
        <v>19440831</v>
      </c>
      <c r="E406" t="str">
        <f t="shared" si="60"/>
        <v>0138</v>
      </c>
      <c r="F406" t="str">
        <f t="shared" si="61"/>
        <v>1941</v>
      </c>
      <c r="G406" t="str">
        <f t="shared" si="62"/>
        <v>02</v>
      </c>
      <c r="H406" t="str">
        <f t="shared" si="63"/>
        <v>01</v>
      </c>
      <c r="I406" t="str">
        <f t="shared" si="64"/>
        <v>%1941-02-01%^^xsd:date</v>
      </c>
      <c r="J406" t="str">
        <f t="shared" si="65"/>
        <v>1944</v>
      </c>
      <c r="K406" t="str">
        <f t="shared" si="66"/>
        <v>08</v>
      </c>
      <c r="L406" t="str">
        <f t="shared" si="67"/>
        <v>31</v>
      </c>
      <c r="M406" t="str">
        <f t="shared" si="68"/>
        <v>%1944-31-31%^^xsd:date</v>
      </c>
      <c r="N406" t="str">
        <f t="shared" si="69"/>
        <v>:0138 a crs:CommonwealthOrganisation ; schema:name %Central Reference Board, Coal Mining Industry% ; schema:startDate %1941-02-01%^^xsd:date ; schema:endDate %1944-31-31%^^xsd:date ; time:hasTime [ time:hasBeginning [ time:inXSDDate %1941-02-01%^^xsd:date ]  ] .</v>
      </c>
    </row>
    <row r="407" spans="1:14" x14ac:dyDescent="0.15">
      <c r="A407" s="1" t="s">
        <v>818</v>
      </c>
      <c r="B407" s="1" t="s">
        <v>819</v>
      </c>
      <c r="C407" s="1">
        <v>19580626</v>
      </c>
      <c r="D407" s="1">
        <v>19880601</v>
      </c>
      <c r="E407" t="str">
        <f t="shared" si="60"/>
        <v>1380</v>
      </c>
      <c r="F407" t="str">
        <f t="shared" si="61"/>
        <v>1958</v>
      </c>
      <c r="G407" t="str">
        <f t="shared" si="62"/>
        <v>06</v>
      </c>
      <c r="H407" t="str">
        <f t="shared" si="63"/>
        <v>26</v>
      </c>
      <c r="I407" t="str">
        <f t="shared" si="64"/>
        <v>%1958-06-26%^^xsd:date</v>
      </c>
      <c r="J407" t="str">
        <f t="shared" si="65"/>
        <v>1988</v>
      </c>
      <c r="K407" t="str">
        <f t="shared" si="66"/>
        <v>06</v>
      </c>
      <c r="L407" t="str">
        <f t="shared" si="67"/>
        <v>01</v>
      </c>
      <c r="M407" t="str">
        <f t="shared" si="68"/>
        <v>%1988-01-01%^^xsd:date</v>
      </c>
      <c r="N407" t="str">
        <f t="shared" si="69"/>
        <v>:1380 a crs:CommonwealthOrganisation ; schema:name %Civilian Labour Office, RAAF Base, Butterworth% ; schema:startDate %1958-06-26%^^xsd:date ; schema:endDate %1988-01-01%^^xsd:date ; time:hasTime [ time:hasBeginning [ time:inXSDDate %1958-06-26%^^xsd:date ]  ] .</v>
      </c>
    </row>
    <row r="408" spans="1:14" x14ac:dyDescent="0.15">
      <c r="A408" s="1" t="s">
        <v>820</v>
      </c>
      <c r="B408" s="1" t="s">
        <v>821</v>
      </c>
      <c r="C408" s="1">
        <v>19580115</v>
      </c>
      <c r="D408" s="1">
        <v>19880601</v>
      </c>
      <c r="E408" t="str">
        <f t="shared" si="60"/>
        <v>1381</v>
      </c>
      <c r="F408" t="str">
        <f t="shared" si="61"/>
        <v>1958</v>
      </c>
      <c r="G408" t="str">
        <f t="shared" si="62"/>
        <v>01</v>
      </c>
      <c r="H408" t="str">
        <f t="shared" si="63"/>
        <v>15</v>
      </c>
      <c r="I408" t="str">
        <f t="shared" si="64"/>
        <v>%1958-01-15%^^xsd:date</v>
      </c>
      <c r="J408" t="str">
        <f t="shared" si="65"/>
        <v>1988</v>
      </c>
      <c r="K408" t="str">
        <f t="shared" si="66"/>
        <v>06</v>
      </c>
      <c r="L408" t="str">
        <f t="shared" si="67"/>
        <v>01</v>
      </c>
      <c r="M408" t="str">
        <f t="shared" si="68"/>
        <v>%1988-01-01%^^xsd:date</v>
      </c>
      <c r="N408" t="str">
        <f t="shared" si="69"/>
        <v>:1381 a crs:CommonwealthOrganisation ; schema:name %RAAF Base Squadron, Butterworth [Malaysia]% ; schema:startDate %1958-01-15%^^xsd:date ; schema:endDate %1988-01-01%^^xsd:date ; time:hasTime [ time:hasBeginning [ time:inXSDDate %1958-01-15%^^xsd:date ]  ] .</v>
      </c>
    </row>
    <row r="409" spans="1:14" x14ac:dyDescent="0.15">
      <c r="A409" s="1" t="s">
        <v>822</v>
      </c>
      <c r="B409" s="1" t="s">
        <v>823</v>
      </c>
      <c r="C409" s="1">
        <v>19701106</v>
      </c>
      <c r="D409" s="1">
        <v>19870724</v>
      </c>
      <c r="E409" t="str">
        <f t="shared" si="60"/>
        <v>1382</v>
      </c>
      <c r="F409" t="str">
        <f t="shared" si="61"/>
        <v>1970</v>
      </c>
      <c r="G409" t="str">
        <f t="shared" si="62"/>
        <v>11</v>
      </c>
      <c r="H409" t="str">
        <f t="shared" si="63"/>
        <v>06</v>
      </c>
      <c r="I409" t="str">
        <f t="shared" si="64"/>
        <v>%1970-11-06%^^xsd:date</v>
      </c>
      <c r="J409" t="str">
        <f t="shared" si="65"/>
        <v>1987</v>
      </c>
      <c r="K409" t="str">
        <f t="shared" si="66"/>
        <v>07</v>
      </c>
      <c r="L409" t="str">
        <f t="shared" si="67"/>
        <v>24</v>
      </c>
      <c r="M409" t="str">
        <f t="shared" si="68"/>
        <v>%1987-24-24%^^xsd:date</v>
      </c>
      <c r="N409" t="str">
        <f t="shared" si="69"/>
        <v>:1382 a crs:CommonwealthOrganisation ; schema:name %Department of Foreign Affairs, Central Office% ; schema:startDate %1970-11-06%^^xsd:date ; schema:endDate %1987-24-24%^^xsd:date ; time:hasTime [ time:hasBeginning [ time:inXSDDate %1970-11-06%^^xsd:date ]  ] .</v>
      </c>
    </row>
    <row r="410" spans="1:14" x14ac:dyDescent="0.15">
      <c r="A410" s="1" t="s">
        <v>825</v>
      </c>
      <c r="B410" s="1" t="s">
        <v>826</v>
      </c>
      <c r="C410" s="1">
        <v>19421103</v>
      </c>
      <c r="D410" s="1">
        <v>19451221</v>
      </c>
      <c r="E410" t="str">
        <f t="shared" si="60"/>
        <v>1383</v>
      </c>
      <c r="F410" t="str">
        <f t="shared" si="61"/>
        <v>1942</v>
      </c>
      <c r="G410" t="str">
        <f t="shared" si="62"/>
        <v>11</v>
      </c>
      <c r="H410" t="str">
        <f t="shared" si="63"/>
        <v>03</v>
      </c>
      <c r="I410" t="str">
        <f t="shared" si="64"/>
        <v>%1942-11-03%^^xsd:date</v>
      </c>
      <c r="J410" t="str">
        <f t="shared" si="65"/>
        <v>1945</v>
      </c>
      <c r="K410" t="str">
        <f t="shared" si="66"/>
        <v>12</v>
      </c>
      <c r="L410" t="str">
        <f t="shared" si="67"/>
        <v>21</v>
      </c>
      <c r="M410" t="str">
        <f t="shared" si="68"/>
        <v>%1945-21-21%^^xsd:date</v>
      </c>
      <c r="N410" t="str">
        <f t="shared" si="69"/>
        <v>:1383 a crs:CommonwealthOrganisation ; schema:name %RAAF Paratroop Training Unit% ; schema:startDate %1942-11-03%^^xsd:date ; schema:endDate %1945-21-21%^^xsd:date ; time:hasTime [ time:hasBeginning [ time:inXSDDate %1942-11-03%^^xsd:date ]  ] .</v>
      </c>
    </row>
    <row r="411" spans="1:14" x14ac:dyDescent="0.15">
      <c r="A411" s="1" t="s">
        <v>827</v>
      </c>
      <c r="B411" s="1" t="s">
        <v>828</v>
      </c>
      <c r="C411" s="1">
        <v>19681021</v>
      </c>
      <c r="D411" s="1">
        <v>19690505</v>
      </c>
      <c r="E411" t="str">
        <f t="shared" si="60"/>
        <v>1384</v>
      </c>
      <c r="F411" t="str">
        <f t="shared" si="61"/>
        <v>1968</v>
      </c>
      <c r="G411" t="str">
        <f t="shared" si="62"/>
        <v>10</v>
      </c>
      <c r="H411" t="str">
        <f t="shared" si="63"/>
        <v>21</v>
      </c>
      <c r="I411" t="str">
        <f t="shared" si="64"/>
        <v>%1968-10-21%^^xsd:date</v>
      </c>
      <c r="J411" t="str">
        <f t="shared" si="65"/>
        <v>1969</v>
      </c>
      <c r="K411" t="str">
        <f t="shared" si="66"/>
        <v>05</v>
      </c>
      <c r="L411" t="str">
        <f t="shared" si="67"/>
        <v>05</v>
      </c>
      <c r="M411" t="str">
        <f t="shared" si="68"/>
        <v>%1969-05-05%^^xsd:date</v>
      </c>
      <c r="N411" t="str">
        <f t="shared" si="69"/>
        <v>:1384 a crs:CommonwealthOrganisation ; schema:name %Second Annual Meeting of the Board of Governors of the Asian Development Bank, Sydney, April 1969 - Australian Secretariat% ; schema:startDate %1968-10-21%^^xsd:date ; schema:endDate %1969-05-05%^^xsd:date ; time:hasTime [ time:hasBeginning [ time:inXSDDate %1968-10-21%^^xsd:date ]  ] .</v>
      </c>
    </row>
    <row r="412" spans="1:14" x14ac:dyDescent="0.15">
      <c r="A412" s="1" t="s">
        <v>829</v>
      </c>
      <c r="B412" s="1" t="s">
        <v>830</v>
      </c>
      <c r="C412" s="1">
        <v>19370318</v>
      </c>
      <c r="E412" t="str">
        <f t="shared" si="60"/>
        <v>1385</v>
      </c>
      <c r="F412" t="str">
        <f t="shared" si="61"/>
        <v>1937</v>
      </c>
      <c r="G412" t="str">
        <f t="shared" si="62"/>
        <v>03</v>
      </c>
      <c r="H412" t="str">
        <f t="shared" si="63"/>
        <v>18</v>
      </c>
      <c r="I412" t="str">
        <f t="shared" si="64"/>
        <v>%1937-03-18%^^xsd:date</v>
      </c>
      <c r="J412" t="str">
        <f t="shared" si="65"/>
        <v/>
      </c>
      <c r="K412" t="str">
        <f t="shared" si="66"/>
        <v/>
      </c>
      <c r="L412" t="str">
        <f t="shared" si="67"/>
        <v/>
      </c>
      <c r="M412" t="str">
        <f t="shared" si="68"/>
        <v/>
      </c>
      <c r="N412" t="str">
        <f t="shared" si="69"/>
        <v>:1385 a crs:CommonwealthOrganisation ; schema:name %[Australian Capital Territory] Canberra Tourist Bureau/ (from 1972) known as ACT Tourist Bureau% ; schema:startDate %1937-03-18%^^xsd:date ; time:hasTime [ time:hasBeginning [ time:inXSDDate %1937-03-18%^^xsd:date ]  ] .</v>
      </c>
    </row>
    <row r="413" spans="1:14" x14ac:dyDescent="0.15">
      <c r="A413" s="1" t="s">
        <v>831</v>
      </c>
      <c r="B413" s="1" t="s">
        <v>832</v>
      </c>
      <c r="C413" s="1">
        <v>19460501</v>
      </c>
      <c r="E413" t="str">
        <f t="shared" si="60"/>
        <v>1387</v>
      </c>
      <c r="F413" t="str">
        <f t="shared" si="61"/>
        <v>1946</v>
      </c>
      <c r="G413" t="str">
        <f t="shared" si="62"/>
        <v>05</v>
      </c>
      <c r="H413" t="str">
        <f t="shared" si="63"/>
        <v>01</v>
      </c>
      <c r="I413" t="str">
        <f t="shared" si="64"/>
        <v>%1946-05-01%^^xsd:date</v>
      </c>
      <c r="J413" t="str">
        <f t="shared" si="65"/>
        <v/>
      </c>
      <c r="K413" t="str">
        <f t="shared" si="66"/>
        <v/>
      </c>
      <c r="L413" t="str">
        <f t="shared" si="67"/>
        <v/>
      </c>
      <c r="M413" t="str">
        <f t="shared" si="68"/>
        <v/>
      </c>
      <c r="N413" t="str">
        <f t="shared" si="69"/>
        <v>:1387 a crs:CommonwealthOrganisation ; schema:name %Joint Council of the Commonwealth Service% ; schema:startDate %1946-05-01%^^xsd:date ; time:hasTime [ time:hasBeginning [ time:inXSDDate %1946-05-01%^^xsd:date ]  ] .</v>
      </c>
    </row>
    <row r="414" spans="1:14" x14ac:dyDescent="0.15">
      <c r="A414" s="1" t="s">
        <v>833</v>
      </c>
      <c r="B414" s="1" t="s">
        <v>834</v>
      </c>
      <c r="C414" s="1">
        <v>19681202</v>
      </c>
      <c r="D414" s="1">
        <v>19880630</v>
      </c>
      <c r="E414" t="str">
        <f t="shared" si="60"/>
        <v>1388</v>
      </c>
      <c r="F414" t="str">
        <f t="shared" si="61"/>
        <v>1968</v>
      </c>
      <c r="G414" t="str">
        <f t="shared" si="62"/>
        <v>12</v>
      </c>
      <c r="H414" t="str">
        <f t="shared" si="63"/>
        <v>02</v>
      </c>
      <c r="I414" t="str">
        <f t="shared" si="64"/>
        <v>%1968-12-02%^^xsd:date</v>
      </c>
      <c r="J414" t="str">
        <f t="shared" si="65"/>
        <v>1988</v>
      </c>
      <c r="K414" t="str">
        <f t="shared" si="66"/>
        <v>06</v>
      </c>
      <c r="L414" t="str">
        <f t="shared" si="67"/>
        <v>30</v>
      </c>
      <c r="M414" t="str">
        <f t="shared" si="68"/>
        <v>%1988-30-30%^^xsd:date</v>
      </c>
      <c r="N414" t="str">
        <f t="shared" si="69"/>
        <v>:1388 a crs:CommonwealthOrganisation ; schema:name %Office of the Commissioner for Employees' Compensation% ; schema:startDate %1968-12-02%^^xsd:date ; schema:endDate %1988-30-30%^^xsd:date ; time:hasTime [ time:hasBeginning [ time:inXSDDate %1968-12-02%^^xsd:date ]  ] .</v>
      </c>
    </row>
    <row r="415" spans="1:14" x14ac:dyDescent="0.15">
      <c r="A415" s="1" t="s">
        <v>835</v>
      </c>
      <c r="B415" s="1" t="s">
        <v>836</v>
      </c>
      <c r="C415" s="1">
        <v>19600211</v>
      </c>
      <c r="E415" t="str">
        <f t="shared" si="60"/>
        <v>1389</v>
      </c>
      <c r="F415" t="str">
        <f t="shared" si="61"/>
        <v>1960</v>
      </c>
      <c r="G415" t="str">
        <f t="shared" si="62"/>
        <v>02</v>
      </c>
      <c r="H415" t="str">
        <f t="shared" si="63"/>
        <v>11</v>
      </c>
      <c r="I415" t="str">
        <f t="shared" si="64"/>
        <v>%1960-02-11%^^xsd:date</v>
      </c>
      <c r="J415" t="str">
        <f t="shared" si="65"/>
        <v/>
      </c>
      <c r="K415" t="str">
        <f t="shared" si="66"/>
        <v/>
      </c>
      <c r="L415" t="str">
        <f t="shared" si="67"/>
        <v/>
      </c>
      <c r="M415" t="str">
        <f t="shared" si="68"/>
        <v/>
      </c>
      <c r="N415" t="str">
        <f t="shared" si="69"/>
        <v>:1389 a crs:CommonwealthOrganisation ; schema:name %Naval Technical Services Branch% ; schema:startDate %1960-02-11%^^xsd:date ; time:hasTime [ time:hasBeginning [ time:inXSDDate %1960-02-11%^^xsd:date ]  ] .</v>
      </c>
    </row>
    <row r="416" spans="1:14" x14ac:dyDescent="0.15">
      <c r="A416" s="1" t="s">
        <v>837</v>
      </c>
      <c r="B416" s="1" t="s">
        <v>838</v>
      </c>
      <c r="C416" s="1">
        <v>19430711</v>
      </c>
      <c r="D416" s="1">
        <v>19460326</v>
      </c>
      <c r="E416" t="str">
        <f t="shared" si="60"/>
        <v>0139</v>
      </c>
      <c r="F416" t="str">
        <f t="shared" si="61"/>
        <v>1943</v>
      </c>
      <c r="G416" t="str">
        <f t="shared" si="62"/>
        <v>07</v>
      </c>
      <c r="H416" t="str">
        <f t="shared" si="63"/>
        <v>11</v>
      </c>
      <c r="I416" t="str">
        <f t="shared" si="64"/>
        <v>%1943-07-11%^^xsd:date</v>
      </c>
      <c r="J416" t="str">
        <f t="shared" si="65"/>
        <v>1946</v>
      </c>
      <c r="K416" t="str">
        <f t="shared" si="66"/>
        <v>03</v>
      </c>
      <c r="L416" t="str">
        <f t="shared" si="67"/>
        <v>26</v>
      </c>
      <c r="M416" t="str">
        <f t="shared" si="68"/>
        <v>%1946-26-26%^^xsd:date</v>
      </c>
      <c r="N416" t="str">
        <f t="shared" si="69"/>
        <v>:0139 a crs:CommonwealthOrganisation ; schema:name %Civilian Requirements Board% ; schema:startDate %1943-07-11%^^xsd:date ; schema:endDate %1946-26-26%^^xsd:date ; time:hasTime [ time:hasBeginning [ time:inXSDDate %1943-07-11%^^xsd:date ]  ] .</v>
      </c>
    </row>
    <row r="417" spans="1:14" x14ac:dyDescent="0.15">
      <c r="A417" s="1" t="s">
        <v>839</v>
      </c>
      <c r="B417" s="1" t="s">
        <v>840</v>
      </c>
      <c r="C417" s="1">
        <v>19481206</v>
      </c>
      <c r="D417" s="1">
        <v>19830831</v>
      </c>
      <c r="E417" t="str">
        <f t="shared" si="60"/>
        <v>1390</v>
      </c>
      <c r="F417" t="str">
        <f t="shared" si="61"/>
        <v>1948</v>
      </c>
      <c r="G417" t="str">
        <f t="shared" si="62"/>
        <v>12</v>
      </c>
      <c r="H417" t="str">
        <f t="shared" si="63"/>
        <v>06</v>
      </c>
      <c r="I417" t="str">
        <f t="shared" si="64"/>
        <v>%1948-12-06%^^xsd:date</v>
      </c>
      <c r="J417" t="str">
        <f t="shared" si="65"/>
        <v>1983</v>
      </c>
      <c r="K417" t="str">
        <f t="shared" si="66"/>
        <v>08</v>
      </c>
      <c r="L417" t="str">
        <f t="shared" si="67"/>
        <v>31</v>
      </c>
      <c r="M417" t="str">
        <f t="shared" si="68"/>
        <v>%1983-31-31%^^xsd:date</v>
      </c>
      <c r="N417" t="str">
        <f t="shared" si="69"/>
        <v>:1390 a crs:CommonwealthOrganisation ; schema:name %Australian Migration Office, Cologne [Federal Republic of Germany]% ; schema:startDate %1948-12-06%^^xsd:date ; schema:endDate %1983-31-31%^^xsd:date ; time:hasTime [ time:hasBeginning [ time:inXSDDate %1948-12-06%^^xsd:date ]  ] .</v>
      </c>
    </row>
    <row r="418" spans="1:14" x14ac:dyDescent="0.15">
      <c r="A418" s="1" t="s">
        <v>841</v>
      </c>
      <c r="B418" s="1" t="s">
        <v>842</v>
      </c>
      <c r="C418" s="1">
        <v>19650301</v>
      </c>
      <c r="E418" t="str">
        <f t="shared" si="60"/>
        <v>1391</v>
      </c>
      <c r="F418" t="str">
        <f t="shared" si="61"/>
        <v>1965</v>
      </c>
      <c r="G418" t="str">
        <f t="shared" si="62"/>
        <v>03</v>
      </c>
      <c r="H418" t="str">
        <f t="shared" si="63"/>
        <v>01</v>
      </c>
      <c r="I418" t="str">
        <f t="shared" si="64"/>
        <v>%1965-03-01%^^xsd:date</v>
      </c>
      <c r="J418" t="str">
        <f t="shared" si="65"/>
        <v/>
      </c>
      <c r="K418" t="str">
        <f t="shared" si="66"/>
        <v/>
      </c>
      <c r="L418" t="str">
        <f t="shared" si="67"/>
        <v/>
      </c>
      <c r="M418" t="str">
        <f t="shared" si="68"/>
        <v/>
      </c>
      <c r="N418" t="str">
        <f t="shared" si="69"/>
        <v>:1391 a crs:CommonwealthOrganisation ; schema:name %Canberra Deep Space Communication Complex, Tidbinbilla [Australian Capital Territory]% ; schema:startDate %1965-03-01%^^xsd:date ; time:hasTime [ time:hasBeginning [ time:inXSDDate %1965-03-01%^^xsd:date ]  ] .</v>
      </c>
    </row>
    <row r="419" spans="1:14" x14ac:dyDescent="0.15">
      <c r="A419" s="1" t="s">
        <v>843</v>
      </c>
      <c r="B419" s="1" t="s">
        <v>844</v>
      </c>
      <c r="C419" s="1">
        <v>19650701</v>
      </c>
      <c r="D419" s="1">
        <v>19819999</v>
      </c>
      <c r="E419" t="str">
        <f t="shared" si="60"/>
        <v>1392</v>
      </c>
      <c r="F419" t="str">
        <f t="shared" si="61"/>
        <v>1965</v>
      </c>
      <c r="G419" t="str">
        <f t="shared" si="62"/>
        <v>07</v>
      </c>
      <c r="H419" t="str">
        <f t="shared" si="63"/>
        <v>01</v>
      </c>
      <c r="I419" t="str">
        <f t="shared" si="64"/>
        <v>%1965-07-01%^^xsd:date</v>
      </c>
      <c r="J419" t="str">
        <f t="shared" si="65"/>
        <v>1981</v>
      </c>
      <c r="K419" t="str">
        <f t="shared" si="66"/>
        <v>99</v>
      </c>
      <c r="L419" t="str">
        <f t="shared" si="67"/>
        <v>99</v>
      </c>
      <c r="M419" t="str">
        <f t="shared" si="68"/>
        <v>%1981%^^xsd:gYear</v>
      </c>
      <c r="N419" t="str">
        <f t="shared" si="69"/>
        <v>:1392 a crs:CommonwealthOrganisation ; schema:name %Stadan Station, Orroral Valley [Australian Capital Territory]% ; schema:startDate %1965-07-01%^^xsd:date ; schema:endDate %1981%^^xsd:gYear ; time:hasTime [ time:hasBeginning [ time:inXSDDate %1965-07-01%^^xsd:date ]  ] .</v>
      </c>
    </row>
    <row r="420" spans="1:14" x14ac:dyDescent="0.15">
      <c r="A420" s="1" t="s">
        <v>845</v>
      </c>
      <c r="B420" s="1" t="s">
        <v>846</v>
      </c>
      <c r="C420" s="1">
        <v>19550117</v>
      </c>
      <c r="D420" s="1">
        <v>19870228</v>
      </c>
      <c r="E420" t="str">
        <f t="shared" si="60"/>
        <v>1393</v>
      </c>
      <c r="F420" t="str">
        <f t="shared" si="61"/>
        <v>1955</v>
      </c>
      <c r="G420" t="str">
        <f t="shared" si="62"/>
        <v>01</v>
      </c>
      <c r="H420" t="str">
        <f t="shared" si="63"/>
        <v>17</v>
      </c>
      <c r="I420" t="str">
        <f t="shared" si="64"/>
        <v>%1955-01-17%^^xsd:date</v>
      </c>
      <c r="J420" t="str">
        <f t="shared" si="65"/>
        <v>1987</v>
      </c>
      <c r="K420" t="str">
        <f t="shared" si="66"/>
        <v>02</v>
      </c>
      <c r="L420" t="str">
        <f t="shared" si="67"/>
        <v>28</v>
      </c>
      <c r="M420" t="str">
        <f t="shared" si="68"/>
        <v>%1987-28-28%^^xsd:date</v>
      </c>
      <c r="N420" t="str">
        <f t="shared" si="69"/>
        <v>:1393 a crs:CommonwealthOrganisation ; schema:name %Headquarters, RAAF Base, Edinburgh [South Australia]% ; schema:startDate %1955-01-17%^^xsd:date ; schema:endDate %1987-28-28%^^xsd:date ; time:hasTime [ time:hasBeginning [ time:inXSDDate %1955-01-17%^^xsd:date ]  ] .</v>
      </c>
    </row>
    <row r="421" spans="1:14" x14ac:dyDescent="0.15">
      <c r="A421" s="1" t="s">
        <v>847</v>
      </c>
      <c r="B421" s="1" t="s">
        <v>848</v>
      </c>
      <c r="C421" s="1">
        <v>19460704</v>
      </c>
      <c r="D421" s="1">
        <v>19740618</v>
      </c>
      <c r="E421" t="str">
        <f t="shared" si="60"/>
        <v>1394</v>
      </c>
      <c r="F421" t="str">
        <f t="shared" si="61"/>
        <v>1946</v>
      </c>
      <c r="G421" t="str">
        <f t="shared" si="62"/>
        <v>07</v>
      </c>
      <c r="H421" t="str">
        <f t="shared" si="63"/>
        <v>04</v>
      </c>
      <c r="I421" t="str">
        <f t="shared" si="64"/>
        <v>%1946-07-04%^^xsd:date</v>
      </c>
      <c r="J421" t="str">
        <f t="shared" si="65"/>
        <v>1974</v>
      </c>
      <c r="K421" t="str">
        <f t="shared" si="66"/>
        <v>06</v>
      </c>
      <c r="L421" t="str">
        <f t="shared" si="67"/>
        <v>18</v>
      </c>
      <c r="M421" t="str">
        <f t="shared" si="68"/>
        <v>%1974-18-18%^^xsd:date</v>
      </c>
      <c r="N421" t="str">
        <f t="shared" si="69"/>
        <v>:1394 a crs:CommonwealthOrganisation ; schema:name %Director of Works, Northern Territory% ; schema:startDate %1946-07-04%^^xsd:date ; schema:endDate %1974-18-18%^^xsd:date ; time:hasTime [ time:hasBeginning [ time:inXSDDate %1946-07-04%^^xsd:date ]  ] .</v>
      </c>
    </row>
    <row r="422" spans="1:14" x14ac:dyDescent="0.15">
      <c r="A422" s="1" t="s">
        <v>849</v>
      </c>
      <c r="B422" s="1" t="s">
        <v>850</v>
      </c>
      <c r="C422" s="1">
        <v>19220401</v>
      </c>
      <c r="D422" s="1">
        <v>19321231</v>
      </c>
      <c r="E422" t="str">
        <f t="shared" si="60"/>
        <v>1395</v>
      </c>
      <c r="F422" t="str">
        <f t="shared" si="61"/>
        <v>1922</v>
      </c>
      <c r="G422" t="str">
        <f t="shared" si="62"/>
        <v>04</v>
      </c>
      <c r="H422" t="str">
        <f t="shared" si="63"/>
        <v>01</v>
      </c>
      <c r="I422" t="str">
        <f t="shared" si="64"/>
        <v>%1922-04-01%^^xsd:date</v>
      </c>
      <c r="J422" t="str">
        <f t="shared" si="65"/>
        <v>1932</v>
      </c>
      <c r="K422" t="str">
        <f t="shared" si="66"/>
        <v>12</v>
      </c>
      <c r="L422" t="str">
        <f t="shared" si="67"/>
        <v>31</v>
      </c>
      <c r="M422" t="str">
        <f t="shared" si="68"/>
        <v>%1932-31-31%^^xsd:date</v>
      </c>
      <c r="N422" t="str">
        <f t="shared" si="69"/>
        <v>:1395 a crs:CommonwealthOrganisation ; schema:name %Works Branch, Northern Territory and North Australia% ; schema:startDate %1922-04-01%^^xsd:date ; schema:endDate %1932-31-31%^^xsd:date ; time:hasTime [ time:hasBeginning [ time:inXSDDate %1922-04-01%^^xsd:date ]  ] .</v>
      </c>
    </row>
    <row r="423" spans="1:14" x14ac:dyDescent="0.15">
      <c r="A423" s="1" t="s">
        <v>851</v>
      </c>
      <c r="B423" s="1" t="s">
        <v>852</v>
      </c>
      <c r="C423" s="1">
        <v>19670101</v>
      </c>
      <c r="D423" s="1">
        <v>19721219</v>
      </c>
      <c r="E423" t="str">
        <f t="shared" si="60"/>
        <v>1396</v>
      </c>
      <c r="F423" t="str">
        <f t="shared" si="61"/>
        <v>1967</v>
      </c>
      <c r="G423" t="str">
        <f t="shared" si="62"/>
        <v>01</v>
      </c>
      <c r="H423" t="str">
        <f t="shared" si="63"/>
        <v>01</v>
      </c>
      <c r="I423" t="str">
        <f t="shared" si="64"/>
        <v>%1967-01-01%^^xsd:date</v>
      </c>
      <c r="J423" t="str">
        <f t="shared" si="65"/>
        <v>1972</v>
      </c>
      <c r="K423" t="str">
        <f t="shared" si="66"/>
        <v>12</v>
      </c>
      <c r="L423" t="str">
        <f t="shared" si="67"/>
        <v>19</v>
      </c>
      <c r="M423" t="str">
        <f t="shared" si="68"/>
        <v>%1972-19-19%^^xsd:date</v>
      </c>
      <c r="N423" t="str">
        <f t="shared" si="69"/>
        <v>:1396 a crs:CommonwealthOrganisation ; schema:name %(1) Office of Aboriginal Affairs (2) Council for Aboriginal Affairs (also known as Council and Office of Aboriginal Affairs)% ; schema:startDate %1967-01-01%^^xsd:date ; schema:endDate %1972-19-19%^^xsd:date ; time:hasTime [ time:hasBeginning [ time:inXSDDate %1967-01-01%^^xsd:date ]  ] .</v>
      </c>
    </row>
    <row r="424" spans="1:14" x14ac:dyDescent="0.15">
      <c r="A424" s="1" t="s">
        <v>853</v>
      </c>
      <c r="B424" s="1" t="s">
        <v>854</v>
      </c>
      <c r="C424" s="1">
        <v>19160919</v>
      </c>
      <c r="E424" t="str">
        <f t="shared" si="60"/>
        <v>1397</v>
      </c>
      <c r="F424" t="str">
        <f t="shared" si="61"/>
        <v>1916</v>
      </c>
      <c r="G424" t="str">
        <f t="shared" si="62"/>
        <v>09</v>
      </c>
      <c r="H424" t="str">
        <f t="shared" si="63"/>
        <v>19</v>
      </c>
      <c r="I424" t="str">
        <f t="shared" si="64"/>
        <v>%1916-09-19%^^xsd:date</v>
      </c>
      <c r="J424" t="str">
        <f t="shared" si="65"/>
        <v/>
      </c>
      <c r="K424" t="str">
        <f t="shared" si="66"/>
        <v/>
      </c>
      <c r="L424" t="str">
        <f t="shared" si="67"/>
        <v/>
      </c>
      <c r="M424" t="str">
        <f t="shared" si="68"/>
        <v/>
      </c>
      <c r="N424" t="str">
        <f t="shared" si="69"/>
        <v>:1397 a crs:CommonwealthOrganisation ; schema:name %RAAF No 3 Squadron, Richmond [NSW]% ; schema:startDate %1916-09-19%^^xsd:date ; time:hasTime [ time:hasBeginning [ time:inXSDDate %1916-09-19%^^xsd:date ]  ] .</v>
      </c>
    </row>
    <row r="425" spans="1:14" x14ac:dyDescent="0.15">
      <c r="A425" s="1" t="s">
        <v>855</v>
      </c>
      <c r="B425" s="1" t="s">
        <v>856</v>
      </c>
      <c r="C425" s="1">
        <v>19140901</v>
      </c>
      <c r="D425" s="1">
        <v>19701217</v>
      </c>
      <c r="E425" t="str">
        <f t="shared" si="60"/>
        <v>1398</v>
      </c>
      <c r="F425" t="str">
        <f t="shared" si="61"/>
        <v>1914</v>
      </c>
      <c r="G425" t="str">
        <f t="shared" si="62"/>
        <v>09</v>
      </c>
      <c r="H425" t="str">
        <f t="shared" si="63"/>
        <v>01</v>
      </c>
      <c r="I425" t="str">
        <f t="shared" si="64"/>
        <v>%1914-09-01%^^xsd:date</v>
      </c>
      <c r="J425" t="str">
        <f t="shared" si="65"/>
        <v>1970</v>
      </c>
      <c r="K425" t="str">
        <f t="shared" si="66"/>
        <v>12</v>
      </c>
      <c r="L425" t="str">
        <f t="shared" si="67"/>
        <v>17</v>
      </c>
      <c r="M425" t="str">
        <f t="shared" si="68"/>
        <v>%1970-17-17%^^xsd:date</v>
      </c>
      <c r="N425" t="str">
        <f t="shared" si="69"/>
        <v>:1398 a crs:CommonwealthOrganisation ; schema:name %Duntroon Public School% ; schema:startDate %1914-09-01%^^xsd:date ; schema:endDate %1970-17-17%^^xsd:date ; time:hasTime [ time:hasBeginning [ time:inXSDDate %1914-09-01%^^xsd:date ]  ] .</v>
      </c>
    </row>
    <row r="426" spans="1:14" x14ac:dyDescent="0.15">
      <c r="A426" s="1" t="s">
        <v>857</v>
      </c>
      <c r="B426" s="1" t="s">
        <v>858</v>
      </c>
      <c r="C426" s="1">
        <v>19660508</v>
      </c>
      <c r="D426" s="1">
        <v>19720229</v>
      </c>
      <c r="E426" t="str">
        <f t="shared" si="60"/>
        <v>1399</v>
      </c>
      <c r="F426" t="str">
        <f t="shared" si="61"/>
        <v>1966</v>
      </c>
      <c r="G426" t="str">
        <f t="shared" si="62"/>
        <v>05</v>
      </c>
      <c r="H426" t="str">
        <f t="shared" si="63"/>
        <v>08</v>
      </c>
      <c r="I426" t="str">
        <f t="shared" si="64"/>
        <v>%1966-05-08%^^xsd:date</v>
      </c>
      <c r="J426" t="str">
        <f t="shared" si="65"/>
        <v>1972</v>
      </c>
      <c r="K426" t="str">
        <f t="shared" si="66"/>
        <v>02</v>
      </c>
      <c r="L426" t="str">
        <f t="shared" si="67"/>
        <v>29</v>
      </c>
      <c r="M426" t="str">
        <f t="shared" si="68"/>
        <v>%1972-29-29%^^xsd:date</v>
      </c>
      <c r="N426" t="str">
        <f t="shared" si="69"/>
        <v>:1399 a crs:CommonwealthOrganisation ; schema:name %RAAF Contingent Headquarters, Vung Tau [Vietnam]% ; schema:startDate %1966-05-08%^^xsd:date ; schema:endDate %1972-29-29%^^xsd:date ; time:hasTime [ time:hasBeginning [ time:inXSDDate %1966-05-08%^^xsd:date ]  ] .</v>
      </c>
    </row>
    <row r="427" spans="1:14" x14ac:dyDescent="0.15">
      <c r="A427" s="1" t="s">
        <v>859</v>
      </c>
      <c r="B427" s="1" t="s">
        <v>860</v>
      </c>
      <c r="C427" s="1">
        <v>19161114</v>
      </c>
      <c r="D427" s="1">
        <v>19320412</v>
      </c>
      <c r="E427" t="str">
        <f t="shared" si="60"/>
        <v>0014</v>
      </c>
      <c r="F427" t="str">
        <f t="shared" si="61"/>
        <v>1916</v>
      </c>
      <c r="G427" t="str">
        <f t="shared" si="62"/>
        <v>11</v>
      </c>
      <c r="H427" t="str">
        <f t="shared" si="63"/>
        <v>14</v>
      </c>
      <c r="I427" t="str">
        <f t="shared" si="64"/>
        <v>%1916-11-14%^^xsd:date</v>
      </c>
      <c r="J427" t="str">
        <f t="shared" si="65"/>
        <v>1932</v>
      </c>
      <c r="K427" t="str">
        <f t="shared" si="66"/>
        <v>04</v>
      </c>
      <c r="L427" t="str">
        <f t="shared" si="67"/>
        <v>12</v>
      </c>
      <c r="M427" t="str">
        <f t="shared" si="68"/>
        <v>%1932-12-12%^^xsd:date</v>
      </c>
      <c r="N427" t="str">
        <f t="shared" si="69"/>
        <v>:0014 a crs:CommonwealthOrganisation ; schema:name %Department of Works and Railways, (Central Office)% ; schema:startDate %1916-11-14%^^xsd:date ; schema:endDate %1932-12-12%^^xsd:date ; time:hasTime [ time:hasBeginning [ time:inXSDDate %1916-11-14%^^xsd:date ]  ] .</v>
      </c>
    </row>
    <row r="428" spans="1:14" x14ac:dyDescent="0.15">
      <c r="A428" s="1" t="s">
        <v>861</v>
      </c>
      <c r="B428" s="1" t="s">
        <v>862</v>
      </c>
      <c r="C428" s="1">
        <v>19390701</v>
      </c>
      <c r="D428" s="1">
        <v>19490915</v>
      </c>
      <c r="E428" t="str">
        <f t="shared" si="60"/>
        <v>0140</v>
      </c>
      <c r="F428" t="str">
        <f t="shared" si="61"/>
        <v>1939</v>
      </c>
      <c r="G428" t="str">
        <f t="shared" si="62"/>
        <v>07</v>
      </c>
      <c r="H428" t="str">
        <f t="shared" si="63"/>
        <v>01</v>
      </c>
      <c r="I428" t="str">
        <f t="shared" si="64"/>
        <v>%1939-07-01%^^xsd:date</v>
      </c>
      <c r="J428" t="str">
        <f t="shared" si="65"/>
        <v>1949</v>
      </c>
      <c r="K428" t="str">
        <f t="shared" si="66"/>
        <v>09</v>
      </c>
      <c r="L428" t="str">
        <f t="shared" si="67"/>
        <v>15</v>
      </c>
      <c r="M428" t="str">
        <f t="shared" si="68"/>
        <v>%1949-15-15%^^xsd:date</v>
      </c>
      <c r="N428" t="str">
        <f t="shared" si="69"/>
        <v>:0140 a crs:CommonwealthOrganisation ; schema:name %Factory Board/ (from 1945) Board of Factory Administration [II]% ; schema:startDate %1939-07-01%^^xsd:date ; schema:endDate %1949-15-15%^^xsd:date ; time:hasTime [ time:hasBeginning [ time:inXSDDate %1939-07-01%^^xsd:date ]  ] .</v>
      </c>
    </row>
    <row r="429" spans="1:14" x14ac:dyDescent="0.15">
      <c r="A429" s="1" t="s">
        <v>863</v>
      </c>
      <c r="B429" s="1" t="s">
        <v>864</v>
      </c>
      <c r="C429" s="1">
        <v>18700301</v>
      </c>
      <c r="D429" s="1">
        <v>19070228</v>
      </c>
      <c r="E429" t="str">
        <f t="shared" si="60"/>
        <v>1400</v>
      </c>
      <c r="F429" t="str">
        <f t="shared" si="61"/>
        <v>1870</v>
      </c>
      <c r="G429" t="str">
        <f t="shared" si="62"/>
        <v>03</v>
      </c>
      <c r="H429" t="str">
        <f t="shared" si="63"/>
        <v>01</v>
      </c>
      <c r="I429" t="str">
        <f t="shared" si="64"/>
        <v>%1870-03-01%^^xsd:date</v>
      </c>
      <c r="J429" t="str">
        <f t="shared" si="65"/>
        <v>1907</v>
      </c>
      <c r="K429" t="str">
        <f t="shared" si="66"/>
        <v>02</v>
      </c>
      <c r="L429" t="str">
        <f t="shared" si="67"/>
        <v>28</v>
      </c>
      <c r="M429" t="str">
        <f t="shared" si="68"/>
        <v>%1907-28-28%^^xsd:date</v>
      </c>
      <c r="N429" t="str">
        <f t="shared" si="69"/>
        <v>:1400 a crs:CommonwealthOrganisation ; schema:name %Registrar of Copyrights (Office of Copyright Registry of Victoria)% ; schema:startDate %1870-03-01%^^xsd:date ; schema:endDate %1907-28-28%^^xsd:date ; time:hasTime [ time:hasBeginning [ time:inXSDDate %1870-03-01%^^xsd:date ]  ] .</v>
      </c>
    </row>
    <row r="430" spans="1:14" x14ac:dyDescent="0.15">
      <c r="A430" s="1" t="s">
        <v>865</v>
      </c>
      <c r="B430" s="1" t="s">
        <v>866</v>
      </c>
      <c r="C430" s="1">
        <v>19710312</v>
      </c>
      <c r="E430" t="str">
        <f t="shared" si="60"/>
        <v>1401</v>
      </c>
      <c r="F430" t="str">
        <f t="shared" si="61"/>
        <v>1971</v>
      </c>
      <c r="G430" t="str">
        <f t="shared" si="62"/>
        <v>03</v>
      </c>
      <c r="H430" t="str">
        <f t="shared" si="63"/>
        <v>12</v>
      </c>
      <c r="I430" t="str">
        <f t="shared" si="64"/>
        <v>%1971-03-12%^^xsd:date</v>
      </c>
      <c r="J430" t="str">
        <f t="shared" si="65"/>
        <v/>
      </c>
      <c r="K430" t="str">
        <f t="shared" si="66"/>
        <v/>
      </c>
      <c r="L430" t="str">
        <f t="shared" si="67"/>
        <v/>
      </c>
      <c r="M430" t="str">
        <f t="shared" si="68"/>
        <v/>
      </c>
      <c r="N430" t="str">
        <f t="shared" si="69"/>
        <v>:1401 a crs:CommonwealthOrganisation ; schema:name %Department of the Prime Minister and Cabinet% ; schema:startDate %1971-03-12%^^xsd:date ; time:hasTime [ time:hasBeginning [ time:inXSDDate %1971-03-12%^^xsd:date ]  ] .</v>
      </c>
    </row>
    <row r="431" spans="1:14" x14ac:dyDescent="0.15">
      <c r="A431" s="1" t="s">
        <v>867</v>
      </c>
      <c r="B431" s="1" t="s">
        <v>868</v>
      </c>
      <c r="C431" s="1">
        <v>19710312</v>
      </c>
      <c r="D431" s="1">
        <v>19710531</v>
      </c>
      <c r="E431" t="str">
        <f t="shared" si="60"/>
        <v>1402</v>
      </c>
      <c r="F431" t="str">
        <f t="shared" si="61"/>
        <v>1971</v>
      </c>
      <c r="G431" t="str">
        <f t="shared" si="62"/>
        <v>03</v>
      </c>
      <c r="H431" t="str">
        <f t="shared" si="63"/>
        <v>12</v>
      </c>
      <c r="I431" t="str">
        <f t="shared" si="64"/>
        <v>%1971-03-12%^^xsd:date</v>
      </c>
      <c r="J431" t="str">
        <f t="shared" si="65"/>
        <v>1971</v>
      </c>
      <c r="K431" t="str">
        <f t="shared" si="66"/>
        <v>05</v>
      </c>
      <c r="L431" t="str">
        <f t="shared" si="67"/>
        <v>31</v>
      </c>
      <c r="M431" t="str">
        <f t="shared" si="68"/>
        <v>%1971-31-31%^^xsd:date</v>
      </c>
      <c r="N431" t="str">
        <f t="shared" si="69"/>
        <v>:1402 a crs:CommonwealthOrganisation ; schema:name %Department of the Vice-President of the Executive Council, Central Office% ; schema:startDate %1971-03-12%^^xsd:date ; schema:endDate %1971-31-31%^^xsd:date ; time:hasTime [ time:hasBeginning [ time:inXSDDate %1971-03-12%^^xsd:date ]  ] .</v>
      </c>
    </row>
    <row r="432" spans="1:14" x14ac:dyDescent="0.15">
      <c r="A432" s="1" t="s">
        <v>869</v>
      </c>
      <c r="B432" s="1" t="s">
        <v>870</v>
      </c>
      <c r="C432" s="1">
        <v>19510920</v>
      </c>
      <c r="D432" s="1">
        <v>19860112</v>
      </c>
      <c r="E432" t="str">
        <f t="shared" si="60"/>
        <v>1403</v>
      </c>
      <c r="F432" t="str">
        <f t="shared" si="61"/>
        <v>1951</v>
      </c>
      <c r="G432" t="str">
        <f t="shared" si="62"/>
        <v>09</v>
      </c>
      <c r="H432" t="str">
        <f t="shared" si="63"/>
        <v>20</v>
      </c>
      <c r="I432" t="str">
        <f t="shared" si="64"/>
        <v>%1951-09-20%^^xsd:date</v>
      </c>
      <c r="J432" t="str">
        <f t="shared" si="65"/>
        <v>1986</v>
      </c>
      <c r="K432" t="str">
        <f t="shared" si="66"/>
        <v>01</v>
      </c>
      <c r="L432" t="str">
        <f t="shared" si="67"/>
        <v>12</v>
      </c>
      <c r="M432" t="str">
        <f t="shared" si="68"/>
        <v>%1986-12-12%^^xsd:date</v>
      </c>
      <c r="N432" t="str">
        <f t="shared" si="69"/>
        <v>:1403 a crs:CommonwealthOrganisation ; schema:name %Australian Joint Anti-Submarine School% ; schema:startDate %1951-09-20%^^xsd:date ; schema:endDate %1986-12-12%^^xsd:date ; time:hasTime [ time:hasBeginning [ time:inXSDDate %1951-09-20%^^xsd:date ]  ] .</v>
      </c>
    </row>
    <row r="433" spans="1:14" x14ac:dyDescent="0.15">
      <c r="A433" s="1" t="s">
        <v>871</v>
      </c>
      <c r="B433" s="1" t="s">
        <v>872</v>
      </c>
      <c r="C433" s="1">
        <v>19110130</v>
      </c>
      <c r="D433" s="1">
        <v>20061213</v>
      </c>
      <c r="E433" t="str">
        <f t="shared" si="60"/>
        <v>1404</v>
      </c>
      <c r="F433" t="str">
        <f t="shared" si="61"/>
        <v>1911</v>
      </c>
      <c r="G433" t="str">
        <f t="shared" si="62"/>
        <v>01</v>
      </c>
      <c r="H433" t="str">
        <f t="shared" si="63"/>
        <v>30</v>
      </c>
      <c r="I433" t="str">
        <f t="shared" si="64"/>
        <v>%1911-01-30%^^xsd:date</v>
      </c>
      <c r="J433" t="str">
        <f t="shared" si="65"/>
        <v>2006</v>
      </c>
      <c r="K433" t="str">
        <f t="shared" si="66"/>
        <v>12</v>
      </c>
      <c r="L433" t="str">
        <f t="shared" si="67"/>
        <v>13</v>
      </c>
      <c r="M433" t="str">
        <f t="shared" si="68"/>
        <v>%2006-13-13%^^xsd:date</v>
      </c>
      <c r="N433" t="str">
        <f t="shared" si="69"/>
        <v>:1404 a crs:CommonwealthOrganisation ; schema:name %Hall Public School, then Hall Primary School% ; schema:startDate %1911-01-30%^^xsd:date ; schema:endDate %2006-13-13%^^xsd:date ; time:hasTime [ time:hasBeginning [ time:inXSDDate %1911-01-30%^^xsd:date ]  ] .</v>
      </c>
    </row>
    <row r="434" spans="1:14" x14ac:dyDescent="0.15">
      <c r="A434" s="1" t="s">
        <v>873</v>
      </c>
      <c r="B434" s="1" t="s">
        <v>874</v>
      </c>
      <c r="C434" s="1">
        <v>19710531</v>
      </c>
      <c r="D434" s="1">
        <v>19721219</v>
      </c>
      <c r="E434" t="str">
        <f t="shared" si="60"/>
        <v>1407</v>
      </c>
      <c r="F434" t="str">
        <f t="shared" si="61"/>
        <v>1971</v>
      </c>
      <c r="G434" t="str">
        <f t="shared" si="62"/>
        <v>05</v>
      </c>
      <c r="H434" t="str">
        <f t="shared" si="63"/>
        <v>31</v>
      </c>
      <c r="I434" t="str">
        <f t="shared" si="64"/>
        <v>%1971-05-31%^^xsd:date</v>
      </c>
      <c r="J434" t="str">
        <f t="shared" si="65"/>
        <v>1972</v>
      </c>
      <c r="K434" t="str">
        <f t="shared" si="66"/>
        <v>12</v>
      </c>
      <c r="L434" t="str">
        <f t="shared" si="67"/>
        <v>19</v>
      </c>
      <c r="M434" t="str">
        <f t="shared" si="68"/>
        <v>%1972-19-19%^^xsd:date</v>
      </c>
      <c r="N434" t="str">
        <f t="shared" si="69"/>
        <v>:1407 a crs:CommonwealthOrganisation ; schema:name %Department of the Environment, Aborigines and the Arts, Central Office% ; schema:startDate %1971-05-31%^^xsd:date ; schema:endDate %1972-19-19%^^xsd:date ; time:hasTime [ time:hasBeginning [ time:inXSDDate %1971-05-31%^^xsd:date ]  ] .</v>
      </c>
    </row>
    <row r="435" spans="1:14" x14ac:dyDescent="0.15">
      <c r="A435" s="1" t="s">
        <v>875</v>
      </c>
      <c r="B435" s="1" t="s">
        <v>876</v>
      </c>
      <c r="C435" s="1">
        <v>19180101</v>
      </c>
      <c r="D435" s="1">
        <v>19210904</v>
      </c>
      <c r="E435" t="str">
        <f t="shared" si="60"/>
        <v>1408</v>
      </c>
      <c r="F435" t="str">
        <f t="shared" si="61"/>
        <v>1918</v>
      </c>
      <c r="G435" t="str">
        <f t="shared" si="62"/>
        <v>01</v>
      </c>
      <c r="H435" t="str">
        <f t="shared" si="63"/>
        <v>01</v>
      </c>
      <c r="I435" t="str">
        <f t="shared" si="64"/>
        <v>%1918-01-01%^^xsd:date</v>
      </c>
      <c r="J435" t="str">
        <f t="shared" si="65"/>
        <v>1921</v>
      </c>
      <c r="K435" t="str">
        <f t="shared" si="66"/>
        <v>09</v>
      </c>
      <c r="L435" t="str">
        <f t="shared" si="67"/>
        <v>04</v>
      </c>
      <c r="M435" t="str">
        <f t="shared" si="68"/>
        <v>%1921-04-04%^^xsd:date</v>
      </c>
      <c r="N435" t="str">
        <f t="shared" si="69"/>
        <v>:1408 a crs:CommonwealthOrganisation ; schema:name %Police Station, Frew River% ; schema:startDate %1918-01-01%^^xsd:date ; schema:endDate %1921-04-04%^^xsd:date ; time:hasTime [ time:hasBeginning [ time:inXSDDate %1918-01-01%^^xsd:date ]  ] .</v>
      </c>
    </row>
    <row r="436" spans="1:14" x14ac:dyDescent="0.15">
      <c r="A436" s="1" t="s">
        <v>877</v>
      </c>
      <c r="B436" s="1" t="s">
        <v>878</v>
      </c>
      <c r="C436" s="1">
        <v>18890101</v>
      </c>
      <c r="D436" s="1">
        <v>19131231</v>
      </c>
      <c r="E436" t="str">
        <f t="shared" si="60"/>
        <v>1409</v>
      </c>
      <c r="F436" t="str">
        <f t="shared" si="61"/>
        <v>1889</v>
      </c>
      <c r="G436" t="str">
        <f t="shared" si="62"/>
        <v>01</v>
      </c>
      <c r="H436" t="str">
        <f t="shared" si="63"/>
        <v>01</v>
      </c>
      <c r="I436" t="str">
        <f t="shared" si="64"/>
        <v>%1889-01-01%^^xsd:date</v>
      </c>
      <c r="J436" t="str">
        <f t="shared" si="65"/>
        <v>1913</v>
      </c>
      <c r="K436" t="str">
        <f t="shared" si="66"/>
        <v>12</v>
      </c>
      <c r="L436" t="str">
        <f t="shared" si="67"/>
        <v>31</v>
      </c>
      <c r="M436" t="str">
        <f t="shared" si="68"/>
        <v>%1913-31-31%^^xsd:date</v>
      </c>
      <c r="N436" t="str">
        <f t="shared" si="69"/>
        <v>:1409 a crs:CommonwealthOrganisation ; schema:name %Police Station, Powell's Creek% ; schema:startDate %1889-01-01%^^xsd:date ; schema:endDate %1913-31-31%^^xsd:date ; time:hasTime [ time:hasBeginning [ time:inXSDDate %1889-01-01%^^xsd:date ]  ] .</v>
      </c>
    </row>
    <row r="437" spans="1:14" x14ac:dyDescent="0.15">
      <c r="A437" s="1" t="s">
        <v>879</v>
      </c>
      <c r="B437" s="1" t="s">
        <v>880</v>
      </c>
      <c r="C437" s="1">
        <v>19480405</v>
      </c>
      <c r="D437" s="1">
        <v>19500712</v>
      </c>
      <c r="E437" t="str">
        <f t="shared" si="60"/>
        <v>1410</v>
      </c>
      <c r="F437" t="str">
        <f t="shared" si="61"/>
        <v>1948</v>
      </c>
      <c r="G437" t="str">
        <f t="shared" si="62"/>
        <v>04</v>
      </c>
      <c r="H437" t="str">
        <f t="shared" si="63"/>
        <v>05</v>
      </c>
      <c r="I437" t="str">
        <f t="shared" si="64"/>
        <v>%1948-04-05%^^xsd:date</v>
      </c>
      <c r="J437" t="str">
        <f t="shared" si="65"/>
        <v>1950</v>
      </c>
      <c r="K437" t="str">
        <f t="shared" si="66"/>
        <v>07</v>
      </c>
      <c r="L437" t="str">
        <f t="shared" si="67"/>
        <v>12</v>
      </c>
      <c r="M437" t="str">
        <f t="shared" si="68"/>
        <v>%1950-12-12%^^xsd:date</v>
      </c>
      <c r="N437" t="str">
        <f t="shared" si="69"/>
        <v>:1410 a crs:CommonwealthOrganisation ; schema:name %Publishing Industry Committee% ; schema:startDate %1948-04-05%^^xsd:date ; schema:endDate %1950-12-12%^^xsd:date ; time:hasTime [ time:hasBeginning [ time:inXSDDate %1948-04-05%^^xsd:date ]  ] .</v>
      </c>
    </row>
    <row r="438" spans="1:14" x14ac:dyDescent="0.15">
      <c r="A438" s="1" t="s">
        <v>881</v>
      </c>
      <c r="B438" s="1" t="s">
        <v>882</v>
      </c>
      <c r="C438" s="1">
        <v>19470410</v>
      </c>
      <c r="E438" t="str">
        <f t="shared" si="60"/>
        <v>1411</v>
      </c>
      <c r="F438" t="str">
        <f t="shared" si="61"/>
        <v>1947</v>
      </c>
      <c r="G438" t="str">
        <f t="shared" si="62"/>
        <v>04</v>
      </c>
      <c r="H438" t="str">
        <f t="shared" si="63"/>
        <v>10</v>
      </c>
      <c r="I438" t="str">
        <f t="shared" si="64"/>
        <v>%1947-04-10%^^xsd:date</v>
      </c>
      <c r="J438" t="str">
        <f t="shared" si="65"/>
        <v/>
      </c>
      <c r="K438" t="str">
        <f t="shared" si="66"/>
        <v/>
      </c>
      <c r="L438" t="str">
        <f t="shared" si="67"/>
        <v/>
      </c>
      <c r="M438" t="str">
        <f t="shared" si="68"/>
        <v/>
      </c>
      <c r="N438" t="str">
        <f t="shared" si="69"/>
        <v>:1411 a crs:CommonwealthOrganisation ; schema:name %Australian National Advisory Committee for UNESCO (United Nations Educational, Scientific and Cultural Organization)% ; schema:startDate %1947-04-10%^^xsd:date ; time:hasTime [ time:hasBeginning [ time:inXSDDate %1947-04-10%^^xsd:date ]  ] .</v>
      </c>
    </row>
    <row r="439" spans="1:14" x14ac:dyDescent="0.15">
      <c r="A439" s="1" t="s">
        <v>883</v>
      </c>
      <c r="B439" s="1" t="s">
        <v>884</v>
      </c>
      <c r="C439" s="1">
        <v>19351107</v>
      </c>
      <c r="D439" s="1">
        <v>19911128</v>
      </c>
      <c r="E439" t="str">
        <f t="shared" si="60"/>
        <v>1412</v>
      </c>
      <c r="F439" t="str">
        <f t="shared" si="61"/>
        <v>1935</v>
      </c>
      <c r="G439" t="str">
        <f t="shared" si="62"/>
        <v>11</v>
      </c>
      <c r="H439" t="str">
        <f t="shared" si="63"/>
        <v>07</v>
      </c>
      <c r="I439" t="str">
        <f t="shared" si="64"/>
        <v>%1935-11-07%^^xsd:date</v>
      </c>
      <c r="J439" t="str">
        <f t="shared" si="65"/>
        <v>1991</v>
      </c>
      <c r="K439" t="str">
        <f t="shared" si="66"/>
        <v>11</v>
      </c>
      <c r="L439" t="str">
        <f t="shared" si="67"/>
        <v>28</v>
      </c>
      <c r="M439" t="str">
        <f t="shared" si="68"/>
        <v>%1991-28-28%^^xsd:date</v>
      </c>
      <c r="N439" t="str">
        <f t="shared" si="69"/>
        <v>:1412 a crs:CommonwealthOrganisation ; schema:name %Canberra Community Hospital (known as Canberra Hospital from 1968, formally from 1971)/ (from 1979) Royal Canberra Hospital% ; schema:startDate %1935-11-07%^^xsd:date ; schema:endDate %1991-28-28%^^xsd:date ; time:hasTime [ time:hasBeginning [ time:inXSDDate %1935-11-07%^^xsd:date ]  ] .</v>
      </c>
    </row>
    <row r="440" spans="1:14" x14ac:dyDescent="0.15">
      <c r="A440" s="1" t="s">
        <v>885</v>
      </c>
      <c r="B440" s="1" t="s">
        <v>886</v>
      </c>
      <c r="C440" s="1">
        <v>19060101</v>
      </c>
      <c r="D440" s="1">
        <v>19401231</v>
      </c>
      <c r="E440" t="str">
        <f t="shared" si="60"/>
        <v>1413</v>
      </c>
      <c r="F440" t="str">
        <f t="shared" si="61"/>
        <v>1906</v>
      </c>
      <c r="G440" t="str">
        <f t="shared" si="62"/>
        <v>01</v>
      </c>
      <c r="H440" t="str">
        <f t="shared" si="63"/>
        <v>01</v>
      </c>
      <c r="I440" t="str">
        <f t="shared" si="64"/>
        <v>%1906-01-01%^^xsd:date</v>
      </c>
      <c r="J440" t="str">
        <f t="shared" si="65"/>
        <v>1940</v>
      </c>
      <c r="K440" t="str">
        <f t="shared" si="66"/>
        <v>12</v>
      </c>
      <c r="L440" t="str">
        <f t="shared" si="67"/>
        <v>31</v>
      </c>
      <c r="M440" t="str">
        <f t="shared" si="68"/>
        <v>%1940-31-31%^^xsd:date</v>
      </c>
      <c r="N440" t="str">
        <f t="shared" si="69"/>
        <v>:1413 a crs:CommonwealthOrganisation ; schema:name %Office of the Lieutenant-Governor, Territory of Papua% ; schema:startDate %1906-01-01%^^xsd:date ; schema:endDate %1940-31-31%^^xsd:date ; time:hasTime [ time:hasBeginning [ time:inXSDDate %1906-01-01%^^xsd:date ]  ] .</v>
      </c>
    </row>
    <row r="441" spans="1:14" x14ac:dyDescent="0.15">
      <c r="A441" s="1" t="s">
        <v>887</v>
      </c>
      <c r="B441" s="1" t="s">
        <v>888</v>
      </c>
      <c r="C441" s="1">
        <v>19400101</v>
      </c>
      <c r="D441" s="1">
        <v>19421231</v>
      </c>
      <c r="E441" t="str">
        <f t="shared" si="60"/>
        <v>1414</v>
      </c>
      <c r="F441" t="str">
        <f t="shared" si="61"/>
        <v>1940</v>
      </c>
      <c r="G441" t="str">
        <f t="shared" si="62"/>
        <v>01</v>
      </c>
      <c r="H441" t="str">
        <f t="shared" si="63"/>
        <v>01</v>
      </c>
      <c r="I441" t="str">
        <f t="shared" si="64"/>
        <v>%1940-01-01%^^xsd:date</v>
      </c>
      <c r="J441" t="str">
        <f t="shared" si="65"/>
        <v>1942</v>
      </c>
      <c r="K441" t="str">
        <f t="shared" si="66"/>
        <v>12</v>
      </c>
      <c r="L441" t="str">
        <f t="shared" si="67"/>
        <v>31</v>
      </c>
      <c r="M441" t="str">
        <f t="shared" si="68"/>
        <v>%1942-31-31%^^xsd:date</v>
      </c>
      <c r="N441" t="str">
        <f t="shared" si="69"/>
        <v>:1414 a crs:CommonwealthOrganisation ; schema:name %Office of the Administrator% ; schema:startDate %1940-01-01%^^xsd:date ; schema:endDate %1942-31-31%^^xsd:date ; time:hasTime [ time:hasBeginning [ time:inXSDDate %1940-01-01%^^xsd:date ]  ] .</v>
      </c>
    </row>
    <row r="442" spans="1:14" x14ac:dyDescent="0.15">
      <c r="A442" s="1" t="s">
        <v>889</v>
      </c>
      <c r="B442" s="1" t="s">
        <v>890</v>
      </c>
      <c r="C442" s="1">
        <v>18880101</v>
      </c>
      <c r="D442" s="1">
        <v>19061231</v>
      </c>
      <c r="E442" t="str">
        <f t="shared" si="60"/>
        <v>1415</v>
      </c>
      <c r="F442" t="str">
        <f t="shared" si="61"/>
        <v>1888</v>
      </c>
      <c r="G442" t="str">
        <f t="shared" si="62"/>
        <v>01</v>
      </c>
      <c r="H442" t="str">
        <f t="shared" si="63"/>
        <v>01</v>
      </c>
      <c r="I442" t="str">
        <f t="shared" si="64"/>
        <v>%1888-01-01%^^xsd:date</v>
      </c>
      <c r="J442" t="str">
        <f t="shared" si="65"/>
        <v>1906</v>
      </c>
      <c r="K442" t="str">
        <f t="shared" si="66"/>
        <v>12</v>
      </c>
      <c r="L442" t="str">
        <f t="shared" si="67"/>
        <v>31</v>
      </c>
      <c r="M442" t="str">
        <f t="shared" si="68"/>
        <v>%1906-31-31%^^xsd:date</v>
      </c>
      <c r="N442" t="str">
        <f t="shared" si="69"/>
        <v>:1415 a crs:CommonwealthOrganisation ; schema:name %Legislative Council% ; schema:startDate %1888-01-01%^^xsd:date ; schema:endDate %1906-31-31%^^xsd:date ; time:hasTime [ time:hasBeginning [ time:inXSDDate %1888-01-01%^^xsd:date ]  ] .</v>
      </c>
    </row>
    <row r="443" spans="1:14" x14ac:dyDescent="0.15">
      <c r="A443" s="1" t="s">
        <v>891</v>
      </c>
      <c r="B443" s="1" t="s">
        <v>892</v>
      </c>
      <c r="C443" s="1">
        <v>19060101</v>
      </c>
      <c r="D443" s="1">
        <v>19421231</v>
      </c>
      <c r="E443" t="str">
        <f t="shared" si="60"/>
        <v>1416</v>
      </c>
      <c r="F443" t="str">
        <f t="shared" si="61"/>
        <v>1906</v>
      </c>
      <c r="G443" t="str">
        <f t="shared" si="62"/>
        <v>01</v>
      </c>
      <c r="H443" t="str">
        <f t="shared" si="63"/>
        <v>01</v>
      </c>
      <c r="I443" t="str">
        <f t="shared" si="64"/>
        <v>%1906-01-01%^^xsd:date</v>
      </c>
      <c r="J443" t="str">
        <f t="shared" si="65"/>
        <v>1942</v>
      </c>
      <c r="K443" t="str">
        <f t="shared" si="66"/>
        <v>12</v>
      </c>
      <c r="L443" t="str">
        <f t="shared" si="67"/>
        <v>31</v>
      </c>
      <c r="M443" t="str">
        <f t="shared" si="68"/>
        <v>%1942-31-31%^^xsd:date</v>
      </c>
      <c r="N443" t="str">
        <f t="shared" si="69"/>
        <v>:1416 a crs:CommonwealthOrganisation ; schema:name %Legislative Council of Papua and New Guinea% ; schema:startDate %1906-01-01%^^xsd:date ; schema:endDate %1942-31-31%^^xsd:date ; time:hasTime [ time:hasBeginning [ time:inXSDDate %1906-01-01%^^xsd:date ]  ] .</v>
      </c>
    </row>
    <row r="444" spans="1:14" x14ac:dyDescent="0.15">
      <c r="A444" s="1" t="s">
        <v>893</v>
      </c>
      <c r="B444" s="1" t="s">
        <v>894</v>
      </c>
      <c r="C444" s="1">
        <v>18880904</v>
      </c>
      <c r="D444" s="1">
        <v>19060901</v>
      </c>
      <c r="E444" t="str">
        <f t="shared" si="60"/>
        <v>1417</v>
      </c>
      <c r="F444" t="str">
        <f t="shared" si="61"/>
        <v>1888</v>
      </c>
      <c r="G444" t="str">
        <f t="shared" si="62"/>
        <v>09</v>
      </c>
      <c r="H444" t="str">
        <f t="shared" si="63"/>
        <v>04</v>
      </c>
      <c r="I444" t="str">
        <f t="shared" si="64"/>
        <v>%1888-09-04%^^xsd:date</v>
      </c>
      <c r="J444" t="str">
        <f t="shared" si="65"/>
        <v>1906</v>
      </c>
      <c r="K444" t="str">
        <f t="shared" si="66"/>
        <v>09</v>
      </c>
      <c r="L444" t="str">
        <f t="shared" si="67"/>
        <v>01</v>
      </c>
      <c r="M444" t="str">
        <f t="shared" si="68"/>
        <v>%1906-01-01%^^xsd:date</v>
      </c>
      <c r="N444" t="str">
        <f t="shared" si="69"/>
        <v>:1417 a crs:CommonwealthOrganisation ; schema:name %Executive Council of the Possession of British New Guinea% ; schema:startDate %1888-09-04%^^xsd:date ; schema:endDate %1906-01-01%^^xsd:date ; time:hasTime [ time:hasBeginning [ time:inXSDDate %1888-09-04%^^xsd:date ]  ] .</v>
      </c>
    </row>
    <row r="445" spans="1:14" x14ac:dyDescent="0.15">
      <c r="A445" s="1" t="s">
        <v>895</v>
      </c>
      <c r="B445" s="1" t="s">
        <v>896</v>
      </c>
      <c r="C445" s="1">
        <v>19060901</v>
      </c>
      <c r="D445" s="1">
        <v>19420214</v>
      </c>
      <c r="E445" t="str">
        <f t="shared" si="60"/>
        <v>1418</v>
      </c>
      <c r="F445" t="str">
        <f t="shared" si="61"/>
        <v>1906</v>
      </c>
      <c r="G445" t="str">
        <f t="shared" si="62"/>
        <v>09</v>
      </c>
      <c r="H445" t="str">
        <f t="shared" si="63"/>
        <v>01</v>
      </c>
      <c r="I445" t="str">
        <f t="shared" si="64"/>
        <v>%1906-09-01%^^xsd:date</v>
      </c>
      <c r="J445" t="str">
        <f t="shared" si="65"/>
        <v>1942</v>
      </c>
      <c r="K445" t="str">
        <f t="shared" si="66"/>
        <v>02</v>
      </c>
      <c r="L445" t="str">
        <f t="shared" si="67"/>
        <v>14</v>
      </c>
      <c r="M445" t="str">
        <f t="shared" si="68"/>
        <v>%1942-14-14%^^xsd:date</v>
      </c>
      <c r="N445" t="str">
        <f t="shared" si="69"/>
        <v>:1418 a crs:CommonwealthOrganisation ; schema:name %Executive Council of the Territory of Papua% ; schema:startDate %1906-09-01%^^xsd:date ; schema:endDate %1942-14-14%^^xsd:date ; time:hasTime [ time:hasBeginning [ time:inXSDDate %1906-09-01%^^xsd:date ]  ] .</v>
      </c>
    </row>
    <row r="446" spans="1:14" x14ac:dyDescent="0.15">
      <c r="A446" s="1" t="s">
        <v>897</v>
      </c>
      <c r="B446" s="1" t="s">
        <v>898</v>
      </c>
      <c r="C446" s="1">
        <v>18880922</v>
      </c>
      <c r="D446" s="1">
        <v>19410304</v>
      </c>
      <c r="E446" t="str">
        <f t="shared" si="60"/>
        <v>1419</v>
      </c>
      <c r="F446" t="str">
        <f t="shared" si="61"/>
        <v>1888</v>
      </c>
      <c r="G446" t="str">
        <f t="shared" si="62"/>
        <v>09</v>
      </c>
      <c r="H446" t="str">
        <f t="shared" si="63"/>
        <v>22</v>
      </c>
      <c r="I446" t="str">
        <f t="shared" si="64"/>
        <v>%1888-09-22%^^xsd:date</v>
      </c>
      <c r="J446" t="str">
        <f t="shared" si="65"/>
        <v>1941</v>
      </c>
      <c r="K446" t="str">
        <f t="shared" si="66"/>
        <v>03</v>
      </c>
      <c r="L446" t="str">
        <f t="shared" si="67"/>
        <v>04</v>
      </c>
      <c r="M446" t="str">
        <f t="shared" si="68"/>
        <v>%1941-04-04%^^xsd:date</v>
      </c>
      <c r="N446" t="str">
        <f t="shared" si="69"/>
        <v>:1419 a crs:CommonwealthOrganisation ; schema:name %Government Secretary's Office/ (from 1900) Government Secretary's Department/ (from 1909) Department of the Government Secretary% ; schema:startDate %1888-09-22%^^xsd:date ; schema:endDate %1941-04-04%^^xsd:date ; time:hasTime [ time:hasBeginning [ time:inXSDDate %1888-09-22%^^xsd:date ]  ] .</v>
      </c>
    </row>
    <row r="447" spans="1:14" x14ac:dyDescent="0.15">
      <c r="A447" s="1" t="s">
        <v>899</v>
      </c>
      <c r="B447" s="1" t="s">
        <v>900</v>
      </c>
      <c r="C447" s="1">
        <v>19500904</v>
      </c>
      <c r="D447" s="1">
        <v>19840424</v>
      </c>
      <c r="E447" t="str">
        <f t="shared" si="60"/>
        <v>0142</v>
      </c>
      <c r="F447" t="str">
        <f t="shared" si="61"/>
        <v>1950</v>
      </c>
      <c r="G447" t="str">
        <f t="shared" si="62"/>
        <v>09</v>
      </c>
      <c r="H447" t="str">
        <f t="shared" si="63"/>
        <v>04</v>
      </c>
      <c r="I447" t="str">
        <f t="shared" si="64"/>
        <v>%1950-09-04%^^xsd:date</v>
      </c>
      <c r="J447" t="str">
        <f t="shared" si="65"/>
        <v>1984</v>
      </c>
      <c r="K447" t="str">
        <f t="shared" si="66"/>
        <v>04</v>
      </c>
      <c r="L447" t="str">
        <f t="shared" si="67"/>
        <v>24</v>
      </c>
      <c r="M447" t="str">
        <f t="shared" si="68"/>
        <v>%1984-24-24%^^xsd:date</v>
      </c>
      <c r="N447" t="str">
        <f t="shared" si="69"/>
        <v>:0142 a crs:CommonwealthOrganisation ; schema:name %Cockatoo Island Lease Supervisory Board/ (from 1957) Cockatoo Island Lease Supervisory Committee% ; schema:startDate %1950-09-04%^^xsd:date ; schema:endDate %1984-24-24%^^xsd:date ; time:hasTime [ time:hasBeginning [ time:inXSDDate %1950-09-04%^^xsd:date ]  ] .</v>
      </c>
    </row>
    <row r="448" spans="1:14" x14ac:dyDescent="0.15">
      <c r="A448" s="1" t="s">
        <v>901</v>
      </c>
      <c r="B448" s="1" t="s">
        <v>902</v>
      </c>
      <c r="C448" s="1">
        <v>19410101</v>
      </c>
      <c r="D448" s="1">
        <v>19421231</v>
      </c>
      <c r="E448" t="str">
        <f t="shared" si="60"/>
        <v>1420</v>
      </c>
      <c r="F448" t="str">
        <f t="shared" si="61"/>
        <v>1941</v>
      </c>
      <c r="G448" t="str">
        <f t="shared" si="62"/>
        <v>01</v>
      </c>
      <c r="H448" t="str">
        <f t="shared" si="63"/>
        <v>01</v>
      </c>
      <c r="I448" t="str">
        <f t="shared" si="64"/>
        <v>%1941-01-01%^^xsd:date</v>
      </c>
      <c r="J448" t="str">
        <f t="shared" si="65"/>
        <v>1942</v>
      </c>
      <c r="K448" t="str">
        <f t="shared" si="66"/>
        <v>12</v>
      </c>
      <c r="L448" t="str">
        <f t="shared" si="67"/>
        <v>31</v>
      </c>
      <c r="M448" t="str">
        <f t="shared" si="68"/>
        <v>%1942-31-31%^^xsd:date</v>
      </c>
      <c r="N448" t="str">
        <f t="shared" si="69"/>
        <v>:1420 a crs:CommonwealthOrganisation ; schema:name %Department of the Government Secretary and Native Affairs% ; schema:startDate %1941-01-01%^^xsd:date ; schema:endDate %1942-31-31%^^xsd:date ; time:hasTime [ time:hasBeginning [ time:inXSDDate %1941-01-01%^^xsd:date ]  ] .</v>
      </c>
    </row>
    <row r="449" spans="1:14" x14ac:dyDescent="0.15">
      <c r="A449" s="1" t="s">
        <v>903</v>
      </c>
      <c r="B449" s="1" t="s">
        <v>904</v>
      </c>
      <c r="C449" s="1">
        <v>18900101</v>
      </c>
      <c r="D449" s="1">
        <v>19091231</v>
      </c>
      <c r="E449" t="str">
        <f t="shared" si="60"/>
        <v>1421</v>
      </c>
      <c r="F449" t="str">
        <f t="shared" si="61"/>
        <v>1890</v>
      </c>
      <c r="G449" t="str">
        <f t="shared" si="62"/>
        <v>01</v>
      </c>
      <c r="H449" t="str">
        <f t="shared" si="63"/>
        <v>01</v>
      </c>
      <c r="I449" t="str">
        <f t="shared" si="64"/>
        <v>%1890-01-01%^^xsd:date</v>
      </c>
      <c r="J449" t="str">
        <f t="shared" si="65"/>
        <v>1909</v>
      </c>
      <c r="K449" t="str">
        <f t="shared" si="66"/>
        <v>12</v>
      </c>
      <c r="L449" t="str">
        <f t="shared" si="67"/>
        <v>31</v>
      </c>
      <c r="M449" t="str">
        <f t="shared" si="68"/>
        <v>%1909-31-31%^^xsd:date</v>
      </c>
      <c r="N449" t="str">
        <f t="shared" si="69"/>
        <v>:1421 a crs:CommonwealthOrganisation ; schema:name %Native Regulation Board% ; schema:startDate %1890-01-01%^^xsd:date ; schema:endDate %1909-31-31%^^xsd:date ; time:hasTime [ time:hasBeginning [ time:inXSDDate %1890-01-01%^^xsd:date ]  ] .</v>
      </c>
    </row>
    <row r="450" spans="1:14" x14ac:dyDescent="0.15">
      <c r="A450" s="1" t="s">
        <v>905</v>
      </c>
      <c r="B450" s="1" t="s">
        <v>906</v>
      </c>
      <c r="C450" s="1">
        <v>18900101</v>
      </c>
      <c r="D450" s="1">
        <v>18991231</v>
      </c>
      <c r="E450" t="str">
        <f t="shared" si="60"/>
        <v>1422</v>
      </c>
      <c r="F450" t="str">
        <f t="shared" si="61"/>
        <v>1890</v>
      </c>
      <c r="G450" t="str">
        <f t="shared" si="62"/>
        <v>01</v>
      </c>
      <c r="H450" t="str">
        <f t="shared" si="63"/>
        <v>01</v>
      </c>
      <c r="I450" t="str">
        <f t="shared" si="64"/>
        <v>%1890-01-01%^^xsd:date</v>
      </c>
      <c r="J450" t="str">
        <f t="shared" si="65"/>
        <v>1899</v>
      </c>
      <c r="K450" t="str">
        <f t="shared" si="66"/>
        <v>12</v>
      </c>
      <c r="L450" t="str">
        <f t="shared" si="67"/>
        <v>31</v>
      </c>
      <c r="M450" t="str">
        <f t="shared" si="68"/>
        <v>%1899-31-31%^^xsd:date</v>
      </c>
      <c r="N450" t="str">
        <f t="shared" si="69"/>
        <v>:1422 a crs:CommonwealthOrganisation ; schema:name %Treasury, British New Guinea% ; schema:startDate %1890-01-01%^^xsd:date ; schema:endDate %1899-31-31%^^xsd:date ; time:hasTime [ time:hasBeginning [ time:inXSDDate %1890-01-01%^^xsd:date ]  ] .</v>
      </c>
    </row>
    <row r="451" spans="1:14" x14ac:dyDescent="0.15">
      <c r="A451" s="1" t="s">
        <v>907</v>
      </c>
      <c r="B451" s="1" t="s">
        <v>908</v>
      </c>
      <c r="C451" s="1">
        <v>19010101</v>
      </c>
      <c r="D451" s="1">
        <v>19081231</v>
      </c>
      <c r="E451" t="str">
        <f t="shared" ref="E451:E514" si="70">TEXT(SUBSTITUTE(A451, "CA ", ""), "0000")</f>
        <v>1423</v>
      </c>
      <c r="F451" t="str">
        <f t="shared" ref="F451:F514" si="71">LEFT(C451,4)</f>
        <v>1901</v>
      </c>
      <c r="G451" t="str">
        <f t="shared" ref="G451:G514" si="72">MID(C451,5,2)</f>
        <v>01</v>
      </c>
      <c r="H451" t="str">
        <f t="shared" ref="H451:H514" si="73">RIGHT(C451,2)</f>
        <v>01</v>
      </c>
      <c r="I451" t="str">
        <f t="shared" ref="I451:I514" si="74">IF(AND(G451+0&gt;=1,G451+0&lt;=12),CONCATENATE("%",F451,"-",G451,"-",H451,"%^^xsd:date"),CONCATENATE("%",F451,"%^^xsd:gYear"))</f>
        <v>%1901-01-01%^^xsd:date</v>
      </c>
      <c r="J451" t="str">
        <f t="shared" ref="J451:J514" si="75">LEFT(D451,4)</f>
        <v>1908</v>
      </c>
      <c r="K451" t="str">
        <f t="shared" ref="K451:K514" si="76">MID(D451,5,2)</f>
        <v>12</v>
      </c>
      <c r="L451" t="str">
        <f t="shared" ref="L451:L514" si="77">RIGHT(D451,2)</f>
        <v>31</v>
      </c>
      <c r="M451" t="str">
        <f t="shared" ref="M451:M514" si="78">IFERROR(IF(AND(K451+0&gt;=1,K451+0&lt;=12),CONCATENATE("%",J451,"-",L451,"-",L451,"%^^xsd:date"),CONCATENATE("%",J451,"%^^xsd:gYear")),"")</f>
        <v>%1908-31-31%^^xsd:date</v>
      </c>
      <c r="N451" t="str">
        <f t="shared" ref="N451:N514" si="79">CONCATENATE(":",E451," a crs:CommonwealthOrganisation ; schema:name %",B451,"% ; schema:startDate ",I451, IF(M451="","",CONCATENATE(" ; schema:endDate ",M451)), " ; time:hasTime [ time:hasBeginning [ time:inXSDDate ", I451, " ] ", IF(O451="","",CONCATENATE(" ; time:hasEnd [ time:inXSDDate ",O451, " ] ")), " ] .")</f>
        <v>:1423 a crs:CommonwealthOrganisation ; schema:name %Treasury and Postal Department, British New Guinea% ; schema:startDate %1901-01-01%^^xsd:date ; schema:endDate %1908-31-31%^^xsd:date ; time:hasTime [ time:hasBeginning [ time:inXSDDate %1901-01-01%^^xsd:date ]  ] .</v>
      </c>
    </row>
    <row r="452" spans="1:14" x14ac:dyDescent="0.15">
      <c r="A452" s="1" t="s">
        <v>909</v>
      </c>
      <c r="B452" s="1" t="s">
        <v>910</v>
      </c>
      <c r="C452" s="1">
        <v>19080101</v>
      </c>
      <c r="D452" s="1">
        <v>19421231</v>
      </c>
      <c r="E452" t="str">
        <f t="shared" si="70"/>
        <v>1424</v>
      </c>
      <c r="F452" t="str">
        <f t="shared" si="71"/>
        <v>1908</v>
      </c>
      <c r="G452" t="str">
        <f t="shared" si="72"/>
        <v>01</v>
      </c>
      <c r="H452" t="str">
        <f t="shared" si="73"/>
        <v>01</v>
      </c>
      <c r="I452" t="str">
        <f t="shared" si="74"/>
        <v>%1908-01-01%^^xsd:date</v>
      </c>
      <c r="J452" t="str">
        <f t="shared" si="75"/>
        <v>1942</v>
      </c>
      <c r="K452" t="str">
        <f t="shared" si="76"/>
        <v>12</v>
      </c>
      <c r="L452" t="str">
        <f t="shared" si="77"/>
        <v>31</v>
      </c>
      <c r="M452" t="str">
        <f t="shared" si="78"/>
        <v>%1942-31-31%^^xsd:date</v>
      </c>
      <c r="N452" t="str">
        <f t="shared" si="79"/>
        <v>:1424 a crs:CommonwealthOrganisation ; schema:name %Department of the Treasurer (also known as Treasury and Postal Department, then c.1909-1923 Treasury Customs and Postal Department)% ; schema:startDate %1908-01-01%^^xsd:date ; schema:endDate %1942-31-31%^^xsd:date ; time:hasTime [ time:hasBeginning [ time:inXSDDate %1908-01-01%^^xsd:date ]  ] .</v>
      </c>
    </row>
    <row r="453" spans="1:14" x14ac:dyDescent="0.15">
      <c r="A453" s="1" t="s">
        <v>911</v>
      </c>
      <c r="B453" s="1" t="s">
        <v>912</v>
      </c>
      <c r="C453" s="1">
        <v>18990101</v>
      </c>
      <c r="D453" s="1">
        <v>19011231</v>
      </c>
      <c r="E453" t="str">
        <f t="shared" si="70"/>
        <v>1425</v>
      </c>
      <c r="F453" t="str">
        <f t="shared" si="71"/>
        <v>1899</v>
      </c>
      <c r="G453" t="str">
        <f t="shared" si="72"/>
        <v>01</v>
      </c>
      <c r="H453" t="str">
        <f t="shared" si="73"/>
        <v>01</v>
      </c>
      <c r="I453" t="str">
        <f t="shared" si="74"/>
        <v>%1899-01-01%^^xsd:date</v>
      </c>
      <c r="J453" t="str">
        <f t="shared" si="75"/>
        <v>1901</v>
      </c>
      <c r="K453" t="str">
        <f t="shared" si="76"/>
        <v>12</v>
      </c>
      <c r="L453" t="str">
        <f t="shared" si="77"/>
        <v>31</v>
      </c>
      <c r="M453" t="str">
        <f t="shared" si="78"/>
        <v>%1901-31-31%^^xsd:date</v>
      </c>
      <c r="N453" t="str">
        <f t="shared" si="79"/>
        <v>:1425 a crs:CommonwealthOrganisation ; schema:name %Lands and Survey Department (also known as Government Survey Office, 1899-1900)% ; schema:startDate %1899-01-01%^^xsd:date ; schema:endDate %1901-31-31%^^xsd:date ; time:hasTime [ time:hasBeginning [ time:inXSDDate %1899-01-01%^^xsd:date ]  ] .</v>
      </c>
    </row>
    <row r="454" spans="1:14" x14ac:dyDescent="0.15">
      <c r="A454" s="1" t="s">
        <v>913</v>
      </c>
      <c r="B454" s="1" t="s">
        <v>914</v>
      </c>
      <c r="C454" s="1">
        <v>19010101</v>
      </c>
      <c r="D454" s="1">
        <v>19051231</v>
      </c>
      <c r="E454" t="str">
        <f t="shared" si="70"/>
        <v>1426</v>
      </c>
      <c r="F454" t="str">
        <f t="shared" si="71"/>
        <v>1901</v>
      </c>
      <c r="G454" t="str">
        <f t="shared" si="72"/>
        <v>01</v>
      </c>
      <c r="H454" t="str">
        <f t="shared" si="73"/>
        <v>01</v>
      </c>
      <c r="I454" t="str">
        <f t="shared" si="74"/>
        <v>%1901-01-01%^^xsd:date</v>
      </c>
      <c r="J454" t="str">
        <f t="shared" si="75"/>
        <v>1905</v>
      </c>
      <c r="K454" t="str">
        <f t="shared" si="76"/>
        <v>12</v>
      </c>
      <c r="L454" t="str">
        <f t="shared" si="77"/>
        <v>31</v>
      </c>
      <c r="M454" t="str">
        <f t="shared" si="78"/>
        <v>%1905-31-31%^^xsd:date</v>
      </c>
      <c r="N454" t="str">
        <f t="shared" si="79"/>
        <v>:1426 a crs:CommonwealthOrganisation ; schema:name %Lands, Surveys and Works Department% ; schema:startDate %1901-01-01%^^xsd:date ; schema:endDate %1905-31-31%^^xsd:date ; time:hasTime [ time:hasBeginning [ time:inXSDDate %1901-01-01%^^xsd:date ]  ] .</v>
      </c>
    </row>
    <row r="455" spans="1:14" x14ac:dyDescent="0.15">
      <c r="A455" s="1" t="s">
        <v>915</v>
      </c>
      <c r="B455" s="1" t="s">
        <v>916</v>
      </c>
      <c r="C455" s="1">
        <v>19050101</v>
      </c>
      <c r="D455" s="1">
        <v>19071231</v>
      </c>
      <c r="E455" t="str">
        <f t="shared" si="70"/>
        <v>1427</v>
      </c>
      <c r="F455" t="str">
        <f t="shared" si="71"/>
        <v>1905</v>
      </c>
      <c r="G455" t="str">
        <f t="shared" si="72"/>
        <v>01</v>
      </c>
      <c r="H455" t="str">
        <f t="shared" si="73"/>
        <v>01</v>
      </c>
      <c r="I455" t="str">
        <f t="shared" si="74"/>
        <v>%1905-01-01%^^xsd:date</v>
      </c>
      <c r="J455" t="str">
        <f t="shared" si="75"/>
        <v>1907</v>
      </c>
      <c r="K455" t="str">
        <f t="shared" si="76"/>
        <v>12</v>
      </c>
      <c r="L455" t="str">
        <f t="shared" si="77"/>
        <v>31</v>
      </c>
      <c r="M455" t="str">
        <f t="shared" si="78"/>
        <v>%1907-31-31%^^xsd:date</v>
      </c>
      <c r="N455" t="str">
        <f t="shared" si="79"/>
        <v>:1427 a crs:CommonwealthOrganisation ; schema:name %Lands and Mines Department (also known as Department of Lands, Mines and Titles and as Lands, Survey and Mines Department)% ; schema:startDate %1905-01-01%^^xsd:date ; schema:endDate %1907-31-31%^^xsd:date ; time:hasTime [ time:hasBeginning [ time:inXSDDate %1905-01-01%^^xsd:date ]  ] .</v>
      </c>
    </row>
    <row r="456" spans="1:14" x14ac:dyDescent="0.15">
      <c r="A456" s="1" t="s">
        <v>917</v>
      </c>
      <c r="B456" s="1" t="s">
        <v>918</v>
      </c>
      <c r="C456" s="1">
        <v>19070101</v>
      </c>
      <c r="D456" s="1">
        <v>19081231</v>
      </c>
      <c r="E456" t="str">
        <f t="shared" si="70"/>
        <v>1428</v>
      </c>
      <c r="F456" t="str">
        <f t="shared" si="71"/>
        <v>1907</v>
      </c>
      <c r="G456" t="str">
        <f t="shared" si="72"/>
        <v>01</v>
      </c>
      <c r="H456" t="str">
        <f t="shared" si="73"/>
        <v>01</v>
      </c>
      <c r="I456" t="str">
        <f t="shared" si="74"/>
        <v>%1907-01-01%^^xsd:date</v>
      </c>
      <c r="J456" t="str">
        <f t="shared" si="75"/>
        <v>1908</v>
      </c>
      <c r="K456" t="str">
        <f t="shared" si="76"/>
        <v>12</v>
      </c>
      <c r="L456" t="str">
        <f t="shared" si="77"/>
        <v>31</v>
      </c>
      <c r="M456" t="str">
        <f t="shared" si="78"/>
        <v>%1908-31-31%^^xsd:date</v>
      </c>
      <c r="N456" t="str">
        <f t="shared" si="79"/>
        <v>:1428 a crs:CommonwealthOrganisation ; schema:name %Commissioner of Lands, Director of Mines, Agriculture and Public Works (known as the Lands, Mines and Works Department)% ; schema:startDate %1907-01-01%^^xsd:date ; schema:endDate %1908-31-31%^^xsd:date ; time:hasTime [ time:hasBeginning [ time:inXSDDate %1907-01-01%^^xsd:date ]  ] .</v>
      </c>
    </row>
    <row r="457" spans="1:14" x14ac:dyDescent="0.15">
      <c r="A457" s="1" t="s">
        <v>919</v>
      </c>
      <c r="B457" s="1" t="s">
        <v>920</v>
      </c>
      <c r="C457" s="1">
        <v>19090101</v>
      </c>
      <c r="D457" s="1">
        <v>19101231</v>
      </c>
      <c r="E457" t="str">
        <f t="shared" si="70"/>
        <v>1429</v>
      </c>
      <c r="F457" t="str">
        <f t="shared" si="71"/>
        <v>1909</v>
      </c>
      <c r="G457" t="str">
        <f t="shared" si="72"/>
        <v>01</v>
      </c>
      <c r="H457" t="str">
        <f t="shared" si="73"/>
        <v>01</v>
      </c>
      <c r="I457" t="str">
        <f t="shared" si="74"/>
        <v>%1909-01-01%^^xsd:date</v>
      </c>
      <c r="J457" t="str">
        <f t="shared" si="75"/>
        <v>1910</v>
      </c>
      <c r="K457" t="str">
        <f t="shared" si="76"/>
        <v>12</v>
      </c>
      <c r="L457" t="str">
        <f t="shared" si="77"/>
        <v>31</v>
      </c>
      <c r="M457" t="str">
        <f t="shared" si="78"/>
        <v>%1910-31-31%^^xsd:date</v>
      </c>
      <c r="N457" t="str">
        <f t="shared" si="79"/>
        <v>:1429 a crs:CommonwealthOrganisation ; schema:name %Department of the Commissioner for Lands, Mines and Surveys and the Director of Agriculture and Public Works% ; schema:startDate %1909-01-01%^^xsd:date ; schema:endDate %1910-31-31%^^xsd:date ; time:hasTime [ time:hasBeginning [ time:inXSDDate %1909-01-01%^^xsd:date ]  ] .</v>
      </c>
    </row>
    <row r="458" spans="1:14" x14ac:dyDescent="0.15">
      <c r="A458" s="1" t="s">
        <v>921</v>
      </c>
      <c r="B458" s="1" t="s">
        <v>922</v>
      </c>
      <c r="C458" s="1">
        <v>19420211</v>
      </c>
      <c r="D458" s="1">
        <v>19461231</v>
      </c>
      <c r="E458" t="str">
        <f t="shared" si="70"/>
        <v>0143</v>
      </c>
      <c r="F458" t="str">
        <f t="shared" si="71"/>
        <v>1942</v>
      </c>
      <c r="G458" t="str">
        <f t="shared" si="72"/>
        <v>02</v>
      </c>
      <c r="H458" t="str">
        <f t="shared" si="73"/>
        <v>11</v>
      </c>
      <c r="I458" t="str">
        <f t="shared" si="74"/>
        <v>%1942-02-11%^^xsd:date</v>
      </c>
      <c r="J458" t="str">
        <f t="shared" si="75"/>
        <v>1946</v>
      </c>
      <c r="K458" t="str">
        <f t="shared" si="76"/>
        <v>12</v>
      </c>
      <c r="L458" t="str">
        <f t="shared" si="77"/>
        <v>31</v>
      </c>
      <c r="M458" t="str">
        <f t="shared" si="78"/>
        <v>%1946-31-31%^^xsd:date</v>
      </c>
      <c r="N458" t="str">
        <f t="shared" si="79"/>
        <v>:0143 a crs:CommonwealthOrganisation ; schema:name %Commonwealth Alien Doctors Board% ; schema:startDate %1942-02-11%^^xsd:date ; schema:endDate %1946-31-31%^^xsd:date ; time:hasTime [ time:hasBeginning [ time:inXSDDate %1942-02-11%^^xsd:date ]  ] .</v>
      </c>
    </row>
    <row r="459" spans="1:14" x14ac:dyDescent="0.15">
      <c r="A459" s="1" t="s">
        <v>923</v>
      </c>
      <c r="B459" s="1" t="s">
        <v>924</v>
      </c>
      <c r="C459" s="1">
        <v>19100101</v>
      </c>
      <c r="D459" s="1">
        <v>19261231</v>
      </c>
      <c r="E459" t="str">
        <f t="shared" si="70"/>
        <v>1430</v>
      </c>
      <c r="F459" t="str">
        <f t="shared" si="71"/>
        <v>1910</v>
      </c>
      <c r="G459" t="str">
        <f t="shared" si="72"/>
        <v>01</v>
      </c>
      <c r="H459" t="str">
        <f t="shared" si="73"/>
        <v>01</v>
      </c>
      <c r="I459" t="str">
        <f t="shared" si="74"/>
        <v>%1910-01-01%^^xsd:date</v>
      </c>
      <c r="J459" t="str">
        <f t="shared" si="75"/>
        <v>1926</v>
      </c>
      <c r="K459" t="str">
        <f t="shared" si="76"/>
        <v>12</v>
      </c>
      <c r="L459" t="str">
        <f t="shared" si="77"/>
        <v>31</v>
      </c>
      <c r="M459" t="str">
        <f t="shared" si="78"/>
        <v>%1926-31-31%^^xsd:date</v>
      </c>
      <c r="N459" t="str">
        <f t="shared" si="79"/>
        <v>:1430 a crs:CommonwealthOrganisation ; schema:name %Department of the Commissioner for Lands and Surveys and Director of Mines and Agriculture (known as Department of Lands, Surveys, Mines and Agriculture)% ; schema:startDate %1910-01-01%^^xsd:date ; schema:endDate %1926-31-31%^^xsd:date ; time:hasTime [ time:hasBeginning [ time:inXSDDate %1910-01-01%^^xsd:date ]  ] .</v>
      </c>
    </row>
    <row r="460" spans="1:14" x14ac:dyDescent="0.15">
      <c r="A460" s="1" t="s">
        <v>925</v>
      </c>
      <c r="B460" s="1" t="s">
        <v>926</v>
      </c>
      <c r="C460" s="1">
        <v>19260101</v>
      </c>
      <c r="D460" s="1">
        <v>19321231</v>
      </c>
      <c r="E460" t="str">
        <f t="shared" si="70"/>
        <v>1431</v>
      </c>
      <c r="F460" t="str">
        <f t="shared" si="71"/>
        <v>1926</v>
      </c>
      <c r="G460" t="str">
        <f t="shared" si="72"/>
        <v>01</v>
      </c>
      <c r="H460" t="str">
        <f t="shared" si="73"/>
        <v>01</v>
      </c>
      <c r="I460" t="str">
        <f t="shared" si="74"/>
        <v>%1926-01-01%^^xsd:date</v>
      </c>
      <c r="J460" t="str">
        <f t="shared" si="75"/>
        <v>1932</v>
      </c>
      <c r="K460" t="str">
        <f t="shared" si="76"/>
        <v>12</v>
      </c>
      <c r="L460" t="str">
        <f t="shared" si="77"/>
        <v>31</v>
      </c>
      <c r="M460" t="str">
        <f t="shared" si="78"/>
        <v>%1932-31-31%^^xsd:date</v>
      </c>
      <c r="N460" t="str">
        <f t="shared" si="79"/>
        <v>:1431 a crs:CommonwealthOrganisation ; schema:name %Department of the Commissioner for Lands [I]% ; schema:startDate %1926-01-01%^^xsd:date ; schema:endDate %1932-31-31%^^xsd:date ; time:hasTime [ time:hasBeginning [ time:inXSDDate %1926-01-01%^^xsd:date ]  ] .</v>
      </c>
    </row>
    <row r="461" spans="1:14" x14ac:dyDescent="0.15">
      <c r="A461" s="1" t="s">
        <v>927</v>
      </c>
      <c r="B461" s="1" t="s">
        <v>928</v>
      </c>
      <c r="C461" s="1">
        <v>19320101</v>
      </c>
      <c r="D461" s="1">
        <v>19351231</v>
      </c>
      <c r="E461" t="str">
        <f t="shared" si="70"/>
        <v>1432</v>
      </c>
      <c r="F461" t="str">
        <f t="shared" si="71"/>
        <v>1932</v>
      </c>
      <c r="G461" t="str">
        <f t="shared" si="72"/>
        <v>01</v>
      </c>
      <c r="H461" t="str">
        <f t="shared" si="73"/>
        <v>01</v>
      </c>
      <c r="I461" t="str">
        <f t="shared" si="74"/>
        <v>%1932-01-01%^^xsd:date</v>
      </c>
      <c r="J461" t="str">
        <f t="shared" si="75"/>
        <v>1935</v>
      </c>
      <c r="K461" t="str">
        <f t="shared" si="76"/>
        <v>12</v>
      </c>
      <c r="L461" t="str">
        <f t="shared" si="77"/>
        <v>31</v>
      </c>
      <c r="M461" t="str">
        <f t="shared" si="78"/>
        <v>%1935-31-31%^^xsd:date</v>
      </c>
      <c r="N461" t="str">
        <f t="shared" si="79"/>
        <v>:1432 a crs:CommonwealthOrganisation ; schema:name %Department of Lands and Surveys% ; schema:startDate %1932-01-01%^^xsd:date ; schema:endDate %1935-31-31%^^xsd:date ; time:hasTime [ time:hasBeginning [ time:inXSDDate %1932-01-01%^^xsd:date ]  ] .</v>
      </c>
    </row>
    <row r="462" spans="1:14" x14ac:dyDescent="0.15">
      <c r="A462" s="1" t="s">
        <v>929</v>
      </c>
      <c r="B462" s="1" t="s">
        <v>930</v>
      </c>
      <c r="C462" s="1">
        <v>19320101</v>
      </c>
      <c r="D462" s="1">
        <v>19351231</v>
      </c>
      <c r="E462" t="str">
        <f t="shared" si="70"/>
        <v>1433</v>
      </c>
      <c r="F462" t="str">
        <f t="shared" si="71"/>
        <v>1932</v>
      </c>
      <c r="G462" t="str">
        <f t="shared" si="72"/>
        <v>01</v>
      </c>
      <c r="H462" t="str">
        <f t="shared" si="73"/>
        <v>01</v>
      </c>
      <c r="I462" t="str">
        <f t="shared" si="74"/>
        <v>%1932-01-01%^^xsd:date</v>
      </c>
      <c r="J462" t="str">
        <f t="shared" si="75"/>
        <v>1935</v>
      </c>
      <c r="K462" t="str">
        <f t="shared" si="76"/>
        <v>12</v>
      </c>
      <c r="L462" t="str">
        <f t="shared" si="77"/>
        <v>31</v>
      </c>
      <c r="M462" t="str">
        <f t="shared" si="78"/>
        <v>%1935-31-31%^^xsd:date</v>
      </c>
      <c r="N462" t="str">
        <f t="shared" si="79"/>
        <v>:1433 a crs:CommonwealthOrganisation ; schema:name %Papuan Department of Mines and Agriculture% ; schema:startDate %1932-01-01%^^xsd:date ; schema:endDate %1935-31-31%^^xsd:date ; time:hasTime [ time:hasBeginning [ time:inXSDDate %1932-01-01%^^xsd:date ]  ] .</v>
      </c>
    </row>
    <row r="463" spans="1:14" x14ac:dyDescent="0.15">
      <c r="A463" s="1" t="s">
        <v>931</v>
      </c>
      <c r="B463" s="1" t="s">
        <v>932</v>
      </c>
      <c r="C463" s="1">
        <v>19350101</v>
      </c>
      <c r="D463" s="1">
        <v>19361231</v>
      </c>
      <c r="E463" t="str">
        <f t="shared" si="70"/>
        <v>1434</v>
      </c>
      <c r="F463" t="str">
        <f t="shared" si="71"/>
        <v>1935</v>
      </c>
      <c r="G463" t="str">
        <f t="shared" si="72"/>
        <v>01</v>
      </c>
      <c r="H463" t="str">
        <f t="shared" si="73"/>
        <v>01</v>
      </c>
      <c r="I463" t="str">
        <f t="shared" si="74"/>
        <v>%1935-01-01%^^xsd:date</v>
      </c>
      <c r="J463" t="str">
        <f t="shared" si="75"/>
        <v>1936</v>
      </c>
      <c r="K463" t="str">
        <f t="shared" si="76"/>
        <v>12</v>
      </c>
      <c r="L463" t="str">
        <f t="shared" si="77"/>
        <v>31</v>
      </c>
      <c r="M463" t="str">
        <f t="shared" si="78"/>
        <v>%1936-31-31%^^xsd:date</v>
      </c>
      <c r="N463" t="str">
        <f t="shared" si="79"/>
        <v>:1434 a crs:CommonwealthOrganisation ; schema:name %Department of Lands, Surveys and Agriculture% ; schema:startDate %1935-01-01%^^xsd:date ; schema:endDate %1936-31-31%^^xsd:date ; time:hasTime [ time:hasBeginning [ time:inXSDDate %1935-01-01%^^xsd:date ]  ] .</v>
      </c>
    </row>
    <row r="464" spans="1:14" x14ac:dyDescent="0.15">
      <c r="A464" s="1" t="s">
        <v>933</v>
      </c>
      <c r="B464" s="1" t="s">
        <v>934</v>
      </c>
      <c r="C464" s="1">
        <v>19350101</v>
      </c>
      <c r="D464" s="1">
        <v>19361231</v>
      </c>
      <c r="E464" t="str">
        <f t="shared" si="70"/>
        <v>1435</v>
      </c>
      <c r="F464" t="str">
        <f t="shared" si="71"/>
        <v>1935</v>
      </c>
      <c r="G464" t="str">
        <f t="shared" si="72"/>
        <v>01</v>
      </c>
      <c r="H464" t="str">
        <f t="shared" si="73"/>
        <v>01</v>
      </c>
      <c r="I464" t="str">
        <f t="shared" si="74"/>
        <v>%1935-01-01%^^xsd:date</v>
      </c>
      <c r="J464" t="str">
        <f t="shared" si="75"/>
        <v>1936</v>
      </c>
      <c r="K464" t="str">
        <f t="shared" si="76"/>
        <v>12</v>
      </c>
      <c r="L464" t="str">
        <f t="shared" si="77"/>
        <v>31</v>
      </c>
      <c r="M464" t="str">
        <f t="shared" si="78"/>
        <v>%1936-31-31%^^xsd:date</v>
      </c>
      <c r="N464" t="str">
        <f t="shared" si="79"/>
        <v>:1435 a crs:CommonwealthOrganisation ; schema:name %Papuan Department of Mines% ; schema:startDate %1935-01-01%^^xsd:date ; schema:endDate %1936-31-31%^^xsd:date ; time:hasTime [ time:hasBeginning [ time:inXSDDate %1935-01-01%^^xsd:date ]  ] .</v>
      </c>
    </row>
    <row r="465" spans="1:14" x14ac:dyDescent="0.15">
      <c r="A465" s="1" t="s">
        <v>935</v>
      </c>
      <c r="B465" s="1" t="s">
        <v>936</v>
      </c>
      <c r="C465" s="1">
        <v>19360101</v>
      </c>
      <c r="D465" s="1">
        <v>19421231</v>
      </c>
      <c r="E465" t="str">
        <f t="shared" si="70"/>
        <v>1436</v>
      </c>
      <c r="F465" t="str">
        <f t="shared" si="71"/>
        <v>1936</v>
      </c>
      <c r="G465" t="str">
        <f t="shared" si="72"/>
        <v>01</v>
      </c>
      <c r="H465" t="str">
        <f t="shared" si="73"/>
        <v>01</v>
      </c>
      <c r="I465" t="str">
        <f t="shared" si="74"/>
        <v>%1936-01-01%^^xsd:date</v>
      </c>
      <c r="J465" t="str">
        <f t="shared" si="75"/>
        <v>1942</v>
      </c>
      <c r="K465" t="str">
        <f t="shared" si="76"/>
        <v>12</v>
      </c>
      <c r="L465" t="str">
        <f t="shared" si="77"/>
        <v>31</v>
      </c>
      <c r="M465" t="str">
        <f t="shared" si="78"/>
        <v>%1942-31-31%^^xsd:date</v>
      </c>
      <c r="N465" t="str">
        <f t="shared" si="79"/>
        <v>:1436 a crs:CommonwealthOrganisation ; schema:name %Department of the Commissioner for Lands [II]% ; schema:startDate %1936-01-01%^^xsd:date ; schema:endDate %1942-31-31%^^xsd:date ; time:hasTime [ time:hasBeginning [ time:inXSDDate %1936-01-01%^^xsd:date ]  ] .</v>
      </c>
    </row>
    <row r="466" spans="1:14" x14ac:dyDescent="0.15">
      <c r="A466" s="1" t="s">
        <v>937</v>
      </c>
      <c r="B466" s="1" t="s">
        <v>938</v>
      </c>
      <c r="C466" s="1">
        <v>19060101</v>
      </c>
      <c r="D466" s="1">
        <v>19421231</v>
      </c>
      <c r="E466" t="str">
        <f t="shared" si="70"/>
        <v>1437</v>
      </c>
      <c r="F466" t="str">
        <f t="shared" si="71"/>
        <v>1906</v>
      </c>
      <c r="G466" t="str">
        <f t="shared" si="72"/>
        <v>01</v>
      </c>
      <c r="H466" t="str">
        <f t="shared" si="73"/>
        <v>01</v>
      </c>
      <c r="I466" t="str">
        <f t="shared" si="74"/>
        <v>%1906-01-01%^^xsd:date</v>
      </c>
      <c r="J466" t="str">
        <f t="shared" si="75"/>
        <v>1942</v>
      </c>
      <c r="K466" t="str">
        <f t="shared" si="76"/>
        <v>12</v>
      </c>
      <c r="L466" t="str">
        <f t="shared" si="77"/>
        <v>31</v>
      </c>
      <c r="M466" t="str">
        <f t="shared" si="78"/>
        <v>%1942-31-31%^^xsd:date</v>
      </c>
      <c r="N466" t="str">
        <f t="shared" si="79"/>
        <v>:1437 a crs:CommonwealthOrganisation ; schema:name %Land Board, Territory of Papua% ; schema:startDate %1906-01-01%^^xsd:date ; schema:endDate %1942-31-31%^^xsd:date ; time:hasTime [ time:hasBeginning [ time:inXSDDate %1906-01-01%^^xsd:date ]  ] .</v>
      </c>
    </row>
    <row r="467" spans="1:14" x14ac:dyDescent="0.15">
      <c r="A467" s="1" t="s">
        <v>939</v>
      </c>
      <c r="B467" s="1" t="s">
        <v>940</v>
      </c>
      <c r="C467" s="1">
        <v>19100101</v>
      </c>
      <c r="D467" s="1">
        <v>19421231</v>
      </c>
      <c r="E467" t="str">
        <f t="shared" si="70"/>
        <v>1438</v>
      </c>
      <c r="F467" t="str">
        <f t="shared" si="71"/>
        <v>1910</v>
      </c>
      <c r="G467" t="str">
        <f t="shared" si="72"/>
        <v>01</v>
      </c>
      <c r="H467" t="str">
        <f t="shared" si="73"/>
        <v>01</v>
      </c>
      <c r="I467" t="str">
        <f t="shared" si="74"/>
        <v>%1910-01-01%^^xsd:date</v>
      </c>
      <c r="J467" t="str">
        <f t="shared" si="75"/>
        <v>1942</v>
      </c>
      <c r="K467" t="str">
        <f t="shared" si="76"/>
        <v>12</v>
      </c>
      <c r="L467" t="str">
        <f t="shared" si="77"/>
        <v>31</v>
      </c>
      <c r="M467" t="str">
        <f t="shared" si="78"/>
        <v>%1942-31-31%^^xsd:date</v>
      </c>
      <c r="N467" t="str">
        <f t="shared" si="79"/>
        <v>:1438 a crs:CommonwealthOrganisation ; schema:name %Department of Public Works [II]% ; schema:startDate %1910-01-01%^^xsd:date ; schema:endDate %1942-31-31%^^xsd:date ; time:hasTime [ time:hasBeginning [ time:inXSDDate %1910-01-01%^^xsd:date ]  ] .</v>
      </c>
    </row>
    <row r="468" spans="1:14" x14ac:dyDescent="0.15">
      <c r="A468" s="1" t="s">
        <v>941</v>
      </c>
      <c r="B468" s="1" t="s">
        <v>942</v>
      </c>
      <c r="C468" s="1">
        <v>19160505</v>
      </c>
      <c r="D468" s="1">
        <v>19180408</v>
      </c>
      <c r="E468" t="str">
        <f t="shared" si="70"/>
        <v>1439</v>
      </c>
      <c r="F468" t="str">
        <f t="shared" si="71"/>
        <v>1916</v>
      </c>
      <c r="G468" t="str">
        <f t="shared" si="72"/>
        <v>05</v>
      </c>
      <c r="H468" t="str">
        <f t="shared" si="73"/>
        <v>05</v>
      </c>
      <c r="I468" t="str">
        <f t="shared" si="74"/>
        <v>%1916-05-05%^^xsd:date</v>
      </c>
      <c r="J468" t="str">
        <f t="shared" si="75"/>
        <v>1918</v>
      </c>
      <c r="K468" t="str">
        <f t="shared" si="76"/>
        <v>04</v>
      </c>
      <c r="L468" t="str">
        <f t="shared" si="77"/>
        <v>08</v>
      </c>
      <c r="M468" t="str">
        <f t="shared" si="78"/>
        <v>%1918-08-08%^^xsd:date</v>
      </c>
      <c r="N468" t="str">
        <f t="shared" si="79"/>
        <v>:1439 a crs:CommonwealthOrganisation ; schema:name %Australian Soldiers' Repatriation Fund% ; schema:startDate %1916-05-05%^^xsd:date ; schema:endDate %1918-08-08%^^xsd:date ; time:hasTime [ time:hasBeginning [ time:inXSDDate %1916-05-05%^^xsd:date ]  ] .</v>
      </c>
    </row>
    <row r="469" spans="1:14" x14ac:dyDescent="0.15">
      <c r="A469" s="1" t="s">
        <v>943</v>
      </c>
      <c r="B469" s="1" t="s">
        <v>944</v>
      </c>
      <c r="C469" s="1">
        <v>19290102</v>
      </c>
      <c r="D469" s="1">
        <v>19880411</v>
      </c>
      <c r="E469" t="str">
        <f t="shared" si="70"/>
        <v>0144</v>
      </c>
      <c r="F469" t="str">
        <f t="shared" si="71"/>
        <v>1929</v>
      </c>
      <c r="G469" t="str">
        <f t="shared" si="72"/>
        <v>01</v>
      </c>
      <c r="H469" t="str">
        <f t="shared" si="73"/>
        <v>02</v>
      </c>
      <c r="I469" t="str">
        <f t="shared" si="74"/>
        <v>%1929-01-02%^^xsd:date</v>
      </c>
      <c r="J469" t="str">
        <f t="shared" si="75"/>
        <v>1988</v>
      </c>
      <c r="K469" t="str">
        <f t="shared" si="76"/>
        <v>04</v>
      </c>
      <c r="L469" t="str">
        <f t="shared" si="77"/>
        <v>11</v>
      </c>
      <c r="M469" t="str">
        <f t="shared" si="78"/>
        <v>%1988-11-11%^^xsd:date</v>
      </c>
      <c r="N469" t="str">
        <f t="shared" si="79"/>
        <v>:0144 a crs:CommonwealthOrganisation ; schema:name %Commonwealth Film Censorship Board [II]% ; schema:startDate %1929-01-02%^^xsd:date ; schema:endDate %1988-11-11%^^xsd:date ; time:hasTime [ time:hasBeginning [ time:inXSDDate %1929-01-02%^^xsd:date ]  ] .</v>
      </c>
    </row>
    <row r="470" spans="1:14" x14ac:dyDescent="0.15">
      <c r="A470" s="1" t="s">
        <v>945</v>
      </c>
      <c r="B470" s="1" t="s">
        <v>946</v>
      </c>
      <c r="C470" s="1">
        <v>18880101</v>
      </c>
      <c r="D470" s="1">
        <v>19401231</v>
      </c>
      <c r="E470" t="str">
        <f t="shared" si="70"/>
        <v>1440</v>
      </c>
      <c r="F470" t="str">
        <f t="shared" si="71"/>
        <v>1888</v>
      </c>
      <c r="G470" t="str">
        <f t="shared" si="72"/>
        <v>01</v>
      </c>
      <c r="H470" t="str">
        <f t="shared" si="73"/>
        <v>01</v>
      </c>
      <c r="I470" t="str">
        <f t="shared" si="74"/>
        <v>%1888-01-01%^^xsd:date</v>
      </c>
      <c r="J470" t="str">
        <f t="shared" si="75"/>
        <v>1940</v>
      </c>
      <c r="K470" t="str">
        <f t="shared" si="76"/>
        <v>12</v>
      </c>
      <c r="L470" t="str">
        <f t="shared" si="77"/>
        <v>31</v>
      </c>
      <c r="M470" t="str">
        <f t="shared" si="78"/>
        <v>%1940-31-31%^^xsd:date</v>
      </c>
      <c r="N470" t="str">
        <f t="shared" si="79"/>
        <v>:1440 a crs:CommonwealthOrganisation ; schema:name %Chief Judicial Officer and (from 1889) Central Court% ; schema:startDate %1888-01-01%^^xsd:date ; schema:endDate %1940-31-31%^^xsd:date ; time:hasTime [ time:hasBeginning [ time:inXSDDate %1888-01-01%^^xsd:date ]  ] .</v>
      </c>
    </row>
    <row r="471" spans="1:14" x14ac:dyDescent="0.15">
      <c r="A471" s="1" t="s">
        <v>947</v>
      </c>
      <c r="B471" s="1" t="s">
        <v>948</v>
      </c>
      <c r="C471" s="1">
        <v>18890911</v>
      </c>
      <c r="D471" s="1">
        <v>19421231</v>
      </c>
      <c r="E471" t="str">
        <f t="shared" si="70"/>
        <v>1441</v>
      </c>
      <c r="F471" t="str">
        <f t="shared" si="71"/>
        <v>1889</v>
      </c>
      <c r="G471" t="str">
        <f t="shared" si="72"/>
        <v>09</v>
      </c>
      <c r="H471" t="str">
        <f t="shared" si="73"/>
        <v>11</v>
      </c>
      <c r="I471" t="str">
        <f t="shared" si="74"/>
        <v>%1889-09-11%^^xsd:date</v>
      </c>
      <c r="J471" t="str">
        <f t="shared" si="75"/>
        <v>1942</v>
      </c>
      <c r="K471" t="str">
        <f t="shared" si="76"/>
        <v>12</v>
      </c>
      <c r="L471" t="str">
        <f t="shared" si="77"/>
        <v>31</v>
      </c>
      <c r="M471" t="str">
        <f t="shared" si="78"/>
        <v>%1942-31-31%^^xsd:date</v>
      </c>
      <c r="N471" t="str">
        <f t="shared" si="79"/>
        <v>:1441 a crs:CommonwealthOrganisation ; schema:name %Resident Magistrate, Western Division% ; schema:startDate %1889-09-11%^^xsd:date ; schema:endDate %1942-31-31%^^xsd:date ; time:hasTime [ time:hasBeginning [ time:inXSDDate %1889-09-11%^^xsd:date ]  ] .</v>
      </c>
    </row>
    <row r="472" spans="1:14" x14ac:dyDescent="0.15">
      <c r="A472" s="1" t="s">
        <v>949</v>
      </c>
      <c r="B472" s="1" t="s">
        <v>950</v>
      </c>
      <c r="C472" s="1">
        <v>18900101</v>
      </c>
      <c r="D472" s="1">
        <v>19421231</v>
      </c>
      <c r="E472" t="str">
        <f t="shared" si="70"/>
        <v>1442</v>
      </c>
      <c r="F472" t="str">
        <f t="shared" si="71"/>
        <v>1890</v>
      </c>
      <c r="G472" t="str">
        <f t="shared" si="72"/>
        <v>01</v>
      </c>
      <c r="H472" t="str">
        <f t="shared" si="73"/>
        <v>01</v>
      </c>
      <c r="I472" t="str">
        <f t="shared" si="74"/>
        <v>%1890-01-01%^^xsd:date</v>
      </c>
      <c r="J472" t="str">
        <f t="shared" si="75"/>
        <v>1942</v>
      </c>
      <c r="K472" t="str">
        <f t="shared" si="76"/>
        <v>12</v>
      </c>
      <c r="L472" t="str">
        <f t="shared" si="77"/>
        <v>31</v>
      </c>
      <c r="M472" t="str">
        <f t="shared" si="78"/>
        <v>%1942-31-31%^^xsd:date</v>
      </c>
      <c r="N472" t="str">
        <f t="shared" si="79"/>
        <v>:1442 a crs:CommonwealthOrganisation ; schema:name %Resident Magistrate, Central Division% ; schema:startDate %1890-01-01%^^xsd:date ; schema:endDate %1942-31-31%^^xsd:date ; time:hasTime [ time:hasBeginning [ time:inXSDDate %1890-01-01%^^xsd:date ]  ] .</v>
      </c>
    </row>
    <row r="473" spans="1:14" x14ac:dyDescent="0.15">
      <c r="A473" s="1" t="s">
        <v>951</v>
      </c>
      <c r="B473" s="1" t="s">
        <v>952</v>
      </c>
      <c r="C473" s="1">
        <v>18910101</v>
      </c>
      <c r="D473" s="1">
        <v>19411231</v>
      </c>
      <c r="E473" t="str">
        <f t="shared" si="70"/>
        <v>1443</v>
      </c>
      <c r="F473" t="str">
        <f t="shared" si="71"/>
        <v>1891</v>
      </c>
      <c r="G473" t="str">
        <f t="shared" si="72"/>
        <v>01</v>
      </c>
      <c r="H473" t="str">
        <f t="shared" si="73"/>
        <v>01</v>
      </c>
      <c r="I473" t="str">
        <f t="shared" si="74"/>
        <v>%1891-01-01%^^xsd:date</v>
      </c>
      <c r="J473" t="str">
        <f t="shared" si="75"/>
        <v>1941</v>
      </c>
      <c r="K473" t="str">
        <f t="shared" si="76"/>
        <v>12</v>
      </c>
      <c r="L473" t="str">
        <f t="shared" si="77"/>
        <v>31</v>
      </c>
      <c r="M473" t="str">
        <f t="shared" si="78"/>
        <v>%1941-31-31%^^xsd:date</v>
      </c>
      <c r="N473" t="str">
        <f t="shared" si="79"/>
        <v>:1443 a crs:CommonwealthOrganisation ; schema:name %Resident Magistrate, South Eastern Division% ; schema:startDate %1891-01-01%^^xsd:date ; schema:endDate %1941-31-31%^^xsd:date ; time:hasTime [ time:hasBeginning [ time:inXSDDate %1891-01-01%^^xsd:date ]  ] .</v>
      </c>
    </row>
    <row r="474" spans="1:14" x14ac:dyDescent="0.15">
      <c r="A474" s="1" t="s">
        <v>953</v>
      </c>
      <c r="B474" s="1" t="s">
        <v>954</v>
      </c>
      <c r="C474" s="1">
        <v>18880101</v>
      </c>
      <c r="D474" s="1">
        <v>19101231</v>
      </c>
      <c r="E474" t="str">
        <f t="shared" si="70"/>
        <v>1444</v>
      </c>
      <c r="F474" t="str">
        <f t="shared" si="71"/>
        <v>1888</v>
      </c>
      <c r="G474" t="str">
        <f t="shared" si="72"/>
        <v>01</v>
      </c>
      <c r="H474" t="str">
        <f t="shared" si="73"/>
        <v>01</v>
      </c>
      <c r="I474" t="str">
        <f t="shared" si="74"/>
        <v>%1888-01-01%^^xsd:date</v>
      </c>
      <c r="J474" t="str">
        <f t="shared" si="75"/>
        <v>1910</v>
      </c>
      <c r="K474" t="str">
        <f t="shared" si="76"/>
        <v>12</v>
      </c>
      <c r="L474" t="str">
        <f t="shared" si="77"/>
        <v>31</v>
      </c>
      <c r="M474" t="str">
        <f t="shared" si="78"/>
        <v>%1910-31-31%^^xsd:date</v>
      </c>
      <c r="N474" t="str">
        <f t="shared" si="79"/>
        <v>:1444 a crs:CommonwealthOrganisation ; schema:name %Sub-Collector of Customs, Samarai% ; schema:startDate %1888-01-01%^^xsd:date ; schema:endDate %1910-31-31%^^xsd:date ; time:hasTime [ time:hasBeginning [ time:inXSDDate %1888-01-01%^^xsd:date ]  ] .</v>
      </c>
    </row>
    <row r="475" spans="1:14" x14ac:dyDescent="0.15">
      <c r="A475" s="1" t="s">
        <v>955</v>
      </c>
      <c r="B475" s="1" t="s">
        <v>956</v>
      </c>
      <c r="C475" s="1">
        <v>19180101</v>
      </c>
      <c r="D475" s="1">
        <v>19421231</v>
      </c>
      <c r="E475" t="str">
        <f t="shared" si="70"/>
        <v>1445</v>
      </c>
      <c r="F475" t="str">
        <f t="shared" si="71"/>
        <v>1918</v>
      </c>
      <c r="G475" t="str">
        <f t="shared" si="72"/>
        <v>01</v>
      </c>
      <c r="H475" t="str">
        <f t="shared" si="73"/>
        <v>01</v>
      </c>
      <c r="I475" t="str">
        <f t="shared" si="74"/>
        <v>%1918-01-01%^^xsd:date</v>
      </c>
      <c r="J475" t="str">
        <f t="shared" si="75"/>
        <v>1942</v>
      </c>
      <c r="K475" t="str">
        <f t="shared" si="76"/>
        <v>12</v>
      </c>
      <c r="L475" t="str">
        <f t="shared" si="77"/>
        <v>31</v>
      </c>
      <c r="M475" t="str">
        <f t="shared" si="78"/>
        <v>%1942-31-31%^^xsd:date</v>
      </c>
      <c r="N475" t="str">
        <f t="shared" si="79"/>
        <v>:1445 a crs:CommonwealthOrganisation ; schema:name %Superannuation Fund Board% ; schema:startDate %1918-01-01%^^xsd:date ; schema:endDate %1942-31-31%^^xsd:date ; time:hasTime [ time:hasBeginning [ time:inXSDDate %1918-01-01%^^xsd:date ]  ] .</v>
      </c>
    </row>
    <row r="476" spans="1:14" x14ac:dyDescent="0.15">
      <c r="A476" s="1" t="s">
        <v>957</v>
      </c>
      <c r="B476" s="1" t="s">
        <v>958</v>
      </c>
      <c r="C476" s="1">
        <v>19140101</v>
      </c>
      <c r="D476" s="1">
        <v>19221231</v>
      </c>
      <c r="E476" t="str">
        <f t="shared" si="70"/>
        <v>1446</v>
      </c>
      <c r="F476" t="str">
        <f t="shared" si="71"/>
        <v>1914</v>
      </c>
      <c r="G476" t="str">
        <f t="shared" si="72"/>
        <v>01</v>
      </c>
      <c r="H476" t="str">
        <f t="shared" si="73"/>
        <v>01</v>
      </c>
      <c r="I476" t="str">
        <f t="shared" si="74"/>
        <v>%1914-01-01%^^xsd:date</v>
      </c>
      <c r="J476" t="str">
        <f t="shared" si="75"/>
        <v>1922</v>
      </c>
      <c r="K476" t="str">
        <f t="shared" si="76"/>
        <v>12</v>
      </c>
      <c r="L476" t="str">
        <f t="shared" si="77"/>
        <v>31</v>
      </c>
      <c r="M476" t="str">
        <f t="shared" si="78"/>
        <v>%1922-31-31%^^xsd:date</v>
      </c>
      <c r="N476" t="str">
        <f t="shared" si="79"/>
        <v>:1446 a crs:CommonwealthOrganisation ; schema:name %Papuan Government Agency, Sydney (Sydney Agency)% ; schema:startDate %1914-01-01%^^xsd:date ; schema:endDate %1922-31-31%^^xsd:date ; time:hasTime [ time:hasBeginning [ time:inXSDDate %1914-01-01%^^xsd:date ]  ] .</v>
      </c>
    </row>
    <row r="477" spans="1:14" x14ac:dyDescent="0.15">
      <c r="A477" s="1" t="s">
        <v>959</v>
      </c>
      <c r="B477" s="1" t="s">
        <v>960</v>
      </c>
      <c r="C477" s="1">
        <v>19230101</v>
      </c>
      <c r="D477" s="1">
        <v>19421231</v>
      </c>
      <c r="E477" t="str">
        <f t="shared" si="70"/>
        <v>1447</v>
      </c>
      <c r="F477" t="str">
        <f t="shared" si="71"/>
        <v>1923</v>
      </c>
      <c r="G477" t="str">
        <f t="shared" si="72"/>
        <v>01</v>
      </c>
      <c r="H477" t="str">
        <f t="shared" si="73"/>
        <v>01</v>
      </c>
      <c r="I477" t="str">
        <f t="shared" si="74"/>
        <v>%1923-01-01%^^xsd:date</v>
      </c>
      <c r="J477" t="str">
        <f t="shared" si="75"/>
        <v>1942</v>
      </c>
      <c r="K477" t="str">
        <f t="shared" si="76"/>
        <v>12</v>
      </c>
      <c r="L477" t="str">
        <f t="shared" si="77"/>
        <v>31</v>
      </c>
      <c r="M477" t="str">
        <f t="shared" si="78"/>
        <v>%1942-31-31%^^xsd:date</v>
      </c>
      <c r="N477" t="str">
        <f t="shared" si="79"/>
        <v>:1447 a crs:CommonwealthOrganisation ; schema:name %Audit Office, Papua (1923-1924, Local Auditor/ 1924-by 1933, Inspector/ by 1933-1942, Chief Auditor)% ; schema:startDate %1923-01-01%^^xsd:date ; schema:endDate %1942-31-31%^^xsd:date ; time:hasTime [ time:hasBeginning [ time:inXSDDate %1923-01-01%^^xsd:date ]  ] .</v>
      </c>
    </row>
    <row r="478" spans="1:14" x14ac:dyDescent="0.15">
      <c r="A478" s="1" t="s">
        <v>961</v>
      </c>
      <c r="B478" s="1" t="s">
        <v>962</v>
      </c>
      <c r="C478" s="1">
        <v>19100701</v>
      </c>
      <c r="D478" s="1">
        <v>19421231</v>
      </c>
      <c r="E478" t="str">
        <f t="shared" si="70"/>
        <v>1448</v>
      </c>
      <c r="F478" t="str">
        <f t="shared" si="71"/>
        <v>1910</v>
      </c>
      <c r="G478" t="str">
        <f t="shared" si="72"/>
        <v>07</v>
      </c>
      <c r="H478" t="str">
        <f t="shared" si="73"/>
        <v>01</v>
      </c>
      <c r="I478" t="str">
        <f t="shared" si="74"/>
        <v>%1910-07-01%^^xsd:date</v>
      </c>
      <c r="J478" t="str">
        <f t="shared" si="75"/>
        <v>1942</v>
      </c>
      <c r="K478" t="str">
        <f t="shared" si="76"/>
        <v>12</v>
      </c>
      <c r="L478" t="str">
        <f t="shared" si="77"/>
        <v>31</v>
      </c>
      <c r="M478" t="str">
        <f t="shared" si="78"/>
        <v>%1942-31-31%^^xsd:date</v>
      </c>
      <c r="N478" t="str">
        <f t="shared" si="79"/>
        <v>:1448 a crs:CommonwealthOrganisation ; schema:name %Collector of Customs, Samarai% ; schema:startDate %1910-07-01%^^xsd:date ; schema:endDate %1942-31-31%^^xsd:date ; time:hasTime [ time:hasBeginning [ time:inXSDDate %1910-07-01%^^xsd:date ]  ] .</v>
      </c>
    </row>
    <row r="479" spans="1:14" x14ac:dyDescent="0.15">
      <c r="A479" s="1" t="s">
        <v>963</v>
      </c>
      <c r="B479" s="1" t="s">
        <v>964</v>
      </c>
      <c r="C479" s="1">
        <v>18990401</v>
      </c>
      <c r="D479" s="1">
        <v>19140917</v>
      </c>
      <c r="E479" t="str">
        <f t="shared" si="70"/>
        <v>1449</v>
      </c>
      <c r="F479" t="str">
        <f t="shared" si="71"/>
        <v>1899</v>
      </c>
      <c r="G479" t="str">
        <f t="shared" si="72"/>
        <v>04</v>
      </c>
      <c r="H479" t="str">
        <f t="shared" si="73"/>
        <v>01</v>
      </c>
      <c r="I479" t="str">
        <f t="shared" si="74"/>
        <v>%1899-04-01%^^xsd:date</v>
      </c>
      <c r="J479" t="str">
        <f t="shared" si="75"/>
        <v>1914</v>
      </c>
      <c r="K479" t="str">
        <f t="shared" si="76"/>
        <v>09</v>
      </c>
      <c r="L479" t="str">
        <f t="shared" si="77"/>
        <v>17</v>
      </c>
      <c r="M479" t="str">
        <f t="shared" si="78"/>
        <v>%1914-17-17%^^xsd:date</v>
      </c>
      <c r="N479" t="str">
        <f t="shared" si="79"/>
        <v>:1449 a crs:CommonwealthOrganisation ; schema:name %Imperial Government of German New Guinea% ; schema:startDate %1899-04-01%^^xsd:date ; schema:endDate %1914-17-17%^^xsd:date ; time:hasTime [ time:hasBeginning [ time:inXSDDate %1899-04-01%^^xsd:date ]  ] .</v>
      </c>
    </row>
    <row r="480" spans="1:14" x14ac:dyDescent="0.15">
      <c r="A480" s="1" t="s">
        <v>965</v>
      </c>
      <c r="B480" s="1" t="s">
        <v>966</v>
      </c>
      <c r="C480" s="1">
        <v>19420326</v>
      </c>
      <c r="D480" s="1">
        <v>19440314</v>
      </c>
      <c r="E480" t="str">
        <f t="shared" si="70"/>
        <v>0145</v>
      </c>
      <c r="F480" t="str">
        <f t="shared" si="71"/>
        <v>1942</v>
      </c>
      <c r="G480" t="str">
        <f t="shared" si="72"/>
        <v>03</v>
      </c>
      <c r="H480" t="str">
        <f t="shared" si="73"/>
        <v>26</v>
      </c>
      <c r="I480" t="str">
        <f t="shared" si="74"/>
        <v>%1942-03-26%^^xsd:date</v>
      </c>
      <c r="J480" t="str">
        <f t="shared" si="75"/>
        <v>1944</v>
      </c>
      <c r="K480" t="str">
        <f t="shared" si="76"/>
        <v>03</v>
      </c>
      <c r="L480" t="str">
        <f t="shared" si="77"/>
        <v>14</v>
      </c>
      <c r="M480" t="str">
        <f t="shared" si="78"/>
        <v>%1944-14-14%^^xsd:date</v>
      </c>
      <c r="N480" t="str">
        <f t="shared" si="79"/>
        <v>:0145 a crs:CommonwealthOrganisation ; schema:name %Land Transport Board (also known as Commonwealth Land Transport Board)% ; schema:startDate %1942-03-26%^^xsd:date ; schema:endDate %1944-14-14%^^xsd:date ; time:hasTime [ time:hasBeginning [ time:inXSDDate %1942-03-26%^^xsd:date ]  ] .</v>
      </c>
    </row>
    <row r="481" spans="1:14" x14ac:dyDescent="0.15">
      <c r="A481" s="1" t="s">
        <v>967</v>
      </c>
      <c r="B481" s="1" t="s">
        <v>968</v>
      </c>
      <c r="C481" s="1">
        <v>19210101</v>
      </c>
      <c r="E481" t="str">
        <f t="shared" si="70"/>
        <v>1450</v>
      </c>
      <c r="F481" t="str">
        <f t="shared" si="71"/>
        <v>1921</v>
      </c>
      <c r="G481" t="str">
        <f t="shared" si="72"/>
        <v>01</v>
      </c>
      <c r="H481" t="str">
        <f t="shared" si="73"/>
        <v>01</v>
      </c>
      <c r="I481" t="str">
        <f t="shared" si="74"/>
        <v>%1921-01-01%^^xsd:date</v>
      </c>
      <c r="J481" t="str">
        <f t="shared" si="75"/>
        <v/>
      </c>
      <c r="K481" t="str">
        <f t="shared" si="76"/>
        <v/>
      </c>
      <c r="L481" t="str">
        <f t="shared" si="77"/>
        <v/>
      </c>
      <c r="M481" t="str">
        <f t="shared" si="78"/>
        <v/>
      </c>
      <c r="N481" t="str">
        <f t="shared" si="79"/>
        <v>:1450 a crs:CommonwealthOrganisation ; schema:name %Director of Police, Nauru% ; schema:startDate %1921-01-01%^^xsd:date ; time:hasTime [ time:hasBeginning [ time:inXSDDate %1921-01-01%^^xsd:date ]  ] .</v>
      </c>
    </row>
    <row r="482" spans="1:14" x14ac:dyDescent="0.15">
      <c r="A482" s="1" t="s">
        <v>969</v>
      </c>
      <c r="B482" s="1" t="s">
        <v>970</v>
      </c>
      <c r="C482" s="1">
        <v>19210610</v>
      </c>
      <c r="D482" s="1">
        <v>19680131</v>
      </c>
      <c r="E482" t="str">
        <f t="shared" si="70"/>
        <v>1451</v>
      </c>
      <c r="F482" t="str">
        <f t="shared" si="71"/>
        <v>1921</v>
      </c>
      <c r="G482" t="str">
        <f t="shared" si="72"/>
        <v>06</v>
      </c>
      <c r="H482" t="str">
        <f t="shared" si="73"/>
        <v>10</v>
      </c>
      <c r="I482" t="str">
        <f t="shared" si="74"/>
        <v>%1921-06-10%^^xsd:date</v>
      </c>
      <c r="J482" t="str">
        <f t="shared" si="75"/>
        <v>1968</v>
      </c>
      <c r="K482" t="str">
        <f t="shared" si="76"/>
        <v>01</v>
      </c>
      <c r="L482" t="str">
        <f t="shared" si="77"/>
        <v>31</v>
      </c>
      <c r="M482" t="str">
        <f t="shared" si="78"/>
        <v>%1968-31-31%^^xsd:date</v>
      </c>
      <c r="N482" t="str">
        <f t="shared" si="79"/>
        <v>:1451 a crs:CommonwealthOrganisation ; schema:name %Office of the Administrator, Nauru% ; schema:startDate %1921-06-10%^^xsd:date ; schema:endDate %1968-31-31%^^xsd:date ; time:hasTime [ time:hasBeginning [ time:inXSDDate %1921-06-10%^^xsd:date ]  ] .</v>
      </c>
    </row>
    <row r="483" spans="1:14" x14ac:dyDescent="0.15">
      <c r="A483" s="1" t="s">
        <v>971</v>
      </c>
      <c r="B483" s="1" t="s">
        <v>972</v>
      </c>
      <c r="C483" s="1">
        <v>19471208</v>
      </c>
      <c r="D483" s="1">
        <v>19711217</v>
      </c>
      <c r="E483" t="str">
        <f t="shared" si="70"/>
        <v>1452</v>
      </c>
      <c r="F483" t="str">
        <f t="shared" si="71"/>
        <v>1947</v>
      </c>
      <c r="G483" t="str">
        <f t="shared" si="72"/>
        <v>12</v>
      </c>
      <c r="H483" t="str">
        <f t="shared" si="73"/>
        <v>08</v>
      </c>
      <c r="I483" t="str">
        <f t="shared" si="74"/>
        <v>%1947-12-08%^^xsd:date</v>
      </c>
      <c r="J483" t="str">
        <f t="shared" si="75"/>
        <v>1971</v>
      </c>
      <c r="K483" t="str">
        <f t="shared" si="76"/>
        <v>12</v>
      </c>
      <c r="L483" t="str">
        <f t="shared" si="77"/>
        <v>17</v>
      </c>
      <c r="M483" t="str">
        <f t="shared" si="78"/>
        <v>%1971-17-17%^^xsd:date</v>
      </c>
      <c r="N483" t="str">
        <f t="shared" si="79"/>
        <v>:1452 a crs:CommonwealthOrganisation ; schema:name %Migrant Reception and Training Centre, Bonegilla [Victoria]% ; schema:startDate %1947-12-08%^^xsd:date ; schema:endDate %1971-17-17%^^xsd:date ; time:hasTime [ time:hasBeginning [ time:inXSDDate %1947-12-08%^^xsd:date ]  ] .</v>
      </c>
    </row>
    <row r="484" spans="1:14" x14ac:dyDescent="0.15">
      <c r="A484" s="1" t="s">
        <v>973</v>
      </c>
      <c r="B484" s="1" t="s">
        <v>974</v>
      </c>
      <c r="C484" s="1">
        <v>19570101</v>
      </c>
      <c r="E484" t="str">
        <f t="shared" si="70"/>
        <v>1453</v>
      </c>
      <c r="F484" t="str">
        <f t="shared" si="71"/>
        <v>1957</v>
      </c>
      <c r="G484" t="str">
        <f t="shared" si="72"/>
        <v>01</v>
      </c>
      <c r="H484" t="str">
        <f t="shared" si="73"/>
        <v>01</v>
      </c>
      <c r="I484" t="str">
        <f t="shared" si="74"/>
        <v>%1957-01-01%^^xsd:date</v>
      </c>
      <c r="J484" t="str">
        <f t="shared" si="75"/>
        <v/>
      </c>
      <c r="K484" t="str">
        <f t="shared" si="76"/>
        <v/>
      </c>
      <c r="L484" t="str">
        <f t="shared" si="77"/>
        <v/>
      </c>
      <c r="M484" t="str">
        <f t="shared" si="78"/>
        <v/>
      </c>
      <c r="N484" t="str">
        <f t="shared" si="79"/>
        <v>:1453 a crs:CommonwealthOrganisation ; schema:name %Geophysical Observatory, Port Moresby% ; schema:startDate %1957-01-01%^^xsd:date ; time:hasTime [ time:hasBeginning [ time:inXSDDate %1957-01-01%^^xsd:date ]  ] .</v>
      </c>
    </row>
    <row r="485" spans="1:14" x14ac:dyDescent="0.15">
      <c r="A485" s="1" t="s">
        <v>975</v>
      </c>
      <c r="B485" s="1" t="s">
        <v>976</v>
      </c>
      <c r="C485" s="1">
        <v>19650101</v>
      </c>
      <c r="D485" s="1">
        <v>19859999</v>
      </c>
      <c r="E485" t="str">
        <f t="shared" si="70"/>
        <v>1454</v>
      </c>
      <c r="F485" t="str">
        <f t="shared" si="71"/>
        <v>1965</v>
      </c>
      <c r="G485" t="str">
        <f t="shared" si="72"/>
        <v>01</v>
      </c>
      <c r="H485" t="str">
        <f t="shared" si="73"/>
        <v>01</v>
      </c>
      <c r="I485" t="str">
        <f t="shared" si="74"/>
        <v>%1965-01-01%^^xsd:date</v>
      </c>
      <c r="J485" t="str">
        <f t="shared" si="75"/>
        <v>1985</v>
      </c>
      <c r="K485" t="str">
        <f t="shared" si="76"/>
        <v>99</v>
      </c>
      <c r="L485" t="str">
        <f t="shared" si="77"/>
        <v>99</v>
      </c>
      <c r="M485" t="str">
        <f t="shared" si="78"/>
        <v>%1985%^^xsd:gYear</v>
      </c>
      <c r="N485" t="str">
        <f t="shared" si="79"/>
        <v>:1454 a crs:CommonwealthOrganisation ; schema:name %Geophysical Observatory, Toolangi, Victoria% ; schema:startDate %1965-01-01%^^xsd:date ; schema:endDate %1985%^^xsd:gYear ; time:hasTime [ time:hasBeginning [ time:inXSDDate %1965-01-01%^^xsd:date ]  ] .</v>
      </c>
    </row>
    <row r="486" spans="1:14" x14ac:dyDescent="0.15">
      <c r="A486" s="1" t="s">
        <v>977</v>
      </c>
      <c r="B486" s="1" t="s">
        <v>978</v>
      </c>
      <c r="C486" s="1">
        <v>19680126</v>
      </c>
      <c r="D486" s="1">
        <v>19710630</v>
      </c>
      <c r="E486" t="str">
        <f t="shared" si="70"/>
        <v>1455</v>
      </c>
      <c r="F486" t="str">
        <f t="shared" si="71"/>
        <v>1968</v>
      </c>
      <c r="G486" t="str">
        <f t="shared" si="72"/>
        <v>01</v>
      </c>
      <c r="H486" t="str">
        <f t="shared" si="73"/>
        <v>26</v>
      </c>
      <c r="I486" t="str">
        <f t="shared" si="74"/>
        <v>%1968-01-26%^^xsd:date</v>
      </c>
      <c r="J486" t="str">
        <f t="shared" si="75"/>
        <v>1971</v>
      </c>
      <c r="K486" t="str">
        <f t="shared" si="76"/>
        <v>06</v>
      </c>
      <c r="L486" t="str">
        <f t="shared" si="77"/>
        <v>30</v>
      </c>
      <c r="M486" t="str">
        <f t="shared" si="78"/>
        <v>%1971-30-30%^^xsd:date</v>
      </c>
      <c r="N486" t="str">
        <f t="shared" si="79"/>
        <v>:1455 a crs:CommonwealthOrganisation ; schema:name %Australian Exhibit Organisation, EXPO '70 (Osaka, Japan), Canberra Office% ; schema:startDate %1968-01-26%^^xsd:date ; schema:endDate %1971-30-30%^^xsd:date ; time:hasTime [ time:hasBeginning [ time:inXSDDate %1968-01-26%^^xsd:date ]  ] .</v>
      </c>
    </row>
    <row r="487" spans="1:14" x14ac:dyDescent="0.15">
      <c r="A487" s="1" t="s">
        <v>979</v>
      </c>
      <c r="B487" s="1" t="s">
        <v>980</v>
      </c>
      <c r="C487" s="1">
        <v>19680716</v>
      </c>
      <c r="D487" s="1">
        <v>19710331</v>
      </c>
      <c r="E487" t="str">
        <f t="shared" si="70"/>
        <v>1456</v>
      </c>
      <c r="F487" t="str">
        <f t="shared" si="71"/>
        <v>1968</v>
      </c>
      <c r="G487" t="str">
        <f t="shared" si="72"/>
        <v>07</v>
      </c>
      <c r="H487" t="str">
        <f t="shared" si="73"/>
        <v>16</v>
      </c>
      <c r="I487" t="str">
        <f t="shared" si="74"/>
        <v>%1968-07-16%^^xsd:date</v>
      </c>
      <c r="J487" t="str">
        <f t="shared" si="75"/>
        <v>1971</v>
      </c>
      <c r="K487" t="str">
        <f t="shared" si="76"/>
        <v>03</v>
      </c>
      <c r="L487" t="str">
        <f t="shared" si="77"/>
        <v>31</v>
      </c>
      <c r="M487" t="str">
        <f t="shared" si="78"/>
        <v>%1971-31-31%^^xsd:date</v>
      </c>
      <c r="N487" t="str">
        <f t="shared" si="79"/>
        <v>:1456 a crs:CommonwealthOrganisation ; schema:name %Australian Exhibit Organisation, EXPO '70 (Osaka, Japan), Osaka/Kobe Office% ; schema:startDate %1968-07-16%^^xsd:date ; schema:endDate %1971-31-31%^^xsd:date ; time:hasTime [ time:hasBeginning [ time:inXSDDate %1968-07-16%^^xsd:date ]  ] .</v>
      </c>
    </row>
    <row r="488" spans="1:14" x14ac:dyDescent="0.15">
      <c r="A488" s="1" t="s">
        <v>981</v>
      </c>
      <c r="B488" s="1" t="s">
        <v>982</v>
      </c>
      <c r="C488" s="1">
        <v>19710101</v>
      </c>
      <c r="D488" s="1">
        <v>19740419</v>
      </c>
      <c r="E488" t="str">
        <f t="shared" si="70"/>
        <v>1457</v>
      </c>
      <c r="F488" t="str">
        <f t="shared" si="71"/>
        <v>1971</v>
      </c>
      <c r="G488" t="str">
        <f t="shared" si="72"/>
        <v>01</v>
      </c>
      <c r="H488" t="str">
        <f t="shared" si="73"/>
        <v>01</v>
      </c>
      <c r="I488" t="str">
        <f t="shared" si="74"/>
        <v>%1971-01-01%^^xsd:date</v>
      </c>
      <c r="J488" t="str">
        <f t="shared" si="75"/>
        <v>1974</v>
      </c>
      <c r="K488" t="str">
        <f t="shared" si="76"/>
        <v>04</v>
      </c>
      <c r="L488" t="str">
        <f t="shared" si="77"/>
        <v>19</v>
      </c>
      <c r="M488" t="str">
        <f t="shared" si="78"/>
        <v>%1974-19-19%^^xsd:date</v>
      </c>
      <c r="N488" t="str">
        <f t="shared" si="79"/>
        <v>:1457 a crs:CommonwealthOrganisation ; schema:name %Australian National Anthem and Flag Quests Committee - Chairman's Office% ; schema:startDate %1971-01-01%^^xsd:date ; schema:endDate %1974-19-19%^^xsd:date ; time:hasTime [ time:hasBeginning [ time:inXSDDate %1971-01-01%^^xsd:date ]  ] .</v>
      </c>
    </row>
    <row r="489" spans="1:14" x14ac:dyDescent="0.15">
      <c r="A489" s="1" t="s">
        <v>983</v>
      </c>
      <c r="B489" s="1" t="s">
        <v>984</v>
      </c>
      <c r="C489" s="1">
        <v>19610519</v>
      </c>
      <c r="E489" t="str">
        <f t="shared" si="70"/>
        <v>1458</v>
      </c>
      <c r="F489" t="str">
        <f t="shared" si="71"/>
        <v>1961</v>
      </c>
      <c r="G489" t="str">
        <f t="shared" si="72"/>
        <v>05</v>
      </c>
      <c r="H489" t="str">
        <f t="shared" si="73"/>
        <v>19</v>
      </c>
      <c r="I489" t="str">
        <f t="shared" si="74"/>
        <v>%1961-05-19%^^xsd:date</v>
      </c>
      <c r="J489" t="str">
        <f t="shared" si="75"/>
        <v/>
      </c>
      <c r="K489" t="str">
        <f t="shared" si="76"/>
        <v/>
      </c>
      <c r="L489" t="str">
        <f t="shared" si="77"/>
        <v/>
      </c>
      <c r="M489" t="str">
        <f t="shared" si="78"/>
        <v/>
      </c>
      <c r="N489" t="str">
        <f t="shared" si="79"/>
        <v>:1458 a crs:CommonwealthOrganisation ; schema:name %Office of the Air Attache, Paris [France]% ; schema:startDate %1961-05-19%^^xsd:date ; time:hasTime [ time:hasBeginning [ time:inXSDDate %1961-05-19%^^xsd:date ]  ] .</v>
      </c>
    </row>
    <row r="490" spans="1:14" x14ac:dyDescent="0.15">
      <c r="A490" s="1" t="s">
        <v>985</v>
      </c>
      <c r="B490" s="1" t="s">
        <v>986</v>
      </c>
      <c r="C490" s="1">
        <v>19610201</v>
      </c>
      <c r="D490" s="1">
        <v>19610518</v>
      </c>
      <c r="E490" t="str">
        <f t="shared" si="70"/>
        <v>1459</v>
      </c>
      <c r="F490" t="str">
        <f t="shared" si="71"/>
        <v>1961</v>
      </c>
      <c r="G490" t="str">
        <f t="shared" si="72"/>
        <v>02</v>
      </c>
      <c r="H490" t="str">
        <f t="shared" si="73"/>
        <v>01</v>
      </c>
      <c r="I490" t="str">
        <f t="shared" si="74"/>
        <v>%1961-02-01%^^xsd:date</v>
      </c>
      <c r="J490" t="str">
        <f t="shared" si="75"/>
        <v>1961</v>
      </c>
      <c r="K490" t="str">
        <f t="shared" si="76"/>
        <v>05</v>
      </c>
      <c r="L490" t="str">
        <f t="shared" si="77"/>
        <v>18</v>
      </c>
      <c r="M490" t="str">
        <f t="shared" si="78"/>
        <v>%1961-18-18%^^xsd:date</v>
      </c>
      <c r="N490" t="str">
        <f t="shared" si="79"/>
        <v>:1459 a crs:CommonwealthOrganisation ; schema:name %RAAF Mirage Team, Paris [France]% ; schema:startDate %1961-02-01%^^xsd:date ; schema:endDate %1961-18-18%^^xsd:date ; time:hasTime [ time:hasBeginning [ time:inXSDDate %1961-02-01%^^xsd:date ]  ] .</v>
      </c>
    </row>
    <row r="491" spans="1:14" x14ac:dyDescent="0.15">
      <c r="A491" s="1" t="s">
        <v>987</v>
      </c>
      <c r="B491" s="1" t="s">
        <v>988</v>
      </c>
      <c r="C491" s="1">
        <v>19480702</v>
      </c>
      <c r="D491" s="1">
        <v>19730619</v>
      </c>
      <c r="E491" t="str">
        <f t="shared" si="70"/>
        <v>0146</v>
      </c>
      <c r="F491" t="str">
        <f t="shared" si="71"/>
        <v>1948</v>
      </c>
      <c r="G491" t="str">
        <f t="shared" si="72"/>
        <v>07</v>
      </c>
      <c r="H491" t="str">
        <f t="shared" si="73"/>
        <v>02</v>
      </c>
      <c r="I491" t="str">
        <f t="shared" si="74"/>
        <v>%1948-07-02%^^xsd:date</v>
      </c>
      <c r="J491" t="str">
        <f t="shared" si="75"/>
        <v>1973</v>
      </c>
      <c r="K491" t="str">
        <f t="shared" si="76"/>
        <v>06</v>
      </c>
      <c r="L491" t="str">
        <f t="shared" si="77"/>
        <v>19</v>
      </c>
      <c r="M491" t="str">
        <f t="shared" si="78"/>
        <v>%1973-19-19%^^xsd:date</v>
      </c>
      <c r="N491" t="str">
        <f t="shared" si="79"/>
        <v>:0146 a crs:CommonwealthOrganisation ; schema:name %Defence Forces Retirement Benefits Board% ; schema:startDate %1948-07-02%^^xsd:date ; schema:endDate %1973-19-19%^^xsd:date ; time:hasTime [ time:hasBeginning [ time:inXSDDate %1948-07-02%^^xsd:date ]  ] .</v>
      </c>
    </row>
    <row r="492" spans="1:14" x14ac:dyDescent="0.15">
      <c r="A492" s="1" t="s">
        <v>989</v>
      </c>
      <c r="B492" s="1" t="s">
        <v>990</v>
      </c>
      <c r="C492" s="1">
        <v>19280101</v>
      </c>
      <c r="D492" s="1">
        <v>19421231</v>
      </c>
      <c r="E492" t="str">
        <f t="shared" si="70"/>
        <v>1460</v>
      </c>
      <c r="F492" t="str">
        <f t="shared" si="71"/>
        <v>1928</v>
      </c>
      <c r="G492" t="str">
        <f t="shared" si="72"/>
        <v>01</v>
      </c>
      <c r="H492" t="str">
        <f t="shared" si="73"/>
        <v>01</v>
      </c>
      <c r="I492" t="str">
        <f t="shared" si="74"/>
        <v>%1928-01-01%^^xsd:date</v>
      </c>
      <c r="J492" t="str">
        <f t="shared" si="75"/>
        <v>1942</v>
      </c>
      <c r="K492" t="str">
        <f t="shared" si="76"/>
        <v>12</v>
      </c>
      <c r="L492" t="str">
        <f t="shared" si="77"/>
        <v>31</v>
      </c>
      <c r="M492" t="str">
        <f t="shared" si="78"/>
        <v>%1942-31-31%^^xsd:date</v>
      </c>
      <c r="N492" t="str">
        <f t="shared" si="79"/>
        <v>:1460 a crs:CommonwealthOrganisation ; schema:name %Police Camp, Mapamoiwa, d'Entrecasteaux Group, Eastern Division% ; schema:startDate %1928-01-01%^^xsd:date ; schema:endDate %1942-31-31%^^xsd:date ; time:hasTime [ time:hasBeginning [ time:inXSDDate %1928-01-01%^^xsd:date ]  ] .</v>
      </c>
    </row>
    <row r="493" spans="1:14" x14ac:dyDescent="0.15">
      <c r="A493" s="1" t="s">
        <v>991</v>
      </c>
      <c r="B493" s="1" t="s">
        <v>992</v>
      </c>
      <c r="C493" s="1">
        <v>19560601</v>
      </c>
      <c r="D493" s="1">
        <v>19761231</v>
      </c>
      <c r="E493" t="str">
        <f t="shared" si="70"/>
        <v>1461</v>
      </c>
      <c r="F493" t="str">
        <f t="shared" si="71"/>
        <v>1956</v>
      </c>
      <c r="G493" t="str">
        <f t="shared" si="72"/>
        <v>06</v>
      </c>
      <c r="H493" t="str">
        <f t="shared" si="73"/>
        <v>01</v>
      </c>
      <c r="I493" t="str">
        <f t="shared" si="74"/>
        <v>%1956-06-01%^^xsd:date</v>
      </c>
      <c r="J493" t="str">
        <f t="shared" si="75"/>
        <v>1976</v>
      </c>
      <c r="K493" t="str">
        <f t="shared" si="76"/>
        <v>12</v>
      </c>
      <c r="L493" t="str">
        <f t="shared" si="77"/>
        <v>31</v>
      </c>
      <c r="M493" t="str">
        <f t="shared" si="78"/>
        <v>%1976-31-31%^^xsd:date</v>
      </c>
      <c r="N493" t="str">
        <f t="shared" si="79"/>
        <v>:1461 a crs:CommonwealthOrganisation ; schema:name %Northern Territory Reserves Board, Alice Springs% ; schema:startDate %1956-06-01%^^xsd:date ; schema:endDate %1976-31-31%^^xsd:date ; time:hasTime [ time:hasBeginning [ time:inXSDDate %1956-06-01%^^xsd:date ]  ] .</v>
      </c>
    </row>
    <row r="494" spans="1:14" x14ac:dyDescent="0.15">
      <c r="A494" s="1" t="s">
        <v>993</v>
      </c>
      <c r="B494" s="1" t="s">
        <v>994</v>
      </c>
      <c r="C494" s="1">
        <v>19450701</v>
      </c>
      <c r="D494" s="1">
        <v>19721231</v>
      </c>
      <c r="E494" t="str">
        <f t="shared" si="70"/>
        <v>1462</v>
      </c>
      <c r="F494" t="str">
        <f t="shared" si="71"/>
        <v>1945</v>
      </c>
      <c r="G494" t="str">
        <f t="shared" si="72"/>
        <v>07</v>
      </c>
      <c r="H494" t="str">
        <f t="shared" si="73"/>
        <v>01</v>
      </c>
      <c r="I494" t="str">
        <f t="shared" si="74"/>
        <v>%1945-07-01%^^xsd:date</v>
      </c>
      <c r="J494" t="str">
        <f t="shared" si="75"/>
        <v>1972</v>
      </c>
      <c r="K494" t="str">
        <f t="shared" si="76"/>
        <v>12</v>
      </c>
      <c r="L494" t="str">
        <f t="shared" si="77"/>
        <v>31</v>
      </c>
      <c r="M494" t="str">
        <f t="shared" si="78"/>
        <v>%1972-31-31%^^xsd:date</v>
      </c>
      <c r="N494" t="str">
        <f t="shared" si="79"/>
        <v>:1462 a crs:CommonwealthOrganisation ; schema:name %War Service Land Settlement Division/ (from c.1963) War Service Land Settlement Branch% ; schema:startDate %1945-07-01%^^xsd:date ; schema:endDate %1972-31-31%^^xsd:date ; time:hasTime [ time:hasBeginning [ time:inXSDDate %1945-07-01%^^xsd:date ]  ] .</v>
      </c>
    </row>
    <row r="495" spans="1:14" x14ac:dyDescent="0.15">
      <c r="A495" s="1" t="s">
        <v>995</v>
      </c>
      <c r="B495" s="1" t="s">
        <v>996</v>
      </c>
      <c r="C495" s="1">
        <v>19461101</v>
      </c>
      <c r="D495" s="1">
        <v>19541231</v>
      </c>
      <c r="E495" t="str">
        <f t="shared" si="70"/>
        <v>1463</v>
      </c>
      <c r="F495" t="str">
        <f t="shared" si="71"/>
        <v>1946</v>
      </c>
      <c r="G495" t="str">
        <f t="shared" si="72"/>
        <v>11</v>
      </c>
      <c r="H495" t="str">
        <f t="shared" si="73"/>
        <v>01</v>
      </c>
      <c r="I495" t="str">
        <f t="shared" si="74"/>
        <v>%1946-11-01%^^xsd:date</v>
      </c>
      <c r="J495" t="str">
        <f t="shared" si="75"/>
        <v>1954</v>
      </c>
      <c r="K495" t="str">
        <f t="shared" si="76"/>
        <v>12</v>
      </c>
      <c r="L495" t="str">
        <f t="shared" si="77"/>
        <v>31</v>
      </c>
      <c r="M495" t="str">
        <f t="shared" si="78"/>
        <v>%1954-31-31%^^xsd:date</v>
      </c>
      <c r="N495" t="str">
        <f t="shared" si="79"/>
        <v>:1463 a crs:CommonwealthOrganisation ; schema:name %War Service Land Settlement Division, Queensland Office% ; schema:startDate %1946-11-01%^^xsd:date ; schema:endDate %1954-31-31%^^xsd:date ; time:hasTime [ time:hasBeginning [ time:inXSDDate %1946-11-01%^^xsd:date ]  ] .</v>
      </c>
    </row>
    <row r="496" spans="1:14" x14ac:dyDescent="0.15">
      <c r="A496" s="1" t="s">
        <v>997</v>
      </c>
      <c r="B496" s="1" t="s">
        <v>998</v>
      </c>
      <c r="C496" s="1">
        <v>19461101</v>
      </c>
      <c r="D496" s="1">
        <v>19661231</v>
      </c>
      <c r="E496" t="str">
        <f t="shared" si="70"/>
        <v>1464</v>
      </c>
      <c r="F496" t="str">
        <f t="shared" si="71"/>
        <v>1946</v>
      </c>
      <c r="G496" t="str">
        <f t="shared" si="72"/>
        <v>11</v>
      </c>
      <c r="H496" t="str">
        <f t="shared" si="73"/>
        <v>01</v>
      </c>
      <c r="I496" t="str">
        <f t="shared" si="74"/>
        <v>%1946-11-01%^^xsd:date</v>
      </c>
      <c r="J496" t="str">
        <f t="shared" si="75"/>
        <v>1966</v>
      </c>
      <c r="K496" t="str">
        <f t="shared" si="76"/>
        <v>12</v>
      </c>
      <c r="L496" t="str">
        <f t="shared" si="77"/>
        <v>31</v>
      </c>
      <c r="M496" t="str">
        <f t="shared" si="78"/>
        <v>%1966-31-31%^^xsd:date</v>
      </c>
      <c r="N496" t="str">
        <f t="shared" si="79"/>
        <v>:1464 a crs:CommonwealthOrganisation ; schema:name %War Service Land Settlement Division/ Branch (from c.1962-1964), South Australian Office% ; schema:startDate %1946-11-01%^^xsd:date ; schema:endDate %1966-31-31%^^xsd:date ; time:hasTime [ time:hasBeginning [ time:inXSDDate %1946-11-01%^^xsd:date ]  ] .</v>
      </c>
    </row>
    <row r="497" spans="1:14" x14ac:dyDescent="0.15">
      <c r="A497" s="1" t="s">
        <v>999</v>
      </c>
      <c r="B497" s="1" t="s">
        <v>1000</v>
      </c>
      <c r="C497" s="1">
        <v>19461101</v>
      </c>
      <c r="D497" s="1">
        <v>19721231</v>
      </c>
      <c r="E497" t="str">
        <f t="shared" si="70"/>
        <v>1465</v>
      </c>
      <c r="F497" t="str">
        <f t="shared" si="71"/>
        <v>1946</v>
      </c>
      <c r="G497" t="str">
        <f t="shared" si="72"/>
        <v>11</v>
      </c>
      <c r="H497" t="str">
        <f t="shared" si="73"/>
        <v>01</v>
      </c>
      <c r="I497" t="str">
        <f t="shared" si="74"/>
        <v>%1946-11-01%^^xsd:date</v>
      </c>
      <c r="J497" t="str">
        <f t="shared" si="75"/>
        <v>1972</v>
      </c>
      <c r="K497" t="str">
        <f t="shared" si="76"/>
        <v>12</v>
      </c>
      <c r="L497" t="str">
        <f t="shared" si="77"/>
        <v>31</v>
      </c>
      <c r="M497" t="str">
        <f t="shared" si="78"/>
        <v>%1972-31-31%^^xsd:date</v>
      </c>
      <c r="N497" t="str">
        <f t="shared" si="79"/>
        <v>:1465 a crs:CommonwealthOrganisation ; schema:name %War Service Land Settlement Division/ Branch (from c.1962-1964), Victorian Office% ; schema:startDate %1946-11-01%^^xsd:date ; schema:endDate %1972-31-31%^^xsd:date ; time:hasTime [ time:hasBeginning [ time:inXSDDate %1946-11-01%^^xsd:date ]  ] .</v>
      </c>
    </row>
    <row r="498" spans="1:14" x14ac:dyDescent="0.15">
      <c r="A498" s="1" t="s">
        <v>1001</v>
      </c>
      <c r="B498" s="1" t="s">
        <v>1002</v>
      </c>
      <c r="C498" s="1">
        <v>19461101</v>
      </c>
      <c r="D498" s="1">
        <v>19721231</v>
      </c>
      <c r="E498" t="str">
        <f t="shared" si="70"/>
        <v>1466</v>
      </c>
      <c r="F498" t="str">
        <f t="shared" si="71"/>
        <v>1946</v>
      </c>
      <c r="G498" t="str">
        <f t="shared" si="72"/>
        <v>11</v>
      </c>
      <c r="H498" t="str">
        <f t="shared" si="73"/>
        <v>01</v>
      </c>
      <c r="I498" t="str">
        <f t="shared" si="74"/>
        <v>%1946-11-01%^^xsd:date</v>
      </c>
      <c r="J498" t="str">
        <f t="shared" si="75"/>
        <v>1972</v>
      </c>
      <c r="K498" t="str">
        <f t="shared" si="76"/>
        <v>12</v>
      </c>
      <c r="L498" t="str">
        <f t="shared" si="77"/>
        <v>31</v>
      </c>
      <c r="M498" t="str">
        <f t="shared" si="78"/>
        <v>%1972-31-31%^^xsd:date</v>
      </c>
      <c r="N498" t="str">
        <f t="shared" si="79"/>
        <v>:1466 a crs:CommonwealthOrganisation ; schema:name %War Service Land Settlement Division / Branch (from c.1962-1964), Western Australian Office% ; schema:startDate %1946-11-01%^^xsd:date ; schema:endDate %1972-31-31%^^xsd:date ; time:hasTime [ time:hasBeginning [ time:inXSDDate %1946-11-01%^^xsd:date ]  ] .</v>
      </c>
    </row>
    <row r="499" spans="1:14" x14ac:dyDescent="0.15">
      <c r="A499" s="1" t="s">
        <v>1003</v>
      </c>
      <c r="B499" s="1" t="s">
        <v>1004</v>
      </c>
      <c r="C499" s="1">
        <v>19520101</v>
      </c>
      <c r="D499" s="1">
        <v>19660228</v>
      </c>
      <c r="E499" t="str">
        <f t="shared" si="70"/>
        <v>1467</v>
      </c>
      <c r="F499" t="str">
        <f t="shared" si="71"/>
        <v>1952</v>
      </c>
      <c r="G499" t="str">
        <f t="shared" si="72"/>
        <v>01</v>
      </c>
      <c r="H499" t="str">
        <f t="shared" si="73"/>
        <v>01</v>
      </c>
      <c r="I499" t="str">
        <f t="shared" si="74"/>
        <v>%1952-01-01%^^xsd:date</v>
      </c>
      <c r="J499" t="str">
        <f t="shared" si="75"/>
        <v>1966</v>
      </c>
      <c r="K499" t="str">
        <f t="shared" si="76"/>
        <v>02</v>
      </c>
      <c r="L499" t="str">
        <f t="shared" si="77"/>
        <v>28</v>
      </c>
      <c r="M499" t="str">
        <f t="shared" si="78"/>
        <v>%1966-28-28%^^xsd:date</v>
      </c>
      <c r="N499" t="str">
        <f t="shared" si="79"/>
        <v>:1467 a crs:CommonwealthOrganisation ; schema:name %War Service Land Settlement Division / Branch (from c.1962-1964), New South Wales Office% ; schema:startDate %1952-01-01%^^xsd:date ; schema:endDate %1966-28-28%^^xsd:date ; time:hasTime [ time:hasBeginning [ time:inXSDDate %1952-01-01%^^xsd:date ]  ] .</v>
      </c>
    </row>
    <row r="500" spans="1:14" x14ac:dyDescent="0.15">
      <c r="A500" s="1" t="s">
        <v>1005</v>
      </c>
      <c r="B500" s="1" t="s">
        <v>1006</v>
      </c>
      <c r="C500" s="1">
        <v>19390927</v>
      </c>
      <c r="D500" s="1">
        <v>19460119</v>
      </c>
      <c r="E500" t="str">
        <f t="shared" si="70"/>
        <v>1468</v>
      </c>
      <c r="F500" t="str">
        <f t="shared" si="71"/>
        <v>1939</v>
      </c>
      <c r="G500" t="str">
        <f t="shared" si="72"/>
        <v>09</v>
      </c>
      <c r="H500" t="str">
        <f t="shared" si="73"/>
        <v>27</v>
      </c>
      <c r="I500" t="str">
        <f t="shared" si="74"/>
        <v>%1939-09-27%^^xsd:date</v>
      </c>
      <c r="J500" t="str">
        <f t="shared" si="75"/>
        <v>1946</v>
      </c>
      <c r="K500" t="str">
        <f t="shared" si="76"/>
        <v>01</v>
      </c>
      <c r="L500" t="str">
        <f t="shared" si="77"/>
        <v>19</v>
      </c>
      <c r="M500" t="str">
        <f t="shared" si="78"/>
        <v>%1946-19-19%^^xsd:date</v>
      </c>
      <c r="N500" t="str">
        <f t="shared" si="79"/>
        <v>:1468 a crs:CommonwealthOrganisation ; schema:name %War Cabinet Secretariat% ; schema:startDate %1939-09-27%^^xsd:date ; schema:endDate %1946-19-19%^^xsd:date ; time:hasTime [ time:hasBeginning [ time:inXSDDate %1939-09-27%^^xsd:date ]  ] .</v>
      </c>
    </row>
    <row r="501" spans="1:14" x14ac:dyDescent="0.15">
      <c r="A501" s="1" t="s">
        <v>1007</v>
      </c>
      <c r="B501" s="1" t="s">
        <v>1008</v>
      </c>
      <c r="C501" s="1">
        <v>19460101</v>
      </c>
      <c r="D501" s="1">
        <v>20149999</v>
      </c>
      <c r="E501" t="str">
        <f t="shared" si="70"/>
        <v>1469</v>
      </c>
      <c r="F501" t="str">
        <f t="shared" si="71"/>
        <v>1946</v>
      </c>
      <c r="G501" t="str">
        <f t="shared" si="72"/>
        <v>01</v>
      </c>
      <c r="H501" t="str">
        <f t="shared" si="73"/>
        <v>01</v>
      </c>
      <c r="I501" t="str">
        <f t="shared" si="74"/>
        <v>%1946-01-01%^^xsd:date</v>
      </c>
      <c r="J501" t="str">
        <f t="shared" si="75"/>
        <v>2014</v>
      </c>
      <c r="K501" t="str">
        <f t="shared" si="76"/>
        <v>99</v>
      </c>
      <c r="L501" t="str">
        <f t="shared" si="77"/>
        <v>99</v>
      </c>
      <c r="M501" t="str">
        <f t="shared" si="78"/>
        <v>%2014%^^xsd:gYear</v>
      </c>
      <c r="N501" t="str">
        <f t="shared" si="79"/>
        <v>:1469 a crs:CommonwealthOrganisation ; schema:name %RAAF Queensland Squadron Air Training Corps% ; schema:startDate %1946-01-01%^^xsd:date ; schema:endDate %2014%^^xsd:gYear ; time:hasTime [ time:hasBeginning [ time:inXSDDate %1946-01-01%^^xsd:date ]  ] .</v>
      </c>
    </row>
    <row r="502" spans="1:14" x14ac:dyDescent="0.15">
      <c r="A502" s="1" t="s">
        <v>1009</v>
      </c>
      <c r="B502" s="1" t="s">
        <v>1010</v>
      </c>
      <c r="C502" s="1">
        <v>19420314</v>
      </c>
      <c r="D502" s="1">
        <v>19460101</v>
      </c>
      <c r="E502" t="str">
        <f t="shared" si="70"/>
        <v>0147</v>
      </c>
      <c r="F502" t="str">
        <f t="shared" si="71"/>
        <v>1942</v>
      </c>
      <c r="G502" t="str">
        <f t="shared" si="72"/>
        <v>03</v>
      </c>
      <c r="H502" t="str">
        <f t="shared" si="73"/>
        <v>14</v>
      </c>
      <c r="I502" t="str">
        <f t="shared" si="74"/>
        <v>%1942-03-14%^^xsd:date</v>
      </c>
      <c r="J502" t="str">
        <f t="shared" si="75"/>
        <v>1946</v>
      </c>
      <c r="K502" t="str">
        <f t="shared" si="76"/>
        <v>01</v>
      </c>
      <c r="L502" t="str">
        <f t="shared" si="77"/>
        <v>01</v>
      </c>
      <c r="M502" t="str">
        <f t="shared" si="78"/>
        <v>%1946-01-01%^^xsd:date</v>
      </c>
      <c r="N502" t="str">
        <f t="shared" si="79"/>
        <v>:0147 a crs:CommonwealthOrganisation ; schema:name %Salvage Board (also known as Commonwealth Marine Salvage Board)% ; schema:startDate %1942-03-14%^^xsd:date ; schema:endDate %1946-01-01%^^xsd:date ; time:hasTime [ time:hasBeginning [ time:inXSDDate %1942-03-14%^^xsd:date ]  ] .</v>
      </c>
    </row>
    <row r="503" spans="1:14" x14ac:dyDescent="0.15">
      <c r="A503" s="1" t="s">
        <v>1011</v>
      </c>
      <c r="B503" s="1" t="s">
        <v>1012</v>
      </c>
      <c r="C503" s="1">
        <v>19410823</v>
      </c>
      <c r="D503" s="1">
        <v>19460131</v>
      </c>
      <c r="E503" t="str">
        <f t="shared" si="70"/>
        <v>1470</v>
      </c>
      <c r="F503" t="str">
        <f t="shared" si="71"/>
        <v>1941</v>
      </c>
      <c r="G503" t="str">
        <f t="shared" si="72"/>
        <v>08</v>
      </c>
      <c r="H503" t="str">
        <f t="shared" si="73"/>
        <v>23</v>
      </c>
      <c r="I503" t="str">
        <f t="shared" si="74"/>
        <v>%1941-08-23%^^xsd:date</v>
      </c>
      <c r="J503" t="str">
        <f t="shared" si="75"/>
        <v>1946</v>
      </c>
      <c r="K503" t="str">
        <f t="shared" si="76"/>
        <v>01</v>
      </c>
      <c r="L503" t="str">
        <f t="shared" si="77"/>
        <v>31</v>
      </c>
      <c r="M503" t="str">
        <f t="shared" si="78"/>
        <v>%1946-31-31%^^xsd:date</v>
      </c>
      <c r="N503" t="str">
        <f t="shared" si="79"/>
        <v>:1470 a crs:CommonwealthOrganisation ; schema:name %RAAF No 3 Cadet Wing Headquarters Air Training Corps% ; schema:startDate %1941-08-23%^^xsd:date ; schema:endDate %1946-31-31%^^xsd:date ; time:hasTime [ time:hasBeginning [ time:inXSDDate %1941-08-23%^^xsd:date ]  ] .</v>
      </c>
    </row>
    <row r="504" spans="1:14" x14ac:dyDescent="0.15">
      <c r="A504" s="1" t="s">
        <v>1013</v>
      </c>
      <c r="B504" s="1" t="s">
        <v>1014</v>
      </c>
      <c r="C504" s="1">
        <v>19420327</v>
      </c>
      <c r="D504" s="1">
        <v>19460301</v>
      </c>
      <c r="E504" t="str">
        <f t="shared" si="70"/>
        <v>1471</v>
      </c>
      <c r="F504" t="str">
        <f t="shared" si="71"/>
        <v>1942</v>
      </c>
      <c r="G504" t="str">
        <f t="shared" si="72"/>
        <v>03</v>
      </c>
      <c r="H504" t="str">
        <f t="shared" si="73"/>
        <v>27</v>
      </c>
      <c r="I504" t="str">
        <f t="shared" si="74"/>
        <v>%1942-03-27%^^xsd:date</v>
      </c>
      <c r="J504" t="str">
        <f t="shared" si="75"/>
        <v>1946</v>
      </c>
      <c r="K504" t="str">
        <f t="shared" si="76"/>
        <v>03</v>
      </c>
      <c r="L504" t="str">
        <f t="shared" si="77"/>
        <v>01</v>
      </c>
      <c r="M504" t="str">
        <f t="shared" si="78"/>
        <v>%1946-01-01%^^xsd:date</v>
      </c>
      <c r="N504" t="str">
        <f t="shared" si="79"/>
        <v>:1471 a crs:CommonwealthOrganisation ; schema:name %Commander-in-Chief, Australian Military Forces (also Commander, Allied Land Forces in South West Pacific Area, 1942-1945)% ; schema:startDate %1942-03-27%^^xsd:date ; schema:endDate %1946-01-01%^^xsd:date ; time:hasTime [ time:hasBeginning [ time:inXSDDate %1942-03-27%^^xsd:date ]  ] .</v>
      </c>
    </row>
    <row r="505" spans="1:14" x14ac:dyDescent="0.15">
      <c r="A505" s="1" t="s">
        <v>1015</v>
      </c>
      <c r="B505" s="1" t="s">
        <v>1016</v>
      </c>
      <c r="C505" s="1">
        <v>19710312</v>
      </c>
      <c r="E505" t="str">
        <f t="shared" si="70"/>
        <v>1472</v>
      </c>
      <c r="F505" t="str">
        <f t="shared" si="71"/>
        <v>1971</v>
      </c>
      <c r="G505" t="str">
        <f t="shared" si="72"/>
        <v>03</v>
      </c>
      <c r="H505" t="str">
        <f t="shared" si="73"/>
        <v>12</v>
      </c>
      <c r="I505" t="str">
        <f t="shared" si="74"/>
        <v>%1971-03-12%^^xsd:date</v>
      </c>
      <c r="J505" t="str">
        <f t="shared" si="75"/>
        <v/>
      </c>
      <c r="K505" t="str">
        <f t="shared" si="76"/>
        <v/>
      </c>
      <c r="L505" t="str">
        <f t="shared" si="77"/>
        <v/>
      </c>
      <c r="M505" t="str">
        <f t="shared" si="78"/>
        <v/>
      </c>
      <c r="N505" t="str">
        <f t="shared" si="79"/>
        <v>:1472 a crs:CommonwealthOrganisation ; schema:name %Cabinet Office% ; schema:startDate %1971-03-12%^^xsd:date ; time:hasTime [ time:hasBeginning [ time:inXSDDate %1971-03-12%^^xsd:date ]  ] .</v>
      </c>
    </row>
    <row r="506" spans="1:14" x14ac:dyDescent="0.15">
      <c r="A506" s="1" t="s">
        <v>1017</v>
      </c>
      <c r="B506" s="1" t="s">
        <v>1018</v>
      </c>
      <c r="C506" s="1">
        <v>19391201</v>
      </c>
      <c r="D506" s="1">
        <v>19400531</v>
      </c>
      <c r="E506" t="str">
        <f t="shared" si="70"/>
        <v>1473</v>
      </c>
      <c r="F506" t="str">
        <f t="shared" si="71"/>
        <v>1939</v>
      </c>
      <c r="G506" t="str">
        <f t="shared" si="72"/>
        <v>12</v>
      </c>
      <c r="H506" t="str">
        <f t="shared" si="73"/>
        <v>01</v>
      </c>
      <c r="I506" t="str">
        <f t="shared" si="74"/>
        <v>%1939-12-01%^^xsd:date</v>
      </c>
      <c r="J506" t="str">
        <f t="shared" si="75"/>
        <v>1940</v>
      </c>
      <c r="K506" t="str">
        <f t="shared" si="76"/>
        <v>05</v>
      </c>
      <c r="L506" t="str">
        <f t="shared" si="77"/>
        <v>31</v>
      </c>
      <c r="M506" t="str">
        <f t="shared" si="78"/>
        <v>%1940-31-31%^^xsd:date</v>
      </c>
      <c r="N506" t="str">
        <f t="shared" si="79"/>
        <v>:1473 a crs:CommonwealthOrganisation ; schema:name %Economic Cabinet% ; schema:startDate %1939-12-01%^^xsd:date ; schema:endDate %1940-31-31%^^xsd:date ; time:hasTime [ time:hasBeginning [ time:inXSDDate %1939-12-01%^^xsd:date ]  ] .</v>
      </c>
    </row>
    <row r="507" spans="1:14" x14ac:dyDescent="0.15">
      <c r="A507" s="1" t="s">
        <v>1019</v>
      </c>
      <c r="B507" s="1" t="s">
        <v>1020</v>
      </c>
      <c r="C507" s="1">
        <v>19421201</v>
      </c>
      <c r="D507" s="1">
        <v>19531109</v>
      </c>
      <c r="E507" t="str">
        <f t="shared" si="70"/>
        <v>1474</v>
      </c>
      <c r="F507" t="str">
        <f t="shared" si="71"/>
        <v>1942</v>
      </c>
      <c r="G507" t="str">
        <f t="shared" si="72"/>
        <v>12</v>
      </c>
      <c r="H507" t="str">
        <f t="shared" si="73"/>
        <v>01</v>
      </c>
      <c r="I507" t="str">
        <f t="shared" si="74"/>
        <v>%1942-12-01%^^xsd:date</v>
      </c>
      <c r="J507" t="str">
        <f t="shared" si="75"/>
        <v>1953</v>
      </c>
      <c r="K507" t="str">
        <f t="shared" si="76"/>
        <v>11</v>
      </c>
      <c r="L507" t="str">
        <f t="shared" si="77"/>
        <v>09</v>
      </c>
      <c r="M507" t="str">
        <f t="shared" si="78"/>
        <v>%1953-09-09%^^xsd:date</v>
      </c>
      <c r="N507" t="str">
        <f t="shared" si="79"/>
        <v>:1474 a crs:CommonwealthOrganisation ; schema:name %RAAF No 6 Stores Depot% ; schema:startDate %1942-12-01%^^xsd:date ; schema:endDate %1953-09-09%^^xsd:date ; time:hasTime [ time:hasBeginning [ time:inXSDDate %1942-12-01%^^xsd:date ]  ] .</v>
      </c>
    </row>
    <row r="508" spans="1:14" x14ac:dyDescent="0.15">
      <c r="A508" s="1" t="s">
        <v>1021</v>
      </c>
      <c r="B508" s="1" t="s">
        <v>1022</v>
      </c>
      <c r="C508" s="1">
        <v>19531109</v>
      </c>
      <c r="D508" s="1">
        <v>19950601</v>
      </c>
      <c r="E508" t="str">
        <f t="shared" si="70"/>
        <v>1475</v>
      </c>
      <c r="F508" t="str">
        <f t="shared" si="71"/>
        <v>1953</v>
      </c>
      <c r="G508" t="str">
        <f t="shared" si="72"/>
        <v>11</v>
      </c>
      <c r="H508" t="str">
        <f t="shared" si="73"/>
        <v>09</v>
      </c>
      <c r="I508" t="str">
        <f t="shared" si="74"/>
        <v>%1953-11-09%^^xsd:date</v>
      </c>
      <c r="J508" t="str">
        <f t="shared" si="75"/>
        <v>1995</v>
      </c>
      <c r="K508" t="str">
        <f t="shared" si="76"/>
        <v>06</v>
      </c>
      <c r="L508" t="str">
        <f t="shared" si="77"/>
        <v>01</v>
      </c>
      <c r="M508" t="str">
        <f t="shared" si="78"/>
        <v>%1995-01-01%^^xsd:date</v>
      </c>
      <c r="N508" t="str">
        <f t="shared" si="79"/>
        <v>:1475 a crs:CommonwealthOrganisation ; schema:name %RAAF No 2 Stores Depot, Detachment 'D'% ; schema:startDate %1953-11-09%^^xsd:date ; schema:endDate %1995-01-01%^^xsd:date ; time:hasTime [ time:hasBeginning [ time:inXSDDate %1953-11-09%^^xsd:date ]  ] .</v>
      </c>
    </row>
    <row r="509" spans="1:14" x14ac:dyDescent="0.15">
      <c r="A509" s="1" t="s">
        <v>1023</v>
      </c>
      <c r="B509" s="1" t="s">
        <v>1024</v>
      </c>
      <c r="C509" s="1">
        <v>19721219</v>
      </c>
      <c r="D509" s="1">
        <v>19900305</v>
      </c>
      <c r="E509" t="str">
        <f t="shared" si="70"/>
        <v>1476</v>
      </c>
      <c r="F509" t="str">
        <f t="shared" si="71"/>
        <v>1972</v>
      </c>
      <c r="G509" t="str">
        <f t="shared" si="72"/>
        <v>12</v>
      </c>
      <c r="H509" t="str">
        <f t="shared" si="73"/>
        <v>19</v>
      </c>
      <c r="I509" t="str">
        <f t="shared" si="74"/>
        <v>%1972-12-19%^^xsd:date</v>
      </c>
      <c r="J509" t="str">
        <f t="shared" si="75"/>
        <v>1990</v>
      </c>
      <c r="K509" t="str">
        <f t="shared" si="76"/>
        <v>03</v>
      </c>
      <c r="L509" t="str">
        <f t="shared" si="77"/>
        <v>05</v>
      </c>
      <c r="M509" t="str">
        <f t="shared" si="78"/>
        <v>%1990-05-05%^^xsd:date</v>
      </c>
      <c r="N509" t="str">
        <f t="shared" si="79"/>
        <v>:1476 a crs:CommonwealthOrganisation ; schema:name %Department of Aboriginal Affairs, Central Office% ; schema:startDate %1972-12-19%^^xsd:date ; schema:endDate %1990-05-05%^^xsd:date ; time:hasTime [ time:hasBeginning [ time:inXSDDate %1972-12-19%^^xsd:date ]  ] .</v>
      </c>
    </row>
    <row r="510" spans="1:14" x14ac:dyDescent="0.15">
      <c r="A510" s="1" t="s">
        <v>1026</v>
      </c>
      <c r="B510" s="1" t="s">
        <v>1027</v>
      </c>
      <c r="C510" s="1">
        <v>19721219</v>
      </c>
      <c r="D510" s="1">
        <v>19830311</v>
      </c>
      <c r="E510" t="str">
        <f t="shared" si="70"/>
        <v>1477</v>
      </c>
      <c r="F510" t="str">
        <f t="shared" si="71"/>
        <v>1972</v>
      </c>
      <c r="G510" t="str">
        <f t="shared" si="72"/>
        <v>12</v>
      </c>
      <c r="H510" t="str">
        <f t="shared" si="73"/>
        <v>19</v>
      </c>
      <c r="I510" t="str">
        <f t="shared" si="74"/>
        <v>%1972-12-19%^^xsd:date</v>
      </c>
      <c r="J510" t="str">
        <f t="shared" si="75"/>
        <v>1983</v>
      </c>
      <c r="K510" t="str">
        <f t="shared" si="76"/>
        <v>03</v>
      </c>
      <c r="L510" t="str">
        <f t="shared" si="77"/>
        <v>11</v>
      </c>
      <c r="M510" t="str">
        <f t="shared" si="78"/>
        <v>%1983-11-11%^^xsd:date</v>
      </c>
      <c r="N510" t="str">
        <f t="shared" si="79"/>
        <v>:1477 a crs:CommonwealthOrganisation ; schema:name %Department of the Capital Territory, Central Office% ; schema:startDate %1972-12-19%^^xsd:date ; schema:endDate %1983-11-11%^^xsd:date ; time:hasTime [ time:hasBeginning [ time:inXSDDate %1972-12-19%^^xsd:date ]  ] .</v>
      </c>
    </row>
    <row r="511" spans="1:14" x14ac:dyDescent="0.15">
      <c r="A511" s="1" t="s">
        <v>1029</v>
      </c>
      <c r="B511" s="1" t="s">
        <v>1030</v>
      </c>
      <c r="C511" s="1">
        <v>19721219</v>
      </c>
      <c r="D511" s="1">
        <v>19830311</v>
      </c>
      <c r="E511" t="str">
        <f t="shared" si="70"/>
        <v>1478</v>
      </c>
      <c r="F511" t="str">
        <f t="shared" si="71"/>
        <v>1972</v>
      </c>
      <c r="G511" t="str">
        <f t="shared" si="72"/>
        <v>12</v>
      </c>
      <c r="H511" t="str">
        <f t="shared" si="73"/>
        <v>19</v>
      </c>
      <c r="I511" t="str">
        <f t="shared" si="74"/>
        <v>%1972-12-19%^^xsd:date</v>
      </c>
      <c r="J511" t="str">
        <f t="shared" si="75"/>
        <v>1983</v>
      </c>
      <c r="K511" t="str">
        <f t="shared" si="76"/>
        <v>03</v>
      </c>
      <c r="L511" t="str">
        <f t="shared" si="77"/>
        <v>11</v>
      </c>
      <c r="M511" t="str">
        <f t="shared" si="78"/>
        <v>%1983-11-11%^^xsd:date</v>
      </c>
      <c r="N511" t="str">
        <f t="shared" si="79"/>
        <v>:1478 a crs:CommonwealthOrganisation ; schema:name %Department of Education [I], Central Office% ; schema:startDate %1972-12-19%^^xsd:date ; schema:endDate %1983-11-11%^^xsd:date ; time:hasTime [ time:hasBeginning [ time:inXSDDate %1972-12-19%^^xsd:date ]  ] .</v>
      </c>
    </row>
    <row r="512" spans="1:14" x14ac:dyDescent="0.15">
      <c r="A512" s="1" t="s">
        <v>1032</v>
      </c>
      <c r="B512" s="1" t="s">
        <v>1033</v>
      </c>
      <c r="C512" s="1">
        <v>19721219</v>
      </c>
      <c r="D512" s="1">
        <v>19750421</v>
      </c>
      <c r="E512" t="str">
        <f t="shared" si="70"/>
        <v>1479</v>
      </c>
      <c r="F512" t="str">
        <f t="shared" si="71"/>
        <v>1972</v>
      </c>
      <c r="G512" t="str">
        <f t="shared" si="72"/>
        <v>12</v>
      </c>
      <c r="H512" t="str">
        <f t="shared" si="73"/>
        <v>19</v>
      </c>
      <c r="I512" t="str">
        <f t="shared" si="74"/>
        <v>%1972-12-19%^^xsd:date</v>
      </c>
      <c r="J512" t="str">
        <f t="shared" si="75"/>
        <v>1975</v>
      </c>
      <c r="K512" t="str">
        <f t="shared" si="76"/>
        <v>04</v>
      </c>
      <c r="L512" t="str">
        <f t="shared" si="77"/>
        <v>21</v>
      </c>
      <c r="M512" t="str">
        <f t="shared" si="78"/>
        <v>%1975-21-21%^^xsd:date</v>
      </c>
      <c r="N512" t="str">
        <f t="shared" si="79"/>
        <v>:1479 a crs:CommonwealthOrganisation ; schema:name %Department of Environment and Conservation, Central Office% ; schema:startDate %1972-12-19%^^xsd:date ; schema:endDate %1975-21-21%^^xsd:date ; time:hasTime [ time:hasBeginning [ time:inXSDDate %1972-12-19%^^xsd:date ]  ] .</v>
      </c>
    </row>
    <row r="513" spans="1:14" x14ac:dyDescent="0.15">
      <c r="A513" s="1" t="s">
        <v>1035</v>
      </c>
      <c r="B513" s="1" t="s">
        <v>1036</v>
      </c>
      <c r="C513" s="1">
        <v>19411027</v>
      </c>
      <c r="D513" s="1">
        <v>19431231</v>
      </c>
      <c r="E513" t="str">
        <f t="shared" si="70"/>
        <v>0148</v>
      </c>
      <c r="F513" t="str">
        <f t="shared" si="71"/>
        <v>1941</v>
      </c>
      <c r="G513" t="str">
        <f t="shared" si="72"/>
        <v>10</v>
      </c>
      <c r="H513" t="str">
        <f t="shared" si="73"/>
        <v>27</v>
      </c>
      <c r="I513" t="str">
        <f t="shared" si="74"/>
        <v>%1941-10-27%^^xsd:date</v>
      </c>
      <c r="J513" t="str">
        <f t="shared" si="75"/>
        <v>1943</v>
      </c>
      <c r="K513" t="str">
        <f t="shared" si="76"/>
        <v>12</v>
      </c>
      <c r="L513" t="str">
        <f t="shared" si="77"/>
        <v>31</v>
      </c>
      <c r="M513" t="str">
        <f t="shared" si="78"/>
        <v>%1943-31-31%^^xsd:date</v>
      </c>
      <c r="N513" t="str">
        <f t="shared" si="79"/>
        <v>:0148 a crs:CommonwealthOrganisation ; schema:name %Commonwealth Transport Advisory Committee% ; schema:startDate %1941-10-27%^^xsd:date ; schema:endDate %1943-31-31%^^xsd:date ; time:hasTime [ time:hasBeginning [ time:inXSDDate %1941-10-27%^^xsd:date ]  ] .</v>
      </c>
    </row>
    <row r="514" spans="1:14" x14ac:dyDescent="0.15">
      <c r="A514" s="1" t="s">
        <v>1037</v>
      </c>
      <c r="B514" s="1" t="s">
        <v>1038</v>
      </c>
      <c r="C514" s="1">
        <v>19721219</v>
      </c>
      <c r="D514" s="1">
        <v>19740612</v>
      </c>
      <c r="E514" t="str">
        <f t="shared" si="70"/>
        <v>1480</v>
      </c>
      <c r="F514" t="str">
        <f t="shared" si="71"/>
        <v>1972</v>
      </c>
      <c r="G514" t="str">
        <f t="shared" si="72"/>
        <v>12</v>
      </c>
      <c r="H514" t="str">
        <f t="shared" si="73"/>
        <v>19</v>
      </c>
      <c r="I514" t="str">
        <f t="shared" si="74"/>
        <v>%1972-12-19%^^xsd:date</v>
      </c>
      <c r="J514" t="str">
        <f t="shared" si="75"/>
        <v>1974</v>
      </c>
      <c r="K514" t="str">
        <f t="shared" si="76"/>
        <v>06</v>
      </c>
      <c r="L514" t="str">
        <f t="shared" si="77"/>
        <v>12</v>
      </c>
      <c r="M514" t="str">
        <f t="shared" si="78"/>
        <v>%1974-12-12%^^xsd:date</v>
      </c>
      <c r="N514" t="str">
        <f t="shared" si="79"/>
        <v>:1480 a crs:CommonwealthOrganisation ; schema:name %Department of Labour, Central Office% ; schema:startDate %1972-12-19%^^xsd:date ; schema:endDate %1974-12-12%^^xsd:date ; time:hasTime [ time:hasBeginning [ time:inXSDDate %1972-12-19%^^xsd:date ]  ] .</v>
      </c>
    </row>
    <row r="515" spans="1:14" x14ac:dyDescent="0.15">
      <c r="A515" s="1" t="s">
        <v>1040</v>
      </c>
      <c r="B515" s="1" t="s">
        <v>1041</v>
      </c>
      <c r="C515" s="1">
        <v>19721219</v>
      </c>
      <c r="D515" s="1">
        <v>19751222</v>
      </c>
      <c r="E515" t="str">
        <f t="shared" ref="E515:E578" si="80">TEXT(SUBSTITUTE(A515, "CA ", ""), "0000")</f>
        <v>1481</v>
      </c>
      <c r="F515" t="str">
        <f t="shared" ref="F515:F578" si="81">LEFT(C515,4)</f>
        <v>1972</v>
      </c>
      <c r="G515" t="str">
        <f t="shared" ref="G515:G578" si="82">MID(C515,5,2)</f>
        <v>12</v>
      </c>
      <c r="H515" t="str">
        <f t="shared" ref="H515:H578" si="83">RIGHT(C515,2)</f>
        <v>19</v>
      </c>
      <c r="I515" t="str">
        <f t="shared" ref="I515:I578" si="84">IF(AND(G515+0&gt;=1,G515+0&lt;=12),CONCATENATE("%",F515,"-",G515,"-",H515,"%^^xsd:date"),CONCATENATE("%",F515,"%^^xsd:gYear"))</f>
        <v>%1972-12-19%^^xsd:date</v>
      </c>
      <c r="J515" t="str">
        <f t="shared" ref="J515:J578" si="85">LEFT(D515,4)</f>
        <v>1975</v>
      </c>
      <c r="K515" t="str">
        <f t="shared" ref="K515:K578" si="86">MID(D515,5,2)</f>
        <v>12</v>
      </c>
      <c r="L515" t="str">
        <f t="shared" ref="L515:L578" si="87">RIGHT(D515,2)</f>
        <v>22</v>
      </c>
      <c r="M515" t="str">
        <f t="shared" ref="M515:M578" si="88">IFERROR(IF(AND(K515+0&gt;=1,K515+0&lt;=12),CONCATENATE("%",J515,"-",L515,"-",L515,"%^^xsd:date"),CONCATENATE("%",J515,"%^^xsd:gYear")),"")</f>
        <v>%1975-22-22%^^xsd:date</v>
      </c>
      <c r="N515" t="str">
        <f t="shared" ref="N515:N578" si="89">CONCATENATE(":",E515," a crs:CommonwealthOrganisation ; schema:name %",B515,"% ; schema:startDate ",I515, IF(M515="","",CONCATENATE(" ; schema:endDate ",M515)), " ; time:hasTime [ time:hasBeginning [ time:inXSDDate ", I515, " ] ", IF(O515="","",CONCATENATE(" ; time:hasEnd [ time:inXSDDate ",O515, " ] ")), " ] .")</f>
        <v>:1481 a crs:CommonwealthOrganisation ; schema:name %Department of the Media, Central Office% ; schema:startDate %1972-12-19%^^xsd:date ; schema:endDate %1975-22-22%^^xsd:date ; time:hasTime [ time:hasBeginning [ time:inXSDDate %1972-12-19%^^xsd:date ]  ] .</v>
      </c>
    </row>
    <row r="516" spans="1:14" x14ac:dyDescent="0.15">
      <c r="A516" s="1" t="s">
        <v>1043</v>
      </c>
      <c r="B516" s="1" t="s">
        <v>1044</v>
      </c>
      <c r="C516" s="1">
        <v>19721219</v>
      </c>
      <c r="D516" s="1">
        <v>19751222</v>
      </c>
      <c r="E516" t="str">
        <f t="shared" si="80"/>
        <v>1482</v>
      </c>
      <c r="F516" t="str">
        <f t="shared" si="81"/>
        <v>1972</v>
      </c>
      <c r="G516" t="str">
        <f t="shared" si="82"/>
        <v>12</v>
      </c>
      <c r="H516" t="str">
        <f t="shared" si="83"/>
        <v>19</v>
      </c>
      <c r="I516" t="str">
        <f t="shared" si="84"/>
        <v>%1972-12-19%^^xsd:date</v>
      </c>
      <c r="J516" t="str">
        <f t="shared" si="85"/>
        <v>1975</v>
      </c>
      <c r="K516" t="str">
        <f t="shared" si="86"/>
        <v>12</v>
      </c>
      <c r="L516" t="str">
        <f t="shared" si="87"/>
        <v>22</v>
      </c>
      <c r="M516" t="str">
        <f t="shared" si="88"/>
        <v>%1975-22-22%^^xsd:date</v>
      </c>
      <c r="N516" t="str">
        <f t="shared" si="89"/>
        <v>:1482 a crs:CommonwealthOrganisation ; schema:name %Department of Minerals and Energy, Central Office% ; schema:startDate %1972-12-19%^^xsd:date ; schema:endDate %1975-22-22%^^xsd:date ; time:hasTime [ time:hasBeginning [ time:inXSDDate %1972-12-19%^^xsd:date ]  ] .</v>
      </c>
    </row>
    <row r="517" spans="1:14" x14ac:dyDescent="0.15">
      <c r="A517" s="1" t="s">
        <v>1046</v>
      </c>
      <c r="B517" s="1" t="s">
        <v>1047</v>
      </c>
      <c r="C517" s="1">
        <v>19721219</v>
      </c>
      <c r="D517" s="1">
        <v>19750606</v>
      </c>
      <c r="E517" t="str">
        <f t="shared" si="80"/>
        <v>1483</v>
      </c>
      <c r="F517" t="str">
        <f t="shared" si="81"/>
        <v>1972</v>
      </c>
      <c r="G517" t="str">
        <f t="shared" si="82"/>
        <v>12</v>
      </c>
      <c r="H517" t="str">
        <f t="shared" si="83"/>
        <v>19</v>
      </c>
      <c r="I517" t="str">
        <f t="shared" si="84"/>
        <v>%1972-12-19%^^xsd:date</v>
      </c>
      <c r="J517" t="str">
        <f t="shared" si="85"/>
        <v>1975</v>
      </c>
      <c r="K517" t="str">
        <f t="shared" si="86"/>
        <v>06</v>
      </c>
      <c r="L517" t="str">
        <f t="shared" si="87"/>
        <v>06</v>
      </c>
      <c r="M517" t="str">
        <f t="shared" si="88"/>
        <v>%1975-06-06%^^xsd:date</v>
      </c>
      <c r="N517" t="str">
        <f t="shared" si="89"/>
        <v>:1483 a crs:CommonwealthOrganisation ; schema:name %Department of Northern Development, Central Office% ; schema:startDate %1972-12-19%^^xsd:date ; schema:endDate %1975-06-06%^^xsd:date ; time:hasTime [ time:hasBeginning [ time:inXSDDate %1972-12-19%^^xsd:date ]  ] .</v>
      </c>
    </row>
    <row r="518" spans="1:14" x14ac:dyDescent="0.15">
      <c r="A518" s="1" t="s">
        <v>1049</v>
      </c>
      <c r="B518" s="1" t="s">
        <v>1050</v>
      </c>
      <c r="C518" s="1">
        <v>19721219</v>
      </c>
      <c r="D518" s="1">
        <v>19750606</v>
      </c>
      <c r="E518" t="str">
        <f t="shared" si="80"/>
        <v>1484</v>
      </c>
      <c r="F518" t="str">
        <f t="shared" si="81"/>
        <v>1972</v>
      </c>
      <c r="G518" t="str">
        <f t="shared" si="82"/>
        <v>12</v>
      </c>
      <c r="H518" t="str">
        <f t="shared" si="83"/>
        <v>19</v>
      </c>
      <c r="I518" t="str">
        <f t="shared" si="84"/>
        <v>%1972-12-19%^^xsd:date</v>
      </c>
      <c r="J518" t="str">
        <f t="shared" si="85"/>
        <v>1975</v>
      </c>
      <c r="K518" t="str">
        <f t="shared" si="86"/>
        <v>06</v>
      </c>
      <c r="L518" t="str">
        <f t="shared" si="87"/>
        <v>06</v>
      </c>
      <c r="M518" t="str">
        <f t="shared" si="88"/>
        <v>%1975-06-06%^^xsd:date</v>
      </c>
      <c r="N518" t="str">
        <f t="shared" si="89"/>
        <v>:1484 a crs:CommonwealthOrganisation ; schema:name %Department of the Northern Territory [I] , Central Office% ; schema:startDate %1972-12-19%^^xsd:date ; schema:endDate %1975-06-06%^^xsd:date ; time:hasTime [ time:hasBeginning [ time:inXSDDate %1972-12-19%^^xsd:date ]  ] .</v>
      </c>
    </row>
    <row r="519" spans="1:14" x14ac:dyDescent="0.15">
      <c r="A519" s="1" t="s">
        <v>1052</v>
      </c>
      <c r="B519" s="1" t="s">
        <v>1053</v>
      </c>
      <c r="C519" s="1">
        <v>19721219</v>
      </c>
      <c r="D519" s="1">
        <v>19771220</v>
      </c>
      <c r="E519" t="str">
        <f t="shared" si="80"/>
        <v>1485</v>
      </c>
      <c r="F519" t="str">
        <f t="shared" si="81"/>
        <v>1972</v>
      </c>
      <c r="G519" t="str">
        <f t="shared" si="82"/>
        <v>12</v>
      </c>
      <c r="H519" t="str">
        <f t="shared" si="83"/>
        <v>19</v>
      </c>
      <c r="I519" t="str">
        <f t="shared" si="84"/>
        <v>%1972-12-19%^^xsd:date</v>
      </c>
      <c r="J519" t="str">
        <f t="shared" si="85"/>
        <v>1977</v>
      </c>
      <c r="K519" t="str">
        <f t="shared" si="86"/>
        <v>12</v>
      </c>
      <c r="L519" t="str">
        <f t="shared" si="87"/>
        <v>20</v>
      </c>
      <c r="M519" t="str">
        <f t="shared" si="88"/>
        <v>%1977-20-20%^^xsd:date</v>
      </c>
      <c r="N519" t="str">
        <f t="shared" si="89"/>
        <v>:1485 a crs:CommonwealthOrganisation ; schema:name %Department of Overseas Trade, Central Office% ; schema:startDate %1972-12-19%^^xsd:date ; schema:endDate %1977-20-20%^^xsd:date ; time:hasTime [ time:hasBeginning [ time:inXSDDate %1972-12-19%^^xsd:date ]  ] .</v>
      </c>
    </row>
    <row r="520" spans="1:14" x14ac:dyDescent="0.15">
      <c r="A520" s="1" t="s">
        <v>1055</v>
      </c>
      <c r="B520" s="1" t="s">
        <v>1056</v>
      </c>
      <c r="C520" s="1">
        <v>19721219</v>
      </c>
      <c r="D520" s="1">
        <v>19750606</v>
      </c>
      <c r="E520" t="str">
        <f t="shared" si="80"/>
        <v>1486</v>
      </c>
      <c r="F520" t="str">
        <f t="shared" si="81"/>
        <v>1972</v>
      </c>
      <c r="G520" t="str">
        <f t="shared" si="82"/>
        <v>12</v>
      </c>
      <c r="H520" t="str">
        <f t="shared" si="83"/>
        <v>19</v>
      </c>
      <c r="I520" t="str">
        <f t="shared" si="84"/>
        <v>%1972-12-19%^^xsd:date</v>
      </c>
      <c r="J520" t="str">
        <f t="shared" si="85"/>
        <v>1975</v>
      </c>
      <c r="K520" t="str">
        <f t="shared" si="86"/>
        <v>06</v>
      </c>
      <c r="L520" t="str">
        <f t="shared" si="87"/>
        <v>06</v>
      </c>
      <c r="M520" t="str">
        <f t="shared" si="88"/>
        <v>%1975-06-06%^^xsd:date</v>
      </c>
      <c r="N520" t="str">
        <f t="shared" si="89"/>
        <v>:1486 a crs:CommonwealthOrganisation ; schema:name %Department of Science [I], Central Office% ; schema:startDate %1972-12-19%^^xsd:date ; schema:endDate %1975-06-06%^^xsd:date ; time:hasTime [ time:hasBeginning [ time:inXSDDate %1972-12-19%^^xsd:date ]  ] .</v>
      </c>
    </row>
    <row r="521" spans="1:14" x14ac:dyDescent="0.15">
      <c r="A521" s="1" t="s">
        <v>1058</v>
      </c>
      <c r="B521" s="1" t="s">
        <v>1059</v>
      </c>
      <c r="C521" s="1">
        <v>19721219</v>
      </c>
      <c r="D521" s="1">
        <v>19740612</v>
      </c>
      <c r="E521" t="str">
        <f t="shared" si="80"/>
        <v>1487</v>
      </c>
      <c r="F521" t="str">
        <f t="shared" si="81"/>
        <v>1972</v>
      </c>
      <c r="G521" t="str">
        <f t="shared" si="82"/>
        <v>12</v>
      </c>
      <c r="H521" t="str">
        <f t="shared" si="83"/>
        <v>19</v>
      </c>
      <c r="I521" t="str">
        <f t="shared" si="84"/>
        <v>%1972-12-19%^^xsd:date</v>
      </c>
      <c r="J521" t="str">
        <f t="shared" si="85"/>
        <v>1974</v>
      </c>
      <c r="K521" t="str">
        <f t="shared" si="86"/>
        <v>06</v>
      </c>
      <c r="L521" t="str">
        <f t="shared" si="87"/>
        <v>12</v>
      </c>
      <c r="M521" t="str">
        <f t="shared" si="88"/>
        <v>%1974-12-12%^^xsd:date</v>
      </c>
      <c r="N521" t="str">
        <f t="shared" si="89"/>
        <v>:1487 a crs:CommonwealthOrganisation ; schema:name %Department of Secondary Industry, Central Office% ; schema:startDate %1972-12-19%^^xsd:date ; schema:endDate %1974-12-12%^^xsd:date ; time:hasTime [ time:hasBeginning [ time:inXSDDate %1972-12-19%^^xsd:date ]  ] .</v>
      </c>
    </row>
    <row r="522" spans="1:14" x14ac:dyDescent="0.15">
      <c r="A522" s="1" t="s">
        <v>1061</v>
      </c>
      <c r="B522" s="1" t="s">
        <v>1062</v>
      </c>
      <c r="C522" s="1">
        <v>19721219</v>
      </c>
      <c r="D522" s="1">
        <v>19751007</v>
      </c>
      <c r="E522" t="str">
        <f t="shared" si="80"/>
        <v>1488</v>
      </c>
      <c r="F522" t="str">
        <f t="shared" si="81"/>
        <v>1972</v>
      </c>
      <c r="G522" t="str">
        <f t="shared" si="82"/>
        <v>12</v>
      </c>
      <c r="H522" t="str">
        <f t="shared" si="83"/>
        <v>19</v>
      </c>
      <c r="I522" t="str">
        <f t="shared" si="84"/>
        <v>%1972-12-19%^^xsd:date</v>
      </c>
      <c r="J522" t="str">
        <f t="shared" si="85"/>
        <v>1975</v>
      </c>
      <c r="K522" t="str">
        <f t="shared" si="86"/>
        <v>10</v>
      </c>
      <c r="L522" t="str">
        <f t="shared" si="87"/>
        <v>07</v>
      </c>
      <c r="M522" t="str">
        <f t="shared" si="88"/>
        <v>%1975-07-07%^^xsd:date</v>
      </c>
      <c r="N522" t="str">
        <f t="shared" si="89"/>
        <v>:1488 a crs:CommonwealthOrganisation ; schema:name %Department of Services and Property, Central Office% ; schema:startDate %1972-12-19%^^xsd:date ; schema:endDate %1975-07-07%^^xsd:date ; time:hasTime [ time:hasBeginning [ time:inXSDDate %1972-12-19%^^xsd:date ]  ] .</v>
      </c>
    </row>
    <row r="523" spans="1:14" x14ac:dyDescent="0.15">
      <c r="A523" s="1" t="s">
        <v>1064</v>
      </c>
      <c r="B523" s="1" t="s">
        <v>1065</v>
      </c>
      <c r="C523" s="1">
        <v>19721219</v>
      </c>
      <c r="D523" s="1">
        <v>19981021</v>
      </c>
      <c r="E523" t="str">
        <f t="shared" si="80"/>
        <v>1489</v>
      </c>
      <c r="F523" t="str">
        <f t="shared" si="81"/>
        <v>1972</v>
      </c>
      <c r="G523" t="str">
        <f t="shared" si="82"/>
        <v>12</v>
      </c>
      <c r="H523" t="str">
        <f t="shared" si="83"/>
        <v>19</v>
      </c>
      <c r="I523" t="str">
        <f t="shared" si="84"/>
        <v>%1972-12-19%^^xsd:date</v>
      </c>
      <c r="J523" t="str">
        <f t="shared" si="85"/>
        <v>1998</v>
      </c>
      <c r="K523" t="str">
        <f t="shared" si="86"/>
        <v>10</v>
      </c>
      <c r="L523" t="str">
        <f t="shared" si="87"/>
        <v>21</v>
      </c>
      <c r="M523" t="str">
        <f t="shared" si="88"/>
        <v>%1998-21-21%^^xsd:date</v>
      </c>
      <c r="N523" t="str">
        <f t="shared" si="89"/>
        <v>:1489 a crs:CommonwealthOrganisation ; schema:name %Department of Social Security, Central Office% ; schema:startDate %1972-12-19%^^xsd:date ; schema:endDate %1998-21-21%^^xsd:date ; time:hasTime [ time:hasBeginning [ time:inXSDDate %1972-12-19%^^xsd:date ]  ] .</v>
      </c>
    </row>
    <row r="524" spans="1:14" x14ac:dyDescent="0.15">
      <c r="A524" s="1" t="s">
        <v>1067</v>
      </c>
      <c r="B524" s="1" t="s">
        <v>1068</v>
      </c>
      <c r="C524" s="1">
        <v>19120715</v>
      </c>
      <c r="D524" s="1">
        <v>19600114</v>
      </c>
      <c r="E524" t="str">
        <f t="shared" si="80"/>
        <v>0149</v>
      </c>
      <c r="F524" t="str">
        <f t="shared" si="81"/>
        <v>1912</v>
      </c>
      <c r="G524" t="str">
        <f t="shared" si="82"/>
        <v>07</v>
      </c>
      <c r="H524" t="str">
        <f t="shared" si="83"/>
        <v>15</v>
      </c>
      <c r="I524" t="str">
        <f t="shared" si="84"/>
        <v>%1912-07-15%^^xsd:date</v>
      </c>
      <c r="J524" t="str">
        <f t="shared" si="85"/>
        <v>1960</v>
      </c>
      <c r="K524" t="str">
        <f t="shared" si="86"/>
        <v>01</v>
      </c>
      <c r="L524" t="str">
        <f t="shared" si="87"/>
        <v>14</v>
      </c>
      <c r="M524" t="str">
        <f t="shared" si="88"/>
        <v>%1960-14-14%^^xsd:date</v>
      </c>
      <c r="N524" t="str">
        <f t="shared" si="89"/>
        <v>:0149 a crs:CommonwealthOrganisation ; schema:name %Commonwealth Bank of Australia, Head Office% ; schema:startDate %1912-07-15%^^xsd:date ; schema:endDate %1960-14-14%^^xsd:date ; time:hasTime [ time:hasBeginning [ time:inXSDDate %1912-07-15%^^xsd:date ]  ] .</v>
      </c>
    </row>
    <row r="525" spans="1:14" x14ac:dyDescent="0.15">
      <c r="A525" s="1" t="s">
        <v>1069</v>
      </c>
      <c r="B525" s="1" t="s">
        <v>1070</v>
      </c>
      <c r="C525" s="1">
        <v>19721219</v>
      </c>
      <c r="D525" s="1">
        <v>19751222</v>
      </c>
      <c r="E525" t="str">
        <f t="shared" si="80"/>
        <v>1490</v>
      </c>
      <c r="F525" t="str">
        <f t="shared" si="81"/>
        <v>1972</v>
      </c>
      <c r="G525" t="str">
        <f t="shared" si="82"/>
        <v>12</v>
      </c>
      <c r="H525" t="str">
        <f t="shared" si="83"/>
        <v>19</v>
      </c>
      <c r="I525" t="str">
        <f t="shared" si="84"/>
        <v>%1972-12-19%^^xsd:date</v>
      </c>
      <c r="J525" t="str">
        <f t="shared" si="85"/>
        <v>1975</v>
      </c>
      <c r="K525" t="str">
        <f t="shared" si="86"/>
        <v>12</v>
      </c>
      <c r="L525" t="str">
        <f t="shared" si="87"/>
        <v>22</v>
      </c>
      <c r="M525" t="str">
        <f t="shared" si="88"/>
        <v>%1975-22-22%^^xsd:date</v>
      </c>
      <c r="N525" t="str">
        <f t="shared" si="89"/>
        <v>:1490 a crs:CommonwealthOrganisation ; schema:name %Department of the Special Minister of State [I], Central Office% ; schema:startDate %1972-12-19%^^xsd:date ; schema:endDate %1975-22-22%^^xsd:date ; time:hasTime [ time:hasBeginning [ time:inXSDDate %1972-12-19%^^xsd:date ]  ] .</v>
      </c>
    </row>
    <row r="526" spans="1:14" x14ac:dyDescent="0.15">
      <c r="A526" s="1" t="s">
        <v>1072</v>
      </c>
      <c r="B526" s="1" t="s">
        <v>1073</v>
      </c>
      <c r="C526" s="1">
        <v>19721219</v>
      </c>
      <c r="D526" s="1">
        <v>19751222</v>
      </c>
      <c r="E526" t="str">
        <f t="shared" si="80"/>
        <v>1491</v>
      </c>
      <c r="F526" t="str">
        <f t="shared" si="81"/>
        <v>1972</v>
      </c>
      <c r="G526" t="str">
        <f t="shared" si="82"/>
        <v>12</v>
      </c>
      <c r="H526" t="str">
        <f t="shared" si="83"/>
        <v>19</v>
      </c>
      <c r="I526" t="str">
        <f t="shared" si="84"/>
        <v>%1972-12-19%^^xsd:date</v>
      </c>
      <c r="J526" t="str">
        <f t="shared" si="85"/>
        <v>1975</v>
      </c>
      <c r="K526" t="str">
        <f t="shared" si="86"/>
        <v>12</v>
      </c>
      <c r="L526" t="str">
        <f t="shared" si="87"/>
        <v>22</v>
      </c>
      <c r="M526" t="str">
        <f t="shared" si="88"/>
        <v>%1975-22-22%^^xsd:date</v>
      </c>
      <c r="N526" t="str">
        <f t="shared" si="89"/>
        <v>:1491 a crs:CommonwealthOrganisation ; schema:name %Department of Tourism and Recreation, Central Office% ; schema:startDate %1972-12-19%^^xsd:date ; schema:endDate %1975-22-22%^^xsd:date ; time:hasTime [ time:hasBeginning [ time:inXSDDate %1972-12-19%^^xsd:date ]  ] .</v>
      </c>
    </row>
    <row r="527" spans="1:14" x14ac:dyDescent="0.15">
      <c r="A527" s="1" t="s">
        <v>1075</v>
      </c>
      <c r="B527" s="1" t="s">
        <v>1076</v>
      </c>
      <c r="C527" s="1">
        <v>19721219</v>
      </c>
      <c r="D527" s="1">
        <v>19820507</v>
      </c>
      <c r="E527" t="str">
        <f t="shared" si="80"/>
        <v>1492</v>
      </c>
      <c r="F527" t="str">
        <f t="shared" si="81"/>
        <v>1972</v>
      </c>
      <c r="G527" t="str">
        <f t="shared" si="82"/>
        <v>12</v>
      </c>
      <c r="H527" t="str">
        <f t="shared" si="83"/>
        <v>19</v>
      </c>
      <c r="I527" t="str">
        <f t="shared" si="84"/>
        <v>%1972-12-19%^^xsd:date</v>
      </c>
      <c r="J527" t="str">
        <f t="shared" si="85"/>
        <v>1982</v>
      </c>
      <c r="K527" t="str">
        <f t="shared" si="86"/>
        <v>05</v>
      </c>
      <c r="L527" t="str">
        <f t="shared" si="87"/>
        <v>07</v>
      </c>
      <c r="M527" t="str">
        <f t="shared" si="88"/>
        <v>%1982-07-07%^^xsd:date</v>
      </c>
      <c r="N527" t="str">
        <f t="shared" si="89"/>
        <v>:1492 a crs:CommonwealthOrganisation ; schema:name %Department of Transport [III], Head Office/ (from 1975) Central Office, Canberra and Melbourne% ; schema:startDate %1972-12-19%^^xsd:date ; schema:endDate %1982-07-07%^^xsd:date ; time:hasTime [ time:hasBeginning [ time:inXSDDate %1972-12-19%^^xsd:date ]  ] .</v>
      </c>
    </row>
    <row r="528" spans="1:14" x14ac:dyDescent="0.15">
      <c r="A528" s="1" t="s">
        <v>1078</v>
      </c>
      <c r="B528" s="1" t="s">
        <v>1079</v>
      </c>
      <c r="C528" s="1">
        <v>19721219</v>
      </c>
      <c r="D528" s="1">
        <v>19751222</v>
      </c>
      <c r="E528" t="str">
        <f t="shared" si="80"/>
        <v>1493</v>
      </c>
      <c r="F528" t="str">
        <f t="shared" si="81"/>
        <v>1972</v>
      </c>
      <c r="G528" t="str">
        <f t="shared" si="82"/>
        <v>12</v>
      </c>
      <c r="H528" t="str">
        <f t="shared" si="83"/>
        <v>19</v>
      </c>
      <c r="I528" t="str">
        <f t="shared" si="84"/>
        <v>%1972-12-19%^^xsd:date</v>
      </c>
      <c r="J528" t="str">
        <f t="shared" si="85"/>
        <v>1975</v>
      </c>
      <c r="K528" t="str">
        <f t="shared" si="86"/>
        <v>12</v>
      </c>
      <c r="L528" t="str">
        <f t="shared" si="87"/>
        <v>22</v>
      </c>
      <c r="M528" t="str">
        <f t="shared" si="88"/>
        <v>%1975-22-22%^^xsd:date</v>
      </c>
      <c r="N528" t="str">
        <f t="shared" si="89"/>
        <v>:1493 a crs:CommonwealthOrganisation ; schema:name %Department of Urban and Regional Development, Central Office% ; schema:startDate %1972-12-19%^^xsd:date ; schema:endDate %1975-22-22%^^xsd:date ; time:hasTime [ time:hasBeginning [ time:inXSDDate %1972-12-19%^^xsd:date ]  ] .</v>
      </c>
    </row>
    <row r="529" spans="1:14" x14ac:dyDescent="0.15">
      <c r="A529" s="1" t="s">
        <v>1081</v>
      </c>
      <c r="B529" s="1" t="s">
        <v>1082</v>
      </c>
      <c r="C529" s="1">
        <v>19721031</v>
      </c>
      <c r="D529" s="1">
        <v>19730607</v>
      </c>
      <c r="E529" t="str">
        <f t="shared" si="80"/>
        <v>1494</v>
      </c>
      <c r="F529" t="str">
        <f t="shared" si="81"/>
        <v>1972</v>
      </c>
      <c r="G529" t="str">
        <f t="shared" si="82"/>
        <v>10</v>
      </c>
      <c r="H529" t="str">
        <f t="shared" si="83"/>
        <v>31</v>
      </c>
      <c r="I529" t="str">
        <f t="shared" si="84"/>
        <v>%1972-10-31%^^xsd:date</v>
      </c>
      <c r="J529" t="str">
        <f t="shared" si="85"/>
        <v>1973</v>
      </c>
      <c r="K529" t="str">
        <f t="shared" si="86"/>
        <v>06</v>
      </c>
      <c r="L529" t="str">
        <f t="shared" si="87"/>
        <v>07</v>
      </c>
      <c r="M529" t="str">
        <f t="shared" si="88"/>
        <v>%1973-07-07%^^xsd:date</v>
      </c>
      <c r="N529" t="str">
        <f t="shared" si="89"/>
        <v>:1494 a crs:CommonwealthOrganisation ; schema:name %National Urban and Regional Development Authority% ; schema:startDate %1972-10-31%^^xsd:date ; schema:endDate %1973-07-07%^^xsd:date ; time:hasTime [ time:hasBeginning [ time:inXSDDate %1972-10-31%^^xsd:date ]  ] .</v>
      </c>
    </row>
    <row r="530" spans="1:14" x14ac:dyDescent="0.15">
      <c r="A530" s="1" t="s">
        <v>1083</v>
      </c>
      <c r="B530" s="1" t="s">
        <v>1084</v>
      </c>
      <c r="C530" s="1">
        <v>19720501</v>
      </c>
      <c r="D530" s="1">
        <v>19830311</v>
      </c>
      <c r="E530" t="str">
        <f t="shared" si="80"/>
        <v>1495</v>
      </c>
      <c r="F530" t="str">
        <f t="shared" si="81"/>
        <v>1972</v>
      </c>
      <c r="G530" t="str">
        <f t="shared" si="82"/>
        <v>05</v>
      </c>
      <c r="H530" t="str">
        <f t="shared" si="83"/>
        <v>01</v>
      </c>
      <c r="I530" t="str">
        <f t="shared" si="84"/>
        <v>%1972-05-01%^^xsd:date</v>
      </c>
      <c r="J530" t="str">
        <f t="shared" si="85"/>
        <v>1983</v>
      </c>
      <c r="K530" t="str">
        <f t="shared" si="86"/>
        <v>03</v>
      </c>
      <c r="L530" t="str">
        <f t="shared" si="87"/>
        <v>11</v>
      </c>
      <c r="M530" t="str">
        <f t="shared" si="88"/>
        <v>%1983-11-11%^^xsd:date</v>
      </c>
      <c r="N530" t="str">
        <f t="shared" si="89"/>
        <v>:1495 a crs:CommonwealthOrganisation ; schema:name %Building Section [II], (a) City Manager's Office, Department of the Interior [II] (to 1972) (b) City Manager's Office, Department of the Capital Territory% ; schema:startDate %1972-05-01%^^xsd:date ; schema:endDate %1983-11-11%^^xsd:date ; time:hasTime [ time:hasBeginning [ time:inXSDDate %1972-05-01%^^xsd:date ]  ] .</v>
      </c>
    </row>
    <row r="531" spans="1:14" x14ac:dyDescent="0.15">
      <c r="A531" s="1" t="s">
        <v>1085</v>
      </c>
      <c r="B531" s="1" t="s">
        <v>1086</v>
      </c>
      <c r="C531" s="1">
        <v>19720501</v>
      </c>
      <c r="D531" s="1">
        <v>19830311</v>
      </c>
      <c r="E531" t="str">
        <f t="shared" si="80"/>
        <v>1496</v>
      </c>
      <c r="F531" t="str">
        <f t="shared" si="81"/>
        <v>1972</v>
      </c>
      <c r="G531" t="str">
        <f t="shared" si="82"/>
        <v>05</v>
      </c>
      <c r="H531" t="str">
        <f t="shared" si="83"/>
        <v>01</v>
      </c>
      <c r="I531" t="str">
        <f t="shared" si="84"/>
        <v>%1972-05-01%^^xsd:date</v>
      </c>
      <c r="J531" t="str">
        <f t="shared" si="85"/>
        <v>1983</v>
      </c>
      <c r="K531" t="str">
        <f t="shared" si="86"/>
        <v>03</v>
      </c>
      <c r="L531" t="str">
        <f t="shared" si="87"/>
        <v>11</v>
      </c>
      <c r="M531" t="str">
        <f t="shared" si="88"/>
        <v>%1983-11-11%^^xsd:date</v>
      </c>
      <c r="N531" t="str">
        <f t="shared" si="89"/>
        <v>:1496 a crs:CommonwealthOrganisation ; schema:name %City Parks Administration, (a) City Manager's Office, Department of the Interior [II] (to 1972) (b) City Manager's Office, Department of the Capital Territory% ; schema:startDate %1972-05-01%^^xsd:date ; schema:endDate %1983-11-11%^^xsd:date ; time:hasTime [ time:hasBeginning [ time:inXSDDate %1972-05-01%^^xsd:date ]  ] .</v>
      </c>
    </row>
    <row r="532" spans="1:14" x14ac:dyDescent="0.15">
      <c r="A532" s="1" t="s">
        <v>1087</v>
      </c>
      <c r="B532" s="1" t="s">
        <v>1088</v>
      </c>
      <c r="C532" s="1">
        <v>19720501</v>
      </c>
      <c r="D532" s="1">
        <v>19830311</v>
      </c>
      <c r="E532" t="str">
        <f t="shared" si="80"/>
        <v>1497</v>
      </c>
      <c r="F532" t="str">
        <f t="shared" si="81"/>
        <v>1972</v>
      </c>
      <c r="G532" t="str">
        <f t="shared" si="82"/>
        <v>05</v>
      </c>
      <c r="H532" t="str">
        <f t="shared" si="83"/>
        <v>01</v>
      </c>
      <c r="I532" t="str">
        <f t="shared" si="84"/>
        <v>%1972-05-01%^^xsd:date</v>
      </c>
      <c r="J532" t="str">
        <f t="shared" si="85"/>
        <v>1983</v>
      </c>
      <c r="K532" t="str">
        <f t="shared" si="86"/>
        <v>03</v>
      </c>
      <c r="L532" t="str">
        <f t="shared" si="87"/>
        <v>11</v>
      </c>
      <c r="M532" t="str">
        <f t="shared" si="88"/>
        <v>%1983-11-11%^^xsd:date</v>
      </c>
      <c r="N532" t="str">
        <f t="shared" si="89"/>
        <v>:1497 a crs:CommonwealthOrganisation ; schema:name %City Manager's Office, (a) Department of the Interior [II] (to 1972) (b) Department of the Capital Territory% ; schema:startDate %1972-05-01%^^xsd:date ; schema:endDate %1983-11-11%^^xsd:date ; time:hasTime [ time:hasBeginning [ time:inXSDDate %1972-05-01%^^xsd:date ]  ] .</v>
      </c>
    </row>
    <row r="533" spans="1:14" x14ac:dyDescent="0.15">
      <c r="A533" s="1" t="s">
        <v>1089</v>
      </c>
      <c r="B533" s="1" t="s">
        <v>1090</v>
      </c>
      <c r="C533" s="1">
        <v>18840101</v>
      </c>
      <c r="D533" s="1">
        <v>18861231</v>
      </c>
      <c r="E533" t="str">
        <f t="shared" si="80"/>
        <v>1498</v>
      </c>
      <c r="F533" t="str">
        <f t="shared" si="81"/>
        <v>1884</v>
      </c>
      <c r="G533" t="str">
        <f t="shared" si="82"/>
        <v>01</v>
      </c>
      <c r="H533" t="str">
        <f t="shared" si="83"/>
        <v>01</v>
      </c>
      <c r="I533" t="str">
        <f t="shared" si="84"/>
        <v>%1884-01-01%^^xsd:date</v>
      </c>
      <c r="J533" t="str">
        <f t="shared" si="85"/>
        <v>1886</v>
      </c>
      <c r="K533" t="str">
        <f t="shared" si="86"/>
        <v>12</v>
      </c>
      <c r="L533" t="str">
        <f t="shared" si="87"/>
        <v>31</v>
      </c>
      <c r="M533" t="str">
        <f t="shared" si="88"/>
        <v>%1886-31-31%^^xsd:date</v>
      </c>
      <c r="N533" t="str">
        <f t="shared" si="89"/>
        <v>:1498 a crs:CommonwealthOrganisation ; schema:name %Imperial Commissioner for the German South Sea Protectorate in the Bismarck Archipelago% ; schema:startDate %1884-01-01%^^xsd:date ; schema:endDate %1886-31-31%^^xsd:date ; time:hasTime [ time:hasBeginning [ time:inXSDDate %1884-01-01%^^xsd:date ]  ] .</v>
      </c>
    </row>
    <row r="534" spans="1:14" x14ac:dyDescent="0.15">
      <c r="A534" s="1" t="s">
        <v>1091</v>
      </c>
      <c r="B534" s="1" t="s">
        <v>1092</v>
      </c>
      <c r="C534" s="1">
        <v>18860101</v>
      </c>
      <c r="D534" s="1">
        <v>18891231</v>
      </c>
      <c r="E534" t="str">
        <f t="shared" si="80"/>
        <v>1499</v>
      </c>
      <c r="F534" t="str">
        <f t="shared" si="81"/>
        <v>1886</v>
      </c>
      <c r="G534" t="str">
        <f t="shared" si="82"/>
        <v>01</v>
      </c>
      <c r="H534" t="str">
        <f t="shared" si="83"/>
        <v>01</v>
      </c>
      <c r="I534" t="str">
        <f t="shared" si="84"/>
        <v>%1886-01-01%^^xsd:date</v>
      </c>
      <c r="J534" t="str">
        <f t="shared" si="85"/>
        <v>1889</v>
      </c>
      <c r="K534" t="str">
        <f t="shared" si="86"/>
        <v>12</v>
      </c>
      <c r="L534" t="str">
        <f t="shared" si="87"/>
        <v>31</v>
      </c>
      <c r="M534" t="str">
        <f t="shared" si="88"/>
        <v>%1889-31-31%^^xsd:date</v>
      </c>
      <c r="N534" t="str">
        <f t="shared" si="89"/>
        <v>:1499 a crs:CommonwealthOrganisation ; schema:name %Captain-General of the New Guinea Company% ; schema:startDate %1886-01-01%^^xsd:date ; schema:endDate %1889-31-31%^^xsd:date ; time:hasTime [ time:hasBeginning [ time:inXSDDate %1886-01-01%^^xsd:date ]  ] .</v>
      </c>
    </row>
    <row r="535" spans="1:14" x14ac:dyDescent="0.15">
      <c r="A535" s="1" t="s">
        <v>1093</v>
      </c>
      <c r="B535" s="1" t="s">
        <v>1094</v>
      </c>
      <c r="C535" s="1">
        <v>19161114</v>
      </c>
      <c r="D535" s="1">
        <v>19281210</v>
      </c>
      <c r="E535" t="str">
        <f t="shared" si="80"/>
        <v>0015</v>
      </c>
      <c r="F535" t="str">
        <f t="shared" si="81"/>
        <v>1916</v>
      </c>
      <c r="G535" t="str">
        <f t="shared" si="82"/>
        <v>11</v>
      </c>
      <c r="H535" t="str">
        <f t="shared" si="83"/>
        <v>14</v>
      </c>
      <c r="I535" t="str">
        <f t="shared" si="84"/>
        <v>%1916-11-14%^^xsd:date</v>
      </c>
      <c r="J535" t="str">
        <f t="shared" si="85"/>
        <v>1928</v>
      </c>
      <c r="K535" t="str">
        <f t="shared" si="86"/>
        <v>12</v>
      </c>
      <c r="L535" t="str">
        <f t="shared" si="87"/>
        <v>10</v>
      </c>
      <c r="M535" t="str">
        <f t="shared" si="88"/>
        <v>%1928-10-10%^^xsd:date</v>
      </c>
      <c r="N535" t="str">
        <f t="shared" si="89"/>
        <v>:0015 a crs:CommonwealthOrganisation ; schema:name %Department of Home and Territories, Central Office% ; schema:startDate %1916-11-14%^^xsd:date ; schema:endDate %1928-10-10%^^xsd:date ; time:hasTime [ time:hasBeginning [ time:inXSDDate %1916-11-14%^^xsd:date ]  ] .</v>
      </c>
    </row>
    <row r="536" spans="1:14" x14ac:dyDescent="0.15">
      <c r="A536" s="1" t="s">
        <v>1095</v>
      </c>
      <c r="B536" s="1" t="s">
        <v>1096</v>
      </c>
      <c r="C536" s="1">
        <v>18890101</v>
      </c>
      <c r="D536" s="1">
        <v>18921231</v>
      </c>
      <c r="E536" t="str">
        <f t="shared" si="80"/>
        <v>1500</v>
      </c>
      <c r="F536" t="str">
        <f t="shared" si="81"/>
        <v>1889</v>
      </c>
      <c r="G536" t="str">
        <f t="shared" si="82"/>
        <v>01</v>
      </c>
      <c r="H536" t="str">
        <f t="shared" si="83"/>
        <v>01</v>
      </c>
      <c r="I536" t="str">
        <f t="shared" si="84"/>
        <v>%1889-01-01%^^xsd:date</v>
      </c>
      <c r="J536" t="str">
        <f t="shared" si="85"/>
        <v>1892</v>
      </c>
      <c r="K536" t="str">
        <f t="shared" si="86"/>
        <v>12</v>
      </c>
      <c r="L536" t="str">
        <f t="shared" si="87"/>
        <v>31</v>
      </c>
      <c r="M536" t="str">
        <f t="shared" si="88"/>
        <v>%1892-31-31%^^xsd:date</v>
      </c>
      <c r="N536" t="str">
        <f t="shared" si="89"/>
        <v>:1500 a crs:CommonwealthOrganisation ; schema:name %Imperial Commissioner for the Protectorate of the New Guinea Company% ; schema:startDate %1889-01-01%^^xsd:date ; schema:endDate %1892-31-31%^^xsd:date ; time:hasTime [ time:hasBeginning [ time:inXSDDate %1889-01-01%^^xsd:date ]  ] .</v>
      </c>
    </row>
    <row r="537" spans="1:14" x14ac:dyDescent="0.15">
      <c r="A537" s="1" t="s">
        <v>1097</v>
      </c>
      <c r="B537" s="1" t="s">
        <v>1098</v>
      </c>
      <c r="C537" s="1">
        <v>18920101</v>
      </c>
      <c r="D537" s="1">
        <v>18991231</v>
      </c>
      <c r="E537" t="str">
        <f t="shared" si="80"/>
        <v>1501</v>
      </c>
      <c r="F537" t="str">
        <f t="shared" si="81"/>
        <v>1892</v>
      </c>
      <c r="G537" t="str">
        <f t="shared" si="82"/>
        <v>01</v>
      </c>
      <c r="H537" t="str">
        <f t="shared" si="83"/>
        <v>01</v>
      </c>
      <c r="I537" t="str">
        <f t="shared" si="84"/>
        <v>%1892-01-01%^^xsd:date</v>
      </c>
      <c r="J537" t="str">
        <f t="shared" si="85"/>
        <v>1899</v>
      </c>
      <c r="K537" t="str">
        <f t="shared" si="86"/>
        <v>12</v>
      </c>
      <c r="L537" t="str">
        <f t="shared" si="87"/>
        <v>31</v>
      </c>
      <c r="M537" t="str">
        <f t="shared" si="88"/>
        <v>%1899-31-31%^^xsd:date</v>
      </c>
      <c r="N537" t="str">
        <f t="shared" si="89"/>
        <v>:1501 a crs:CommonwealthOrganisation ; schema:name %Captain-General of the Protectorate of the New Guinea Company% ; schema:startDate %1892-01-01%^^xsd:date ; schema:endDate %1899-31-31%^^xsd:date ; time:hasTime [ time:hasBeginning [ time:inXSDDate %1892-01-01%^^xsd:date ]  ] .</v>
      </c>
    </row>
    <row r="538" spans="1:14" x14ac:dyDescent="0.15">
      <c r="A538" s="1" t="s">
        <v>1099</v>
      </c>
      <c r="B538" s="1" t="s">
        <v>1100</v>
      </c>
      <c r="C538" s="1">
        <v>18860101</v>
      </c>
      <c r="D538" s="1">
        <v>19141231</v>
      </c>
      <c r="E538" t="str">
        <f t="shared" si="80"/>
        <v>1502</v>
      </c>
      <c r="F538" t="str">
        <f t="shared" si="81"/>
        <v>1886</v>
      </c>
      <c r="G538" t="str">
        <f t="shared" si="82"/>
        <v>01</v>
      </c>
      <c r="H538" t="str">
        <f t="shared" si="83"/>
        <v>01</v>
      </c>
      <c r="I538" t="str">
        <f t="shared" si="84"/>
        <v>%1886-01-01%^^xsd:date</v>
      </c>
      <c r="J538" t="str">
        <f t="shared" si="85"/>
        <v>1914</v>
      </c>
      <c r="K538" t="str">
        <f t="shared" si="86"/>
        <v>12</v>
      </c>
      <c r="L538" t="str">
        <f t="shared" si="87"/>
        <v>31</v>
      </c>
      <c r="M538" t="str">
        <f t="shared" si="88"/>
        <v>%1914-31-31%^^xsd:date</v>
      </c>
      <c r="N538" t="str">
        <f t="shared" si="89"/>
        <v>:1502 a crs:CommonwealthOrganisation ; schema:name %Imperial Supreme Court of the Protectorate of the New Guinea Company (to 1899)/ Imperial Supreme Court% ; schema:startDate %1886-01-01%^^xsd:date ; schema:endDate %1914-31-31%^^xsd:date ; time:hasTime [ time:hasBeginning [ time:inXSDDate %1886-01-01%^^xsd:date ]  ] .</v>
      </c>
    </row>
    <row r="539" spans="1:14" x14ac:dyDescent="0.15">
      <c r="A539" s="1" t="s">
        <v>1101</v>
      </c>
      <c r="B539" s="1" t="s">
        <v>1102</v>
      </c>
      <c r="C539" s="1">
        <v>18860101</v>
      </c>
      <c r="D539" s="1">
        <v>19011231</v>
      </c>
      <c r="E539" t="str">
        <f t="shared" si="80"/>
        <v>1503</v>
      </c>
      <c r="F539" t="str">
        <f t="shared" si="81"/>
        <v>1886</v>
      </c>
      <c r="G539" t="str">
        <f t="shared" si="82"/>
        <v>01</v>
      </c>
      <c r="H539" t="str">
        <f t="shared" si="83"/>
        <v>01</v>
      </c>
      <c r="I539" t="str">
        <f t="shared" si="84"/>
        <v>%1886-01-01%^^xsd:date</v>
      </c>
      <c r="J539" t="str">
        <f t="shared" si="85"/>
        <v>1901</v>
      </c>
      <c r="K539" t="str">
        <f t="shared" si="86"/>
        <v>12</v>
      </c>
      <c r="L539" t="str">
        <f t="shared" si="87"/>
        <v>31</v>
      </c>
      <c r="M539" t="str">
        <f t="shared" si="88"/>
        <v>%1901-31-31%^^xsd:date</v>
      </c>
      <c r="N539" t="str">
        <f t="shared" si="89"/>
        <v>:1503 a crs:CommonwealthOrganisation ; schema:name %(1) Imperial Court of the Protectorate of the New Guinea Company (to 1899)  (2) Imperial Court of the Protectorate of German New Guinea - Western Jurisdiction District (Kaiser Wilhelmsland)% ; schema:startDate %1886-01-01%^^xsd:date ; schema:endDate %1901-31-31%^^xsd:date ; time:hasTime [ time:hasBeginning [ time:inXSDDate %1886-01-01%^^xsd:date ]  ] .</v>
      </c>
    </row>
    <row r="540" spans="1:14" x14ac:dyDescent="0.15">
      <c r="A540" s="1" t="s">
        <v>1103</v>
      </c>
      <c r="B540" s="1" t="s">
        <v>1104</v>
      </c>
      <c r="C540" s="1">
        <v>18860101</v>
      </c>
      <c r="D540" s="1">
        <v>19011231</v>
      </c>
      <c r="E540" t="str">
        <f t="shared" si="80"/>
        <v>1504</v>
      </c>
      <c r="F540" t="str">
        <f t="shared" si="81"/>
        <v>1886</v>
      </c>
      <c r="G540" t="str">
        <f t="shared" si="82"/>
        <v>01</v>
      </c>
      <c r="H540" t="str">
        <f t="shared" si="83"/>
        <v>01</v>
      </c>
      <c r="I540" t="str">
        <f t="shared" si="84"/>
        <v>%1886-01-01%^^xsd:date</v>
      </c>
      <c r="J540" t="str">
        <f t="shared" si="85"/>
        <v>1901</v>
      </c>
      <c r="K540" t="str">
        <f t="shared" si="86"/>
        <v>12</v>
      </c>
      <c r="L540" t="str">
        <f t="shared" si="87"/>
        <v>31</v>
      </c>
      <c r="M540" t="str">
        <f t="shared" si="88"/>
        <v>%1901-31-31%^^xsd:date</v>
      </c>
      <c r="N540" t="str">
        <f t="shared" si="89"/>
        <v>:1504 a crs:CommonwealthOrganisation ; schema:name %(1) Imperial Court of the Protectorate of the New Guinea Company (to 1899) (2) Imperial Court of the Protectorate of German New Guinea at Herbertshohe - Eastern Jurisdiction District (Bismarck Archipelago and Solomon Islands)% ; schema:startDate %1886-01-01%^^xsd:date ; schema:endDate %1901-31-31%^^xsd:date ; time:hasTime [ time:hasBeginning [ time:inXSDDate %1886-01-01%^^xsd:date ]  ] .</v>
      </c>
    </row>
    <row r="541" spans="1:14" x14ac:dyDescent="0.15">
      <c r="A541" s="1" t="s">
        <v>1105</v>
      </c>
      <c r="B541" s="1" t="s">
        <v>1106</v>
      </c>
      <c r="C541" s="1">
        <v>18860101</v>
      </c>
      <c r="D541" s="1">
        <v>18951231</v>
      </c>
      <c r="E541" t="str">
        <f t="shared" si="80"/>
        <v>1505</v>
      </c>
      <c r="F541" t="str">
        <f t="shared" si="81"/>
        <v>1886</v>
      </c>
      <c r="G541" t="str">
        <f t="shared" si="82"/>
        <v>01</v>
      </c>
      <c r="H541" t="str">
        <f t="shared" si="83"/>
        <v>01</v>
      </c>
      <c r="I541" t="str">
        <f t="shared" si="84"/>
        <v>%1886-01-01%^^xsd:date</v>
      </c>
      <c r="J541" t="str">
        <f t="shared" si="85"/>
        <v>1895</v>
      </c>
      <c r="K541" t="str">
        <f t="shared" si="86"/>
        <v>12</v>
      </c>
      <c r="L541" t="str">
        <f t="shared" si="87"/>
        <v>31</v>
      </c>
      <c r="M541" t="str">
        <f t="shared" si="88"/>
        <v>%1895-31-31%^^xsd:date</v>
      </c>
      <c r="N541" t="str">
        <f t="shared" si="89"/>
        <v>:1505 a crs:CommonwealthOrganisation ; schema:name %New Guinea Company, Matupi/ Kerawara/ Herbertshohe Station% ; schema:startDate %1886-01-01%^^xsd:date ; schema:endDate %1895-31-31%^^xsd:date ; time:hasTime [ time:hasBeginning [ time:inXSDDate %1886-01-01%^^xsd:date ]  ] .</v>
      </c>
    </row>
    <row r="542" spans="1:14" x14ac:dyDescent="0.15">
      <c r="A542" s="1" t="s">
        <v>1107</v>
      </c>
      <c r="B542" s="1" t="s">
        <v>1108</v>
      </c>
      <c r="C542" s="1">
        <v>18950101</v>
      </c>
      <c r="D542" s="1">
        <v>18991231</v>
      </c>
      <c r="E542" t="str">
        <f t="shared" si="80"/>
        <v>1506</v>
      </c>
      <c r="F542" t="str">
        <f t="shared" si="81"/>
        <v>1895</v>
      </c>
      <c r="G542" t="str">
        <f t="shared" si="82"/>
        <v>01</v>
      </c>
      <c r="H542" t="str">
        <f t="shared" si="83"/>
        <v>01</v>
      </c>
      <c r="I542" t="str">
        <f t="shared" si="84"/>
        <v>%1895-01-01%^^xsd:date</v>
      </c>
      <c r="J542" t="str">
        <f t="shared" si="85"/>
        <v>1899</v>
      </c>
      <c r="K542" t="str">
        <f t="shared" si="86"/>
        <v>12</v>
      </c>
      <c r="L542" t="str">
        <f t="shared" si="87"/>
        <v>31</v>
      </c>
      <c r="M542" t="str">
        <f t="shared" si="88"/>
        <v>%1899-31-31%^^xsd:date</v>
      </c>
      <c r="N542" t="str">
        <f t="shared" si="89"/>
        <v>:1506 a crs:CommonwealthOrganisation ; schema:name %New Guinea Company, Territorial Administration at Herbertshohe% ; schema:startDate %1895-01-01%^^xsd:date ; schema:endDate %1899-31-31%^^xsd:date ; time:hasTime [ time:hasBeginning [ time:inXSDDate %1895-01-01%^^xsd:date ]  ] .</v>
      </c>
    </row>
    <row r="543" spans="1:14" x14ac:dyDescent="0.15">
      <c r="A543" s="1" t="s">
        <v>1109</v>
      </c>
      <c r="B543" s="1" t="s">
        <v>1110</v>
      </c>
      <c r="C543" s="1">
        <v>19090101</v>
      </c>
      <c r="D543" s="1">
        <v>19141231</v>
      </c>
      <c r="E543" t="str">
        <f t="shared" si="80"/>
        <v>1507</v>
      </c>
      <c r="F543" t="str">
        <f t="shared" si="81"/>
        <v>1909</v>
      </c>
      <c r="G543" t="str">
        <f t="shared" si="82"/>
        <v>01</v>
      </c>
      <c r="H543" t="str">
        <f t="shared" si="83"/>
        <v>01</v>
      </c>
      <c r="I543" t="str">
        <f t="shared" si="84"/>
        <v>%1909-01-01%^^xsd:date</v>
      </c>
      <c r="J543" t="str">
        <f t="shared" si="85"/>
        <v>1914</v>
      </c>
      <c r="K543" t="str">
        <f t="shared" si="86"/>
        <v>12</v>
      </c>
      <c r="L543" t="str">
        <f t="shared" si="87"/>
        <v>31</v>
      </c>
      <c r="M543" t="str">
        <f t="shared" si="88"/>
        <v>%1914-31-31%^^xsd:date</v>
      </c>
      <c r="N543" t="str">
        <f t="shared" si="89"/>
        <v>:1507 a crs:CommonwealthOrganisation ; schema:name %Imperial District Office, Herbertshohe (to 1909)/ Rabaul (to 7 Aug 1914)/ Rabaul Town% ; schema:startDate %1909-01-01%^^xsd:date ; schema:endDate %1914-31-31%^^xsd:date ; time:hasTime [ time:hasBeginning [ time:inXSDDate %1909-01-01%^^xsd:date ]  ] .</v>
      </c>
    </row>
    <row r="544" spans="1:14" x14ac:dyDescent="0.15">
      <c r="A544" s="1" t="s">
        <v>1111</v>
      </c>
      <c r="B544" s="1" t="s">
        <v>1112</v>
      </c>
      <c r="C544" s="1">
        <v>19010101</v>
      </c>
      <c r="D544" s="1">
        <v>19141231</v>
      </c>
      <c r="E544" t="str">
        <f t="shared" si="80"/>
        <v>1508</v>
      </c>
      <c r="F544" t="str">
        <f t="shared" si="81"/>
        <v>1901</v>
      </c>
      <c r="G544" t="str">
        <f t="shared" si="82"/>
        <v>01</v>
      </c>
      <c r="H544" t="str">
        <f t="shared" si="83"/>
        <v>01</v>
      </c>
      <c r="I544" t="str">
        <f t="shared" si="84"/>
        <v>%1901-01-01%^^xsd:date</v>
      </c>
      <c r="J544" t="str">
        <f t="shared" si="85"/>
        <v>1914</v>
      </c>
      <c r="K544" t="str">
        <f t="shared" si="86"/>
        <v>12</v>
      </c>
      <c r="L544" t="str">
        <f t="shared" si="87"/>
        <v>31</v>
      </c>
      <c r="M544" t="str">
        <f t="shared" si="88"/>
        <v>%1914-31-31%^^xsd:date</v>
      </c>
      <c r="N544" t="str">
        <f t="shared" si="89"/>
        <v>:1508 a crs:CommonwealthOrganisation ; schema:name %Imperial District Court, Herbertshohe/ Rabaul% ; schema:startDate %1901-01-01%^^xsd:date ; schema:endDate %1914-31-31%^^xsd:date ; time:hasTime [ time:hasBeginning [ time:inXSDDate %1901-01-01%^^xsd:date ]  ] .</v>
      </c>
    </row>
    <row r="545" spans="1:14" x14ac:dyDescent="0.15">
      <c r="A545" s="1" t="s">
        <v>1113</v>
      </c>
      <c r="B545" s="1" t="s">
        <v>1114</v>
      </c>
      <c r="C545" s="1">
        <v>19000101</v>
      </c>
      <c r="D545" s="1">
        <v>19141231</v>
      </c>
      <c r="E545" t="str">
        <f t="shared" si="80"/>
        <v>1509</v>
      </c>
      <c r="F545" t="str">
        <f t="shared" si="81"/>
        <v>1900</v>
      </c>
      <c r="G545" t="str">
        <f t="shared" si="82"/>
        <v>01</v>
      </c>
      <c r="H545" t="str">
        <f t="shared" si="83"/>
        <v>01</v>
      </c>
      <c r="I545" t="str">
        <f t="shared" si="84"/>
        <v>%1900-01-01%^^xsd:date</v>
      </c>
      <c r="J545" t="str">
        <f t="shared" si="85"/>
        <v>1914</v>
      </c>
      <c r="K545" t="str">
        <f t="shared" si="86"/>
        <v>12</v>
      </c>
      <c r="L545" t="str">
        <f t="shared" si="87"/>
        <v>31</v>
      </c>
      <c r="M545" t="str">
        <f t="shared" si="88"/>
        <v>%1914-31-31%^^xsd:date</v>
      </c>
      <c r="N545" t="str">
        <f t="shared" si="89"/>
        <v>:1509 a crs:CommonwealthOrganisation ; schema:name %Imperial Post Office, Herbertshohe/ Rabaul% ; schema:startDate %1900-01-01%^^xsd:date ; schema:endDate %1914-31-31%^^xsd:date ; time:hasTime [ time:hasBeginning [ time:inXSDDate %1900-01-01%^^xsd:date ]  ] .</v>
      </c>
    </row>
    <row r="546" spans="1:14" x14ac:dyDescent="0.15">
      <c r="A546" s="1" t="s">
        <v>1115</v>
      </c>
      <c r="B546" s="1" t="s">
        <v>1116</v>
      </c>
      <c r="C546" s="1">
        <v>19430225</v>
      </c>
      <c r="D546" s="1">
        <v>19430628</v>
      </c>
      <c r="E546" t="str">
        <f t="shared" si="80"/>
        <v>0151</v>
      </c>
      <c r="F546" t="str">
        <f t="shared" si="81"/>
        <v>1943</v>
      </c>
      <c r="G546" t="str">
        <f t="shared" si="82"/>
        <v>02</v>
      </c>
      <c r="H546" t="str">
        <f t="shared" si="83"/>
        <v>25</v>
      </c>
      <c r="I546" t="str">
        <f t="shared" si="84"/>
        <v>%1943-02-25%^^xsd:date</v>
      </c>
      <c r="J546" t="str">
        <f t="shared" si="85"/>
        <v>1943</v>
      </c>
      <c r="K546" t="str">
        <f t="shared" si="86"/>
        <v>06</v>
      </c>
      <c r="L546" t="str">
        <f t="shared" si="87"/>
        <v>28</v>
      </c>
      <c r="M546" t="str">
        <f t="shared" si="88"/>
        <v>%1943-28-28%^^xsd:date</v>
      </c>
      <c r="N546" t="str">
        <f t="shared" si="89"/>
        <v>:0151 a crs:CommonwealthOrganisation ; schema:name %Food Purchasing Board% ; schema:startDate %1943-02-25%^^xsd:date ; schema:endDate %1943-28-28%^^xsd:date ; time:hasTime [ time:hasBeginning [ time:inXSDDate %1943-02-25%^^xsd:date ]  ] .</v>
      </c>
    </row>
    <row r="547" spans="1:14" x14ac:dyDescent="0.15">
      <c r="A547" s="1" t="s">
        <v>1117</v>
      </c>
      <c r="B547" s="1" t="s">
        <v>1118</v>
      </c>
      <c r="C547" s="1">
        <v>19000101</v>
      </c>
      <c r="D547" s="1">
        <v>19101231</v>
      </c>
      <c r="E547" t="str">
        <f t="shared" si="80"/>
        <v>1510</v>
      </c>
      <c r="F547" t="str">
        <f t="shared" si="81"/>
        <v>1900</v>
      </c>
      <c r="G547" t="str">
        <f t="shared" si="82"/>
        <v>01</v>
      </c>
      <c r="H547" t="str">
        <f t="shared" si="83"/>
        <v>01</v>
      </c>
      <c r="I547" t="str">
        <f t="shared" si="84"/>
        <v>%1900-01-01%^^xsd:date</v>
      </c>
      <c r="J547" t="str">
        <f t="shared" si="85"/>
        <v>1910</v>
      </c>
      <c r="K547" t="str">
        <f t="shared" si="86"/>
        <v>12</v>
      </c>
      <c r="L547" t="str">
        <f t="shared" si="87"/>
        <v>31</v>
      </c>
      <c r="M547" t="str">
        <f t="shared" si="88"/>
        <v>%1910-31-31%^^xsd:date</v>
      </c>
      <c r="N547" t="str">
        <f t="shared" si="89"/>
        <v>:1510 a crs:CommonwealthOrganisation ; schema:name %Imperial Station, Nusa/ Kawieng% ; schema:startDate %1900-01-01%^^xsd:date ; schema:endDate %1910-31-31%^^xsd:date ; time:hasTime [ time:hasBeginning [ time:inXSDDate %1900-01-01%^^xsd:date ]  ] .</v>
      </c>
    </row>
    <row r="548" spans="1:14" x14ac:dyDescent="0.15">
      <c r="A548" s="1" t="s">
        <v>1119</v>
      </c>
      <c r="B548" s="1" t="s">
        <v>1120</v>
      </c>
      <c r="C548" s="1">
        <v>19100421</v>
      </c>
      <c r="D548" s="1">
        <v>19141231</v>
      </c>
      <c r="E548" t="str">
        <f t="shared" si="80"/>
        <v>1511</v>
      </c>
      <c r="F548" t="str">
        <f t="shared" si="81"/>
        <v>1910</v>
      </c>
      <c r="G548" t="str">
        <f t="shared" si="82"/>
        <v>04</v>
      </c>
      <c r="H548" t="str">
        <f t="shared" si="83"/>
        <v>21</v>
      </c>
      <c r="I548" t="str">
        <f t="shared" si="84"/>
        <v>%1910-04-21%^^xsd:date</v>
      </c>
      <c r="J548" t="str">
        <f t="shared" si="85"/>
        <v>1914</v>
      </c>
      <c r="K548" t="str">
        <f t="shared" si="86"/>
        <v>12</v>
      </c>
      <c r="L548" t="str">
        <f t="shared" si="87"/>
        <v>31</v>
      </c>
      <c r="M548" t="str">
        <f t="shared" si="88"/>
        <v>%1914-31-31%^^xsd:date</v>
      </c>
      <c r="N548" t="str">
        <f t="shared" si="89"/>
        <v>:1511 a crs:CommonwealthOrganisation ; schema:name %Imperial District Office, Kawieng% ; schema:startDate %1910-04-21%^^xsd:date ; schema:endDate %1914-31-31%^^xsd:date ; time:hasTime [ time:hasBeginning [ time:inXSDDate %1910-04-21%^^xsd:date ]  ] .</v>
      </c>
    </row>
    <row r="549" spans="1:14" x14ac:dyDescent="0.15">
      <c r="A549" s="1" t="s">
        <v>1121</v>
      </c>
      <c r="B549" s="1" t="s">
        <v>1122</v>
      </c>
      <c r="C549" s="1">
        <v>19030101</v>
      </c>
      <c r="D549" s="1">
        <v>19141231</v>
      </c>
      <c r="E549" t="str">
        <f t="shared" si="80"/>
        <v>1512</v>
      </c>
      <c r="F549" t="str">
        <f t="shared" si="81"/>
        <v>1903</v>
      </c>
      <c r="G549" t="str">
        <f t="shared" si="82"/>
        <v>01</v>
      </c>
      <c r="H549" t="str">
        <f t="shared" si="83"/>
        <v>01</v>
      </c>
      <c r="I549" t="str">
        <f t="shared" si="84"/>
        <v>%1903-01-01%^^xsd:date</v>
      </c>
      <c r="J549" t="str">
        <f t="shared" si="85"/>
        <v>1914</v>
      </c>
      <c r="K549" t="str">
        <f t="shared" si="86"/>
        <v>12</v>
      </c>
      <c r="L549" t="str">
        <f t="shared" si="87"/>
        <v>31</v>
      </c>
      <c r="M549" t="str">
        <f t="shared" si="88"/>
        <v>%1914-31-31%^^xsd:date</v>
      </c>
      <c r="N549" t="str">
        <f t="shared" si="89"/>
        <v>:1512 a crs:CommonwealthOrganisation ; schema:name %Imperial Station, Toma% ; schema:startDate %1903-01-01%^^xsd:date ; schema:endDate %1914-31-31%^^xsd:date ; time:hasTime [ time:hasBeginning [ time:inXSDDate %1903-01-01%^^xsd:date ]  ] .</v>
      </c>
    </row>
    <row r="550" spans="1:14" x14ac:dyDescent="0.15">
      <c r="A550" s="1" t="s">
        <v>1123</v>
      </c>
      <c r="B550" s="1" t="s">
        <v>1124</v>
      </c>
      <c r="C550" s="1">
        <v>19040430</v>
      </c>
      <c r="D550" s="1">
        <v>19141231</v>
      </c>
      <c r="E550" t="str">
        <f t="shared" si="80"/>
        <v>1513</v>
      </c>
      <c r="F550" t="str">
        <f t="shared" si="81"/>
        <v>1904</v>
      </c>
      <c r="G550" t="str">
        <f t="shared" si="82"/>
        <v>04</v>
      </c>
      <c r="H550" t="str">
        <f t="shared" si="83"/>
        <v>30</v>
      </c>
      <c r="I550" t="str">
        <f t="shared" si="84"/>
        <v>%1904-04-30%^^xsd:date</v>
      </c>
      <c r="J550" t="str">
        <f t="shared" si="85"/>
        <v>1914</v>
      </c>
      <c r="K550" t="str">
        <f t="shared" si="86"/>
        <v>12</v>
      </c>
      <c r="L550" t="str">
        <f t="shared" si="87"/>
        <v>31</v>
      </c>
      <c r="M550" t="str">
        <f t="shared" si="88"/>
        <v>%1914-31-31%^^xsd:date</v>
      </c>
      <c r="N550" t="str">
        <f t="shared" si="89"/>
        <v>:1513 a crs:CommonwealthOrganisation ; schema:name %Imperial Station, Namatanai% ; schema:startDate %1904-04-30%^^xsd:date ; schema:endDate %1914-31-31%^^xsd:date ; time:hasTime [ time:hasBeginning [ time:inXSDDate %1904-04-30%^^xsd:date ]  ] .</v>
      </c>
    </row>
    <row r="551" spans="1:14" x14ac:dyDescent="0.15">
      <c r="A551" s="1" t="s">
        <v>1125</v>
      </c>
      <c r="B551" s="1" t="s">
        <v>1126</v>
      </c>
      <c r="C551" s="1">
        <v>19050101</v>
      </c>
      <c r="D551" s="1">
        <v>19141231</v>
      </c>
      <c r="E551" t="str">
        <f t="shared" si="80"/>
        <v>1514</v>
      </c>
      <c r="F551" t="str">
        <f t="shared" si="81"/>
        <v>1905</v>
      </c>
      <c r="G551" t="str">
        <f t="shared" si="82"/>
        <v>01</v>
      </c>
      <c r="H551" t="str">
        <f t="shared" si="83"/>
        <v>01</v>
      </c>
      <c r="I551" t="str">
        <f t="shared" si="84"/>
        <v>%1905-01-01%^^xsd:date</v>
      </c>
      <c r="J551" t="str">
        <f t="shared" si="85"/>
        <v>1914</v>
      </c>
      <c r="K551" t="str">
        <f t="shared" si="86"/>
        <v>12</v>
      </c>
      <c r="L551" t="str">
        <f t="shared" si="87"/>
        <v>31</v>
      </c>
      <c r="M551" t="str">
        <f t="shared" si="88"/>
        <v>%1914-31-31%^^xsd:date</v>
      </c>
      <c r="N551" t="str">
        <f t="shared" si="89"/>
        <v>:1514 a crs:CommonwealthOrganisation ; schema:name %Imperial Station, Kieta% ; schema:startDate %1905-01-01%^^xsd:date ; schema:endDate %1914-31-31%^^xsd:date ; time:hasTime [ time:hasBeginning [ time:inXSDDate %1905-01-01%^^xsd:date ]  ] .</v>
      </c>
    </row>
    <row r="552" spans="1:14" x14ac:dyDescent="0.15">
      <c r="A552" s="1" t="s">
        <v>1127</v>
      </c>
      <c r="B552" s="1" t="s">
        <v>1128</v>
      </c>
      <c r="C552" s="1">
        <v>19060101</v>
      </c>
      <c r="D552" s="1">
        <v>19091231</v>
      </c>
      <c r="E552" t="str">
        <f t="shared" si="80"/>
        <v>1515</v>
      </c>
      <c r="F552" t="str">
        <f t="shared" si="81"/>
        <v>1906</v>
      </c>
      <c r="G552" t="str">
        <f t="shared" si="82"/>
        <v>01</v>
      </c>
      <c r="H552" t="str">
        <f t="shared" si="83"/>
        <v>01</v>
      </c>
      <c r="I552" t="str">
        <f t="shared" si="84"/>
        <v>%1906-01-01%^^xsd:date</v>
      </c>
      <c r="J552" t="str">
        <f t="shared" si="85"/>
        <v>1909</v>
      </c>
      <c r="K552" t="str">
        <f t="shared" si="86"/>
        <v>12</v>
      </c>
      <c r="L552" t="str">
        <f t="shared" si="87"/>
        <v>31</v>
      </c>
      <c r="M552" t="str">
        <f t="shared" si="88"/>
        <v>%1909-31-31%^^xsd:date</v>
      </c>
      <c r="N552" t="str">
        <f t="shared" si="89"/>
        <v>:1515 a crs:CommonwealthOrganisation ; schema:name %Imperial Station, Simpsonhafen% ; schema:startDate %1906-01-01%^^xsd:date ; schema:endDate %1909-31-31%^^xsd:date ; time:hasTime [ time:hasBeginning [ time:inXSDDate %1906-01-01%^^xsd:date ]  ] .</v>
      </c>
    </row>
    <row r="553" spans="1:14" x14ac:dyDescent="0.15">
      <c r="A553" s="1" t="s">
        <v>1129</v>
      </c>
      <c r="B553" s="1" t="s">
        <v>1130</v>
      </c>
      <c r="C553" s="1">
        <v>19111025</v>
      </c>
      <c r="D553" s="1">
        <v>19141231</v>
      </c>
      <c r="E553" t="str">
        <f t="shared" si="80"/>
        <v>1516</v>
      </c>
      <c r="F553" t="str">
        <f t="shared" si="81"/>
        <v>1911</v>
      </c>
      <c r="G553" t="str">
        <f t="shared" si="82"/>
        <v>10</v>
      </c>
      <c r="H553" t="str">
        <f t="shared" si="83"/>
        <v>25</v>
      </c>
      <c r="I553" t="str">
        <f t="shared" si="84"/>
        <v>%1911-10-25%^^xsd:date</v>
      </c>
      <c r="J553" t="str">
        <f t="shared" si="85"/>
        <v>1914</v>
      </c>
      <c r="K553" t="str">
        <f t="shared" si="86"/>
        <v>12</v>
      </c>
      <c r="L553" t="str">
        <f t="shared" si="87"/>
        <v>31</v>
      </c>
      <c r="M553" t="str">
        <f t="shared" si="88"/>
        <v>%1914-31-31%^^xsd:date</v>
      </c>
      <c r="N553" t="str">
        <f t="shared" si="89"/>
        <v>:1516 a crs:CommonwealthOrganisation ; schema:name %Imperial Station, Manus% ; schema:startDate %1911-10-25%^^xsd:date ; schema:endDate %1914-31-31%^^xsd:date ; time:hasTime [ time:hasBeginning [ time:inXSDDate %1911-10-25%^^xsd:date ]  ] .</v>
      </c>
    </row>
    <row r="554" spans="1:14" x14ac:dyDescent="0.15">
      <c r="A554" s="1" t="s">
        <v>1131</v>
      </c>
      <c r="B554" s="1" t="s">
        <v>1132</v>
      </c>
      <c r="C554" s="1">
        <v>18990101</v>
      </c>
      <c r="D554" s="1">
        <v>19141231</v>
      </c>
      <c r="E554" t="str">
        <f t="shared" si="80"/>
        <v>1517</v>
      </c>
      <c r="F554" t="str">
        <f t="shared" si="81"/>
        <v>1899</v>
      </c>
      <c r="G554" t="str">
        <f t="shared" si="82"/>
        <v>01</v>
      </c>
      <c r="H554" t="str">
        <f t="shared" si="83"/>
        <v>01</v>
      </c>
      <c r="I554" t="str">
        <f t="shared" si="84"/>
        <v>%1899-01-01%^^xsd:date</v>
      </c>
      <c r="J554" t="str">
        <f t="shared" si="85"/>
        <v>1914</v>
      </c>
      <c r="K554" t="str">
        <f t="shared" si="86"/>
        <v>12</v>
      </c>
      <c r="L554" t="str">
        <f t="shared" si="87"/>
        <v>31</v>
      </c>
      <c r="M554" t="str">
        <f t="shared" si="88"/>
        <v>%1914-31-31%^^xsd:date</v>
      </c>
      <c r="N554" t="str">
        <f t="shared" si="89"/>
        <v>:1517 a crs:CommonwealthOrganisation ; schema:name %Imperial District Office, Friedrich Wilhelmshafen% ; schema:startDate %1899-01-01%^^xsd:date ; schema:endDate %1914-31-31%^^xsd:date ; time:hasTime [ time:hasBeginning [ time:inXSDDate %1899-01-01%^^xsd:date ]  ] .</v>
      </c>
    </row>
    <row r="555" spans="1:14" x14ac:dyDescent="0.15">
      <c r="A555" s="1" t="s">
        <v>1133</v>
      </c>
      <c r="B555" s="1" t="s">
        <v>1134</v>
      </c>
      <c r="C555" s="1">
        <v>19010101</v>
      </c>
      <c r="D555" s="1">
        <v>19050228</v>
      </c>
      <c r="E555" t="str">
        <f t="shared" si="80"/>
        <v>1518</v>
      </c>
      <c r="F555" t="str">
        <f t="shared" si="81"/>
        <v>1901</v>
      </c>
      <c r="G555" t="str">
        <f t="shared" si="82"/>
        <v>01</v>
      </c>
      <c r="H555" t="str">
        <f t="shared" si="83"/>
        <v>01</v>
      </c>
      <c r="I555" t="str">
        <f t="shared" si="84"/>
        <v>%1901-01-01%^^xsd:date</v>
      </c>
      <c r="J555" t="str">
        <f t="shared" si="85"/>
        <v>1905</v>
      </c>
      <c r="K555" t="str">
        <f t="shared" si="86"/>
        <v>02</v>
      </c>
      <c r="L555" t="str">
        <f t="shared" si="87"/>
        <v>28</v>
      </c>
      <c r="M555" t="str">
        <f t="shared" si="88"/>
        <v>%1905-28-28%^^xsd:date</v>
      </c>
      <c r="N555" t="str">
        <f t="shared" si="89"/>
        <v>:1518 a crs:CommonwealthOrganisation ; schema:name %Imperial District Court, Friedrich Wilhelmshafen% ; schema:startDate %1901-01-01%^^xsd:date ; schema:endDate %1905-28-28%^^xsd:date ; time:hasTime [ time:hasBeginning [ time:inXSDDate %1901-01-01%^^xsd:date ]  ] .</v>
      </c>
    </row>
    <row r="556" spans="1:14" x14ac:dyDescent="0.15">
      <c r="A556" s="1" t="s">
        <v>1135</v>
      </c>
      <c r="B556" s="1" t="s">
        <v>1136</v>
      </c>
      <c r="C556" s="1">
        <v>19061003</v>
      </c>
      <c r="D556" s="1">
        <v>19141231</v>
      </c>
      <c r="E556" t="str">
        <f t="shared" si="80"/>
        <v>1519</v>
      </c>
      <c r="F556" t="str">
        <f t="shared" si="81"/>
        <v>1906</v>
      </c>
      <c r="G556" t="str">
        <f t="shared" si="82"/>
        <v>10</v>
      </c>
      <c r="H556" t="str">
        <f t="shared" si="83"/>
        <v>03</v>
      </c>
      <c r="I556" t="str">
        <f t="shared" si="84"/>
        <v>%1906-10-03%^^xsd:date</v>
      </c>
      <c r="J556" t="str">
        <f t="shared" si="85"/>
        <v>1914</v>
      </c>
      <c r="K556" t="str">
        <f t="shared" si="86"/>
        <v>12</v>
      </c>
      <c r="L556" t="str">
        <f t="shared" si="87"/>
        <v>31</v>
      </c>
      <c r="M556" t="str">
        <f t="shared" si="88"/>
        <v>%1914-31-31%^^xsd:date</v>
      </c>
      <c r="N556" t="str">
        <f t="shared" si="89"/>
        <v>:1519 a crs:CommonwealthOrganisation ; schema:name %Imperial Station, Eitape% ; schema:startDate %1906-10-03%^^xsd:date ; schema:endDate %1914-31-31%^^xsd:date ; time:hasTime [ time:hasBeginning [ time:inXSDDate %1906-10-03%^^xsd:date ]  ] .</v>
      </c>
    </row>
    <row r="557" spans="1:14" x14ac:dyDescent="0.15">
      <c r="A557" s="1" t="s">
        <v>1137</v>
      </c>
      <c r="B557" s="1" t="s">
        <v>1138</v>
      </c>
      <c r="C557" s="1">
        <v>19420129</v>
      </c>
      <c r="D557" s="1">
        <v>19471231</v>
      </c>
      <c r="E557" t="str">
        <f t="shared" si="80"/>
        <v>0152</v>
      </c>
      <c r="F557" t="str">
        <f t="shared" si="81"/>
        <v>1942</v>
      </c>
      <c r="G557" t="str">
        <f t="shared" si="82"/>
        <v>01</v>
      </c>
      <c r="H557" t="str">
        <f t="shared" si="83"/>
        <v>29</v>
      </c>
      <c r="I557" t="str">
        <f t="shared" si="84"/>
        <v>%1942-01-29%^^xsd:date</v>
      </c>
      <c r="J557" t="str">
        <f t="shared" si="85"/>
        <v>1947</v>
      </c>
      <c r="K557" t="str">
        <f t="shared" si="86"/>
        <v>12</v>
      </c>
      <c r="L557" t="str">
        <f t="shared" si="87"/>
        <v>31</v>
      </c>
      <c r="M557" t="str">
        <f t="shared" si="88"/>
        <v>%1947-31-31%^^xsd:date</v>
      </c>
      <c r="N557" t="str">
        <f t="shared" si="89"/>
        <v>:0152 a crs:CommonwealthOrganisation ; schema:name %Field Peas Board% ; schema:startDate %1942-01-29%^^xsd:date ; schema:endDate %1947-31-31%^^xsd:date ; time:hasTime [ time:hasBeginning [ time:inXSDDate %1942-01-29%^^xsd:date ]  ] .</v>
      </c>
    </row>
    <row r="558" spans="1:14" x14ac:dyDescent="0.15">
      <c r="A558" s="1" t="s">
        <v>1139</v>
      </c>
      <c r="B558" s="1" t="s">
        <v>1140</v>
      </c>
      <c r="C558" s="1">
        <v>19100421</v>
      </c>
      <c r="D558" s="1">
        <v>19141231</v>
      </c>
      <c r="E558" t="str">
        <f t="shared" si="80"/>
        <v>1520</v>
      </c>
      <c r="F558" t="str">
        <f t="shared" si="81"/>
        <v>1910</v>
      </c>
      <c r="G558" t="str">
        <f t="shared" si="82"/>
        <v>04</v>
      </c>
      <c r="H558" t="str">
        <f t="shared" si="83"/>
        <v>21</v>
      </c>
      <c r="I558" t="str">
        <f t="shared" si="84"/>
        <v>%1910-04-21%^^xsd:date</v>
      </c>
      <c r="J558" t="str">
        <f t="shared" si="85"/>
        <v>1914</v>
      </c>
      <c r="K558" t="str">
        <f t="shared" si="86"/>
        <v>12</v>
      </c>
      <c r="L558" t="str">
        <f t="shared" si="87"/>
        <v>31</v>
      </c>
      <c r="M558" t="str">
        <f t="shared" si="88"/>
        <v>%1914-31-31%^^xsd:date</v>
      </c>
      <c r="N558" t="str">
        <f t="shared" si="89"/>
        <v>:1520 a crs:CommonwealthOrganisation ; schema:name %Imperial Station, Morobe% ; schema:startDate %1910-04-21%^^xsd:date ; schema:endDate %1914-31-31%^^xsd:date ; time:hasTime [ time:hasBeginning [ time:inXSDDate %1910-04-21%^^xsd:date ]  ] .</v>
      </c>
    </row>
    <row r="559" spans="1:14" x14ac:dyDescent="0.15">
      <c r="A559" s="1" t="s">
        <v>1141</v>
      </c>
      <c r="B559" s="1" t="s">
        <v>1142</v>
      </c>
      <c r="C559" s="1">
        <v>19130907</v>
      </c>
      <c r="D559" s="1">
        <v>19141231</v>
      </c>
      <c r="E559" t="str">
        <f t="shared" si="80"/>
        <v>1521</v>
      </c>
      <c r="F559" t="str">
        <f t="shared" si="81"/>
        <v>1913</v>
      </c>
      <c r="G559" t="str">
        <f t="shared" si="82"/>
        <v>09</v>
      </c>
      <c r="H559" t="str">
        <f t="shared" si="83"/>
        <v>07</v>
      </c>
      <c r="I559" t="str">
        <f t="shared" si="84"/>
        <v>%1913-09-07%^^xsd:date</v>
      </c>
      <c r="J559" t="str">
        <f t="shared" si="85"/>
        <v>1914</v>
      </c>
      <c r="K559" t="str">
        <f t="shared" si="86"/>
        <v>12</v>
      </c>
      <c r="L559" t="str">
        <f t="shared" si="87"/>
        <v>31</v>
      </c>
      <c r="M559" t="str">
        <f t="shared" si="88"/>
        <v>%1914-31-31%^^xsd:date</v>
      </c>
      <c r="N559" t="str">
        <f t="shared" si="89"/>
        <v>:1521 a crs:CommonwealthOrganisation ; schema:name %Imperial Station, Sepik (Angorum)% ; schema:startDate %1913-09-07%^^xsd:date ; schema:endDate %1914-31-31%^^xsd:date ; time:hasTime [ time:hasBeginning [ time:inXSDDate %1913-09-07%^^xsd:date ]  ] .</v>
      </c>
    </row>
    <row r="560" spans="1:14" x14ac:dyDescent="0.15">
      <c r="A560" s="1" t="s">
        <v>1143</v>
      </c>
      <c r="B560" s="1" t="s">
        <v>1144</v>
      </c>
      <c r="C560" s="1">
        <v>19701016</v>
      </c>
      <c r="D560" s="1">
        <v>19721231</v>
      </c>
      <c r="E560" t="str">
        <f t="shared" si="80"/>
        <v>1522</v>
      </c>
      <c r="F560" t="str">
        <f t="shared" si="81"/>
        <v>1970</v>
      </c>
      <c r="G560" t="str">
        <f t="shared" si="82"/>
        <v>10</v>
      </c>
      <c r="H560" t="str">
        <f t="shared" si="83"/>
        <v>16</v>
      </c>
      <c r="I560" t="str">
        <f t="shared" si="84"/>
        <v>%1970-10-16%^^xsd:date</v>
      </c>
      <c r="J560" t="str">
        <f t="shared" si="85"/>
        <v>1972</v>
      </c>
      <c r="K560" t="str">
        <f t="shared" si="86"/>
        <v>12</v>
      </c>
      <c r="L560" t="str">
        <f t="shared" si="87"/>
        <v>31</v>
      </c>
      <c r="M560" t="str">
        <f t="shared" si="88"/>
        <v>%1972-31-31%^^xsd:date</v>
      </c>
      <c r="N560" t="str">
        <f t="shared" si="89"/>
        <v>:1522 a crs:CommonwealthOrganisation ; schema:name %Committee of Inquiry into Services Pay (Committee of Enquiry into Financial Terms and Conditions of (Service Employment) (Service for Male and Female Members of the Regular Armed Forces)% ; schema:startDate %1970-10-16%^^xsd:date ; schema:endDate %1972-31-31%^^xsd:date ; time:hasTime [ time:hasBeginning [ time:inXSDDate %1970-10-16%^^xsd:date ]  ] .</v>
      </c>
    </row>
    <row r="561" spans="1:14" x14ac:dyDescent="0.15">
      <c r="A561" s="1" t="s">
        <v>1145</v>
      </c>
      <c r="B561" s="1" t="s">
        <v>1146</v>
      </c>
      <c r="C561" s="1">
        <v>19610301</v>
      </c>
      <c r="D561" s="1">
        <v>19720630</v>
      </c>
      <c r="E561" t="str">
        <f t="shared" si="80"/>
        <v>1523</v>
      </c>
      <c r="F561" t="str">
        <f t="shared" si="81"/>
        <v>1961</v>
      </c>
      <c r="G561" t="str">
        <f t="shared" si="82"/>
        <v>03</v>
      </c>
      <c r="H561" t="str">
        <f t="shared" si="83"/>
        <v>01</v>
      </c>
      <c r="I561" t="str">
        <f t="shared" si="84"/>
        <v>%1961-03-01%^^xsd:date</v>
      </c>
      <c r="J561" t="str">
        <f t="shared" si="85"/>
        <v>1972</v>
      </c>
      <c r="K561" t="str">
        <f t="shared" si="86"/>
        <v>06</v>
      </c>
      <c r="L561" t="str">
        <f t="shared" si="87"/>
        <v>30</v>
      </c>
      <c r="M561" t="str">
        <f t="shared" si="88"/>
        <v>%1972-30-30%^^xsd:date</v>
      </c>
      <c r="N561" t="str">
        <f t="shared" si="89"/>
        <v>:1523 a crs:CommonwealthOrganisation ; schema:name %Seismograph Station, Darwin% ; schema:startDate %1961-03-01%^^xsd:date ; schema:endDate %1972-30-30%^^xsd:date ; time:hasTime [ time:hasBeginning [ time:inXSDDate %1961-03-01%^^xsd:date ]  ] .</v>
      </c>
    </row>
    <row r="562" spans="1:14" x14ac:dyDescent="0.15">
      <c r="A562" s="1" t="s">
        <v>1147</v>
      </c>
      <c r="B562" s="1" t="s">
        <v>1148</v>
      </c>
      <c r="C562" s="1">
        <v>19720119</v>
      </c>
      <c r="D562" s="1">
        <v>19770622</v>
      </c>
      <c r="E562" t="str">
        <f t="shared" si="80"/>
        <v>1524</v>
      </c>
      <c r="F562" t="str">
        <f t="shared" si="81"/>
        <v>1972</v>
      </c>
      <c r="G562" t="str">
        <f t="shared" si="82"/>
        <v>01</v>
      </c>
      <c r="H562" t="str">
        <f t="shared" si="83"/>
        <v>19</v>
      </c>
      <c r="I562" t="str">
        <f t="shared" si="84"/>
        <v>%1972-01-19%^^xsd:date</v>
      </c>
      <c r="J562" t="str">
        <f t="shared" si="85"/>
        <v>1977</v>
      </c>
      <c r="K562" t="str">
        <f t="shared" si="86"/>
        <v>06</v>
      </c>
      <c r="L562" t="str">
        <f t="shared" si="87"/>
        <v>22</v>
      </c>
      <c r="M562" t="str">
        <f t="shared" si="88"/>
        <v>%1977-22-22%^^xsd:date</v>
      </c>
      <c r="N562" t="str">
        <f t="shared" si="89"/>
        <v>:1524 a crs:CommonwealthOrganisation ; schema:name %Australian Commission on Advanced Education/ (from 1973) Commission on Advanced Education% ; schema:startDate %1972-01-19%^^xsd:date ; schema:endDate %1977-22-22%^^xsd:date ; time:hasTime [ time:hasBeginning [ time:inXSDDate %1972-01-19%^^xsd:date ]  ] .</v>
      </c>
    </row>
    <row r="563" spans="1:14" x14ac:dyDescent="0.15">
      <c r="A563" s="1" t="s">
        <v>1149</v>
      </c>
      <c r="B563" s="1" t="s">
        <v>1150</v>
      </c>
      <c r="C563" s="1">
        <v>19700916</v>
      </c>
      <c r="D563" s="1">
        <v>19760324</v>
      </c>
      <c r="E563" t="str">
        <f t="shared" si="80"/>
        <v>1525</v>
      </c>
      <c r="F563" t="str">
        <f t="shared" si="81"/>
        <v>1970</v>
      </c>
      <c r="G563" t="str">
        <f t="shared" si="82"/>
        <v>09</v>
      </c>
      <c r="H563" t="str">
        <f t="shared" si="83"/>
        <v>16</v>
      </c>
      <c r="I563" t="str">
        <f t="shared" si="84"/>
        <v>%1970-09-16%^^xsd:date</v>
      </c>
      <c r="J563" t="str">
        <f t="shared" si="85"/>
        <v>1976</v>
      </c>
      <c r="K563" t="str">
        <f t="shared" si="86"/>
        <v>03</v>
      </c>
      <c r="L563" t="str">
        <f t="shared" si="87"/>
        <v>24</v>
      </c>
      <c r="M563" t="str">
        <f t="shared" si="88"/>
        <v>%1976-24-24%^^xsd:date</v>
      </c>
      <c r="N563" t="str">
        <f t="shared" si="89"/>
        <v>:1525 a crs:CommonwealthOrganisation ; schema:name %Senate Standing Committee on Health and Welfare% ; schema:startDate %1970-09-16%^^xsd:date ; schema:endDate %1976-24-24%^^xsd:date ; time:hasTime [ time:hasBeginning [ time:inXSDDate %1970-09-16%^^xsd:date ]  ] .</v>
      </c>
    </row>
    <row r="564" spans="1:14" x14ac:dyDescent="0.15">
      <c r="A564" s="1" t="s">
        <v>1151</v>
      </c>
      <c r="B564" s="1" t="s">
        <v>1152</v>
      </c>
      <c r="C564" s="1">
        <v>19690607</v>
      </c>
      <c r="D564" s="1">
        <v>19830630</v>
      </c>
      <c r="E564" t="str">
        <f t="shared" si="80"/>
        <v>1526</v>
      </c>
      <c r="F564" t="str">
        <f t="shared" si="81"/>
        <v>1969</v>
      </c>
      <c r="G564" t="str">
        <f t="shared" si="82"/>
        <v>06</v>
      </c>
      <c r="H564" t="str">
        <f t="shared" si="83"/>
        <v>07</v>
      </c>
      <c r="I564" t="str">
        <f t="shared" si="84"/>
        <v>%1969-06-07%^^xsd:date</v>
      </c>
      <c r="J564" t="str">
        <f t="shared" si="85"/>
        <v>1983</v>
      </c>
      <c r="K564" t="str">
        <f t="shared" si="86"/>
        <v>06</v>
      </c>
      <c r="L564" t="str">
        <f t="shared" si="87"/>
        <v>30</v>
      </c>
      <c r="M564" t="str">
        <f t="shared" si="88"/>
        <v>%1983-30-30%^^xsd:date</v>
      </c>
      <c r="N564" t="str">
        <f t="shared" si="89"/>
        <v>:1526 a crs:CommonwealthOrganisation ; schema:name %Australian Broadcasting Commission, Australian Capital Territory Office% ; schema:startDate %1969-06-07%^^xsd:date ; schema:endDate %1983-30-30%^^xsd:date ; time:hasTime [ time:hasBeginning [ time:inXSDDate %1969-06-07%^^xsd:date ]  ] .</v>
      </c>
    </row>
    <row r="565" spans="1:14" x14ac:dyDescent="0.15">
      <c r="A565" s="1" t="s">
        <v>1153</v>
      </c>
      <c r="B565" s="1" t="s">
        <v>1154</v>
      </c>
      <c r="C565" s="1">
        <v>19721201</v>
      </c>
      <c r="D565" s="1">
        <v>19751222</v>
      </c>
      <c r="E565" t="str">
        <f t="shared" si="80"/>
        <v>1527</v>
      </c>
      <c r="F565" t="str">
        <f t="shared" si="81"/>
        <v>1972</v>
      </c>
      <c r="G565" t="str">
        <f t="shared" si="82"/>
        <v>12</v>
      </c>
      <c r="H565" t="str">
        <f t="shared" si="83"/>
        <v>01</v>
      </c>
      <c r="I565" t="str">
        <f t="shared" si="84"/>
        <v>%1972-12-01%^^xsd:date</v>
      </c>
      <c r="J565" t="str">
        <f t="shared" si="85"/>
        <v>1975</v>
      </c>
      <c r="K565" t="str">
        <f t="shared" si="86"/>
        <v>12</v>
      </c>
      <c r="L565" t="str">
        <f t="shared" si="87"/>
        <v>22</v>
      </c>
      <c r="M565" t="str">
        <f t="shared" si="88"/>
        <v>%1975-22-22%^^xsd:date</v>
      </c>
      <c r="N565" t="str">
        <f t="shared" si="89"/>
        <v>:1527 a crs:CommonwealthOrganisation ; schema:name %Department of Services and Property, Northern Territory Branch% ; schema:startDate %1972-12-01%^^xsd:date ; schema:endDate %1975-22-22%^^xsd:date ; time:hasTime [ time:hasBeginning [ time:inXSDDate %1972-12-01%^^xsd:date ]  ] .</v>
      </c>
    </row>
    <row r="566" spans="1:14" x14ac:dyDescent="0.15">
      <c r="A566" s="1" t="s">
        <v>1155</v>
      </c>
      <c r="B566" s="1" t="s">
        <v>1156</v>
      </c>
      <c r="C566" s="1">
        <v>19721201</v>
      </c>
      <c r="D566" s="1">
        <v>19780701</v>
      </c>
      <c r="E566" t="str">
        <f t="shared" si="80"/>
        <v>1528</v>
      </c>
      <c r="F566" t="str">
        <f t="shared" si="81"/>
        <v>1972</v>
      </c>
      <c r="G566" t="str">
        <f t="shared" si="82"/>
        <v>12</v>
      </c>
      <c r="H566" t="str">
        <f t="shared" si="83"/>
        <v>01</v>
      </c>
      <c r="I566" t="str">
        <f t="shared" si="84"/>
        <v>%1972-12-01%^^xsd:date</v>
      </c>
      <c r="J566" t="str">
        <f t="shared" si="85"/>
        <v>1978</v>
      </c>
      <c r="K566" t="str">
        <f t="shared" si="86"/>
        <v>07</v>
      </c>
      <c r="L566" t="str">
        <f t="shared" si="87"/>
        <v>01</v>
      </c>
      <c r="M566" t="str">
        <f t="shared" si="88"/>
        <v>%1978-01-01%^^xsd:date</v>
      </c>
      <c r="N566" t="str">
        <f t="shared" si="89"/>
        <v>:1528 a crs:CommonwealthOrganisation ; schema:name %[Northern Territory] Lands Branch% ; schema:startDate %1972-12-01%^^xsd:date ; schema:endDate %1978-01-01%^^xsd:date ; time:hasTime [ time:hasBeginning [ time:inXSDDate %1972-12-01%^^xsd:date ]  ] .</v>
      </c>
    </row>
    <row r="567" spans="1:14" x14ac:dyDescent="0.15">
      <c r="A567" s="1" t="s">
        <v>1157</v>
      </c>
      <c r="B567" s="1" t="s">
        <v>1158</v>
      </c>
      <c r="C567" s="1">
        <v>19690304</v>
      </c>
      <c r="D567" s="1">
        <v>19721026</v>
      </c>
      <c r="E567" t="str">
        <f t="shared" si="80"/>
        <v>1529</v>
      </c>
      <c r="F567" t="str">
        <f t="shared" si="81"/>
        <v>1969</v>
      </c>
      <c r="G567" t="str">
        <f t="shared" si="82"/>
        <v>03</v>
      </c>
      <c r="H567" t="str">
        <f t="shared" si="83"/>
        <v>04</v>
      </c>
      <c r="I567" t="str">
        <f t="shared" si="84"/>
        <v>%1969-03-04%^^xsd:date</v>
      </c>
      <c r="J567" t="str">
        <f t="shared" si="85"/>
        <v>1972</v>
      </c>
      <c r="K567" t="str">
        <f t="shared" si="86"/>
        <v>10</v>
      </c>
      <c r="L567" t="str">
        <f t="shared" si="87"/>
        <v>26</v>
      </c>
      <c r="M567" t="str">
        <f t="shared" si="88"/>
        <v>%1972-26-26%^^xsd:date</v>
      </c>
      <c r="N567" t="str">
        <f t="shared" si="89"/>
        <v>:1529 a crs:CommonwealthOrganisation ; schema:name %Parliamentary Joint Committee on Foreign Affairs, Sub-Committee on the South Pacific Region% ; schema:startDate %1969-03-04%^^xsd:date ; schema:endDate %1972-26-26%^^xsd:date ; time:hasTime [ time:hasBeginning [ time:inXSDDate %1969-03-04%^^xsd:date ]  ] .</v>
      </c>
    </row>
    <row r="568" spans="1:14" x14ac:dyDescent="0.15">
      <c r="A568" s="1" t="s">
        <v>1159</v>
      </c>
      <c r="B568" s="1" t="s">
        <v>1160</v>
      </c>
      <c r="C568" s="1">
        <v>19400901</v>
      </c>
      <c r="D568" s="1">
        <v>19411106</v>
      </c>
      <c r="E568" t="str">
        <f t="shared" si="80"/>
        <v>0153</v>
      </c>
      <c r="F568" t="str">
        <f t="shared" si="81"/>
        <v>1940</v>
      </c>
      <c r="G568" t="str">
        <f t="shared" si="82"/>
        <v>09</v>
      </c>
      <c r="H568" t="str">
        <f t="shared" si="83"/>
        <v>01</v>
      </c>
      <c r="I568" t="str">
        <f t="shared" si="84"/>
        <v>%1940-09-01%^^xsd:date</v>
      </c>
      <c r="J568" t="str">
        <f t="shared" si="85"/>
        <v>1941</v>
      </c>
      <c r="K568" t="str">
        <f t="shared" si="86"/>
        <v>11</v>
      </c>
      <c r="L568" t="str">
        <f t="shared" si="87"/>
        <v>06</v>
      </c>
      <c r="M568" t="str">
        <f t="shared" si="88"/>
        <v>%1941-06-06%^^xsd:date</v>
      </c>
      <c r="N568" t="str">
        <f t="shared" si="89"/>
        <v>:0153 a crs:CommonwealthOrganisation ; schema:name %Central Inventions Board% ; schema:startDate %1940-09-01%^^xsd:date ; schema:endDate %1941-06-06%^^xsd:date ; time:hasTime [ time:hasBeginning [ time:inXSDDate %1940-09-01%^^xsd:date ]  ] .</v>
      </c>
    </row>
    <row r="569" spans="1:14" x14ac:dyDescent="0.15">
      <c r="A569" s="1" t="s">
        <v>1161</v>
      </c>
      <c r="B569" s="1" t="s">
        <v>1162</v>
      </c>
      <c r="C569" s="1">
        <v>19480301</v>
      </c>
      <c r="E569" t="str">
        <f t="shared" si="80"/>
        <v>1530</v>
      </c>
      <c r="F569" t="str">
        <f t="shared" si="81"/>
        <v>1948</v>
      </c>
      <c r="G569" t="str">
        <f t="shared" si="82"/>
        <v>03</v>
      </c>
      <c r="H569" t="str">
        <f t="shared" si="83"/>
        <v>01</v>
      </c>
      <c r="I569" t="str">
        <f t="shared" si="84"/>
        <v>%1948-03-01%^^xsd:date</v>
      </c>
      <c r="J569" t="str">
        <f t="shared" si="85"/>
        <v/>
      </c>
      <c r="K569" t="str">
        <f t="shared" si="86"/>
        <v/>
      </c>
      <c r="L569" t="str">
        <f t="shared" si="87"/>
        <v/>
      </c>
      <c r="M569" t="str">
        <f t="shared" si="88"/>
        <v/>
      </c>
      <c r="N569" t="str">
        <f t="shared" si="89"/>
        <v>:1530 a crs:CommonwealthOrganisation ; schema:name %Australian National Antarctic Research Expeditions, Macquarie Island Station% ; schema:startDate %1948-03-01%^^xsd:date ; time:hasTime [ time:hasBeginning [ time:inXSDDate %1948-03-01%^^xsd:date ]  ] .</v>
      </c>
    </row>
    <row r="570" spans="1:14" x14ac:dyDescent="0.15">
      <c r="A570" s="1" t="s">
        <v>1163</v>
      </c>
      <c r="B570" s="1" t="s">
        <v>1164</v>
      </c>
      <c r="C570" s="1">
        <v>19540213</v>
      </c>
      <c r="E570" t="str">
        <f t="shared" si="80"/>
        <v>1531</v>
      </c>
      <c r="F570" t="str">
        <f t="shared" si="81"/>
        <v>1954</v>
      </c>
      <c r="G570" t="str">
        <f t="shared" si="82"/>
        <v>02</v>
      </c>
      <c r="H570" t="str">
        <f t="shared" si="83"/>
        <v>13</v>
      </c>
      <c r="I570" t="str">
        <f t="shared" si="84"/>
        <v>%1954-02-13%^^xsd:date</v>
      </c>
      <c r="J570" t="str">
        <f t="shared" si="85"/>
        <v/>
      </c>
      <c r="K570" t="str">
        <f t="shared" si="86"/>
        <v/>
      </c>
      <c r="L570" t="str">
        <f t="shared" si="87"/>
        <v/>
      </c>
      <c r="M570" t="str">
        <f t="shared" si="88"/>
        <v/>
      </c>
      <c r="N570" t="str">
        <f t="shared" si="89"/>
        <v>:1531 a crs:CommonwealthOrganisation ; schema:name %Australian National Antarctic Research Expeditions, Mawson Station% ; schema:startDate %1954-02-13%^^xsd:date ; time:hasTime [ time:hasBeginning [ time:inXSDDate %1954-02-13%^^xsd:date ]  ] .</v>
      </c>
    </row>
    <row r="571" spans="1:14" x14ac:dyDescent="0.15">
      <c r="A571" s="1" t="s">
        <v>1165</v>
      </c>
      <c r="B571" s="1" t="s">
        <v>1166</v>
      </c>
      <c r="C571" s="1">
        <v>19570116</v>
      </c>
      <c r="D571" s="1">
        <v>19690219</v>
      </c>
      <c r="E571" t="str">
        <f t="shared" si="80"/>
        <v>1532</v>
      </c>
      <c r="F571" t="str">
        <f t="shared" si="81"/>
        <v>1957</v>
      </c>
      <c r="G571" t="str">
        <f t="shared" si="82"/>
        <v>01</v>
      </c>
      <c r="H571" t="str">
        <f t="shared" si="83"/>
        <v>16</v>
      </c>
      <c r="I571" t="str">
        <f t="shared" si="84"/>
        <v>%1957-01-16%^^xsd:date</v>
      </c>
      <c r="J571" t="str">
        <f t="shared" si="85"/>
        <v>1969</v>
      </c>
      <c r="K571" t="str">
        <f t="shared" si="86"/>
        <v>02</v>
      </c>
      <c r="L571" t="str">
        <f t="shared" si="87"/>
        <v>19</v>
      </c>
      <c r="M571" t="str">
        <f t="shared" si="88"/>
        <v>%1969-19-19%^^xsd:date</v>
      </c>
      <c r="N571" t="str">
        <f t="shared" si="89"/>
        <v>:1532 a crs:CommonwealthOrganisation ; schema:name %Wilkes Station  (a) United States of America, Operation Deep Freeze, 1957-1959  (b) Australian National Antarctic Research Expeditions, 1959-1969% ; schema:startDate %1957-01-16%^^xsd:date ; schema:endDate %1969-19-19%^^xsd:date ; time:hasTime [ time:hasBeginning [ time:inXSDDate %1957-01-16%^^xsd:date ]  ] .</v>
      </c>
    </row>
    <row r="572" spans="1:14" x14ac:dyDescent="0.15">
      <c r="A572" s="1" t="s">
        <v>1167</v>
      </c>
      <c r="B572" s="1" t="s">
        <v>1168</v>
      </c>
      <c r="C572" s="1">
        <v>19690501</v>
      </c>
      <c r="E572" t="str">
        <f t="shared" si="80"/>
        <v>1533</v>
      </c>
      <c r="F572" t="str">
        <f t="shared" si="81"/>
        <v>1969</v>
      </c>
      <c r="G572" t="str">
        <f t="shared" si="82"/>
        <v>05</v>
      </c>
      <c r="H572" t="str">
        <f t="shared" si="83"/>
        <v>01</v>
      </c>
      <c r="I572" t="str">
        <f t="shared" si="84"/>
        <v>%1969-05-01%^^xsd:date</v>
      </c>
      <c r="J572" t="str">
        <f t="shared" si="85"/>
        <v/>
      </c>
      <c r="K572" t="str">
        <f t="shared" si="86"/>
        <v/>
      </c>
      <c r="L572" t="str">
        <f t="shared" si="87"/>
        <v/>
      </c>
      <c r="M572" t="str">
        <f t="shared" si="88"/>
        <v/>
      </c>
      <c r="N572" t="str">
        <f t="shared" si="89"/>
        <v>:1533 a crs:CommonwealthOrganisation ; schema:name %Defence Intelligence Organisation% ; schema:startDate %1969-05-01%^^xsd:date ; time:hasTime [ time:hasBeginning [ time:inXSDDate %1969-05-01%^^xsd:date ]  ] .</v>
      </c>
    </row>
    <row r="573" spans="1:14" x14ac:dyDescent="0.15">
      <c r="A573" s="1" t="s">
        <v>1169</v>
      </c>
      <c r="B573" s="1" t="s">
        <v>1170</v>
      </c>
      <c r="C573" s="1">
        <v>19730109</v>
      </c>
      <c r="D573" s="1">
        <v>19750606</v>
      </c>
      <c r="E573" t="str">
        <f t="shared" si="80"/>
        <v>1534</v>
      </c>
      <c r="F573" t="str">
        <f t="shared" si="81"/>
        <v>1973</v>
      </c>
      <c r="G573" t="str">
        <f t="shared" si="82"/>
        <v>01</v>
      </c>
      <c r="H573" t="str">
        <f t="shared" si="83"/>
        <v>09</v>
      </c>
      <c r="I573" t="str">
        <f t="shared" si="84"/>
        <v>%1973-01-09%^^xsd:date</v>
      </c>
      <c r="J573" t="str">
        <f t="shared" si="85"/>
        <v>1975</v>
      </c>
      <c r="K573" t="str">
        <f t="shared" si="86"/>
        <v>06</v>
      </c>
      <c r="L573" t="str">
        <f t="shared" si="87"/>
        <v>06</v>
      </c>
      <c r="M573" t="str">
        <f t="shared" si="88"/>
        <v>%1975-06-06%^^xsd:date</v>
      </c>
      <c r="N573" t="str">
        <f t="shared" si="89"/>
        <v>:1534 a crs:CommonwealthOrganisation ; schema:name %Department of the Northern Territory, Australian Capital Territory Secretariat (Canberra Office)% ; schema:startDate %1973-01-09%^^xsd:date ; schema:endDate %1975-06-06%^^xsd:date ; time:hasTime [ time:hasBeginning [ time:inXSDDate %1973-01-09%^^xsd:date ]  ] .</v>
      </c>
    </row>
    <row r="574" spans="1:14" x14ac:dyDescent="0.15">
      <c r="A574" s="1" t="s">
        <v>1171</v>
      </c>
      <c r="B574" s="1" t="s">
        <v>1172</v>
      </c>
      <c r="C574" s="1">
        <v>19730920</v>
      </c>
      <c r="D574" s="1">
        <v>19760602</v>
      </c>
      <c r="E574" t="str">
        <f t="shared" si="80"/>
        <v>1535</v>
      </c>
      <c r="F574" t="str">
        <f t="shared" si="81"/>
        <v>1973</v>
      </c>
      <c r="G574" t="str">
        <f t="shared" si="82"/>
        <v>09</v>
      </c>
      <c r="H574" t="str">
        <f t="shared" si="83"/>
        <v>20</v>
      </c>
      <c r="I574" t="str">
        <f t="shared" si="84"/>
        <v>%1973-09-20%^^xsd:date</v>
      </c>
      <c r="J574" t="str">
        <f t="shared" si="85"/>
        <v>1976</v>
      </c>
      <c r="K574" t="str">
        <f t="shared" si="86"/>
        <v>06</v>
      </c>
      <c r="L574" t="str">
        <f t="shared" si="87"/>
        <v>02</v>
      </c>
      <c r="M574" t="str">
        <f t="shared" si="88"/>
        <v>%1976-02-02%^^xsd:date</v>
      </c>
      <c r="N574" t="str">
        <f t="shared" si="89"/>
        <v>:1535 a crs:CommonwealthOrganisation ; schema:name %Grants Commission% ; schema:startDate %1973-09-20%^^xsd:date ; schema:endDate %1976-02-02%^^xsd:date ; time:hasTime [ time:hasBeginning [ time:inXSDDate %1973-09-20%^^xsd:date ]  ] .</v>
      </c>
    </row>
    <row r="575" spans="1:14" x14ac:dyDescent="0.15">
      <c r="A575" s="1" t="s">
        <v>1173</v>
      </c>
      <c r="B575" s="1" t="s">
        <v>1174</v>
      </c>
      <c r="C575" s="1">
        <v>19410801</v>
      </c>
      <c r="D575" s="1">
        <v>19461231</v>
      </c>
      <c r="E575" t="str">
        <f t="shared" si="80"/>
        <v>1536</v>
      </c>
      <c r="F575" t="str">
        <f t="shared" si="81"/>
        <v>1941</v>
      </c>
      <c r="G575" t="str">
        <f t="shared" si="82"/>
        <v>08</v>
      </c>
      <c r="H575" t="str">
        <f t="shared" si="83"/>
        <v>01</v>
      </c>
      <c r="I575" t="str">
        <f t="shared" si="84"/>
        <v>%1941-08-01%^^xsd:date</v>
      </c>
      <c r="J575" t="str">
        <f t="shared" si="85"/>
        <v>1946</v>
      </c>
      <c r="K575" t="str">
        <f t="shared" si="86"/>
        <v>12</v>
      </c>
      <c r="L575" t="str">
        <f t="shared" si="87"/>
        <v>31</v>
      </c>
      <c r="M575" t="str">
        <f t="shared" si="88"/>
        <v>%1946-31-31%^^xsd:date</v>
      </c>
      <c r="N575" t="str">
        <f t="shared" si="89"/>
        <v>:1536 a crs:CommonwealthOrganisation ; schema:name %Commonwealth Timber Control% ; schema:startDate %1941-08-01%^^xsd:date ; schema:endDate %1946-31-31%^^xsd:date ; time:hasTime [ time:hasBeginning [ time:inXSDDate %1941-08-01%^^xsd:date ]  ] .</v>
      </c>
    </row>
    <row r="576" spans="1:14" x14ac:dyDescent="0.15">
      <c r="A576" s="1" t="s">
        <v>1175</v>
      </c>
      <c r="B576" s="1" t="s">
        <v>1176</v>
      </c>
      <c r="C576" s="1">
        <v>19570122</v>
      </c>
      <c r="D576" s="1">
        <v>19720621</v>
      </c>
      <c r="E576" t="str">
        <f t="shared" si="80"/>
        <v>1538</v>
      </c>
      <c r="F576" t="str">
        <f t="shared" si="81"/>
        <v>1957</v>
      </c>
      <c r="G576" t="str">
        <f t="shared" si="82"/>
        <v>01</v>
      </c>
      <c r="H576" t="str">
        <f t="shared" si="83"/>
        <v>22</v>
      </c>
      <c r="I576" t="str">
        <f t="shared" si="84"/>
        <v>%1957-01-22%^^xsd:date</v>
      </c>
      <c r="J576" t="str">
        <f t="shared" si="85"/>
        <v>1972</v>
      </c>
      <c r="K576" t="str">
        <f t="shared" si="86"/>
        <v>06</v>
      </c>
      <c r="L576" t="str">
        <f t="shared" si="87"/>
        <v>21</v>
      </c>
      <c r="M576" t="str">
        <f t="shared" si="88"/>
        <v>%1972-21-21%^^xsd:date</v>
      </c>
      <c r="N576" t="str">
        <f t="shared" si="89"/>
        <v>:1538 a crs:CommonwealthOrganisation ; schema:name %Division of Timber Supply Economics, Forestry and Timber Bureau% ; schema:startDate %1957-01-22%^^xsd:date ; schema:endDate %1972-21-21%^^xsd:date ; time:hasTime [ time:hasBeginning [ time:inXSDDate %1957-01-22%^^xsd:date ]  ] .</v>
      </c>
    </row>
    <row r="577" spans="1:14" x14ac:dyDescent="0.15">
      <c r="A577" s="1" t="s">
        <v>1177</v>
      </c>
      <c r="B577" s="1" t="s">
        <v>1178</v>
      </c>
      <c r="C577" s="1">
        <v>19720621</v>
      </c>
      <c r="D577" s="1">
        <v>19721231</v>
      </c>
      <c r="E577" t="str">
        <f t="shared" si="80"/>
        <v>1539</v>
      </c>
      <c r="F577" t="str">
        <f t="shared" si="81"/>
        <v>1972</v>
      </c>
      <c r="G577" t="str">
        <f t="shared" si="82"/>
        <v>06</v>
      </c>
      <c r="H577" t="str">
        <f t="shared" si="83"/>
        <v>21</v>
      </c>
      <c r="I577" t="str">
        <f t="shared" si="84"/>
        <v>%1972-06-21%^^xsd:date</v>
      </c>
      <c r="J577" t="str">
        <f t="shared" si="85"/>
        <v>1972</v>
      </c>
      <c r="K577" t="str">
        <f t="shared" si="86"/>
        <v>12</v>
      </c>
      <c r="L577" t="str">
        <f t="shared" si="87"/>
        <v>31</v>
      </c>
      <c r="M577" t="str">
        <f t="shared" si="88"/>
        <v>%1972-31-31%^^xsd:date</v>
      </c>
      <c r="N577" t="str">
        <f t="shared" si="89"/>
        <v>:1539 a crs:CommonwealthOrganisation ; schema:name %Forest Resources Development Section, Forestry and Timber Bureau% ; schema:startDate %1972-06-21%^^xsd:date ; schema:endDate %1972-31-31%^^xsd:date ; time:hasTime [ time:hasBeginning [ time:inXSDDate %1972-06-21%^^xsd:date ]  ] .</v>
      </c>
    </row>
    <row r="578" spans="1:14" x14ac:dyDescent="0.15">
      <c r="A578" s="1" t="s">
        <v>1179</v>
      </c>
      <c r="B578" s="1" t="s">
        <v>1180</v>
      </c>
      <c r="C578" s="1">
        <v>19470201</v>
      </c>
      <c r="D578" s="1">
        <v>20020101</v>
      </c>
      <c r="E578" t="str">
        <f t="shared" si="80"/>
        <v>0154</v>
      </c>
      <c r="F578" t="str">
        <f t="shared" si="81"/>
        <v>1947</v>
      </c>
      <c r="G578" t="str">
        <f t="shared" si="82"/>
        <v>02</v>
      </c>
      <c r="H578" t="str">
        <f t="shared" si="83"/>
        <v>01</v>
      </c>
      <c r="I578" t="str">
        <f t="shared" si="84"/>
        <v>%1947-02-01%^^xsd:date</v>
      </c>
      <c r="J578" t="str">
        <f t="shared" si="85"/>
        <v>2002</v>
      </c>
      <c r="K578" t="str">
        <f t="shared" si="86"/>
        <v>01</v>
      </c>
      <c r="L578" t="str">
        <f t="shared" si="87"/>
        <v>01</v>
      </c>
      <c r="M578" t="str">
        <f t="shared" si="88"/>
        <v>%2002-01-01%^^xsd:date</v>
      </c>
      <c r="N578" t="str">
        <f t="shared" si="89"/>
        <v>:0154 a crs:CommonwealthOrganisation ; schema:name %Joint Coal Board% ; schema:startDate %1947-02-01%^^xsd:date ; schema:endDate %2002-01-01%^^xsd:date ; time:hasTime [ time:hasBeginning [ time:inXSDDate %1947-02-01%^^xsd:date ]  ] .</v>
      </c>
    </row>
    <row r="579" spans="1:14" x14ac:dyDescent="0.15">
      <c r="A579" s="1" t="s">
        <v>1181</v>
      </c>
      <c r="B579" s="1" t="s">
        <v>1182</v>
      </c>
      <c r="C579" s="1">
        <v>19080201</v>
      </c>
      <c r="D579" s="1">
        <v>19410930</v>
      </c>
      <c r="E579" t="str">
        <f t="shared" ref="E579:E642" si="90">TEXT(SUBSTITUTE(A579, "CA ", ""), "0000")</f>
        <v>1540</v>
      </c>
      <c r="F579" t="str">
        <f t="shared" ref="F579:F642" si="91">LEFT(C579,4)</f>
        <v>1908</v>
      </c>
      <c r="G579" t="str">
        <f t="shared" ref="G579:G642" si="92">MID(C579,5,2)</f>
        <v>02</v>
      </c>
      <c r="H579" t="str">
        <f t="shared" ref="H579:H642" si="93">RIGHT(C579,2)</f>
        <v>01</v>
      </c>
      <c r="I579" t="str">
        <f t="shared" ref="I579:I642" si="94">IF(AND(G579+0&gt;=1,G579+0&lt;=12),CONCATENATE("%",F579,"-",G579,"-",H579,"%^^xsd:date"),CONCATENATE("%",F579,"%^^xsd:gYear"))</f>
        <v>%1908-02-01%^^xsd:date</v>
      </c>
      <c r="J579" t="str">
        <f t="shared" ref="J579:J642" si="95">LEFT(D579,4)</f>
        <v>1941</v>
      </c>
      <c r="K579" t="str">
        <f t="shared" ref="K579:K642" si="96">MID(D579,5,2)</f>
        <v>09</v>
      </c>
      <c r="L579" t="str">
        <f t="shared" ref="L579:L642" si="97">RIGHT(D579,2)</f>
        <v>30</v>
      </c>
      <c r="M579" t="str">
        <f t="shared" ref="M579:M642" si="98">IFERROR(IF(AND(K579+0&gt;=1,K579+0&lt;=12),CONCATENATE("%",J579,"-",L579,"-",L579,"%^^xsd:date"),CONCATENATE("%",J579,"%^^xsd:gYear")),"")</f>
        <v>%1941-30-30%^^xsd:date</v>
      </c>
      <c r="N579" t="str">
        <f t="shared" ref="N579:N642" si="99">CONCATENATE(":",E579," a crs:CommonwealthOrganisation ; schema:name %",B579,"% ; schema:startDate ",I579, IF(M579="","",CONCATENATE(" ; schema:endDate ",M579)), " ; time:hasTime [ time:hasBeginning [ time:inXSDDate ", I579, " ] ", IF(O579="","",CONCATENATE(" ; time:hasEnd [ time:inXSDDate ",O579, " ] ")), " ] .")</f>
        <v>:1540 a crs:CommonwealthOrganisation ; schema:name %The Local Court of Playford, Pine Creek% ; schema:startDate %1908-02-01%^^xsd:date ; schema:endDate %1941-30-30%^^xsd:date ; time:hasTime [ time:hasBeginning [ time:inXSDDate %1908-02-01%^^xsd:date ]  ] .</v>
      </c>
    </row>
    <row r="580" spans="1:14" x14ac:dyDescent="0.15">
      <c r="A580" s="1" t="s">
        <v>1183</v>
      </c>
      <c r="B580" s="1" t="s">
        <v>1184</v>
      </c>
      <c r="C580" s="1">
        <v>18851001</v>
      </c>
      <c r="D580" s="1">
        <v>19080131</v>
      </c>
      <c r="E580" t="str">
        <f t="shared" si="90"/>
        <v>1541</v>
      </c>
      <c r="F580" t="str">
        <f t="shared" si="91"/>
        <v>1885</v>
      </c>
      <c r="G580" t="str">
        <f t="shared" si="92"/>
        <v>10</v>
      </c>
      <c r="H580" t="str">
        <f t="shared" si="93"/>
        <v>01</v>
      </c>
      <c r="I580" t="str">
        <f t="shared" si="94"/>
        <v>%1885-10-01%^^xsd:date</v>
      </c>
      <c r="J580" t="str">
        <f t="shared" si="95"/>
        <v>1908</v>
      </c>
      <c r="K580" t="str">
        <f t="shared" si="96"/>
        <v>01</v>
      </c>
      <c r="L580" t="str">
        <f t="shared" si="97"/>
        <v>31</v>
      </c>
      <c r="M580" t="str">
        <f t="shared" si="98"/>
        <v>%1908-31-31%^^xsd:date</v>
      </c>
      <c r="N580" t="str">
        <f t="shared" si="99"/>
        <v>:1541 a crs:CommonwealthOrganisation ; schema:name %The Local Court of Burrundie% ; schema:startDate %1885-10-01%^^xsd:date ; schema:endDate %1908-31-31%^^xsd:date ; time:hasTime [ time:hasBeginning [ time:inXSDDate %1885-10-01%^^xsd:date ]  ] .</v>
      </c>
    </row>
    <row r="581" spans="1:14" x14ac:dyDescent="0.15">
      <c r="A581" s="1" t="s">
        <v>1185</v>
      </c>
      <c r="B581" s="1" t="s">
        <v>1186</v>
      </c>
      <c r="C581" s="1">
        <v>19730619</v>
      </c>
      <c r="D581" s="1">
        <v>19919999</v>
      </c>
      <c r="E581" t="str">
        <f t="shared" si="90"/>
        <v>1542</v>
      </c>
      <c r="F581" t="str">
        <f t="shared" si="91"/>
        <v>1973</v>
      </c>
      <c r="G581" t="str">
        <f t="shared" si="92"/>
        <v>06</v>
      </c>
      <c r="H581" t="str">
        <f t="shared" si="93"/>
        <v>19</v>
      </c>
      <c r="I581" t="str">
        <f t="shared" si="94"/>
        <v>%1973-06-19%^^xsd:date</v>
      </c>
      <c r="J581" t="str">
        <f t="shared" si="95"/>
        <v>1991</v>
      </c>
      <c r="K581" t="str">
        <f t="shared" si="96"/>
        <v>99</v>
      </c>
      <c r="L581" t="str">
        <f t="shared" si="97"/>
        <v>99</v>
      </c>
      <c r="M581" t="str">
        <f t="shared" si="98"/>
        <v>%1991%^^xsd:gYear</v>
      </c>
      <c r="N581" t="str">
        <f t="shared" si="99"/>
        <v>:1542 a crs:CommonwealthOrganisation ; schema:name %Defence Force Retirement and Death Benefits Authority% ; schema:startDate %1973-06-19%^^xsd:date ; schema:endDate %1991%^^xsd:gYear ; time:hasTime [ time:hasBeginning [ time:inXSDDate %1973-06-19%^^xsd:date ]  ] .</v>
      </c>
    </row>
    <row r="582" spans="1:14" x14ac:dyDescent="0.15">
      <c r="A582" s="1" t="s">
        <v>1187</v>
      </c>
      <c r="B582" s="1" t="s">
        <v>1188</v>
      </c>
      <c r="C582" s="1">
        <v>19731130</v>
      </c>
      <c r="D582" s="1">
        <v>19751222</v>
      </c>
      <c r="E582" t="str">
        <f t="shared" si="90"/>
        <v>1543</v>
      </c>
      <c r="F582" t="str">
        <f t="shared" si="91"/>
        <v>1973</v>
      </c>
      <c r="G582" t="str">
        <f t="shared" si="92"/>
        <v>11</v>
      </c>
      <c r="H582" t="str">
        <f t="shared" si="93"/>
        <v>30</v>
      </c>
      <c r="I582" t="str">
        <f t="shared" si="94"/>
        <v>%1973-11-30%^^xsd:date</v>
      </c>
      <c r="J582" t="str">
        <f t="shared" si="95"/>
        <v>1975</v>
      </c>
      <c r="K582" t="str">
        <f t="shared" si="96"/>
        <v>12</v>
      </c>
      <c r="L582" t="str">
        <f t="shared" si="97"/>
        <v>22</v>
      </c>
      <c r="M582" t="str">
        <f t="shared" si="98"/>
        <v>%1975-22-22%^^xsd:date</v>
      </c>
      <c r="N582" t="str">
        <f t="shared" si="99"/>
        <v>:1543 a crs:CommonwealthOrganisation ; schema:name %Department of Housing and Construction [I], Policy Headquarters% ; schema:startDate %1973-11-30%^^xsd:date ; schema:endDate %1975-22-22%^^xsd:date ; time:hasTime [ time:hasBeginning [ time:inXSDDate %1973-11-30%^^xsd:date ]  ] .</v>
      </c>
    </row>
    <row r="583" spans="1:14" x14ac:dyDescent="0.15">
      <c r="A583" s="1" t="s">
        <v>1190</v>
      </c>
      <c r="B583" s="1" t="s">
        <v>1191</v>
      </c>
      <c r="C583" s="1">
        <v>19710801</v>
      </c>
      <c r="D583" s="1">
        <v>19870724</v>
      </c>
      <c r="E583" t="str">
        <f t="shared" si="90"/>
        <v>1544</v>
      </c>
      <c r="F583" t="str">
        <f t="shared" si="91"/>
        <v>1971</v>
      </c>
      <c r="G583" t="str">
        <f t="shared" si="92"/>
        <v>08</v>
      </c>
      <c r="H583" t="str">
        <f t="shared" si="93"/>
        <v>01</v>
      </c>
      <c r="I583" t="str">
        <f t="shared" si="94"/>
        <v>%1971-08-01%^^xsd:date</v>
      </c>
      <c r="J583" t="str">
        <f t="shared" si="95"/>
        <v>1987</v>
      </c>
      <c r="K583" t="str">
        <f t="shared" si="96"/>
        <v>07</v>
      </c>
      <c r="L583" t="str">
        <f t="shared" si="97"/>
        <v>24</v>
      </c>
      <c r="M583" t="str">
        <f t="shared" si="98"/>
        <v>%1987-24-24%^^xsd:date</v>
      </c>
      <c r="N583" t="str">
        <f t="shared" si="99"/>
        <v>:1544 a crs:CommonwealthOrganisation ; schema:name %Department of Foreign Affairs, State Office, Tasmania% ; schema:startDate %1971-08-01%^^xsd:date ; schema:endDate %1987-24-24%^^xsd:date ; time:hasTime [ time:hasBeginning [ time:inXSDDate %1971-08-01%^^xsd:date ]  ] .</v>
      </c>
    </row>
    <row r="584" spans="1:14" x14ac:dyDescent="0.15">
      <c r="A584" s="1" t="s">
        <v>1192</v>
      </c>
      <c r="B584" s="1" t="s">
        <v>1193</v>
      </c>
      <c r="C584" s="1">
        <v>19661231</v>
      </c>
      <c r="D584" s="1">
        <v>19721219</v>
      </c>
      <c r="E584" t="str">
        <f t="shared" si="90"/>
        <v>1545</v>
      </c>
      <c r="F584" t="str">
        <f t="shared" si="91"/>
        <v>1966</v>
      </c>
      <c r="G584" t="str">
        <f t="shared" si="92"/>
        <v>12</v>
      </c>
      <c r="H584" t="str">
        <f t="shared" si="93"/>
        <v>31</v>
      </c>
      <c r="I584" t="str">
        <f t="shared" si="94"/>
        <v>%1966-12-31%^^xsd:date</v>
      </c>
      <c r="J584" t="str">
        <f t="shared" si="95"/>
        <v>1972</v>
      </c>
      <c r="K584" t="str">
        <f t="shared" si="96"/>
        <v>12</v>
      </c>
      <c r="L584" t="str">
        <f t="shared" si="97"/>
        <v>19</v>
      </c>
      <c r="M584" t="str">
        <f t="shared" si="98"/>
        <v>%1972-19-19%^^xsd:date</v>
      </c>
      <c r="N584" t="str">
        <f t="shared" si="99"/>
        <v>:1545 a crs:CommonwealthOrganisation ; schema:name %Department of Education and Science, State Office, Hobart% ; schema:startDate %1966-12-31%^^xsd:date ; schema:endDate %1972-19-19%^^xsd:date ; time:hasTime [ time:hasBeginning [ time:inXSDDate %1966-12-31%^^xsd:date ]  ] .</v>
      </c>
    </row>
    <row r="585" spans="1:14" x14ac:dyDescent="0.15">
      <c r="A585" s="1" t="s">
        <v>1194</v>
      </c>
      <c r="B585" s="1" t="s">
        <v>1195</v>
      </c>
      <c r="C585" s="1">
        <v>19721219</v>
      </c>
      <c r="D585" s="1">
        <v>19830311</v>
      </c>
      <c r="E585" t="str">
        <f t="shared" si="90"/>
        <v>1546</v>
      </c>
      <c r="F585" t="str">
        <f t="shared" si="91"/>
        <v>1972</v>
      </c>
      <c r="G585" t="str">
        <f t="shared" si="92"/>
        <v>12</v>
      </c>
      <c r="H585" t="str">
        <f t="shared" si="93"/>
        <v>19</v>
      </c>
      <c r="I585" t="str">
        <f t="shared" si="94"/>
        <v>%1972-12-19%^^xsd:date</v>
      </c>
      <c r="J585" t="str">
        <f t="shared" si="95"/>
        <v>1983</v>
      </c>
      <c r="K585" t="str">
        <f t="shared" si="96"/>
        <v>03</v>
      </c>
      <c r="L585" t="str">
        <f t="shared" si="97"/>
        <v>11</v>
      </c>
      <c r="M585" t="str">
        <f t="shared" si="98"/>
        <v>%1983-11-11%^^xsd:date</v>
      </c>
      <c r="N585" t="str">
        <f t="shared" si="99"/>
        <v>:1546 a crs:CommonwealthOrganisation ; schema:name %Department of Education [I], Branch Office, Tasmania% ; schema:startDate %1972-12-19%^^xsd:date ; schema:endDate %1983-11-11%^^xsd:date ; time:hasTime [ time:hasBeginning [ time:inXSDDate %1972-12-19%^^xsd:date ]  ] .</v>
      </c>
    </row>
    <row r="586" spans="1:14" x14ac:dyDescent="0.15">
      <c r="A586" s="1" t="s">
        <v>1196</v>
      </c>
      <c r="B586" s="1" t="s">
        <v>1197</v>
      </c>
      <c r="C586" s="1">
        <v>19110717</v>
      </c>
      <c r="D586" s="1">
        <v>19421231</v>
      </c>
      <c r="E586" t="str">
        <f t="shared" si="90"/>
        <v>1547</v>
      </c>
      <c r="F586" t="str">
        <f t="shared" si="91"/>
        <v>1911</v>
      </c>
      <c r="G586" t="str">
        <f t="shared" si="92"/>
        <v>07</v>
      </c>
      <c r="H586" t="str">
        <f t="shared" si="93"/>
        <v>17</v>
      </c>
      <c r="I586" t="str">
        <f t="shared" si="94"/>
        <v>%1911-07-17%^^xsd:date</v>
      </c>
      <c r="J586" t="str">
        <f t="shared" si="95"/>
        <v>1942</v>
      </c>
      <c r="K586" t="str">
        <f t="shared" si="96"/>
        <v>12</v>
      </c>
      <c r="L586" t="str">
        <f t="shared" si="97"/>
        <v>31</v>
      </c>
      <c r="M586" t="str">
        <f t="shared" si="98"/>
        <v>%1942-31-31%^^xsd:date</v>
      </c>
      <c r="N586" t="str">
        <f t="shared" si="99"/>
        <v>:1547 a crs:CommonwealthOrganisation ; schema:name %District Naval Office, Tasmania% ; schema:startDate %1911-07-17%^^xsd:date ; schema:endDate %1942-31-31%^^xsd:date ; time:hasTime [ time:hasBeginning [ time:inXSDDate %1911-07-17%^^xsd:date ]  ] .</v>
      </c>
    </row>
    <row r="587" spans="1:14" x14ac:dyDescent="0.15">
      <c r="A587" s="1" t="s">
        <v>1198</v>
      </c>
      <c r="B587" s="1" t="s">
        <v>1199</v>
      </c>
      <c r="C587" s="1">
        <v>19421231</v>
      </c>
      <c r="D587" s="1">
        <v>19940617</v>
      </c>
      <c r="E587" t="str">
        <f t="shared" si="90"/>
        <v>1548</v>
      </c>
      <c r="F587" t="str">
        <f t="shared" si="91"/>
        <v>1942</v>
      </c>
      <c r="G587" t="str">
        <f t="shared" si="92"/>
        <v>12</v>
      </c>
      <c r="H587" t="str">
        <f t="shared" si="93"/>
        <v>31</v>
      </c>
      <c r="I587" t="str">
        <f t="shared" si="94"/>
        <v>%1942-12-31%^^xsd:date</v>
      </c>
      <c r="J587" t="str">
        <f t="shared" si="95"/>
        <v>1994</v>
      </c>
      <c r="K587" t="str">
        <f t="shared" si="96"/>
        <v>06</v>
      </c>
      <c r="L587" t="str">
        <f t="shared" si="97"/>
        <v>17</v>
      </c>
      <c r="M587" t="str">
        <f t="shared" si="98"/>
        <v>%1994-17-17%^^xsd:date</v>
      </c>
      <c r="N587" t="str">
        <f t="shared" si="99"/>
        <v>:1548 a crs:CommonwealthOrganisation ; schema:name %Naval Staff Office, HMAS CERBERUS VI/ (from 1 Aug 1940) HMAS DERWENT/ (from 1 Mar 1942) HMAS HUON [II], Tasmania% ; schema:startDate %1942-12-31%^^xsd:date ; schema:endDate %1994-17-17%^^xsd:date ; time:hasTime [ time:hasBeginning [ time:inXSDDate %1942-12-31%^^xsd:date ]  ] .</v>
      </c>
    </row>
    <row r="588" spans="1:14" x14ac:dyDescent="0.15">
      <c r="A588" s="1" t="s">
        <v>1200</v>
      </c>
      <c r="B588" s="1" t="s">
        <v>1201</v>
      </c>
      <c r="C588" s="1">
        <v>19631217</v>
      </c>
      <c r="D588" s="1">
        <v>19721219</v>
      </c>
      <c r="E588" t="str">
        <f t="shared" si="90"/>
        <v>1549</v>
      </c>
      <c r="F588" t="str">
        <f t="shared" si="91"/>
        <v>1963</v>
      </c>
      <c r="G588" t="str">
        <f t="shared" si="92"/>
        <v>12</v>
      </c>
      <c r="H588" t="str">
        <f t="shared" si="93"/>
        <v>17</v>
      </c>
      <c r="I588" t="str">
        <f t="shared" si="94"/>
        <v>%1963-12-17%^^xsd:date</v>
      </c>
      <c r="J588" t="str">
        <f t="shared" si="95"/>
        <v>1972</v>
      </c>
      <c r="K588" t="str">
        <f t="shared" si="96"/>
        <v>12</v>
      </c>
      <c r="L588" t="str">
        <f t="shared" si="97"/>
        <v>19</v>
      </c>
      <c r="M588" t="str">
        <f t="shared" si="98"/>
        <v>%1972-19-19%^^xsd:date</v>
      </c>
      <c r="N588" t="str">
        <f t="shared" si="99"/>
        <v>:1549 a crs:CommonwealthOrganisation ; schema:name %Department of Trade and Industry, State Branch, Tasmania% ; schema:startDate %1963-12-17%^^xsd:date ; schema:endDate %1972-19-19%^^xsd:date ; time:hasTime [ time:hasBeginning [ time:inXSDDate %1963-12-17%^^xsd:date ]  ] .</v>
      </c>
    </row>
    <row r="589" spans="1:14" x14ac:dyDescent="0.15">
      <c r="A589" s="1" t="s">
        <v>1202</v>
      </c>
      <c r="B589" s="1" t="s">
        <v>1203</v>
      </c>
      <c r="C589" s="1">
        <v>19280101</v>
      </c>
      <c r="D589" s="1">
        <v>19801231</v>
      </c>
      <c r="E589" t="str">
        <f t="shared" si="90"/>
        <v>0155</v>
      </c>
      <c r="F589" t="str">
        <f t="shared" si="91"/>
        <v>1928</v>
      </c>
      <c r="G589" t="str">
        <f t="shared" si="92"/>
        <v>01</v>
      </c>
      <c r="H589" t="str">
        <f t="shared" si="93"/>
        <v>01</v>
      </c>
      <c r="I589" t="str">
        <f t="shared" si="94"/>
        <v>%1928-01-01%^^xsd:date</v>
      </c>
      <c r="J589" t="str">
        <f t="shared" si="95"/>
        <v>1980</v>
      </c>
      <c r="K589" t="str">
        <f t="shared" si="96"/>
        <v>12</v>
      </c>
      <c r="L589" t="str">
        <f t="shared" si="97"/>
        <v>31</v>
      </c>
      <c r="M589" t="str">
        <f t="shared" si="98"/>
        <v>%1980-31-31%^^xsd:date</v>
      </c>
      <c r="N589" t="str">
        <f t="shared" si="99"/>
        <v>:0155 a crs:CommonwealthOrganisation ; schema:name %Land Valuation Boards% ; schema:startDate %1928-01-01%^^xsd:date ; schema:endDate %1980-31-31%^^xsd:date ; time:hasTime [ time:hasBeginning [ time:inXSDDate %1928-01-01%^^xsd:date ]  ] .</v>
      </c>
    </row>
    <row r="590" spans="1:14" x14ac:dyDescent="0.15">
      <c r="A590" s="1" t="s">
        <v>1204</v>
      </c>
      <c r="B590" s="1" t="s">
        <v>1205</v>
      </c>
      <c r="C590" s="1">
        <v>19610101</v>
      </c>
      <c r="D590" s="1">
        <v>19631217</v>
      </c>
      <c r="E590" t="str">
        <f t="shared" si="90"/>
        <v>1550</v>
      </c>
      <c r="F590" t="str">
        <f t="shared" si="91"/>
        <v>1961</v>
      </c>
      <c r="G590" t="str">
        <f t="shared" si="92"/>
        <v>01</v>
      </c>
      <c r="H590" t="str">
        <f t="shared" si="93"/>
        <v>01</v>
      </c>
      <c r="I590" t="str">
        <f t="shared" si="94"/>
        <v>%1961-01-01%^^xsd:date</v>
      </c>
      <c r="J590" t="str">
        <f t="shared" si="95"/>
        <v>1963</v>
      </c>
      <c r="K590" t="str">
        <f t="shared" si="96"/>
        <v>12</v>
      </c>
      <c r="L590" t="str">
        <f t="shared" si="97"/>
        <v>17</v>
      </c>
      <c r="M590" t="str">
        <f t="shared" si="98"/>
        <v>%1963-17-17%^^xsd:date</v>
      </c>
      <c r="N590" t="str">
        <f t="shared" si="99"/>
        <v>:1550 a crs:CommonwealthOrganisation ; schema:name %Department of Trade [I], State Branch, Tasmania% ; schema:startDate %1961-01-01%^^xsd:date ; schema:endDate %1963-17-17%^^xsd:date ; time:hasTime [ time:hasBeginning [ time:inXSDDate %1961-01-01%^^xsd:date ]  ] .</v>
      </c>
    </row>
    <row r="591" spans="1:14" x14ac:dyDescent="0.15">
      <c r="A591" s="1" t="s">
        <v>1206</v>
      </c>
      <c r="B591" s="1" t="s">
        <v>1207</v>
      </c>
      <c r="C591" s="1">
        <v>19721219</v>
      </c>
      <c r="D591" s="1">
        <v>19771220</v>
      </c>
      <c r="E591" t="str">
        <f t="shared" si="90"/>
        <v>1551</v>
      </c>
      <c r="F591" t="str">
        <f t="shared" si="91"/>
        <v>1972</v>
      </c>
      <c r="G591" t="str">
        <f t="shared" si="92"/>
        <v>12</v>
      </c>
      <c r="H591" t="str">
        <f t="shared" si="93"/>
        <v>19</v>
      </c>
      <c r="I591" t="str">
        <f t="shared" si="94"/>
        <v>%1972-12-19%^^xsd:date</v>
      </c>
      <c r="J591" t="str">
        <f t="shared" si="95"/>
        <v>1977</v>
      </c>
      <c r="K591" t="str">
        <f t="shared" si="96"/>
        <v>12</v>
      </c>
      <c r="L591" t="str">
        <f t="shared" si="97"/>
        <v>20</v>
      </c>
      <c r="M591" t="str">
        <f t="shared" si="98"/>
        <v>%1977-20-20%^^xsd:date</v>
      </c>
      <c r="N591" t="str">
        <f t="shared" si="99"/>
        <v>:1551 a crs:CommonwealthOrganisation ; schema:name %Department of Overseas Trade, Regional Office, Tasmania (also Secondary Industry, Manufacturing Industry and Industry and Commerce Regional Office Tasmania)% ; schema:startDate %1972-12-19%^^xsd:date ; schema:endDate %1977-20-20%^^xsd:date ; time:hasTime [ time:hasBeginning [ time:inXSDDate %1972-12-19%^^xsd:date ]  ] .</v>
      </c>
    </row>
    <row r="592" spans="1:14" x14ac:dyDescent="0.15">
      <c r="A592" s="1" t="s">
        <v>1208</v>
      </c>
      <c r="B592" s="1" t="s">
        <v>1209</v>
      </c>
      <c r="C592" s="1">
        <v>19560111</v>
      </c>
      <c r="D592" s="1">
        <v>19740612</v>
      </c>
      <c r="E592" t="str">
        <f t="shared" si="90"/>
        <v>1552</v>
      </c>
      <c r="F592" t="str">
        <f t="shared" si="91"/>
        <v>1956</v>
      </c>
      <c r="G592" t="str">
        <f t="shared" si="92"/>
        <v>01</v>
      </c>
      <c r="H592" t="str">
        <f t="shared" si="93"/>
        <v>11</v>
      </c>
      <c r="I592" t="str">
        <f t="shared" si="94"/>
        <v>%1956-01-11%^^xsd:date</v>
      </c>
      <c r="J592" t="str">
        <f t="shared" si="95"/>
        <v>1974</v>
      </c>
      <c r="K592" t="str">
        <f t="shared" si="96"/>
        <v>06</v>
      </c>
      <c r="L592" t="str">
        <f t="shared" si="97"/>
        <v>12</v>
      </c>
      <c r="M592" t="str">
        <f t="shared" si="98"/>
        <v>%1974-12-12%^^xsd:date</v>
      </c>
      <c r="N592" t="str">
        <f t="shared" si="99"/>
        <v>:1552 a crs:CommonwealthOrganisation ; schema:name %Department of Primary Industry [I], State Branch, Tasmania% ; schema:startDate %1956-01-11%^^xsd:date ; schema:endDate %1974-12-12%^^xsd:date ; time:hasTime [ time:hasBeginning [ time:inXSDDate %1956-01-11%^^xsd:date ]  ] .</v>
      </c>
    </row>
    <row r="593" spans="1:14" x14ac:dyDescent="0.15">
      <c r="A593" s="1" t="s">
        <v>1210</v>
      </c>
      <c r="B593" s="1" t="s">
        <v>1211</v>
      </c>
      <c r="C593" s="1">
        <v>19430101</v>
      </c>
      <c r="D593" s="1">
        <v>19560111</v>
      </c>
      <c r="E593" t="str">
        <f t="shared" si="90"/>
        <v>1553</v>
      </c>
      <c r="F593" t="str">
        <f t="shared" si="91"/>
        <v>1943</v>
      </c>
      <c r="G593" t="str">
        <f t="shared" si="92"/>
        <v>01</v>
      </c>
      <c r="H593" t="str">
        <f t="shared" si="93"/>
        <v>01</v>
      </c>
      <c r="I593" t="str">
        <f t="shared" si="94"/>
        <v>%1943-01-01%^^xsd:date</v>
      </c>
      <c r="J593" t="str">
        <f t="shared" si="95"/>
        <v>1956</v>
      </c>
      <c r="K593" t="str">
        <f t="shared" si="96"/>
        <v>01</v>
      </c>
      <c r="L593" t="str">
        <f t="shared" si="97"/>
        <v>11</v>
      </c>
      <c r="M593" t="str">
        <f t="shared" si="98"/>
        <v>%1956-11-11%^^xsd:date</v>
      </c>
      <c r="N593" t="str">
        <f t="shared" si="99"/>
        <v>:1553 a crs:CommonwealthOrganisation ; schema:name %Department of Commerce and Agriculture, State Branch, Tasmania% ; schema:startDate %1943-01-01%^^xsd:date ; schema:endDate %1956-11-11%^^xsd:date ; time:hasTime [ time:hasBeginning [ time:inXSDDate %1943-01-01%^^xsd:date ]  ] .</v>
      </c>
    </row>
    <row r="594" spans="1:14" x14ac:dyDescent="0.15">
      <c r="A594" s="1" t="s">
        <v>1212</v>
      </c>
      <c r="B594" s="1" t="s">
        <v>1213</v>
      </c>
      <c r="C594" s="1">
        <v>19640601</v>
      </c>
      <c r="D594" s="1">
        <v>19780228</v>
      </c>
      <c r="E594" t="str">
        <f t="shared" si="90"/>
        <v>1554</v>
      </c>
      <c r="F594" t="str">
        <f t="shared" si="91"/>
        <v>1964</v>
      </c>
      <c r="G594" t="str">
        <f t="shared" si="92"/>
        <v>06</v>
      </c>
      <c r="H594" t="str">
        <f t="shared" si="93"/>
        <v>01</v>
      </c>
      <c r="I594" t="str">
        <f t="shared" si="94"/>
        <v>%1964-06-01%^^xsd:date</v>
      </c>
      <c r="J594" t="str">
        <f t="shared" si="95"/>
        <v>1978</v>
      </c>
      <c r="K594" t="str">
        <f t="shared" si="96"/>
        <v>02</v>
      </c>
      <c r="L594" t="str">
        <f t="shared" si="97"/>
        <v>28</v>
      </c>
      <c r="M594" t="str">
        <f t="shared" si="98"/>
        <v>%1978-28-28%^^xsd:date</v>
      </c>
      <c r="N594" t="str">
        <f t="shared" si="99"/>
        <v>:1554 a crs:CommonwealthOrganisation ; schema:name %Forestry and Timber Bureau Forestry Research Institute, Tasmania% ; schema:startDate %1964-06-01%^^xsd:date ; schema:endDate %1978-28-28%^^xsd:date ; time:hasTime [ time:hasBeginning [ time:inXSDDate %1964-06-01%^^xsd:date ]  ] .</v>
      </c>
    </row>
    <row r="595" spans="1:14" x14ac:dyDescent="0.15">
      <c r="A595" s="1" t="s">
        <v>1214</v>
      </c>
      <c r="B595" s="1" t="s">
        <v>1215</v>
      </c>
      <c r="C595" s="1">
        <v>19680101</v>
      </c>
      <c r="E595" t="str">
        <f t="shared" si="90"/>
        <v>1555</v>
      </c>
      <c r="F595" t="str">
        <f t="shared" si="91"/>
        <v>1968</v>
      </c>
      <c r="G595" t="str">
        <f t="shared" si="92"/>
        <v>01</v>
      </c>
      <c r="H595" t="str">
        <f t="shared" si="93"/>
        <v>01</v>
      </c>
      <c r="I595" t="str">
        <f t="shared" si="94"/>
        <v>%1968-01-01%^^xsd:date</v>
      </c>
      <c r="J595" t="str">
        <f t="shared" si="95"/>
        <v/>
      </c>
      <c r="K595" t="str">
        <f t="shared" si="96"/>
        <v/>
      </c>
      <c r="L595" t="str">
        <f t="shared" si="97"/>
        <v/>
      </c>
      <c r="M595" t="str">
        <f t="shared" si="98"/>
        <v/>
      </c>
      <c r="N595" t="str">
        <f t="shared" si="99"/>
        <v>:1555 a crs:CommonwealthOrganisation ; schema:name %Qantas Airways Limited, Branch Office, Tasmania% ; schema:startDate %1968-01-01%^^xsd:date ; time:hasTime [ time:hasBeginning [ time:inXSDDate %1968-01-01%^^xsd:date ]  ] .</v>
      </c>
    </row>
    <row r="596" spans="1:14" x14ac:dyDescent="0.15">
      <c r="A596" s="1" t="s">
        <v>1216</v>
      </c>
      <c r="B596" s="1" t="s">
        <v>1217</v>
      </c>
      <c r="C596" s="1">
        <v>19480101</v>
      </c>
      <c r="D596" s="1">
        <v>19931101</v>
      </c>
      <c r="E596" t="str">
        <f t="shared" si="90"/>
        <v>1556</v>
      </c>
      <c r="F596" t="str">
        <f t="shared" si="91"/>
        <v>1948</v>
      </c>
      <c r="G596" t="str">
        <f t="shared" si="92"/>
        <v>01</v>
      </c>
      <c r="H596" t="str">
        <f t="shared" si="93"/>
        <v>01</v>
      </c>
      <c r="I596" t="str">
        <f t="shared" si="94"/>
        <v>%1948-01-01%^^xsd:date</v>
      </c>
      <c r="J596" t="str">
        <f t="shared" si="95"/>
        <v>1993</v>
      </c>
      <c r="K596" t="str">
        <f t="shared" si="96"/>
        <v>11</v>
      </c>
      <c r="L596" t="str">
        <f t="shared" si="97"/>
        <v>01</v>
      </c>
      <c r="M596" t="str">
        <f t="shared" si="98"/>
        <v>%1993-01-01%^^xsd:date</v>
      </c>
      <c r="N596" t="str">
        <f t="shared" si="99"/>
        <v>:1556 a crs:CommonwealthOrganisation ; schema:name %Qantas Airways Limited, State Office, Tasmania% ; schema:startDate %1948-01-01%^^xsd:date ; schema:endDate %1993-01-01%^^xsd:date ; time:hasTime [ time:hasBeginning [ time:inXSDDate %1948-01-01%^^xsd:date ]  ] .</v>
      </c>
    </row>
    <row r="597" spans="1:14" x14ac:dyDescent="0.15">
      <c r="A597" s="1" t="s">
        <v>1218</v>
      </c>
      <c r="B597" s="1" t="s">
        <v>1219</v>
      </c>
      <c r="C597" s="1">
        <v>19550620</v>
      </c>
      <c r="E597" t="str">
        <f t="shared" si="90"/>
        <v>1557</v>
      </c>
      <c r="F597" t="str">
        <f t="shared" si="91"/>
        <v>1955</v>
      </c>
      <c r="G597" t="str">
        <f t="shared" si="92"/>
        <v>06</v>
      </c>
      <c r="H597" t="str">
        <f t="shared" si="93"/>
        <v>20</v>
      </c>
      <c r="I597" t="str">
        <f t="shared" si="94"/>
        <v>%1955-06-20%^^xsd:date</v>
      </c>
      <c r="J597" t="str">
        <f t="shared" si="95"/>
        <v/>
      </c>
      <c r="K597" t="str">
        <f t="shared" si="96"/>
        <v/>
      </c>
      <c r="L597" t="str">
        <f t="shared" si="97"/>
        <v/>
      </c>
      <c r="M597" t="str">
        <f t="shared" si="98"/>
        <v/>
      </c>
      <c r="N597" t="str">
        <f t="shared" si="99"/>
        <v>:1557 a crs:CommonwealthOrganisation ; schema:name %Bureau of Meteorology, Regional Office, Tasmania% ; schema:startDate %1955-06-20%^^xsd:date ; time:hasTime [ time:hasBeginning [ time:inXSDDate %1955-06-20%^^xsd:date ]  ] .</v>
      </c>
    </row>
    <row r="598" spans="1:14" x14ac:dyDescent="0.15">
      <c r="A598" s="1" t="s">
        <v>1220</v>
      </c>
      <c r="B598" s="1" t="s">
        <v>1221</v>
      </c>
      <c r="C598" s="1">
        <v>19080101</v>
      </c>
      <c r="D598" s="1">
        <v>19550620</v>
      </c>
      <c r="E598" t="str">
        <f t="shared" si="90"/>
        <v>1558</v>
      </c>
      <c r="F598" t="str">
        <f t="shared" si="91"/>
        <v>1908</v>
      </c>
      <c r="G598" t="str">
        <f t="shared" si="92"/>
        <v>01</v>
      </c>
      <c r="H598" t="str">
        <f t="shared" si="93"/>
        <v>01</v>
      </c>
      <c r="I598" t="str">
        <f t="shared" si="94"/>
        <v>%1908-01-01%^^xsd:date</v>
      </c>
      <c r="J598" t="str">
        <f t="shared" si="95"/>
        <v>1955</v>
      </c>
      <c r="K598" t="str">
        <f t="shared" si="96"/>
        <v>06</v>
      </c>
      <c r="L598" t="str">
        <f t="shared" si="97"/>
        <v>20</v>
      </c>
      <c r="M598" t="str">
        <f t="shared" si="98"/>
        <v>%1955-20-20%^^xsd:date</v>
      </c>
      <c r="N598" t="str">
        <f t="shared" si="99"/>
        <v>:1558 a crs:CommonwealthOrganisation ; schema:name %Meteorological Branch/Bureau, Tasmania% ; schema:startDate %1908-01-01%^^xsd:date ; schema:endDate %1955-20-20%^^xsd:date ; time:hasTime [ time:hasBeginning [ time:inXSDDate %1908-01-01%^^xsd:date ]  ] .</v>
      </c>
    </row>
    <row r="599" spans="1:14" x14ac:dyDescent="0.15">
      <c r="A599" s="1" t="s">
        <v>1222</v>
      </c>
      <c r="B599" s="1" t="s">
        <v>1223</v>
      </c>
      <c r="C599" s="1">
        <v>19370624</v>
      </c>
      <c r="D599" s="1">
        <v>19671231</v>
      </c>
      <c r="E599" t="str">
        <f t="shared" si="90"/>
        <v>0156</v>
      </c>
      <c r="F599" t="str">
        <f t="shared" si="91"/>
        <v>1937</v>
      </c>
      <c r="G599" t="str">
        <f t="shared" si="92"/>
        <v>06</v>
      </c>
      <c r="H599" t="str">
        <f t="shared" si="93"/>
        <v>24</v>
      </c>
      <c r="I599" t="str">
        <f t="shared" si="94"/>
        <v>%1937-06-24%^^xsd:date</v>
      </c>
      <c r="J599" t="str">
        <f t="shared" si="95"/>
        <v>1967</v>
      </c>
      <c r="K599" t="str">
        <f t="shared" si="96"/>
        <v>12</v>
      </c>
      <c r="L599" t="str">
        <f t="shared" si="97"/>
        <v>31</v>
      </c>
      <c r="M599" t="str">
        <f t="shared" si="98"/>
        <v>%1967-31-31%^^xsd:date</v>
      </c>
      <c r="N599" t="str">
        <f t="shared" si="99"/>
        <v>:0156 a crs:CommonwealthOrganisation ; schema:name %Literature Censorship Board% ; schema:startDate %1937-06-24%^^xsd:date ; schema:endDate %1967-31-31%^^xsd:date ; time:hasTime [ time:hasBeginning [ time:inXSDDate %1937-06-24%^^xsd:date ]  ] .</v>
      </c>
    </row>
    <row r="600" spans="1:14" x14ac:dyDescent="0.15">
      <c r="A600" s="1" t="s">
        <v>1224</v>
      </c>
      <c r="B600" s="1" t="s">
        <v>1225</v>
      </c>
      <c r="C600" s="1">
        <v>19490101</v>
      </c>
      <c r="D600" s="1">
        <v>19870630</v>
      </c>
      <c r="E600" t="str">
        <f t="shared" si="90"/>
        <v>1560</v>
      </c>
      <c r="F600" t="str">
        <f t="shared" si="91"/>
        <v>1949</v>
      </c>
      <c r="G600" t="str">
        <f t="shared" si="92"/>
        <v>01</v>
      </c>
      <c r="H600" t="str">
        <f t="shared" si="93"/>
        <v>01</v>
      </c>
      <c r="I600" t="str">
        <f t="shared" si="94"/>
        <v>%1949-01-01%^^xsd:date</v>
      </c>
      <c r="J600" t="str">
        <f t="shared" si="95"/>
        <v>1987</v>
      </c>
      <c r="K600" t="str">
        <f t="shared" si="96"/>
        <v>06</v>
      </c>
      <c r="L600" t="str">
        <f t="shared" si="97"/>
        <v>30</v>
      </c>
      <c r="M600" t="str">
        <f t="shared" si="98"/>
        <v>%1987-30-30%^^xsd:date</v>
      </c>
      <c r="N600" t="str">
        <f t="shared" si="99"/>
        <v>:1560 a crs:CommonwealthOrganisation ; schema:name %Australian Security Intelligence Organisation, Tasmania% ; schema:startDate %1949-01-01%^^xsd:date ; schema:endDate %1987-30-30%^^xsd:date ; time:hasTime [ time:hasBeginning [ time:inXSDDate %1949-01-01%^^xsd:date ]  ] .</v>
      </c>
    </row>
    <row r="601" spans="1:14" x14ac:dyDescent="0.15">
      <c r="A601" s="1" t="s">
        <v>1226</v>
      </c>
      <c r="B601" s="1" t="s">
        <v>1227</v>
      </c>
      <c r="C601" s="1">
        <v>19660501</v>
      </c>
      <c r="D601" s="1">
        <v>19920630</v>
      </c>
      <c r="E601" t="str">
        <f t="shared" si="90"/>
        <v>1561</v>
      </c>
      <c r="F601" t="str">
        <f t="shared" si="91"/>
        <v>1966</v>
      </c>
      <c r="G601" t="str">
        <f t="shared" si="92"/>
        <v>05</v>
      </c>
      <c r="H601" t="str">
        <f t="shared" si="93"/>
        <v>01</v>
      </c>
      <c r="I601" t="str">
        <f t="shared" si="94"/>
        <v>%1966-05-01%^^xsd:date</v>
      </c>
      <c r="J601" t="str">
        <f t="shared" si="95"/>
        <v>1992</v>
      </c>
      <c r="K601" t="str">
        <f t="shared" si="96"/>
        <v>06</v>
      </c>
      <c r="L601" t="str">
        <f t="shared" si="97"/>
        <v>30</v>
      </c>
      <c r="M601" t="str">
        <f t="shared" si="98"/>
        <v>%1992-30-30%^^xsd:date</v>
      </c>
      <c r="N601" t="str">
        <f t="shared" si="99"/>
        <v>:1561 a crs:CommonwealthOrganisation ; schema:name %Attorney General's Department, Hobart% ; schema:startDate %1966-05-01%^^xsd:date ; schema:endDate %1992-30-30%^^xsd:date ; time:hasTime [ time:hasBeginning [ time:inXSDDate %1966-05-01%^^xsd:date ]  ] .</v>
      </c>
    </row>
    <row r="602" spans="1:14" x14ac:dyDescent="0.15">
      <c r="A602" s="1" t="s">
        <v>1228</v>
      </c>
      <c r="B602" s="1" t="s">
        <v>1229</v>
      </c>
      <c r="C602" s="1">
        <v>19670601</v>
      </c>
      <c r="D602" s="1">
        <v>19741001</v>
      </c>
      <c r="E602" t="str">
        <f t="shared" si="90"/>
        <v>1562</v>
      </c>
      <c r="F602" t="str">
        <f t="shared" si="91"/>
        <v>1967</v>
      </c>
      <c r="G602" t="str">
        <f t="shared" si="92"/>
        <v>06</v>
      </c>
      <c r="H602" t="str">
        <f t="shared" si="93"/>
        <v>01</v>
      </c>
      <c r="I602" t="str">
        <f t="shared" si="94"/>
        <v>%1967-06-01%^^xsd:date</v>
      </c>
      <c r="J602" t="str">
        <f t="shared" si="95"/>
        <v>1974</v>
      </c>
      <c r="K602" t="str">
        <f t="shared" si="96"/>
        <v>10</v>
      </c>
      <c r="L602" t="str">
        <f t="shared" si="97"/>
        <v>01</v>
      </c>
      <c r="M602" t="str">
        <f t="shared" si="98"/>
        <v>%1974-01-01%^^xsd:date</v>
      </c>
      <c r="N602" t="str">
        <f t="shared" si="99"/>
        <v>:1562 a crs:CommonwealthOrganisation ; schema:name %Office of the Commissioner of Trade Practices, Hobart% ; schema:startDate %1967-06-01%^^xsd:date ; schema:endDate %1974-01-01%^^xsd:date ; time:hasTime [ time:hasBeginning [ time:inXSDDate %1967-06-01%^^xsd:date ]  ] .</v>
      </c>
    </row>
    <row r="603" spans="1:14" x14ac:dyDescent="0.15">
      <c r="A603" s="1" t="s">
        <v>1230</v>
      </c>
      <c r="B603" s="1" t="s">
        <v>1231</v>
      </c>
      <c r="C603" s="1">
        <v>19031016</v>
      </c>
      <c r="E603" t="str">
        <f t="shared" si="90"/>
        <v>1563</v>
      </c>
      <c r="F603" t="str">
        <f t="shared" si="91"/>
        <v>1903</v>
      </c>
      <c r="G603" t="str">
        <f t="shared" si="92"/>
        <v>10</v>
      </c>
      <c r="H603" t="str">
        <f t="shared" si="93"/>
        <v>16</v>
      </c>
      <c r="I603" t="str">
        <f t="shared" si="94"/>
        <v>%1903-10-16%^^xsd:date</v>
      </c>
      <c r="J603" t="str">
        <f t="shared" si="95"/>
        <v/>
      </c>
      <c r="K603" t="str">
        <f t="shared" si="96"/>
        <v/>
      </c>
      <c r="L603" t="str">
        <f t="shared" si="97"/>
        <v/>
      </c>
      <c r="M603" t="str">
        <f t="shared" si="98"/>
        <v/>
      </c>
      <c r="N603" t="str">
        <f t="shared" si="99"/>
        <v>:1563 a crs:CommonwealthOrganisation ; schema:name %High Court of Australia, Office of the Registry, Hobart [Tasmania]% ; schema:startDate %1903-10-16%^^xsd:date ; time:hasTime [ time:hasBeginning [ time:inXSDDate %1903-10-16%^^xsd:date ]  ] .</v>
      </c>
    </row>
    <row r="604" spans="1:14" x14ac:dyDescent="0.15">
      <c r="A604" s="1" t="s">
        <v>1232</v>
      </c>
      <c r="B604" s="1" t="s">
        <v>1233</v>
      </c>
      <c r="C604" s="1">
        <v>19650101</v>
      </c>
      <c r="D604" s="1">
        <v>19821231</v>
      </c>
      <c r="E604" t="str">
        <f t="shared" si="90"/>
        <v>1564</v>
      </c>
      <c r="F604" t="str">
        <f t="shared" si="91"/>
        <v>1965</v>
      </c>
      <c r="G604" t="str">
        <f t="shared" si="92"/>
        <v>01</v>
      </c>
      <c r="H604" t="str">
        <f t="shared" si="93"/>
        <v>01</v>
      </c>
      <c r="I604" t="str">
        <f t="shared" si="94"/>
        <v>%1965-01-01%^^xsd:date</v>
      </c>
      <c r="J604" t="str">
        <f t="shared" si="95"/>
        <v>1982</v>
      </c>
      <c r="K604" t="str">
        <f t="shared" si="96"/>
        <v>12</v>
      </c>
      <c r="L604" t="str">
        <f t="shared" si="97"/>
        <v>31</v>
      </c>
      <c r="M604" t="str">
        <f t="shared" si="98"/>
        <v>%1982-31-31%^^xsd:date</v>
      </c>
      <c r="N604" t="str">
        <f t="shared" si="99"/>
        <v>:1564 a crs:CommonwealthOrganisation ; schema:name %Commonwealth Serum Laboratories Commission, State Office, Tasmania% ; schema:startDate %1965-01-01%^^xsd:date ; schema:endDate %1982-31-31%^^xsd:date ; time:hasTime [ time:hasBeginning [ time:inXSDDate %1965-01-01%^^xsd:date ]  ] .</v>
      </c>
    </row>
    <row r="605" spans="1:14" x14ac:dyDescent="0.15">
      <c r="A605" s="1" t="s">
        <v>1234</v>
      </c>
      <c r="B605" s="1" t="s">
        <v>1235</v>
      </c>
      <c r="C605" s="1">
        <v>19730101</v>
      </c>
      <c r="E605" t="str">
        <f t="shared" si="90"/>
        <v>1565</v>
      </c>
      <c r="F605" t="str">
        <f t="shared" si="91"/>
        <v>1973</v>
      </c>
      <c r="G605" t="str">
        <f t="shared" si="92"/>
        <v>01</v>
      </c>
      <c r="H605" t="str">
        <f t="shared" si="93"/>
        <v>01</v>
      </c>
      <c r="I605" t="str">
        <f t="shared" si="94"/>
        <v>%1973-01-01%^^xsd:date</v>
      </c>
      <c r="J605" t="str">
        <f t="shared" si="95"/>
        <v/>
      </c>
      <c r="K605" t="str">
        <f t="shared" si="96"/>
        <v/>
      </c>
      <c r="L605" t="str">
        <f t="shared" si="97"/>
        <v/>
      </c>
      <c r="M605" t="str">
        <f t="shared" si="98"/>
        <v/>
      </c>
      <c r="N605" t="str">
        <f t="shared" si="99"/>
        <v>:1565 a crs:CommonwealthOrganisation ; schema:name %Australian Hearing Services, Hobart Hearing Centre [Tasmania]% ; schema:startDate %1973-01-01%^^xsd:date ; time:hasTime [ time:hasBeginning [ time:inXSDDate %1973-01-01%^^xsd:date ]  ] .</v>
      </c>
    </row>
    <row r="606" spans="1:14" x14ac:dyDescent="0.15">
      <c r="A606" s="1" t="s">
        <v>1236</v>
      </c>
      <c r="B606" s="1" t="s">
        <v>1237</v>
      </c>
      <c r="C606" s="1">
        <v>19470505</v>
      </c>
      <c r="D606" s="1">
        <v>19690501</v>
      </c>
      <c r="E606" t="str">
        <f t="shared" si="90"/>
        <v>1566</v>
      </c>
      <c r="F606" t="str">
        <f t="shared" si="91"/>
        <v>1947</v>
      </c>
      <c r="G606" t="str">
        <f t="shared" si="92"/>
        <v>05</v>
      </c>
      <c r="H606" t="str">
        <f t="shared" si="93"/>
        <v>05</v>
      </c>
      <c r="I606" t="str">
        <f t="shared" si="94"/>
        <v>%1947-05-05%^^xsd:date</v>
      </c>
      <c r="J606" t="str">
        <f t="shared" si="95"/>
        <v>1969</v>
      </c>
      <c r="K606" t="str">
        <f t="shared" si="96"/>
        <v>05</v>
      </c>
      <c r="L606" t="str">
        <f t="shared" si="97"/>
        <v>01</v>
      </c>
      <c r="M606" t="str">
        <f t="shared" si="98"/>
        <v>%1969-01-01%^^xsd:date</v>
      </c>
      <c r="N606" t="str">
        <f t="shared" si="99"/>
        <v>:1566 a crs:CommonwealthOrganisation ; schema:name %Joint Intelligence Bureau% ; schema:startDate %1947-05-05%^^xsd:date ; schema:endDate %1969-01-01%^^xsd:date ; time:hasTime [ time:hasBeginning [ time:inXSDDate %1947-05-05%^^xsd:date ]  ] .</v>
      </c>
    </row>
    <row r="607" spans="1:14" x14ac:dyDescent="0.15">
      <c r="A607" s="1" t="s">
        <v>1238</v>
      </c>
      <c r="B607" s="1" t="s">
        <v>1239</v>
      </c>
      <c r="C607" s="1">
        <v>19731130</v>
      </c>
      <c r="D607" s="1">
        <v>19740408</v>
      </c>
      <c r="E607" t="str">
        <f t="shared" si="90"/>
        <v>1567</v>
      </c>
      <c r="F607" t="str">
        <f t="shared" si="91"/>
        <v>1973</v>
      </c>
      <c r="G607" t="str">
        <f t="shared" si="92"/>
        <v>11</v>
      </c>
      <c r="H607" t="str">
        <f t="shared" si="93"/>
        <v>30</v>
      </c>
      <c r="I607" t="str">
        <f t="shared" si="94"/>
        <v>%1973-11-30%^^xsd:date</v>
      </c>
      <c r="J607" t="str">
        <f t="shared" si="95"/>
        <v>1974</v>
      </c>
      <c r="K607" t="str">
        <f t="shared" si="96"/>
        <v>04</v>
      </c>
      <c r="L607" t="str">
        <f t="shared" si="97"/>
        <v>08</v>
      </c>
      <c r="M607" t="str">
        <f t="shared" si="98"/>
        <v>%1974-08-08%^^xsd:date</v>
      </c>
      <c r="N607" t="str">
        <f t="shared" si="99"/>
        <v>:1567 a crs:CommonwealthOrganisation ; schema:name %Air Office (also known as Department of Defence (Air Office))% ; schema:startDate %1973-11-30%^^xsd:date ; schema:endDate %1974-08-08%^^xsd:date ; time:hasTime [ time:hasBeginning [ time:inXSDDate %1973-11-30%^^xsd:date ]  ] .</v>
      </c>
    </row>
    <row r="608" spans="1:14" x14ac:dyDescent="0.15">
      <c r="A608" s="1" t="s">
        <v>1240</v>
      </c>
      <c r="B608" s="1" t="s">
        <v>1241</v>
      </c>
      <c r="C608" s="1">
        <v>19731130</v>
      </c>
      <c r="D608" s="1">
        <v>19740408</v>
      </c>
      <c r="E608" t="str">
        <f t="shared" si="90"/>
        <v>1568</v>
      </c>
      <c r="F608" t="str">
        <f t="shared" si="91"/>
        <v>1973</v>
      </c>
      <c r="G608" t="str">
        <f t="shared" si="92"/>
        <v>11</v>
      </c>
      <c r="H608" t="str">
        <f t="shared" si="93"/>
        <v>30</v>
      </c>
      <c r="I608" t="str">
        <f t="shared" si="94"/>
        <v>%1973-11-30%^^xsd:date</v>
      </c>
      <c r="J608" t="str">
        <f t="shared" si="95"/>
        <v>1974</v>
      </c>
      <c r="K608" t="str">
        <f t="shared" si="96"/>
        <v>04</v>
      </c>
      <c r="L608" t="str">
        <f t="shared" si="97"/>
        <v>08</v>
      </c>
      <c r="M608" t="str">
        <f t="shared" si="98"/>
        <v>%1974-08-08%^^xsd:date</v>
      </c>
      <c r="N608" t="str">
        <f t="shared" si="99"/>
        <v>:1568 a crs:CommonwealthOrganisation ; schema:name %Army Office, Department of Defence [III]% ; schema:startDate %1973-11-30%^^xsd:date ; schema:endDate %1974-08-08%^^xsd:date ; time:hasTime [ time:hasBeginning [ time:inXSDDate %1973-11-30%^^xsd:date ]  ] .</v>
      </c>
    </row>
    <row r="609" spans="1:14" x14ac:dyDescent="0.15">
      <c r="A609" s="1" t="s">
        <v>1242</v>
      </c>
      <c r="B609" s="1" t="s">
        <v>1243</v>
      </c>
      <c r="C609" s="1">
        <v>19731130</v>
      </c>
      <c r="D609" s="1">
        <v>19740408</v>
      </c>
      <c r="E609" t="str">
        <f t="shared" si="90"/>
        <v>1569</v>
      </c>
      <c r="F609" t="str">
        <f t="shared" si="91"/>
        <v>1973</v>
      </c>
      <c r="G609" t="str">
        <f t="shared" si="92"/>
        <v>11</v>
      </c>
      <c r="H609" t="str">
        <f t="shared" si="93"/>
        <v>30</v>
      </c>
      <c r="I609" t="str">
        <f t="shared" si="94"/>
        <v>%1973-11-30%^^xsd:date</v>
      </c>
      <c r="J609" t="str">
        <f t="shared" si="95"/>
        <v>1974</v>
      </c>
      <c r="K609" t="str">
        <f t="shared" si="96"/>
        <v>04</v>
      </c>
      <c r="L609" t="str">
        <f t="shared" si="97"/>
        <v>08</v>
      </c>
      <c r="M609" t="str">
        <f t="shared" si="98"/>
        <v>%1974-08-08%^^xsd:date</v>
      </c>
      <c r="N609" t="str">
        <f t="shared" si="99"/>
        <v>:1569 a crs:CommonwealthOrganisation ; schema:name %Navy Office [V], Department of Defence [III]% ; schema:startDate %1973-11-30%^^xsd:date ; schema:endDate %1974-08-08%^^xsd:date ; time:hasTime [ time:hasBeginning [ time:inXSDDate %1973-11-30%^^xsd:date ]  ] .</v>
      </c>
    </row>
    <row r="610" spans="1:14" x14ac:dyDescent="0.15">
      <c r="A610" s="1" t="s">
        <v>1244</v>
      </c>
      <c r="B610" s="1" t="s">
        <v>1245</v>
      </c>
      <c r="C610" s="1">
        <v>19400627</v>
      </c>
      <c r="D610" s="1">
        <v>19480701</v>
      </c>
      <c r="E610" t="str">
        <f t="shared" si="90"/>
        <v>0157</v>
      </c>
      <c r="F610" t="str">
        <f t="shared" si="91"/>
        <v>1940</v>
      </c>
      <c r="G610" t="str">
        <f t="shared" si="92"/>
        <v>06</v>
      </c>
      <c r="H610" t="str">
        <f t="shared" si="93"/>
        <v>27</v>
      </c>
      <c r="I610" t="str">
        <f t="shared" si="94"/>
        <v>%1940-06-27%^^xsd:date</v>
      </c>
      <c r="J610" t="str">
        <f t="shared" si="95"/>
        <v>1948</v>
      </c>
      <c r="K610" t="str">
        <f t="shared" si="96"/>
        <v>07</v>
      </c>
      <c r="L610" t="str">
        <f t="shared" si="97"/>
        <v>01</v>
      </c>
      <c r="M610" t="str">
        <f t="shared" si="98"/>
        <v>%1948-01-01%^^xsd:date</v>
      </c>
      <c r="N610" t="str">
        <f t="shared" si="99"/>
        <v>:0157 a crs:CommonwealthOrganisation ; schema:name %Commonwealth Liquid Fuel Control Board, (Central Office)% ; schema:startDate %1940-06-27%^^xsd:date ; schema:endDate %1948-01-01%^^xsd:date ; time:hasTime [ time:hasBeginning [ time:inXSDDate %1940-06-27%^^xsd:date ]  ] .</v>
      </c>
    </row>
    <row r="611" spans="1:14" x14ac:dyDescent="0.15">
      <c r="A611" s="1" t="s">
        <v>1246</v>
      </c>
      <c r="B611" s="1" t="s">
        <v>1247</v>
      </c>
      <c r="C611" s="1">
        <v>19731101</v>
      </c>
      <c r="D611" s="1">
        <v>19920701</v>
      </c>
      <c r="E611" t="str">
        <f t="shared" si="90"/>
        <v>1570</v>
      </c>
      <c r="F611" t="str">
        <f t="shared" si="91"/>
        <v>1973</v>
      </c>
      <c r="G611" t="str">
        <f t="shared" si="92"/>
        <v>11</v>
      </c>
      <c r="H611" t="str">
        <f t="shared" si="93"/>
        <v>01</v>
      </c>
      <c r="I611" t="str">
        <f t="shared" si="94"/>
        <v>%1973-11-01%^^xsd:date</v>
      </c>
      <c r="J611" t="str">
        <f t="shared" si="95"/>
        <v>1992</v>
      </c>
      <c r="K611" t="str">
        <f t="shared" si="96"/>
        <v>07</v>
      </c>
      <c r="L611" t="str">
        <f t="shared" si="97"/>
        <v>01</v>
      </c>
      <c r="M611" t="str">
        <f t="shared" si="98"/>
        <v>%1992-01-01%^^xsd:date</v>
      </c>
      <c r="N611" t="str">
        <f t="shared" si="99"/>
        <v>:1570 a crs:CommonwealthOrganisation ; schema:name %(1) Headquarters, 6 Military District [IV], 1973- [also (2) Headquarters, 6 Field Force Group, 1973-1980]% ; schema:startDate %1973-11-01%^^xsd:date ; schema:endDate %1992-01-01%^^xsd:date ; time:hasTime [ time:hasBeginning [ time:inXSDDate %1973-11-01%^^xsd:date ]  ] .</v>
      </c>
    </row>
    <row r="612" spans="1:14" x14ac:dyDescent="0.15">
      <c r="A612" s="1" t="s">
        <v>1248</v>
      </c>
      <c r="B612" s="1" t="s">
        <v>1249</v>
      </c>
      <c r="C612" s="1">
        <v>19010101</v>
      </c>
      <c r="D612" s="1">
        <v>19111231</v>
      </c>
      <c r="E612" t="str">
        <f t="shared" si="90"/>
        <v>1571</v>
      </c>
      <c r="F612" t="str">
        <f t="shared" si="91"/>
        <v>1901</v>
      </c>
      <c r="G612" t="str">
        <f t="shared" si="92"/>
        <v>01</v>
      </c>
      <c r="H612" t="str">
        <f t="shared" si="93"/>
        <v>01</v>
      </c>
      <c r="I612" t="str">
        <f t="shared" si="94"/>
        <v>%1901-01-01%^^xsd:date</v>
      </c>
      <c r="J612" t="str">
        <f t="shared" si="95"/>
        <v>1911</v>
      </c>
      <c r="K612" t="str">
        <f t="shared" si="96"/>
        <v>12</v>
      </c>
      <c r="L612" t="str">
        <f t="shared" si="97"/>
        <v>31</v>
      </c>
      <c r="M612" t="str">
        <f t="shared" si="98"/>
        <v>%1911-31-31%^^xsd:date</v>
      </c>
      <c r="N612" t="str">
        <f t="shared" si="99"/>
        <v>:1571 a crs:CommonwealthOrganisation ; schema:name %Commonwealth Military Forces, District Headquarters, Tasmania% ; schema:startDate %1901-01-01%^^xsd:date ; schema:endDate %1911-31-31%^^xsd:date ; time:hasTime [ time:hasBeginning [ time:inXSDDate %1901-01-01%^^xsd:date ]  ] .</v>
      </c>
    </row>
    <row r="613" spans="1:14" x14ac:dyDescent="0.15">
      <c r="A613" s="1" t="s">
        <v>1250</v>
      </c>
      <c r="B613" s="1" t="s">
        <v>1251</v>
      </c>
      <c r="C613" s="1">
        <v>19110101</v>
      </c>
      <c r="D613" s="1">
        <v>19210501</v>
      </c>
      <c r="E613" t="str">
        <f t="shared" si="90"/>
        <v>1572</v>
      </c>
      <c r="F613" t="str">
        <f t="shared" si="91"/>
        <v>1911</v>
      </c>
      <c r="G613" t="str">
        <f t="shared" si="92"/>
        <v>01</v>
      </c>
      <c r="H613" t="str">
        <f t="shared" si="93"/>
        <v>01</v>
      </c>
      <c r="I613" t="str">
        <f t="shared" si="94"/>
        <v>%1911-01-01%^^xsd:date</v>
      </c>
      <c r="J613" t="str">
        <f t="shared" si="95"/>
        <v>1921</v>
      </c>
      <c r="K613" t="str">
        <f t="shared" si="96"/>
        <v>05</v>
      </c>
      <c r="L613" t="str">
        <f t="shared" si="97"/>
        <v>01</v>
      </c>
      <c r="M613" t="str">
        <f t="shared" si="98"/>
        <v>%1921-01-01%^^xsd:date</v>
      </c>
      <c r="N613" t="str">
        <f t="shared" si="99"/>
        <v>:1572 a crs:CommonwealthOrganisation ; schema:name %Headquarters, 6 Military District [I], Commonwealth Military Forces% ; schema:startDate %1911-01-01%^^xsd:date ; schema:endDate %1921-01-01%^^xsd:date ; time:hasTime [ time:hasBeginning [ time:inXSDDate %1911-01-01%^^xsd:date ]  ] .</v>
      </c>
    </row>
    <row r="614" spans="1:14" x14ac:dyDescent="0.15">
      <c r="A614" s="1" t="s">
        <v>1252</v>
      </c>
      <c r="B614" s="1" t="s">
        <v>1253</v>
      </c>
      <c r="C614" s="1">
        <v>19210501</v>
      </c>
      <c r="D614" s="1">
        <v>19391013</v>
      </c>
      <c r="E614" t="str">
        <f t="shared" si="90"/>
        <v>1573</v>
      </c>
      <c r="F614" t="str">
        <f t="shared" si="91"/>
        <v>1921</v>
      </c>
      <c r="G614" t="str">
        <f t="shared" si="92"/>
        <v>05</v>
      </c>
      <c r="H614" t="str">
        <f t="shared" si="93"/>
        <v>01</v>
      </c>
      <c r="I614" t="str">
        <f t="shared" si="94"/>
        <v>%1921-05-01%^^xsd:date</v>
      </c>
      <c r="J614" t="str">
        <f t="shared" si="95"/>
        <v>1939</v>
      </c>
      <c r="K614" t="str">
        <f t="shared" si="96"/>
        <v>10</v>
      </c>
      <c r="L614" t="str">
        <f t="shared" si="97"/>
        <v>13</v>
      </c>
      <c r="M614" t="str">
        <f t="shared" si="98"/>
        <v>%1939-13-13%^^xsd:date</v>
      </c>
      <c r="N614" t="str">
        <f t="shared" si="99"/>
        <v>:1573 a crs:CommonwealthOrganisation ; schema:name %(1) 6 District Base, Australian Military Forces [also (2) Contract Board, Tasmania, by 1927-1939]% ; schema:startDate %1921-05-01%^^xsd:date ; schema:endDate %1939-13-13%^^xsd:date ; time:hasTime [ time:hasBeginning [ time:inXSDDate %1921-05-01%^^xsd:date ]  ] .</v>
      </c>
    </row>
    <row r="615" spans="1:14" x14ac:dyDescent="0.15">
      <c r="A615" s="1" t="s">
        <v>1254</v>
      </c>
      <c r="B615" s="1" t="s">
        <v>1255</v>
      </c>
      <c r="C615" s="1">
        <v>19391013</v>
      </c>
      <c r="D615" s="1">
        <v>19420101</v>
      </c>
      <c r="E615" t="str">
        <f t="shared" si="90"/>
        <v>1574</v>
      </c>
      <c r="F615" t="str">
        <f t="shared" si="91"/>
        <v>1939</v>
      </c>
      <c r="G615" t="str">
        <f t="shared" si="92"/>
        <v>10</v>
      </c>
      <c r="H615" t="str">
        <f t="shared" si="93"/>
        <v>13</v>
      </c>
      <c r="I615" t="str">
        <f t="shared" si="94"/>
        <v>%1939-10-13%^^xsd:date</v>
      </c>
      <c r="J615" t="str">
        <f t="shared" si="95"/>
        <v>1942</v>
      </c>
      <c r="K615" t="str">
        <f t="shared" si="96"/>
        <v>01</v>
      </c>
      <c r="L615" t="str">
        <f t="shared" si="97"/>
        <v>01</v>
      </c>
      <c r="M615" t="str">
        <f t="shared" si="98"/>
        <v>%1942-01-01%^^xsd:date</v>
      </c>
      <c r="N615" t="str">
        <f t="shared" si="99"/>
        <v>:1574 a crs:CommonwealthOrganisation ; schema:name %District Headquarters, 6th Military District [II], Australian Military Forces% ; schema:startDate %1939-10-13%^^xsd:date ; schema:endDate %1942-01-01%^^xsd:date ; time:hasTime [ time:hasBeginning [ time:inXSDDate %1939-10-13%^^xsd:date ]  ] .</v>
      </c>
    </row>
    <row r="616" spans="1:14" x14ac:dyDescent="0.15">
      <c r="A616" s="1" t="s">
        <v>1256</v>
      </c>
      <c r="B616" s="1" t="s">
        <v>1257</v>
      </c>
      <c r="C616" s="1">
        <v>19421231</v>
      </c>
      <c r="D616" s="1">
        <v>19461231</v>
      </c>
      <c r="E616" t="str">
        <f t="shared" si="90"/>
        <v>1575</v>
      </c>
      <c r="F616" t="str">
        <f t="shared" si="91"/>
        <v>1942</v>
      </c>
      <c r="G616" t="str">
        <f t="shared" si="92"/>
        <v>12</v>
      </c>
      <c r="H616" t="str">
        <f t="shared" si="93"/>
        <v>31</v>
      </c>
      <c r="I616" t="str">
        <f t="shared" si="94"/>
        <v>%1942-12-31%^^xsd:date</v>
      </c>
      <c r="J616" t="str">
        <f t="shared" si="95"/>
        <v>1946</v>
      </c>
      <c r="K616" t="str">
        <f t="shared" si="96"/>
        <v>12</v>
      </c>
      <c r="L616" t="str">
        <f t="shared" si="97"/>
        <v>31</v>
      </c>
      <c r="M616" t="str">
        <f t="shared" si="98"/>
        <v>%1946-31-31%^^xsd:date</v>
      </c>
      <c r="N616" t="str">
        <f t="shared" si="99"/>
        <v>:1575 a crs:CommonwealthOrganisation ; schema:name %Headquarters, Tasmanian Lines of Communication Area, Australian Military Forces% ; schema:startDate %1942-12-31%^^xsd:date ; schema:endDate %1946-31-31%^^xsd:date ; time:hasTime [ time:hasBeginning [ time:inXSDDate %1942-12-31%^^xsd:date ]  ] .</v>
      </c>
    </row>
    <row r="617" spans="1:14" x14ac:dyDescent="0.15">
      <c r="A617" s="1" t="s">
        <v>1258</v>
      </c>
      <c r="B617" s="1" t="s">
        <v>1259</v>
      </c>
      <c r="C617" s="1">
        <v>19461231</v>
      </c>
      <c r="D617" s="1">
        <v>19511231</v>
      </c>
      <c r="E617" t="str">
        <f t="shared" si="90"/>
        <v>1576</v>
      </c>
      <c r="F617" t="str">
        <f t="shared" si="91"/>
        <v>1946</v>
      </c>
      <c r="G617" t="str">
        <f t="shared" si="92"/>
        <v>12</v>
      </c>
      <c r="H617" t="str">
        <f t="shared" si="93"/>
        <v>31</v>
      </c>
      <c r="I617" t="str">
        <f t="shared" si="94"/>
        <v>%1946-12-31%^^xsd:date</v>
      </c>
      <c r="J617" t="str">
        <f t="shared" si="95"/>
        <v>1951</v>
      </c>
      <c r="K617" t="str">
        <f t="shared" si="96"/>
        <v>12</v>
      </c>
      <c r="L617" t="str">
        <f t="shared" si="97"/>
        <v>31</v>
      </c>
      <c r="M617" t="str">
        <f t="shared" si="98"/>
        <v>%1951-31-31%^^xsd:date</v>
      </c>
      <c r="N617" t="str">
        <f t="shared" si="99"/>
        <v>:1576 a crs:CommonwealthOrganisation ; schema:name %District Headquarters, 6 Military District [III], Australian Military Forces% ; schema:startDate %1946-12-31%^^xsd:date ; schema:endDate %1951-31-31%^^xsd:date ; time:hasTime [ time:hasBeginning [ time:inXSDDate %1946-12-31%^^xsd:date ]  ] .</v>
      </c>
    </row>
    <row r="618" spans="1:14" x14ac:dyDescent="0.15">
      <c r="A618" s="1" t="s">
        <v>1260</v>
      </c>
      <c r="B618" s="1" t="s">
        <v>1261</v>
      </c>
      <c r="C618" s="1">
        <v>19511231</v>
      </c>
      <c r="D618" s="1">
        <v>19731101</v>
      </c>
      <c r="E618" t="str">
        <f t="shared" si="90"/>
        <v>1577</v>
      </c>
      <c r="F618" t="str">
        <f t="shared" si="91"/>
        <v>1951</v>
      </c>
      <c r="G618" t="str">
        <f t="shared" si="92"/>
        <v>12</v>
      </c>
      <c r="H618" t="str">
        <f t="shared" si="93"/>
        <v>31</v>
      </c>
      <c r="I618" t="str">
        <f t="shared" si="94"/>
        <v>%1951-12-31%^^xsd:date</v>
      </c>
      <c r="J618" t="str">
        <f t="shared" si="95"/>
        <v>1973</v>
      </c>
      <c r="K618" t="str">
        <f t="shared" si="96"/>
        <v>11</v>
      </c>
      <c r="L618" t="str">
        <f t="shared" si="97"/>
        <v>01</v>
      </c>
      <c r="M618" t="str">
        <f t="shared" si="98"/>
        <v>%1973-01-01%^^xsd:date</v>
      </c>
      <c r="N618" t="str">
        <f t="shared" si="99"/>
        <v>:1577 a crs:CommonwealthOrganisation ; schema:name %Command Headquarters, Tasmania Command, Australian Military Forces% ; schema:startDate %1951-12-31%^^xsd:date ; schema:endDate %1973-01-01%^^xsd:date ; time:hasTime [ time:hasBeginning [ time:inXSDDate %1951-12-31%^^xsd:date ]  ] .</v>
      </c>
    </row>
    <row r="619" spans="1:14" x14ac:dyDescent="0.15">
      <c r="A619" s="1" t="s">
        <v>1262</v>
      </c>
      <c r="B619" s="1" t="s">
        <v>1263</v>
      </c>
      <c r="C619" s="1">
        <v>19730214</v>
      </c>
      <c r="D619" s="1">
        <v>19871115</v>
      </c>
      <c r="E619" t="str">
        <f t="shared" si="90"/>
        <v>1578</v>
      </c>
      <c r="F619" t="str">
        <f t="shared" si="91"/>
        <v>1973</v>
      </c>
      <c r="G619" t="str">
        <f t="shared" si="92"/>
        <v>02</v>
      </c>
      <c r="H619" t="str">
        <f t="shared" si="93"/>
        <v>14</v>
      </c>
      <c r="I619" t="str">
        <f t="shared" si="94"/>
        <v>%1973-02-14%^^xsd:date</v>
      </c>
      <c r="J619" t="str">
        <f t="shared" si="95"/>
        <v>1987</v>
      </c>
      <c r="K619" t="str">
        <f t="shared" si="96"/>
        <v>11</v>
      </c>
      <c r="L619" t="str">
        <f t="shared" si="97"/>
        <v>15</v>
      </c>
      <c r="M619" t="str">
        <f t="shared" si="98"/>
        <v>%1987-15-15%^^xsd:date</v>
      </c>
      <c r="N619" t="str">
        <f t="shared" si="99"/>
        <v>:1578 a crs:CommonwealthOrganisation ; schema:name %Australian Information Service, Canberra/ (from 1986) Promotion Australia% ; schema:startDate %1973-02-14%^^xsd:date ; schema:endDate %1987-15-15%^^xsd:date ; time:hasTime [ time:hasBeginning [ time:inXSDDate %1973-02-14%^^xsd:date ]  ] .</v>
      </c>
    </row>
    <row r="620" spans="1:14" x14ac:dyDescent="0.15">
      <c r="A620" s="1" t="s">
        <v>1264</v>
      </c>
      <c r="B620" s="1" t="s">
        <v>1265</v>
      </c>
      <c r="C620" s="1">
        <v>19731201</v>
      </c>
      <c r="D620" s="1">
        <v>19751031</v>
      </c>
      <c r="E620" t="str">
        <f t="shared" si="90"/>
        <v>1579</v>
      </c>
      <c r="F620" t="str">
        <f t="shared" si="91"/>
        <v>1973</v>
      </c>
      <c r="G620" t="str">
        <f t="shared" si="92"/>
        <v>12</v>
      </c>
      <c r="H620" t="str">
        <f t="shared" si="93"/>
        <v>01</v>
      </c>
      <c r="I620" t="str">
        <f t="shared" si="94"/>
        <v>%1973-12-01%^^xsd:date</v>
      </c>
      <c r="J620" t="str">
        <f t="shared" si="95"/>
        <v>1975</v>
      </c>
      <c r="K620" t="str">
        <f t="shared" si="96"/>
        <v>10</v>
      </c>
      <c r="L620" t="str">
        <f t="shared" si="97"/>
        <v>31</v>
      </c>
      <c r="M620" t="str">
        <f t="shared" si="98"/>
        <v>%1975-31-31%^^xsd:date</v>
      </c>
      <c r="N620" t="str">
        <f t="shared" si="99"/>
        <v>:1579 a crs:CommonwealthOrganisation ; schema:name %Papua New Guinea Office% ; schema:startDate %1973-12-01%^^xsd:date ; schema:endDate %1975-31-31%^^xsd:date ; time:hasTime [ time:hasBeginning [ time:inXSDDate %1973-12-01%^^xsd:date ]  ] .</v>
      </c>
    </row>
    <row r="621" spans="1:14" x14ac:dyDescent="0.15">
      <c r="A621" s="1" t="s">
        <v>1266</v>
      </c>
      <c r="B621" s="1" t="s">
        <v>1267</v>
      </c>
      <c r="C621" s="1">
        <v>19470201</v>
      </c>
      <c r="D621" s="1">
        <v>19501231</v>
      </c>
      <c r="E621" t="str">
        <f t="shared" si="90"/>
        <v>0158</v>
      </c>
      <c r="F621" t="str">
        <f t="shared" si="91"/>
        <v>1947</v>
      </c>
      <c r="G621" t="str">
        <f t="shared" si="92"/>
        <v>02</v>
      </c>
      <c r="H621" t="str">
        <f t="shared" si="93"/>
        <v>01</v>
      </c>
      <c r="I621" t="str">
        <f t="shared" si="94"/>
        <v>%1947-02-01%^^xsd:date</v>
      </c>
      <c r="J621" t="str">
        <f t="shared" si="95"/>
        <v>1950</v>
      </c>
      <c r="K621" t="str">
        <f t="shared" si="96"/>
        <v>12</v>
      </c>
      <c r="L621" t="str">
        <f t="shared" si="97"/>
        <v>31</v>
      </c>
      <c r="M621" t="str">
        <f t="shared" si="98"/>
        <v>%1950-31-31%^^xsd:date</v>
      </c>
      <c r="N621" t="str">
        <f t="shared" si="99"/>
        <v>:0158 a crs:CommonwealthOrganisation ; schema:name %Long Range Weapons Board of Administration% ; schema:startDate %1947-02-01%^^xsd:date ; schema:endDate %1950-31-31%^^xsd:date ; time:hasTime [ time:hasBeginning [ time:inXSDDate %1947-02-01%^^xsd:date ]  ] .</v>
      </c>
    </row>
    <row r="622" spans="1:14" x14ac:dyDescent="0.15">
      <c r="A622" s="1" t="s">
        <v>1268</v>
      </c>
      <c r="B622" s="1" t="s">
        <v>1269</v>
      </c>
      <c r="C622" s="1">
        <v>19731201</v>
      </c>
      <c r="D622" s="1">
        <v>19770701</v>
      </c>
      <c r="E622" t="str">
        <f t="shared" si="90"/>
        <v>1580</v>
      </c>
      <c r="F622" t="str">
        <f t="shared" si="91"/>
        <v>1973</v>
      </c>
      <c r="G622" t="str">
        <f t="shared" si="92"/>
        <v>12</v>
      </c>
      <c r="H622" t="str">
        <f t="shared" si="93"/>
        <v>01</v>
      </c>
      <c r="I622" t="str">
        <f t="shared" si="94"/>
        <v>%1973-12-01%^^xsd:date</v>
      </c>
      <c r="J622" t="str">
        <f t="shared" si="95"/>
        <v>1977</v>
      </c>
      <c r="K622" t="str">
        <f t="shared" si="96"/>
        <v>07</v>
      </c>
      <c r="L622" t="str">
        <f t="shared" si="97"/>
        <v>01</v>
      </c>
      <c r="M622" t="str">
        <f t="shared" si="98"/>
        <v>%1977-01-01%^^xsd:date</v>
      </c>
      <c r="N622" t="str">
        <f t="shared" si="99"/>
        <v>:1580 a crs:CommonwealthOrganisation ; schema:name %Office of Australian Development Assistance Agency/ (from 1974) Australian Development Assistance Agency, Central Office% ; schema:startDate %1973-12-01%^^xsd:date ; schema:endDate %1977-01-01%^^xsd:date ; time:hasTime [ time:hasBeginning [ time:inXSDDate %1973-12-01%^^xsd:date ]  ] .</v>
      </c>
    </row>
    <row r="623" spans="1:14" x14ac:dyDescent="0.15">
      <c r="A623" s="1" t="s">
        <v>1270</v>
      </c>
      <c r="B623" s="1" t="s">
        <v>1271</v>
      </c>
      <c r="C623" s="1">
        <v>19430101</v>
      </c>
      <c r="D623" s="1">
        <v>19721219</v>
      </c>
      <c r="E623" t="str">
        <f t="shared" si="90"/>
        <v>1581</v>
      </c>
      <c r="F623" t="str">
        <f t="shared" si="91"/>
        <v>1943</v>
      </c>
      <c r="G623" t="str">
        <f t="shared" si="92"/>
        <v>01</v>
      </c>
      <c r="H623" t="str">
        <f t="shared" si="93"/>
        <v>01</v>
      </c>
      <c r="I623" t="str">
        <f t="shared" si="94"/>
        <v>%1943-01-01%^^xsd:date</v>
      </c>
      <c r="J623" t="str">
        <f t="shared" si="95"/>
        <v>1972</v>
      </c>
      <c r="K623" t="str">
        <f t="shared" si="96"/>
        <v>12</v>
      </c>
      <c r="L623" t="str">
        <f t="shared" si="97"/>
        <v>19</v>
      </c>
      <c r="M623" t="str">
        <f t="shared" si="98"/>
        <v>%1972-19-19%^^xsd:date</v>
      </c>
      <c r="N623" t="str">
        <f t="shared" si="99"/>
        <v>:1581 a crs:CommonwealthOrganisation ; schema:name %Department of Labour and National Service, Branch Office/ Regional Administration, Tasmania% ; schema:startDate %1943-01-01%^^xsd:date ; schema:endDate %1972-19-19%^^xsd:date ; time:hasTime [ time:hasBeginning [ time:inXSDDate %1943-01-01%^^xsd:date ]  ] .</v>
      </c>
    </row>
    <row r="624" spans="1:14" x14ac:dyDescent="0.15">
      <c r="A624" s="1" t="s">
        <v>1272</v>
      </c>
      <c r="B624" s="1" t="s">
        <v>1273</v>
      </c>
      <c r="C624" s="1">
        <v>19721219</v>
      </c>
      <c r="D624" s="1">
        <v>19740612</v>
      </c>
      <c r="E624" t="str">
        <f t="shared" si="90"/>
        <v>1582</v>
      </c>
      <c r="F624" t="str">
        <f t="shared" si="91"/>
        <v>1972</v>
      </c>
      <c r="G624" t="str">
        <f t="shared" si="92"/>
        <v>12</v>
      </c>
      <c r="H624" t="str">
        <f t="shared" si="93"/>
        <v>19</v>
      </c>
      <c r="I624" t="str">
        <f t="shared" si="94"/>
        <v>%1972-12-19%^^xsd:date</v>
      </c>
      <c r="J624" t="str">
        <f t="shared" si="95"/>
        <v>1974</v>
      </c>
      <c r="K624" t="str">
        <f t="shared" si="96"/>
        <v>06</v>
      </c>
      <c r="L624" t="str">
        <f t="shared" si="97"/>
        <v>12</v>
      </c>
      <c r="M624" t="str">
        <f t="shared" si="98"/>
        <v>%1974-12-12%^^xsd:date</v>
      </c>
      <c r="N624" t="str">
        <f t="shared" si="99"/>
        <v>:1582 a crs:CommonwealthOrganisation ; schema:name %Department of Labour, Regional Administration, Tasmania% ; schema:startDate %1972-12-19%^^xsd:date ; schema:endDate %1974-12-12%^^xsd:date ; time:hasTime [ time:hasBeginning [ time:inXSDDate %1972-12-19%^^xsd:date ]  ] .</v>
      </c>
    </row>
    <row r="625" spans="1:14" x14ac:dyDescent="0.15">
      <c r="A625" s="1" t="s">
        <v>1274</v>
      </c>
      <c r="B625" s="1" t="s">
        <v>1275</v>
      </c>
      <c r="C625" s="1">
        <v>19560101</v>
      </c>
      <c r="D625" s="1">
        <v>19771231</v>
      </c>
      <c r="E625" t="str">
        <f t="shared" si="90"/>
        <v>1583</v>
      </c>
      <c r="F625" t="str">
        <f t="shared" si="91"/>
        <v>1956</v>
      </c>
      <c r="G625" t="str">
        <f t="shared" si="92"/>
        <v>01</v>
      </c>
      <c r="H625" t="str">
        <f t="shared" si="93"/>
        <v>01</v>
      </c>
      <c r="I625" t="str">
        <f t="shared" si="94"/>
        <v>%1956-01-01%^^xsd:date</v>
      </c>
      <c r="J625" t="str">
        <f t="shared" si="95"/>
        <v>1977</v>
      </c>
      <c r="K625" t="str">
        <f t="shared" si="96"/>
        <v>12</v>
      </c>
      <c r="L625" t="str">
        <f t="shared" si="97"/>
        <v>31</v>
      </c>
      <c r="M625" t="str">
        <f t="shared" si="98"/>
        <v>%1977-31-31%^^xsd:date</v>
      </c>
      <c r="N625" t="str">
        <f t="shared" si="99"/>
        <v>:1583 a crs:CommonwealthOrganisation ; schema:name %Australian Stevedoring Industry Authority, Hobart% ; schema:startDate %1956-01-01%^^xsd:date ; schema:endDate %1977-31-31%^^xsd:date ; time:hasTime [ time:hasBeginning [ time:inXSDDate %1956-01-01%^^xsd:date ]  ] .</v>
      </c>
    </row>
    <row r="626" spans="1:14" x14ac:dyDescent="0.15">
      <c r="A626" s="1" t="s">
        <v>1276</v>
      </c>
      <c r="B626" s="1" t="s">
        <v>1277</v>
      </c>
      <c r="C626" s="1">
        <v>19490101</v>
      </c>
      <c r="D626" s="1">
        <v>19561231</v>
      </c>
      <c r="E626" t="str">
        <f t="shared" si="90"/>
        <v>1584</v>
      </c>
      <c r="F626" t="str">
        <f t="shared" si="91"/>
        <v>1949</v>
      </c>
      <c r="G626" t="str">
        <f t="shared" si="92"/>
        <v>01</v>
      </c>
      <c r="H626" t="str">
        <f t="shared" si="93"/>
        <v>01</v>
      </c>
      <c r="I626" t="str">
        <f t="shared" si="94"/>
        <v>%1949-01-01%^^xsd:date</v>
      </c>
      <c r="J626" t="str">
        <f t="shared" si="95"/>
        <v>1956</v>
      </c>
      <c r="K626" t="str">
        <f t="shared" si="96"/>
        <v>12</v>
      </c>
      <c r="L626" t="str">
        <f t="shared" si="97"/>
        <v>31</v>
      </c>
      <c r="M626" t="str">
        <f t="shared" si="98"/>
        <v>%1956-31-31%^^xsd:date</v>
      </c>
      <c r="N626" t="str">
        <f t="shared" si="99"/>
        <v>:1584 a crs:CommonwealthOrganisation ; schema:name %Australian Stevedoring Industry Board, Hobart% ; schema:startDate %1949-01-01%^^xsd:date ; schema:endDate %1956-31-31%^^xsd:date ; time:hasTime [ time:hasBeginning [ time:inXSDDate %1949-01-01%^^xsd:date ]  ] .</v>
      </c>
    </row>
    <row r="627" spans="1:14" x14ac:dyDescent="0.15">
      <c r="A627" s="1" t="s">
        <v>1278</v>
      </c>
      <c r="B627" s="1" t="s">
        <v>1279</v>
      </c>
      <c r="C627" s="1">
        <v>19420101</v>
      </c>
      <c r="D627" s="1">
        <v>19491231</v>
      </c>
      <c r="E627" t="str">
        <f t="shared" si="90"/>
        <v>1585</v>
      </c>
      <c r="F627" t="str">
        <f t="shared" si="91"/>
        <v>1942</v>
      </c>
      <c r="G627" t="str">
        <f t="shared" si="92"/>
        <v>01</v>
      </c>
      <c r="H627" t="str">
        <f t="shared" si="93"/>
        <v>01</v>
      </c>
      <c r="I627" t="str">
        <f t="shared" si="94"/>
        <v>%1942-01-01%^^xsd:date</v>
      </c>
      <c r="J627" t="str">
        <f t="shared" si="95"/>
        <v>1949</v>
      </c>
      <c r="K627" t="str">
        <f t="shared" si="96"/>
        <v>12</v>
      </c>
      <c r="L627" t="str">
        <f t="shared" si="97"/>
        <v>31</v>
      </c>
      <c r="M627" t="str">
        <f t="shared" si="98"/>
        <v>%1949-31-31%^^xsd:date</v>
      </c>
      <c r="N627" t="str">
        <f t="shared" si="99"/>
        <v>:1585 a crs:CommonwealthOrganisation ; schema:name %Stevedoring Industry Commission, State Committee, Hobart% ; schema:startDate %1942-01-01%^^xsd:date ; schema:endDate %1949-31-31%^^xsd:date ; time:hasTime [ time:hasBeginning [ time:inXSDDate %1942-01-01%^^xsd:date ]  ] .</v>
      </c>
    </row>
    <row r="628" spans="1:14" x14ac:dyDescent="0.15">
      <c r="A628" s="1" t="s">
        <v>1280</v>
      </c>
      <c r="B628" s="1" t="s">
        <v>1281</v>
      </c>
      <c r="C628" s="1">
        <v>19320701</v>
      </c>
      <c r="D628" s="1">
        <v>19830630</v>
      </c>
      <c r="E628" t="str">
        <f t="shared" si="90"/>
        <v>1586</v>
      </c>
      <c r="F628" t="str">
        <f t="shared" si="91"/>
        <v>1932</v>
      </c>
      <c r="G628" t="str">
        <f t="shared" si="92"/>
        <v>07</v>
      </c>
      <c r="H628" t="str">
        <f t="shared" si="93"/>
        <v>01</v>
      </c>
      <c r="I628" t="str">
        <f t="shared" si="94"/>
        <v>%1932-07-01%^^xsd:date</v>
      </c>
      <c r="J628" t="str">
        <f t="shared" si="95"/>
        <v>1983</v>
      </c>
      <c r="K628" t="str">
        <f t="shared" si="96"/>
        <v>06</v>
      </c>
      <c r="L628" t="str">
        <f t="shared" si="97"/>
        <v>30</v>
      </c>
      <c r="M628" t="str">
        <f t="shared" si="98"/>
        <v>%1983-30-30%^^xsd:date</v>
      </c>
      <c r="N628" t="str">
        <f t="shared" si="99"/>
        <v>:1586 a crs:CommonwealthOrganisation ; schema:name %Australian Broadcasting Commission, Tasmanian Branch% ; schema:startDate %1932-07-01%^^xsd:date ; schema:endDate %1983-30-30%^^xsd:date ; time:hasTime [ time:hasBeginning [ time:inXSDDate %1932-07-01%^^xsd:date ]  ] .</v>
      </c>
    </row>
    <row r="629" spans="1:14" x14ac:dyDescent="0.15">
      <c r="A629" s="1" t="s">
        <v>1282</v>
      </c>
      <c r="B629" s="1" t="s">
        <v>1283</v>
      </c>
      <c r="C629" s="1">
        <v>19610103</v>
      </c>
      <c r="D629" s="1">
        <v>19770101</v>
      </c>
      <c r="E629" t="str">
        <f t="shared" si="90"/>
        <v>1587</v>
      </c>
      <c r="F629" t="str">
        <f t="shared" si="91"/>
        <v>1961</v>
      </c>
      <c r="G629" t="str">
        <f t="shared" si="92"/>
        <v>01</v>
      </c>
      <c r="H629" t="str">
        <f t="shared" si="93"/>
        <v>03</v>
      </c>
      <c r="I629" t="str">
        <f t="shared" si="94"/>
        <v>%1961-01-03%^^xsd:date</v>
      </c>
      <c r="J629" t="str">
        <f t="shared" si="95"/>
        <v>1977</v>
      </c>
      <c r="K629" t="str">
        <f t="shared" si="96"/>
        <v>01</v>
      </c>
      <c r="L629" t="str">
        <f t="shared" si="97"/>
        <v>01</v>
      </c>
      <c r="M629" t="str">
        <f t="shared" si="98"/>
        <v>%1977-01-01%^^xsd:date</v>
      </c>
      <c r="N629" t="str">
        <f t="shared" si="99"/>
        <v>:1587 a crs:CommonwealthOrganisation ; schema:name %Australian Broadcasting Control Board, State Organisation, Tasmania% ; schema:startDate %1961-01-03%^^xsd:date ; schema:endDate %1977-01-01%^^xsd:date ; time:hasTime [ time:hasBeginning [ time:inXSDDate %1961-01-03%^^xsd:date ]  ] .</v>
      </c>
    </row>
    <row r="630" spans="1:14" x14ac:dyDescent="0.15">
      <c r="A630" s="1" t="s">
        <v>1284</v>
      </c>
      <c r="B630" s="1" t="s">
        <v>1285</v>
      </c>
      <c r="C630" s="1">
        <v>19481014</v>
      </c>
      <c r="D630" s="1">
        <v>19781205</v>
      </c>
      <c r="E630" t="str">
        <f t="shared" si="90"/>
        <v>1589</v>
      </c>
      <c r="F630" t="str">
        <f t="shared" si="91"/>
        <v>1948</v>
      </c>
      <c r="G630" t="str">
        <f t="shared" si="92"/>
        <v>10</v>
      </c>
      <c r="H630" t="str">
        <f t="shared" si="93"/>
        <v>14</v>
      </c>
      <c r="I630" t="str">
        <f t="shared" si="94"/>
        <v>%1948-10-14%^^xsd:date</v>
      </c>
      <c r="J630" t="str">
        <f t="shared" si="95"/>
        <v>1978</v>
      </c>
      <c r="K630" t="str">
        <f t="shared" si="96"/>
        <v>12</v>
      </c>
      <c r="L630" t="str">
        <f t="shared" si="97"/>
        <v>05</v>
      </c>
      <c r="M630" t="str">
        <f t="shared" si="98"/>
        <v>%1978-05-05%^^xsd:date</v>
      </c>
      <c r="N630" t="str">
        <f t="shared" si="99"/>
        <v>:1589 a crs:CommonwealthOrganisation ; schema:name %Controller of Works, Tasmania% ; schema:startDate %1948-10-14%^^xsd:date ; schema:endDate %1978-05-05%^^xsd:date ; time:hasTime [ time:hasBeginning [ time:inXSDDate %1948-10-14%^^xsd:date ]  ] .</v>
      </c>
    </row>
    <row r="631" spans="1:14" x14ac:dyDescent="0.15">
      <c r="A631" s="1" t="s">
        <v>1286</v>
      </c>
      <c r="B631" s="1" t="s">
        <v>1287</v>
      </c>
      <c r="C631" s="1">
        <v>19410227</v>
      </c>
      <c r="D631" s="1">
        <v>19481231</v>
      </c>
      <c r="E631" t="str">
        <f t="shared" si="90"/>
        <v>0159</v>
      </c>
      <c r="F631" t="str">
        <f t="shared" si="91"/>
        <v>1941</v>
      </c>
      <c r="G631" t="str">
        <f t="shared" si="92"/>
        <v>02</v>
      </c>
      <c r="H631" t="str">
        <f t="shared" si="93"/>
        <v>27</v>
      </c>
      <c r="I631" t="str">
        <f t="shared" si="94"/>
        <v>%1941-02-27%^^xsd:date</v>
      </c>
      <c r="J631" t="str">
        <f t="shared" si="95"/>
        <v>1948</v>
      </c>
      <c r="K631" t="str">
        <f t="shared" si="96"/>
        <v>12</v>
      </c>
      <c r="L631" t="str">
        <f t="shared" si="97"/>
        <v>31</v>
      </c>
      <c r="M631" t="str">
        <f t="shared" si="98"/>
        <v>%1948-31-31%^^xsd:date</v>
      </c>
      <c r="N631" t="str">
        <f t="shared" si="99"/>
        <v>:0159 a crs:CommonwealthOrganisation ; schema:name %Commonwealth Marine War Risks Insurance Board% ; schema:startDate %1941-02-27%^^xsd:date ; schema:endDate %1948-31-31%^^xsd:date ; time:hasTime [ time:hasBeginning [ time:inXSDDate %1941-02-27%^^xsd:date ]  ] .</v>
      </c>
    </row>
    <row r="632" spans="1:14" x14ac:dyDescent="0.15">
      <c r="A632" s="1" t="s">
        <v>1288</v>
      </c>
      <c r="B632" s="1" t="s">
        <v>1289</v>
      </c>
      <c r="C632" s="1">
        <v>19180101</v>
      </c>
      <c r="D632" s="1">
        <v>19201231</v>
      </c>
      <c r="E632" t="str">
        <f t="shared" si="90"/>
        <v>1590</v>
      </c>
      <c r="F632" t="str">
        <f t="shared" si="91"/>
        <v>1918</v>
      </c>
      <c r="G632" t="str">
        <f t="shared" si="92"/>
        <v>01</v>
      </c>
      <c r="H632" t="str">
        <f t="shared" si="93"/>
        <v>01</v>
      </c>
      <c r="I632" t="str">
        <f t="shared" si="94"/>
        <v>%1918-01-01%^^xsd:date</v>
      </c>
      <c r="J632" t="str">
        <f t="shared" si="95"/>
        <v>1920</v>
      </c>
      <c r="K632" t="str">
        <f t="shared" si="96"/>
        <v>12</v>
      </c>
      <c r="L632" t="str">
        <f t="shared" si="97"/>
        <v>31</v>
      </c>
      <c r="M632" t="str">
        <f t="shared" si="98"/>
        <v>%1920-31-31%^^xsd:date</v>
      </c>
      <c r="N632" t="str">
        <f t="shared" si="99"/>
        <v>:1590 a crs:CommonwealthOrganisation ; schema:name %Repatriation State Board [I], Tasmania% ; schema:startDate %1918-01-01%^^xsd:date ; schema:endDate %1920-31-31%^^xsd:date ; time:hasTime [ time:hasBeginning [ time:inXSDDate %1918-01-01%^^xsd:date ]  ] .</v>
      </c>
    </row>
    <row r="633" spans="1:14" x14ac:dyDescent="0.15">
      <c r="A633" s="1" t="s">
        <v>1290</v>
      </c>
      <c r="B633" s="1" t="s">
        <v>1291</v>
      </c>
      <c r="C633" s="1">
        <v>19190101</v>
      </c>
      <c r="D633" s="1">
        <v>19470714</v>
      </c>
      <c r="E633" t="str">
        <f t="shared" si="90"/>
        <v>1591</v>
      </c>
      <c r="F633" t="str">
        <f t="shared" si="91"/>
        <v>1919</v>
      </c>
      <c r="G633" t="str">
        <f t="shared" si="92"/>
        <v>01</v>
      </c>
      <c r="H633" t="str">
        <f t="shared" si="93"/>
        <v>01</v>
      </c>
      <c r="I633" t="str">
        <f t="shared" si="94"/>
        <v>%1919-01-01%^^xsd:date</v>
      </c>
      <c r="J633" t="str">
        <f t="shared" si="95"/>
        <v>1947</v>
      </c>
      <c r="K633" t="str">
        <f t="shared" si="96"/>
        <v>07</v>
      </c>
      <c r="L633" t="str">
        <f t="shared" si="97"/>
        <v>14</v>
      </c>
      <c r="M633" t="str">
        <f t="shared" si="98"/>
        <v>%1947-14-14%^^xsd:date</v>
      </c>
      <c r="N633" t="str">
        <f t="shared" si="99"/>
        <v>:1591 a crs:CommonwealthOrganisation ; schema:name %War Service Homes Commission, Tasmania% ; schema:startDate %1919-01-01%^^xsd:date ; schema:endDate %1947-14-14%^^xsd:date ; time:hasTime [ time:hasBeginning [ time:inXSDDate %1919-01-01%^^xsd:date ]  ] .</v>
      </c>
    </row>
    <row r="634" spans="1:14" x14ac:dyDescent="0.15">
      <c r="A634" s="1" t="s">
        <v>1292</v>
      </c>
      <c r="B634" s="1" t="s">
        <v>1293</v>
      </c>
      <c r="C634" s="1">
        <v>19210401</v>
      </c>
      <c r="D634" s="1">
        <v>19920630</v>
      </c>
      <c r="E634" t="str">
        <f t="shared" si="90"/>
        <v>1592</v>
      </c>
      <c r="F634" t="str">
        <f t="shared" si="91"/>
        <v>1921</v>
      </c>
      <c r="G634" t="str">
        <f t="shared" si="92"/>
        <v>04</v>
      </c>
      <c r="H634" t="str">
        <f t="shared" si="93"/>
        <v>01</v>
      </c>
      <c r="I634" t="str">
        <f t="shared" si="94"/>
        <v>%1921-04-01%^^xsd:date</v>
      </c>
      <c r="J634" t="str">
        <f t="shared" si="95"/>
        <v>1992</v>
      </c>
      <c r="K634" t="str">
        <f t="shared" si="96"/>
        <v>06</v>
      </c>
      <c r="L634" t="str">
        <f t="shared" si="97"/>
        <v>30</v>
      </c>
      <c r="M634" t="str">
        <f t="shared" si="98"/>
        <v>%1992-30-30%^^xsd:date</v>
      </c>
      <c r="N634" t="str">
        <f t="shared" si="99"/>
        <v>:1592 a crs:CommonwealthOrganisation ; schema:name %Repatriation General Hospital, Hobart% ; schema:startDate %1921-04-01%^^xsd:date ; schema:endDate %1992-30-30%^^xsd:date ; time:hasTime [ time:hasBeginning [ time:inXSDDate %1921-04-01%^^xsd:date ]  ] .</v>
      </c>
    </row>
    <row r="635" spans="1:14" x14ac:dyDescent="0.15">
      <c r="A635" s="1" t="s">
        <v>1294</v>
      </c>
      <c r="B635" s="1" t="s">
        <v>1295</v>
      </c>
      <c r="C635" s="1">
        <v>19180101</v>
      </c>
      <c r="D635" s="1">
        <v>19201231</v>
      </c>
      <c r="E635" t="str">
        <f t="shared" si="90"/>
        <v>1593</v>
      </c>
      <c r="F635" t="str">
        <f t="shared" si="91"/>
        <v>1918</v>
      </c>
      <c r="G635" t="str">
        <f t="shared" si="92"/>
        <v>01</v>
      </c>
      <c r="H635" t="str">
        <f t="shared" si="93"/>
        <v>01</v>
      </c>
      <c r="I635" t="str">
        <f t="shared" si="94"/>
        <v>%1918-01-01%^^xsd:date</v>
      </c>
      <c r="J635" t="str">
        <f t="shared" si="95"/>
        <v>1920</v>
      </c>
      <c r="K635" t="str">
        <f t="shared" si="96"/>
        <v>12</v>
      </c>
      <c r="L635" t="str">
        <f t="shared" si="97"/>
        <v>31</v>
      </c>
      <c r="M635" t="str">
        <f t="shared" si="98"/>
        <v>%1920-31-31%^^xsd:date</v>
      </c>
      <c r="N635" t="str">
        <f t="shared" si="99"/>
        <v>:1593 a crs:CommonwealthOrganisation ; schema:name %Deputy Comptroller of Repatriation, Tasmania% ; schema:startDate %1918-01-01%^^xsd:date ; schema:endDate %1920-31-31%^^xsd:date ; time:hasTime [ time:hasBeginning [ time:inXSDDate %1918-01-01%^^xsd:date ]  ] .</v>
      </c>
    </row>
    <row r="636" spans="1:14" x14ac:dyDescent="0.15">
      <c r="A636" s="1" t="s">
        <v>1296</v>
      </c>
      <c r="B636" s="1" t="s">
        <v>1297</v>
      </c>
      <c r="C636" s="1">
        <v>19200101</v>
      </c>
      <c r="D636" s="1">
        <v>19850101</v>
      </c>
      <c r="E636" t="str">
        <f t="shared" si="90"/>
        <v>1594</v>
      </c>
      <c r="F636" t="str">
        <f t="shared" si="91"/>
        <v>1920</v>
      </c>
      <c r="G636" t="str">
        <f t="shared" si="92"/>
        <v>01</v>
      </c>
      <c r="H636" t="str">
        <f t="shared" si="93"/>
        <v>01</v>
      </c>
      <c r="I636" t="str">
        <f t="shared" si="94"/>
        <v>%1920-01-01%^^xsd:date</v>
      </c>
      <c r="J636" t="str">
        <f t="shared" si="95"/>
        <v>1985</v>
      </c>
      <c r="K636" t="str">
        <f t="shared" si="96"/>
        <v>01</v>
      </c>
      <c r="L636" t="str">
        <f t="shared" si="97"/>
        <v>01</v>
      </c>
      <c r="M636" t="str">
        <f t="shared" si="98"/>
        <v>%1985-01-01%^^xsd:date</v>
      </c>
      <c r="N636" t="str">
        <f t="shared" si="99"/>
        <v>:1594 a crs:CommonwealthOrganisation ; schema:name %Repatriation State Board [II], Tasmania% ; schema:startDate %1920-01-01%^^xsd:date ; schema:endDate %1985-01-01%^^xsd:date ; time:hasTime [ time:hasBeginning [ time:inXSDDate %1920-01-01%^^xsd:date ]  ] .</v>
      </c>
    </row>
    <row r="637" spans="1:14" x14ac:dyDescent="0.15">
      <c r="A637" s="1" t="s">
        <v>1298</v>
      </c>
      <c r="B637" s="1" t="s">
        <v>1299</v>
      </c>
      <c r="C637" s="1">
        <v>19560111</v>
      </c>
      <c r="D637" s="1">
        <v>19740612</v>
      </c>
      <c r="E637" t="str">
        <f t="shared" si="90"/>
        <v>1595</v>
      </c>
      <c r="F637" t="str">
        <f t="shared" si="91"/>
        <v>1956</v>
      </c>
      <c r="G637" t="str">
        <f t="shared" si="92"/>
        <v>01</v>
      </c>
      <c r="H637" t="str">
        <f t="shared" si="93"/>
        <v>11</v>
      </c>
      <c r="I637" t="str">
        <f t="shared" si="94"/>
        <v>%1956-01-11%^^xsd:date</v>
      </c>
      <c r="J637" t="str">
        <f t="shared" si="95"/>
        <v>1974</v>
      </c>
      <c r="K637" t="str">
        <f t="shared" si="96"/>
        <v>06</v>
      </c>
      <c r="L637" t="str">
        <f t="shared" si="97"/>
        <v>12</v>
      </c>
      <c r="M637" t="str">
        <f t="shared" si="98"/>
        <v>%1974-12-12%^^xsd:date</v>
      </c>
      <c r="N637" t="str">
        <f t="shared" si="99"/>
        <v>:1595 a crs:CommonwealthOrganisation ; schema:name %Department of Primary Industry [I], State Branch, New South Wales% ; schema:startDate %1956-01-11%^^xsd:date ; schema:endDate %1974-12-12%^^xsd:date ; time:hasTime [ time:hasBeginning [ time:inXSDDate %1956-01-11%^^xsd:date ]  ] .</v>
      </c>
    </row>
    <row r="638" spans="1:14" x14ac:dyDescent="0.15">
      <c r="A638" s="1" t="s">
        <v>1300</v>
      </c>
      <c r="B638" s="1" t="s">
        <v>1301</v>
      </c>
      <c r="C638" s="1">
        <v>19430101</v>
      </c>
      <c r="D638" s="1">
        <v>19560111</v>
      </c>
      <c r="E638" t="str">
        <f t="shared" si="90"/>
        <v>1596</v>
      </c>
      <c r="F638" t="str">
        <f t="shared" si="91"/>
        <v>1943</v>
      </c>
      <c r="G638" t="str">
        <f t="shared" si="92"/>
        <v>01</v>
      </c>
      <c r="H638" t="str">
        <f t="shared" si="93"/>
        <v>01</v>
      </c>
      <c r="I638" t="str">
        <f t="shared" si="94"/>
        <v>%1943-01-01%^^xsd:date</v>
      </c>
      <c r="J638" t="str">
        <f t="shared" si="95"/>
        <v>1956</v>
      </c>
      <c r="K638" t="str">
        <f t="shared" si="96"/>
        <v>01</v>
      </c>
      <c r="L638" t="str">
        <f t="shared" si="97"/>
        <v>11</v>
      </c>
      <c r="M638" t="str">
        <f t="shared" si="98"/>
        <v>%1956-11-11%^^xsd:date</v>
      </c>
      <c r="N638" t="str">
        <f t="shared" si="99"/>
        <v>:1596 a crs:CommonwealthOrganisation ; schema:name %Department of Commerce and Agriculture, State Branch, New South Wales% ; schema:startDate %1943-01-01%^^xsd:date ; schema:endDate %1956-11-11%^^xsd:date ; time:hasTime [ time:hasBeginning [ time:inXSDDate %1943-01-01%^^xsd:date ]  ] .</v>
      </c>
    </row>
    <row r="639" spans="1:14" x14ac:dyDescent="0.15">
      <c r="A639" s="1" t="s">
        <v>1302</v>
      </c>
      <c r="B639" s="1" t="s">
        <v>1303</v>
      </c>
      <c r="C639" s="1">
        <v>19730201</v>
      </c>
      <c r="D639" s="1">
        <v>19851003</v>
      </c>
      <c r="E639" t="str">
        <f t="shared" si="90"/>
        <v>1597</v>
      </c>
      <c r="F639" t="str">
        <f t="shared" si="91"/>
        <v>1973</v>
      </c>
      <c r="G639" t="str">
        <f t="shared" si="92"/>
        <v>02</v>
      </c>
      <c r="H639" t="str">
        <f t="shared" si="93"/>
        <v>01</v>
      </c>
      <c r="I639" t="str">
        <f t="shared" si="94"/>
        <v>%1973-02-01%^^xsd:date</v>
      </c>
      <c r="J639" t="str">
        <f t="shared" si="95"/>
        <v>1985</v>
      </c>
      <c r="K639" t="str">
        <f t="shared" si="96"/>
        <v>10</v>
      </c>
      <c r="L639" t="str">
        <f t="shared" si="97"/>
        <v>03</v>
      </c>
      <c r="M639" t="str">
        <f t="shared" si="98"/>
        <v>%1985-03-03%^^xsd:date</v>
      </c>
      <c r="N639" t="str">
        <f t="shared" si="99"/>
        <v>:1597 a crs:CommonwealthOrganisation ; schema:name %Poultry Research Advisory Committee% ; schema:startDate %1973-02-01%^^xsd:date ; schema:endDate %1985-03-03%^^xsd:date ; time:hasTime [ time:hasBeginning [ time:inXSDDate %1973-02-01%^^xsd:date ]  ] .</v>
      </c>
    </row>
    <row r="640" spans="1:14" x14ac:dyDescent="0.15">
      <c r="A640" s="1" t="s">
        <v>1304</v>
      </c>
      <c r="B640" s="1" t="s">
        <v>1305</v>
      </c>
      <c r="C640" s="1">
        <v>19630401</v>
      </c>
      <c r="D640" s="1">
        <v>19921231</v>
      </c>
      <c r="E640" t="str">
        <f t="shared" si="90"/>
        <v>1598</v>
      </c>
      <c r="F640" t="str">
        <f t="shared" si="91"/>
        <v>1963</v>
      </c>
      <c r="G640" t="str">
        <f t="shared" si="92"/>
        <v>04</v>
      </c>
      <c r="H640" t="str">
        <f t="shared" si="93"/>
        <v>01</v>
      </c>
      <c r="I640" t="str">
        <f t="shared" si="94"/>
        <v>%1963-04-01%^^xsd:date</v>
      </c>
      <c r="J640" t="str">
        <f t="shared" si="95"/>
        <v>1992</v>
      </c>
      <c r="K640" t="str">
        <f t="shared" si="96"/>
        <v>12</v>
      </c>
      <c r="L640" t="str">
        <f t="shared" si="97"/>
        <v>31</v>
      </c>
      <c r="M640" t="str">
        <f t="shared" si="98"/>
        <v>%1992-31-31%^^xsd:date</v>
      </c>
      <c r="N640" t="str">
        <f t="shared" si="99"/>
        <v>:1598 a crs:CommonwealthOrganisation ; schema:name %Australian Honey Board% ; schema:startDate %1963-04-01%^^xsd:date ; schema:endDate %1992-31-31%^^xsd:date ; time:hasTime [ time:hasBeginning [ time:inXSDDate %1963-04-01%^^xsd:date ]  ] .</v>
      </c>
    </row>
    <row r="641" spans="1:14" x14ac:dyDescent="0.15">
      <c r="A641" s="1" t="s">
        <v>1306</v>
      </c>
      <c r="B641" s="1" t="s">
        <v>1307</v>
      </c>
      <c r="C641" s="1">
        <v>19460509</v>
      </c>
      <c r="D641" s="1">
        <v>19521231</v>
      </c>
      <c r="E641" t="str">
        <f t="shared" si="90"/>
        <v>1599</v>
      </c>
      <c r="F641" t="str">
        <f t="shared" si="91"/>
        <v>1946</v>
      </c>
      <c r="G641" t="str">
        <f t="shared" si="92"/>
        <v>05</v>
      </c>
      <c r="H641" t="str">
        <f t="shared" si="93"/>
        <v>09</v>
      </c>
      <c r="I641" t="str">
        <f t="shared" si="94"/>
        <v>%1946-05-09%^^xsd:date</v>
      </c>
      <c r="J641" t="str">
        <f t="shared" si="95"/>
        <v>1952</v>
      </c>
      <c r="K641" t="str">
        <f t="shared" si="96"/>
        <v>12</v>
      </c>
      <c r="L641" t="str">
        <f t="shared" si="97"/>
        <v>31</v>
      </c>
      <c r="M641" t="str">
        <f t="shared" si="98"/>
        <v>%1952-31-31%^^xsd:date</v>
      </c>
      <c r="N641" t="str">
        <f t="shared" si="99"/>
        <v>:1599 a crs:CommonwealthOrganisation ; schema:name %Property and Survey Branch, New South Wales% ; schema:startDate %1946-05-09%^^xsd:date ; schema:endDate %1952-31-31%^^xsd:date ; time:hasTime [ time:hasBeginning [ time:inXSDDate %1946-05-09%^^xsd:date ]  ] .</v>
      </c>
    </row>
    <row r="642" spans="1:14" x14ac:dyDescent="0.15">
      <c r="A642" s="1" t="s">
        <v>1308</v>
      </c>
      <c r="B642" s="1" t="s">
        <v>1309</v>
      </c>
      <c r="C642" s="1">
        <v>19170928</v>
      </c>
      <c r="D642" s="1">
        <v>19740612</v>
      </c>
      <c r="E642" t="str">
        <f t="shared" si="90"/>
        <v>0016</v>
      </c>
      <c r="F642" t="str">
        <f t="shared" si="91"/>
        <v>1917</v>
      </c>
      <c r="G642" t="str">
        <f t="shared" si="92"/>
        <v>09</v>
      </c>
      <c r="H642" t="str">
        <f t="shared" si="93"/>
        <v>28</v>
      </c>
      <c r="I642" t="str">
        <f t="shared" si="94"/>
        <v>%1917-09-28%^^xsd:date</v>
      </c>
      <c r="J642" t="str">
        <f t="shared" si="95"/>
        <v>1974</v>
      </c>
      <c r="K642" t="str">
        <f t="shared" si="96"/>
        <v>06</v>
      </c>
      <c r="L642" t="str">
        <f t="shared" si="97"/>
        <v>12</v>
      </c>
      <c r="M642" t="str">
        <f t="shared" si="98"/>
        <v>%1974-12-12%^^xsd:date</v>
      </c>
      <c r="N642" t="str">
        <f t="shared" si="99"/>
        <v>:0016 a crs:CommonwealthOrganisation ; schema:name %Repatriation Department [I]% ; schema:startDate %1917-09-28%^^xsd:date ; schema:endDate %1974-12-12%^^xsd:date ; time:hasTime [ time:hasBeginning [ time:inXSDDate %1917-09-28%^^xsd:date ]  ] .</v>
      </c>
    </row>
    <row r="643" spans="1:14" x14ac:dyDescent="0.15">
      <c r="A643" s="1" t="s">
        <v>1311</v>
      </c>
      <c r="B643" s="1" t="s">
        <v>1312</v>
      </c>
      <c r="C643" s="1">
        <v>19450430</v>
      </c>
      <c r="D643" s="1">
        <v>19730301</v>
      </c>
      <c r="E643" t="str">
        <f t="shared" ref="E643:E706" si="100">TEXT(SUBSTITUTE(A643, "CA ", ""), "0000")</f>
        <v>0160</v>
      </c>
      <c r="F643" t="str">
        <f t="shared" ref="F643:F706" si="101">LEFT(C643,4)</f>
        <v>1945</v>
      </c>
      <c r="G643" t="str">
        <f t="shared" ref="G643:G706" si="102">MID(C643,5,2)</f>
        <v>04</v>
      </c>
      <c r="H643" t="str">
        <f t="shared" ref="H643:H706" si="103">RIGHT(C643,2)</f>
        <v>30</v>
      </c>
      <c r="I643" t="str">
        <f t="shared" ref="I643:I706" si="104">IF(AND(G643+0&gt;=1,G643+0&lt;=12),CONCATENATE("%",F643,"-",G643,"-",H643,"%^^xsd:date"),CONCATENATE("%",F643,"%^^xsd:gYear"))</f>
        <v>%1945-04-30%^^xsd:date</v>
      </c>
      <c r="J643" t="str">
        <f t="shared" ref="J643:J706" si="105">LEFT(D643,4)</f>
        <v>1973</v>
      </c>
      <c r="K643" t="str">
        <f t="shared" ref="K643:K706" si="106">MID(D643,5,2)</f>
        <v>03</v>
      </c>
      <c r="L643" t="str">
        <f t="shared" ref="L643:L706" si="107">RIGHT(D643,2)</f>
        <v>01</v>
      </c>
      <c r="M643" t="str">
        <f t="shared" ref="M643:M706" si="108">IFERROR(IF(AND(K643+0&gt;=1,K643+0&lt;=12),CONCATENATE("%",J643,"-",L643,"-",L643,"%^^xsd:date"),CONCATENATE("%",J643,"%^^xsd:gYear")),"")</f>
        <v>%1973-01-01%^^xsd:date</v>
      </c>
      <c r="N643" t="str">
        <f t="shared" ref="N643:N706" si="109">CONCATENATE(":",E643," a crs:CommonwealthOrganisation ; schema:name %",B643,"% ; schema:startDate ",I643, IF(M643="","",CONCATENATE(" ; schema:endDate ",M643)), " ; time:hasTime [ time:hasBeginning [ time:inXSDDate ", I643, " ] ", IF(O643="","",CONCATENATE(" ; time:hasEnd [ time:inXSDDate ",O643, " ] ")), " ] .")</f>
        <v>:0160 a crs:CommonwealthOrganisation ; schema:name %National Film Board% ; schema:startDate %1945-04-30%^^xsd:date ; schema:endDate %1973-01-01%^^xsd:date ; time:hasTime [ time:hasBeginning [ time:inXSDDate %1945-04-30%^^xsd:date ]  ] .</v>
      </c>
    </row>
    <row r="644" spans="1:14" x14ac:dyDescent="0.15">
      <c r="A644" s="1" t="s">
        <v>1313</v>
      </c>
      <c r="B644" s="1" t="s">
        <v>1314</v>
      </c>
      <c r="C644" s="1">
        <v>19660301</v>
      </c>
      <c r="D644" s="1">
        <v>19850507</v>
      </c>
      <c r="E644" t="str">
        <f t="shared" si="100"/>
        <v>1600</v>
      </c>
      <c r="F644" t="str">
        <f t="shared" si="101"/>
        <v>1966</v>
      </c>
      <c r="G644" t="str">
        <f t="shared" si="102"/>
        <v>03</v>
      </c>
      <c r="H644" t="str">
        <f t="shared" si="103"/>
        <v>01</v>
      </c>
      <c r="I644" t="str">
        <f t="shared" si="104"/>
        <v>%1966-03-01%^^xsd:date</v>
      </c>
      <c r="J644" t="str">
        <f t="shared" si="105"/>
        <v>1985</v>
      </c>
      <c r="K644" t="str">
        <f t="shared" si="106"/>
        <v>05</v>
      </c>
      <c r="L644" t="str">
        <f t="shared" si="107"/>
        <v>07</v>
      </c>
      <c r="M644" t="str">
        <f t="shared" si="108"/>
        <v>%1985-07-07%^^xsd:date</v>
      </c>
      <c r="N644" t="str">
        <f t="shared" si="109"/>
        <v>:1600 a crs:CommonwealthOrganisation ; schema:name %Australian Meat Research Committee% ; schema:startDate %1966-03-01%^^xsd:date ; schema:endDate %1985-07-07%^^xsd:date ; time:hasTime [ time:hasBeginning [ time:inXSDDate %1966-03-01%^^xsd:date ]  ] .</v>
      </c>
    </row>
    <row r="645" spans="1:14" x14ac:dyDescent="0.15">
      <c r="A645" s="1" t="s">
        <v>1315</v>
      </c>
      <c r="B645" s="1" t="s">
        <v>1316</v>
      </c>
      <c r="C645" s="1">
        <v>19600101</v>
      </c>
      <c r="D645" s="1">
        <v>19661231</v>
      </c>
      <c r="E645" t="str">
        <f t="shared" si="100"/>
        <v>1601</v>
      </c>
      <c r="F645" t="str">
        <f t="shared" si="101"/>
        <v>1960</v>
      </c>
      <c r="G645" t="str">
        <f t="shared" si="102"/>
        <v>01</v>
      </c>
      <c r="H645" t="str">
        <f t="shared" si="103"/>
        <v>01</v>
      </c>
      <c r="I645" t="str">
        <f t="shared" si="104"/>
        <v>%1960-01-01%^^xsd:date</v>
      </c>
      <c r="J645" t="str">
        <f t="shared" si="105"/>
        <v>1966</v>
      </c>
      <c r="K645" t="str">
        <f t="shared" si="106"/>
        <v>12</v>
      </c>
      <c r="L645" t="str">
        <f t="shared" si="107"/>
        <v>31</v>
      </c>
      <c r="M645" t="str">
        <f t="shared" si="108"/>
        <v>%1966-31-31%^^xsd:date</v>
      </c>
      <c r="N645" t="str">
        <f t="shared" si="109"/>
        <v>:1601 a crs:CommonwealthOrganisation ; schema:name %Australian Cattle and Beef Research Committee% ; schema:startDate %1960-01-01%^^xsd:date ; schema:endDate %1966-31-31%^^xsd:date ; time:hasTime [ time:hasBeginning [ time:inXSDDate %1960-01-01%^^xsd:date ]  ] .</v>
      </c>
    </row>
    <row r="646" spans="1:14" x14ac:dyDescent="0.15">
      <c r="A646" s="1" t="s">
        <v>1317</v>
      </c>
      <c r="B646" s="1" t="s">
        <v>1318</v>
      </c>
      <c r="C646" s="1">
        <v>19730701</v>
      </c>
      <c r="D646" s="1">
        <v>19840221</v>
      </c>
      <c r="E646" t="str">
        <f t="shared" si="100"/>
        <v>1603</v>
      </c>
      <c r="F646" t="str">
        <f t="shared" si="101"/>
        <v>1973</v>
      </c>
      <c r="G646" t="str">
        <f t="shared" si="102"/>
        <v>07</v>
      </c>
      <c r="H646" t="str">
        <f t="shared" si="103"/>
        <v>01</v>
      </c>
      <c r="I646" t="str">
        <f t="shared" si="104"/>
        <v>%1973-07-01%^^xsd:date</v>
      </c>
      <c r="J646" t="str">
        <f t="shared" si="105"/>
        <v>1984</v>
      </c>
      <c r="K646" t="str">
        <f t="shared" si="106"/>
        <v>02</v>
      </c>
      <c r="L646" t="str">
        <f t="shared" si="107"/>
        <v>21</v>
      </c>
      <c r="M646" t="str">
        <f t="shared" si="108"/>
        <v>%1984-21-21%^^xsd:date</v>
      </c>
      <c r="N646" t="str">
        <f t="shared" si="109"/>
        <v>:1603 a crs:CommonwealthOrganisation ; schema:name %Australian Electoral Office, Tasmania% ; schema:startDate %1973-07-01%^^xsd:date ; schema:endDate %1984-21-21%^^xsd:date ; time:hasTime [ time:hasBeginning [ time:inXSDDate %1973-07-01%^^xsd:date ]  ] .</v>
      </c>
    </row>
    <row r="647" spans="1:14" x14ac:dyDescent="0.15">
      <c r="A647" s="1" t="s">
        <v>1319</v>
      </c>
      <c r="B647" s="1" t="s">
        <v>1320</v>
      </c>
      <c r="C647" s="1">
        <v>19670701</v>
      </c>
      <c r="D647" s="1">
        <v>19721219</v>
      </c>
      <c r="E647" t="str">
        <f t="shared" si="100"/>
        <v>1604</v>
      </c>
      <c r="F647" t="str">
        <f t="shared" si="101"/>
        <v>1967</v>
      </c>
      <c r="G647" t="str">
        <f t="shared" si="102"/>
        <v>07</v>
      </c>
      <c r="H647" t="str">
        <f t="shared" si="103"/>
        <v>01</v>
      </c>
      <c r="I647" t="str">
        <f t="shared" si="104"/>
        <v>%1967-07-01%^^xsd:date</v>
      </c>
      <c r="J647" t="str">
        <f t="shared" si="105"/>
        <v>1972</v>
      </c>
      <c r="K647" t="str">
        <f t="shared" si="106"/>
        <v>12</v>
      </c>
      <c r="L647" t="str">
        <f t="shared" si="107"/>
        <v>19</v>
      </c>
      <c r="M647" t="str">
        <f t="shared" si="108"/>
        <v>%1972-19-19%^^xsd:date</v>
      </c>
      <c r="N647" t="str">
        <f t="shared" si="109"/>
        <v>:1604 a crs:CommonwealthOrganisation ; schema:name %Department of Education and Science, State Office, New South Wales% ; schema:startDate %1967-07-01%^^xsd:date ; schema:endDate %1972-19-19%^^xsd:date ; time:hasTime [ time:hasBeginning [ time:inXSDDate %1967-07-01%^^xsd:date ]  ] .</v>
      </c>
    </row>
    <row r="648" spans="1:14" x14ac:dyDescent="0.15">
      <c r="A648" s="1" t="s">
        <v>1321</v>
      </c>
      <c r="B648" s="1" t="s">
        <v>1322</v>
      </c>
      <c r="C648" s="1">
        <v>19721219</v>
      </c>
      <c r="D648" s="1">
        <v>19830311</v>
      </c>
      <c r="E648" t="str">
        <f t="shared" si="100"/>
        <v>1605</v>
      </c>
      <c r="F648" t="str">
        <f t="shared" si="101"/>
        <v>1972</v>
      </c>
      <c r="G648" t="str">
        <f t="shared" si="102"/>
        <v>12</v>
      </c>
      <c r="H648" t="str">
        <f t="shared" si="103"/>
        <v>19</v>
      </c>
      <c r="I648" t="str">
        <f t="shared" si="104"/>
        <v>%1972-12-19%^^xsd:date</v>
      </c>
      <c r="J648" t="str">
        <f t="shared" si="105"/>
        <v>1983</v>
      </c>
      <c r="K648" t="str">
        <f t="shared" si="106"/>
        <v>03</v>
      </c>
      <c r="L648" t="str">
        <f t="shared" si="107"/>
        <v>11</v>
      </c>
      <c r="M648" t="str">
        <f t="shared" si="108"/>
        <v>%1983-11-11%^^xsd:date</v>
      </c>
      <c r="N648" t="str">
        <f t="shared" si="109"/>
        <v>:1605 a crs:CommonwealthOrganisation ; schema:name %Department of Education [I], Branch Office, New South Wales% ; schema:startDate %1972-12-19%^^xsd:date ; schema:endDate %1983-11-11%^^xsd:date ; time:hasTime [ time:hasBeginning [ time:inXSDDate %1972-12-19%^^xsd:date ]  ] .</v>
      </c>
    </row>
    <row r="649" spans="1:14" x14ac:dyDescent="0.15">
      <c r="A649" s="1" t="s">
        <v>1323</v>
      </c>
      <c r="B649" s="1" t="s">
        <v>1324</v>
      </c>
      <c r="C649" s="1">
        <v>19560101</v>
      </c>
      <c r="D649" s="1">
        <v>19751222</v>
      </c>
      <c r="E649" t="str">
        <f t="shared" si="100"/>
        <v>1606</v>
      </c>
      <c r="F649" t="str">
        <f t="shared" si="101"/>
        <v>1956</v>
      </c>
      <c r="G649" t="str">
        <f t="shared" si="102"/>
        <v>01</v>
      </c>
      <c r="H649" t="str">
        <f t="shared" si="103"/>
        <v>01</v>
      </c>
      <c r="I649" t="str">
        <f t="shared" si="104"/>
        <v>%1956-01-01%^^xsd:date</v>
      </c>
      <c r="J649" t="str">
        <f t="shared" si="105"/>
        <v>1975</v>
      </c>
      <c r="K649" t="str">
        <f t="shared" si="106"/>
        <v>12</v>
      </c>
      <c r="L649" t="str">
        <f t="shared" si="107"/>
        <v>22</v>
      </c>
      <c r="M649" t="str">
        <f t="shared" si="108"/>
        <v>%1975-22-22%^^xsd:date</v>
      </c>
      <c r="N649" t="str">
        <f t="shared" si="109"/>
        <v>:1606 a crs:CommonwealthOrganisation ; schema:name %(1) Chief Property Officer, Tasmania [also (2) Commonwealth Electoral Officer, Tasmania (to 1968)]% ; schema:startDate %1956-01-01%^^xsd:date ; schema:endDate %1975-22-22%^^xsd:date ; time:hasTime [ time:hasBeginning [ time:inXSDDate %1956-01-01%^^xsd:date ]  ] .</v>
      </c>
    </row>
    <row r="650" spans="1:14" x14ac:dyDescent="0.15">
      <c r="A650" s="1" t="s">
        <v>1325</v>
      </c>
      <c r="B650" s="1" t="s">
        <v>1326</v>
      </c>
      <c r="C650" s="1">
        <v>19480131</v>
      </c>
      <c r="D650" s="1">
        <v>19560111</v>
      </c>
      <c r="E650" t="str">
        <f t="shared" si="100"/>
        <v>1607</v>
      </c>
      <c r="F650" t="str">
        <f t="shared" si="101"/>
        <v>1948</v>
      </c>
      <c r="G650" t="str">
        <f t="shared" si="102"/>
        <v>01</v>
      </c>
      <c r="H650" t="str">
        <f t="shared" si="103"/>
        <v>31</v>
      </c>
      <c r="I650" t="str">
        <f t="shared" si="104"/>
        <v>%1948-01-31%^^xsd:date</v>
      </c>
      <c r="J650" t="str">
        <f t="shared" si="105"/>
        <v>1956</v>
      </c>
      <c r="K650" t="str">
        <f t="shared" si="106"/>
        <v>01</v>
      </c>
      <c r="L650" t="str">
        <f t="shared" si="107"/>
        <v>11</v>
      </c>
      <c r="M650" t="str">
        <f t="shared" si="108"/>
        <v>%1956-11-11%^^xsd:date</v>
      </c>
      <c r="N650" t="str">
        <f t="shared" si="109"/>
        <v>:1607 a crs:CommonwealthOrganisation ; schema:name %Division of Industrial Development, New South Wales% ; schema:startDate %1948-01-31%^^xsd:date ; schema:endDate %1956-11-11%^^xsd:date ; time:hasTime [ time:hasBeginning [ time:inXSDDate %1948-01-31%^^xsd:date ]  ] .</v>
      </c>
    </row>
    <row r="651" spans="1:14" x14ac:dyDescent="0.15">
      <c r="A651" s="1" t="s">
        <v>1327</v>
      </c>
      <c r="B651" s="1" t="s">
        <v>1328</v>
      </c>
      <c r="C651" s="1">
        <v>19450801</v>
      </c>
      <c r="D651" s="1">
        <v>19480131</v>
      </c>
      <c r="E651" t="str">
        <f t="shared" si="100"/>
        <v>1608</v>
      </c>
      <c r="F651" t="str">
        <f t="shared" si="101"/>
        <v>1945</v>
      </c>
      <c r="G651" t="str">
        <f t="shared" si="102"/>
        <v>08</v>
      </c>
      <c r="H651" t="str">
        <f t="shared" si="103"/>
        <v>01</v>
      </c>
      <c r="I651" t="str">
        <f t="shared" si="104"/>
        <v>%1945-08-01%^^xsd:date</v>
      </c>
      <c r="J651" t="str">
        <f t="shared" si="105"/>
        <v>1948</v>
      </c>
      <c r="K651" t="str">
        <f t="shared" si="106"/>
        <v>01</v>
      </c>
      <c r="L651" t="str">
        <f t="shared" si="107"/>
        <v>31</v>
      </c>
      <c r="M651" t="str">
        <f t="shared" si="108"/>
        <v>%1948-31-31%^^xsd:date</v>
      </c>
      <c r="N651" t="str">
        <f t="shared" si="109"/>
        <v>:1608 a crs:CommonwealthOrganisation ; schema:name %Secondary Industries Division, New South Wales% ; schema:startDate %1945-08-01%^^xsd:date ; schema:endDate %1948-31-31%^^xsd:date ; time:hasTime [ time:hasBeginning [ time:inXSDDate %1945-08-01%^^xsd:date ]  ] .</v>
      </c>
    </row>
    <row r="652" spans="1:14" x14ac:dyDescent="0.15">
      <c r="A652" s="1" t="s">
        <v>1329</v>
      </c>
      <c r="B652" s="1" t="s">
        <v>1330</v>
      </c>
      <c r="C652" s="1">
        <v>19430101</v>
      </c>
      <c r="D652" s="1">
        <v>19450801</v>
      </c>
      <c r="E652" t="str">
        <f t="shared" si="100"/>
        <v>1609</v>
      </c>
      <c r="F652" t="str">
        <f t="shared" si="101"/>
        <v>1943</v>
      </c>
      <c r="G652" t="str">
        <f t="shared" si="102"/>
        <v>01</v>
      </c>
      <c r="H652" t="str">
        <f t="shared" si="103"/>
        <v>01</v>
      </c>
      <c r="I652" t="str">
        <f t="shared" si="104"/>
        <v>%1943-01-01%^^xsd:date</v>
      </c>
      <c r="J652" t="str">
        <f t="shared" si="105"/>
        <v>1945</v>
      </c>
      <c r="K652" t="str">
        <f t="shared" si="106"/>
        <v>08</v>
      </c>
      <c r="L652" t="str">
        <f t="shared" si="107"/>
        <v>01</v>
      </c>
      <c r="M652" t="str">
        <f t="shared" si="108"/>
        <v>%1945-01-01%^^xsd:date</v>
      </c>
      <c r="N652" t="str">
        <f t="shared" si="109"/>
        <v>:1609 a crs:CommonwealthOrganisation ; schema:name %Department of War Organisation of Industry, State Branch, New South Wales% ; schema:startDate %1943-01-01%^^xsd:date ; schema:endDate %1945-01-01%^^xsd:date ; time:hasTime [ time:hasBeginning [ time:inXSDDate %1943-01-01%^^xsd:date ]  ] .</v>
      </c>
    </row>
    <row r="653" spans="1:14" x14ac:dyDescent="0.15">
      <c r="A653" s="1" t="s">
        <v>1331</v>
      </c>
      <c r="B653" s="1" t="s">
        <v>1332</v>
      </c>
      <c r="C653" s="1">
        <v>19390620</v>
      </c>
      <c r="D653" s="1">
        <v>19471211</v>
      </c>
      <c r="E653" t="str">
        <f t="shared" si="100"/>
        <v>0161</v>
      </c>
      <c r="F653" t="str">
        <f t="shared" si="101"/>
        <v>1939</v>
      </c>
      <c r="G653" t="str">
        <f t="shared" si="102"/>
        <v>06</v>
      </c>
      <c r="H653" t="str">
        <f t="shared" si="103"/>
        <v>20</v>
      </c>
      <c r="I653" t="str">
        <f t="shared" si="104"/>
        <v>%1939-06-20%^^xsd:date</v>
      </c>
      <c r="J653" t="str">
        <f t="shared" si="105"/>
        <v>1947</v>
      </c>
      <c r="K653" t="str">
        <f t="shared" si="106"/>
        <v>12</v>
      </c>
      <c r="L653" t="str">
        <f t="shared" si="107"/>
        <v>11</v>
      </c>
      <c r="M653" t="str">
        <f t="shared" si="108"/>
        <v>%1947-11-11%^^xsd:date</v>
      </c>
      <c r="N653" t="str">
        <f t="shared" si="109"/>
        <v>:0161 a crs:CommonwealthOrganisation ; schema:name %National Register Board% ; schema:startDate %1939-06-20%^^xsd:date ; schema:endDate %1947-11-11%^^xsd:date ; time:hasTime [ time:hasBeginning [ time:inXSDDate %1939-06-20%^^xsd:date ]  ] .</v>
      </c>
    </row>
    <row r="654" spans="1:14" x14ac:dyDescent="0.15">
      <c r="A654" s="1" t="s">
        <v>1333</v>
      </c>
      <c r="B654" s="1" t="s">
        <v>1334</v>
      </c>
      <c r="C654" s="1">
        <v>19470101</v>
      </c>
      <c r="D654" s="1">
        <v>19610201</v>
      </c>
      <c r="E654" t="str">
        <f t="shared" si="100"/>
        <v>1610</v>
      </c>
      <c r="F654" t="str">
        <f t="shared" si="101"/>
        <v>1947</v>
      </c>
      <c r="G654" t="str">
        <f t="shared" si="102"/>
        <v>01</v>
      </c>
      <c r="H654" t="str">
        <f t="shared" si="103"/>
        <v>01</v>
      </c>
      <c r="I654" t="str">
        <f t="shared" si="104"/>
        <v>%1947-01-01%^^xsd:date</v>
      </c>
      <c r="J654" t="str">
        <f t="shared" si="105"/>
        <v>1961</v>
      </c>
      <c r="K654" t="str">
        <f t="shared" si="106"/>
        <v>02</v>
      </c>
      <c r="L654" t="str">
        <f t="shared" si="107"/>
        <v>01</v>
      </c>
      <c r="M654" t="str">
        <f t="shared" si="108"/>
        <v>%1961-01-01%^^xsd:date</v>
      </c>
      <c r="N654" t="str">
        <f t="shared" si="109"/>
        <v>:1610 a crs:CommonwealthOrganisation ; schema:name %Central Import Licensing Branch% ; schema:startDate %1947-01-01%^^xsd:date ; schema:endDate %1961-01-01%^^xsd:date ; time:hasTime [ time:hasBeginning [ time:inXSDDate %1947-01-01%^^xsd:date ]  ] .</v>
      </c>
    </row>
    <row r="655" spans="1:14" x14ac:dyDescent="0.15">
      <c r="A655" s="1" t="s">
        <v>1335</v>
      </c>
      <c r="B655" s="1" t="s">
        <v>1336</v>
      </c>
      <c r="C655" s="1">
        <v>19631217</v>
      </c>
      <c r="D655" s="1">
        <v>19721219</v>
      </c>
      <c r="E655" t="str">
        <f t="shared" si="100"/>
        <v>1611</v>
      </c>
      <c r="F655" t="str">
        <f t="shared" si="101"/>
        <v>1963</v>
      </c>
      <c r="G655" t="str">
        <f t="shared" si="102"/>
        <v>12</v>
      </c>
      <c r="H655" t="str">
        <f t="shared" si="103"/>
        <v>17</v>
      </c>
      <c r="I655" t="str">
        <f t="shared" si="104"/>
        <v>%1963-12-17%^^xsd:date</v>
      </c>
      <c r="J655" t="str">
        <f t="shared" si="105"/>
        <v>1972</v>
      </c>
      <c r="K655" t="str">
        <f t="shared" si="106"/>
        <v>12</v>
      </c>
      <c r="L655" t="str">
        <f t="shared" si="107"/>
        <v>19</v>
      </c>
      <c r="M655" t="str">
        <f t="shared" si="108"/>
        <v>%1972-19-19%^^xsd:date</v>
      </c>
      <c r="N655" t="str">
        <f t="shared" si="109"/>
        <v>:1611 a crs:CommonwealthOrganisation ; schema:name %Department of Trade and Industry, State Branch, New South Wales% ; schema:startDate %1963-12-17%^^xsd:date ; schema:endDate %1972-19-19%^^xsd:date ; time:hasTime [ time:hasBeginning [ time:inXSDDate %1963-12-17%^^xsd:date ]  ] .</v>
      </c>
    </row>
    <row r="656" spans="1:14" x14ac:dyDescent="0.15">
      <c r="A656" s="1" t="s">
        <v>1337</v>
      </c>
      <c r="B656" s="1" t="s">
        <v>1338</v>
      </c>
      <c r="C656" s="1">
        <v>19560111</v>
      </c>
      <c r="D656" s="1">
        <v>19631217</v>
      </c>
      <c r="E656" t="str">
        <f t="shared" si="100"/>
        <v>1612</v>
      </c>
      <c r="F656" t="str">
        <f t="shared" si="101"/>
        <v>1956</v>
      </c>
      <c r="G656" t="str">
        <f t="shared" si="102"/>
        <v>01</v>
      </c>
      <c r="H656" t="str">
        <f t="shared" si="103"/>
        <v>11</v>
      </c>
      <c r="I656" t="str">
        <f t="shared" si="104"/>
        <v>%1956-01-11%^^xsd:date</v>
      </c>
      <c r="J656" t="str">
        <f t="shared" si="105"/>
        <v>1963</v>
      </c>
      <c r="K656" t="str">
        <f t="shared" si="106"/>
        <v>12</v>
      </c>
      <c r="L656" t="str">
        <f t="shared" si="107"/>
        <v>17</v>
      </c>
      <c r="M656" t="str">
        <f t="shared" si="108"/>
        <v>%1963-17-17%^^xsd:date</v>
      </c>
      <c r="N656" t="str">
        <f t="shared" si="109"/>
        <v>:1612 a crs:CommonwealthOrganisation ; schema:name %Department of Trade [I], State Branch, New South Wales% ; schema:startDate %1956-01-11%^^xsd:date ; schema:endDate %1963-17-17%^^xsd:date ; time:hasTime [ time:hasBeginning [ time:inXSDDate %1956-01-11%^^xsd:date ]  ] .</v>
      </c>
    </row>
    <row r="657" spans="1:14" x14ac:dyDescent="0.15">
      <c r="A657" s="1" t="s">
        <v>1339</v>
      </c>
      <c r="B657" s="1" t="s">
        <v>1340</v>
      </c>
      <c r="C657" s="1">
        <v>19580601</v>
      </c>
      <c r="D657" s="1">
        <v>19770722</v>
      </c>
      <c r="E657" t="str">
        <f t="shared" si="100"/>
        <v>1613</v>
      </c>
      <c r="F657" t="str">
        <f t="shared" si="101"/>
        <v>1958</v>
      </c>
      <c r="G657" t="str">
        <f t="shared" si="102"/>
        <v>06</v>
      </c>
      <c r="H657" t="str">
        <f t="shared" si="103"/>
        <v>01</v>
      </c>
      <c r="I657" t="str">
        <f t="shared" si="104"/>
        <v>%1958-06-01%^^xsd:date</v>
      </c>
      <c r="J657" t="str">
        <f t="shared" si="105"/>
        <v>1977</v>
      </c>
      <c r="K657" t="str">
        <f t="shared" si="106"/>
        <v>07</v>
      </c>
      <c r="L657" t="str">
        <f t="shared" si="107"/>
        <v>22</v>
      </c>
      <c r="M657" t="str">
        <f t="shared" si="108"/>
        <v>%1977-22-22%^^xsd:date</v>
      </c>
      <c r="N657" t="str">
        <f t="shared" si="109"/>
        <v>:1613 a crs:CommonwealthOrganisation ; schema:name %Manufacturing Industries Advisory Council% ; schema:startDate %1958-06-01%^^xsd:date ; schema:endDate %1977-22-22%^^xsd:date ; time:hasTime [ time:hasBeginning [ time:inXSDDate %1958-06-01%^^xsd:date ]  ] .</v>
      </c>
    </row>
    <row r="658" spans="1:14" x14ac:dyDescent="0.15">
      <c r="A658" s="1" t="s">
        <v>1341</v>
      </c>
      <c r="B658" s="1" t="s">
        <v>1342</v>
      </c>
      <c r="C658" s="1">
        <v>19680605</v>
      </c>
      <c r="D658" s="1">
        <v>19730216</v>
      </c>
      <c r="E658" t="str">
        <f t="shared" si="100"/>
        <v>1614</v>
      </c>
      <c r="F658" t="str">
        <f t="shared" si="101"/>
        <v>1968</v>
      </c>
      <c r="G658" t="str">
        <f t="shared" si="102"/>
        <v>06</v>
      </c>
      <c r="H658" t="str">
        <f t="shared" si="103"/>
        <v>05</v>
      </c>
      <c r="I658" t="str">
        <f t="shared" si="104"/>
        <v>%1968-06-05%^^xsd:date</v>
      </c>
      <c r="J658" t="str">
        <f t="shared" si="105"/>
        <v>1973</v>
      </c>
      <c r="K658" t="str">
        <f t="shared" si="106"/>
        <v>02</v>
      </c>
      <c r="L658" t="str">
        <f t="shared" si="107"/>
        <v>16</v>
      </c>
      <c r="M658" t="str">
        <f t="shared" si="108"/>
        <v>%1973-16-16%^^xsd:date</v>
      </c>
      <c r="N658" t="str">
        <f t="shared" si="109"/>
        <v>:1614 a crs:CommonwealthOrganisation ; schema:name %Australian Council for the Arts [I]% ; schema:startDate %1968-06-05%^^xsd:date ; schema:endDate %1973-16-16%^^xsd:date ; time:hasTime [ time:hasBeginning [ time:inXSDDate %1968-06-05%^^xsd:date ]  ] .</v>
      </c>
    </row>
    <row r="659" spans="1:14" x14ac:dyDescent="0.15">
      <c r="A659" s="1" t="s">
        <v>1343</v>
      </c>
      <c r="B659" s="1" t="s">
        <v>1344</v>
      </c>
      <c r="C659" s="1">
        <v>19730216</v>
      </c>
      <c r="D659" s="1">
        <v>19750312</v>
      </c>
      <c r="E659" t="str">
        <f t="shared" si="100"/>
        <v>1615</v>
      </c>
      <c r="F659" t="str">
        <f t="shared" si="101"/>
        <v>1973</v>
      </c>
      <c r="G659" t="str">
        <f t="shared" si="102"/>
        <v>02</v>
      </c>
      <c r="H659" t="str">
        <f t="shared" si="103"/>
        <v>16</v>
      </c>
      <c r="I659" t="str">
        <f t="shared" si="104"/>
        <v>%1973-02-16%^^xsd:date</v>
      </c>
      <c r="J659" t="str">
        <f t="shared" si="105"/>
        <v>1975</v>
      </c>
      <c r="K659" t="str">
        <f t="shared" si="106"/>
        <v>03</v>
      </c>
      <c r="L659" t="str">
        <f t="shared" si="107"/>
        <v>12</v>
      </c>
      <c r="M659" t="str">
        <f t="shared" si="108"/>
        <v>%1975-12-12%^^xsd:date</v>
      </c>
      <c r="N659" t="str">
        <f t="shared" si="109"/>
        <v>:1615 a crs:CommonwealthOrganisation ; schema:name %Australian Council for the Arts [II]% ; schema:startDate %1973-02-16%^^xsd:date ; schema:endDate %1975-12-12%^^xsd:date ; time:hasTime [ time:hasBeginning [ time:inXSDDate %1973-02-16%^^xsd:date ]  ] .</v>
      </c>
    </row>
    <row r="660" spans="1:14" x14ac:dyDescent="0.15">
      <c r="A660" s="1" t="s">
        <v>1345</v>
      </c>
      <c r="B660" s="1" t="s">
        <v>1346</v>
      </c>
      <c r="C660" s="1">
        <v>19690101</v>
      </c>
      <c r="D660" s="1">
        <v>19731231</v>
      </c>
      <c r="E660" t="str">
        <f t="shared" si="100"/>
        <v>1616</v>
      </c>
      <c r="F660" t="str">
        <f t="shared" si="101"/>
        <v>1969</v>
      </c>
      <c r="G660" t="str">
        <f t="shared" si="102"/>
        <v>01</v>
      </c>
      <c r="H660" t="str">
        <f t="shared" si="103"/>
        <v>01</v>
      </c>
      <c r="I660" t="str">
        <f t="shared" si="104"/>
        <v>%1969-01-01%^^xsd:date</v>
      </c>
      <c r="J660" t="str">
        <f t="shared" si="105"/>
        <v>1973</v>
      </c>
      <c r="K660" t="str">
        <f t="shared" si="106"/>
        <v>12</v>
      </c>
      <c r="L660" t="str">
        <f t="shared" si="107"/>
        <v>31</v>
      </c>
      <c r="M660" t="str">
        <f t="shared" si="108"/>
        <v>%1973-31-31%^^xsd:date</v>
      </c>
      <c r="N660" t="str">
        <f t="shared" si="109"/>
        <v>:1616 a crs:CommonwealthOrganisation ; schema:name %Interim Council for A National Film and Television Training School/ (by 1973) Australian Film and Television School Interim Council% ; schema:startDate %1969-01-01%^^xsd:date ; schema:endDate %1973-31-31%^^xsd:date ; time:hasTime [ time:hasBeginning [ time:inXSDDate %1969-01-01%^^xsd:date ]  ] .</v>
      </c>
    </row>
    <row r="661" spans="1:14" x14ac:dyDescent="0.15">
      <c r="A661" s="1" t="s">
        <v>1347</v>
      </c>
      <c r="B661" s="1" t="s">
        <v>1348</v>
      </c>
      <c r="C661" s="1">
        <v>19730831</v>
      </c>
      <c r="D661" s="1">
        <v>19761029</v>
      </c>
      <c r="E661" t="str">
        <f t="shared" si="100"/>
        <v>1617</v>
      </c>
      <c r="F661" t="str">
        <f t="shared" si="101"/>
        <v>1973</v>
      </c>
      <c r="G661" t="str">
        <f t="shared" si="102"/>
        <v>08</v>
      </c>
      <c r="H661" t="str">
        <f t="shared" si="103"/>
        <v>31</v>
      </c>
      <c r="I661" t="str">
        <f t="shared" si="104"/>
        <v>%1973-08-31%^^xsd:date</v>
      </c>
      <c r="J661" t="str">
        <f t="shared" si="105"/>
        <v>1976</v>
      </c>
      <c r="K661" t="str">
        <f t="shared" si="106"/>
        <v>10</v>
      </c>
      <c r="L661" t="str">
        <f t="shared" si="107"/>
        <v>29</v>
      </c>
      <c r="M661" t="str">
        <f t="shared" si="108"/>
        <v>%1976-29-29%^^xsd:date</v>
      </c>
      <c r="N661" t="str">
        <f t="shared" si="109"/>
        <v>:1617 a crs:CommonwealthOrganisation ; schema:name %Film and Television School% ; schema:startDate %1973-08-31%^^xsd:date ; schema:endDate %1976-29-29%^^xsd:date ; time:hasTime [ time:hasBeginning [ time:inXSDDate %1973-08-31%^^xsd:date ]  ] .</v>
      </c>
    </row>
    <row r="662" spans="1:14" x14ac:dyDescent="0.15">
      <c r="A662" s="1" t="s">
        <v>1349</v>
      </c>
      <c r="B662" s="1" t="s">
        <v>1350</v>
      </c>
      <c r="C662" s="1">
        <v>19540101</v>
      </c>
      <c r="D662" s="1">
        <v>19731231</v>
      </c>
      <c r="E662" t="str">
        <f t="shared" si="100"/>
        <v>1618</v>
      </c>
      <c r="F662" t="str">
        <f t="shared" si="101"/>
        <v>1954</v>
      </c>
      <c r="G662" t="str">
        <f t="shared" si="102"/>
        <v>01</v>
      </c>
      <c r="H662" t="str">
        <f t="shared" si="103"/>
        <v>01</v>
      </c>
      <c r="I662" t="str">
        <f t="shared" si="104"/>
        <v>%1954-01-01%^^xsd:date</v>
      </c>
      <c r="J662" t="str">
        <f t="shared" si="105"/>
        <v>1973</v>
      </c>
      <c r="K662" t="str">
        <f t="shared" si="106"/>
        <v>12</v>
      </c>
      <c r="L662" t="str">
        <f t="shared" si="107"/>
        <v>31</v>
      </c>
      <c r="M662" t="str">
        <f t="shared" si="108"/>
        <v>%1973-31-31%^^xsd:date</v>
      </c>
      <c r="N662" t="str">
        <f t="shared" si="109"/>
        <v>:1618 a crs:CommonwealthOrganisation ; schema:name %Tariff Board, Sydney Office% ; schema:startDate %1954-01-01%^^xsd:date ; schema:endDate %1973-31-31%^^xsd:date ; time:hasTime [ time:hasBeginning [ time:inXSDDate %1954-01-01%^^xsd:date ]  ] .</v>
      </c>
    </row>
    <row r="663" spans="1:14" x14ac:dyDescent="0.15">
      <c r="A663" s="1" t="s">
        <v>1351</v>
      </c>
      <c r="B663" s="1" t="s">
        <v>1352</v>
      </c>
      <c r="C663" s="1">
        <v>19660101</v>
      </c>
      <c r="D663" s="1">
        <v>19920630</v>
      </c>
      <c r="E663" t="str">
        <f t="shared" si="100"/>
        <v>1619</v>
      </c>
      <c r="F663" t="str">
        <f t="shared" si="101"/>
        <v>1966</v>
      </c>
      <c r="G663" t="str">
        <f t="shared" si="102"/>
        <v>01</v>
      </c>
      <c r="H663" t="str">
        <f t="shared" si="103"/>
        <v>01</v>
      </c>
      <c r="I663" t="str">
        <f t="shared" si="104"/>
        <v>%1966-01-01%^^xsd:date</v>
      </c>
      <c r="J663" t="str">
        <f t="shared" si="105"/>
        <v>1992</v>
      </c>
      <c r="K663" t="str">
        <f t="shared" si="106"/>
        <v>06</v>
      </c>
      <c r="L663" t="str">
        <f t="shared" si="107"/>
        <v>30</v>
      </c>
      <c r="M663" t="str">
        <f t="shared" si="108"/>
        <v>%1992-30-30%^^xsd:date</v>
      </c>
      <c r="N663" t="str">
        <f t="shared" si="109"/>
        <v>:1619 a crs:CommonwealthOrganisation ; schema:name %Attorney-General's Department (from 1984 known as Corporate Services Division), Sydney% ; schema:startDate %1966-01-01%^^xsd:date ; schema:endDate %1992-30-30%^^xsd:date ; time:hasTime [ time:hasBeginning [ time:inXSDDate %1966-01-01%^^xsd:date ]  ] .</v>
      </c>
    </row>
    <row r="664" spans="1:14" x14ac:dyDescent="0.15">
      <c r="A664" s="1" t="s">
        <v>1353</v>
      </c>
      <c r="B664" s="1" t="s">
        <v>1354</v>
      </c>
      <c r="C664" s="1">
        <v>19501208</v>
      </c>
      <c r="D664" s="1">
        <v>19541231</v>
      </c>
      <c r="E664" t="str">
        <f t="shared" si="100"/>
        <v>0162</v>
      </c>
      <c r="F664" t="str">
        <f t="shared" si="101"/>
        <v>1950</v>
      </c>
      <c r="G664" t="str">
        <f t="shared" si="102"/>
        <v>12</v>
      </c>
      <c r="H664" t="str">
        <f t="shared" si="103"/>
        <v>08</v>
      </c>
      <c r="I664" t="str">
        <f t="shared" si="104"/>
        <v>%1950-12-08%^^xsd:date</v>
      </c>
      <c r="J664" t="str">
        <f t="shared" si="105"/>
        <v>1954</v>
      </c>
      <c r="K664" t="str">
        <f t="shared" si="106"/>
        <v>12</v>
      </c>
      <c r="L664" t="str">
        <f t="shared" si="107"/>
        <v>31</v>
      </c>
      <c r="M664" t="str">
        <f t="shared" si="108"/>
        <v>%1954-31-31%^^xsd:date</v>
      </c>
      <c r="N664" t="str">
        <f t="shared" si="109"/>
        <v>:0162 a crs:CommonwealthOrganisation ; schema:name %National Security Resources Board% ; schema:startDate %1950-12-08%^^xsd:date ; schema:endDate %1954-31-31%^^xsd:date ; time:hasTime [ time:hasBeginning [ time:inXSDDate %1950-12-08%^^xsd:date ]  ] .</v>
      </c>
    </row>
    <row r="665" spans="1:14" x14ac:dyDescent="0.15">
      <c r="A665" s="1" t="s">
        <v>1355</v>
      </c>
      <c r="B665" s="1" t="s">
        <v>1356</v>
      </c>
      <c r="C665" s="1">
        <v>19490316</v>
      </c>
      <c r="E665" t="str">
        <f t="shared" si="100"/>
        <v>1620</v>
      </c>
      <c r="F665" t="str">
        <f t="shared" si="101"/>
        <v>1949</v>
      </c>
      <c r="G665" t="str">
        <f t="shared" si="102"/>
        <v>03</v>
      </c>
      <c r="H665" t="str">
        <f t="shared" si="103"/>
        <v>16</v>
      </c>
      <c r="I665" t="str">
        <f t="shared" si="104"/>
        <v>%1949-03-16%^^xsd:date</v>
      </c>
      <c r="J665" t="str">
        <f t="shared" si="105"/>
        <v/>
      </c>
      <c r="K665" t="str">
        <f t="shared" si="106"/>
        <v/>
      </c>
      <c r="L665" t="str">
        <f t="shared" si="107"/>
        <v/>
      </c>
      <c r="M665" t="str">
        <f t="shared" si="108"/>
        <v/>
      </c>
      <c r="N665" t="str">
        <f t="shared" si="109"/>
        <v>:1620 a crs:CommonwealthOrganisation ; schema:name %Australian Security Intelligence Organisation, New South Wales% ; schema:startDate %1949-03-16%^^xsd:date ; time:hasTime [ time:hasBeginning [ time:inXSDDate %1949-03-16%^^xsd:date ]  ] .</v>
      </c>
    </row>
    <row r="666" spans="1:14" x14ac:dyDescent="0.15">
      <c r="A666" s="1" t="s">
        <v>1357</v>
      </c>
      <c r="B666" s="1" t="s">
        <v>1358</v>
      </c>
      <c r="C666" s="1">
        <v>19601025</v>
      </c>
      <c r="E666" t="str">
        <f t="shared" si="100"/>
        <v>1621</v>
      </c>
      <c r="F666" t="str">
        <f t="shared" si="101"/>
        <v>1960</v>
      </c>
      <c r="G666" t="str">
        <f t="shared" si="102"/>
        <v>10</v>
      </c>
      <c r="H666" t="str">
        <f t="shared" si="103"/>
        <v>25</v>
      </c>
      <c r="I666" t="str">
        <f t="shared" si="104"/>
        <v>%1960-10-25%^^xsd:date</v>
      </c>
      <c r="J666" t="str">
        <f t="shared" si="105"/>
        <v/>
      </c>
      <c r="K666" t="str">
        <f t="shared" si="106"/>
        <v/>
      </c>
      <c r="L666" t="str">
        <f t="shared" si="107"/>
        <v/>
      </c>
      <c r="M666" t="str">
        <f t="shared" si="108"/>
        <v/>
      </c>
      <c r="N666" t="str">
        <f t="shared" si="109"/>
        <v>:1621 a crs:CommonwealthOrganisation ; schema:name %Australian Institute of Police Management% ; schema:startDate %1960-10-25%^^xsd:date ; time:hasTime [ time:hasBeginning [ time:inXSDDate %1960-10-25%^^xsd:date ]  ] .</v>
      </c>
    </row>
    <row r="667" spans="1:14" x14ac:dyDescent="0.15">
      <c r="A667" s="1" t="s">
        <v>1359</v>
      </c>
      <c r="B667" s="1" t="s">
        <v>1360</v>
      </c>
      <c r="C667" s="1">
        <v>19710104</v>
      </c>
      <c r="D667" s="1">
        <v>19880411</v>
      </c>
      <c r="E667" t="str">
        <f t="shared" si="100"/>
        <v>1622</v>
      </c>
      <c r="F667" t="str">
        <f t="shared" si="101"/>
        <v>1971</v>
      </c>
      <c r="G667" t="str">
        <f t="shared" si="102"/>
        <v>01</v>
      </c>
      <c r="H667" t="str">
        <f t="shared" si="103"/>
        <v>04</v>
      </c>
      <c r="I667" t="str">
        <f t="shared" si="104"/>
        <v>%1971-01-04%^^xsd:date</v>
      </c>
      <c r="J667" t="str">
        <f t="shared" si="105"/>
        <v>1988</v>
      </c>
      <c r="K667" t="str">
        <f t="shared" si="106"/>
        <v>04</v>
      </c>
      <c r="L667" t="str">
        <f t="shared" si="107"/>
        <v>11</v>
      </c>
      <c r="M667" t="str">
        <f t="shared" si="108"/>
        <v>%1988-11-11%^^xsd:date</v>
      </c>
      <c r="N667" t="str">
        <f t="shared" si="109"/>
        <v>:1622 a crs:CommonwealthOrganisation ; schema:name %Classification Review Board% ; schema:startDate %1971-01-04%^^xsd:date ; schema:endDate %1988-11-11%^^xsd:date ; time:hasTime [ time:hasBeginning [ time:inXSDDate %1971-01-04%^^xsd:date ]  ] .</v>
      </c>
    </row>
    <row r="668" spans="1:14" x14ac:dyDescent="0.15">
      <c r="A668" s="1" t="s">
        <v>1361</v>
      </c>
      <c r="B668" s="1" t="s">
        <v>1362</v>
      </c>
      <c r="C668" s="1">
        <v>19670701</v>
      </c>
      <c r="D668" s="1">
        <v>19741001</v>
      </c>
      <c r="E668" t="str">
        <f t="shared" si="100"/>
        <v>1623</v>
      </c>
      <c r="F668" t="str">
        <f t="shared" si="101"/>
        <v>1967</v>
      </c>
      <c r="G668" t="str">
        <f t="shared" si="102"/>
        <v>07</v>
      </c>
      <c r="H668" t="str">
        <f t="shared" si="103"/>
        <v>01</v>
      </c>
      <c r="I668" t="str">
        <f t="shared" si="104"/>
        <v>%1967-07-01%^^xsd:date</v>
      </c>
      <c r="J668" t="str">
        <f t="shared" si="105"/>
        <v>1974</v>
      </c>
      <c r="K668" t="str">
        <f t="shared" si="106"/>
        <v>10</v>
      </c>
      <c r="L668" t="str">
        <f t="shared" si="107"/>
        <v>01</v>
      </c>
      <c r="M668" t="str">
        <f t="shared" si="108"/>
        <v>%1974-01-01%^^xsd:date</v>
      </c>
      <c r="N668" t="str">
        <f t="shared" si="109"/>
        <v>:1623 a crs:CommonwealthOrganisation ; schema:name %Office of the Commissioner of Trade Practices, Sydney% ; schema:startDate %1967-07-01%^^xsd:date ; schema:endDate %1974-01-01%^^xsd:date ; time:hasTime [ time:hasBeginning [ time:inXSDDate %1967-07-01%^^xsd:date ]  ] .</v>
      </c>
    </row>
    <row r="669" spans="1:14" x14ac:dyDescent="0.15">
      <c r="A669" s="1" t="s">
        <v>1363</v>
      </c>
      <c r="B669" s="1" t="s">
        <v>1364</v>
      </c>
      <c r="C669" s="1">
        <v>19030101</v>
      </c>
      <c r="D669" s="1">
        <v>19840912</v>
      </c>
      <c r="E669" t="str">
        <f t="shared" si="100"/>
        <v>1624</v>
      </c>
      <c r="F669" t="str">
        <f t="shared" si="101"/>
        <v>1903</v>
      </c>
      <c r="G669" t="str">
        <f t="shared" si="102"/>
        <v>01</v>
      </c>
      <c r="H669" t="str">
        <f t="shared" si="103"/>
        <v>01</v>
      </c>
      <c r="I669" t="str">
        <f t="shared" si="104"/>
        <v>%1903-01-01%^^xsd:date</v>
      </c>
      <c r="J669" t="str">
        <f t="shared" si="105"/>
        <v>1984</v>
      </c>
      <c r="K669" t="str">
        <f t="shared" si="106"/>
        <v>09</v>
      </c>
      <c r="L669" t="str">
        <f t="shared" si="107"/>
        <v>12</v>
      </c>
      <c r="M669" t="str">
        <f t="shared" si="108"/>
        <v>%1984-12-12%^^xsd:date</v>
      </c>
      <c r="N669" t="str">
        <f t="shared" si="109"/>
        <v>:1624 a crs:CommonwealthOrganisation ; schema:name %Divisional Returning Officer, Division of Wilmot, Tasmania% ; schema:startDate %1903-01-01%^^xsd:date ; schema:endDate %1984-12-12%^^xsd:date ; time:hasTime [ time:hasBeginning [ time:inXSDDate %1903-01-01%^^xsd:date ]  ] .</v>
      </c>
    </row>
    <row r="670" spans="1:14" x14ac:dyDescent="0.15">
      <c r="A670" s="1" t="s">
        <v>1365</v>
      </c>
      <c r="B670" s="1" t="s">
        <v>1366</v>
      </c>
      <c r="C670" s="1">
        <v>19470714</v>
      </c>
      <c r="D670" s="1">
        <v>19641231</v>
      </c>
      <c r="E670" t="str">
        <f t="shared" si="100"/>
        <v>1625</v>
      </c>
      <c r="F670" t="str">
        <f t="shared" si="101"/>
        <v>1947</v>
      </c>
      <c r="G670" t="str">
        <f t="shared" si="102"/>
        <v>07</v>
      </c>
      <c r="H670" t="str">
        <f t="shared" si="103"/>
        <v>14</v>
      </c>
      <c r="I670" t="str">
        <f t="shared" si="104"/>
        <v>%1947-07-14%^^xsd:date</v>
      </c>
      <c r="J670" t="str">
        <f t="shared" si="105"/>
        <v>1964</v>
      </c>
      <c r="K670" t="str">
        <f t="shared" si="106"/>
        <v>12</v>
      </c>
      <c r="L670" t="str">
        <f t="shared" si="107"/>
        <v>31</v>
      </c>
      <c r="M670" t="str">
        <f t="shared" si="108"/>
        <v>%1964-31-31%^^xsd:date</v>
      </c>
      <c r="N670" t="str">
        <f t="shared" si="109"/>
        <v>:1625 a crs:CommonwealthOrganisation ; schema:name %War Service Homes Division, Tasmania% ; schema:startDate %1947-07-14%^^xsd:date ; schema:endDate %1964-31-31%^^xsd:date ; time:hasTime [ time:hasBeginning [ time:inXSDDate %1947-07-14%^^xsd:date ]  ] .</v>
      </c>
    </row>
    <row r="671" spans="1:14" x14ac:dyDescent="0.15">
      <c r="A671" s="1" t="s">
        <v>1367</v>
      </c>
      <c r="B671" s="1" t="s">
        <v>1368</v>
      </c>
      <c r="C671" s="1">
        <v>19640101</v>
      </c>
      <c r="D671" s="1">
        <v>19731130</v>
      </c>
      <c r="E671" t="str">
        <f t="shared" si="100"/>
        <v>1626</v>
      </c>
      <c r="F671" t="str">
        <f t="shared" si="101"/>
        <v>1964</v>
      </c>
      <c r="G671" t="str">
        <f t="shared" si="102"/>
        <v>01</v>
      </c>
      <c r="H671" t="str">
        <f t="shared" si="103"/>
        <v>01</v>
      </c>
      <c r="I671" t="str">
        <f t="shared" si="104"/>
        <v>%1964-01-01%^^xsd:date</v>
      </c>
      <c r="J671" t="str">
        <f t="shared" si="105"/>
        <v>1973</v>
      </c>
      <c r="K671" t="str">
        <f t="shared" si="106"/>
        <v>11</v>
      </c>
      <c r="L671" t="str">
        <f t="shared" si="107"/>
        <v>30</v>
      </c>
      <c r="M671" t="str">
        <f t="shared" si="108"/>
        <v>%1973-30-30%^^xsd:date</v>
      </c>
      <c r="N671" t="str">
        <f t="shared" si="109"/>
        <v>:1626 a crs:CommonwealthOrganisation ; schema:name %Department of Housing, State Office, Tasmania, Hobart% ; schema:startDate %1964-01-01%^^xsd:date ; schema:endDate %1973-30-30%^^xsd:date ; time:hasTime [ time:hasBeginning [ time:inXSDDate %1964-01-01%^^xsd:date ]  ] .</v>
      </c>
    </row>
    <row r="672" spans="1:14" x14ac:dyDescent="0.15">
      <c r="A672" s="1" t="s">
        <v>1369</v>
      </c>
      <c r="B672" s="1" t="s">
        <v>1370</v>
      </c>
      <c r="C672" s="1">
        <v>19731130</v>
      </c>
      <c r="D672" s="1">
        <v>19751222</v>
      </c>
      <c r="E672" t="str">
        <f t="shared" si="100"/>
        <v>1627</v>
      </c>
      <c r="F672" t="str">
        <f t="shared" si="101"/>
        <v>1973</v>
      </c>
      <c r="G672" t="str">
        <f t="shared" si="102"/>
        <v>11</v>
      </c>
      <c r="H672" t="str">
        <f t="shared" si="103"/>
        <v>30</v>
      </c>
      <c r="I672" t="str">
        <f t="shared" si="104"/>
        <v>%1973-11-30%^^xsd:date</v>
      </c>
      <c r="J672" t="str">
        <f t="shared" si="105"/>
        <v>1975</v>
      </c>
      <c r="K672" t="str">
        <f t="shared" si="106"/>
        <v>12</v>
      </c>
      <c r="L672" t="str">
        <f t="shared" si="107"/>
        <v>22</v>
      </c>
      <c r="M672" t="str">
        <f t="shared" si="108"/>
        <v>%1975-22-22%^^xsd:date</v>
      </c>
      <c r="N672" t="str">
        <f t="shared" si="109"/>
        <v>:1627 a crs:CommonwealthOrganisation ; schema:name %Department of Housing and Construction [I], Regional Office (Housing), Tasmania, Hobart% ; schema:startDate %1973-11-30%^^xsd:date ; schema:endDate %1975-22-22%^^xsd:date ; time:hasTime [ time:hasBeginning [ time:inXSDDate %1973-11-30%^^xsd:date ]  ] .</v>
      </c>
    </row>
    <row r="673" spans="1:14" x14ac:dyDescent="0.15">
      <c r="A673" s="1" t="s">
        <v>1371</v>
      </c>
      <c r="B673" s="1" t="s">
        <v>1372</v>
      </c>
      <c r="C673" s="1">
        <v>19720101</v>
      </c>
      <c r="D673" s="1">
        <v>19731130</v>
      </c>
      <c r="E673" t="str">
        <f t="shared" si="100"/>
        <v>1628</v>
      </c>
      <c r="F673" t="str">
        <f t="shared" si="101"/>
        <v>1972</v>
      </c>
      <c r="G673" t="str">
        <f t="shared" si="102"/>
        <v>01</v>
      </c>
      <c r="H673" t="str">
        <f t="shared" si="103"/>
        <v>01</v>
      </c>
      <c r="I673" t="str">
        <f t="shared" si="104"/>
        <v>%1972-01-01%^^xsd:date</v>
      </c>
      <c r="J673" t="str">
        <f t="shared" si="105"/>
        <v>1973</v>
      </c>
      <c r="K673" t="str">
        <f t="shared" si="106"/>
        <v>11</v>
      </c>
      <c r="L673" t="str">
        <f t="shared" si="107"/>
        <v>30</v>
      </c>
      <c r="M673" t="str">
        <f t="shared" si="108"/>
        <v>%1973-30-30%^^xsd:date</v>
      </c>
      <c r="N673" t="str">
        <f t="shared" si="109"/>
        <v>:1628 a crs:CommonwealthOrganisation ; schema:name %Department of Housing, Regional Office, Launceston [Tasmania]% ; schema:startDate %1972-01-01%^^xsd:date ; schema:endDate %1973-30-30%^^xsd:date ; time:hasTime [ time:hasBeginning [ time:inXSDDate %1972-01-01%^^xsd:date ]  ] .</v>
      </c>
    </row>
    <row r="674" spans="1:14" x14ac:dyDescent="0.15">
      <c r="A674" s="1" t="s">
        <v>1373</v>
      </c>
      <c r="B674" s="1" t="s">
        <v>1374</v>
      </c>
      <c r="C674" s="1">
        <v>19731130</v>
      </c>
      <c r="D674" s="1">
        <v>19751222</v>
      </c>
      <c r="E674" t="str">
        <f t="shared" si="100"/>
        <v>1629</v>
      </c>
      <c r="F674" t="str">
        <f t="shared" si="101"/>
        <v>1973</v>
      </c>
      <c r="G674" t="str">
        <f t="shared" si="102"/>
        <v>11</v>
      </c>
      <c r="H674" t="str">
        <f t="shared" si="103"/>
        <v>30</v>
      </c>
      <c r="I674" t="str">
        <f t="shared" si="104"/>
        <v>%1973-11-30%^^xsd:date</v>
      </c>
      <c r="J674" t="str">
        <f t="shared" si="105"/>
        <v>1975</v>
      </c>
      <c r="K674" t="str">
        <f t="shared" si="106"/>
        <v>12</v>
      </c>
      <c r="L674" t="str">
        <f t="shared" si="107"/>
        <v>22</v>
      </c>
      <c r="M674" t="str">
        <f t="shared" si="108"/>
        <v>%1975-22-22%^^xsd:date</v>
      </c>
      <c r="N674" t="str">
        <f t="shared" si="109"/>
        <v>:1629 a crs:CommonwealthOrganisation ; schema:name %Department of Housing and Construction [I], Regional Office (Housing), Launceston (Tasmania)% ; schema:startDate %1973-11-30%^^xsd:date ; schema:endDate %1975-22-22%^^xsd:date ; time:hasTime [ time:hasBeginning [ time:inXSDDate %1973-11-30%^^xsd:date ]  ] .</v>
      </c>
    </row>
    <row r="675" spans="1:14" x14ac:dyDescent="0.15">
      <c r="A675" s="1" t="s">
        <v>1375</v>
      </c>
      <c r="B675" s="1" t="s">
        <v>1376</v>
      </c>
      <c r="C675" s="1">
        <v>19670101</v>
      </c>
      <c r="D675" s="1">
        <v>19971212</v>
      </c>
      <c r="E675" t="str">
        <f t="shared" si="100"/>
        <v>1630</v>
      </c>
      <c r="F675" t="str">
        <f t="shared" si="101"/>
        <v>1967</v>
      </c>
      <c r="G675" t="str">
        <f t="shared" si="102"/>
        <v>01</v>
      </c>
      <c r="H675" t="str">
        <f t="shared" si="103"/>
        <v>01</v>
      </c>
      <c r="I675" t="str">
        <f t="shared" si="104"/>
        <v>%1967-01-01%^^xsd:date</v>
      </c>
      <c r="J675" t="str">
        <f t="shared" si="105"/>
        <v>1997</v>
      </c>
      <c r="K675" t="str">
        <f t="shared" si="106"/>
        <v>12</v>
      </c>
      <c r="L675" t="str">
        <f t="shared" si="107"/>
        <v>12</v>
      </c>
      <c r="M675" t="str">
        <f t="shared" si="108"/>
        <v>%1997-12-12%^^xsd:date</v>
      </c>
      <c r="N675" t="str">
        <f t="shared" si="109"/>
        <v>:1630 a crs:CommonwealthOrganisation ; schema:name %Housing Loans Insurance Corporation State Office, Tasmania, Hobart% ; schema:startDate %1967-01-01%^^xsd:date ; schema:endDate %1997-12-12%^^xsd:date ; time:hasTime [ time:hasBeginning [ time:inXSDDate %1967-01-01%^^xsd:date ]  ] .</v>
      </c>
    </row>
    <row r="676" spans="1:14" x14ac:dyDescent="0.15">
      <c r="A676" s="1" t="s">
        <v>1377</v>
      </c>
      <c r="B676" s="1" t="s">
        <v>1378</v>
      </c>
      <c r="C676" s="1">
        <v>19720101</v>
      </c>
      <c r="D676" s="1">
        <v>19820507</v>
      </c>
      <c r="E676" t="str">
        <f t="shared" si="100"/>
        <v>1631</v>
      </c>
      <c r="F676" t="str">
        <f t="shared" si="101"/>
        <v>1972</v>
      </c>
      <c r="G676" t="str">
        <f t="shared" si="102"/>
        <v>01</v>
      </c>
      <c r="H676" t="str">
        <f t="shared" si="103"/>
        <v>01</v>
      </c>
      <c r="I676" t="str">
        <f t="shared" si="104"/>
        <v>%1972-01-01%^^xsd:date</v>
      </c>
      <c r="J676" t="str">
        <f t="shared" si="105"/>
        <v>1982</v>
      </c>
      <c r="K676" t="str">
        <f t="shared" si="106"/>
        <v>05</v>
      </c>
      <c r="L676" t="str">
        <f t="shared" si="107"/>
        <v>07</v>
      </c>
      <c r="M676" t="str">
        <f t="shared" si="108"/>
        <v>%1982-07-07%^^xsd:date</v>
      </c>
      <c r="N676" t="str">
        <f t="shared" si="109"/>
        <v>:1631 a crs:CommonwealthOrganisation ; schema:name %Housing Loans Insurance Corporation State Office, Northern Tasmania, Launceston% ; schema:startDate %1972-01-01%^^xsd:date ; schema:endDate %1982-07-07%^^xsd:date ; time:hasTime [ time:hasBeginning [ time:inXSDDate %1972-01-01%^^xsd:date ]  ] .</v>
      </c>
    </row>
    <row r="677" spans="1:14" x14ac:dyDescent="0.15">
      <c r="A677" s="1" t="s">
        <v>1379</v>
      </c>
      <c r="B677" s="1" t="s">
        <v>1380</v>
      </c>
      <c r="C677" s="1">
        <v>19570101</v>
      </c>
      <c r="D677" s="1">
        <v>19780510</v>
      </c>
      <c r="E677" t="str">
        <f t="shared" si="100"/>
        <v>1632</v>
      </c>
      <c r="F677" t="str">
        <f t="shared" si="101"/>
        <v>1957</v>
      </c>
      <c r="G677" t="str">
        <f t="shared" si="102"/>
        <v>01</v>
      </c>
      <c r="H677" t="str">
        <f t="shared" si="103"/>
        <v>01</v>
      </c>
      <c r="I677" t="str">
        <f t="shared" si="104"/>
        <v>%1957-01-01%^^xsd:date</v>
      </c>
      <c r="J677" t="str">
        <f t="shared" si="105"/>
        <v>1978</v>
      </c>
      <c r="K677" t="str">
        <f t="shared" si="106"/>
        <v>05</v>
      </c>
      <c r="L677" t="str">
        <f t="shared" si="107"/>
        <v>10</v>
      </c>
      <c r="M677" t="str">
        <f t="shared" si="108"/>
        <v>%1978-10-10%^^xsd:date</v>
      </c>
      <c r="N677" t="str">
        <f t="shared" si="109"/>
        <v>:1632 a crs:CommonwealthOrganisation ; schema:name %Commonwealth Hostels Limited, State Administration, Tasmania% ; schema:startDate %1957-01-01%^^xsd:date ; schema:endDate %1978-10-10%^^xsd:date ; time:hasTime [ time:hasBeginning [ time:inXSDDate %1957-01-01%^^xsd:date ]  ] .</v>
      </c>
    </row>
    <row r="678" spans="1:14" x14ac:dyDescent="0.15">
      <c r="A678" s="1" t="s">
        <v>1381</v>
      </c>
      <c r="B678" s="1" t="s">
        <v>1382</v>
      </c>
      <c r="C678" s="1">
        <v>19730416</v>
      </c>
      <c r="E678" t="str">
        <f t="shared" si="100"/>
        <v>1633</v>
      </c>
      <c r="F678" t="str">
        <f t="shared" si="101"/>
        <v>1973</v>
      </c>
      <c r="G678" t="str">
        <f t="shared" si="102"/>
        <v>04</v>
      </c>
      <c r="H678" t="str">
        <f t="shared" si="103"/>
        <v>16</v>
      </c>
      <c r="I678" t="str">
        <f t="shared" si="104"/>
        <v>%1973-04-16%^^xsd:date</v>
      </c>
      <c r="J678" t="str">
        <f t="shared" si="105"/>
        <v/>
      </c>
      <c r="K678" t="str">
        <f t="shared" si="106"/>
        <v/>
      </c>
      <c r="L678" t="str">
        <f t="shared" si="107"/>
        <v/>
      </c>
      <c r="M678" t="str">
        <f t="shared" si="108"/>
        <v/>
      </c>
      <c r="N678" t="str">
        <f t="shared" si="109"/>
        <v>:1633 a crs:CommonwealthOrganisation ; schema:name %[Australian Capital Territory] Housing Operations Branch% ; schema:startDate %1973-04-16%^^xsd:date ; time:hasTime [ time:hasBeginning [ time:inXSDDate %1973-04-16%^^xsd:date ]  ] .</v>
      </c>
    </row>
    <row r="679" spans="1:14" x14ac:dyDescent="0.15">
      <c r="A679" s="1" t="s">
        <v>1383</v>
      </c>
      <c r="B679" s="1" t="s">
        <v>1384</v>
      </c>
      <c r="C679" s="1">
        <v>19430101</v>
      </c>
      <c r="D679" s="1">
        <v>19470701</v>
      </c>
      <c r="E679" t="str">
        <f t="shared" si="100"/>
        <v>1634</v>
      </c>
      <c r="F679" t="str">
        <f t="shared" si="101"/>
        <v>1943</v>
      </c>
      <c r="G679" t="str">
        <f t="shared" si="102"/>
        <v>01</v>
      </c>
      <c r="H679" t="str">
        <f t="shared" si="103"/>
        <v>01</v>
      </c>
      <c r="I679" t="str">
        <f t="shared" si="104"/>
        <v>%1943-01-01%^^xsd:date</v>
      </c>
      <c r="J679" t="str">
        <f t="shared" si="105"/>
        <v>1947</v>
      </c>
      <c r="K679" t="str">
        <f t="shared" si="106"/>
        <v>07</v>
      </c>
      <c r="L679" t="str">
        <f t="shared" si="107"/>
        <v>01</v>
      </c>
      <c r="M679" t="str">
        <f t="shared" si="108"/>
        <v>%1947-01-01%^^xsd:date</v>
      </c>
      <c r="N679" t="str">
        <f t="shared" si="109"/>
        <v>:1634 a crs:CommonwealthOrganisation ; schema:name %Deputy Commissioner Old-Age Pensions Invalid Pensions and Maternity Allowances, Tasmania% ; schema:startDate %1943-01-01%^^xsd:date ; schema:endDate %1947-01-01%^^xsd:date ; time:hasTime [ time:hasBeginning [ time:inXSDDate %1943-01-01%^^xsd:date ]  ] .</v>
      </c>
    </row>
    <row r="680" spans="1:14" x14ac:dyDescent="0.15">
      <c r="A680" s="1" t="s">
        <v>1385</v>
      </c>
      <c r="B680" s="1" t="s">
        <v>1386</v>
      </c>
      <c r="C680" s="1">
        <v>19110101</v>
      </c>
      <c r="D680" s="1">
        <v>19161231</v>
      </c>
      <c r="E680" t="str">
        <f t="shared" si="100"/>
        <v>1635</v>
      </c>
      <c r="F680" t="str">
        <f t="shared" si="101"/>
        <v>1911</v>
      </c>
      <c r="G680" t="str">
        <f t="shared" si="102"/>
        <v>01</v>
      </c>
      <c r="H680" t="str">
        <f t="shared" si="103"/>
        <v>01</v>
      </c>
      <c r="I680" t="str">
        <f t="shared" si="104"/>
        <v>%1911-01-01%^^xsd:date</v>
      </c>
      <c r="J680" t="str">
        <f t="shared" si="105"/>
        <v>1916</v>
      </c>
      <c r="K680" t="str">
        <f t="shared" si="106"/>
        <v>12</v>
      </c>
      <c r="L680" t="str">
        <f t="shared" si="107"/>
        <v>31</v>
      </c>
      <c r="M680" t="str">
        <f t="shared" si="108"/>
        <v>%1916-31-31%^^xsd:date</v>
      </c>
      <c r="N680" t="str">
        <f t="shared" si="109"/>
        <v>:1635 a crs:CommonwealthOrganisation ; schema:name %(1) Deputy Commissioner of Land Tax/Land Tax Branch, Tasmania, by 1911-by 1916 [also (2) Deputy Commissioner of Pensions/ (by 1914) Deputy Commissioner of Pensions and Maternity Allowances]% ; schema:startDate %1911-01-01%^^xsd:date ; schema:endDate %1916-31-31%^^xsd:date ; time:hasTime [ time:hasBeginning [ time:inXSDDate %1911-01-01%^^xsd:date ]  ] .</v>
      </c>
    </row>
    <row r="681" spans="1:14" x14ac:dyDescent="0.15">
      <c r="A681" s="1" t="s">
        <v>1387</v>
      </c>
      <c r="B681" s="1" t="s">
        <v>1388</v>
      </c>
      <c r="C681" s="1">
        <v>19160101</v>
      </c>
      <c r="E681" t="str">
        <f t="shared" si="100"/>
        <v>1636</v>
      </c>
      <c r="F681" t="str">
        <f t="shared" si="101"/>
        <v>1916</v>
      </c>
      <c r="G681" t="str">
        <f t="shared" si="102"/>
        <v>01</v>
      </c>
      <c r="H681" t="str">
        <f t="shared" si="103"/>
        <v>01</v>
      </c>
      <c r="I681" t="str">
        <f t="shared" si="104"/>
        <v>%1916-01-01%^^xsd:date</v>
      </c>
      <c r="J681" t="str">
        <f t="shared" si="105"/>
        <v/>
      </c>
      <c r="K681" t="str">
        <f t="shared" si="106"/>
        <v/>
      </c>
      <c r="L681" t="str">
        <f t="shared" si="107"/>
        <v/>
      </c>
      <c r="M681" t="str">
        <f t="shared" si="108"/>
        <v/>
      </c>
      <c r="N681" t="str">
        <f t="shared" si="109"/>
        <v>:1636 a crs:CommonwealthOrganisation ; schema:name %Australian Taxation Office, Area Office, Hobart% ; schema:startDate %1916-01-01%^^xsd:date ; time:hasTime [ time:hasBeginning [ time:inXSDDate %1916-01-01%^^xsd:date ]  ] .</v>
      </c>
    </row>
    <row r="682" spans="1:14" x14ac:dyDescent="0.15">
      <c r="A682" s="1" t="s">
        <v>1389</v>
      </c>
      <c r="B682" s="1" t="s">
        <v>1390</v>
      </c>
      <c r="C682" s="1">
        <v>19740315</v>
      </c>
      <c r="E682" t="str">
        <f t="shared" si="100"/>
        <v>1637</v>
      </c>
      <c r="F682" t="str">
        <f t="shared" si="101"/>
        <v>1974</v>
      </c>
      <c r="G682" t="str">
        <f t="shared" si="102"/>
        <v>03</v>
      </c>
      <c r="H682" t="str">
        <f t="shared" si="103"/>
        <v>15</v>
      </c>
      <c r="I682" t="str">
        <f t="shared" si="104"/>
        <v>%1974-03-15%^^xsd:date</v>
      </c>
      <c r="J682" t="str">
        <f t="shared" si="105"/>
        <v/>
      </c>
      <c r="K682" t="str">
        <f t="shared" si="106"/>
        <v/>
      </c>
      <c r="L682" t="str">
        <f t="shared" si="107"/>
        <v/>
      </c>
      <c r="M682" t="str">
        <f t="shared" si="108"/>
        <v/>
      </c>
      <c r="N682" t="str">
        <f t="shared" si="109"/>
        <v>:1637 a crs:CommonwealthOrganisation ; schema:name %Australian Bureau of Statistics, State Office, Tasmania% ; schema:startDate %1974-03-15%^^xsd:date ; time:hasTime [ time:hasBeginning [ time:inXSDDate %1974-03-15%^^xsd:date ]  ] .</v>
      </c>
    </row>
    <row r="683" spans="1:14" x14ac:dyDescent="0.15">
      <c r="A683" s="1" t="s">
        <v>1391</v>
      </c>
      <c r="B683" s="1" t="s">
        <v>1392</v>
      </c>
      <c r="C683" s="1">
        <v>19631217</v>
      </c>
      <c r="D683" s="1">
        <v>19640903</v>
      </c>
      <c r="E683" t="str">
        <f t="shared" si="100"/>
        <v>1638</v>
      </c>
      <c r="F683" t="str">
        <f t="shared" si="101"/>
        <v>1963</v>
      </c>
      <c r="G683" t="str">
        <f t="shared" si="102"/>
        <v>12</v>
      </c>
      <c r="H683" t="str">
        <f t="shared" si="103"/>
        <v>17</v>
      </c>
      <c r="I683" t="str">
        <f t="shared" si="104"/>
        <v>%1963-12-17%^^xsd:date</v>
      </c>
      <c r="J683" t="str">
        <f t="shared" si="105"/>
        <v>1964</v>
      </c>
      <c r="K683" t="str">
        <f t="shared" si="106"/>
        <v>09</v>
      </c>
      <c r="L683" t="str">
        <f t="shared" si="107"/>
        <v>03</v>
      </c>
      <c r="M683" t="str">
        <f t="shared" si="108"/>
        <v>%1964-03-03%^^xsd:date</v>
      </c>
      <c r="N683" t="str">
        <f t="shared" si="109"/>
        <v>:1638 a crs:CommonwealthOrganisation ; schema:name %Trade Commissioner Service Branch (a) Department of Trade [I] (to 1963) (b) Department of Trade and Industry% ; schema:startDate %1963-12-17%^^xsd:date ; schema:endDate %1964-03-03%^^xsd:date ; time:hasTime [ time:hasBeginning [ time:inXSDDate %1963-12-17%^^xsd:date ]  ] .</v>
      </c>
    </row>
    <row r="684" spans="1:14" x14ac:dyDescent="0.15">
      <c r="A684" s="1" t="s">
        <v>1393</v>
      </c>
      <c r="B684" s="1" t="s">
        <v>1394</v>
      </c>
      <c r="C684" s="1">
        <v>19640903</v>
      </c>
      <c r="D684" s="1">
        <v>19860106</v>
      </c>
      <c r="E684" t="str">
        <f t="shared" si="100"/>
        <v>1639</v>
      </c>
      <c r="F684" t="str">
        <f t="shared" si="101"/>
        <v>1964</v>
      </c>
      <c r="G684" t="str">
        <f t="shared" si="102"/>
        <v>09</v>
      </c>
      <c r="H684" t="str">
        <f t="shared" si="103"/>
        <v>03</v>
      </c>
      <c r="I684" t="str">
        <f t="shared" si="104"/>
        <v>%1964-09-03%^^xsd:date</v>
      </c>
      <c r="J684" t="str">
        <f t="shared" si="105"/>
        <v>1986</v>
      </c>
      <c r="K684" t="str">
        <f t="shared" si="106"/>
        <v>01</v>
      </c>
      <c r="L684" t="str">
        <f t="shared" si="107"/>
        <v>06</v>
      </c>
      <c r="M684" t="str">
        <f t="shared" si="108"/>
        <v>%1986-06-06%^^xsd:date</v>
      </c>
      <c r="N684" t="str">
        <f t="shared" si="109"/>
        <v>:1639 a crs:CommonwealthOrganisation ; schema:name %Trade Commissioner Services Section (a) Department of Trade and Industry (to 1972) (b) Department of Overseas Trade (to 1977) (c) Department of Trade and Resources (to 1983) (d) Department of Trade [II]% ; schema:startDate %1964-09-03%^^xsd:date ; schema:endDate %1986-06-06%^^xsd:date ; time:hasTime [ time:hasBeginning [ time:inXSDDate %1964-09-03%^^xsd:date ]  ] .</v>
      </c>
    </row>
    <row r="685" spans="1:14" x14ac:dyDescent="0.15">
      <c r="A685" s="1" t="s">
        <v>1395</v>
      </c>
      <c r="B685" s="1" t="s">
        <v>1396</v>
      </c>
      <c r="C685" s="1">
        <v>19411201</v>
      </c>
      <c r="D685" s="1">
        <v>19431231</v>
      </c>
      <c r="E685" t="str">
        <f t="shared" si="100"/>
        <v>0164</v>
      </c>
      <c r="F685" t="str">
        <f t="shared" si="101"/>
        <v>1941</v>
      </c>
      <c r="G685" t="str">
        <f t="shared" si="102"/>
        <v>12</v>
      </c>
      <c r="H685" t="str">
        <f t="shared" si="103"/>
        <v>01</v>
      </c>
      <c r="I685" t="str">
        <f t="shared" si="104"/>
        <v>%1941-12-01%^^xsd:date</v>
      </c>
      <c r="J685" t="str">
        <f t="shared" si="105"/>
        <v>1943</v>
      </c>
      <c r="K685" t="str">
        <f t="shared" si="106"/>
        <v>12</v>
      </c>
      <c r="L685" t="str">
        <f t="shared" si="107"/>
        <v>31</v>
      </c>
      <c r="M685" t="str">
        <f t="shared" si="108"/>
        <v>%1943-31-31%^^xsd:date</v>
      </c>
      <c r="N685" t="str">
        <f t="shared" si="109"/>
        <v>:0164 a crs:CommonwealthOrganisation ; schema:name %War Production Planning Board% ; schema:startDate %1941-12-01%^^xsd:date ; schema:endDate %1943-31-31%^^xsd:date ; time:hasTime [ time:hasBeginning [ time:inXSDDate %1941-12-01%^^xsd:date ]  ] .</v>
      </c>
    </row>
    <row r="686" spans="1:14" x14ac:dyDescent="0.15">
      <c r="A686" s="1" t="s">
        <v>1397</v>
      </c>
      <c r="B686" s="1" t="s">
        <v>1398</v>
      </c>
      <c r="C686" s="1">
        <v>19721219</v>
      </c>
      <c r="D686" s="1">
        <v>19771220</v>
      </c>
      <c r="E686" t="str">
        <f t="shared" si="100"/>
        <v>1640</v>
      </c>
      <c r="F686" t="str">
        <f t="shared" si="101"/>
        <v>1972</v>
      </c>
      <c r="G686" t="str">
        <f t="shared" si="102"/>
        <v>12</v>
      </c>
      <c r="H686" t="str">
        <f t="shared" si="103"/>
        <v>19</v>
      </c>
      <c r="I686" t="str">
        <f t="shared" si="104"/>
        <v>%1972-12-19%^^xsd:date</v>
      </c>
      <c r="J686" t="str">
        <f t="shared" si="105"/>
        <v>1977</v>
      </c>
      <c r="K686" t="str">
        <f t="shared" si="106"/>
        <v>12</v>
      </c>
      <c r="L686" t="str">
        <f t="shared" si="107"/>
        <v>20</v>
      </c>
      <c r="M686" t="str">
        <f t="shared" si="108"/>
        <v>%1977-20-20%^^xsd:date</v>
      </c>
      <c r="N686" t="str">
        <f t="shared" si="109"/>
        <v>:1640 a crs:CommonwealthOrganisation ; schema:name %(1) Department of Overseas Trade, Regional Office, New South Wales, 1972-1977 [also (2) Department of Secondary Industry, Regional Office, New South Wales, 1972-1974]% ; schema:startDate %1972-12-19%^^xsd:date ; schema:endDate %1977-20-20%^^xsd:date ; time:hasTime [ time:hasBeginning [ time:inXSDDate %1972-12-19%^^xsd:date ]  ] .</v>
      </c>
    </row>
    <row r="687" spans="1:14" x14ac:dyDescent="0.15">
      <c r="A687" s="1" t="s">
        <v>1399</v>
      </c>
      <c r="B687" s="1" t="s">
        <v>1400</v>
      </c>
      <c r="C687" s="1">
        <v>19570306</v>
      </c>
      <c r="D687" s="1">
        <v>19750201</v>
      </c>
      <c r="E687" t="str">
        <f t="shared" si="100"/>
        <v>1641</v>
      </c>
      <c r="F687" t="str">
        <f t="shared" si="101"/>
        <v>1957</v>
      </c>
      <c r="G687" t="str">
        <f t="shared" si="102"/>
        <v>03</v>
      </c>
      <c r="H687" t="str">
        <f t="shared" si="103"/>
        <v>06</v>
      </c>
      <c r="I687" t="str">
        <f t="shared" si="104"/>
        <v>%1957-03-06%^^xsd:date</v>
      </c>
      <c r="J687" t="str">
        <f t="shared" si="105"/>
        <v>1975</v>
      </c>
      <c r="K687" t="str">
        <f t="shared" si="106"/>
        <v>02</v>
      </c>
      <c r="L687" t="str">
        <f t="shared" si="107"/>
        <v>01</v>
      </c>
      <c r="M687" t="str">
        <f t="shared" si="108"/>
        <v>%1975-01-01%^^xsd:date</v>
      </c>
      <c r="N687" t="str">
        <f t="shared" si="109"/>
        <v>:1641 a crs:CommonwealthOrganisation ; schema:name %Export Payments Insurance Corporation, Head Office% ; schema:startDate %1957-03-06%^^xsd:date ; schema:endDate %1975-01-01%^^xsd:date ; time:hasTime [ time:hasBeginning [ time:inXSDDate %1957-03-06%^^xsd:date ]  ] .</v>
      </c>
    </row>
    <row r="688" spans="1:14" x14ac:dyDescent="0.15">
      <c r="A688" s="1" t="s">
        <v>1401</v>
      </c>
      <c r="B688" s="1" t="s">
        <v>1402</v>
      </c>
      <c r="C688" s="1">
        <v>19640101</v>
      </c>
      <c r="D688" s="1">
        <v>19731130</v>
      </c>
      <c r="E688" t="str">
        <f t="shared" si="100"/>
        <v>1642</v>
      </c>
      <c r="F688" t="str">
        <f t="shared" si="101"/>
        <v>1964</v>
      </c>
      <c r="G688" t="str">
        <f t="shared" si="102"/>
        <v>01</v>
      </c>
      <c r="H688" t="str">
        <f t="shared" si="103"/>
        <v>01</v>
      </c>
      <c r="I688" t="str">
        <f t="shared" si="104"/>
        <v>%1964-01-01%^^xsd:date</v>
      </c>
      <c r="J688" t="str">
        <f t="shared" si="105"/>
        <v>1973</v>
      </c>
      <c r="K688" t="str">
        <f t="shared" si="106"/>
        <v>11</v>
      </c>
      <c r="L688" t="str">
        <f t="shared" si="107"/>
        <v>30</v>
      </c>
      <c r="M688" t="str">
        <f t="shared" si="108"/>
        <v>%1973-30-30%^^xsd:date</v>
      </c>
      <c r="N688" t="str">
        <f t="shared" si="109"/>
        <v>:1642 a crs:CommonwealthOrganisation ; schema:name %Department of Housing, State Office, New South Wales% ; schema:startDate %1964-01-01%^^xsd:date ; schema:endDate %1973-30-30%^^xsd:date ; time:hasTime [ time:hasBeginning [ time:inXSDDate %1964-01-01%^^xsd:date ]  ] .</v>
      </c>
    </row>
    <row r="689" spans="1:14" x14ac:dyDescent="0.15">
      <c r="A689" s="1" t="s">
        <v>1403</v>
      </c>
      <c r="B689" s="1" t="s">
        <v>1404</v>
      </c>
      <c r="C689" s="1">
        <v>19731130</v>
      </c>
      <c r="D689" s="1">
        <v>19751222</v>
      </c>
      <c r="E689" t="str">
        <f t="shared" si="100"/>
        <v>1643</v>
      </c>
      <c r="F689" t="str">
        <f t="shared" si="101"/>
        <v>1973</v>
      </c>
      <c r="G689" t="str">
        <f t="shared" si="102"/>
        <v>11</v>
      </c>
      <c r="H689" t="str">
        <f t="shared" si="103"/>
        <v>30</v>
      </c>
      <c r="I689" t="str">
        <f t="shared" si="104"/>
        <v>%1973-11-30%^^xsd:date</v>
      </c>
      <c r="J689" t="str">
        <f t="shared" si="105"/>
        <v>1975</v>
      </c>
      <c r="K689" t="str">
        <f t="shared" si="106"/>
        <v>12</v>
      </c>
      <c r="L689" t="str">
        <f t="shared" si="107"/>
        <v>22</v>
      </c>
      <c r="M689" t="str">
        <f t="shared" si="108"/>
        <v>%1975-22-22%^^xsd:date</v>
      </c>
      <c r="N689" t="str">
        <f t="shared" si="109"/>
        <v>:1643 a crs:CommonwealthOrganisation ; schema:name %Department of Housing and Construction [I], Regional Office (Housing), New South Wales% ; schema:startDate %1973-11-30%^^xsd:date ; schema:endDate %1975-22-22%^^xsd:date ; time:hasTime [ time:hasBeginning [ time:inXSDDate %1973-11-30%^^xsd:date ]  ] .</v>
      </c>
    </row>
    <row r="690" spans="1:14" x14ac:dyDescent="0.15">
      <c r="A690" s="1" t="s">
        <v>1405</v>
      </c>
      <c r="B690" s="1" t="s">
        <v>1406</v>
      </c>
      <c r="C690" s="1">
        <v>19720101</v>
      </c>
      <c r="D690" s="1">
        <v>19731130</v>
      </c>
      <c r="E690" t="str">
        <f t="shared" si="100"/>
        <v>1644</v>
      </c>
      <c r="F690" t="str">
        <f t="shared" si="101"/>
        <v>1972</v>
      </c>
      <c r="G690" t="str">
        <f t="shared" si="102"/>
        <v>01</v>
      </c>
      <c r="H690" t="str">
        <f t="shared" si="103"/>
        <v>01</v>
      </c>
      <c r="I690" t="str">
        <f t="shared" si="104"/>
        <v>%1972-01-01%^^xsd:date</v>
      </c>
      <c r="J690" t="str">
        <f t="shared" si="105"/>
        <v>1973</v>
      </c>
      <c r="K690" t="str">
        <f t="shared" si="106"/>
        <v>11</v>
      </c>
      <c r="L690" t="str">
        <f t="shared" si="107"/>
        <v>30</v>
      </c>
      <c r="M690" t="str">
        <f t="shared" si="108"/>
        <v>%1973-30-30%^^xsd:date</v>
      </c>
      <c r="N690" t="str">
        <f t="shared" si="109"/>
        <v>:1644 a crs:CommonwealthOrganisation ; schema:name %Department of Housing, Regional Office, Newcastle [New South Wales]% ; schema:startDate %1972-01-01%^^xsd:date ; schema:endDate %1973-30-30%^^xsd:date ; time:hasTime [ time:hasBeginning [ time:inXSDDate %1972-01-01%^^xsd:date ]  ] .</v>
      </c>
    </row>
    <row r="691" spans="1:14" x14ac:dyDescent="0.15">
      <c r="A691" s="1" t="s">
        <v>1407</v>
      </c>
      <c r="B691" s="1" t="s">
        <v>1408</v>
      </c>
      <c r="C691" s="1">
        <v>19731130</v>
      </c>
      <c r="D691" s="1">
        <v>19751222</v>
      </c>
      <c r="E691" t="str">
        <f t="shared" si="100"/>
        <v>1645</v>
      </c>
      <c r="F691" t="str">
        <f t="shared" si="101"/>
        <v>1973</v>
      </c>
      <c r="G691" t="str">
        <f t="shared" si="102"/>
        <v>11</v>
      </c>
      <c r="H691" t="str">
        <f t="shared" si="103"/>
        <v>30</v>
      </c>
      <c r="I691" t="str">
        <f t="shared" si="104"/>
        <v>%1973-11-30%^^xsd:date</v>
      </c>
      <c r="J691" t="str">
        <f t="shared" si="105"/>
        <v>1975</v>
      </c>
      <c r="K691" t="str">
        <f t="shared" si="106"/>
        <v>12</v>
      </c>
      <c r="L691" t="str">
        <f t="shared" si="107"/>
        <v>22</v>
      </c>
      <c r="M691" t="str">
        <f t="shared" si="108"/>
        <v>%1975-22-22%^^xsd:date</v>
      </c>
      <c r="N691" t="str">
        <f t="shared" si="109"/>
        <v>:1645 a crs:CommonwealthOrganisation ; schema:name %Department of Housing and Construction [I], Regional Office (Housing), Newcastle [New South Wales]% ; schema:startDate %1973-11-30%^^xsd:date ; schema:endDate %1975-22-22%^^xsd:date ; time:hasTime [ time:hasBeginning [ time:inXSDDate %1973-11-30%^^xsd:date ]  ] .</v>
      </c>
    </row>
    <row r="692" spans="1:14" x14ac:dyDescent="0.15">
      <c r="A692" s="1" t="s">
        <v>1409</v>
      </c>
      <c r="B692" s="1" t="s">
        <v>1410</v>
      </c>
      <c r="C692" s="1">
        <v>19720101</v>
      </c>
      <c r="D692" s="1">
        <v>19731130</v>
      </c>
      <c r="E692" t="str">
        <f t="shared" si="100"/>
        <v>1646</v>
      </c>
      <c r="F692" t="str">
        <f t="shared" si="101"/>
        <v>1972</v>
      </c>
      <c r="G692" t="str">
        <f t="shared" si="102"/>
        <v>01</v>
      </c>
      <c r="H692" t="str">
        <f t="shared" si="103"/>
        <v>01</v>
      </c>
      <c r="I692" t="str">
        <f t="shared" si="104"/>
        <v>%1972-01-01%^^xsd:date</v>
      </c>
      <c r="J692" t="str">
        <f t="shared" si="105"/>
        <v>1973</v>
      </c>
      <c r="K692" t="str">
        <f t="shared" si="106"/>
        <v>11</v>
      </c>
      <c r="L692" t="str">
        <f t="shared" si="107"/>
        <v>30</v>
      </c>
      <c r="M692" t="str">
        <f t="shared" si="108"/>
        <v>%1973-30-30%^^xsd:date</v>
      </c>
      <c r="N692" t="str">
        <f t="shared" si="109"/>
        <v>:1646 a crs:CommonwealthOrganisation ; schema:name %Department of Housing, Regional Office, Wollongong [New South Wales]% ; schema:startDate %1972-01-01%^^xsd:date ; schema:endDate %1973-30-30%^^xsd:date ; time:hasTime [ time:hasBeginning [ time:inXSDDate %1972-01-01%^^xsd:date ]  ] .</v>
      </c>
    </row>
    <row r="693" spans="1:14" x14ac:dyDescent="0.15">
      <c r="A693" s="1" t="s">
        <v>1411</v>
      </c>
      <c r="B693" s="1" t="s">
        <v>1412</v>
      </c>
      <c r="C693" s="1">
        <v>19731130</v>
      </c>
      <c r="D693" s="1">
        <v>19751222</v>
      </c>
      <c r="E693" t="str">
        <f t="shared" si="100"/>
        <v>1647</v>
      </c>
      <c r="F693" t="str">
        <f t="shared" si="101"/>
        <v>1973</v>
      </c>
      <c r="G693" t="str">
        <f t="shared" si="102"/>
        <v>11</v>
      </c>
      <c r="H693" t="str">
        <f t="shared" si="103"/>
        <v>30</v>
      </c>
      <c r="I693" t="str">
        <f t="shared" si="104"/>
        <v>%1973-11-30%^^xsd:date</v>
      </c>
      <c r="J693" t="str">
        <f t="shared" si="105"/>
        <v>1975</v>
      </c>
      <c r="K693" t="str">
        <f t="shared" si="106"/>
        <v>12</v>
      </c>
      <c r="L693" t="str">
        <f t="shared" si="107"/>
        <v>22</v>
      </c>
      <c r="M693" t="str">
        <f t="shared" si="108"/>
        <v>%1975-22-22%^^xsd:date</v>
      </c>
      <c r="N693" t="str">
        <f t="shared" si="109"/>
        <v>:1647 a crs:CommonwealthOrganisation ; schema:name %Department of Housing and Construction [I], Regional Office (Housing), Wollongong [New South Wales]% ; schema:startDate %1973-11-30%^^xsd:date ; schema:endDate %1975-22-22%^^xsd:date ; time:hasTime [ time:hasBeginning [ time:inXSDDate %1973-11-30%^^xsd:date ]  ] .</v>
      </c>
    </row>
    <row r="694" spans="1:14" x14ac:dyDescent="0.15">
      <c r="A694" s="1" t="s">
        <v>1413</v>
      </c>
      <c r="B694" s="1" t="s">
        <v>1414</v>
      </c>
      <c r="C694" s="1">
        <v>19470714</v>
      </c>
      <c r="D694" s="1">
        <v>19641231</v>
      </c>
      <c r="E694" t="str">
        <f t="shared" si="100"/>
        <v>1648</v>
      </c>
      <c r="F694" t="str">
        <f t="shared" si="101"/>
        <v>1947</v>
      </c>
      <c r="G694" t="str">
        <f t="shared" si="102"/>
        <v>07</v>
      </c>
      <c r="H694" t="str">
        <f t="shared" si="103"/>
        <v>14</v>
      </c>
      <c r="I694" t="str">
        <f t="shared" si="104"/>
        <v>%1947-07-14%^^xsd:date</v>
      </c>
      <c r="J694" t="str">
        <f t="shared" si="105"/>
        <v>1964</v>
      </c>
      <c r="K694" t="str">
        <f t="shared" si="106"/>
        <v>12</v>
      </c>
      <c r="L694" t="str">
        <f t="shared" si="107"/>
        <v>31</v>
      </c>
      <c r="M694" t="str">
        <f t="shared" si="108"/>
        <v>%1964-31-31%^^xsd:date</v>
      </c>
      <c r="N694" t="str">
        <f t="shared" si="109"/>
        <v>:1648 a crs:CommonwealthOrganisation ; schema:name %War Service Homes Division, New South Wales% ; schema:startDate %1947-07-14%^^xsd:date ; schema:endDate %1964-31-31%^^xsd:date ; time:hasTime [ time:hasBeginning [ time:inXSDDate %1947-07-14%^^xsd:date ]  ] .</v>
      </c>
    </row>
    <row r="695" spans="1:14" x14ac:dyDescent="0.15">
      <c r="A695" s="1" t="s">
        <v>1415</v>
      </c>
      <c r="B695" s="1" t="s">
        <v>1416</v>
      </c>
      <c r="C695" s="1">
        <v>19510913</v>
      </c>
      <c r="D695" s="1">
        <v>19780510</v>
      </c>
      <c r="E695" t="str">
        <f t="shared" si="100"/>
        <v>1649</v>
      </c>
      <c r="F695" t="str">
        <f t="shared" si="101"/>
        <v>1951</v>
      </c>
      <c r="G695" t="str">
        <f t="shared" si="102"/>
        <v>09</v>
      </c>
      <c r="H695" t="str">
        <f t="shared" si="103"/>
        <v>13</v>
      </c>
      <c r="I695" t="str">
        <f t="shared" si="104"/>
        <v>%1951-09-13%^^xsd:date</v>
      </c>
      <c r="J695" t="str">
        <f t="shared" si="105"/>
        <v>1978</v>
      </c>
      <c r="K695" t="str">
        <f t="shared" si="106"/>
        <v>05</v>
      </c>
      <c r="L695" t="str">
        <f t="shared" si="107"/>
        <v>10</v>
      </c>
      <c r="M695" t="str">
        <f t="shared" si="108"/>
        <v>%1978-10-10%^^xsd:date</v>
      </c>
      <c r="N695" t="str">
        <f t="shared" si="109"/>
        <v>:1649 a crs:CommonwealthOrganisation ; schema:name %Commonwealth Hostels Limited, Central Office% ; schema:startDate %1951-09-13%^^xsd:date ; schema:endDate %1978-10-10%^^xsd:date ; time:hasTime [ time:hasBeginning [ time:inXSDDate %1951-09-13%^^xsd:date ]  ] .</v>
      </c>
    </row>
    <row r="696" spans="1:14" x14ac:dyDescent="0.15">
      <c r="A696" s="1" t="s">
        <v>1417</v>
      </c>
      <c r="B696" s="1" t="s">
        <v>1418</v>
      </c>
      <c r="C696" s="1">
        <v>19180408</v>
      </c>
      <c r="D696" s="1">
        <v>19200701</v>
      </c>
      <c r="E696" t="str">
        <f t="shared" si="100"/>
        <v>0165</v>
      </c>
      <c r="F696" t="str">
        <f t="shared" si="101"/>
        <v>1918</v>
      </c>
      <c r="G696" t="str">
        <f t="shared" si="102"/>
        <v>04</v>
      </c>
      <c r="H696" t="str">
        <f t="shared" si="103"/>
        <v>08</v>
      </c>
      <c r="I696" t="str">
        <f t="shared" si="104"/>
        <v>%1918-04-08%^^xsd:date</v>
      </c>
      <c r="J696" t="str">
        <f t="shared" si="105"/>
        <v>1920</v>
      </c>
      <c r="K696" t="str">
        <f t="shared" si="106"/>
        <v>07</v>
      </c>
      <c r="L696" t="str">
        <f t="shared" si="107"/>
        <v>01</v>
      </c>
      <c r="M696" t="str">
        <f t="shared" si="108"/>
        <v>%1920-01-01%^^xsd:date</v>
      </c>
      <c r="N696" t="str">
        <f t="shared" si="109"/>
        <v>:0165 a crs:CommonwealthOrganisation ; schema:name %Repatriation State Board [I], New South Wales% ; schema:startDate %1918-04-08%^^xsd:date ; schema:endDate %1920-01-01%^^xsd:date ; time:hasTime [ time:hasBeginning [ time:inXSDDate %1918-04-08%^^xsd:date ]  ] .</v>
      </c>
    </row>
    <row r="697" spans="1:14" x14ac:dyDescent="0.15">
      <c r="A697" s="1" t="s">
        <v>1419</v>
      </c>
      <c r="B697" s="1" t="s">
        <v>1420</v>
      </c>
      <c r="C697" s="1">
        <v>19530101</v>
      </c>
      <c r="D697" s="1">
        <v>19780510</v>
      </c>
      <c r="E697" t="str">
        <f t="shared" si="100"/>
        <v>1650</v>
      </c>
      <c r="F697" t="str">
        <f t="shared" si="101"/>
        <v>1953</v>
      </c>
      <c r="G697" t="str">
        <f t="shared" si="102"/>
        <v>01</v>
      </c>
      <c r="H697" t="str">
        <f t="shared" si="103"/>
        <v>01</v>
      </c>
      <c r="I697" t="str">
        <f t="shared" si="104"/>
        <v>%1953-01-01%^^xsd:date</v>
      </c>
      <c r="J697" t="str">
        <f t="shared" si="105"/>
        <v>1978</v>
      </c>
      <c r="K697" t="str">
        <f t="shared" si="106"/>
        <v>05</v>
      </c>
      <c r="L697" t="str">
        <f t="shared" si="107"/>
        <v>10</v>
      </c>
      <c r="M697" t="str">
        <f t="shared" si="108"/>
        <v>%1978-10-10%^^xsd:date</v>
      </c>
      <c r="N697" t="str">
        <f t="shared" si="109"/>
        <v>:1650 a crs:CommonwealthOrganisation ; schema:name %Commonwealth Hostels Limited, State Administration, New South Wales% ; schema:startDate %1953-01-01%^^xsd:date ; schema:endDate %1978-10-10%^^xsd:date ; time:hasTime [ time:hasBeginning [ time:inXSDDate %1953-01-01%^^xsd:date ]  ] .</v>
      </c>
    </row>
    <row r="698" spans="1:14" x14ac:dyDescent="0.15">
      <c r="A698" s="1" t="s">
        <v>1421</v>
      </c>
      <c r="B698" s="1" t="s">
        <v>1422</v>
      </c>
      <c r="C698" s="1">
        <v>19650504</v>
      </c>
      <c r="D698" s="1">
        <v>19971212</v>
      </c>
      <c r="E698" t="str">
        <f t="shared" si="100"/>
        <v>1651</v>
      </c>
      <c r="F698" t="str">
        <f t="shared" si="101"/>
        <v>1965</v>
      </c>
      <c r="G698" t="str">
        <f t="shared" si="102"/>
        <v>05</v>
      </c>
      <c r="H698" t="str">
        <f t="shared" si="103"/>
        <v>04</v>
      </c>
      <c r="I698" t="str">
        <f t="shared" si="104"/>
        <v>%1965-05-04%^^xsd:date</v>
      </c>
      <c r="J698" t="str">
        <f t="shared" si="105"/>
        <v>1997</v>
      </c>
      <c r="K698" t="str">
        <f t="shared" si="106"/>
        <v>12</v>
      </c>
      <c r="L698" t="str">
        <f t="shared" si="107"/>
        <v>12</v>
      </c>
      <c r="M698" t="str">
        <f t="shared" si="108"/>
        <v>%1997-12-12%^^xsd:date</v>
      </c>
      <c r="N698" t="str">
        <f t="shared" si="109"/>
        <v>:1651 a crs:CommonwealthOrganisation ; schema:name %Housing Loans Insurance Corporation, Head Office% ; schema:startDate %1965-05-04%^^xsd:date ; schema:endDate %1997-12-12%^^xsd:date ; time:hasTime [ time:hasBeginning [ time:inXSDDate %1965-05-04%^^xsd:date ]  ] .</v>
      </c>
    </row>
    <row r="699" spans="1:14" x14ac:dyDescent="0.15">
      <c r="A699" s="1" t="s">
        <v>1423</v>
      </c>
      <c r="B699" s="1" t="s">
        <v>1424</v>
      </c>
      <c r="C699" s="1">
        <v>19650504</v>
      </c>
      <c r="D699" s="1">
        <v>19971212</v>
      </c>
      <c r="E699" t="str">
        <f t="shared" si="100"/>
        <v>1652</v>
      </c>
      <c r="F699" t="str">
        <f t="shared" si="101"/>
        <v>1965</v>
      </c>
      <c r="G699" t="str">
        <f t="shared" si="102"/>
        <v>05</v>
      </c>
      <c r="H699" t="str">
        <f t="shared" si="103"/>
        <v>04</v>
      </c>
      <c r="I699" t="str">
        <f t="shared" si="104"/>
        <v>%1965-05-04%^^xsd:date</v>
      </c>
      <c r="J699" t="str">
        <f t="shared" si="105"/>
        <v>1997</v>
      </c>
      <c r="K699" t="str">
        <f t="shared" si="106"/>
        <v>12</v>
      </c>
      <c r="L699" t="str">
        <f t="shared" si="107"/>
        <v>12</v>
      </c>
      <c r="M699" t="str">
        <f t="shared" si="108"/>
        <v>%1997-12-12%^^xsd:date</v>
      </c>
      <c r="N699" t="str">
        <f t="shared" si="109"/>
        <v>:1652 a crs:CommonwealthOrganisation ; schema:name %Housing Loans Insurance Corporation, State Office, New South Wales% ; schema:startDate %1965-05-04%^^xsd:date ; schema:endDate %1997-12-12%^^xsd:date ; time:hasTime [ time:hasBeginning [ time:inXSDDate %1965-05-04%^^xsd:date ]  ] .</v>
      </c>
    </row>
    <row r="700" spans="1:14" x14ac:dyDescent="0.15">
      <c r="A700" s="1" t="s">
        <v>1425</v>
      </c>
      <c r="B700" s="1" t="s">
        <v>1426</v>
      </c>
      <c r="C700" s="1">
        <v>19701106</v>
      </c>
      <c r="D700" s="1">
        <v>19870724</v>
      </c>
      <c r="E700" t="str">
        <f t="shared" si="100"/>
        <v>1653</v>
      </c>
      <c r="F700" t="str">
        <f t="shared" si="101"/>
        <v>1970</v>
      </c>
      <c r="G700" t="str">
        <f t="shared" si="102"/>
        <v>11</v>
      </c>
      <c r="H700" t="str">
        <f t="shared" si="103"/>
        <v>06</v>
      </c>
      <c r="I700" t="str">
        <f t="shared" si="104"/>
        <v>%1970-11-06%^^xsd:date</v>
      </c>
      <c r="J700" t="str">
        <f t="shared" si="105"/>
        <v>1987</v>
      </c>
      <c r="K700" t="str">
        <f t="shared" si="106"/>
        <v>07</v>
      </c>
      <c r="L700" t="str">
        <f t="shared" si="107"/>
        <v>24</v>
      </c>
      <c r="M700" t="str">
        <f t="shared" si="108"/>
        <v>%1987-24-24%^^xsd:date</v>
      </c>
      <c r="N700" t="str">
        <f t="shared" si="109"/>
        <v>:1653 a crs:CommonwealthOrganisation ; schema:name %Department of Foreign Affairs, State Office, New South Wales% ; schema:startDate %1970-11-06%^^xsd:date ; schema:endDate %1987-24-24%^^xsd:date ; time:hasTime [ time:hasBeginning [ time:inXSDDate %1970-11-06%^^xsd:date ]  ] .</v>
      </c>
    </row>
    <row r="701" spans="1:14" x14ac:dyDescent="0.15">
      <c r="A701" s="1" t="s">
        <v>1427</v>
      </c>
      <c r="B701" s="1" t="s">
        <v>1428</v>
      </c>
      <c r="C701" s="1">
        <v>19680228</v>
      </c>
      <c r="D701" s="1">
        <v>19731130</v>
      </c>
      <c r="E701" t="str">
        <f t="shared" si="100"/>
        <v>1654</v>
      </c>
      <c r="F701" t="str">
        <f t="shared" si="101"/>
        <v>1968</v>
      </c>
      <c r="G701" t="str">
        <f t="shared" si="102"/>
        <v>02</v>
      </c>
      <c r="H701" t="str">
        <f t="shared" si="103"/>
        <v>28</v>
      </c>
      <c r="I701" t="str">
        <f t="shared" si="104"/>
        <v>%1968-02-28%^^xsd:date</v>
      </c>
      <c r="J701" t="str">
        <f t="shared" si="105"/>
        <v>1973</v>
      </c>
      <c r="K701" t="str">
        <f t="shared" si="106"/>
        <v>11</v>
      </c>
      <c r="L701" t="str">
        <f t="shared" si="107"/>
        <v>30</v>
      </c>
      <c r="M701" t="str">
        <f t="shared" si="108"/>
        <v>%1973-30-30%^^xsd:date</v>
      </c>
      <c r="N701" t="str">
        <f t="shared" si="109"/>
        <v>:1654 a crs:CommonwealthOrganisation ; schema:name %Department of External Territories [II], Office of the Official Representative, Sydney% ; schema:startDate %1968-02-28%^^xsd:date ; schema:endDate %1973-30-30%^^xsd:date ; time:hasTime [ time:hasBeginning [ time:inXSDDate %1968-02-28%^^xsd:date ]  ] .</v>
      </c>
    </row>
    <row r="702" spans="1:14" x14ac:dyDescent="0.15">
      <c r="A702" s="1" t="s">
        <v>1429</v>
      </c>
      <c r="B702" s="1" t="s">
        <v>1430</v>
      </c>
      <c r="C702" s="1">
        <v>19731201</v>
      </c>
      <c r="D702" s="1">
        <v>19751031</v>
      </c>
      <c r="E702" t="str">
        <f t="shared" si="100"/>
        <v>1655</v>
      </c>
      <c r="F702" t="str">
        <f t="shared" si="101"/>
        <v>1973</v>
      </c>
      <c r="G702" t="str">
        <f t="shared" si="102"/>
        <v>12</v>
      </c>
      <c r="H702" t="str">
        <f t="shared" si="103"/>
        <v>01</v>
      </c>
      <c r="I702" t="str">
        <f t="shared" si="104"/>
        <v>%1973-12-01%^^xsd:date</v>
      </c>
      <c r="J702" t="str">
        <f t="shared" si="105"/>
        <v>1975</v>
      </c>
      <c r="K702" t="str">
        <f t="shared" si="106"/>
        <v>10</v>
      </c>
      <c r="L702" t="str">
        <f t="shared" si="107"/>
        <v>31</v>
      </c>
      <c r="M702" t="str">
        <f t="shared" si="108"/>
        <v>%1975-31-31%^^xsd:date</v>
      </c>
      <c r="N702" t="str">
        <f t="shared" si="109"/>
        <v>:1655 a crs:CommonwealthOrganisation ; schema:name %Papua New Guinea Office, Sydney% ; schema:startDate %1973-12-01%^^xsd:date ; schema:endDate %1975-31-31%^^xsd:date ; time:hasTime [ time:hasBeginning [ time:inXSDDate %1973-12-01%^^xsd:date ]  ] .</v>
      </c>
    </row>
    <row r="703" spans="1:14" x14ac:dyDescent="0.15">
      <c r="A703" s="1" t="s">
        <v>1431</v>
      </c>
      <c r="B703" s="1" t="s">
        <v>1432</v>
      </c>
      <c r="C703" s="1">
        <v>19180101</v>
      </c>
      <c r="D703" s="1">
        <v>19200701</v>
      </c>
      <c r="E703" t="str">
        <f t="shared" si="100"/>
        <v>1656</v>
      </c>
      <c r="F703" t="str">
        <f t="shared" si="101"/>
        <v>1918</v>
      </c>
      <c r="G703" t="str">
        <f t="shared" si="102"/>
        <v>01</v>
      </c>
      <c r="H703" t="str">
        <f t="shared" si="103"/>
        <v>01</v>
      </c>
      <c r="I703" t="str">
        <f t="shared" si="104"/>
        <v>%1918-01-01%^^xsd:date</v>
      </c>
      <c r="J703" t="str">
        <f t="shared" si="105"/>
        <v>1920</v>
      </c>
      <c r="K703" t="str">
        <f t="shared" si="106"/>
        <v>07</v>
      </c>
      <c r="L703" t="str">
        <f t="shared" si="107"/>
        <v>01</v>
      </c>
      <c r="M703" t="str">
        <f t="shared" si="108"/>
        <v>%1920-01-01%^^xsd:date</v>
      </c>
      <c r="N703" t="str">
        <f t="shared" si="109"/>
        <v>:1656 a crs:CommonwealthOrganisation ; schema:name %Deputy Controller/Comptroller of Repatriation, New South Wales% ; schema:startDate %1918-01-01%^^xsd:date ; schema:endDate %1920-01-01%^^xsd:date ; time:hasTime [ time:hasBeginning [ time:inXSDDate %1918-01-01%^^xsd:date ]  ] .</v>
      </c>
    </row>
    <row r="704" spans="1:14" x14ac:dyDescent="0.15">
      <c r="A704" s="1" t="s">
        <v>1433</v>
      </c>
      <c r="B704" s="1" t="s">
        <v>1434</v>
      </c>
      <c r="C704" s="1">
        <v>19200101</v>
      </c>
      <c r="D704" s="1">
        <v>19841231</v>
      </c>
      <c r="E704" t="str">
        <f t="shared" si="100"/>
        <v>1657</v>
      </c>
      <c r="F704" t="str">
        <f t="shared" si="101"/>
        <v>1920</v>
      </c>
      <c r="G704" t="str">
        <f t="shared" si="102"/>
        <v>01</v>
      </c>
      <c r="H704" t="str">
        <f t="shared" si="103"/>
        <v>01</v>
      </c>
      <c r="I704" t="str">
        <f t="shared" si="104"/>
        <v>%1920-01-01%^^xsd:date</v>
      </c>
      <c r="J704" t="str">
        <f t="shared" si="105"/>
        <v>1984</v>
      </c>
      <c r="K704" t="str">
        <f t="shared" si="106"/>
        <v>12</v>
      </c>
      <c r="L704" t="str">
        <f t="shared" si="107"/>
        <v>31</v>
      </c>
      <c r="M704" t="str">
        <f t="shared" si="108"/>
        <v>%1984-31-31%^^xsd:date</v>
      </c>
      <c r="N704" t="str">
        <f t="shared" si="109"/>
        <v>:1657 a crs:CommonwealthOrganisation ; schema:name %(1) Repatriation State Board [II], New South Wales  (2) Repatriation State Board No. 1 [II], New South Wales% ; schema:startDate %1920-01-01%^^xsd:date ; schema:endDate %1984-31-31%^^xsd:date ; time:hasTime [ time:hasBeginning [ time:inXSDDate %1920-01-01%^^xsd:date ]  ] .</v>
      </c>
    </row>
    <row r="705" spans="1:14" x14ac:dyDescent="0.15">
      <c r="A705" s="1" t="s">
        <v>1435</v>
      </c>
      <c r="B705" s="1" t="s">
        <v>1436</v>
      </c>
      <c r="C705" s="1">
        <v>19720101</v>
      </c>
      <c r="D705" s="1">
        <v>19841231</v>
      </c>
      <c r="E705" t="str">
        <f t="shared" si="100"/>
        <v>1658</v>
      </c>
      <c r="F705" t="str">
        <f t="shared" si="101"/>
        <v>1972</v>
      </c>
      <c r="G705" t="str">
        <f t="shared" si="102"/>
        <v>01</v>
      </c>
      <c r="H705" t="str">
        <f t="shared" si="103"/>
        <v>01</v>
      </c>
      <c r="I705" t="str">
        <f t="shared" si="104"/>
        <v>%1972-01-01%^^xsd:date</v>
      </c>
      <c r="J705" t="str">
        <f t="shared" si="105"/>
        <v>1984</v>
      </c>
      <c r="K705" t="str">
        <f t="shared" si="106"/>
        <v>12</v>
      </c>
      <c r="L705" t="str">
        <f t="shared" si="107"/>
        <v>31</v>
      </c>
      <c r="M705" t="str">
        <f t="shared" si="108"/>
        <v>%1984-31-31%^^xsd:date</v>
      </c>
      <c r="N705" t="str">
        <f t="shared" si="109"/>
        <v>:1658 a crs:CommonwealthOrganisation ; schema:name %Repatriation State Board No. 2 [III], New South Wales% ; schema:startDate %1972-01-01%^^xsd:date ; schema:endDate %1984-31-31%^^xsd:date ; time:hasTime [ time:hasBeginning [ time:inXSDDate %1972-01-01%^^xsd:date ]  ] .</v>
      </c>
    </row>
    <row r="706" spans="1:14" x14ac:dyDescent="0.15">
      <c r="A706" s="1" t="s">
        <v>1437</v>
      </c>
      <c r="B706" s="1" t="s">
        <v>1438</v>
      </c>
      <c r="C706" s="1">
        <v>19470517</v>
      </c>
      <c r="D706" s="1">
        <v>19930701</v>
      </c>
      <c r="E706" t="str">
        <f t="shared" si="100"/>
        <v>1659</v>
      </c>
      <c r="F706" t="str">
        <f t="shared" si="101"/>
        <v>1947</v>
      </c>
      <c r="G706" t="str">
        <f t="shared" si="102"/>
        <v>05</v>
      </c>
      <c r="H706" t="str">
        <f t="shared" si="103"/>
        <v>17</v>
      </c>
      <c r="I706" t="str">
        <f t="shared" si="104"/>
        <v>%1947-05-17%^^xsd:date</v>
      </c>
      <c r="J706" t="str">
        <f t="shared" si="105"/>
        <v>1993</v>
      </c>
      <c r="K706" t="str">
        <f t="shared" si="106"/>
        <v>07</v>
      </c>
      <c r="L706" t="str">
        <f t="shared" si="107"/>
        <v>01</v>
      </c>
      <c r="M706" t="str">
        <f t="shared" si="108"/>
        <v>%1993-01-01%^^xsd:date</v>
      </c>
      <c r="N706" t="str">
        <f t="shared" si="109"/>
        <v>:1659 a crs:CommonwealthOrganisation ; schema:name %Repatriation General Hospital, Concord, New South Wales% ; schema:startDate %1947-05-17%^^xsd:date ; schema:endDate %1993-01-01%^^xsd:date ; time:hasTime [ time:hasBeginning [ time:inXSDDate %1947-05-17%^^xsd:date ]  ] .</v>
      </c>
    </row>
    <row r="707" spans="1:14" x14ac:dyDescent="0.15">
      <c r="A707" s="1" t="s">
        <v>1439</v>
      </c>
      <c r="B707" s="1" t="s">
        <v>1440</v>
      </c>
      <c r="C707" s="1">
        <v>19400610</v>
      </c>
      <c r="D707" s="1">
        <v>19511231</v>
      </c>
      <c r="E707" t="str">
        <f t="shared" ref="E707:E770" si="110">TEXT(SUBSTITUTE(A707, "CA ", ""), "0000")</f>
        <v>0166</v>
      </c>
      <c r="F707" t="str">
        <f t="shared" ref="F707:F770" si="111">LEFT(C707,4)</f>
        <v>1940</v>
      </c>
      <c r="G707" t="str">
        <f t="shared" ref="G707:G770" si="112">MID(C707,5,2)</f>
        <v>06</v>
      </c>
      <c r="H707" t="str">
        <f t="shared" ref="H707:H770" si="113">RIGHT(C707,2)</f>
        <v>10</v>
      </c>
      <c r="I707" t="str">
        <f t="shared" ref="I707:I770" si="114">IF(AND(G707+0&gt;=1,G707+0&lt;=12),CONCATENATE("%",F707,"-",G707,"-",H707,"%^^xsd:date"),CONCATENATE("%",F707,"%^^xsd:gYear"))</f>
        <v>%1940-06-10%^^xsd:date</v>
      </c>
      <c r="J707" t="str">
        <f t="shared" ref="J707:J770" si="115">LEFT(D707,4)</f>
        <v>1951</v>
      </c>
      <c r="K707" t="str">
        <f t="shared" ref="K707:K770" si="116">MID(D707,5,2)</f>
        <v>12</v>
      </c>
      <c r="L707" t="str">
        <f t="shared" ref="L707:L770" si="117">RIGHT(D707,2)</f>
        <v>31</v>
      </c>
      <c r="M707" t="str">
        <f t="shared" ref="M707:M770" si="118">IFERROR(IF(AND(K707+0&gt;=1,K707+0&lt;=12),CONCATENATE("%",J707,"-",L707,"-",L707,"%^^xsd:date"),CONCATENATE("%",J707,"%^^xsd:gYear")),"")</f>
        <v>%1951-31-31%^^xsd:date</v>
      </c>
      <c r="N707" t="str">
        <f t="shared" ref="N707:N770" si="119">CONCATENATE(":",E707," a crs:CommonwealthOrganisation ; schema:name %",B707,"% ; schema:startDate ",I707, IF(M707="","",CONCATENATE(" ; schema:endDate ",M707)), " ; time:hasTime [ time:hasBeginning [ time:inXSDDate ", I707, " ] ", IF(O707="","",CONCATENATE(" ; time:hasEnd [ time:inXSDDate ",O707, " ] ")), " ] .")</f>
        <v>:0166 a crs:CommonwealthOrganisation ; schema:name %Australian Rabbit Skins Board% ; schema:startDate %1940-06-10%^^xsd:date ; schema:endDate %1951-31-31%^^xsd:date ; time:hasTime [ time:hasBeginning [ time:inXSDDate %1940-06-10%^^xsd:date ]  ] .</v>
      </c>
    </row>
    <row r="708" spans="1:14" x14ac:dyDescent="0.15">
      <c r="A708" s="1" t="s">
        <v>1441</v>
      </c>
      <c r="B708" s="1" t="s">
        <v>1442</v>
      </c>
      <c r="C708" s="1">
        <v>19721219</v>
      </c>
      <c r="D708" s="1">
        <v>19751222</v>
      </c>
      <c r="E708" t="str">
        <f t="shared" si="110"/>
        <v>1660</v>
      </c>
      <c r="F708" t="str">
        <f t="shared" si="111"/>
        <v>1972</v>
      </c>
      <c r="G708" t="str">
        <f t="shared" si="112"/>
        <v>12</v>
      </c>
      <c r="H708" t="str">
        <f t="shared" si="113"/>
        <v>19</v>
      </c>
      <c r="I708" t="str">
        <f t="shared" si="114"/>
        <v>%1972-12-19%^^xsd:date</v>
      </c>
      <c r="J708" t="str">
        <f t="shared" si="115"/>
        <v>1975</v>
      </c>
      <c r="K708" t="str">
        <f t="shared" si="116"/>
        <v>12</v>
      </c>
      <c r="L708" t="str">
        <f t="shared" si="117"/>
        <v>22</v>
      </c>
      <c r="M708" t="str">
        <f t="shared" si="118"/>
        <v>%1975-22-22%^^xsd:date</v>
      </c>
      <c r="N708" t="str">
        <f t="shared" si="119"/>
        <v>:1660 a crs:CommonwealthOrganisation ; schema:name %Department of Minerals and Energy, State Office, Sydney% ; schema:startDate %1972-12-19%^^xsd:date ; schema:endDate %1975-22-22%^^xsd:date ; time:hasTime [ time:hasBeginning [ time:inXSDDate %1972-12-19%^^xsd:date ]  ] .</v>
      </c>
    </row>
    <row r="709" spans="1:14" x14ac:dyDescent="0.15">
      <c r="A709" s="1" t="s">
        <v>1443</v>
      </c>
      <c r="B709" s="1" t="s">
        <v>1444</v>
      </c>
      <c r="C709" s="1">
        <v>19580101</v>
      </c>
      <c r="D709" s="1">
        <v>19721219</v>
      </c>
      <c r="E709" t="str">
        <f t="shared" si="110"/>
        <v>1661</v>
      </c>
      <c r="F709" t="str">
        <f t="shared" si="111"/>
        <v>1958</v>
      </c>
      <c r="G709" t="str">
        <f t="shared" si="112"/>
        <v>01</v>
      </c>
      <c r="H709" t="str">
        <f t="shared" si="113"/>
        <v>01</v>
      </c>
      <c r="I709" t="str">
        <f t="shared" si="114"/>
        <v>%1958-01-01%^^xsd:date</v>
      </c>
      <c r="J709" t="str">
        <f t="shared" si="115"/>
        <v>1972</v>
      </c>
      <c r="K709" t="str">
        <f t="shared" si="116"/>
        <v>12</v>
      </c>
      <c r="L709" t="str">
        <f t="shared" si="117"/>
        <v>19</v>
      </c>
      <c r="M709" t="str">
        <f t="shared" si="118"/>
        <v>%1972-19-19%^^xsd:date</v>
      </c>
      <c r="N709" t="str">
        <f t="shared" si="119"/>
        <v>:1661 a crs:CommonwealthOrganisation ; schema:name %Department of National Development [I], Sydney/State Office, New South Wales% ; schema:startDate %1958-01-01%^^xsd:date ; schema:endDate %1972-19-19%^^xsd:date ; time:hasTime [ time:hasBeginning [ time:inXSDDate %1958-01-01%^^xsd:date ]  ] .</v>
      </c>
    </row>
    <row r="710" spans="1:14" x14ac:dyDescent="0.15">
      <c r="A710" s="1" t="s">
        <v>1445</v>
      </c>
      <c r="B710" s="1" t="s">
        <v>1446</v>
      </c>
      <c r="C710" s="1">
        <v>19580418</v>
      </c>
      <c r="D710" s="1">
        <v>19810930</v>
      </c>
      <c r="E710" t="str">
        <f t="shared" si="110"/>
        <v>1662</v>
      </c>
      <c r="F710" t="str">
        <f t="shared" si="111"/>
        <v>1958</v>
      </c>
      <c r="G710" t="str">
        <f t="shared" si="112"/>
        <v>04</v>
      </c>
      <c r="H710" t="str">
        <f t="shared" si="113"/>
        <v>18</v>
      </c>
      <c r="I710" t="str">
        <f t="shared" si="114"/>
        <v>%1958-04-18%^^xsd:date</v>
      </c>
      <c r="J710" t="str">
        <f t="shared" si="115"/>
        <v>1981</v>
      </c>
      <c r="K710" t="str">
        <f t="shared" si="116"/>
        <v>09</v>
      </c>
      <c r="L710" t="str">
        <f t="shared" si="117"/>
        <v>30</v>
      </c>
      <c r="M710" t="str">
        <f t="shared" si="118"/>
        <v>%1981-30-30%^^xsd:date</v>
      </c>
      <c r="N710" t="str">
        <f t="shared" si="119"/>
        <v>:1662 a crs:CommonwealthOrganisation ; schema:name %Australian Atomic Energy Commission, Research Establishment, Lucas Heights [New South Wales]% ; schema:startDate %1958-04-18%^^xsd:date ; schema:endDate %1981-30-30%^^xsd:date ; time:hasTime [ time:hasBeginning [ time:inXSDDate %1958-04-18%^^xsd:date ]  ] .</v>
      </c>
    </row>
    <row r="711" spans="1:14" x14ac:dyDescent="0.15">
      <c r="A711" s="1" t="s">
        <v>1447</v>
      </c>
      <c r="B711" s="1" t="s">
        <v>1448</v>
      </c>
      <c r="C711" s="1">
        <v>19530101</v>
      </c>
      <c r="D711" s="1">
        <v>19751231</v>
      </c>
      <c r="E711" t="str">
        <f t="shared" si="110"/>
        <v>1663</v>
      </c>
      <c r="F711" t="str">
        <f t="shared" si="111"/>
        <v>1953</v>
      </c>
      <c r="G711" t="str">
        <f t="shared" si="112"/>
        <v>01</v>
      </c>
      <c r="H711" t="str">
        <f t="shared" si="113"/>
        <v>01</v>
      </c>
      <c r="I711" t="str">
        <f t="shared" si="114"/>
        <v>%1953-01-01%^^xsd:date</v>
      </c>
      <c r="J711" t="str">
        <f t="shared" si="115"/>
        <v>1975</v>
      </c>
      <c r="K711" t="str">
        <f t="shared" si="116"/>
        <v>12</v>
      </c>
      <c r="L711" t="str">
        <f t="shared" si="117"/>
        <v>31</v>
      </c>
      <c r="M711" t="str">
        <f t="shared" si="118"/>
        <v>%1975-31-31%^^xsd:date</v>
      </c>
      <c r="N711" t="str">
        <f t="shared" si="119"/>
        <v>:1663 a crs:CommonwealthOrganisation ; schema:name %Snowy Mountains Hydro-Electric Authority Branch Office, Sydney% ; schema:startDate %1953-01-01%^^xsd:date ; schema:endDate %1975-31-31%^^xsd:date ; time:hasTime [ time:hasBeginning [ time:inXSDDate %1953-01-01%^^xsd:date ]  ] .</v>
      </c>
    </row>
    <row r="712" spans="1:14" x14ac:dyDescent="0.15">
      <c r="A712" s="1" t="s">
        <v>1449</v>
      </c>
      <c r="B712" s="1" t="s">
        <v>1450</v>
      </c>
      <c r="C712" s="1">
        <v>19730214</v>
      </c>
      <c r="D712" s="1">
        <v>19871115</v>
      </c>
      <c r="E712" t="str">
        <f t="shared" si="110"/>
        <v>1664</v>
      </c>
      <c r="F712" t="str">
        <f t="shared" si="111"/>
        <v>1973</v>
      </c>
      <c r="G712" t="str">
        <f t="shared" si="112"/>
        <v>02</v>
      </c>
      <c r="H712" t="str">
        <f t="shared" si="113"/>
        <v>14</v>
      </c>
      <c r="I712" t="str">
        <f t="shared" si="114"/>
        <v>%1973-02-14%^^xsd:date</v>
      </c>
      <c r="J712" t="str">
        <f t="shared" si="115"/>
        <v>1987</v>
      </c>
      <c r="K712" t="str">
        <f t="shared" si="116"/>
        <v>11</v>
      </c>
      <c r="L712" t="str">
        <f t="shared" si="117"/>
        <v>15</v>
      </c>
      <c r="M712" t="str">
        <f t="shared" si="118"/>
        <v>%1987-15-15%^^xsd:date</v>
      </c>
      <c r="N712" t="str">
        <f t="shared" si="119"/>
        <v>:1664 a crs:CommonwealthOrganisation ; schema:name %Australian Information Service, Editorial Office, New South Wales/ (from 1986) Promotion Australia Editorial Office% ; schema:startDate %1973-02-14%^^xsd:date ; schema:endDate %1987-15-15%^^xsd:date ; time:hasTime [ time:hasBeginning [ time:inXSDDate %1973-02-14%^^xsd:date ]  ] .</v>
      </c>
    </row>
    <row r="713" spans="1:14" x14ac:dyDescent="0.15">
      <c r="A713" s="1" t="s">
        <v>1451</v>
      </c>
      <c r="B713" s="1" t="s">
        <v>1452</v>
      </c>
      <c r="C713" s="1">
        <v>19500316</v>
      </c>
      <c r="D713" s="1">
        <v>19730214</v>
      </c>
      <c r="E713" t="str">
        <f t="shared" si="110"/>
        <v>1665</v>
      </c>
      <c r="F713" t="str">
        <f t="shared" si="111"/>
        <v>1950</v>
      </c>
      <c r="G713" t="str">
        <f t="shared" si="112"/>
        <v>03</v>
      </c>
      <c r="H713" t="str">
        <f t="shared" si="113"/>
        <v>16</v>
      </c>
      <c r="I713" t="str">
        <f t="shared" si="114"/>
        <v>%1950-03-16%^^xsd:date</v>
      </c>
      <c r="J713" t="str">
        <f t="shared" si="115"/>
        <v>1973</v>
      </c>
      <c r="K713" t="str">
        <f t="shared" si="116"/>
        <v>02</v>
      </c>
      <c r="L713" t="str">
        <f t="shared" si="117"/>
        <v>14</v>
      </c>
      <c r="M713" t="str">
        <f t="shared" si="118"/>
        <v>%1973-14-14%^^xsd:date</v>
      </c>
      <c r="N713" t="str">
        <f t="shared" si="119"/>
        <v>:1665 a crs:CommonwealthOrganisation ; schema:name %Australian News and Information Bureau, Press Editorial Office, New South Wales% ; schema:startDate %1950-03-16%^^xsd:date ; schema:endDate %1973-14-14%^^xsd:date ; time:hasTime [ time:hasBeginning [ time:inXSDDate %1950-03-16%^^xsd:date ]  ] .</v>
      </c>
    </row>
    <row r="714" spans="1:14" x14ac:dyDescent="0.15">
      <c r="A714" s="1" t="s">
        <v>1453</v>
      </c>
      <c r="B714" s="1" t="s">
        <v>1454</v>
      </c>
      <c r="C714" s="1">
        <v>19700817</v>
      </c>
      <c r="D714" s="1">
        <v>19750708</v>
      </c>
      <c r="E714" t="str">
        <f t="shared" si="110"/>
        <v>1666</v>
      </c>
      <c r="F714" t="str">
        <f t="shared" si="111"/>
        <v>1970</v>
      </c>
      <c r="G714" t="str">
        <f t="shared" si="112"/>
        <v>08</v>
      </c>
      <c r="H714" t="str">
        <f t="shared" si="113"/>
        <v>17</v>
      </c>
      <c r="I714" t="str">
        <f t="shared" si="114"/>
        <v>%1970-08-17%^^xsd:date</v>
      </c>
      <c r="J714" t="str">
        <f t="shared" si="115"/>
        <v>1975</v>
      </c>
      <c r="K714" t="str">
        <f t="shared" si="116"/>
        <v>07</v>
      </c>
      <c r="L714" t="str">
        <f t="shared" si="117"/>
        <v>08</v>
      </c>
      <c r="M714" t="str">
        <f t="shared" si="118"/>
        <v>%1975-08-08%^^xsd:date</v>
      </c>
      <c r="N714" t="str">
        <f t="shared" si="119"/>
        <v>:1666 a crs:CommonwealthOrganisation ; schema:name %Australian Film Development Corporation% ; schema:startDate %1970-08-17%^^xsd:date ; schema:endDate %1975-08-08%^^xsd:date ; time:hasTime [ time:hasBeginning [ time:inXSDDate %1970-08-17%^^xsd:date ]  ] .</v>
      </c>
    </row>
    <row r="715" spans="1:14" x14ac:dyDescent="0.15">
      <c r="A715" s="1" t="s">
        <v>1455</v>
      </c>
      <c r="B715" s="1" t="s">
        <v>1456</v>
      </c>
      <c r="C715" s="1">
        <v>19730301</v>
      </c>
      <c r="D715" s="1">
        <v>19840305</v>
      </c>
      <c r="E715" t="str">
        <f t="shared" si="110"/>
        <v>1667</v>
      </c>
      <c r="F715" t="str">
        <f t="shared" si="111"/>
        <v>1973</v>
      </c>
      <c r="G715" t="str">
        <f t="shared" si="112"/>
        <v>03</v>
      </c>
      <c r="H715" t="str">
        <f t="shared" si="113"/>
        <v>01</v>
      </c>
      <c r="I715" t="str">
        <f t="shared" si="114"/>
        <v>%1973-03-01%^^xsd:date</v>
      </c>
      <c r="J715" t="str">
        <f t="shared" si="115"/>
        <v>1984</v>
      </c>
      <c r="K715" t="str">
        <f t="shared" si="116"/>
        <v>03</v>
      </c>
      <c r="L715" t="str">
        <f t="shared" si="117"/>
        <v>05</v>
      </c>
      <c r="M715" t="str">
        <f t="shared" si="118"/>
        <v>%1984-05-05%^^xsd:date</v>
      </c>
      <c r="N715" t="str">
        <f t="shared" si="119"/>
        <v>:1667 a crs:CommonwealthOrganisation ; schema:name %Australian Government Advertising Service, New South Wales% ; schema:startDate %1973-03-01%^^xsd:date ; schema:endDate %1984-05-05%^^xsd:date ; time:hasTime [ time:hasBeginning [ time:inXSDDate %1973-03-01%^^xsd:date ]  ] .</v>
      </c>
    </row>
    <row r="716" spans="1:14" x14ac:dyDescent="0.15">
      <c r="A716" s="1" t="s">
        <v>1457</v>
      </c>
      <c r="B716" s="1" t="s">
        <v>1458</v>
      </c>
      <c r="C716" s="1">
        <v>19690101</v>
      </c>
      <c r="D716" s="1">
        <v>19730301</v>
      </c>
      <c r="E716" t="str">
        <f t="shared" si="110"/>
        <v>1668</v>
      </c>
      <c r="F716" t="str">
        <f t="shared" si="111"/>
        <v>1969</v>
      </c>
      <c r="G716" t="str">
        <f t="shared" si="112"/>
        <v>01</v>
      </c>
      <c r="H716" t="str">
        <f t="shared" si="113"/>
        <v>01</v>
      </c>
      <c r="I716" t="str">
        <f t="shared" si="114"/>
        <v>%1969-01-01%^^xsd:date</v>
      </c>
      <c r="J716" t="str">
        <f t="shared" si="115"/>
        <v>1973</v>
      </c>
      <c r="K716" t="str">
        <f t="shared" si="116"/>
        <v>03</v>
      </c>
      <c r="L716" t="str">
        <f t="shared" si="117"/>
        <v>01</v>
      </c>
      <c r="M716" t="str">
        <f t="shared" si="118"/>
        <v>%1973-01-01%^^xsd:date</v>
      </c>
      <c r="N716" t="str">
        <f t="shared" si="119"/>
        <v>:1668 a crs:CommonwealthOrganisation ; schema:name %Advertising Branch, Australian Government Publishing Service, New South Wales% ; schema:startDate %1969-01-01%^^xsd:date ; schema:endDate %1973-01-01%^^xsd:date ; time:hasTime [ time:hasBeginning [ time:inXSDDate %1969-01-01%^^xsd:date ]  ] .</v>
      </c>
    </row>
    <row r="717" spans="1:14" x14ac:dyDescent="0.15">
      <c r="A717" s="1" t="s">
        <v>1459</v>
      </c>
      <c r="B717" s="1" t="s">
        <v>1460</v>
      </c>
      <c r="C717" s="1">
        <v>19730615</v>
      </c>
      <c r="D717" s="1">
        <v>20080701</v>
      </c>
      <c r="E717" t="str">
        <f t="shared" si="110"/>
        <v>1669</v>
      </c>
      <c r="F717" t="str">
        <f t="shared" si="111"/>
        <v>1973</v>
      </c>
      <c r="G717" t="str">
        <f t="shared" si="112"/>
        <v>06</v>
      </c>
      <c r="H717" t="str">
        <f t="shared" si="113"/>
        <v>15</v>
      </c>
      <c r="I717" t="str">
        <f t="shared" si="114"/>
        <v>%1973-06-15%^^xsd:date</v>
      </c>
      <c r="J717" t="str">
        <f t="shared" si="115"/>
        <v>2008</v>
      </c>
      <c r="K717" t="str">
        <f t="shared" si="116"/>
        <v>07</v>
      </c>
      <c r="L717" t="str">
        <f t="shared" si="117"/>
        <v>01</v>
      </c>
      <c r="M717" t="str">
        <f t="shared" si="118"/>
        <v>%2008-01-01%^^xsd:date</v>
      </c>
      <c r="N717" t="str">
        <f t="shared" si="119"/>
        <v>:1669 a crs:CommonwealthOrganisation ; schema:name %Film Australia% ; schema:startDate %1973-06-15%^^xsd:date ; schema:endDate %2008-01-01%^^xsd:date ; time:hasTime [ time:hasBeginning [ time:inXSDDate %1973-06-15%^^xsd:date ]  ] .</v>
      </c>
    </row>
    <row r="718" spans="1:14" x14ac:dyDescent="0.15">
      <c r="A718" s="1" t="s">
        <v>1461</v>
      </c>
      <c r="B718" s="1" t="s">
        <v>1462</v>
      </c>
      <c r="C718" s="1">
        <v>19410130</v>
      </c>
      <c r="D718" s="1">
        <v>19460101</v>
      </c>
      <c r="E718" t="str">
        <f t="shared" si="110"/>
        <v>0167</v>
      </c>
      <c r="F718" t="str">
        <f t="shared" si="111"/>
        <v>1941</v>
      </c>
      <c r="G718" t="str">
        <f t="shared" si="112"/>
        <v>01</v>
      </c>
      <c r="H718" t="str">
        <f t="shared" si="113"/>
        <v>30</v>
      </c>
      <c r="I718" t="str">
        <f t="shared" si="114"/>
        <v>%1941-01-30%^^xsd:date</v>
      </c>
      <c r="J718" t="str">
        <f t="shared" si="115"/>
        <v>1946</v>
      </c>
      <c r="K718" t="str">
        <f t="shared" si="116"/>
        <v>01</v>
      </c>
      <c r="L718" t="str">
        <f t="shared" si="117"/>
        <v>01</v>
      </c>
      <c r="M718" t="str">
        <f t="shared" si="118"/>
        <v>%1946-01-01%^^xsd:date</v>
      </c>
      <c r="N718" t="str">
        <f t="shared" si="119"/>
        <v>:0167 a crs:CommonwealthOrganisation ; schema:name %Shipping Control Board% ; schema:startDate %1941-01-30%^^xsd:date ; schema:endDate %1946-01-01%^^xsd:date ; time:hasTime [ time:hasBeginning [ time:inXSDDate %1941-01-30%^^xsd:date ]  ] .</v>
      </c>
    </row>
    <row r="719" spans="1:14" x14ac:dyDescent="0.15">
      <c r="A719" s="1" t="s">
        <v>1463</v>
      </c>
      <c r="B719" s="1" t="s">
        <v>1464</v>
      </c>
      <c r="C719" s="1">
        <v>19400101</v>
      </c>
      <c r="D719" s="1">
        <v>19730615</v>
      </c>
      <c r="E719" t="str">
        <f t="shared" si="110"/>
        <v>1670</v>
      </c>
      <c r="F719" t="str">
        <f t="shared" si="111"/>
        <v>1940</v>
      </c>
      <c r="G719" t="str">
        <f t="shared" si="112"/>
        <v>01</v>
      </c>
      <c r="H719" t="str">
        <f t="shared" si="113"/>
        <v>01</v>
      </c>
      <c r="I719" t="str">
        <f t="shared" si="114"/>
        <v>%1940-01-01%^^xsd:date</v>
      </c>
      <c r="J719" t="str">
        <f t="shared" si="115"/>
        <v>1973</v>
      </c>
      <c r="K719" t="str">
        <f t="shared" si="116"/>
        <v>06</v>
      </c>
      <c r="L719" t="str">
        <f t="shared" si="117"/>
        <v>15</v>
      </c>
      <c r="M719" t="str">
        <f t="shared" si="118"/>
        <v>%1973-15-15%^^xsd:date</v>
      </c>
      <c r="N719" t="str">
        <f t="shared" si="119"/>
        <v>:1670 a crs:CommonwealthOrganisation ; schema:name %Film Division (also known as Commonwealth Film Unit), (a) Department of Information (to 1950) (b) Australian News and Information Bureau% ; schema:startDate %1940-01-01%^^xsd:date ; schema:endDate %1973-15-15%^^xsd:date ; time:hasTime [ time:hasBeginning [ time:inXSDDate %1940-01-01%^^xsd:date ]  ] .</v>
      </c>
    </row>
    <row r="720" spans="1:14" x14ac:dyDescent="0.15">
      <c r="A720" s="1" t="s">
        <v>1465</v>
      </c>
      <c r="B720" s="1" t="s">
        <v>1466</v>
      </c>
      <c r="C720" s="1">
        <v>19650101</v>
      </c>
      <c r="E720" t="str">
        <f t="shared" si="110"/>
        <v>1671</v>
      </c>
      <c r="F720" t="str">
        <f t="shared" si="111"/>
        <v>1965</v>
      </c>
      <c r="G720" t="str">
        <f t="shared" si="112"/>
        <v>01</v>
      </c>
      <c r="H720" t="str">
        <f t="shared" si="113"/>
        <v>01</v>
      </c>
      <c r="I720" t="str">
        <f t="shared" si="114"/>
        <v>%1965-01-01%^^xsd:date</v>
      </c>
      <c r="J720" t="str">
        <f t="shared" si="115"/>
        <v/>
      </c>
      <c r="K720" t="str">
        <f t="shared" si="116"/>
        <v/>
      </c>
      <c r="L720" t="str">
        <f t="shared" si="117"/>
        <v/>
      </c>
      <c r="M720" t="str">
        <f t="shared" si="118"/>
        <v/>
      </c>
      <c r="N720" t="str">
        <f t="shared" si="119"/>
        <v>:1671 a crs:CommonwealthOrganisation ; schema:name %Commonwealth Serum Laboratories Limited, State Office, New South Wales% ; schema:startDate %1965-01-01%^^xsd:date ; time:hasTime [ time:hasBeginning [ time:inXSDDate %1965-01-01%^^xsd:date ]  ] .</v>
      </c>
    </row>
    <row r="721" spans="1:14" x14ac:dyDescent="0.15">
      <c r="A721" s="1" t="s">
        <v>1467</v>
      </c>
      <c r="B721" s="1" t="s">
        <v>1468</v>
      </c>
      <c r="C721" s="1">
        <v>19090701</v>
      </c>
      <c r="D721" s="1">
        <v>19210307</v>
      </c>
      <c r="E721" t="str">
        <f t="shared" si="110"/>
        <v>1672</v>
      </c>
      <c r="F721" t="str">
        <f t="shared" si="111"/>
        <v>1909</v>
      </c>
      <c r="G721" t="str">
        <f t="shared" si="112"/>
        <v>07</v>
      </c>
      <c r="H721" t="str">
        <f t="shared" si="113"/>
        <v>01</v>
      </c>
      <c r="I721" t="str">
        <f t="shared" si="114"/>
        <v>%1909-07-01%^^xsd:date</v>
      </c>
      <c r="J721" t="str">
        <f t="shared" si="115"/>
        <v>1921</v>
      </c>
      <c r="K721" t="str">
        <f t="shared" si="116"/>
        <v>03</v>
      </c>
      <c r="L721" t="str">
        <f t="shared" si="117"/>
        <v>07</v>
      </c>
      <c r="M721" t="str">
        <f t="shared" si="118"/>
        <v>%1921-07-07%^^xsd:date</v>
      </c>
      <c r="N721" t="str">
        <f t="shared" si="119"/>
        <v>:1672 a crs:CommonwealthOrganisation ; schema:name %Quarantine Service, New South Wales% ; schema:startDate %1909-07-01%^^xsd:date ; schema:endDate %1921-07-07%^^xsd:date ; time:hasTime [ time:hasBeginning [ time:inXSDDate %1909-07-01%^^xsd:date ]  ] .</v>
      </c>
    </row>
    <row r="722" spans="1:14" x14ac:dyDescent="0.15">
      <c r="A722" s="1" t="s">
        <v>1469</v>
      </c>
      <c r="B722" s="1" t="s">
        <v>1068</v>
      </c>
      <c r="C722" s="1">
        <v>19600114</v>
      </c>
      <c r="E722" t="str">
        <f t="shared" si="110"/>
        <v>1673</v>
      </c>
      <c r="F722" t="str">
        <f t="shared" si="111"/>
        <v>1960</v>
      </c>
      <c r="G722" t="str">
        <f t="shared" si="112"/>
        <v>01</v>
      </c>
      <c r="H722" t="str">
        <f t="shared" si="113"/>
        <v>14</v>
      </c>
      <c r="I722" t="str">
        <f t="shared" si="114"/>
        <v>%1960-01-14%^^xsd:date</v>
      </c>
      <c r="J722" t="str">
        <f t="shared" si="115"/>
        <v/>
      </c>
      <c r="K722" t="str">
        <f t="shared" si="116"/>
        <v/>
      </c>
      <c r="L722" t="str">
        <f t="shared" si="117"/>
        <v/>
      </c>
      <c r="M722" t="str">
        <f t="shared" si="118"/>
        <v/>
      </c>
      <c r="N722" t="str">
        <f t="shared" si="119"/>
        <v>:1673 a crs:CommonwealthOrganisation ; schema:name %Commonwealth Bank of Australia, Head Office% ; schema:startDate %1960-01-14%^^xsd:date ; time:hasTime [ time:hasBeginning [ time:inXSDDate %1960-01-14%^^xsd:date ]  ] .</v>
      </c>
    </row>
    <row r="723" spans="1:14" x14ac:dyDescent="0.15">
      <c r="A723" s="1" t="s">
        <v>1470</v>
      </c>
      <c r="B723" s="1" t="s">
        <v>1471</v>
      </c>
      <c r="C723" s="1">
        <v>19600114</v>
      </c>
      <c r="E723" t="str">
        <f t="shared" si="110"/>
        <v>1674</v>
      </c>
      <c r="F723" t="str">
        <f t="shared" si="111"/>
        <v>1960</v>
      </c>
      <c r="G723" t="str">
        <f t="shared" si="112"/>
        <v>01</v>
      </c>
      <c r="H723" t="str">
        <f t="shared" si="113"/>
        <v>14</v>
      </c>
      <c r="I723" t="str">
        <f t="shared" si="114"/>
        <v>%1960-01-14%^^xsd:date</v>
      </c>
      <c r="J723" t="str">
        <f t="shared" si="115"/>
        <v/>
      </c>
      <c r="K723" t="str">
        <f t="shared" si="116"/>
        <v/>
      </c>
      <c r="L723" t="str">
        <f t="shared" si="117"/>
        <v/>
      </c>
      <c r="M723" t="str">
        <f t="shared" si="118"/>
        <v/>
      </c>
      <c r="N723" t="str">
        <f t="shared" si="119"/>
        <v>:1674 a crs:CommonwealthOrganisation ; schema:name %Reserve Bank of Australia, Head Office, Sydney% ; schema:startDate %1960-01-14%^^xsd:date ; time:hasTime [ time:hasBeginning [ time:inXSDDate %1960-01-14%^^xsd:date ]  ] .</v>
      </c>
    </row>
    <row r="724" spans="1:14" x14ac:dyDescent="0.15">
      <c r="A724" s="1" t="s">
        <v>1472</v>
      </c>
      <c r="B724" s="1" t="s">
        <v>1473</v>
      </c>
      <c r="C724" s="1">
        <v>19160101</v>
      </c>
      <c r="E724" t="str">
        <f t="shared" si="110"/>
        <v>1675</v>
      </c>
      <c r="F724" t="str">
        <f t="shared" si="111"/>
        <v>1916</v>
      </c>
      <c r="G724" t="str">
        <f t="shared" si="112"/>
        <v>01</v>
      </c>
      <c r="H724" t="str">
        <f t="shared" si="113"/>
        <v>01</v>
      </c>
      <c r="I724" t="str">
        <f t="shared" si="114"/>
        <v>%1916-01-01%^^xsd:date</v>
      </c>
      <c r="J724" t="str">
        <f t="shared" si="115"/>
        <v/>
      </c>
      <c r="K724" t="str">
        <f t="shared" si="116"/>
        <v/>
      </c>
      <c r="L724" t="str">
        <f t="shared" si="117"/>
        <v/>
      </c>
      <c r="M724" t="str">
        <f t="shared" si="118"/>
        <v/>
      </c>
      <c r="N724" t="str">
        <f t="shared" si="119"/>
        <v>:1675 a crs:CommonwealthOrganisation ; schema:name %Australian Taxation Office, Sydney% ; schema:startDate %1916-01-01%^^xsd:date ; time:hasTime [ time:hasBeginning [ time:inXSDDate %1916-01-01%^^xsd:date ]  ] .</v>
      </c>
    </row>
    <row r="725" spans="1:14" x14ac:dyDescent="0.15">
      <c r="A725" s="1" t="s">
        <v>1474</v>
      </c>
      <c r="B725" s="1" t="s">
        <v>1475</v>
      </c>
      <c r="C725" s="1">
        <v>19720814</v>
      </c>
      <c r="D725" s="1">
        <v>19750131</v>
      </c>
      <c r="E725" t="str">
        <f t="shared" si="110"/>
        <v>1676</v>
      </c>
      <c r="F725" t="str">
        <f t="shared" si="111"/>
        <v>1972</v>
      </c>
      <c r="G725" t="str">
        <f t="shared" si="112"/>
        <v>08</v>
      </c>
      <c r="H725" t="str">
        <f t="shared" si="113"/>
        <v>14</v>
      </c>
      <c r="I725" t="str">
        <f t="shared" si="114"/>
        <v>%1972-08-14%^^xsd:date</v>
      </c>
      <c r="J725" t="str">
        <f t="shared" si="115"/>
        <v>1975</v>
      </c>
      <c r="K725" t="str">
        <f t="shared" si="116"/>
        <v>01</v>
      </c>
      <c r="L725" t="str">
        <f t="shared" si="117"/>
        <v>31</v>
      </c>
      <c r="M725" t="str">
        <f t="shared" si="118"/>
        <v>%1975-31-31%^^xsd:date</v>
      </c>
      <c r="N725" t="str">
        <f t="shared" si="119"/>
        <v>:1676 a crs:CommonwealthOrganisation ; schema:name %Taxation Review Committee% ; schema:startDate %1972-08-14%^^xsd:date ; schema:endDate %1975-31-31%^^xsd:date ; time:hasTime [ time:hasBeginning [ time:inXSDDate %1972-08-14%^^xsd:date ]  ] .</v>
      </c>
    </row>
    <row r="726" spans="1:14" x14ac:dyDescent="0.15">
      <c r="A726" s="1" t="s">
        <v>1476</v>
      </c>
      <c r="B726" s="1" t="s">
        <v>1477</v>
      </c>
      <c r="C726" s="1">
        <v>19400429</v>
      </c>
      <c r="D726" s="1">
        <v>19871231</v>
      </c>
      <c r="E726" t="str">
        <f t="shared" si="110"/>
        <v>1677</v>
      </c>
      <c r="F726" t="str">
        <f t="shared" si="111"/>
        <v>1940</v>
      </c>
      <c r="G726" t="str">
        <f t="shared" si="112"/>
        <v>04</v>
      </c>
      <c r="H726" t="str">
        <f t="shared" si="113"/>
        <v>29</v>
      </c>
      <c r="I726" t="str">
        <f t="shared" si="114"/>
        <v>%1940-04-29%^^xsd:date</v>
      </c>
      <c r="J726" t="str">
        <f t="shared" si="115"/>
        <v>1987</v>
      </c>
      <c r="K726" t="str">
        <f t="shared" si="116"/>
        <v>12</v>
      </c>
      <c r="L726" t="str">
        <f t="shared" si="117"/>
        <v>31</v>
      </c>
      <c r="M726" t="str">
        <f t="shared" si="118"/>
        <v>%1987-31-31%^^xsd:date</v>
      </c>
      <c r="N726" t="str">
        <f t="shared" si="119"/>
        <v>:1677 a crs:CommonwealthOrganisation ; schema:name %Commonwealth War Loans and National Savings Campaigns/ (by 1951) Commonwealth Loans Organisation/ (by 1973) Loans and National Savings Organisation/ (by 1977) Commonwealth Loans Officer, New South Wales% ; schema:startDate %1940-04-29%^^xsd:date ; schema:endDate %1987-31-31%^^xsd:date ; time:hasTime [ time:hasBeginning [ time:inXSDDate %1940-04-29%^^xsd:date ]  ] .</v>
      </c>
    </row>
    <row r="727" spans="1:14" x14ac:dyDescent="0.15">
      <c r="A727" s="1" t="s">
        <v>1478</v>
      </c>
      <c r="B727" s="1" t="s">
        <v>1479</v>
      </c>
      <c r="C727" s="1">
        <v>19110101</v>
      </c>
      <c r="D727" s="1">
        <v>19161231</v>
      </c>
      <c r="E727" t="str">
        <f t="shared" si="110"/>
        <v>1678</v>
      </c>
      <c r="F727" t="str">
        <f t="shared" si="111"/>
        <v>1911</v>
      </c>
      <c r="G727" t="str">
        <f t="shared" si="112"/>
        <v>01</v>
      </c>
      <c r="H727" t="str">
        <f t="shared" si="113"/>
        <v>01</v>
      </c>
      <c r="I727" t="str">
        <f t="shared" si="114"/>
        <v>%1911-01-01%^^xsd:date</v>
      </c>
      <c r="J727" t="str">
        <f t="shared" si="115"/>
        <v>1916</v>
      </c>
      <c r="K727" t="str">
        <f t="shared" si="116"/>
        <v>12</v>
      </c>
      <c r="L727" t="str">
        <f t="shared" si="117"/>
        <v>31</v>
      </c>
      <c r="M727" t="str">
        <f t="shared" si="118"/>
        <v>%1916-31-31%^^xsd:date</v>
      </c>
      <c r="N727" t="str">
        <f t="shared" si="119"/>
        <v>:1678 a crs:CommonwealthOrganisation ; schema:name %Deputy Commissioner of Land Tax/Land Tax Branch, New South Wales% ; schema:startDate %1911-01-01%^^xsd:date ; schema:endDate %1916-31-31%^^xsd:date ; time:hasTime [ time:hasBeginning [ time:inXSDDate %1911-01-01%^^xsd:date ]  ] .</v>
      </c>
    </row>
    <row r="728" spans="1:14" x14ac:dyDescent="0.15">
      <c r="A728" s="1" t="s">
        <v>1480</v>
      </c>
      <c r="B728" s="1" t="s">
        <v>1481</v>
      </c>
      <c r="C728" s="1">
        <v>19680101</v>
      </c>
      <c r="D728" s="1">
        <v>19870911</v>
      </c>
      <c r="E728" t="str">
        <f t="shared" si="110"/>
        <v>1679</v>
      </c>
      <c r="F728" t="str">
        <f t="shared" si="111"/>
        <v>1968</v>
      </c>
      <c r="G728" t="str">
        <f t="shared" si="112"/>
        <v>01</v>
      </c>
      <c r="H728" t="str">
        <f t="shared" si="113"/>
        <v>01</v>
      </c>
      <c r="I728" t="str">
        <f t="shared" si="114"/>
        <v>%1968-01-01%^^xsd:date</v>
      </c>
      <c r="J728" t="str">
        <f t="shared" si="115"/>
        <v>1987</v>
      </c>
      <c r="K728" t="str">
        <f t="shared" si="116"/>
        <v>09</v>
      </c>
      <c r="L728" t="str">
        <f t="shared" si="117"/>
        <v>11</v>
      </c>
      <c r="M728" t="str">
        <f t="shared" si="118"/>
        <v>%1987-11-11%^^xsd:date</v>
      </c>
      <c r="N728" t="str">
        <f t="shared" si="119"/>
        <v>:1679 a crs:CommonwealthOrganisation ; schema:name %Australian Tourist Commission, Branch Office, Sydney% ; schema:startDate %1968-01-01%^^xsd:date ; schema:endDate %1987-11-11%^^xsd:date ; time:hasTime [ time:hasBeginning [ time:inXSDDate %1968-01-01%^^xsd:date ]  ] .</v>
      </c>
    </row>
    <row r="729" spans="1:14" x14ac:dyDescent="0.15">
      <c r="A729" s="1" t="s">
        <v>1482</v>
      </c>
      <c r="B729" s="1" t="s">
        <v>1483</v>
      </c>
      <c r="C729" s="1">
        <v>19430401</v>
      </c>
      <c r="E729" t="str">
        <f t="shared" si="110"/>
        <v>0168</v>
      </c>
      <c r="F729" t="str">
        <f t="shared" si="111"/>
        <v>1943</v>
      </c>
      <c r="G729" t="str">
        <f t="shared" si="112"/>
        <v>04</v>
      </c>
      <c r="H729" t="str">
        <f t="shared" si="113"/>
        <v>01</v>
      </c>
      <c r="I729" t="str">
        <f t="shared" si="114"/>
        <v>%1943-04-01%^^xsd:date</v>
      </c>
      <c r="J729" t="str">
        <f t="shared" si="115"/>
        <v/>
      </c>
      <c r="K729" t="str">
        <f t="shared" si="116"/>
        <v/>
      </c>
      <c r="L729" t="str">
        <f t="shared" si="117"/>
        <v/>
      </c>
      <c r="M729" t="str">
        <f t="shared" si="118"/>
        <v/>
      </c>
      <c r="N729" t="str">
        <f t="shared" si="119"/>
        <v>:0168 a crs:CommonwealthOrganisation ; schema:name %Tax Practitioners Board, New South Wales% ; schema:startDate %1943-04-01%^^xsd:date ; time:hasTime [ time:hasBeginning [ time:inXSDDate %1943-04-01%^^xsd:date ]  ] .</v>
      </c>
    </row>
    <row r="730" spans="1:14" x14ac:dyDescent="0.15">
      <c r="A730" s="1" t="s">
        <v>1484</v>
      </c>
      <c r="B730" s="1" t="s">
        <v>1485</v>
      </c>
      <c r="C730" s="1">
        <v>19721219</v>
      </c>
      <c r="D730" s="1">
        <v>19740612</v>
      </c>
      <c r="E730" t="str">
        <f t="shared" si="110"/>
        <v>1680</v>
      </c>
      <c r="F730" t="str">
        <f t="shared" si="111"/>
        <v>1972</v>
      </c>
      <c r="G730" t="str">
        <f t="shared" si="112"/>
        <v>12</v>
      </c>
      <c r="H730" t="str">
        <f t="shared" si="113"/>
        <v>19</v>
      </c>
      <c r="I730" t="str">
        <f t="shared" si="114"/>
        <v>%1972-12-19%^^xsd:date</v>
      </c>
      <c r="J730" t="str">
        <f t="shared" si="115"/>
        <v>1974</v>
      </c>
      <c r="K730" t="str">
        <f t="shared" si="116"/>
        <v>06</v>
      </c>
      <c r="L730" t="str">
        <f t="shared" si="117"/>
        <v>12</v>
      </c>
      <c r="M730" t="str">
        <f t="shared" si="118"/>
        <v>%1974-12-12%^^xsd:date</v>
      </c>
      <c r="N730" t="str">
        <f t="shared" si="119"/>
        <v>:1680 a crs:CommonwealthOrganisation ; schema:name %Department of Labour, Regional Administration, New South Wales% ; schema:startDate %1972-12-19%^^xsd:date ; schema:endDate %1974-12-12%^^xsd:date ; time:hasTime [ time:hasBeginning [ time:inXSDDate %1972-12-19%^^xsd:date ]  ] .</v>
      </c>
    </row>
    <row r="731" spans="1:14" x14ac:dyDescent="0.15">
      <c r="A731" s="1" t="s">
        <v>1486</v>
      </c>
      <c r="B731" s="1" t="s">
        <v>1487</v>
      </c>
      <c r="C731" s="1">
        <v>19430101</v>
      </c>
      <c r="D731" s="1">
        <v>19721219</v>
      </c>
      <c r="E731" t="str">
        <f t="shared" si="110"/>
        <v>1681</v>
      </c>
      <c r="F731" t="str">
        <f t="shared" si="111"/>
        <v>1943</v>
      </c>
      <c r="G731" t="str">
        <f t="shared" si="112"/>
        <v>01</v>
      </c>
      <c r="H731" t="str">
        <f t="shared" si="113"/>
        <v>01</v>
      </c>
      <c r="I731" t="str">
        <f t="shared" si="114"/>
        <v>%1943-01-01%^^xsd:date</v>
      </c>
      <c r="J731" t="str">
        <f t="shared" si="115"/>
        <v>1972</v>
      </c>
      <c r="K731" t="str">
        <f t="shared" si="116"/>
        <v>12</v>
      </c>
      <c r="L731" t="str">
        <f t="shared" si="117"/>
        <v>19</v>
      </c>
      <c r="M731" t="str">
        <f t="shared" si="118"/>
        <v>%1972-19-19%^^xsd:date</v>
      </c>
      <c r="N731" t="str">
        <f t="shared" si="119"/>
        <v>:1681 a crs:CommonwealthOrganisation ; schema:name %Department of Labour and National Service, Branch Office/ Regional Administration, New South Wales% ; schema:startDate %1943-01-01%^^xsd:date ; schema:endDate %1972-19-19%^^xsd:date ; time:hasTime [ time:hasBeginning [ time:inXSDDate %1943-01-01%^^xsd:date ]  ] .</v>
      </c>
    </row>
    <row r="732" spans="1:14" x14ac:dyDescent="0.15">
      <c r="A732" s="1" t="s">
        <v>1488</v>
      </c>
      <c r="B732" s="1" t="s">
        <v>1489</v>
      </c>
      <c r="C732" s="1">
        <v>19470101</v>
      </c>
      <c r="D732" s="1">
        <v>19950630</v>
      </c>
      <c r="E732" t="str">
        <f t="shared" si="110"/>
        <v>1682</v>
      </c>
      <c r="F732" t="str">
        <f t="shared" si="111"/>
        <v>1947</v>
      </c>
      <c r="G732" t="str">
        <f t="shared" si="112"/>
        <v>01</v>
      </c>
      <c r="H732" t="str">
        <f t="shared" si="113"/>
        <v>01</v>
      </c>
      <c r="I732" t="str">
        <f t="shared" si="114"/>
        <v>%1947-01-01%^^xsd:date</v>
      </c>
      <c r="J732" t="str">
        <f t="shared" si="115"/>
        <v>1995</v>
      </c>
      <c r="K732" t="str">
        <f t="shared" si="116"/>
        <v>06</v>
      </c>
      <c r="L732" t="str">
        <f t="shared" si="117"/>
        <v>30</v>
      </c>
      <c r="M732" t="str">
        <f t="shared" si="118"/>
        <v>%1995-30-30%^^xsd:date</v>
      </c>
      <c r="N732" t="str">
        <f t="shared" si="119"/>
        <v>:1682 a crs:CommonwealthOrganisation ; schema:name %Local Coal Authority, (New South Wales) Northern District/ (by 1964) Northern and North-Western Districts, Newcastle% ; schema:startDate %1947-01-01%^^xsd:date ; schema:endDate %1995-30-30%^^xsd:date ; time:hasTime [ time:hasBeginning [ time:inXSDDate %1947-01-01%^^xsd:date ]  ] .</v>
      </c>
    </row>
    <row r="733" spans="1:14" x14ac:dyDescent="0.15">
      <c r="A733" s="1" t="s">
        <v>1490</v>
      </c>
      <c r="B733" s="1" t="s">
        <v>1491</v>
      </c>
      <c r="C733" s="1">
        <v>19470101</v>
      </c>
      <c r="D733" s="1">
        <v>19950630</v>
      </c>
      <c r="E733" t="str">
        <f t="shared" si="110"/>
        <v>1683</v>
      </c>
      <c r="F733" t="str">
        <f t="shared" si="111"/>
        <v>1947</v>
      </c>
      <c r="G733" t="str">
        <f t="shared" si="112"/>
        <v>01</v>
      </c>
      <c r="H733" t="str">
        <f t="shared" si="113"/>
        <v>01</v>
      </c>
      <c r="I733" t="str">
        <f t="shared" si="114"/>
        <v>%1947-01-01%^^xsd:date</v>
      </c>
      <c r="J733" t="str">
        <f t="shared" si="115"/>
        <v>1995</v>
      </c>
      <c r="K733" t="str">
        <f t="shared" si="116"/>
        <v>06</v>
      </c>
      <c r="L733" t="str">
        <f t="shared" si="117"/>
        <v>30</v>
      </c>
      <c r="M733" t="str">
        <f t="shared" si="118"/>
        <v>%1995-30-30%^^xsd:date</v>
      </c>
      <c r="N733" t="str">
        <f t="shared" si="119"/>
        <v>:1683 a crs:CommonwealthOrganisation ; schema:name %Local Coal Authority, (New South Wales) Southern District/ (by 1964) Southern and South Western Districts, Wollongong% ; schema:startDate %1947-01-01%^^xsd:date ; schema:endDate %1995-30-30%^^xsd:date ; time:hasTime [ time:hasBeginning [ time:inXSDDate %1947-01-01%^^xsd:date ]  ] .</v>
      </c>
    </row>
    <row r="734" spans="1:14" x14ac:dyDescent="0.15">
      <c r="A734" s="1" t="s">
        <v>1492</v>
      </c>
      <c r="B734" s="1" t="s">
        <v>1493</v>
      </c>
      <c r="C734" s="1">
        <v>19470101</v>
      </c>
      <c r="D734" s="1">
        <v>19950630</v>
      </c>
      <c r="E734" t="str">
        <f t="shared" si="110"/>
        <v>1684</v>
      </c>
      <c r="F734" t="str">
        <f t="shared" si="111"/>
        <v>1947</v>
      </c>
      <c r="G734" t="str">
        <f t="shared" si="112"/>
        <v>01</v>
      </c>
      <c r="H734" t="str">
        <f t="shared" si="113"/>
        <v>01</v>
      </c>
      <c r="I734" t="str">
        <f t="shared" si="114"/>
        <v>%1947-01-01%^^xsd:date</v>
      </c>
      <c r="J734" t="str">
        <f t="shared" si="115"/>
        <v>1995</v>
      </c>
      <c r="K734" t="str">
        <f t="shared" si="116"/>
        <v>06</v>
      </c>
      <c r="L734" t="str">
        <f t="shared" si="117"/>
        <v>30</v>
      </c>
      <c r="M734" t="str">
        <f t="shared" si="118"/>
        <v>%1995-30-30%^^xsd:date</v>
      </c>
      <c r="N734" t="str">
        <f t="shared" si="119"/>
        <v>:1684 a crs:CommonwealthOrganisation ; schema:name %Local Coal Authority, (New South Wales), Western Districts, Lithgow/ (by 1957) Sydney% ; schema:startDate %1947-01-01%^^xsd:date ; schema:endDate %1995-30-30%^^xsd:date ; time:hasTime [ time:hasBeginning [ time:inXSDDate %1947-01-01%^^xsd:date ]  ] .</v>
      </c>
    </row>
    <row r="735" spans="1:14" x14ac:dyDescent="0.15">
      <c r="A735" s="1" t="s">
        <v>1494</v>
      </c>
      <c r="B735" s="1" t="s">
        <v>1495</v>
      </c>
      <c r="C735" s="1">
        <v>19440101</v>
      </c>
      <c r="D735" s="1">
        <v>19511231</v>
      </c>
      <c r="E735" t="str">
        <f t="shared" si="110"/>
        <v>1685</v>
      </c>
      <c r="F735" t="str">
        <f t="shared" si="111"/>
        <v>1944</v>
      </c>
      <c r="G735" t="str">
        <f t="shared" si="112"/>
        <v>01</v>
      </c>
      <c r="H735" t="str">
        <f t="shared" si="113"/>
        <v>01</v>
      </c>
      <c r="I735" t="str">
        <f t="shared" si="114"/>
        <v>%1944-01-01%^^xsd:date</v>
      </c>
      <c r="J735" t="str">
        <f t="shared" si="115"/>
        <v>1951</v>
      </c>
      <c r="K735" t="str">
        <f t="shared" si="116"/>
        <v>12</v>
      </c>
      <c r="L735" t="str">
        <f t="shared" si="117"/>
        <v>31</v>
      </c>
      <c r="M735" t="str">
        <f t="shared" si="118"/>
        <v>%1951-31-31%^^xsd:date</v>
      </c>
      <c r="N735" t="str">
        <f t="shared" si="119"/>
        <v>:1685 a crs:CommonwealthOrganisation ; schema:name %Local Coal Reference Board, New South Wales, Western District, Lithgow% ; schema:startDate %1944-01-01%^^xsd:date ; schema:endDate %1951-31-31%^^xsd:date ; time:hasTime [ time:hasBeginning [ time:inXSDDate %1944-01-01%^^xsd:date ]  ] .</v>
      </c>
    </row>
    <row r="736" spans="1:14" x14ac:dyDescent="0.15">
      <c r="A736" s="1" t="s">
        <v>1496</v>
      </c>
      <c r="B736" s="1" t="s">
        <v>1497</v>
      </c>
      <c r="C736" s="1">
        <v>19440101</v>
      </c>
      <c r="D736" s="1">
        <v>19511231</v>
      </c>
      <c r="E736" t="str">
        <f t="shared" si="110"/>
        <v>1686</v>
      </c>
      <c r="F736" t="str">
        <f t="shared" si="111"/>
        <v>1944</v>
      </c>
      <c r="G736" t="str">
        <f t="shared" si="112"/>
        <v>01</v>
      </c>
      <c r="H736" t="str">
        <f t="shared" si="113"/>
        <v>01</v>
      </c>
      <c r="I736" t="str">
        <f t="shared" si="114"/>
        <v>%1944-01-01%^^xsd:date</v>
      </c>
      <c r="J736" t="str">
        <f t="shared" si="115"/>
        <v>1951</v>
      </c>
      <c r="K736" t="str">
        <f t="shared" si="116"/>
        <v>12</v>
      </c>
      <c r="L736" t="str">
        <f t="shared" si="117"/>
        <v>31</v>
      </c>
      <c r="M736" t="str">
        <f t="shared" si="118"/>
        <v>%1951-31-31%^^xsd:date</v>
      </c>
      <c r="N736" t="str">
        <f t="shared" si="119"/>
        <v>:1686 a crs:CommonwealthOrganisation ; schema:name %Local Coal Reference Board, New South Wales, Southern District, Wollongong% ; schema:startDate %1944-01-01%^^xsd:date ; schema:endDate %1951-31-31%^^xsd:date ; time:hasTime [ time:hasBeginning [ time:inXSDDate %1944-01-01%^^xsd:date ]  ] .</v>
      </c>
    </row>
    <row r="737" spans="1:14" x14ac:dyDescent="0.15">
      <c r="A737" s="1" t="s">
        <v>1498</v>
      </c>
      <c r="B737" s="1" t="s">
        <v>1499</v>
      </c>
      <c r="C737" s="1">
        <v>19500101</v>
      </c>
      <c r="D737" s="1">
        <v>19511231</v>
      </c>
      <c r="E737" t="str">
        <f t="shared" si="110"/>
        <v>1687</v>
      </c>
      <c r="F737" t="str">
        <f t="shared" si="111"/>
        <v>1950</v>
      </c>
      <c r="G737" t="str">
        <f t="shared" si="112"/>
        <v>01</v>
      </c>
      <c r="H737" t="str">
        <f t="shared" si="113"/>
        <v>01</v>
      </c>
      <c r="I737" t="str">
        <f t="shared" si="114"/>
        <v>%1950-01-01%^^xsd:date</v>
      </c>
      <c r="J737" t="str">
        <f t="shared" si="115"/>
        <v>1951</v>
      </c>
      <c r="K737" t="str">
        <f t="shared" si="116"/>
        <v>12</v>
      </c>
      <c r="L737" t="str">
        <f t="shared" si="117"/>
        <v>31</v>
      </c>
      <c r="M737" t="str">
        <f t="shared" si="118"/>
        <v>%1951-31-31%^^xsd:date</v>
      </c>
      <c r="N737" t="str">
        <f t="shared" si="119"/>
        <v>:1687 a crs:CommonwealthOrganisation ; schema:name %Local Coal Reference Board, New South Wales, Northern District, Newcastle% ; schema:startDate %1950-01-01%^^xsd:date ; schema:endDate %1951-31-31%^^xsd:date ; time:hasTime [ time:hasBeginning [ time:inXSDDate %1950-01-01%^^xsd:date ]  ] .</v>
      </c>
    </row>
    <row r="738" spans="1:14" x14ac:dyDescent="0.15">
      <c r="A738" s="1" t="s">
        <v>1500</v>
      </c>
      <c r="B738" s="1" t="s">
        <v>1501</v>
      </c>
      <c r="C738" s="1">
        <v>19721219</v>
      </c>
      <c r="D738" s="1">
        <v>19820507</v>
      </c>
      <c r="E738" t="str">
        <f t="shared" si="110"/>
        <v>1688</v>
      </c>
      <c r="F738" t="str">
        <f t="shared" si="111"/>
        <v>1972</v>
      </c>
      <c r="G738" t="str">
        <f t="shared" si="112"/>
        <v>12</v>
      </c>
      <c r="H738" t="str">
        <f t="shared" si="113"/>
        <v>19</v>
      </c>
      <c r="I738" t="str">
        <f t="shared" si="114"/>
        <v>%1972-12-19%^^xsd:date</v>
      </c>
      <c r="J738" t="str">
        <f t="shared" si="115"/>
        <v>1982</v>
      </c>
      <c r="K738" t="str">
        <f t="shared" si="116"/>
        <v>05</v>
      </c>
      <c r="L738" t="str">
        <f t="shared" si="117"/>
        <v>07</v>
      </c>
      <c r="M738" t="str">
        <f t="shared" si="118"/>
        <v>%1982-07-07%^^xsd:date</v>
      </c>
      <c r="N738" t="str">
        <f t="shared" si="119"/>
        <v>:1688 a crs:CommonwealthOrganisation ; schema:name %Department of Transport [III], Regional Controller, Tasmania% ; schema:startDate %1972-12-19%^^xsd:date ; schema:endDate %1982-07-07%^^xsd:date ; time:hasTime [ time:hasBeginning [ time:inXSDDate %1972-12-19%^^xsd:date ]  ] .</v>
      </c>
    </row>
    <row r="739" spans="1:14" x14ac:dyDescent="0.15">
      <c r="A739" s="1" t="s">
        <v>1502</v>
      </c>
      <c r="B739" s="1" t="s">
        <v>1503</v>
      </c>
      <c r="C739" s="1">
        <v>19270701</v>
      </c>
      <c r="D739" s="1">
        <v>19630829</v>
      </c>
      <c r="E739" t="str">
        <f t="shared" si="110"/>
        <v>1689</v>
      </c>
      <c r="F739" t="str">
        <f t="shared" si="111"/>
        <v>1927</v>
      </c>
      <c r="G739" t="str">
        <f t="shared" si="112"/>
        <v>07</v>
      </c>
      <c r="H739" t="str">
        <f t="shared" si="113"/>
        <v>01</v>
      </c>
      <c r="I739" t="str">
        <f t="shared" si="114"/>
        <v>%1927-07-01%^^xsd:date</v>
      </c>
      <c r="J739" t="str">
        <f t="shared" si="115"/>
        <v>1963</v>
      </c>
      <c r="K739" t="str">
        <f t="shared" si="116"/>
        <v>08</v>
      </c>
      <c r="L739" t="str">
        <f t="shared" si="117"/>
        <v>29</v>
      </c>
      <c r="M739" t="str">
        <f t="shared" si="118"/>
        <v>%1963-29-29%^^xsd:date</v>
      </c>
      <c r="N739" t="str">
        <f t="shared" si="119"/>
        <v>:1689 a crs:CommonwealthOrganisation ; schema:name %Deputy Director of Lighthouses and Navigation Tasmania, and Superintendent Mercantile Marine Office, Hobart% ; schema:startDate %1927-07-01%^^xsd:date ; schema:endDate %1963-29-29%^^xsd:date ; time:hasTime [ time:hasBeginning [ time:inXSDDate %1927-07-01%^^xsd:date ]  ] .</v>
      </c>
    </row>
    <row r="740" spans="1:14" x14ac:dyDescent="0.15">
      <c r="A740" s="1" t="s">
        <v>1504</v>
      </c>
      <c r="B740" s="1" t="s">
        <v>1505</v>
      </c>
      <c r="C740" s="1">
        <v>19420320</v>
      </c>
      <c r="D740" s="1">
        <v>19511231</v>
      </c>
      <c r="E740" t="str">
        <f t="shared" si="110"/>
        <v>0169</v>
      </c>
      <c r="F740" t="str">
        <f t="shared" si="111"/>
        <v>1942</v>
      </c>
      <c r="G740" t="str">
        <f t="shared" si="112"/>
        <v>03</v>
      </c>
      <c r="H740" t="str">
        <f t="shared" si="113"/>
        <v>20</v>
      </c>
      <c r="I740" t="str">
        <f t="shared" si="114"/>
        <v>%1942-03-20%^^xsd:date</v>
      </c>
      <c r="J740" t="str">
        <f t="shared" si="115"/>
        <v>1951</v>
      </c>
      <c r="K740" t="str">
        <f t="shared" si="116"/>
        <v>12</v>
      </c>
      <c r="L740" t="str">
        <f t="shared" si="117"/>
        <v>31</v>
      </c>
      <c r="M740" t="str">
        <f t="shared" si="118"/>
        <v>%1951-31-31%^^xsd:date</v>
      </c>
      <c r="N740" t="str">
        <f t="shared" si="119"/>
        <v>:0169 a crs:CommonwealthOrganisation ; schema:name %Tea Control Board% ; schema:startDate %1942-03-20%^^xsd:date ; schema:endDate %1951-31-31%^^xsd:date ; time:hasTime [ time:hasBeginning [ time:inXSDDate %1942-03-20%^^xsd:date ]  ] .</v>
      </c>
    </row>
    <row r="741" spans="1:14" x14ac:dyDescent="0.15">
      <c r="A741" s="1" t="s">
        <v>1506</v>
      </c>
      <c r="B741" s="1" t="s">
        <v>1507</v>
      </c>
      <c r="C741" s="1">
        <v>19150701</v>
      </c>
      <c r="D741" s="1">
        <v>19270701</v>
      </c>
      <c r="E741" t="str">
        <f t="shared" si="110"/>
        <v>1690</v>
      </c>
      <c r="F741" t="str">
        <f t="shared" si="111"/>
        <v>1915</v>
      </c>
      <c r="G741" t="str">
        <f t="shared" si="112"/>
        <v>07</v>
      </c>
      <c r="H741" t="str">
        <f t="shared" si="113"/>
        <v>01</v>
      </c>
      <c r="I741" t="str">
        <f t="shared" si="114"/>
        <v>%1915-07-01%^^xsd:date</v>
      </c>
      <c r="J741" t="str">
        <f t="shared" si="115"/>
        <v>1927</v>
      </c>
      <c r="K741" t="str">
        <f t="shared" si="116"/>
        <v>07</v>
      </c>
      <c r="L741" t="str">
        <f t="shared" si="117"/>
        <v>01</v>
      </c>
      <c r="M741" t="str">
        <f t="shared" si="118"/>
        <v>%1927-01-01%^^xsd:date</v>
      </c>
      <c r="N741" t="str">
        <f t="shared" si="119"/>
        <v>:1690 a crs:CommonwealthOrganisation ; schema:name %No. 3 Lighthouse District (Victoria, New South Wales, Tasmania), Hobart Headquarters% ; schema:startDate %1915-07-01%^^xsd:date ; schema:endDate %1927-01-01%^^xsd:date ; time:hasTime [ time:hasBeginning [ time:inXSDDate %1915-07-01%^^xsd:date ]  ] .</v>
      </c>
    </row>
    <row r="742" spans="1:14" x14ac:dyDescent="0.15">
      <c r="A742" s="1" t="s">
        <v>1508</v>
      </c>
      <c r="B742" s="1" t="s">
        <v>1509</v>
      </c>
      <c r="C742" s="1">
        <v>19210101</v>
      </c>
      <c r="D742" s="1">
        <v>19270630</v>
      </c>
      <c r="E742" t="str">
        <f t="shared" si="110"/>
        <v>1691</v>
      </c>
      <c r="F742" t="str">
        <f t="shared" si="111"/>
        <v>1921</v>
      </c>
      <c r="G742" t="str">
        <f t="shared" si="112"/>
        <v>01</v>
      </c>
      <c r="H742" t="str">
        <f t="shared" si="113"/>
        <v>01</v>
      </c>
      <c r="I742" t="str">
        <f t="shared" si="114"/>
        <v>%1921-01-01%^^xsd:date</v>
      </c>
      <c r="J742" t="str">
        <f t="shared" si="115"/>
        <v>1927</v>
      </c>
      <c r="K742" t="str">
        <f t="shared" si="116"/>
        <v>06</v>
      </c>
      <c r="L742" t="str">
        <f t="shared" si="117"/>
        <v>30</v>
      </c>
      <c r="M742" t="str">
        <f t="shared" si="118"/>
        <v>%1927-30-30%^^xsd:date</v>
      </c>
      <c r="N742" t="str">
        <f t="shared" si="119"/>
        <v>:1691 a crs:CommonwealthOrganisation ; schema:name %Deputy Director of Navigation and (from 1922) Superintendent, Mercantile Marine Office, Tasmania% ; schema:startDate %1921-01-01%^^xsd:date ; schema:endDate %1927-30-30%^^xsd:date ; time:hasTime [ time:hasBeginning [ time:inXSDDate %1921-01-01%^^xsd:date ]  ] .</v>
      </c>
    </row>
    <row r="743" spans="1:14" x14ac:dyDescent="0.15">
      <c r="A743" s="1" t="s">
        <v>1510</v>
      </c>
      <c r="B743" s="1" t="s">
        <v>1511</v>
      </c>
      <c r="C743" s="1">
        <v>19721113</v>
      </c>
      <c r="D743" s="1">
        <v>19730410</v>
      </c>
      <c r="E743" t="str">
        <f t="shared" si="110"/>
        <v>1692</v>
      </c>
      <c r="F743" t="str">
        <f t="shared" si="111"/>
        <v>1972</v>
      </c>
      <c r="G743" t="str">
        <f t="shared" si="112"/>
        <v>11</v>
      </c>
      <c r="H743" t="str">
        <f t="shared" si="113"/>
        <v>13</v>
      </c>
      <c r="I743" t="str">
        <f t="shared" si="114"/>
        <v>%1972-11-13%^^xsd:date</v>
      </c>
      <c r="J743" t="str">
        <f t="shared" si="115"/>
        <v>1973</v>
      </c>
      <c r="K743" t="str">
        <f t="shared" si="116"/>
        <v>04</v>
      </c>
      <c r="L743" t="str">
        <f t="shared" si="117"/>
        <v>10</v>
      </c>
      <c r="M743" t="str">
        <f t="shared" si="118"/>
        <v>%1973-10-10%^^xsd:date</v>
      </c>
      <c r="N743" t="str">
        <f t="shared" si="119"/>
        <v>:1692 a crs:CommonwealthOrganisation ; schema:name %Enquiry into Adjustment of Commonwealth Superannuation Pensions After Retirement (also known as Enquiry into Superannuation Pension Updating)% ; schema:startDate %1972-11-13%^^xsd:date ; schema:endDate %1973-10-10%^^xsd:date ; time:hasTime [ time:hasBeginning [ time:inXSDDate %1972-11-13%^^xsd:date ]  ] .</v>
      </c>
    </row>
    <row r="744" spans="1:14" x14ac:dyDescent="0.15">
      <c r="A744" s="1" t="s">
        <v>1512</v>
      </c>
      <c r="B744" s="1" t="s">
        <v>1513</v>
      </c>
      <c r="C744" s="1">
        <v>19621207</v>
      </c>
      <c r="D744" s="1">
        <v>19631029</v>
      </c>
      <c r="E744" t="str">
        <f t="shared" si="110"/>
        <v>1693</v>
      </c>
      <c r="F744" t="str">
        <f t="shared" si="111"/>
        <v>1962</v>
      </c>
      <c r="G744" t="str">
        <f t="shared" si="112"/>
        <v>12</v>
      </c>
      <c r="H744" t="str">
        <f t="shared" si="113"/>
        <v>07</v>
      </c>
      <c r="I744" t="str">
        <f t="shared" si="114"/>
        <v>%1962-12-07%^^xsd:date</v>
      </c>
      <c r="J744" t="str">
        <f t="shared" si="115"/>
        <v>1963</v>
      </c>
      <c r="K744" t="str">
        <f t="shared" si="116"/>
        <v>10</v>
      </c>
      <c r="L744" t="str">
        <f t="shared" si="117"/>
        <v>29</v>
      </c>
      <c r="M744" t="str">
        <f t="shared" si="118"/>
        <v>%1963-29-29%^^xsd:date</v>
      </c>
      <c r="N744" t="str">
        <f t="shared" si="119"/>
        <v>:1693 a crs:CommonwealthOrganisation ; schema:name %Senate Select Committee on the Encouragement of Australian Productions for Television% ; schema:startDate %1962-12-07%^^xsd:date ; schema:endDate %1963-29-29%^^xsd:date ; time:hasTime [ time:hasBeginning [ time:inXSDDate %1962-12-07%^^xsd:date ]  ] .</v>
      </c>
    </row>
    <row r="745" spans="1:14" x14ac:dyDescent="0.15">
      <c r="A745" s="1" t="s">
        <v>1514</v>
      </c>
      <c r="B745" s="1" t="s">
        <v>1515</v>
      </c>
      <c r="C745" s="1">
        <v>19680501</v>
      </c>
      <c r="D745" s="1">
        <v>19700602</v>
      </c>
      <c r="E745" t="str">
        <f t="shared" si="110"/>
        <v>1694</v>
      </c>
      <c r="F745" t="str">
        <f t="shared" si="111"/>
        <v>1968</v>
      </c>
      <c r="G745" t="str">
        <f t="shared" si="112"/>
        <v>05</v>
      </c>
      <c r="H745" t="str">
        <f t="shared" si="113"/>
        <v>01</v>
      </c>
      <c r="I745" t="str">
        <f t="shared" si="114"/>
        <v>%1968-05-01%^^xsd:date</v>
      </c>
      <c r="J745" t="str">
        <f t="shared" si="115"/>
        <v>1970</v>
      </c>
      <c r="K745" t="str">
        <f t="shared" si="116"/>
        <v>06</v>
      </c>
      <c r="L745" t="str">
        <f t="shared" si="117"/>
        <v>02</v>
      </c>
      <c r="M745" t="str">
        <f t="shared" si="118"/>
        <v>%1970-02-02%^^xsd:date</v>
      </c>
      <c r="N745" t="str">
        <f t="shared" si="119"/>
        <v>:1694 a crs:CommonwealthOrganisation ; schema:name %Senate Select Committee on Medical and Hospital Costs% ; schema:startDate %1968-05-01%^^xsd:date ; schema:endDate %1970-02-02%^^xsd:date ; time:hasTime [ time:hasBeginning [ time:inXSDDate %1968-05-01%^^xsd:date ]  ] .</v>
      </c>
    </row>
    <row r="746" spans="1:14" x14ac:dyDescent="0.15">
      <c r="A746" s="1" t="s">
        <v>1516</v>
      </c>
      <c r="B746" s="1" t="s">
        <v>1517</v>
      </c>
      <c r="C746" s="1">
        <v>19680827</v>
      </c>
      <c r="D746" s="1">
        <v>19690929</v>
      </c>
      <c r="E746" t="str">
        <f t="shared" si="110"/>
        <v>1695</v>
      </c>
      <c r="F746" t="str">
        <f t="shared" si="111"/>
        <v>1968</v>
      </c>
      <c r="G746" t="str">
        <f t="shared" si="112"/>
        <v>08</v>
      </c>
      <c r="H746" t="str">
        <f t="shared" si="113"/>
        <v>27</v>
      </c>
      <c r="I746" t="str">
        <f t="shared" si="114"/>
        <v>%1968-08-27%^^xsd:date</v>
      </c>
      <c r="J746" t="str">
        <f t="shared" si="115"/>
        <v>1969</v>
      </c>
      <c r="K746" t="str">
        <f t="shared" si="116"/>
        <v>09</v>
      </c>
      <c r="L746" t="str">
        <f t="shared" si="117"/>
        <v>29</v>
      </c>
      <c r="M746" t="str">
        <f t="shared" si="118"/>
        <v>%1969-29-29%^^xsd:date</v>
      </c>
      <c r="N746" t="str">
        <f t="shared" si="119"/>
        <v>:1695 a crs:CommonwealthOrganisation ; schema:name %Senate Select Committee on Water Pollution% ; schema:startDate %1968-08-27%^^xsd:date ; schema:endDate %1969-29-29%^^xsd:date ; time:hasTime [ time:hasBeginning [ time:inXSDDate %1968-08-27%^^xsd:date ]  ] .</v>
      </c>
    </row>
    <row r="747" spans="1:14" x14ac:dyDescent="0.15">
      <c r="A747" s="1" t="s">
        <v>1518</v>
      </c>
      <c r="B747" s="1" t="s">
        <v>1519</v>
      </c>
      <c r="C747" s="1">
        <v>19670330</v>
      </c>
      <c r="E747" t="str">
        <f t="shared" si="110"/>
        <v>1696</v>
      </c>
      <c r="F747" t="str">
        <f t="shared" si="111"/>
        <v>1967</v>
      </c>
      <c r="G747" t="str">
        <f t="shared" si="112"/>
        <v>03</v>
      </c>
      <c r="H747" t="str">
        <f t="shared" si="113"/>
        <v>30</v>
      </c>
      <c r="I747" t="str">
        <f t="shared" si="114"/>
        <v>%1967-03-30%^^xsd:date</v>
      </c>
      <c r="J747" t="str">
        <f t="shared" si="115"/>
        <v/>
      </c>
      <c r="K747" t="str">
        <f t="shared" si="116"/>
        <v/>
      </c>
      <c r="L747" t="str">
        <f t="shared" si="117"/>
        <v/>
      </c>
      <c r="M747" t="str">
        <f t="shared" si="118"/>
        <v/>
      </c>
      <c r="N747" t="str">
        <f t="shared" si="119"/>
        <v>:1696 a crs:CommonwealthOrganisation ; schema:name %Australian High Commission, Malta [Valletta]% ; schema:startDate %1967-03-30%^^xsd:date ; time:hasTime [ time:hasBeginning [ time:inXSDDate %1967-03-30%^^xsd:date ]  ] .</v>
      </c>
    </row>
    <row r="748" spans="1:14" x14ac:dyDescent="0.15">
      <c r="A748" s="1" t="s">
        <v>1520</v>
      </c>
      <c r="B748" s="1" t="s">
        <v>1521</v>
      </c>
      <c r="C748" s="1">
        <v>19610904</v>
      </c>
      <c r="D748" s="1">
        <v>19890201</v>
      </c>
      <c r="E748" t="str">
        <f t="shared" si="110"/>
        <v>1697</v>
      </c>
      <c r="F748" t="str">
        <f t="shared" si="111"/>
        <v>1961</v>
      </c>
      <c r="G748" t="str">
        <f t="shared" si="112"/>
        <v>09</v>
      </c>
      <c r="H748" t="str">
        <f t="shared" si="113"/>
        <v>04</v>
      </c>
      <c r="I748" t="str">
        <f t="shared" si="114"/>
        <v>%1961-09-04%^^xsd:date</v>
      </c>
      <c r="J748" t="str">
        <f t="shared" si="115"/>
        <v>1989</v>
      </c>
      <c r="K748" t="str">
        <f t="shared" si="116"/>
        <v>02</v>
      </c>
      <c r="L748" t="str">
        <f t="shared" si="117"/>
        <v>01</v>
      </c>
      <c r="M748" t="str">
        <f t="shared" si="118"/>
        <v>%1989-01-01%^^xsd:date</v>
      </c>
      <c r="N748" t="str">
        <f t="shared" si="119"/>
        <v>:1697 a crs:CommonwealthOrganisation ; schema:name %Australian Migration Office, Sliema [Malta]% ; schema:startDate %1961-09-04%^^xsd:date ; schema:endDate %1989-01-01%^^xsd:date ; time:hasTime [ time:hasBeginning [ time:inXSDDate %1961-09-04%^^xsd:date ]  ] .</v>
      </c>
    </row>
    <row r="749" spans="1:14" x14ac:dyDescent="0.15">
      <c r="A749" s="1" t="s">
        <v>1522</v>
      </c>
      <c r="B749" s="1" t="s">
        <v>1523</v>
      </c>
      <c r="C749" s="1">
        <v>19500316</v>
      </c>
      <c r="D749" s="1">
        <v>19740612</v>
      </c>
      <c r="E749" t="str">
        <f t="shared" si="110"/>
        <v>1699</v>
      </c>
      <c r="F749" t="str">
        <f t="shared" si="111"/>
        <v>1950</v>
      </c>
      <c r="G749" t="str">
        <f t="shared" si="112"/>
        <v>03</v>
      </c>
      <c r="H749" t="str">
        <f t="shared" si="113"/>
        <v>16</v>
      </c>
      <c r="I749" t="str">
        <f t="shared" si="114"/>
        <v>%1950-03-16%^^xsd:date</v>
      </c>
      <c r="J749" t="str">
        <f t="shared" si="115"/>
        <v>1974</v>
      </c>
      <c r="K749" t="str">
        <f t="shared" si="116"/>
        <v>06</v>
      </c>
      <c r="L749" t="str">
        <f t="shared" si="117"/>
        <v>12</v>
      </c>
      <c r="M749" t="str">
        <f t="shared" si="118"/>
        <v>%1974-12-12%^^xsd:date</v>
      </c>
      <c r="N749" t="str">
        <f t="shared" si="119"/>
        <v>:1699 a crs:CommonwealthOrganisation ; schema:name %(1) Department of Supply, Regional Office, Tasmania [also (2) Stores and Transport Establishment, Tasmania (3) Light Transport Depot, Tasmania]% ; schema:startDate %1950-03-16%^^xsd:date ; schema:endDate %1974-12-12%^^xsd:date ; time:hasTime [ time:hasBeginning [ time:inXSDDate %1950-03-16%^^xsd:date ]  ] .</v>
      </c>
    </row>
    <row r="750" spans="1:14" x14ac:dyDescent="0.15">
      <c r="A750" s="1" t="s">
        <v>1524</v>
      </c>
      <c r="B750" s="1" t="s">
        <v>1525</v>
      </c>
      <c r="C750" s="1">
        <v>19210307</v>
      </c>
      <c r="D750" s="1">
        <v>19870724</v>
      </c>
      <c r="E750" t="str">
        <f t="shared" si="110"/>
        <v>0017</v>
      </c>
      <c r="F750" t="str">
        <f t="shared" si="111"/>
        <v>1921</v>
      </c>
      <c r="G750" t="str">
        <f t="shared" si="112"/>
        <v>03</v>
      </c>
      <c r="H750" t="str">
        <f t="shared" si="113"/>
        <v>07</v>
      </c>
      <c r="I750" t="str">
        <f t="shared" si="114"/>
        <v>%1921-03-07%^^xsd:date</v>
      </c>
      <c r="J750" t="str">
        <f t="shared" si="115"/>
        <v>1987</v>
      </c>
      <c r="K750" t="str">
        <f t="shared" si="116"/>
        <v>07</v>
      </c>
      <c r="L750" t="str">
        <f t="shared" si="117"/>
        <v>24</v>
      </c>
      <c r="M750" t="str">
        <f t="shared" si="118"/>
        <v>%1987-24-24%^^xsd:date</v>
      </c>
      <c r="N750" t="str">
        <f t="shared" si="119"/>
        <v>:0017 a crs:CommonwealthOrganisation ; schema:name %Department of Health, Central Office% ; schema:startDate %1921-03-07%^^xsd:date ; schema:endDate %1987-24-24%^^xsd:date ; time:hasTime [ time:hasBeginning [ time:inXSDDate %1921-03-07%^^xsd:date ]  ] .</v>
      </c>
    </row>
    <row r="751" spans="1:14" x14ac:dyDescent="0.15">
      <c r="A751" s="1" t="s">
        <v>1527</v>
      </c>
      <c r="B751" s="1" t="s">
        <v>1528</v>
      </c>
      <c r="C751" s="1">
        <v>19410509</v>
      </c>
      <c r="D751" s="1">
        <v>19480924</v>
      </c>
      <c r="E751" t="str">
        <f t="shared" si="110"/>
        <v>0170</v>
      </c>
      <c r="F751" t="str">
        <f t="shared" si="111"/>
        <v>1941</v>
      </c>
      <c r="G751" t="str">
        <f t="shared" si="112"/>
        <v>05</v>
      </c>
      <c r="H751" t="str">
        <f t="shared" si="113"/>
        <v>09</v>
      </c>
      <c r="I751" t="str">
        <f t="shared" si="114"/>
        <v>%1941-05-09%^^xsd:date</v>
      </c>
      <c r="J751" t="str">
        <f t="shared" si="115"/>
        <v>1948</v>
      </c>
      <c r="K751" t="str">
        <f t="shared" si="116"/>
        <v>09</v>
      </c>
      <c r="L751" t="str">
        <f t="shared" si="117"/>
        <v>24</v>
      </c>
      <c r="M751" t="str">
        <f t="shared" si="118"/>
        <v>%1948-24-24%^^xsd:date</v>
      </c>
      <c r="N751" t="str">
        <f t="shared" si="119"/>
        <v>:0170 a crs:CommonwealthOrganisation ; schema:name %Australian Tobacco Board [I]% ; schema:startDate %1941-05-09%^^xsd:date ; schema:endDate %1948-24-24%^^xsd:date ; time:hasTime [ time:hasBeginning [ time:inXSDDate %1941-05-09%^^xsd:date ]  ] .</v>
      </c>
    </row>
    <row r="752" spans="1:14" x14ac:dyDescent="0.15">
      <c r="A752" s="1" t="s">
        <v>1529</v>
      </c>
      <c r="B752" s="1" t="s">
        <v>1530</v>
      </c>
      <c r="C752" s="1">
        <v>19480406</v>
      </c>
      <c r="D752" s="1">
        <v>19500316</v>
      </c>
      <c r="E752" t="str">
        <f t="shared" si="110"/>
        <v>1700</v>
      </c>
      <c r="F752" t="str">
        <f t="shared" si="111"/>
        <v>1948</v>
      </c>
      <c r="G752" t="str">
        <f t="shared" si="112"/>
        <v>04</v>
      </c>
      <c r="H752" t="str">
        <f t="shared" si="113"/>
        <v>06</v>
      </c>
      <c r="I752" t="str">
        <f t="shared" si="114"/>
        <v>%1948-04-06%^^xsd:date</v>
      </c>
      <c r="J752" t="str">
        <f t="shared" si="115"/>
        <v>1950</v>
      </c>
      <c r="K752" t="str">
        <f t="shared" si="116"/>
        <v>03</v>
      </c>
      <c r="L752" t="str">
        <f t="shared" si="117"/>
        <v>16</v>
      </c>
      <c r="M752" t="str">
        <f t="shared" si="118"/>
        <v>%1950-16-16%^^xsd:date</v>
      </c>
      <c r="N752" t="str">
        <f t="shared" si="119"/>
        <v>:1700 a crs:CommonwealthOrganisation ; schema:name %(1) Department of Supply and Development [II], State Office, Tasmania [also (2) District Contract Board, Tasmania, 1948-1950]% ; schema:startDate %1948-04-06%^^xsd:date ; schema:endDate %1950-16-16%^^xsd:date ; time:hasTime [ time:hasBeginning [ time:inXSDDate %1948-04-06%^^xsd:date ]  ] .</v>
      </c>
    </row>
    <row r="753" spans="1:14" x14ac:dyDescent="0.15">
      <c r="A753" s="1" t="s">
        <v>1531</v>
      </c>
      <c r="B753" s="1" t="s">
        <v>1532</v>
      </c>
      <c r="C753" s="1">
        <v>19421017</v>
      </c>
      <c r="D753" s="1">
        <v>19480406</v>
      </c>
      <c r="E753" t="str">
        <f t="shared" si="110"/>
        <v>1701</v>
      </c>
      <c r="F753" t="str">
        <f t="shared" si="111"/>
        <v>1942</v>
      </c>
      <c r="G753" t="str">
        <f t="shared" si="112"/>
        <v>10</v>
      </c>
      <c r="H753" t="str">
        <f t="shared" si="113"/>
        <v>17</v>
      </c>
      <c r="I753" t="str">
        <f t="shared" si="114"/>
        <v>%1942-10-17%^^xsd:date</v>
      </c>
      <c r="J753" t="str">
        <f t="shared" si="115"/>
        <v>1948</v>
      </c>
      <c r="K753" t="str">
        <f t="shared" si="116"/>
        <v>04</v>
      </c>
      <c r="L753" t="str">
        <f t="shared" si="117"/>
        <v>06</v>
      </c>
      <c r="M753" t="str">
        <f t="shared" si="118"/>
        <v>%1948-06-06%^^xsd:date</v>
      </c>
      <c r="N753" t="str">
        <f t="shared" si="119"/>
        <v>:1701 a crs:CommonwealthOrganisation ; schema:name %(1) Department of Supply and Shipping, State Office, Tasmania [also (2) District Contract Board, Tasmania, 1942-1948]% ; schema:startDate %1942-10-17%^^xsd:date ; schema:endDate %1948-06-06%^^xsd:date ; time:hasTime [ time:hasBeginning [ time:inXSDDate %1942-10-17%^^xsd:date ]  ] .</v>
      </c>
    </row>
    <row r="754" spans="1:14" x14ac:dyDescent="0.15">
      <c r="A754" s="1" t="s">
        <v>1533</v>
      </c>
      <c r="B754" s="1" t="s">
        <v>1534</v>
      </c>
      <c r="C754" s="1">
        <v>19390101</v>
      </c>
      <c r="D754" s="1">
        <v>19421017</v>
      </c>
      <c r="E754" t="str">
        <f t="shared" si="110"/>
        <v>1702</v>
      </c>
      <c r="F754" t="str">
        <f t="shared" si="111"/>
        <v>1939</v>
      </c>
      <c r="G754" t="str">
        <f t="shared" si="112"/>
        <v>01</v>
      </c>
      <c r="H754" t="str">
        <f t="shared" si="113"/>
        <v>01</v>
      </c>
      <c r="I754" t="str">
        <f t="shared" si="114"/>
        <v>%1939-01-01%^^xsd:date</v>
      </c>
      <c r="J754" t="str">
        <f t="shared" si="115"/>
        <v>1942</v>
      </c>
      <c r="K754" t="str">
        <f t="shared" si="116"/>
        <v>10</v>
      </c>
      <c r="L754" t="str">
        <f t="shared" si="117"/>
        <v>17</v>
      </c>
      <c r="M754" t="str">
        <f t="shared" si="118"/>
        <v>%1942-17-17%^^xsd:date</v>
      </c>
      <c r="N754" t="str">
        <f t="shared" si="119"/>
        <v>:1702 a crs:CommonwealthOrganisation ; schema:name %(1) Department of Supply and Development [I], State Office, Tasmania [also (2) District Contract Board, Tasmania, 1939-1942]% ; schema:startDate %1939-01-01%^^xsd:date ; schema:endDate %1942-17-17%^^xsd:date ; time:hasTime [ time:hasBeginning [ time:inXSDDate %1939-01-01%^^xsd:date ]  ] .</v>
      </c>
    </row>
    <row r="755" spans="1:14" x14ac:dyDescent="0.15">
      <c r="A755" s="1" t="s">
        <v>1535</v>
      </c>
      <c r="B755" s="1" t="s">
        <v>1536</v>
      </c>
      <c r="C755" s="1">
        <v>19430101</v>
      </c>
      <c r="D755" s="1">
        <v>19471231</v>
      </c>
      <c r="E755" t="str">
        <f t="shared" si="110"/>
        <v>1703</v>
      </c>
      <c r="F755" t="str">
        <f t="shared" si="111"/>
        <v>1943</v>
      </c>
      <c r="G755" t="str">
        <f t="shared" si="112"/>
        <v>01</v>
      </c>
      <c r="H755" t="str">
        <f t="shared" si="113"/>
        <v>01</v>
      </c>
      <c r="I755" t="str">
        <f t="shared" si="114"/>
        <v>%1943-01-01%^^xsd:date</v>
      </c>
      <c r="J755" t="str">
        <f t="shared" si="115"/>
        <v>1947</v>
      </c>
      <c r="K755" t="str">
        <f t="shared" si="116"/>
        <v>12</v>
      </c>
      <c r="L755" t="str">
        <f t="shared" si="117"/>
        <v>31</v>
      </c>
      <c r="M755" t="str">
        <f t="shared" si="118"/>
        <v>%1947-31-31%^^xsd:date</v>
      </c>
      <c r="N755" t="str">
        <f t="shared" si="119"/>
        <v>:1703 a crs:CommonwealthOrganisation ; schema:name %(1) Department of Munitions, State Board of Area Management, Tasmania [also (2) Materials Supply Representative, Hobart, by 1943-by 1947]% ; schema:startDate %1943-01-01%^^xsd:date ; schema:endDate %1947-31-31%^^xsd:date ; time:hasTime [ time:hasBeginning [ time:inXSDDate %1943-01-01%^^xsd:date ]  ] .</v>
      </c>
    </row>
    <row r="756" spans="1:14" x14ac:dyDescent="0.15">
      <c r="A756" s="1" t="s">
        <v>1537</v>
      </c>
      <c r="B756" s="1" t="s">
        <v>1538</v>
      </c>
      <c r="C756" s="1">
        <v>19470101</v>
      </c>
      <c r="D756" s="1">
        <v>19481231</v>
      </c>
      <c r="E756" t="str">
        <f t="shared" si="110"/>
        <v>1704</v>
      </c>
      <c r="F756" t="str">
        <f t="shared" si="111"/>
        <v>1947</v>
      </c>
      <c r="G756" t="str">
        <f t="shared" si="112"/>
        <v>01</v>
      </c>
      <c r="H756" t="str">
        <f t="shared" si="113"/>
        <v>01</v>
      </c>
      <c r="I756" t="str">
        <f t="shared" si="114"/>
        <v>%1947-01-01%^^xsd:date</v>
      </c>
      <c r="J756" t="str">
        <f t="shared" si="115"/>
        <v>1948</v>
      </c>
      <c r="K756" t="str">
        <f t="shared" si="116"/>
        <v>12</v>
      </c>
      <c r="L756" t="str">
        <f t="shared" si="117"/>
        <v>31</v>
      </c>
      <c r="M756" t="str">
        <f t="shared" si="118"/>
        <v>%1948-31-31%^^xsd:date</v>
      </c>
      <c r="N756" t="str">
        <f t="shared" si="119"/>
        <v>:1704 a crs:CommonwealthOrganisation ; schema:name %Department of Munitions, State Controller of Munitions, Tasmania% ; schema:startDate %1947-01-01%^^xsd:date ; schema:endDate %1948-31-31%^^xsd:date ; time:hasTime [ time:hasBeginning [ time:inXSDDate %1947-01-01%^^xsd:date ]  ] .</v>
      </c>
    </row>
    <row r="757" spans="1:14" x14ac:dyDescent="0.15">
      <c r="A757" s="1" t="s">
        <v>1539</v>
      </c>
      <c r="B757" s="1" t="s">
        <v>1540</v>
      </c>
      <c r="C757" s="1">
        <v>19530116</v>
      </c>
      <c r="D757" s="1">
        <v>19540517</v>
      </c>
      <c r="E757" t="str">
        <f t="shared" si="110"/>
        <v>1705</v>
      </c>
      <c r="F757" t="str">
        <f t="shared" si="111"/>
        <v>1953</v>
      </c>
      <c r="G757" t="str">
        <f t="shared" si="112"/>
        <v>01</v>
      </c>
      <c r="H757" t="str">
        <f t="shared" si="113"/>
        <v>16</v>
      </c>
      <c r="I757" t="str">
        <f t="shared" si="114"/>
        <v>%1953-01-16%^^xsd:date</v>
      </c>
      <c r="J757" t="str">
        <f t="shared" si="115"/>
        <v>1954</v>
      </c>
      <c r="K757" t="str">
        <f t="shared" si="116"/>
        <v>05</v>
      </c>
      <c r="L757" t="str">
        <f t="shared" si="117"/>
        <v>17</v>
      </c>
      <c r="M757" t="str">
        <f t="shared" si="118"/>
        <v>%1954-17-17%^^xsd:date</v>
      </c>
      <c r="N757" t="str">
        <f t="shared" si="119"/>
        <v>:1705 a crs:CommonwealthOrganisation ; schema:name %Royal Visit Organisation 1954, Director-General, Sydney% ; schema:startDate %1953-01-16%^^xsd:date ; schema:endDate %1954-17-17%^^xsd:date ; time:hasTime [ time:hasBeginning [ time:inXSDDate %1953-01-16%^^xsd:date ]  ] .</v>
      </c>
    </row>
    <row r="758" spans="1:14" x14ac:dyDescent="0.15">
      <c r="A758" s="1" t="s">
        <v>1541</v>
      </c>
      <c r="B758" s="1" t="s">
        <v>1542</v>
      </c>
      <c r="C758" s="1">
        <v>19590514</v>
      </c>
      <c r="D758" s="1">
        <v>19600921</v>
      </c>
      <c r="E758" t="str">
        <f t="shared" si="110"/>
        <v>1706</v>
      </c>
      <c r="F758" t="str">
        <f t="shared" si="111"/>
        <v>1959</v>
      </c>
      <c r="G758" t="str">
        <f t="shared" si="112"/>
        <v>05</v>
      </c>
      <c r="H758" t="str">
        <f t="shared" si="113"/>
        <v>14</v>
      </c>
      <c r="I758" t="str">
        <f t="shared" si="114"/>
        <v>%1959-05-14%^^xsd:date</v>
      </c>
      <c r="J758" t="str">
        <f t="shared" si="115"/>
        <v>1960</v>
      </c>
      <c r="K758" t="str">
        <f t="shared" si="116"/>
        <v>09</v>
      </c>
      <c r="L758" t="str">
        <f t="shared" si="117"/>
        <v>21</v>
      </c>
      <c r="M758" t="str">
        <f t="shared" si="118"/>
        <v>%1960-21-21%^^xsd:date</v>
      </c>
      <c r="N758" t="str">
        <f t="shared" si="119"/>
        <v>:1706 a crs:CommonwealthOrganisation ; schema:name %Senate Select Committee on Road Safety (Select Committee Appointed to Inquire into and Report Upon Road Safety)% ; schema:startDate %1959-05-14%^^xsd:date ; schema:endDate %1960-21-21%^^xsd:date ; time:hasTime [ time:hasBeginning [ time:inXSDDate %1959-05-14%^^xsd:date ]  ] .</v>
      </c>
    </row>
    <row r="759" spans="1:14" x14ac:dyDescent="0.15">
      <c r="A759" s="1" t="s">
        <v>1543</v>
      </c>
      <c r="B759" s="1" t="s">
        <v>1544</v>
      </c>
      <c r="C759" s="1">
        <v>19020812</v>
      </c>
      <c r="D759" s="1">
        <v>19021009</v>
      </c>
      <c r="E759" t="str">
        <f t="shared" si="110"/>
        <v>1707</v>
      </c>
      <c r="F759" t="str">
        <f t="shared" si="111"/>
        <v>1902</v>
      </c>
      <c r="G759" t="str">
        <f t="shared" si="112"/>
        <v>08</v>
      </c>
      <c r="H759" t="str">
        <f t="shared" si="113"/>
        <v>12</v>
      </c>
      <c r="I759" t="str">
        <f t="shared" si="114"/>
        <v>%1902-08-12%^^xsd:date</v>
      </c>
      <c r="J759" t="str">
        <f t="shared" si="115"/>
        <v>1902</v>
      </c>
      <c r="K759" t="str">
        <f t="shared" si="116"/>
        <v>10</v>
      </c>
      <c r="L759" t="str">
        <f t="shared" si="117"/>
        <v>09</v>
      </c>
      <c r="M759" t="str">
        <f t="shared" si="118"/>
        <v>%1902-09-09%^^xsd:date</v>
      </c>
      <c r="N759" t="str">
        <f t="shared" si="119"/>
        <v>:1707 a crs:CommonwealthOrganisation ; schema:name %Royal Commission on the SS DRAYTON GRANGE% ; schema:startDate %1902-08-12%^^xsd:date ; schema:endDate %1902-09-09%^^xsd:date ; time:hasTime [ time:hasBeginning [ time:inXSDDate %1902-08-12%^^xsd:date ]  ] .</v>
      </c>
    </row>
    <row r="760" spans="1:14" x14ac:dyDescent="0.15">
      <c r="A760" s="1" t="s">
        <v>1545</v>
      </c>
      <c r="B760" s="1" t="s">
        <v>1546</v>
      </c>
      <c r="C760" s="1">
        <v>19070101</v>
      </c>
      <c r="E760" t="str">
        <f t="shared" si="110"/>
        <v>1708</v>
      </c>
      <c r="F760" t="str">
        <f t="shared" si="111"/>
        <v>1907</v>
      </c>
      <c r="G760" t="str">
        <f t="shared" si="112"/>
        <v>01</v>
      </c>
      <c r="H760" t="str">
        <f t="shared" si="113"/>
        <v>01</v>
      </c>
      <c r="I760" t="str">
        <f t="shared" si="114"/>
        <v>%1907-01-01%^^xsd:date</v>
      </c>
      <c r="J760" t="str">
        <f t="shared" si="115"/>
        <v/>
      </c>
      <c r="K760" t="str">
        <f t="shared" si="116"/>
        <v/>
      </c>
      <c r="L760" t="str">
        <f t="shared" si="117"/>
        <v/>
      </c>
      <c r="M760" t="str">
        <f t="shared" si="118"/>
        <v/>
      </c>
      <c r="N760" t="str">
        <f t="shared" si="119"/>
        <v>:1708 a crs:CommonwealthOrganisation ; schema:name %[New South Wales] Department of Mines% ; schema:startDate %1907-01-01%^^xsd:date ; time:hasTime [ time:hasBeginning [ time:inXSDDate %1907-01-01%^^xsd:date ]  ] .</v>
      </c>
    </row>
    <row r="761" spans="1:14" x14ac:dyDescent="0.15">
      <c r="A761" s="1" t="s">
        <v>1547</v>
      </c>
      <c r="B761" s="1" t="s">
        <v>1548</v>
      </c>
      <c r="C761" s="1">
        <v>19630101</v>
      </c>
      <c r="E761" t="str">
        <f t="shared" si="110"/>
        <v>1709</v>
      </c>
      <c r="F761" t="str">
        <f t="shared" si="111"/>
        <v>1963</v>
      </c>
      <c r="G761" t="str">
        <f t="shared" si="112"/>
        <v>01</v>
      </c>
      <c r="H761" t="str">
        <f t="shared" si="113"/>
        <v>01</v>
      </c>
      <c r="I761" t="str">
        <f t="shared" si="114"/>
        <v>%1963-01-01%^^xsd:date</v>
      </c>
      <c r="J761" t="str">
        <f t="shared" si="115"/>
        <v/>
      </c>
      <c r="K761" t="str">
        <f t="shared" si="116"/>
        <v/>
      </c>
      <c r="L761" t="str">
        <f t="shared" si="117"/>
        <v/>
      </c>
      <c r="M761" t="str">
        <f t="shared" si="118"/>
        <v/>
      </c>
      <c r="N761" t="str">
        <f t="shared" si="119"/>
        <v>:1709 a crs:CommonwealthOrganisation ; schema:name %[Queensland] Department of Mines% ; schema:startDate %1963-01-01%^^xsd:date ; time:hasTime [ time:hasBeginning [ time:inXSDDate %1963-01-01%^^xsd:date ]  ] .</v>
      </c>
    </row>
    <row r="762" spans="1:14" x14ac:dyDescent="0.15">
      <c r="A762" s="1" t="s">
        <v>1549</v>
      </c>
      <c r="B762" s="1" t="s">
        <v>1550</v>
      </c>
      <c r="C762" s="1">
        <v>19410123</v>
      </c>
      <c r="D762" s="1">
        <v>19481126</v>
      </c>
      <c r="E762" t="str">
        <f t="shared" si="110"/>
        <v>0171</v>
      </c>
      <c r="F762" t="str">
        <f t="shared" si="111"/>
        <v>1941</v>
      </c>
      <c r="G762" t="str">
        <f t="shared" si="112"/>
        <v>01</v>
      </c>
      <c r="H762" t="str">
        <f t="shared" si="113"/>
        <v>23</v>
      </c>
      <c r="I762" t="str">
        <f t="shared" si="114"/>
        <v>%1941-01-23%^^xsd:date</v>
      </c>
      <c r="J762" t="str">
        <f t="shared" si="115"/>
        <v>1948</v>
      </c>
      <c r="K762" t="str">
        <f t="shared" si="116"/>
        <v>11</v>
      </c>
      <c r="L762" t="str">
        <f t="shared" si="117"/>
        <v>26</v>
      </c>
      <c r="M762" t="str">
        <f t="shared" si="118"/>
        <v>%1948-26-26%^^xsd:date</v>
      </c>
      <c r="N762" t="str">
        <f t="shared" si="119"/>
        <v>:0171 a crs:CommonwealthOrganisation ; schema:name %Wheat Industry Stabilisation Board% ; schema:startDate %1941-01-23%^^xsd:date ; schema:endDate %1948-26-26%^^xsd:date ; time:hasTime [ time:hasBeginning [ time:inXSDDate %1941-01-23%^^xsd:date ]  ] .</v>
      </c>
    </row>
    <row r="763" spans="1:14" x14ac:dyDescent="0.15">
      <c r="A763" s="1" t="s">
        <v>1551</v>
      </c>
      <c r="B763" s="1" t="s">
        <v>1552</v>
      </c>
      <c r="C763" s="1">
        <v>19120101</v>
      </c>
      <c r="D763" s="1">
        <v>19771231</v>
      </c>
      <c r="E763" t="str">
        <f t="shared" si="110"/>
        <v>1710</v>
      </c>
      <c r="F763" t="str">
        <f t="shared" si="111"/>
        <v>1912</v>
      </c>
      <c r="G763" t="str">
        <f t="shared" si="112"/>
        <v>01</v>
      </c>
      <c r="H763" t="str">
        <f t="shared" si="113"/>
        <v>01</v>
      </c>
      <c r="I763" t="str">
        <f t="shared" si="114"/>
        <v>%1912-01-01%^^xsd:date</v>
      </c>
      <c r="J763" t="str">
        <f t="shared" si="115"/>
        <v>1977</v>
      </c>
      <c r="K763" t="str">
        <f t="shared" si="116"/>
        <v>12</v>
      </c>
      <c r="L763" t="str">
        <f t="shared" si="117"/>
        <v>31</v>
      </c>
      <c r="M763" t="str">
        <f t="shared" si="118"/>
        <v>%1977-31-31%^^xsd:date</v>
      </c>
      <c r="N763" t="str">
        <f t="shared" si="119"/>
        <v>:1710 a crs:CommonwealthOrganisation ; schema:name %South Australian Department of Mines% ; schema:startDate %1912-01-01%^^xsd:date ; schema:endDate %1977-31-31%^^xsd:date ; time:hasTime [ time:hasBeginning [ time:inXSDDate %1912-01-01%^^xsd:date ]  ] .</v>
      </c>
    </row>
    <row r="764" spans="1:14" x14ac:dyDescent="0.15">
      <c r="A764" s="1" t="s">
        <v>1553</v>
      </c>
      <c r="B764" s="1" t="s">
        <v>1554</v>
      </c>
      <c r="C764" s="1">
        <v>18941201</v>
      </c>
      <c r="E764" t="str">
        <f t="shared" si="110"/>
        <v>1711</v>
      </c>
      <c r="F764" t="str">
        <f t="shared" si="111"/>
        <v>1894</v>
      </c>
      <c r="G764" t="str">
        <f t="shared" si="112"/>
        <v>12</v>
      </c>
      <c r="H764" t="str">
        <f t="shared" si="113"/>
        <v>01</v>
      </c>
      <c r="I764" t="str">
        <f t="shared" si="114"/>
        <v>%1894-12-01%^^xsd:date</v>
      </c>
      <c r="J764" t="str">
        <f t="shared" si="115"/>
        <v/>
      </c>
      <c r="K764" t="str">
        <f t="shared" si="116"/>
        <v/>
      </c>
      <c r="L764" t="str">
        <f t="shared" si="117"/>
        <v/>
      </c>
      <c r="M764" t="str">
        <f t="shared" si="118"/>
        <v/>
      </c>
      <c r="N764" t="str">
        <f t="shared" si="119"/>
        <v>:1711 a crs:CommonwealthOrganisation ; schema:name %[Tasmania] Department of Mines% ; schema:startDate %1894-12-01%^^xsd:date ; time:hasTime [ time:hasBeginning [ time:inXSDDate %1894-12-01%^^xsd:date ]  ] .</v>
      </c>
    </row>
    <row r="765" spans="1:14" x14ac:dyDescent="0.15">
      <c r="A765" s="1" t="s">
        <v>1555</v>
      </c>
      <c r="B765" s="1" t="s">
        <v>1556</v>
      </c>
      <c r="C765" s="1">
        <v>19070101</v>
      </c>
      <c r="E765" t="str">
        <f t="shared" si="110"/>
        <v>1712</v>
      </c>
      <c r="F765" t="str">
        <f t="shared" si="111"/>
        <v>1907</v>
      </c>
      <c r="G765" t="str">
        <f t="shared" si="112"/>
        <v>01</v>
      </c>
      <c r="H765" t="str">
        <f t="shared" si="113"/>
        <v>01</v>
      </c>
      <c r="I765" t="str">
        <f t="shared" si="114"/>
        <v>%1907-01-01%^^xsd:date</v>
      </c>
      <c r="J765" t="str">
        <f t="shared" si="115"/>
        <v/>
      </c>
      <c r="K765" t="str">
        <f t="shared" si="116"/>
        <v/>
      </c>
      <c r="L765" t="str">
        <f t="shared" si="117"/>
        <v/>
      </c>
      <c r="M765" t="str">
        <f t="shared" si="118"/>
        <v/>
      </c>
      <c r="N765" t="str">
        <f t="shared" si="119"/>
        <v>:1712 a crs:CommonwealthOrganisation ; schema:name %[Victoria] Department of Mines% ; schema:startDate %1907-01-01%^^xsd:date ; time:hasTime [ time:hasBeginning [ time:inXSDDate %1907-01-01%^^xsd:date ]  ] .</v>
      </c>
    </row>
    <row r="766" spans="1:14" x14ac:dyDescent="0.15">
      <c r="A766" s="1" t="s">
        <v>1557</v>
      </c>
      <c r="B766" s="1" t="s">
        <v>1558</v>
      </c>
      <c r="C766" s="1">
        <v>18940101</v>
      </c>
      <c r="D766" s="1">
        <v>19920701</v>
      </c>
      <c r="E766" t="str">
        <f t="shared" si="110"/>
        <v>1713</v>
      </c>
      <c r="F766" t="str">
        <f t="shared" si="111"/>
        <v>1894</v>
      </c>
      <c r="G766" t="str">
        <f t="shared" si="112"/>
        <v>01</v>
      </c>
      <c r="H766" t="str">
        <f t="shared" si="113"/>
        <v>01</v>
      </c>
      <c r="I766" t="str">
        <f t="shared" si="114"/>
        <v>%1894-01-01%^^xsd:date</v>
      </c>
      <c r="J766" t="str">
        <f t="shared" si="115"/>
        <v>1992</v>
      </c>
      <c r="K766" t="str">
        <f t="shared" si="116"/>
        <v>07</v>
      </c>
      <c r="L766" t="str">
        <f t="shared" si="117"/>
        <v>01</v>
      </c>
      <c r="M766" t="str">
        <f t="shared" si="118"/>
        <v>%1992-01-01%^^xsd:date</v>
      </c>
      <c r="N766" t="str">
        <f t="shared" si="119"/>
        <v>:1713 a crs:CommonwealthOrganisation ; schema:name %Western Australian Department of Mines% ; schema:startDate %1894-01-01%^^xsd:date ; schema:endDate %1992-01-01%^^xsd:date ; time:hasTime [ time:hasBeginning [ time:inXSDDate %1894-01-01%^^xsd:date ]  ] .</v>
      </c>
    </row>
    <row r="767" spans="1:14" x14ac:dyDescent="0.15">
      <c r="A767" s="1" t="s">
        <v>1559</v>
      </c>
      <c r="B767" s="1" t="s">
        <v>1560</v>
      </c>
      <c r="C767" s="1">
        <v>19680501</v>
      </c>
      <c r="D767" s="1">
        <v>19690910</v>
      </c>
      <c r="E767" t="str">
        <f t="shared" si="110"/>
        <v>1714</v>
      </c>
      <c r="F767" t="str">
        <f t="shared" si="111"/>
        <v>1968</v>
      </c>
      <c r="G767" t="str">
        <f t="shared" si="112"/>
        <v>05</v>
      </c>
      <c r="H767" t="str">
        <f t="shared" si="113"/>
        <v>01</v>
      </c>
      <c r="I767" t="str">
        <f t="shared" si="114"/>
        <v>%1968-05-01%^^xsd:date</v>
      </c>
      <c r="J767" t="str">
        <f t="shared" si="115"/>
        <v>1969</v>
      </c>
      <c r="K767" t="str">
        <f t="shared" si="116"/>
        <v>09</v>
      </c>
      <c r="L767" t="str">
        <f t="shared" si="117"/>
        <v>10</v>
      </c>
      <c r="M767" t="str">
        <f t="shared" si="118"/>
        <v>%1969-10-10%^^xsd:date</v>
      </c>
      <c r="N767" t="str">
        <f t="shared" si="119"/>
        <v>:1714 a crs:CommonwealthOrganisation ; schema:name %Senate Select Committee on Air Pollution% ; schema:startDate %1968-05-01%^^xsd:date ; schema:endDate %1969-10-10%^^xsd:date ; time:hasTime [ time:hasBeginning [ time:inXSDDate %1968-05-01%^^xsd:date ]  ] .</v>
      </c>
    </row>
    <row r="768" spans="1:14" x14ac:dyDescent="0.15">
      <c r="A768" s="1" t="s">
        <v>1561</v>
      </c>
      <c r="B768" s="1" t="s">
        <v>1562</v>
      </c>
      <c r="C768" s="1">
        <v>19430101</v>
      </c>
      <c r="D768" s="1">
        <v>19480218</v>
      </c>
      <c r="E768" t="str">
        <f t="shared" si="110"/>
        <v>1715</v>
      </c>
      <c r="F768" t="str">
        <f t="shared" si="111"/>
        <v>1943</v>
      </c>
      <c r="G768" t="str">
        <f t="shared" si="112"/>
        <v>01</v>
      </c>
      <c r="H768" t="str">
        <f t="shared" si="113"/>
        <v>01</v>
      </c>
      <c r="I768" t="str">
        <f t="shared" si="114"/>
        <v>%1943-01-01%^^xsd:date</v>
      </c>
      <c r="J768" t="str">
        <f t="shared" si="115"/>
        <v>1948</v>
      </c>
      <c r="K768" t="str">
        <f t="shared" si="116"/>
        <v>02</v>
      </c>
      <c r="L768" t="str">
        <f t="shared" si="117"/>
        <v>18</v>
      </c>
      <c r="M768" t="str">
        <f t="shared" si="118"/>
        <v>%1948-18-18%^^xsd:date</v>
      </c>
      <c r="N768" t="str">
        <f t="shared" si="119"/>
        <v>:1715 a crs:CommonwealthOrganisation ; schema:name %(1) Department of Post-War Reconstruction, Melbourne [also (2) Secondary Industries Division, Melbourne, c.1945-1948]% ; schema:startDate %1943-01-01%^^xsd:date ; schema:endDate %1948-18-18%^^xsd:date ; time:hasTime [ time:hasBeginning [ time:inXSDDate %1943-01-01%^^xsd:date ]  ] .</v>
      </c>
    </row>
    <row r="769" spans="1:14" x14ac:dyDescent="0.15">
      <c r="A769" s="1" t="s">
        <v>1563</v>
      </c>
      <c r="B769" s="1" t="s">
        <v>1564</v>
      </c>
      <c r="C769" s="1">
        <v>19060101</v>
      </c>
      <c r="D769" s="1">
        <v>19550901</v>
      </c>
      <c r="E769" t="str">
        <f t="shared" si="110"/>
        <v>1716</v>
      </c>
      <c r="F769" t="str">
        <f t="shared" si="111"/>
        <v>1906</v>
      </c>
      <c r="G769" t="str">
        <f t="shared" si="112"/>
        <v>01</v>
      </c>
      <c r="H769" t="str">
        <f t="shared" si="113"/>
        <v>01</v>
      </c>
      <c r="I769" t="str">
        <f t="shared" si="114"/>
        <v>%1906-01-01%^^xsd:date</v>
      </c>
      <c r="J769" t="str">
        <f t="shared" si="115"/>
        <v>1955</v>
      </c>
      <c r="K769" t="str">
        <f t="shared" si="116"/>
        <v>09</v>
      </c>
      <c r="L769" t="str">
        <f t="shared" si="117"/>
        <v>01</v>
      </c>
      <c r="M769" t="str">
        <f t="shared" si="118"/>
        <v>%1955-01-01%^^xsd:date</v>
      </c>
      <c r="N769" t="str">
        <f t="shared" si="119"/>
        <v>:1716 a crs:CommonwealthOrganisation ; schema:name %Divisional Returning Officer, Division of Darwin, Tasmania% ; schema:startDate %1906-01-01%^^xsd:date ; schema:endDate %1955-01-01%^^xsd:date ; time:hasTime [ time:hasBeginning [ time:inXSDDate %1906-01-01%^^xsd:date ]  ] .</v>
      </c>
    </row>
    <row r="770" spans="1:14" x14ac:dyDescent="0.15">
      <c r="A770" s="1" t="s">
        <v>1565</v>
      </c>
      <c r="B770" s="1" t="s">
        <v>1566</v>
      </c>
      <c r="C770" s="1">
        <v>19550901</v>
      </c>
      <c r="E770" t="str">
        <f t="shared" si="110"/>
        <v>1717</v>
      </c>
      <c r="F770" t="str">
        <f t="shared" si="111"/>
        <v>1955</v>
      </c>
      <c r="G770" t="str">
        <f t="shared" si="112"/>
        <v>09</v>
      </c>
      <c r="H770" t="str">
        <f t="shared" si="113"/>
        <v>01</v>
      </c>
      <c r="I770" t="str">
        <f t="shared" si="114"/>
        <v>%1955-09-01%^^xsd:date</v>
      </c>
      <c r="J770" t="str">
        <f t="shared" si="115"/>
        <v/>
      </c>
      <c r="K770" t="str">
        <f t="shared" si="116"/>
        <v/>
      </c>
      <c r="L770" t="str">
        <f t="shared" si="117"/>
        <v/>
      </c>
      <c r="M770" t="str">
        <f t="shared" si="118"/>
        <v/>
      </c>
      <c r="N770" t="str">
        <f t="shared" si="119"/>
        <v>:1717 a crs:CommonwealthOrganisation ; schema:name %Divisional Returning Officer, Division of Braddon, Tasmania% ; schema:startDate %1955-09-01%^^xsd:date ; time:hasTime [ time:hasBeginning [ time:inXSDDate %1955-09-01%^^xsd:date ]  ] .</v>
      </c>
    </row>
    <row r="771" spans="1:14" x14ac:dyDescent="0.15">
      <c r="A771" s="1" t="s">
        <v>1567</v>
      </c>
      <c r="B771" s="1" t="s">
        <v>1568</v>
      </c>
      <c r="C771" s="1">
        <v>19060101</v>
      </c>
      <c r="E771" t="str">
        <f t="shared" ref="E771:E834" si="120">TEXT(SUBSTITUTE(A771, "CA ", ""), "0000")</f>
        <v>1718</v>
      </c>
      <c r="F771" t="str">
        <f t="shared" ref="F771:F834" si="121">LEFT(C771,4)</f>
        <v>1906</v>
      </c>
      <c r="G771" t="str">
        <f t="shared" ref="G771:G834" si="122">MID(C771,5,2)</f>
        <v>01</v>
      </c>
      <c r="H771" t="str">
        <f t="shared" ref="H771:H834" si="123">RIGHT(C771,2)</f>
        <v>01</v>
      </c>
      <c r="I771" t="str">
        <f t="shared" ref="I771:I834" si="124">IF(AND(G771+0&gt;=1,G771+0&lt;=12),CONCATENATE("%",F771,"-",G771,"-",H771,"%^^xsd:date"),CONCATENATE("%",F771,"%^^xsd:gYear"))</f>
        <v>%1906-01-01%^^xsd:date</v>
      </c>
      <c r="J771" t="str">
        <f t="shared" ref="J771:J834" si="125">LEFT(D771,4)</f>
        <v/>
      </c>
      <c r="K771" t="str">
        <f t="shared" ref="K771:K834" si="126">MID(D771,5,2)</f>
        <v/>
      </c>
      <c r="L771" t="str">
        <f t="shared" ref="L771:L834" si="127">RIGHT(D771,2)</f>
        <v/>
      </c>
      <c r="M771" t="str">
        <f t="shared" ref="M771:M834" si="128">IFERROR(IF(AND(K771+0&gt;=1,K771+0&lt;=12),CONCATENATE("%",J771,"-",L771,"-",L771,"%^^xsd:date"),CONCATENATE("%",J771,"%^^xsd:gYear")),"")</f>
        <v/>
      </c>
      <c r="N771" t="str">
        <f t="shared" ref="N771:N834" si="129">CONCATENATE(":",E771," a crs:CommonwealthOrganisation ; schema:name %",B771,"% ; schema:startDate ",I771, IF(M771="","",CONCATENATE(" ; schema:endDate ",M771)), " ; time:hasTime [ time:hasBeginning [ time:inXSDDate ", I771, " ] ", IF(O771="","",CONCATENATE(" ; time:hasEnd [ time:inXSDDate ",O771, " ] ")), " ] .")</f>
        <v>:1718 a crs:CommonwealthOrganisation ; schema:name %Divisional Returning Officer, Division of Bass, Tasmania% ; schema:startDate %1906-01-01%^^xsd:date ; time:hasTime [ time:hasBeginning [ time:inXSDDate %1906-01-01%^^xsd:date ]  ] .</v>
      </c>
    </row>
    <row r="772" spans="1:14" x14ac:dyDescent="0.15">
      <c r="A772" s="1" t="s">
        <v>1569</v>
      </c>
      <c r="B772" s="1" t="s">
        <v>1570</v>
      </c>
      <c r="C772" s="1">
        <v>19740101</v>
      </c>
      <c r="D772" s="1">
        <v>19900309</v>
      </c>
      <c r="E772" t="str">
        <f t="shared" si="120"/>
        <v>1719</v>
      </c>
      <c r="F772" t="str">
        <f t="shared" si="121"/>
        <v>1974</v>
      </c>
      <c r="G772" t="str">
        <f t="shared" si="122"/>
        <v>01</v>
      </c>
      <c r="H772" t="str">
        <f t="shared" si="123"/>
        <v>01</v>
      </c>
      <c r="I772" t="str">
        <f t="shared" si="124"/>
        <v>%1974-01-01%^^xsd:date</v>
      </c>
      <c r="J772" t="str">
        <f t="shared" si="125"/>
        <v>1990</v>
      </c>
      <c r="K772" t="str">
        <f t="shared" si="126"/>
        <v>03</v>
      </c>
      <c r="L772" t="str">
        <f t="shared" si="127"/>
        <v>09</v>
      </c>
      <c r="M772" t="str">
        <f t="shared" si="128"/>
        <v>%1990-09-09%^^xsd:date</v>
      </c>
      <c r="N772" t="str">
        <f t="shared" si="129"/>
        <v>:1719 a crs:CommonwealthOrganisation ; schema:name %Industries Assistance Commission (Head Office)% ; schema:startDate %1974-01-01%^^xsd:date ; schema:endDate %1990-09-09%^^xsd:date ; time:hasTime [ time:hasBeginning [ time:inXSDDate %1974-01-01%^^xsd:date ]  ] .</v>
      </c>
    </row>
    <row r="773" spans="1:14" x14ac:dyDescent="0.15">
      <c r="A773" s="1" t="s">
        <v>1571</v>
      </c>
      <c r="B773" s="1" t="s">
        <v>1572</v>
      </c>
      <c r="C773" s="1">
        <v>19420325</v>
      </c>
      <c r="D773" s="1">
        <v>19441011</v>
      </c>
      <c r="E773" t="str">
        <f t="shared" si="120"/>
        <v>0172</v>
      </c>
      <c r="F773" t="str">
        <f t="shared" si="121"/>
        <v>1942</v>
      </c>
      <c r="G773" t="str">
        <f t="shared" si="122"/>
        <v>03</v>
      </c>
      <c r="H773" t="str">
        <f t="shared" si="123"/>
        <v>25</v>
      </c>
      <c r="I773" t="str">
        <f t="shared" si="124"/>
        <v>%1942-03-25%^^xsd:date</v>
      </c>
      <c r="J773" t="str">
        <f t="shared" si="125"/>
        <v>1944</v>
      </c>
      <c r="K773" t="str">
        <f t="shared" si="126"/>
        <v>10</v>
      </c>
      <c r="L773" t="str">
        <f t="shared" si="127"/>
        <v>11</v>
      </c>
      <c r="M773" t="str">
        <f t="shared" si="128"/>
        <v>%1944-11-11%^^xsd:date</v>
      </c>
      <c r="N773" t="str">
        <f t="shared" si="129"/>
        <v>:0172 a crs:CommonwealthOrganisation ; schema:name %Women's Employment Board% ; schema:startDate %1942-03-25%^^xsd:date ; schema:endDate %1944-11-11%^^xsd:date ; time:hasTime [ time:hasBeginning [ time:inXSDDate %1942-03-25%^^xsd:date ]  ] .</v>
      </c>
    </row>
    <row r="774" spans="1:14" x14ac:dyDescent="0.15">
      <c r="A774" s="1" t="s">
        <v>1573</v>
      </c>
      <c r="B774" s="1" t="s">
        <v>1574</v>
      </c>
      <c r="C774" s="1">
        <v>19740307</v>
      </c>
      <c r="D774" s="1">
        <v>19940701</v>
      </c>
      <c r="E774" t="str">
        <f t="shared" si="120"/>
        <v>1720</v>
      </c>
      <c r="F774" t="str">
        <f t="shared" si="121"/>
        <v>1974</v>
      </c>
      <c r="G774" t="str">
        <f t="shared" si="122"/>
        <v>03</v>
      </c>
      <c r="H774" t="str">
        <f t="shared" si="123"/>
        <v>07</v>
      </c>
      <c r="I774" t="str">
        <f t="shared" si="124"/>
        <v>%1974-03-07%^^xsd:date</v>
      </c>
      <c r="J774" t="str">
        <f t="shared" si="125"/>
        <v>1994</v>
      </c>
      <c r="K774" t="str">
        <f t="shared" si="126"/>
        <v>07</v>
      </c>
      <c r="L774" t="str">
        <f t="shared" si="127"/>
        <v>01</v>
      </c>
      <c r="M774" t="str">
        <f t="shared" si="128"/>
        <v>%1994-01-01%^^xsd:date</v>
      </c>
      <c r="N774" t="str">
        <f t="shared" si="129"/>
        <v>:1720 a crs:CommonwealthOrganisation ; schema:name %Australian Archives, Central Office% ; schema:startDate %1974-03-07%^^xsd:date ; schema:endDate %1994-01-01%^^xsd:date ; time:hasTime [ time:hasBeginning [ time:inXSDDate %1974-03-07%^^xsd:date ]  ] .</v>
      </c>
    </row>
    <row r="775" spans="1:14" x14ac:dyDescent="0.15">
      <c r="A775" s="1" t="s">
        <v>1575</v>
      </c>
      <c r="B775" s="1" t="s">
        <v>1576</v>
      </c>
      <c r="C775" s="1">
        <v>19730000</v>
      </c>
      <c r="D775" s="1">
        <v>19740307</v>
      </c>
      <c r="E775" t="str">
        <f t="shared" si="120"/>
        <v>1721</v>
      </c>
      <c r="F775" t="str">
        <f t="shared" si="121"/>
        <v>1973</v>
      </c>
      <c r="G775" t="str">
        <f t="shared" si="122"/>
        <v>00</v>
      </c>
      <c r="H775" t="str">
        <f t="shared" si="123"/>
        <v>00</v>
      </c>
      <c r="I775" t="str">
        <f t="shared" si="124"/>
        <v>%1973%^^xsd:gYear</v>
      </c>
      <c r="J775" t="str">
        <f t="shared" si="125"/>
        <v>1974</v>
      </c>
      <c r="K775" t="str">
        <f t="shared" si="126"/>
        <v>03</v>
      </c>
      <c r="L775" t="str">
        <f t="shared" si="127"/>
        <v>07</v>
      </c>
      <c r="M775" t="str">
        <f t="shared" si="128"/>
        <v>%1974-07-07%^^xsd:date</v>
      </c>
      <c r="N775" t="str">
        <f t="shared" si="129"/>
        <v>:1721 a crs:CommonwealthOrganisation ; schema:name %Commonwealth Archives Office, Northern Territory Branch% ; schema:startDate %1973%^^xsd:gYear ; schema:endDate %1974-07-07%^^xsd:date ; time:hasTime [ time:hasBeginning [ time:inXSDDate %1973%^^xsd:gYear ]  ] .</v>
      </c>
    </row>
    <row r="776" spans="1:14" x14ac:dyDescent="0.15">
      <c r="A776" s="1" t="s">
        <v>1577</v>
      </c>
      <c r="B776" s="1" t="s">
        <v>1578</v>
      </c>
      <c r="C776" s="1">
        <v>19740218</v>
      </c>
      <c r="D776" s="1">
        <v>19740307</v>
      </c>
      <c r="E776" t="str">
        <f t="shared" si="120"/>
        <v>1722</v>
      </c>
      <c r="F776" t="str">
        <f t="shared" si="121"/>
        <v>1974</v>
      </c>
      <c r="G776" t="str">
        <f t="shared" si="122"/>
        <v>02</v>
      </c>
      <c r="H776" t="str">
        <f t="shared" si="123"/>
        <v>18</v>
      </c>
      <c r="I776" t="str">
        <f t="shared" si="124"/>
        <v>%1974-02-18%^^xsd:date</v>
      </c>
      <c r="J776" t="str">
        <f t="shared" si="125"/>
        <v>1974</v>
      </c>
      <c r="K776" t="str">
        <f t="shared" si="126"/>
        <v>03</v>
      </c>
      <c r="L776" t="str">
        <f t="shared" si="127"/>
        <v>07</v>
      </c>
      <c r="M776" t="str">
        <f t="shared" si="128"/>
        <v>%1974-07-07%^^xsd:date</v>
      </c>
      <c r="N776" t="str">
        <f t="shared" si="129"/>
        <v>:1722 a crs:CommonwealthOrganisation ; schema:name %Commonwealth Archives Office, Tasmanian Branch% ; schema:startDate %1974-02-18%^^xsd:date ; schema:endDate %1974-07-07%^^xsd:date ; time:hasTime [ time:hasBeginning [ time:inXSDDate %1974-02-18%^^xsd:date ]  ] .</v>
      </c>
    </row>
    <row r="777" spans="1:14" x14ac:dyDescent="0.15">
      <c r="A777" s="1" t="s">
        <v>1579</v>
      </c>
      <c r="B777" s="1" t="s">
        <v>1580</v>
      </c>
      <c r="C777" s="1">
        <v>19740225</v>
      </c>
      <c r="D777" s="1">
        <v>19740307</v>
      </c>
      <c r="E777" t="str">
        <f t="shared" si="120"/>
        <v>1723</v>
      </c>
      <c r="F777" t="str">
        <f t="shared" si="121"/>
        <v>1974</v>
      </c>
      <c r="G777" t="str">
        <f t="shared" si="122"/>
        <v>02</v>
      </c>
      <c r="H777" t="str">
        <f t="shared" si="123"/>
        <v>25</v>
      </c>
      <c r="I777" t="str">
        <f t="shared" si="124"/>
        <v>%1974-02-25%^^xsd:date</v>
      </c>
      <c r="J777" t="str">
        <f t="shared" si="125"/>
        <v>1974</v>
      </c>
      <c r="K777" t="str">
        <f t="shared" si="126"/>
        <v>03</v>
      </c>
      <c r="L777" t="str">
        <f t="shared" si="127"/>
        <v>07</v>
      </c>
      <c r="M777" t="str">
        <f t="shared" si="128"/>
        <v>%1974-07-07%^^xsd:date</v>
      </c>
      <c r="N777" t="str">
        <f t="shared" si="129"/>
        <v>:1723 a crs:CommonwealthOrganisation ; schema:name %Commonwealth Archives Office, North Queensland Branch [Townsville Office]% ; schema:startDate %1974-02-25%^^xsd:date ; schema:endDate %1974-07-07%^^xsd:date ; time:hasTime [ time:hasBeginning [ time:inXSDDate %1974-02-25%^^xsd:date ]  ] .</v>
      </c>
    </row>
    <row r="778" spans="1:14" x14ac:dyDescent="0.15">
      <c r="A778" s="1" t="s">
        <v>1581</v>
      </c>
      <c r="B778" s="1" t="s">
        <v>1582</v>
      </c>
      <c r="C778" s="1">
        <v>19740307</v>
      </c>
      <c r="D778" s="1">
        <v>19961231</v>
      </c>
      <c r="E778" t="str">
        <f t="shared" si="120"/>
        <v>1724</v>
      </c>
      <c r="F778" t="str">
        <f t="shared" si="121"/>
        <v>1974</v>
      </c>
      <c r="G778" t="str">
        <f t="shared" si="122"/>
        <v>03</v>
      </c>
      <c r="H778" t="str">
        <f t="shared" si="123"/>
        <v>07</v>
      </c>
      <c r="I778" t="str">
        <f t="shared" si="124"/>
        <v>%1974-03-07%^^xsd:date</v>
      </c>
      <c r="J778" t="str">
        <f t="shared" si="125"/>
        <v>1996</v>
      </c>
      <c r="K778" t="str">
        <f t="shared" si="126"/>
        <v>12</v>
      </c>
      <c r="L778" t="str">
        <f t="shared" si="127"/>
        <v>31</v>
      </c>
      <c r="M778" t="str">
        <f t="shared" si="128"/>
        <v>%1996-31-31%^^xsd:date</v>
      </c>
      <c r="N778" t="str">
        <f t="shared" si="129"/>
        <v>:1724 a crs:CommonwealthOrganisation ; schema:name %Australian Archives, North Queensland Office, Townsville [Queensland]% ; schema:startDate %1974-03-07%^^xsd:date ; schema:endDate %1996-31-31%^^xsd:date ; time:hasTime [ time:hasBeginning [ time:inXSDDate %1974-03-07%^^xsd:date ]  ] .</v>
      </c>
    </row>
    <row r="779" spans="1:14" x14ac:dyDescent="0.15">
      <c r="A779" s="1" t="s">
        <v>1583</v>
      </c>
      <c r="B779" s="1" t="s">
        <v>1584</v>
      </c>
      <c r="C779" s="1">
        <v>19740307</v>
      </c>
      <c r="D779" s="1">
        <v>19980227</v>
      </c>
      <c r="E779" t="str">
        <f t="shared" si="120"/>
        <v>1725</v>
      </c>
      <c r="F779" t="str">
        <f t="shared" si="121"/>
        <v>1974</v>
      </c>
      <c r="G779" t="str">
        <f t="shared" si="122"/>
        <v>03</v>
      </c>
      <c r="H779" t="str">
        <f t="shared" si="123"/>
        <v>07</v>
      </c>
      <c r="I779" t="str">
        <f t="shared" si="124"/>
        <v>%1974-03-07%^^xsd:date</v>
      </c>
      <c r="J779" t="str">
        <f t="shared" si="125"/>
        <v>1998</v>
      </c>
      <c r="K779" t="str">
        <f t="shared" si="126"/>
        <v>02</v>
      </c>
      <c r="L779" t="str">
        <f t="shared" si="127"/>
        <v>27</v>
      </c>
      <c r="M779" t="str">
        <f t="shared" si="128"/>
        <v>%1998-27-27%^^xsd:date</v>
      </c>
      <c r="N779" t="str">
        <f t="shared" si="129"/>
        <v>:1725 a crs:CommonwealthOrganisation ; schema:name %Australian Archives, Queensland Office% ; schema:startDate %1974-03-07%^^xsd:date ; schema:endDate %1998-27-27%^^xsd:date ; time:hasTime [ time:hasBeginning [ time:inXSDDate %1974-03-07%^^xsd:date ]  ] .</v>
      </c>
    </row>
    <row r="780" spans="1:14" x14ac:dyDescent="0.15">
      <c r="A780" s="1" t="s">
        <v>1585</v>
      </c>
      <c r="B780" s="1" t="s">
        <v>1586</v>
      </c>
      <c r="C780" s="1">
        <v>19740307</v>
      </c>
      <c r="D780" s="1">
        <v>19980227</v>
      </c>
      <c r="E780" t="str">
        <f t="shared" si="120"/>
        <v>1726</v>
      </c>
      <c r="F780" t="str">
        <f t="shared" si="121"/>
        <v>1974</v>
      </c>
      <c r="G780" t="str">
        <f t="shared" si="122"/>
        <v>03</v>
      </c>
      <c r="H780" t="str">
        <f t="shared" si="123"/>
        <v>07</v>
      </c>
      <c r="I780" t="str">
        <f t="shared" si="124"/>
        <v>%1974-03-07%^^xsd:date</v>
      </c>
      <c r="J780" t="str">
        <f t="shared" si="125"/>
        <v>1998</v>
      </c>
      <c r="K780" t="str">
        <f t="shared" si="126"/>
        <v>02</v>
      </c>
      <c r="L780" t="str">
        <f t="shared" si="127"/>
        <v>27</v>
      </c>
      <c r="M780" t="str">
        <f t="shared" si="128"/>
        <v>%1998-27-27%^^xsd:date</v>
      </c>
      <c r="N780" t="str">
        <f t="shared" si="129"/>
        <v>:1726 a crs:CommonwealthOrganisation ; schema:name %Australian Archives, New South Wales Office% ; schema:startDate %1974-03-07%^^xsd:date ; schema:endDate %1998-27-27%^^xsd:date ; time:hasTime [ time:hasBeginning [ time:inXSDDate %1974-03-07%^^xsd:date ]  ] .</v>
      </c>
    </row>
    <row r="781" spans="1:14" x14ac:dyDescent="0.15">
      <c r="A781" s="1" t="s">
        <v>1587</v>
      </c>
      <c r="B781" s="1" t="s">
        <v>1588</v>
      </c>
      <c r="C781" s="1">
        <v>19740307</v>
      </c>
      <c r="D781" s="1">
        <v>19980227</v>
      </c>
      <c r="E781" t="str">
        <f t="shared" si="120"/>
        <v>1727</v>
      </c>
      <c r="F781" t="str">
        <f t="shared" si="121"/>
        <v>1974</v>
      </c>
      <c r="G781" t="str">
        <f t="shared" si="122"/>
        <v>03</v>
      </c>
      <c r="H781" t="str">
        <f t="shared" si="123"/>
        <v>07</v>
      </c>
      <c r="I781" t="str">
        <f t="shared" si="124"/>
        <v>%1974-03-07%^^xsd:date</v>
      </c>
      <c r="J781" t="str">
        <f t="shared" si="125"/>
        <v>1998</v>
      </c>
      <c r="K781" t="str">
        <f t="shared" si="126"/>
        <v>02</v>
      </c>
      <c r="L781" t="str">
        <f t="shared" si="127"/>
        <v>27</v>
      </c>
      <c r="M781" t="str">
        <f t="shared" si="128"/>
        <v>%1998-27-27%^^xsd:date</v>
      </c>
      <c r="N781" t="str">
        <f t="shared" si="129"/>
        <v>:1727 a crs:CommonwealthOrganisation ; schema:name %Australian Archives, Victorian Office% ; schema:startDate %1974-03-07%^^xsd:date ; schema:endDate %1998-27-27%^^xsd:date ; time:hasTime [ time:hasBeginning [ time:inXSDDate %1974-03-07%^^xsd:date ]  ] .</v>
      </c>
    </row>
    <row r="782" spans="1:14" x14ac:dyDescent="0.15">
      <c r="A782" s="1" t="s">
        <v>1589</v>
      </c>
      <c r="B782" s="1" t="s">
        <v>1590</v>
      </c>
      <c r="C782" s="1">
        <v>19740307</v>
      </c>
      <c r="D782" s="1">
        <v>19980227</v>
      </c>
      <c r="E782" t="str">
        <f t="shared" si="120"/>
        <v>1728</v>
      </c>
      <c r="F782" t="str">
        <f t="shared" si="121"/>
        <v>1974</v>
      </c>
      <c r="G782" t="str">
        <f t="shared" si="122"/>
        <v>03</v>
      </c>
      <c r="H782" t="str">
        <f t="shared" si="123"/>
        <v>07</v>
      </c>
      <c r="I782" t="str">
        <f t="shared" si="124"/>
        <v>%1974-03-07%^^xsd:date</v>
      </c>
      <c r="J782" t="str">
        <f t="shared" si="125"/>
        <v>1998</v>
      </c>
      <c r="K782" t="str">
        <f t="shared" si="126"/>
        <v>02</v>
      </c>
      <c r="L782" t="str">
        <f t="shared" si="127"/>
        <v>27</v>
      </c>
      <c r="M782" t="str">
        <f t="shared" si="128"/>
        <v>%1998-27-27%^^xsd:date</v>
      </c>
      <c r="N782" t="str">
        <f t="shared" si="129"/>
        <v>:1728 a crs:CommonwealthOrganisation ; schema:name %Australian Archives, Tasmanian Office% ; schema:startDate %1974-03-07%^^xsd:date ; schema:endDate %1998-27-27%^^xsd:date ; time:hasTime [ time:hasBeginning [ time:inXSDDate %1974-03-07%^^xsd:date ]  ] .</v>
      </c>
    </row>
    <row r="783" spans="1:14" x14ac:dyDescent="0.15">
      <c r="A783" s="1" t="s">
        <v>1591</v>
      </c>
      <c r="B783" s="1" t="s">
        <v>1592</v>
      </c>
      <c r="C783" s="1">
        <v>19740307</v>
      </c>
      <c r="D783" s="1">
        <v>19980227</v>
      </c>
      <c r="E783" t="str">
        <f t="shared" si="120"/>
        <v>1729</v>
      </c>
      <c r="F783" t="str">
        <f t="shared" si="121"/>
        <v>1974</v>
      </c>
      <c r="G783" t="str">
        <f t="shared" si="122"/>
        <v>03</v>
      </c>
      <c r="H783" t="str">
        <f t="shared" si="123"/>
        <v>07</v>
      </c>
      <c r="I783" t="str">
        <f t="shared" si="124"/>
        <v>%1974-03-07%^^xsd:date</v>
      </c>
      <c r="J783" t="str">
        <f t="shared" si="125"/>
        <v>1998</v>
      </c>
      <c r="K783" t="str">
        <f t="shared" si="126"/>
        <v>02</v>
      </c>
      <c r="L783" t="str">
        <f t="shared" si="127"/>
        <v>27</v>
      </c>
      <c r="M783" t="str">
        <f t="shared" si="128"/>
        <v>%1998-27-27%^^xsd:date</v>
      </c>
      <c r="N783" t="str">
        <f t="shared" si="129"/>
        <v>:1729 a crs:CommonwealthOrganisation ; schema:name %Australian Archives, South Australian Office% ; schema:startDate %1974-03-07%^^xsd:date ; schema:endDate %1998-27-27%^^xsd:date ; time:hasTime [ time:hasBeginning [ time:inXSDDate %1974-03-07%^^xsd:date ]  ] .</v>
      </c>
    </row>
    <row r="784" spans="1:14" x14ac:dyDescent="0.15">
      <c r="A784" s="1" t="s">
        <v>1593</v>
      </c>
      <c r="B784" s="1" t="s">
        <v>1594</v>
      </c>
      <c r="C784" s="1">
        <v>19740307</v>
      </c>
      <c r="D784" s="1">
        <v>19980227</v>
      </c>
      <c r="E784" t="str">
        <f t="shared" si="120"/>
        <v>1730</v>
      </c>
      <c r="F784" t="str">
        <f t="shared" si="121"/>
        <v>1974</v>
      </c>
      <c r="G784" t="str">
        <f t="shared" si="122"/>
        <v>03</v>
      </c>
      <c r="H784" t="str">
        <f t="shared" si="123"/>
        <v>07</v>
      </c>
      <c r="I784" t="str">
        <f t="shared" si="124"/>
        <v>%1974-03-07%^^xsd:date</v>
      </c>
      <c r="J784" t="str">
        <f t="shared" si="125"/>
        <v>1998</v>
      </c>
      <c r="K784" t="str">
        <f t="shared" si="126"/>
        <v>02</v>
      </c>
      <c r="L784" t="str">
        <f t="shared" si="127"/>
        <v>27</v>
      </c>
      <c r="M784" t="str">
        <f t="shared" si="128"/>
        <v>%1998-27-27%^^xsd:date</v>
      </c>
      <c r="N784" t="str">
        <f t="shared" si="129"/>
        <v>:1730 a crs:CommonwealthOrganisation ; schema:name %Australian Archives, Western Australian Office% ; schema:startDate %1974-03-07%^^xsd:date ; schema:endDate %1998-27-27%^^xsd:date ; time:hasTime [ time:hasBeginning [ time:inXSDDate %1974-03-07%^^xsd:date ]  ] .</v>
      </c>
    </row>
    <row r="785" spans="1:14" x14ac:dyDescent="0.15">
      <c r="A785" s="1" t="s">
        <v>1595</v>
      </c>
      <c r="B785" s="1" t="s">
        <v>1596</v>
      </c>
      <c r="C785" s="1">
        <v>19740307</v>
      </c>
      <c r="D785" s="1">
        <v>19980227</v>
      </c>
      <c r="E785" t="str">
        <f t="shared" si="120"/>
        <v>1731</v>
      </c>
      <c r="F785" t="str">
        <f t="shared" si="121"/>
        <v>1974</v>
      </c>
      <c r="G785" t="str">
        <f t="shared" si="122"/>
        <v>03</v>
      </c>
      <c r="H785" t="str">
        <f t="shared" si="123"/>
        <v>07</v>
      </c>
      <c r="I785" t="str">
        <f t="shared" si="124"/>
        <v>%1974-03-07%^^xsd:date</v>
      </c>
      <c r="J785" t="str">
        <f t="shared" si="125"/>
        <v>1998</v>
      </c>
      <c r="K785" t="str">
        <f t="shared" si="126"/>
        <v>02</v>
      </c>
      <c r="L785" t="str">
        <f t="shared" si="127"/>
        <v>27</v>
      </c>
      <c r="M785" t="str">
        <f t="shared" si="128"/>
        <v>%1998-27-27%^^xsd:date</v>
      </c>
      <c r="N785" t="str">
        <f t="shared" si="129"/>
        <v>:1731 a crs:CommonwealthOrganisation ; schema:name %Australian Archives, Northern Territory Office% ; schema:startDate %1974-03-07%^^xsd:date ; schema:endDate %1998-27-27%^^xsd:date ; time:hasTime [ time:hasBeginning [ time:inXSDDate %1974-03-07%^^xsd:date ]  ] .</v>
      </c>
    </row>
    <row r="786" spans="1:14" x14ac:dyDescent="0.15">
      <c r="A786" s="1" t="s">
        <v>1597</v>
      </c>
      <c r="B786" s="1" t="s">
        <v>1598</v>
      </c>
      <c r="C786" s="1">
        <v>19730701</v>
      </c>
      <c r="D786" s="1">
        <v>19840221</v>
      </c>
      <c r="E786" t="str">
        <f t="shared" si="120"/>
        <v>1732</v>
      </c>
      <c r="F786" t="str">
        <f t="shared" si="121"/>
        <v>1973</v>
      </c>
      <c r="G786" t="str">
        <f t="shared" si="122"/>
        <v>07</v>
      </c>
      <c r="H786" t="str">
        <f t="shared" si="123"/>
        <v>01</v>
      </c>
      <c r="I786" t="str">
        <f t="shared" si="124"/>
        <v>%1973-07-01%^^xsd:date</v>
      </c>
      <c r="J786" t="str">
        <f t="shared" si="125"/>
        <v>1984</v>
      </c>
      <c r="K786" t="str">
        <f t="shared" si="126"/>
        <v>02</v>
      </c>
      <c r="L786" t="str">
        <f t="shared" si="127"/>
        <v>21</v>
      </c>
      <c r="M786" t="str">
        <f t="shared" si="128"/>
        <v>%1984-21-21%^^xsd:date</v>
      </c>
      <c r="N786" t="str">
        <f t="shared" si="129"/>
        <v>:1732 a crs:CommonwealthOrganisation ; schema:name %Australian Electoral Office, Central Office% ; schema:startDate %1973-07-01%^^xsd:date ; schema:endDate %1984-21-21%^^xsd:date ; time:hasTime [ time:hasBeginning [ time:inXSDDate %1973-07-01%^^xsd:date ]  ] .</v>
      </c>
    </row>
    <row r="787" spans="1:14" x14ac:dyDescent="0.15">
      <c r="A787" s="1" t="s">
        <v>1599</v>
      </c>
      <c r="B787" s="1" t="s">
        <v>1600</v>
      </c>
      <c r="C787" s="1">
        <v>19691127</v>
      </c>
      <c r="D787" s="1">
        <v>19710506</v>
      </c>
      <c r="E787" t="str">
        <f t="shared" si="120"/>
        <v>1733</v>
      </c>
      <c r="F787" t="str">
        <f t="shared" si="121"/>
        <v>1969</v>
      </c>
      <c r="G787" t="str">
        <f t="shared" si="122"/>
        <v>11</v>
      </c>
      <c r="H787" t="str">
        <f t="shared" si="123"/>
        <v>27</v>
      </c>
      <c r="I787" t="str">
        <f t="shared" si="124"/>
        <v>%1969-11-27%^^xsd:date</v>
      </c>
      <c r="J787" t="str">
        <f t="shared" si="125"/>
        <v>1971</v>
      </c>
      <c r="K787" t="str">
        <f t="shared" si="126"/>
        <v>05</v>
      </c>
      <c r="L787" t="str">
        <f t="shared" si="127"/>
        <v>06</v>
      </c>
      <c r="M787" t="str">
        <f t="shared" si="128"/>
        <v>%1971-06-06%^^xsd:date</v>
      </c>
      <c r="N787" t="str">
        <f t="shared" si="129"/>
        <v>:1733 a crs:CommonwealthOrganisation ; schema:name %Senate Select Committee on Drug Trafficking and Drug Abuse% ; schema:startDate %1969-11-27%^^xsd:date ; schema:endDate %1971-06-06%^^xsd:date ; time:hasTime [ time:hasBeginning [ time:inXSDDate %1969-11-27%^^xsd:date ]  ] .</v>
      </c>
    </row>
    <row r="788" spans="1:14" x14ac:dyDescent="0.15">
      <c r="A788" s="1" t="s">
        <v>1601</v>
      </c>
      <c r="B788" s="1" t="s">
        <v>1602</v>
      </c>
      <c r="C788" s="1">
        <v>19190812</v>
      </c>
      <c r="D788" s="1">
        <v>19191208</v>
      </c>
      <c r="E788" t="str">
        <f t="shared" si="120"/>
        <v>1734</v>
      </c>
      <c r="F788" t="str">
        <f t="shared" si="121"/>
        <v>1919</v>
      </c>
      <c r="G788" t="str">
        <f t="shared" si="122"/>
        <v>08</v>
      </c>
      <c r="H788" t="str">
        <f t="shared" si="123"/>
        <v>12</v>
      </c>
      <c r="I788" t="str">
        <f t="shared" si="124"/>
        <v>%1919-08-12%^^xsd:date</v>
      </c>
      <c r="J788" t="str">
        <f t="shared" si="125"/>
        <v>1919</v>
      </c>
      <c r="K788" t="str">
        <f t="shared" si="126"/>
        <v>12</v>
      </c>
      <c r="L788" t="str">
        <f t="shared" si="127"/>
        <v>08</v>
      </c>
      <c r="M788" t="str">
        <f t="shared" si="128"/>
        <v>%1919-08-08%^^xsd:date</v>
      </c>
      <c r="N788" t="str">
        <f t="shared" si="129"/>
        <v>:1734 a crs:CommonwealthOrganisation ; schema:name %Royal Commission on Late German New Guinea% ; schema:startDate %1919-08-12%^^xsd:date ; schema:endDate %1919-08-08%^^xsd:date ; time:hasTime [ time:hasBeginning [ time:inXSDDate %1919-08-12%^^xsd:date ]  ] .</v>
      </c>
    </row>
    <row r="789" spans="1:14" x14ac:dyDescent="0.15">
      <c r="A789" s="1" t="s">
        <v>1603</v>
      </c>
      <c r="B789" s="1" t="s">
        <v>1604</v>
      </c>
      <c r="C789" s="1">
        <v>19221212</v>
      </c>
      <c r="D789" s="1">
        <v>19420209</v>
      </c>
      <c r="E789" t="str">
        <f t="shared" si="120"/>
        <v>1735</v>
      </c>
      <c r="F789" t="str">
        <f t="shared" si="121"/>
        <v>1922</v>
      </c>
      <c r="G789" t="str">
        <f t="shared" si="122"/>
        <v>12</v>
      </c>
      <c r="H789" t="str">
        <f t="shared" si="123"/>
        <v>12</v>
      </c>
      <c r="I789" t="str">
        <f t="shared" si="124"/>
        <v>%1922-12-12%^^xsd:date</v>
      </c>
      <c r="J789" t="str">
        <f t="shared" si="125"/>
        <v>1942</v>
      </c>
      <c r="K789" t="str">
        <f t="shared" si="126"/>
        <v>02</v>
      </c>
      <c r="L789" t="str">
        <f t="shared" si="127"/>
        <v>09</v>
      </c>
      <c r="M789" t="str">
        <f t="shared" si="128"/>
        <v>%1942-09-09%^^xsd:date</v>
      </c>
      <c r="N789" t="str">
        <f t="shared" si="129"/>
        <v>:1735 a crs:CommonwealthOrganisation ; schema:name %Mining Warden, District of Morobe% ; schema:startDate %1922-12-12%^^xsd:date ; schema:endDate %1942-09-09%^^xsd:date ; time:hasTime [ time:hasBeginning [ time:inXSDDate %1922-12-12%^^xsd:date ]  ] .</v>
      </c>
    </row>
    <row r="790" spans="1:14" x14ac:dyDescent="0.15">
      <c r="A790" s="1" t="s">
        <v>1605</v>
      </c>
      <c r="B790" s="1" t="s">
        <v>1606</v>
      </c>
      <c r="C790" s="1">
        <v>19731201</v>
      </c>
      <c r="D790" s="1">
        <v>19880131</v>
      </c>
      <c r="E790" t="str">
        <f t="shared" si="120"/>
        <v>1736</v>
      </c>
      <c r="F790" t="str">
        <f t="shared" si="121"/>
        <v>1973</v>
      </c>
      <c r="G790" t="str">
        <f t="shared" si="122"/>
        <v>12</v>
      </c>
      <c r="H790" t="str">
        <f t="shared" si="123"/>
        <v>01</v>
      </c>
      <c r="I790" t="str">
        <f t="shared" si="124"/>
        <v>%1973-12-01%^^xsd:date</v>
      </c>
      <c r="J790" t="str">
        <f t="shared" si="125"/>
        <v>1988</v>
      </c>
      <c r="K790" t="str">
        <f t="shared" si="126"/>
        <v>01</v>
      </c>
      <c r="L790" t="str">
        <f t="shared" si="127"/>
        <v>31</v>
      </c>
      <c r="M790" t="str">
        <f t="shared" si="128"/>
        <v>%1988-31-31%^^xsd:date</v>
      </c>
      <c r="N790" t="str">
        <f t="shared" si="129"/>
        <v>:1736 a crs:CommonwealthOrganisation ; schema:name %International Training Institute, Middle Head Centre% ; schema:startDate %1973-12-01%^^xsd:date ; schema:endDate %1988-31-31%^^xsd:date ; time:hasTime [ time:hasBeginning [ time:inXSDDate %1973-12-01%^^xsd:date ]  ] .</v>
      </c>
    </row>
    <row r="791" spans="1:14" x14ac:dyDescent="0.15">
      <c r="A791" s="1" t="s">
        <v>1607</v>
      </c>
      <c r="B791" s="1" t="s">
        <v>1608</v>
      </c>
      <c r="C791" s="1">
        <v>19130101</v>
      </c>
      <c r="D791" s="1">
        <v>19251014</v>
      </c>
      <c r="E791" t="str">
        <f t="shared" si="120"/>
        <v>1737</v>
      </c>
      <c r="F791" t="str">
        <f t="shared" si="121"/>
        <v>1913</v>
      </c>
      <c r="G791" t="str">
        <f t="shared" si="122"/>
        <v>01</v>
      </c>
      <c r="H791" t="str">
        <f t="shared" si="123"/>
        <v>01</v>
      </c>
      <c r="I791" t="str">
        <f t="shared" si="124"/>
        <v>%1913-01-01%^^xsd:date</v>
      </c>
      <c r="J791" t="str">
        <f t="shared" si="125"/>
        <v>1925</v>
      </c>
      <c r="K791" t="str">
        <f t="shared" si="126"/>
        <v>10</v>
      </c>
      <c r="L791" t="str">
        <f t="shared" si="127"/>
        <v>14</v>
      </c>
      <c r="M791" t="str">
        <f t="shared" si="128"/>
        <v>%1925-14-14%^^xsd:date</v>
      </c>
      <c r="N791" t="str">
        <f t="shared" si="129"/>
        <v>:1737 a crs:CommonwealthOrganisation ; schema:name %Afforestation Branch, Federal Capital Territory% ; schema:startDate %1913-01-01%^^xsd:date ; schema:endDate %1925-14-14%^^xsd:date ; time:hasTime [ time:hasBeginning [ time:inXSDDate %1913-01-01%^^xsd:date ]  ] .</v>
      </c>
    </row>
    <row r="792" spans="1:14" x14ac:dyDescent="0.15">
      <c r="A792" s="1" t="s">
        <v>1609</v>
      </c>
      <c r="B792" s="1" t="s">
        <v>1610</v>
      </c>
      <c r="C792" s="1">
        <v>19180101</v>
      </c>
      <c r="D792" s="1">
        <v>19200701</v>
      </c>
      <c r="E792" t="str">
        <f t="shared" si="120"/>
        <v>1738</v>
      </c>
      <c r="F792" t="str">
        <f t="shared" si="121"/>
        <v>1918</v>
      </c>
      <c r="G792" t="str">
        <f t="shared" si="122"/>
        <v>01</v>
      </c>
      <c r="H792" t="str">
        <f t="shared" si="123"/>
        <v>01</v>
      </c>
      <c r="I792" t="str">
        <f t="shared" si="124"/>
        <v>%1918-01-01%^^xsd:date</v>
      </c>
      <c r="J792" t="str">
        <f t="shared" si="125"/>
        <v>1920</v>
      </c>
      <c r="K792" t="str">
        <f t="shared" si="126"/>
        <v>07</v>
      </c>
      <c r="L792" t="str">
        <f t="shared" si="127"/>
        <v>01</v>
      </c>
      <c r="M792" t="str">
        <f t="shared" si="128"/>
        <v>%1920-01-01%^^xsd:date</v>
      </c>
      <c r="N792" t="str">
        <f t="shared" si="129"/>
        <v>:1738 a crs:CommonwealthOrganisation ; schema:name %Deputy Controller/Comptroller of Repatriation, Victoria% ; schema:startDate %1918-01-01%^^xsd:date ; schema:endDate %1920-01-01%^^xsd:date ; time:hasTime [ time:hasBeginning [ time:inXSDDate %1918-01-01%^^xsd:date ]  ] .</v>
      </c>
    </row>
    <row r="793" spans="1:14" x14ac:dyDescent="0.15">
      <c r="A793" s="1" t="s">
        <v>1611</v>
      </c>
      <c r="B793" s="1" t="s">
        <v>1612</v>
      </c>
      <c r="C793" s="1">
        <v>18580501</v>
      </c>
      <c r="D793" s="1">
        <v>19830630</v>
      </c>
      <c r="E793" t="str">
        <f t="shared" si="120"/>
        <v>1739</v>
      </c>
      <c r="F793" t="str">
        <f t="shared" si="121"/>
        <v>1858</v>
      </c>
      <c r="G793" t="str">
        <f t="shared" si="122"/>
        <v>05</v>
      </c>
      <c r="H793" t="str">
        <f t="shared" si="123"/>
        <v>01</v>
      </c>
      <c r="I793" t="str">
        <f t="shared" si="124"/>
        <v>%1858-05-01%^^xsd:date</v>
      </c>
      <c r="J793" t="str">
        <f t="shared" si="125"/>
        <v>1983</v>
      </c>
      <c r="K793" t="str">
        <f t="shared" si="126"/>
        <v>06</v>
      </c>
      <c r="L793" t="str">
        <f t="shared" si="127"/>
        <v>30</v>
      </c>
      <c r="M793" t="str">
        <f t="shared" si="128"/>
        <v>%1983-30-30%^^xsd:date</v>
      </c>
      <c r="N793" t="str">
        <f t="shared" si="129"/>
        <v>:1739 a crs:CommonwealthOrganisation ; schema:name %Sydney Observatory% ; schema:startDate %1858-05-01%^^xsd:date ; schema:endDate %1983-30-30%^^xsd:date ; time:hasTime [ time:hasBeginning [ time:inXSDDate %1858-05-01%^^xsd:date ]  ] .</v>
      </c>
    </row>
    <row r="794" spans="1:14" x14ac:dyDescent="0.15">
      <c r="A794" s="1" t="s">
        <v>1613</v>
      </c>
      <c r="B794" s="1" t="s">
        <v>1614</v>
      </c>
      <c r="C794" s="1">
        <v>19410602</v>
      </c>
      <c r="D794" s="1">
        <v>19420216</v>
      </c>
      <c r="E794" t="str">
        <f t="shared" si="120"/>
        <v>0174</v>
      </c>
      <c r="F794" t="str">
        <f t="shared" si="121"/>
        <v>1941</v>
      </c>
      <c r="G794" t="str">
        <f t="shared" si="122"/>
        <v>06</v>
      </c>
      <c r="H794" t="str">
        <f t="shared" si="123"/>
        <v>02</v>
      </c>
      <c r="I794" t="str">
        <f t="shared" si="124"/>
        <v>%1941-06-02%^^xsd:date</v>
      </c>
      <c r="J794" t="str">
        <f t="shared" si="125"/>
        <v>1942</v>
      </c>
      <c r="K794" t="str">
        <f t="shared" si="126"/>
        <v>02</v>
      </c>
      <c r="L794" t="str">
        <f t="shared" si="127"/>
        <v>16</v>
      </c>
      <c r="M794" t="str">
        <f t="shared" si="128"/>
        <v>%1942-16-16%^^xsd:date</v>
      </c>
      <c r="N794" t="str">
        <f t="shared" si="129"/>
        <v>:0174 a crs:CommonwealthOrganisation ; schema:name %Manpower Priorities Board% ; schema:startDate %1941-06-02%^^xsd:date ; schema:endDate %1942-16-16%^^xsd:date ; time:hasTime [ time:hasBeginning [ time:inXSDDate %1941-06-02%^^xsd:date ]  ] .</v>
      </c>
    </row>
    <row r="795" spans="1:14" x14ac:dyDescent="0.15">
      <c r="A795" s="1" t="s">
        <v>1615</v>
      </c>
      <c r="B795" s="1" t="s">
        <v>1616</v>
      </c>
      <c r="C795" s="1">
        <v>19080101</v>
      </c>
      <c r="D795" s="1">
        <v>19550620</v>
      </c>
      <c r="E795" t="str">
        <f t="shared" si="120"/>
        <v>1740</v>
      </c>
      <c r="F795" t="str">
        <f t="shared" si="121"/>
        <v>1908</v>
      </c>
      <c r="G795" t="str">
        <f t="shared" si="122"/>
        <v>01</v>
      </c>
      <c r="H795" t="str">
        <f t="shared" si="123"/>
        <v>01</v>
      </c>
      <c r="I795" t="str">
        <f t="shared" si="124"/>
        <v>%1908-01-01%^^xsd:date</v>
      </c>
      <c r="J795" t="str">
        <f t="shared" si="125"/>
        <v>1955</v>
      </c>
      <c r="K795" t="str">
        <f t="shared" si="126"/>
        <v>06</v>
      </c>
      <c r="L795" t="str">
        <f t="shared" si="127"/>
        <v>20</v>
      </c>
      <c r="M795" t="str">
        <f t="shared" si="128"/>
        <v>%1955-20-20%^^xsd:date</v>
      </c>
      <c r="N795" t="str">
        <f t="shared" si="129"/>
        <v>:1740 a crs:CommonwealthOrganisation ; schema:name %Meteorological Branch/(Bureau), New South Wales% ; schema:startDate %1908-01-01%^^xsd:date ; schema:endDate %1955-20-20%^^xsd:date ; time:hasTime [ time:hasBeginning [ time:inXSDDate %1908-01-01%^^xsd:date ]  ] .</v>
      </c>
    </row>
    <row r="796" spans="1:14" x14ac:dyDescent="0.15">
      <c r="A796" s="1" t="s">
        <v>1617</v>
      </c>
      <c r="B796" s="1" t="s">
        <v>1618</v>
      </c>
      <c r="C796" s="1">
        <v>19700701</v>
      </c>
      <c r="D796" s="1">
        <v>19810630</v>
      </c>
      <c r="E796" t="str">
        <f t="shared" si="120"/>
        <v>1741</v>
      </c>
      <c r="F796" t="str">
        <f t="shared" si="121"/>
        <v>1970</v>
      </c>
      <c r="G796" t="str">
        <f t="shared" si="122"/>
        <v>07</v>
      </c>
      <c r="H796" t="str">
        <f t="shared" si="123"/>
        <v>01</v>
      </c>
      <c r="I796" t="str">
        <f t="shared" si="124"/>
        <v>%1970-07-01%^^xsd:date</v>
      </c>
      <c r="J796" t="str">
        <f t="shared" si="125"/>
        <v>1981</v>
      </c>
      <c r="K796" t="str">
        <f t="shared" si="126"/>
        <v>06</v>
      </c>
      <c r="L796" t="str">
        <f t="shared" si="127"/>
        <v>30</v>
      </c>
      <c r="M796" t="str">
        <f t="shared" si="128"/>
        <v>%1981-30-30%^^xsd:date</v>
      </c>
      <c r="N796" t="str">
        <f t="shared" si="129"/>
        <v>:1741 a crs:CommonwealthOrganisation ; schema:name %Metric Conversion Board% ; schema:startDate %1970-07-01%^^xsd:date ; schema:endDate %1981-30-30%^^xsd:date ; time:hasTime [ time:hasBeginning [ time:inXSDDate %1970-07-01%^^xsd:date ]  ] .</v>
      </c>
    </row>
    <row r="797" spans="1:14" x14ac:dyDescent="0.15">
      <c r="A797" s="1" t="s">
        <v>1619</v>
      </c>
      <c r="B797" s="1" t="s">
        <v>1620</v>
      </c>
      <c r="C797" s="1">
        <v>19460212</v>
      </c>
      <c r="E797" t="str">
        <f t="shared" si="120"/>
        <v>1742</v>
      </c>
      <c r="F797" t="str">
        <f t="shared" si="121"/>
        <v>1946</v>
      </c>
      <c r="G797" t="str">
        <f t="shared" si="122"/>
        <v>02</v>
      </c>
      <c r="H797" t="str">
        <f t="shared" si="123"/>
        <v>12</v>
      </c>
      <c r="I797" t="str">
        <f t="shared" si="124"/>
        <v>%1946-02-12%^^xsd:date</v>
      </c>
      <c r="J797" t="str">
        <f t="shared" si="125"/>
        <v/>
      </c>
      <c r="K797" t="str">
        <f t="shared" si="126"/>
        <v/>
      </c>
      <c r="L797" t="str">
        <f t="shared" si="127"/>
        <v/>
      </c>
      <c r="M797" t="str">
        <f t="shared" si="128"/>
        <v/>
      </c>
      <c r="N797" t="str">
        <f t="shared" si="129"/>
        <v>:1742 a crs:CommonwealthOrganisation ; schema:name %Qantas Airways Limited, State Office, New South Wales% ; schema:startDate %1946-02-12%^^xsd:date ; time:hasTime [ time:hasBeginning [ time:inXSDDate %1946-02-12%^^xsd:date ]  ] .</v>
      </c>
    </row>
    <row r="798" spans="1:14" x14ac:dyDescent="0.15">
      <c r="A798" s="1" t="s">
        <v>1621</v>
      </c>
      <c r="B798" s="1" t="s">
        <v>1622</v>
      </c>
      <c r="C798" s="1">
        <v>19570101</v>
      </c>
      <c r="D798" s="1">
        <v>19890701</v>
      </c>
      <c r="E798" t="str">
        <f t="shared" si="120"/>
        <v>1743</v>
      </c>
      <c r="F798" t="str">
        <f t="shared" si="121"/>
        <v>1957</v>
      </c>
      <c r="G798" t="str">
        <f t="shared" si="122"/>
        <v>01</v>
      </c>
      <c r="H798" t="str">
        <f t="shared" si="123"/>
        <v>01</v>
      </c>
      <c r="I798" t="str">
        <f t="shared" si="124"/>
        <v>%1957-01-01%^^xsd:date</v>
      </c>
      <c r="J798" t="str">
        <f t="shared" si="125"/>
        <v>1989</v>
      </c>
      <c r="K798" t="str">
        <f t="shared" si="126"/>
        <v>07</v>
      </c>
      <c r="L798" t="str">
        <f t="shared" si="127"/>
        <v>01</v>
      </c>
      <c r="M798" t="str">
        <f t="shared" si="128"/>
        <v>%1989-01-01%^^xsd:date</v>
      </c>
      <c r="N798" t="str">
        <f t="shared" si="129"/>
        <v>:1743 a crs:CommonwealthOrganisation ; schema:name %Australian Coastal Shipping Commission/(from 1974) Australian Shipping Commission, New South Wales Branch, Sydney (trading as the Australian National Line)% ; schema:startDate %1957-01-01%^^xsd:date ; schema:endDate %1989-01-01%^^xsd:date ; time:hasTime [ time:hasBeginning [ time:inXSDDate %1957-01-01%^^xsd:date ]  ] .</v>
      </c>
    </row>
    <row r="799" spans="1:14" x14ac:dyDescent="0.15">
      <c r="A799" s="1" t="s">
        <v>1623</v>
      </c>
      <c r="B799" s="1" t="s">
        <v>1624</v>
      </c>
      <c r="C799" s="1">
        <v>19570101</v>
      </c>
      <c r="D799" s="1">
        <v>19890630</v>
      </c>
      <c r="E799" t="str">
        <f t="shared" si="120"/>
        <v>1744</v>
      </c>
      <c r="F799" t="str">
        <f t="shared" si="121"/>
        <v>1957</v>
      </c>
      <c r="G799" t="str">
        <f t="shared" si="122"/>
        <v>01</v>
      </c>
      <c r="H799" t="str">
        <f t="shared" si="123"/>
        <v>01</v>
      </c>
      <c r="I799" t="str">
        <f t="shared" si="124"/>
        <v>%1957-01-01%^^xsd:date</v>
      </c>
      <c r="J799" t="str">
        <f t="shared" si="125"/>
        <v>1989</v>
      </c>
      <c r="K799" t="str">
        <f t="shared" si="126"/>
        <v>06</v>
      </c>
      <c r="L799" t="str">
        <f t="shared" si="127"/>
        <v>30</v>
      </c>
      <c r="M799" t="str">
        <f t="shared" si="128"/>
        <v>%1989-30-30%^^xsd:date</v>
      </c>
      <c r="N799" t="str">
        <f t="shared" si="129"/>
        <v>:1744 a crs:CommonwealthOrganisation ; schema:name %Australian Coastal Shipping Commission/(from 1974) Australian Shipping Commission, Newcastle Branch (trading as the Australian National Line)% ; schema:startDate %1957-01-01%^^xsd:date ; schema:endDate %1989-30-30%^^xsd:date ; time:hasTime [ time:hasBeginning [ time:inXSDDate %1957-01-01%^^xsd:date ]  ] .</v>
      </c>
    </row>
    <row r="800" spans="1:14" x14ac:dyDescent="0.15">
      <c r="A800" s="1" t="s">
        <v>1625</v>
      </c>
      <c r="B800" s="1" t="s">
        <v>1626</v>
      </c>
      <c r="C800" s="1">
        <v>19580101</v>
      </c>
      <c r="D800" s="1">
        <v>19890630</v>
      </c>
      <c r="E800" t="str">
        <f t="shared" si="120"/>
        <v>1745</v>
      </c>
      <c r="F800" t="str">
        <f t="shared" si="121"/>
        <v>1958</v>
      </c>
      <c r="G800" t="str">
        <f t="shared" si="122"/>
        <v>01</v>
      </c>
      <c r="H800" t="str">
        <f t="shared" si="123"/>
        <v>01</v>
      </c>
      <c r="I800" t="str">
        <f t="shared" si="124"/>
        <v>%1958-01-01%^^xsd:date</v>
      </c>
      <c r="J800" t="str">
        <f t="shared" si="125"/>
        <v>1989</v>
      </c>
      <c r="K800" t="str">
        <f t="shared" si="126"/>
        <v>06</v>
      </c>
      <c r="L800" t="str">
        <f t="shared" si="127"/>
        <v>30</v>
      </c>
      <c r="M800" t="str">
        <f t="shared" si="128"/>
        <v>%1989-30-30%^^xsd:date</v>
      </c>
      <c r="N800" t="str">
        <f t="shared" si="129"/>
        <v>:1745 a crs:CommonwealthOrganisation ; schema:name %Australian Coastal Shipping Commission/(from 1974) Australian Shipping Commission, Port Kembla Branch (trading as the Australian National Line)% ; schema:startDate %1958-01-01%^^xsd:date ; schema:endDate %1989-30-30%^^xsd:date ; time:hasTime [ time:hasBeginning [ time:inXSDDate %1958-01-01%^^xsd:date ]  ] .</v>
      </c>
    </row>
    <row r="801" spans="1:14" x14ac:dyDescent="0.15">
      <c r="A801" s="1" t="s">
        <v>1627</v>
      </c>
      <c r="B801" s="1" t="s">
        <v>1628</v>
      </c>
      <c r="C801" s="1">
        <v>19410703</v>
      </c>
      <c r="D801" s="1">
        <v>19430630</v>
      </c>
      <c r="E801" t="str">
        <f t="shared" si="120"/>
        <v>1746</v>
      </c>
      <c r="F801" t="str">
        <f t="shared" si="121"/>
        <v>1941</v>
      </c>
      <c r="G801" t="str">
        <f t="shared" si="122"/>
        <v>07</v>
      </c>
      <c r="H801" t="str">
        <f t="shared" si="123"/>
        <v>03</v>
      </c>
      <c r="I801" t="str">
        <f t="shared" si="124"/>
        <v>%1941-07-03%^^xsd:date</v>
      </c>
      <c r="J801" t="str">
        <f t="shared" si="125"/>
        <v>1943</v>
      </c>
      <c r="K801" t="str">
        <f t="shared" si="126"/>
        <v>06</v>
      </c>
      <c r="L801" t="str">
        <f t="shared" si="127"/>
        <v>30</v>
      </c>
      <c r="M801" t="str">
        <f t="shared" si="128"/>
        <v>%1943-30-30%^^xsd:date</v>
      </c>
      <c r="N801" t="str">
        <f t="shared" si="129"/>
        <v>:1746 a crs:CommonwealthOrganisation ; schema:name %Parliamentary Joint Committee on Rural Industries% ; schema:startDate %1941-07-03%^^xsd:date ; schema:endDate %1943-30-30%^^xsd:date ; time:hasTime [ time:hasBeginning [ time:inXSDDate %1941-07-03%^^xsd:date ]  ] .</v>
      </c>
    </row>
    <row r="802" spans="1:14" x14ac:dyDescent="0.15">
      <c r="A802" s="1" t="s">
        <v>1629</v>
      </c>
      <c r="B802" s="1" t="s">
        <v>1630</v>
      </c>
      <c r="C802" s="1">
        <v>19660101</v>
      </c>
      <c r="D802" s="1">
        <v>19920630</v>
      </c>
      <c r="E802" t="str">
        <f t="shared" si="120"/>
        <v>1747</v>
      </c>
      <c r="F802" t="str">
        <f t="shared" si="121"/>
        <v>1966</v>
      </c>
      <c r="G802" t="str">
        <f t="shared" si="122"/>
        <v>01</v>
      </c>
      <c r="H802" t="str">
        <f t="shared" si="123"/>
        <v>01</v>
      </c>
      <c r="I802" t="str">
        <f t="shared" si="124"/>
        <v>%1966-01-01%^^xsd:date</v>
      </c>
      <c r="J802" t="str">
        <f t="shared" si="125"/>
        <v>1992</v>
      </c>
      <c r="K802" t="str">
        <f t="shared" si="126"/>
        <v>06</v>
      </c>
      <c r="L802" t="str">
        <f t="shared" si="127"/>
        <v>30</v>
      </c>
      <c r="M802" t="str">
        <f t="shared" si="128"/>
        <v>%1992-30-30%^^xsd:date</v>
      </c>
      <c r="N802" t="str">
        <f t="shared" si="129"/>
        <v>:1747 a crs:CommonwealthOrganisation ; schema:name %Attorney-General's Department, Perth (1984 also known as Corporate Services Division, State Office)% ; schema:startDate %1966-01-01%^^xsd:date ; schema:endDate %1992-30-30%^^xsd:date ; time:hasTime [ time:hasBeginning [ time:inXSDDate %1966-01-01%^^xsd:date ]  ] .</v>
      </c>
    </row>
    <row r="803" spans="1:14" x14ac:dyDescent="0.15">
      <c r="A803" s="1" t="s">
        <v>1631</v>
      </c>
      <c r="B803" s="1" t="s">
        <v>1632</v>
      </c>
      <c r="C803" s="1">
        <v>19670316</v>
      </c>
      <c r="D803" s="1">
        <v>19741001</v>
      </c>
      <c r="E803" t="str">
        <f t="shared" si="120"/>
        <v>1748</v>
      </c>
      <c r="F803" t="str">
        <f t="shared" si="121"/>
        <v>1967</v>
      </c>
      <c r="G803" t="str">
        <f t="shared" si="122"/>
        <v>03</v>
      </c>
      <c r="H803" t="str">
        <f t="shared" si="123"/>
        <v>16</v>
      </c>
      <c r="I803" t="str">
        <f t="shared" si="124"/>
        <v>%1967-03-16%^^xsd:date</v>
      </c>
      <c r="J803" t="str">
        <f t="shared" si="125"/>
        <v>1974</v>
      </c>
      <c r="K803" t="str">
        <f t="shared" si="126"/>
        <v>10</v>
      </c>
      <c r="L803" t="str">
        <f t="shared" si="127"/>
        <v>01</v>
      </c>
      <c r="M803" t="str">
        <f t="shared" si="128"/>
        <v>%1974-01-01%^^xsd:date</v>
      </c>
      <c r="N803" t="str">
        <f t="shared" si="129"/>
        <v>:1748 a crs:CommonwealthOrganisation ; schema:name %Office of the Commissioner of Trade Practices, Perth% ; schema:startDate %1967-03-16%^^xsd:date ; schema:endDate %1974-01-01%^^xsd:date ; time:hasTime [ time:hasBeginning [ time:inXSDDate %1967-03-16%^^xsd:date ]  ] .</v>
      </c>
    </row>
    <row r="804" spans="1:14" x14ac:dyDescent="0.15">
      <c r="A804" s="1" t="s">
        <v>1633</v>
      </c>
      <c r="B804" s="1" t="s">
        <v>1634</v>
      </c>
      <c r="C804" s="1">
        <v>19490316</v>
      </c>
      <c r="E804" t="str">
        <f t="shared" si="120"/>
        <v>1749</v>
      </c>
      <c r="F804" t="str">
        <f t="shared" si="121"/>
        <v>1949</v>
      </c>
      <c r="G804" t="str">
        <f t="shared" si="122"/>
        <v>03</v>
      </c>
      <c r="H804" t="str">
        <f t="shared" si="123"/>
        <v>16</v>
      </c>
      <c r="I804" t="str">
        <f t="shared" si="124"/>
        <v>%1949-03-16%^^xsd:date</v>
      </c>
      <c r="J804" t="str">
        <f t="shared" si="125"/>
        <v/>
      </c>
      <c r="K804" t="str">
        <f t="shared" si="126"/>
        <v/>
      </c>
      <c r="L804" t="str">
        <f t="shared" si="127"/>
        <v/>
      </c>
      <c r="M804" t="str">
        <f t="shared" si="128"/>
        <v/>
      </c>
      <c r="N804" t="str">
        <f t="shared" si="129"/>
        <v>:1749 a crs:CommonwealthOrganisation ; schema:name %Australian Security Intelligence Organisation, Western Australia% ; schema:startDate %1949-03-16%^^xsd:date ; time:hasTime [ time:hasBeginning [ time:inXSDDate %1949-03-16%^^xsd:date ]  ] .</v>
      </c>
    </row>
    <row r="805" spans="1:14" x14ac:dyDescent="0.15">
      <c r="A805" s="1" t="s">
        <v>1635</v>
      </c>
      <c r="B805" s="1" t="s">
        <v>1636</v>
      </c>
      <c r="C805" s="1">
        <v>19410826</v>
      </c>
      <c r="D805" s="1">
        <v>19461231</v>
      </c>
      <c r="E805" t="str">
        <f t="shared" si="120"/>
        <v>0175</v>
      </c>
      <c r="F805" t="str">
        <f t="shared" si="121"/>
        <v>1941</v>
      </c>
      <c r="G805" t="str">
        <f t="shared" si="122"/>
        <v>08</v>
      </c>
      <c r="H805" t="str">
        <f t="shared" si="123"/>
        <v>26</v>
      </c>
      <c r="I805" t="str">
        <f t="shared" si="124"/>
        <v>%1941-08-26%^^xsd:date</v>
      </c>
      <c r="J805" t="str">
        <f t="shared" si="125"/>
        <v>1946</v>
      </c>
      <c r="K805" t="str">
        <f t="shared" si="126"/>
        <v>12</v>
      </c>
      <c r="L805" t="str">
        <f t="shared" si="127"/>
        <v>31</v>
      </c>
      <c r="M805" t="str">
        <f t="shared" si="128"/>
        <v>%1946-31-31%^^xsd:date</v>
      </c>
      <c r="N805" t="str">
        <f t="shared" si="129"/>
        <v>:0175 a crs:CommonwealthOrganisation ; schema:name %Commonwealth Tinplate Board/ (from 1943) Commonwealth Canning and Tinplate Board% ; schema:startDate %1941-08-26%^^xsd:date ; schema:endDate %1946-31-31%^^xsd:date ; time:hasTime [ time:hasBeginning [ time:inXSDDate %1941-08-26%^^xsd:date ]  ] .</v>
      </c>
    </row>
    <row r="806" spans="1:14" x14ac:dyDescent="0.15">
      <c r="A806" s="1" t="s">
        <v>1637</v>
      </c>
      <c r="B806" s="1" t="s">
        <v>1638</v>
      </c>
      <c r="C806" s="1">
        <v>19721219</v>
      </c>
      <c r="D806" s="1">
        <v>19830311</v>
      </c>
      <c r="E806" t="str">
        <f t="shared" si="120"/>
        <v>1750</v>
      </c>
      <c r="F806" t="str">
        <f t="shared" si="121"/>
        <v>1972</v>
      </c>
      <c r="G806" t="str">
        <f t="shared" si="122"/>
        <v>12</v>
      </c>
      <c r="H806" t="str">
        <f t="shared" si="123"/>
        <v>19</v>
      </c>
      <c r="I806" t="str">
        <f t="shared" si="124"/>
        <v>%1972-12-19%^^xsd:date</v>
      </c>
      <c r="J806" t="str">
        <f t="shared" si="125"/>
        <v>1983</v>
      </c>
      <c r="K806" t="str">
        <f t="shared" si="126"/>
        <v>03</v>
      </c>
      <c r="L806" t="str">
        <f t="shared" si="127"/>
        <v>11</v>
      </c>
      <c r="M806" t="str">
        <f t="shared" si="128"/>
        <v>%1983-11-11%^^xsd:date</v>
      </c>
      <c r="N806" t="str">
        <f t="shared" si="129"/>
        <v>:1750 a crs:CommonwealthOrganisation ; schema:name %Department of Education, State Office, Western Australia% ; schema:startDate %1972-12-19%^^xsd:date ; schema:endDate %1983-11-11%^^xsd:date ; time:hasTime [ time:hasBeginning [ time:inXSDDate %1972-12-19%^^xsd:date ]  ] .</v>
      </c>
    </row>
    <row r="807" spans="1:14" x14ac:dyDescent="0.15">
      <c r="A807" s="1" t="s">
        <v>1639</v>
      </c>
      <c r="B807" s="1" t="s">
        <v>1640</v>
      </c>
      <c r="C807" s="1">
        <v>19670101</v>
      </c>
      <c r="D807" s="1">
        <v>19721219</v>
      </c>
      <c r="E807" t="str">
        <f t="shared" si="120"/>
        <v>1751</v>
      </c>
      <c r="F807" t="str">
        <f t="shared" si="121"/>
        <v>1967</v>
      </c>
      <c r="G807" t="str">
        <f t="shared" si="122"/>
        <v>01</v>
      </c>
      <c r="H807" t="str">
        <f t="shared" si="123"/>
        <v>01</v>
      </c>
      <c r="I807" t="str">
        <f t="shared" si="124"/>
        <v>%1967-01-01%^^xsd:date</v>
      </c>
      <c r="J807" t="str">
        <f t="shared" si="125"/>
        <v>1972</v>
      </c>
      <c r="K807" t="str">
        <f t="shared" si="126"/>
        <v>12</v>
      </c>
      <c r="L807" t="str">
        <f t="shared" si="127"/>
        <v>19</v>
      </c>
      <c r="M807" t="str">
        <f t="shared" si="128"/>
        <v>%1972-19-19%^^xsd:date</v>
      </c>
      <c r="N807" t="str">
        <f t="shared" si="129"/>
        <v>:1751 a crs:CommonwealthOrganisation ; schema:name %Department of Education and Science, State Office, Perth% ; schema:startDate %1967-01-01%^^xsd:date ; schema:endDate %1972-19-19%^^xsd:date ; time:hasTime [ time:hasBeginning [ time:inXSDDate %1967-01-01%^^xsd:date ]  ] .</v>
      </c>
    </row>
    <row r="808" spans="1:14" x14ac:dyDescent="0.15">
      <c r="A808" s="1" t="s">
        <v>1641</v>
      </c>
      <c r="B808" s="1" t="s">
        <v>1642</v>
      </c>
      <c r="C808" s="1">
        <v>19630101</v>
      </c>
      <c r="D808" s="1">
        <v>19940603</v>
      </c>
      <c r="E808" t="str">
        <f t="shared" si="120"/>
        <v>1752</v>
      </c>
      <c r="F808" t="str">
        <f t="shared" si="121"/>
        <v>1963</v>
      </c>
      <c r="G808" t="str">
        <f t="shared" si="122"/>
        <v>01</v>
      </c>
      <c r="H808" t="str">
        <f t="shared" si="123"/>
        <v>01</v>
      </c>
      <c r="I808" t="str">
        <f t="shared" si="124"/>
        <v>%1963-01-01%^^xsd:date</v>
      </c>
      <c r="J808" t="str">
        <f t="shared" si="125"/>
        <v>1994</v>
      </c>
      <c r="K808" t="str">
        <f t="shared" si="126"/>
        <v>06</v>
      </c>
      <c r="L808" t="str">
        <f t="shared" si="127"/>
        <v>03</v>
      </c>
      <c r="M808" t="str">
        <f t="shared" si="128"/>
        <v>%1994-03-03%^^xsd:date</v>
      </c>
      <c r="N808" t="str">
        <f t="shared" si="129"/>
        <v>:1752 a crs:CommonwealthOrganisation ; schema:name %Commonwealth Serum Laboratories Commission/ (from 1990 Limited), State Office, Western Australia% ; schema:startDate %1963-01-01%^^xsd:date ; schema:endDate %1994-03-03%^^xsd:date ; time:hasTime [ time:hasBeginning [ time:inXSDDate %1963-01-01%^^xsd:date ]  ] .</v>
      </c>
    </row>
    <row r="809" spans="1:14" x14ac:dyDescent="0.15">
      <c r="A809" s="1" t="s">
        <v>1643</v>
      </c>
      <c r="B809" s="1" t="s">
        <v>1644</v>
      </c>
      <c r="C809" s="1">
        <v>19701106</v>
      </c>
      <c r="D809" s="1">
        <v>19870724</v>
      </c>
      <c r="E809" t="str">
        <f t="shared" si="120"/>
        <v>1753</v>
      </c>
      <c r="F809" t="str">
        <f t="shared" si="121"/>
        <v>1970</v>
      </c>
      <c r="G809" t="str">
        <f t="shared" si="122"/>
        <v>11</v>
      </c>
      <c r="H809" t="str">
        <f t="shared" si="123"/>
        <v>06</v>
      </c>
      <c r="I809" t="str">
        <f t="shared" si="124"/>
        <v>%1970-11-06%^^xsd:date</v>
      </c>
      <c r="J809" t="str">
        <f t="shared" si="125"/>
        <v>1987</v>
      </c>
      <c r="K809" t="str">
        <f t="shared" si="126"/>
        <v>07</v>
      </c>
      <c r="L809" t="str">
        <f t="shared" si="127"/>
        <v>24</v>
      </c>
      <c r="M809" t="str">
        <f t="shared" si="128"/>
        <v>%1987-24-24%^^xsd:date</v>
      </c>
      <c r="N809" t="str">
        <f t="shared" si="129"/>
        <v>:1753 a crs:CommonwealthOrganisation ; schema:name %Department of Foreign Affairs, State Office, Western Australia% ; schema:startDate %1970-11-06%^^xsd:date ; schema:endDate %1987-24-24%^^xsd:date ; time:hasTime [ time:hasBeginning [ time:inXSDDate %1970-11-06%^^xsd:date ]  ] .</v>
      </c>
    </row>
    <row r="810" spans="1:14" x14ac:dyDescent="0.15">
      <c r="A810" s="1" t="s">
        <v>1645</v>
      </c>
      <c r="B810" s="1" t="s">
        <v>1646</v>
      </c>
      <c r="C810" s="1">
        <v>19090701</v>
      </c>
      <c r="D810" s="1">
        <v>19210307</v>
      </c>
      <c r="E810" t="str">
        <f t="shared" si="120"/>
        <v>1754</v>
      </c>
      <c r="F810" t="str">
        <f t="shared" si="121"/>
        <v>1909</v>
      </c>
      <c r="G810" t="str">
        <f t="shared" si="122"/>
        <v>07</v>
      </c>
      <c r="H810" t="str">
        <f t="shared" si="123"/>
        <v>01</v>
      </c>
      <c r="I810" t="str">
        <f t="shared" si="124"/>
        <v>%1909-07-01%^^xsd:date</v>
      </c>
      <c r="J810" t="str">
        <f t="shared" si="125"/>
        <v>1921</v>
      </c>
      <c r="K810" t="str">
        <f t="shared" si="126"/>
        <v>03</v>
      </c>
      <c r="L810" t="str">
        <f t="shared" si="127"/>
        <v>07</v>
      </c>
      <c r="M810" t="str">
        <f t="shared" si="128"/>
        <v>%1921-07-07%^^xsd:date</v>
      </c>
      <c r="N810" t="str">
        <f t="shared" si="129"/>
        <v>:1754 a crs:CommonwealthOrganisation ; schema:name %Quarantine Service, Western Australia% ; schema:startDate %1909-07-01%^^xsd:date ; schema:endDate %1921-07-07%^^xsd:date ; time:hasTime [ time:hasBeginning [ time:inXSDDate %1909-07-01%^^xsd:date ]  ] .</v>
      </c>
    </row>
    <row r="811" spans="1:14" x14ac:dyDescent="0.15">
      <c r="A811" s="1" t="s">
        <v>1647</v>
      </c>
      <c r="B811" s="1" t="s">
        <v>1648</v>
      </c>
      <c r="C811" s="1">
        <v>19670420</v>
      </c>
      <c r="D811" s="1">
        <v>19680529</v>
      </c>
      <c r="E811" t="str">
        <f t="shared" si="120"/>
        <v>1755</v>
      </c>
      <c r="F811" t="str">
        <f t="shared" si="121"/>
        <v>1967</v>
      </c>
      <c r="G811" t="str">
        <f t="shared" si="122"/>
        <v>04</v>
      </c>
      <c r="H811" t="str">
        <f t="shared" si="123"/>
        <v>20</v>
      </c>
      <c r="I811" t="str">
        <f t="shared" si="124"/>
        <v>%1967-04-20%^^xsd:date</v>
      </c>
      <c r="J811" t="str">
        <f t="shared" si="125"/>
        <v>1968</v>
      </c>
      <c r="K811" t="str">
        <f t="shared" si="126"/>
        <v>05</v>
      </c>
      <c r="L811" t="str">
        <f t="shared" si="127"/>
        <v>29</v>
      </c>
      <c r="M811" t="str">
        <f t="shared" si="128"/>
        <v>%1968-29-29%^^xsd:date</v>
      </c>
      <c r="N811" t="str">
        <f t="shared" si="129"/>
        <v>:1755 a crs:CommonwealthOrganisation ; schema:name %Senate Select Committee on the Metric System of Weights and Measures% ; schema:startDate %1967-04-20%^^xsd:date ; schema:endDate %1968-29-29%^^xsd:date ; time:hasTime [ time:hasBeginning [ time:inXSDDate %1967-04-20%^^xsd:date ]  ] .</v>
      </c>
    </row>
    <row r="812" spans="1:14" x14ac:dyDescent="0.15">
      <c r="A812" s="1" t="s">
        <v>1649</v>
      </c>
      <c r="B812" s="1" t="s">
        <v>1650</v>
      </c>
      <c r="C812" s="1">
        <v>19670420</v>
      </c>
      <c r="D812" s="1">
        <v>19680611</v>
      </c>
      <c r="E812" t="str">
        <f t="shared" si="120"/>
        <v>1756</v>
      </c>
      <c r="F812" t="str">
        <f t="shared" si="121"/>
        <v>1967</v>
      </c>
      <c r="G812" t="str">
        <f t="shared" si="122"/>
        <v>04</v>
      </c>
      <c r="H812" t="str">
        <f t="shared" si="123"/>
        <v>20</v>
      </c>
      <c r="I812" t="str">
        <f t="shared" si="124"/>
        <v>%1967-04-20%^^xsd:date</v>
      </c>
      <c r="J812" t="str">
        <f t="shared" si="125"/>
        <v>1968</v>
      </c>
      <c r="K812" t="str">
        <f t="shared" si="126"/>
        <v>06</v>
      </c>
      <c r="L812" t="str">
        <f t="shared" si="127"/>
        <v>11</v>
      </c>
      <c r="M812" t="str">
        <f t="shared" si="128"/>
        <v>%1968-11-11%^^xsd:date</v>
      </c>
      <c r="N812" t="str">
        <f t="shared" si="129"/>
        <v>:1756 a crs:CommonwealthOrganisation ; schema:name %Senate Select Committee on the Container Method of Handling Cargoes% ; schema:startDate %1967-04-20%^^xsd:date ; schema:endDate %1968-11-11%^^xsd:date ; time:hasTime [ time:hasBeginning [ time:inXSDDate %1967-04-20%^^xsd:date ]  ] .</v>
      </c>
    </row>
    <row r="813" spans="1:14" x14ac:dyDescent="0.15">
      <c r="A813" s="1" t="s">
        <v>1651</v>
      </c>
      <c r="B813" s="1" t="s">
        <v>1652</v>
      </c>
      <c r="C813" s="1">
        <v>19390510</v>
      </c>
      <c r="D813" s="1">
        <v>19460408</v>
      </c>
      <c r="E813" t="str">
        <f t="shared" si="120"/>
        <v>1757</v>
      </c>
      <c r="F813" t="str">
        <f t="shared" si="121"/>
        <v>1939</v>
      </c>
      <c r="G813" t="str">
        <f t="shared" si="122"/>
        <v>05</v>
      </c>
      <c r="H813" t="str">
        <f t="shared" si="123"/>
        <v>10</v>
      </c>
      <c r="I813" t="str">
        <f t="shared" si="124"/>
        <v>%1939-05-10%^^xsd:date</v>
      </c>
      <c r="J813" t="str">
        <f t="shared" si="125"/>
        <v>1946</v>
      </c>
      <c r="K813" t="str">
        <f t="shared" si="126"/>
        <v>04</v>
      </c>
      <c r="L813" t="str">
        <f t="shared" si="127"/>
        <v>08</v>
      </c>
      <c r="M813" t="str">
        <f t="shared" si="128"/>
        <v>%1946-08-08%^^xsd:date</v>
      </c>
      <c r="N813" t="str">
        <f t="shared" si="129"/>
        <v>:1757 a crs:CommonwealthOrganisation ; schema:name %Medical Co-Ordination Committee, New South Wales% ; schema:startDate %1939-05-10%^^xsd:date ; schema:endDate %1946-08-08%^^xsd:date ; time:hasTime [ time:hasBeginning [ time:inXSDDate %1939-05-10%^^xsd:date ]  ] .</v>
      </c>
    </row>
    <row r="814" spans="1:14" x14ac:dyDescent="0.15">
      <c r="A814" s="1" t="s">
        <v>1653</v>
      </c>
      <c r="B814" s="1" t="s">
        <v>1654</v>
      </c>
      <c r="C814" s="1">
        <v>19530603</v>
      </c>
      <c r="D814" s="1">
        <v>19751231</v>
      </c>
      <c r="E814" t="str">
        <f t="shared" si="120"/>
        <v>1758</v>
      </c>
      <c r="F814" t="str">
        <f t="shared" si="121"/>
        <v>1953</v>
      </c>
      <c r="G814" t="str">
        <f t="shared" si="122"/>
        <v>06</v>
      </c>
      <c r="H814" t="str">
        <f t="shared" si="123"/>
        <v>03</v>
      </c>
      <c r="I814" t="str">
        <f t="shared" si="124"/>
        <v>%1953-06-03%^^xsd:date</v>
      </c>
      <c r="J814" t="str">
        <f t="shared" si="125"/>
        <v>1975</v>
      </c>
      <c r="K814" t="str">
        <f t="shared" si="126"/>
        <v>12</v>
      </c>
      <c r="L814" t="str">
        <f t="shared" si="127"/>
        <v>31</v>
      </c>
      <c r="M814" t="str">
        <f t="shared" si="128"/>
        <v>%1975-31-31%^^xsd:date</v>
      </c>
      <c r="N814" t="str">
        <f t="shared" si="129"/>
        <v>:1758 a crs:CommonwealthOrganisation ; schema:name %Pensioners' Medical Services State Committee of Inquiry [New South Wales]% ; schema:startDate %1953-06-03%^^xsd:date ; schema:endDate %1975-31-31%^^xsd:date ; time:hasTime [ time:hasBeginning [ time:inXSDDate %1953-06-03%^^xsd:date ]  ] .</v>
      </c>
    </row>
    <row r="815" spans="1:14" x14ac:dyDescent="0.15">
      <c r="A815" s="1" t="s">
        <v>1655</v>
      </c>
      <c r="B815" s="1" t="s">
        <v>1656</v>
      </c>
      <c r="C815" s="1">
        <v>19241001</v>
      </c>
      <c r="D815" s="1">
        <v>19701106</v>
      </c>
      <c r="E815" t="str">
        <f t="shared" si="120"/>
        <v>1759</v>
      </c>
      <c r="F815" t="str">
        <f t="shared" si="121"/>
        <v>1924</v>
      </c>
      <c r="G815" t="str">
        <f t="shared" si="122"/>
        <v>10</v>
      </c>
      <c r="H815" t="str">
        <f t="shared" si="123"/>
        <v>01</v>
      </c>
      <c r="I815" t="str">
        <f t="shared" si="124"/>
        <v>%1924-10-01%^^xsd:date</v>
      </c>
      <c r="J815" t="str">
        <f t="shared" si="125"/>
        <v>1970</v>
      </c>
      <c r="K815" t="str">
        <f t="shared" si="126"/>
        <v>11</v>
      </c>
      <c r="L815" t="str">
        <f t="shared" si="127"/>
        <v>06</v>
      </c>
      <c r="M815" t="str">
        <f t="shared" si="128"/>
        <v>%1970-06-06%^^xsd:date</v>
      </c>
      <c r="N815" t="str">
        <f t="shared" si="129"/>
        <v>:1759 a crs:CommonwealthOrganisation ; schema:name %Department of External Affairs, London (also known as External Affairs Liaison Officer, London) - (from 1969) Political Branch of the Australian High Commission, London% ; schema:startDate %1924-10-01%^^xsd:date ; schema:endDate %1970-06-06%^^xsd:date ; time:hasTime [ time:hasBeginning [ time:inXSDDate %1924-10-01%^^xsd:date ]  ] .</v>
      </c>
    </row>
    <row r="816" spans="1:14" x14ac:dyDescent="0.15">
      <c r="A816" s="1" t="s">
        <v>1657</v>
      </c>
      <c r="B816" s="1" t="s">
        <v>1658</v>
      </c>
      <c r="C816" s="1">
        <v>19301003</v>
      </c>
      <c r="E816" t="str">
        <f t="shared" si="120"/>
        <v>0176</v>
      </c>
      <c r="F816" t="str">
        <f t="shared" si="121"/>
        <v>1930</v>
      </c>
      <c r="G816" t="str">
        <f t="shared" si="122"/>
        <v>10</v>
      </c>
      <c r="H816" t="str">
        <f t="shared" si="123"/>
        <v>03</v>
      </c>
      <c r="I816" t="str">
        <f t="shared" si="124"/>
        <v>%1930-10-03%^^xsd:date</v>
      </c>
      <c r="J816" t="str">
        <f t="shared" si="125"/>
        <v/>
      </c>
      <c r="K816" t="str">
        <f t="shared" si="126"/>
        <v/>
      </c>
      <c r="L816" t="str">
        <f t="shared" si="127"/>
        <v/>
      </c>
      <c r="M816" t="str">
        <f t="shared" si="128"/>
        <v/>
      </c>
      <c r="N816" t="str">
        <f t="shared" si="129"/>
        <v>:0176 a crs:CommonwealthOrganisation ; schema:name %[Australian Capital Territory] Medical Board of the Australian Capital Territory% ; schema:startDate %1930-10-03%^^xsd:date ; time:hasTime [ time:hasBeginning [ time:inXSDDate %1930-10-03%^^xsd:date ]  ] .</v>
      </c>
    </row>
    <row r="817" spans="1:14" x14ac:dyDescent="0.15">
      <c r="A817" s="1" t="s">
        <v>1659</v>
      </c>
      <c r="B817" s="1" t="s">
        <v>1660</v>
      </c>
      <c r="C817" s="1">
        <v>19721219</v>
      </c>
      <c r="D817" s="1">
        <v>19740612</v>
      </c>
      <c r="E817" t="str">
        <f t="shared" si="120"/>
        <v>1760</v>
      </c>
      <c r="F817" t="str">
        <f t="shared" si="121"/>
        <v>1972</v>
      </c>
      <c r="G817" t="str">
        <f t="shared" si="122"/>
        <v>12</v>
      </c>
      <c r="H817" t="str">
        <f t="shared" si="123"/>
        <v>19</v>
      </c>
      <c r="I817" t="str">
        <f t="shared" si="124"/>
        <v>%1972-12-19%^^xsd:date</v>
      </c>
      <c r="J817" t="str">
        <f t="shared" si="125"/>
        <v>1974</v>
      </c>
      <c r="K817" t="str">
        <f t="shared" si="126"/>
        <v>06</v>
      </c>
      <c r="L817" t="str">
        <f t="shared" si="127"/>
        <v>12</v>
      </c>
      <c r="M817" t="str">
        <f t="shared" si="128"/>
        <v>%1974-12-12%^^xsd:date</v>
      </c>
      <c r="N817" t="str">
        <f t="shared" si="129"/>
        <v>:1760 a crs:CommonwealthOrganisation ; schema:name %Department of Labour, Regional Administration, Western Australia% ; schema:startDate %1972-12-19%^^xsd:date ; schema:endDate %1974-12-12%^^xsd:date ; time:hasTime [ time:hasBeginning [ time:inXSDDate %1972-12-19%^^xsd:date ]  ] .</v>
      </c>
    </row>
    <row r="818" spans="1:14" x14ac:dyDescent="0.15">
      <c r="A818" s="1" t="s">
        <v>1661</v>
      </c>
      <c r="B818" s="1" t="s">
        <v>1662</v>
      </c>
      <c r="C818" s="1">
        <v>19430101</v>
      </c>
      <c r="D818" s="1">
        <v>19721219</v>
      </c>
      <c r="E818" t="str">
        <f t="shared" si="120"/>
        <v>1761</v>
      </c>
      <c r="F818" t="str">
        <f t="shared" si="121"/>
        <v>1943</v>
      </c>
      <c r="G818" t="str">
        <f t="shared" si="122"/>
        <v>01</v>
      </c>
      <c r="H818" t="str">
        <f t="shared" si="123"/>
        <v>01</v>
      </c>
      <c r="I818" t="str">
        <f t="shared" si="124"/>
        <v>%1943-01-01%^^xsd:date</v>
      </c>
      <c r="J818" t="str">
        <f t="shared" si="125"/>
        <v>1972</v>
      </c>
      <c r="K818" t="str">
        <f t="shared" si="126"/>
        <v>12</v>
      </c>
      <c r="L818" t="str">
        <f t="shared" si="127"/>
        <v>19</v>
      </c>
      <c r="M818" t="str">
        <f t="shared" si="128"/>
        <v>%1972-19-19%^^xsd:date</v>
      </c>
      <c r="N818" t="str">
        <f t="shared" si="129"/>
        <v>:1761 a crs:CommonwealthOrganisation ; schema:name %Department of Labour and National Service, Branch Office/Regional Administration, Western Australia% ; schema:startDate %1943-01-01%^^xsd:date ; schema:endDate %1972-19-19%^^xsd:date ; time:hasTime [ time:hasBeginning [ time:inXSDDate %1943-01-01%^^xsd:date ]  ] .</v>
      </c>
    </row>
    <row r="819" spans="1:14" x14ac:dyDescent="0.15">
      <c r="A819" s="1" t="s">
        <v>1663</v>
      </c>
      <c r="B819" s="1" t="s">
        <v>1664</v>
      </c>
      <c r="C819" s="1">
        <v>19560801</v>
      </c>
      <c r="D819" s="1">
        <v>19771231</v>
      </c>
      <c r="E819" t="str">
        <f t="shared" si="120"/>
        <v>1762</v>
      </c>
      <c r="F819" t="str">
        <f t="shared" si="121"/>
        <v>1956</v>
      </c>
      <c r="G819" t="str">
        <f t="shared" si="122"/>
        <v>08</v>
      </c>
      <c r="H819" t="str">
        <f t="shared" si="123"/>
        <v>01</v>
      </c>
      <c r="I819" t="str">
        <f t="shared" si="124"/>
        <v>%1956-08-01%^^xsd:date</v>
      </c>
      <c r="J819" t="str">
        <f t="shared" si="125"/>
        <v>1977</v>
      </c>
      <c r="K819" t="str">
        <f t="shared" si="126"/>
        <v>12</v>
      </c>
      <c r="L819" t="str">
        <f t="shared" si="127"/>
        <v>31</v>
      </c>
      <c r="M819" t="str">
        <f t="shared" si="128"/>
        <v>%1977-31-31%^^xsd:date</v>
      </c>
      <c r="N819" t="str">
        <f t="shared" si="129"/>
        <v>:1762 a crs:CommonwealthOrganisation ; schema:name %Australian Stevedoring Industry Authority, Fremantle [Western Australia]% ; schema:startDate %1956-08-01%^^xsd:date ; schema:endDate %1977-31-31%^^xsd:date ; time:hasTime [ time:hasBeginning [ time:inXSDDate %1956-08-01%^^xsd:date ]  ] .</v>
      </c>
    </row>
    <row r="820" spans="1:14" x14ac:dyDescent="0.15">
      <c r="A820" s="1" t="s">
        <v>1665</v>
      </c>
      <c r="B820" s="1" t="s">
        <v>1666</v>
      </c>
      <c r="C820" s="1">
        <v>19490718</v>
      </c>
      <c r="D820" s="1">
        <v>19560831</v>
      </c>
      <c r="E820" t="str">
        <f t="shared" si="120"/>
        <v>1763</v>
      </c>
      <c r="F820" t="str">
        <f t="shared" si="121"/>
        <v>1949</v>
      </c>
      <c r="G820" t="str">
        <f t="shared" si="122"/>
        <v>07</v>
      </c>
      <c r="H820" t="str">
        <f t="shared" si="123"/>
        <v>18</v>
      </c>
      <c r="I820" t="str">
        <f t="shared" si="124"/>
        <v>%1949-07-18%^^xsd:date</v>
      </c>
      <c r="J820" t="str">
        <f t="shared" si="125"/>
        <v>1956</v>
      </c>
      <c r="K820" t="str">
        <f t="shared" si="126"/>
        <v>08</v>
      </c>
      <c r="L820" t="str">
        <f t="shared" si="127"/>
        <v>31</v>
      </c>
      <c r="M820" t="str">
        <f t="shared" si="128"/>
        <v>%1956-31-31%^^xsd:date</v>
      </c>
      <c r="N820" t="str">
        <f t="shared" si="129"/>
        <v>:1763 a crs:CommonwealthOrganisation ; schema:name %Australian Stevedoring Industry Board Representative, Fremantle (including Esperance) [Western Australia]% ; schema:startDate %1949-07-18%^^xsd:date ; schema:endDate %1956-31-31%^^xsd:date ; time:hasTime [ time:hasBeginning [ time:inXSDDate %1949-07-18%^^xsd:date ]  ] .</v>
      </c>
    </row>
    <row r="821" spans="1:14" x14ac:dyDescent="0.15">
      <c r="A821" s="1" t="s">
        <v>1667</v>
      </c>
      <c r="B821" s="1" t="s">
        <v>1668</v>
      </c>
      <c r="C821" s="1">
        <v>19420703</v>
      </c>
      <c r="D821" s="1">
        <v>19490718</v>
      </c>
      <c r="E821" t="str">
        <f t="shared" si="120"/>
        <v>1764</v>
      </c>
      <c r="F821" t="str">
        <f t="shared" si="121"/>
        <v>1942</v>
      </c>
      <c r="G821" t="str">
        <f t="shared" si="122"/>
        <v>07</v>
      </c>
      <c r="H821" t="str">
        <f t="shared" si="123"/>
        <v>03</v>
      </c>
      <c r="I821" t="str">
        <f t="shared" si="124"/>
        <v>%1942-07-03%^^xsd:date</v>
      </c>
      <c r="J821" t="str">
        <f t="shared" si="125"/>
        <v>1949</v>
      </c>
      <c r="K821" t="str">
        <f t="shared" si="126"/>
        <v>07</v>
      </c>
      <c r="L821" t="str">
        <f t="shared" si="127"/>
        <v>18</v>
      </c>
      <c r="M821" t="str">
        <f t="shared" si="128"/>
        <v>%1949-18-18%^^xsd:date</v>
      </c>
      <c r="N821" t="str">
        <f t="shared" si="129"/>
        <v>:1764 a crs:CommonwealthOrganisation ; schema:name %Waterside Employment Committee, Bunbury [Western Australia]% ; schema:startDate %1942-07-03%^^xsd:date ; schema:endDate %1949-18-18%^^xsd:date ; time:hasTime [ time:hasBeginning [ time:inXSDDate %1942-07-03%^^xsd:date ]  ] .</v>
      </c>
    </row>
    <row r="822" spans="1:14" x14ac:dyDescent="0.15">
      <c r="A822" s="1" t="s">
        <v>1669</v>
      </c>
      <c r="B822" s="1" t="s">
        <v>1670</v>
      </c>
      <c r="C822" s="1">
        <v>19420611</v>
      </c>
      <c r="D822" s="1">
        <v>19490718</v>
      </c>
      <c r="E822" t="str">
        <f t="shared" si="120"/>
        <v>1765</v>
      </c>
      <c r="F822" t="str">
        <f t="shared" si="121"/>
        <v>1942</v>
      </c>
      <c r="G822" t="str">
        <f t="shared" si="122"/>
        <v>06</v>
      </c>
      <c r="H822" t="str">
        <f t="shared" si="123"/>
        <v>11</v>
      </c>
      <c r="I822" t="str">
        <f t="shared" si="124"/>
        <v>%1942-06-11%^^xsd:date</v>
      </c>
      <c r="J822" t="str">
        <f t="shared" si="125"/>
        <v>1949</v>
      </c>
      <c r="K822" t="str">
        <f t="shared" si="126"/>
        <v>07</v>
      </c>
      <c r="L822" t="str">
        <f t="shared" si="127"/>
        <v>18</v>
      </c>
      <c r="M822" t="str">
        <f t="shared" si="128"/>
        <v>%1949-18-18%^^xsd:date</v>
      </c>
      <c r="N822" t="str">
        <f t="shared" si="129"/>
        <v>:1765 a crs:CommonwealthOrganisation ; schema:name %Waterside Employment Committee, Fremantle [Western Australia]% ; schema:startDate %1942-06-11%^^xsd:date ; schema:endDate %1949-18-18%^^xsd:date ; time:hasTime [ time:hasBeginning [ time:inXSDDate %1942-06-11%^^xsd:date ]  ] .</v>
      </c>
    </row>
    <row r="823" spans="1:14" x14ac:dyDescent="0.15">
      <c r="A823" s="1" t="s">
        <v>1671</v>
      </c>
      <c r="B823" s="1" t="s">
        <v>1672</v>
      </c>
      <c r="C823" s="1">
        <v>19420611</v>
      </c>
      <c r="D823" s="1">
        <v>19490718</v>
      </c>
      <c r="E823" t="str">
        <f t="shared" si="120"/>
        <v>1766</v>
      </c>
      <c r="F823" t="str">
        <f t="shared" si="121"/>
        <v>1942</v>
      </c>
      <c r="G823" t="str">
        <f t="shared" si="122"/>
        <v>06</v>
      </c>
      <c r="H823" t="str">
        <f t="shared" si="123"/>
        <v>11</v>
      </c>
      <c r="I823" t="str">
        <f t="shared" si="124"/>
        <v>%1942-06-11%^^xsd:date</v>
      </c>
      <c r="J823" t="str">
        <f t="shared" si="125"/>
        <v>1949</v>
      </c>
      <c r="K823" t="str">
        <f t="shared" si="126"/>
        <v>07</v>
      </c>
      <c r="L823" t="str">
        <f t="shared" si="127"/>
        <v>18</v>
      </c>
      <c r="M823" t="str">
        <f t="shared" si="128"/>
        <v>%1949-18-18%^^xsd:date</v>
      </c>
      <c r="N823" t="str">
        <f t="shared" si="129"/>
        <v>:1766 a crs:CommonwealthOrganisation ; schema:name %Waterside Employment Committee, Geraldton [Western Australia]% ; schema:startDate %1942-06-11%^^xsd:date ; schema:endDate %1949-18-18%^^xsd:date ; time:hasTime [ time:hasBeginning [ time:inXSDDate %1942-06-11%^^xsd:date ]  ] .</v>
      </c>
    </row>
    <row r="824" spans="1:14" x14ac:dyDescent="0.15">
      <c r="A824" s="1" t="s">
        <v>1673</v>
      </c>
      <c r="B824" s="1" t="s">
        <v>1674</v>
      </c>
      <c r="C824" s="1">
        <v>19420611</v>
      </c>
      <c r="D824" s="1">
        <v>19490718</v>
      </c>
      <c r="E824" t="str">
        <f t="shared" si="120"/>
        <v>1767</v>
      </c>
      <c r="F824" t="str">
        <f t="shared" si="121"/>
        <v>1942</v>
      </c>
      <c r="G824" t="str">
        <f t="shared" si="122"/>
        <v>06</v>
      </c>
      <c r="H824" t="str">
        <f t="shared" si="123"/>
        <v>11</v>
      </c>
      <c r="I824" t="str">
        <f t="shared" si="124"/>
        <v>%1942-06-11%^^xsd:date</v>
      </c>
      <c r="J824" t="str">
        <f t="shared" si="125"/>
        <v>1949</v>
      </c>
      <c r="K824" t="str">
        <f t="shared" si="126"/>
        <v>07</v>
      </c>
      <c r="L824" t="str">
        <f t="shared" si="127"/>
        <v>18</v>
      </c>
      <c r="M824" t="str">
        <f t="shared" si="128"/>
        <v>%1949-18-18%^^xsd:date</v>
      </c>
      <c r="N824" t="str">
        <f t="shared" si="129"/>
        <v>:1767 a crs:CommonwealthOrganisation ; schema:name %Waterside Employment Committee, Albany [Western Australia]% ; schema:startDate %1942-06-11%^^xsd:date ; schema:endDate %1949-18-18%^^xsd:date ; time:hasTime [ time:hasBeginning [ time:inXSDDate %1942-06-11%^^xsd:date ]  ] .</v>
      </c>
    </row>
    <row r="825" spans="1:14" x14ac:dyDescent="0.15">
      <c r="A825" s="1" t="s">
        <v>1675</v>
      </c>
      <c r="B825" s="1" t="s">
        <v>1676</v>
      </c>
      <c r="C825" s="1">
        <v>19740612</v>
      </c>
      <c r="D825" s="1">
        <v>19751222</v>
      </c>
      <c r="E825" t="str">
        <f t="shared" si="120"/>
        <v>1768</v>
      </c>
      <c r="F825" t="str">
        <f t="shared" si="121"/>
        <v>1974</v>
      </c>
      <c r="G825" t="str">
        <f t="shared" si="122"/>
        <v>06</v>
      </c>
      <c r="H825" t="str">
        <f t="shared" si="123"/>
        <v>12</v>
      </c>
      <c r="I825" t="str">
        <f t="shared" si="124"/>
        <v>%1974-06-12%^^xsd:date</v>
      </c>
      <c r="J825" t="str">
        <f t="shared" si="125"/>
        <v>1975</v>
      </c>
      <c r="K825" t="str">
        <f t="shared" si="126"/>
        <v>12</v>
      </c>
      <c r="L825" t="str">
        <f t="shared" si="127"/>
        <v>22</v>
      </c>
      <c r="M825" t="str">
        <f t="shared" si="128"/>
        <v>%1975-22-22%^^xsd:date</v>
      </c>
      <c r="N825" t="str">
        <f t="shared" si="129"/>
        <v>:1768 a crs:CommonwealthOrganisation ; schema:name %Department of Agriculture I, Central Office% ; schema:startDate %1974-06-12%^^xsd:date ; schema:endDate %1975-22-22%^^xsd:date ; time:hasTime [ time:hasBeginning [ time:inXSDDate %1974-06-12%^^xsd:date ]  ] .</v>
      </c>
    </row>
    <row r="826" spans="1:14" x14ac:dyDescent="0.15">
      <c r="A826" s="1" t="s">
        <v>1678</v>
      </c>
      <c r="B826" s="1" t="s">
        <v>1679</v>
      </c>
      <c r="C826" s="1">
        <v>19740612</v>
      </c>
      <c r="D826" s="1">
        <v>19751222</v>
      </c>
      <c r="E826" t="str">
        <f t="shared" si="120"/>
        <v>1769</v>
      </c>
      <c r="F826" t="str">
        <f t="shared" si="121"/>
        <v>1974</v>
      </c>
      <c r="G826" t="str">
        <f t="shared" si="122"/>
        <v>06</v>
      </c>
      <c r="H826" t="str">
        <f t="shared" si="123"/>
        <v>12</v>
      </c>
      <c r="I826" t="str">
        <f t="shared" si="124"/>
        <v>%1974-06-12%^^xsd:date</v>
      </c>
      <c r="J826" t="str">
        <f t="shared" si="125"/>
        <v>1975</v>
      </c>
      <c r="K826" t="str">
        <f t="shared" si="126"/>
        <v>12</v>
      </c>
      <c r="L826" t="str">
        <f t="shared" si="127"/>
        <v>22</v>
      </c>
      <c r="M826" t="str">
        <f t="shared" si="128"/>
        <v>%1975-22-22%^^xsd:date</v>
      </c>
      <c r="N826" t="str">
        <f t="shared" si="129"/>
        <v>:1769 a crs:CommonwealthOrganisation ; schema:name %Department of Labor and Immigration, Central Office% ; schema:startDate %1974-06-12%^^xsd:date ; schema:endDate %1975-22-22%^^xsd:date ; time:hasTime [ time:hasBeginning [ time:inXSDDate %1974-06-12%^^xsd:date ]  ] .</v>
      </c>
    </row>
    <row r="827" spans="1:14" x14ac:dyDescent="0.15">
      <c r="A827" s="1" t="s">
        <v>1681</v>
      </c>
      <c r="B827" s="1" t="s">
        <v>1682</v>
      </c>
      <c r="C827" s="1">
        <v>19310701</v>
      </c>
      <c r="E827" t="str">
        <f t="shared" si="120"/>
        <v>0177</v>
      </c>
      <c r="F827" t="str">
        <f t="shared" si="121"/>
        <v>1931</v>
      </c>
      <c r="G827" t="str">
        <f t="shared" si="122"/>
        <v>07</v>
      </c>
      <c r="H827" t="str">
        <f t="shared" si="123"/>
        <v>01</v>
      </c>
      <c r="I827" t="str">
        <f t="shared" si="124"/>
        <v>%1931-07-01%^^xsd:date</v>
      </c>
      <c r="J827" t="str">
        <f t="shared" si="125"/>
        <v/>
      </c>
      <c r="K827" t="str">
        <f t="shared" si="126"/>
        <v/>
      </c>
      <c r="L827" t="str">
        <f t="shared" si="127"/>
        <v/>
      </c>
      <c r="M827" t="str">
        <f t="shared" si="128"/>
        <v/>
      </c>
      <c r="N827" t="str">
        <f t="shared" si="129"/>
        <v>:0177 a crs:CommonwealthOrganisation ; schema:name %[Australian Capital Territory] Dental Board% ; schema:startDate %1931-07-01%^^xsd:date ; time:hasTime [ time:hasBeginning [ time:inXSDDate %1931-07-01%^^xsd:date ]  ] .</v>
      </c>
    </row>
    <row r="828" spans="1:14" x14ac:dyDescent="0.15">
      <c r="A828" s="1" t="s">
        <v>1683</v>
      </c>
      <c r="B828" s="1" t="s">
        <v>1684</v>
      </c>
      <c r="C828" s="1">
        <v>19740612</v>
      </c>
      <c r="D828" s="1">
        <v>19751222</v>
      </c>
      <c r="E828" t="str">
        <f t="shared" si="120"/>
        <v>1770</v>
      </c>
      <c r="F828" t="str">
        <f t="shared" si="121"/>
        <v>1974</v>
      </c>
      <c r="G828" t="str">
        <f t="shared" si="122"/>
        <v>06</v>
      </c>
      <c r="H828" t="str">
        <f t="shared" si="123"/>
        <v>12</v>
      </c>
      <c r="I828" t="str">
        <f t="shared" si="124"/>
        <v>%1974-06-12%^^xsd:date</v>
      </c>
      <c r="J828" t="str">
        <f t="shared" si="125"/>
        <v>1975</v>
      </c>
      <c r="K828" t="str">
        <f t="shared" si="126"/>
        <v>12</v>
      </c>
      <c r="L828" t="str">
        <f t="shared" si="127"/>
        <v>22</v>
      </c>
      <c r="M828" t="str">
        <f t="shared" si="128"/>
        <v>%1975-22-22%^^xsd:date</v>
      </c>
      <c r="N828" t="str">
        <f t="shared" si="129"/>
        <v>:1770 a crs:CommonwealthOrganisation ; schema:name %Department of Manufacturing Industry, Central Office% ; schema:startDate %1974-06-12%^^xsd:date ; schema:endDate %1975-22-22%^^xsd:date ; time:hasTime [ time:hasBeginning [ time:inXSDDate %1974-06-12%^^xsd:date ]  ] .</v>
      </c>
    </row>
    <row r="829" spans="1:14" x14ac:dyDescent="0.15">
      <c r="A829" s="1" t="s">
        <v>1686</v>
      </c>
      <c r="B829" s="1" t="s">
        <v>1687</v>
      </c>
      <c r="C829" s="1">
        <v>19740612</v>
      </c>
      <c r="D829" s="1">
        <v>19751222</v>
      </c>
      <c r="E829" t="str">
        <f t="shared" si="120"/>
        <v>1771</v>
      </c>
      <c r="F829" t="str">
        <f t="shared" si="121"/>
        <v>1974</v>
      </c>
      <c r="G829" t="str">
        <f t="shared" si="122"/>
        <v>06</v>
      </c>
      <c r="H829" t="str">
        <f t="shared" si="123"/>
        <v>12</v>
      </c>
      <c r="I829" t="str">
        <f t="shared" si="124"/>
        <v>%1974-06-12%^^xsd:date</v>
      </c>
      <c r="J829" t="str">
        <f t="shared" si="125"/>
        <v>1975</v>
      </c>
      <c r="K829" t="str">
        <f t="shared" si="126"/>
        <v>12</v>
      </c>
      <c r="L829" t="str">
        <f t="shared" si="127"/>
        <v>22</v>
      </c>
      <c r="M829" t="str">
        <f t="shared" si="128"/>
        <v>%1975-22-22%^^xsd:date</v>
      </c>
      <c r="N829" t="str">
        <f t="shared" si="129"/>
        <v>:1771 a crs:CommonwealthOrganisation ; schema:name %Department of Repatriation and Compensation, Central Office% ; schema:startDate %1974-06-12%^^xsd:date ; schema:endDate %1975-22-22%^^xsd:date ; time:hasTime [ time:hasBeginning [ time:inXSDDate %1974-06-12%^^xsd:date ]  ] .</v>
      </c>
    </row>
    <row r="830" spans="1:14" x14ac:dyDescent="0.15">
      <c r="A830" s="1" t="s">
        <v>1689</v>
      </c>
      <c r="B830" s="1" t="s">
        <v>1690</v>
      </c>
      <c r="C830" s="1">
        <v>19180408</v>
      </c>
      <c r="D830" s="1">
        <v>19200701</v>
      </c>
      <c r="E830" t="str">
        <f t="shared" si="120"/>
        <v>1772</v>
      </c>
      <c r="F830" t="str">
        <f t="shared" si="121"/>
        <v>1918</v>
      </c>
      <c r="G830" t="str">
        <f t="shared" si="122"/>
        <v>04</v>
      </c>
      <c r="H830" t="str">
        <f t="shared" si="123"/>
        <v>08</v>
      </c>
      <c r="I830" t="str">
        <f t="shared" si="124"/>
        <v>%1918-04-08%^^xsd:date</v>
      </c>
      <c r="J830" t="str">
        <f t="shared" si="125"/>
        <v>1920</v>
      </c>
      <c r="K830" t="str">
        <f t="shared" si="126"/>
        <v>07</v>
      </c>
      <c r="L830" t="str">
        <f t="shared" si="127"/>
        <v>01</v>
      </c>
      <c r="M830" t="str">
        <f t="shared" si="128"/>
        <v>%1920-01-01%^^xsd:date</v>
      </c>
      <c r="N830" t="str">
        <f t="shared" si="129"/>
        <v>:1772 a crs:CommonwealthOrganisation ; schema:name %Repatriation State Board [I], Victoria% ; schema:startDate %1918-04-08%^^xsd:date ; schema:endDate %1920-01-01%^^xsd:date ; time:hasTime [ time:hasBeginning [ time:inXSDDate %1918-04-08%^^xsd:date ]  ] .</v>
      </c>
    </row>
    <row r="831" spans="1:14" x14ac:dyDescent="0.15">
      <c r="A831" s="1" t="s">
        <v>1691</v>
      </c>
      <c r="B831" s="1" t="s">
        <v>1692</v>
      </c>
      <c r="C831" s="1">
        <v>19150101</v>
      </c>
      <c r="D831" s="1">
        <v>19180408</v>
      </c>
      <c r="E831" t="str">
        <f t="shared" si="120"/>
        <v>1773</v>
      </c>
      <c r="F831" t="str">
        <f t="shared" si="121"/>
        <v>1915</v>
      </c>
      <c r="G831" t="str">
        <f t="shared" si="122"/>
        <v>01</v>
      </c>
      <c r="H831" t="str">
        <f t="shared" si="123"/>
        <v>01</v>
      </c>
      <c r="I831" t="str">
        <f t="shared" si="124"/>
        <v>%1915-01-01%^^xsd:date</v>
      </c>
      <c r="J831" t="str">
        <f t="shared" si="125"/>
        <v>1918</v>
      </c>
      <c r="K831" t="str">
        <f t="shared" si="126"/>
        <v>04</v>
      </c>
      <c r="L831" t="str">
        <f t="shared" si="127"/>
        <v>08</v>
      </c>
      <c r="M831" t="str">
        <f t="shared" si="128"/>
        <v>%1918-08-08%^^xsd:date</v>
      </c>
      <c r="N831" t="str">
        <f t="shared" si="129"/>
        <v>:1773 a crs:CommonwealthOrganisation ; schema:name %State War Council, Victoria% ; schema:startDate %1915-01-01%^^xsd:date ; schema:endDate %1918-08-08%^^xsd:date ; time:hasTime [ time:hasBeginning [ time:inXSDDate %1915-01-01%^^xsd:date ]  ] .</v>
      </c>
    </row>
    <row r="832" spans="1:14" x14ac:dyDescent="0.15">
      <c r="A832" s="1" t="s">
        <v>1693</v>
      </c>
      <c r="B832" s="1" t="s">
        <v>1694</v>
      </c>
      <c r="C832" s="1">
        <v>19630701</v>
      </c>
      <c r="D832" s="1">
        <v>19880701</v>
      </c>
      <c r="E832" t="str">
        <f t="shared" si="120"/>
        <v>1774</v>
      </c>
      <c r="F832" t="str">
        <f t="shared" si="121"/>
        <v>1963</v>
      </c>
      <c r="G832" t="str">
        <f t="shared" si="122"/>
        <v>07</v>
      </c>
      <c r="H832" t="str">
        <f t="shared" si="123"/>
        <v>01</v>
      </c>
      <c r="I832" t="str">
        <f t="shared" si="124"/>
        <v>%1963-07-01%^^xsd:date</v>
      </c>
      <c r="J832" t="str">
        <f t="shared" si="125"/>
        <v>1988</v>
      </c>
      <c r="K832" t="str">
        <f t="shared" si="126"/>
        <v>07</v>
      </c>
      <c r="L832" t="str">
        <f t="shared" si="127"/>
        <v>01</v>
      </c>
      <c r="M832" t="str">
        <f t="shared" si="128"/>
        <v>%1988-01-01%^^xsd:date</v>
      </c>
      <c r="N832" t="str">
        <f t="shared" si="129"/>
        <v>:1774 a crs:CommonwealthOrganisation ; schema:name %Australian Capital Territory Electricity Authority% ; schema:startDate %1963-07-01%^^xsd:date ; schema:endDate %1988-01-01%^^xsd:date ; time:hasTime [ time:hasBeginning [ time:inXSDDate %1963-07-01%^^xsd:date ]  ] .</v>
      </c>
    </row>
    <row r="833" spans="1:14" x14ac:dyDescent="0.15">
      <c r="A833" s="1" t="s">
        <v>1695</v>
      </c>
      <c r="B833" s="1" t="s">
        <v>1696</v>
      </c>
      <c r="C833" s="1">
        <v>19740612</v>
      </c>
      <c r="D833" s="1">
        <v>19751222</v>
      </c>
      <c r="E833" t="str">
        <f t="shared" si="120"/>
        <v>1775</v>
      </c>
      <c r="F833" t="str">
        <f t="shared" si="121"/>
        <v>1974</v>
      </c>
      <c r="G833" t="str">
        <f t="shared" si="122"/>
        <v>06</v>
      </c>
      <c r="H833" t="str">
        <f t="shared" si="123"/>
        <v>12</v>
      </c>
      <c r="I833" t="str">
        <f t="shared" si="124"/>
        <v>%1974-06-12%^^xsd:date</v>
      </c>
      <c r="J833" t="str">
        <f t="shared" si="125"/>
        <v>1975</v>
      </c>
      <c r="K833" t="str">
        <f t="shared" si="126"/>
        <v>12</v>
      </c>
      <c r="L833" t="str">
        <f t="shared" si="127"/>
        <v>22</v>
      </c>
      <c r="M833" t="str">
        <f t="shared" si="128"/>
        <v>%1975-22-22%^^xsd:date</v>
      </c>
      <c r="N833" t="str">
        <f t="shared" si="129"/>
        <v>:1775 a crs:CommonwealthOrganisation ; schema:name %Immigration Group, Department of Labor and Immigration, Central Office% ; schema:startDate %1974-06-12%^^xsd:date ; schema:endDate %1975-22-22%^^xsd:date ; time:hasTime [ time:hasBeginning [ time:inXSDDate %1974-06-12%^^xsd:date ]  ] .</v>
      </c>
    </row>
    <row r="834" spans="1:14" x14ac:dyDescent="0.15">
      <c r="A834" s="1" t="s">
        <v>1697</v>
      </c>
      <c r="B834" s="1" t="s">
        <v>1698</v>
      </c>
      <c r="C834" s="1">
        <v>19740315</v>
      </c>
      <c r="E834" t="str">
        <f t="shared" si="120"/>
        <v>1776</v>
      </c>
      <c r="F834" t="str">
        <f t="shared" si="121"/>
        <v>1974</v>
      </c>
      <c r="G834" t="str">
        <f t="shared" si="122"/>
        <v>03</v>
      </c>
      <c r="H834" t="str">
        <f t="shared" si="123"/>
        <v>15</v>
      </c>
      <c r="I834" t="str">
        <f t="shared" si="124"/>
        <v>%1974-03-15%^^xsd:date</v>
      </c>
      <c r="J834" t="str">
        <f t="shared" si="125"/>
        <v/>
      </c>
      <c r="K834" t="str">
        <f t="shared" si="126"/>
        <v/>
      </c>
      <c r="L834" t="str">
        <f t="shared" si="127"/>
        <v/>
      </c>
      <c r="M834" t="str">
        <f t="shared" si="128"/>
        <v/>
      </c>
      <c r="N834" t="str">
        <f t="shared" si="129"/>
        <v>:1776 a crs:CommonwealthOrganisation ; schema:name %Australian Bureau of Statistics, Central Office% ; schema:startDate %1974-03-15%^^xsd:date ; time:hasTime [ time:hasBeginning [ time:inXSDDate %1974-03-15%^^xsd:date ]  ] .</v>
      </c>
    </row>
    <row r="835" spans="1:14" x14ac:dyDescent="0.15">
      <c r="A835" s="1" t="s">
        <v>1699</v>
      </c>
      <c r="B835" s="1" t="s">
        <v>1700</v>
      </c>
      <c r="C835" s="1">
        <v>19580601</v>
      </c>
      <c r="D835" s="1">
        <v>19580930</v>
      </c>
      <c r="E835" t="str">
        <f t="shared" ref="E835:E898" si="130">TEXT(SUBSTITUTE(A835, "CA ", ""), "0000")</f>
        <v>1777</v>
      </c>
      <c r="F835" t="str">
        <f t="shared" ref="F835:F898" si="131">LEFT(C835,4)</f>
        <v>1958</v>
      </c>
      <c r="G835" t="str">
        <f t="shared" ref="G835:G898" si="132">MID(C835,5,2)</f>
        <v>06</v>
      </c>
      <c r="H835" t="str">
        <f t="shared" ref="H835:H898" si="133">RIGHT(C835,2)</f>
        <v>01</v>
      </c>
      <c r="I835" t="str">
        <f t="shared" ref="I835:I898" si="134">IF(AND(G835+0&gt;=1,G835+0&lt;=12),CONCATENATE("%",F835,"-",G835,"-",H835,"%^^xsd:date"),CONCATENATE("%",F835,"%^^xsd:gYear"))</f>
        <v>%1958-06-01%^^xsd:date</v>
      </c>
      <c r="J835" t="str">
        <f t="shared" ref="J835:J898" si="135">LEFT(D835,4)</f>
        <v>1958</v>
      </c>
      <c r="K835" t="str">
        <f t="shared" ref="K835:K898" si="136">MID(D835,5,2)</f>
        <v>09</v>
      </c>
      <c r="L835" t="str">
        <f t="shared" ref="L835:L898" si="137">RIGHT(D835,2)</f>
        <v>30</v>
      </c>
      <c r="M835" t="str">
        <f t="shared" ref="M835:M898" si="138">IFERROR(IF(AND(K835+0&gt;=1,K835+0&lt;=12),CONCATENATE("%",J835,"-",L835,"-",L835,"%^^xsd:date"),CONCATENATE("%",J835,"%^^xsd:gYear")),"")</f>
        <v>%1958-30-30%^^xsd:date</v>
      </c>
      <c r="N835" t="str">
        <f t="shared" ref="N835:N898" si="139">CONCATENATE(":",E835," a crs:CommonwealthOrganisation ; schema:name %",B835,"% ; schema:startDate ",I835, IF(M835="","",CONCATENATE(" ; schema:endDate ",M835)), " ; time:hasTime [ time:hasBeginning [ time:inXSDDate ", I835, " ] ", IF(O835="","",CONCATENATE(" ; time:hasEnd [ time:inXSDDate ",O835, " ] ")), " ] .")</f>
        <v>:1777 a crs:CommonwealthOrganisation ; schema:name %Senate Select Committee on Payments to Maritime Unions% ; schema:startDate %1958-06-01%^^xsd:date ; schema:endDate %1958-30-30%^^xsd:date ; time:hasTime [ time:hasBeginning [ time:inXSDDate %1958-06-01%^^xsd:date ]  ] .</v>
      </c>
    </row>
    <row r="836" spans="1:14" x14ac:dyDescent="0.15">
      <c r="A836" s="1" t="s">
        <v>1701</v>
      </c>
      <c r="B836" s="1" t="s">
        <v>1702</v>
      </c>
      <c r="C836" s="1">
        <v>19450101</v>
      </c>
      <c r="D836" s="1">
        <v>19890504</v>
      </c>
      <c r="E836" t="str">
        <f t="shared" si="130"/>
        <v>1778</v>
      </c>
      <c r="F836" t="str">
        <f t="shared" si="131"/>
        <v>1945</v>
      </c>
      <c r="G836" t="str">
        <f t="shared" si="132"/>
        <v>01</v>
      </c>
      <c r="H836" t="str">
        <f t="shared" si="133"/>
        <v>01</v>
      </c>
      <c r="I836" t="str">
        <f t="shared" si="134"/>
        <v>%1945-01-01%^^xsd:date</v>
      </c>
      <c r="J836" t="str">
        <f t="shared" si="135"/>
        <v>1989</v>
      </c>
      <c r="K836" t="str">
        <f t="shared" si="136"/>
        <v>05</v>
      </c>
      <c r="L836" t="str">
        <f t="shared" si="137"/>
        <v>04</v>
      </c>
      <c r="M836" t="str">
        <f t="shared" si="138"/>
        <v>%1989-04-04%^^xsd:date</v>
      </c>
      <c r="N836" t="str">
        <f t="shared" si="139"/>
        <v>:1778 a crs:CommonwealthOrganisation ; schema:name %Munitions Filling Factory, St. Marys, New South Wales% ; schema:startDate %1945-01-01%^^xsd:date ; schema:endDate %1989-04-04%^^xsd:date ; time:hasTime [ time:hasBeginning [ time:inXSDDate %1945-01-01%^^xsd:date ]  ] .</v>
      </c>
    </row>
    <row r="837" spans="1:14" x14ac:dyDescent="0.15">
      <c r="A837" s="1" t="s">
        <v>1703</v>
      </c>
      <c r="B837" s="1" t="s">
        <v>1704</v>
      </c>
      <c r="C837" s="1">
        <v>19431001</v>
      </c>
      <c r="D837" s="1">
        <v>19890504</v>
      </c>
      <c r="E837" t="str">
        <f t="shared" si="130"/>
        <v>1779</v>
      </c>
      <c r="F837" t="str">
        <f t="shared" si="131"/>
        <v>1943</v>
      </c>
      <c r="G837" t="str">
        <f t="shared" si="132"/>
        <v>10</v>
      </c>
      <c r="H837" t="str">
        <f t="shared" si="133"/>
        <v>01</v>
      </c>
      <c r="I837" t="str">
        <f t="shared" si="134"/>
        <v>%1943-10-01%^^xsd:date</v>
      </c>
      <c r="J837" t="str">
        <f t="shared" si="135"/>
        <v>1989</v>
      </c>
      <c r="K837" t="str">
        <f t="shared" si="136"/>
        <v>05</v>
      </c>
      <c r="L837" t="str">
        <f t="shared" si="137"/>
        <v>04</v>
      </c>
      <c r="M837" t="str">
        <f t="shared" si="138"/>
        <v>%1989-04-04%^^xsd:date</v>
      </c>
      <c r="N837" t="str">
        <f t="shared" si="139"/>
        <v>:1779 a crs:CommonwealthOrganisation ; schema:name %Explosives Factory, Mulwala, New South Wales% ; schema:startDate %1943-10-01%^^xsd:date ; schema:endDate %1989-04-04%^^xsd:date ; time:hasTime [ time:hasBeginning [ time:inXSDDate %1943-10-01%^^xsd:date ]  ] .</v>
      </c>
    </row>
    <row r="838" spans="1:14" x14ac:dyDescent="0.15">
      <c r="A838" s="1" t="s">
        <v>1705</v>
      </c>
      <c r="B838" s="1" t="s">
        <v>1706</v>
      </c>
      <c r="C838" s="1">
        <v>19310715</v>
      </c>
      <c r="E838" t="str">
        <f t="shared" si="130"/>
        <v>0178</v>
      </c>
      <c r="F838" t="str">
        <f t="shared" si="131"/>
        <v>1931</v>
      </c>
      <c r="G838" t="str">
        <f t="shared" si="132"/>
        <v>07</v>
      </c>
      <c r="H838" t="str">
        <f t="shared" si="133"/>
        <v>15</v>
      </c>
      <c r="I838" t="str">
        <f t="shared" si="134"/>
        <v>%1931-07-15%^^xsd:date</v>
      </c>
      <c r="J838" t="str">
        <f t="shared" si="135"/>
        <v/>
      </c>
      <c r="K838" t="str">
        <f t="shared" si="136"/>
        <v/>
      </c>
      <c r="L838" t="str">
        <f t="shared" si="137"/>
        <v/>
      </c>
      <c r="M838" t="str">
        <f t="shared" si="138"/>
        <v/>
      </c>
      <c r="N838" t="str">
        <f t="shared" si="139"/>
        <v>:0178 a crs:CommonwealthOrganisation ; schema:name %[Australian Capital Territory] Pharmacy Board% ; schema:startDate %1931-07-15%^^xsd:date ; time:hasTime [ time:hasBeginning [ time:inXSDDate %1931-07-15%^^xsd:date ]  ] .</v>
      </c>
    </row>
    <row r="839" spans="1:14" x14ac:dyDescent="0.15">
      <c r="A839" s="1" t="s">
        <v>1707</v>
      </c>
      <c r="B839" s="1" t="s">
        <v>1708</v>
      </c>
      <c r="C839" s="1">
        <v>19570101</v>
      </c>
      <c r="D839" s="1">
        <v>19870724</v>
      </c>
      <c r="E839" t="str">
        <f t="shared" si="130"/>
        <v>1780</v>
      </c>
      <c r="F839" t="str">
        <f t="shared" si="131"/>
        <v>1957</v>
      </c>
      <c r="G839" t="str">
        <f t="shared" si="132"/>
        <v>01</v>
      </c>
      <c r="H839" t="str">
        <f t="shared" si="133"/>
        <v>01</v>
      </c>
      <c r="I839" t="str">
        <f t="shared" si="134"/>
        <v>%1957-01-01%^^xsd:date</v>
      </c>
      <c r="J839" t="str">
        <f t="shared" si="135"/>
        <v>1987</v>
      </c>
      <c r="K839" t="str">
        <f t="shared" si="136"/>
        <v>07</v>
      </c>
      <c r="L839" t="str">
        <f t="shared" si="137"/>
        <v>24</v>
      </c>
      <c r="M839" t="str">
        <f t="shared" si="138"/>
        <v>%1987-24-24%^^xsd:date</v>
      </c>
      <c r="N839" t="str">
        <f t="shared" si="139"/>
        <v>:1780 a crs:CommonwealthOrganisation ; schema:name %Division of National Mapping, Melbourne Office% ; schema:startDate %1957-01-01%^^xsd:date ; schema:endDate %1987-24-24%^^xsd:date ; time:hasTime [ time:hasBeginning [ time:inXSDDate %1957-01-01%^^xsd:date ]  ] .</v>
      </c>
    </row>
    <row r="840" spans="1:14" x14ac:dyDescent="0.15">
      <c r="A840" s="1" t="s">
        <v>1709</v>
      </c>
      <c r="B840" s="1" t="s">
        <v>1710</v>
      </c>
      <c r="C840" s="1">
        <v>19330701</v>
      </c>
      <c r="D840" s="1">
        <v>19370624</v>
      </c>
      <c r="E840" t="str">
        <f t="shared" si="130"/>
        <v>1781</v>
      </c>
      <c r="F840" t="str">
        <f t="shared" si="131"/>
        <v>1933</v>
      </c>
      <c r="G840" t="str">
        <f t="shared" si="132"/>
        <v>07</v>
      </c>
      <c r="H840" t="str">
        <f t="shared" si="133"/>
        <v>01</v>
      </c>
      <c r="I840" t="str">
        <f t="shared" si="134"/>
        <v>%1933-07-01%^^xsd:date</v>
      </c>
      <c r="J840" t="str">
        <f t="shared" si="135"/>
        <v>1937</v>
      </c>
      <c r="K840" t="str">
        <f t="shared" si="136"/>
        <v>06</v>
      </c>
      <c r="L840" t="str">
        <f t="shared" si="137"/>
        <v>24</v>
      </c>
      <c r="M840" t="str">
        <f t="shared" si="138"/>
        <v>%1937-24-24%^^xsd:date</v>
      </c>
      <c r="N840" t="str">
        <f t="shared" si="139"/>
        <v>:1781 a crs:CommonwealthOrganisation ; schema:name %Book Censorship Board% ; schema:startDate %1933-07-01%^^xsd:date ; schema:endDate %1937-24-24%^^xsd:date ; time:hasTime [ time:hasBeginning [ time:inXSDDate %1933-07-01%^^xsd:date ]  ] .</v>
      </c>
    </row>
    <row r="841" spans="1:14" x14ac:dyDescent="0.15">
      <c r="A841" s="1" t="s">
        <v>1711</v>
      </c>
      <c r="B841" s="1" t="s">
        <v>1712</v>
      </c>
      <c r="C841" s="1">
        <v>19491219</v>
      </c>
      <c r="E841" t="str">
        <f t="shared" si="130"/>
        <v>1782</v>
      </c>
      <c r="F841" t="str">
        <f t="shared" si="131"/>
        <v>1949</v>
      </c>
      <c r="G841" t="str">
        <f t="shared" si="132"/>
        <v>12</v>
      </c>
      <c r="H841" t="str">
        <f t="shared" si="133"/>
        <v>19</v>
      </c>
      <c r="I841" t="str">
        <f t="shared" si="134"/>
        <v>%1949-12-19%^^xsd:date</v>
      </c>
      <c r="J841" t="str">
        <f t="shared" si="135"/>
        <v/>
      </c>
      <c r="K841" t="str">
        <f t="shared" si="136"/>
        <v/>
      </c>
      <c r="L841" t="str">
        <f t="shared" si="137"/>
        <v/>
      </c>
      <c r="M841" t="str">
        <f t="shared" si="138"/>
        <v/>
      </c>
      <c r="N841" t="str">
        <f t="shared" si="139"/>
        <v>:1782 a crs:CommonwealthOrganisation ; schema:name %Australian Embassy, Israel [Tel Aviv]% ; schema:startDate %1949-12-19%^^xsd:date ; time:hasTime [ time:hasBeginning [ time:inXSDDate %1949-12-19%^^xsd:date ]  ] .</v>
      </c>
    </row>
    <row r="842" spans="1:14" x14ac:dyDescent="0.15">
      <c r="A842" s="1" t="s">
        <v>1713</v>
      </c>
      <c r="B842" s="1" t="s">
        <v>1714</v>
      </c>
      <c r="C842" s="1">
        <v>19740612</v>
      </c>
      <c r="D842" s="1">
        <v>19751222</v>
      </c>
      <c r="E842" t="str">
        <f t="shared" si="130"/>
        <v>1783</v>
      </c>
      <c r="F842" t="str">
        <f t="shared" si="131"/>
        <v>1974</v>
      </c>
      <c r="G842" t="str">
        <f t="shared" si="132"/>
        <v>06</v>
      </c>
      <c r="H842" t="str">
        <f t="shared" si="133"/>
        <v>12</v>
      </c>
      <c r="I842" t="str">
        <f t="shared" si="134"/>
        <v>%1974-06-12%^^xsd:date</v>
      </c>
      <c r="J842" t="str">
        <f t="shared" si="135"/>
        <v>1975</v>
      </c>
      <c r="K842" t="str">
        <f t="shared" si="136"/>
        <v>12</v>
      </c>
      <c r="L842" t="str">
        <f t="shared" si="137"/>
        <v>22</v>
      </c>
      <c r="M842" t="str">
        <f t="shared" si="138"/>
        <v>%1975-22-22%^^xsd:date</v>
      </c>
      <c r="N842" t="str">
        <f t="shared" si="139"/>
        <v>:1783 a crs:CommonwealthOrganisation ; schema:name %Department of Agriculture, State Branch, New South Wales% ; schema:startDate %1974-06-12%^^xsd:date ; schema:endDate %1975-22-22%^^xsd:date ; time:hasTime [ time:hasBeginning [ time:inXSDDate %1974-06-12%^^xsd:date ]  ] .</v>
      </c>
    </row>
    <row r="843" spans="1:14" x14ac:dyDescent="0.15">
      <c r="A843" s="1" t="s">
        <v>1715</v>
      </c>
      <c r="B843" s="1" t="s">
        <v>1716</v>
      </c>
      <c r="C843" s="1">
        <v>19670101</v>
      </c>
      <c r="D843" s="1">
        <v>19721219</v>
      </c>
      <c r="E843" t="str">
        <f t="shared" si="130"/>
        <v>1784</v>
      </c>
      <c r="F843" t="str">
        <f t="shared" si="131"/>
        <v>1967</v>
      </c>
      <c r="G843" t="str">
        <f t="shared" si="132"/>
        <v>01</v>
      </c>
      <c r="H843" t="str">
        <f t="shared" si="133"/>
        <v>01</v>
      </c>
      <c r="I843" t="str">
        <f t="shared" si="134"/>
        <v>%1967-01-01%^^xsd:date</v>
      </c>
      <c r="J843" t="str">
        <f t="shared" si="135"/>
        <v>1972</v>
      </c>
      <c r="K843" t="str">
        <f t="shared" si="136"/>
        <v>12</v>
      </c>
      <c r="L843" t="str">
        <f t="shared" si="137"/>
        <v>19</v>
      </c>
      <c r="M843" t="str">
        <f t="shared" si="138"/>
        <v>%1972-19-19%^^xsd:date</v>
      </c>
      <c r="N843" t="str">
        <f t="shared" si="139"/>
        <v>:1784 a crs:CommonwealthOrganisation ; schema:name %Department of Education and Science, State Office, Victoria% ; schema:startDate %1967-01-01%^^xsd:date ; schema:endDate %1972-19-19%^^xsd:date ; time:hasTime [ time:hasBeginning [ time:inXSDDate %1967-01-01%^^xsd:date ]  ] .</v>
      </c>
    </row>
    <row r="844" spans="1:14" x14ac:dyDescent="0.15">
      <c r="A844" s="1" t="s">
        <v>1717</v>
      </c>
      <c r="B844" s="1" t="s">
        <v>1718</v>
      </c>
      <c r="C844" s="1">
        <v>19721219</v>
      </c>
      <c r="D844" s="1">
        <v>19830311</v>
      </c>
      <c r="E844" t="str">
        <f t="shared" si="130"/>
        <v>1785</v>
      </c>
      <c r="F844" t="str">
        <f t="shared" si="131"/>
        <v>1972</v>
      </c>
      <c r="G844" t="str">
        <f t="shared" si="132"/>
        <v>12</v>
      </c>
      <c r="H844" t="str">
        <f t="shared" si="133"/>
        <v>19</v>
      </c>
      <c r="I844" t="str">
        <f t="shared" si="134"/>
        <v>%1972-12-19%^^xsd:date</v>
      </c>
      <c r="J844" t="str">
        <f t="shared" si="135"/>
        <v>1983</v>
      </c>
      <c r="K844" t="str">
        <f t="shared" si="136"/>
        <v>03</v>
      </c>
      <c r="L844" t="str">
        <f t="shared" si="137"/>
        <v>11</v>
      </c>
      <c r="M844" t="str">
        <f t="shared" si="138"/>
        <v>%1983-11-11%^^xsd:date</v>
      </c>
      <c r="N844" t="str">
        <f t="shared" si="139"/>
        <v>:1785 a crs:CommonwealthOrganisation ; schema:name %Department of Education [I], State Office, Victoria% ; schema:startDate %1972-12-19%^^xsd:date ; schema:endDate %1983-11-11%^^xsd:date ; time:hasTime [ time:hasBeginning [ time:inXSDDate %1972-12-19%^^xsd:date ]  ] .</v>
      </c>
    </row>
    <row r="845" spans="1:14" x14ac:dyDescent="0.15">
      <c r="A845" s="1" t="s">
        <v>1719</v>
      </c>
      <c r="B845" s="1" t="s">
        <v>1720</v>
      </c>
      <c r="C845" s="1">
        <v>19731130</v>
      </c>
      <c r="D845" s="1">
        <v>19751222</v>
      </c>
      <c r="E845" t="str">
        <f t="shared" si="130"/>
        <v>1786</v>
      </c>
      <c r="F845" t="str">
        <f t="shared" si="131"/>
        <v>1973</v>
      </c>
      <c r="G845" t="str">
        <f t="shared" si="132"/>
        <v>11</v>
      </c>
      <c r="H845" t="str">
        <f t="shared" si="133"/>
        <v>30</v>
      </c>
      <c r="I845" t="str">
        <f t="shared" si="134"/>
        <v>%1973-11-30%^^xsd:date</v>
      </c>
      <c r="J845" t="str">
        <f t="shared" si="135"/>
        <v>1975</v>
      </c>
      <c r="K845" t="str">
        <f t="shared" si="136"/>
        <v>12</v>
      </c>
      <c r="L845" t="str">
        <f t="shared" si="137"/>
        <v>22</v>
      </c>
      <c r="M845" t="str">
        <f t="shared" si="138"/>
        <v>%1975-22-22%^^xsd:date</v>
      </c>
      <c r="N845" t="str">
        <f t="shared" si="139"/>
        <v>:1786 a crs:CommonwealthOrganisation ; schema:name %Department of Housing and Construction [I], Regional Office (Housing), Western Australia% ; schema:startDate %1973-11-30%^^xsd:date ; schema:endDate %1975-22-22%^^xsd:date ; time:hasTime [ time:hasBeginning [ time:inXSDDate %1973-11-30%^^xsd:date ]  ] .</v>
      </c>
    </row>
    <row r="846" spans="1:14" x14ac:dyDescent="0.15">
      <c r="A846" s="1" t="s">
        <v>1721</v>
      </c>
      <c r="B846" s="1" t="s">
        <v>1722</v>
      </c>
      <c r="C846" s="1">
        <v>19640101</v>
      </c>
      <c r="D846" s="1">
        <v>19731130</v>
      </c>
      <c r="E846" t="str">
        <f t="shared" si="130"/>
        <v>1787</v>
      </c>
      <c r="F846" t="str">
        <f t="shared" si="131"/>
        <v>1964</v>
      </c>
      <c r="G846" t="str">
        <f t="shared" si="132"/>
        <v>01</v>
      </c>
      <c r="H846" t="str">
        <f t="shared" si="133"/>
        <v>01</v>
      </c>
      <c r="I846" t="str">
        <f t="shared" si="134"/>
        <v>%1964-01-01%^^xsd:date</v>
      </c>
      <c r="J846" t="str">
        <f t="shared" si="135"/>
        <v>1973</v>
      </c>
      <c r="K846" t="str">
        <f t="shared" si="136"/>
        <v>11</v>
      </c>
      <c r="L846" t="str">
        <f t="shared" si="137"/>
        <v>30</v>
      </c>
      <c r="M846" t="str">
        <f t="shared" si="138"/>
        <v>%1973-30-30%^^xsd:date</v>
      </c>
      <c r="N846" t="str">
        <f t="shared" si="139"/>
        <v>:1787 a crs:CommonwealthOrganisation ; schema:name %Department of Housing, State Office, Western Australia% ; schema:startDate %1964-01-01%^^xsd:date ; schema:endDate %1973-30-30%^^xsd:date ; time:hasTime [ time:hasBeginning [ time:inXSDDate %1964-01-01%^^xsd:date ]  ] .</v>
      </c>
    </row>
    <row r="847" spans="1:14" x14ac:dyDescent="0.15">
      <c r="A847" s="1" t="s">
        <v>1723</v>
      </c>
      <c r="B847" s="1" t="s">
        <v>1724</v>
      </c>
      <c r="C847" s="1">
        <v>19670101</v>
      </c>
      <c r="D847" s="1">
        <v>19971215</v>
      </c>
      <c r="E847" t="str">
        <f t="shared" si="130"/>
        <v>1788</v>
      </c>
      <c r="F847" t="str">
        <f t="shared" si="131"/>
        <v>1967</v>
      </c>
      <c r="G847" t="str">
        <f t="shared" si="132"/>
        <v>01</v>
      </c>
      <c r="H847" t="str">
        <f t="shared" si="133"/>
        <v>01</v>
      </c>
      <c r="I847" t="str">
        <f t="shared" si="134"/>
        <v>%1967-01-01%^^xsd:date</v>
      </c>
      <c r="J847" t="str">
        <f t="shared" si="135"/>
        <v>1997</v>
      </c>
      <c r="K847" t="str">
        <f t="shared" si="136"/>
        <v>12</v>
      </c>
      <c r="L847" t="str">
        <f t="shared" si="137"/>
        <v>15</v>
      </c>
      <c r="M847" t="str">
        <f t="shared" si="138"/>
        <v>%1997-15-15%^^xsd:date</v>
      </c>
      <c r="N847" t="str">
        <f t="shared" si="139"/>
        <v>:1788 a crs:CommonwealthOrganisation ; schema:name %Housing Loans Insurance Corporation, State Office, Western Australia% ; schema:startDate %1967-01-01%^^xsd:date ; schema:endDate %1997-15-15%^^xsd:date ; time:hasTime [ time:hasBeginning [ time:inXSDDate %1967-01-01%^^xsd:date ]  ] .</v>
      </c>
    </row>
    <row r="848" spans="1:14" x14ac:dyDescent="0.15">
      <c r="A848" s="1" t="s">
        <v>1725</v>
      </c>
      <c r="B848" s="1" t="s">
        <v>1726</v>
      </c>
      <c r="C848" s="1">
        <v>19530101</v>
      </c>
      <c r="D848" s="1">
        <v>19791231</v>
      </c>
      <c r="E848" t="str">
        <f t="shared" si="130"/>
        <v>1789</v>
      </c>
      <c r="F848" t="str">
        <f t="shared" si="131"/>
        <v>1953</v>
      </c>
      <c r="G848" t="str">
        <f t="shared" si="132"/>
        <v>01</v>
      </c>
      <c r="H848" t="str">
        <f t="shared" si="133"/>
        <v>01</v>
      </c>
      <c r="I848" t="str">
        <f t="shared" si="134"/>
        <v>%1953-01-01%^^xsd:date</v>
      </c>
      <c r="J848" t="str">
        <f t="shared" si="135"/>
        <v>1979</v>
      </c>
      <c r="K848" t="str">
        <f t="shared" si="136"/>
        <v>12</v>
      </c>
      <c r="L848" t="str">
        <f t="shared" si="137"/>
        <v>31</v>
      </c>
      <c r="M848" t="str">
        <f t="shared" si="138"/>
        <v>%1979-31-31%^^xsd:date</v>
      </c>
      <c r="N848" t="str">
        <f t="shared" si="139"/>
        <v>:1789 a crs:CommonwealthOrganisation ; schema:name %Commonwealth Hostels Limited, State Administration, Western Australia% ; schema:startDate %1953-01-01%^^xsd:date ; schema:endDate %1979-31-31%^^xsd:date ; time:hasTime [ time:hasBeginning [ time:inXSDDate %1953-01-01%^^xsd:date ]  ] .</v>
      </c>
    </row>
    <row r="849" spans="1:14" x14ac:dyDescent="0.15">
      <c r="A849" s="1" t="s">
        <v>1727</v>
      </c>
      <c r="B849" s="1" t="s">
        <v>1728</v>
      </c>
      <c r="C849" s="1">
        <v>19330210</v>
      </c>
      <c r="D849" s="1">
        <v>19890630</v>
      </c>
      <c r="E849" t="str">
        <f t="shared" si="130"/>
        <v>0179</v>
      </c>
      <c r="F849" t="str">
        <f t="shared" si="131"/>
        <v>1933</v>
      </c>
      <c r="G849" t="str">
        <f t="shared" si="132"/>
        <v>02</v>
      </c>
      <c r="H849" t="str">
        <f t="shared" si="133"/>
        <v>10</v>
      </c>
      <c r="I849" t="str">
        <f t="shared" si="134"/>
        <v>%1933-02-10%^^xsd:date</v>
      </c>
      <c r="J849" t="str">
        <f t="shared" si="135"/>
        <v>1989</v>
      </c>
      <c r="K849" t="str">
        <f t="shared" si="136"/>
        <v>06</v>
      </c>
      <c r="L849" t="str">
        <f t="shared" si="137"/>
        <v>30</v>
      </c>
      <c r="M849" t="str">
        <f t="shared" si="138"/>
        <v>%1989-30-30%^^xsd:date</v>
      </c>
      <c r="N849" t="str">
        <f t="shared" si="139"/>
        <v>:0179 a crs:CommonwealthOrganisation ; schema:name %Nurses Board of the Australian Capital Territory% ; schema:startDate %1933-02-10%^^xsd:date ; schema:endDate %1989-30-30%^^xsd:date ; time:hasTime [ time:hasBeginning [ time:inXSDDate %1933-02-10%^^xsd:date ]  ] .</v>
      </c>
    </row>
    <row r="850" spans="1:14" x14ac:dyDescent="0.15">
      <c r="A850" s="1" t="s">
        <v>1729</v>
      </c>
      <c r="B850" s="1" t="s">
        <v>1730</v>
      </c>
      <c r="C850" s="1">
        <v>19190901</v>
      </c>
      <c r="D850" s="1">
        <v>19220708</v>
      </c>
      <c r="E850" t="str">
        <f t="shared" si="130"/>
        <v>1790</v>
      </c>
      <c r="F850" t="str">
        <f t="shared" si="131"/>
        <v>1919</v>
      </c>
      <c r="G850" t="str">
        <f t="shared" si="132"/>
        <v>09</v>
      </c>
      <c r="H850" t="str">
        <f t="shared" si="133"/>
        <v>01</v>
      </c>
      <c r="I850" t="str">
        <f t="shared" si="134"/>
        <v>%1919-09-01%^^xsd:date</v>
      </c>
      <c r="J850" t="str">
        <f t="shared" si="135"/>
        <v>1922</v>
      </c>
      <c r="K850" t="str">
        <f t="shared" si="136"/>
        <v>07</v>
      </c>
      <c r="L850" t="str">
        <f t="shared" si="137"/>
        <v>08</v>
      </c>
      <c r="M850" t="str">
        <f t="shared" si="138"/>
        <v>%1922-08-08%^^xsd:date</v>
      </c>
      <c r="N850" t="str">
        <f t="shared" si="139"/>
        <v>:1790 a crs:CommonwealthOrganisation ; schema:name %War Service Homes Commission, Victorian Branch [I]% ; schema:startDate %1919-09-01%^^xsd:date ; schema:endDate %1922-08-08%^^xsd:date ; time:hasTime [ time:hasBeginning [ time:inXSDDate %1919-09-01%^^xsd:date ]  ] .</v>
      </c>
    </row>
    <row r="851" spans="1:14" x14ac:dyDescent="0.15">
      <c r="A851" s="1" t="s">
        <v>1731</v>
      </c>
      <c r="B851" s="1" t="s">
        <v>1732</v>
      </c>
      <c r="C851" s="1">
        <v>19141230</v>
      </c>
      <c r="D851" s="1">
        <v>19150902</v>
      </c>
      <c r="E851" t="str">
        <f t="shared" si="130"/>
        <v>1791</v>
      </c>
      <c r="F851" t="str">
        <f t="shared" si="131"/>
        <v>1914</v>
      </c>
      <c r="G851" t="str">
        <f t="shared" si="132"/>
        <v>12</v>
      </c>
      <c r="H851" t="str">
        <f t="shared" si="133"/>
        <v>30</v>
      </c>
      <c r="I851" t="str">
        <f t="shared" si="134"/>
        <v>%1914-12-30%^^xsd:date</v>
      </c>
      <c r="J851" t="str">
        <f t="shared" si="135"/>
        <v>1915</v>
      </c>
      <c r="K851" t="str">
        <f t="shared" si="136"/>
        <v>09</v>
      </c>
      <c r="L851" t="str">
        <f t="shared" si="137"/>
        <v>02</v>
      </c>
      <c r="M851" t="str">
        <f t="shared" si="138"/>
        <v>%1915-02-02%^^xsd:date</v>
      </c>
      <c r="N851" t="str">
        <f t="shared" si="139"/>
        <v>:1791 a crs:CommonwealthOrganisation ; schema:name %Pensions Board% ; schema:startDate %1914-12-30%^^xsd:date ; schema:endDate %1915-02-02%^^xsd:date ; time:hasTime [ time:hasBeginning [ time:inXSDDate %1914-12-30%^^xsd:date ]  ] .</v>
      </c>
    </row>
    <row r="852" spans="1:14" x14ac:dyDescent="0.15">
      <c r="A852" s="1" t="s">
        <v>1733</v>
      </c>
      <c r="B852" s="1" t="s">
        <v>1734</v>
      </c>
      <c r="C852" s="1">
        <v>19150101</v>
      </c>
      <c r="D852" s="1">
        <v>19201231</v>
      </c>
      <c r="E852" t="str">
        <f t="shared" si="130"/>
        <v>1792</v>
      </c>
      <c r="F852" t="str">
        <f t="shared" si="131"/>
        <v>1915</v>
      </c>
      <c r="G852" t="str">
        <f t="shared" si="132"/>
        <v>01</v>
      </c>
      <c r="H852" t="str">
        <f t="shared" si="133"/>
        <v>01</v>
      </c>
      <c r="I852" t="str">
        <f t="shared" si="134"/>
        <v>%1915-01-01%^^xsd:date</v>
      </c>
      <c r="J852" t="str">
        <f t="shared" si="135"/>
        <v>1920</v>
      </c>
      <c r="K852" t="str">
        <f t="shared" si="136"/>
        <v>12</v>
      </c>
      <c r="L852" t="str">
        <f t="shared" si="137"/>
        <v>31</v>
      </c>
      <c r="M852" t="str">
        <f t="shared" si="138"/>
        <v>%1920-31-31%^^xsd:date</v>
      </c>
      <c r="N852" t="str">
        <f t="shared" si="139"/>
        <v>:1792 a crs:CommonwealthOrganisation ; schema:name %Deputy Commissioner of Invalid and Old-Age Pensions, Maternity Allowances, and War Pensions, Victoria% ; schema:startDate %1915-01-01%^^xsd:date ; schema:endDate %1920-31-31%^^xsd:date ; time:hasTime [ time:hasBeginning [ time:inXSDDate %1915-01-01%^^xsd:date ]  ] .</v>
      </c>
    </row>
    <row r="853" spans="1:14" x14ac:dyDescent="0.15">
      <c r="A853" s="1" t="s">
        <v>1735</v>
      </c>
      <c r="B853" s="1" t="s">
        <v>1736</v>
      </c>
      <c r="C853" s="1">
        <v>19410101</v>
      </c>
      <c r="D853" s="1">
        <v>19421231</v>
      </c>
      <c r="E853" t="str">
        <f t="shared" si="130"/>
        <v>1793</v>
      </c>
      <c r="F853" t="str">
        <f t="shared" si="131"/>
        <v>1941</v>
      </c>
      <c r="G853" t="str">
        <f t="shared" si="132"/>
        <v>01</v>
      </c>
      <c r="H853" t="str">
        <f t="shared" si="133"/>
        <v>01</v>
      </c>
      <c r="I853" t="str">
        <f t="shared" si="134"/>
        <v>%1941-01-01%^^xsd:date</v>
      </c>
      <c r="J853" t="str">
        <f t="shared" si="135"/>
        <v>1942</v>
      </c>
      <c r="K853" t="str">
        <f t="shared" si="136"/>
        <v>12</v>
      </c>
      <c r="L853" t="str">
        <f t="shared" si="137"/>
        <v>31</v>
      </c>
      <c r="M853" t="str">
        <f t="shared" si="138"/>
        <v>%1942-31-31%^^xsd:date</v>
      </c>
      <c r="N853" t="str">
        <f t="shared" si="139"/>
        <v>:1793 a crs:CommonwealthOrganisation ; schema:name %Central Directorate of Works, Melbourne% ; schema:startDate %1941-01-01%^^xsd:date ; schema:endDate %1942-31-31%^^xsd:date ; time:hasTime [ time:hasBeginning [ time:inXSDDate %1941-01-01%^^xsd:date ]  ] .</v>
      </c>
    </row>
    <row r="854" spans="1:14" x14ac:dyDescent="0.15">
      <c r="A854" s="1" t="s">
        <v>1737</v>
      </c>
      <c r="B854" s="1" t="s">
        <v>1738</v>
      </c>
      <c r="C854" s="1">
        <v>19730924</v>
      </c>
      <c r="D854" s="1">
        <v>19830311</v>
      </c>
      <c r="E854" t="str">
        <f t="shared" si="130"/>
        <v>1794</v>
      </c>
      <c r="F854" t="str">
        <f t="shared" si="131"/>
        <v>1973</v>
      </c>
      <c r="G854" t="str">
        <f t="shared" si="132"/>
        <v>09</v>
      </c>
      <c r="H854" t="str">
        <f t="shared" si="133"/>
        <v>24</v>
      </c>
      <c r="I854" t="str">
        <f t="shared" si="134"/>
        <v>%1973-09-24%^^xsd:date</v>
      </c>
      <c r="J854" t="str">
        <f t="shared" si="135"/>
        <v>1983</v>
      </c>
      <c r="K854" t="str">
        <f t="shared" si="136"/>
        <v>03</v>
      </c>
      <c r="L854" t="str">
        <f t="shared" si="137"/>
        <v>11</v>
      </c>
      <c r="M854" t="str">
        <f t="shared" si="138"/>
        <v>%1983-11-11%^^xsd:date</v>
      </c>
      <c r="N854" t="str">
        <f t="shared" si="139"/>
        <v>:1794 a crs:CommonwealthOrganisation ; schema:name %Department of the Capital Territory, City Manager's Office, Transport Operations Branch/ (from 1979) known as Public Transit Branch% ; schema:startDate %1973-09-24%^^xsd:date ; schema:endDate %1983-11-11%^^xsd:date ; time:hasTime [ time:hasBeginning [ time:inXSDDate %1973-09-24%^^xsd:date ]  ] .</v>
      </c>
    </row>
    <row r="855" spans="1:14" x14ac:dyDescent="0.15">
      <c r="A855" s="1" t="s">
        <v>1739</v>
      </c>
      <c r="B855" s="1" t="s">
        <v>1740</v>
      </c>
      <c r="C855" s="1">
        <v>19450219</v>
      </c>
      <c r="D855" s="1">
        <v>19450713</v>
      </c>
      <c r="E855" t="str">
        <f t="shared" si="130"/>
        <v>1795</v>
      </c>
      <c r="F855" t="str">
        <f t="shared" si="131"/>
        <v>1945</v>
      </c>
      <c r="G855" t="str">
        <f t="shared" si="132"/>
        <v>02</v>
      </c>
      <c r="H855" t="str">
        <f t="shared" si="133"/>
        <v>19</v>
      </c>
      <c r="I855" t="str">
        <f t="shared" si="134"/>
        <v>%1945-02-19%^^xsd:date</v>
      </c>
      <c r="J855" t="str">
        <f t="shared" si="135"/>
        <v>1945</v>
      </c>
      <c r="K855" t="str">
        <f t="shared" si="136"/>
        <v>07</v>
      </c>
      <c r="L855" t="str">
        <f t="shared" si="137"/>
        <v>13</v>
      </c>
      <c r="M855" t="str">
        <f t="shared" si="138"/>
        <v>%1945-13-13%^^xsd:date</v>
      </c>
      <c r="N855" t="str">
        <f t="shared" si="139"/>
        <v>:1795 a crs:CommonwealthOrganisation ; schema:name %Directorate of War Organisation of Industry% ; schema:startDate %1945-02-19%^^xsd:date ; schema:endDate %1945-13-13%^^xsd:date ; time:hasTime [ time:hasBeginning [ time:inXSDDate %1945-02-19%^^xsd:date ]  ] .</v>
      </c>
    </row>
    <row r="856" spans="1:14" x14ac:dyDescent="0.15">
      <c r="A856" s="1" t="s">
        <v>1741</v>
      </c>
      <c r="B856" s="1" t="s">
        <v>1742</v>
      </c>
      <c r="C856" s="1">
        <v>19631217</v>
      </c>
      <c r="D856" s="1">
        <v>19721219</v>
      </c>
      <c r="E856" t="str">
        <f t="shared" si="130"/>
        <v>1796</v>
      </c>
      <c r="F856" t="str">
        <f t="shared" si="131"/>
        <v>1963</v>
      </c>
      <c r="G856" t="str">
        <f t="shared" si="132"/>
        <v>12</v>
      </c>
      <c r="H856" t="str">
        <f t="shared" si="133"/>
        <v>17</v>
      </c>
      <c r="I856" t="str">
        <f t="shared" si="134"/>
        <v>%1963-12-17%^^xsd:date</v>
      </c>
      <c r="J856" t="str">
        <f t="shared" si="135"/>
        <v>1972</v>
      </c>
      <c r="K856" t="str">
        <f t="shared" si="136"/>
        <v>12</v>
      </c>
      <c r="L856" t="str">
        <f t="shared" si="137"/>
        <v>19</v>
      </c>
      <c r="M856" t="str">
        <f t="shared" si="138"/>
        <v>%1972-19-19%^^xsd:date</v>
      </c>
      <c r="N856" t="str">
        <f t="shared" si="139"/>
        <v>:1796 a crs:CommonwealthOrganisation ; schema:name %Department of Trade and Industry, State Branch, Victoria% ; schema:startDate %1963-12-17%^^xsd:date ; schema:endDate %1972-19-19%^^xsd:date ; time:hasTime [ time:hasBeginning [ time:inXSDDate %1963-12-17%^^xsd:date ]  ] .</v>
      </c>
    </row>
    <row r="857" spans="1:14" x14ac:dyDescent="0.15">
      <c r="A857" s="1" t="s">
        <v>1743</v>
      </c>
      <c r="B857" s="1" t="s">
        <v>1744</v>
      </c>
      <c r="C857" s="1">
        <v>19721219</v>
      </c>
      <c r="D857" s="1">
        <v>19771220</v>
      </c>
      <c r="E857" t="str">
        <f t="shared" si="130"/>
        <v>1797</v>
      </c>
      <c r="F857" t="str">
        <f t="shared" si="131"/>
        <v>1972</v>
      </c>
      <c r="G857" t="str">
        <f t="shared" si="132"/>
        <v>12</v>
      </c>
      <c r="H857" t="str">
        <f t="shared" si="133"/>
        <v>19</v>
      </c>
      <c r="I857" t="str">
        <f t="shared" si="134"/>
        <v>%1972-12-19%^^xsd:date</v>
      </c>
      <c r="J857" t="str">
        <f t="shared" si="135"/>
        <v>1977</v>
      </c>
      <c r="K857" t="str">
        <f t="shared" si="136"/>
        <v>12</v>
      </c>
      <c r="L857" t="str">
        <f t="shared" si="137"/>
        <v>20</v>
      </c>
      <c r="M857" t="str">
        <f t="shared" si="138"/>
        <v>%1977-20-20%^^xsd:date</v>
      </c>
      <c r="N857" t="str">
        <f t="shared" si="139"/>
        <v>:1797 a crs:CommonwealthOrganisation ; schema:name %(1) Department of Overseas Trade, State Branch, Victoria [also (2) Department of Secondary Industry, State Branch, Victoria, 1972-1974]% ; schema:startDate %1972-12-19%^^xsd:date ; schema:endDate %1977-20-20%^^xsd:date ; time:hasTime [ time:hasBeginning [ time:inXSDDate %1972-12-19%^^xsd:date ]  ] .</v>
      </c>
    </row>
    <row r="858" spans="1:14" x14ac:dyDescent="0.15">
      <c r="A858" s="1" t="s">
        <v>1745</v>
      </c>
      <c r="B858" s="1" t="s">
        <v>1746</v>
      </c>
      <c r="C858" s="1">
        <v>19740315</v>
      </c>
      <c r="E858" t="str">
        <f t="shared" si="130"/>
        <v>1798</v>
      </c>
      <c r="F858" t="str">
        <f t="shared" si="131"/>
        <v>1974</v>
      </c>
      <c r="G858" t="str">
        <f t="shared" si="132"/>
        <v>03</v>
      </c>
      <c r="H858" t="str">
        <f t="shared" si="133"/>
        <v>15</v>
      </c>
      <c r="I858" t="str">
        <f t="shared" si="134"/>
        <v>%1974-03-15%^^xsd:date</v>
      </c>
      <c r="J858" t="str">
        <f t="shared" si="135"/>
        <v/>
      </c>
      <c r="K858" t="str">
        <f t="shared" si="136"/>
        <v/>
      </c>
      <c r="L858" t="str">
        <f t="shared" si="137"/>
        <v/>
      </c>
      <c r="M858" t="str">
        <f t="shared" si="138"/>
        <v/>
      </c>
      <c r="N858" t="str">
        <f t="shared" si="139"/>
        <v>:1798 a crs:CommonwealthOrganisation ; schema:name %Australian Bureau of Statistics, State Office, Victoria% ; schema:startDate %1974-03-15%^^xsd:date ; time:hasTime [ time:hasBeginning [ time:inXSDDate %1974-03-15%^^xsd:date ]  ] .</v>
      </c>
    </row>
    <row r="859" spans="1:14" x14ac:dyDescent="0.15">
      <c r="A859" s="1" t="s">
        <v>1747</v>
      </c>
      <c r="B859" s="1" t="s">
        <v>1748</v>
      </c>
      <c r="C859" s="1">
        <v>19160101</v>
      </c>
      <c r="E859" t="str">
        <f t="shared" si="130"/>
        <v>1799</v>
      </c>
      <c r="F859" t="str">
        <f t="shared" si="131"/>
        <v>1916</v>
      </c>
      <c r="G859" t="str">
        <f t="shared" si="132"/>
        <v>01</v>
      </c>
      <c r="H859" t="str">
        <f t="shared" si="133"/>
        <v>01</v>
      </c>
      <c r="I859" t="str">
        <f t="shared" si="134"/>
        <v>%1916-01-01%^^xsd:date</v>
      </c>
      <c r="J859" t="str">
        <f t="shared" si="135"/>
        <v/>
      </c>
      <c r="K859" t="str">
        <f t="shared" si="136"/>
        <v/>
      </c>
      <c r="L859" t="str">
        <f t="shared" si="137"/>
        <v/>
      </c>
      <c r="M859" t="str">
        <f t="shared" si="138"/>
        <v/>
      </c>
      <c r="N859" t="str">
        <f t="shared" si="139"/>
        <v>:1799 a crs:CommonwealthOrganisation ; schema:name %Australian Taxation Office, Victoria% ; schema:startDate %1916-01-01%^^xsd:date ; time:hasTime [ time:hasBeginning [ time:inXSDDate %1916-01-01%^^xsd:date ]  ] .</v>
      </c>
    </row>
    <row r="860" spans="1:14" x14ac:dyDescent="0.15">
      <c r="A860" s="1" t="s">
        <v>1749</v>
      </c>
      <c r="B860" s="1" t="s">
        <v>1750</v>
      </c>
      <c r="C860" s="1">
        <v>19211221</v>
      </c>
      <c r="D860" s="1">
        <v>19701106</v>
      </c>
      <c r="E860" t="str">
        <f t="shared" si="130"/>
        <v>0018</v>
      </c>
      <c r="F860" t="str">
        <f t="shared" si="131"/>
        <v>1921</v>
      </c>
      <c r="G860" t="str">
        <f t="shared" si="132"/>
        <v>12</v>
      </c>
      <c r="H860" t="str">
        <f t="shared" si="133"/>
        <v>21</v>
      </c>
      <c r="I860" t="str">
        <f t="shared" si="134"/>
        <v>%1921-12-21%^^xsd:date</v>
      </c>
      <c r="J860" t="str">
        <f t="shared" si="135"/>
        <v>1970</v>
      </c>
      <c r="K860" t="str">
        <f t="shared" si="136"/>
        <v>11</v>
      </c>
      <c r="L860" t="str">
        <f t="shared" si="137"/>
        <v>06</v>
      </c>
      <c r="M860" t="str">
        <f t="shared" si="138"/>
        <v>%1970-06-06%^^xsd:date</v>
      </c>
      <c r="N860" t="str">
        <f t="shared" si="139"/>
        <v>:0018 a crs:CommonwealthOrganisation ; schema:name %Department of External Affairs [II], Central Office% ; schema:startDate %1921-12-21%^^xsd:date ; schema:endDate %1970-06-06%^^xsd:date ; time:hasTime [ time:hasBeginning [ time:inXSDDate %1921-12-21%^^xsd:date ]  ] .</v>
      </c>
    </row>
    <row r="861" spans="1:14" x14ac:dyDescent="0.15">
      <c r="A861" s="1" t="s">
        <v>1751</v>
      </c>
      <c r="B861" s="1" t="s">
        <v>1752</v>
      </c>
      <c r="C861" s="1">
        <v>19571028</v>
      </c>
      <c r="E861" t="str">
        <f t="shared" si="130"/>
        <v>0180</v>
      </c>
      <c r="F861" t="str">
        <f t="shared" si="131"/>
        <v>1957</v>
      </c>
      <c r="G861" t="str">
        <f t="shared" si="132"/>
        <v>10</v>
      </c>
      <c r="H861" t="str">
        <f t="shared" si="133"/>
        <v>28</v>
      </c>
      <c r="I861" t="str">
        <f t="shared" si="134"/>
        <v>%1957-10-28%^^xsd:date</v>
      </c>
      <c r="J861" t="str">
        <f t="shared" si="135"/>
        <v/>
      </c>
      <c r="K861" t="str">
        <f t="shared" si="136"/>
        <v/>
      </c>
      <c r="L861" t="str">
        <f t="shared" si="137"/>
        <v/>
      </c>
      <c r="M861" t="str">
        <f t="shared" si="138"/>
        <v/>
      </c>
      <c r="N861" t="str">
        <f t="shared" si="139"/>
        <v>:0180 a crs:CommonwealthOrganisation ; schema:name %[Australian Capital Territory] Optometrists Board of the Australian Capital Territory% ; schema:startDate %1957-10-28%^^xsd:date ; time:hasTime [ time:hasBeginning [ time:inXSDDate %1957-10-28%^^xsd:date ]  ] .</v>
      </c>
    </row>
    <row r="862" spans="1:14" x14ac:dyDescent="0.15">
      <c r="A862" s="1" t="s">
        <v>1753</v>
      </c>
      <c r="B862" s="1" t="s">
        <v>1754</v>
      </c>
      <c r="C862" s="1">
        <v>19730214</v>
      </c>
      <c r="D862" s="1">
        <v>19870724</v>
      </c>
      <c r="E862" t="str">
        <f t="shared" si="130"/>
        <v>1800</v>
      </c>
      <c r="F862" t="str">
        <f t="shared" si="131"/>
        <v>1973</v>
      </c>
      <c r="G862" t="str">
        <f t="shared" si="132"/>
        <v>02</v>
      </c>
      <c r="H862" t="str">
        <f t="shared" si="133"/>
        <v>14</v>
      </c>
      <c r="I862" t="str">
        <f t="shared" si="134"/>
        <v>%1973-02-14%^^xsd:date</v>
      </c>
      <c r="J862" t="str">
        <f t="shared" si="135"/>
        <v>1987</v>
      </c>
      <c r="K862" t="str">
        <f t="shared" si="136"/>
        <v>07</v>
      </c>
      <c r="L862" t="str">
        <f t="shared" si="137"/>
        <v>24</v>
      </c>
      <c r="M862" t="str">
        <f t="shared" si="138"/>
        <v>%1987-24-24%^^xsd:date</v>
      </c>
      <c r="N862" t="str">
        <f t="shared" si="139"/>
        <v>:1800 a crs:CommonwealthOrganisation ; schema:name %Australian Information Service, Press Office, Victoria/ (from 1986) Promotion Australia, Melbourne Office/ (from 1987) Australian Overseas Information Service, Melbourne Office% ; schema:startDate %1973-02-14%^^xsd:date ; schema:endDate %1987-24-24%^^xsd:date ; time:hasTime [ time:hasBeginning [ time:inXSDDate %1973-02-14%^^xsd:date ]  ] .</v>
      </c>
    </row>
    <row r="863" spans="1:14" x14ac:dyDescent="0.15">
      <c r="A863" s="1" t="s">
        <v>1755</v>
      </c>
      <c r="B863" s="1" t="s">
        <v>1756</v>
      </c>
      <c r="C863" s="1">
        <v>19730701</v>
      </c>
      <c r="D863" s="1">
        <v>19851213</v>
      </c>
      <c r="E863" t="str">
        <f t="shared" si="130"/>
        <v>1801</v>
      </c>
      <c r="F863" t="str">
        <f t="shared" si="131"/>
        <v>1973</v>
      </c>
      <c r="G863" t="str">
        <f t="shared" si="132"/>
        <v>07</v>
      </c>
      <c r="H863" t="str">
        <f t="shared" si="133"/>
        <v>01</v>
      </c>
      <c r="I863" t="str">
        <f t="shared" si="134"/>
        <v>%1973-07-01%^^xsd:date</v>
      </c>
      <c r="J863" t="str">
        <f t="shared" si="135"/>
        <v>1985</v>
      </c>
      <c r="K863" t="str">
        <f t="shared" si="136"/>
        <v>12</v>
      </c>
      <c r="L863" t="str">
        <f t="shared" si="137"/>
        <v>13</v>
      </c>
      <c r="M863" t="str">
        <f t="shared" si="138"/>
        <v>%1985-13-13%^^xsd:date</v>
      </c>
      <c r="N863" t="str">
        <f t="shared" si="139"/>
        <v>:1801 a crs:CommonwealthOrganisation ; schema:name %Australian Government Advertising Service, Melbourne/ (from 1978) Australian Government Advertising Service Branch, Melbourne% ; schema:startDate %1973-07-01%^^xsd:date ; schema:endDate %1985-13-13%^^xsd:date ; time:hasTime [ time:hasBeginning [ time:inXSDDate %1973-07-01%^^xsd:date ]  ] .</v>
      </c>
    </row>
    <row r="864" spans="1:14" x14ac:dyDescent="0.15">
      <c r="A864" s="1" t="s">
        <v>1757</v>
      </c>
      <c r="B864" s="1" t="s">
        <v>1758</v>
      </c>
      <c r="C864" s="1">
        <v>19700101</v>
      </c>
      <c r="D864" s="1">
        <v>19730731</v>
      </c>
      <c r="E864" t="str">
        <f t="shared" si="130"/>
        <v>1802</v>
      </c>
      <c r="F864" t="str">
        <f t="shared" si="131"/>
        <v>1970</v>
      </c>
      <c r="G864" t="str">
        <f t="shared" si="132"/>
        <v>01</v>
      </c>
      <c r="H864" t="str">
        <f t="shared" si="133"/>
        <v>01</v>
      </c>
      <c r="I864" t="str">
        <f t="shared" si="134"/>
        <v>%1970-01-01%^^xsd:date</v>
      </c>
      <c r="J864" t="str">
        <f t="shared" si="135"/>
        <v>1973</v>
      </c>
      <c r="K864" t="str">
        <f t="shared" si="136"/>
        <v>07</v>
      </c>
      <c r="L864" t="str">
        <f t="shared" si="137"/>
        <v>31</v>
      </c>
      <c r="M864" t="str">
        <f t="shared" si="138"/>
        <v>%1973-31-31%^^xsd:date</v>
      </c>
      <c r="N864" t="str">
        <f t="shared" si="139"/>
        <v>:1802 a crs:CommonwealthOrganisation ; schema:name %Advertising Branch, Melbourne% ; schema:startDate %1970-01-01%^^xsd:date ; schema:endDate %1973-31-31%^^xsd:date ; time:hasTime [ time:hasBeginning [ time:inXSDDate %1970-01-01%^^xsd:date ]  ] .</v>
      </c>
    </row>
    <row r="865" spans="1:14" x14ac:dyDescent="0.15">
      <c r="A865" s="1" t="s">
        <v>1759</v>
      </c>
      <c r="B865" s="1" t="s">
        <v>1760</v>
      </c>
      <c r="C865" s="1">
        <v>19701106</v>
      </c>
      <c r="D865" s="1">
        <v>19870724</v>
      </c>
      <c r="E865" t="str">
        <f t="shared" si="130"/>
        <v>1803</v>
      </c>
      <c r="F865" t="str">
        <f t="shared" si="131"/>
        <v>1970</v>
      </c>
      <c r="G865" t="str">
        <f t="shared" si="132"/>
        <v>11</v>
      </c>
      <c r="H865" t="str">
        <f t="shared" si="133"/>
        <v>06</v>
      </c>
      <c r="I865" t="str">
        <f t="shared" si="134"/>
        <v>%1970-11-06%^^xsd:date</v>
      </c>
      <c r="J865" t="str">
        <f t="shared" si="135"/>
        <v>1987</v>
      </c>
      <c r="K865" t="str">
        <f t="shared" si="136"/>
        <v>07</v>
      </c>
      <c r="L865" t="str">
        <f t="shared" si="137"/>
        <v>24</v>
      </c>
      <c r="M865" t="str">
        <f t="shared" si="138"/>
        <v>%1987-24-24%^^xsd:date</v>
      </c>
      <c r="N865" t="str">
        <f t="shared" si="139"/>
        <v>:1803 a crs:CommonwealthOrganisation ; schema:name %Department of Foreign Affairs, State Office, Melbourne% ; schema:startDate %1970-11-06%^^xsd:date ; schema:endDate %1987-24-24%^^xsd:date ; time:hasTime [ time:hasBeginning [ time:inXSDDate %1970-11-06%^^xsd:date ]  ] .</v>
      </c>
    </row>
    <row r="866" spans="1:14" x14ac:dyDescent="0.15">
      <c r="A866" s="1" t="s">
        <v>1761</v>
      </c>
      <c r="B866" s="1" t="s">
        <v>1762</v>
      </c>
      <c r="C866" s="1">
        <v>19740101</v>
      </c>
      <c r="D866" s="1">
        <v>19750101</v>
      </c>
      <c r="E866" t="str">
        <f t="shared" si="130"/>
        <v>1804</v>
      </c>
      <c r="F866" t="str">
        <f t="shared" si="131"/>
        <v>1974</v>
      </c>
      <c r="G866" t="str">
        <f t="shared" si="132"/>
        <v>01</v>
      </c>
      <c r="H866" t="str">
        <f t="shared" si="133"/>
        <v>01</v>
      </c>
      <c r="I866" t="str">
        <f t="shared" si="134"/>
        <v>%1974-01-01%^^xsd:date</v>
      </c>
      <c r="J866" t="str">
        <f t="shared" si="135"/>
        <v>1975</v>
      </c>
      <c r="K866" t="str">
        <f t="shared" si="136"/>
        <v>01</v>
      </c>
      <c r="L866" t="str">
        <f t="shared" si="137"/>
        <v>01</v>
      </c>
      <c r="M866" t="str">
        <f t="shared" si="138"/>
        <v>%1975-01-01%^^xsd:date</v>
      </c>
      <c r="N866" t="str">
        <f t="shared" si="139"/>
        <v>:1804 a crs:CommonwealthOrganisation ; schema:name %Department of Aboriginal Affairs, State Office, Melbourne% ; schema:startDate %1974-01-01%^^xsd:date ; schema:endDate %1975-01-01%^^xsd:date ; time:hasTime [ time:hasBeginning [ time:inXSDDate %1974-01-01%^^xsd:date ]  ] .</v>
      </c>
    </row>
    <row r="867" spans="1:14" x14ac:dyDescent="0.15">
      <c r="A867" s="1" t="s">
        <v>1763</v>
      </c>
      <c r="B867" s="1" t="s">
        <v>1764</v>
      </c>
      <c r="C867" s="1">
        <v>19740612</v>
      </c>
      <c r="D867" s="1">
        <v>19751222</v>
      </c>
      <c r="E867" t="str">
        <f t="shared" si="130"/>
        <v>1805</v>
      </c>
      <c r="F867" t="str">
        <f t="shared" si="131"/>
        <v>1974</v>
      </c>
      <c r="G867" t="str">
        <f t="shared" si="132"/>
        <v>06</v>
      </c>
      <c r="H867" t="str">
        <f t="shared" si="133"/>
        <v>12</v>
      </c>
      <c r="I867" t="str">
        <f t="shared" si="134"/>
        <v>%1974-06-12%^^xsd:date</v>
      </c>
      <c r="J867" t="str">
        <f t="shared" si="135"/>
        <v>1975</v>
      </c>
      <c r="K867" t="str">
        <f t="shared" si="136"/>
        <v>12</v>
      </c>
      <c r="L867" t="str">
        <f t="shared" si="137"/>
        <v>22</v>
      </c>
      <c r="M867" t="str">
        <f t="shared" si="138"/>
        <v>%1975-22-22%^^xsd:date</v>
      </c>
      <c r="N867" t="str">
        <f t="shared" si="139"/>
        <v>:1805 a crs:CommonwealthOrganisation ; schema:name %Department of Agriculture, State Branch, Victoria% ; schema:startDate %1974-06-12%^^xsd:date ; schema:endDate %1975-22-22%^^xsd:date ; time:hasTime [ time:hasBeginning [ time:inXSDDate %1974-06-12%^^xsd:date ]  ] .</v>
      </c>
    </row>
    <row r="868" spans="1:14" x14ac:dyDescent="0.15">
      <c r="A868" s="1" t="s">
        <v>1765</v>
      </c>
      <c r="B868" s="1" t="s">
        <v>1766</v>
      </c>
      <c r="C868" s="1">
        <v>19560111</v>
      </c>
      <c r="D868" s="1">
        <v>19740612</v>
      </c>
      <c r="E868" t="str">
        <f t="shared" si="130"/>
        <v>1806</v>
      </c>
      <c r="F868" t="str">
        <f t="shared" si="131"/>
        <v>1956</v>
      </c>
      <c r="G868" t="str">
        <f t="shared" si="132"/>
        <v>01</v>
      </c>
      <c r="H868" t="str">
        <f t="shared" si="133"/>
        <v>11</v>
      </c>
      <c r="I868" t="str">
        <f t="shared" si="134"/>
        <v>%1956-01-11%^^xsd:date</v>
      </c>
      <c r="J868" t="str">
        <f t="shared" si="135"/>
        <v>1974</v>
      </c>
      <c r="K868" t="str">
        <f t="shared" si="136"/>
        <v>06</v>
      </c>
      <c r="L868" t="str">
        <f t="shared" si="137"/>
        <v>12</v>
      </c>
      <c r="M868" t="str">
        <f t="shared" si="138"/>
        <v>%1974-12-12%^^xsd:date</v>
      </c>
      <c r="N868" t="str">
        <f t="shared" si="139"/>
        <v>:1806 a crs:CommonwealthOrganisation ; schema:name %Department of Primary Industry [I], State Branch, Victoria% ; schema:startDate %1956-01-11%^^xsd:date ; schema:endDate %1974-12-12%^^xsd:date ; time:hasTime [ time:hasBeginning [ time:inXSDDate %1956-01-11%^^xsd:date ]  ] .</v>
      </c>
    </row>
    <row r="869" spans="1:14" x14ac:dyDescent="0.15">
      <c r="A869" s="1" t="s">
        <v>1767</v>
      </c>
      <c r="B869" s="1" t="s">
        <v>1768</v>
      </c>
      <c r="C869" s="1">
        <v>19421222</v>
      </c>
      <c r="D869" s="1">
        <v>19560111</v>
      </c>
      <c r="E869" t="str">
        <f t="shared" si="130"/>
        <v>1807</v>
      </c>
      <c r="F869" t="str">
        <f t="shared" si="131"/>
        <v>1942</v>
      </c>
      <c r="G869" t="str">
        <f t="shared" si="132"/>
        <v>12</v>
      </c>
      <c r="H869" t="str">
        <f t="shared" si="133"/>
        <v>22</v>
      </c>
      <c r="I869" t="str">
        <f t="shared" si="134"/>
        <v>%1942-12-22%^^xsd:date</v>
      </c>
      <c r="J869" t="str">
        <f t="shared" si="135"/>
        <v>1956</v>
      </c>
      <c r="K869" t="str">
        <f t="shared" si="136"/>
        <v>01</v>
      </c>
      <c r="L869" t="str">
        <f t="shared" si="137"/>
        <v>11</v>
      </c>
      <c r="M869" t="str">
        <f t="shared" si="138"/>
        <v>%1956-11-11%^^xsd:date</v>
      </c>
      <c r="N869" t="str">
        <f t="shared" si="139"/>
        <v>:1807 a crs:CommonwealthOrganisation ; schema:name %Department of Commerce and Agriculture, State Branch, Victoria% ; schema:startDate %1942-12-22%^^xsd:date ; schema:endDate %1956-11-11%^^xsd:date ; time:hasTime [ time:hasBeginning [ time:inXSDDate %1942-12-22%^^xsd:date ]  ] .</v>
      </c>
    </row>
    <row r="870" spans="1:14" x14ac:dyDescent="0.15">
      <c r="A870" s="1" t="s">
        <v>1769</v>
      </c>
      <c r="B870" s="1" t="s">
        <v>1770</v>
      </c>
      <c r="C870" s="1">
        <v>19360101</v>
      </c>
      <c r="D870" s="1">
        <v>19421222</v>
      </c>
      <c r="E870" t="str">
        <f t="shared" si="130"/>
        <v>1808</v>
      </c>
      <c r="F870" t="str">
        <f t="shared" si="131"/>
        <v>1936</v>
      </c>
      <c r="G870" t="str">
        <f t="shared" si="132"/>
        <v>01</v>
      </c>
      <c r="H870" t="str">
        <f t="shared" si="133"/>
        <v>01</v>
      </c>
      <c r="I870" t="str">
        <f t="shared" si="134"/>
        <v>%1936-01-01%^^xsd:date</v>
      </c>
      <c r="J870" t="str">
        <f t="shared" si="135"/>
        <v>1942</v>
      </c>
      <c r="K870" t="str">
        <f t="shared" si="136"/>
        <v>12</v>
      </c>
      <c r="L870" t="str">
        <f t="shared" si="137"/>
        <v>22</v>
      </c>
      <c r="M870" t="str">
        <f t="shared" si="138"/>
        <v>%1942-22-22%^^xsd:date</v>
      </c>
      <c r="N870" t="str">
        <f t="shared" si="139"/>
        <v>:1808 a crs:CommonwealthOrganisation ; schema:name %Department of Commerce, State Branch, Victoria% ; schema:startDate %1936-01-01%^^xsd:date ; schema:endDate %1942-22-22%^^xsd:date ; time:hasTime [ time:hasBeginning [ time:inXSDDate %1936-01-01%^^xsd:date ]  ] .</v>
      </c>
    </row>
    <row r="871" spans="1:14" x14ac:dyDescent="0.15">
      <c r="A871" s="1" t="s">
        <v>1771</v>
      </c>
      <c r="B871" s="1" t="s">
        <v>1772</v>
      </c>
      <c r="C871" s="1">
        <v>19740301</v>
      </c>
      <c r="D871" s="1">
        <v>19861210</v>
      </c>
      <c r="E871" t="str">
        <f t="shared" si="130"/>
        <v>1809</v>
      </c>
      <c r="F871" t="str">
        <f t="shared" si="131"/>
        <v>1974</v>
      </c>
      <c r="G871" t="str">
        <f t="shared" si="132"/>
        <v>03</v>
      </c>
      <c r="H871" t="str">
        <f t="shared" si="133"/>
        <v>01</v>
      </c>
      <c r="I871" t="str">
        <f t="shared" si="134"/>
        <v>%1974-03-01%^^xsd:date</v>
      </c>
      <c r="J871" t="str">
        <f t="shared" si="135"/>
        <v>1986</v>
      </c>
      <c r="K871" t="str">
        <f t="shared" si="136"/>
        <v>12</v>
      </c>
      <c r="L871" t="str">
        <f t="shared" si="137"/>
        <v>10</v>
      </c>
      <c r="M871" t="str">
        <f t="shared" si="138"/>
        <v>%1986-10-10%^^xsd:date</v>
      </c>
      <c r="N871" t="str">
        <f t="shared" si="139"/>
        <v>:1809 a crs:CommonwealthOrganisation ; schema:name %National Committee on Discrimination in Employment and Occupation% ; schema:startDate %1974-03-01%^^xsd:date ; schema:endDate %1986-10-10%^^xsd:date ; time:hasTime [ time:hasBeginning [ time:inXSDDate %1974-03-01%^^xsd:date ]  ] .</v>
      </c>
    </row>
    <row r="872" spans="1:14" x14ac:dyDescent="0.15">
      <c r="A872" s="1" t="s">
        <v>1773</v>
      </c>
      <c r="B872" s="1" t="s">
        <v>1774</v>
      </c>
      <c r="C872" s="1">
        <v>19460815</v>
      </c>
      <c r="D872" s="1">
        <v>19501231</v>
      </c>
      <c r="E872" t="str">
        <f t="shared" si="130"/>
        <v>0181</v>
      </c>
      <c r="F872" t="str">
        <f t="shared" si="131"/>
        <v>1946</v>
      </c>
      <c r="G872" t="str">
        <f t="shared" si="132"/>
        <v>08</v>
      </c>
      <c r="H872" t="str">
        <f t="shared" si="133"/>
        <v>15</v>
      </c>
      <c r="I872" t="str">
        <f t="shared" si="134"/>
        <v>%1946-08-15%^^xsd:date</v>
      </c>
      <c r="J872" t="str">
        <f t="shared" si="135"/>
        <v>1950</v>
      </c>
      <c r="K872" t="str">
        <f t="shared" si="136"/>
        <v>12</v>
      </c>
      <c r="L872" t="str">
        <f t="shared" si="137"/>
        <v>31</v>
      </c>
      <c r="M872" t="str">
        <f t="shared" si="138"/>
        <v>%1950-31-31%^^xsd:date</v>
      </c>
      <c r="N872" t="str">
        <f t="shared" si="139"/>
        <v>:0181 a crs:CommonwealthOrganisation ; schema:name %Railways Standardization Board% ; schema:startDate %1946-08-15%^^xsd:date ; schema:endDate %1950-31-31%^^xsd:date ; time:hasTime [ time:hasBeginning [ time:inXSDDate %1946-08-15%^^xsd:date ]  ] .</v>
      </c>
    </row>
    <row r="873" spans="1:14" x14ac:dyDescent="0.15">
      <c r="A873" s="1" t="s">
        <v>1775</v>
      </c>
      <c r="B873" s="1" t="s">
        <v>1776</v>
      </c>
      <c r="C873" s="1">
        <v>19610701</v>
      </c>
      <c r="D873" s="1">
        <v>19850301</v>
      </c>
      <c r="E873" t="str">
        <f t="shared" si="130"/>
        <v>1810</v>
      </c>
      <c r="F873" t="str">
        <f t="shared" si="131"/>
        <v>1961</v>
      </c>
      <c r="G873" t="str">
        <f t="shared" si="132"/>
        <v>07</v>
      </c>
      <c r="H873" t="str">
        <f t="shared" si="133"/>
        <v>01</v>
      </c>
      <c r="I873" t="str">
        <f t="shared" si="134"/>
        <v>%1961-07-01%^^xsd:date</v>
      </c>
      <c r="J873" t="str">
        <f t="shared" si="135"/>
        <v>1985</v>
      </c>
      <c r="K873" t="str">
        <f t="shared" si="136"/>
        <v>03</v>
      </c>
      <c r="L873" t="str">
        <f t="shared" si="137"/>
        <v>01</v>
      </c>
      <c r="M873" t="str">
        <f t="shared" si="138"/>
        <v>%1985-01-01%^^xsd:date</v>
      </c>
      <c r="N873" t="str">
        <f t="shared" si="139"/>
        <v>:1810 a crs:CommonwealthOrganisation ; schema:name %Australian Apprenticeship Advisory Committee/ (from 1978) Commonwealth-State Apprenticeship Committee% ; schema:startDate %1961-07-01%^^xsd:date ; schema:endDate %1985-01-01%^^xsd:date ; time:hasTime [ time:hasBeginning [ time:inXSDDate %1961-07-01%^^xsd:date ]  ] .</v>
      </c>
    </row>
    <row r="874" spans="1:14" x14ac:dyDescent="0.15">
      <c r="A874" s="1" t="s">
        <v>1777</v>
      </c>
      <c r="B874" s="1" t="s">
        <v>1778</v>
      </c>
      <c r="C874" s="1">
        <v>19731203</v>
      </c>
      <c r="D874" s="1">
        <v>19740523</v>
      </c>
      <c r="E874" t="str">
        <f t="shared" si="130"/>
        <v>1811</v>
      </c>
      <c r="F874" t="str">
        <f t="shared" si="131"/>
        <v>1973</v>
      </c>
      <c r="G874" t="str">
        <f t="shared" si="132"/>
        <v>12</v>
      </c>
      <c r="H874" t="str">
        <f t="shared" si="133"/>
        <v>03</v>
      </c>
      <c r="I874" t="str">
        <f t="shared" si="134"/>
        <v>%1973-12-03%^^xsd:date</v>
      </c>
      <c r="J874" t="str">
        <f t="shared" si="135"/>
        <v>1974</v>
      </c>
      <c r="K874" t="str">
        <f t="shared" si="136"/>
        <v>05</v>
      </c>
      <c r="L874" t="str">
        <f t="shared" si="137"/>
        <v>23</v>
      </c>
      <c r="M874" t="str">
        <f t="shared" si="138"/>
        <v>%1974-23-23%^^xsd:date</v>
      </c>
      <c r="N874" t="str">
        <f t="shared" si="139"/>
        <v>:1811 a crs:CommonwealthOrganisation ; schema:name %Committee of Inquiry into Labour Market Training% ; schema:startDate %1973-12-03%^^xsd:date ; schema:endDate %1974-23-23%^^xsd:date ; time:hasTime [ time:hasBeginning [ time:inXSDDate %1973-12-03%^^xsd:date ]  ] .</v>
      </c>
    </row>
    <row r="875" spans="1:14" x14ac:dyDescent="0.15">
      <c r="A875" s="1" t="s">
        <v>1779</v>
      </c>
      <c r="B875" s="1" t="s">
        <v>1780</v>
      </c>
      <c r="C875" s="1">
        <v>19740612</v>
      </c>
      <c r="D875" s="1">
        <v>19751222</v>
      </c>
      <c r="E875" t="str">
        <f t="shared" si="130"/>
        <v>1812</v>
      </c>
      <c r="F875" t="str">
        <f t="shared" si="131"/>
        <v>1974</v>
      </c>
      <c r="G875" t="str">
        <f t="shared" si="132"/>
        <v>06</v>
      </c>
      <c r="H875" t="str">
        <f t="shared" si="133"/>
        <v>12</v>
      </c>
      <c r="I875" t="str">
        <f t="shared" si="134"/>
        <v>%1974-06-12%^^xsd:date</v>
      </c>
      <c r="J875" t="str">
        <f t="shared" si="135"/>
        <v>1975</v>
      </c>
      <c r="K875" t="str">
        <f t="shared" si="136"/>
        <v>12</v>
      </c>
      <c r="L875" t="str">
        <f t="shared" si="137"/>
        <v>22</v>
      </c>
      <c r="M875" t="str">
        <f t="shared" si="138"/>
        <v>%1975-22-22%^^xsd:date</v>
      </c>
      <c r="N875" t="str">
        <f t="shared" si="139"/>
        <v>:1812 a crs:CommonwealthOrganisation ; schema:name %Immigration Group, Department of Labor and Immigration, Regional Administration, Victoria% ; schema:startDate %1974-06-12%^^xsd:date ; schema:endDate %1975-22-22%^^xsd:date ; time:hasTime [ time:hasBeginning [ time:inXSDDate %1974-06-12%^^xsd:date ]  ] .</v>
      </c>
    </row>
    <row r="876" spans="1:14" x14ac:dyDescent="0.15">
      <c r="A876" s="1" t="s">
        <v>1781</v>
      </c>
      <c r="B876" s="1" t="s">
        <v>1782</v>
      </c>
      <c r="C876" s="1">
        <v>19610101</v>
      </c>
      <c r="D876" s="1">
        <v>19730214</v>
      </c>
      <c r="E876" t="str">
        <f t="shared" si="130"/>
        <v>1813</v>
      </c>
      <c r="F876" t="str">
        <f t="shared" si="131"/>
        <v>1961</v>
      </c>
      <c r="G876" t="str">
        <f t="shared" si="132"/>
        <v>01</v>
      </c>
      <c r="H876" t="str">
        <f t="shared" si="133"/>
        <v>01</v>
      </c>
      <c r="I876" t="str">
        <f t="shared" si="134"/>
        <v>%1961-01-01%^^xsd:date</v>
      </c>
      <c r="J876" t="str">
        <f t="shared" si="135"/>
        <v>1973</v>
      </c>
      <c r="K876" t="str">
        <f t="shared" si="136"/>
        <v>02</v>
      </c>
      <c r="L876" t="str">
        <f t="shared" si="137"/>
        <v>14</v>
      </c>
      <c r="M876" t="str">
        <f t="shared" si="138"/>
        <v>%1973-14-14%^^xsd:date</v>
      </c>
      <c r="N876" t="str">
        <f t="shared" si="139"/>
        <v>:1813 a crs:CommonwealthOrganisation ; schema:name %Australian News and Information Bureau, Press Office, Victoria% ; schema:startDate %1961-01-01%^^xsd:date ; schema:endDate %1973-14-14%^^xsd:date ; time:hasTime [ time:hasBeginning [ time:inXSDDate %1961-01-01%^^xsd:date ]  ] .</v>
      </c>
    </row>
    <row r="877" spans="1:14" x14ac:dyDescent="0.15">
      <c r="A877" s="1" t="s">
        <v>1783</v>
      </c>
      <c r="B877" s="1" t="s">
        <v>1784</v>
      </c>
      <c r="C877" s="1">
        <v>19200511</v>
      </c>
      <c r="D877" s="1">
        <v>19591207</v>
      </c>
      <c r="E877" t="str">
        <f t="shared" si="130"/>
        <v>1814</v>
      </c>
      <c r="F877" t="str">
        <f t="shared" si="131"/>
        <v>1920</v>
      </c>
      <c r="G877" t="str">
        <f t="shared" si="132"/>
        <v>05</v>
      </c>
      <c r="H877" t="str">
        <f t="shared" si="133"/>
        <v>11</v>
      </c>
      <c r="I877" t="str">
        <f t="shared" si="134"/>
        <v>%1920-05-11%^^xsd:date</v>
      </c>
      <c r="J877" t="str">
        <f t="shared" si="135"/>
        <v>1959</v>
      </c>
      <c r="K877" t="str">
        <f t="shared" si="136"/>
        <v>12</v>
      </c>
      <c r="L877" t="str">
        <f t="shared" si="137"/>
        <v>07</v>
      </c>
      <c r="M877" t="str">
        <f t="shared" si="138"/>
        <v>%1959-07-07%^^xsd:date</v>
      </c>
      <c r="N877" t="str">
        <f t="shared" si="139"/>
        <v>:1814 a crs:CommonwealthOrganisation ; schema:name %Australian Imperial Forces Canteens Funds Trust% ; schema:startDate %1920-05-11%^^xsd:date ; schema:endDate %1959-07-07%^^xsd:date ; time:hasTime [ time:hasBeginning [ time:inXSDDate %1920-05-11%^^xsd:date ]  ] .</v>
      </c>
    </row>
    <row r="878" spans="1:14" x14ac:dyDescent="0.15">
      <c r="A878" s="1" t="s">
        <v>1785</v>
      </c>
      <c r="B878" s="1" t="s">
        <v>1786</v>
      </c>
      <c r="C878" s="1">
        <v>19470620</v>
      </c>
      <c r="D878" s="1">
        <v>19861231</v>
      </c>
      <c r="E878" t="str">
        <f t="shared" si="130"/>
        <v>1815</v>
      </c>
      <c r="F878" t="str">
        <f t="shared" si="131"/>
        <v>1947</v>
      </c>
      <c r="G878" t="str">
        <f t="shared" si="132"/>
        <v>06</v>
      </c>
      <c r="H878" t="str">
        <f t="shared" si="133"/>
        <v>20</v>
      </c>
      <c r="I878" t="str">
        <f t="shared" si="134"/>
        <v>%1947-06-20%^^xsd:date</v>
      </c>
      <c r="J878" t="str">
        <f t="shared" si="135"/>
        <v>1986</v>
      </c>
      <c r="K878" t="str">
        <f t="shared" si="136"/>
        <v>12</v>
      </c>
      <c r="L878" t="str">
        <f t="shared" si="137"/>
        <v>31</v>
      </c>
      <c r="M878" t="str">
        <f t="shared" si="138"/>
        <v>%1986-31-31%^^xsd:date</v>
      </c>
      <c r="N878" t="str">
        <f t="shared" si="139"/>
        <v>:1815 a crs:CommonwealthOrganisation ; schema:name %Services Canteens Trust Fund, Central Office% ; schema:startDate %1947-06-20%^^xsd:date ; schema:endDate %1986-31-31%^^xsd:date ; time:hasTime [ time:hasBeginning [ time:inXSDDate %1947-06-20%^^xsd:date ]  ] .</v>
      </c>
    </row>
    <row r="879" spans="1:14" x14ac:dyDescent="0.15">
      <c r="A879" s="1" t="s">
        <v>1787</v>
      </c>
      <c r="B879" s="1" t="s">
        <v>1788</v>
      </c>
      <c r="C879" s="1">
        <v>19400328</v>
      </c>
      <c r="E879" t="str">
        <f t="shared" si="130"/>
        <v>1816</v>
      </c>
      <c r="F879" t="str">
        <f t="shared" si="131"/>
        <v>1940</v>
      </c>
      <c r="G879" t="str">
        <f t="shared" si="132"/>
        <v>03</v>
      </c>
      <c r="H879" t="str">
        <f t="shared" si="133"/>
        <v>28</v>
      </c>
      <c r="I879" t="str">
        <f t="shared" si="134"/>
        <v>%1940-03-28%^^xsd:date</v>
      </c>
      <c r="J879" t="str">
        <f t="shared" si="135"/>
        <v/>
      </c>
      <c r="K879" t="str">
        <f t="shared" si="136"/>
        <v/>
      </c>
      <c r="L879" t="str">
        <f t="shared" si="137"/>
        <v/>
      </c>
      <c r="M879" t="str">
        <f t="shared" si="138"/>
        <v/>
      </c>
      <c r="N879" t="str">
        <f t="shared" si="139"/>
        <v>:1816 a crs:CommonwealthOrganisation ; schema:name %Australian High Commission, Canada [Ottawa]% ; schema:startDate %1940-03-28%^^xsd:date ; time:hasTime [ time:hasBeginning [ time:inXSDDate %1940-03-28%^^xsd:date ]  ] .</v>
      </c>
    </row>
    <row r="880" spans="1:14" x14ac:dyDescent="0.15">
      <c r="A880" s="1" t="s">
        <v>1789</v>
      </c>
      <c r="B880" s="1" t="s">
        <v>1790</v>
      </c>
      <c r="C880" s="1">
        <v>19460719</v>
      </c>
      <c r="E880" t="str">
        <f t="shared" si="130"/>
        <v>1817</v>
      </c>
      <c r="F880" t="str">
        <f t="shared" si="131"/>
        <v>1946</v>
      </c>
      <c r="G880" t="str">
        <f t="shared" si="132"/>
        <v>07</v>
      </c>
      <c r="H880" t="str">
        <f t="shared" si="133"/>
        <v>19</v>
      </c>
      <c r="I880" t="str">
        <f t="shared" si="134"/>
        <v>%1946-07-19%^^xsd:date</v>
      </c>
      <c r="J880" t="str">
        <f t="shared" si="135"/>
        <v/>
      </c>
      <c r="K880" t="str">
        <f t="shared" si="136"/>
        <v/>
      </c>
      <c r="L880" t="str">
        <f t="shared" si="137"/>
        <v/>
      </c>
      <c r="M880" t="str">
        <f t="shared" si="138"/>
        <v/>
      </c>
      <c r="N880" t="str">
        <f t="shared" si="139"/>
        <v>:1817 a crs:CommonwealthOrganisation ; schema:name %Australian Embassy, Washington% ; schema:startDate %1946-07-19%^^xsd:date ; time:hasTime [ time:hasBeginning [ time:inXSDDate %1946-07-19%^^xsd:date ]  ] .</v>
      </c>
    </row>
    <row r="881" spans="1:14" x14ac:dyDescent="0.15">
      <c r="A881" s="1" t="s">
        <v>1791</v>
      </c>
      <c r="B881" s="1" t="s">
        <v>1792</v>
      </c>
      <c r="C881" s="1">
        <v>19520601</v>
      </c>
      <c r="D881" s="1">
        <v>19890331</v>
      </c>
      <c r="E881" t="str">
        <f t="shared" si="130"/>
        <v>1818</v>
      </c>
      <c r="F881" t="str">
        <f t="shared" si="131"/>
        <v>1952</v>
      </c>
      <c r="G881" t="str">
        <f t="shared" si="132"/>
        <v>06</v>
      </c>
      <c r="H881" t="str">
        <f t="shared" si="133"/>
        <v>01</v>
      </c>
      <c r="I881" t="str">
        <f t="shared" si="134"/>
        <v>%1952-06-01%^^xsd:date</v>
      </c>
      <c r="J881" t="str">
        <f t="shared" si="135"/>
        <v>1989</v>
      </c>
      <c r="K881" t="str">
        <f t="shared" si="136"/>
        <v>03</v>
      </c>
      <c r="L881" t="str">
        <f t="shared" si="137"/>
        <v>31</v>
      </c>
      <c r="M881" t="str">
        <f t="shared" si="138"/>
        <v>%1989-31-31%^^xsd:date</v>
      </c>
      <c r="N881" t="str">
        <f t="shared" si="139"/>
        <v>:1818 a crs:CommonwealthOrganisation ; schema:name %RAAF Base Squadron, Laverton [Victoria]% ; schema:startDate %1952-06-01%^^xsd:date ; schema:endDate %1989-31-31%^^xsd:date ; time:hasTime [ time:hasBeginning [ time:inXSDDate %1952-06-01%^^xsd:date ]  ] .</v>
      </c>
    </row>
    <row r="882" spans="1:14" x14ac:dyDescent="0.15">
      <c r="A882" s="1" t="s">
        <v>1793</v>
      </c>
      <c r="B882" s="1" t="s">
        <v>1794</v>
      </c>
      <c r="C882" s="1">
        <v>19520601</v>
      </c>
      <c r="D882" s="1">
        <v>19890331</v>
      </c>
      <c r="E882" t="str">
        <f t="shared" si="130"/>
        <v>1819</v>
      </c>
      <c r="F882" t="str">
        <f t="shared" si="131"/>
        <v>1952</v>
      </c>
      <c r="G882" t="str">
        <f t="shared" si="132"/>
        <v>06</v>
      </c>
      <c r="H882" t="str">
        <f t="shared" si="133"/>
        <v>01</v>
      </c>
      <c r="I882" t="str">
        <f t="shared" si="134"/>
        <v>%1952-06-01%^^xsd:date</v>
      </c>
      <c r="J882" t="str">
        <f t="shared" si="135"/>
        <v>1989</v>
      </c>
      <c r="K882" t="str">
        <f t="shared" si="136"/>
        <v>03</v>
      </c>
      <c r="L882" t="str">
        <f t="shared" si="137"/>
        <v>31</v>
      </c>
      <c r="M882" t="str">
        <f t="shared" si="138"/>
        <v>%1989-31-31%^^xsd:date</v>
      </c>
      <c r="N882" t="str">
        <f t="shared" si="139"/>
        <v>:1819 a crs:CommonwealthOrganisation ; schema:name %Headquarters RAAF Laverton [Victoria]% ; schema:startDate %1952-06-01%^^xsd:date ; schema:endDate %1989-31-31%^^xsd:date ; time:hasTime [ time:hasBeginning [ time:inXSDDate %1952-06-01%^^xsd:date ]  ] .</v>
      </c>
    </row>
    <row r="883" spans="1:14" x14ac:dyDescent="0.15">
      <c r="A883" s="1" t="s">
        <v>1795</v>
      </c>
      <c r="B883" s="1" t="s">
        <v>1796</v>
      </c>
      <c r="C883" s="1">
        <v>19530801</v>
      </c>
      <c r="D883" s="1">
        <v>19760531</v>
      </c>
      <c r="E883" t="str">
        <f t="shared" si="130"/>
        <v>0182</v>
      </c>
      <c r="F883" t="str">
        <f t="shared" si="131"/>
        <v>1953</v>
      </c>
      <c r="G883" t="str">
        <f t="shared" si="132"/>
        <v>08</v>
      </c>
      <c r="H883" t="str">
        <f t="shared" si="133"/>
        <v>01</v>
      </c>
      <c r="I883" t="str">
        <f t="shared" si="134"/>
        <v>%1953-08-01%^^xsd:date</v>
      </c>
      <c r="J883" t="str">
        <f t="shared" si="135"/>
        <v>1976</v>
      </c>
      <c r="K883" t="str">
        <f t="shared" si="136"/>
        <v>05</v>
      </c>
      <c r="L883" t="str">
        <f t="shared" si="137"/>
        <v>31</v>
      </c>
      <c r="M883" t="str">
        <f t="shared" si="138"/>
        <v>%1976-31-31%^^xsd:date</v>
      </c>
      <c r="N883" t="str">
        <f t="shared" si="139"/>
        <v>:0182 a crs:CommonwealthOrganisation ; schema:name %[Defence] Board of Business Administration [III]/ (from 1959) Defence Business Board% ; schema:startDate %1953-08-01%^^xsd:date ; schema:endDate %1976-31-31%^^xsd:date ; time:hasTime [ time:hasBeginning [ time:inXSDDate %1953-08-01%^^xsd:date ]  ] .</v>
      </c>
    </row>
    <row r="884" spans="1:14" x14ac:dyDescent="0.15">
      <c r="A884" s="1" t="s">
        <v>1797</v>
      </c>
      <c r="B884" s="1" t="s">
        <v>1798</v>
      </c>
      <c r="C884" s="1">
        <v>18550101</v>
      </c>
      <c r="D884" s="1">
        <v>19301231</v>
      </c>
      <c r="E884" t="str">
        <f t="shared" si="130"/>
        <v>1820</v>
      </c>
      <c r="F884" t="str">
        <f t="shared" si="131"/>
        <v>1855</v>
      </c>
      <c r="G884" t="str">
        <f t="shared" si="132"/>
        <v>01</v>
      </c>
      <c r="H884" t="str">
        <f t="shared" si="133"/>
        <v>01</v>
      </c>
      <c r="I884" t="str">
        <f t="shared" si="134"/>
        <v>%1855-01-01%^^xsd:date</v>
      </c>
      <c r="J884" t="str">
        <f t="shared" si="135"/>
        <v>1930</v>
      </c>
      <c r="K884" t="str">
        <f t="shared" si="136"/>
        <v>12</v>
      </c>
      <c r="L884" t="str">
        <f t="shared" si="137"/>
        <v>31</v>
      </c>
      <c r="M884" t="str">
        <f t="shared" si="138"/>
        <v>%1930-31-31%^^xsd:date</v>
      </c>
      <c r="N884" t="str">
        <f t="shared" si="139"/>
        <v>:1820 a crs:CommonwealthOrganisation ; schema:name %Sub-Collector of Customs, Warrnambool [Victoria]% ; schema:startDate %1855-01-01%^^xsd:date ; schema:endDate %1930-31-31%^^xsd:date ; time:hasTime [ time:hasBeginning [ time:inXSDDate %1855-01-01%^^xsd:date ]  ] .</v>
      </c>
    </row>
    <row r="885" spans="1:14" x14ac:dyDescent="0.15">
      <c r="A885" s="1" t="s">
        <v>1799</v>
      </c>
      <c r="B885" s="1" t="s">
        <v>1800</v>
      </c>
      <c r="C885" s="1">
        <v>19460101</v>
      </c>
      <c r="E885" t="str">
        <f t="shared" si="130"/>
        <v>1821</v>
      </c>
      <c r="F885" t="str">
        <f t="shared" si="131"/>
        <v>1946</v>
      </c>
      <c r="G885" t="str">
        <f t="shared" si="132"/>
        <v>01</v>
      </c>
      <c r="H885" t="str">
        <f t="shared" si="133"/>
        <v>01</v>
      </c>
      <c r="I885" t="str">
        <f t="shared" si="134"/>
        <v>%1946-01-01%^^xsd:date</v>
      </c>
      <c r="J885" t="str">
        <f t="shared" si="135"/>
        <v/>
      </c>
      <c r="K885" t="str">
        <f t="shared" si="136"/>
        <v/>
      </c>
      <c r="L885" t="str">
        <f t="shared" si="137"/>
        <v/>
      </c>
      <c r="M885" t="str">
        <f t="shared" si="138"/>
        <v/>
      </c>
      <c r="N885" t="str">
        <f t="shared" si="139"/>
        <v>:1821 a crs:CommonwealthOrganisation ; schema:name %Australian Customs and Border Protection Service, Melbourne Airport [Victoria]% ; schema:startDate %1946-01-01%^^xsd:date ; time:hasTime [ time:hasBeginning [ time:inXSDDate %1946-01-01%^^xsd:date ]  ] .</v>
      </c>
    </row>
    <row r="886" spans="1:14" x14ac:dyDescent="0.15">
      <c r="A886" s="1" t="s">
        <v>1801</v>
      </c>
      <c r="B886" s="1" t="s">
        <v>1802</v>
      </c>
      <c r="C886" s="1">
        <v>19570101</v>
      </c>
      <c r="D886" s="1">
        <v>20149999</v>
      </c>
      <c r="E886" t="str">
        <f t="shared" si="130"/>
        <v>1822</v>
      </c>
      <c r="F886" t="str">
        <f t="shared" si="131"/>
        <v>1957</v>
      </c>
      <c r="G886" t="str">
        <f t="shared" si="132"/>
        <v>01</v>
      </c>
      <c r="H886" t="str">
        <f t="shared" si="133"/>
        <v>01</v>
      </c>
      <c r="I886" t="str">
        <f t="shared" si="134"/>
        <v>%1957-01-01%^^xsd:date</v>
      </c>
      <c r="J886" t="str">
        <f t="shared" si="135"/>
        <v>2014</v>
      </c>
      <c r="K886" t="str">
        <f t="shared" si="136"/>
        <v>99</v>
      </c>
      <c r="L886" t="str">
        <f t="shared" si="137"/>
        <v>99</v>
      </c>
      <c r="M886" t="str">
        <f t="shared" si="138"/>
        <v>%2014%^^xsd:gYear</v>
      </c>
      <c r="N886" t="str">
        <f t="shared" si="139"/>
        <v>:1822 a crs:CommonwealthOrganisation ; schema:name %Sub-Collector of Customs, Parcels Post, Melbourne% ; schema:startDate %1957-01-01%^^xsd:date ; schema:endDate %2014%^^xsd:gYear ; time:hasTime [ time:hasBeginning [ time:inXSDDate %1957-01-01%^^xsd:date ]  ] .</v>
      </c>
    </row>
    <row r="887" spans="1:14" x14ac:dyDescent="0.15">
      <c r="A887" s="1" t="s">
        <v>1803</v>
      </c>
      <c r="B887" s="1" t="s">
        <v>1804</v>
      </c>
      <c r="C887" s="1">
        <v>19670101</v>
      </c>
      <c r="D887" s="1">
        <v>20149999</v>
      </c>
      <c r="E887" t="str">
        <f t="shared" si="130"/>
        <v>1823</v>
      </c>
      <c r="F887" t="str">
        <f t="shared" si="131"/>
        <v>1967</v>
      </c>
      <c r="G887" t="str">
        <f t="shared" si="132"/>
        <v>01</v>
      </c>
      <c r="H887" t="str">
        <f t="shared" si="133"/>
        <v>01</v>
      </c>
      <c r="I887" t="str">
        <f t="shared" si="134"/>
        <v>%1967-01-01%^^xsd:date</v>
      </c>
      <c r="J887" t="str">
        <f t="shared" si="135"/>
        <v>2014</v>
      </c>
      <c r="K887" t="str">
        <f t="shared" si="136"/>
        <v>99</v>
      </c>
      <c r="L887" t="str">
        <f t="shared" si="137"/>
        <v>99</v>
      </c>
      <c r="M887" t="str">
        <f t="shared" si="138"/>
        <v>%2014%^^xsd:gYear</v>
      </c>
      <c r="N887" t="str">
        <f t="shared" si="139"/>
        <v>:1823 a crs:CommonwealthOrganisation ; schema:name %Sub-Collector of Customs, Westernport [Victoria]% ; schema:startDate %1967-01-01%^^xsd:date ; schema:endDate %2014%^^xsd:gYear ; time:hasTime [ time:hasBeginning [ time:inXSDDate %1967-01-01%^^xsd:date ]  ] .</v>
      </c>
    </row>
    <row r="888" spans="1:14" x14ac:dyDescent="0.15">
      <c r="A888" s="1" t="s">
        <v>1805</v>
      </c>
      <c r="B888" s="1" t="s">
        <v>1806</v>
      </c>
      <c r="C888" s="1">
        <v>19721219</v>
      </c>
      <c r="D888" s="1">
        <v>19751222</v>
      </c>
      <c r="E888" t="str">
        <f t="shared" si="130"/>
        <v>1824</v>
      </c>
      <c r="F888" t="str">
        <f t="shared" si="131"/>
        <v>1972</v>
      </c>
      <c r="G888" t="str">
        <f t="shared" si="132"/>
        <v>12</v>
      </c>
      <c r="H888" t="str">
        <f t="shared" si="133"/>
        <v>19</v>
      </c>
      <c r="I888" t="str">
        <f t="shared" si="134"/>
        <v>%1972-12-19%^^xsd:date</v>
      </c>
      <c r="J888" t="str">
        <f t="shared" si="135"/>
        <v>1975</v>
      </c>
      <c r="K888" t="str">
        <f t="shared" si="136"/>
        <v>12</v>
      </c>
      <c r="L888" t="str">
        <f t="shared" si="137"/>
        <v>22</v>
      </c>
      <c r="M888" t="str">
        <f t="shared" si="138"/>
        <v>%1975-22-22%^^xsd:date</v>
      </c>
      <c r="N888" t="str">
        <f t="shared" si="139"/>
        <v>:1824 a crs:CommonwealthOrganisation ; schema:name %Department of Minerals and Energy, State Office, Melbourne% ; schema:startDate %1972-12-19%^^xsd:date ; schema:endDate %1975-22-22%^^xsd:date ; time:hasTime [ time:hasBeginning [ time:inXSDDate %1972-12-19%^^xsd:date ]  ] .</v>
      </c>
    </row>
    <row r="889" spans="1:14" x14ac:dyDescent="0.15">
      <c r="A889" s="1" t="s">
        <v>1807</v>
      </c>
      <c r="B889" s="1" t="s">
        <v>1808</v>
      </c>
      <c r="C889" s="1">
        <v>19700101</v>
      </c>
      <c r="D889" s="1">
        <v>19891231</v>
      </c>
      <c r="E889" t="str">
        <f t="shared" si="130"/>
        <v>1825</v>
      </c>
      <c r="F889" t="str">
        <f t="shared" si="131"/>
        <v>1970</v>
      </c>
      <c r="G889" t="str">
        <f t="shared" si="132"/>
        <v>01</v>
      </c>
      <c r="H889" t="str">
        <f t="shared" si="133"/>
        <v>01</v>
      </c>
      <c r="I889" t="str">
        <f t="shared" si="134"/>
        <v>%1970-01-01%^^xsd:date</v>
      </c>
      <c r="J889" t="str">
        <f t="shared" si="135"/>
        <v>1989</v>
      </c>
      <c r="K889" t="str">
        <f t="shared" si="136"/>
        <v>12</v>
      </c>
      <c r="L889" t="str">
        <f t="shared" si="137"/>
        <v>31</v>
      </c>
      <c r="M889" t="str">
        <f t="shared" si="138"/>
        <v>%1989-31-31%^^xsd:date</v>
      </c>
      <c r="N889" t="str">
        <f t="shared" si="139"/>
        <v>:1825 a crs:CommonwealthOrganisation ; schema:name %Flight Crew Officers Industrial Tribunal% ; schema:startDate %1970-01-01%^^xsd:date ; schema:endDate %1989-31-31%^^xsd:date ; time:hasTime [ time:hasBeginning [ time:inXSDDate %1970-01-01%^^xsd:date ]  ] .</v>
      </c>
    </row>
    <row r="890" spans="1:14" x14ac:dyDescent="0.15">
      <c r="A890" s="1" t="s">
        <v>1809</v>
      </c>
      <c r="B890" s="1" t="s">
        <v>1810</v>
      </c>
      <c r="C890" s="1">
        <v>19730101</v>
      </c>
      <c r="D890" s="1">
        <v>19861101</v>
      </c>
      <c r="E890" t="str">
        <f t="shared" si="130"/>
        <v>1826</v>
      </c>
      <c r="F890" t="str">
        <f t="shared" si="131"/>
        <v>1973</v>
      </c>
      <c r="G890" t="str">
        <f t="shared" si="132"/>
        <v>01</v>
      </c>
      <c r="H890" t="str">
        <f t="shared" si="133"/>
        <v>01</v>
      </c>
      <c r="I890" t="str">
        <f t="shared" si="134"/>
        <v>%1973-01-01%^^xsd:date</v>
      </c>
      <c r="J890" t="str">
        <f t="shared" si="135"/>
        <v>1986</v>
      </c>
      <c r="K890" t="str">
        <f t="shared" si="136"/>
        <v>11</v>
      </c>
      <c r="L890" t="str">
        <f t="shared" si="137"/>
        <v>01</v>
      </c>
      <c r="M890" t="str">
        <f t="shared" si="138"/>
        <v>%1986-01-01%^^xsd:date</v>
      </c>
      <c r="N890" t="str">
        <f t="shared" si="139"/>
        <v>:1826 a crs:CommonwealthOrganisation ; schema:name %National Training Council% ; schema:startDate %1973-01-01%^^xsd:date ; schema:endDate %1986-01-01%^^xsd:date ; time:hasTime [ time:hasBeginning [ time:inXSDDate %1973-01-01%^^xsd:date ]  ] .</v>
      </c>
    </row>
    <row r="891" spans="1:14" x14ac:dyDescent="0.15">
      <c r="A891" s="1" t="s">
        <v>1811</v>
      </c>
      <c r="B891" s="1" t="s">
        <v>1812</v>
      </c>
      <c r="C891" s="1">
        <v>19740301</v>
      </c>
      <c r="D891" s="1">
        <v>19750908</v>
      </c>
      <c r="E891" t="str">
        <f t="shared" si="130"/>
        <v>1827</v>
      </c>
      <c r="F891" t="str">
        <f t="shared" si="131"/>
        <v>1974</v>
      </c>
      <c r="G891" t="str">
        <f t="shared" si="132"/>
        <v>03</v>
      </c>
      <c r="H891" t="str">
        <f t="shared" si="133"/>
        <v>01</v>
      </c>
      <c r="I891" t="str">
        <f t="shared" si="134"/>
        <v>%1974-03-01%^^xsd:date</v>
      </c>
      <c r="J891" t="str">
        <f t="shared" si="135"/>
        <v>1975</v>
      </c>
      <c r="K891" t="str">
        <f t="shared" si="136"/>
        <v>09</v>
      </c>
      <c r="L891" t="str">
        <f t="shared" si="137"/>
        <v>08</v>
      </c>
      <c r="M891" t="str">
        <f t="shared" si="138"/>
        <v>%1975-08-08%^^xsd:date</v>
      </c>
      <c r="N891" t="str">
        <f t="shared" si="139"/>
        <v>:1827 a crs:CommonwealthOrganisation ; schema:name %Interim Committee of the National Council for Trade Union Training% ; schema:startDate %1974-03-01%^^xsd:date ; schema:endDate %1975-08-08%^^xsd:date ; time:hasTime [ time:hasBeginning [ time:inXSDDate %1974-03-01%^^xsd:date ]  ] .</v>
      </c>
    </row>
    <row r="892" spans="1:14" x14ac:dyDescent="0.15">
      <c r="A892" s="1" t="s">
        <v>1813</v>
      </c>
      <c r="B892" s="1" t="s">
        <v>1814</v>
      </c>
      <c r="C892" s="1">
        <v>19090701</v>
      </c>
      <c r="D892" s="1">
        <v>19151231</v>
      </c>
      <c r="E892" t="str">
        <f t="shared" si="130"/>
        <v>1828</v>
      </c>
      <c r="F892" t="str">
        <f t="shared" si="131"/>
        <v>1909</v>
      </c>
      <c r="G892" t="str">
        <f t="shared" si="132"/>
        <v>07</v>
      </c>
      <c r="H892" t="str">
        <f t="shared" si="133"/>
        <v>01</v>
      </c>
      <c r="I892" t="str">
        <f t="shared" si="134"/>
        <v>%1909-07-01%^^xsd:date</v>
      </c>
      <c r="J892" t="str">
        <f t="shared" si="135"/>
        <v>1915</v>
      </c>
      <c r="K892" t="str">
        <f t="shared" si="136"/>
        <v>12</v>
      </c>
      <c r="L892" t="str">
        <f t="shared" si="137"/>
        <v>31</v>
      </c>
      <c r="M892" t="str">
        <f t="shared" si="138"/>
        <v>%1915-31-31%^^xsd:date</v>
      </c>
      <c r="N892" t="str">
        <f t="shared" si="139"/>
        <v>:1828 a crs:CommonwealthOrganisation ; schema:name %Deputy Commissioner of Pensions, Victoria% ; schema:startDate %1909-07-01%^^xsd:date ; schema:endDate %1915-31-31%^^xsd:date ; time:hasTime [ time:hasBeginning [ time:inXSDDate %1909-07-01%^^xsd:date ]  ] .</v>
      </c>
    </row>
    <row r="893" spans="1:14" x14ac:dyDescent="0.15">
      <c r="A893" s="1" t="s">
        <v>1815</v>
      </c>
      <c r="B893" s="1" t="s">
        <v>1816</v>
      </c>
      <c r="C893" s="1">
        <v>19200101</v>
      </c>
      <c r="D893" s="1">
        <v>19431231</v>
      </c>
      <c r="E893" t="str">
        <f t="shared" si="130"/>
        <v>1829</v>
      </c>
      <c r="F893" t="str">
        <f t="shared" si="131"/>
        <v>1920</v>
      </c>
      <c r="G893" t="str">
        <f t="shared" si="132"/>
        <v>01</v>
      </c>
      <c r="H893" t="str">
        <f t="shared" si="133"/>
        <v>01</v>
      </c>
      <c r="I893" t="str">
        <f t="shared" si="134"/>
        <v>%1920-01-01%^^xsd:date</v>
      </c>
      <c r="J893" t="str">
        <f t="shared" si="135"/>
        <v>1943</v>
      </c>
      <c r="K893" t="str">
        <f t="shared" si="136"/>
        <v>12</v>
      </c>
      <c r="L893" t="str">
        <f t="shared" si="137"/>
        <v>31</v>
      </c>
      <c r="M893" t="str">
        <f t="shared" si="138"/>
        <v>%1943-31-31%^^xsd:date</v>
      </c>
      <c r="N893" t="str">
        <f t="shared" si="139"/>
        <v>:1829 a crs:CommonwealthOrganisation ; schema:name %Deputy Commissioner of Invalid and Old-Age Pensions and Maternity Allowances, Victoria% ; schema:startDate %1920-01-01%^^xsd:date ; schema:endDate %1943-31-31%^^xsd:date ; time:hasTime [ time:hasBeginning [ time:inXSDDate %1920-01-01%^^xsd:date ]  ] .</v>
      </c>
    </row>
    <row r="894" spans="1:14" x14ac:dyDescent="0.15">
      <c r="A894" s="1" t="s">
        <v>1817</v>
      </c>
      <c r="B894" s="1" t="s">
        <v>1818</v>
      </c>
      <c r="C894" s="1">
        <v>19180215</v>
      </c>
      <c r="D894" s="1">
        <v>19201231</v>
      </c>
      <c r="E894" t="str">
        <f t="shared" si="130"/>
        <v>0183</v>
      </c>
      <c r="F894" t="str">
        <f t="shared" si="131"/>
        <v>1918</v>
      </c>
      <c r="G894" t="str">
        <f t="shared" si="132"/>
        <v>02</v>
      </c>
      <c r="H894" t="str">
        <f t="shared" si="133"/>
        <v>15</v>
      </c>
      <c r="I894" t="str">
        <f t="shared" si="134"/>
        <v>%1918-02-15%^^xsd:date</v>
      </c>
      <c r="J894" t="str">
        <f t="shared" si="135"/>
        <v>1920</v>
      </c>
      <c r="K894" t="str">
        <f t="shared" si="136"/>
        <v>12</v>
      </c>
      <c r="L894" t="str">
        <f t="shared" si="137"/>
        <v>31</v>
      </c>
      <c r="M894" t="str">
        <f t="shared" si="138"/>
        <v>%1920-31-31%^^xsd:date</v>
      </c>
      <c r="N894" t="str">
        <f t="shared" si="139"/>
        <v>:0183 a crs:CommonwealthOrganisation ; schema:name %[Defence] Business Board of Administration (also known as [Defence] Board of Business Administration [I])% ; schema:startDate %1918-02-15%^^xsd:date ; schema:endDate %1920-31-31%^^xsd:date ; time:hasTime [ time:hasBeginning [ time:inXSDDate %1918-02-15%^^xsd:date ]  ] .</v>
      </c>
    </row>
    <row r="895" spans="1:14" x14ac:dyDescent="0.15">
      <c r="A895" s="1" t="s">
        <v>1819</v>
      </c>
      <c r="B895" s="1" t="s">
        <v>1820</v>
      </c>
      <c r="C895" s="1">
        <v>19430101</v>
      </c>
      <c r="D895" s="1">
        <v>19471231</v>
      </c>
      <c r="E895" t="str">
        <f t="shared" si="130"/>
        <v>1830</v>
      </c>
      <c r="F895" t="str">
        <f t="shared" si="131"/>
        <v>1943</v>
      </c>
      <c r="G895" t="str">
        <f t="shared" si="132"/>
        <v>01</v>
      </c>
      <c r="H895" t="str">
        <f t="shared" si="133"/>
        <v>01</v>
      </c>
      <c r="I895" t="str">
        <f t="shared" si="134"/>
        <v>%1943-01-01%^^xsd:date</v>
      </c>
      <c r="J895" t="str">
        <f t="shared" si="135"/>
        <v>1947</v>
      </c>
      <c r="K895" t="str">
        <f t="shared" si="136"/>
        <v>12</v>
      </c>
      <c r="L895" t="str">
        <f t="shared" si="137"/>
        <v>31</v>
      </c>
      <c r="M895" t="str">
        <f t="shared" si="138"/>
        <v>%1947-31-31%^^xsd:date</v>
      </c>
      <c r="N895" t="str">
        <f t="shared" si="139"/>
        <v>:1830 a crs:CommonwealthOrganisation ; schema:name %Deputy Commissioner of Pensions and Maternity Allowances, Victoria% ; schema:startDate %1943-01-01%^^xsd:date ; schema:endDate %1947-31-31%^^xsd:date ; time:hasTime [ time:hasBeginning [ time:inXSDDate %1943-01-01%^^xsd:date ]  ] .</v>
      </c>
    </row>
    <row r="896" spans="1:14" x14ac:dyDescent="0.15">
      <c r="A896" s="1" t="s">
        <v>1821</v>
      </c>
      <c r="B896" s="1" t="s">
        <v>1822</v>
      </c>
      <c r="C896" s="1">
        <v>19400201</v>
      </c>
      <c r="D896" s="1">
        <v>19460719</v>
      </c>
      <c r="E896" t="str">
        <f t="shared" si="130"/>
        <v>1831</v>
      </c>
      <c r="F896" t="str">
        <f t="shared" si="131"/>
        <v>1940</v>
      </c>
      <c r="G896" t="str">
        <f t="shared" si="132"/>
        <v>02</v>
      </c>
      <c r="H896" t="str">
        <f t="shared" si="133"/>
        <v>01</v>
      </c>
      <c r="I896" t="str">
        <f t="shared" si="134"/>
        <v>%1940-02-01%^^xsd:date</v>
      </c>
      <c r="J896" t="str">
        <f t="shared" si="135"/>
        <v>1946</v>
      </c>
      <c r="K896" t="str">
        <f t="shared" si="136"/>
        <v>07</v>
      </c>
      <c r="L896" t="str">
        <f t="shared" si="137"/>
        <v>19</v>
      </c>
      <c r="M896" t="str">
        <f t="shared" si="138"/>
        <v>%1946-19-19%^^xsd:date</v>
      </c>
      <c r="N896" t="str">
        <f t="shared" si="139"/>
        <v>:1831 a crs:CommonwealthOrganisation ; schema:name %Australian Legation, United States of America [Washington]% ; schema:startDate %1940-02-01%^^xsd:date ; schema:endDate %1946-19-19%^^xsd:date ; time:hasTime [ time:hasBeginning [ time:inXSDDate %1940-02-01%^^xsd:date ]  ] .</v>
      </c>
    </row>
    <row r="897" spans="1:14" x14ac:dyDescent="0.15">
      <c r="A897" s="1" t="s">
        <v>1823</v>
      </c>
      <c r="B897" s="1" t="s">
        <v>1824</v>
      </c>
      <c r="C897" s="1">
        <v>19200501</v>
      </c>
      <c r="D897" s="1">
        <v>19841231</v>
      </c>
      <c r="E897" t="str">
        <f t="shared" si="130"/>
        <v>1832</v>
      </c>
      <c r="F897" t="str">
        <f t="shared" si="131"/>
        <v>1920</v>
      </c>
      <c r="G897" t="str">
        <f t="shared" si="132"/>
        <v>05</v>
      </c>
      <c r="H897" t="str">
        <f t="shared" si="133"/>
        <v>01</v>
      </c>
      <c r="I897" t="str">
        <f t="shared" si="134"/>
        <v>%1920-05-01%^^xsd:date</v>
      </c>
      <c r="J897" t="str">
        <f t="shared" si="135"/>
        <v>1984</v>
      </c>
      <c r="K897" t="str">
        <f t="shared" si="136"/>
        <v>12</v>
      </c>
      <c r="L897" t="str">
        <f t="shared" si="137"/>
        <v>31</v>
      </c>
      <c r="M897" t="str">
        <f t="shared" si="138"/>
        <v>%1984-31-31%^^xsd:date</v>
      </c>
      <c r="N897" t="str">
        <f t="shared" si="139"/>
        <v>:1832 a crs:CommonwealthOrganisation ; schema:name %Repatriation State Board [II], Victoria% ; schema:startDate %1920-05-01%^^xsd:date ; schema:endDate %1984-31-31%^^xsd:date ; time:hasTime [ time:hasBeginning [ time:inXSDDate %1920-05-01%^^xsd:date ]  ] .</v>
      </c>
    </row>
    <row r="898" spans="1:14" x14ac:dyDescent="0.15">
      <c r="A898" s="1" t="s">
        <v>1825</v>
      </c>
      <c r="B898" s="1" t="s">
        <v>1826</v>
      </c>
      <c r="C898" s="1">
        <v>19670523</v>
      </c>
      <c r="D898" s="1">
        <v>20040701</v>
      </c>
      <c r="E898" t="str">
        <f t="shared" si="130"/>
        <v>1833</v>
      </c>
      <c r="F898" t="str">
        <f t="shared" si="131"/>
        <v>1967</v>
      </c>
      <c r="G898" t="str">
        <f t="shared" si="132"/>
        <v>05</v>
      </c>
      <c r="H898" t="str">
        <f t="shared" si="133"/>
        <v>23</v>
      </c>
      <c r="I898" t="str">
        <f t="shared" si="134"/>
        <v>%1967-05-23%^^xsd:date</v>
      </c>
      <c r="J898" t="str">
        <f t="shared" si="135"/>
        <v>2004</v>
      </c>
      <c r="K898" t="str">
        <f t="shared" si="136"/>
        <v>07</v>
      </c>
      <c r="L898" t="str">
        <f t="shared" si="137"/>
        <v>01</v>
      </c>
      <c r="M898" t="str">
        <f t="shared" si="138"/>
        <v>%2004-01-01%^^xsd:date</v>
      </c>
      <c r="N898" t="str">
        <f t="shared" si="139"/>
        <v>:1833 a crs:CommonwealthOrganisation ; schema:name %Australian Tourist Commission, Head Office% ; schema:startDate %1967-05-23%^^xsd:date ; schema:endDate %2004-01-01%^^xsd:date ; time:hasTime [ time:hasBeginning [ time:inXSDDate %1967-05-23%^^xsd:date ]  ] .</v>
      </c>
    </row>
    <row r="899" spans="1:14" x14ac:dyDescent="0.15">
      <c r="A899" s="1" t="s">
        <v>1827</v>
      </c>
      <c r="B899" s="1" t="s">
        <v>1828</v>
      </c>
      <c r="C899" s="1">
        <v>19710401</v>
      </c>
      <c r="D899" s="1">
        <v>19810630</v>
      </c>
      <c r="E899" t="str">
        <f t="shared" ref="E899:E962" si="140">TEXT(SUBSTITUTE(A899, "CA ", ""), "0000")</f>
        <v>1834</v>
      </c>
      <c r="F899" t="str">
        <f t="shared" ref="F899:F962" si="141">LEFT(C899,4)</f>
        <v>1971</v>
      </c>
      <c r="G899" t="str">
        <f t="shared" ref="G899:G962" si="142">MID(C899,5,2)</f>
        <v>04</v>
      </c>
      <c r="H899" t="str">
        <f t="shared" ref="H899:H962" si="143">RIGHT(C899,2)</f>
        <v>01</v>
      </c>
      <c r="I899" t="str">
        <f t="shared" ref="I899:I962" si="144">IF(AND(G899+0&gt;=1,G899+0&lt;=12),CONCATENATE("%",F899,"-",G899,"-",H899,"%^^xsd:date"),CONCATENATE("%",F899,"%^^xsd:gYear"))</f>
        <v>%1971-04-01%^^xsd:date</v>
      </c>
      <c r="J899" t="str">
        <f t="shared" ref="J899:J962" si="145">LEFT(D899,4)</f>
        <v>1981</v>
      </c>
      <c r="K899" t="str">
        <f t="shared" ref="K899:K962" si="146">MID(D899,5,2)</f>
        <v>06</v>
      </c>
      <c r="L899" t="str">
        <f t="shared" ref="L899:L962" si="147">RIGHT(D899,2)</f>
        <v>30</v>
      </c>
      <c r="M899" t="str">
        <f t="shared" ref="M899:M962" si="148">IFERROR(IF(AND(K899+0&gt;=1,K899+0&lt;=12),CONCATENATE("%",J899,"-",L899,"-",L899,"%^^xsd:date"),CONCATENATE("%",J899,"%^^xsd:gYear")),"")</f>
        <v>%1981-30-30%^^xsd:date</v>
      </c>
      <c r="N899" t="str">
        <f t="shared" ref="N899:N962" si="149">CONCATENATE(":",E899," a crs:CommonwealthOrganisation ; schema:name %",B899,"% ; schema:startDate ",I899, IF(M899="","",CONCATENATE(" ; schema:endDate ",M899)), " ; time:hasTime [ time:hasBeginning [ time:inXSDDate ", I899, " ] ", IF(O899="","",CONCATENATE(" ; time:hasEnd [ time:inXSDDate ",O899, " ] ")), " ] .")</f>
        <v>:1834 a crs:CommonwealthOrganisation ; schema:name %Metric Conversion Board, Branch Office, Melbourne% ; schema:startDate %1971-04-01%^^xsd:date ; schema:endDate %1981-30-30%^^xsd:date ; time:hasTime [ time:hasBeginning [ time:inXSDDate %1971-04-01%^^xsd:date ]  ] .</v>
      </c>
    </row>
    <row r="900" spans="1:14" x14ac:dyDescent="0.15">
      <c r="A900" s="1" t="s">
        <v>1829</v>
      </c>
      <c r="B900" s="1" t="s">
        <v>1830</v>
      </c>
      <c r="C900" s="1">
        <v>19550620</v>
      </c>
      <c r="E900" t="str">
        <f t="shared" si="140"/>
        <v>1835</v>
      </c>
      <c r="F900" t="str">
        <f t="shared" si="141"/>
        <v>1955</v>
      </c>
      <c r="G900" t="str">
        <f t="shared" si="142"/>
        <v>06</v>
      </c>
      <c r="H900" t="str">
        <f t="shared" si="143"/>
        <v>20</v>
      </c>
      <c r="I900" t="str">
        <f t="shared" si="144"/>
        <v>%1955-06-20%^^xsd:date</v>
      </c>
      <c r="J900" t="str">
        <f t="shared" si="145"/>
        <v/>
      </c>
      <c r="K900" t="str">
        <f t="shared" si="146"/>
        <v/>
      </c>
      <c r="L900" t="str">
        <f t="shared" si="147"/>
        <v/>
      </c>
      <c r="M900" t="str">
        <f t="shared" si="148"/>
        <v/>
      </c>
      <c r="N900" t="str">
        <f t="shared" si="149"/>
        <v>:1835 a crs:CommonwealthOrganisation ; schema:name %Bureau of Meteorology, Head Office% ; schema:startDate %1955-06-20%^^xsd:date ; time:hasTime [ time:hasBeginning [ time:inXSDDate %1955-06-20%^^xsd:date ]  ] .</v>
      </c>
    </row>
    <row r="901" spans="1:14" x14ac:dyDescent="0.15">
      <c r="A901" s="1" t="s">
        <v>1831</v>
      </c>
      <c r="B901" s="1" t="s">
        <v>1832</v>
      </c>
      <c r="C901" s="1">
        <v>19570101</v>
      </c>
      <c r="E901" t="str">
        <f t="shared" si="140"/>
        <v>1836</v>
      </c>
      <c r="F901" t="str">
        <f t="shared" si="141"/>
        <v>1957</v>
      </c>
      <c r="G901" t="str">
        <f t="shared" si="142"/>
        <v>01</v>
      </c>
      <c r="H901" t="str">
        <f t="shared" si="143"/>
        <v>01</v>
      </c>
      <c r="I901" t="str">
        <f t="shared" si="144"/>
        <v>%1957-01-01%^^xsd:date</v>
      </c>
      <c r="J901" t="str">
        <f t="shared" si="145"/>
        <v/>
      </c>
      <c r="K901" t="str">
        <f t="shared" si="146"/>
        <v/>
      </c>
      <c r="L901" t="str">
        <f t="shared" si="147"/>
        <v/>
      </c>
      <c r="M901" t="str">
        <f t="shared" si="148"/>
        <v/>
      </c>
      <c r="N901" t="str">
        <f t="shared" si="149"/>
        <v>:1836 a crs:CommonwealthOrganisation ; schema:name %Bureau of Meteorology, Regional Office, Victoria% ; schema:startDate %1957-01-01%^^xsd:date ; time:hasTime [ time:hasBeginning [ time:inXSDDate %1957-01-01%^^xsd:date ]  ] .</v>
      </c>
    </row>
    <row r="902" spans="1:14" x14ac:dyDescent="0.15">
      <c r="A902" s="1" t="s">
        <v>1833</v>
      </c>
      <c r="B902" s="1" t="s">
        <v>1834</v>
      </c>
      <c r="C902" s="1">
        <v>19670330</v>
      </c>
      <c r="D902" s="1">
        <v>19741001</v>
      </c>
      <c r="E902" t="str">
        <f t="shared" si="140"/>
        <v>1837</v>
      </c>
      <c r="F902" t="str">
        <f t="shared" si="141"/>
        <v>1967</v>
      </c>
      <c r="G902" t="str">
        <f t="shared" si="142"/>
        <v>03</v>
      </c>
      <c r="H902" t="str">
        <f t="shared" si="143"/>
        <v>30</v>
      </c>
      <c r="I902" t="str">
        <f t="shared" si="144"/>
        <v>%1967-03-30%^^xsd:date</v>
      </c>
      <c r="J902" t="str">
        <f t="shared" si="145"/>
        <v>1974</v>
      </c>
      <c r="K902" t="str">
        <f t="shared" si="146"/>
        <v>10</v>
      </c>
      <c r="L902" t="str">
        <f t="shared" si="147"/>
        <v>01</v>
      </c>
      <c r="M902" t="str">
        <f t="shared" si="148"/>
        <v>%1974-01-01%^^xsd:date</v>
      </c>
      <c r="N902" t="str">
        <f t="shared" si="149"/>
        <v>:1837 a crs:CommonwealthOrganisation ; schema:name %Office of the Commissioner of Trade Practices, Melbourne% ; schema:startDate %1967-03-30%^^xsd:date ; schema:endDate %1974-01-01%^^xsd:date ; time:hasTime [ time:hasBeginning [ time:inXSDDate %1967-03-30%^^xsd:date ]  ] .</v>
      </c>
    </row>
    <row r="903" spans="1:14" x14ac:dyDescent="0.15">
      <c r="A903" s="1" t="s">
        <v>1835</v>
      </c>
      <c r="B903" s="1" t="s">
        <v>1836</v>
      </c>
      <c r="C903" s="1">
        <v>19740612</v>
      </c>
      <c r="D903" s="1">
        <v>19751222</v>
      </c>
      <c r="E903" t="str">
        <f t="shared" si="140"/>
        <v>1838</v>
      </c>
      <c r="F903" t="str">
        <f t="shared" si="141"/>
        <v>1974</v>
      </c>
      <c r="G903" t="str">
        <f t="shared" si="142"/>
        <v>06</v>
      </c>
      <c r="H903" t="str">
        <f t="shared" si="143"/>
        <v>12</v>
      </c>
      <c r="I903" t="str">
        <f t="shared" si="144"/>
        <v>%1974-06-12%^^xsd:date</v>
      </c>
      <c r="J903" t="str">
        <f t="shared" si="145"/>
        <v>1975</v>
      </c>
      <c r="K903" t="str">
        <f t="shared" si="146"/>
        <v>12</v>
      </c>
      <c r="L903" t="str">
        <f t="shared" si="147"/>
        <v>22</v>
      </c>
      <c r="M903" t="str">
        <f t="shared" si="148"/>
        <v>%1975-22-22%^^xsd:date</v>
      </c>
      <c r="N903" t="str">
        <f t="shared" si="149"/>
        <v>:1838 a crs:CommonwealthOrganisation ; schema:name %Department of Agriculture, State Branch, Tasmania% ; schema:startDate %1974-06-12%^^xsd:date ; schema:endDate %1975-22-22%^^xsd:date ; time:hasTime [ time:hasBeginning [ time:inXSDDate %1974-06-12%^^xsd:date ]  ] .</v>
      </c>
    </row>
    <row r="904" spans="1:14" x14ac:dyDescent="0.15">
      <c r="A904" s="1" t="s">
        <v>1837</v>
      </c>
      <c r="B904" s="1" t="s">
        <v>1838</v>
      </c>
      <c r="C904" s="1">
        <v>19740612</v>
      </c>
      <c r="D904" s="1">
        <v>19751222</v>
      </c>
      <c r="E904" t="str">
        <f t="shared" si="140"/>
        <v>1839</v>
      </c>
      <c r="F904" t="str">
        <f t="shared" si="141"/>
        <v>1974</v>
      </c>
      <c r="G904" t="str">
        <f t="shared" si="142"/>
        <v>06</v>
      </c>
      <c r="H904" t="str">
        <f t="shared" si="143"/>
        <v>12</v>
      </c>
      <c r="I904" t="str">
        <f t="shared" si="144"/>
        <v>%1974-06-12%^^xsd:date</v>
      </c>
      <c r="J904" t="str">
        <f t="shared" si="145"/>
        <v>1975</v>
      </c>
      <c r="K904" t="str">
        <f t="shared" si="146"/>
        <v>12</v>
      </c>
      <c r="L904" t="str">
        <f t="shared" si="147"/>
        <v>22</v>
      </c>
      <c r="M904" t="str">
        <f t="shared" si="148"/>
        <v>%1975-22-22%^^xsd:date</v>
      </c>
      <c r="N904" t="str">
        <f t="shared" si="149"/>
        <v>:1839 a crs:CommonwealthOrganisation ; schema:name %Immigration Group, Department of Labor and Immigration, Tasmania% ; schema:startDate %1974-06-12%^^xsd:date ; schema:endDate %1975-22-22%^^xsd:date ; time:hasTime [ time:hasBeginning [ time:inXSDDate %1974-06-12%^^xsd:date ]  ] .</v>
      </c>
    </row>
    <row r="905" spans="1:14" x14ac:dyDescent="0.15">
      <c r="A905" s="1" t="s">
        <v>1839</v>
      </c>
      <c r="B905" s="1" t="s">
        <v>1840</v>
      </c>
      <c r="C905" s="1">
        <v>19490915</v>
      </c>
      <c r="D905" s="1">
        <v>19600413</v>
      </c>
      <c r="E905" t="str">
        <f t="shared" si="140"/>
        <v>0184</v>
      </c>
      <c r="F905" t="str">
        <f t="shared" si="141"/>
        <v>1949</v>
      </c>
      <c r="G905" t="str">
        <f t="shared" si="142"/>
        <v>09</v>
      </c>
      <c r="H905" t="str">
        <f t="shared" si="143"/>
        <v>15</v>
      </c>
      <c r="I905" t="str">
        <f t="shared" si="144"/>
        <v>%1949-09-15%^^xsd:date</v>
      </c>
      <c r="J905" t="str">
        <f t="shared" si="145"/>
        <v>1960</v>
      </c>
      <c r="K905" t="str">
        <f t="shared" si="146"/>
        <v>04</v>
      </c>
      <c r="L905" t="str">
        <f t="shared" si="147"/>
        <v>13</v>
      </c>
      <c r="M905" t="str">
        <f t="shared" si="148"/>
        <v>%1960-13-13%^^xsd:date</v>
      </c>
      <c r="N905" t="str">
        <f t="shared" si="149"/>
        <v>:0184 a crs:CommonwealthOrganisation ; schema:name %Board of Management for Munitions Factories% ; schema:startDate %1949-09-15%^^xsd:date ; schema:endDate %1960-13-13%^^xsd:date ; time:hasTime [ time:hasBeginning [ time:inXSDDate %1949-09-15%^^xsd:date ]  ] .</v>
      </c>
    </row>
    <row r="906" spans="1:14" x14ac:dyDescent="0.15">
      <c r="A906" s="1" t="s">
        <v>1841</v>
      </c>
      <c r="B906" s="1" t="s">
        <v>1842</v>
      </c>
      <c r="C906" s="1">
        <v>19731130</v>
      </c>
      <c r="D906" s="1">
        <v>19761231</v>
      </c>
      <c r="E906" t="str">
        <f t="shared" si="140"/>
        <v>1840</v>
      </c>
      <c r="F906" t="str">
        <f t="shared" si="141"/>
        <v>1973</v>
      </c>
      <c r="G906" t="str">
        <f t="shared" si="142"/>
        <v>11</v>
      </c>
      <c r="H906" t="str">
        <f t="shared" si="143"/>
        <v>30</v>
      </c>
      <c r="I906" t="str">
        <f t="shared" si="144"/>
        <v>%1973-11-30%^^xsd:date</v>
      </c>
      <c r="J906" t="str">
        <f t="shared" si="145"/>
        <v>1976</v>
      </c>
      <c r="K906" t="str">
        <f t="shared" si="146"/>
        <v>12</v>
      </c>
      <c r="L906" t="str">
        <f t="shared" si="147"/>
        <v>31</v>
      </c>
      <c r="M906" t="str">
        <f t="shared" si="148"/>
        <v>%1976-31-31%^^xsd:date</v>
      </c>
      <c r="N906" t="str">
        <f t="shared" si="149"/>
        <v>:1840 a crs:CommonwealthOrganisation ; schema:name %Department of Defence [III] (Army Office), Regional Secretariat, Victoria% ; schema:startDate %1973-11-30%^^xsd:date ; schema:endDate %1976-31-31%^^xsd:date ; time:hasTime [ time:hasBeginning [ time:inXSDDate %1973-11-30%^^xsd:date ]  ] .</v>
      </c>
    </row>
    <row r="907" spans="1:14" x14ac:dyDescent="0.15">
      <c r="A907" s="1" t="s">
        <v>1843</v>
      </c>
      <c r="B907" s="1" t="s">
        <v>1844</v>
      </c>
      <c r="C907" s="1">
        <v>19111201</v>
      </c>
      <c r="D907" s="1">
        <v>19210501</v>
      </c>
      <c r="E907" t="str">
        <f t="shared" si="140"/>
        <v>1841</v>
      </c>
      <c r="F907" t="str">
        <f t="shared" si="141"/>
        <v>1911</v>
      </c>
      <c r="G907" t="str">
        <f t="shared" si="142"/>
        <v>12</v>
      </c>
      <c r="H907" t="str">
        <f t="shared" si="143"/>
        <v>01</v>
      </c>
      <c r="I907" t="str">
        <f t="shared" si="144"/>
        <v>%1911-12-01%^^xsd:date</v>
      </c>
      <c r="J907" t="str">
        <f t="shared" si="145"/>
        <v>1921</v>
      </c>
      <c r="K907" t="str">
        <f t="shared" si="146"/>
        <v>05</v>
      </c>
      <c r="L907" t="str">
        <f t="shared" si="147"/>
        <v>01</v>
      </c>
      <c r="M907" t="str">
        <f t="shared" si="148"/>
        <v>%1921-01-01%^^xsd:date</v>
      </c>
      <c r="N907" t="str">
        <f t="shared" si="149"/>
        <v>:1841 a crs:CommonwealthOrganisation ; schema:name %Headquarters, 3 Military District, Commonwealth (Australian) Military Forces% ; schema:startDate %1911-12-01%^^xsd:date ; schema:endDate %1921-01-01%^^xsd:date ; time:hasTime [ time:hasBeginning [ time:inXSDDate %1911-12-01%^^xsd:date ]  ] .</v>
      </c>
    </row>
    <row r="908" spans="1:14" x14ac:dyDescent="0.15">
      <c r="A908" s="1" t="s">
        <v>1845</v>
      </c>
      <c r="B908" s="1" t="s">
        <v>1846</v>
      </c>
      <c r="C908" s="1">
        <v>19210501</v>
      </c>
      <c r="D908" s="1">
        <v>19400531</v>
      </c>
      <c r="E908" t="str">
        <f t="shared" si="140"/>
        <v>1842</v>
      </c>
      <c r="F908" t="str">
        <f t="shared" si="141"/>
        <v>1921</v>
      </c>
      <c r="G908" t="str">
        <f t="shared" si="142"/>
        <v>05</v>
      </c>
      <c r="H908" t="str">
        <f t="shared" si="143"/>
        <v>01</v>
      </c>
      <c r="I908" t="str">
        <f t="shared" si="144"/>
        <v>%1921-05-01%^^xsd:date</v>
      </c>
      <c r="J908" t="str">
        <f t="shared" si="145"/>
        <v>1940</v>
      </c>
      <c r="K908" t="str">
        <f t="shared" si="146"/>
        <v>05</v>
      </c>
      <c r="L908" t="str">
        <f t="shared" si="147"/>
        <v>31</v>
      </c>
      <c r="M908" t="str">
        <f t="shared" si="148"/>
        <v>%1940-31-31%^^xsd:date</v>
      </c>
      <c r="N908" t="str">
        <f t="shared" si="149"/>
        <v>:1842 a crs:CommonwealthOrganisation ; schema:name %Headquarters, 3 District Base, Australian Military Forces% ; schema:startDate %1921-05-01%^^xsd:date ; schema:endDate %1940-31-31%^^xsd:date ; time:hasTime [ time:hasBeginning [ time:inXSDDate %1921-05-01%^^xsd:date ]  ] .</v>
      </c>
    </row>
    <row r="909" spans="1:14" x14ac:dyDescent="0.15">
      <c r="A909" s="1" t="s">
        <v>1847</v>
      </c>
      <c r="B909" s="1" t="s">
        <v>1848</v>
      </c>
      <c r="C909" s="1">
        <v>19400501</v>
      </c>
      <c r="D909" s="1">
        <v>19420331</v>
      </c>
      <c r="E909" t="str">
        <f t="shared" si="140"/>
        <v>1843</v>
      </c>
      <c r="F909" t="str">
        <f t="shared" si="141"/>
        <v>1940</v>
      </c>
      <c r="G909" t="str">
        <f t="shared" si="142"/>
        <v>05</v>
      </c>
      <c r="H909" t="str">
        <f t="shared" si="143"/>
        <v>01</v>
      </c>
      <c r="I909" t="str">
        <f t="shared" si="144"/>
        <v>%1940-05-01%^^xsd:date</v>
      </c>
      <c r="J909" t="str">
        <f t="shared" si="145"/>
        <v>1942</v>
      </c>
      <c r="K909" t="str">
        <f t="shared" si="146"/>
        <v>03</v>
      </c>
      <c r="L909" t="str">
        <f t="shared" si="147"/>
        <v>31</v>
      </c>
      <c r="M909" t="str">
        <f t="shared" si="148"/>
        <v>%1942-31-31%^^xsd:date</v>
      </c>
      <c r="N909" t="str">
        <f t="shared" si="149"/>
        <v>:1843 a crs:CommonwealthOrganisation ; schema:name %Command Headquarters, Southern Command [I], Australian Military Forces% ; schema:startDate %1940-05-01%^^xsd:date ; schema:endDate %1942-31-31%^^xsd:date ; time:hasTime [ time:hasBeginning [ time:inXSDDate %1940-05-01%^^xsd:date ]  ] .</v>
      </c>
    </row>
    <row r="910" spans="1:14" x14ac:dyDescent="0.15">
      <c r="A910" s="1" t="s">
        <v>1849</v>
      </c>
      <c r="B910" s="1" t="s">
        <v>1850</v>
      </c>
      <c r="C910" s="1">
        <v>19420301</v>
      </c>
      <c r="D910" s="1">
        <v>19460331</v>
      </c>
      <c r="E910" t="str">
        <f t="shared" si="140"/>
        <v>1844</v>
      </c>
      <c r="F910" t="str">
        <f t="shared" si="141"/>
        <v>1942</v>
      </c>
      <c r="G910" t="str">
        <f t="shared" si="142"/>
        <v>03</v>
      </c>
      <c r="H910" t="str">
        <f t="shared" si="143"/>
        <v>01</v>
      </c>
      <c r="I910" t="str">
        <f t="shared" si="144"/>
        <v>%1942-03-01%^^xsd:date</v>
      </c>
      <c r="J910" t="str">
        <f t="shared" si="145"/>
        <v>1946</v>
      </c>
      <c r="K910" t="str">
        <f t="shared" si="146"/>
        <v>03</v>
      </c>
      <c r="L910" t="str">
        <f t="shared" si="147"/>
        <v>31</v>
      </c>
      <c r="M910" t="str">
        <f t="shared" si="148"/>
        <v>%1946-31-31%^^xsd:date</v>
      </c>
      <c r="N910" t="str">
        <f t="shared" si="149"/>
        <v>:1844 a crs:CommonwealthOrganisation ; schema:name %Headquarters, Victorian Lines of Communication Area, Australian Military Forces% ; schema:startDate %1942-03-01%^^xsd:date ; schema:endDate %1946-31-31%^^xsd:date ; time:hasTime [ time:hasBeginning [ time:inXSDDate %1942-03-01%^^xsd:date ]  ] .</v>
      </c>
    </row>
    <row r="911" spans="1:14" x14ac:dyDescent="0.15">
      <c r="A911" s="1" t="s">
        <v>1851</v>
      </c>
      <c r="B911" s="1" t="s">
        <v>1852</v>
      </c>
      <c r="C911" s="1">
        <v>19460301</v>
      </c>
      <c r="D911" s="1">
        <v>19740331</v>
      </c>
      <c r="E911" t="str">
        <f t="shared" si="140"/>
        <v>1845</v>
      </c>
      <c r="F911" t="str">
        <f t="shared" si="141"/>
        <v>1946</v>
      </c>
      <c r="G911" t="str">
        <f t="shared" si="142"/>
        <v>03</v>
      </c>
      <c r="H911" t="str">
        <f t="shared" si="143"/>
        <v>01</v>
      </c>
      <c r="I911" t="str">
        <f t="shared" si="144"/>
        <v>%1946-03-01%^^xsd:date</v>
      </c>
      <c r="J911" t="str">
        <f t="shared" si="145"/>
        <v>1974</v>
      </c>
      <c r="K911" t="str">
        <f t="shared" si="146"/>
        <v>03</v>
      </c>
      <c r="L911" t="str">
        <f t="shared" si="147"/>
        <v>31</v>
      </c>
      <c r="M911" t="str">
        <f t="shared" si="148"/>
        <v>%1974-31-31%^^xsd:date</v>
      </c>
      <c r="N911" t="str">
        <f t="shared" si="149"/>
        <v>:1845 a crs:CommonwealthOrganisation ; schema:name %Command Headquarters, Southern Command [II], Australian Military Forces% ; schema:startDate %1946-03-01%^^xsd:date ; schema:endDate %1974-31-31%^^xsd:date ; time:hasTime [ time:hasBeginning [ time:inXSDDate %1946-03-01%^^xsd:date ]  ] .</v>
      </c>
    </row>
    <row r="912" spans="1:14" x14ac:dyDescent="0.15">
      <c r="A912" s="1" t="s">
        <v>1853</v>
      </c>
      <c r="B912" s="1" t="s">
        <v>1854</v>
      </c>
      <c r="C912" s="1">
        <v>19740501</v>
      </c>
      <c r="D912" s="1">
        <v>19920701</v>
      </c>
      <c r="E912" t="str">
        <f t="shared" si="140"/>
        <v>1846</v>
      </c>
      <c r="F912" t="str">
        <f t="shared" si="141"/>
        <v>1974</v>
      </c>
      <c r="G912" t="str">
        <f t="shared" si="142"/>
        <v>05</v>
      </c>
      <c r="H912" t="str">
        <f t="shared" si="143"/>
        <v>01</v>
      </c>
      <c r="I912" t="str">
        <f t="shared" si="144"/>
        <v>%1974-05-01%^^xsd:date</v>
      </c>
      <c r="J912" t="str">
        <f t="shared" si="145"/>
        <v>1992</v>
      </c>
      <c r="K912" t="str">
        <f t="shared" si="146"/>
        <v>07</v>
      </c>
      <c r="L912" t="str">
        <f t="shared" si="147"/>
        <v>01</v>
      </c>
      <c r="M912" t="str">
        <f t="shared" si="148"/>
        <v>%1992-01-01%^^xsd:date</v>
      </c>
      <c r="N912" t="str">
        <f t="shared" si="149"/>
        <v>:1846 a crs:CommonwealthOrganisation ; schema:name %Headquarters, 3 Military District% ; schema:startDate %1974-05-01%^^xsd:date ; schema:endDate %1992-01-01%^^xsd:date ; time:hasTime [ time:hasBeginning [ time:inXSDDate %1974-05-01%^^xsd:date ]  ] .</v>
      </c>
    </row>
    <row r="913" spans="1:14" x14ac:dyDescent="0.15">
      <c r="A913" s="1" t="s">
        <v>1855</v>
      </c>
      <c r="B913" s="1" t="s">
        <v>1856</v>
      </c>
      <c r="C913" s="1">
        <v>19730502</v>
      </c>
      <c r="D913" s="1">
        <v>19760709</v>
      </c>
      <c r="E913" t="str">
        <f t="shared" si="140"/>
        <v>1847</v>
      </c>
      <c r="F913" t="str">
        <f t="shared" si="141"/>
        <v>1973</v>
      </c>
      <c r="G913" t="str">
        <f t="shared" si="142"/>
        <v>05</v>
      </c>
      <c r="H913" t="str">
        <f t="shared" si="143"/>
        <v>02</v>
      </c>
      <c r="I913" t="str">
        <f t="shared" si="144"/>
        <v>%1973-05-02%^^xsd:date</v>
      </c>
      <c r="J913" t="str">
        <f t="shared" si="145"/>
        <v>1976</v>
      </c>
      <c r="K913" t="str">
        <f t="shared" si="146"/>
        <v>07</v>
      </c>
      <c r="L913" t="str">
        <f t="shared" si="147"/>
        <v>09</v>
      </c>
      <c r="M913" t="str">
        <f t="shared" si="148"/>
        <v>%1976-09-09%^^xsd:date</v>
      </c>
      <c r="N913" t="str">
        <f t="shared" si="149"/>
        <v>:1847 a crs:CommonwealthOrganisation ; schema:name %[Parliamentary] Joint Committee on Prices% ; schema:startDate %1973-05-02%^^xsd:date ; schema:endDate %1976-09-09%^^xsd:date ; time:hasTime [ time:hasBeginning [ time:inXSDDate %1973-05-02%^^xsd:date ]  ] .</v>
      </c>
    </row>
    <row r="914" spans="1:14" x14ac:dyDescent="0.15">
      <c r="A914" s="1" t="s">
        <v>1857</v>
      </c>
      <c r="B914" s="1" t="s">
        <v>1858</v>
      </c>
      <c r="C914" s="1">
        <v>19380101</v>
      </c>
      <c r="D914" s="1">
        <v>19471231</v>
      </c>
      <c r="E914" t="str">
        <f t="shared" si="140"/>
        <v>1848</v>
      </c>
      <c r="F914" t="str">
        <f t="shared" si="141"/>
        <v>1938</v>
      </c>
      <c r="G914" t="str">
        <f t="shared" si="142"/>
        <v>01</v>
      </c>
      <c r="H914" t="str">
        <f t="shared" si="143"/>
        <v>01</v>
      </c>
      <c r="I914" t="str">
        <f t="shared" si="144"/>
        <v>%1938-01-01%^^xsd:date</v>
      </c>
      <c r="J914" t="str">
        <f t="shared" si="145"/>
        <v>1947</v>
      </c>
      <c r="K914" t="str">
        <f t="shared" si="146"/>
        <v>12</v>
      </c>
      <c r="L914" t="str">
        <f t="shared" si="147"/>
        <v>31</v>
      </c>
      <c r="M914" t="str">
        <f t="shared" si="148"/>
        <v>%1947-31-31%^^xsd:date</v>
      </c>
      <c r="N914" t="str">
        <f t="shared" si="149"/>
        <v>:1848 a crs:CommonwealthOrganisation ; schema:name %National Insurance Commission, Tasmanian Branch% ; schema:startDate %1938-01-01%^^xsd:date ; schema:endDate %1947-31-31%^^xsd:date ; time:hasTime [ time:hasBeginning [ time:inXSDDate %1938-01-01%^^xsd:date ]  ] .</v>
      </c>
    </row>
    <row r="915" spans="1:14" x14ac:dyDescent="0.15">
      <c r="A915" s="1" t="s">
        <v>1859</v>
      </c>
      <c r="B915" s="1" t="s">
        <v>1860</v>
      </c>
      <c r="C915" s="1">
        <v>19380101</v>
      </c>
      <c r="D915" s="1">
        <v>19471231</v>
      </c>
      <c r="E915" t="str">
        <f t="shared" si="140"/>
        <v>1849</v>
      </c>
      <c r="F915" t="str">
        <f t="shared" si="141"/>
        <v>1938</v>
      </c>
      <c r="G915" t="str">
        <f t="shared" si="142"/>
        <v>01</v>
      </c>
      <c r="H915" t="str">
        <f t="shared" si="143"/>
        <v>01</v>
      </c>
      <c r="I915" t="str">
        <f t="shared" si="144"/>
        <v>%1938-01-01%^^xsd:date</v>
      </c>
      <c r="J915" t="str">
        <f t="shared" si="145"/>
        <v>1947</v>
      </c>
      <c r="K915" t="str">
        <f t="shared" si="146"/>
        <v>12</v>
      </c>
      <c r="L915" t="str">
        <f t="shared" si="147"/>
        <v>31</v>
      </c>
      <c r="M915" t="str">
        <f t="shared" si="148"/>
        <v>%1947-31-31%^^xsd:date</v>
      </c>
      <c r="N915" t="str">
        <f t="shared" si="149"/>
        <v>:1849 a crs:CommonwealthOrganisation ; schema:name %National Insurance Commission, Victorian Branch% ; schema:startDate %1938-01-01%^^xsd:date ; schema:endDate %1947-31-31%^^xsd:date ; time:hasTime [ time:hasBeginning [ time:inXSDDate %1938-01-01%^^xsd:date ]  ] .</v>
      </c>
    </row>
    <row r="916" spans="1:14" x14ac:dyDescent="0.15">
      <c r="A916" s="1" t="s">
        <v>1861</v>
      </c>
      <c r="B916" s="1" t="s">
        <v>1862</v>
      </c>
      <c r="C916" s="1">
        <v>19490915</v>
      </c>
      <c r="D916" s="1">
        <v>19600413</v>
      </c>
      <c r="E916" t="str">
        <f t="shared" si="140"/>
        <v>0185</v>
      </c>
      <c r="F916" t="str">
        <f t="shared" si="141"/>
        <v>1949</v>
      </c>
      <c r="G916" t="str">
        <f t="shared" si="142"/>
        <v>09</v>
      </c>
      <c r="H916" t="str">
        <f t="shared" si="143"/>
        <v>15</v>
      </c>
      <c r="I916" t="str">
        <f t="shared" si="144"/>
        <v>%1949-09-15%^^xsd:date</v>
      </c>
      <c r="J916" t="str">
        <f t="shared" si="145"/>
        <v>1960</v>
      </c>
      <c r="K916" t="str">
        <f t="shared" si="146"/>
        <v>04</v>
      </c>
      <c r="L916" t="str">
        <f t="shared" si="147"/>
        <v>13</v>
      </c>
      <c r="M916" t="str">
        <f t="shared" si="148"/>
        <v>%1960-13-13%^^xsd:date</v>
      </c>
      <c r="N916" t="str">
        <f t="shared" si="149"/>
        <v>:0185 a crs:CommonwealthOrganisation ; schema:name %Board of Management for Aircraft Factories% ; schema:startDate %1949-09-15%^^xsd:date ; schema:endDate %1960-13-13%^^xsd:date ; time:hasTime [ time:hasBeginning [ time:inXSDDate %1949-09-15%^^xsd:date ]  ] .</v>
      </c>
    </row>
    <row r="917" spans="1:14" x14ac:dyDescent="0.15">
      <c r="A917" s="1" t="s">
        <v>1863</v>
      </c>
      <c r="B917" s="1" t="s">
        <v>1864</v>
      </c>
      <c r="C917" s="1">
        <v>19740801</v>
      </c>
      <c r="D917" s="1">
        <v>19900305</v>
      </c>
      <c r="E917" t="str">
        <f t="shared" si="140"/>
        <v>1850</v>
      </c>
      <c r="F917" t="str">
        <f t="shared" si="141"/>
        <v>1974</v>
      </c>
      <c r="G917" t="str">
        <f t="shared" si="142"/>
        <v>08</v>
      </c>
      <c r="H917" t="str">
        <f t="shared" si="143"/>
        <v>01</v>
      </c>
      <c r="I917" t="str">
        <f t="shared" si="144"/>
        <v>%1974-08-01%^^xsd:date</v>
      </c>
      <c r="J917" t="str">
        <f t="shared" si="145"/>
        <v>1990</v>
      </c>
      <c r="K917" t="str">
        <f t="shared" si="146"/>
        <v>03</v>
      </c>
      <c r="L917" t="str">
        <f t="shared" si="147"/>
        <v>05</v>
      </c>
      <c r="M917" t="str">
        <f t="shared" si="148"/>
        <v>%1990-05-05%^^xsd:date</v>
      </c>
      <c r="N917" t="str">
        <f t="shared" si="149"/>
        <v>:1850 a crs:CommonwealthOrganisation ; schema:name %Department of Aboriginal Affairs, State Office, Tasmania% ; schema:startDate %1974-08-01%^^xsd:date ; schema:endDate %1990-05-05%^^xsd:date ; time:hasTime [ time:hasBeginning [ time:inXSDDate %1974-08-01%^^xsd:date ]  ] .</v>
      </c>
    </row>
    <row r="918" spans="1:14" x14ac:dyDescent="0.15">
      <c r="A918" s="1" t="s">
        <v>1865</v>
      </c>
      <c r="B918" s="1" t="s">
        <v>1866</v>
      </c>
      <c r="C918" s="1">
        <v>19730901</v>
      </c>
      <c r="D918" s="1">
        <v>19810901</v>
      </c>
      <c r="E918" t="str">
        <f t="shared" si="140"/>
        <v>1851</v>
      </c>
      <c r="F918" t="str">
        <f t="shared" si="141"/>
        <v>1973</v>
      </c>
      <c r="G918" t="str">
        <f t="shared" si="142"/>
        <v>09</v>
      </c>
      <c r="H918" t="str">
        <f t="shared" si="143"/>
        <v>01</v>
      </c>
      <c r="I918" t="str">
        <f t="shared" si="144"/>
        <v>%1973-09-01%^^xsd:date</v>
      </c>
      <c r="J918" t="str">
        <f t="shared" si="145"/>
        <v>1981</v>
      </c>
      <c r="K918" t="str">
        <f t="shared" si="146"/>
        <v>09</v>
      </c>
      <c r="L918" t="str">
        <f t="shared" si="147"/>
        <v>01</v>
      </c>
      <c r="M918" t="str">
        <f t="shared" si="148"/>
        <v>%1981-01-01%^^xsd:date</v>
      </c>
      <c r="N918" t="str">
        <f t="shared" si="149"/>
        <v>:1851 a crs:CommonwealthOrganisation ; schema:name %Australian Legal Aid Office, State Office, Victoria% ; schema:startDate %1973-09-01%^^xsd:date ; schema:endDate %1981-01-01%^^xsd:date ; time:hasTime [ time:hasBeginning [ time:inXSDDate %1973-09-01%^^xsd:date ]  ] .</v>
      </c>
    </row>
    <row r="919" spans="1:14" x14ac:dyDescent="0.15">
      <c r="A919" s="1" t="s">
        <v>1867</v>
      </c>
      <c r="B919" s="1" t="s">
        <v>1868</v>
      </c>
      <c r="C919" s="1">
        <v>19580101</v>
      </c>
      <c r="E919" t="str">
        <f t="shared" si="140"/>
        <v>1852</v>
      </c>
      <c r="F919" t="str">
        <f t="shared" si="141"/>
        <v>1958</v>
      </c>
      <c r="G919" t="str">
        <f t="shared" si="142"/>
        <v>01</v>
      </c>
      <c r="H919" t="str">
        <f t="shared" si="143"/>
        <v>01</v>
      </c>
      <c r="I919" t="str">
        <f t="shared" si="144"/>
        <v>%1958-01-01%^^xsd:date</v>
      </c>
      <c r="J919" t="str">
        <f t="shared" si="145"/>
        <v/>
      </c>
      <c r="K919" t="str">
        <f t="shared" si="146"/>
        <v/>
      </c>
      <c r="L919" t="str">
        <f t="shared" si="147"/>
        <v/>
      </c>
      <c r="M919" t="str">
        <f t="shared" si="148"/>
        <v/>
      </c>
      <c r="N919" t="str">
        <f t="shared" si="149"/>
        <v>:1852 a crs:CommonwealthOrganisation ; schema:name %Australian Emergency Management Institute% ; schema:startDate %1958-01-01%^^xsd:date ; time:hasTime [ time:hasBeginning [ time:inXSDDate %1958-01-01%^^xsd:date ]  ] .</v>
      </c>
    </row>
    <row r="920" spans="1:14" x14ac:dyDescent="0.15">
      <c r="A920" s="1" t="s">
        <v>1869</v>
      </c>
      <c r="B920" s="1" t="s">
        <v>1870</v>
      </c>
      <c r="C920" s="1">
        <v>19170710</v>
      </c>
      <c r="E920" t="str">
        <f t="shared" si="140"/>
        <v>1853</v>
      </c>
      <c r="F920" t="str">
        <f t="shared" si="141"/>
        <v>1917</v>
      </c>
      <c r="G920" t="str">
        <f t="shared" si="142"/>
        <v>07</v>
      </c>
      <c r="H920" t="str">
        <f t="shared" si="143"/>
        <v>10</v>
      </c>
      <c r="I920" t="str">
        <f t="shared" si="144"/>
        <v>%1917-07-10%^^xsd:date</v>
      </c>
      <c r="J920" t="str">
        <f t="shared" si="145"/>
        <v/>
      </c>
      <c r="K920" t="str">
        <f t="shared" si="146"/>
        <v/>
      </c>
      <c r="L920" t="str">
        <f t="shared" si="147"/>
        <v/>
      </c>
      <c r="M920" t="str">
        <f t="shared" si="148"/>
        <v/>
      </c>
      <c r="N920" t="str">
        <f t="shared" si="149"/>
        <v>:1853 a crs:CommonwealthOrganisation ; schema:name %Naval Staff Office, Victoria% ; schema:startDate %1917-07-10%^^xsd:date ; time:hasTime [ time:hasBeginning [ time:inXSDDate %1917-07-10%^^xsd:date ]  ] .</v>
      </c>
    </row>
    <row r="921" spans="1:14" x14ac:dyDescent="0.15">
      <c r="A921" s="1" t="s">
        <v>1871</v>
      </c>
      <c r="B921" s="1" t="s">
        <v>1872</v>
      </c>
      <c r="C921" s="1">
        <v>19060101</v>
      </c>
      <c r="D921" s="1">
        <v>19730701</v>
      </c>
      <c r="E921" t="str">
        <f t="shared" si="140"/>
        <v>1854</v>
      </c>
      <c r="F921" t="str">
        <f t="shared" si="141"/>
        <v>1906</v>
      </c>
      <c r="G921" t="str">
        <f t="shared" si="142"/>
        <v>01</v>
      </c>
      <c r="H921" t="str">
        <f t="shared" si="143"/>
        <v>01</v>
      </c>
      <c r="I921" t="str">
        <f t="shared" si="144"/>
        <v>%1906-01-01%^^xsd:date</v>
      </c>
      <c r="J921" t="str">
        <f t="shared" si="145"/>
        <v>1973</v>
      </c>
      <c r="K921" t="str">
        <f t="shared" si="146"/>
        <v>07</v>
      </c>
      <c r="L921" t="str">
        <f t="shared" si="147"/>
        <v>01</v>
      </c>
      <c r="M921" t="str">
        <f t="shared" si="148"/>
        <v>%1973-01-01%^^xsd:date</v>
      </c>
      <c r="N921" t="str">
        <f t="shared" si="149"/>
        <v>:1854 a crs:CommonwealthOrganisation ; schema:name %Commonwealth Electoral Office, Victoria% ; schema:startDate %1906-01-01%^^xsd:date ; schema:endDate %1973-01-01%^^xsd:date ; time:hasTime [ time:hasBeginning [ time:inXSDDate %1906-01-01%^^xsd:date ]  ] .</v>
      </c>
    </row>
    <row r="922" spans="1:14" x14ac:dyDescent="0.15">
      <c r="A922" s="1" t="s">
        <v>1873</v>
      </c>
      <c r="B922" s="1" t="s">
        <v>1874</v>
      </c>
      <c r="C922" s="1">
        <v>19730701</v>
      </c>
      <c r="D922" s="1">
        <v>19840221</v>
      </c>
      <c r="E922" t="str">
        <f t="shared" si="140"/>
        <v>1855</v>
      </c>
      <c r="F922" t="str">
        <f t="shared" si="141"/>
        <v>1973</v>
      </c>
      <c r="G922" t="str">
        <f t="shared" si="142"/>
        <v>07</v>
      </c>
      <c r="H922" t="str">
        <f t="shared" si="143"/>
        <v>01</v>
      </c>
      <c r="I922" t="str">
        <f t="shared" si="144"/>
        <v>%1973-07-01%^^xsd:date</v>
      </c>
      <c r="J922" t="str">
        <f t="shared" si="145"/>
        <v>1984</v>
      </c>
      <c r="K922" t="str">
        <f t="shared" si="146"/>
        <v>02</v>
      </c>
      <c r="L922" t="str">
        <f t="shared" si="147"/>
        <v>21</v>
      </c>
      <c r="M922" t="str">
        <f t="shared" si="148"/>
        <v>%1984-21-21%^^xsd:date</v>
      </c>
      <c r="N922" t="str">
        <f t="shared" si="149"/>
        <v>:1855 a crs:CommonwealthOrganisation ; schema:name %Australian Electoral Office, Victoria% ; schema:startDate %1973-07-01%^^xsd:date ; schema:endDate %1984-21-21%^^xsd:date ; time:hasTime [ time:hasBeginning [ time:inXSDDate %1973-07-01%^^xsd:date ]  ] .</v>
      </c>
    </row>
    <row r="923" spans="1:14" x14ac:dyDescent="0.15">
      <c r="A923" s="1" t="s">
        <v>1875</v>
      </c>
      <c r="B923" s="1" t="s">
        <v>1876</v>
      </c>
      <c r="C923" s="1">
        <v>19470102</v>
      </c>
      <c r="E923" t="str">
        <f t="shared" si="140"/>
        <v>1856</v>
      </c>
      <c r="F923" t="str">
        <f t="shared" si="141"/>
        <v>1947</v>
      </c>
      <c r="G923" t="str">
        <f t="shared" si="142"/>
        <v>01</v>
      </c>
      <c r="H923" t="str">
        <f t="shared" si="143"/>
        <v>02</v>
      </c>
      <c r="I923" t="str">
        <f t="shared" si="144"/>
        <v>%1947-01-02%^^xsd:date</v>
      </c>
      <c r="J923" t="str">
        <f t="shared" si="145"/>
        <v/>
      </c>
      <c r="K923" t="str">
        <f t="shared" si="146"/>
        <v/>
      </c>
      <c r="L923" t="str">
        <f t="shared" si="147"/>
        <v/>
      </c>
      <c r="M923" t="str">
        <f t="shared" si="148"/>
        <v/>
      </c>
      <c r="N923" t="str">
        <f t="shared" si="149"/>
        <v>:1856 a crs:CommonwealthOrganisation ; schema:name %Australian Hearing Services, Central Office, Sydney% ; schema:startDate %1947-01-02%^^xsd:date ; time:hasTime [ time:hasBeginning [ time:inXSDDate %1947-01-02%^^xsd:date ]  ] .</v>
      </c>
    </row>
    <row r="924" spans="1:14" x14ac:dyDescent="0.15">
      <c r="A924" s="1" t="s">
        <v>1877</v>
      </c>
      <c r="B924" s="1" t="s">
        <v>1878</v>
      </c>
      <c r="C924" s="1">
        <v>19460201</v>
      </c>
      <c r="D924" s="1">
        <v>19521231</v>
      </c>
      <c r="E924" t="str">
        <f t="shared" si="140"/>
        <v>1857</v>
      </c>
      <c r="F924" t="str">
        <f t="shared" si="141"/>
        <v>1946</v>
      </c>
      <c r="G924" t="str">
        <f t="shared" si="142"/>
        <v>02</v>
      </c>
      <c r="H924" t="str">
        <f t="shared" si="143"/>
        <v>01</v>
      </c>
      <c r="I924" t="str">
        <f t="shared" si="144"/>
        <v>%1946-02-01%^^xsd:date</v>
      </c>
      <c r="J924" t="str">
        <f t="shared" si="145"/>
        <v>1952</v>
      </c>
      <c r="K924" t="str">
        <f t="shared" si="146"/>
        <v>12</v>
      </c>
      <c r="L924" t="str">
        <f t="shared" si="147"/>
        <v>31</v>
      </c>
      <c r="M924" t="str">
        <f t="shared" si="148"/>
        <v>%1952-31-31%^^xsd:date</v>
      </c>
      <c r="N924" t="str">
        <f t="shared" si="149"/>
        <v>:1857 a crs:CommonwealthOrganisation ; schema:name %Property and Survey Branch, Victoria% ; schema:startDate %1946-02-01%^^xsd:date ; schema:endDate %1952-31-31%^^xsd:date ; time:hasTime [ time:hasBeginning [ time:inXSDDate %1946-02-01%^^xsd:date ]  ] .</v>
      </c>
    </row>
    <row r="925" spans="1:14" x14ac:dyDescent="0.15">
      <c r="A925" s="1" t="s">
        <v>1879</v>
      </c>
      <c r="B925" s="1" t="s">
        <v>1880</v>
      </c>
      <c r="C925" s="1">
        <v>19710101</v>
      </c>
      <c r="D925" s="1">
        <v>19740831</v>
      </c>
      <c r="E925" t="str">
        <f t="shared" si="140"/>
        <v>1858</v>
      </c>
      <c r="F925" t="str">
        <f t="shared" si="141"/>
        <v>1971</v>
      </c>
      <c r="G925" t="str">
        <f t="shared" si="142"/>
        <v>01</v>
      </c>
      <c r="H925" t="str">
        <f t="shared" si="143"/>
        <v>01</v>
      </c>
      <c r="I925" t="str">
        <f t="shared" si="144"/>
        <v>%1971-01-01%^^xsd:date</v>
      </c>
      <c r="J925" t="str">
        <f t="shared" si="145"/>
        <v>1974</v>
      </c>
      <c r="K925" t="str">
        <f t="shared" si="146"/>
        <v>08</v>
      </c>
      <c r="L925" t="str">
        <f t="shared" si="147"/>
        <v>31</v>
      </c>
      <c r="M925" t="str">
        <f t="shared" si="148"/>
        <v>%1974-31-31%^^xsd:date</v>
      </c>
      <c r="N925" t="str">
        <f t="shared" si="149"/>
        <v>:1858 a crs:CommonwealthOrganisation ; schema:name %Expert Group on Road Safety% ; schema:startDate %1971-01-01%^^xsd:date ; schema:endDate %1974-31-31%^^xsd:date ; time:hasTime [ time:hasBeginning [ time:inXSDDate %1971-01-01%^^xsd:date ]  ] .</v>
      </c>
    </row>
    <row r="926" spans="1:14" x14ac:dyDescent="0.15">
      <c r="A926" s="1" t="s">
        <v>1881</v>
      </c>
      <c r="B926" s="1" t="s">
        <v>1882</v>
      </c>
      <c r="C926" s="1">
        <v>19740612</v>
      </c>
      <c r="D926" s="1">
        <v>19751222</v>
      </c>
      <c r="E926" t="str">
        <f t="shared" si="140"/>
        <v>1859</v>
      </c>
      <c r="F926" t="str">
        <f t="shared" si="141"/>
        <v>1974</v>
      </c>
      <c r="G926" t="str">
        <f t="shared" si="142"/>
        <v>06</v>
      </c>
      <c r="H926" t="str">
        <f t="shared" si="143"/>
        <v>12</v>
      </c>
      <c r="I926" t="str">
        <f t="shared" si="144"/>
        <v>%1974-06-12%^^xsd:date</v>
      </c>
      <c r="J926" t="str">
        <f t="shared" si="145"/>
        <v>1975</v>
      </c>
      <c r="K926" t="str">
        <f t="shared" si="146"/>
        <v>12</v>
      </c>
      <c r="L926" t="str">
        <f t="shared" si="147"/>
        <v>22</v>
      </c>
      <c r="M926" t="str">
        <f t="shared" si="148"/>
        <v>%1975-22-22%^^xsd:date</v>
      </c>
      <c r="N926" t="str">
        <f t="shared" si="149"/>
        <v>:1859 a crs:CommonwealthOrganisation ; schema:name %Labor Group, Department of Labor and Immigration, Regional Administration, Tasmania% ; schema:startDate %1974-06-12%^^xsd:date ; schema:endDate %1975-22-22%^^xsd:date ; time:hasTime [ time:hasBeginning [ time:inXSDDate %1974-06-12%^^xsd:date ]  ] .</v>
      </c>
    </row>
    <row r="927" spans="1:14" x14ac:dyDescent="0.15">
      <c r="A927" s="1" t="s">
        <v>1883</v>
      </c>
      <c r="B927" s="1" t="s">
        <v>1884</v>
      </c>
      <c r="C927" s="1">
        <v>19490915</v>
      </c>
      <c r="D927" s="1">
        <v>19620730</v>
      </c>
      <c r="E927" t="str">
        <f t="shared" si="140"/>
        <v>0186</v>
      </c>
      <c r="F927" t="str">
        <f t="shared" si="141"/>
        <v>1949</v>
      </c>
      <c r="G927" t="str">
        <f t="shared" si="142"/>
        <v>09</v>
      </c>
      <c r="H927" t="str">
        <f t="shared" si="143"/>
        <v>15</v>
      </c>
      <c r="I927" t="str">
        <f t="shared" si="144"/>
        <v>%1949-09-15%^^xsd:date</v>
      </c>
      <c r="J927" t="str">
        <f t="shared" si="145"/>
        <v>1962</v>
      </c>
      <c r="K927" t="str">
        <f t="shared" si="146"/>
        <v>07</v>
      </c>
      <c r="L927" t="str">
        <f t="shared" si="147"/>
        <v>30</v>
      </c>
      <c r="M927" t="str">
        <f t="shared" si="148"/>
        <v>%1962-30-30%^^xsd:date</v>
      </c>
      <c r="N927" t="str">
        <f t="shared" si="149"/>
        <v>:0186 a crs:CommonwealthOrganisation ; schema:name %Board of Management for Research and Development% ; schema:startDate %1949-09-15%^^xsd:date ; schema:endDate %1962-30-30%^^xsd:date ; time:hasTime [ time:hasBeginning [ time:inXSDDate %1949-09-15%^^xsd:date ]  ] .</v>
      </c>
    </row>
    <row r="928" spans="1:14" x14ac:dyDescent="0.15">
      <c r="A928" s="1" t="s">
        <v>1885</v>
      </c>
      <c r="B928" s="1" t="s">
        <v>1886</v>
      </c>
      <c r="C928" s="1">
        <v>19690101</v>
      </c>
      <c r="D928" s="1">
        <v>19730214</v>
      </c>
      <c r="E928" t="str">
        <f t="shared" si="140"/>
        <v>1860</v>
      </c>
      <c r="F928" t="str">
        <f t="shared" si="141"/>
        <v>1969</v>
      </c>
      <c r="G928" t="str">
        <f t="shared" si="142"/>
        <v>01</v>
      </c>
      <c r="H928" t="str">
        <f t="shared" si="143"/>
        <v>01</v>
      </c>
      <c r="I928" t="str">
        <f t="shared" si="144"/>
        <v>%1969-01-01%^^xsd:date</v>
      </c>
      <c r="J928" t="str">
        <f t="shared" si="145"/>
        <v>1973</v>
      </c>
      <c r="K928" t="str">
        <f t="shared" si="146"/>
        <v>02</v>
      </c>
      <c r="L928" t="str">
        <f t="shared" si="147"/>
        <v>14</v>
      </c>
      <c r="M928" t="str">
        <f t="shared" si="148"/>
        <v>%1973-14-14%^^xsd:date</v>
      </c>
      <c r="N928" t="str">
        <f t="shared" si="149"/>
        <v>:1860 a crs:CommonwealthOrganisation ; schema:name %Australian News and Information Bureau, Northern Territory% ; schema:startDate %1969-01-01%^^xsd:date ; schema:endDate %1973-14-14%^^xsd:date ; time:hasTime [ time:hasBeginning [ time:inXSDDate %1969-01-01%^^xsd:date ]  ] .</v>
      </c>
    </row>
    <row r="929" spans="1:14" x14ac:dyDescent="0.15">
      <c r="A929" s="1" t="s">
        <v>1887</v>
      </c>
      <c r="B929" s="1" t="s">
        <v>1888</v>
      </c>
      <c r="C929" s="1">
        <v>19730214</v>
      </c>
      <c r="D929" s="1">
        <v>19850101</v>
      </c>
      <c r="E929" t="str">
        <f t="shared" si="140"/>
        <v>1861</v>
      </c>
      <c r="F929" t="str">
        <f t="shared" si="141"/>
        <v>1973</v>
      </c>
      <c r="G929" t="str">
        <f t="shared" si="142"/>
        <v>02</v>
      </c>
      <c r="H929" t="str">
        <f t="shared" si="143"/>
        <v>14</v>
      </c>
      <c r="I929" t="str">
        <f t="shared" si="144"/>
        <v>%1973-02-14%^^xsd:date</v>
      </c>
      <c r="J929" t="str">
        <f t="shared" si="145"/>
        <v>1985</v>
      </c>
      <c r="K929" t="str">
        <f t="shared" si="146"/>
        <v>01</v>
      </c>
      <c r="L929" t="str">
        <f t="shared" si="147"/>
        <v>01</v>
      </c>
      <c r="M929" t="str">
        <f t="shared" si="148"/>
        <v>%1985-01-01%^^xsd:date</v>
      </c>
      <c r="N929" t="str">
        <f t="shared" si="149"/>
        <v>:1861 a crs:CommonwealthOrganisation ; schema:name %Australian Information Service, Editorial Office, Northern Territory% ; schema:startDate %1973-02-14%^^xsd:date ; schema:endDate %1985-01-01%^^xsd:date ; time:hasTime [ time:hasBeginning [ time:inXSDDate %1973-02-14%^^xsd:date ]  ] .</v>
      </c>
    </row>
    <row r="930" spans="1:14" x14ac:dyDescent="0.15">
      <c r="A930" s="1" t="s">
        <v>1889</v>
      </c>
      <c r="B930" s="1" t="s">
        <v>1890</v>
      </c>
      <c r="C930" s="1">
        <v>19750327</v>
      </c>
      <c r="D930" s="1">
        <v>19751222</v>
      </c>
      <c r="E930" t="str">
        <f t="shared" si="140"/>
        <v>1862</v>
      </c>
      <c r="F930" t="str">
        <f t="shared" si="141"/>
        <v>1975</v>
      </c>
      <c r="G930" t="str">
        <f t="shared" si="142"/>
        <v>03</v>
      </c>
      <c r="H930" t="str">
        <f t="shared" si="143"/>
        <v>27</v>
      </c>
      <c r="I930" t="str">
        <f t="shared" si="144"/>
        <v>%1975-03-27%^^xsd:date</v>
      </c>
      <c r="J930" t="str">
        <f t="shared" si="145"/>
        <v>1975</v>
      </c>
      <c r="K930" t="str">
        <f t="shared" si="146"/>
        <v>12</v>
      </c>
      <c r="L930" t="str">
        <f t="shared" si="147"/>
        <v>22</v>
      </c>
      <c r="M930" t="str">
        <f t="shared" si="148"/>
        <v>%1975-22-22%^^xsd:date</v>
      </c>
      <c r="N930" t="str">
        <f t="shared" si="149"/>
        <v>:1862 a crs:CommonwealthOrganisation ; schema:name %Department of Police and Customs, Central Office% ; schema:startDate %1975-03-27%^^xsd:date ; schema:endDate %1975-22-22%^^xsd:date ; time:hasTime [ time:hasBeginning [ time:inXSDDate %1975-03-27%^^xsd:date ]  ] .</v>
      </c>
    </row>
    <row r="931" spans="1:14" x14ac:dyDescent="0.15">
      <c r="A931" s="1" t="s">
        <v>1892</v>
      </c>
      <c r="B931" s="1" t="s">
        <v>1893</v>
      </c>
      <c r="C931" s="1">
        <v>19460701</v>
      </c>
      <c r="D931" s="1">
        <v>19830630</v>
      </c>
      <c r="E931" t="str">
        <f t="shared" si="140"/>
        <v>1863</v>
      </c>
      <c r="F931" t="str">
        <f t="shared" si="141"/>
        <v>1946</v>
      </c>
      <c r="G931" t="str">
        <f t="shared" si="142"/>
        <v>07</v>
      </c>
      <c r="H931" t="str">
        <f t="shared" si="143"/>
        <v>01</v>
      </c>
      <c r="I931" t="str">
        <f t="shared" si="144"/>
        <v>%1946-07-01%^^xsd:date</v>
      </c>
      <c r="J931" t="str">
        <f t="shared" si="145"/>
        <v>1983</v>
      </c>
      <c r="K931" t="str">
        <f t="shared" si="146"/>
        <v>06</v>
      </c>
      <c r="L931" t="str">
        <f t="shared" si="147"/>
        <v>30</v>
      </c>
      <c r="M931" t="str">
        <f t="shared" si="148"/>
        <v>%1983-30-30%^^xsd:date</v>
      </c>
      <c r="N931" t="str">
        <f t="shared" si="149"/>
        <v>:1863 a crs:CommonwealthOrganisation ; schema:name %Australian Broadcasting Commission, Regional Office, Northern Territory% ; schema:startDate %1946-07-01%^^xsd:date ; schema:endDate %1983-30-30%^^xsd:date ; time:hasTime [ time:hasBeginning [ time:inXSDDate %1946-07-01%^^xsd:date ]  ] .</v>
      </c>
    </row>
    <row r="932" spans="1:14" x14ac:dyDescent="0.15">
      <c r="A932" s="1" t="s">
        <v>1894</v>
      </c>
      <c r="B932" s="1" t="s">
        <v>1895</v>
      </c>
      <c r="C932" s="1">
        <v>19620919</v>
      </c>
      <c r="E932" t="str">
        <f t="shared" si="140"/>
        <v>1864</v>
      </c>
      <c r="F932" t="str">
        <f t="shared" si="141"/>
        <v>1962</v>
      </c>
      <c r="G932" t="str">
        <f t="shared" si="142"/>
        <v>09</v>
      </c>
      <c r="H932" t="str">
        <f t="shared" si="143"/>
        <v>19</v>
      </c>
      <c r="I932" t="str">
        <f t="shared" si="144"/>
        <v>%1962-09-19%^^xsd:date</v>
      </c>
      <c r="J932" t="str">
        <f t="shared" si="145"/>
        <v/>
      </c>
      <c r="K932" t="str">
        <f t="shared" si="146"/>
        <v/>
      </c>
      <c r="L932" t="str">
        <f t="shared" si="147"/>
        <v/>
      </c>
      <c r="M932" t="str">
        <f t="shared" si="148"/>
        <v/>
      </c>
      <c r="N932" t="str">
        <f t="shared" si="149"/>
        <v>:1864 a crs:CommonwealthOrganisation ; schema:name %[Northern Territory] Tourist Board% ; schema:startDate %1962-09-19%^^xsd:date ; time:hasTime [ time:hasBeginning [ time:inXSDDate %1962-09-19%^^xsd:date ]  ] .</v>
      </c>
    </row>
    <row r="933" spans="1:14" x14ac:dyDescent="0.15">
      <c r="A933" s="1" t="s">
        <v>1896</v>
      </c>
      <c r="B933" s="1" t="s">
        <v>1897</v>
      </c>
      <c r="C933" s="1">
        <v>19640101</v>
      </c>
      <c r="E933" t="str">
        <f t="shared" si="140"/>
        <v>1865</v>
      </c>
      <c r="F933" t="str">
        <f t="shared" si="141"/>
        <v>1964</v>
      </c>
      <c r="G933" t="str">
        <f t="shared" si="142"/>
        <v>01</v>
      </c>
      <c r="H933" t="str">
        <f t="shared" si="143"/>
        <v>01</v>
      </c>
      <c r="I933" t="str">
        <f t="shared" si="144"/>
        <v>%1964-01-01%^^xsd:date</v>
      </c>
      <c r="J933" t="str">
        <f t="shared" si="145"/>
        <v/>
      </c>
      <c r="K933" t="str">
        <f t="shared" si="146"/>
        <v/>
      </c>
      <c r="L933" t="str">
        <f t="shared" si="147"/>
        <v/>
      </c>
      <c r="M933" t="str">
        <f t="shared" si="148"/>
        <v/>
      </c>
      <c r="N933" t="str">
        <f t="shared" si="149"/>
        <v>:1865 a crs:CommonwealthOrganisation ; schema:name %[Northern Territory] Port Authority% ; schema:startDate %1964-01-01%^^xsd:date ; time:hasTime [ time:hasBeginning [ time:inXSDDate %1964-01-01%^^xsd:date ]  ] .</v>
      </c>
    </row>
    <row r="934" spans="1:14" x14ac:dyDescent="0.15">
      <c r="A934" s="1" t="s">
        <v>1898</v>
      </c>
      <c r="B934" s="1" t="s">
        <v>1899</v>
      </c>
      <c r="C934" s="1">
        <v>19660202</v>
      </c>
      <c r="E934" t="str">
        <f t="shared" si="140"/>
        <v>1866</v>
      </c>
      <c r="F934" t="str">
        <f t="shared" si="141"/>
        <v>1966</v>
      </c>
      <c r="G934" t="str">
        <f t="shared" si="142"/>
        <v>02</v>
      </c>
      <c r="H934" t="str">
        <f t="shared" si="143"/>
        <v>02</v>
      </c>
      <c r="I934" t="str">
        <f t="shared" si="144"/>
        <v>%1966-02-02%^^xsd:date</v>
      </c>
      <c r="J934" t="str">
        <f t="shared" si="145"/>
        <v/>
      </c>
      <c r="K934" t="str">
        <f t="shared" si="146"/>
        <v/>
      </c>
      <c r="L934" t="str">
        <f t="shared" si="147"/>
        <v/>
      </c>
      <c r="M934" t="str">
        <f t="shared" si="148"/>
        <v/>
      </c>
      <c r="N934" t="str">
        <f t="shared" si="149"/>
        <v>:1866 a crs:CommonwealthOrganisation ; schema:name %[Northern Territory] Bush Fires Council% ; schema:startDate %1966-02-02%^^xsd:date ; time:hasTime [ time:hasBeginning [ time:inXSDDate %1966-02-02%^^xsd:date ]  ] .</v>
      </c>
    </row>
    <row r="935" spans="1:14" x14ac:dyDescent="0.15">
      <c r="A935" s="1" t="s">
        <v>1900</v>
      </c>
      <c r="B935" s="1" t="s">
        <v>1901</v>
      </c>
      <c r="C935" s="1">
        <v>19451011</v>
      </c>
      <c r="D935" s="1">
        <v>19490701</v>
      </c>
      <c r="E935" t="str">
        <f t="shared" si="140"/>
        <v>1867</v>
      </c>
      <c r="F935" t="str">
        <f t="shared" si="141"/>
        <v>1945</v>
      </c>
      <c r="G935" t="str">
        <f t="shared" si="142"/>
        <v>10</v>
      </c>
      <c r="H935" t="str">
        <f t="shared" si="143"/>
        <v>11</v>
      </c>
      <c r="I935" t="str">
        <f t="shared" si="144"/>
        <v>%1945-10-11%^^xsd:date</v>
      </c>
      <c r="J935" t="str">
        <f t="shared" si="145"/>
        <v>1949</v>
      </c>
      <c r="K935" t="str">
        <f t="shared" si="146"/>
        <v>07</v>
      </c>
      <c r="L935" t="str">
        <f t="shared" si="147"/>
        <v>01</v>
      </c>
      <c r="M935" t="str">
        <f t="shared" si="148"/>
        <v>%1949-01-01%^^xsd:date</v>
      </c>
      <c r="N935" t="str">
        <f t="shared" si="149"/>
        <v>:1867 a crs:CommonwealthOrganisation ; schema:name %Administrator, Territory of Papua-New Guinea (Provisional Administration)% ; schema:startDate %1945-10-11%^^xsd:date ; schema:endDate %1949-01-01%^^xsd:date ; time:hasTime [ time:hasBeginning [ time:inXSDDate %1945-10-11%^^xsd:date ]  ] .</v>
      </c>
    </row>
    <row r="936" spans="1:14" x14ac:dyDescent="0.15">
      <c r="A936" s="1" t="s">
        <v>1902</v>
      </c>
      <c r="B936" s="1" t="s">
        <v>1903</v>
      </c>
      <c r="C936" s="1">
        <v>19490701</v>
      </c>
      <c r="D936" s="1">
        <v>19731130</v>
      </c>
      <c r="E936" t="str">
        <f t="shared" si="140"/>
        <v>1868</v>
      </c>
      <c r="F936" t="str">
        <f t="shared" si="141"/>
        <v>1949</v>
      </c>
      <c r="G936" t="str">
        <f t="shared" si="142"/>
        <v>07</v>
      </c>
      <c r="H936" t="str">
        <f t="shared" si="143"/>
        <v>01</v>
      </c>
      <c r="I936" t="str">
        <f t="shared" si="144"/>
        <v>%1949-07-01%^^xsd:date</v>
      </c>
      <c r="J936" t="str">
        <f t="shared" si="145"/>
        <v>1973</v>
      </c>
      <c r="K936" t="str">
        <f t="shared" si="146"/>
        <v>11</v>
      </c>
      <c r="L936" t="str">
        <f t="shared" si="147"/>
        <v>30</v>
      </c>
      <c r="M936" t="str">
        <f t="shared" si="148"/>
        <v>%1973-30-30%^^xsd:date</v>
      </c>
      <c r="N936" t="str">
        <f t="shared" si="149"/>
        <v>:1868 a crs:CommonwealthOrganisation ; schema:name %Administrator (a) Territory of Papua and New Guinea, 1949-1971 (b) Papua New Guinea, 1971-1973% ; schema:startDate %1949-07-01%^^xsd:date ; schema:endDate %1973-30-30%^^xsd:date ; time:hasTime [ time:hasBeginning [ time:inXSDDate %1949-07-01%^^xsd:date ]  ] .</v>
      </c>
    </row>
    <row r="937" spans="1:14" x14ac:dyDescent="0.15">
      <c r="A937" s="1" t="s">
        <v>1904</v>
      </c>
      <c r="B937" s="1" t="s">
        <v>1905</v>
      </c>
      <c r="C937" s="1">
        <v>19750421</v>
      </c>
      <c r="D937" s="1">
        <v>19751222</v>
      </c>
      <c r="E937" t="str">
        <f t="shared" si="140"/>
        <v>1869</v>
      </c>
      <c r="F937" t="str">
        <f t="shared" si="141"/>
        <v>1975</v>
      </c>
      <c r="G937" t="str">
        <f t="shared" si="142"/>
        <v>04</v>
      </c>
      <c r="H937" t="str">
        <f t="shared" si="143"/>
        <v>21</v>
      </c>
      <c r="I937" t="str">
        <f t="shared" si="144"/>
        <v>%1975-04-21%^^xsd:date</v>
      </c>
      <c r="J937" t="str">
        <f t="shared" si="145"/>
        <v>1975</v>
      </c>
      <c r="K937" t="str">
        <f t="shared" si="146"/>
        <v>12</v>
      </c>
      <c r="L937" t="str">
        <f t="shared" si="147"/>
        <v>22</v>
      </c>
      <c r="M937" t="str">
        <f t="shared" si="148"/>
        <v>%1975-22-22%^^xsd:date</v>
      </c>
      <c r="N937" t="str">
        <f t="shared" si="149"/>
        <v>:1869 a crs:CommonwealthOrganisation ; schema:name %Department of the Environment [I], Central Office% ; schema:startDate %1975-04-21%^^xsd:date ; schema:endDate %1975-22-22%^^xsd:date ; time:hasTime [ time:hasBeginning [ time:inXSDDate %1975-04-21%^^xsd:date ]  ] .</v>
      </c>
    </row>
    <row r="938" spans="1:14" x14ac:dyDescent="0.15">
      <c r="A938" s="1" t="s">
        <v>1907</v>
      </c>
      <c r="B938" s="1" t="s">
        <v>1908</v>
      </c>
      <c r="C938" s="1">
        <v>19570820</v>
      </c>
      <c r="D938" s="1">
        <v>19681231</v>
      </c>
      <c r="E938" t="str">
        <f t="shared" si="140"/>
        <v>0187</v>
      </c>
      <c r="F938" t="str">
        <f t="shared" si="141"/>
        <v>1957</v>
      </c>
      <c r="G938" t="str">
        <f t="shared" si="142"/>
        <v>08</v>
      </c>
      <c r="H938" t="str">
        <f t="shared" si="143"/>
        <v>20</v>
      </c>
      <c r="I938" t="str">
        <f t="shared" si="144"/>
        <v>%1957-08-20%^^xsd:date</v>
      </c>
      <c r="J938" t="str">
        <f t="shared" si="145"/>
        <v>1968</v>
      </c>
      <c r="K938" t="str">
        <f t="shared" si="146"/>
        <v>12</v>
      </c>
      <c r="L938" t="str">
        <f t="shared" si="147"/>
        <v>31</v>
      </c>
      <c r="M938" t="str">
        <f t="shared" si="148"/>
        <v>%1968-31-31%^^xsd:date</v>
      </c>
      <c r="N938" t="str">
        <f t="shared" si="149"/>
        <v>:0187 a crs:CommonwealthOrganisation ; schema:name %Board of Management for Atomic Weapons Tests% ; schema:startDate %1957-08-20%^^xsd:date ; schema:endDate %1968-31-31%^^xsd:date ; time:hasTime [ time:hasBeginning [ time:inXSDDate %1957-08-20%^^xsd:date ]  ] .</v>
      </c>
    </row>
    <row r="939" spans="1:14" x14ac:dyDescent="0.15">
      <c r="A939" s="1" t="s">
        <v>1909</v>
      </c>
      <c r="B939" s="1" t="s">
        <v>1910</v>
      </c>
      <c r="C939" s="1">
        <v>19400807</v>
      </c>
      <c r="D939" s="1">
        <v>19451226</v>
      </c>
      <c r="E939" t="str">
        <f t="shared" si="140"/>
        <v>1870</v>
      </c>
      <c r="F939" t="str">
        <f t="shared" si="141"/>
        <v>1940</v>
      </c>
      <c r="G939" t="str">
        <f t="shared" si="142"/>
        <v>08</v>
      </c>
      <c r="H939" t="str">
        <f t="shared" si="143"/>
        <v>07</v>
      </c>
      <c r="I939" t="str">
        <f t="shared" si="144"/>
        <v>%1940-08-07%^^xsd:date</v>
      </c>
      <c r="J939" t="str">
        <f t="shared" si="145"/>
        <v>1945</v>
      </c>
      <c r="K939" t="str">
        <f t="shared" si="146"/>
        <v>12</v>
      </c>
      <c r="L939" t="str">
        <f t="shared" si="147"/>
        <v>26</v>
      </c>
      <c r="M939" t="str">
        <f t="shared" si="148"/>
        <v>%1945-26-26%^^xsd:date</v>
      </c>
      <c r="N939" t="str">
        <f t="shared" si="149"/>
        <v>:1870 a crs:CommonwealthOrganisation ; schema:name %Official Representative's Office, Noumea [New Caledonia]% ; schema:startDate %1940-08-07%^^xsd:date ; schema:endDate %1945-26-26%^^xsd:date ; time:hasTime [ time:hasBeginning [ time:inXSDDate %1940-08-07%^^xsd:date ]  ] .</v>
      </c>
    </row>
    <row r="940" spans="1:14" x14ac:dyDescent="0.15">
      <c r="A940" s="1" t="s">
        <v>1911</v>
      </c>
      <c r="B940" s="1" t="s">
        <v>1912</v>
      </c>
      <c r="C940" s="1">
        <v>19451227</v>
      </c>
      <c r="E940" t="str">
        <f t="shared" si="140"/>
        <v>1871</v>
      </c>
      <c r="F940" t="str">
        <f t="shared" si="141"/>
        <v>1945</v>
      </c>
      <c r="G940" t="str">
        <f t="shared" si="142"/>
        <v>12</v>
      </c>
      <c r="H940" t="str">
        <f t="shared" si="143"/>
        <v>27</v>
      </c>
      <c r="I940" t="str">
        <f t="shared" si="144"/>
        <v>%1945-12-27%^^xsd:date</v>
      </c>
      <c r="J940" t="str">
        <f t="shared" si="145"/>
        <v/>
      </c>
      <c r="K940" t="str">
        <f t="shared" si="146"/>
        <v/>
      </c>
      <c r="L940" t="str">
        <f t="shared" si="147"/>
        <v/>
      </c>
      <c r="M940" t="str">
        <f t="shared" si="148"/>
        <v/>
      </c>
      <c r="N940" t="str">
        <f t="shared" si="149"/>
        <v>:1871 a crs:CommonwealthOrganisation ; schema:name %Australian Consulate-General, Noumea [New Caledonia]% ; schema:startDate %1945-12-27%^^xsd:date ; time:hasTime [ time:hasBeginning [ time:inXSDDate %1945-12-27%^^xsd:date ]  ] .</v>
      </c>
    </row>
    <row r="941" spans="1:14" x14ac:dyDescent="0.15">
      <c r="A941" s="1" t="s">
        <v>1913</v>
      </c>
      <c r="B941" s="1" t="s">
        <v>1914</v>
      </c>
      <c r="C941" s="1">
        <v>19471201</v>
      </c>
      <c r="D941" s="1">
        <v>19550331</v>
      </c>
      <c r="E941" t="str">
        <f t="shared" si="140"/>
        <v>1872</v>
      </c>
      <c r="F941" t="str">
        <f t="shared" si="141"/>
        <v>1947</v>
      </c>
      <c r="G941" t="str">
        <f t="shared" si="142"/>
        <v>12</v>
      </c>
      <c r="H941" t="str">
        <f t="shared" si="143"/>
        <v>01</v>
      </c>
      <c r="I941" t="str">
        <f t="shared" si="144"/>
        <v>%1947-12-01%^^xsd:date</v>
      </c>
      <c r="J941" t="str">
        <f t="shared" si="145"/>
        <v>1955</v>
      </c>
      <c r="K941" t="str">
        <f t="shared" si="146"/>
        <v>03</v>
      </c>
      <c r="L941" t="str">
        <f t="shared" si="147"/>
        <v>31</v>
      </c>
      <c r="M941" t="str">
        <f t="shared" si="148"/>
        <v>%1955-31-31%^^xsd:date</v>
      </c>
      <c r="N941" t="str">
        <f t="shared" si="149"/>
        <v>:1872 a crs:CommonwealthOrganisation ; schema:name %Australian National Antarctic Research Expeditions, Heard Island Station% ; schema:startDate %1947-12-01%^^xsd:date ; schema:endDate %1955-31-31%^^xsd:date ; time:hasTime [ time:hasBeginning [ time:inXSDDate %1947-12-01%^^xsd:date ]  ] .</v>
      </c>
    </row>
    <row r="942" spans="1:14" x14ac:dyDescent="0.15">
      <c r="A942" s="1" t="s">
        <v>1915</v>
      </c>
      <c r="B942" s="1" t="s">
        <v>1916</v>
      </c>
      <c r="C942" s="1">
        <v>19490101</v>
      </c>
      <c r="E942" t="str">
        <f t="shared" si="140"/>
        <v>1873</v>
      </c>
      <c r="F942" t="str">
        <f t="shared" si="141"/>
        <v>1949</v>
      </c>
      <c r="G942" t="str">
        <f t="shared" si="142"/>
        <v>01</v>
      </c>
      <c r="H942" t="str">
        <f t="shared" si="143"/>
        <v>01</v>
      </c>
      <c r="I942" t="str">
        <f t="shared" si="144"/>
        <v>%1949-01-01%^^xsd:date</v>
      </c>
      <c r="J942" t="str">
        <f t="shared" si="145"/>
        <v/>
      </c>
      <c r="K942" t="str">
        <f t="shared" si="146"/>
        <v/>
      </c>
      <c r="L942" t="str">
        <f t="shared" si="147"/>
        <v/>
      </c>
      <c r="M942" t="str">
        <f t="shared" si="148"/>
        <v/>
      </c>
      <c r="N942" t="str">
        <f t="shared" si="149"/>
        <v>:1873 a crs:CommonwealthOrganisation ; schema:name %Australian Antarctic Division% ; schema:startDate %1949-01-01%^^xsd:date ; time:hasTime [ time:hasBeginning [ time:inXSDDate %1949-01-01%^^xsd:date ]  ] .</v>
      </c>
    </row>
    <row r="943" spans="1:14" x14ac:dyDescent="0.15">
      <c r="A943" s="1" t="s">
        <v>1917</v>
      </c>
      <c r="B943" s="1" t="s">
        <v>1918</v>
      </c>
      <c r="C943" s="1">
        <v>19611122</v>
      </c>
      <c r="D943" s="1">
        <v>19640602</v>
      </c>
      <c r="E943" t="str">
        <f t="shared" si="140"/>
        <v>1874</v>
      </c>
      <c r="F943" t="str">
        <f t="shared" si="141"/>
        <v>1961</v>
      </c>
      <c r="G943" t="str">
        <f t="shared" si="142"/>
        <v>11</v>
      </c>
      <c r="H943" t="str">
        <f t="shared" si="143"/>
        <v>22</v>
      </c>
      <c r="I943" t="str">
        <f t="shared" si="144"/>
        <v>%1961-11-22%^^xsd:date</v>
      </c>
      <c r="J943" t="str">
        <f t="shared" si="145"/>
        <v>1964</v>
      </c>
      <c r="K943" t="str">
        <f t="shared" si="146"/>
        <v>06</v>
      </c>
      <c r="L943" t="str">
        <f t="shared" si="147"/>
        <v>02</v>
      </c>
      <c r="M943" t="str">
        <f t="shared" si="148"/>
        <v>%1964-02-02%^^xsd:date</v>
      </c>
      <c r="N943" t="str">
        <f t="shared" si="149"/>
        <v>:1874 a crs:CommonwealthOrganisation ; schema:name %Interim Council for the Australian Institute of Aboriginal Studies% ; schema:startDate %1961-11-22%^^xsd:date ; schema:endDate %1964-02-02%^^xsd:date ; time:hasTime [ time:hasBeginning [ time:inXSDDate %1961-11-22%^^xsd:date ]  ] .</v>
      </c>
    </row>
    <row r="944" spans="1:14" x14ac:dyDescent="0.15">
      <c r="A944" s="1" t="s">
        <v>1919</v>
      </c>
      <c r="B944" s="1" t="s">
        <v>1920</v>
      </c>
      <c r="C944" s="1">
        <v>19731130</v>
      </c>
      <c r="D944" s="1">
        <v>19751222</v>
      </c>
      <c r="E944" t="str">
        <f t="shared" si="140"/>
        <v>1875</v>
      </c>
      <c r="F944" t="str">
        <f t="shared" si="141"/>
        <v>1973</v>
      </c>
      <c r="G944" t="str">
        <f t="shared" si="142"/>
        <v>11</v>
      </c>
      <c r="H944" t="str">
        <f t="shared" si="143"/>
        <v>30</v>
      </c>
      <c r="I944" t="str">
        <f t="shared" si="144"/>
        <v>%1973-11-30%^^xsd:date</v>
      </c>
      <c r="J944" t="str">
        <f t="shared" si="145"/>
        <v>1975</v>
      </c>
      <c r="K944" t="str">
        <f t="shared" si="146"/>
        <v>12</v>
      </c>
      <c r="L944" t="str">
        <f t="shared" si="147"/>
        <v>22</v>
      </c>
      <c r="M944" t="str">
        <f t="shared" si="148"/>
        <v>%1975-22-22%^^xsd:date</v>
      </c>
      <c r="N944" t="str">
        <f t="shared" si="149"/>
        <v>:1875 a crs:CommonwealthOrganisation ; schema:name %Department of Housing and Construction [I], Head Office, Melbourne (by 1975 also known as Operational Headquarters)% ; schema:startDate %1973-11-30%^^xsd:date ; schema:endDate %1975-22-22%^^xsd:date ; time:hasTime [ time:hasBeginning [ time:inXSDDate %1973-11-30%^^xsd:date ]  ] .</v>
      </c>
    </row>
    <row r="945" spans="1:14" x14ac:dyDescent="0.15">
      <c r="A945" s="1" t="s">
        <v>1921</v>
      </c>
      <c r="B945" s="1" t="s">
        <v>1922</v>
      </c>
      <c r="C945" s="1">
        <v>19391013</v>
      </c>
      <c r="D945" s="1">
        <v>19420415</v>
      </c>
      <c r="E945" t="str">
        <f t="shared" si="140"/>
        <v>1876</v>
      </c>
      <c r="F945" t="str">
        <f t="shared" si="141"/>
        <v>1939</v>
      </c>
      <c r="G945" t="str">
        <f t="shared" si="142"/>
        <v>10</v>
      </c>
      <c r="H945" t="str">
        <f t="shared" si="143"/>
        <v>13</v>
      </c>
      <c r="I945" t="str">
        <f t="shared" si="144"/>
        <v>%1939-10-13%^^xsd:date</v>
      </c>
      <c r="J945" t="str">
        <f t="shared" si="145"/>
        <v>1942</v>
      </c>
      <c r="K945" t="str">
        <f t="shared" si="146"/>
        <v>04</v>
      </c>
      <c r="L945" t="str">
        <f t="shared" si="147"/>
        <v>15</v>
      </c>
      <c r="M945" t="str">
        <f t="shared" si="148"/>
        <v>%1942-15-15%^^xsd:date</v>
      </c>
      <c r="N945" t="str">
        <f t="shared" si="149"/>
        <v>:1876 a crs:CommonwealthOrganisation ; schema:name %Headquarters, Eastern Command [I], Australian Military Forces% ; schema:startDate %1939-10-13%^^xsd:date ; schema:endDate %1942-15-15%^^xsd:date ; time:hasTime [ time:hasBeginning [ time:inXSDDate %1939-10-13%^^xsd:date ]  ] .</v>
      </c>
    </row>
    <row r="946" spans="1:14" x14ac:dyDescent="0.15">
      <c r="A946" s="1" t="s">
        <v>1923</v>
      </c>
      <c r="B946" s="1" t="s">
        <v>1924</v>
      </c>
      <c r="C946" s="1">
        <v>19420415</v>
      </c>
      <c r="D946" s="1">
        <v>19460304</v>
      </c>
      <c r="E946" t="str">
        <f t="shared" si="140"/>
        <v>1877</v>
      </c>
      <c r="F946" t="str">
        <f t="shared" si="141"/>
        <v>1942</v>
      </c>
      <c r="G946" t="str">
        <f t="shared" si="142"/>
        <v>04</v>
      </c>
      <c r="H946" t="str">
        <f t="shared" si="143"/>
        <v>15</v>
      </c>
      <c r="I946" t="str">
        <f t="shared" si="144"/>
        <v>%1942-04-15%^^xsd:date</v>
      </c>
      <c r="J946" t="str">
        <f t="shared" si="145"/>
        <v>1946</v>
      </c>
      <c r="K946" t="str">
        <f t="shared" si="146"/>
        <v>03</v>
      </c>
      <c r="L946" t="str">
        <f t="shared" si="147"/>
        <v>04</v>
      </c>
      <c r="M946" t="str">
        <f t="shared" si="148"/>
        <v>%1946-04-04%^^xsd:date</v>
      </c>
      <c r="N946" t="str">
        <f t="shared" si="149"/>
        <v>:1877 a crs:CommonwealthOrganisation ; schema:name %Headquarters, New South Wales Lines of Communication Area, Australian Military Forces% ; schema:startDate %1942-04-15%^^xsd:date ; schema:endDate %1946-04-04%^^xsd:date ; time:hasTime [ time:hasBeginning [ time:inXSDDate %1942-04-15%^^xsd:date ]  ] .</v>
      </c>
    </row>
    <row r="947" spans="1:14" x14ac:dyDescent="0.15">
      <c r="A947" s="1" t="s">
        <v>1925</v>
      </c>
      <c r="B947" s="1" t="s">
        <v>1926</v>
      </c>
      <c r="C947" s="1">
        <v>19460304</v>
      </c>
      <c r="D947" s="1">
        <v>19731031</v>
      </c>
      <c r="E947" t="str">
        <f t="shared" si="140"/>
        <v>1878</v>
      </c>
      <c r="F947" t="str">
        <f t="shared" si="141"/>
        <v>1946</v>
      </c>
      <c r="G947" t="str">
        <f t="shared" si="142"/>
        <v>03</v>
      </c>
      <c r="H947" t="str">
        <f t="shared" si="143"/>
        <v>04</v>
      </c>
      <c r="I947" t="str">
        <f t="shared" si="144"/>
        <v>%1946-03-04%^^xsd:date</v>
      </c>
      <c r="J947" t="str">
        <f t="shared" si="145"/>
        <v>1973</v>
      </c>
      <c r="K947" t="str">
        <f t="shared" si="146"/>
        <v>10</v>
      </c>
      <c r="L947" t="str">
        <f t="shared" si="147"/>
        <v>31</v>
      </c>
      <c r="M947" t="str">
        <f t="shared" si="148"/>
        <v>%1973-31-31%^^xsd:date</v>
      </c>
      <c r="N947" t="str">
        <f t="shared" si="149"/>
        <v>:1878 a crs:CommonwealthOrganisation ; schema:name %Headquarters, Eastern Command [II], Australian Military Forces% ; schema:startDate %1946-03-04%^^xsd:date ; schema:endDate %1973-31-31%^^xsd:date ; time:hasTime [ time:hasBeginning [ time:inXSDDate %1946-03-04%^^xsd:date ]  ] .</v>
      </c>
    </row>
    <row r="948" spans="1:14" x14ac:dyDescent="0.15">
      <c r="A948" s="1" t="s">
        <v>1927</v>
      </c>
      <c r="B948" s="1" t="s">
        <v>1928</v>
      </c>
      <c r="C948" s="1">
        <v>19731101</v>
      </c>
      <c r="D948" s="1">
        <v>19930201</v>
      </c>
      <c r="E948" t="str">
        <f t="shared" si="140"/>
        <v>1879</v>
      </c>
      <c r="F948" t="str">
        <f t="shared" si="141"/>
        <v>1973</v>
      </c>
      <c r="G948" t="str">
        <f t="shared" si="142"/>
        <v>11</v>
      </c>
      <c r="H948" t="str">
        <f t="shared" si="143"/>
        <v>01</v>
      </c>
      <c r="I948" t="str">
        <f t="shared" si="144"/>
        <v>%1973-11-01%^^xsd:date</v>
      </c>
      <c r="J948" t="str">
        <f t="shared" si="145"/>
        <v>1993</v>
      </c>
      <c r="K948" t="str">
        <f t="shared" si="146"/>
        <v>02</v>
      </c>
      <c r="L948" t="str">
        <f t="shared" si="147"/>
        <v>01</v>
      </c>
      <c r="M948" t="str">
        <f t="shared" si="148"/>
        <v>%1993-01-01%^^xsd:date</v>
      </c>
      <c r="N948" t="str">
        <f t="shared" si="149"/>
        <v>:1879 a crs:CommonwealthOrganisation ; schema:name %Headquarters, 2 Military District [II]% ; schema:startDate %1973-11-01%^^xsd:date ; schema:endDate %1993-01-01%^^xsd:date ; time:hasTime [ time:hasBeginning [ time:inXSDDate %1973-11-01%^^xsd:date ]  ] .</v>
      </c>
    </row>
    <row r="949" spans="1:14" x14ac:dyDescent="0.15">
      <c r="A949" s="1" t="s">
        <v>1929</v>
      </c>
      <c r="B949" s="1" t="s">
        <v>1930</v>
      </c>
      <c r="C949" s="1">
        <v>19550804</v>
      </c>
      <c r="D949" s="1">
        <v>19751231</v>
      </c>
      <c r="E949" t="str">
        <f t="shared" si="140"/>
        <v>0188</v>
      </c>
      <c r="F949" t="str">
        <f t="shared" si="141"/>
        <v>1955</v>
      </c>
      <c r="G949" t="str">
        <f t="shared" si="142"/>
        <v>08</v>
      </c>
      <c r="H949" t="str">
        <f t="shared" si="143"/>
        <v>04</v>
      </c>
      <c r="I949" t="str">
        <f t="shared" si="144"/>
        <v>%1955-08-04%^^xsd:date</v>
      </c>
      <c r="J949" t="str">
        <f t="shared" si="145"/>
        <v>1975</v>
      </c>
      <c r="K949" t="str">
        <f t="shared" si="146"/>
        <v>12</v>
      </c>
      <c r="L949" t="str">
        <f t="shared" si="147"/>
        <v>31</v>
      </c>
      <c r="M949" t="str">
        <f t="shared" si="148"/>
        <v>%1975-31-31%^^xsd:date</v>
      </c>
      <c r="N949" t="str">
        <f t="shared" si="149"/>
        <v>:0188 a crs:CommonwealthOrganisation ; schema:name %Board of Management for Stores and Transport% ; schema:startDate %1955-08-04%^^xsd:date ; schema:endDate %1975-31-31%^^xsd:date ; time:hasTime [ time:hasBeginning [ time:inXSDDate %1955-08-04%^^xsd:date ]  ] .</v>
      </c>
    </row>
    <row r="950" spans="1:14" x14ac:dyDescent="0.15">
      <c r="A950" s="1" t="s">
        <v>1931</v>
      </c>
      <c r="B950" s="1" t="s">
        <v>1932</v>
      </c>
      <c r="C950" s="1">
        <v>19740612</v>
      </c>
      <c r="D950" s="1">
        <v>19751222</v>
      </c>
      <c r="E950" t="str">
        <f t="shared" si="140"/>
        <v>1880</v>
      </c>
      <c r="F950" t="str">
        <f t="shared" si="141"/>
        <v>1974</v>
      </c>
      <c r="G950" t="str">
        <f t="shared" si="142"/>
        <v>06</v>
      </c>
      <c r="H950" t="str">
        <f t="shared" si="143"/>
        <v>12</v>
      </c>
      <c r="I950" t="str">
        <f t="shared" si="144"/>
        <v>%1974-06-12%^^xsd:date</v>
      </c>
      <c r="J950" t="str">
        <f t="shared" si="145"/>
        <v>1975</v>
      </c>
      <c r="K950" t="str">
        <f t="shared" si="146"/>
        <v>12</v>
      </c>
      <c r="L950" t="str">
        <f t="shared" si="147"/>
        <v>22</v>
      </c>
      <c r="M950" t="str">
        <f t="shared" si="148"/>
        <v>%1975-22-22%^^xsd:date</v>
      </c>
      <c r="N950" t="str">
        <f t="shared" si="149"/>
        <v>:1880 a crs:CommonwealthOrganisation ; schema:name %Labor Group, Department of Labor and Immigration, Regional Administration, Victoria% ; schema:startDate %1974-06-12%^^xsd:date ; schema:endDate %1975-22-22%^^xsd:date ; time:hasTime [ time:hasBeginning [ time:inXSDDate %1974-06-12%^^xsd:date ]  ] .</v>
      </c>
    </row>
    <row r="951" spans="1:14" x14ac:dyDescent="0.15">
      <c r="A951" s="1" t="s">
        <v>1933</v>
      </c>
      <c r="B951" s="1" t="s">
        <v>1934</v>
      </c>
      <c r="C951" s="1">
        <v>19280529</v>
      </c>
      <c r="D951" s="1">
        <v>19280702</v>
      </c>
      <c r="E951" t="str">
        <f t="shared" si="140"/>
        <v>1881</v>
      </c>
      <c r="F951" t="str">
        <f t="shared" si="141"/>
        <v>1928</v>
      </c>
      <c r="G951" t="str">
        <f t="shared" si="142"/>
        <v>05</v>
      </c>
      <c r="H951" t="str">
        <f t="shared" si="143"/>
        <v>29</v>
      </c>
      <c r="I951" t="str">
        <f t="shared" si="144"/>
        <v>%1928-05-29%^^xsd:date</v>
      </c>
      <c r="J951" t="str">
        <f t="shared" si="145"/>
        <v>1928</v>
      </c>
      <c r="K951" t="str">
        <f t="shared" si="146"/>
        <v>07</v>
      </c>
      <c r="L951" t="str">
        <f t="shared" si="147"/>
        <v>02</v>
      </c>
      <c r="M951" t="str">
        <f t="shared" si="148"/>
        <v>%1928-02-02%^^xsd:date</v>
      </c>
      <c r="N951" t="str">
        <f t="shared" si="149"/>
        <v>:1881 a crs:CommonwealthOrganisation ; schema:name %Royal Commission into Statements in the Press in Regard to Offers Alleged to Have Been Made to Members to Resign Seats in the Federal Parliament% ; schema:startDate %1928-05-29%^^xsd:date ; schema:endDate %1928-02-02%^^xsd:date ; time:hasTime [ time:hasBeginning [ time:inXSDDate %1928-05-29%^^xsd:date ]  ] .</v>
      </c>
    </row>
    <row r="952" spans="1:14" x14ac:dyDescent="0.15">
      <c r="A952" s="1" t="s">
        <v>1935</v>
      </c>
      <c r="B952" s="1" t="s">
        <v>1936</v>
      </c>
      <c r="C952" s="1">
        <v>19540503</v>
      </c>
      <c r="D952" s="1">
        <v>19570831</v>
      </c>
      <c r="E952" t="str">
        <f t="shared" si="140"/>
        <v>1882</v>
      </c>
      <c r="F952" t="str">
        <f t="shared" si="141"/>
        <v>1954</v>
      </c>
      <c r="G952" t="str">
        <f t="shared" si="142"/>
        <v>05</v>
      </c>
      <c r="H952" t="str">
        <f t="shared" si="143"/>
        <v>03</v>
      </c>
      <c r="I952" t="str">
        <f t="shared" si="144"/>
        <v>%1954-05-03%^^xsd:date</v>
      </c>
      <c r="J952" t="str">
        <f t="shared" si="145"/>
        <v>1957</v>
      </c>
      <c r="K952" t="str">
        <f t="shared" si="146"/>
        <v>08</v>
      </c>
      <c r="L952" t="str">
        <f t="shared" si="147"/>
        <v>31</v>
      </c>
      <c r="M952" t="str">
        <f t="shared" si="148"/>
        <v>%1957-31-31%^^xsd:date</v>
      </c>
      <c r="N952" t="str">
        <f t="shared" si="149"/>
        <v>:1882 a crs:CommonwealthOrganisation ; schema:name %Royal Commission on Espionage% ; schema:startDate %1954-05-03%^^xsd:date ; schema:endDate %1957-31-31%^^xsd:date ; time:hasTime [ time:hasBeginning [ time:inXSDDate %1954-05-03%^^xsd:date ]  ] .</v>
      </c>
    </row>
    <row r="953" spans="1:14" x14ac:dyDescent="0.15">
      <c r="A953" s="1" t="s">
        <v>1937</v>
      </c>
      <c r="B953" s="1" t="s">
        <v>1938</v>
      </c>
      <c r="C953" s="1">
        <v>19430629</v>
      </c>
      <c r="D953" s="1">
        <v>19430714</v>
      </c>
      <c r="E953" t="str">
        <f t="shared" si="140"/>
        <v>1883</v>
      </c>
      <c r="F953" t="str">
        <f t="shared" si="141"/>
        <v>1943</v>
      </c>
      <c r="G953" t="str">
        <f t="shared" si="142"/>
        <v>06</v>
      </c>
      <c r="H953" t="str">
        <f t="shared" si="143"/>
        <v>29</v>
      </c>
      <c r="I953" t="str">
        <f t="shared" si="144"/>
        <v>%1943-06-29%^^xsd:date</v>
      </c>
      <c r="J953" t="str">
        <f t="shared" si="145"/>
        <v>1943</v>
      </c>
      <c r="K953" t="str">
        <f t="shared" si="146"/>
        <v>07</v>
      </c>
      <c r="L953" t="str">
        <f t="shared" si="147"/>
        <v>14</v>
      </c>
      <c r="M953" t="str">
        <f t="shared" si="148"/>
        <v>%1943-14-14%^^xsd:date</v>
      </c>
      <c r="N953" t="str">
        <f t="shared" si="149"/>
        <v>:1883 a crs:CommonwealthOrganisation ; schema:name %Royal Commission into Alleged Missing Document Relating to Defence Plans% ; schema:startDate %1943-06-29%^^xsd:date ; schema:endDate %1943-14-14%^^xsd:date ; time:hasTime [ time:hasBeginning [ time:inXSDDate %1943-06-29%^^xsd:date ]  ] .</v>
      </c>
    </row>
    <row r="954" spans="1:14" x14ac:dyDescent="0.15">
      <c r="A954" s="1" t="s">
        <v>1939</v>
      </c>
      <c r="B954" s="1" t="s">
        <v>1940</v>
      </c>
      <c r="C954" s="1">
        <v>19700505</v>
      </c>
      <c r="D954" s="1">
        <v>19741101</v>
      </c>
      <c r="E954" t="str">
        <f t="shared" si="140"/>
        <v>1884</v>
      </c>
      <c r="F954" t="str">
        <f t="shared" si="141"/>
        <v>1970</v>
      </c>
      <c r="G954" t="str">
        <f t="shared" si="142"/>
        <v>05</v>
      </c>
      <c r="H954" t="str">
        <f t="shared" si="143"/>
        <v>05</v>
      </c>
      <c r="I954" t="str">
        <f t="shared" si="144"/>
        <v>%1970-05-05%^^xsd:date</v>
      </c>
      <c r="J954" t="str">
        <f t="shared" si="145"/>
        <v>1974</v>
      </c>
      <c r="K954" t="str">
        <f t="shared" si="146"/>
        <v>11</v>
      </c>
      <c r="L954" t="str">
        <f t="shared" si="147"/>
        <v>01</v>
      </c>
      <c r="M954" t="str">
        <f t="shared" si="148"/>
        <v>%1974-01-01%^^xsd:date</v>
      </c>
      <c r="N954" t="str">
        <f t="shared" si="149"/>
        <v>:1884 a crs:CommonwealthOrganisation ; schema:name %Royal Commission into Exploratory and Production Drilling for Petroleum in the Area of the Great Barrier Reef% ; schema:startDate %1970-05-05%^^xsd:date ; schema:endDate %1974-01-01%^^xsd:date ; time:hasTime [ time:hasBeginning [ time:inXSDDate %1970-05-05%^^xsd:date ]  ] .</v>
      </c>
    </row>
    <row r="955" spans="1:14" x14ac:dyDescent="0.15">
      <c r="A955" s="1" t="s">
        <v>1941</v>
      </c>
      <c r="B955" s="1" t="s">
        <v>1942</v>
      </c>
      <c r="C955" s="1">
        <v>19750201</v>
      </c>
      <c r="E955" t="str">
        <f t="shared" si="140"/>
        <v>1885</v>
      </c>
      <c r="F955" t="str">
        <f t="shared" si="141"/>
        <v>1975</v>
      </c>
      <c r="G955" t="str">
        <f t="shared" si="142"/>
        <v>02</v>
      </c>
      <c r="H955" t="str">
        <f t="shared" si="143"/>
        <v>01</v>
      </c>
      <c r="I955" t="str">
        <f t="shared" si="144"/>
        <v>%1975-02-01%^^xsd:date</v>
      </c>
      <c r="J955" t="str">
        <f t="shared" si="145"/>
        <v/>
      </c>
      <c r="K955" t="str">
        <f t="shared" si="146"/>
        <v/>
      </c>
      <c r="L955" t="str">
        <f t="shared" si="147"/>
        <v/>
      </c>
      <c r="M955" t="str">
        <f t="shared" si="148"/>
        <v/>
      </c>
      <c r="N955" t="str">
        <f t="shared" si="149"/>
        <v>:1885 a crs:CommonwealthOrganisation ; schema:name %Export Finance and Insurance Corporation, Head Office% ; schema:startDate %1975-02-01%^^xsd:date ; time:hasTime [ time:hasBeginning [ time:inXSDDate %1975-02-01%^^xsd:date ]  ] .</v>
      </c>
    </row>
    <row r="956" spans="1:14" x14ac:dyDescent="0.15">
      <c r="A956" s="1" t="s">
        <v>1943</v>
      </c>
      <c r="B956" s="1" t="s">
        <v>1944</v>
      </c>
      <c r="C956" s="1">
        <v>19741208</v>
      </c>
      <c r="D956" s="1">
        <v>19750522</v>
      </c>
      <c r="E956" t="str">
        <f t="shared" si="140"/>
        <v>1886</v>
      </c>
      <c r="F956" t="str">
        <f t="shared" si="141"/>
        <v>1974</v>
      </c>
      <c r="G956" t="str">
        <f t="shared" si="142"/>
        <v>12</v>
      </c>
      <c r="H956" t="str">
        <f t="shared" si="143"/>
        <v>08</v>
      </c>
      <c r="I956" t="str">
        <f t="shared" si="144"/>
        <v>%1974-12-08%^^xsd:date</v>
      </c>
      <c r="J956" t="str">
        <f t="shared" si="145"/>
        <v>1975</v>
      </c>
      <c r="K956" t="str">
        <f t="shared" si="146"/>
        <v>05</v>
      </c>
      <c r="L956" t="str">
        <f t="shared" si="147"/>
        <v>22</v>
      </c>
      <c r="M956" t="str">
        <f t="shared" si="148"/>
        <v>%1975-22-22%^^xsd:date</v>
      </c>
      <c r="N956" t="str">
        <f t="shared" si="149"/>
        <v>:1886 a crs:CommonwealthOrganisation ; schema:name %Committee of Inquiry into Inflation and Taxation% ; schema:startDate %1974-12-08%^^xsd:date ; schema:endDate %1975-22-22%^^xsd:date ; time:hasTime [ time:hasBeginning [ time:inXSDDate %1974-12-08%^^xsd:date ]  ] .</v>
      </c>
    </row>
    <row r="957" spans="1:14" x14ac:dyDescent="0.15">
      <c r="A957" s="1" t="s">
        <v>1945</v>
      </c>
      <c r="B957" s="1" t="s">
        <v>1946</v>
      </c>
      <c r="C957" s="1">
        <v>19500317</v>
      </c>
      <c r="D957" s="1">
        <v>19520930</v>
      </c>
      <c r="E957" t="str">
        <f t="shared" si="140"/>
        <v>1887</v>
      </c>
      <c r="F957" t="str">
        <f t="shared" si="141"/>
        <v>1950</v>
      </c>
      <c r="G957" t="str">
        <f t="shared" si="142"/>
        <v>03</v>
      </c>
      <c r="H957" t="str">
        <f t="shared" si="143"/>
        <v>17</v>
      </c>
      <c r="I957" t="str">
        <f t="shared" si="144"/>
        <v>%1950-03-17%^^xsd:date</v>
      </c>
      <c r="J957" t="str">
        <f t="shared" si="145"/>
        <v>1952</v>
      </c>
      <c r="K957" t="str">
        <f t="shared" si="146"/>
        <v>09</v>
      </c>
      <c r="L957" t="str">
        <f t="shared" si="147"/>
        <v>30</v>
      </c>
      <c r="M957" t="str">
        <f t="shared" si="148"/>
        <v>%1952-30-30%^^xsd:date</v>
      </c>
      <c r="N957" t="str">
        <f t="shared" si="149"/>
        <v>:1887 a crs:CommonwealthOrganisation ; schema:name %Division of Regional Development, Head Office, Department of National Development [I]% ; schema:startDate %1950-03-17%^^xsd:date ; schema:endDate %1952-30-30%^^xsd:date ; time:hasTime [ time:hasBeginning [ time:inXSDDate %1950-03-17%^^xsd:date ]  ] .</v>
      </c>
    </row>
    <row r="958" spans="1:14" x14ac:dyDescent="0.15">
      <c r="A958" s="1" t="s">
        <v>1947</v>
      </c>
      <c r="B958" s="1" t="s">
        <v>1948</v>
      </c>
      <c r="C958" s="1">
        <v>19750606</v>
      </c>
      <c r="D958" s="1">
        <v>19751222</v>
      </c>
      <c r="E958" t="str">
        <f t="shared" si="140"/>
        <v>1888</v>
      </c>
      <c r="F958" t="str">
        <f t="shared" si="141"/>
        <v>1975</v>
      </c>
      <c r="G958" t="str">
        <f t="shared" si="142"/>
        <v>06</v>
      </c>
      <c r="H958" t="str">
        <f t="shared" si="143"/>
        <v>06</v>
      </c>
      <c r="I958" t="str">
        <f t="shared" si="144"/>
        <v>%1975-06-06%^^xsd:date</v>
      </c>
      <c r="J958" t="str">
        <f t="shared" si="145"/>
        <v>1975</v>
      </c>
      <c r="K958" t="str">
        <f t="shared" si="146"/>
        <v>12</v>
      </c>
      <c r="L958" t="str">
        <f t="shared" si="147"/>
        <v>22</v>
      </c>
      <c r="M958" t="str">
        <f t="shared" si="148"/>
        <v>%1975-22-22%^^xsd:date</v>
      </c>
      <c r="N958" t="str">
        <f t="shared" si="149"/>
        <v>:1888 a crs:CommonwealthOrganisation ; schema:name %Department of Science and Consumer Affairs, Central Office% ; schema:startDate %1975-06-06%^^xsd:date ; schema:endDate %1975-22-22%^^xsd:date ; time:hasTime [ time:hasBeginning [ time:inXSDDate %1975-06-06%^^xsd:date ]  ] .</v>
      </c>
    </row>
    <row r="959" spans="1:14" x14ac:dyDescent="0.15">
      <c r="A959" s="1" t="s">
        <v>1950</v>
      </c>
      <c r="B959" s="1" t="s">
        <v>1951</v>
      </c>
      <c r="C959" s="1">
        <v>19750606</v>
      </c>
      <c r="D959" s="1">
        <v>19751222</v>
      </c>
      <c r="E959" t="str">
        <f t="shared" si="140"/>
        <v>1889</v>
      </c>
      <c r="F959" t="str">
        <f t="shared" si="141"/>
        <v>1975</v>
      </c>
      <c r="G959" t="str">
        <f t="shared" si="142"/>
        <v>06</v>
      </c>
      <c r="H959" t="str">
        <f t="shared" si="143"/>
        <v>06</v>
      </c>
      <c r="I959" t="str">
        <f t="shared" si="144"/>
        <v>%1975-06-06%^^xsd:date</v>
      </c>
      <c r="J959" t="str">
        <f t="shared" si="145"/>
        <v>1975</v>
      </c>
      <c r="K959" t="str">
        <f t="shared" si="146"/>
        <v>12</v>
      </c>
      <c r="L959" t="str">
        <f t="shared" si="147"/>
        <v>22</v>
      </c>
      <c r="M959" t="str">
        <f t="shared" si="148"/>
        <v>%1975-22-22%^^xsd:date</v>
      </c>
      <c r="N959" t="str">
        <f t="shared" si="149"/>
        <v>:1889 a crs:CommonwealthOrganisation ; schema:name %Department of Northern Australia, Central Office% ; schema:startDate %1975-06-06%^^xsd:date ; schema:endDate %1975-22-22%^^xsd:date ; time:hasTime [ time:hasBeginning [ time:inXSDDate %1975-06-06%^^xsd:date ]  ] .</v>
      </c>
    </row>
    <row r="960" spans="1:14" x14ac:dyDescent="0.15">
      <c r="A960" s="1" t="s">
        <v>1953</v>
      </c>
      <c r="B960" s="1" t="s">
        <v>1954</v>
      </c>
      <c r="C960" s="1">
        <v>19420101</v>
      </c>
      <c r="D960" s="1">
        <v>19441231</v>
      </c>
      <c r="E960" t="str">
        <f t="shared" si="140"/>
        <v>0189</v>
      </c>
      <c r="F960" t="str">
        <f t="shared" si="141"/>
        <v>1942</v>
      </c>
      <c r="G960" t="str">
        <f t="shared" si="142"/>
        <v>01</v>
      </c>
      <c r="H960" t="str">
        <f t="shared" si="143"/>
        <v>01</v>
      </c>
      <c r="I960" t="str">
        <f t="shared" si="144"/>
        <v>%1942-01-01%^^xsd:date</v>
      </c>
      <c r="J960" t="str">
        <f t="shared" si="145"/>
        <v>1944</v>
      </c>
      <c r="K960" t="str">
        <f t="shared" si="146"/>
        <v>12</v>
      </c>
      <c r="L960" t="str">
        <f t="shared" si="147"/>
        <v>31</v>
      </c>
      <c r="M960" t="str">
        <f t="shared" si="148"/>
        <v>%1944-31-31%^^xsd:date</v>
      </c>
      <c r="N960" t="str">
        <f t="shared" si="149"/>
        <v>:0189 a crs:CommonwealthOrganisation ; schema:name %Compensation Board Under Defence Impressment Order% ; schema:startDate %1942-01-01%^^xsd:date ; schema:endDate %1944-31-31%^^xsd:date ; time:hasTime [ time:hasBeginning [ time:inXSDDate %1942-01-01%^^xsd:date ]  ] .</v>
      </c>
    </row>
    <row r="961" spans="1:14" x14ac:dyDescent="0.15">
      <c r="A961" s="1" t="s">
        <v>1955</v>
      </c>
      <c r="B961" s="1" t="s">
        <v>1956</v>
      </c>
      <c r="C961" s="1">
        <v>19430101</v>
      </c>
      <c r="D961" s="1">
        <v>19531231</v>
      </c>
      <c r="E961" t="str">
        <f t="shared" si="140"/>
        <v>1890</v>
      </c>
      <c r="F961" t="str">
        <f t="shared" si="141"/>
        <v>1943</v>
      </c>
      <c r="G961" t="str">
        <f t="shared" si="142"/>
        <v>01</v>
      </c>
      <c r="H961" t="str">
        <f t="shared" si="143"/>
        <v>01</v>
      </c>
      <c r="I961" t="str">
        <f t="shared" si="144"/>
        <v>%1943-01-01%^^xsd:date</v>
      </c>
      <c r="J961" t="str">
        <f t="shared" si="145"/>
        <v>1953</v>
      </c>
      <c r="K961" t="str">
        <f t="shared" si="146"/>
        <v>12</v>
      </c>
      <c r="L961" t="str">
        <f t="shared" si="147"/>
        <v>31</v>
      </c>
      <c r="M961" t="str">
        <f t="shared" si="148"/>
        <v>%1953-31-31%^^xsd:date</v>
      </c>
      <c r="N961" t="str">
        <f t="shared" si="149"/>
        <v>:1890 a crs:CommonwealthOrganisation ; schema:name %Re-Establishment Division (a) Department of Post-War Reconstruction (to 1950) (b) Repatriation Department% ; schema:startDate %1943-01-01%^^xsd:date ; schema:endDate %1953-31-31%^^xsd:date ; time:hasTime [ time:hasBeginning [ time:inXSDDate %1943-01-01%^^xsd:date ]  ] .</v>
      </c>
    </row>
    <row r="962" spans="1:14" x14ac:dyDescent="0.15">
      <c r="A962" s="1" t="s">
        <v>1957</v>
      </c>
      <c r="B962" s="1" t="s">
        <v>1958</v>
      </c>
      <c r="C962" s="1">
        <v>19740821</v>
      </c>
      <c r="D962" s="1">
        <v>19771121</v>
      </c>
      <c r="E962" t="str">
        <f t="shared" si="140"/>
        <v>1891</v>
      </c>
      <c r="F962" t="str">
        <f t="shared" si="141"/>
        <v>1974</v>
      </c>
      <c r="G962" t="str">
        <f t="shared" si="142"/>
        <v>08</v>
      </c>
      <c r="H962" t="str">
        <f t="shared" si="143"/>
        <v>21</v>
      </c>
      <c r="I962" t="str">
        <f t="shared" si="144"/>
        <v>%1974-08-21%^^xsd:date</v>
      </c>
      <c r="J962" t="str">
        <f t="shared" si="145"/>
        <v>1977</v>
      </c>
      <c r="K962" t="str">
        <f t="shared" si="146"/>
        <v>11</v>
      </c>
      <c r="L962" t="str">
        <f t="shared" si="147"/>
        <v>21</v>
      </c>
      <c r="M962" t="str">
        <f t="shared" si="148"/>
        <v>%1977-21-21%^^xsd:date</v>
      </c>
      <c r="N962" t="str">
        <f t="shared" si="149"/>
        <v>:1891 a crs:CommonwealthOrganisation ; schema:name %Royal Commission into Human Relationships (also known as Royal Commission on Human Relationships)% ; schema:startDate %1974-08-21%^^xsd:date ; schema:endDate %1977-21-21%^^xsd:date ; time:hasTime [ time:hasBeginning [ time:inXSDDate %1974-08-21%^^xsd:date ]  ] .</v>
      </c>
    </row>
    <row r="963" spans="1:14" x14ac:dyDescent="0.15">
      <c r="A963" s="1" t="s">
        <v>1959</v>
      </c>
      <c r="B963" s="1" t="s">
        <v>1960</v>
      </c>
      <c r="C963" s="1">
        <v>19750327</v>
      </c>
      <c r="D963" s="1">
        <v>19751222</v>
      </c>
      <c r="E963" t="str">
        <f t="shared" ref="E963:E1026" si="150">TEXT(SUBSTITUTE(A963, "CA ", ""), "0000")</f>
        <v>1892</v>
      </c>
      <c r="F963" t="str">
        <f t="shared" ref="F963:F1026" si="151">LEFT(C963,4)</f>
        <v>1975</v>
      </c>
      <c r="G963" t="str">
        <f t="shared" ref="G963:G1026" si="152">MID(C963,5,2)</f>
        <v>03</v>
      </c>
      <c r="H963" t="str">
        <f t="shared" ref="H963:H1026" si="153">RIGHT(C963,2)</f>
        <v>27</v>
      </c>
      <c r="I963" t="str">
        <f t="shared" ref="I963:I1026" si="154">IF(AND(G963+0&gt;=1,G963+0&lt;=12),CONCATENATE("%",F963,"-",G963,"-",H963,"%^^xsd:date"),CONCATENATE("%",F963,"%^^xsd:gYear"))</f>
        <v>%1975-03-27%^^xsd:date</v>
      </c>
      <c r="J963" t="str">
        <f t="shared" ref="J963:J1026" si="155">LEFT(D963,4)</f>
        <v>1975</v>
      </c>
      <c r="K963" t="str">
        <f t="shared" ref="K963:K1026" si="156">MID(D963,5,2)</f>
        <v>12</v>
      </c>
      <c r="L963" t="str">
        <f t="shared" ref="L963:L1026" si="157">RIGHT(D963,2)</f>
        <v>22</v>
      </c>
      <c r="M963" t="str">
        <f t="shared" ref="M963:M1026" si="158">IFERROR(IF(AND(K963+0&gt;=1,K963+0&lt;=12),CONCATENATE("%",J963,"-",L963,"-",L963,"%^^xsd:date"),CONCATENATE("%",J963,"%^^xsd:gYear")),"")</f>
        <v>%1975-22-22%^^xsd:date</v>
      </c>
      <c r="N963" t="str">
        <f t="shared" ref="N963:N1026" si="159">CONCATENATE(":",E963," a crs:CommonwealthOrganisation ; schema:name %",B963,"% ; schema:startDate ",I963, IF(M963="","",CONCATENATE(" ; schema:endDate ",M963)), " ; time:hasTime [ time:hasBeginning [ time:inXSDDate ", I963, " ] ", IF(O963="","",CONCATENATE(" ; time:hasEnd [ time:inXSDDate ",O963, " ] ")), " ] .")</f>
        <v>:1892 a crs:CommonwealthOrganisation ; schema:name %Australia Police, Headquarters% ; schema:startDate %1975-03-27%^^xsd:date ; schema:endDate %1975-22-22%^^xsd:date ; time:hasTime [ time:hasBeginning [ time:inXSDDate %1975-03-27%^^xsd:date ]  ] .</v>
      </c>
    </row>
    <row r="964" spans="1:14" x14ac:dyDescent="0.15">
      <c r="A964" s="1" t="s">
        <v>1961</v>
      </c>
      <c r="B964" s="1" t="s">
        <v>1962</v>
      </c>
      <c r="C964" s="1">
        <v>19740618</v>
      </c>
      <c r="D964" s="1">
        <v>19751222</v>
      </c>
      <c r="E964" t="str">
        <f t="shared" si="150"/>
        <v>1893</v>
      </c>
      <c r="F964" t="str">
        <f t="shared" si="151"/>
        <v>1974</v>
      </c>
      <c r="G964" t="str">
        <f t="shared" si="152"/>
        <v>06</v>
      </c>
      <c r="H964" t="str">
        <f t="shared" si="153"/>
        <v>18</v>
      </c>
      <c r="I964" t="str">
        <f t="shared" si="154"/>
        <v>%1974-06-18%^^xsd:date</v>
      </c>
      <c r="J964" t="str">
        <f t="shared" si="155"/>
        <v>1975</v>
      </c>
      <c r="K964" t="str">
        <f t="shared" si="156"/>
        <v>12</v>
      </c>
      <c r="L964" t="str">
        <f t="shared" si="157"/>
        <v>22</v>
      </c>
      <c r="M964" t="str">
        <f t="shared" si="158"/>
        <v>%1975-22-22%^^xsd:date</v>
      </c>
      <c r="N964" t="str">
        <f t="shared" si="159"/>
        <v>:1893 a crs:CommonwealthOrganisation ; schema:name %Director of Housing and Construction [I], Victoria% ; schema:startDate %1974-06-18%^^xsd:date ; schema:endDate %1975-22-22%^^xsd:date ; time:hasTime [ time:hasBeginning [ time:inXSDDate %1974-06-18%^^xsd:date ]  ] .</v>
      </c>
    </row>
    <row r="965" spans="1:14" x14ac:dyDescent="0.15">
      <c r="A965" s="1" t="s">
        <v>1963</v>
      </c>
      <c r="B965" s="1" t="s">
        <v>1964</v>
      </c>
      <c r="C965" s="1">
        <v>19710716</v>
      </c>
      <c r="D965" s="1">
        <v>19750630</v>
      </c>
      <c r="E965" t="str">
        <f t="shared" si="150"/>
        <v>1894</v>
      </c>
      <c r="F965" t="str">
        <f t="shared" si="151"/>
        <v>1971</v>
      </c>
      <c r="G965" t="str">
        <f t="shared" si="152"/>
        <v>07</v>
      </c>
      <c r="H965" t="str">
        <f t="shared" si="153"/>
        <v>16</v>
      </c>
      <c r="I965" t="str">
        <f t="shared" si="154"/>
        <v>%1971-07-16%^^xsd:date</v>
      </c>
      <c r="J965" t="str">
        <f t="shared" si="155"/>
        <v>1975</v>
      </c>
      <c r="K965" t="str">
        <f t="shared" si="156"/>
        <v>06</v>
      </c>
      <c r="L965" t="str">
        <f t="shared" si="157"/>
        <v>30</v>
      </c>
      <c r="M965" t="str">
        <f t="shared" si="158"/>
        <v>%1975-30-30%^^xsd:date</v>
      </c>
      <c r="N965" t="str">
        <f t="shared" si="159"/>
        <v>:1894 a crs:CommonwealthOrganisation ; schema:name %Registry of Scientific and Technical Services for the Asian and Pacific Region% ; schema:startDate %1971-07-16%^^xsd:date ; schema:endDate %1975-30-30%^^xsd:date ; time:hasTime [ time:hasBeginning [ time:inXSDDate %1971-07-16%^^xsd:date ]  ] .</v>
      </c>
    </row>
    <row r="966" spans="1:14" x14ac:dyDescent="0.15">
      <c r="A966" s="1" t="s">
        <v>1965</v>
      </c>
      <c r="B966" s="1" t="s">
        <v>1966</v>
      </c>
      <c r="C966" s="1">
        <v>19701001</v>
      </c>
      <c r="D966" s="1">
        <v>19970915</v>
      </c>
      <c r="E966" t="str">
        <f t="shared" si="150"/>
        <v>1895</v>
      </c>
      <c r="F966" t="str">
        <f t="shared" si="151"/>
        <v>1970</v>
      </c>
      <c r="G966" t="str">
        <f t="shared" si="152"/>
        <v>10</v>
      </c>
      <c r="H966" t="str">
        <f t="shared" si="153"/>
        <v>01</v>
      </c>
      <c r="I966" t="str">
        <f t="shared" si="154"/>
        <v>%1970-10-01%^^xsd:date</v>
      </c>
      <c r="J966" t="str">
        <f t="shared" si="155"/>
        <v>1997</v>
      </c>
      <c r="K966" t="str">
        <f t="shared" si="156"/>
        <v>09</v>
      </c>
      <c r="L966" t="str">
        <f t="shared" si="157"/>
        <v>15</v>
      </c>
      <c r="M966" t="str">
        <f t="shared" si="158"/>
        <v>%1997-15-15%^^xsd:date</v>
      </c>
      <c r="N966" t="str">
        <f t="shared" si="159"/>
        <v>:1895 a crs:CommonwealthOrganisation ; schema:name %Australian Industry Development Corporation (Principal Office)% ; schema:startDate %1970-10-01%^^xsd:date ; schema:endDate %1997-15-15%^^xsd:date ; time:hasTime [ time:hasBeginning [ time:inXSDDate %1970-10-01%^^xsd:date ]  ] .</v>
      </c>
    </row>
    <row r="967" spans="1:14" x14ac:dyDescent="0.15">
      <c r="A967" s="1" t="s">
        <v>1967</v>
      </c>
      <c r="B967" s="1" t="s">
        <v>1968</v>
      </c>
      <c r="C967" s="1">
        <v>19740606</v>
      </c>
      <c r="D967" s="1">
        <v>19760831</v>
      </c>
      <c r="E967" t="str">
        <f t="shared" si="150"/>
        <v>1896</v>
      </c>
      <c r="F967" t="str">
        <f t="shared" si="151"/>
        <v>1974</v>
      </c>
      <c r="G967" t="str">
        <f t="shared" si="152"/>
        <v>06</v>
      </c>
      <c r="H967" t="str">
        <f t="shared" si="153"/>
        <v>06</v>
      </c>
      <c r="I967" t="str">
        <f t="shared" si="154"/>
        <v>%1974-06-06%^^xsd:date</v>
      </c>
      <c r="J967" t="str">
        <f t="shared" si="155"/>
        <v>1976</v>
      </c>
      <c r="K967" t="str">
        <f t="shared" si="156"/>
        <v>08</v>
      </c>
      <c r="L967" t="str">
        <f t="shared" si="157"/>
        <v>31</v>
      </c>
      <c r="M967" t="str">
        <f t="shared" si="158"/>
        <v>%1976-31-31%^^xsd:date</v>
      </c>
      <c r="N967" t="str">
        <f t="shared" si="159"/>
        <v>:1896 a crs:CommonwealthOrganisation ; schema:name %Royal Commission into the Australian Public Service/ (by 1974) Royal Commission on Australian Government Administration% ; schema:startDate %1974-06-06%^^xsd:date ; schema:endDate %1976-31-31%^^xsd:date ; time:hasTime [ time:hasBeginning [ time:inXSDDate %1974-06-06%^^xsd:date ]  ] .</v>
      </c>
    </row>
    <row r="968" spans="1:14" x14ac:dyDescent="0.15">
      <c r="A968" s="1" t="s">
        <v>1969</v>
      </c>
      <c r="B968" s="1" t="s">
        <v>1970</v>
      </c>
      <c r="C968" s="1">
        <v>19030101</v>
      </c>
      <c r="E968" t="str">
        <f t="shared" si="150"/>
        <v>1897</v>
      </c>
      <c r="F968" t="str">
        <f t="shared" si="151"/>
        <v>1903</v>
      </c>
      <c r="G968" t="str">
        <f t="shared" si="152"/>
        <v>01</v>
      </c>
      <c r="H968" t="str">
        <f t="shared" si="153"/>
        <v>01</v>
      </c>
      <c r="I968" t="str">
        <f t="shared" si="154"/>
        <v>%1903-01-01%^^xsd:date</v>
      </c>
      <c r="J968" t="str">
        <f t="shared" si="155"/>
        <v/>
      </c>
      <c r="K968" t="str">
        <f t="shared" si="156"/>
        <v/>
      </c>
      <c r="L968" t="str">
        <f t="shared" si="157"/>
        <v/>
      </c>
      <c r="M968" t="str">
        <f t="shared" si="158"/>
        <v/>
      </c>
      <c r="N968" t="str">
        <f t="shared" si="159"/>
        <v>:1897 a crs:CommonwealthOrganisation ; schema:name %Divisional Returning Officer, Division of Denison, Tasmania% ; schema:startDate %1903-01-01%^^xsd:date ; time:hasTime [ time:hasBeginning [ time:inXSDDate %1903-01-01%^^xsd:date ]  ] .</v>
      </c>
    </row>
    <row r="969" spans="1:14" x14ac:dyDescent="0.15">
      <c r="A969" s="1" t="s">
        <v>1971</v>
      </c>
      <c r="B969" s="1" t="s">
        <v>1972</v>
      </c>
      <c r="C969" s="1">
        <v>19030101</v>
      </c>
      <c r="E969" t="str">
        <f t="shared" si="150"/>
        <v>1898</v>
      </c>
      <c r="F969" t="str">
        <f t="shared" si="151"/>
        <v>1903</v>
      </c>
      <c r="G969" t="str">
        <f t="shared" si="152"/>
        <v>01</v>
      </c>
      <c r="H969" t="str">
        <f t="shared" si="153"/>
        <v>01</v>
      </c>
      <c r="I969" t="str">
        <f t="shared" si="154"/>
        <v>%1903-01-01%^^xsd:date</v>
      </c>
      <c r="J969" t="str">
        <f t="shared" si="155"/>
        <v/>
      </c>
      <c r="K969" t="str">
        <f t="shared" si="156"/>
        <v/>
      </c>
      <c r="L969" t="str">
        <f t="shared" si="157"/>
        <v/>
      </c>
      <c r="M969" t="str">
        <f t="shared" si="158"/>
        <v/>
      </c>
      <c r="N969" t="str">
        <f t="shared" si="159"/>
        <v>:1898 a crs:CommonwealthOrganisation ; schema:name %Divisional Returning Officer, Division of Franklin, Tasmania% ; schema:startDate %1903-01-01%^^xsd:date ; time:hasTime [ time:hasBeginning [ time:inXSDDate %1903-01-01%^^xsd:date ]  ] .</v>
      </c>
    </row>
    <row r="970" spans="1:14" x14ac:dyDescent="0.15">
      <c r="A970" s="1" t="s">
        <v>1973</v>
      </c>
      <c r="B970" s="1" t="s">
        <v>1974</v>
      </c>
      <c r="C970" s="1">
        <v>19740618</v>
      </c>
      <c r="D970" s="1">
        <v>19751222</v>
      </c>
      <c r="E970" t="str">
        <f t="shared" si="150"/>
        <v>1899</v>
      </c>
      <c r="F970" t="str">
        <f t="shared" si="151"/>
        <v>1974</v>
      </c>
      <c r="G970" t="str">
        <f t="shared" si="152"/>
        <v>06</v>
      </c>
      <c r="H970" t="str">
        <f t="shared" si="153"/>
        <v>18</v>
      </c>
      <c r="I970" t="str">
        <f t="shared" si="154"/>
        <v>%1974-06-18%^^xsd:date</v>
      </c>
      <c r="J970" t="str">
        <f t="shared" si="155"/>
        <v>1975</v>
      </c>
      <c r="K970" t="str">
        <f t="shared" si="156"/>
        <v>12</v>
      </c>
      <c r="L970" t="str">
        <f t="shared" si="157"/>
        <v>22</v>
      </c>
      <c r="M970" t="str">
        <f t="shared" si="158"/>
        <v>%1975-22-22%^^xsd:date</v>
      </c>
      <c r="N970" t="str">
        <f t="shared" si="159"/>
        <v>:1899 a crs:CommonwealthOrganisation ; schema:name %Director of Housing and Construction [I], Australian Capital Territory% ; schema:startDate %1974-06-18%^^xsd:date ; schema:endDate %1975-22-22%^^xsd:date ; time:hasTime [ time:hasBeginning [ time:inXSDDate %1974-06-18%^^xsd:date ]  ] .</v>
      </c>
    </row>
    <row r="971" spans="1:14" x14ac:dyDescent="0.15">
      <c r="A971" s="1" t="s">
        <v>1975</v>
      </c>
      <c r="B971" s="1" t="s">
        <v>1976</v>
      </c>
      <c r="C971" s="1">
        <v>19211221</v>
      </c>
      <c r="D971" s="1">
        <v>19391113</v>
      </c>
      <c r="E971" t="str">
        <f t="shared" si="150"/>
        <v>0019</v>
      </c>
      <c r="F971" t="str">
        <f t="shared" si="151"/>
        <v>1921</v>
      </c>
      <c r="G971" t="str">
        <f t="shared" si="152"/>
        <v>12</v>
      </c>
      <c r="H971" t="str">
        <f t="shared" si="153"/>
        <v>21</v>
      </c>
      <c r="I971" t="str">
        <f t="shared" si="154"/>
        <v>%1921-12-21%^^xsd:date</v>
      </c>
      <c r="J971" t="str">
        <f t="shared" si="155"/>
        <v>1939</v>
      </c>
      <c r="K971" t="str">
        <f t="shared" si="156"/>
        <v>11</v>
      </c>
      <c r="L971" t="str">
        <f t="shared" si="157"/>
        <v>13</v>
      </c>
      <c r="M971" t="str">
        <f t="shared" si="158"/>
        <v>%1939-13-13%^^xsd:date</v>
      </c>
      <c r="N971" t="str">
        <f t="shared" si="159"/>
        <v>:0019 a crs:CommonwealthOrganisation ; schema:name %Department of Defence [II] (Central Administration)% ; schema:startDate %1921-12-21%^^xsd:date ; schema:endDate %1939-13-13%^^xsd:date ; time:hasTime [ time:hasBeginning [ time:inXSDDate %1921-12-21%^^xsd:date ]  ] .</v>
      </c>
    </row>
    <row r="972" spans="1:14" x14ac:dyDescent="0.15">
      <c r="A972" s="1" t="s">
        <v>1977</v>
      </c>
      <c r="B972" s="1" t="s">
        <v>1978</v>
      </c>
      <c r="C972" s="1">
        <v>19410708</v>
      </c>
      <c r="D972" s="1">
        <v>19411216</v>
      </c>
      <c r="E972" t="str">
        <f t="shared" si="150"/>
        <v>0190</v>
      </c>
      <c r="F972" t="str">
        <f t="shared" si="151"/>
        <v>1941</v>
      </c>
      <c r="G972" t="str">
        <f t="shared" si="152"/>
        <v>07</v>
      </c>
      <c r="H972" t="str">
        <f t="shared" si="153"/>
        <v>08</v>
      </c>
      <c r="I972" t="str">
        <f t="shared" si="154"/>
        <v>%1941-07-08%^^xsd:date</v>
      </c>
      <c r="J972" t="str">
        <f t="shared" si="155"/>
        <v>1941</v>
      </c>
      <c r="K972" t="str">
        <f t="shared" si="156"/>
        <v>12</v>
      </c>
      <c r="L972" t="str">
        <f t="shared" si="157"/>
        <v>16</v>
      </c>
      <c r="M972" t="str">
        <f t="shared" si="158"/>
        <v>%1941-16-16%^^xsd:date</v>
      </c>
      <c r="N972" t="str">
        <f t="shared" si="159"/>
        <v>:0190 a crs:CommonwealthOrganisation ; schema:name %Compensation Boards% ; schema:startDate %1941-07-08%^^xsd:date ; schema:endDate %1941-16-16%^^xsd:date ; time:hasTime [ time:hasBeginning [ time:inXSDDate %1941-07-08%^^xsd:date ]  ] .</v>
      </c>
    </row>
    <row r="973" spans="1:14" x14ac:dyDescent="0.15">
      <c r="A973" s="1" t="s">
        <v>1979</v>
      </c>
      <c r="B973" s="1" t="s">
        <v>1980</v>
      </c>
      <c r="C973" s="1">
        <v>19651204</v>
      </c>
      <c r="D973" s="1">
        <v>19950703</v>
      </c>
      <c r="E973" t="str">
        <f t="shared" si="150"/>
        <v>1900</v>
      </c>
      <c r="F973" t="str">
        <f t="shared" si="151"/>
        <v>1965</v>
      </c>
      <c r="G973" t="str">
        <f t="shared" si="152"/>
        <v>12</v>
      </c>
      <c r="H973" t="str">
        <f t="shared" si="153"/>
        <v>04</v>
      </c>
      <c r="I973" t="str">
        <f t="shared" si="154"/>
        <v>%1965-12-04%^^xsd:date</v>
      </c>
      <c r="J973" t="str">
        <f t="shared" si="155"/>
        <v>1995</v>
      </c>
      <c r="K973" t="str">
        <f t="shared" si="156"/>
        <v>07</v>
      </c>
      <c r="L973" t="str">
        <f t="shared" si="157"/>
        <v>03</v>
      </c>
      <c r="M973" t="str">
        <f t="shared" si="158"/>
        <v>%1995-03-03%^^xsd:date</v>
      </c>
      <c r="N973" t="str">
        <f t="shared" si="159"/>
        <v>:1900 a crs:CommonwealthOrganisation ; schema:name %Australian Tobacco Marketing Advisory Committee% ; schema:startDate %1965-12-04%^^xsd:date ; schema:endDate %1995-03-03%^^xsd:date ; time:hasTime [ time:hasBeginning [ time:inXSDDate %1965-12-04%^^xsd:date ]  ] .</v>
      </c>
    </row>
    <row r="974" spans="1:14" x14ac:dyDescent="0.15">
      <c r="A974" s="1" t="s">
        <v>1981</v>
      </c>
      <c r="B974" s="1" t="s">
        <v>1982</v>
      </c>
      <c r="C974" s="1">
        <v>19720201</v>
      </c>
      <c r="D974" s="1">
        <v>19731130</v>
      </c>
      <c r="E974" t="str">
        <f t="shared" si="150"/>
        <v>1901</v>
      </c>
      <c r="F974" t="str">
        <f t="shared" si="151"/>
        <v>1972</v>
      </c>
      <c r="G974" t="str">
        <f t="shared" si="152"/>
        <v>02</v>
      </c>
      <c r="H974" t="str">
        <f t="shared" si="153"/>
        <v>01</v>
      </c>
      <c r="I974" t="str">
        <f t="shared" si="154"/>
        <v>%1972-02-01%^^xsd:date</v>
      </c>
      <c r="J974" t="str">
        <f t="shared" si="155"/>
        <v>1973</v>
      </c>
      <c r="K974" t="str">
        <f t="shared" si="156"/>
        <v>11</v>
      </c>
      <c r="L974" t="str">
        <f t="shared" si="157"/>
        <v>30</v>
      </c>
      <c r="M974" t="str">
        <f t="shared" si="158"/>
        <v>%1973-30-30%^^xsd:date</v>
      </c>
      <c r="N974" t="str">
        <f t="shared" si="159"/>
        <v>:1901 a crs:CommonwealthOrganisation ; schema:name %Commonwealth Office, Port Moresby (also known as Department of External Territories, Regional Office, Port Moresby)% ; schema:startDate %1972-02-01%^^xsd:date ; schema:endDate %1973-30-30%^^xsd:date ; time:hasTime [ time:hasBeginning [ time:inXSDDate %1972-02-01%^^xsd:date ]  ] .</v>
      </c>
    </row>
    <row r="975" spans="1:14" x14ac:dyDescent="0.15">
      <c r="A975" s="1" t="s">
        <v>1983</v>
      </c>
      <c r="B975" s="1" t="s">
        <v>1984</v>
      </c>
      <c r="C975" s="1">
        <v>19390101</v>
      </c>
      <c r="E975" t="str">
        <f t="shared" si="150"/>
        <v>1902</v>
      </c>
      <c r="F975" t="str">
        <f t="shared" si="151"/>
        <v>1939</v>
      </c>
      <c r="G975" t="str">
        <f t="shared" si="152"/>
        <v>01</v>
      </c>
      <c r="H975" t="str">
        <f t="shared" si="153"/>
        <v>01</v>
      </c>
      <c r="I975" t="str">
        <f t="shared" si="154"/>
        <v>%1939-01-01%^^xsd:date</v>
      </c>
      <c r="J975" t="str">
        <f t="shared" si="155"/>
        <v/>
      </c>
      <c r="K975" t="str">
        <f t="shared" si="156"/>
        <v/>
      </c>
      <c r="L975" t="str">
        <f t="shared" si="157"/>
        <v/>
      </c>
      <c r="M975" t="str">
        <f t="shared" si="158"/>
        <v/>
      </c>
      <c r="N975" t="str">
        <f t="shared" si="159"/>
        <v>:1902 a crs:CommonwealthOrganisation ; schema:name %National Council of Women of the Australian Capital Territory% ; schema:startDate %1939-01-01%^^xsd:date ; time:hasTime [ time:hasBeginning [ time:inXSDDate %1939-01-01%^^xsd:date ]  ] .</v>
      </c>
    </row>
    <row r="976" spans="1:14" x14ac:dyDescent="0.15">
      <c r="A976" s="1" t="s">
        <v>1985</v>
      </c>
      <c r="B976" s="1" t="s">
        <v>1986</v>
      </c>
      <c r="C976" s="1">
        <v>19750101</v>
      </c>
      <c r="D976" s="1">
        <v>20050901</v>
      </c>
      <c r="E976" t="str">
        <f t="shared" si="150"/>
        <v>1903</v>
      </c>
      <c r="F976" t="str">
        <f t="shared" si="151"/>
        <v>1975</v>
      </c>
      <c r="G976" t="str">
        <f t="shared" si="152"/>
        <v>01</v>
      </c>
      <c r="H976" t="str">
        <f t="shared" si="153"/>
        <v>01</v>
      </c>
      <c r="I976" t="str">
        <f t="shared" si="154"/>
        <v>%1975-01-01%^^xsd:date</v>
      </c>
      <c r="J976" t="str">
        <f t="shared" si="155"/>
        <v>2005</v>
      </c>
      <c r="K976" t="str">
        <f t="shared" si="156"/>
        <v>09</v>
      </c>
      <c r="L976" t="str">
        <f t="shared" si="157"/>
        <v>01</v>
      </c>
      <c r="M976" t="str">
        <f t="shared" si="158"/>
        <v>%2005-01-01%^^xsd:date</v>
      </c>
      <c r="N976" t="str">
        <f t="shared" si="159"/>
        <v>:1903 a crs:CommonwealthOrganisation ; schema:name %Health Insurance Commission, State Office, New South Wales% ; schema:startDate %1975-01-01%^^xsd:date ; schema:endDate %2005-01-01%^^xsd:date ; time:hasTime [ time:hasBeginning [ time:inXSDDate %1975-01-01%^^xsd:date ]  ] .</v>
      </c>
    </row>
    <row r="977" spans="1:14" x14ac:dyDescent="0.15">
      <c r="A977" s="1" t="s">
        <v>1987</v>
      </c>
      <c r="B977" s="1" t="s">
        <v>1988</v>
      </c>
      <c r="C977" s="1">
        <v>19740808</v>
      </c>
      <c r="D977" s="1">
        <v>20050901</v>
      </c>
      <c r="E977" t="str">
        <f t="shared" si="150"/>
        <v>1904</v>
      </c>
      <c r="F977" t="str">
        <f t="shared" si="151"/>
        <v>1974</v>
      </c>
      <c r="G977" t="str">
        <f t="shared" si="152"/>
        <v>08</v>
      </c>
      <c r="H977" t="str">
        <f t="shared" si="153"/>
        <v>08</v>
      </c>
      <c r="I977" t="str">
        <f t="shared" si="154"/>
        <v>%1974-08-08%^^xsd:date</v>
      </c>
      <c r="J977" t="str">
        <f t="shared" si="155"/>
        <v>2005</v>
      </c>
      <c r="K977" t="str">
        <f t="shared" si="156"/>
        <v>09</v>
      </c>
      <c r="L977" t="str">
        <f t="shared" si="157"/>
        <v>01</v>
      </c>
      <c r="M977" t="str">
        <f t="shared" si="158"/>
        <v>%2005-01-01%^^xsd:date</v>
      </c>
      <c r="N977" t="str">
        <f t="shared" si="159"/>
        <v>:1904 a crs:CommonwealthOrganisation ; schema:name %Health Insurance Commission, Head Office% ; schema:startDate %1974-08-08%^^xsd:date ; schema:endDate %2005-01-01%^^xsd:date ; time:hasTime [ time:hasBeginning [ time:inXSDDate %1974-08-08%^^xsd:date ]  ] .</v>
      </c>
    </row>
    <row r="978" spans="1:14" x14ac:dyDescent="0.15">
      <c r="A978" s="1" t="s">
        <v>1989</v>
      </c>
      <c r="B978" s="1" t="s">
        <v>1990</v>
      </c>
      <c r="C978" s="1">
        <v>19741115</v>
      </c>
      <c r="D978" s="1">
        <v>19760331</v>
      </c>
      <c r="E978" t="str">
        <f t="shared" si="150"/>
        <v>1905</v>
      </c>
      <c r="F978" t="str">
        <f t="shared" si="151"/>
        <v>1974</v>
      </c>
      <c r="G978" t="str">
        <f t="shared" si="152"/>
        <v>11</v>
      </c>
      <c r="H978" t="str">
        <f t="shared" si="153"/>
        <v>15</v>
      </c>
      <c r="I978" t="str">
        <f t="shared" si="154"/>
        <v>%1974-11-15%^^xsd:date</v>
      </c>
      <c r="J978" t="str">
        <f t="shared" si="155"/>
        <v>1976</v>
      </c>
      <c r="K978" t="str">
        <f t="shared" si="156"/>
        <v>03</v>
      </c>
      <c r="L978" t="str">
        <f t="shared" si="157"/>
        <v>31</v>
      </c>
      <c r="M978" t="str">
        <f t="shared" si="158"/>
        <v>%1976-31-31%^^xsd:date</v>
      </c>
      <c r="N978" t="str">
        <f t="shared" si="159"/>
        <v>:1905 a crs:CommonwealthOrganisation ; schema:name %Committee on the Teaching of Migrant Languages in Schools% ; schema:startDate %1974-11-15%^^xsd:date ; schema:endDate %1976-31-31%^^xsd:date ; time:hasTime [ time:hasBeginning [ time:inXSDDate %1974-11-15%^^xsd:date ]  ] .</v>
      </c>
    </row>
    <row r="979" spans="1:14" x14ac:dyDescent="0.15">
      <c r="A979" s="1" t="s">
        <v>1991</v>
      </c>
      <c r="B979" s="1" t="s">
        <v>1992</v>
      </c>
      <c r="C979" s="1">
        <v>19730801</v>
      </c>
      <c r="D979" s="1">
        <v>19810626</v>
      </c>
      <c r="E979" t="str">
        <f t="shared" si="150"/>
        <v>1906</v>
      </c>
      <c r="F979" t="str">
        <f t="shared" si="151"/>
        <v>1973</v>
      </c>
      <c r="G979" t="str">
        <f t="shared" si="152"/>
        <v>08</v>
      </c>
      <c r="H979" t="str">
        <f t="shared" si="153"/>
        <v>01</v>
      </c>
      <c r="I979" t="str">
        <f t="shared" si="154"/>
        <v>%1973-08-01%^^xsd:date</v>
      </c>
      <c r="J979" t="str">
        <f t="shared" si="155"/>
        <v>1981</v>
      </c>
      <c r="K979" t="str">
        <f t="shared" si="156"/>
        <v>06</v>
      </c>
      <c r="L979" t="str">
        <f t="shared" si="157"/>
        <v>26</v>
      </c>
      <c r="M979" t="str">
        <f t="shared" si="158"/>
        <v>%1981-26-26%^^xsd:date</v>
      </c>
      <c r="N979" t="str">
        <f t="shared" si="159"/>
        <v>:1906 a crs:CommonwealthOrganisation ; schema:name %Prices Justification Tribunal% ; schema:startDate %1973-08-01%^^xsd:date ; schema:endDate %1981-26-26%^^xsd:date ; time:hasTime [ time:hasBeginning [ time:inXSDDate %1973-08-01%^^xsd:date ]  ] .</v>
      </c>
    </row>
    <row r="980" spans="1:14" x14ac:dyDescent="0.15">
      <c r="A980" s="1" t="s">
        <v>1993</v>
      </c>
      <c r="B980" s="1" t="s">
        <v>1994</v>
      </c>
      <c r="C980" s="1">
        <v>19740821</v>
      </c>
      <c r="D980" s="1">
        <v>19770421</v>
      </c>
      <c r="E980" t="str">
        <f t="shared" si="150"/>
        <v>1907</v>
      </c>
      <c r="F980" t="str">
        <f t="shared" si="151"/>
        <v>1974</v>
      </c>
      <c r="G980" t="str">
        <f t="shared" si="152"/>
        <v>08</v>
      </c>
      <c r="H980" t="str">
        <f t="shared" si="153"/>
        <v>21</v>
      </c>
      <c r="I980" t="str">
        <f t="shared" si="154"/>
        <v>%1974-08-21%^^xsd:date</v>
      </c>
      <c r="J980" t="str">
        <f t="shared" si="155"/>
        <v>1977</v>
      </c>
      <c r="K980" t="str">
        <f t="shared" si="156"/>
        <v>04</v>
      </c>
      <c r="L980" t="str">
        <f t="shared" si="157"/>
        <v>21</v>
      </c>
      <c r="M980" t="str">
        <f t="shared" si="158"/>
        <v>%1977-21-21%^^xsd:date</v>
      </c>
      <c r="N980" t="str">
        <f t="shared" si="159"/>
        <v>:1907 a crs:CommonwealthOrganisation ; schema:name %Royal Commission on Intelligence and Security% ; schema:startDate %1974-08-21%^^xsd:date ; schema:endDate %1977-21-21%^^xsd:date ; time:hasTime [ time:hasBeginning [ time:inXSDDate %1974-08-21%^^xsd:date ]  ] .</v>
      </c>
    </row>
    <row r="981" spans="1:14" x14ac:dyDescent="0.15">
      <c r="A981" s="1" t="s">
        <v>1995</v>
      </c>
      <c r="B981" s="1" t="s">
        <v>1996</v>
      </c>
      <c r="C981" s="1">
        <v>19720907</v>
      </c>
      <c r="D981" s="1">
        <v>19751222</v>
      </c>
      <c r="E981" t="str">
        <f t="shared" si="150"/>
        <v>1908</v>
      </c>
      <c r="F981" t="str">
        <f t="shared" si="151"/>
        <v>1972</v>
      </c>
      <c r="G981" t="str">
        <f t="shared" si="152"/>
        <v>09</v>
      </c>
      <c r="H981" t="str">
        <f t="shared" si="153"/>
        <v>07</v>
      </c>
      <c r="I981" t="str">
        <f t="shared" si="154"/>
        <v>%1972-09-07%^^xsd:date</v>
      </c>
      <c r="J981" t="str">
        <f t="shared" si="155"/>
        <v>1975</v>
      </c>
      <c r="K981" t="str">
        <f t="shared" si="156"/>
        <v>12</v>
      </c>
      <c r="L981" t="str">
        <f t="shared" si="157"/>
        <v>22</v>
      </c>
      <c r="M981" t="str">
        <f t="shared" si="158"/>
        <v>%1975-22-22%^^xsd:date</v>
      </c>
      <c r="N981" t="str">
        <f t="shared" si="159"/>
        <v>:1908 a crs:CommonwealthOrganisation ; schema:name %Special Services Branch (a) Department of Customs and Excise (to 1975) (b) Department of Police and Customs, Central Office% ; schema:startDate %1972-09-07%^^xsd:date ; schema:endDate %1975-22-22%^^xsd:date ; time:hasTime [ time:hasBeginning [ time:inXSDDate %1972-09-07%^^xsd:date ]  ] .</v>
      </c>
    </row>
    <row r="982" spans="1:14" x14ac:dyDescent="0.15">
      <c r="A982" s="1" t="s">
        <v>1997</v>
      </c>
      <c r="B982" s="1" t="s">
        <v>1998</v>
      </c>
      <c r="C982" s="1">
        <v>19700604</v>
      </c>
      <c r="D982" s="1">
        <v>19721026</v>
      </c>
      <c r="E982" t="str">
        <f t="shared" si="150"/>
        <v>1909</v>
      </c>
      <c r="F982" t="str">
        <f t="shared" si="151"/>
        <v>1970</v>
      </c>
      <c r="G982" t="str">
        <f t="shared" si="152"/>
        <v>06</v>
      </c>
      <c r="H982" t="str">
        <f t="shared" si="153"/>
        <v>04</v>
      </c>
      <c r="I982" t="str">
        <f t="shared" si="154"/>
        <v>%1970-06-04%^^xsd:date</v>
      </c>
      <c r="J982" t="str">
        <f t="shared" si="155"/>
        <v>1972</v>
      </c>
      <c r="K982" t="str">
        <f t="shared" si="156"/>
        <v>10</v>
      </c>
      <c r="L982" t="str">
        <f t="shared" si="157"/>
        <v>26</v>
      </c>
      <c r="M982" t="str">
        <f t="shared" si="158"/>
        <v>%1972-26-26%^^xsd:date</v>
      </c>
      <c r="N982" t="str">
        <f t="shared" si="159"/>
        <v>:1909 a crs:CommonwealthOrganisation ; schema:name %House of Representatives Select Committee on Wildlife Conservation% ; schema:startDate %1970-06-04%^^xsd:date ; schema:endDate %1972-26-26%^^xsd:date ; time:hasTime [ time:hasBeginning [ time:inXSDDate %1970-06-04%^^xsd:date ]  ] .</v>
      </c>
    </row>
    <row r="983" spans="1:14" x14ac:dyDescent="0.15">
      <c r="A983" s="1" t="s">
        <v>1999</v>
      </c>
      <c r="B983" s="1" t="s">
        <v>2000</v>
      </c>
      <c r="C983" s="1">
        <v>19400808</v>
      </c>
      <c r="D983" s="1">
        <v>19451231</v>
      </c>
      <c r="E983" t="str">
        <f t="shared" si="150"/>
        <v>0191</v>
      </c>
      <c r="F983" t="str">
        <f t="shared" si="151"/>
        <v>1940</v>
      </c>
      <c r="G983" t="str">
        <f t="shared" si="152"/>
        <v>08</v>
      </c>
      <c r="H983" t="str">
        <f t="shared" si="153"/>
        <v>08</v>
      </c>
      <c r="I983" t="str">
        <f t="shared" si="154"/>
        <v>%1940-08-08%^^xsd:date</v>
      </c>
      <c r="J983" t="str">
        <f t="shared" si="155"/>
        <v>1945</v>
      </c>
      <c r="K983" t="str">
        <f t="shared" si="156"/>
        <v>12</v>
      </c>
      <c r="L983" t="str">
        <f t="shared" si="157"/>
        <v>31</v>
      </c>
      <c r="M983" t="str">
        <f t="shared" si="158"/>
        <v>%1945-31-31%^^xsd:date</v>
      </c>
      <c r="N983" t="str">
        <f t="shared" si="159"/>
        <v>:0191 a crs:CommonwealthOrganisation ; schema:name %Commonwealth Oil Board% ; schema:startDate %1940-08-08%^^xsd:date ; schema:endDate %1945-31-31%^^xsd:date ; time:hasTime [ time:hasBeginning [ time:inXSDDate %1940-08-08%^^xsd:date ]  ] .</v>
      </c>
    </row>
    <row r="984" spans="1:14" x14ac:dyDescent="0.15">
      <c r="A984" s="1" t="s">
        <v>2001</v>
      </c>
      <c r="B984" s="1" t="s">
        <v>2002</v>
      </c>
      <c r="C984" s="1">
        <v>19200505</v>
      </c>
      <c r="D984" s="1">
        <v>19200929</v>
      </c>
      <c r="E984" t="str">
        <f t="shared" si="150"/>
        <v>1910</v>
      </c>
      <c r="F984" t="str">
        <f t="shared" si="151"/>
        <v>1920</v>
      </c>
      <c r="G984" t="str">
        <f t="shared" si="152"/>
        <v>05</v>
      </c>
      <c r="H984" t="str">
        <f t="shared" si="153"/>
        <v>05</v>
      </c>
      <c r="I984" t="str">
        <f t="shared" si="154"/>
        <v>%1920-05-05%^^xsd:date</v>
      </c>
      <c r="J984" t="str">
        <f t="shared" si="155"/>
        <v>1920</v>
      </c>
      <c r="K984" t="str">
        <f t="shared" si="156"/>
        <v>09</v>
      </c>
      <c r="L984" t="str">
        <f t="shared" si="157"/>
        <v>29</v>
      </c>
      <c r="M984" t="str">
        <f t="shared" si="158"/>
        <v>%1920-29-29%^^xsd:date</v>
      </c>
      <c r="N984" t="str">
        <f t="shared" si="159"/>
        <v>:1910 a crs:CommonwealthOrganisation ; schema:name %House of Representatives Special Committee Appointed to Inquire into the Military Service of Mr G.E. Yates% ; schema:startDate %1920-05-05%^^xsd:date ; schema:endDate %1920-29-29%^^xsd:date ; time:hasTime [ time:hasBeginning [ time:inXSDDate %1920-05-05%^^xsd:date ]  ] .</v>
      </c>
    </row>
    <row r="985" spans="1:14" x14ac:dyDescent="0.15">
      <c r="A985" s="1" t="s">
        <v>2003</v>
      </c>
      <c r="B985" s="1" t="s">
        <v>2004</v>
      </c>
      <c r="C985" s="1">
        <v>19230712</v>
      </c>
      <c r="D985" s="1">
        <v>19230808</v>
      </c>
      <c r="E985" t="str">
        <f t="shared" si="150"/>
        <v>1911</v>
      </c>
      <c r="F985" t="str">
        <f t="shared" si="151"/>
        <v>1923</v>
      </c>
      <c r="G985" t="str">
        <f t="shared" si="152"/>
        <v>07</v>
      </c>
      <c r="H985" t="str">
        <f t="shared" si="153"/>
        <v>12</v>
      </c>
      <c r="I985" t="str">
        <f t="shared" si="154"/>
        <v>%1923-07-12%^^xsd:date</v>
      </c>
      <c r="J985" t="str">
        <f t="shared" si="155"/>
        <v>1923</v>
      </c>
      <c r="K985" t="str">
        <f t="shared" si="156"/>
        <v>08</v>
      </c>
      <c r="L985" t="str">
        <f t="shared" si="157"/>
        <v>08</v>
      </c>
      <c r="M985" t="str">
        <f t="shared" si="158"/>
        <v>%1923-08-08%^^xsd:date</v>
      </c>
      <c r="N985" t="str">
        <f t="shared" si="159"/>
        <v>:1911 a crs:CommonwealthOrganisation ; schema:name %House of Representatives Select Committee on the Case of Ex-Gunner Yates% ; schema:startDate %1923-07-12%^^xsd:date ; schema:endDate %1923-08-08%^^xsd:date ; time:hasTime [ time:hasBeginning [ time:inXSDDate %1923-07-12%^^xsd:date ]  ] .</v>
      </c>
    </row>
    <row r="986" spans="1:14" x14ac:dyDescent="0.15">
      <c r="A986" s="1" t="s">
        <v>2005</v>
      </c>
      <c r="B986" s="1" t="s">
        <v>2006</v>
      </c>
      <c r="C986" s="1">
        <v>19200415</v>
      </c>
      <c r="D986" s="1">
        <v>19201029</v>
      </c>
      <c r="E986" t="str">
        <f t="shared" si="150"/>
        <v>1912</v>
      </c>
      <c r="F986" t="str">
        <f t="shared" si="151"/>
        <v>1920</v>
      </c>
      <c r="G986" t="str">
        <f t="shared" si="152"/>
        <v>04</v>
      </c>
      <c r="H986" t="str">
        <f t="shared" si="153"/>
        <v>15</v>
      </c>
      <c r="I986" t="str">
        <f t="shared" si="154"/>
        <v>%1920-04-15%^^xsd:date</v>
      </c>
      <c r="J986" t="str">
        <f t="shared" si="155"/>
        <v>1920</v>
      </c>
      <c r="K986" t="str">
        <f t="shared" si="156"/>
        <v>10</v>
      </c>
      <c r="L986" t="str">
        <f t="shared" si="157"/>
        <v>29</v>
      </c>
      <c r="M986" t="str">
        <f t="shared" si="158"/>
        <v>%1920-29-29%^^xsd:date</v>
      </c>
      <c r="N986" t="str">
        <f t="shared" si="159"/>
        <v>:1912 a crs:CommonwealthOrganisation ; schema:name %House of Representatives Select Committee on (Australian Overseas and Inter-State) Sea Carriage% ; schema:startDate %1920-04-15%^^xsd:date ; schema:endDate %1920-29-29%^^xsd:date ; time:hasTime [ time:hasBeginning [ time:inXSDDate %1920-04-15%^^xsd:date ]  ] .</v>
      </c>
    </row>
    <row r="987" spans="1:14" x14ac:dyDescent="0.15">
      <c r="A987" s="1" t="s">
        <v>2007</v>
      </c>
      <c r="B987" s="1" t="s">
        <v>2008</v>
      </c>
      <c r="C987" s="1">
        <v>19621205</v>
      </c>
      <c r="D987" s="1">
        <v>19640513</v>
      </c>
      <c r="E987" t="str">
        <f t="shared" si="150"/>
        <v>1913</v>
      </c>
      <c r="F987" t="str">
        <f t="shared" si="151"/>
        <v>1962</v>
      </c>
      <c r="G987" t="str">
        <f t="shared" si="152"/>
        <v>12</v>
      </c>
      <c r="H987" t="str">
        <f t="shared" si="153"/>
        <v>05</v>
      </c>
      <c r="I987" t="str">
        <f t="shared" si="154"/>
        <v>%1962-12-05%^^xsd:date</v>
      </c>
      <c r="J987" t="str">
        <f t="shared" si="155"/>
        <v>1964</v>
      </c>
      <c r="K987" t="str">
        <f t="shared" si="156"/>
        <v>05</v>
      </c>
      <c r="L987" t="str">
        <f t="shared" si="157"/>
        <v>13</v>
      </c>
      <c r="M987" t="str">
        <f t="shared" si="158"/>
        <v>%1964-13-13%^^xsd:date</v>
      </c>
      <c r="N987" t="str">
        <f t="shared" si="159"/>
        <v>:1913 a crs:CommonwealthOrganisation ; schema:name %Joint Select Committee on Parliamentary and Government Publications% ; schema:startDate %1962-12-05%^^xsd:date ; schema:endDate %1964-13-13%^^xsd:date ; time:hasTime [ time:hasBeginning [ time:inXSDDate %1962-12-05%^^xsd:date ]  ] .</v>
      </c>
    </row>
    <row r="988" spans="1:14" x14ac:dyDescent="0.15">
      <c r="A988" s="1" t="s">
        <v>2009</v>
      </c>
      <c r="B988" s="1" t="s">
        <v>2010</v>
      </c>
      <c r="C988" s="1">
        <v>19700416</v>
      </c>
      <c r="D988" s="1">
        <v>19760709</v>
      </c>
      <c r="E988" t="str">
        <f t="shared" si="150"/>
        <v>1917</v>
      </c>
      <c r="F988" t="str">
        <f t="shared" si="151"/>
        <v>1970</v>
      </c>
      <c r="G988" t="str">
        <f t="shared" si="152"/>
        <v>04</v>
      </c>
      <c r="H988" t="str">
        <f t="shared" si="153"/>
        <v>16</v>
      </c>
      <c r="I988" t="str">
        <f t="shared" si="154"/>
        <v>%1970-04-16%^^xsd:date</v>
      </c>
      <c r="J988" t="str">
        <f t="shared" si="155"/>
        <v>1976</v>
      </c>
      <c r="K988" t="str">
        <f t="shared" si="156"/>
        <v>07</v>
      </c>
      <c r="L988" t="str">
        <f t="shared" si="157"/>
        <v>09</v>
      </c>
      <c r="M988" t="str">
        <f t="shared" si="158"/>
        <v>%1976-09-09%^^xsd:date</v>
      </c>
      <c r="N988" t="str">
        <f t="shared" si="159"/>
        <v>:1917 a crs:CommonwealthOrganisation ; schema:name %Senate Select Committee on Securities and Exchange% ; schema:startDate %1970-04-16%^^xsd:date ; schema:endDate %1976-09-09%^^xsd:date ; time:hasTime [ time:hasBeginning [ time:inXSDDate %1970-04-16%^^xsd:date ]  ] .</v>
      </c>
    </row>
    <row r="989" spans="1:14" x14ac:dyDescent="0.15">
      <c r="A989" s="1" t="s">
        <v>2011</v>
      </c>
      <c r="B989" s="1" t="s">
        <v>2012</v>
      </c>
      <c r="C989" s="1">
        <v>19750701</v>
      </c>
      <c r="D989" s="1">
        <v>19850218</v>
      </c>
      <c r="E989" t="str">
        <f t="shared" si="150"/>
        <v>1918</v>
      </c>
      <c r="F989" t="str">
        <f t="shared" si="151"/>
        <v>1975</v>
      </c>
      <c r="G989" t="str">
        <f t="shared" si="152"/>
        <v>07</v>
      </c>
      <c r="H989" t="str">
        <f t="shared" si="153"/>
        <v>01</v>
      </c>
      <c r="I989" t="str">
        <f t="shared" si="154"/>
        <v>%1975-07-01%^^xsd:date</v>
      </c>
      <c r="J989" t="str">
        <f t="shared" si="155"/>
        <v>1985</v>
      </c>
      <c r="K989" t="str">
        <f t="shared" si="156"/>
        <v>02</v>
      </c>
      <c r="L989" t="str">
        <f t="shared" si="157"/>
        <v>18</v>
      </c>
      <c r="M989" t="str">
        <f t="shared" si="158"/>
        <v>%1985-18-18%^^xsd:date</v>
      </c>
      <c r="N989" t="str">
        <f t="shared" si="159"/>
        <v>:1918 a crs:CommonwealthOrganisation ; schema:name %Capital Territory Health Commission% ; schema:startDate %1975-07-01%^^xsd:date ; schema:endDate %1985-18-18%^^xsd:date ; time:hasTime [ time:hasBeginning [ time:inXSDDate %1975-07-01%^^xsd:date ]  ] .</v>
      </c>
    </row>
    <row r="990" spans="1:14" x14ac:dyDescent="0.15">
      <c r="A990" s="1" t="s">
        <v>2013</v>
      </c>
      <c r="B990" s="1" t="s">
        <v>2014</v>
      </c>
      <c r="C990" s="1">
        <v>19730405</v>
      </c>
      <c r="D990" s="1">
        <v>19740430</v>
      </c>
      <c r="E990" t="str">
        <f t="shared" si="150"/>
        <v>1919</v>
      </c>
      <c r="F990" t="str">
        <f t="shared" si="151"/>
        <v>1973</v>
      </c>
      <c r="G990" t="str">
        <f t="shared" si="152"/>
        <v>04</v>
      </c>
      <c r="H990" t="str">
        <f t="shared" si="153"/>
        <v>05</v>
      </c>
      <c r="I990" t="str">
        <f t="shared" si="154"/>
        <v>%1973-04-05%^^xsd:date</v>
      </c>
      <c r="J990" t="str">
        <f t="shared" si="155"/>
        <v>1974</v>
      </c>
      <c r="K990" t="str">
        <f t="shared" si="156"/>
        <v>04</v>
      </c>
      <c r="L990" t="str">
        <f t="shared" si="157"/>
        <v>30</v>
      </c>
      <c r="M990" t="str">
        <f t="shared" si="158"/>
        <v>%1974-30-30%^^xsd:date</v>
      </c>
      <c r="N990" t="str">
        <f t="shared" si="159"/>
        <v>:1919 a crs:CommonwealthOrganisation ; schema:name %Interim Committee on Hospitals and Health Services% ; schema:startDate %1973-04-05%^^xsd:date ; schema:endDate %1974-30-30%^^xsd:date ; time:hasTime [ time:hasBeginning [ time:inXSDDate %1973-04-05%^^xsd:date ]  ] .</v>
      </c>
    </row>
    <row r="991" spans="1:14" x14ac:dyDescent="0.15">
      <c r="A991" s="1" t="s">
        <v>2015</v>
      </c>
      <c r="B991" s="1" t="s">
        <v>2016</v>
      </c>
      <c r="C991" s="1">
        <v>19410918</v>
      </c>
      <c r="D991" s="1">
        <v>19551103</v>
      </c>
      <c r="E991" t="str">
        <f t="shared" si="150"/>
        <v>0192</v>
      </c>
      <c r="F991" t="str">
        <f t="shared" si="151"/>
        <v>1941</v>
      </c>
      <c r="G991" t="str">
        <f t="shared" si="152"/>
        <v>09</v>
      </c>
      <c r="H991" t="str">
        <f t="shared" si="153"/>
        <v>18</v>
      </c>
      <c r="I991" t="str">
        <f t="shared" si="154"/>
        <v>%1941-09-18%^^xsd:date</v>
      </c>
      <c r="J991" t="str">
        <f t="shared" si="155"/>
        <v>1955</v>
      </c>
      <c r="K991" t="str">
        <f t="shared" si="156"/>
        <v>11</v>
      </c>
      <c r="L991" t="str">
        <f t="shared" si="157"/>
        <v>03</v>
      </c>
      <c r="M991" t="str">
        <f t="shared" si="158"/>
        <v>%1955-03-03%^^xsd:date</v>
      </c>
      <c r="N991" t="str">
        <f t="shared" si="159"/>
        <v>:0192 a crs:CommonwealthOrganisation ; schema:name %Naval Charter Rates Board% ; schema:startDate %1941-09-18%^^xsd:date ; schema:endDate %1955-03-03%^^xsd:date ; time:hasTime [ time:hasBeginning [ time:inXSDDate %1941-09-18%^^xsd:date ]  ] .</v>
      </c>
    </row>
    <row r="992" spans="1:14" x14ac:dyDescent="0.15">
      <c r="A992" s="1" t="s">
        <v>2017</v>
      </c>
      <c r="B992" s="1" t="s">
        <v>2018</v>
      </c>
      <c r="C992" s="1">
        <v>19701013</v>
      </c>
      <c r="D992" s="1">
        <v>19720525</v>
      </c>
      <c r="E992" t="str">
        <f t="shared" si="150"/>
        <v>1920</v>
      </c>
      <c r="F992" t="str">
        <f t="shared" si="151"/>
        <v>1970</v>
      </c>
      <c r="G992" t="str">
        <f t="shared" si="152"/>
        <v>10</v>
      </c>
      <c r="H992" t="str">
        <f t="shared" si="153"/>
        <v>13</v>
      </c>
      <c r="I992" t="str">
        <f t="shared" si="154"/>
        <v>%1970-10-13%^^xsd:date</v>
      </c>
      <c r="J992" t="str">
        <f t="shared" si="155"/>
        <v>1972</v>
      </c>
      <c r="K992" t="str">
        <f t="shared" si="156"/>
        <v>05</v>
      </c>
      <c r="L992" t="str">
        <f t="shared" si="157"/>
        <v>25</v>
      </c>
      <c r="M992" t="str">
        <f t="shared" si="158"/>
        <v>%1972-25-25%^^xsd:date</v>
      </c>
      <c r="N992" t="str">
        <f t="shared" si="159"/>
        <v>:1920 a crs:CommonwealthOrganisation ; schema:name %House of Representatives Select Committee on Pharmaceutical Benefits% ; schema:startDate %1970-10-13%^^xsd:date ; schema:endDate %1972-25-25%^^xsd:date ; time:hasTime [ time:hasBeginning [ time:inXSDDate %1970-10-13%^^xsd:date ]  ] .</v>
      </c>
    </row>
    <row r="993" spans="1:14" x14ac:dyDescent="0.15">
      <c r="A993" s="1" t="s">
        <v>2019</v>
      </c>
      <c r="B993" s="1" t="s">
        <v>2020</v>
      </c>
      <c r="C993" s="1">
        <v>19741031</v>
      </c>
      <c r="D993" s="1">
        <v>19760623</v>
      </c>
      <c r="E993" t="str">
        <f t="shared" si="150"/>
        <v>1921</v>
      </c>
      <c r="F993" t="str">
        <f t="shared" si="151"/>
        <v>1974</v>
      </c>
      <c r="G993" t="str">
        <f t="shared" si="152"/>
        <v>10</v>
      </c>
      <c r="H993" t="str">
        <f t="shared" si="153"/>
        <v>31</v>
      </c>
      <c r="I993" t="str">
        <f t="shared" si="154"/>
        <v>%1974-10-31%^^xsd:date</v>
      </c>
      <c r="J993" t="str">
        <f t="shared" si="155"/>
        <v>1976</v>
      </c>
      <c r="K993" t="str">
        <f t="shared" si="156"/>
        <v>06</v>
      </c>
      <c r="L993" t="str">
        <f t="shared" si="157"/>
        <v>23</v>
      </c>
      <c r="M993" t="str">
        <f t="shared" si="158"/>
        <v>%1976-23-23%^^xsd:date</v>
      </c>
      <c r="N993" t="str">
        <f t="shared" si="159"/>
        <v>:1921 a crs:CommonwealthOrganisation ; schema:name %Interim Committee for the Children's Commission% ; schema:startDate %1974-10-31%^^xsd:date ; schema:endDate %1976-23-23%^^xsd:date ; time:hasTime [ time:hasBeginning [ time:inXSDDate %1974-10-31%^^xsd:date ]  ] .</v>
      </c>
    </row>
    <row r="994" spans="1:14" x14ac:dyDescent="0.15">
      <c r="A994" s="1" t="s">
        <v>2021</v>
      </c>
      <c r="B994" s="1" t="s">
        <v>2022</v>
      </c>
      <c r="C994" s="1">
        <v>19740901</v>
      </c>
      <c r="D994" s="1">
        <v>19880801</v>
      </c>
      <c r="E994" t="str">
        <f t="shared" si="150"/>
        <v>1922</v>
      </c>
      <c r="F994" t="str">
        <f t="shared" si="151"/>
        <v>1974</v>
      </c>
      <c r="G994" t="str">
        <f t="shared" si="152"/>
        <v>09</v>
      </c>
      <c r="H994" t="str">
        <f t="shared" si="153"/>
        <v>01</v>
      </c>
      <c r="I994" t="str">
        <f t="shared" si="154"/>
        <v>%1974-09-01%^^xsd:date</v>
      </c>
      <c r="J994" t="str">
        <f t="shared" si="155"/>
        <v>1988</v>
      </c>
      <c r="K994" t="str">
        <f t="shared" si="156"/>
        <v>08</v>
      </c>
      <c r="L994" t="str">
        <f t="shared" si="157"/>
        <v>01</v>
      </c>
      <c r="M994" t="str">
        <f t="shared" si="158"/>
        <v>%1988-01-01%^^xsd:date</v>
      </c>
      <c r="N994" t="str">
        <f t="shared" si="159"/>
        <v>:1922 a crs:CommonwealthOrganisation ; schema:name %Australian Apple and Pear Corporation% ; schema:startDate %1974-09-01%^^xsd:date ; schema:endDate %1988-01-01%^^xsd:date ; time:hasTime [ time:hasBeginning [ time:inXSDDate %1974-09-01%^^xsd:date ]  ] .</v>
      </c>
    </row>
    <row r="995" spans="1:14" x14ac:dyDescent="0.15">
      <c r="A995" s="1" t="s">
        <v>2023</v>
      </c>
      <c r="B995" s="1" t="s">
        <v>2024</v>
      </c>
      <c r="C995" s="1">
        <v>19161101</v>
      </c>
      <c r="D995" s="1">
        <v>19320331</v>
      </c>
      <c r="E995" t="str">
        <f t="shared" si="150"/>
        <v>1923</v>
      </c>
      <c r="F995" t="str">
        <f t="shared" si="151"/>
        <v>1916</v>
      </c>
      <c r="G995" t="str">
        <f t="shared" si="152"/>
        <v>11</v>
      </c>
      <c r="H995" t="str">
        <f t="shared" si="153"/>
        <v>01</v>
      </c>
      <c r="I995" t="str">
        <f t="shared" si="154"/>
        <v>%1916-11-01%^^xsd:date</v>
      </c>
      <c r="J995" t="str">
        <f t="shared" si="155"/>
        <v>1932</v>
      </c>
      <c r="K995" t="str">
        <f t="shared" si="156"/>
        <v>03</v>
      </c>
      <c r="L995" t="str">
        <f t="shared" si="157"/>
        <v>31</v>
      </c>
      <c r="M995" t="str">
        <f t="shared" si="158"/>
        <v>%1932-31-31%^^xsd:date</v>
      </c>
      <c r="N995" t="str">
        <f t="shared" si="159"/>
        <v>:1923 a crs:CommonwealthOrganisation ; schema:name %Central Wool Committee [I]% ; schema:startDate %1916-11-01%^^xsd:date ; schema:endDate %1932-31-31%^^xsd:date ; time:hasTime [ time:hasBeginning [ time:inXSDDate %1916-11-01%^^xsd:date ]  ] .</v>
      </c>
    </row>
    <row r="996" spans="1:14" x14ac:dyDescent="0.15">
      <c r="A996" s="1" t="s">
        <v>2025</v>
      </c>
      <c r="B996" s="1" t="s">
        <v>2026</v>
      </c>
      <c r="C996" s="1">
        <v>19751007</v>
      </c>
      <c r="D996" s="1">
        <v>19751222</v>
      </c>
      <c r="E996" t="str">
        <f t="shared" si="150"/>
        <v>1924</v>
      </c>
      <c r="F996" t="str">
        <f t="shared" si="151"/>
        <v>1975</v>
      </c>
      <c r="G996" t="str">
        <f t="shared" si="152"/>
        <v>10</v>
      </c>
      <c r="H996" t="str">
        <f t="shared" si="153"/>
        <v>07</v>
      </c>
      <c r="I996" t="str">
        <f t="shared" si="154"/>
        <v>%1975-10-07%^^xsd:date</v>
      </c>
      <c r="J996" t="str">
        <f t="shared" si="155"/>
        <v>1975</v>
      </c>
      <c r="K996" t="str">
        <f t="shared" si="156"/>
        <v>12</v>
      </c>
      <c r="L996" t="str">
        <f t="shared" si="157"/>
        <v>22</v>
      </c>
      <c r="M996" t="str">
        <f t="shared" si="158"/>
        <v>%1975-22-22%^^xsd:date</v>
      </c>
      <c r="N996" t="str">
        <f t="shared" si="159"/>
        <v>:1924 a crs:CommonwealthOrganisation ; schema:name %Department of Administrative Services [I], Central Office% ; schema:startDate %1975-10-07%^^xsd:date ; schema:endDate %1975-22-22%^^xsd:date ; time:hasTime [ time:hasBeginning [ time:inXSDDate %1975-10-07%^^xsd:date ]  ] .</v>
      </c>
    </row>
    <row r="997" spans="1:14" x14ac:dyDescent="0.15">
      <c r="A997" s="1" t="s">
        <v>2028</v>
      </c>
      <c r="B997" s="1" t="s">
        <v>2029</v>
      </c>
      <c r="C997" s="1">
        <v>19170223</v>
      </c>
      <c r="D997" s="1">
        <v>19190501</v>
      </c>
      <c r="E997" t="str">
        <f t="shared" si="150"/>
        <v>1925</v>
      </c>
      <c r="F997" t="str">
        <f t="shared" si="151"/>
        <v>1917</v>
      </c>
      <c r="G997" t="str">
        <f t="shared" si="152"/>
        <v>02</v>
      </c>
      <c r="H997" t="str">
        <f t="shared" si="153"/>
        <v>23</v>
      </c>
      <c r="I997" t="str">
        <f t="shared" si="154"/>
        <v>%1917-02-23%^^xsd:date</v>
      </c>
      <c r="J997" t="str">
        <f t="shared" si="155"/>
        <v>1919</v>
      </c>
      <c r="K997" t="str">
        <f t="shared" si="156"/>
        <v>05</v>
      </c>
      <c r="L997" t="str">
        <f t="shared" si="157"/>
        <v>01</v>
      </c>
      <c r="M997" t="str">
        <f t="shared" si="158"/>
        <v>%1919-01-01%^^xsd:date</v>
      </c>
      <c r="N997" t="str">
        <f t="shared" si="159"/>
        <v>:1925 a crs:CommonwealthOrganisation ; schema:name %Commonwealth Film Censorship Board [I]% ; schema:startDate %1917-02-23%^^xsd:date ; schema:endDate %1919-01-01%^^xsd:date ; time:hasTime [ time:hasBeginning [ time:inXSDDate %1917-02-23%^^xsd:date ]  ] .</v>
      </c>
    </row>
    <row r="998" spans="1:14" x14ac:dyDescent="0.15">
      <c r="A998" s="1" t="s">
        <v>2030</v>
      </c>
      <c r="B998" s="1" t="s">
        <v>2031</v>
      </c>
      <c r="C998" s="1">
        <v>19190501</v>
      </c>
      <c r="D998" s="1">
        <v>19290102</v>
      </c>
      <c r="E998" t="str">
        <f t="shared" si="150"/>
        <v>1926</v>
      </c>
      <c r="F998" t="str">
        <f t="shared" si="151"/>
        <v>1919</v>
      </c>
      <c r="G998" t="str">
        <f t="shared" si="152"/>
        <v>05</v>
      </c>
      <c r="H998" t="str">
        <f t="shared" si="153"/>
        <v>01</v>
      </c>
      <c r="I998" t="str">
        <f t="shared" si="154"/>
        <v>%1919-05-01%^^xsd:date</v>
      </c>
      <c r="J998" t="str">
        <f t="shared" si="155"/>
        <v>1929</v>
      </c>
      <c r="K998" t="str">
        <f t="shared" si="156"/>
        <v>01</v>
      </c>
      <c r="L998" t="str">
        <f t="shared" si="157"/>
        <v>02</v>
      </c>
      <c r="M998" t="str">
        <f t="shared" si="158"/>
        <v>%1929-02-02%^^xsd:date</v>
      </c>
      <c r="N998" t="str">
        <f t="shared" si="159"/>
        <v>:1926 a crs:CommonwealthOrganisation ; schema:name %Chief Censor, Melbourne% ; schema:startDate %1919-05-01%^^xsd:date ; schema:endDate %1929-02-02%^^xsd:date ; time:hasTime [ time:hasBeginning [ time:inXSDDate %1919-05-01%^^xsd:date ]  ] .</v>
      </c>
    </row>
    <row r="999" spans="1:14" x14ac:dyDescent="0.15">
      <c r="A999" s="1" t="s">
        <v>2032</v>
      </c>
      <c r="B999" s="1" t="s">
        <v>2033</v>
      </c>
      <c r="C999" s="1">
        <v>19700902</v>
      </c>
      <c r="D999" s="1">
        <v>19720518</v>
      </c>
      <c r="E999" t="str">
        <f t="shared" si="150"/>
        <v>1927</v>
      </c>
      <c r="F999" t="str">
        <f t="shared" si="151"/>
        <v>1970</v>
      </c>
      <c r="G999" t="str">
        <f t="shared" si="152"/>
        <v>09</v>
      </c>
      <c r="H999" t="str">
        <f t="shared" si="153"/>
        <v>02</v>
      </c>
      <c r="I999" t="str">
        <f t="shared" si="154"/>
        <v>%1970-09-02%^^xsd:date</v>
      </c>
      <c r="J999" t="str">
        <f t="shared" si="155"/>
        <v>1972</v>
      </c>
      <c r="K999" t="str">
        <f t="shared" si="156"/>
        <v>05</v>
      </c>
      <c r="L999" t="str">
        <f t="shared" si="157"/>
        <v>18</v>
      </c>
      <c r="M999" t="str">
        <f t="shared" si="158"/>
        <v>%1972-18-18%^^xsd:date</v>
      </c>
      <c r="N999" t="str">
        <f t="shared" si="159"/>
        <v>:1927 a crs:CommonwealthOrganisation ; schema:name %[Parliamentary] Joint Select Committee on Defence Forces Retirement Benefits Legislation% ; schema:startDate %1970-09-02%^^xsd:date ; schema:endDate %1972-18-18%^^xsd:date ; time:hasTime [ time:hasBeginning [ time:inXSDDate %1970-09-02%^^xsd:date ]  ] .</v>
      </c>
    </row>
    <row r="1000" spans="1:14" x14ac:dyDescent="0.15">
      <c r="A1000" s="1" t="s">
        <v>2034</v>
      </c>
      <c r="B1000" s="1" t="s">
        <v>2035</v>
      </c>
      <c r="C1000" s="1">
        <v>19740212</v>
      </c>
      <c r="D1000" s="1">
        <v>19750505</v>
      </c>
      <c r="E1000" t="str">
        <f t="shared" si="150"/>
        <v>1928</v>
      </c>
      <c r="F1000" t="str">
        <f t="shared" si="151"/>
        <v>1974</v>
      </c>
      <c r="G1000" t="str">
        <f t="shared" si="152"/>
        <v>02</v>
      </c>
      <c r="H1000" t="str">
        <f t="shared" si="153"/>
        <v>12</v>
      </c>
      <c r="I1000" t="str">
        <f t="shared" si="154"/>
        <v>%1974-02-12%^^xsd:date</v>
      </c>
      <c r="J1000" t="str">
        <f t="shared" si="155"/>
        <v>1975</v>
      </c>
      <c r="K1000" t="str">
        <f t="shared" si="156"/>
        <v>05</v>
      </c>
      <c r="L1000" t="str">
        <f t="shared" si="157"/>
        <v>05</v>
      </c>
      <c r="M1000" t="str">
        <f t="shared" si="158"/>
        <v>%1975-05-05%^^xsd:date</v>
      </c>
      <c r="N1000" t="str">
        <f t="shared" si="159"/>
        <v>:1928 a crs:CommonwealthOrganisation ; schema:name %Interim Board of the Australian Film Commission% ; schema:startDate %1974-02-12%^^xsd:date ; schema:endDate %1975-05-05%^^xsd:date ; time:hasTime [ time:hasBeginning [ time:inXSDDate %1974-02-12%^^xsd:date ]  ] .</v>
      </c>
    </row>
    <row r="1001" spans="1:14" x14ac:dyDescent="0.15">
      <c r="A1001" s="1" t="s">
        <v>2036</v>
      </c>
      <c r="B1001" s="1" t="s">
        <v>2037</v>
      </c>
      <c r="C1001" s="1">
        <v>19750505</v>
      </c>
      <c r="D1001" s="1">
        <v>20080701</v>
      </c>
      <c r="E1001" t="str">
        <f t="shared" si="150"/>
        <v>1929</v>
      </c>
      <c r="F1001" t="str">
        <f t="shared" si="151"/>
        <v>1975</v>
      </c>
      <c r="G1001" t="str">
        <f t="shared" si="152"/>
        <v>05</v>
      </c>
      <c r="H1001" t="str">
        <f t="shared" si="153"/>
        <v>05</v>
      </c>
      <c r="I1001" t="str">
        <f t="shared" si="154"/>
        <v>%1975-05-05%^^xsd:date</v>
      </c>
      <c r="J1001" t="str">
        <f t="shared" si="155"/>
        <v>2008</v>
      </c>
      <c r="K1001" t="str">
        <f t="shared" si="156"/>
        <v>07</v>
      </c>
      <c r="L1001" t="str">
        <f t="shared" si="157"/>
        <v>01</v>
      </c>
      <c r="M1001" t="str">
        <f t="shared" si="158"/>
        <v>%2008-01-01%^^xsd:date</v>
      </c>
      <c r="N1001" t="str">
        <f t="shared" si="159"/>
        <v>:1929 a crs:CommonwealthOrganisation ; schema:name %Australian Film Commission% ; schema:startDate %1975-05-05%^^xsd:date ; schema:endDate %2008-01-01%^^xsd:date ; time:hasTime [ time:hasBeginning [ time:inXSDDate %1975-05-05%^^xsd:date ]  ] .</v>
      </c>
    </row>
    <row r="1002" spans="1:14" x14ac:dyDescent="0.15">
      <c r="A1002" s="1" t="s">
        <v>2038</v>
      </c>
      <c r="B1002" s="1" t="s">
        <v>2039</v>
      </c>
      <c r="C1002" s="1">
        <v>19410814</v>
      </c>
      <c r="D1002" s="1">
        <v>19430819</v>
      </c>
      <c r="E1002" t="str">
        <f t="shared" si="150"/>
        <v>0193</v>
      </c>
      <c r="F1002" t="str">
        <f t="shared" si="151"/>
        <v>1941</v>
      </c>
      <c r="G1002" t="str">
        <f t="shared" si="152"/>
        <v>08</v>
      </c>
      <c r="H1002" t="str">
        <f t="shared" si="153"/>
        <v>14</v>
      </c>
      <c r="I1002" t="str">
        <f t="shared" si="154"/>
        <v>%1941-08-14%^^xsd:date</v>
      </c>
      <c r="J1002" t="str">
        <f t="shared" si="155"/>
        <v>1943</v>
      </c>
      <c r="K1002" t="str">
        <f t="shared" si="156"/>
        <v>08</v>
      </c>
      <c r="L1002" t="str">
        <f t="shared" si="157"/>
        <v>19</v>
      </c>
      <c r="M1002" t="str">
        <f t="shared" si="158"/>
        <v>%1943-19-19%^^xsd:date</v>
      </c>
      <c r="N1002" t="str">
        <f t="shared" si="159"/>
        <v>:0193 a crs:CommonwealthOrganisation ; schema:name %Fodder Conservation Board% ; schema:startDate %1941-08-14%^^xsd:date ; schema:endDate %1943-19-19%^^xsd:date ; time:hasTime [ time:hasBeginning [ time:inXSDDate %1941-08-14%^^xsd:date ]  ] .</v>
      </c>
    </row>
    <row r="1003" spans="1:14" x14ac:dyDescent="0.15">
      <c r="A1003" s="1" t="s">
        <v>2040</v>
      </c>
      <c r="B1003" s="1" t="s">
        <v>2041</v>
      </c>
      <c r="C1003" s="1">
        <v>19240601</v>
      </c>
      <c r="E1003" t="str">
        <f t="shared" si="150"/>
        <v>1930</v>
      </c>
      <c r="F1003" t="str">
        <f t="shared" si="151"/>
        <v>1924</v>
      </c>
      <c r="G1003" t="str">
        <f t="shared" si="152"/>
        <v>06</v>
      </c>
      <c r="H1003" t="str">
        <f t="shared" si="153"/>
        <v>01</v>
      </c>
      <c r="I1003" t="str">
        <f t="shared" si="154"/>
        <v>%1924-06-01%^^xsd:date</v>
      </c>
      <c r="J1003" t="str">
        <f t="shared" si="155"/>
        <v/>
      </c>
      <c r="K1003" t="str">
        <f t="shared" si="156"/>
        <v/>
      </c>
      <c r="L1003" t="str">
        <f t="shared" si="157"/>
        <v/>
      </c>
      <c r="M1003" t="str">
        <f t="shared" si="158"/>
        <v/>
      </c>
      <c r="N1003" t="str">
        <f t="shared" si="159"/>
        <v>:1930 a crs:CommonwealthOrganisation ; schema:name %[Australian Capital Territory] Fire Brigade (Headquarters)% ; schema:startDate %1924-06-01%^^xsd:date ; time:hasTime [ time:hasBeginning [ time:inXSDDate %1924-06-01%^^xsd:date ]  ] .</v>
      </c>
    </row>
    <row r="1004" spans="1:14" x14ac:dyDescent="0.15">
      <c r="A1004" s="1" t="s">
        <v>2042</v>
      </c>
      <c r="B1004" s="1" t="s">
        <v>2043</v>
      </c>
      <c r="C1004" s="1">
        <v>19740101</v>
      </c>
      <c r="D1004" s="1">
        <v>19900309</v>
      </c>
      <c r="E1004" t="str">
        <f t="shared" si="150"/>
        <v>1931</v>
      </c>
      <c r="F1004" t="str">
        <f t="shared" si="151"/>
        <v>1974</v>
      </c>
      <c r="G1004" t="str">
        <f t="shared" si="152"/>
        <v>01</v>
      </c>
      <c r="H1004" t="str">
        <f t="shared" si="153"/>
        <v>01</v>
      </c>
      <c r="I1004" t="str">
        <f t="shared" si="154"/>
        <v>%1974-01-01%^^xsd:date</v>
      </c>
      <c r="J1004" t="str">
        <f t="shared" si="155"/>
        <v>1990</v>
      </c>
      <c r="K1004" t="str">
        <f t="shared" si="156"/>
        <v>03</v>
      </c>
      <c r="L1004" t="str">
        <f t="shared" si="157"/>
        <v>09</v>
      </c>
      <c r="M1004" t="str">
        <f t="shared" si="158"/>
        <v>%1990-09-09%^^xsd:date</v>
      </c>
      <c r="N1004" t="str">
        <f t="shared" si="159"/>
        <v>:1931 a crs:CommonwealthOrganisation ; schema:name %Industries Assistance Commission, Sydney Office% ; schema:startDate %1974-01-01%^^xsd:date ; schema:endDate %1990-09-09%^^xsd:date ; time:hasTime [ time:hasBeginning [ time:inXSDDate %1974-01-01%^^xsd:date ]  ] .</v>
      </c>
    </row>
    <row r="1005" spans="1:14" x14ac:dyDescent="0.15">
      <c r="A1005" s="1" t="s">
        <v>2044</v>
      </c>
      <c r="B1005" s="1" t="s">
        <v>2045</v>
      </c>
      <c r="C1005" s="1">
        <v>19731009</v>
      </c>
      <c r="D1005" s="1">
        <v>19761231</v>
      </c>
      <c r="E1005" t="str">
        <f t="shared" si="150"/>
        <v>1932</v>
      </c>
      <c r="F1005" t="str">
        <f t="shared" si="151"/>
        <v>1973</v>
      </c>
      <c r="G1005" t="str">
        <f t="shared" si="152"/>
        <v>10</v>
      </c>
      <c r="H1005" t="str">
        <f t="shared" si="153"/>
        <v>09</v>
      </c>
      <c r="I1005" t="str">
        <f t="shared" si="154"/>
        <v>%1973-10-09%^^xsd:date</v>
      </c>
      <c r="J1005" t="str">
        <f t="shared" si="155"/>
        <v>1976</v>
      </c>
      <c r="K1005" t="str">
        <f t="shared" si="156"/>
        <v>12</v>
      </c>
      <c r="L1005" t="str">
        <f t="shared" si="157"/>
        <v>31</v>
      </c>
      <c r="M1005" t="str">
        <f t="shared" si="158"/>
        <v>%1976-31-31%^^xsd:date</v>
      </c>
      <c r="N1005" t="str">
        <f t="shared" si="159"/>
        <v>:1932 a crs:CommonwealthOrganisation ; schema:name %Interim Australian Capital Territory Schools Authority% ; schema:startDate %1973-10-09%^^xsd:date ; schema:endDate %1976-31-31%^^xsd:date ; time:hasTime [ time:hasBeginning [ time:inXSDDate %1973-10-09%^^xsd:date ]  ] .</v>
      </c>
    </row>
    <row r="1006" spans="1:14" x14ac:dyDescent="0.15">
      <c r="A1006" s="1" t="s">
        <v>2046</v>
      </c>
      <c r="B1006" s="1" t="s">
        <v>2047</v>
      </c>
      <c r="C1006" s="1">
        <v>19731018</v>
      </c>
      <c r="E1006" t="str">
        <f t="shared" si="150"/>
        <v>1933</v>
      </c>
      <c r="F1006" t="str">
        <f t="shared" si="151"/>
        <v>1973</v>
      </c>
      <c r="G1006" t="str">
        <f t="shared" si="152"/>
        <v>10</v>
      </c>
      <c r="H1006" t="str">
        <f t="shared" si="153"/>
        <v>18</v>
      </c>
      <c r="I1006" t="str">
        <f t="shared" si="154"/>
        <v>%1973-10-18%^^xsd:date</v>
      </c>
      <c r="J1006" t="str">
        <f t="shared" si="155"/>
        <v/>
      </c>
      <c r="K1006" t="str">
        <f t="shared" si="156"/>
        <v/>
      </c>
      <c r="L1006" t="str">
        <f t="shared" si="157"/>
        <v/>
      </c>
      <c r="M1006" t="str">
        <f t="shared" si="158"/>
        <v/>
      </c>
      <c r="N1006" t="str">
        <f t="shared" si="159"/>
        <v>:1933 a crs:CommonwealthOrganisation ; schema:name %[Australian Capital Territory] Prices and Commercial Practices Branch, City Manager's Office% ; schema:startDate %1973-10-18%^^xsd:date ; time:hasTime [ time:hasBeginning [ time:inXSDDate %1973-10-18%^^xsd:date ]  ] .</v>
      </c>
    </row>
    <row r="1007" spans="1:14" x14ac:dyDescent="0.15">
      <c r="A1007" s="1" t="s">
        <v>2048</v>
      </c>
      <c r="B1007" s="1" t="s">
        <v>2049</v>
      </c>
      <c r="C1007" s="1">
        <v>19700916</v>
      </c>
      <c r="D1007" s="1">
        <v>19760324</v>
      </c>
      <c r="E1007" t="str">
        <f t="shared" si="150"/>
        <v>1934</v>
      </c>
      <c r="F1007" t="str">
        <f t="shared" si="151"/>
        <v>1970</v>
      </c>
      <c r="G1007" t="str">
        <f t="shared" si="152"/>
        <v>09</v>
      </c>
      <c r="H1007" t="str">
        <f t="shared" si="153"/>
        <v>16</v>
      </c>
      <c r="I1007" t="str">
        <f t="shared" si="154"/>
        <v>%1970-09-16%^^xsd:date</v>
      </c>
      <c r="J1007" t="str">
        <f t="shared" si="155"/>
        <v>1976</v>
      </c>
      <c r="K1007" t="str">
        <f t="shared" si="156"/>
        <v>03</v>
      </c>
      <c r="L1007" t="str">
        <f t="shared" si="157"/>
        <v>24</v>
      </c>
      <c r="M1007" t="str">
        <f t="shared" si="158"/>
        <v>%1976-24-24%^^xsd:date</v>
      </c>
      <c r="N1007" t="str">
        <f t="shared" si="159"/>
        <v>:1934 a crs:CommonwealthOrganisation ; schema:name %Senate Standing Committee on Primary and Secondary Industry and Trade/ (from 1973) Senate Standing Committee on Industry and Trade [I]% ; schema:startDate %1970-09-16%^^xsd:date ; schema:endDate %1976-24-24%^^xsd:date ; time:hasTime [ time:hasBeginning [ time:inXSDDate %1970-09-16%^^xsd:date ]  ] .</v>
      </c>
    </row>
    <row r="1008" spans="1:14" x14ac:dyDescent="0.15">
      <c r="A1008" s="1" t="s">
        <v>2050</v>
      </c>
      <c r="B1008" s="1" t="s">
        <v>2051</v>
      </c>
      <c r="C1008" s="1">
        <v>19711006</v>
      </c>
      <c r="D1008" s="1">
        <v>19870922</v>
      </c>
      <c r="E1008" t="str">
        <f t="shared" si="150"/>
        <v>1935</v>
      </c>
      <c r="F1008" t="str">
        <f t="shared" si="151"/>
        <v>1971</v>
      </c>
      <c r="G1008" t="str">
        <f t="shared" si="152"/>
        <v>10</v>
      </c>
      <c r="H1008" t="str">
        <f t="shared" si="153"/>
        <v>06</v>
      </c>
      <c r="I1008" t="str">
        <f t="shared" si="154"/>
        <v>%1971-10-06%^^xsd:date</v>
      </c>
      <c r="J1008" t="str">
        <f t="shared" si="155"/>
        <v>1987</v>
      </c>
      <c r="K1008" t="str">
        <f t="shared" si="156"/>
        <v>09</v>
      </c>
      <c r="L1008" t="str">
        <f t="shared" si="157"/>
        <v>22</v>
      </c>
      <c r="M1008" t="str">
        <f t="shared" si="158"/>
        <v>%1987-22-22%^^xsd:date</v>
      </c>
      <c r="N1008" t="str">
        <f t="shared" si="159"/>
        <v>:1935 a crs:CommonwealthOrganisation ; schema:name %Senate Standing Committee on Foreign Affairs and Defence% ; schema:startDate %1971-10-06%^^xsd:date ; schema:endDate %1987-22-22%^^xsd:date ; time:hasTime [ time:hasBeginning [ time:inXSDDate %1971-10-06%^^xsd:date ]  ] .</v>
      </c>
    </row>
    <row r="1009" spans="1:14" x14ac:dyDescent="0.15">
      <c r="A1009" s="1" t="s">
        <v>2052</v>
      </c>
      <c r="B1009" s="1" t="s">
        <v>2053</v>
      </c>
      <c r="C1009" s="1">
        <v>19710407</v>
      </c>
      <c r="D1009" s="1">
        <v>19760302</v>
      </c>
      <c r="E1009" t="str">
        <f t="shared" si="150"/>
        <v>1936</v>
      </c>
      <c r="F1009" t="str">
        <f t="shared" si="151"/>
        <v>1971</v>
      </c>
      <c r="G1009" t="str">
        <f t="shared" si="152"/>
        <v>04</v>
      </c>
      <c r="H1009" t="str">
        <f t="shared" si="153"/>
        <v>07</v>
      </c>
      <c r="I1009" t="str">
        <f t="shared" si="154"/>
        <v>%1971-04-07%^^xsd:date</v>
      </c>
      <c r="J1009" t="str">
        <f t="shared" si="155"/>
        <v>1976</v>
      </c>
      <c r="K1009" t="str">
        <f t="shared" si="156"/>
        <v>03</v>
      </c>
      <c r="L1009" t="str">
        <f t="shared" si="157"/>
        <v>02</v>
      </c>
      <c r="M1009" t="str">
        <f t="shared" si="158"/>
        <v>%1976-02-02%^^xsd:date</v>
      </c>
      <c r="N1009" t="str">
        <f t="shared" si="159"/>
        <v>:1936 a crs:CommonwealthOrganisation ; schema:name %Senate Standing Committee on Education, Science and the Arts% ; schema:startDate %1971-04-07%^^xsd:date ; schema:endDate %1976-02-02%^^xsd:date ; time:hasTime [ time:hasBeginning [ time:inXSDDate %1971-04-07%^^xsd:date ]  ] .</v>
      </c>
    </row>
    <row r="1010" spans="1:14" x14ac:dyDescent="0.15">
      <c r="A1010" s="1" t="s">
        <v>2054</v>
      </c>
      <c r="B1010" s="1" t="s">
        <v>2055</v>
      </c>
      <c r="C1010" s="1">
        <v>19711006</v>
      </c>
      <c r="D1010" s="1">
        <v>19941010</v>
      </c>
      <c r="E1010" t="str">
        <f t="shared" si="150"/>
        <v>1937</v>
      </c>
      <c r="F1010" t="str">
        <f t="shared" si="151"/>
        <v>1971</v>
      </c>
      <c r="G1010" t="str">
        <f t="shared" si="152"/>
        <v>10</v>
      </c>
      <c r="H1010" t="str">
        <f t="shared" si="153"/>
        <v>06</v>
      </c>
      <c r="I1010" t="str">
        <f t="shared" si="154"/>
        <v>%1971-10-06%^^xsd:date</v>
      </c>
      <c r="J1010" t="str">
        <f t="shared" si="155"/>
        <v>1994</v>
      </c>
      <c r="K1010" t="str">
        <f t="shared" si="156"/>
        <v>10</v>
      </c>
      <c r="L1010" t="str">
        <f t="shared" si="157"/>
        <v>10</v>
      </c>
      <c r="M1010" t="str">
        <f t="shared" si="158"/>
        <v>%1994-10-10%^^xsd:date</v>
      </c>
      <c r="N1010" t="str">
        <f t="shared" si="159"/>
        <v>:1937 a crs:CommonwealthOrganisation ; schema:name %Senate Standing Committee on Legal and Constitutional Affairs% ; schema:startDate %1971-10-06%^^xsd:date ; schema:endDate %1994-10-10%^^xsd:date ; time:hasTime [ time:hasBeginning [ time:inXSDDate %1971-10-06%^^xsd:date ]  ] .</v>
      </c>
    </row>
    <row r="1011" spans="1:14" x14ac:dyDescent="0.15">
      <c r="A1011" s="1" t="s">
        <v>2056</v>
      </c>
      <c r="B1011" s="1" t="s">
        <v>2057</v>
      </c>
      <c r="C1011" s="1">
        <v>19370503</v>
      </c>
      <c r="D1011" s="1">
        <v>19400201</v>
      </c>
      <c r="E1011" t="str">
        <f t="shared" si="150"/>
        <v>1939</v>
      </c>
      <c r="F1011" t="str">
        <f t="shared" si="151"/>
        <v>1937</v>
      </c>
      <c r="G1011" t="str">
        <f t="shared" si="152"/>
        <v>05</v>
      </c>
      <c r="H1011" t="str">
        <f t="shared" si="153"/>
        <v>03</v>
      </c>
      <c r="I1011" t="str">
        <f t="shared" si="154"/>
        <v>%1937-05-03%^^xsd:date</v>
      </c>
      <c r="J1011" t="str">
        <f t="shared" si="155"/>
        <v>1940</v>
      </c>
      <c r="K1011" t="str">
        <f t="shared" si="156"/>
        <v>02</v>
      </c>
      <c r="L1011" t="str">
        <f t="shared" si="157"/>
        <v>01</v>
      </c>
      <c r="M1011" t="str">
        <f t="shared" si="158"/>
        <v>%1940-01-01%^^xsd:date</v>
      </c>
      <c r="N1011" t="str">
        <f t="shared" si="159"/>
        <v>:1939 a crs:CommonwealthOrganisation ; schema:name %Australian Counsellor, British Embassy, United States of America [Washington]% ; schema:startDate %1937-05-03%^^xsd:date ; schema:endDate %1940-01-01%^^xsd:date ; time:hasTime [ time:hasBeginning [ time:inXSDDate %1937-05-03%^^xsd:date ]  ] .</v>
      </c>
    </row>
    <row r="1012" spans="1:14" x14ac:dyDescent="0.15">
      <c r="A1012" s="1" t="s">
        <v>2058</v>
      </c>
      <c r="B1012" s="1" t="s">
        <v>2059</v>
      </c>
      <c r="C1012" s="1">
        <v>19151201</v>
      </c>
      <c r="D1012" s="1">
        <v>19231231</v>
      </c>
      <c r="E1012" t="str">
        <f t="shared" si="150"/>
        <v>0194</v>
      </c>
      <c r="F1012" t="str">
        <f t="shared" si="151"/>
        <v>1915</v>
      </c>
      <c r="G1012" t="str">
        <f t="shared" si="152"/>
        <v>12</v>
      </c>
      <c r="H1012" t="str">
        <f t="shared" si="153"/>
        <v>01</v>
      </c>
      <c r="I1012" t="str">
        <f t="shared" si="154"/>
        <v>%1915-12-01%^^xsd:date</v>
      </c>
      <c r="J1012" t="str">
        <f t="shared" si="155"/>
        <v>1923</v>
      </c>
      <c r="K1012" t="str">
        <f t="shared" si="156"/>
        <v>12</v>
      </c>
      <c r="L1012" t="str">
        <f t="shared" si="157"/>
        <v>31</v>
      </c>
      <c r="M1012" t="str">
        <f t="shared" si="158"/>
        <v>%1923-31-31%^^xsd:date</v>
      </c>
      <c r="N1012" t="str">
        <f t="shared" si="159"/>
        <v>:0194 a crs:CommonwealthOrganisation ; schema:name %Australian Wheat Board [I]% ; schema:startDate %1915-12-01%^^xsd:date ; schema:endDate %1923-31-31%^^xsd:date ; time:hasTime [ time:hasBeginning [ time:inXSDDate %1915-12-01%^^xsd:date ]  ] .</v>
      </c>
    </row>
    <row r="1013" spans="1:14" x14ac:dyDescent="0.15">
      <c r="A1013" s="1" t="s">
        <v>2060</v>
      </c>
      <c r="B1013" s="1" t="s">
        <v>2061</v>
      </c>
      <c r="C1013" s="1">
        <v>19381116</v>
      </c>
      <c r="D1013" s="1">
        <v>19901231</v>
      </c>
      <c r="E1013" t="str">
        <f t="shared" si="150"/>
        <v>1940</v>
      </c>
      <c r="F1013" t="str">
        <f t="shared" si="151"/>
        <v>1938</v>
      </c>
      <c r="G1013" t="str">
        <f t="shared" si="152"/>
        <v>11</v>
      </c>
      <c r="H1013" t="str">
        <f t="shared" si="153"/>
        <v>16</v>
      </c>
      <c r="I1013" t="str">
        <f t="shared" si="154"/>
        <v>%1938-11-16%^^xsd:date</v>
      </c>
      <c r="J1013" t="str">
        <f t="shared" si="155"/>
        <v>1990</v>
      </c>
      <c r="K1013" t="str">
        <f t="shared" si="156"/>
        <v>12</v>
      </c>
      <c r="L1013" t="str">
        <f t="shared" si="157"/>
        <v>31</v>
      </c>
      <c r="M1013" t="str">
        <f t="shared" si="158"/>
        <v>%1990-31-31%^^xsd:date</v>
      </c>
      <c r="N1013" t="str">
        <f t="shared" si="159"/>
        <v>:1940 a crs:CommonwealthOrganisation ; schema:name %Nutrition Committee of the National Health and Medical Research Council% ; schema:startDate %1938-11-16%^^xsd:date ; schema:endDate %1990-31-31%^^xsd:date ; time:hasTime [ time:hasBeginning [ time:inXSDDate %1938-11-16%^^xsd:date ]  ] .</v>
      </c>
    </row>
    <row r="1014" spans="1:14" x14ac:dyDescent="0.15">
      <c r="A1014" s="1" t="s">
        <v>2062</v>
      </c>
      <c r="B1014" s="1" t="s">
        <v>2063</v>
      </c>
      <c r="C1014" s="1">
        <v>19661222</v>
      </c>
      <c r="D1014" s="1">
        <v>19891231</v>
      </c>
      <c r="E1014" t="str">
        <f t="shared" si="150"/>
        <v>1941</v>
      </c>
      <c r="F1014" t="str">
        <f t="shared" si="151"/>
        <v>1966</v>
      </c>
      <c r="G1014" t="str">
        <f t="shared" si="152"/>
        <v>12</v>
      </c>
      <c r="H1014" t="str">
        <f t="shared" si="153"/>
        <v>22</v>
      </c>
      <c r="I1014" t="str">
        <f t="shared" si="154"/>
        <v>%1966-12-22%^^xsd:date</v>
      </c>
      <c r="J1014" t="str">
        <f t="shared" si="155"/>
        <v>1989</v>
      </c>
      <c r="K1014" t="str">
        <f t="shared" si="156"/>
        <v>12</v>
      </c>
      <c r="L1014" t="str">
        <f t="shared" si="157"/>
        <v>31</v>
      </c>
      <c r="M1014" t="str">
        <f t="shared" si="158"/>
        <v>%1989-31-31%^^xsd:date</v>
      </c>
      <c r="N1014" t="str">
        <f t="shared" si="159"/>
        <v>:1941 a crs:CommonwealthOrganisation ; schema:name %Canberra College of Advanced Education% ; schema:startDate %1966-12-22%^^xsd:date ; schema:endDate %1989-31-31%^^xsd:date ; time:hasTime [ time:hasBeginning [ time:inXSDDate %1966-12-22%^^xsd:date ]  ] .</v>
      </c>
    </row>
    <row r="1015" spans="1:14" x14ac:dyDescent="0.15">
      <c r="A1015" s="1" t="s">
        <v>2064</v>
      </c>
      <c r="B1015" s="1" t="s">
        <v>2065</v>
      </c>
      <c r="C1015" s="1">
        <v>19700101</v>
      </c>
      <c r="D1015" s="1">
        <v>19780701</v>
      </c>
      <c r="E1015" t="str">
        <f t="shared" si="150"/>
        <v>1942</v>
      </c>
      <c r="F1015" t="str">
        <f t="shared" si="151"/>
        <v>1970</v>
      </c>
      <c r="G1015" t="str">
        <f t="shared" si="152"/>
        <v>01</v>
      </c>
      <c r="H1015" t="str">
        <f t="shared" si="153"/>
        <v>01</v>
      </c>
      <c r="I1015" t="str">
        <f t="shared" si="154"/>
        <v>%1970-01-01%^^xsd:date</v>
      </c>
      <c r="J1015" t="str">
        <f t="shared" si="155"/>
        <v>1978</v>
      </c>
      <c r="K1015" t="str">
        <f t="shared" si="156"/>
        <v>07</v>
      </c>
      <c r="L1015" t="str">
        <f t="shared" si="157"/>
        <v>01</v>
      </c>
      <c r="M1015" t="str">
        <f t="shared" si="158"/>
        <v>%1978-01-01%^^xsd:date</v>
      </c>
      <c r="N1015" t="str">
        <f t="shared" si="159"/>
        <v>:1942 a crs:CommonwealthOrganisation ; schema:name %[Northern Territory] Mines Branch [II], Head Office, Darwin% ; schema:startDate %1970-01-01%^^xsd:date ; schema:endDate %1978-01-01%^^xsd:date ; time:hasTime [ time:hasBeginning [ time:inXSDDate %1970-01-01%^^xsd:date ]  ] .</v>
      </c>
    </row>
    <row r="1016" spans="1:14" x14ac:dyDescent="0.15">
      <c r="A1016" s="1" t="s">
        <v>2066</v>
      </c>
      <c r="B1016" s="1" t="s">
        <v>2067</v>
      </c>
      <c r="C1016" s="1">
        <v>19470101</v>
      </c>
      <c r="E1016" t="str">
        <f t="shared" si="150"/>
        <v>1943</v>
      </c>
      <c r="F1016" t="str">
        <f t="shared" si="151"/>
        <v>1947</v>
      </c>
      <c r="G1016" t="str">
        <f t="shared" si="152"/>
        <v>01</v>
      </c>
      <c r="H1016" t="str">
        <f t="shared" si="153"/>
        <v>01</v>
      </c>
      <c r="I1016" t="str">
        <f t="shared" si="154"/>
        <v>%1947-01-01%^^xsd:date</v>
      </c>
      <c r="J1016" t="str">
        <f t="shared" si="155"/>
        <v/>
      </c>
      <c r="K1016" t="str">
        <f t="shared" si="156"/>
        <v/>
      </c>
      <c r="L1016" t="str">
        <f t="shared" si="157"/>
        <v/>
      </c>
      <c r="M1016" t="str">
        <f t="shared" si="158"/>
        <v/>
      </c>
      <c r="N1016" t="str">
        <f t="shared" si="159"/>
        <v>:1943 a crs:CommonwealthOrganisation ; schema:name %Qantas Airways Limited, State Office, Victoria% ; schema:startDate %1947-01-01%^^xsd:date ; time:hasTime [ time:hasBeginning [ time:inXSDDate %1947-01-01%^^xsd:date ]  ] .</v>
      </c>
    </row>
    <row r="1017" spans="1:14" x14ac:dyDescent="0.15">
      <c r="A1017" s="1" t="s">
        <v>2068</v>
      </c>
      <c r="B1017" s="1" t="s">
        <v>2069</v>
      </c>
      <c r="C1017" s="1">
        <v>18980211</v>
      </c>
      <c r="D1017" s="1">
        <v>19201231</v>
      </c>
      <c r="E1017" t="str">
        <f t="shared" si="150"/>
        <v>1944</v>
      </c>
      <c r="F1017" t="str">
        <f t="shared" si="151"/>
        <v>1898</v>
      </c>
      <c r="G1017" t="str">
        <f t="shared" si="152"/>
        <v>02</v>
      </c>
      <c r="H1017" t="str">
        <f t="shared" si="153"/>
        <v>11</v>
      </c>
      <c r="I1017" t="str">
        <f t="shared" si="154"/>
        <v>%1898-02-11%^^xsd:date</v>
      </c>
      <c r="J1017" t="str">
        <f t="shared" si="155"/>
        <v>1920</v>
      </c>
      <c r="K1017" t="str">
        <f t="shared" si="156"/>
        <v>12</v>
      </c>
      <c r="L1017" t="str">
        <f t="shared" si="157"/>
        <v>31</v>
      </c>
      <c r="M1017" t="str">
        <f t="shared" si="158"/>
        <v>%1920-31-31%^^xsd:date</v>
      </c>
      <c r="N1017" t="str">
        <f t="shared" si="159"/>
        <v>:1944 a crs:CommonwealthOrganisation ; schema:name %Government Cyanide Plant and Battery, McDonnell Ranges% ; schema:startDate %1898-02-11%^^xsd:date ; schema:endDate %1920-31-31%^^xsd:date ; time:hasTime [ time:hasBeginning [ time:inXSDDate %1898-02-11%^^xsd:date ]  ] .</v>
      </c>
    </row>
    <row r="1018" spans="1:14" x14ac:dyDescent="0.15">
      <c r="A1018" s="1" t="s">
        <v>2070</v>
      </c>
      <c r="B1018" s="1" t="s">
        <v>2071</v>
      </c>
      <c r="C1018" s="1">
        <v>19680606</v>
      </c>
      <c r="D1018" s="1">
        <v>19690501</v>
      </c>
      <c r="E1018" t="str">
        <f t="shared" si="150"/>
        <v>1945</v>
      </c>
      <c r="F1018" t="str">
        <f t="shared" si="151"/>
        <v>1968</v>
      </c>
      <c r="G1018" t="str">
        <f t="shared" si="152"/>
        <v>06</v>
      </c>
      <c r="H1018" t="str">
        <f t="shared" si="153"/>
        <v>06</v>
      </c>
      <c r="I1018" t="str">
        <f t="shared" si="154"/>
        <v>%1968-06-06%^^xsd:date</v>
      </c>
      <c r="J1018" t="str">
        <f t="shared" si="155"/>
        <v>1969</v>
      </c>
      <c r="K1018" t="str">
        <f t="shared" si="156"/>
        <v>05</v>
      </c>
      <c r="L1018" t="str">
        <f t="shared" si="157"/>
        <v>01</v>
      </c>
      <c r="M1018" t="str">
        <f t="shared" si="158"/>
        <v>%1969-01-01%^^xsd:date</v>
      </c>
      <c r="N1018" t="str">
        <f t="shared" si="159"/>
        <v>:1945 a crs:CommonwealthOrganisation ; schema:name %Inquiry into Salaries of Lecturers and Senior Lecturers in Colleges of Advanced Education% ; schema:startDate %1968-06-06%^^xsd:date ; schema:endDate %1969-01-01%^^xsd:date ; time:hasTime [ time:hasBeginning [ time:inXSDDate %1968-06-06%^^xsd:date ]  ] .</v>
      </c>
    </row>
    <row r="1019" spans="1:14" x14ac:dyDescent="0.15">
      <c r="A1019" s="1" t="s">
        <v>2072</v>
      </c>
      <c r="B1019" s="1" t="s">
        <v>2073</v>
      </c>
      <c r="C1019" s="1">
        <v>19680709</v>
      </c>
      <c r="D1019" s="1">
        <v>19690612</v>
      </c>
      <c r="E1019" t="str">
        <f t="shared" si="150"/>
        <v>1946</v>
      </c>
      <c r="F1019" t="str">
        <f t="shared" si="151"/>
        <v>1968</v>
      </c>
      <c r="G1019" t="str">
        <f t="shared" si="152"/>
        <v>07</v>
      </c>
      <c r="H1019" t="str">
        <f t="shared" si="153"/>
        <v>09</v>
      </c>
      <c r="I1019" t="str">
        <f t="shared" si="154"/>
        <v>%1968-07-09%^^xsd:date</v>
      </c>
      <c r="J1019" t="str">
        <f t="shared" si="155"/>
        <v>1969</v>
      </c>
      <c r="K1019" t="str">
        <f t="shared" si="156"/>
        <v>06</v>
      </c>
      <c r="L1019" t="str">
        <f t="shared" si="157"/>
        <v>12</v>
      </c>
      <c r="M1019" t="str">
        <f t="shared" si="158"/>
        <v>%1969-12-12%^^xsd:date</v>
      </c>
      <c r="N1019" t="str">
        <f t="shared" si="159"/>
        <v>:1946 a crs:CommonwealthOrganisation ; schema:name %Committee of Inquiry into Awards in Colleges of Advanced Education% ; schema:startDate %1968-07-09%^^xsd:date ; schema:endDate %1969-12-12%^^xsd:date ; time:hasTime [ time:hasBeginning [ time:inXSDDate %1968-07-09%^^xsd:date ]  ] .</v>
      </c>
    </row>
    <row r="1020" spans="1:14" x14ac:dyDescent="0.15">
      <c r="A1020" s="1" t="s">
        <v>2074</v>
      </c>
      <c r="B1020" s="1" t="s">
        <v>2075</v>
      </c>
      <c r="C1020" s="1">
        <v>19100201</v>
      </c>
      <c r="D1020" s="1">
        <v>19400831</v>
      </c>
      <c r="E1020" t="str">
        <f t="shared" si="150"/>
        <v>1947</v>
      </c>
      <c r="F1020" t="str">
        <f t="shared" si="151"/>
        <v>1910</v>
      </c>
      <c r="G1020" t="str">
        <f t="shared" si="152"/>
        <v>02</v>
      </c>
      <c r="H1020" t="str">
        <f t="shared" si="153"/>
        <v>01</v>
      </c>
      <c r="I1020" t="str">
        <f t="shared" si="154"/>
        <v>%1910-02-01%^^xsd:date</v>
      </c>
      <c r="J1020" t="str">
        <f t="shared" si="155"/>
        <v>1940</v>
      </c>
      <c r="K1020" t="str">
        <f t="shared" si="156"/>
        <v>08</v>
      </c>
      <c r="L1020" t="str">
        <f t="shared" si="157"/>
        <v>31</v>
      </c>
      <c r="M1020" t="str">
        <f t="shared" si="158"/>
        <v>%1940-31-31%^^xsd:date</v>
      </c>
      <c r="N1020" t="str">
        <f t="shared" si="159"/>
        <v>:1947 a crs:CommonwealthOrganisation ; schema:name %Commonwealth Solicitor, New Hebrides [Vila]% ; schema:startDate %1910-02-01%^^xsd:date ; schema:endDate %1940-31-31%^^xsd:date ; time:hasTime [ time:hasBeginning [ time:inXSDDate %1910-02-01%^^xsd:date ]  ] .</v>
      </c>
    </row>
    <row r="1021" spans="1:14" x14ac:dyDescent="0.15">
      <c r="A1021" s="1" t="s">
        <v>2076</v>
      </c>
      <c r="B1021" s="1" t="s">
        <v>2077</v>
      </c>
      <c r="C1021" s="1">
        <v>19750701</v>
      </c>
      <c r="D1021" s="1">
        <v>19770701</v>
      </c>
      <c r="E1021" t="str">
        <f t="shared" si="150"/>
        <v>1948</v>
      </c>
      <c r="F1021" t="str">
        <f t="shared" si="151"/>
        <v>1975</v>
      </c>
      <c r="G1021" t="str">
        <f t="shared" si="152"/>
        <v>07</v>
      </c>
      <c r="H1021" t="str">
        <f t="shared" si="153"/>
        <v>01</v>
      </c>
      <c r="I1021" t="str">
        <f t="shared" si="154"/>
        <v>%1975-07-01%^^xsd:date</v>
      </c>
      <c r="J1021" t="str">
        <f t="shared" si="155"/>
        <v>1977</v>
      </c>
      <c r="K1021" t="str">
        <f t="shared" si="156"/>
        <v>07</v>
      </c>
      <c r="L1021" t="str">
        <f t="shared" si="157"/>
        <v>01</v>
      </c>
      <c r="M1021" t="str">
        <f t="shared" si="158"/>
        <v>%1977-01-01%^^xsd:date</v>
      </c>
      <c r="N1021" t="str">
        <f t="shared" si="159"/>
        <v>:1948 a crs:CommonwealthOrganisation ; schema:name %Office of the Australian Development Assistance Agency, Tasmania% ; schema:startDate %1975-07-01%^^xsd:date ; schema:endDate %1977-01-01%^^xsd:date ; time:hasTime [ time:hasBeginning [ time:inXSDDate %1975-07-01%^^xsd:date ]  ] .</v>
      </c>
    </row>
    <row r="1022" spans="1:14" x14ac:dyDescent="0.15">
      <c r="A1022" s="1" t="s">
        <v>2078</v>
      </c>
      <c r="B1022" s="1" t="s">
        <v>2079</v>
      </c>
      <c r="C1022" s="1">
        <v>19740808</v>
      </c>
      <c r="D1022" s="1">
        <v>20050901</v>
      </c>
      <c r="E1022" t="str">
        <f t="shared" si="150"/>
        <v>1949</v>
      </c>
      <c r="F1022" t="str">
        <f t="shared" si="151"/>
        <v>1974</v>
      </c>
      <c r="G1022" t="str">
        <f t="shared" si="152"/>
        <v>08</v>
      </c>
      <c r="H1022" t="str">
        <f t="shared" si="153"/>
        <v>08</v>
      </c>
      <c r="I1022" t="str">
        <f t="shared" si="154"/>
        <v>%1974-08-08%^^xsd:date</v>
      </c>
      <c r="J1022" t="str">
        <f t="shared" si="155"/>
        <v>2005</v>
      </c>
      <c r="K1022" t="str">
        <f t="shared" si="156"/>
        <v>09</v>
      </c>
      <c r="L1022" t="str">
        <f t="shared" si="157"/>
        <v>01</v>
      </c>
      <c r="M1022" t="str">
        <f t="shared" si="158"/>
        <v>%2005-01-01%^^xsd:date</v>
      </c>
      <c r="N1022" t="str">
        <f t="shared" si="159"/>
        <v>:1949 a crs:CommonwealthOrganisation ; schema:name %Health Insurance Commission, State Office, Tasmania% ; schema:startDate %1974-08-08%^^xsd:date ; schema:endDate %2005-01-01%^^xsd:date ; time:hasTime [ time:hasBeginning [ time:inXSDDate %1974-08-08%^^xsd:date ]  ] .</v>
      </c>
    </row>
    <row r="1023" spans="1:14" x14ac:dyDescent="0.15">
      <c r="A1023" s="1" t="s">
        <v>2080</v>
      </c>
      <c r="B1023" s="1" t="s">
        <v>2081</v>
      </c>
      <c r="C1023" s="1">
        <v>19300301</v>
      </c>
      <c r="D1023" s="1">
        <v>19320831</v>
      </c>
      <c r="E1023" t="str">
        <f t="shared" si="150"/>
        <v>0195</v>
      </c>
      <c r="F1023" t="str">
        <f t="shared" si="151"/>
        <v>1930</v>
      </c>
      <c r="G1023" t="str">
        <f t="shared" si="152"/>
        <v>03</v>
      </c>
      <c r="H1023" t="str">
        <f t="shared" si="153"/>
        <v>01</v>
      </c>
      <c r="I1023" t="str">
        <f t="shared" si="154"/>
        <v>%1930-03-01%^^xsd:date</v>
      </c>
      <c r="J1023" t="str">
        <f t="shared" si="155"/>
        <v>1932</v>
      </c>
      <c r="K1023" t="str">
        <f t="shared" si="156"/>
        <v>08</v>
      </c>
      <c r="L1023" t="str">
        <f t="shared" si="157"/>
        <v>31</v>
      </c>
      <c r="M1023" t="str">
        <f t="shared" si="158"/>
        <v>%1932-31-31%^^xsd:date</v>
      </c>
      <c r="N1023" t="str">
        <f t="shared" si="159"/>
        <v>:0195 a crs:CommonwealthOrganisation ; schema:name %Peanut Marketing Board% ; schema:startDate %1930-03-01%^^xsd:date ; schema:endDate %1932-31-31%^^xsd:date ; time:hasTime [ time:hasBeginning [ time:inXSDDate %1930-03-01%^^xsd:date ]  ] .</v>
      </c>
    </row>
    <row r="1024" spans="1:14" x14ac:dyDescent="0.15">
      <c r="A1024" s="1" t="s">
        <v>2082</v>
      </c>
      <c r="B1024" s="1" t="s">
        <v>2083</v>
      </c>
      <c r="C1024" s="1">
        <v>19400909</v>
      </c>
      <c r="E1024" t="str">
        <f t="shared" si="150"/>
        <v>1950</v>
      </c>
      <c r="F1024" t="str">
        <f t="shared" si="151"/>
        <v>1940</v>
      </c>
      <c r="G1024" t="str">
        <f t="shared" si="152"/>
        <v>09</v>
      </c>
      <c r="H1024" t="str">
        <f t="shared" si="153"/>
        <v>09</v>
      </c>
      <c r="I1024" t="str">
        <f t="shared" si="154"/>
        <v>%1940-09-09%^^xsd:date</v>
      </c>
      <c r="J1024" t="str">
        <f t="shared" si="155"/>
        <v/>
      </c>
      <c r="K1024" t="str">
        <f t="shared" si="156"/>
        <v/>
      </c>
      <c r="L1024" t="str">
        <f t="shared" si="157"/>
        <v/>
      </c>
      <c r="M1024" t="str">
        <f t="shared" si="158"/>
        <v/>
      </c>
      <c r="N1024" t="str">
        <f t="shared" si="159"/>
        <v>:1950 a crs:CommonwealthOrganisation ; schema:name %[Australian Capital Territory] Bush Fire Council% ; schema:startDate %1940-09-09%^^xsd:date ; time:hasTime [ time:hasBeginning [ time:inXSDDate %1940-09-09%^^xsd:date ]  ] .</v>
      </c>
    </row>
    <row r="1025" spans="1:14" x14ac:dyDescent="0.15">
      <c r="A1025" s="1" t="s">
        <v>2084</v>
      </c>
      <c r="B1025" s="1" t="s">
        <v>2085</v>
      </c>
      <c r="C1025" s="1">
        <v>19751222</v>
      </c>
      <c r="D1025" s="1">
        <v>19820507</v>
      </c>
      <c r="E1025" t="str">
        <f t="shared" si="150"/>
        <v>1951</v>
      </c>
      <c r="F1025" t="str">
        <f t="shared" si="151"/>
        <v>1975</v>
      </c>
      <c r="G1025" t="str">
        <f t="shared" si="152"/>
        <v>12</v>
      </c>
      <c r="H1025" t="str">
        <f t="shared" si="153"/>
        <v>22</v>
      </c>
      <c r="I1025" t="str">
        <f t="shared" si="154"/>
        <v>%1975-12-22%^^xsd:date</v>
      </c>
      <c r="J1025" t="str">
        <f t="shared" si="155"/>
        <v>1982</v>
      </c>
      <c r="K1025" t="str">
        <f t="shared" si="156"/>
        <v>05</v>
      </c>
      <c r="L1025" t="str">
        <f t="shared" si="157"/>
        <v>07</v>
      </c>
      <c r="M1025" t="str">
        <f t="shared" si="158"/>
        <v>%1982-07-07%^^xsd:date</v>
      </c>
      <c r="N1025" t="str">
        <f t="shared" si="159"/>
        <v>:1951 a crs:CommonwealthOrganisation ; schema:name %Department of Business and Consumer Affairs, Central Office% ; schema:startDate %1975-12-22%^^xsd:date ; schema:endDate %1982-07-07%^^xsd:date ; time:hasTime [ time:hasBeginning [ time:inXSDDate %1975-12-22%^^xsd:date ]  ] .</v>
      </c>
    </row>
    <row r="1026" spans="1:14" x14ac:dyDescent="0.15">
      <c r="A1026" s="1" t="s">
        <v>2086</v>
      </c>
      <c r="B1026" s="1" t="s">
        <v>2087</v>
      </c>
      <c r="C1026" s="1">
        <v>19751222</v>
      </c>
      <c r="D1026" s="1">
        <v>19781205</v>
      </c>
      <c r="E1026" t="str">
        <f t="shared" si="150"/>
        <v>1952</v>
      </c>
      <c r="F1026" t="str">
        <f t="shared" si="151"/>
        <v>1975</v>
      </c>
      <c r="G1026" t="str">
        <f t="shared" si="152"/>
        <v>12</v>
      </c>
      <c r="H1026" t="str">
        <f t="shared" si="153"/>
        <v>22</v>
      </c>
      <c r="I1026" t="str">
        <f t="shared" si="154"/>
        <v>%1975-12-22%^^xsd:date</v>
      </c>
      <c r="J1026" t="str">
        <f t="shared" si="155"/>
        <v>1978</v>
      </c>
      <c r="K1026" t="str">
        <f t="shared" si="156"/>
        <v>12</v>
      </c>
      <c r="L1026" t="str">
        <f t="shared" si="157"/>
        <v>05</v>
      </c>
      <c r="M1026" t="str">
        <f t="shared" si="158"/>
        <v>%1978-05-05%^^xsd:date</v>
      </c>
      <c r="N1026" t="str">
        <f t="shared" si="159"/>
        <v>:1952 a crs:CommonwealthOrganisation ; schema:name %Department of Construction, Head Office, Melbourne and Canberra% ; schema:startDate %1975-12-22%^^xsd:date ; schema:endDate %1978-05-05%^^xsd:date ; time:hasTime [ time:hasBeginning [ time:inXSDDate %1975-12-22%^^xsd:date ]  ] .</v>
      </c>
    </row>
    <row r="1027" spans="1:14" x14ac:dyDescent="0.15">
      <c r="A1027" s="1" t="s">
        <v>2088</v>
      </c>
      <c r="B1027" s="1" t="s">
        <v>2089</v>
      </c>
      <c r="C1027" s="1">
        <v>19751222</v>
      </c>
      <c r="D1027" s="1">
        <v>19781205</v>
      </c>
      <c r="E1027" t="str">
        <f t="shared" ref="E1027:E1090" si="160">TEXT(SUBSTITUTE(A1027, "CA ", ""), "0000")</f>
        <v>1953</v>
      </c>
      <c r="F1027" t="str">
        <f t="shared" ref="F1027:F1090" si="161">LEFT(C1027,4)</f>
        <v>1975</v>
      </c>
      <c r="G1027" t="str">
        <f t="shared" ref="G1027:G1090" si="162">MID(C1027,5,2)</f>
        <v>12</v>
      </c>
      <c r="H1027" t="str">
        <f t="shared" ref="H1027:H1090" si="163">RIGHT(C1027,2)</f>
        <v>22</v>
      </c>
      <c r="I1027" t="str">
        <f t="shared" ref="I1027:I1090" si="164">IF(AND(G1027+0&gt;=1,G1027+0&lt;=12),CONCATENATE("%",F1027,"-",G1027,"-",H1027,"%^^xsd:date"),CONCATENATE("%",F1027,"%^^xsd:gYear"))</f>
        <v>%1975-12-22%^^xsd:date</v>
      </c>
      <c r="J1027" t="str">
        <f t="shared" ref="J1027:J1090" si="165">LEFT(D1027,4)</f>
        <v>1978</v>
      </c>
      <c r="K1027" t="str">
        <f t="shared" ref="K1027:K1090" si="166">MID(D1027,5,2)</f>
        <v>12</v>
      </c>
      <c r="L1027" t="str">
        <f t="shared" ref="L1027:L1090" si="167">RIGHT(D1027,2)</f>
        <v>05</v>
      </c>
      <c r="M1027" t="str">
        <f t="shared" ref="M1027:M1090" si="168">IFERROR(IF(AND(K1027+0&gt;=1,K1027+0&lt;=12),CONCATENATE("%",J1027,"-",L1027,"-",L1027,"%^^xsd:date"),CONCATENATE("%",J1027,"%^^xsd:gYear")),"")</f>
        <v>%1978-05-05%^^xsd:date</v>
      </c>
      <c r="N1027" t="str">
        <f t="shared" ref="N1027:N1090" si="169">CONCATENATE(":",E1027," a crs:CommonwealthOrganisation ; schema:name %",B1027,"% ; schema:startDate ",I1027, IF(M1027="","",CONCATENATE(" ; schema:endDate ",M1027)), " ; time:hasTime [ time:hasBeginning [ time:inXSDDate ", I1027, " ] ", IF(O1027="","",CONCATENATE(" ; time:hasEnd [ time:inXSDDate ",O1027, " ] ")), " ] .")</f>
        <v>:1953 a crs:CommonwealthOrganisation ; schema:name %Department of Employment and Industrial Relations [I], Central Office, Melbourne (also Canberra, 1978)% ; schema:startDate %1975-12-22%^^xsd:date ; schema:endDate %1978-05-05%^^xsd:date ; time:hasTime [ time:hasBeginning [ time:inXSDDate %1975-12-22%^^xsd:date ]  ] .</v>
      </c>
    </row>
    <row r="1028" spans="1:14" x14ac:dyDescent="0.15">
      <c r="A1028" s="1" t="s">
        <v>2090</v>
      </c>
      <c r="B1028" s="1" t="s">
        <v>2091</v>
      </c>
      <c r="C1028" s="1">
        <v>19751222</v>
      </c>
      <c r="D1028" s="1">
        <v>19781205</v>
      </c>
      <c r="E1028" t="str">
        <f t="shared" si="160"/>
        <v>1954</v>
      </c>
      <c r="F1028" t="str">
        <f t="shared" si="161"/>
        <v>1975</v>
      </c>
      <c r="G1028" t="str">
        <f t="shared" si="162"/>
        <v>12</v>
      </c>
      <c r="H1028" t="str">
        <f t="shared" si="163"/>
        <v>22</v>
      </c>
      <c r="I1028" t="str">
        <f t="shared" si="164"/>
        <v>%1975-12-22%^^xsd:date</v>
      </c>
      <c r="J1028" t="str">
        <f t="shared" si="165"/>
        <v>1978</v>
      </c>
      <c r="K1028" t="str">
        <f t="shared" si="166"/>
        <v>12</v>
      </c>
      <c r="L1028" t="str">
        <f t="shared" si="167"/>
        <v>05</v>
      </c>
      <c r="M1028" t="str">
        <f t="shared" si="168"/>
        <v>%1978-05-05%^^xsd:date</v>
      </c>
      <c r="N1028" t="str">
        <f t="shared" si="169"/>
        <v>:1954 a crs:CommonwealthOrganisation ; schema:name %Department of Environment, Housing and Community Development, Central Office% ; schema:startDate %1975-12-22%^^xsd:date ; schema:endDate %1978-05-05%^^xsd:date ; time:hasTime [ time:hasBeginning [ time:inXSDDate %1975-12-22%^^xsd:date ]  ] .</v>
      </c>
    </row>
    <row r="1029" spans="1:14" x14ac:dyDescent="0.15">
      <c r="A1029" s="1" t="s">
        <v>2092</v>
      </c>
      <c r="B1029" s="1" t="s">
        <v>2093</v>
      </c>
      <c r="C1029" s="1">
        <v>19751222</v>
      </c>
      <c r="D1029" s="1">
        <v>19870724</v>
      </c>
      <c r="E1029" t="str">
        <f t="shared" si="160"/>
        <v>1955</v>
      </c>
      <c r="F1029" t="str">
        <f t="shared" si="161"/>
        <v>1975</v>
      </c>
      <c r="G1029" t="str">
        <f t="shared" si="162"/>
        <v>12</v>
      </c>
      <c r="H1029" t="str">
        <f t="shared" si="163"/>
        <v>22</v>
      </c>
      <c r="I1029" t="str">
        <f t="shared" si="164"/>
        <v>%1975-12-22%^^xsd:date</v>
      </c>
      <c r="J1029" t="str">
        <f t="shared" si="165"/>
        <v>1987</v>
      </c>
      <c r="K1029" t="str">
        <f t="shared" si="166"/>
        <v>07</v>
      </c>
      <c r="L1029" t="str">
        <f t="shared" si="167"/>
        <v>24</v>
      </c>
      <c r="M1029" t="str">
        <f t="shared" si="168"/>
        <v>%1987-24-24%^^xsd:date</v>
      </c>
      <c r="N1029" t="str">
        <f t="shared" si="169"/>
        <v>:1955 a crs:CommonwealthOrganisation ; schema:name %Department of Immigration and Ethnic Affairs [I], Central Office% ; schema:startDate %1975-12-22%^^xsd:date ; schema:endDate %1987-24-24%^^xsd:date ; time:hasTime [ time:hasBeginning [ time:inXSDDate %1975-12-22%^^xsd:date ]  ] .</v>
      </c>
    </row>
    <row r="1030" spans="1:14" x14ac:dyDescent="0.15">
      <c r="A1030" s="1" t="s">
        <v>2094</v>
      </c>
      <c r="B1030" s="1" t="s">
        <v>2095</v>
      </c>
      <c r="C1030" s="1">
        <v>19751222</v>
      </c>
      <c r="D1030" s="1">
        <v>19820507</v>
      </c>
      <c r="E1030" t="str">
        <f t="shared" si="160"/>
        <v>1956</v>
      </c>
      <c r="F1030" t="str">
        <f t="shared" si="161"/>
        <v>1975</v>
      </c>
      <c r="G1030" t="str">
        <f t="shared" si="162"/>
        <v>12</v>
      </c>
      <c r="H1030" t="str">
        <f t="shared" si="163"/>
        <v>22</v>
      </c>
      <c r="I1030" t="str">
        <f t="shared" si="164"/>
        <v>%1975-12-22%^^xsd:date</v>
      </c>
      <c r="J1030" t="str">
        <f t="shared" si="165"/>
        <v>1982</v>
      </c>
      <c r="K1030" t="str">
        <f t="shared" si="166"/>
        <v>05</v>
      </c>
      <c r="L1030" t="str">
        <f t="shared" si="167"/>
        <v>07</v>
      </c>
      <c r="M1030" t="str">
        <f t="shared" si="168"/>
        <v>%1982-07-07%^^xsd:date</v>
      </c>
      <c r="N1030" t="str">
        <f t="shared" si="169"/>
        <v>:1956 a crs:CommonwealthOrganisation ; schema:name %Department of Industry and Commerce [I], Central Office% ; schema:startDate %1975-12-22%^^xsd:date ; schema:endDate %1982-07-07%^^xsd:date ; time:hasTime [ time:hasBeginning [ time:inXSDDate %1975-12-22%^^xsd:date ]  ] .</v>
      </c>
    </row>
    <row r="1031" spans="1:14" x14ac:dyDescent="0.15">
      <c r="A1031" s="1" t="s">
        <v>2096</v>
      </c>
      <c r="B1031" s="1" t="s">
        <v>2097</v>
      </c>
      <c r="C1031" s="1">
        <v>19751222</v>
      </c>
      <c r="D1031" s="1">
        <v>19771220</v>
      </c>
      <c r="E1031" t="str">
        <f t="shared" si="160"/>
        <v>1957</v>
      </c>
      <c r="F1031" t="str">
        <f t="shared" si="161"/>
        <v>1975</v>
      </c>
      <c r="G1031" t="str">
        <f t="shared" si="162"/>
        <v>12</v>
      </c>
      <c r="H1031" t="str">
        <f t="shared" si="163"/>
        <v>22</v>
      </c>
      <c r="I1031" t="str">
        <f t="shared" si="164"/>
        <v>%1975-12-22%^^xsd:date</v>
      </c>
      <c r="J1031" t="str">
        <f t="shared" si="165"/>
        <v>1977</v>
      </c>
      <c r="K1031" t="str">
        <f t="shared" si="166"/>
        <v>12</v>
      </c>
      <c r="L1031" t="str">
        <f t="shared" si="167"/>
        <v>20</v>
      </c>
      <c r="M1031" t="str">
        <f t="shared" si="168"/>
        <v>%1977-20-20%^^xsd:date</v>
      </c>
      <c r="N1031" t="str">
        <f t="shared" si="169"/>
        <v>:1957 a crs:CommonwealthOrganisation ; schema:name %Department of National Resources, Central Office% ; schema:startDate %1975-12-22%^^xsd:date ; schema:endDate %1977-20-20%^^xsd:date ; time:hasTime [ time:hasBeginning [ time:inXSDDate %1975-12-22%^^xsd:date ]  ] .</v>
      </c>
    </row>
    <row r="1032" spans="1:14" x14ac:dyDescent="0.15">
      <c r="A1032" s="1" t="s">
        <v>2098</v>
      </c>
      <c r="B1032" s="1" t="s">
        <v>2099</v>
      </c>
      <c r="C1032" s="1">
        <v>19751222</v>
      </c>
      <c r="D1032" s="1">
        <v>19780928</v>
      </c>
      <c r="E1032" t="str">
        <f t="shared" si="160"/>
        <v>1958</v>
      </c>
      <c r="F1032" t="str">
        <f t="shared" si="161"/>
        <v>1975</v>
      </c>
      <c r="G1032" t="str">
        <f t="shared" si="162"/>
        <v>12</v>
      </c>
      <c r="H1032" t="str">
        <f t="shared" si="163"/>
        <v>22</v>
      </c>
      <c r="I1032" t="str">
        <f t="shared" si="164"/>
        <v>%1975-12-22%^^xsd:date</v>
      </c>
      <c r="J1032" t="str">
        <f t="shared" si="165"/>
        <v>1978</v>
      </c>
      <c r="K1032" t="str">
        <f t="shared" si="166"/>
        <v>09</v>
      </c>
      <c r="L1032" t="str">
        <f t="shared" si="167"/>
        <v>28</v>
      </c>
      <c r="M1032" t="str">
        <f t="shared" si="168"/>
        <v>%1978-28-28%^^xsd:date</v>
      </c>
      <c r="N1032" t="str">
        <f t="shared" si="169"/>
        <v>:1958 a crs:CommonwealthOrganisation ; schema:name %Department of the Northern Territory [II], Central Office% ; schema:startDate %1975-12-22%^^xsd:date ; schema:endDate %1978-28-28%^^xsd:date ; time:hasTime [ time:hasBeginning [ time:inXSDDate %1975-12-22%^^xsd:date ]  ] .</v>
      </c>
    </row>
    <row r="1033" spans="1:14" x14ac:dyDescent="0.15">
      <c r="A1033" s="1" t="s">
        <v>2100</v>
      </c>
      <c r="B1033" s="1" t="s">
        <v>2101</v>
      </c>
      <c r="C1033" s="1">
        <v>19751222</v>
      </c>
      <c r="D1033" s="1">
        <v>19801103</v>
      </c>
      <c r="E1033" t="str">
        <f t="shared" si="160"/>
        <v>1959</v>
      </c>
      <c r="F1033" t="str">
        <f t="shared" si="161"/>
        <v>1975</v>
      </c>
      <c r="G1033" t="str">
        <f t="shared" si="162"/>
        <v>12</v>
      </c>
      <c r="H1033" t="str">
        <f t="shared" si="163"/>
        <v>22</v>
      </c>
      <c r="I1033" t="str">
        <f t="shared" si="164"/>
        <v>%1975-12-22%^^xsd:date</v>
      </c>
      <c r="J1033" t="str">
        <f t="shared" si="165"/>
        <v>1980</v>
      </c>
      <c r="K1033" t="str">
        <f t="shared" si="166"/>
        <v>11</v>
      </c>
      <c r="L1033" t="str">
        <f t="shared" si="167"/>
        <v>03</v>
      </c>
      <c r="M1033" t="str">
        <f t="shared" si="168"/>
        <v>%1980-03-03%^^xsd:date</v>
      </c>
      <c r="N1033" t="str">
        <f t="shared" si="169"/>
        <v>:1959 a crs:CommonwealthOrganisation ; schema:name %Postal and Telecommunications Department, Policy Secretariat, [Canberra]% ; schema:startDate %1975-12-22%^^xsd:date ; schema:endDate %1980-03-03%^^xsd:date ; time:hasTime [ time:hasBeginning [ time:inXSDDate %1975-12-22%^^xsd:date ]  ] .</v>
      </c>
    </row>
    <row r="1034" spans="1:14" x14ac:dyDescent="0.15">
      <c r="A1034" s="1" t="s">
        <v>2102</v>
      </c>
      <c r="B1034" s="1" t="s">
        <v>2103</v>
      </c>
      <c r="C1034" s="1">
        <v>19181030</v>
      </c>
      <c r="D1034" s="1">
        <v>19190430</v>
      </c>
      <c r="E1034" t="str">
        <f t="shared" si="160"/>
        <v>0196</v>
      </c>
      <c r="F1034" t="str">
        <f t="shared" si="161"/>
        <v>1918</v>
      </c>
      <c r="G1034" t="str">
        <f t="shared" si="162"/>
        <v>10</v>
      </c>
      <c r="H1034" t="str">
        <f t="shared" si="163"/>
        <v>30</v>
      </c>
      <c r="I1034" t="str">
        <f t="shared" si="164"/>
        <v>%1918-10-30%^^xsd:date</v>
      </c>
      <c r="J1034" t="str">
        <f t="shared" si="165"/>
        <v>1919</v>
      </c>
      <c r="K1034" t="str">
        <f t="shared" si="166"/>
        <v>04</v>
      </c>
      <c r="L1034" t="str">
        <f t="shared" si="167"/>
        <v>30</v>
      </c>
      <c r="M1034" t="str">
        <f t="shared" si="168"/>
        <v>%1919-30-30%^^xsd:date</v>
      </c>
      <c r="N1034" t="str">
        <f t="shared" si="169"/>
        <v>:0196 a crs:CommonwealthOrganisation ; schema:name %Commonwealth Paper Advisory Board% ; schema:startDate %1918-10-30%^^xsd:date ; schema:endDate %1919-30-30%^^xsd:date ; time:hasTime [ time:hasBeginning [ time:inXSDDate %1918-10-30%^^xsd:date ]  ] .</v>
      </c>
    </row>
    <row r="1035" spans="1:14" x14ac:dyDescent="0.15">
      <c r="A1035" s="1" t="s">
        <v>2104</v>
      </c>
      <c r="B1035" s="1" t="s">
        <v>2105</v>
      </c>
      <c r="C1035" s="1">
        <v>19751222</v>
      </c>
      <c r="D1035" s="1">
        <v>19870724</v>
      </c>
      <c r="E1035" t="str">
        <f t="shared" si="160"/>
        <v>1960</v>
      </c>
      <c r="F1035" t="str">
        <f t="shared" si="161"/>
        <v>1975</v>
      </c>
      <c r="G1035" t="str">
        <f t="shared" si="162"/>
        <v>12</v>
      </c>
      <c r="H1035" t="str">
        <f t="shared" si="163"/>
        <v>22</v>
      </c>
      <c r="I1035" t="str">
        <f t="shared" si="164"/>
        <v>%1975-12-22%^^xsd:date</v>
      </c>
      <c r="J1035" t="str">
        <f t="shared" si="165"/>
        <v>1987</v>
      </c>
      <c r="K1035" t="str">
        <f t="shared" si="166"/>
        <v>07</v>
      </c>
      <c r="L1035" t="str">
        <f t="shared" si="167"/>
        <v>24</v>
      </c>
      <c r="M1035" t="str">
        <f t="shared" si="168"/>
        <v>%1987-24-24%^^xsd:date</v>
      </c>
      <c r="N1035" t="str">
        <f t="shared" si="169"/>
        <v>:1960 a crs:CommonwealthOrganisation ; schema:name %Department of Primary Industry [II], Central Office% ; schema:startDate %1975-12-22%^^xsd:date ; schema:endDate %1987-24-24%^^xsd:date ; time:hasTime [ time:hasBeginning [ time:inXSDDate %1975-12-22%^^xsd:date ]  ] .</v>
      </c>
    </row>
    <row r="1036" spans="1:14" x14ac:dyDescent="0.15">
      <c r="A1036" s="1" t="s">
        <v>2106</v>
      </c>
      <c r="B1036" s="1" t="s">
        <v>2107</v>
      </c>
      <c r="C1036" s="1">
        <v>19751222</v>
      </c>
      <c r="D1036" s="1">
        <v>19761005</v>
      </c>
      <c r="E1036" t="str">
        <f t="shared" si="160"/>
        <v>1961</v>
      </c>
      <c r="F1036" t="str">
        <f t="shared" si="161"/>
        <v>1975</v>
      </c>
      <c r="G1036" t="str">
        <f t="shared" si="162"/>
        <v>12</v>
      </c>
      <c r="H1036" t="str">
        <f t="shared" si="163"/>
        <v>22</v>
      </c>
      <c r="I1036" t="str">
        <f t="shared" si="164"/>
        <v>%1975-12-22%^^xsd:date</v>
      </c>
      <c r="J1036" t="str">
        <f t="shared" si="165"/>
        <v>1976</v>
      </c>
      <c r="K1036" t="str">
        <f t="shared" si="166"/>
        <v>10</v>
      </c>
      <c r="L1036" t="str">
        <f t="shared" si="167"/>
        <v>05</v>
      </c>
      <c r="M1036" t="str">
        <f t="shared" si="168"/>
        <v>%1976-05-05%^^xsd:date</v>
      </c>
      <c r="N1036" t="str">
        <f t="shared" si="169"/>
        <v>:1961 a crs:CommonwealthOrganisation ; schema:name %Department of Repatriation [II], Central Office% ; schema:startDate %1975-12-22%^^xsd:date ; schema:endDate %1976-05-05%^^xsd:date ; time:hasTime [ time:hasBeginning [ time:inXSDDate %1975-12-22%^^xsd:date ]  ] .</v>
      </c>
    </row>
    <row r="1037" spans="1:14" x14ac:dyDescent="0.15">
      <c r="A1037" s="1" t="s">
        <v>2108</v>
      </c>
      <c r="B1037" s="1" t="s">
        <v>2109</v>
      </c>
      <c r="C1037" s="1">
        <v>19751222</v>
      </c>
      <c r="D1037" s="1">
        <v>19781205</v>
      </c>
      <c r="E1037" t="str">
        <f t="shared" si="160"/>
        <v>1962</v>
      </c>
      <c r="F1037" t="str">
        <f t="shared" si="161"/>
        <v>1975</v>
      </c>
      <c r="G1037" t="str">
        <f t="shared" si="162"/>
        <v>12</v>
      </c>
      <c r="H1037" t="str">
        <f t="shared" si="163"/>
        <v>22</v>
      </c>
      <c r="I1037" t="str">
        <f t="shared" si="164"/>
        <v>%1975-12-22%^^xsd:date</v>
      </c>
      <c r="J1037" t="str">
        <f t="shared" si="165"/>
        <v>1978</v>
      </c>
      <c r="K1037" t="str">
        <f t="shared" si="166"/>
        <v>12</v>
      </c>
      <c r="L1037" t="str">
        <f t="shared" si="167"/>
        <v>05</v>
      </c>
      <c r="M1037" t="str">
        <f t="shared" si="168"/>
        <v>%1978-05-05%^^xsd:date</v>
      </c>
      <c r="N1037" t="str">
        <f t="shared" si="169"/>
        <v>:1962 a crs:CommonwealthOrganisation ; schema:name %Department of Science [II], Central Office% ; schema:startDate %1975-12-22%^^xsd:date ; schema:endDate %1978-05-05%^^xsd:date ; time:hasTime [ time:hasBeginning [ time:inXSDDate %1975-12-22%^^xsd:date ]  ] .</v>
      </c>
    </row>
    <row r="1038" spans="1:14" x14ac:dyDescent="0.15">
      <c r="A1038" s="1" t="s">
        <v>2110</v>
      </c>
      <c r="B1038" s="1" t="s">
        <v>2111</v>
      </c>
      <c r="C1038" s="1">
        <v>19741031</v>
      </c>
      <c r="D1038" s="1">
        <v>19760709</v>
      </c>
      <c r="E1038" t="str">
        <f t="shared" si="160"/>
        <v>1963</v>
      </c>
      <c r="F1038" t="str">
        <f t="shared" si="161"/>
        <v>1974</v>
      </c>
      <c r="G1038" t="str">
        <f t="shared" si="162"/>
        <v>10</v>
      </c>
      <c r="H1038" t="str">
        <f t="shared" si="163"/>
        <v>31</v>
      </c>
      <c r="I1038" t="str">
        <f t="shared" si="164"/>
        <v>%1974-10-31%^^xsd:date</v>
      </c>
      <c r="J1038" t="str">
        <f t="shared" si="165"/>
        <v>1976</v>
      </c>
      <c r="K1038" t="str">
        <f t="shared" si="166"/>
        <v>07</v>
      </c>
      <c r="L1038" t="str">
        <f t="shared" si="167"/>
        <v>09</v>
      </c>
      <c r="M1038" t="str">
        <f t="shared" si="168"/>
        <v>%1976-09-09%^^xsd:date</v>
      </c>
      <c r="N1038" t="str">
        <f t="shared" si="169"/>
        <v>:1963 a crs:CommonwealthOrganisation ; schema:name %[Parliamentary] Joint Committee on Pecuniary Interests of Members of Parliament% ; schema:startDate %1974-10-31%^^xsd:date ; schema:endDate %1976-09-09%^^xsd:date ; time:hasTime [ time:hasBeginning [ time:inXSDDate %1974-10-31%^^xsd:date ]  ] .</v>
      </c>
    </row>
    <row r="1039" spans="1:14" x14ac:dyDescent="0.15">
      <c r="A1039" s="1" t="s">
        <v>2112</v>
      </c>
      <c r="B1039" s="1" t="s">
        <v>2113</v>
      </c>
      <c r="C1039" s="1">
        <v>19751222</v>
      </c>
      <c r="D1039" s="1">
        <v>19841213</v>
      </c>
      <c r="E1039" t="str">
        <f t="shared" si="160"/>
        <v>1964</v>
      </c>
      <c r="F1039" t="str">
        <f t="shared" si="161"/>
        <v>1975</v>
      </c>
      <c r="G1039" t="str">
        <f t="shared" si="162"/>
        <v>12</v>
      </c>
      <c r="H1039" t="str">
        <f t="shared" si="163"/>
        <v>22</v>
      </c>
      <c r="I1039" t="str">
        <f t="shared" si="164"/>
        <v>%1975-12-22%^^xsd:date</v>
      </c>
      <c r="J1039" t="str">
        <f t="shared" si="165"/>
        <v>1984</v>
      </c>
      <c r="K1039" t="str">
        <f t="shared" si="166"/>
        <v>12</v>
      </c>
      <c r="L1039" t="str">
        <f t="shared" si="167"/>
        <v>13</v>
      </c>
      <c r="M1039" t="str">
        <f t="shared" si="168"/>
        <v>%1984-13-13%^^xsd:date</v>
      </c>
      <c r="N1039" t="str">
        <f t="shared" si="169"/>
        <v>:1964 a crs:CommonwealthOrganisation ; schema:name %Department of Administrative Services [II], Central Office% ; schema:startDate %1975-12-22%^^xsd:date ; schema:endDate %1984-13-13%^^xsd:date ; time:hasTime [ time:hasBeginning [ time:inXSDDate %1975-12-22%^^xsd:date ]  ] .</v>
      </c>
    </row>
    <row r="1040" spans="1:14" x14ac:dyDescent="0.15">
      <c r="A1040" s="1" t="s">
        <v>2114</v>
      </c>
      <c r="B1040" s="1" t="s">
        <v>2115</v>
      </c>
      <c r="C1040" s="1">
        <v>19750701</v>
      </c>
      <c r="D1040" s="1">
        <v>19781101</v>
      </c>
      <c r="E1040" t="str">
        <f t="shared" si="160"/>
        <v>1965</v>
      </c>
      <c r="F1040" t="str">
        <f t="shared" si="161"/>
        <v>1975</v>
      </c>
      <c r="G1040" t="str">
        <f t="shared" si="162"/>
        <v>07</v>
      </c>
      <c r="H1040" t="str">
        <f t="shared" si="163"/>
        <v>01</v>
      </c>
      <c r="I1040" t="str">
        <f t="shared" si="164"/>
        <v>%1975-07-01%^^xsd:date</v>
      </c>
      <c r="J1040" t="str">
        <f t="shared" si="165"/>
        <v>1978</v>
      </c>
      <c r="K1040" t="str">
        <f t="shared" si="166"/>
        <v>11</v>
      </c>
      <c r="L1040" t="str">
        <f t="shared" si="167"/>
        <v>01</v>
      </c>
      <c r="M1040" t="str">
        <f t="shared" si="168"/>
        <v>%1978-01-01%^^xsd:date</v>
      </c>
      <c r="N1040" t="str">
        <f t="shared" si="169"/>
        <v>:1965 a crs:CommonwealthOrganisation ; schema:name %Health Insurance Commission, Australian Capital Territory and Monaro Regional Processing Centre (known as Medibank)% ; schema:startDate %1975-07-01%^^xsd:date ; schema:endDate %1978-01-01%^^xsd:date ; time:hasTime [ time:hasBeginning [ time:inXSDDate %1975-07-01%^^xsd:date ]  ] .</v>
      </c>
    </row>
    <row r="1041" spans="1:14" x14ac:dyDescent="0.15">
      <c r="A1041" s="1" t="s">
        <v>2116</v>
      </c>
      <c r="B1041" s="1" t="s">
        <v>2117</v>
      </c>
      <c r="C1041" s="1">
        <v>19751222</v>
      </c>
      <c r="D1041" s="1">
        <v>19781205</v>
      </c>
      <c r="E1041" t="str">
        <f t="shared" si="160"/>
        <v>1966</v>
      </c>
      <c r="F1041" t="str">
        <f t="shared" si="161"/>
        <v>1975</v>
      </c>
      <c r="G1041" t="str">
        <f t="shared" si="162"/>
        <v>12</v>
      </c>
      <c r="H1041" t="str">
        <f t="shared" si="163"/>
        <v>22</v>
      </c>
      <c r="I1041" t="str">
        <f t="shared" si="164"/>
        <v>%1975-12-22%^^xsd:date</v>
      </c>
      <c r="J1041" t="str">
        <f t="shared" si="165"/>
        <v>1978</v>
      </c>
      <c r="K1041" t="str">
        <f t="shared" si="166"/>
        <v>12</v>
      </c>
      <c r="L1041" t="str">
        <f t="shared" si="167"/>
        <v>05</v>
      </c>
      <c r="M1041" t="str">
        <f t="shared" si="168"/>
        <v>%1978-05-05%^^xsd:date</v>
      </c>
      <c r="N1041" t="str">
        <f t="shared" si="169"/>
        <v>:1966 a crs:CommonwealthOrganisation ; schema:name %Department of Employment and Industrial Relations [I], Regional Administration, Tasmania% ; schema:startDate %1975-12-22%^^xsd:date ; schema:endDate %1978-05-05%^^xsd:date ; time:hasTime [ time:hasBeginning [ time:inXSDDate %1975-12-22%^^xsd:date ]  ] .</v>
      </c>
    </row>
    <row r="1042" spans="1:14" x14ac:dyDescent="0.15">
      <c r="A1042" s="1" t="s">
        <v>2118</v>
      </c>
      <c r="B1042" s="1" t="s">
        <v>2119</v>
      </c>
      <c r="C1042" s="1">
        <v>19751222</v>
      </c>
      <c r="D1042" s="1">
        <v>19781205</v>
      </c>
      <c r="E1042" t="str">
        <f t="shared" si="160"/>
        <v>1967</v>
      </c>
      <c r="F1042" t="str">
        <f t="shared" si="161"/>
        <v>1975</v>
      </c>
      <c r="G1042" t="str">
        <f t="shared" si="162"/>
        <v>12</v>
      </c>
      <c r="H1042" t="str">
        <f t="shared" si="163"/>
        <v>22</v>
      </c>
      <c r="I1042" t="str">
        <f t="shared" si="164"/>
        <v>%1975-12-22%^^xsd:date</v>
      </c>
      <c r="J1042" t="str">
        <f t="shared" si="165"/>
        <v>1978</v>
      </c>
      <c r="K1042" t="str">
        <f t="shared" si="166"/>
        <v>12</v>
      </c>
      <c r="L1042" t="str">
        <f t="shared" si="167"/>
        <v>05</v>
      </c>
      <c r="M1042" t="str">
        <f t="shared" si="168"/>
        <v>%1978-05-05%^^xsd:date</v>
      </c>
      <c r="N1042" t="str">
        <f t="shared" si="169"/>
        <v>:1967 a crs:CommonwealthOrganisation ; schema:name %Department of Employment and Industrial Relations [I], Regional Administration, New South Wales% ; schema:startDate %1975-12-22%^^xsd:date ; schema:endDate %1978-05-05%^^xsd:date ; time:hasTime [ time:hasBeginning [ time:inXSDDate %1975-12-22%^^xsd:date ]  ] .</v>
      </c>
    </row>
    <row r="1043" spans="1:14" x14ac:dyDescent="0.15">
      <c r="A1043" s="1" t="s">
        <v>2120</v>
      </c>
      <c r="B1043" s="1" t="s">
        <v>2121</v>
      </c>
      <c r="C1043" s="1">
        <v>19751222</v>
      </c>
      <c r="D1043" s="1">
        <v>19870724</v>
      </c>
      <c r="E1043" t="str">
        <f t="shared" si="160"/>
        <v>1968</v>
      </c>
      <c r="F1043" t="str">
        <f t="shared" si="161"/>
        <v>1975</v>
      </c>
      <c r="G1043" t="str">
        <f t="shared" si="162"/>
        <v>12</v>
      </c>
      <c r="H1043" t="str">
        <f t="shared" si="163"/>
        <v>22</v>
      </c>
      <c r="I1043" t="str">
        <f t="shared" si="164"/>
        <v>%1975-12-22%^^xsd:date</v>
      </c>
      <c r="J1043" t="str">
        <f t="shared" si="165"/>
        <v>1987</v>
      </c>
      <c r="K1043" t="str">
        <f t="shared" si="166"/>
        <v>07</v>
      </c>
      <c r="L1043" t="str">
        <f t="shared" si="167"/>
        <v>24</v>
      </c>
      <c r="M1043" t="str">
        <f t="shared" si="168"/>
        <v>%1987-24-24%^^xsd:date</v>
      </c>
      <c r="N1043" t="str">
        <f t="shared" si="169"/>
        <v>:1968 a crs:CommonwealthOrganisation ; schema:name %Department of Immigration and Ethnic Affairs [I], Regional Administration, New South Wales% ; schema:startDate %1975-12-22%^^xsd:date ; schema:endDate %1987-24-24%^^xsd:date ; time:hasTime [ time:hasBeginning [ time:inXSDDate %1975-12-22%^^xsd:date ]  ] .</v>
      </c>
    </row>
    <row r="1044" spans="1:14" x14ac:dyDescent="0.15">
      <c r="A1044" s="1" t="s">
        <v>2122</v>
      </c>
      <c r="B1044" s="1" t="s">
        <v>2123</v>
      </c>
      <c r="C1044" s="1">
        <v>19751222</v>
      </c>
      <c r="D1044" s="1">
        <v>19870724</v>
      </c>
      <c r="E1044" t="str">
        <f t="shared" si="160"/>
        <v>1969</v>
      </c>
      <c r="F1044" t="str">
        <f t="shared" si="161"/>
        <v>1975</v>
      </c>
      <c r="G1044" t="str">
        <f t="shared" si="162"/>
        <v>12</v>
      </c>
      <c r="H1044" t="str">
        <f t="shared" si="163"/>
        <v>22</v>
      </c>
      <c r="I1044" t="str">
        <f t="shared" si="164"/>
        <v>%1975-12-22%^^xsd:date</v>
      </c>
      <c r="J1044" t="str">
        <f t="shared" si="165"/>
        <v>1987</v>
      </c>
      <c r="K1044" t="str">
        <f t="shared" si="166"/>
        <v>07</v>
      </c>
      <c r="L1044" t="str">
        <f t="shared" si="167"/>
        <v>24</v>
      </c>
      <c r="M1044" t="str">
        <f t="shared" si="168"/>
        <v>%1987-24-24%^^xsd:date</v>
      </c>
      <c r="N1044" t="str">
        <f t="shared" si="169"/>
        <v>:1969 a crs:CommonwealthOrganisation ; schema:name %Department of Primary Industry [II], State Branch, New South Wales% ; schema:startDate %1975-12-22%^^xsd:date ; schema:endDate %1987-24-24%^^xsd:date ; time:hasTime [ time:hasBeginning [ time:inXSDDate %1975-12-22%^^xsd:date ]  ] .</v>
      </c>
    </row>
    <row r="1045" spans="1:14" x14ac:dyDescent="0.15">
      <c r="A1045" s="1" t="s">
        <v>2124</v>
      </c>
      <c r="B1045" s="1" t="s">
        <v>2125</v>
      </c>
      <c r="C1045" s="1">
        <v>19230611</v>
      </c>
      <c r="D1045" s="1">
        <v>19870918</v>
      </c>
      <c r="E1045" t="str">
        <f t="shared" si="160"/>
        <v>0197</v>
      </c>
      <c r="F1045" t="str">
        <f t="shared" si="161"/>
        <v>1923</v>
      </c>
      <c r="G1045" t="str">
        <f t="shared" si="162"/>
        <v>06</v>
      </c>
      <c r="H1045" t="str">
        <f t="shared" si="163"/>
        <v>11</v>
      </c>
      <c r="I1045" t="str">
        <f t="shared" si="164"/>
        <v>%1923-06-11%^^xsd:date</v>
      </c>
      <c r="J1045" t="str">
        <f t="shared" si="165"/>
        <v>1987</v>
      </c>
      <c r="K1045" t="str">
        <f t="shared" si="166"/>
        <v>09</v>
      </c>
      <c r="L1045" t="str">
        <f t="shared" si="167"/>
        <v>18</v>
      </c>
      <c r="M1045" t="str">
        <f t="shared" si="168"/>
        <v>%1987-18-18%^^xsd:date</v>
      </c>
      <c r="N1045" t="str">
        <f t="shared" si="169"/>
        <v>:0197 a crs:CommonwealthOrganisation ; schema:name %Office of the Public Service Board% ; schema:startDate %1923-06-11%^^xsd:date ; schema:endDate %1987-18-18%^^xsd:date ; time:hasTime [ time:hasBeginning [ time:inXSDDate %1923-06-11%^^xsd:date ]  ] .</v>
      </c>
    </row>
    <row r="1046" spans="1:14" x14ac:dyDescent="0.15">
      <c r="A1046" s="1" t="s">
        <v>2126</v>
      </c>
      <c r="B1046" s="1" t="s">
        <v>2127</v>
      </c>
      <c r="C1046" s="1">
        <v>19751222</v>
      </c>
      <c r="D1046" s="1">
        <v>19820507</v>
      </c>
      <c r="E1046" t="str">
        <f t="shared" si="160"/>
        <v>1970</v>
      </c>
      <c r="F1046" t="str">
        <f t="shared" si="161"/>
        <v>1975</v>
      </c>
      <c r="G1046" t="str">
        <f t="shared" si="162"/>
        <v>12</v>
      </c>
      <c r="H1046" t="str">
        <f t="shared" si="163"/>
        <v>22</v>
      </c>
      <c r="I1046" t="str">
        <f t="shared" si="164"/>
        <v>%1975-12-22%^^xsd:date</v>
      </c>
      <c r="J1046" t="str">
        <f t="shared" si="165"/>
        <v>1982</v>
      </c>
      <c r="K1046" t="str">
        <f t="shared" si="166"/>
        <v>05</v>
      </c>
      <c r="L1046" t="str">
        <f t="shared" si="167"/>
        <v>07</v>
      </c>
      <c r="M1046" t="str">
        <f t="shared" si="168"/>
        <v>%1982-07-07%^^xsd:date</v>
      </c>
      <c r="N1046" t="str">
        <f t="shared" si="169"/>
        <v>:1970 a crs:CommonwealthOrganisation ; schema:name %Department of Industry and Commerce [I], Regional Office, New South Wales% ; schema:startDate %1975-12-22%^^xsd:date ; schema:endDate %1982-07-07%^^xsd:date ; time:hasTime [ time:hasBeginning [ time:inXSDDate %1975-12-22%^^xsd:date ]  ] .</v>
      </c>
    </row>
    <row r="1047" spans="1:14" x14ac:dyDescent="0.15">
      <c r="A1047" s="1" t="s">
        <v>2128</v>
      </c>
      <c r="B1047" s="1" t="s">
        <v>2129</v>
      </c>
      <c r="C1047" s="1">
        <v>19751222</v>
      </c>
      <c r="D1047" s="1">
        <v>19771231</v>
      </c>
      <c r="E1047" t="str">
        <f t="shared" si="160"/>
        <v>1971</v>
      </c>
      <c r="F1047" t="str">
        <f t="shared" si="161"/>
        <v>1975</v>
      </c>
      <c r="G1047" t="str">
        <f t="shared" si="162"/>
        <v>12</v>
      </c>
      <c r="H1047" t="str">
        <f t="shared" si="163"/>
        <v>22</v>
      </c>
      <c r="I1047" t="str">
        <f t="shared" si="164"/>
        <v>%1975-12-22%^^xsd:date</v>
      </c>
      <c r="J1047" t="str">
        <f t="shared" si="165"/>
        <v>1977</v>
      </c>
      <c r="K1047" t="str">
        <f t="shared" si="166"/>
        <v>12</v>
      </c>
      <c r="L1047" t="str">
        <f t="shared" si="167"/>
        <v>31</v>
      </c>
      <c r="M1047" t="str">
        <f t="shared" si="168"/>
        <v>%1977-31-31%^^xsd:date</v>
      </c>
      <c r="N1047" t="str">
        <f t="shared" si="169"/>
        <v>:1971 a crs:CommonwealthOrganisation ; schema:name %Department of National Resources, State Office, New South Wales% ; schema:startDate %1975-12-22%^^xsd:date ; schema:endDate %1977-31-31%^^xsd:date ; time:hasTime [ time:hasBeginning [ time:inXSDDate %1975-12-22%^^xsd:date ]  ] .</v>
      </c>
    </row>
    <row r="1048" spans="1:14" x14ac:dyDescent="0.15">
      <c r="A1048" s="1" t="s">
        <v>2130</v>
      </c>
      <c r="B1048" s="1" t="s">
        <v>2131</v>
      </c>
      <c r="C1048" s="1">
        <v>19390801</v>
      </c>
      <c r="D1048" s="1">
        <v>19880103</v>
      </c>
      <c r="E1048" t="str">
        <f t="shared" si="160"/>
        <v>1972</v>
      </c>
      <c r="F1048" t="str">
        <f t="shared" si="161"/>
        <v>1939</v>
      </c>
      <c r="G1048" t="str">
        <f t="shared" si="162"/>
        <v>08</v>
      </c>
      <c r="H1048" t="str">
        <f t="shared" si="163"/>
        <v>01</v>
      </c>
      <c r="I1048" t="str">
        <f t="shared" si="164"/>
        <v>%1939-08-01%^^xsd:date</v>
      </c>
      <c r="J1048" t="str">
        <f t="shared" si="165"/>
        <v>1988</v>
      </c>
      <c r="K1048" t="str">
        <f t="shared" si="166"/>
        <v>01</v>
      </c>
      <c r="L1048" t="str">
        <f t="shared" si="167"/>
        <v>03</v>
      </c>
      <c r="M1048" t="str">
        <f t="shared" si="168"/>
        <v>%1988-03-03%^^xsd:date</v>
      </c>
      <c r="N1048" t="str">
        <f t="shared" si="169"/>
        <v>:1972 a crs:CommonwealthOrganisation ; schema:name %Canberra Technical College/ (from 1977) Canberra Technical and Further Education College% ; schema:startDate %1939-08-01%^^xsd:date ; schema:endDate %1988-03-03%^^xsd:date ; time:hasTime [ time:hasBeginning [ time:inXSDDate %1939-08-01%^^xsd:date ]  ] .</v>
      </c>
    </row>
    <row r="1049" spans="1:14" x14ac:dyDescent="0.15">
      <c r="A1049" s="1" t="s">
        <v>2132</v>
      </c>
      <c r="B1049" s="1" t="s">
        <v>2133</v>
      </c>
      <c r="C1049" s="1">
        <v>19740410</v>
      </c>
      <c r="D1049" s="1">
        <v>19751105</v>
      </c>
      <c r="E1049" t="str">
        <f t="shared" si="160"/>
        <v>1973</v>
      </c>
      <c r="F1049" t="str">
        <f t="shared" si="161"/>
        <v>1974</v>
      </c>
      <c r="G1049" t="str">
        <f t="shared" si="162"/>
        <v>04</v>
      </c>
      <c r="H1049" t="str">
        <f t="shared" si="163"/>
        <v>10</v>
      </c>
      <c r="I1049" t="str">
        <f t="shared" si="164"/>
        <v>%1974-04-10%^^xsd:date</v>
      </c>
      <c r="J1049" t="str">
        <f t="shared" si="165"/>
        <v>1975</v>
      </c>
      <c r="K1049" t="str">
        <f t="shared" si="166"/>
        <v>11</v>
      </c>
      <c r="L1049" t="str">
        <f t="shared" si="167"/>
        <v>05</v>
      </c>
      <c r="M1049" t="str">
        <f t="shared" si="168"/>
        <v>%1975-05-05%^^xsd:date</v>
      </c>
      <c r="N1049" t="str">
        <f t="shared" si="169"/>
        <v>:1973 a crs:CommonwealthOrganisation ; schema:name %Committee of Inquiry on Museums and National Collections% ; schema:startDate %1974-04-10%^^xsd:date ; schema:endDate %1975-05-05%^^xsd:date ; time:hasTime [ time:hasBeginning [ time:inXSDDate %1974-04-10%^^xsd:date ]  ] .</v>
      </c>
    </row>
    <row r="1050" spans="1:14" x14ac:dyDescent="0.15">
      <c r="A1050" s="1" t="s">
        <v>2134</v>
      </c>
      <c r="B1050" s="1" t="s">
        <v>2135</v>
      </c>
      <c r="C1050" s="1">
        <v>19450910</v>
      </c>
      <c r="D1050" s="1">
        <v>19491231</v>
      </c>
      <c r="E1050" t="str">
        <f t="shared" si="160"/>
        <v>1974</v>
      </c>
      <c r="F1050" t="str">
        <f t="shared" si="161"/>
        <v>1945</v>
      </c>
      <c r="G1050" t="str">
        <f t="shared" si="162"/>
        <v>09</v>
      </c>
      <c r="H1050" t="str">
        <f t="shared" si="163"/>
        <v>10</v>
      </c>
      <c r="I1050" t="str">
        <f t="shared" si="164"/>
        <v>%1945-09-10%^^xsd:date</v>
      </c>
      <c r="J1050" t="str">
        <f t="shared" si="165"/>
        <v>1949</v>
      </c>
      <c r="K1050" t="str">
        <f t="shared" si="166"/>
        <v>12</v>
      </c>
      <c r="L1050" t="str">
        <f t="shared" si="167"/>
        <v>31</v>
      </c>
      <c r="M1050" t="str">
        <f t="shared" si="168"/>
        <v>%1949-31-31%^^xsd:date</v>
      </c>
      <c r="N1050" t="str">
        <f t="shared" si="169"/>
        <v>:1974 a crs:CommonwealthOrganisation ; schema:name %Darwin Town Committee (Essential Services) (also known as (Civil) Essential Services Committee Darwin Civil Committee and Darwin Town Committee)% ; schema:startDate %1945-09-10%^^xsd:date ; schema:endDate %1949-31-31%^^xsd:date ; time:hasTime [ time:hasBeginning [ time:inXSDDate %1945-09-10%^^xsd:date ]  ] .</v>
      </c>
    </row>
    <row r="1051" spans="1:14" x14ac:dyDescent="0.15">
      <c r="A1051" s="1" t="s">
        <v>2136</v>
      </c>
      <c r="B1051" s="1" t="s">
        <v>2137</v>
      </c>
      <c r="C1051" s="1">
        <v>19460101</v>
      </c>
      <c r="D1051" s="1">
        <v>19471231</v>
      </c>
      <c r="E1051" t="str">
        <f t="shared" si="160"/>
        <v>1975</v>
      </c>
      <c r="F1051" t="str">
        <f t="shared" si="161"/>
        <v>1946</v>
      </c>
      <c r="G1051" t="str">
        <f t="shared" si="162"/>
        <v>01</v>
      </c>
      <c r="H1051" t="str">
        <f t="shared" si="163"/>
        <v>01</v>
      </c>
      <c r="I1051" t="str">
        <f t="shared" si="164"/>
        <v>%1946-01-01%^^xsd:date</v>
      </c>
      <c r="J1051" t="str">
        <f t="shared" si="165"/>
        <v>1947</v>
      </c>
      <c r="K1051" t="str">
        <f t="shared" si="166"/>
        <v>12</v>
      </c>
      <c r="L1051" t="str">
        <f t="shared" si="167"/>
        <v>31</v>
      </c>
      <c r="M1051" t="str">
        <f t="shared" si="168"/>
        <v>%1947-31-31%^^xsd:date</v>
      </c>
      <c r="N1051" t="str">
        <f t="shared" si="169"/>
        <v>:1975 a crs:CommonwealthOrganisation ; schema:name %Darwin Town Planning Advisory Committee, Sub-Committee on Building and Temporary Lease Applications% ; schema:startDate %1946-01-01%^^xsd:date ; schema:endDate %1947-31-31%^^xsd:date ; time:hasTime [ time:hasBeginning [ time:inXSDDate %1946-01-01%^^xsd:date ]  ] .</v>
      </c>
    </row>
    <row r="1052" spans="1:14" x14ac:dyDescent="0.15">
      <c r="A1052" s="1" t="s">
        <v>2138</v>
      </c>
      <c r="B1052" s="1" t="s">
        <v>2139</v>
      </c>
      <c r="C1052" s="1">
        <v>19660922</v>
      </c>
      <c r="D1052" s="1">
        <v>19730120</v>
      </c>
      <c r="E1052" t="str">
        <f t="shared" si="160"/>
        <v>1976</v>
      </c>
      <c r="F1052" t="str">
        <f t="shared" si="161"/>
        <v>1966</v>
      </c>
      <c r="G1052" t="str">
        <f t="shared" si="162"/>
        <v>09</v>
      </c>
      <c r="H1052" t="str">
        <f t="shared" si="163"/>
        <v>22</v>
      </c>
      <c r="I1052" t="str">
        <f t="shared" si="164"/>
        <v>%1966-09-22%^^xsd:date</v>
      </c>
      <c r="J1052" t="str">
        <f t="shared" si="165"/>
        <v>1973</v>
      </c>
      <c r="K1052" t="str">
        <f t="shared" si="166"/>
        <v>01</v>
      </c>
      <c r="L1052" t="str">
        <f t="shared" si="167"/>
        <v>20</v>
      </c>
      <c r="M1052" t="str">
        <f t="shared" si="168"/>
        <v>%1973-20-20%^^xsd:date</v>
      </c>
      <c r="N1052" t="str">
        <f t="shared" si="169"/>
        <v>:1976 a crs:CommonwealthOrganisation ; schema:name %Australian Embassy, Republic of China [Taipei]% ; schema:startDate %1966-09-22%^^xsd:date ; schema:endDate %1973-20-20%^^xsd:date ; time:hasTime [ time:hasBeginning [ time:inXSDDate %1966-09-22%^^xsd:date ]  ] .</v>
      </c>
    </row>
    <row r="1053" spans="1:14" x14ac:dyDescent="0.15">
      <c r="A1053" s="1" t="s">
        <v>2140</v>
      </c>
      <c r="B1053" s="1" t="s">
        <v>2141</v>
      </c>
      <c r="C1053" s="1">
        <v>19730112</v>
      </c>
      <c r="E1053" t="str">
        <f t="shared" si="160"/>
        <v>1977</v>
      </c>
      <c r="F1053" t="str">
        <f t="shared" si="161"/>
        <v>1973</v>
      </c>
      <c r="G1053" t="str">
        <f t="shared" si="162"/>
        <v>01</v>
      </c>
      <c r="H1053" t="str">
        <f t="shared" si="163"/>
        <v>12</v>
      </c>
      <c r="I1053" t="str">
        <f t="shared" si="164"/>
        <v>%1973-01-12%^^xsd:date</v>
      </c>
      <c r="J1053" t="str">
        <f t="shared" si="165"/>
        <v/>
      </c>
      <c r="K1053" t="str">
        <f t="shared" si="166"/>
        <v/>
      </c>
      <c r="L1053" t="str">
        <f t="shared" si="167"/>
        <v/>
      </c>
      <c r="M1053" t="str">
        <f t="shared" si="168"/>
        <v/>
      </c>
      <c r="N1053" t="str">
        <f t="shared" si="169"/>
        <v>:1977 a crs:CommonwealthOrganisation ; schema:name %Australian Embassy, Peoples Republic of China [Peking/Beijing]% ; schema:startDate %1973-01-12%^^xsd:date ; time:hasTime [ time:hasBeginning [ time:inXSDDate %1973-01-12%^^xsd:date ]  ] .</v>
      </c>
    </row>
    <row r="1054" spans="1:14" x14ac:dyDescent="0.15">
      <c r="A1054" s="1" t="s">
        <v>2142</v>
      </c>
      <c r="B1054" s="1" t="s">
        <v>2143</v>
      </c>
      <c r="C1054" s="1">
        <v>19411028</v>
      </c>
      <c r="D1054" s="1">
        <v>19480216</v>
      </c>
      <c r="E1054" t="str">
        <f t="shared" si="160"/>
        <v>1978</v>
      </c>
      <c r="F1054" t="str">
        <f t="shared" si="161"/>
        <v>1941</v>
      </c>
      <c r="G1054" t="str">
        <f t="shared" si="162"/>
        <v>10</v>
      </c>
      <c r="H1054" t="str">
        <f t="shared" si="163"/>
        <v>28</v>
      </c>
      <c r="I1054" t="str">
        <f t="shared" si="164"/>
        <v>%1941-10-28%^^xsd:date</v>
      </c>
      <c r="J1054" t="str">
        <f t="shared" si="165"/>
        <v>1948</v>
      </c>
      <c r="K1054" t="str">
        <f t="shared" si="166"/>
        <v>02</v>
      </c>
      <c r="L1054" t="str">
        <f t="shared" si="167"/>
        <v>16</v>
      </c>
      <c r="M1054" t="str">
        <f t="shared" si="168"/>
        <v>%1948-16-16%^^xsd:date</v>
      </c>
      <c r="N1054" t="str">
        <f t="shared" si="169"/>
        <v>:1978 a crs:CommonwealthOrganisation ; schema:name %Australian Legation, Republic of China [Chungking/Nanking]% ; schema:startDate %1941-10-28%^^xsd:date ; schema:endDate %1948-16-16%^^xsd:date ; time:hasTime [ time:hasBeginning [ time:inXSDDate %1941-10-28%^^xsd:date ]  ] .</v>
      </c>
    </row>
    <row r="1055" spans="1:14" x14ac:dyDescent="0.15">
      <c r="A1055" s="1" t="s">
        <v>2144</v>
      </c>
      <c r="B1055" s="1" t="s">
        <v>2145</v>
      </c>
      <c r="C1055" s="1">
        <v>19411028</v>
      </c>
      <c r="D1055" s="1">
        <v>19491017</v>
      </c>
      <c r="E1055" t="str">
        <f t="shared" si="160"/>
        <v>1979</v>
      </c>
      <c r="F1055" t="str">
        <f t="shared" si="161"/>
        <v>1941</v>
      </c>
      <c r="G1055" t="str">
        <f t="shared" si="162"/>
        <v>10</v>
      </c>
      <c r="H1055" t="str">
        <f t="shared" si="163"/>
        <v>28</v>
      </c>
      <c r="I1055" t="str">
        <f t="shared" si="164"/>
        <v>%1941-10-28%^^xsd:date</v>
      </c>
      <c r="J1055" t="str">
        <f t="shared" si="165"/>
        <v>1949</v>
      </c>
      <c r="K1055" t="str">
        <f t="shared" si="166"/>
        <v>10</v>
      </c>
      <c r="L1055" t="str">
        <f t="shared" si="167"/>
        <v>17</v>
      </c>
      <c r="M1055" t="str">
        <f t="shared" si="168"/>
        <v>%1949-17-17%^^xsd:date</v>
      </c>
      <c r="N1055" t="str">
        <f t="shared" si="169"/>
        <v>:1979 a crs:CommonwealthOrganisation ; schema:name %Australian Embassy, Republic of China [Nanking]% ; schema:startDate %1941-10-28%^^xsd:date ; schema:endDate %1949-17-17%^^xsd:date ; time:hasTime [ time:hasBeginning [ time:inXSDDate %1941-10-28%^^xsd:date ]  ] .</v>
      </c>
    </row>
    <row r="1056" spans="1:14" x14ac:dyDescent="0.15">
      <c r="A1056" s="1" t="s">
        <v>2146</v>
      </c>
      <c r="B1056" s="1" t="s">
        <v>2147</v>
      </c>
      <c r="C1056" s="1">
        <v>19150101</v>
      </c>
      <c r="D1056" s="1">
        <v>19220831</v>
      </c>
      <c r="E1056" t="str">
        <f t="shared" si="160"/>
        <v>0198</v>
      </c>
      <c r="F1056" t="str">
        <f t="shared" si="161"/>
        <v>1915</v>
      </c>
      <c r="G1056" t="str">
        <f t="shared" si="162"/>
        <v>01</v>
      </c>
      <c r="H1056" t="str">
        <f t="shared" si="163"/>
        <v>01</v>
      </c>
      <c r="I1056" t="str">
        <f t="shared" si="164"/>
        <v>%1915-01-01%^^xsd:date</v>
      </c>
      <c r="J1056" t="str">
        <f t="shared" si="165"/>
        <v>1922</v>
      </c>
      <c r="K1056" t="str">
        <f t="shared" si="166"/>
        <v>08</v>
      </c>
      <c r="L1056" t="str">
        <f t="shared" si="167"/>
        <v>31</v>
      </c>
      <c r="M1056" t="str">
        <f t="shared" si="168"/>
        <v>%1922-31-31%^^xsd:date</v>
      </c>
      <c r="N1056" t="str">
        <f t="shared" si="169"/>
        <v>:0198 a crs:CommonwealthOrganisation ; schema:name %Defence Contract and Supply Board% ; schema:startDate %1915-01-01%^^xsd:date ; schema:endDate %1922-31-31%^^xsd:date ; time:hasTime [ time:hasBeginning [ time:inXSDDate %1915-01-01%^^xsd:date ]  ] .</v>
      </c>
    </row>
    <row r="1057" spans="1:14" x14ac:dyDescent="0.15">
      <c r="A1057" s="1" t="s">
        <v>2148</v>
      </c>
      <c r="B1057" s="1" t="s">
        <v>2149</v>
      </c>
      <c r="C1057" s="1">
        <v>19490131</v>
      </c>
      <c r="D1057" s="1">
        <v>19720229</v>
      </c>
      <c r="E1057" t="str">
        <f t="shared" si="160"/>
        <v>1980</v>
      </c>
      <c r="F1057" t="str">
        <f t="shared" si="161"/>
        <v>1949</v>
      </c>
      <c r="G1057" t="str">
        <f t="shared" si="162"/>
        <v>01</v>
      </c>
      <c r="H1057" t="str">
        <f t="shared" si="163"/>
        <v>31</v>
      </c>
      <c r="I1057" t="str">
        <f t="shared" si="164"/>
        <v>%1949-01-31%^^xsd:date</v>
      </c>
      <c r="J1057" t="str">
        <f t="shared" si="165"/>
        <v>1972</v>
      </c>
      <c r="K1057" t="str">
        <f t="shared" si="166"/>
        <v>02</v>
      </c>
      <c r="L1057" t="str">
        <f t="shared" si="167"/>
        <v>29</v>
      </c>
      <c r="M1057" t="str">
        <f t="shared" si="168"/>
        <v>%1972-29-29%^^xsd:date</v>
      </c>
      <c r="N1057" t="str">
        <f t="shared" si="169"/>
        <v>:1980 a crs:CommonwealthOrganisation ; schema:name %Office of the Representative of the Australian Embassy in China/External Affairs Representative, Hong Kong% ; schema:startDate %1949-01-31%^^xsd:date ; schema:endDate %1972-29-29%^^xsd:date ; time:hasTime [ time:hasBeginning [ time:inXSDDate %1949-01-31%^^xsd:date ]  ] .</v>
      </c>
    </row>
    <row r="1058" spans="1:14" x14ac:dyDescent="0.15">
      <c r="A1058" s="1" t="s">
        <v>2150</v>
      </c>
      <c r="B1058" s="1" t="s">
        <v>2151</v>
      </c>
      <c r="C1058" s="1">
        <v>19461205</v>
      </c>
      <c r="D1058" s="1">
        <v>19470704</v>
      </c>
      <c r="E1058" t="str">
        <f t="shared" si="160"/>
        <v>1981</v>
      </c>
      <c r="F1058" t="str">
        <f t="shared" si="161"/>
        <v>1946</v>
      </c>
      <c r="G1058" t="str">
        <f t="shared" si="162"/>
        <v>12</v>
      </c>
      <c r="H1058" t="str">
        <f t="shared" si="163"/>
        <v>05</v>
      </c>
      <c r="I1058" t="str">
        <f t="shared" si="164"/>
        <v>%1946-12-05%^^xsd:date</v>
      </c>
      <c r="J1058" t="str">
        <f t="shared" si="165"/>
        <v>1947</v>
      </c>
      <c r="K1058" t="str">
        <f t="shared" si="166"/>
        <v>07</v>
      </c>
      <c r="L1058" t="str">
        <f t="shared" si="167"/>
        <v>04</v>
      </c>
      <c r="M1058" t="str">
        <f t="shared" si="168"/>
        <v>%1947-04-04%^^xsd:date</v>
      </c>
      <c r="N1058" t="str">
        <f t="shared" si="169"/>
        <v>:1981 a crs:CommonwealthOrganisation ; schema:name %Australian Legation Office, Shanghai [Republic of China]% ; schema:startDate %1946-12-05%^^xsd:date ; schema:endDate %1947-04-04%^^xsd:date ; time:hasTime [ time:hasBeginning [ time:inXSDDate %1946-12-05%^^xsd:date ]  ] .</v>
      </c>
    </row>
    <row r="1059" spans="1:14" x14ac:dyDescent="0.15">
      <c r="A1059" s="1" t="s">
        <v>2152</v>
      </c>
      <c r="B1059" s="1" t="s">
        <v>2153</v>
      </c>
      <c r="C1059" s="1">
        <v>19461205</v>
      </c>
      <c r="D1059" s="1">
        <v>19510908</v>
      </c>
      <c r="E1059" t="str">
        <f t="shared" si="160"/>
        <v>1982</v>
      </c>
      <c r="F1059" t="str">
        <f t="shared" si="161"/>
        <v>1946</v>
      </c>
      <c r="G1059" t="str">
        <f t="shared" si="162"/>
        <v>12</v>
      </c>
      <c r="H1059" t="str">
        <f t="shared" si="163"/>
        <v>05</v>
      </c>
      <c r="I1059" t="str">
        <f t="shared" si="164"/>
        <v>%1946-12-05%^^xsd:date</v>
      </c>
      <c r="J1059" t="str">
        <f t="shared" si="165"/>
        <v>1951</v>
      </c>
      <c r="K1059" t="str">
        <f t="shared" si="166"/>
        <v>09</v>
      </c>
      <c r="L1059" t="str">
        <f t="shared" si="167"/>
        <v>08</v>
      </c>
      <c r="M1059" t="str">
        <f t="shared" si="168"/>
        <v>%1951-08-08%^^xsd:date</v>
      </c>
      <c r="N1059" t="str">
        <f t="shared" si="169"/>
        <v>:1982 a crs:CommonwealthOrganisation ; schema:name %Australian Consulate-General, Shanghai [I] [Republic of China]% ; schema:startDate %1946-12-05%^^xsd:date ; schema:endDate %1951-08-08%^^xsd:date ; time:hasTime [ time:hasBeginning [ time:inXSDDate %1946-12-05%^^xsd:date ]  ] .</v>
      </c>
    </row>
    <row r="1060" spans="1:14" x14ac:dyDescent="0.15">
      <c r="A1060" s="1" t="s">
        <v>2154</v>
      </c>
      <c r="B1060" s="1" t="s">
        <v>2155</v>
      </c>
      <c r="C1060" s="1">
        <v>18560101</v>
      </c>
      <c r="D1060" s="1">
        <v>18921031</v>
      </c>
      <c r="E1060" t="str">
        <f t="shared" si="160"/>
        <v>1983</v>
      </c>
      <c r="F1060" t="str">
        <f t="shared" si="161"/>
        <v>1856</v>
      </c>
      <c r="G1060" t="str">
        <f t="shared" si="162"/>
        <v>01</v>
      </c>
      <c r="H1060" t="str">
        <f t="shared" si="163"/>
        <v>01</v>
      </c>
      <c r="I1060" t="str">
        <f t="shared" si="164"/>
        <v>%1856-01-01%^^xsd:date</v>
      </c>
      <c r="J1060" t="str">
        <f t="shared" si="165"/>
        <v>1892</v>
      </c>
      <c r="K1060" t="str">
        <f t="shared" si="166"/>
        <v>10</v>
      </c>
      <c r="L1060" t="str">
        <f t="shared" si="167"/>
        <v>31</v>
      </c>
      <c r="M1060" t="str">
        <f t="shared" si="168"/>
        <v>%1892-31-31%^^xsd:date</v>
      </c>
      <c r="N1060" t="str">
        <f t="shared" si="169"/>
        <v>:1983 a crs:CommonwealthOrganisation ; schema:name %Commissioner of Crown Lands and Immigration% ; schema:startDate %1856-01-01%^^xsd:date ; schema:endDate %1892-31-31%^^xsd:date ; time:hasTime [ time:hasBeginning [ time:inXSDDate %1856-01-01%^^xsd:date ]  ] .</v>
      </c>
    </row>
    <row r="1061" spans="1:14" x14ac:dyDescent="0.15">
      <c r="A1061" s="1" t="s">
        <v>2156</v>
      </c>
      <c r="B1061" s="1" t="s">
        <v>2157</v>
      </c>
      <c r="C1061" s="1">
        <v>18740701</v>
      </c>
      <c r="D1061" s="1">
        <v>18750630</v>
      </c>
      <c r="E1061" t="str">
        <f t="shared" si="160"/>
        <v>1984</v>
      </c>
      <c r="F1061" t="str">
        <f t="shared" si="161"/>
        <v>1874</v>
      </c>
      <c r="G1061" t="str">
        <f t="shared" si="162"/>
        <v>07</v>
      </c>
      <c r="H1061" t="str">
        <f t="shared" si="163"/>
        <v>01</v>
      </c>
      <c r="I1061" t="str">
        <f t="shared" si="164"/>
        <v>%1874-07-01%^^xsd:date</v>
      </c>
      <c r="J1061" t="str">
        <f t="shared" si="165"/>
        <v>1875</v>
      </c>
      <c r="K1061" t="str">
        <f t="shared" si="166"/>
        <v>06</v>
      </c>
      <c r="L1061" t="str">
        <f t="shared" si="167"/>
        <v>30</v>
      </c>
      <c r="M1061" t="str">
        <f t="shared" si="168"/>
        <v>%1875-30-30%^^xsd:date</v>
      </c>
      <c r="N1061" t="str">
        <f t="shared" si="169"/>
        <v>:1984 a crs:CommonwealthOrganisation ; schema:name %Office of the Minister of Justice and Education [I]% ; schema:startDate %1874-07-01%^^xsd:date ; schema:endDate %1875-30-30%^^xsd:date ; time:hasTime [ time:hasBeginning [ time:inXSDDate %1874-07-01%^^xsd:date ]  ] .</v>
      </c>
    </row>
    <row r="1062" spans="1:14" x14ac:dyDescent="0.15">
      <c r="A1062" s="1" t="s">
        <v>2158</v>
      </c>
      <c r="B1062" s="1" t="s">
        <v>2159</v>
      </c>
      <c r="C1062" s="1">
        <v>18750601</v>
      </c>
      <c r="D1062" s="1">
        <v>18760331</v>
      </c>
      <c r="E1062" t="str">
        <f t="shared" si="160"/>
        <v>1985</v>
      </c>
      <c r="F1062" t="str">
        <f t="shared" si="161"/>
        <v>1875</v>
      </c>
      <c r="G1062" t="str">
        <f t="shared" si="162"/>
        <v>06</v>
      </c>
      <c r="H1062" t="str">
        <f t="shared" si="163"/>
        <v>01</v>
      </c>
      <c r="I1062" t="str">
        <f t="shared" si="164"/>
        <v>%1875-06-01%^^xsd:date</v>
      </c>
      <c r="J1062" t="str">
        <f t="shared" si="165"/>
        <v>1876</v>
      </c>
      <c r="K1062" t="str">
        <f t="shared" si="166"/>
        <v>03</v>
      </c>
      <c r="L1062" t="str">
        <f t="shared" si="167"/>
        <v>31</v>
      </c>
      <c r="M1062" t="str">
        <f t="shared" si="168"/>
        <v>%1876-31-31%^^xsd:date</v>
      </c>
      <c r="N1062" t="str">
        <f t="shared" si="169"/>
        <v>:1985 a crs:CommonwealthOrganisation ; schema:name %Office of the Minister of Agriculture and Education [I]% ; schema:startDate %1875-06-01%^^xsd:date ; schema:endDate %1876-31-31%^^xsd:date ; time:hasTime [ time:hasBeginning [ time:inXSDDate %1875-06-01%^^xsd:date ]  ] .</v>
      </c>
    </row>
    <row r="1063" spans="1:14" x14ac:dyDescent="0.15">
      <c r="A1063" s="1" t="s">
        <v>2160</v>
      </c>
      <c r="B1063" s="1" t="s">
        <v>2161</v>
      </c>
      <c r="C1063" s="1">
        <v>18760301</v>
      </c>
      <c r="D1063" s="1">
        <v>18760630</v>
      </c>
      <c r="E1063" t="str">
        <f t="shared" si="160"/>
        <v>1986</v>
      </c>
      <c r="F1063" t="str">
        <f t="shared" si="161"/>
        <v>1876</v>
      </c>
      <c r="G1063" t="str">
        <f t="shared" si="162"/>
        <v>03</v>
      </c>
      <c r="H1063" t="str">
        <f t="shared" si="163"/>
        <v>01</v>
      </c>
      <c r="I1063" t="str">
        <f t="shared" si="164"/>
        <v>%1876-03-01%^^xsd:date</v>
      </c>
      <c r="J1063" t="str">
        <f t="shared" si="165"/>
        <v>1876</v>
      </c>
      <c r="K1063" t="str">
        <f t="shared" si="166"/>
        <v>06</v>
      </c>
      <c r="L1063" t="str">
        <f t="shared" si="167"/>
        <v>30</v>
      </c>
      <c r="M1063" t="str">
        <f t="shared" si="168"/>
        <v>%1876-30-30%^^xsd:date</v>
      </c>
      <c r="N1063" t="str">
        <f t="shared" si="169"/>
        <v>:1986 a crs:CommonwealthOrganisation ; schema:name %Office of the Minister of Education [I]% ; schema:startDate %1876-03-01%^^xsd:date ; schema:endDate %1876-30-30%^^xsd:date ; time:hasTime [ time:hasBeginning [ time:inXSDDate %1876-03-01%^^xsd:date ]  ] .</v>
      </c>
    </row>
    <row r="1064" spans="1:14" x14ac:dyDescent="0.15">
      <c r="A1064" s="1" t="s">
        <v>2162</v>
      </c>
      <c r="B1064" s="1" t="s">
        <v>2163</v>
      </c>
      <c r="C1064" s="1">
        <v>18760601</v>
      </c>
      <c r="D1064" s="1">
        <v>18771031</v>
      </c>
      <c r="E1064" t="str">
        <f t="shared" si="160"/>
        <v>1987</v>
      </c>
      <c r="F1064" t="str">
        <f t="shared" si="161"/>
        <v>1876</v>
      </c>
      <c r="G1064" t="str">
        <f t="shared" si="162"/>
        <v>06</v>
      </c>
      <c r="H1064" t="str">
        <f t="shared" si="163"/>
        <v>01</v>
      </c>
      <c r="I1064" t="str">
        <f t="shared" si="164"/>
        <v>%1876-06-01%^^xsd:date</v>
      </c>
      <c r="J1064" t="str">
        <f t="shared" si="165"/>
        <v>1877</v>
      </c>
      <c r="K1064" t="str">
        <f t="shared" si="166"/>
        <v>10</v>
      </c>
      <c r="L1064" t="str">
        <f t="shared" si="167"/>
        <v>31</v>
      </c>
      <c r="M1064" t="str">
        <f t="shared" si="168"/>
        <v>%1877-31-31%^^xsd:date</v>
      </c>
      <c r="N1064" t="str">
        <f t="shared" si="169"/>
        <v>:1987 a crs:CommonwealthOrganisation ; schema:name %Office of the Minister of Agriculture and Education [II]% ; schema:startDate %1876-06-01%^^xsd:date ; schema:endDate %1877-31-31%^^xsd:date ; time:hasTime [ time:hasBeginning [ time:inXSDDate %1876-06-01%^^xsd:date ]  ] .</v>
      </c>
    </row>
    <row r="1065" spans="1:14" x14ac:dyDescent="0.15">
      <c r="A1065" s="1" t="s">
        <v>2164</v>
      </c>
      <c r="B1065" s="1" t="s">
        <v>2165</v>
      </c>
      <c r="C1065" s="1">
        <v>18771001</v>
      </c>
      <c r="D1065" s="1">
        <v>18840630</v>
      </c>
      <c r="E1065" t="str">
        <f t="shared" si="160"/>
        <v>1988</v>
      </c>
      <c r="F1065" t="str">
        <f t="shared" si="161"/>
        <v>1877</v>
      </c>
      <c r="G1065" t="str">
        <f t="shared" si="162"/>
        <v>10</v>
      </c>
      <c r="H1065" t="str">
        <f t="shared" si="163"/>
        <v>01</v>
      </c>
      <c r="I1065" t="str">
        <f t="shared" si="164"/>
        <v>%1877-10-01%^^xsd:date</v>
      </c>
      <c r="J1065" t="str">
        <f t="shared" si="165"/>
        <v>1884</v>
      </c>
      <c r="K1065" t="str">
        <f t="shared" si="166"/>
        <v>06</v>
      </c>
      <c r="L1065" t="str">
        <f t="shared" si="167"/>
        <v>30</v>
      </c>
      <c r="M1065" t="str">
        <f t="shared" si="168"/>
        <v>%1884-30-30%^^xsd:date</v>
      </c>
      <c r="N1065" t="str">
        <f t="shared" si="169"/>
        <v>:1988 a crs:CommonwealthOrganisation ; schema:name %Office of the Minister of Education [II]% ; schema:startDate %1877-10-01%^^xsd:date ; schema:endDate %1884-30-30%^^xsd:date ; time:hasTime [ time:hasBeginning [ time:inXSDDate %1877-10-01%^^xsd:date ]  ] .</v>
      </c>
    </row>
    <row r="1066" spans="1:14" x14ac:dyDescent="0.15">
      <c r="A1066" s="1" t="s">
        <v>2166</v>
      </c>
      <c r="B1066" s="1" t="s">
        <v>2167</v>
      </c>
      <c r="C1066" s="1">
        <v>18840601</v>
      </c>
      <c r="D1066" s="1">
        <v>18850630</v>
      </c>
      <c r="E1066" t="str">
        <f t="shared" si="160"/>
        <v>1989</v>
      </c>
      <c r="F1066" t="str">
        <f t="shared" si="161"/>
        <v>1884</v>
      </c>
      <c r="G1066" t="str">
        <f t="shared" si="162"/>
        <v>06</v>
      </c>
      <c r="H1066" t="str">
        <f t="shared" si="163"/>
        <v>01</v>
      </c>
      <c r="I1066" t="str">
        <f t="shared" si="164"/>
        <v>%1884-06-01%^^xsd:date</v>
      </c>
      <c r="J1066" t="str">
        <f t="shared" si="165"/>
        <v>1885</v>
      </c>
      <c r="K1066" t="str">
        <f t="shared" si="166"/>
        <v>06</v>
      </c>
      <c r="L1066" t="str">
        <f t="shared" si="167"/>
        <v>30</v>
      </c>
      <c r="M1066" t="str">
        <f t="shared" si="168"/>
        <v>%1885-30-30%^^xsd:date</v>
      </c>
      <c r="N1066" t="str">
        <f t="shared" si="169"/>
        <v>:1989 a crs:CommonwealthOrganisation ; schema:name %Office of the Minister of Justice and Education [II]% ; schema:startDate %1884-06-01%^^xsd:date ; schema:endDate %1885-30-30%^^xsd:date ; time:hasTime [ time:hasBeginning [ time:inXSDDate %1884-06-01%^^xsd:date ]  ] .</v>
      </c>
    </row>
    <row r="1067" spans="1:14" x14ac:dyDescent="0.15">
      <c r="A1067" s="1" t="s">
        <v>2168</v>
      </c>
      <c r="B1067" s="1" t="s">
        <v>2169</v>
      </c>
      <c r="C1067" s="1">
        <v>19180101</v>
      </c>
      <c r="D1067" s="1">
        <v>19241231</v>
      </c>
      <c r="E1067" t="str">
        <f t="shared" si="160"/>
        <v>0199</v>
      </c>
      <c r="F1067" t="str">
        <f t="shared" si="161"/>
        <v>1918</v>
      </c>
      <c r="G1067" t="str">
        <f t="shared" si="162"/>
        <v>01</v>
      </c>
      <c r="H1067" t="str">
        <f t="shared" si="163"/>
        <v>01</v>
      </c>
      <c r="I1067" t="str">
        <f t="shared" si="164"/>
        <v>%1918-01-01%^^xsd:date</v>
      </c>
      <c r="J1067" t="str">
        <f t="shared" si="165"/>
        <v>1924</v>
      </c>
      <c r="K1067" t="str">
        <f t="shared" si="166"/>
        <v>12</v>
      </c>
      <c r="L1067" t="str">
        <f t="shared" si="167"/>
        <v>31</v>
      </c>
      <c r="M1067" t="str">
        <f t="shared" si="168"/>
        <v>%1924-31-31%^^xsd:date</v>
      </c>
      <c r="N1067" t="str">
        <f t="shared" si="169"/>
        <v>:0199 a crs:CommonwealthOrganisation ; schema:name %Contract and Purchase Board% ; schema:startDate %1918-01-01%^^xsd:date ; schema:endDate %1924-31-31%^^xsd:date ; time:hasTime [ time:hasBeginning [ time:inXSDDate %1918-01-01%^^xsd:date ]  ] .</v>
      </c>
    </row>
    <row r="1068" spans="1:14" x14ac:dyDescent="0.15">
      <c r="A1068" s="1" t="s">
        <v>2170</v>
      </c>
      <c r="B1068" s="1" t="s">
        <v>2171</v>
      </c>
      <c r="C1068" s="1">
        <v>18850601</v>
      </c>
      <c r="D1068" s="1">
        <v>18890630</v>
      </c>
      <c r="E1068" t="str">
        <f t="shared" si="160"/>
        <v>1990</v>
      </c>
      <c r="F1068" t="str">
        <f t="shared" si="161"/>
        <v>1885</v>
      </c>
      <c r="G1068" t="str">
        <f t="shared" si="162"/>
        <v>06</v>
      </c>
      <c r="H1068" t="str">
        <f t="shared" si="163"/>
        <v>01</v>
      </c>
      <c r="I1068" t="str">
        <f t="shared" si="164"/>
        <v>%1885-06-01%^^xsd:date</v>
      </c>
      <c r="J1068" t="str">
        <f t="shared" si="165"/>
        <v>1889</v>
      </c>
      <c r="K1068" t="str">
        <f t="shared" si="166"/>
        <v>06</v>
      </c>
      <c r="L1068" t="str">
        <f t="shared" si="167"/>
        <v>30</v>
      </c>
      <c r="M1068" t="str">
        <f t="shared" si="168"/>
        <v>%1889-30-30%^^xsd:date</v>
      </c>
      <c r="N1068" t="str">
        <f t="shared" si="169"/>
        <v>:1990 a crs:CommonwealthOrganisation ; schema:name %Office of the Minister of Education [III]% ; schema:startDate %1885-06-01%^^xsd:date ; schema:endDate %1889-30-30%^^xsd:date ; time:hasTime [ time:hasBeginning [ time:inXSDDate %1885-06-01%^^xsd:date ]  ] .</v>
      </c>
    </row>
    <row r="1069" spans="1:14" x14ac:dyDescent="0.15">
      <c r="A1069" s="1" t="s">
        <v>2172</v>
      </c>
      <c r="B1069" s="1" t="s">
        <v>2173</v>
      </c>
      <c r="C1069" s="1">
        <v>18890601</v>
      </c>
      <c r="D1069" s="1">
        <v>18920630</v>
      </c>
      <c r="E1069" t="str">
        <f t="shared" si="160"/>
        <v>1991</v>
      </c>
      <c r="F1069" t="str">
        <f t="shared" si="161"/>
        <v>1889</v>
      </c>
      <c r="G1069" t="str">
        <f t="shared" si="162"/>
        <v>06</v>
      </c>
      <c r="H1069" t="str">
        <f t="shared" si="163"/>
        <v>01</v>
      </c>
      <c r="I1069" t="str">
        <f t="shared" si="164"/>
        <v>%1889-06-01%^^xsd:date</v>
      </c>
      <c r="J1069" t="str">
        <f t="shared" si="165"/>
        <v>1892</v>
      </c>
      <c r="K1069" t="str">
        <f t="shared" si="166"/>
        <v>06</v>
      </c>
      <c r="L1069" t="str">
        <f t="shared" si="167"/>
        <v>30</v>
      </c>
      <c r="M1069" t="str">
        <f t="shared" si="168"/>
        <v>%1892-30-30%^^xsd:date</v>
      </c>
      <c r="N1069" t="str">
        <f t="shared" si="169"/>
        <v>:1991 a crs:CommonwealthOrganisation ; schema:name %Office of the Minister of Education and of the Northern Territory% ; schema:startDate %1889-06-01%^^xsd:date ; schema:endDate %1892-30-30%^^xsd:date ; time:hasTime [ time:hasBeginning [ time:inXSDDate %1889-06-01%^^xsd:date ]  ] .</v>
      </c>
    </row>
    <row r="1070" spans="1:14" x14ac:dyDescent="0.15">
      <c r="A1070" s="1" t="s">
        <v>2174</v>
      </c>
      <c r="B1070" s="1" t="s">
        <v>2175</v>
      </c>
      <c r="C1070" s="1">
        <v>18920601</v>
      </c>
      <c r="D1070" s="1">
        <v>19090630</v>
      </c>
      <c r="E1070" t="str">
        <f t="shared" si="160"/>
        <v>1992</v>
      </c>
      <c r="F1070" t="str">
        <f t="shared" si="161"/>
        <v>1892</v>
      </c>
      <c r="G1070" t="str">
        <f t="shared" si="162"/>
        <v>06</v>
      </c>
      <c r="H1070" t="str">
        <f t="shared" si="163"/>
        <v>01</v>
      </c>
      <c r="I1070" t="str">
        <f t="shared" si="164"/>
        <v>%1892-06-01%^^xsd:date</v>
      </c>
      <c r="J1070" t="str">
        <f t="shared" si="165"/>
        <v>1909</v>
      </c>
      <c r="K1070" t="str">
        <f t="shared" si="166"/>
        <v>06</v>
      </c>
      <c r="L1070" t="str">
        <f t="shared" si="167"/>
        <v>30</v>
      </c>
      <c r="M1070" t="str">
        <f t="shared" si="168"/>
        <v>%1909-30-30%^^xsd:date</v>
      </c>
      <c r="N1070" t="str">
        <f t="shared" si="169"/>
        <v>:1992 a crs:CommonwealthOrganisation ; schema:name %Office of the Minister Controlling the Northern Territory% ; schema:startDate %1892-06-01%^^xsd:date ; schema:endDate %1909-30-30%^^xsd:date ; time:hasTime [ time:hasBeginning [ time:inXSDDate %1892-06-01%^^xsd:date ]  ] .</v>
      </c>
    </row>
    <row r="1071" spans="1:14" x14ac:dyDescent="0.15">
      <c r="A1071" s="1" t="s">
        <v>2176</v>
      </c>
      <c r="B1071" s="1" t="s">
        <v>2177</v>
      </c>
      <c r="C1071" s="1">
        <v>19090601</v>
      </c>
      <c r="D1071" s="1">
        <v>19111231</v>
      </c>
      <c r="E1071" t="str">
        <f t="shared" si="160"/>
        <v>1993</v>
      </c>
      <c r="F1071" t="str">
        <f t="shared" si="161"/>
        <v>1909</v>
      </c>
      <c r="G1071" t="str">
        <f t="shared" si="162"/>
        <v>06</v>
      </c>
      <c r="H1071" t="str">
        <f t="shared" si="163"/>
        <v>01</v>
      </c>
      <c r="I1071" t="str">
        <f t="shared" si="164"/>
        <v>%1909-06-01%^^xsd:date</v>
      </c>
      <c r="J1071" t="str">
        <f t="shared" si="165"/>
        <v>1911</v>
      </c>
      <c r="K1071" t="str">
        <f t="shared" si="166"/>
        <v>12</v>
      </c>
      <c r="L1071" t="str">
        <f t="shared" si="167"/>
        <v>31</v>
      </c>
      <c r="M1071" t="str">
        <f t="shared" si="168"/>
        <v>%1911-31-31%^^xsd:date</v>
      </c>
      <c r="N1071" t="str">
        <f t="shared" si="169"/>
        <v>:1993 a crs:CommonwealthOrganisation ; schema:name %Office of the Minister for the Northern Territory% ; schema:startDate %1909-06-01%^^xsd:date ; schema:endDate %1911-31-31%^^xsd:date ; time:hasTime [ time:hasBeginning [ time:inXSDDate %1909-06-01%^^xsd:date ]  ] .</v>
      </c>
    </row>
    <row r="1072" spans="1:14" x14ac:dyDescent="0.15">
      <c r="A1072" s="1" t="s">
        <v>2178</v>
      </c>
      <c r="B1072" s="1" t="s">
        <v>2179</v>
      </c>
      <c r="C1072" s="1">
        <v>19170411</v>
      </c>
      <c r="E1072" t="str">
        <f t="shared" si="160"/>
        <v>1994</v>
      </c>
      <c r="F1072" t="str">
        <f t="shared" si="161"/>
        <v>1917</v>
      </c>
      <c r="G1072" t="str">
        <f t="shared" si="162"/>
        <v>04</v>
      </c>
      <c r="H1072" t="str">
        <f t="shared" si="163"/>
        <v>11</v>
      </c>
      <c r="I1072" t="str">
        <f t="shared" si="164"/>
        <v>%1917-04-11%^^xsd:date</v>
      </c>
      <c r="J1072" t="str">
        <f t="shared" si="165"/>
        <v/>
      </c>
      <c r="K1072" t="str">
        <f t="shared" si="166"/>
        <v/>
      </c>
      <c r="L1072" t="str">
        <f t="shared" si="167"/>
        <v/>
      </c>
      <c r="M1072" t="str">
        <f t="shared" si="168"/>
        <v/>
      </c>
      <c r="N1072" t="str">
        <f t="shared" si="169"/>
        <v>:1994 a crs:CommonwealthOrganisation ; schema:name %Professional Officers' Association, Commonwealth Public Service, Head Office% ; schema:startDate %1917-04-11%^^xsd:date ; time:hasTime [ time:hasBeginning [ time:inXSDDate %1917-04-11%^^xsd:date ]  ] .</v>
      </c>
    </row>
    <row r="1073" spans="1:14" x14ac:dyDescent="0.15">
      <c r="A1073" s="1" t="s">
        <v>2180</v>
      </c>
      <c r="B1073" s="1" t="s">
        <v>2181</v>
      </c>
      <c r="C1073" s="1">
        <v>19740612</v>
      </c>
      <c r="D1073" s="1">
        <v>19751222</v>
      </c>
      <c r="E1073" t="str">
        <f t="shared" si="160"/>
        <v>1995</v>
      </c>
      <c r="F1073" t="str">
        <f t="shared" si="161"/>
        <v>1974</v>
      </c>
      <c r="G1073" t="str">
        <f t="shared" si="162"/>
        <v>06</v>
      </c>
      <c r="H1073" t="str">
        <f t="shared" si="163"/>
        <v>12</v>
      </c>
      <c r="I1073" t="str">
        <f t="shared" si="164"/>
        <v>%1974-06-12%^^xsd:date</v>
      </c>
      <c r="J1073" t="str">
        <f t="shared" si="165"/>
        <v>1975</v>
      </c>
      <c r="K1073" t="str">
        <f t="shared" si="166"/>
        <v>12</v>
      </c>
      <c r="L1073" t="str">
        <f t="shared" si="167"/>
        <v>22</v>
      </c>
      <c r="M1073" t="str">
        <f t="shared" si="168"/>
        <v>%1975-22-22%^^xsd:date</v>
      </c>
      <c r="N1073" t="str">
        <f t="shared" si="169"/>
        <v>:1995 a crs:CommonwealthOrganisation ; schema:name %Immigration Group, Department of Labor and Immigration, Regional Administration, New South Wales% ; schema:startDate %1974-06-12%^^xsd:date ; schema:endDate %1975-22-22%^^xsd:date ; time:hasTime [ time:hasBeginning [ time:inXSDDate %1974-06-12%^^xsd:date ]  ] .</v>
      </c>
    </row>
    <row r="1074" spans="1:14" x14ac:dyDescent="0.15">
      <c r="A1074" s="1" t="s">
        <v>2182</v>
      </c>
      <c r="B1074" s="1" t="s">
        <v>2183</v>
      </c>
      <c r="C1074" s="1">
        <v>19740612</v>
      </c>
      <c r="D1074" s="1">
        <v>19751222</v>
      </c>
      <c r="E1074" t="str">
        <f t="shared" si="160"/>
        <v>1996</v>
      </c>
      <c r="F1074" t="str">
        <f t="shared" si="161"/>
        <v>1974</v>
      </c>
      <c r="G1074" t="str">
        <f t="shared" si="162"/>
        <v>06</v>
      </c>
      <c r="H1074" t="str">
        <f t="shared" si="163"/>
        <v>12</v>
      </c>
      <c r="I1074" t="str">
        <f t="shared" si="164"/>
        <v>%1974-06-12%^^xsd:date</v>
      </c>
      <c r="J1074" t="str">
        <f t="shared" si="165"/>
        <v>1975</v>
      </c>
      <c r="K1074" t="str">
        <f t="shared" si="166"/>
        <v>12</v>
      </c>
      <c r="L1074" t="str">
        <f t="shared" si="167"/>
        <v>22</v>
      </c>
      <c r="M1074" t="str">
        <f t="shared" si="168"/>
        <v>%1975-22-22%^^xsd:date</v>
      </c>
      <c r="N1074" t="str">
        <f t="shared" si="169"/>
        <v>:1996 a crs:CommonwealthOrganisation ; schema:name %Labor Group, Department of Labor and Immigration, Regional Administration, New South Wales% ; schema:startDate %1974-06-12%^^xsd:date ; schema:endDate %1975-22-22%^^xsd:date ; time:hasTime [ time:hasBeginning [ time:inXSDDate %1974-06-12%^^xsd:date ]  ] .</v>
      </c>
    </row>
    <row r="1075" spans="1:14" x14ac:dyDescent="0.15">
      <c r="A1075" s="1" t="s">
        <v>2184</v>
      </c>
      <c r="B1075" s="1" t="s">
        <v>2185</v>
      </c>
      <c r="C1075" s="1">
        <v>19450101</v>
      </c>
      <c r="D1075" s="1">
        <v>19480722</v>
      </c>
      <c r="E1075" t="str">
        <f t="shared" si="160"/>
        <v>1997</v>
      </c>
      <c r="F1075" t="str">
        <f t="shared" si="161"/>
        <v>1945</v>
      </c>
      <c r="G1075" t="str">
        <f t="shared" si="162"/>
        <v>01</v>
      </c>
      <c r="H1075" t="str">
        <f t="shared" si="163"/>
        <v>01</v>
      </c>
      <c r="I1075" t="str">
        <f t="shared" si="164"/>
        <v>%1945-01-01%^^xsd:date</v>
      </c>
      <c r="J1075" t="str">
        <f t="shared" si="165"/>
        <v>1948</v>
      </c>
      <c r="K1075" t="str">
        <f t="shared" si="166"/>
        <v>07</v>
      </c>
      <c r="L1075" t="str">
        <f t="shared" si="167"/>
        <v>22</v>
      </c>
      <c r="M1075" t="str">
        <f t="shared" si="168"/>
        <v>%1948-22-22%^^xsd:date</v>
      </c>
      <c r="N1075" t="str">
        <f t="shared" si="169"/>
        <v>:1997 a crs:CommonwealthOrganisation ; schema:name %Commonwealth Disposals Commission, District Superintendent, Northern Territory% ; schema:startDate %1945-01-01%^^xsd:date ; schema:endDate %1948-22-22%^^xsd:date ; time:hasTime [ time:hasBeginning [ time:inXSDDate %1945-01-01%^^xsd:date ]  ] .</v>
      </c>
    </row>
    <row r="1076" spans="1:14" x14ac:dyDescent="0.15">
      <c r="A1076" s="1" t="s">
        <v>2186</v>
      </c>
      <c r="B1076" s="1" t="s">
        <v>2187</v>
      </c>
      <c r="C1076" s="1">
        <v>19130101</v>
      </c>
      <c r="E1076" t="str">
        <f t="shared" si="160"/>
        <v>1998</v>
      </c>
      <c r="F1076" t="str">
        <f t="shared" si="161"/>
        <v>1913</v>
      </c>
      <c r="G1076" t="str">
        <f t="shared" si="162"/>
        <v>01</v>
      </c>
      <c r="H1076" t="str">
        <f t="shared" si="163"/>
        <v>01</v>
      </c>
      <c r="I1076" t="str">
        <f t="shared" si="164"/>
        <v>%1913-01-01%^^xsd:date</v>
      </c>
      <c r="J1076" t="str">
        <f t="shared" si="165"/>
        <v/>
      </c>
      <c r="K1076" t="str">
        <f t="shared" si="166"/>
        <v/>
      </c>
      <c r="L1076" t="str">
        <f t="shared" si="167"/>
        <v/>
      </c>
      <c r="M1076" t="str">
        <f t="shared" si="168"/>
        <v/>
      </c>
      <c r="N1076" t="str">
        <f t="shared" si="169"/>
        <v>:1998 a crs:CommonwealthOrganisation ; schema:name %HMAS CRESWELL, Jervis Bay, Australian Capital Territory% ; schema:startDate %1913-01-01%^^xsd:date ; time:hasTime [ time:hasBeginning [ time:inXSDDate %1913-01-01%^^xsd:date ]  ] .</v>
      </c>
    </row>
    <row r="1077" spans="1:14" x14ac:dyDescent="0.15">
      <c r="A1077" s="1" t="s">
        <v>2188</v>
      </c>
      <c r="B1077" s="1" t="s">
        <v>2189</v>
      </c>
      <c r="C1077" s="1">
        <v>19480730</v>
      </c>
      <c r="E1077" t="str">
        <f t="shared" si="160"/>
        <v>1999</v>
      </c>
      <c r="F1077" t="str">
        <f t="shared" si="161"/>
        <v>1948</v>
      </c>
      <c r="G1077" t="str">
        <f t="shared" si="162"/>
        <v>07</v>
      </c>
      <c r="H1077" t="str">
        <f t="shared" si="163"/>
        <v>30</v>
      </c>
      <c r="I1077" t="str">
        <f t="shared" si="164"/>
        <v>%1948-07-30%^^xsd:date</v>
      </c>
      <c r="J1077" t="str">
        <f t="shared" si="165"/>
        <v/>
      </c>
      <c r="K1077" t="str">
        <f t="shared" si="166"/>
        <v/>
      </c>
      <c r="L1077" t="str">
        <f t="shared" si="167"/>
        <v/>
      </c>
      <c r="M1077" t="str">
        <f t="shared" si="168"/>
        <v/>
      </c>
      <c r="N1077" t="str">
        <f t="shared" si="169"/>
        <v>:1999 a crs:CommonwealthOrganisation ; schema:name %Soldier Career Management Agency% ; schema:startDate %1948-07-30%^^xsd:date ; time:hasTime [ time:hasBeginning [ time:inXSDDate %1948-07-30%^^xsd:date ]  ] .</v>
      </c>
    </row>
    <row r="1078" spans="1:14" x14ac:dyDescent="0.15">
      <c r="A1078" s="1" t="s">
        <v>2190</v>
      </c>
      <c r="B1078" s="1" t="s">
        <v>2191</v>
      </c>
      <c r="C1078" s="1">
        <v>19010101</v>
      </c>
      <c r="E1078" t="str">
        <f t="shared" si="160"/>
        <v>0002</v>
      </c>
      <c r="F1078" t="str">
        <f t="shared" si="161"/>
        <v>1901</v>
      </c>
      <c r="G1078" t="str">
        <f t="shared" si="162"/>
        <v>01</v>
      </c>
      <c r="H1078" t="str">
        <f t="shared" si="163"/>
        <v>01</v>
      </c>
      <c r="I1078" t="str">
        <f t="shared" si="164"/>
        <v>%1901-01-01%^^xsd:date</v>
      </c>
      <c r="J1078" t="str">
        <f t="shared" si="165"/>
        <v/>
      </c>
      <c r="K1078" t="str">
        <f t="shared" si="166"/>
        <v/>
      </c>
      <c r="L1078" t="str">
        <f t="shared" si="167"/>
        <v/>
      </c>
      <c r="M1078" t="str">
        <f t="shared" si="168"/>
        <v/>
      </c>
      <c r="N1078" t="str">
        <f t="shared" si="169"/>
        <v>:0002 a crs:CommonwealthOrganisation ; schema:name %Federal Executive Council% ; schema:startDate %1901-01-01%^^xsd:date ; time:hasTime [ time:hasBeginning [ time:inXSDDate %1901-01-01%^^xsd:date ]  ] .</v>
      </c>
    </row>
    <row r="1079" spans="1:14" x14ac:dyDescent="0.15">
      <c r="A1079" s="1" t="s">
        <v>2192</v>
      </c>
      <c r="B1079" s="1" t="s">
        <v>2193</v>
      </c>
      <c r="C1079" s="1">
        <v>19250116</v>
      </c>
      <c r="D1079" s="1">
        <v>19280119</v>
      </c>
      <c r="E1079" t="str">
        <f t="shared" si="160"/>
        <v>0020</v>
      </c>
      <c r="F1079" t="str">
        <f t="shared" si="161"/>
        <v>1925</v>
      </c>
      <c r="G1079" t="str">
        <f t="shared" si="162"/>
        <v>01</v>
      </c>
      <c r="H1079" t="str">
        <f t="shared" si="163"/>
        <v>16</v>
      </c>
      <c r="I1079" t="str">
        <f t="shared" si="164"/>
        <v>%1925-01-16%^^xsd:date</v>
      </c>
      <c r="J1079" t="str">
        <f t="shared" si="165"/>
        <v>1928</v>
      </c>
      <c r="K1079" t="str">
        <f t="shared" si="166"/>
        <v>01</v>
      </c>
      <c r="L1079" t="str">
        <f t="shared" si="167"/>
        <v>19</v>
      </c>
      <c r="M1079" t="str">
        <f t="shared" si="168"/>
        <v>%1928-19-19%^^xsd:date</v>
      </c>
      <c r="N1079" t="str">
        <f t="shared" si="169"/>
        <v>:0020 a crs:CommonwealthOrganisation ; schema:name %Department of Markets and Migration, Central Administration% ; schema:startDate %1925-01-16%^^xsd:date ; schema:endDate %1928-19-19%^^xsd:date ; time:hasTime [ time:hasBeginning [ time:inXSDDate %1925-01-16%^^xsd:date ]  ] .</v>
      </c>
    </row>
    <row r="1080" spans="1:14" x14ac:dyDescent="0.15">
      <c r="A1080" s="1" t="s">
        <v>2194</v>
      </c>
      <c r="B1080" s="1" t="s">
        <v>2195</v>
      </c>
      <c r="C1080" s="1">
        <v>19170101</v>
      </c>
      <c r="E1080" t="str">
        <f t="shared" si="160"/>
        <v>0200</v>
      </c>
      <c r="F1080" t="str">
        <f t="shared" si="161"/>
        <v>1917</v>
      </c>
      <c r="G1080" t="str">
        <f t="shared" si="162"/>
        <v>01</v>
      </c>
      <c r="H1080" t="str">
        <f t="shared" si="163"/>
        <v>01</v>
      </c>
      <c r="I1080" t="str">
        <f t="shared" si="164"/>
        <v>%1917-01-01%^^xsd:date</v>
      </c>
      <c r="J1080" t="str">
        <f t="shared" si="165"/>
        <v/>
      </c>
      <c r="K1080" t="str">
        <f t="shared" si="166"/>
        <v/>
      </c>
      <c r="L1080" t="str">
        <f t="shared" si="167"/>
        <v/>
      </c>
      <c r="M1080" t="str">
        <f t="shared" si="168"/>
        <v/>
      </c>
      <c r="N1080" t="str">
        <f t="shared" si="169"/>
        <v>:0200 a crs:CommonwealthOrganisation ; schema:name %Permanent Medical Referee Board, Victoria% ; schema:startDate %1917-01-01%^^xsd:date ; time:hasTime [ time:hasBeginning [ time:inXSDDate %1917-01-01%^^xsd:date ]  ] .</v>
      </c>
    </row>
    <row r="1081" spans="1:14" x14ac:dyDescent="0.15">
      <c r="A1081" s="1" t="s">
        <v>2196</v>
      </c>
      <c r="B1081" s="1" t="s">
        <v>2197</v>
      </c>
      <c r="C1081" s="1">
        <v>19460401</v>
      </c>
      <c r="D1081" s="1">
        <v>19500531</v>
      </c>
      <c r="E1081" t="str">
        <f t="shared" si="160"/>
        <v>2000</v>
      </c>
      <c r="F1081" t="str">
        <f t="shared" si="161"/>
        <v>1946</v>
      </c>
      <c r="G1081" t="str">
        <f t="shared" si="162"/>
        <v>04</v>
      </c>
      <c r="H1081" t="str">
        <f t="shared" si="163"/>
        <v>01</v>
      </c>
      <c r="I1081" t="str">
        <f t="shared" si="164"/>
        <v>%1946-04-01%^^xsd:date</v>
      </c>
      <c r="J1081" t="str">
        <f t="shared" si="165"/>
        <v>1950</v>
      </c>
      <c r="K1081" t="str">
        <f t="shared" si="166"/>
        <v>05</v>
      </c>
      <c r="L1081" t="str">
        <f t="shared" si="167"/>
        <v>31</v>
      </c>
      <c r="M1081" t="str">
        <f t="shared" si="168"/>
        <v>%1950-31-31%^^xsd:date</v>
      </c>
      <c r="N1081" t="str">
        <f t="shared" si="169"/>
        <v>:2000 a crs:CommonwealthOrganisation ; schema:name %Commonwealth Salvage Control% ; schema:startDate %1946-04-01%^^xsd:date ; schema:endDate %1950-31-31%^^xsd:date ; time:hasTime [ time:hasBeginning [ time:inXSDDate %1946-04-01%^^xsd:date ]  ] .</v>
      </c>
    </row>
    <row r="1082" spans="1:14" x14ac:dyDescent="0.15">
      <c r="A1082" s="1" t="s">
        <v>2198</v>
      </c>
      <c r="B1082" s="1" t="s">
        <v>2199</v>
      </c>
      <c r="C1082" s="1">
        <v>19141020</v>
      </c>
      <c r="D1082" s="1">
        <v>19489999</v>
      </c>
      <c r="E1082" t="str">
        <f t="shared" si="160"/>
        <v>2001</v>
      </c>
      <c r="F1082" t="str">
        <f t="shared" si="161"/>
        <v>1914</v>
      </c>
      <c r="G1082" t="str">
        <f t="shared" si="162"/>
        <v>10</v>
      </c>
      <c r="H1082" t="str">
        <f t="shared" si="163"/>
        <v>20</v>
      </c>
      <c r="I1082" t="str">
        <f t="shared" si="164"/>
        <v>%1914-10-20%^^xsd:date</v>
      </c>
      <c r="J1082" t="str">
        <f t="shared" si="165"/>
        <v>1948</v>
      </c>
      <c r="K1082" t="str">
        <f t="shared" si="166"/>
        <v>99</v>
      </c>
      <c r="L1082" t="str">
        <f t="shared" si="167"/>
        <v>99</v>
      </c>
      <c r="M1082" t="str">
        <f t="shared" si="168"/>
        <v>%1948%^^xsd:gYear</v>
      </c>
      <c r="N1082" t="str">
        <f t="shared" si="169"/>
        <v>:2001 a crs:CommonwealthOrganisation ; schema:name %Australian Imperial Force, Base Records Office% ; schema:startDate %1914-10-20%^^xsd:date ; schema:endDate %1948%^^xsd:gYear ; time:hasTime [ time:hasBeginning [ time:inXSDDate %1914-10-20%^^xsd:date ]  ] .</v>
      </c>
    </row>
    <row r="1083" spans="1:14" x14ac:dyDescent="0.15">
      <c r="A1083" s="1" t="s">
        <v>2200</v>
      </c>
      <c r="B1083" s="1" t="s">
        <v>2201</v>
      </c>
      <c r="C1083" s="1">
        <v>19390101</v>
      </c>
      <c r="D1083" s="1">
        <v>19480730</v>
      </c>
      <c r="E1083" t="str">
        <f t="shared" si="160"/>
        <v>2002</v>
      </c>
      <c r="F1083" t="str">
        <f t="shared" si="161"/>
        <v>1939</v>
      </c>
      <c r="G1083" t="str">
        <f t="shared" si="162"/>
        <v>01</v>
      </c>
      <c r="H1083" t="str">
        <f t="shared" si="163"/>
        <v>01</v>
      </c>
      <c r="I1083" t="str">
        <f t="shared" si="164"/>
        <v>%1939-01-01%^^xsd:date</v>
      </c>
      <c r="J1083" t="str">
        <f t="shared" si="165"/>
        <v>1948</v>
      </c>
      <c r="K1083" t="str">
        <f t="shared" si="166"/>
        <v>07</v>
      </c>
      <c r="L1083" t="str">
        <f t="shared" si="167"/>
        <v>30</v>
      </c>
      <c r="M1083" t="str">
        <f t="shared" si="168"/>
        <v>%1948-30-30%^^xsd:date</v>
      </c>
      <c r="N1083" t="str">
        <f t="shared" si="169"/>
        <v>:2002 a crs:CommonwealthOrganisation ; schema:name %2 Echelon, Army Headquarters% ; schema:startDate %1939-01-01%^^xsd:date ; schema:endDate %1948-30-30%^^xsd:date ; time:hasTime [ time:hasBeginning [ time:inXSDDate %1939-01-01%^^xsd:date ]  ] .</v>
      </c>
    </row>
    <row r="1084" spans="1:14" x14ac:dyDescent="0.15">
      <c r="A1084" s="1" t="s">
        <v>2202</v>
      </c>
      <c r="B1084" s="1" t="s">
        <v>2203</v>
      </c>
      <c r="C1084" s="1">
        <v>19430530</v>
      </c>
      <c r="D1084" s="1">
        <v>19520531</v>
      </c>
      <c r="E1084" t="str">
        <f t="shared" si="160"/>
        <v>2003</v>
      </c>
      <c r="F1084" t="str">
        <f t="shared" si="161"/>
        <v>1943</v>
      </c>
      <c r="G1084" t="str">
        <f t="shared" si="162"/>
        <v>05</v>
      </c>
      <c r="H1084" t="str">
        <f t="shared" si="163"/>
        <v>30</v>
      </c>
      <c r="I1084" t="str">
        <f t="shared" si="164"/>
        <v>%1943-05-30%^^xsd:date</v>
      </c>
      <c r="J1084" t="str">
        <f t="shared" si="165"/>
        <v>1952</v>
      </c>
      <c r="K1084" t="str">
        <f t="shared" si="166"/>
        <v>05</v>
      </c>
      <c r="L1084" t="str">
        <f t="shared" si="167"/>
        <v>31</v>
      </c>
      <c r="M1084" t="str">
        <f t="shared" si="168"/>
        <v>%1952-31-31%^^xsd:date</v>
      </c>
      <c r="N1084" t="str">
        <f t="shared" si="169"/>
        <v>:2003 a crs:CommonwealthOrganisation ; schema:name %Administrative Squadron Headquarters, RAAF Station, Laverton [Victoria]% ; schema:startDate %1943-05-30%^^xsd:date ; schema:endDate %1952-31-31%^^xsd:date ; time:hasTime [ time:hasBeginning [ time:inXSDDate %1943-05-30%^^xsd:date ]  ] .</v>
      </c>
    </row>
    <row r="1085" spans="1:14" x14ac:dyDescent="0.15">
      <c r="A1085" s="1" t="s">
        <v>2204</v>
      </c>
      <c r="B1085" s="1" t="s">
        <v>2205</v>
      </c>
      <c r="C1085" s="1">
        <v>19730101</v>
      </c>
      <c r="D1085" s="1">
        <v>19910630</v>
      </c>
      <c r="E1085" t="str">
        <f t="shared" si="160"/>
        <v>2004</v>
      </c>
      <c r="F1085" t="str">
        <f t="shared" si="161"/>
        <v>1973</v>
      </c>
      <c r="G1085" t="str">
        <f t="shared" si="162"/>
        <v>01</v>
      </c>
      <c r="H1085" t="str">
        <f t="shared" si="163"/>
        <v>01</v>
      </c>
      <c r="I1085" t="str">
        <f t="shared" si="164"/>
        <v>%1973-01-01%^^xsd:date</v>
      </c>
      <c r="J1085" t="str">
        <f t="shared" si="165"/>
        <v>1991</v>
      </c>
      <c r="K1085" t="str">
        <f t="shared" si="166"/>
        <v>06</v>
      </c>
      <c r="L1085" t="str">
        <f t="shared" si="167"/>
        <v>30</v>
      </c>
      <c r="M1085" t="str">
        <f t="shared" si="168"/>
        <v>%1991-30-30%^^xsd:date</v>
      </c>
      <c r="N1085" t="str">
        <f t="shared" si="169"/>
        <v>:2004 a crs:CommonwealthOrganisation ; schema:name %Australian Wool Corporation [I], Head Office% ; schema:startDate %1973-01-01%^^xsd:date ; schema:endDate %1991-30-30%^^xsd:date ; time:hasTime [ time:hasBeginning [ time:inXSDDate %1973-01-01%^^xsd:date ]  ] .</v>
      </c>
    </row>
    <row r="1086" spans="1:14" x14ac:dyDescent="0.15">
      <c r="A1086" s="1" t="s">
        <v>2206</v>
      </c>
      <c r="B1086" s="1" t="s">
        <v>2207</v>
      </c>
      <c r="C1086" s="1">
        <v>19130621</v>
      </c>
      <c r="D1086" s="1">
        <v>19240412</v>
      </c>
      <c r="E1086" t="str">
        <f t="shared" si="160"/>
        <v>2005</v>
      </c>
      <c r="F1086" t="str">
        <f t="shared" si="161"/>
        <v>1913</v>
      </c>
      <c r="G1086" t="str">
        <f t="shared" si="162"/>
        <v>06</v>
      </c>
      <c r="H1086" t="str">
        <f t="shared" si="163"/>
        <v>21</v>
      </c>
      <c r="I1086" t="str">
        <f t="shared" si="164"/>
        <v>%1913-06-21%^^xsd:date</v>
      </c>
      <c r="J1086" t="str">
        <f t="shared" si="165"/>
        <v>1924</v>
      </c>
      <c r="K1086" t="str">
        <f t="shared" si="166"/>
        <v>04</v>
      </c>
      <c r="L1086" t="str">
        <f t="shared" si="167"/>
        <v>12</v>
      </c>
      <c r="M1086" t="str">
        <f t="shared" si="168"/>
        <v>%1924-12-12%^^xsd:date</v>
      </c>
      <c r="N1086" t="str">
        <f t="shared" si="169"/>
        <v>:2005 a crs:CommonwealthOrganisation ; schema:name %HMAS AUSTRALIA [I]% ; schema:startDate %1913-06-21%^^xsd:date ; schema:endDate %1924-12-12%^^xsd:date ; time:hasTime [ time:hasBeginning [ time:inXSDDate %1913-06-21%^^xsd:date ]  ] .</v>
      </c>
    </row>
    <row r="1087" spans="1:14" x14ac:dyDescent="0.15">
      <c r="A1087" s="1" t="s">
        <v>2208</v>
      </c>
      <c r="B1087" s="1" t="s">
        <v>2209</v>
      </c>
      <c r="C1087" s="1">
        <v>19470123</v>
      </c>
      <c r="D1087" s="1">
        <v>19510117</v>
      </c>
      <c r="E1087" t="str">
        <f t="shared" si="160"/>
        <v>2006</v>
      </c>
      <c r="F1087" t="str">
        <f t="shared" si="161"/>
        <v>1947</v>
      </c>
      <c r="G1087" t="str">
        <f t="shared" si="162"/>
        <v>01</v>
      </c>
      <c r="H1087" t="str">
        <f t="shared" si="163"/>
        <v>23</v>
      </c>
      <c r="I1087" t="str">
        <f t="shared" si="164"/>
        <v>%1947-01-23%^^xsd:date</v>
      </c>
      <c r="J1087" t="str">
        <f t="shared" si="165"/>
        <v>1951</v>
      </c>
      <c r="K1087" t="str">
        <f t="shared" si="166"/>
        <v>01</v>
      </c>
      <c r="L1087" t="str">
        <f t="shared" si="167"/>
        <v>17</v>
      </c>
      <c r="M1087" t="str">
        <f t="shared" si="168"/>
        <v>%1951-17-17%^^xsd:date</v>
      </c>
      <c r="N1087" t="str">
        <f t="shared" si="169"/>
        <v>:2006 a crs:CommonwealthOrganisation ; schema:name %Housing Division, Head Office  (a) Department of Works and Housing (to 1950)  (b) Department of National Development [I]% ; schema:startDate %1947-01-23%^^xsd:date ; schema:endDate %1951-17-17%^^xsd:date ; time:hasTime [ time:hasBeginning [ time:inXSDDate %1947-01-23%^^xsd:date ]  ] .</v>
      </c>
    </row>
    <row r="1088" spans="1:14" x14ac:dyDescent="0.15">
      <c r="A1088" s="1" t="s">
        <v>2210</v>
      </c>
      <c r="B1088" s="1" t="s">
        <v>2211</v>
      </c>
      <c r="C1088" s="1">
        <v>19510117</v>
      </c>
      <c r="D1088" s="1">
        <v>19521231</v>
      </c>
      <c r="E1088" t="str">
        <f t="shared" si="160"/>
        <v>2007</v>
      </c>
      <c r="F1088" t="str">
        <f t="shared" si="161"/>
        <v>1951</v>
      </c>
      <c r="G1088" t="str">
        <f t="shared" si="162"/>
        <v>01</v>
      </c>
      <c r="H1088" t="str">
        <f t="shared" si="163"/>
        <v>17</v>
      </c>
      <c r="I1088" t="str">
        <f t="shared" si="164"/>
        <v>%1951-01-17%^^xsd:date</v>
      </c>
      <c r="J1088" t="str">
        <f t="shared" si="165"/>
        <v>1952</v>
      </c>
      <c r="K1088" t="str">
        <f t="shared" si="166"/>
        <v>12</v>
      </c>
      <c r="L1088" t="str">
        <f t="shared" si="167"/>
        <v>31</v>
      </c>
      <c r="M1088" t="str">
        <f t="shared" si="168"/>
        <v>%1952-31-31%^^xsd:date</v>
      </c>
      <c r="N1088" t="str">
        <f t="shared" si="169"/>
        <v>:2007 a crs:CommonwealthOrganisation ; schema:name %Building Industry Division, Head Office, Department of National Development [I]% ; schema:startDate %1951-01-17%^^xsd:date ; schema:endDate %1952-31-31%^^xsd:date ; time:hasTime [ time:hasBeginning [ time:inXSDDate %1951-01-17%^^xsd:date ]  ] .</v>
      </c>
    </row>
    <row r="1089" spans="1:14" x14ac:dyDescent="0.15">
      <c r="A1089" s="1" t="s">
        <v>2212</v>
      </c>
      <c r="B1089" s="1" t="s">
        <v>2213</v>
      </c>
      <c r="C1089" s="1">
        <v>19740612</v>
      </c>
      <c r="D1089" s="1">
        <v>19750701</v>
      </c>
      <c r="E1089" t="str">
        <f t="shared" si="160"/>
        <v>2008</v>
      </c>
      <c r="F1089" t="str">
        <f t="shared" si="161"/>
        <v>1974</v>
      </c>
      <c r="G1089" t="str">
        <f t="shared" si="162"/>
        <v>06</v>
      </c>
      <c r="H1089" t="str">
        <f t="shared" si="163"/>
        <v>12</v>
      </c>
      <c r="I1089" t="str">
        <f t="shared" si="164"/>
        <v>%1974-06-12%^^xsd:date</v>
      </c>
      <c r="J1089" t="str">
        <f t="shared" si="165"/>
        <v>1975</v>
      </c>
      <c r="K1089" t="str">
        <f t="shared" si="166"/>
        <v>07</v>
      </c>
      <c r="L1089" t="str">
        <f t="shared" si="167"/>
        <v>01</v>
      </c>
      <c r="M1089" t="str">
        <f t="shared" si="168"/>
        <v>%1975-01-01%^^xsd:date</v>
      </c>
      <c r="N1089" t="str">
        <f t="shared" si="169"/>
        <v>:2008 a crs:CommonwealthOrganisation ; schema:name %(1) Department of Manufacturing Industry, Regional Office, Tasmania [also (2) Department of Minerals and Energy, State Office, Tasmania]% ; schema:startDate %1974-06-12%^^xsd:date ; schema:endDate %1975-01-01%^^xsd:date ; time:hasTime [ time:hasBeginning [ time:inXSDDate %1974-06-12%^^xsd:date ]  ] .</v>
      </c>
    </row>
    <row r="1090" spans="1:14" x14ac:dyDescent="0.15">
      <c r="A1090" s="1" t="s">
        <v>2214</v>
      </c>
      <c r="B1090" s="1" t="s">
        <v>2215</v>
      </c>
      <c r="C1090" s="1">
        <v>19711006</v>
      </c>
      <c r="D1090" s="1">
        <v>19941010</v>
      </c>
      <c r="E1090" t="str">
        <f t="shared" si="160"/>
        <v>2009</v>
      </c>
      <c r="F1090" t="str">
        <f t="shared" si="161"/>
        <v>1971</v>
      </c>
      <c r="G1090" t="str">
        <f t="shared" si="162"/>
        <v>10</v>
      </c>
      <c r="H1090" t="str">
        <f t="shared" si="163"/>
        <v>06</v>
      </c>
      <c r="I1090" t="str">
        <f t="shared" si="164"/>
        <v>%1971-10-06%^^xsd:date</v>
      </c>
      <c r="J1090" t="str">
        <f t="shared" si="165"/>
        <v>1994</v>
      </c>
      <c r="K1090" t="str">
        <f t="shared" si="166"/>
        <v>10</v>
      </c>
      <c r="L1090" t="str">
        <f t="shared" si="167"/>
        <v>10</v>
      </c>
      <c r="M1090" t="str">
        <f t="shared" si="168"/>
        <v>%1994-10-10%^^xsd:date</v>
      </c>
      <c r="N1090" t="str">
        <f t="shared" si="169"/>
        <v>:2009 a crs:CommonwealthOrganisation ; schema:name %Senate Standing Committee on Finance and Public Administration% ; schema:startDate %1971-10-06%^^xsd:date ; schema:endDate %1994-10-10%^^xsd:date ; time:hasTime [ time:hasBeginning [ time:inXSDDate %1971-10-06%^^xsd:date ]  ] .</v>
      </c>
    </row>
    <row r="1091" spans="1:14" x14ac:dyDescent="0.15">
      <c r="A1091" s="1" t="s">
        <v>2216</v>
      </c>
      <c r="B1091" s="1" t="s">
        <v>2217</v>
      </c>
      <c r="C1091" s="1">
        <v>19190510</v>
      </c>
      <c r="D1091" s="1">
        <v>19201231</v>
      </c>
      <c r="E1091" t="str">
        <f t="shared" ref="E1091:E1154" si="170">TEXT(SUBSTITUTE(A1091, "CA ", ""), "0000")</f>
        <v>0201</v>
      </c>
      <c r="F1091" t="str">
        <f t="shared" ref="F1091:F1154" si="171">LEFT(C1091,4)</f>
        <v>1919</v>
      </c>
      <c r="G1091" t="str">
        <f t="shared" ref="G1091:G1154" si="172">MID(C1091,5,2)</f>
        <v>05</v>
      </c>
      <c r="H1091" t="str">
        <f t="shared" ref="H1091:H1154" si="173">RIGHT(C1091,2)</f>
        <v>10</v>
      </c>
      <c r="I1091" t="str">
        <f t="shared" ref="I1091:I1154" si="174">IF(AND(G1091+0&gt;=1,G1091+0&lt;=12),CONCATENATE("%",F1091,"-",G1091,"-",H1091,"%^^xsd:date"),CONCATENATE("%",F1091,"%^^xsd:gYear"))</f>
        <v>%1919-05-10%^^xsd:date</v>
      </c>
      <c r="J1091" t="str">
        <f t="shared" ref="J1091:J1154" si="175">LEFT(D1091,4)</f>
        <v>1920</v>
      </c>
      <c r="K1091" t="str">
        <f t="shared" ref="K1091:K1154" si="176">MID(D1091,5,2)</f>
        <v>12</v>
      </c>
      <c r="L1091" t="str">
        <f t="shared" ref="L1091:L1154" si="177">RIGHT(D1091,2)</f>
        <v>31</v>
      </c>
      <c r="M1091" t="str">
        <f t="shared" ref="M1091:M1154" si="178">IFERROR(IF(AND(K1091+0&gt;=1,K1091+0&lt;=12),CONCATENATE("%",J1091,"-",L1091,"-",L1091,"%^^xsd:date"),CONCATENATE("%",J1091,"%^^xsd:gYear")),"")</f>
        <v>%1920-31-31%^^xsd:date</v>
      </c>
      <c r="N1091" t="str">
        <f t="shared" ref="N1091:N1154" si="179">CONCATENATE(":",E1091," a crs:CommonwealthOrganisation ; schema:name %",B1091,"% ; schema:startDate ",I1091, IF(M1091="","",CONCATENATE(" ; schema:endDate ",M1091)), " ; time:hasTime [ time:hasBeginning [ time:inXSDDate ", I1091, " ] ", IF(O1091="","",CONCATENATE(" ; time:hasEnd [ time:inXSDDate ",O1091, " ] ")), " ] .")</f>
        <v>:0201 a crs:CommonwealthOrganisation ; schema:name %District Contract and Supply Board, 1 Military District [Queensland]% ; schema:startDate %1919-05-10%^^xsd:date ; schema:endDate %1920-31-31%^^xsd:date ; time:hasTime [ time:hasBeginning [ time:inXSDDate %1919-05-10%^^xsd:date ]  ] .</v>
      </c>
    </row>
    <row r="1092" spans="1:14" x14ac:dyDescent="0.15">
      <c r="A1092" s="1" t="s">
        <v>2218</v>
      </c>
      <c r="B1092" s="1" t="s">
        <v>2219</v>
      </c>
      <c r="C1092" s="1">
        <v>19740702</v>
      </c>
      <c r="E1092" t="str">
        <f t="shared" si="170"/>
        <v>2010</v>
      </c>
      <c r="F1092" t="str">
        <f t="shared" si="171"/>
        <v>1974</v>
      </c>
      <c r="G1092" t="str">
        <f t="shared" si="172"/>
        <v>07</v>
      </c>
      <c r="H1092" t="str">
        <f t="shared" si="173"/>
        <v>02</v>
      </c>
      <c r="I1092" t="str">
        <f t="shared" si="174"/>
        <v>%1974-07-02%^^xsd:date</v>
      </c>
      <c r="J1092" t="str">
        <f t="shared" si="175"/>
        <v/>
      </c>
      <c r="K1092" t="str">
        <f t="shared" si="176"/>
        <v/>
      </c>
      <c r="L1092" t="str">
        <f t="shared" si="177"/>
        <v/>
      </c>
      <c r="M1092" t="str">
        <f t="shared" si="178"/>
        <v/>
      </c>
      <c r="N1092" t="str">
        <f t="shared" si="179"/>
        <v>:2010 a crs:CommonwealthOrganisation ; schema:name %Emergency Management Australia% ; schema:startDate %1974-07-02%^^xsd:date ; time:hasTime [ time:hasBeginning [ time:inXSDDate %1974-07-02%^^xsd:date ]  ] .</v>
      </c>
    </row>
    <row r="1093" spans="1:14" x14ac:dyDescent="0.15">
      <c r="A1093" s="1" t="s">
        <v>2220</v>
      </c>
      <c r="B1093" s="1" t="s">
        <v>2221</v>
      </c>
      <c r="C1093" s="1">
        <v>19390511</v>
      </c>
      <c r="D1093" s="1">
        <v>19401206</v>
      </c>
      <c r="E1093" t="str">
        <f t="shared" si="170"/>
        <v>2011</v>
      </c>
      <c r="F1093" t="str">
        <f t="shared" si="171"/>
        <v>1939</v>
      </c>
      <c r="G1093" t="str">
        <f t="shared" si="172"/>
        <v>05</v>
      </c>
      <c r="H1093" t="str">
        <f t="shared" si="173"/>
        <v>11</v>
      </c>
      <c r="I1093" t="str">
        <f t="shared" si="174"/>
        <v>%1939-05-11%^^xsd:date</v>
      </c>
      <c r="J1093" t="str">
        <f t="shared" si="175"/>
        <v>1940</v>
      </c>
      <c r="K1093" t="str">
        <f t="shared" si="176"/>
        <v>12</v>
      </c>
      <c r="L1093" t="str">
        <f t="shared" si="177"/>
        <v>06</v>
      </c>
      <c r="M1093" t="str">
        <f t="shared" si="178"/>
        <v>%1940-06-06%^^xsd:date</v>
      </c>
      <c r="N1093" t="str">
        <f t="shared" si="179"/>
        <v>:2011 a crs:CommonwealthOrganisation ; schema:name %Australian Apple and Pear Board [I]% ; schema:startDate %1939-05-11%^^xsd:date ; schema:endDate %1940-06-06%^^xsd:date ; time:hasTime [ time:hasBeginning [ time:inXSDDate %1939-05-11%^^xsd:date ]  ] .</v>
      </c>
    </row>
    <row r="1094" spans="1:14" x14ac:dyDescent="0.15">
      <c r="A1094" s="1" t="s">
        <v>2222</v>
      </c>
      <c r="B1094" s="1" t="s">
        <v>2223</v>
      </c>
      <c r="C1094" s="1">
        <v>18600607</v>
      </c>
      <c r="D1094" s="1">
        <v>18691111</v>
      </c>
      <c r="E1094" t="str">
        <f t="shared" si="170"/>
        <v>2012</v>
      </c>
      <c r="F1094" t="str">
        <f t="shared" si="171"/>
        <v>1860</v>
      </c>
      <c r="G1094" t="str">
        <f t="shared" si="172"/>
        <v>06</v>
      </c>
      <c r="H1094" t="str">
        <f t="shared" si="173"/>
        <v>07</v>
      </c>
      <c r="I1094" t="str">
        <f t="shared" si="174"/>
        <v>%1860-06-07%^^xsd:date</v>
      </c>
      <c r="J1094" t="str">
        <f t="shared" si="175"/>
        <v>1869</v>
      </c>
      <c r="K1094" t="str">
        <f t="shared" si="176"/>
        <v>11</v>
      </c>
      <c r="L1094" t="str">
        <f t="shared" si="177"/>
        <v>11</v>
      </c>
      <c r="M1094" t="str">
        <f t="shared" si="178"/>
        <v>%1869-11-11%^^xsd:date</v>
      </c>
      <c r="N1094" t="str">
        <f t="shared" si="179"/>
        <v>:2012 a crs:CommonwealthOrganisation ; schema:name %Central Board Appointed to Watch Over the Interests of the Aborigines% ; schema:startDate %1860-06-07%^^xsd:date ; schema:endDate %1869-11-11%^^xsd:date ; time:hasTime [ time:hasBeginning [ time:inXSDDate %1860-06-07%^^xsd:date ]  ] .</v>
      </c>
    </row>
    <row r="1095" spans="1:14" x14ac:dyDescent="0.15">
      <c r="A1095" s="1" t="s">
        <v>2224</v>
      </c>
      <c r="B1095" s="1" t="s">
        <v>2225</v>
      </c>
      <c r="C1095" s="1">
        <v>18691111</v>
      </c>
      <c r="D1095" s="1">
        <v>19570730</v>
      </c>
      <c r="E1095" t="str">
        <f t="shared" si="170"/>
        <v>2013</v>
      </c>
      <c r="F1095" t="str">
        <f t="shared" si="171"/>
        <v>1869</v>
      </c>
      <c r="G1095" t="str">
        <f t="shared" si="172"/>
        <v>11</v>
      </c>
      <c r="H1095" t="str">
        <f t="shared" si="173"/>
        <v>11</v>
      </c>
      <c r="I1095" t="str">
        <f t="shared" si="174"/>
        <v>%1869-11-11%^^xsd:date</v>
      </c>
      <c r="J1095" t="str">
        <f t="shared" si="175"/>
        <v>1957</v>
      </c>
      <c r="K1095" t="str">
        <f t="shared" si="176"/>
        <v>07</v>
      </c>
      <c r="L1095" t="str">
        <f t="shared" si="177"/>
        <v>30</v>
      </c>
      <c r="M1095" t="str">
        <f t="shared" si="178"/>
        <v>%1957-30-30%^^xsd:date</v>
      </c>
      <c r="N1095" t="str">
        <f t="shared" si="179"/>
        <v>:2013 a crs:CommonwealthOrganisation ; schema:name %Central Board for the Protection of the Aborigines% ; schema:startDate %1869-11-11%^^xsd:date ; schema:endDate %1957-30-30%^^xsd:date ; time:hasTime [ time:hasBeginning [ time:inXSDDate %1869-11-11%^^xsd:date ]  ] .</v>
      </c>
    </row>
    <row r="1096" spans="1:14" x14ac:dyDescent="0.15">
      <c r="A1096" s="1" t="s">
        <v>2226</v>
      </c>
      <c r="B1096" s="1" t="s">
        <v>2227</v>
      </c>
      <c r="C1096" s="1">
        <v>19570730</v>
      </c>
      <c r="D1096" s="1">
        <v>19680101</v>
      </c>
      <c r="E1096" t="str">
        <f t="shared" si="170"/>
        <v>2014</v>
      </c>
      <c r="F1096" t="str">
        <f t="shared" si="171"/>
        <v>1957</v>
      </c>
      <c r="G1096" t="str">
        <f t="shared" si="172"/>
        <v>07</v>
      </c>
      <c r="H1096" t="str">
        <f t="shared" si="173"/>
        <v>30</v>
      </c>
      <c r="I1096" t="str">
        <f t="shared" si="174"/>
        <v>%1957-07-30%^^xsd:date</v>
      </c>
      <c r="J1096" t="str">
        <f t="shared" si="175"/>
        <v>1968</v>
      </c>
      <c r="K1096" t="str">
        <f t="shared" si="176"/>
        <v>01</v>
      </c>
      <c r="L1096" t="str">
        <f t="shared" si="177"/>
        <v>01</v>
      </c>
      <c r="M1096" t="str">
        <f t="shared" si="178"/>
        <v>%1968-01-01%^^xsd:date</v>
      </c>
      <c r="N1096" t="str">
        <f t="shared" si="179"/>
        <v>:2014 a crs:CommonwealthOrganisation ; schema:name %[Victorian] Aborigines Welfare Board% ; schema:startDate %1957-07-30%^^xsd:date ; schema:endDate %1968-01-01%^^xsd:date ; time:hasTime [ time:hasBeginning [ time:inXSDDate %1957-07-30%^^xsd:date ]  ] .</v>
      </c>
    </row>
    <row r="1097" spans="1:14" x14ac:dyDescent="0.15">
      <c r="A1097" s="1" t="s">
        <v>2228</v>
      </c>
      <c r="B1097" s="1" t="s">
        <v>2229</v>
      </c>
      <c r="C1097" s="1">
        <v>19680101</v>
      </c>
      <c r="D1097" s="1">
        <v>19750111</v>
      </c>
      <c r="E1097" t="str">
        <f t="shared" si="170"/>
        <v>2015</v>
      </c>
      <c r="F1097" t="str">
        <f t="shared" si="171"/>
        <v>1968</v>
      </c>
      <c r="G1097" t="str">
        <f t="shared" si="172"/>
        <v>01</v>
      </c>
      <c r="H1097" t="str">
        <f t="shared" si="173"/>
        <v>01</v>
      </c>
      <c r="I1097" t="str">
        <f t="shared" si="174"/>
        <v>%1968-01-01%^^xsd:date</v>
      </c>
      <c r="J1097" t="str">
        <f t="shared" si="175"/>
        <v>1975</v>
      </c>
      <c r="K1097" t="str">
        <f t="shared" si="176"/>
        <v>01</v>
      </c>
      <c r="L1097" t="str">
        <f t="shared" si="177"/>
        <v>11</v>
      </c>
      <c r="M1097" t="str">
        <f t="shared" si="178"/>
        <v>%1975-11-11%^^xsd:date</v>
      </c>
      <c r="N1097" t="str">
        <f t="shared" si="179"/>
        <v>:2015 a crs:CommonwealthOrganisation ; schema:name %[Victorian] Ministry of Aboriginal Affairs% ; schema:startDate %1968-01-01%^^xsd:date ; schema:endDate %1975-11-11%^^xsd:date ; time:hasTime [ time:hasBeginning [ time:inXSDDate %1968-01-01%^^xsd:date ]  ] .</v>
      </c>
    </row>
    <row r="1098" spans="1:14" x14ac:dyDescent="0.15">
      <c r="A1098" s="1" t="s">
        <v>2230</v>
      </c>
      <c r="B1098" s="1" t="s">
        <v>2231</v>
      </c>
      <c r="C1098" s="1">
        <v>19680101</v>
      </c>
      <c r="D1098" s="1">
        <v>19750111</v>
      </c>
      <c r="E1098" t="str">
        <f t="shared" si="170"/>
        <v>2016</v>
      </c>
      <c r="F1098" t="str">
        <f t="shared" si="171"/>
        <v>1968</v>
      </c>
      <c r="G1098" t="str">
        <f t="shared" si="172"/>
        <v>01</v>
      </c>
      <c r="H1098" t="str">
        <f t="shared" si="173"/>
        <v>01</v>
      </c>
      <c r="I1098" t="str">
        <f t="shared" si="174"/>
        <v>%1968-01-01%^^xsd:date</v>
      </c>
      <c r="J1098" t="str">
        <f t="shared" si="175"/>
        <v>1975</v>
      </c>
      <c r="K1098" t="str">
        <f t="shared" si="176"/>
        <v>01</v>
      </c>
      <c r="L1098" t="str">
        <f t="shared" si="177"/>
        <v>11</v>
      </c>
      <c r="M1098" t="str">
        <f t="shared" si="178"/>
        <v>%1975-11-11%^^xsd:date</v>
      </c>
      <c r="N1098" t="str">
        <f t="shared" si="179"/>
        <v>:2016 a crs:CommonwealthOrganisation ; schema:name %[Victorian] Aboriginal Affairs Advisory Council% ; schema:startDate %1968-01-01%^^xsd:date ; schema:endDate %1975-11-11%^^xsd:date ; time:hasTime [ time:hasBeginning [ time:inXSDDate %1968-01-01%^^xsd:date ]  ] .</v>
      </c>
    </row>
    <row r="1099" spans="1:14" x14ac:dyDescent="0.15">
      <c r="A1099" s="1" t="s">
        <v>2232</v>
      </c>
      <c r="B1099" s="1" t="s">
        <v>2233</v>
      </c>
      <c r="C1099" s="1">
        <v>19750101</v>
      </c>
      <c r="D1099" s="1">
        <v>19900305</v>
      </c>
      <c r="E1099" t="str">
        <f t="shared" si="170"/>
        <v>2017</v>
      </c>
      <c r="F1099" t="str">
        <f t="shared" si="171"/>
        <v>1975</v>
      </c>
      <c r="G1099" t="str">
        <f t="shared" si="172"/>
        <v>01</v>
      </c>
      <c r="H1099" t="str">
        <f t="shared" si="173"/>
        <v>01</v>
      </c>
      <c r="I1099" t="str">
        <f t="shared" si="174"/>
        <v>%1975-01-01%^^xsd:date</v>
      </c>
      <c r="J1099" t="str">
        <f t="shared" si="175"/>
        <v>1990</v>
      </c>
      <c r="K1099" t="str">
        <f t="shared" si="176"/>
        <v>03</v>
      </c>
      <c r="L1099" t="str">
        <f t="shared" si="177"/>
        <v>05</v>
      </c>
      <c r="M1099" t="str">
        <f t="shared" si="178"/>
        <v>%1990-05-05%^^xsd:date</v>
      </c>
      <c r="N1099" t="str">
        <f t="shared" si="179"/>
        <v>:2017 a crs:CommonwealthOrganisation ; schema:name %Department of Aboriginal Affairs, South Eastern Region, Head Office% ; schema:startDate %1975-01-01%^^xsd:date ; schema:endDate %1990-05-05%^^xsd:date ; time:hasTime [ time:hasBeginning [ time:inXSDDate %1975-01-01%^^xsd:date ]  ] .</v>
      </c>
    </row>
    <row r="1100" spans="1:14" x14ac:dyDescent="0.15">
      <c r="A1100" s="1" t="s">
        <v>2234</v>
      </c>
      <c r="B1100" s="1" t="s">
        <v>2235</v>
      </c>
      <c r="C1100" s="1">
        <v>19730430</v>
      </c>
      <c r="D1100" s="1">
        <v>19740410</v>
      </c>
      <c r="E1100" t="str">
        <f t="shared" si="170"/>
        <v>2018</v>
      </c>
      <c r="F1100" t="str">
        <f t="shared" si="171"/>
        <v>1973</v>
      </c>
      <c r="G1100" t="str">
        <f t="shared" si="172"/>
        <v>04</v>
      </c>
      <c r="H1100" t="str">
        <f t="shared" si="173"/>
        <v>30</v>
      </c>
      <c r="I1100" t="str">
        <f t="shared" si="174"/>
        <v>%1973-04-30%^^xsd:date</v>
      </c>
      <c r="J1100" t="str">
        <f t="shared" si="175"/>
        <v>1974</v>
      </c>
      <c r="K1100" t="str">
        <f t="shared" si="176"/>
        <v>04</v>
      </c>
      <c r="L1100" t="str">
        <f t="shared" si="177"/>
        <v>10</v>
      </c>
      <c r="M1100" t="str">
        <f t="shared" si="178"/>
        <v>%1974-10-10%^^xsd:date</v>
      </c>
      <c r="N1100" t="str">
        <f t="shared" si="179"/>
        <v>:2018 a crs:CommonwealthOrganisation ; schema:name %Interim Committee of the Social Welfare Commission (also known as Interim Committee of the National Commission on Social Welfare)% ; schema:startDate %1973-04-30%^^xsd:date ; schema:endDate %1974-10-10%^^xsd:date ; time:hasTime [ time:hasBeginning [ time:inXSDDate %1973-04-30%^^xsd:date ]  ] .</v>
      </c>
    </row>
    <row r="1101" spans="1:14" x14ac:dyDescent="0.15">
      <c r="A1101" s="1" t="s">
        <v>2236</v>
      </c>
      <c r="B1101" s="1" t="s">
        <v>2237</v>
      </c>
      <c r="C1101" s="1">
        <v>19740410</v>
      </c>
      <c r="D1101" s="1">
        <v>19760723</v>
      </c>
      <c r="E1101" t="str">
        <f t="shared" si="170"/>
        <v>2019</v>
      </c>
      <c r="F1101" t="str">
        <f t="shared" si="171"/>
        <v>1974</v>
      </c>
      <c r="G1101" t="str">
        <f t="shared" si="172"/>
        <v>04</v>
      </c>
      <c r="H1101" t="str">
        <f t="shared" si="173"/>
        <v>10</v>
      </c>
      <c r="I1101" t="str">
        <f t="shared" si="174"/>
        <v>%1974-04-10%^^xsd:date</v>
      </c>
      <c r="J1101" t="str">
        <f t="shared" si="175"/>
        <v>1976</v>
      </c>
      <c r="K1101" t="str">
        <f t="shared" si="176"/>
        <v>07</v>
      </c>
      <c r="L1101" t="str">
        <f t="shared" si="177"/>
        <v>23</v>
      </c>
      <c r="M1101" t="str">
        <f t="shared" si="178"/>
        <v>%1976-23-23%^^xsd:date</v>
      </c>
      <c r="N1101" t="str">
        <f t="shared" si="179"/>
        <v>:2019 a crs:CommonwealthOrganisation ; schema:name %Social Welfare Commission% ; schema:startDate %1974-04-10%^^xsd:date ; schema:endDate %1976-23-23%^^xsd:date ; time:hasTime [ time:hasBeginning [ time:inXSDDate %1974-04-10%^^xsd:date ]  ] .</v>
      </c>
    </row>
    <row r="1102" spans="1:14" x14ac:dyDescent="0.15">
      <c r="A1102" s="1" t="s">
        <v>2238</v>
      </c>
      <c r="B1102" s="1" t="s">
        <v>2239</v>
      </c>
      <c r="C1102" s="1">
        <v>19190510</v>
      </c>
      <c r="D1102" s="1">
        <v>19201231</v>
      </c>
      <c r="E1102" t="str">
        <f t="shared" si="170"/>
        <v>0202</v>
      </c>
      <c r="F1102" t="str">
        <f t="shared" si="171"/>
        <v>1919</v>
      </c>
      <c r="G1102" t="str">
        <f t="shared" si="172"/>
        <v>05</v>
      </c>
      <c r="H1102" t="str">
        <f t="shared" si="173"/>
        <v>10</v>
      </c>
      <c r="I1102" t="str">
        <f t="shared" si="174"/>
        <v>%1919-05-10%^^xsd:date</v>
      </c>
      <c r="J1102" t="str">
        <f t="shared" si="175"/>
        <v>1920</v>
      </c>
      <c r="K1102" t="str">
        <f t="shared" si="176"/>
        <v>12</v>
      </c>
      <c r="L1102" t="str">
        <f t="shared" si="177"/>
        <v>31</v>
      </c>
      <c r="M1102" t="str">
        <f t="shared" si="178"/>
        <v>%1920-31-31%^^xsd:date</v>
      </c>
      <c r="N1102" t="str">
        <f t="shared" si="179"/>
        <v>:0202 a crs:CommonwealthOrganisation ; schema:name %Central Contract and Supply Board% ; schema:startDate %1919-05-10%^^xsd:date ; schema:endDate %1920-31-31%^^xsd:date ; time:hasTime [ time:hasBeginning [ time:inXSDDate %1919-05-10%^^xsd:date ]  ] .</v>
      </c>
    </row>
    <row r="1103" spans="1:14" x14ac:dyDescent="0.15">
      <c r="A1103" s="1" t="s">
        <v>2240</v>
      </c>
      <c r="B1103" s="1" t="s">
        <v>2241</v>
      </c>
      <c r="C1103" s="1">
        <v>19030701</v>
      </c>
      <c r="D1103" s="1">
        <v>19730701</v>
      </c>
      <c r="E1103" t="str">
        <f t="shared" si="170"/>
        <v>2020</v>
      </c>
      <c r="F1103" t="str">
        <f t="shared" si="171"/>
        <v>1903</v>
      </c>
      <c r="G1103" t="str">
        <f t="shared" si="172"/>
        <v>07</v>
      </c>
      <c r="H1103" t="str">
        <f t="shared" si="173"/>
        <v>01</v>
      </c>
      <c r="I1103" t="str">
        <f t="shared" si="174"/>
        <v>%1903-07-01%^^xsd:date</v>
      </c>
      <c r="J1103" t="str">
        <f t="shared" si="175"/>
        <v>1973</v>
      </c>
      <c r="K1103" t="str">
        <f t="shared" si="176"/>
        <v>07</v>
      </c>
      <c r="L1103" t="str">
        <f t="shared" si="177"/>
        <v>01</v>
      </c>
      <c r="M1103" t="str">
        <f t="shared" si="178"/>
        <v>%1973-01-01%^^xsd:date</v>
      </c>
      <c r="N1103" t="str">
        <f t="shared" si="179"/>
        <v>:2020 a crs:CommonwealthOrganisation ; schema:name %Commonwealth Electoral Office, Queensland% ; schema:startDate %1903-07-01%^^xsd:date ; schema:endDate %1973-01-01%^^xsd:date ; time:hasTime [ time:hasBeginning [ time:inXSDDate %1903-07-01%^^xsd:date ]  ] .</v>
      </c>
    </row>
    <row r="1104" spans="1:14" x14ac:dyDescent="0.15">
      <c r="A1104" s="1" t="s">
        <v>2242</v>
      </c>
      <c r="B1104" s="1" t="s">
        <v>2243</v>
      </c>
      <c r="C1104" s="1">
        <v>19730701</v>
      </c>
      <c r="D1104" s="1">
        <v>19840221</v>
      </c>
      <c r="E1104" t="str">
        <f t="shared" si="170"/>
        <v>2021</v>
      </c>
      <c r="F1104" t="str">
        <f t="shared" si="171"/>
        <v>1973</v>
      </c>
      <c r="G1104" t="str">
        <f t="shared" si="172"/>
        <v>07</v>
      </c>
      <c r="H1104" t="str">
        <f t="shared" si="173"/>
        <v>01</v>
      </c>
      <c r="I1104" t="str">
        <f t="shared" si="174"/>
        <v>%1973-07-01%^^xsd:date</v>
      </c>
      <c r="J1104" t="str">
        <f t="shared" si="175"/>
        <v>1984</v>
      </c>
      <c r="K1104" t="str">
        <f t="shared" si="176"/>
        <v>02</v>
      </c>
      <c r="L1104" t="str">
        <f t="shared" si="177"/>
        <v>21</v>
      </c>
      <c r="M1104" t="str">
        <f t="shared" si="178"/>
        <v>%1984-21-21%^^xsd:date</v>
      </c>
      <c r="N1104" t="str">
        <f t="shared" si="179"/>
        <v>:2021 a crs:CommonwealthOrganisation ; schema:name %Australian Electoral Office, Queensland% ; schema:startDate %1973-07-01%^^xsd:date ; schema:endDate %1984-21-21%^^xsd:date ; time:hasTime [ time:hasBeginning [ time:inXSDDate %1973-07-01%^^xsd:date ]  ] .</v>
      </c>
    </row>
    <row r="1105" spans="1:14" x14ac:dyDescent="0.15">
      <c r="A1105" s="1" t="s">
        <v>2244</v>
      </c>
      <c r="B1105" s="1" t="s">
        <v>2245</v>
      </c>
      <c r="C1105" s="1">
        <v>19740814</v>
      </c>
      <c r="D1105" s="1">
        <v>19750624</v>
      </c>
      <c r="E1105" t="str">
        <f t="shared" si="170"/>
        <v>2022</v>
      </c>
      <c r="F1105" t="str">
        <f t="shared" si="171"/>
        <v>1974</v>
      </c>
      <c r="G1105" t="str">
        <f t="shared" si="172"/>
        <v>08</v>
      </c>
      <c r="H1105" t="str">
        <f t="shared" si="173"/>
        <v>14</v>
      </c>
      <c r="I1105" t="str">
        <f t="shared" si="174"/>
        <v>%1974-08-14%^^xsd:date</v>
      </c>
      <c r="J1105" t="str">
        <f t="shared" si="175"/>
        <v>1975</v>
      </c>
      <c r="K1105" t="str">
        <f t="shared" si="176"/>
        <v>06</v>
      </c>
      <c r="L1105" t="str">
        <f t="shared" si="177"/>
        <v>24</v>
      </c>
      <c r="M1105" t="str">
        <f t="shared" si="178"/>
        <v>%1975-24-24%^^xsd:date</v>
      </c>
      <c r="N1105" t="str">
        <f t="shared" si="179"/>
        <v>:2022 a crs:CommonwealthOrganisation ; schema:name %Petroleum and Minerals Authority% ; schema:startDate %1974-08-14%^^xsd:date ; schema:endDate %1975-24-24%^^xsd:date ; time:hasTime [ time:hasBeginning [ time:inXSDDate %1974-08-14%^^xsd:date ]  ] .</v>
      </c>
    </row>
    <row r="1106" spans="1:14" x14ac:dyDescent="0.15">
      <c r="A1106" s="1" t="s">
        <v>2246</v>
      </c>
      <c r="B1106" s="1" t="s">
        <v>2247</v>
      </c>
      <c r="C1106" s="1">
        <v>19750220</v>
      </c>
      <c r="D1106" s="1">
        <v>19770617</v>
      </c>
      <c r="E1106" t="str">
        <f t="shared" si="170"/>
        <v>2023</v>
      </c>
      <c r="F1106" t="str">
        <f t="shared" si="171"/>
        <v>1975</v>
      </c>
      <c r="G1106" t="str">
        <f t="shared" si="172"/>
        <v>02</v>
      </c>
      <c r="H1106" t="str">
        <f t="shared" si="173"/>
        <v>20</v>
      </c>
      <c r="I1106" t="str">
        <f t="shared" si="174"/>
        <v>%1975-02-20%^^xsd:date</v>
      </c>
      <c r="J1106" t="str">
        <f t="shared" si="175"/>
        <v>1977</v>
      </c>
      <c r="K1106" t="str">
        <f t="shared" si="176"/>
        <v>06</v>
      </c>
      <c r="L1106" t="str">
        <f t="shared" si="177"/>
        <v>17</v>
      </c>
      <c r="M1106" t="str">
        <f t="shared" si="178"/>
        <v>%1977-17-17%^^xsd:date</v>
      </c>
      <c r="N1106" t="str">
        <f t="shared" si="179"/>
        <v>:2023 a crs:CommonwealthOrganisation ; schema:name %Petroleum and Minerals Company of Australia Pty Ltd% ; schema:startDate %1975-02-20%^^xsd:date ; schema:endDate %1977-17-17%^^xsd:date ; time:hasTime [ time:hasBeginning [ time:inXSDDate %1975-02-20%^^xsd:date ]  ] .</v>
      </c>
    </row>
    <row r="1107" spans="1:14" x14ac:dyDescent="0.15">
      <c r="A1107" s="1" t="s">
        <v>2248</v>
      </c>
      <c r="B1107" s="1" t="s">
        <v>2249</v>
      </c>
      <c r="C1107" s="1">
        <v>19730925</v>
      </c>
      <c r="D1107" s="1">
        <v>19760630</v>
      </c>
      <c r="E1107" t="str">
        <f t="shared" si="170"/>
        <v>2024</v>
      </c>
      <c r="F1107" t="str">
        <f t="shared" si="171"/>
        <v>1973</v>
      </c>
      <c r="G1107" t="str">
        <f t="shared" si="172"/>
        <v>09</v>
      </c>
      <c r="H1107" t="str">
        <f t="shared" si="173"/>
        <v>25</v>
      </c>
      <c r="I1107" t="str">
        <f t="shared" si="174"/>
        <v>%1973-09-25%^^xsd:date</v>
      </c>
      <c r="J1107" t="str">
        <f t="shared" si="175"/>
        <v>1976</v>
      </c>
      <c r="K1107" t="str">
        <f t="shared" si="176"/>
        <v>06</v>
      </c>
      <c r="L1107" t="str">
        <f t="shared" si="177"/>
        <v>30</v>
      </c>
      <c r="M1107" t="str">
        <f t="shared" si="178"/>
        <v>%1976-30-30%^^xsd:date</v>
      </c>
      <c r="N1107" t="str">
        <f t="shared" si="179"/>
        <v>:2024 a crs:CommonwealthOrganisation ; schema:name %Commission of Inquiry into the Maritime Industry% ; schema:startDate %1973-09-25%^^xsd:date ; schema:endDate %1976-30-30%^^xsd:date ; time:hasTime [ time:hasBeginning [ time:inXSDDate %1973-09-25%^^xsd:date ]  ] .</v>
      </c>
    </row>
    <row r="1108" spans="1:14" x14ac:dyDescent="0.15">
      <c r="A1108" s="1" t="s">
        <v>2250</v>
      </c>
      <c r="B1108" s="1" t="s">
        <v>2251</v>
      </c>
      <c r="C1108" s="1">
        <v>18881021</v>
      </c>
      <c r="D1108" s="1">
        <v>19421231</v>
      </c>
      <c r="E1108" t="str">
        <f t="shared" si="170"/>
        <v>2025</v>
      </c>
      <c r="F1108" t="str">
        <f t="shared" si="171"/>
        <v>1888</v>
      </c>
      <c r="G1108" t="str">
        <f t="shared" si="172"/>
        <v>10</v>
      </c>
      <c r="H1108" t="str">
        <f t="shared" si="173"/>
        <v>21</v>
      </c>
      <c r="I1108" t="str">
        <f t="shared" si="174"/>
        <v>%1888-10-21%^^xsd:date</v>
      </c>
      <c r="J1108" t="str">
        <f t="shared" si="175"/>
        <v>1942</v>
      </c>
      <c r="K1108" t="str">
        <f t="shared" si="176"/>
        <v>12</v>
      </c>
      <c r="L1108" t="str">
        <f t="shared" si="177"/>
        <v>31</v>
      </c>
      <c r="M1108" t="str">
        <f t="shared" si="178"/>
        <v>%1942-31-31%^^xsd:date</v>
      </c>
      <c r="N1108" t="str">
        <f t="shared" si="179"/>
        <v>:2025 a crs:CommonwealthOrganisation ; schema:name %Resident Magistrate, Eastern Division [Samarai]% ; schema:startDate %1888-10-21%^^xsd:date ; schema:endDate %1942-31-31%^^xsd:date ; time:hasTime [ time:hasBeginning [ time:inXSDDate %1888-10-21%^^xsd:date ]  ] .</v>
      </c>
    </row>
    <row r="1109" spans="1:14" x14ac:dyDescent="0.15">
      <c r="A1109" s="1" t="s">
        <v>2252</v>
      </c>
      <c r="B1109" s="1" t="s">
        <v>2253</v>
      </c>
      <c r="C1109" s="1">
        <v>19130310</v>
      </c>
      <c r="D1109" s="1">
        <v>19421231</v>
      </c>
      <c r="E1109" t="str">
        <f t="shared" si="170"/>
        <v>2026</v>
      </c>
      <c r="F1109" t="str">
        <f t="shared" si="171"/>
        <v>1913</v>
      </c>
      <c r="G1109" t="str">
        <f t="shared" si="172"/>
        <v>03</v>
      </c>
      <c r="H1109" t="str">
        <f t="shared" si="173"/>
        <v>10</v>
      </c>
      <c r="I1109" t="str">
        <f t="shared" si="174"/>
        <v>%1913-03-10%^^xsd:date</v>
      </c>
      <c r="J1109" t="str">
        <f t="shared" si="175"/>
        <v>1942</v>
      </c>
      <c r="K1109" t="str">
        <f t="shared" si="176"/>
        <v>12</v>
      </c>
      <c r="L1109" t="str">
        <f t="shared" si="177"/>
        <v>31</v>
      </c>
      <c r="M1109" t="str">
        <f t="shared" si="178"/>
        <v>%1942-31-31%^^xsd:date</v>
      </c>
      <c r="N1109" t="str">
        <f t="shared" si="179"/>
        <v>:2026 a crs:CommonwealthOrganisation ; schema:name %Resident Magistrate, Delta Division% ; schema:startDate %1913-03-10%^^xsd:date ; schema:endDate %1942-31-31%^^xsd:date ; time:hasTime [ time:hasBeginning [ time:inXSDDate %1913-03-10%^^xsd:date ]  ] .</v>
      </c>
    </row>
    <row r="1110" spans="1:14" x14ac:dyDescent="0.15">
      <c r="A1110" s="1" t="s">
        <v>2254</v>
      </c>
      <c r="B1110" s="1" t="s">
        <v>2255</v>
      </c>
      <c r="C1110" s="1">
        <v>19741001</v>
      </c>
      <c r="D1110" s="1">
        <v>19790423</v>
      </c>
      <c r="E1110" t="str">
        <f t="shared" si="170"/>
        <v>2027</v>
      </c>
      <c r="F1110" t="str">
        <f t="shared" si="171"/>
        <v>1974</v>
      </c>
      <c r="G1110" t="str">
        <f t="shared" si="172"/>
        <v>10</v>
      </c>
      <c r="H1110" t="str">
        <f t="shared" si="173"/>
        <v>01</v>
      </c>
      <c r="I1110" t="str">
        <f t="shared" si="174"/>
        <v>%1974-10-01%^^xsd:date</v>
      </c>
      <c r="J1110" t="str">
        <f t="shared" si="175"/>
        <v>1979</v>
      </c>
      <c r="K1110" t="str">
        <f t="shared" si="176"/>
        <v>04</v>
      </c>
      <c r="L1110" t="str">
        <f t="shared" si="177"/>
        <v>23</v>
      </c>
      <c r="M1110" t="str">
        <f t="shared" si="178"/>
        <v>%1979-23-23%^^xsd:date</v>
      </c>
      <c r="N1110" t="str">
        <f t="shared" si="179"/>
        <v>:2027 a crs:CommonwealthOrganisation ; schema:name %Australian Capital Territory Legislative Assembly% ; schema:startDate %1974-10-01%^^xsd:date ; schema:endDate %1979-23-23%^^xsd:date ; time:hasTime [ time:hasBeginning [ time:inXSDDate %1974-10-01%^^xsd:date ]  ] .</v>
      </c>
    </row>
    <row r="1111" spans="1:14" x14ac:dyDescent="0.15">
      <c r="A1111" s="1" t="s">
        <v>2256</v>
      </c>
      <c r="B1111" s="1" t="s">
        <v>2257</v>
      </c>
      <c r="C1111" s="1">
        <v>19750624</v>
      </c>
      <c r="D1111" s="1">
        <v>19890630</v>
      </c>
      <c r="E1111" t="str">
        <f t="shared" si="170"/>
        <v>2028</v>
      </c>
      <c r="F1111" t="str">
        <f t="shared" si="171"/>
        <v>1975</v>
      </c>
      <c r="G1111" t="str">
        <f t="shared" si="172"/>
        <v>06</v>
      </c>
      <c r="H1111" t="str">
        <f t="shared" si="173"/>
        <v>24</v>
      </c>
      <c r="I1111" t="str">
        <f t="shared" si="174"/>
        <v>%1975-06-24%^^xsd:date</v>
      </c>
      <c r="J1111" t="str">
        <f t="shared" si="175"/>
        <v>1989</v>
      </c>
      <c r="K1111" t="str">
        <f t="shared" si="176"/>
        <v>06</v>
      </c>
      <c r="L1111" t="str">
        <f t="shared" si="177"/>
        <v>30</v>
      </c>
      <c r="M1111" t="str">
        <f t="shared" si="178"/>
        <v>%1989-30-30%^^xsd:date</v>
      </c>
      <c r="N1111" t="str">
        <f t="shared" si="179"/>
        <v>:2028 a crs:CommonwealthOrganisation ; schema:name %Defence Service Homes Corporation, Central Office% ; schema:startDate %1975-06-24%^^xsd:date ; schema:endDate %1989-30-30%^^xsd:date ; time:hasTime [ time:hasBeginning [ time:inXSDDate %1975-06-24%^^xsd:date ]  ] .</v>
      </c>
    </row>
    <row r="1112" spans="1:14" x14ac:dyDescent="0.15">
      <c r="A1112" s="1" t="s">
        <v>2258</v>
      </c>
      <c r="B1112" s="1" t="s">
        <v>2259</v>
      </c>
      <c r="C1112" s="1">
        <v>19740830</v>
      </c>
      <c r="D1112" s="1">
        <v>19750630</v>
      </c>
      <c r="E1112" t="str">
        <f t="shared" si="170"/>
        <v>2029</v>
      </c>
      <c r="F1112" t="str">
        <f t="shared" si="171"/>
        <v>1974</v>
      </c>
      <c r="G1112" t="str">
        <f t="shared" si="172"/>
        <v>08</v>
      </c>
      <c r="H1112" t="str">
        <f t="shared" si="173"/>
        <v>30</v>
      </c>
      <c r="I1112" t="str">
        <f t="shared" si="174"/>
        <v>%1974-08-30%^^xsd:date</v>
      </c>
      <c r="J1112" t="str">
        <f t="shared" si="175"/>
        <v>1975</v>
      </c>
      <c r="K1112" t="str">
        <f t="shared" si="176"/>
        <v>06</v>
      </c>
      <c r="L1112" t="str">
        <f t="shared" si="177"/>
        <v>30</v>
      </c>
      <c r="M1112" t="str">
        <f t="shared" si="178"/>
        <v>%1975-30-30%^^xsd:date</v>
      </c>
      <c r="N1112" t="str">
        <f t="shared" si="179"/>
        <v>:2029 a crs:CommonwealthOrganisation ; schema:name %Interim Committee on the National Estate% ; schema:startDate %1974-08-30%^^xsd:date ; schema:endDate %1975-30-30%^^xsd:date ; time:hasTime [ time:hasBeginning [ time:inXSDDate %1974-08-30%^^xsd:date ]  ] .</v>
      </c>
    </row>
    <row r="1113" spans="1:14" x14ac:dyDescent="0.15">
      <c r="A1113" s="1" t="s">
        <v>2260</v>
      </c>
      <c r="B1113" s="1" t="s">
        <v>2261</v>
      </c>
      <c r="C1113" s="1">
        <v>19180808</v>
      </c>
      <c r="D1113" s="1">
        <v>19200708</v>
      </c>
      <c r="E1113" t="str">
        <f t="shared" si="170"/>
        <v>0203</v>
      </c>
      <c r="F1113" t="str">
        <f t="shared" si="171"/>
        <v>1918</v>
      </c>
      <c r="G1113" t="str">
        <f t="shared" si="172"/>
        <v>08</v>
      </c>
      <c r="H1113" t="str">
        <f t="shared" si="173"/>
        <v>08</v>
      </c>
      <c r="I1113" t="str">
        <f t="shared" si="174"/>
        <v>%1918-08-08%^^xsd:date</v>
      </c>
      <c r="J1113" t="str">
        <f t="shared" si="175"/>
        <v>1920</v>
      </c>
      <c r="K1113" t="str">
        <f t="shared" si="176"/>
        <v>07</v>
      </c>
      <c r="L1113" t="str">
        <f t="shared" si="177"/>
        <v>08</v>
      </c>
      <c r="M1113" t="str">
        <f t="shared" si="178"/>
        <v>%1920-08-08%^^xsd:date</v>
      </c>
      <c r="N1113" t="str">
        <f t="shared" si="179"/>
        <v>:0203 a crs:CommonwealthOrganisation ; schema:name %Coal Purchase Board% ; schema:startDate %1918-08-08%^^xsd:date ; schema:endDate %1920-08-08%^^xsd:date ; time:hasTime [ time:hasBeginning [ time:inXSDDate %1918-08-08%^^xsd:date ]  ] .</v>
      </c>
    </row>
    <row r="1114" spans="1:14" x14ac:dyDescent="0.15">
      <c r="A1114" s="1" t="s">
        <v>2262</v>
      </c>
      <c r="B1114" s="1" t="s">
        <v>2263</v>
      </c>
      <c r="C1114" s="1">
        <v>19730517</v>
      </c>
      <c r="D1114" s="1">
        <v>19740919</v>
      </c>
      <c r="E1114" t="str">
        <f t="shared" si="170"/>
        <v>2030</v>
      </c>
      <c r="F1114" t="str">
        <f t="shared" si="171"/>
        <v>1973</v>
      </c>
      <c r="G1114" t="str">
        <f t="shared" si="172"/>
        <v>05</v>
      </c>
      <c r="H1114" t="str">
        <f t="shared" si="173"/>
        <v>17</v>
      </c>
      <c r="I1114" t="str">
        <f t="shared" si="174"/>
        <v>%1973-05-17%^^xsd:date</v>
      </c>
      <c r="J1114" t="str">
        <f t="shared" si="175"/>
        <v>1974</v>
      </c>
      <c r="K1114" t="str">
        <f t="shared" si="176"/>
        <v>09</v>
      </c>
      <c r="L1114" t="str">
        <f t="shared" si="177"/>
        <v>19</v>
      </c>
      <c r="M1114" t="str">
        <f t="shared" si="178"/>
        <v>%1974-19-19%^^xsd:date</v>
      </c>
      <c r="N1114" t="str">
        <f t="shared" si="179"/>
        <v>:2030 a crs:CommonwealthOrganisation ; schema:name %Committee of Inquiry into the National Estate% ; schema:startDate %1973-05-17%^^xsd:date ; schema:endDate %1974-19-19%^^xsd:date ; time:hasTime [ time:hasBeginning [ time:inXSDDate %1973-05-17%^^xsd:date ]  ] .</v>
      </c>
    </row>
    <row r="1115" spans="1:14" x14ac:dyDescent="0.15">
      <c r="A1115" s="1" t="s">
        <v>2264</v>
      </c>
      <c r="B1115" s="1" t="s">
        <v>2265</v>
      </c>
      <c r="C1115" s="1">
        <v>19730912</v>
      </c>
      <c r="D1115" s="1">
        <v>19761101</v>
      </c>
      <c r="E1115" t="str">
        <f t="shared" si="170"/>
        <v>2031</v>
      </c>
      <c r="F1115" t="str">
        <f t="shared" si="171"/>
        <v>1973</v>
      </c>
      <c r="G1115" t="str">
        <f t="shared" si="172"/>
        <v>09</v>
      </c>
      <c r="H1115" t="str">
        <f t="shared" si="173"/>
        <v>12</v>
      </c>
      <c r="I1115" t="str">
        <f t="shared" si="174"/>
        <v>%1973-09-12%^^xsd:date</v>
      </c>
      <c r="J1115" t="str">
        <f t="shared" si="175"/>
        <v>1976</v>
      </c>
      <c r="K1115" t="str">
        <f t="shared" si="176"/>
        <v>11</v>
      </c>
      <c r="L1115" t="str">
        <f t="shared" si="177"/>
        <v>01</v>
      </c>
      <c r="M1115" t="str">
        <f t="shared" si="178"/>
        <v>%1976-01-01%^^xsd:date</v>
      </c>
      <c r="N1115" t="str">
        <f t="shared" si="179"/>
        <v>:2031 a crs:CommonwealthOrganisation ; schema:name %Royal Commission on Petroleum% ; schema:startDate %1973-09-12%^^xsd:date ; schema:endDate %1976-01-01%^^xsd:date ; time:hasTime [ time:hasBeginning [ time:inXSDDate %1973-09-12%^^xsd:date ]  ] .</v>
      </c>
    </row>
    <row r="1116" spans="1:14" x14ac:dyDescent="0.15">
      <c r="A1116" s="1" t="s">
        <v>2266</v>
      </c>
      <c r="B1116" s="1" t="s">
        <v>2267</v>
      </c>
      <c r="C1116" s="1">
        <v>19750515</v>
      </c>
      <c r="D1116" s="1">
        <v>19761015</v>
      </c>
      <c r="E1116" t="str">
        <f t="shared" si="170"/>
        <v>2032</v>
      </c>
      <c r="F1116" t="str">
        <f t="shared" si="171"/>
        <v>1975</v>
      </c>
      <c r="G1116" t="str">
        <f t="shared" si="172"/>
        <v>05</v>
      </c>
      <c r="H1116" t="str">
        <f t="shared" si="173"/>
        <v>15</v>
      </c>
      <c r="I1116" t="str">
        <f t="shared" si="174"/>
        <v>%1975-05-15%^^xsd:date</v>
      </c>
      <c r="J1116" t="str">
        <f t="shared" si="175"/>
        <v>1976</v>
      </c>
      <c r="K1116" t="str">
        <f t="shared" si="176"/>
        <v>10</v>
      </c>
      <c r="L1116" t="str">
        <f t="shared" si="177"/>
        <v>15</v>
      </c>
      <c r="M1116" t="str">
        <f t="shared" si="178"/>
        <v>%1976-15-15%^^xsd:date</v>
      </c>
      <c r="N1116" t="str">
        <f t="shared" si="179"/>
        <v>:2032 a crs:CommonwealthOrganisation ; schema:name %Royal Commission on Norfolk Island% ; schema:startDate %1975-05-15%^^xsd:date ; schema:endDate %1976-15-15%^^xsd:date ; time:hasTime [ time:hasBeginning [ time:inXSDDate %1975-05-15%^^xsd:date ]  ] .</v>
      </c>
    </row>
    <row r="1117" spans="1:14" x14ac:dyDescent="0.15">
      <c r="A1117" s="1" t="s">
        <v>2268</v>
      </c>
      <c r="B1117" s="1" t="s">
        <v>2269</v>
      </c>
      <c r="C1117" s="1">
        <v>19750311</v>
      </c>
      <c r="D1117" s="1">
        <v>19760304</v>
      </c>
      <c r="E1117" t="str">
        <f t="shared" si="170"/>
        <v>2033</v>
      </c>
      <c r="F1117" t="str">
        <f t="shared" si="171"/>
        <v>1975</v>
      </c>
      <c r="G1117" t="str">
        <f t="shared" si="172"/>
        <v>03</v>
      </c>
      <c r="H1117" t="str">
        <f t="shared" si="173"/>
        <v>11</v>
      </c>
      <c r="I1117" t="str">
        <f t="shared" si="174"/>
        <v>%1975-03-11%^^xsd:date</v>
      </c>
      <c r="J1117" t="str">
        <f t="shared" si="175"/>
        <v>1976</v>
      </c>
      <c r="K1117" t="str">
        <f t="shared" si="176"/>
        <v>03</v>
      </c>
      <c r="L1117" t="str">
        <f t="shared" si="177"/>
        <v>04</v>
      </c>
      <c r="M1117" t="str">
        <f t="shared" si="178"/>
        <v>%1976-04-04%^^xsd:date</v>
      </c>
      <c r="N1117" t="str">
        <f t="shared" si="179"/>
        <v>:2033 a crs:CommonwealthOrganisation ; schema:name %Committee of Inquiry into Public Libraries% ; schema:startDate %1975-03-11%^^xsd:date ; schema:endDate %1976-04-04%^^xsd:date ; time:hasTime [ time:hasBeginning [ time:inXSDDate %1975-03-11%^^xsd:date ]  ] .</v>
      </c>
    </row>
    <row r="1118" spans="1:14" x14ac:dyDescent="0.15">
      <c r="A1118" s="1" t="s">
        <v>2270</v>
      </c>
      <c r="B1118" s="1" t="s">
        <v>2271</v>
      </c>
      <c r="C1118" s="1">
        <v>19740905</v>
      </c>
      <c r="D1118" s="1">
        <v>19760525</v>
      </c>
      <c r="E1118" t="str">
        <f t="shared" si="170"/>
        <v>2034</v>
      </c>
      <c r="F1118" t="str">
        <f t="shared" si="171"/>
        <v>1974</v>
      </c>
      <c r="G1118" t="str">
        <f t="shared" si="172"/>
        <v>09</v>
      </c>
      <c r="H1118" t="str">
        <f t="shared" si="173"/>
        <v>05</v>
      </c>
      <c r="I1118" t="str">
        <f t="shared" si="174"/>
        <v>%1974-09-05%^^xsd:date</v>
      </c>
      <c r="J1118" t="str">
        <f t="shared" si="175"/>
        <v>1976</v>
      </c>
      <c r="K1118" t="str">
        <f t="shared" si="176"/>
        <v>05</v>
      </c>
      <c r="L1118" t="str">
        <f t="shared" si="177"/>
        <v>25</v>
      </c>
      <c r="M1118" t="str">
        <f t="shared" si="178"/>
        <v>%1976-25-25%^^xsd:date</v>
      </c>
      <c r="N1118" t="str">
        <f t="shared" si="179"/>
        <v>:2034 a crs:CommonwealthOrganisation ; schema:name %Royal Commission on Alleged Payments to Maritime Unions% ; schema:startDate %1974-09-05%^^xsd:date ; schema:endDate %1976-25-25%^^xsd:date ; time:hasTime [ time:hasBeginning [ time:inXSDDate %1974-09-05%^^xsd:date ]  ] .</v>
      </c>
    </row>
    <row r="1119" spans="1:14" x14ac:dyDescent="0.15">
      <c r="A1119" s="1" t="s">
        <v>2272</v>
      </c>
      <c r="B1119" s="1" t="s">
        <v>2273</v>
      </c>
      <c r="C1119" s="1">
        <v>19740501</v>
      </c>
      <c r="D1119" s="1">
        <v>19760308</v>
      </c>
      <c r="E1119" t="str">
        <f t="shared" si="170"/>
        <v>2036</v>
      </c>
      <c r="F1119" t="str">
        <f t="shared" si="171"/>
        <v>1974</v>
      </c>
      <c r="G1119" t="str">
        <f t="shared" si="172"/>
        <v>05</v>
      </c>
      <c r="H1119" t="str">
        <f t="shared" si="173"/>
        <v>01</v>
      </c>
      <c r="I1119" t="str">
        <f t="shared" si="174"/>
        <v>%1974-05-01%^^xsd:date</v>
      </c>
      <c r="J1119" t="str">
        <f t="shared" si="175"/>
        <v>1976</v>
      </c>
      <c r="K1119" t="str">
        <f t="shared" si="176"/>
        <v>03</v>
      </c>
      <c r="L1119" t="str">
        <f t="shared" si="177"/>
        <v>08</v>
      </c>
      <c r="M1119" t="str">
        <f t="shared" si="178"/>
        <v>%1976-08-08%^^xsd:date</v>
      </c>
      <c r="N1119" t="str">
        <f t="shared" si="179"/>
        <v>:2036 a crs:CommonwealthOrganisation ; schema:name %Commission of Inquiry into Transport to and from Tasmania% ; schema:startDate %1974-05-01%^^xsd:date ; schema:endDate %1976-08-08%^^xsd:date ; time:hasTime [ time:hasBeginning [ time:inXSDDate %1974-05-01%^^xsd:date ]  ] .</v>
      </c>
    </row>
    <row r="1120" spans="1:14" x14ac:dyDescent="0.15">
      <c r="A1120" s="1" t="s">
        <v>2274</v>
      </c>
      <c r="B1120" s="1" t="s">
        <v>2275</v>
      </c>
      <c r="C1120" s="1">
        <v>19730504</v>
      </c>
      <c r="D1120" s="1">
        <v>19760526</v>
      </c>
      <c r="E1120" t="str">
        <f t="shared" si="170"/>
        <v>2037</v>
      </c>
      <c r="F1120" t="str">
        <f t="shared" si="171"/>
        <v>1973</v>
      </c>
      <c r="G1120" t="str">
        <f t="shared" si="172"/>
        <v>05</v>
      </c>
      <c r="H1120" t="str">
        <f t="shared" si="173"/>
        <v>04</v>
      </c>
      <c r="I1120" t="str">
        <f t="shared" si="174"/>
        <v>%1973-05-04%^^xsd:date</v>
      </c>
      <c r="J1120" t="str">
        <f t="shared" si="175"/>
        <v>1976</v>
      </c>
      <c r="K1120" t="str">
        <f t="shared" si="176"/>
        <v>05</v>
      </c>
      <c r="L1120" t="str">
        <f t="shared" si="177"/>
        <v>26</v>
      </c>
      <c r="M1120" t="str">
        <f t="shared" si="178"/>
        <v>%1976-26-26%^^xsd:date</v>
      </c>
      <c r="N1120" t="str">
        <f t="shared" si="179"/>
        <v>:2037 a crs:CommonwealthOrganisation ; schema:name %Commission of Inquiry into Land Tenures% ; schema:startDate %1973-05-04%^^xsd:date ; schema:endDate %1976-26-26%^^xsd:date ; time:hasTime [ time:hasBeginning [ time:inXSDDate %1973-05-04%^^xsd:date ]  ] .</v>
      </c>
    </row>
    <row r="1121" spans="1:14" x14ac:dyDescent="0.15">
      <c r="A1121" s="1" t="s">
        <v>2276</v>
      </c>
      <c r="B1121" s="1" t="s">
        <v>2277</v>
      </c>
      <c r="C1121" s="1">
        <v>19740122</v>
      </c>
      <c r="E1121" t="str">
        <f t="shared" si="170"/>
        <v>2038</v>
      </c>
      <c r="F1121" t="str">
        <f t="shared" si="171"/>
        <v>1974</v>
      </c>
      <c r="G1121" t="str">
        <f t="shared" si="172"/>
        <v>01</v>
      </c>
      <c r="H1121" t="str">
        <f t="shared" si="173"/>
        <v>22</v>
      </c>
      <c r="I1121" t="str">
        <f t="shared" si="174"/>
        <v>%1974-01-22%^^xsd:date</v>
      </c>
      <c r="J1121" t="str">
        <f t="shared" si="175"/>
        <v/>
      </c>
      <c r="K1121" t="str">
        <f t="shared" si="176"/>
        <v/>
      </c>
      <c r="L1121" t="str">
        <f t="shared" si="177"/>
        <v/>
      </c>
      <c r="M1121" t="str">
        <f t="shared" si="178"/>
        <v/>
      </c>
      <c r="N1121" t="str">
        <f t="shared" si="179"/>
        <v>:2038 a crs:CommonwealthOrganisation ; schema:name %Remuneration Tribunal% ; schema:startDate %1974-01-22%^^xsd:date ; time:hasTime [ time:hasBeginning [ time:inXSDDate %1974-01-22%^^xsd:date ]  ] .</v>
      </c>
    </row>
    <row r="1122" spans="1:14" x14ac:dyDescent="0.15">
      <c r="A1122" s="1" t="s">
        <v>2278</v>
      </c>
      <c r="B1122" s="1" t="s">
        <v>2279</v>
      </c>
      <c r="C1122" s="1">
        <v>19750313</v>
      </c>
      <c r="E1122" t="str">
        <f t="shared" si="170"/>
        <v>2039</v>
      </c>
      <c r="F1122" t="str">
        <f t="shared" si="171"/>
        <v>1975</v>
      </c>
      <c r="G1122" t="str">
        <f t="shared" si="172"/>
        <v>03</v>
      </c>
      <c r="H1122" t="str">
        <f t="shared" si="173"/>
        <v>13</v>
      </c>
      <c r="I1122" t="str">
        <f t="shared" si="174"/>
        <v>%1975-03-13%^^xsd:date</v>
      </c>
      <c r="J1122" t="str">
        <f t="shared" si="175"/>
        <v/>
      </c>
      <c r="K1122" t="str">
        <f t="shared" si="176"/>
        <v/>
      </c>
      <c r="L1122" t="str">
        <f t="shared" si="177"/>
        <v/>
      </c>
      <c r="M1122" t="str">
        <f t="shared" si="178"/>
        <v/>
      </c>
      <c r="N1122" t="str">
        <f t="shared" si="179"/>
        <v>:2039 a crs:CommonwealthOrganisation ; schema:name %Australia Council% ; schema:startDate %1975-03-13%^^xsd:date ; time:hasTime [ time:hasBeginning [ time:inXSDDate %1975-03-13%^^xsd:date ]  ] .</v>
      </c>
    </row>
    <row r="1123" spans="1:14" x14ac:dyDescent="0.15">
      <c r="A1123" s="1" t="s">
        <v>2280</v>
      </c>
      <c r="B1123" s="1" t="s">
        <v>2281</v>
      </c>
      <c r="C1123" s="1">
        <v>19170101</v>
      </c>
      <c r="D1123" s="1">
        <v>19241231</v>
      </c>
      <c r="E1123" t="str">
        <f t="shared" si="170"/>
        <v>0204</v>
      </c>
      <c r="F1123" t="str">
        <f t="shared" si="171"/>
        <v>1917</v>
      </c>
      <c r="G1123" t="str">
        <f t="shared" si="172"/>
        <v>01</v>
      </c>
      <c r="H1123" t="str">
        <f t="shared" si="173"/>
        <v>01</v>
      </c>
      <c r="I1123" t="str">
        <f t="shared" si="174"/>
        <v>%1917-01-01%^^xsd:date</v>
      </c>
      <c r="J1123" t="str">
        <f t="shared" si="175"/>
        <v>1924</v>
      </c>
      <c r="K1123" t="str">
        <f t="shared" si="176"/>
        <v>12</v>
      </c>
      <c r="L1123" t="str">
        <f t="shared" si="177"/>
        <v>31</v>
      </c>
      <c r="M1123" t="str">
        <f t="shared" si="178"/>
        <v>%1924-31-31%^^xsd:date</v>
      </c>
      <c r="N1123" t="str">
        <f t="shared" si="179"/>
        <v>:0204 a crs:CommonwealthOrganisation ; schema:name %Central Coal Board (also known as Coal Board, Victoria)% ; schema:startDate %1917-01-01%^^xsd:date ; schema:endDate %1924-31-31%^^xsd:date ; time:hasTime [ time:hasBeginning [ time:inXSDDate %1917-01-01%^^xsd:date ]  ] .</v>
      </c>
    </row>
    <row r="1124" spans="1:14" x14ac:dyDescent="0.15">
      <c r="A1124" s="1" t="s">
        <v>2282</v>
      </c>
      <c r="B1124" s="1" t="s">
        <v>2283</v>
      </c>
      <c r="C1124" s="1">
        <v>19730222</v>
      </c>
      <c r="D1124" s="1">
        <v>19740723</v>
      </c>
      <c r="E1124" t="str">
        <f t="shared" si="170"/>
        <v>2040</v>
      </c>
      <c r="F1124" t="str">
        <f t="shared" si="171"/>
        <v>1973</v>
      </c>
      <c r="G1124" t="str">
        <f t="shared" si="172"/>
        <v>02</v>
      </c>
      <c r="H1124" t="str">
        <f t="shared" si="173"/>
        <v>22</v>
      </c>
      <c r="I1124" t="str">
        <f t="shared" si="174"/>
        <v>%1973-02-22%^^xsd:date</v>
      </c>
      <c r="J1124" t="str">
        <f t="shared" si="175"/>
        <v>1974</v>
      </c>
      <c r="K1124" t="str">
        <f t="shared" si="176"/>
        <v>07</v>
      </c>
      <c r="L1124" t="str">
        <f t="shared" si="177"/>
        <v>23</v>
      </c>
      <c r="M1124" t="str">
        <f t="shared" si="178"/>
        <v>%1974-23-23%^^xsd:date</v>
      </c>
      <c r="N1124" t="str">
        <f t="shared" si="179"/>
        <v>:2040 a crs:CommonwealthOrganisation ; schema:name %Australian Post Office Commission of Inquiry% ; schema:startDate %1973-02-22%^^xsd:date ; schema:endDate %1974-23-23%^^xsd:date ; time:hasTime [ time:hasBeginning [ time:inXSDDate %1973-02-22%^^xsd:date ]  ] .</v>
      </c>
    </row>
    <row r="1125" spans="1:14" x14ac:dyDescent="0.15">
      <c r="A1125" s="1" t="s">
        <v>2284</v>
      </c>
      <c r="B1125" s="1" t="s">
        <v>2285</v>
      </c>
      <c r="C1125" s="1">
        <v>19490701</v>
      </c>
      <c r="D1125" s="1">
        <v>19731130</v>
      </c>
      <c r="E1125" t="str">
        <f t="shared" si="170"/>
        <v>2041</v>
      </c>
      <c r="F1125" t="str">
        <f t="shared" si="171"/>
        <v>1949</v>
      </c>
      <c r="G1125" t="str">
        <f t="shared" si="172"/>
        <v>07</v>
      </c>
      <c r="H1125" t="str">
        <f t="shared" si="173"/>
        <v>01</v>
      </c>
      <c r="I1125" t="str">
        <f t="shared" si="174"/>
        <v>%1949-07-01%^^xsd:date</v>
      </c>
      <c r="J1125" t="str">
        <f t="shared" si="175"/>
        <v>1973</v>
      </c>
      <c r="K1125" t="str">
        <f t="shared" si="176"/>
        <v>11</v>
      </c>
      <c r="L1125" t="str">
        <f t="shared" si="177"/>
        <v>30</v>
      </c>
      <c r="M1125" t="str">
        <f t="shared" si="178"/>
        <v>%1973-30-30%^^xsd:date</v>
      </c>
      <c r="N1125" t="str">
        <f t="shared" si="179"/>
        <v>:2041 a crs:CommonwealthOrganisation ; schema:name %Department of Civil Aviation, Regional Office, New South Wales% ; schema:startDate %1949-07-01%^^xsd:date ; schema:endDate %1973-30-30%^^xsd:date ; time:hasTime [ time:hasBeginning [ time:inXSDDate %1949-07-01%^^xsd:date ]  ] .</v>
      </c>
    </row>
    <row r="1126" spans="1:14" x14ac:dyDescent="0.15">
      <c r="A1126" s="1" t="s">
        <v>2286</v>
      </c>
      <c r="B1126" s="1" t="s">
        <v>2287</v>
      </c>
      <c r="C1126" s="1">
        <v>19300301</v>
      </c>
      <c r="D1126" s="1">
        <v>19490630</v>
      </c>
      <c r="E1126" t="str">
        <f t="shared" si="170"/>
        <v>2042</v>
      </c>
      <c r="F1126" t="str">
        <f t="shared" si="171"/>
        <v>1930</v>
      </c>
      <c r="G1126" t="str">
        <f t="shared" si="172"/>
        <v>03</v>
      </c>
      <c r="H1126" t="str">
        <f t="shared" si="173"/>
        <v>01</v>
      </c>
      <c r="I1126" t="str">
        <f t="shared" si="174"/>
        <v>%1930-03-01%^^xsd:date</v>
      </c>
      <c r="J1126" t="str">
        <f t="shared" si="175"/>
        <v>1949</v>
      </c>
      <c r="K1126" t="str">
        <f t="shared" si="176"/>
        <v>06</v>
      </c>
      <c r="L1126" t="str">
        <f t="shared" si="177"/>
        <v>30</v>
      </c>
      <c r="M1126" t="str">
        <f t="shared" si="178"/>
        <v>%1949-30-30%^^xsd:date</v>
      </c>
      <c r="N1126" t="str">
        <f t="shared" si="179"/>
        <v>:2042 a crs:CommonwealthOrganisation ; schema:name %Department of Civil Aviation, District Office (Superintendent), Sydney% ; schema:startDate %1930-03-01%^^xsd:date ; schema:endDate %1949-30-30%^^xsd:date ; time:hasTime [ time:hasBeginning [ time:inXSDDate %1930-03-01%^^xsd:date ]  ] .</v>
      </c>
    </row>
    <row r="1127" spans="1:14" x14ac:dyDescent="0.15">
      <c r="A1127" s="1" t="s">
        <v>2288</v>
      </c>
      <c r="B1127" s="1" t="s">
        <v>2289</v>
      </c>
      <c r="C1127" s="1">
        <v>19460501</v>
      </c>
      <c r="D1127" s="1">
        <v>19530301</v>
      </c>
      <c r="E1127" t="str">
        <f t="shared" si="170"/>
        <v>2043</v>
      </c>
      <c r="F1127" t="str">
        <f t="shared" si="171"/>
        <v>1946</v>
      </c>
      <c r="G1127" t="str">
        <f t="shared" si="172"/>
        <v>05</v>
      </c>
      <c r="H1127" t="str">
        <f t="shared" si="173"/>
        <v>01</v>
      </c>
      <c r="I1127" t="str">
        <f t="shared" si="174"/>
        <v>%1946-05-01%^^xsd:date</v>
      </c>
      <c r="J1127" t="str">
        <f t="shared" si="175"/>
        <v>1953</v>
      </c>
      <c r="K1127" t="str">
        <f t="shared" si="176"/>
        <v>03</v>
      </c>
      <c r="L1127" t="str">
        <f t="shared" si="177"/>
        <v>01</v>
      </c>
      <c r="M1127" t="str">
        <f t="shared" si="178"/>
        <v>%1953-01-01%^^xsd:date</v>
      </c>
      <c r="N1127" t="str">
        <f t="shared" si="179"/>
        <v>:2043 a crs:CommonwealthOrganisation ; schema:name %Employment Division [II], Department of Labour and National Service% ; schema:startDate %1946-05-01%^^xsd:date ; schema:endDate %1953-01-01%^^xsd:date ; time:hasTime [ time:hasBeginning [ time:inXSDDate %1946-05-01%^^xsd:date ]  ] .</v>
      </c>
    </row>
    <row r="1128" spans="1:14" x14ac:dyDescent="0.15">
      <c r="A1128" s="1" t="s">
        <v>2290</v>
      </c>
      <c r="B1128" s="1" t="s">
        <v>2291</v>
      </c>
      <c r="C1128" s="1">
        <v>19401201</v>
      </c>
      <c r="D1128" s="1">
        <v>19420119</v>
      </c>
      <c r="E1128" t="str">
        <f t="shared" si="170"/>
        <v>2044</v>
      </c>
      <c r="F1128" t="str">
        <f t="shared" si="171"/>
        <v>1940</v>
      </c>
      <c r="G1128" t="str">
        <f t="shared" si="172"/>
        <v>12</v>
      </c>
      <c r="H1128" t="str">
        <f t="shared" si="173"/>
        <v>01</v>
      </c>
      <c r="I1128" t="str">
        <f t="shared" si="174"/>
        <v>%1940-12-01%^^xsd:date</v>
      </c>
      <c r="J1128" t="str">
        <f t="shared" si="175"/>
        <v>1942</v>
      </c>
      <c r="K1128" t="str">
        <f t="shared" si="176"/>
        <v>01</v>
      </c>
      <c r="L1128" t="str">
        <f t="shared" si="177"/>
        <v>19</v>
      </c>
      <c r="M1128" t="str">
        <f t="shared" si="178"/>
        <v>%1942-19-19%^^xsd:date</v>
      </c>
      <c r="N1128" t="str">
        <f t="shared" si="179"/>
        <v>:2044 a crs:CommonwealthOrganisation ; schema:name %Employment Division [I], Department of Labour and National Service% ; schema:startDate %1940-12-01%^^xsd:date ; schema:endDate %1942-19-19%^^xsd:date ; time:hasTime [ time:hasBeginning [ time:inXSDDate %1940-12-01%^^xsd:date ]  ] .</v>
      </c>
    </row>
    <row r="1129" spans="1:14" x14ac:dyDescent="0.15">
      <c r="A1129" s="1" t="s">
        <v>2292</v>
      </c>
      <c r="B1129" s="1" t="s">
        <v>2293</v>
      </c>
      <c r="C1129" s="1">
        <v>19410201</v>
      </c>
      <c r="D1129" s="1">
        <v>19530331</v>
      </c>
      <c r="E1129" t="str">
        <f t="shared" si="170"/>
        <v>2045</v>
      </c>
      <c r="F1129" t="str">
        <f t="shared" si="171"/>
        <v>1941</v>
      </c>
      <c r="G1129" t="str">
        <f t="shared" si="172"/>
        <v>02</v>
      </c>
      <c r="H1129" t="str">
        <f t="shared" si="173"/>
        <v>01</v>
      </c>
      <c r="I1129" t="str">
        <f t="shared" si="174"/>
        <v>%1941-02-01%^^xsd:date</v>
      </c>
      <c r="J1129" t="str">
        <f t="shared" si="175"/>
        <v>1953</v>
      </c>
      <c r="K1129" t="str">
        <f t="shared" si="176"/>
        <v>03</v>
      </c>
      <c r="L1129" t="str">
        <f t="shared" si="177"/>
        <v>31</v>
      </c>
      <c r="M1129" t="str">
        <f t="shared" si="178"/>
        <v>%1953-31-31%^^xsd:date</v>
      </c>
      <c r="N1129" t="str">
        <f t="shared" si="179"/>
        <v>:2045 a crs:CommonwealthOrganisation ; schema:name %Industrial Training Division, Department of Labour and National Service% ; schema:startDate %1941-02-01%^^xsd:date ; schema:endDate %1953-31-31%^^xsd:date ; time:hasTime [ time:hasBeginning [ time:inXSDDate %1941-02-01%^^xsd:date ]  ] .</v>
      </c>
    </row>
    <row r="1130" spans="1:14" x14ac:dyDescent="0.15">
      <c r="A1130" s="1" t="s">
        <v>2294</v>
      </c>
      <c r="B1130" s="1" t="s">
        <v>2295</v>
      </c>
      <c r="C1130" s="1">
        <v>19410101</v>
      </c>
      <c r="D1130" s="1">
        <v>19530331</v>
      </c>
      <c r="E1130" t="str">
        <f t="shared" si="170"/>
        <v>2046</v>
      </c>
      <c r="F1130" t="str">
        <f t="shared" si="171"/>
        <v>1941</v>
      </c>
      <c r="G1130" t="str">
        <f t="shared" si="172"/>
        <v>01</v>
      </c>
      <c r="H1130" t="str">
        <f t="shared" si="173"/>
        <v>01</v>
      </c>
      <c r="I1130" t="str">
        <f t="shared" si="174"/>
        <v>%1941-01-01%^^xsd:date</v>
      </c>
      <c r="J1130" t="str">
        <f t="shared" si="175"/>
        <v>1953</v>
      </c>
      <c r="K1130" t="str">
        <f t="shared" si="176"/>
        <v>03</v>
      </c>
      <c r="L1130" t="str">
        <f t="shared" si="177"/>
        <v>31</v>
      </c>
      <c r="M1130" t="str">
        <f t="shared" si="178"/>
        <v>%1953-31-31%^^xsd:date</v>
      </c>
      <c r="N1130" t="str">
        <f t="shared" si="179"/>
        <v>:2046 a crs:CommonwealthOrganisation ; schema:name %Industrial Welfare Division, Central Office, Department of Labour and National Service% ; schema:startDate %1941-01-01%^^xsd:date ; schema:endDate %1953-31-31%^^xsd:date ; time:hasTime [ time:hasBeginning [ time:inXSDDate %1941-01-01%^^xsd:date ]  ] .</v>
      </c>
    </row>
    <row r="1131" spans="1:14" x14ac:dyDescent="0.15">
      <c r="A1131" s="1" t="s">
        <v>2296</v>
      </c>
      <c r="B1131" s="1" t="s">
        <v>2297</v>
      </c>
      <c r="C1131" s="1">
        <v>19480101</v>
      </c>
      <c r="D1131" s="1">
        <v>19521231</v>
      </c>
      <c r="E1131" t="str">
        <f t="shared" si="170"/>
        <v>2047</v>
      </c>
      <c r="F1131" t="str">
        <f t="shared" si="171"/>
        <v>1948</v>
      </c>
      <c r="G1131" t="str">
        <f t="shared" si="172"/>
        <v>01</v>
      </c>
      <c r="H1131" t="str">
        <f t="shared" si="173"/>
        <v>01</v>
      </c>
      <c r="I1131" t="str">
        <f t="shared" si="174"/>
        <v>%1948-01-01%^^xsd:date</v>
      </c>
      <c r="J1131" t="str">
        <f t="shared" si="175"/>
        <v>1952</v>
      </c>
      <c r="K1131" t="str">
        <f t="shared" si="176"/>
        <v>12</v>
      </c>
      <c r="L1131" t="str">
        <f t="shared" si="177"/>
        <v>31</v>
      </c>
      <c r="M1131" t="str">
        <f t="shared" si="178"/>
        <v>%1952-31-31%^^xsd:date</v>
      </c>
      <c r="N1131" t="str">
        <f t="shared" si="179"/>
        <v>:2047 a crs:CommonwealthOrganisation ; schema:name %Migrant Workers' Accommodation Division, Central Office, Department of Labour and National Service% ; schema:startDate %1948-01-01%^^xsd:date ; schema:endDate %1952-31-31%^^xsd:date ; time:hasTime [ time:hasBeginning [ time:inXSDDate %1948-01-01%^^xsd:date ]  ] .</v>
      </c>
    </row>
    <row r="1132" spans="1:14" x14ac:dyDescent="0.15">
      <c r="A1132" s="1" t="s">
        <v>2298</v>
      </c>
      <c r="B1132" s="1" t="s">
        <v>2299</v>
      </c>
      <c r="C1132" s="1">
        <v>19751222</v>
      </c>
      <c r="D1132" s="1">
        <v>19870724</v>
      </c>
      <c r="E1132" t="str">
        <f t="shared" si="170"/>
        <v>2048</v>
      </c>
      <c r="F1132" t="str">
        <f t="shared" si="171"/>
        <v>1975</v>
      </c>
      <c r="G1132" t="str">
        <f t="shared" si="172"/>
        <v>12</v>
      </c>
      <c r="H1132" t="str">
        <f t="shared" si="173"/>
        <v>22</v>
      </c>
      <c r="I1132" t="str">
        <f t="shared" si="174"/>
        <v>%1975-12-22%^^xsd:date</v>
      </c>
      <c r="J1132" t="str">
        <f t="shared" si="175"/>
        <v>1987</v>
      </c>
      <c r="K1132" t="str">
        <f t="shared" si="176"/>
        <v>07</v>
      </c>
      <c r="L1132" t="str">
        <f t="shared" si="177"/>
        <v>24</v>
      </c>
      <c r="M1132" t="str">
        <f t="shared" si="178"/>
        <v>%1987-24-24%^^xsd:date</v>
      </c>
      <c r="N1132" t="str">
        <f t="shared" si="179"/>
        <v>:2048 a crs:CommonwealthOrganisation ; schema:name %Department of Immigration and Ethnic Affairs [I], Regional Administration, Tasmania% ; schema:startDate %1975-12-22%^^xsd:date ; schema:endDate %1987-24-24%^^xsd:date ; time:hasTime [ time:hasBeginning [ time:inXSDDate %1975-12-22%^^xsd:date ]  ] .</v>
      </c>
    </row>
    <row r="1133" spans="1:14" x14ac:dyDescent="0.15">
      <c r="A1133" s="1" t="s">
        <v>2300</v>
      </c>
      <c r="B1133" s="1" t="s">
        <v>2301</v>
      </c>
      <c r="C1133" s="1">
        <v>19050401</v>
      </c>
      <c r="D1133" s="1">
        <v>19321231</v>
      </c>
      <c r="E1133" t="str">
        <f t="shared" si="170"/>
        <v>2049</v>
      </c>
      <c r="F1133" t="str">
        <f t="shared" si="171"/>
        <v>1905</v>
      </c>
      <c r="G1133" t="str">
        <f t="shared" si="172"/>
        <v>04</v>
      </c>
      <c r="H1133" t="str">
        <f t="shared" si="173"/>
        <v>01</v>
      </c>
      <c r="I1133" t="str">
        <f t="shared" si="174"/>
        <v>%1905-04-01%^^xsd:date</v>
      </c>
      <c r="J1133" t="str">
        <f t="shared" si="175"/>
        <v>1932</v>
      </c>
      <c r="K1133" t="str">
        <f t="shared" si="176"/>
        <v>12</v>
      </c>
      <c r="L1133" t="str">
        <f t="shared" si="177"/>
        <v>31</v>
      </c>
      <c r="M1133" t="str">
        <f t="shared" si="178"/>
        <v>%1932-31-31%^^xsd:date</v>
      </c>
      <c r="N1133" t="str">
        <f t="shared" si="179"/>
        <v>:2049 a crs:CommonwealthOrganisation ; schema:name %Public Works Branch, Victoria% ; schema:startDate %1905-04-01%^^xsd:date ; schema:endDate %1932-31-31%^^xsd:date ; time:hasTime [ time:hasBeginning [ time:inXSDDate %1905-04-01%^^xsd:date ]  ] .</v>
      </c>
    </row>
    <row r="1134" spans="1:14" x14ac:dyDescent="0.15">
      <c r="A1134" s="1" t="s">
        <v>2302</v>
      </c>
      <c r="B1134" s="1" t="s">
        <v>2303</v>
      </c>
      <c r="C1134" s="1">
        <v>19160501</v>
      </c>
      <c r="D1134" s="1">
        <v>19181212</v>
      </c>
      <c r="E1134" t="str">
        <f t="shared" si="170"/>
        <v>0205</v>
      </c>
      <c r="F1134" t="str">
        <f t="shared" si="171"/>
        <v>1916</v>
      </c>
      <c r="G1134" t="str">
        <f t="shared" si="172"/>
        <v>05</v>
      </c>
      <c r="H1134" t="str">
        <f t="shared" si="173"/>
        <v>01</v>
      </c>
      <c r="I1134" t="str">
        <f t="shared" si="174"/>
        <v>%1916-05-01%^^xsd:date</v>
      </c>
      <c r="J1134" t="str">
        <f t="shared" si="175"/>
        <v>1918</v>
      </c>
      <c r="K1134" t="str">
        <f t="shared" si="176"/>
        <v>12</v>
      </c>
      <c r="L1134" t="str">
        <f t="shared" si="177"/>
        <v>12</v>
      </c>
      <c r="M1134" t="str">
        <f t="shared" si="178"/>
        <v>%1918-12-12%^^xsd:date</v>
      </c>
      <c r="N1134" t="str">
        <f t="shared" si="179"/>
        <v>:0205 a crs:CommonwealthOrganisation ; schema:name %Naval Inventions Board, Sydney% ; schema:startDate %1916-05-01%^^xsd:date ; schema:endDate %1918-12-12%^^xsd:date ; time:hasTime [ time:hasBeginning [ time:inXSDDate %1916-05-01%^^xsd:date ]  ] .</v>
      </c>
    </row>
    <row r="1135" spans="1:14" x14ac:dyDescent="0.15">
      <c r="A1135" s="1" t="s">
        <v>2304</v>
      </c>
      <c r="B1135" s="1" t="s">
        <v>2305</v>
      </c>
      <c r="C1135" s="1">
        <v>19751222</v>
      </c>
      <c r="D1135" s="1">
        <v>19870724</v>
      </c>
      <c r="E1135" t="str">
        <f t="shared" si="170"/>
        <v>2050</v>
      </c>
      <c r="F1135" t="str">
        <f t="shared" si="171"/>
        <v>1975</v>
      </c>
      <c r="G1135" t="str">
        <f t="shared" si="172"/>
        <v>12</v>
      </c>
      <c r="H1135" t="str">
        <f t="shared" si="173"/>
        <v>22</v>
      </c>
      <c r="I1135" t="str">
        <f t="shared" si="174"/>
        <v>%1975-12-22%^^xsd:date</v>
      </c>
      <c r="J1135" t="str">
        <f t="shared" si="175"/>
        <v>1987</v>
      </c>
      <c r="K1135" t="str">
        <f t="shared" si="176"/>
        <v>07</v>
      </c>
      <c r="L1135" t="str">
        <f t="shared" si="177"/>
        <v>24</v>
      </c>
      <c r="M1135" t="str">
        <f t="shared" si="178"/>
        <v>%1987-24-24%^^xsd:date</v>
      </c>
      <c r="N1135" t="str">
        <f t="shared" si="179"/>
        <v>:2050 a crs:CommonwealthOrganisation ; schema:name %Department of Immigration and Ethnic Affairs [I], Regional Office, Victoria% ; schema:startDate %1975-12-22%^^xsd:date ; schema:endDate %1987-24-24%^^xsd:date ; time:hasTime [ time:hasBeginning [ time:inXSDDate %1975-12-22%^^xsd:date ]  ] .</v>
      </c>
    </row>
    <row r="1136" spans="1:14" x14ac:dyDescent="0.15">
      <c r="A1136" s="1" t="s">
        <v>2306</v>
      </c>
      <c r="B1136" s="1" t="s">
        <v>2307</v>
      </c>
      <c r="C1136" s="1">
        <v>19751222</v>
      </c>
      <c r="D1136" s="1">
        <v>19870724</v>
      </c>
      <c r="E1136" t="str">
        <f t="shared" si="170"/>
        <v>2051</v>
      </c>
      <c r="F1136" t="str">
        <f t="shared" si="171"/>
        <v>1975</v>
      </c>
      <c r="G1136" t="str">
        <f t="shared" si="172"/>
        <v>12</v>
      </c>
      <c r="H1136" t="str">
        <f t="shared" si="173"/>
        <v>22</v>
      </c>
      <c r="I1136" t="str">
        <f t="shared" si="174"/>
        <v>%1975-12-22%^^xsd:date</v>
      </c>
      <c r="J1136" t="str">
        <f t="shared" si="175"/>
        <v>1987</v>
      </c>
      <c r="K1136" t="str">
        <f t="shared" si="176"/>
        <v>07</v>
      </c>
      <c r="L1136" t="str">
        <f t="shared" si="177"/>
        <v>24</v>
      </c>
      <c r="M1136" t="str">
        <f t="shared" si="178"/>
        <v>%1987-24-24%^^xsd:date</v>
      </c>
      <c r="N1136" t="str">
        <f t="shared" si="179"/>
        <v>:2051 a crs:CommonwealthOrganisation ; schema:name %Department of Primary Industry [II], State Branch, Victoria% ; schema:startDate %1975-12-22%^^xsd:date ; schema:endDate %1987-24-24%^^xsd:date ; time:hasTime [ time:hasBeginning [ time:inXSDDate %1975-12-22%^^xsd:date ]  ] .</v>
      </c>
    </row>
    <row r="1137" spans="1:14" x14ac:dyDescent="0.15">
      <c r="A1137" s="1" t="s">
        <v>2308</v>
      </c>
      <c r="B1137" s="1" t="s">
        <v>2309</v>
      </c>
      <c r="C1137" s="1">
        <v>19750701</v>
      </c>
      <c r="E1137" t="str">
        <f t="shared" si="170"/>
        <v>2052</v>
      </c>
      <c r="F1137" t="str">
        <f t="shared" si="171"/>
        <v>1975</v>
      </c>
      <c r="G1137" t="str">
        <f t="shared" si="172"/>
        <v>07</v>
      </c>
      <c r="H1137" t="str">
        <f t="shared" si="173"/>
        <v>01</v>
      </c>
      <c r="I1137" t="str">
        <f t="shared" si="174"/>
        <v>%1975-07-01%^^xsd:date</v>
      </c>
      <c r="J1137" t="str">
        <f t="shared" si="175"/>
        <v/>
      </c>
      <c r="K1137" t="str">
        <f t="shared" si="176"/>
        <v/>
      </c>
      <c r="L1137" t="str">
        <f t="shared" si="177"/>
        <v/>
      </c>
      <c r="M1137" t="str">
        <f t="shared" si="178"/>
        <v/>
      </c>
      <c r="N1137" t="str">
        <f t="shared" si="179"/>
        <v>:2052 a crs:CommonwealthOrganisation ; schema:name %Australian Postal Corporation, State Office, Victoria-Tasmania% ; schema:startDate %1975-07-01%^^xsd:date ; time:hasTime [ time:hasBeginning [ time:inXSDDate %1975-07-01%^^xsd:date ]  ] .</v>
      </c>
    </row>
    <row r="1138" spans="1:14" x14ac:dyDescent="0.15">
      <c r="A1138" s="1" t="s">
        <v>2310</v>
      </c>
      <c r="B1138" s="1" t="s">
        <v>2311</v>
      </c>
      <c r="C1138" s="1">
        <v>19751222</v>
      </c>
      <c r="D1138" s="1">
        <v>19771220</v>
      </c>
      <c r="E1138" t="str">
        <f t="shared" si="170"/>
        <v>2053</v>
      </c>
      <c r="F1138" t="str">
        <f t="shared" si="171"/>
        <v>1975</v>
      </c>
      <c r="G1138" t="str">
        <f t="shared" si="172"/>
        <v>12</v>
      </c>
      <c r="H1138" t="str">
        <f t="shared" si="173"/>
        <v>22</v>
      </c>
      <c r="I1138" t="str">
        <f t="shared" si="174"/>
        <v>%1975-12-22%^^xsd:date</v>
      </c>
      <c r="J1138" t="str">
        <f t="shared" si="175"/>
        <v>1977</v>
      </c>
      <c r="K1138" t="str">
        <f t="shared" si="176"/>
        <v>12</v>
      </c>
      <c r="L1138" t="str">
        <f t="shared" si="177"/>
        <v>20</v>
      </c>
      <c r="M1138" t="str">
        <f t="shared" si="178"/>
        <v>%1977-20-20%^^xsd:date</v>
      </c>
      <c r="N1138" t="str">
        <f t="shared" si="179"/>
        <v>:2053 a crs:CommonwealthOrganisation ; schema:name %Department of National Resources, State Office, Victoria% ; schema:startDate %1975-12-22%^^xsd:date ; schema:endDate %1977-20-20%^^xsd:date ; time:hasTime [ time:hasBeginning [ time:inXSDDate %1975-12-22%^^xsd:date ]  ] .</v>
      </c>
    </row>
    <row r="1139" spans="1:14" x14ac:dyDescent="0.15">
      <c r="A1139" s="1" t="s">
        <v>2312</v>
      </c>
      <c r="B1139" s="1" t="s">
        <v>2313</v>
      </c>
      <c r="C1139" s="1">
        <v>19750701</v>
      </c>
      <c r="D1139" s="1">
        <v>19920201</v>
      </c>
      <c r="E1139" t="str">
        <f t="shared" si="170"/>
        <v>2054</v>
      </c>
      <c r="F1139" t="str">
        <f t="shared" si="171"/>
        <v>1975</v>
      </c>
      <c r="G1139" t="str">
        <f t="shared" si="172"/>
        <v>07</v>
      </c>
      <c r="H1139" t="str">
        <f t="shared" si="173"/>
        <v>01</v>
      </c>
      <c r="I1139" t="str">
        <f t="shared" si="174"/>
        <v>%1975-07-01%^^xsd:date</v>
      </c>
      <c r="J1139" t="str">
        <f t="shared" si="175"/>
        <v>1992</v>
      </c>
      <c r="K1139" t="str">
        <f t="shared" si="176"/>
        <v>02</v>
      </c>
      <c r="L1139" t="str">
        <f t="shared" si="177"/>
        <v>01</v>
      </c>
      <c r="M1139" t="str">
        <f t="shared" si="178"/>
        <v>%1992-01-01%^^xsd:date</v>
      </c>
      <c r="N1139" t="str">
        <f t="shared" si="179"/>
        <v>:2054 a crs:CommonwealthOrganisation ; schema:name %Australian Telecommunications Commission, State Office, Victoria% ; schema:startDate %1975-07-01%^^xsd:date ; schema:endDate %1992-01-01%^^xsd:date ; time:hasTime [ time:hasBeginning [ time:inXSDDate %1975-07-01%^^xsd:date ]  ] .</v>
      </c>
    </row>
    <row r="1140" spans="1:14" x14ac:dyDescent="0.15">
      <c r="A1140" s="1" t="s">
        <v>2314</v>
      </c>
      <c r="B1140" s="1" t="s">
        <v>2315</v>
      </c>
      <c r="C1140" s="1">
        <v>19751222</v>
      </c>
      <c r="D1140" s="1">
        <v>19781205</v>
      </c>
      <c r="E1140" t="str">
        <f t="shared" si="170"/>
        <v>2055</v>
      </c>
      <c r="F1140" t="str">
        <f t="shared" si="171"/>
        <v>1975</v>
      </c>
      <c r="G1140" t="str">
        <f t="shared" si="172"/>
        <v>12</v>
      </c>
      <c r="H1140" t="str">
        <f t="shared" si="173"/>
        <v>22</v>
      </c>
      <c r="I1140" t="str">
        <f t="shared" si="174"/>
        <v>%1975-12-22%^^xsd:date</v>
      </c>
      <c r="J1140" t="str">
        <f t="shared" si="175"/>
        <v>1978</v>
      </c>
      <c r="K1140" t="str">
        <f t="shared" si="176"/>
        <v>12</v>
      </c>
      <c r="L1140" t="str">
        <f t="shared" si="177"/>
        <v>05</v>
      </c>
      <c r="M1140" t="str">
        <f t="shared" si="178"/>
        <v>%1978-05-05%^^xsd:date</v>
      </c>
      <c r="N1140" t="str">
        <f t="shared" si="179"/>
        <v>:2055 a crs:CommonwealthOrganisation ; schema:name %Director of Construction, Victoria-Tasmania Region% ; schema:startDate %1975-12-22%^^xsd:date ; schema:endDate %1978-05-05%^^xsd:date ; time:hasTime [ time:hasBeginning [ time:inXSDDate %1975-12-22%^^xsd:date ]  ] .</v>
      </c>
    </row>
    <row r="1141" spans="1:14" x14ac:dyDescent="0.15">
      <c r="A1141" s="1" t="s">
        <v>2316</v>
      </c>
      <c r="B1141" s="1" t="s">
        <v>2317</v>
      </c>
      <c r="C1141" s="1">
        <v>19320701</v>
      </c>
      <c r="D1141" s="1">
        <v>19830701</v>
      </c>
      <c r="E1141" t="str">
        <f t="shared" si="170"/>
        <v>2056</v>
      </c>
      <c r="F1141" t="str">
        <f t="shared" si="171"/>
        <v>1932</v>
      </c>
      <c r="G1141" t="str">
        <f t="shared" si="172"/>
        <v>07</v>
      </c>
      <c r="H1141" t="str">
        <f t="shared" si="173"/>
        <v>01</v>
      </c>
      <c r="I1141" t="str">
        <f t="shared" si="174"/>
        <v>%1932-07-01%^^xsd:date</v>
      </c>
      <c r="J1141" t="str">
        <f t="shared" si="175"/>
        <v>1983</v>
      </c>
      <c r="K1141" t="str">
        <f t="shared" si="176"/>
        <v>07</v>
      </c>
      <c r="L1141" t="str">
        <f t="shared" si="177"/>
        <v>01</v>
      </c>
      <c r="M1141" t="str">
        <f t="shared" si="178"/>
        <v>%1983-01-01%^^xsd:date</v>
      </c>
      <c r="N1141" t="str">
        <f t="shared" si="179"/>
        <v>:2056 a crs:CommonwealthOrganisation ; schema:name %Australian Broadcasting Commission, Victorian Branch (also known as Australian Broadcasting Commission, Victorian Division, 1932-c.1940)% ; schema:startDate %1932-07-01%^^xsd:date ; schema:endDate %1983-01-01%^^xsd:date ; time:hasTime [ time:hasBeginning [ time:inXSDDate %1932-07-01%^^xsd:date ]  ] .</v>
      </c>
    </row>
    <row r="1142" spans="1:14" x14ac:dyDescent="0.15">
      <c r="A1142" s="1" t="s">
        <v>2318</v>
      </c>
      <c r="B1142" s="1" t="s">
        <v>2319</v>
      </c>
      <c r="C1142" s="1">
        <v>19741028</v>
      </c>
      <c r="D1142" s="1">
        <v>20050901</v>
      </c>
      <c r="E1142" t="str">
        <f t="shared" si="170"/>
        <v>2057</v>
      </c>
      <c r="F1142" t="str">
        <f t="shared" si="171"/>
        <v>1974</v>
      </c>
      <c r="G1142" t="str">
        <f t="shared" si="172"/>
        <v>10</v>
      </c>
      <c r="H1142" t="str">
        <f t="shared" si="173"/>
        <v>28</v>
      </c>
      <c r="I1142" t="str">
        <f t="shared" si="174"/>
        <v>%1974-10-28%^^xsd:date</v>
      </c>
      <c r="J1142" t="str">
        <f t="shared" si="175"/>
        <v>2005</v>
      </c>
      <c r="K1142" t="str">
        <f t="shared" si="176"/>
        <v>09</v>
      </c>
      <c r="L1142" t="str">
        <f t="shared" si="177"/>
        <v>01</v>
      </c>
      <c r="M1142" t="str">
        <f t="shared" si="178"/>
        <v>%2005-01-01%^^xsd:date</v>
      </c>
      <c r="N1142" t="str">
        <f t="shared" si="179"/>
        <v>:2057 a crs:CommonwealthOrganisation ; schema:name %Health Insurance Commission, State Office, Victoria% ; schema:startDate %1974-10-28%^^xsd:date ; schema:endDate %2005-01-01%^^xsd:date ; time:hasTime [ time:hasBeginning [ time:inXSDDate %1974-10-28%^^xsd:date ]  ] .</v>
      </c>
    </row>
    <row r="1143" spans="1:14" x14ac:dyDescent="0.15">
      <c r="A1143" s="1" t="s">
        <v>2320</v>
      </c>
      <c r="B1143" s="1" t="s">
        <v>2321</v>
      </c>
      <c r="C1143" s="1">
        <v>19650101</v>
      </c>
      <c r="D1143" s="1">
        <v>19971212</v>
      </c>
      <c r="E1143" t="str">
        <f t="shared" si="170"/>
        <v>2058</v>
      </c>
      <c r="F1143" t="str">
        <f t="shared" si="171"/>
        <v>1965</v>
      </c>
      <c r="G1143" t="str">
        <f t="shared" si="172"/>
        <v>01</v>
      </c>
      <c r="H1143" t="str">
        <f t="shared" si="173"/>
        <v>01</v>
      </c>
      <c r="I1143" t="str">
        <f t="shared" si="174"/>
        <v>%1965-01-01%^^xsd:date</v>
      </c>
      <c r="J1143" t="str">
        <f t="shared" si="175"/>
        <v>1997</v>
      </c>
      <c r="K1143" t="str">
        <f t="shared" si="176"/>
        <v>12</v>
      </c>
      <c r="L1143" t="str">
        <f t="shared" si="177"/>
        <v>12</v>
      </c>
      <c r="M1143" t="str">
        <f t="shared" si="178"/>
        <v>%1997-12-12%^^xsd:date</v>
      </c>
      <c r="N1143" t="str">
        <f t="shared" si="179"/>
        <v>:2058 a crs:CommonwealthOrganisation ; schema:name %Housing Loans Insurance Corporation, State Office, Victoria% ; schema:startDate %1965-01-01%^^xsd:date ; schema:endDate %1997-12-12%^^xsd:date ; time:hasTime [ time:hasBeginning [ time:inXSDDate %1965-01-01%^^xsd:date ]  ] .</v>
      </c>
    </row>
    <row r="1144" spans="1:14" x14ac:dyDescent="0.15">
      <c r="A1144" s="1" t="s">
        <v>2322</v>
      </c>
      <c r="B1144" s="1" t="s">
        <v>2323</v>
      </c>
      <c r="C1144" s="1">
        <v>19750624</v>
      </c>
      <c r="D1144" s="1">
        <v>19890630</v>
      </c>
      <c r="E1144" t="str">
        <f t="shared" si="170"/>
        <v>2059</v>
      </c>
      <c r="F1144" t="str">
        <f t="shared" si="171"/>
        <v>1975</v>
      </c>
      <c r="G1144" t="str">
        <f t="shared" si="172"/>
        <v>06</v>
      </c>
      <c r="H1144" t="str">
        <f t="shared" si="173"/>
        <v>24</v>
      </c>
      <c r="I1144" t="str">
        <f t="shared" si="174"/>
        <v>%1975-06-24%^^xsd:date</v>
      </c>
      <c r="J1144" t="str">
        <f t="shared" si="175"/>
        <v>1989</v>
      </c>
      <c r="K1144" t="str">
        <f t="shared" si="176"/>
        <v>06</v>
      </c>
      <c r="L1144" t="str">
        <f t="shared" si="177"/>
        <v>30</v>
      </c>
      <c r="M1144" t="str">
        <f t="shared" si="178"/>
        <v>%1989-30-30%^^xsd:date</v>
      </c>
      <c r="N1144" t="str">
        <f t="shared" si="179"/>
        <v>:2059 a crs:CommonwealthOrganisation ; schema:name %Defence Service Homes Corporation, State Office, Victoria% ; schema:startDate %1975-06-24%^^xsd:date ; schema:endDate %1989-30-30%^^xsd:date ; time:hasTime [ time:hasBeginning [ time:inXSDDate %1975-06-24%^^xsd:date ]  ] .</v>
      </c>
    </row>
    <row r="1145" spans="1:14" x14ac:dyDescent="0.15">
      <c r="A1145" s="1" t="s">
        <v>2324</v>
      </c>
      <c r="B1145" s="1" t="s">
        <v>2325</v>
      </c>
      <c r="C1145" s="1">
        <v>19210518</v>
      </c>
      <c r="D1145" s="1">
        <v>19230411</v>
      </c>
      <c r="E1145" t="str">
        <f t="shared" si="170"/>
        <v>0206</v>
      </c>
      <c r="F1145" t="str">
        <f t="shared" si="171"/>
        <v>1921</v>
      </c>
      <c r="G1145" t="str">
        <f t="shared" si="172"/>
        <v>05</v>
      </c>
      <c r="H1145" t="str">
        <f t="shared" si="173"/>
        <v>18</v>
      </c>
      <c r="I1145" t="str">
        <f t="shared" si="174"/>
        <v>%1921-05-18%^^xsd:date</v>
      </c>
      <c r="J1145" t="str">
        <f t="shared" si="175"/>
        <v>1923</v>
      </c>
      <c r="K1145" t="str">
        <f t="shared" si="176"/>
        <v>04</v>
      </c>
      <c r="L1145" t="str">
        <f t="shared" si="177"/>
        <v>11</v>
      </c>
      <c r="M1145" t="str">
        <f t="shared" si="178"/>
        <v>%1923-11-11%^^xsd:date</v>
      </c>
      <c r="N1145" t="str">
        <f t="shared" si="179"/>
        <v>:0206 a crs:CommonwealthOrganisation ; schema:name %Shipbuilding Yards Board of Control, Williamstown and Cockatoo Island% ; schema:startDate %1921-05-18%^^xsd:date ; schema:endDate %1923-11-11%^^xsd:date ; time:hasTime [ time:hasBeginning [ time:inXSDDate %1921-05-18%^^xsd:date ]  ] .</v>
      </c>
    </row>
    <row r="1146" spans="1:14" x14ac:dyDescent="0.15">
      <c r="A1146" s="1" t="s">
        <v>2326</v>
      </c>
      <c r="B1146" s="1" t="s">
        <v>2327</v>
      </c>
      <c r="C1146" s="1">
        <v>18401001</v>
      </c>
      <c r="D1146" s="1">
        <v>18541231</v>
      </c>
      <c r="E1146" t="str">
        <f t="shared" si="170"/>
        <v>2060</v>
      </c>
      <c r="F1146" t="str">
        <f t="shared" si="171"/>
        <v>1840</v>
      </c>
      <c r="G1146" t="str">
        <f t="shared" si="172"/>
        <v>10</v>
      </c>
      <c r="H1146" t="str">
        <f t="shared" si="173"/>
        <v>01</v>
      </c>
      <c r="I1146" t="str">
        <f t="shared" si="174"/>
        <v>%1840-10-01%^^xsd:date</v>
      </c>
      <c r="J1146" t="str">
        <f t="shared" si="175"/>
        <v>1854</v>
      </c>
      <c r="K1146" t="str">
        <f t="shared" si="176"/>
        <v>12</v>
      </c>
      <c r="L1146" t="str">
        <f t="shared" si="177"/>
        <v>31</v>
      </c>
      <c r="M1146" t="str">
        <f t="shared" si="178"/>
        <v>%1854-31-31%^^xsd:date</v>
      </c>
      <c r="N1146" t="str">
        <f t="shared" si="179"/>
        <v>:2060 a crs:CommonwealthOrganisation ; schema:name %Rossbank Observatory Hobart Town, Van Diemen's Land% ; schema:startDate %1840-10-01%^^xsd:date ; schema:endDate %1854-31-31%^^xsd:date ; time:hasTime [ time:hasBeginning [ time:inXSDDate %1840-10-01%^^xsd:date ]  ] .</v>
      </c>
    </row>
    <row r="1147" spans="1:14" x14ac:dyDescent="0.15">
      <c r="A1147" s="1" t="s">
        <v>2328</v>
      </c>
      <c r="B1147" s="1" t="s">
        <v>2329</v>
      </c>
      <c r="C1147" s="1">
        <v>19750701</v>
      </c>
      <c r="D1147" s="1">
        <v>19870724</v>
      </c>
      <c r="E1147" t="str">
        <f t="shared" si="170"/>
        <v>2061</v>
      </c>
      <c r="F1147" t="str">
        <f t="shared" si="171"/>
        <v>1975</v>
      </c>
      <c r="G1147" t="str">
        <f t="shared" si="172"/>
        <v>07</v>
      </c>
      <c r="H1147" t="str">
        <f t="shared" si="173"/>
        <v>01</v>
      </c>
      <c r="I1147" t="str">
        <f t="shared" si="174"/>
        <v>%1975-07-01%^^xsd:date</v>
      </c>
      <c r="J1147" t="str">
        <f t="shared" si="175"/>
        <v>1987</v>
      </c>
      <c r="K1147" t="str">
        <f t="shared" si="176"/>
        <v>07</v>
      </c>
      <c r="L1147" t="str">
        <f t="shared" si="177"/>
        <v>24</v>
      </c>
      <c r="M1147" t="str">
        <f t="shared" si="178"/>
        <v>%1987-24-24%^^xsd:date</v>
      </c>
      <c r="N1147" t="str">
        <f t="shared" si="179"/>
        <v>:2061 a crs:CommonwealthOrganisation ; schema:name %(1) Transport and Storage Division, Tasmanian Branch [also (2) Purchasing Commission (3) District Contract Board (4) Department Minerals and Energy (5) Department of National Resources]% ; schema:startDate %1975-07-01%^^xsd:date ; schema:endDate %1987-24-24%^^xsd:date ; time:hasTime [ time:hasBeginning [ time:inXSDDate %1975-07-01%^^xsd:date ]  ] .</v>
      </c>
    </row>
    <row r="1148" spans="1:14" x14ac:dyDescent="0.15">
      <c r="A1148" s="1" t="s">
        <v>2330</v>
      </c>
      <c r="B1148" s="1" t="s">
        <v>2331</v>
      </c>
      <c r="C1148" s="1">
        <v>19750624</v>
      </c>
      <c r="D1148" s="1">
        <v>19890630</v>
      </c>
      <c r="E1148" t="str">
        <f t="shared" si="170"/>
        <v>2062</v>
      </c>
      <c r="F1148" t="str">
        <f t="shared" si="171"/>
        <v>1975</v>
      </c>
      <c r="G1148" t="str">
        <f t="shared" si="172"/>
        <v>06</v>
      </c>
      <c r="H1148" t="str">
        <f t="shared" si="173"/>
        <v>24</v>
      </c>
      <c r="I1148" t="str">
        <f t="shared" si="174"/>
        <v>%1975-06-24%^^xsd:date</v>
      </c>
      <c r="J1148" t="str">
        <f t="shared" si="175"/>
        <v>1989</v>
      </c>
      <c r="K1148" t="str">
        <f t="shared" si="176"/>
        <v>06</v>
      </c>
      <c r="L1148" t="str">
        <f t="shared" si="177"/>
        <v>30</v>
      </c>
      <c r="M1148" t="str">
        <f t="shared" si="178"/>
        <v>%1989-30-30%^^xsd:date</v>
      </c>
      <c r="N1148" t="str">
        <f t="shared" si="179"/>
        <v>:2062 a crs:CommonwealthOrganisation ; schema:name %Defence Service Homes Corporation, State Office, Tasmania% ; schema:startDate %1975-06-24%^^xsd:date ; schema:endDate %1989-30-30%^^xsd:date ; time:hasTime [ time:hasBeginning [ time:inXSDDate %1975-06-24%^^xsd:date ]  ] .</v>
      </c>
    </row>
    <row r="1149" spans="1:14" x14ac:dyDescent="0.15">
      <c r="A1149" s="1" t="s">
        <v>2332</v>
      </c>
      <c r="B1149" s="1" t="s">
        <v>2333</v>
      </c>
      <c r="C1149" s="1">
        <v>18820101</v>
      </c>
      <c r="D1149" s="1">
        <v>19080101</v>
      </c>
      <c r="E1149" t="str">
        <f t="shared" si="170"/>
        <v>2063</v>
      </c>
      <c r="F1149" t="str">
        <f t="shared" si="171"/>
        <v>1882</v>
      </c>
      <c r="G1149" t="str">
        <f t="shared" si="172"/>
        <v>01</v>
      </c>
      <c r="H1149" t="str">
        <f t="shared" si="173"/>
        <v>01</v>
      </c>
      <c r="I1149" t="str">
        <f t="shared" si="174"/>
        <v>%1882-01-01%^^xsd:date</v>
      </c>
      <c r="J1149" t="str">
        <f t="shared" si="175"/>
        <v>1908</v>
      </c>
      <c r="K1149" t="str">
        <f t="shared" si="176"/>
        <v>01</v>
      </c>
      <c r="L1149" t="str">
        <f t="shared" si="177"/>
        <v>01</v>
      </c>
      <c r="M1149" t="str">
        <f t="shared" si="178"/>
        <v>%1908-01-01%^^xsd:date</v>
      </c>
      <c r="N1149" t="str">
        <f t="shared" si="179"/>
        <v>:2063 a crs:CommonwealthOrganisation ; schema:name %Meteorological Department% ; schema:startDate %1882-01-01%^^xsd:date ; schema:endDate %1908-01-01%^^xsd:date ; time:hasTime [ time:hasBeginning [ time:inXSDDate %1882-01-01%^^xsd:date ]  ] .</v>
      </c>
    </row>
    <row r="1150" spans="1:14" x14ac:dyDescent="0.15">
      <c r="A1150" s="1" t="s">
        <v>2334</v>
      </c>
      <c r="B1150" s="1" t="s">
        <v>2335</v>
      </c>
      <c r="C1150" s="1">
        <v>18550101</v>
      </c>
      <c r="D1150" s="1">
        <v>18821231</v>
      </c>
      <c r="E1150" t="str">
        <f t="shared" si="170"/>
        <v>2064</v>
      </c>
      <c r="F1150" t="str">
        <f t="shared" si="171"/>
        <v>1855</v>
      </c>
      <c r="G1150" t="str">
        <f t="shared" si="172"/>
        <v>01</v>
      </c>
      <c r="H1150" t="str">
        <f t="shared" si="173"/>
        <v>01</v>
      </c>
      <c r="I1150" t="str">
        <f t="shared" si="174"/>
        <v>%1855-01-01%^^xsd:date</v>
      </c>
      <c r="J1150" t="str">
        <f t="shared" si="175"/>
        <v>1882</v>
      </c>
      <c r="K1150" t="str">
        <f t="shared" si="176"/>
        <v>12</v>
      </c>
      <c r="L1150" t="str">
        <f t="shared" si="177"/>
        <v>31</v>
      </c>
      <c r="M1150" t="str">
        <f t="shared" si="178"/>
        <v>%1882-31-31%^^xsd:date</v>
      </c>
      <c r="N1150" t="str">
        <f t="shared" si="179"/>
        <v>:2064 a crs:CommonwealthOrganisation ; schema:name %Private Observatory, Hobart Town, Van Diemen's Land/ Tasmania% ; schema:startDate %1855-01-01%^^xsd:date ; schema:endDate %1882-31-31%^^xsd:date ; time:hasTime [ time:hasBeginning [ time:inXSDDate %1855-01-01%^^xsd:date ]  ] .</v>
      </c>
    </row>
    <row r="1151" spans="1:14" x14ac:dyDescent="0.15">
      <c r="A1151" s="1" t="s">
        <v>2336</v>
      </c>
      <c r="B1151" s="1" t="s">
        <v>2337</v>
      </c>
      <c r="C1151" s="1">
        <v>19751222</v>
      </c>
      <c r="D1151" s="1">
        <v>19870724</v>
      </c>
      <c r="E1151" t="str">
        <f t="shared" si="170"/>
        <v>2065</v>
      </c>
      <c r="F1151" t="str">
        <f t="shared" si="171"/>
        <v>1975</v>
      </c>
      <c r="G1151" t="str">
        <f t="shared" si="172"/>
        <v>12</v>
      </c>
      <c r="H1151" t="str">
        <f t="shared" si="173"/>
        <v>22</v>
      </c>
      <c r="I1151" t="str">
        <f t="shared" si="174"/>
        <v>%1975-12-22%^^xsd:date</v>
      </c>
      <c r="J1151" t="str">
        <f t="shared" si="175"/>
        <v>1987</v>
      </c>
      <c r="K1151" t="str">
        <f t="shared" si="176"/>
        <v>07</v>
      </c>
      <c r="L1151" t="str">
        <f t="shared" si="177"/>
        <v>24</v>
      </c>
      <c r="M1151" t="str">
        <f t="shared" si="178"/>
        <v>%1987-24-24%^^xsd:date</v>
      </c>
      <c r="N1151" t="str">
        <f t="shared" si="179"/>
        <v>:2065 a crs:CommonwealthOrganisation ; schema:name %Department of Primary Industry [II], State Branch, Tasmania% ; schema:startDate %1975-12-22%^^xsd:date ; schema:endDate %1987-24-24%^^xsd:date ; time:hasTime [ time:hasBeginning [ time:inXSDDate %1975-12-22%^^xsd:date ]  ] .</v>
      </c>
    </row>
    <row r="1152" spans="1:14" x14ac:dyDescent="0.15">
      <c r="A1152" s="1" t="s">
        <v>2338</v>
      </c>
      <c r="B1152" s="1" t="s">
        <v>2339</v>
      </c>
      <c r="C1152" s="1">
        <v>19741101</v>
      </c>
      <c r="D1152" s="1">
        <v>19750630</v>
      </c>
      <c r="E1152" t="str">
        <f t="shared" si="170"/>
        <v>2066</v>
      </c>
      <c r="F1152" t="str">
        <f t="shared" si="171"/>
        <v>1974</v>
      </c>
      <c r="G1152" t="str">
        <f t="shared" si="172"/>
        <v>11</v>
      </c>
      <c r="H1152" t="str">
        <f t="shared" si="173"/>
        <v>01</v>
      </c>
      <c r="I1152" t="str">
        <f t="shared" si="174"/>
        <v>%1974-11-01%^^xsd:date</v>
      </c>
      <c r="J1152" t="str">
        <f t="shared" si="175"/>
        <v>1975</v>
      </c>
      <c r="K1152" t="str">
        <f t="shared" si="176"/>
        <v>06</v>
      </c>
      <c r="L1152" t="str">
        <f t="shared" si="177"/>
        <v>30</v>
      </c>
      <c r="M1152" t="str">
        <f t="shared" si="178"/>
        <v>%1975-30-30%^^xsd:date</v>
      </c>
      <c r="N1152" t="str">
        <f t="shared" si="179"/>
        <v>:2066 a crs:CommonwealthOrganisation ; schema:name %Interim Board of the Australian Telecommunications Commission% ; schema:startDate %1974-11-01%^^xsd:date ; schema:endDate %1975-30-30%^^xsd:date ; time:hasTime [ time:hasBeginning [ time:inXSDDate %1974-11-01%^^xsd:date ]  ] .</v>
      </c>
    </row>
    <row r="1153" spans="1:14" x14ac:dyDescent="0.15">
      <c r="A1153" s="1" t="s">
        <v>2340</v>
      </c>
      <c r="B1153" s="1" t="s">
        <v>2341</v>
      </c>
      <c r="C1153" s="1">
        <v>19750701</v>
      </c>
      <c r="D1153" s="1">
        <v>19920201</v>
      </c>
      <c r="E1153" t="str">
        <f t="shared" si="170"/>
        <v>2067</v>
      </c>
      <c r="F1153" t="str">
        <f t="shared" si="171"/>
        <v>1975</v>
      </c>
      <c r="G1153" t="str">
        <f t="shared" si="172"/>
        <v>07</v>
      </c>
      <c r="H1153" t="str">
        <f t="shared" si="173"/>
        <v>01</v>
      </c>
      <c r="I1153" t="str">
        <f t="shared" si="174"/>
        <v>%1975-07-01%^^xsd:date</v>
      </c>
      <c r="J1153" t="str">
        <f t="shared" si="175"/>
        <v>1992</v>
      </c>
      <c r="K1153" t="str">
        <f t="shared" si="176"/>
        <v>02</v>
      </c>
      <c r="L1153" t="str">
        <f t="shared" si="177"/>
        <v>01</v>
      </c>
      <c r="M1153" t="str">
        <f t="shared" si="178"/>
        <v>%1992-01-01%^^xsd:date</v>
      </c>
      <c r="N1153" t="str">
        <f t="shared" si="179"/>
        <v>:2067 a crs:CommonwealthOrganisation ; schema:name %Australian Telecommunications Corporation (Telecom)% ; schema:startDate %1975-07-01%^^xsd:date ; schema:endDate %1992-01-01%^^xsd:date ; time:hasTime [ time:hasBeginning [ time:inXSDDate %1975-07-01%^^xsd:date ]  ] .</v>
      </c>
    </row>
    <row r="1154" spans="1:14" x14ac:dyDescent="0.15">
      <c r="A1154" s="1" t="s">
        <v>2342</v>
      </c>
      <c r="B1154" s="1" t="s">
        <v>2343</v>
      </c>
      <c r="C1154" s="1">
        <v>19741101</v>
      </c>
      <c r="D1154" s="1">
        <v>19750630</v>
      </c>
      <c r="E1154" t="str">
        <f t="shared" si="170"/>
        <v>2068</v>
      </c>
      <c r="F1154" t="str">
        <f t="shared" si="171"/>
        <v>1974</v>
      </c>
      <c r="G1154" t="str">
        <f t="shared" si="172"/>
        <v>11</v>
      </c>
      <c r="H1154" t="str">
        <f t="shared" si="173"/>
        <v>01</v>
      </c>
      <c r="I1154" t="str">
        <f t="shared" si="174"/>
        <v>%1974-11-01%^^xsd:date</v>
      </c>
      <c r="J1154" t="str">
        <f t="shared" si="175"/>
        <v>1975</v>
      </c>
      <c r="K1154" t="str">
        <f t="shared" si="176"/>
        <v>06</v>
      </c>
      <c r="L1154" t="str">
        <f t="shared" si="177"/>
        <v>30</v>
      </c>
      <c r="M1154" t="str">
        <f t="shared" si="178"/>
        <v>%1975-30-30%^^xsd:date</v>
      </c>
      <c r="N1154" t="str">
        <f t="shared" si="179"/>
        <v>:2068 a crs:CommonwealthOrganisation ; schema:name %Interim Board of the Australian Postal Commission% ; schema:startDate %1974-11-01%^^xsd:date ; schema:endDate %1975-30-30%^^xsd:date ; time:hasTime [ time:hasBeginning [ time:inXSDDate %1974-11-01%^^xsd:date ]  ] .</v>
      </c>
    </row>
    <row r="1155" spans="1:14" x14ac:dyDescent="0.15">
      <c r="A1155" s="1" t="s">
        <v>2344</v>
      </c>
      <c r="B1155" s="1" t="s">
        <v>2345</v>
      </c>
      <c r="C1155" s="1">
        <v>19750701</v>
      </c>
      <c r="E1155" t="str">
        <f t="shared" ref="E1155:E1218" si="180">TEXT(SUBSTITUTE(A1155, "CA ", ""), "0000")</f>
        <v>2069</v>
      </c>
      <c r="F1155" t="str">
        <f t="shared" ref="F1155:F1218" si="181">LEFT(C1155,4)</f>
        <v>1975</v>
      </c>
      <c r="G1155" t="str">
        <f t="shared" ref="G1155:G1218" si="182">MID(C1155,5,2)</f>
        <v>07</v>
      </c>
      <c r="H1155" t="str">
        <f t="shared" ref="H1155:H1218" si="183">RIGHT(C1155,2)</f>
        <v>01</v>
      </c>
      <c r="I1155" t="str">
        <f t="shared" ref="I1155:I1218" si="184">IF(AND(G1155+0&gt;=1,G1155+0&lt;=12),CONCATENATE("%",F1155,"-",G1155,"-",H1155,"%^^xsd:date"),CONCATENATE("%",F1155,"%^^xsd:gYear"))</f>
        <v>%1975-07-01%^^xsd:date</v>
      </c>
      <c r="J1155" t="str">
        <f t="shared" ref="J1155:J1218" si="185">LEFT(D1155,4)</f>
        <v/>
      </c>
      <c r="K1155" t="str">
        <f t="shared" ref="K1155:K1218" si="186">MID(D1155,5,2)</f>
        <v/>
      </c>
      <c r="L1155" t="str">
        <f t="shared" ref="L1155:L1218" si="187">RIGHT(D1155,2)</f>
        <v/>
      </c>
      <c r="M1155" t="str">
        <f t="shared" ref="M1155:M1218" si="188">IFERROR(IF(AND(K1155+0&gt;=1,K1155+0&lt;=12),CONCATENATE("%",J1155,"-",L1155,"-",L1155,"%^^xsd:date"),CONCATENATE("%",J1155,"%^^xsd:gYear")),"")</f>
        <v/>
      </c>
      <c r="N1155" t="str">
        <f t="shared" ref="N1155:N1218" si="189">CONCATENATE(":",E1155," a crs:CommonwealthOrganisation ; schema:name %",B1155,"% ; schema:startDate ",I1155, IF(M1155="","",CONCATENATE(" ; schema:endDate ",M1155)), " ; time:hasTime [ time:hasBeginning [ time:inXSDDate ", I1155, " ] ", IF(O1155="","",CONCATENATE(" ; time:hasEnd [ time:inXSDDate ",O1155, " ] ")), " ] .")</f>
        <v>:2069 a crs:CommonwealthOrganisation ; schema:name %Australian Postal Corporation, Headquarters% ; schema:startDate %1975-07-01%^^xsd:date ; time:hasTime [ time:hasBeginning [ time:inXSDDate %1975-07-01%^^xsd:date ]  ] .</v>
      </c>
    </row>
    <row r="1156" spans="1:14" x14ac:dyDescent="0.15">
      <c r="A1156" s="1" t="s">
        <v>2346</v>
      </c>
      <c r="B1156" s="1" t="s">
        <v>2347</v>
      </c>
      <c r="C1156" s="1">
        <v>19190510</v>
      </c>
      <c r="D1156" s="1">
        <v>19201231</v>
      </c>
      <c r="E1156" t="str">
        <f t="shared" si="180"/>
        <v>0207</v>
      </c>
      <c r="F1156" t="str">
        <f t="shared" si="181"/>
        <v>1919</v>
      </c>
      <c r="G1156" t="str">
        <f t="shared" si="182"/>
        <v>05</v>
      </c>
      <c r="H1156" t="str">
        <f t="shared" si="183"/>
        <v>10</v>
      </c>
      <c r="I1156" t="str">
        <f t="shared" si="184"/>
        <v>%1919-05-10%^^xsd:date</v>
      </c>
      <c r="J1156" t="str">
        <f t="shared" si="185"/>
        <v>1920</v>
      </c>
      <c r="K1156" t="str">
        <f t="shared" si="186"/>
        <v>12</v>
      </c>
      <c r="L1156" t="str">
        <f t="shared" si="187"/>
        <v>31</v>
      </c>
      <c r="M1156" t="str">
        <f t="shared" si="188"/>
        <v>%1920-31-31%^^xsd:date</v>
      </c>
      <c r="N1156" t="str">
        <f t="shared" si="189"/>
        <v>:0207 a crs:CommonwealthOrganisation ; schema:name %District Contract and Supply Board, 2 Military District [New South Wales]% ; schema:startDate %1919-05-10%^^xsd:date ; schema:endDate %1920-31-31%^^xsd:date ; time:hasTime [ time:hasBeginning [ time:inXSDDate %1919-05-10%^^xsd:date ]  ] .</v>
      </c>
    </row>
    <row r="1157" spans="1:14" x14ac:dyDescent="0.15">
      <c r="A1157" s="1" t="s">
        <v>2348</v>
      </c>
      <c r="B1157" s="1" t="s">
        <v>2349</v>
      </c>
      <c r="C1157" s="1">
        <v>19740101</v>
      </c>
      <c r="D1157" s="1">
        <v>19841018</v>
      </c>
      <c r="E1157" t="str">
        <f t="shared" si="180"/>
        <v>2070</v>
      </c>
      <c r="F1157" t="str">
        <f t="shared" si="181"/>
        <v>1974</v>
      </c>
      <c r="G1157" t="str">
        <f t="shared" si="182"/>
        <v>01</v>
      </c>
      <c r="H1157" t="str">
        <f t="shared" si="183"/>
        <v>01</v>
      </c>
      <c r="I1157" t="str">
        <f t="shared" si="184"/>
        <v>%1974-01-01%^^xsd:date</v>
      </c>
      <c r="J1157" t="str">
        <f t="shared" si="185"/>
        <v>1984</v>
      </c>
      <c r="K1157" t="str">
        <f t="shared" si="186"/>
        <v>10</v>
      </c>
      <c r="L1157" t="str">
        <f t="shared" si="187"/>
        <v>18</v>
      </c>
      <c r="M1157" t="str">
        <f t="shared" si="188"/>
        <v>%1984-18-18%^^xsd:date</v>
      </c>
      <c r="N1157" t="str">
        <f t="shared" si="189"/>
        <v>:2070 a crs:CommonwealthOrganisation ; schema:name %Temporary Assistance Authority% ; schema:startDate %1974-01-01%^^xsd:date ; schema:endDate %1984-18-18%^^xsd:date ; time:hasTime [ time:hasBeginning [ time:inXSDDate %1974-01-01%^^xsd:date ]  ] .</v>
      </c>
    </row>
    <row r="1158" spans="1:14" x14ac:dyDescent="0.15">
      <c r="A1158" s="1" t="s">
        <v>2350</v>
      </c>
      <c r="B1158" s="1" t="s">
        <v>2351</v>
      </c>
      <c r="C1158" s="1">
        <v>19751222</v>
      </c>
      <c r="D1158" s="1">
        <v>19771231</v>
      </c>
      <c r="E1158" t="str">
        <f t="shared" si="180"/>
        <v>2071</v>
      </c>
      <c r="F1158" t="str">
        <f t="shared" si="181"/>
        <v>1975</v>
      </c>
      <c r="G1158" t="str">
        <f t="shared" si="182"/>
        <v>12</v>
      </c>
      <c r="H1158" t="str">
        <f t="shared" si="183"/>
        <v>22</v>
      </c>
      <c r="I1158" t="str">
        <f t="shared" si="184"/>
        <v>%1975-12-22%^^xsd:date</v>
      </c>
      <c r="J1158" t="str">
        <f t="shared" si="185"/>
        <v>1977</v>
      </c>
      <c r="K1158" t="str">
        <f t="shared" si="186"/>
        <v>12</v>
      </c>
      <c r="L1158" t="str">
        <f t="shared" si="187"/>
        <v>31</v>
      </c>
      <c r="M1158" t="str">
        <f t="shared" si="188"/>
        <v>%1977-31-31%^^xsd:date</v>
      </c>
      <c r="N1158" t="str">
        <f t="shared" si="189"/>
        <v>:2071 a crs:CommonwealthOrganisation ; schema:name %Tourism Division, Department of Industry and Commerce [I]% ; schema:startDate %1975-12-22%^^xsd:date ; schema:endDate %1977-31-31%^^xsd:date ; time:hasTime [ time:hasBeginning [ time:inXSDDate %1975-12-22%^^xsd:date ]  ] .</v>
      </c>
    </row>
    <row r="1159" spans="1:14" x14ac:dyDescent="0.15">
      <c r="A1159" s="1" t="s">
        <v>2352</v>
      </c>
      <c r="B1159" s="1" t="s">
        <v>2353</v>
      </c>
      <c r="C1159" s="1">
        <v>19710222</v>
      </c>
      <c r="D1159" s="1">
        <v>20100630</v>
      </c>
      <c r="E1159" t="str">
        <f t="shared" si="180"/>
        <v>2072</v>
      </c>
      <c r="F1159" t="str">
        <f t="shared" si="181"/>
        <v>1971</v>
      </c>
      <c r="G1159" t="str">
        <f t="shared" si="182"/>
        <v>02</v>
      </c>
      <c r="H1159" t="str">
        <f t="shared" si="183"/>
        <v>22</v>
      </c>
      <c r="I1159" t="str">
        <f t="shared" si="184"/>
        <v>%1971-02-22%^^xsd:date</v>
      </c>
      <c r="J1159" t="str">
        <f t="shared" si="185"/>
        <v>2010</v>
      </c>
      <c r="K1159" t="str">
        <f t="shared" si="186"/>
        <v>06</v>
      </c>
      <c r="L1159" t="str">
        <f t="shared" si="187"/>
        <v>30</v>
      </c>
      <c r="M1159" t="str">
        <f t="shared" si="188"/>
        <v>%2010-30-30%^^xsd:date</v>
      </c>
      <c r="N1159" t="str">
        <f t="shared" si="189"/>
        <v>:2072 a crs:CommonwealthOrganisation ; schema:name %Anglo-Australian Telescope Board% ; schema:startDate %1971-02-22%^^xsd:date ; schema:endDate %2010-30-30%^^xsd:date ; time:hasTime [ time:hasBeginning [ time:inXSDDate %1971-02-22%^^xsd:date ]  ] .</v>
      </c>
    </row>
    <row r="1160" spans="1:14" x14ac:dyDescent="0.15">
      <c r="A1160" s="1" t="s">
        <v>2354</v>
      </c>
      <c r="B1160" s="1" t="s">
        <v>2355</v>
      </c>
      <c r="C1160" s="1">
        <v>19710801</v>
      </c>
      <c r="D1160" s="1">
        <v>19760302</v>
      </c>
      <c r="E1160" t="str">
        <f t="shared" si="180"/>
        <v>2073</v>
      </c>
      <c r="F1160" t="str">
        <f t="shared" si="181"/>
        <v>1971</v>
      </c>
      <c r="G1160" t="str">
        <f t="shared" si="182"/>
        <v>08</v>
      </c>
      <c r="H1160" t="str">
        <f t="shared" si="183"/>
        <v>01</v>
      </c>
      <c r="I1160" t="str">
        <f t="shared" si="184"/>
        <v>%1971-08-01%^^xsd:date</v>
      </c>
      <c r="J1160" t="str">
        <f t="shared" si="185"/>
        <v>1976</v>
      </c>
      <c r="K1160" t="str">
        <f t="shared" si="186"/>
        <v>03</v>
      </c>
      <c r="L1160" t="str">
        <f t="shared" si="187"/>
        <v>02</v>
      </c>
      <c r="M1160" t="str">
        <f t="shared" si="188"/>
        <v>%1976-02-02%^^xsd:date</v>
      </c>
      <c r="N1160" t="str">
        <f t="shared" si="189"/>
        <v>:2073 a crs:CommonwealthOrganisation ; schema:name %Advisory Committee on Research into the Crown-of-Thorns Starfish% ; schema:startDate %1971-08-01%^^xsd:date ; schema:endDate %1976-02-02%^^xsd:date ; time:hasTime [ time:hasBeginning [ time:inXSDDate %1971-08-01%^^xsd:date ]  ] .</v>
      </c>
    </row>
    <row r="1161" spans="1:14" x14ac:dyDescent="0.15">
      <c r="A1161" s="1" t="s">
        <v>2356</v>
      </c>
      <c r="B1161" s="1" t="s">
        <v>2357</v>
      </c>
      <c r="C1161" s="1">
        <v>19750518</v>
      </c>
      <c r="D1161" s="1">
        <v>19770419</v>
      </c>
      <c r="E1161" t="str">
        <f t="shared" si="180"/>
        <v>2074</v>
      </c>
      <c r="F1161" t="str">
        <f t="shared" si="181"/>
        <v>1975</v>
      </c>
      <c r="G1161" t="str">
        <f t="shared" si="182"/>
        <v>05</v>
      </c>
      <c r="H1161" t="str">
        <f t="shared" si="183"/>
        <v>18</v>
      </c>
      <c r="I1161" t="str">
        <f t="shared" si="184"/>
        <v>%1975-05-18%^^xsd:date</v>
      </c>
      <c r="J1161" t="str">
        <f t="shared" si="185"/>
        <v>1977</v>
      </c>
      <c r="K1161" t="str">
        <f t="shared" si="186"/>
        <v>04</v>
      </c>
      <c r="L1161" t="str">
        <f t="shared" si="187"/>
        <v>19</v>
      </c>
      <c r="M1161" t="str">
        <f t="shared" si="188"/>
        <v>%1977-19-19%^^xsd:date</v>
      </c>
      <c r="N1161" t="str">
        <f t="shared" si="189"/>
        <v>:2074 a crs:CommonwealthOrganisation ; schema:name %Interim Australian Science and Technology Council% ; schema:startDate %1975-05-18%^^xsd:date ; schema:endDate %1977-19-19%^^xsd:date ; time:hasTime [ time:hasBeginning [ time:inXSDDate %1975-05-18%^^xsd:date ]  ] .</v>
      </c>
    </row>
    <row r="1162" spans="1:14" x14ac:dyDescent="0.15">
      <c r="A1162" s="1" t="s">
        <v>2358</v>
      </c>
      <c r="B1162" s="1" t="s">
        <v>2359</v>
      </c>
      <c r="C1162" s="1">
        <v>19270501</v>
      </c>
      <c r="D1162" s="1">
        <v>19690630</v>
      </c>
      <c r="E1162" t="str">
        <f t="shared" si="180"/>
        <v>2075</v>
      </c>
      <c r="F1162" t="str">
        <f t="shared" si="181"/>
        <v>1927</v>
      </c>
      <c r="G1162" t="str">
        <f t="shared" si="182"/>
        <v>05</v>
      </c>
      <c r="H1162" t="str">
        <f t="shared" si="183"/>
        <v>01</v>
      </c>
      <c r="I1162" t="str">
        <f t="shared" si="184"/>
        <v>%1927-05-01%^^xsd:date</v>
      </c>
      <c r="J1162" t="str">
        <f t="shared" si="185"/>
        <v>1969</v>
      </c>
      <c r="K1162" t="str">
        <f t="shared" si="186"/>
        <v>06</v>
      </c>
      <c r="L1162" t="str">
        <f t="shared" si="187"/>
        <v>30</v>
      </c>
      <c r="M1162" t="str">
        <f t="shared" si="188"/>
        <v>%1969-30-30%^^xsd:date</v>
      </c>
      <c r="N1162" t="str">
        <f t="shared" si="189"/>
        <v>:2075 a crs:CommonwealthOrganisation ; schema:name %Baby Health Centres (Headquarters)% ; schema:startDate %1927-05-01%^^xsd:date ; schema:endDate %1969-30-30%^^xsd:date ; time:hasTime [ time:hasBeginning [ time:inXSDDate %1927-05-01%^^xsd:date ]  ] .</v>
      </c>
    </row>
    <row r="1163" spans="1:14" x14ac:dyDescent="0.15">
      <c r="A1163" s="1" t="s">
        <v>2360</v>
      </c>
      <c r="B1163" s="1" t="s">
        <v>2361</v>
      </c>
      <c r="C1163" s="1">
        <v>19730615</v>
      </c>
      <c r="D1163" s="1">
        <v>19960813</v>
      </c>
      <c r="E1163" t="str">
        <f t="shared" si="180"/>
        <v>2076</v>
      </c>
      <c r="F1163" t="str">
        <f t="shared" si="181"/>
        <v>1973</v>
      </c>
      <c r="G1163" t="str">
        <f t="shared" si="182"/>
        <v>06</v>
      </c>
      <c r="H1163" t="str">
        <f t="shared" si="183"/>
        <v>15</v>
      </c>
      <c r="I1163" t="str">
        <f t="shared" si="184"/>
        <v>%1973-06-15%^^xsd:date</v>
      </c>
      <c r="J1163" t="str">
        <f t="shared" si="185"/>
        <v>1996</v>
      </c>
      <c r="K1163" t="str">
        <f t="shared" si="186"/>
        <v>08</v>
      </c>
      <c r="L1163" t="str">
        <f t="shared" si="187"/>
        <v>13</v>
      </c>
      <c r="M1163" t="str">
        <f t="shared" si="188"/>
        <v>%1996-13-13%^^xsd:date</v>
      </c>
      <c r="N1163" t="str">
        <f t="shared" si="189"/>
        <v>:2076 a crs:CommonwealthOrganisation ; schema:name %Pipeline Authority% ; schema:startDate %1973-06-15%^^xsd:date ; schema:endDate %1996-13-13%^^xsd:date ; time:hasTime [ time:hasBeginning [ time:inXSDDate %1973-06-15%^^xsd:date ]  ] .</v>
      </c>
    </row>
    <row r="1164" spans="1:14" x14ac:dyDescent="0.15">
      <c r="A1164" s="1" t="s">
        <v>2362</v>
      </c>
      <c r="B1164" s="1" t="s">
        <v>2363</v>
      </c>
      <c r="C1164" s="1">
        <v>19751222</v>
      </c>
      <c r="D1164" s="1">
        <v>19781205</v>
      </c>
      <c r="E1164" t="str">
        <f t="shared" si="180"/>
        <v>2077</v>
      </c>
      <c r="F1164" t="str">
        <f t="shared" si="181"/>
        <v>1975</v>
      </c>
      <c r="G1164" t="str">
        <f t="shared" si="182"/>
        <v>12</v>
      </c>
      <c r="H1164" t="str">
        <f t="shared" si="183"/>
        <v>22</v>
      </c>
      <c r="I1164" t="str">
        <f t="shared" si="184"/>
        <v>%1975-12-22%^^xsd:date</v>
      </c>
      <c r="J1164" t="str">
        <f t="shared" si="185"/>
        <v>1978</v>
      </c>
      <c r="K1164" t="str">
        <f t="shared" si="186"/>
        <v>12</v>
      </c>
      <c r="L1164" t="str">
        <f t="shared" si="187"/>
        <v>05</v>
      </c>
      <c r="M1164" t="str">
        <f t="shared" si="188"/>
        <v>%1978-05-05%^^xsd:date</v>
      </c>
      <c r="N1164" t="str">
        <f t="shared" si="189"/>
        <v>:2077 a crs:CommonwealthOrganisation ; schema:name %Director of Construction, Australian Capital Territory% ; schema:startDate %1975-12-22%^^xsd:date ; schema:endDate %1978-05-05%^^xsd:date ; time:hasTime [ time:hasBeginning [ time:inXSDDate %1975-12-22%^^xsd:date ]  ] .</v>
      </c>
    </row>
    <row r="1165" spans="1:14" x14ac:dyDescent="0.15">
      <c r="A1165" s="1" t="s">
        <v>2364</v>
      </c>
      <c r="B1165" s="1" t="s">
        <v>2365</v>
      </c>
      <c r="C1165" s="1">
        <v>19730529</v>
      </c>
      <c r="D1165" s="1">
        <v>19740411</v>
      </c>
      <c r="E1165" t="str">
        <f t="shared" si="180"/>
        <v>2078</v>
      </c>
      <c r="F1165" t="str">
        <f t="shared" si="181"/>
        <v>1973</v>
      </c>
      <c r="G1165" t="str">
        <f t="shared" si="182"/>
        <v>05</v>
      </c>
      <c r="H1165" t="str">
        <f t="shared" si="183"/>
        <v>29</v>
      </c>
      <c r="I1165" t="str">
        <f t="shared" si="184"/>
        <v>%1973-05-29%^^xsd:date</v>
      </c>
      <c r="J1165" t="str">
        <f t="shared" si="185"/>
        <v>1974</v>
      </c>
      <c r="K1165" t="str">
        <f t="shared" si="186"/>
        <v>04</v>
      </c>
      <c r="L1165" t="str">
        <f t="shared" si="187"/>
        <v>11</v>
      </c>
      <c r="M1165" t="str">
        <f t="shared" si="188"/>
        <v>%1974-11-11%^^xsd:date</v>
      </c>
      <c r="N1165" t="str">
        <f t="shared" si="189"/>
        <v>:2078 a crs:CommonwealthOrganisation ; schema:name %Senate Select Committee on Civil Rights of Migrant Australians% ; schema:startDate %1973-05-29%^^xsd:date ; schema:endDate %1974-11-11%^^xsd:date ; time:hasTime [ time:hasBeginning [ time:inXSDDate %1973-05-29%^^xsd:date ]  ] .</v>
      </c>
    </row>
    <row r="1166" spans="1:14" x14ac:dyDescent="0.15">
      <c r="A1166" s="1" t="s">
        <v>2366</v>
      </c>
      <c r="B1166" s="1" t="s">
        <v>2367</v>
      </c>
      <c r="C1166" s="1">
        <v>19740122</v>
      </c>
      <c r="D1166" s="1">
        <v>19740521</v>
      </c>
      <c r="E1166" t="str">
        <f t="shared" si="180"/>
        <v>2079</v>
      </c>
      <c r="F1166" t="str">
        <f t="shared" si="181"/>
        <v>1974</v>
      </c>
      <c r="G1166" t="str">
        <f t="shared" si="182"/>
        <v>01</v>
      </c>
      <c r="H1166" t="str">
        <f t="shared" si="183"/>
        <v>22</v>
      </c>
      <c r="I1166" t="str">
        <f t="shared" si="184"/>
        <v>%1974-01-22%^^xsd:date</v>
      </c>
      <c r="J1166" t="str">
        <f t="shared" si="185"/>
        <v>1974</v>
      </c>
      <c r="K1166" t="str">
        <f t="shared" si="186"/>
        <v>05</v>
      </c>
      <c r="L1166" t="str">
        <f t="shared" si="187"/>
        <v>21</v>
      </c>
      <c r="M1166" t="str">
        <f t="shared" si="188"/>
        <v>%1974-21-21%^^xsd:date</v>
      </c>
      <c r="N1166" t="str">
        <f t="shared" si="189"/>
        <v>:2079 a crs:CommonwealthOrganisation ; schema:name %Interim Board of the Albury-Wodonga Development Corporation% ; schema:startDate %1974-01-22%^^xsd:date ; schema:endDate %1974-21-21%^^xsd:date ; time:hasTime [ time:hasBeginning [ time:inXSDDate %1974-01-22%^^xsd:date ]  ] .</v>
      </c>
    </row>
    <row r="1167" spans="1:14" x14ac:dyDescent="0.15">
      <c r="A1167" s="1" t="s">
        <v>2368</v>
      </c>
      <c r="B1167" s="1" t="s">
        <v>2369</v>
      </c>
      <c r="C1167" s="1">
        <v>19190510</v>
      </c>
      <c r="D1167" s="1">
        <v>19201231</v>
      </c>
      <c r="E1167" t="str">
        <f t="shared" si="180"/>
        <v>0208</v>
      </c>
      <c r="F1167" t="str">
        <f t="shared" si="181"/>
        <v>1919</v>
      </c>
      <c r="G1167" t="str">
        <f t="shared" si="182"/>
        <v>05</v>
      </c>
      <c r="H1167" t="str">
        <f t="shared" si="183"/>
        <v>10</v>
      </c>
      <c r="I1167" t="str">
        <f t="shared" si="184"/>
        <v>%1919-05-10%^^xsd:date</v>
      </c>
      <c r="J1167" t="str">
        <f t="shared" si="185"/>
        <v>1920</v>
      </c>
      <c r="K1167" t="str">
        <f t="shared" si="186"/>
        <v>12</v>
      </c>
      <c r="L1167" t="str">
        <f t="shared" si="187"/>
        <v>31</v>
      </c>
      <c r="M1167" t="str">
        <f t="shared" si="188"/>
        <v>%1920-31-31%^^xsd:date</v>
      </c>
      <c r="N1167" t="str">
        <f t="shared" si="189"/>
        <v>:0208 a crs:CommonwealthOrganisation ; schema:name %District Contract and Supply Board, 4 Military District, South Australia% ; schema:startDate %1919-05-10%^^xsd:date ; schema:endDate %1920-31-31%^^xsd:date ; time:hasTime [ time:hasBeginning [ time:inXSDDate %1919-05-10%^^xsd:date ]  ] .</v>
      </c>
    </row>
    <row r="1168" spans="1:14" x14ac:dyDescent="0.15">
      <c r="A1168" s="1" t="s">
        <v>2370</v>
      </c>
      <c r="B1168" s="1" t="s">
        <v>2371</v>
      </c>
      <c r="C1168" s="1">
        <v>19740521</v>
      </c>
      <c r="D1168" s="1">
        <v>20150101</v>
      </c>
      <c r="E1168" t="str">
        <f t="shared" si="180"/>
        <v>2080</v>
      </c>
      <c r="F1168" t="str">
        <f t="shared" si="181"/>
        <v>1974</v>
      </c>
      <c r="G1168" t="str">
        <f t="shared" si="182"/>
        <v>05</v>
      </c>
      <c r="H1168" t="str">
        <f t="shared" si="183"/>
        <v>21</v>
      </c>
      <c r="I1168" t="str">
        <f t="shared" si="184"/>
        <v>%1974-05-21%^^xsd:date</v>
      </c>
      <c r="J1168" t="str">
        <f t="shared" si="185"/>
        <v>2015</v>
      </c>
      <c r="K1168" t="str">
        <f t="shared" si="186"/>
        <v>01</v>
      </c>
      <c r="L1168" t="str">
        <f t="shared" si="187"/>
        <v>01</v>
      </c>
      <c r="M1168" t="str">
        <f t="shared" si="188"/>
        <v>%2015-01-01%^^xsd:date</v>
      </c>
      <c r="N1168" t="str">
        <f t="shared" si="189"/>
        <v>:2080 a crs:CommonwealthOrganisation ; schema:name %Albury-Wodonga Corporation% ; schema:startDate %1974-05-21%^^xsd:date ; schema:endDate %2015-01-01%^^xsd:date ; time:hasTime [ time:hasBeginning [ time:inXSDDate %1974-05-21%^^xsd:date ]  ] .</v>
      </c>
    </row>
    <row r="1169" spans="1:14" x14ac:dyDescent="0.15">
      <c r="A1169" s="1" t="s">
        <v>2372</v>
      </c>
      <c r="B1169" s="1" t="s">
        <v>2373</v>
      </c>
      <c r="C1169" s="1">
        <v>19730607</v>
      </c>
      <c r="D1169" s="1">
        <v>19751111</v>
      </c>
      <c r="E1169" t="str">
        <f t="shared" si="180"/>
        <v>2081</v>
      </c>
      <c r="F1169" t="str">
        <f t="shared" si="181"/>
        <v>1973</v>
      </c>
      <c r="G1169" t="str">
        <f t="shared" si="182"/>
        <v>06</v>
      </c>
      <c r="H1169" t="str">
        <f t="shared" si="183"/>
        <v>07</v>
      </c>
      <c r="I1169" t="str">
        <f t="shared" si="184"/>
        <v>%1973-06-07%^^xsd:date</v>
      </c>
      <c r="J1169" t="str">
        <f t="shared" si="185"/>
        <v>1975</v>
      </c>
      <c r="K1169" t="str">
        <f t="shared" si="186"/>
        <v>11</v>
      </c>
      <c r="L1169" t="str">
        <f t="shared" si="187"/>
        <v>11</v>
      </c>
      <c r="M1169" t="str">
        <f t="shared" si="188"/>
        <v>%1975-11-11%^^xsd:date</v>
      </c>
      <c r="N1169" t="str">
        <f t="shared" si="189"/>
        <v>:2081 a crs:CommonwealthOrganisation ; schema:name %Cities Commission% ; schema:startDate %1973-06-07%^^xsd:date ; schema:endDate %1975-11-11%^^xsd:date ; time:hasTime [ time:hasBeginning [ time:inXSDDate %1973-06-07%^^xsd:date ]  ] .</v>
      </c>
    </row>
    <row r="1170" spans="1:14" x14ac:dyDescent="0.15">
      <c r="A1170" s="1" t="s">
        <v>2374</v>
      </c>
      <c r="B1170" s="1" t="s">
        <v>2375</v>
      </c>
      <c r="C1170" s="1">
        <v>19180913</v>
      </c>
      <c r="D1170" s="1">
        <v>19181224</v>
      </c>
      <c r="E1170" t="str">
        <f t="shared" si="180"/>
        <v>2082</v>
      </c>
      <c r="F1170" t="str">
        <f t="shared" si="181"/>
        <v>1918</v>
      </c>
      <c r="G1170" t="str">
        <f t="shared" si="182"/>
        <v>09</v>
      </c>
      <c r="H1170" t="str">
        <f t="shared" si="183"/>
        <v>13</v>
      </c>
      <c r="I1170" t="str">
        <f t="shared" si="184"/>
        <v>%1918-09-13%^^xsd:date</v>
      </c>
      <c r="J1170" t="str">
        <f t="shared" si="185"/>
        <v>1918</v>
      </c>
      <c r="K1170" t="str">
        <f t="shared" si="186"/>
        <v>12</v>
      </c>
      <c r="L1170" t="str">
        <f t="shared" si="187"/>
        <v>24</v>
      </c>
      <c r="M1170" t="str">
        <f t="shared" si="188"/>
        <v>%1918-24-24%^^xsd:date</v>
      </c>
      <c r="N1170" t="str">
        <f t="shared" si="189"/>
        <v>:2082 a crs:CommonwealthOrganisation ; schema:name %Aliens Committee% ; schema:startDate %1918-09-13%^^xsd:date ; schema:endDate %1918-24-24%^^xsd:date ; time:hasTime [ time:hasBeginning [ time:inXSDDate %1918-09-13%^^xsd:date ]  ] .</v>
      </c>
    </row>
    <row r="1171" spans="1:14" x14ac:dyDescent="0.15">
      <c r="A1171" s="1" t="s">
        <v>2376</v>
      </c>
      <c r="B1171" s="1" t="s">
        <v>2377</v>
      </c>
      <c r="C1171" s="1">
        <v>19751222</v>
      </c>
      <c r="D1171" s="1">
        <v>19791019</v>
      </c>
      <c r="E1171" t="str">
        <f t="shared" si="180"/>
        <v>2083</v>
      </c>
      <c r="F1171" t="str">
        <f t="shared" si="181"/>
        <v>1975</v>
      </c>
      <c r="G1171" t="str">
        <f t="shared" si="182"/>
        <v>12</v>
      </c>
      <c r="H1171" t="str">
        <f t="shared" si="183"/>
        <v>22</v>
      </c>
      <c r="I1171" t="str">
        <f t="shared" si="184"/>
        <v>%1975-12-22%^^xsd:date</v>
      </c>
      <c r="J1171" t="str">
        <f t="shared" si="185"/>
        <v>1979</v>
      </c>
      <c r="K1171" t="str">
        <f t="shared" si="186"/>
        <v>10</v>
      </c>
      <c r="L1171" t="str">
        <f t="shared" si="187"/>
        <v>19</v>
      </c>
      <c r="M1171" t="str">
        <f t="shared" si="188"/>
        <v>%1979-19-19%^^xsd:date</v>
      </c>
      <c r="N1171" t="str">
        <f t="shared" si="189"/>
        <v>:2083 a crs:CommonwealthOrganisation ; schema:name %Office of the Commissioner, Commonwealth Police (Force) [III]% ; schema:startDate %1975-12-22%^^xsd:date ; schema:endDate %1979-19-19%^^xsd:date ; time:hasTime [ time:hasBeginning [ time:inXSDDate %1975-12-22%^^xsd:date ]  ] .</v>
      </c>
    </row>
    <row r="1172" spans="1:14" x14ac:dyDescent="0.15">
      <c r="A1172" s="1" t="s">
        <v>2378</v>
      </c>
      <c r="B1172" s="1" t="s">
        <v>2379</v>
      </c>
      <c r="C1172" s="1">
        <v>19750624</v>
      </c>
      <c r="D1172" s="1">
        <v>19890630</v>
      </c>
      <c r="E1172" t="str">
        <f t="shared" si="180"/>
        <v>2084</v>
      </c>
      <c r="F1172" t="str">
        <f t="shared" si="181"/>
        <v>1975</v>
      </c>
      <c r="G1172" t="str">
        <f t="shared" si="182"/>
        <v>06</v>
      </c>
      <c r="H1172" t="str">
        <f t="shared" si="183"/>
        <v>24</v>
      </c>
      <c r="I1172" t="str">
        <f t="shared" si="184"/>
        <v>%1975-06-24%^^xsd:date</v>
      </c>
      <c r="J1172" t="str">
        <f t="shared" si="185"/>
        <v>1989</v>
      </c>
      <c r="K1172" t="str">
        <f t="shared" si="186"/>
        <v>06</v>
      </c>
      <c r="L1172" t="str">
        <f t="shared" si="187"/>
        <v>30</v>
      </c>
      <c r="M1172" t="str">
        <f t="shared" si="188"/>
        <v>%1989-30-30%^^xsd:date</v>
      </c>
      <c r="N1172" t="str">
        <f t="shared" si="189"/>
        <v>:2084 a crs:CommonwealthOrganisation ; schema:name %Defence Service Homes Corporation, Australian Capital Territory Regional Office% ; schema:startDate %1975-06-24%^^xsd:date ; schema:endDate %1989-30-30%^^xsd:date ; time:hasTime [ time:hasBeginning [ time:inXSDDate %1975-06-24%^^xsd:date ]  ] .</v>
      </c>
    </row>
    <row r="1173" spans="1:14" x14ac:dyDescent="0.15">
      <c r="A1173" s="1" t="s">
        <v>2380</v>
      </c>
      <c r="B1173" s="1" t="s">
        <v>2381</v>
      </c>
      <c r="C1173" s="1">
        <v>19731130</v>
      </c>
      <c r="D1173" s="1">
        <v>19750624</v>
      </c>
      <c r="E1173" t="str">
        <f t="shared" si="180"/>
        <v>2085</v>
      </c>
      <c r="F1173" t="str">
        <f t="shared" si="181"/>
        <v>1973</v>
      </c>
      <c r="G1173" t="str">
        <f t="shared" si="182"/>
        <v>11</v>
      </c>
      <c r="H1173" t="str">
        <f t="shared" si="183"/>
        <v>30</v>
      </c>
      <c r="I1173" t="str">
        <f t="shared" si="184"/>
        <v>%1973-11-30%^^xsd:date</v>
      </c>
      <c r="J1173" t="str">
        <f t="shared" si="185"/>
        <v>1975</v>
      </c>
      <c r="K1173" t="str">
        <f t="shared" si="186"/>
        <v>06</v>
      </c>
      <c r="L1173" t="str">
        <f t="shared" si="187"/>
        <v>24</v>
      </c>
      <c r="M1173" t="str">
        <f t="shared" si="188"/>
        <v>%1975-24-24%^^xsd:date</v>
      </c>
      <c r="N1173" t="str">
        <f t="shared" si="189"/>
        <v>:2085 a crs:CommonwealthOrganisation ; schema:name %Department of Housing and Construction [I], Executive Officer (Housing), Australian Capital Territory% ; schema:startDate %1973-11-30%^^xsd:date ; schema:endDate %1975-24-24%^^xsd:date ; time:hasTime [ time:hasBeginning [ time:inXSDDate %1973-11-30%^^xsd:date ]  ] .</v>
      </c>
    </row>
    <row r="1174" spans="1:14" x14ac:dyDescent="0.15">
      <c r="A1174" s="1" t="s">
        <v>2382</v>
      </c>
      <c r="B1174" s="1" t="s">
        <v>2383</v>
      </c>
      <c r="C1174" s="1">
        <v>19650501</v>
      </c>
      <c r="D1174" s="1">
        <v>19731130</v>
      </c>
      <c r="E1174" t="str">
        <f t="shared" si="180"/>
        <v>2086</v>
      </c>
      <c r="F1174" t="str">
        <f t="shared" si="181"/>
        <v>1965</v>
      </c>
      <c r="G1174" t="str">
        <f t="shared" si="182"/>
        <v>05</v>
      </c>
      <c r="H1174" t="str">
        <f t="shared" si="183"/>
        <v>01</v>
      </c>
      <c r="I1174" t="str">
        <f t="shared" si="184"/>
        <v>%1965-05-01%^^xsd:date</v>
      </c>
      <c r="J1174" t="str">
        <f t="shared" si="185"/>
        <v>1973</v>
      </c>
      <c r="K1174" t="str">
        <f t="shared" si="186"/>
        <v>11</v>
      </c>
      <c r="L1174" t="str">
        <f t="shared" si="187"/>
        <v>30</v>
      </c>
      <c r="M1174" t="str">
        <f t="shared" si="188"/>
        <v>%1973-30-30%^^xsd:date</v>
      </c>
      <c r="N1174" t="str">
        <f t="shared" si="189"/>
        <v>:2086 a crs:CommonwealthOrganisation ; schema:name %Department of Housing, Australian Capital Territory Regional Office% ; schema:startDate %1965-05-01%^^xsd:date ; schema:endDate %1973-30-30%^^xsd:date ; time:hasTime [ time:hasBeginning [ time:inXSDDate %1965-05-01%^^xsd:date ]  ] .</v>
      </c>
    </row>
    <row r="1175" spans="1:14" x14ac:dyDescent="0.15">
      <c r="A1175" s="1" t="s">
        <v>2384</v>
      </c>
      <c r="B1175" s="1" t="s">
        <v>2385</v>
      </c>
      <c r="C1175" s="1">
        <v>19741001</v>
      </c>
      <c r="D1175" s="1">
        <v>19770701</v>
      </c>
      <c r="E1175" t="str">
        <f t="shared" si="180"/>
        <v>2087</v>
      </c>
      <c r="F1175" t="str">
        <f t="shared" si="181"/>
        <v>1974</v>
      </c>
      <c r="G1175" t="str">
        <f t="shared" si="182"/>
        <v>10</v>
      </c>
      <c r="H1175" t="str">
        <f t="shared" si="183"/>
        <v>01</v>
      </c>
      <c r="I1175" t="str">
        <f t="shared" si="184"/>
        <v>%1974-10-01%^^xsd:date</v>
      </c>
      <c r="J1175" t="str">
        <f t="shared" si="185"/>
        <v>1977</v>
      </c>
      <c r="K1175" t="str">
        <f t="shared" si="186"/>
        <v>07</v>
      </c>
      <c r="L1175" t="str">
        <f t="shared" si="187"/>
        <v>01</v>
      </c>
      <c r="M1175" t="str">
        <f t="shared" si="188"/>
        <v>%1977-01-01%^^xsd:date</v>
      </c>
      <c r="N1175" t="str">
        <f t="shared" si="189"/>
        <v>:2087 a crs:CommonwealthOrganisation ; schema:name %Trade Practices Commission [I]% ; schema:startDate %1974-10-01%^^xsd:date ; schema:endDate %1977-01-01%^^xsd:date ; time:hasTime [ time:hasBeginning [ time:inXSDDate %1974-10-01%^^xsd:date ]  ] .</v>
      </c>
    </row>
    <row r="1176" spans="1:14" x14ac:dyDescent="0.15">
      <c r="A1176" s="1" t="s">
        <v>2386</v>
      </c>
      <c r="B1176" s="1" t="s">
        <v>2387</v>
      </c>
      <c r="C1176" s="1">
        <v>19290101</v>
      </c>
      <c r="E1176" t="str">
        <f t="shared" si="180"/>
        <v>2088</v>
      </c>
      <c r="F1176" t="str">
        <f t="shared" si="181"/>
        <v>1929</v>
      </c>
      <c r="G1176" t="str">
        <f t="shared" si="182"/>
        <v>01</v>
      </c>
      <c r="H1176" t="str">
        <f t="shared" si="183"/>
        <v>01</v>
      </c>
      <c r="I1176" t="str">
        <f t="shared" si="184"/>
        <v>%1929-01-01%^^xsd:date</v>
      </c>
      <c r="J1176" t="str">
        <f t="shared" si="185"/>
        <v/>
      </c>
      <c r="K1176" t="str">
        <f t="shared" si="186"/>
        <v/>
      </c>
      <c r="L1176" t="str">
        <f t="shared" si="187"/>
        <v/>
      </c>
      <c r="M1176" t="str">
        <f t="shared" si="188"/>
        <v/>
      </c>
      <c r="N1176" t="str">
        <f t="shared" si="189"/>
        <v>:2088 a crs:CommonwealthOrganisation ; schema:name %The Horticultural Society of Canberra Incorporated, Council% ; schema:startDate %1929-01-01%^^xsd:date ; time:hasTime [ time:hasBeginning [ time:inXSDDate %1929-01-01%^^xsd:date ]  ] .</v>
      </c>
    </row>
    <row r="1177" spans="1:14" x14ac:dyDescent="0.15">
      <c r="A1177" s="1" t="s">
        <v>2388</v>
      </c>
      <c r="B1177" s="1" t="s">
        <v>2389</v>
      </c>
      <c r="C1177" s="1">
        <v>19630701</v>
      </c>
      <c r="D1177" s="1">
        <v>19820805</v>
      </c>
      <c r="E1177" t="str">
        <f t="shared" si="180"/>
        <v>2089</v>
      </c>
      <c r="F1177" t="str">
        <f t="shared" si="181"/>
        <v>1963</v>
      </c>
      <c r="G1177" t="str">
        <f t="shared" si="182"/>
        <v>07</v>
      </c>
      <c r="H1177" t="str">
        <f t="shared" si="183"/>
        <v>01</v>
      </c>
      <c r="I1177" t="str">
        <f t="shared" si="184"/>
        <v>%1963-07-01%^^xsd:date</v>
      </c>
      <c r="J1177" t="str">
        <f t="shared" si="185"/>
        <v>1982</v>
      </c>
      <c r="K1177" t="str">
        <f t="shared" si="186"/>
        <v>08</v>
      </c>
      <c r="L1177" t="str">
        <f t="shared" si="187"/>
        <v>05</v>
      </c>
      <c r="M1177" t="str">
        <f t="shared" si="188"/>
        <v>%1982-05-05%^^xsd:date</v>
      </c>
      <c r="N1177" t="str">
        <f t="shared" si="189"/>
        <v>:2089 a crs:CommonwealthOrganisation ; schema:name %Australian Wool Testing Authority [II]% ; schema:startDate %1963-07-01%^^xsd:date ; schema:endDate %1982-05-05%^^xsd:date ; time:hasTime [ time:hasBeginning [ time:inXSDDate %1963-07-01%^^xsd:date ]  ] .</v>
      </c>
    </row>
    <row r="1178" spans="1:14" x14ac:dyDescent="0.15">
      <c r="A1178" s="1" t="s">
        <v>2390</v>
      </c>
      <c r="B1178" s="1" t="s">
        <v>2391</v>
      </c>
      <c r="C1178" s="1">
        <v>19751222</v>
      </c>
      <c r="D1178" s="1">
        <v>19781205</v>
      </c>
      <c r="E1178" t="str">
        <f t="shared" si="180"/>
        <v>2090</v>
      </c>
      <c r="F1178" t="str">
        <f t="shared" si="181"/>
        <v>1975</v>
      </c>
      <c r="G1178" t="str">
        <f t="shared" si="182"/>
        <v>12</v>
      </c>
      <c r="H1178" t="str">
        <f t="shared" si="183"/>
        <v>22</v>
      </c>
      <c r="I1178" t="str">
        <f t="shared" si="184"/>
        <v>%1975-12-22%^^xsd:date</v>
      </c>
      <c r="J1178" t="str">
        <f t="shared" si="185"/>
        <v>1978</v>
      </c>
      <c r="K1178" t="str">
        <f t="shared" si="186"/>
        <v>12</v>
      </c>
      <c r="L1178" t="str">
        <f t="shared" si="187"/>
        <v>05</v>
      </c>
      <c r="M1178" t="str">
        <f t="shared" si="188"/>
        <v>%1978-05-05%^^xsd:date</v>
      </c>
      <c r="N1178" t="str">
        <f t="shared" si="189"/>
        <v>:2090 a crs:CommonwealthOrganisation ; schema:name %Department of Employment and Industrial Relations [I], Regional Administration, Victoria% ; schema:startDate %1975-12-22%^^xsd:date ; schema:endDate %1978-05-05%^^xsd:date ; time:hasTime [ time:hasBeginning [ time:inXSDDate %1975-12-22%^^xsd:date ]  ] .</v>
      </c>
    </row>
    <row r="1179" spans="1:14" x14ac:dyDescent="0.15">
      <c r="A1179" s="1" t="s">
        <v>2392</v>
      </c>
      <c r="B1179" s="1" t="s">
        <v>2393</v>
      </c>
      <c r="C1179" s="1">
        <v>19760401</v>
      </c>
      <c r="D1179" s="1">
        <v>19760830</v>
      </c>
      <c r="E1179" t="str">
        <f t="shared" si="180"/>
        <v>2091</v>
      </c>
      <c r="F1179" t="str">
        <f t="shared" si="181"/>
        <v>1976</v>
      </c>
      <c r="G1179" t="str">
        <f t="shared" si="182"/>
        <v>04</v>
      </c>
      <c r="H1179" t="str">
        <f t="shared" si="183"/>
        <v>01</v>
      </c>
      <c r="I1179" t="str">
        <f t="shared" si="184"/>
        <v>%1976-04-01%^^xsd:date</v>
      </c>
      <c r="J1179" t="str">
        <f t="shared" si="185"/>
        <v>1976</v>
      </c>
      <c r="K1179" t="str">
        <f t="shared" si="186"/>
        <v>08</v>
      </c>
      <c r="L1179" t="str">
        <f t="shared" si="187"/>
        <v>30</v>
      </c>
      <c r="M1179" t="str">
        <f t="shared" si="188"/>
        <v>%1976-30-30%^^xsd:date</v>
      </c>
      <c r="N1179" t="str">
        <f t="shared" si="189"/>
        <v>:2091 a crs:CommonwealthOrganisation ; schema:name %Trade Practices Act Review Committee% ; schema:startDate %1976-04-01%^^xsd:date ; schema:endDate %1976-30-30%^^xsd:date ; time:hasTime [ time:hasBeginning [ time:inXSDDate %1976-04-01%^^xsd:date ]  ] .</v>
      </c>
    </row>
    <row r="1180" spans="1:14" x14ac:dyDescent="0.15">
      <c r="A1180" s="1" t="s">
        <v>2394</v>
      </c>
      <c r="B1180" s="1" t="s">
        <v>2395</v>
      </c>
      <c r="C1180" s="1">
        <v>19161124</v>
      </c>
      <c r="D1180" s="1">
        <v>19760413</v>
      </c>
      <c r="E1180" t="str">
        <f t="shared" si="180"/>
        <v>2092</v>
      </c>
      <c r="F1180" t="str">
        <f t="shared" si="181"/>
        <v>1916</v>
      </c>
      <c r="G1180" t="str">
        <f t="shared" si="182"/>
        <v>11</v>
      </c>
      <c r="H1180" t="str">
        <f t="shared" si="183"/>
        <v>24</v>
      </c>
      <c r="I1180" t="str">
        <f t="shared" si="184"/>
        <v>%1916-11-24%^^xsd:date</v>
      </c>
      <c r="J1180" t="str">
        <f t="shared" si="185"/>
        <v>1976</v>
      </c>
      <c r="K1180" t="str">
        <f t="shared" si="186"/>
        <v>04</v>
      </c>
      <c r="L1180" t="str">
        <f t="shared" si="187"/>
        <v>13</v>
      </c>
      <c r="M1180" t="str">
        <f t="shared" si="188"/>
        <v>%1976-13-13%^^xsd:date</v>
      </c>
      <c r="N1180" t="str">
        <f t="shared" si="189"/>
        <v>:2092 a crs:CommonwealthOrganisation ; schema:name %Edith Cavell Trust Fund, Trustees% ; schema:startDate %1916-11-24%^^xsd:date ; schema:endDate %1976-13-13%^^xsd:date ; time:hasTime [ time:hasBeginning [ time:inXSDDate %1916-11-24%^^xsd:date ]  ] .</v>
      </c>
    </row>
    <row r="1181" spans="1:14" x14ac:dyDescent="0.15">
      <c r="A1181" s="1" t="s">
        <v>2396</v>
      </c>
      <c r="B1181" s="1" t="s">
        <v>2397</v>
      </c>
      <c r="C1181" s="1">
        <v>19590824</v>
      </c>
      <c r="E1181" t="str">
        <f t="shared" si="180"/>
        <v>2093</v>
      </c>
      <c r="F1181" t="str">
        <f t="shared" si="181"/>
        <v>1959</v>
      </c>
      <c r="G1181" t="str">
        <f t="shared" si="182"/>
        <v>08</v>
      </c>
      <c r="H1181" t="str">
        <f t="shared" si="183"/>
        <v>24</v>
      </c>
      <c r="I1181" t="str">
        <f t="shared" si="184"/>
        <v>%1959-08-24%^^xsd:date</v>
      </c>
      <c r="J1181" t="str">
        <f t="shared" si="185"/>
        <v/>
      </c>
      <c r="K1181" t="str">
        <f t="shared" si="186"/>
        <v/>
      </c>
      <c r="L1181" t="str">
        <f t="shared" si="187"/>
        <v/>
      </c>
      <c r="M1181" t="str">
        <f t="shared" si="188"/>
        <v/>
      </c>
      <c r="N1181" t="str">
        <f t="shared" si="189"/>
        <v>:2093 a crs:CommonwealthOrganisation ; schema:name %Australian Embassy, Brussels [Belgium]% ; schema:startDate %1959-08-24%^^xsd:date ; time:hasTime [ time:hasBeginning [ time:inXSDDate %1959-08-24%^^xsd:date ]  ] .</v>
      </c>
    </row>
    <row r="1182" spans="1:14" x14ac:dyDescent="0.15">
      <c r="A1182" s="1" t="s">
        <v>2398</v>
      </c>
      <c r="B1182" s="1" t="s">
        <v>2399</v>
      </c>
      <c r="C1182" s="1">
        <v>19470429</v>
      </c>
      <c r="E1182" t="str">
        <f t="shared" si="180"/>
        <v>2094</v>
      </c>
      <c r="F1182" t="str">
        <f t="shared" si="181"/>
        <v>1947</v>
      </c>
      <c r="G1182" t="str">
        <f t="shared" si="182"/>
        <v>04</v>
      </c>
      <c r="H1182" t="str">
        <f t="shared" si="183"/>
        <v>29</v>
      </c>
      <c r="I1182" t="str">
        <f t="shared" si="184"/>
        <v>%1947-04-29%^^xsd:date</v>
      </c>
      <c r="J1182" t="str">
        <f t="shared" si="185"/>
        <v/>
      </c>
      <c r="K1182" t="str">
        <f t="shared" si="186"/>
        <v/>
      </c>
      <c r="L1182" t="str">
        <f t="shared" si="187"/>
        <v/>
      </c>
      <c r="M1182" t="str">
        <f t="shared" si="188"/>
        <v/>
      </c>
      <c r="N1182" t="str">
        <f t="shared" si="189"/>
        <v>:2094 a crs:CommonwealthOrganisation ; schema:name %Australian High Commission, Sri Lanka [Colombo]% ; schema:startDate %1947-04-29%^^xsd:date ; time:hasTime [ time:hasBeginning [ time:inXSDDate %1947-04-29%^^xsd:date ]  ] .</v>
      </c>
    </row>
    <row r="1183" spans="1:14" x14ac:dyDescent="0.15">
      <c r="A1183" s="1" t="s">
        <v>2400</v>
      </c>
      <c r="B1183" s="1" t="s">
        <v>2401</v>
      </c>
      <c r="C1183" s="1">
        <v>19390101</v>
      </c>
      <c r="D1183" s="1">
        <v>19681231</v>
      </c>
      <c r="E1183" t="str">
        <f t="shared" si="180"/>
        <v>2096</v>
      </c>
      <c r="F1183" t="str">
        <f t="shared" si="181"/>
        <v>1939</v>
      </c>
      <c r="G1183" t="str">
        <f t="shared" si="182"/>
        <v>01</v>
      </c>
      <c r="H1183" t="str">
        <f t="shared" si="183"/>
        <v>01</v>
      </c>
      <c r="I1183" t="str">
        <f t="shared" si="184"/>
        <v>%1939-01-01%^^xsd:date</v>
      </c>
      <c r="J1183" t="str">
        <f t="shared" si="185"/>
        <v>1968</v>
      </c>
      <c r="K1183" t="str">
        <f t="shared" si="186"/>
        <v>12</v>
      </c>
      <c r="L1183" t="str">
        <f t="shared" si="187"/>
        <v>31</v>
      </c>
      <c r="M1183" t="str">
        <f t="shared" si="188"/>
        <v>%1968-31-31%^^xsd:date</v>
      </c>
      <c r="N1183" t="str">
        <f t="shared" si="189"/>
        <v>:2096 a crs:CommonwealthOrganisation ; schema:name %Australian Government Trade Commission, Calcutta [India]% ; schema:startDate %1939-01-01%^^xsd:date ; schema:endDate %1968-31-31%^^xsd:date ; time:hasTime [ time:hasBeginning [ time:inXSDDate %1939-01-01%^^xsd:date ]  ] .</v>
      </c>
    </row>
    <row r="1184" spans="1:14" x14ac:dyDescent="0.15">
      <c r="A1184" s="1" t="s">
        <v>2402</v>
      </c>
      <c r="B1184" s="1" t="s">
        <v>2403</v>
      </c>
      <c r="C1184" s="1">
        <v>19691110</v>
      </c>
      <c r="D1184" s="1">
        <v>19760430</v>
      </c>
      <c r="E1184" t="str">
        <f t="shared" si="180"/>
        <v>2097</v>
      </c>
      <c r="F1184" t="str">
        <f t="shared" si="181"/>
        <v>1969</v>
      </c>
      <c r="G1184" t="str">
        <f t="shared" si="182"/>
        <v>11</v>
      </c>
      <c r="H1184" t="str">
        <f t="shared" si="183"/>
        <v>10</v>
      </c>
      <c r="I1184" t="str">
        <f t="shared" si="184"/>
        <v>%1969-11-10%^^xsd:date</v>
      </c>
      <c r="J1184" t="str">
        <f t="shared" si="185"/>
        <v>1976</v>
      </c>
      <c r="K1184" t="str">
        <f t="shared" si="186"/>
        <v>04</v>
      </c>
      <c r="L1184" t="str">
        <f t="shared" si="187"/>
        <v>30</v>
      </c>
      <c r="M1184" t="str">
        <f t="shared" si="188"/>
        <v>%1976-30-30%^^xsd:date</v>
      </c>
      <c r="N1184" t="str">
        <f t="shared" si="189"/>
        <v>:2097 a crs:CommonwealthOrganisation ; schema:name %Australian Deputy High Commission, India [Calcutta]% ; schema:startDate %1969-11-10%^^xsd:date ; schema:endDate %1976-30-30%^^xsd:date ; time:hasTime [ time:hasBeginning [ time:inXSDDate %1969-11-10%^^xsd:date ]  ] .</v>
      </c>
    </row>
    <row r="1185" spans="1:14" x14ac:dyDescent="0.15">
      <c r="A1185" s="1" t="s">
        <v>2404</v>
      </c>
      <c r="B1185" s="1" t="s">
        <v>2405</v>
      </c>
      <c r="C1185" s="1">
        <v>19740401</v>
      </c>
      <c r="D1185" s="1">
        <v>19751031</v>
      </c>
      <c r="E1185" t="str">
        <f t="shared" si="180"/>
        <v>2099</v>
      </c>
      <c r="F1185" t="str">
        <f t="shared" si="181"/>
        <v>1974</v>
      </c>
      <c r="G1185" t="str">
        <f t="shared" si="182"/>
        <v>04</v>
      </c>
      <c r="H1185" t="str">
        <f t="shared" si="183"/>
        <v>01</v>
      </c>
      <c r="I1185" t="str">
        <f t="shared" si="184"/>
        <v>%1974-04-01%^^xsd:date</v>
      </c>
      <c r="J1185" t="str">
        <f t="shared" si="185"/>
        <v>1975</v>
      </c>
      <c r="K1185" t="str">
        <f t="shared" si="186"/>
        <v>10</v>
      </c>
      <c r="L1185" t="str">
        <f t="shared" si="187"/>
        <v>31</v>
      </c>
      <c r="M1185" t="str">
        <f t="shared" si="188"/>
        <v>%1975-31-31%^^xsd:date</v>
      </c>
      <c r="N1185" t="str">
        <f t="shared" si="189"/>
        <v>:2099 a crs:CommonwealthOrganisation ; schema:name %Survey Division, Department of Services and Property, Central Office% ; schema:startDate %1974-04-01%^^xsd:date ; schema:endDate %1975-31-31%^^xsd:date ; time:hasTime [ time:hasBeginning [ time:inXSDDate %1974-04-01%^^xsd:date ]  ] .</v>
      </c>
    </row>
    <row r="1186" spans="1:14" x14ac:dyDescent="0.15">
      <c r="A1186" s="1" t="s">
        <v>2406</v>
      </c>
      <c r="B1186" s="1" t="s">
        <v>2407</v>
      </c>
      <c r="C1186" s="1">
        <v>19280119</v>
      </c>
      <c r="D1186" s="1">
        <v>19281210</v>
      </c>
      <c r="E1186" t="str">
        <f t="shared" si="180"/>
        <v>0021</v>
      </c>
      <c r="F1186" t="str">
        <f t="shared" si="181"/>
        <v>1928</v>
      </c>
      <c r="G1186" t="str">
        <f t="shared" si="182"/>
        <v>01</v>
      </c>
      <c r="H1186" t="str">
        <f t="shared" si="183"/>
        <v>19</v>
      </c>
      <c r="I1186" t="str">
        <f t="shared" si="184"/>
        <v>%1928-01-19%^^xsd:date</v>
      </c>
      <c r="J1186" t="str">
        <f t="shared" si="185"/>
        <v>1928</v>
      </c>
      <c r="K1186" t="str">
        <f t="shared" si="186"/>
        <v>12</v>
      </c>
      <c r="L1186" t="str">
        <f t="shared" si="187"/>
        <v>10</v>
      </c>
      <c r="M1186" t="str">
        <f t="shared" si="188"/>
        <v>%1928-10-10%^^xsd:date</v>
      </c>
      <c r="N1186" t="str">
        <f t="shared" si="189"/>
        <v>:0021 a crs:CommonwealthOrganisation ; schema:name %Department of Markets [I], Central Office% ; schema:startDate %1928-01-19%^^xsd:date ; schema:endDate %1928-10-10%^^xsd:date ; time:hasTime [ time:hasBeginning [ time:inXSDDate %1928-01-19%^^xsd:date ]  ] .</v>
      </c>
    </row>
    <row r="1187" spans="1:14" x14ac:dyDescent="0.15">
      <c r="A1187" s="1" t="s">
        <v>2408</v>
      </c>
      <c r="B1187" s="1" t="s">
        <v>2409</v>
      </c>
      <c r="C1187" s="1">
        <v>19751001</v>
      </c>
      <c r="D1187" s="1">
        <v>19870724</v>
      </c>
      <c r="E1187" t="str">
        <f t="shared" si="180"/>
        <v>2100</v>
      </c>
      <c r="F1187" t="str">
        <f t="shared" si="181"/>
        <v>1975</v>
      </c>
      <c r="G1187" t="str">
        <f t="shared" si="182"/>
        <v>10</v>
      </c>
      <c r="H1187" t="str">
        <f t="shared" si="183"/>
        <v>01</v>
      </c>
      <c r="I1187" t="str">
        <f t="shared" si="184"/>
        <v>%1975-10-01%^^xsd:date</v>
      </c>
      <c r="J1187" t="str">
        <f t="shared" si="185"/>
        <v>1987</v>
      </c>
      <c r="K1187" t="str">
        <f t="shared" si="186"/>
        <v>07</v>
      </c>
      <c r="L1187" t="str">
        <f t="shared" si="187"/>
        <v>24</v>
      </c>
      <c r="M1187" t="str">
        <f t="shared" si="188"/>
        <v>%1987-24-24%^^xsd:date</v>
      </c>
      <c r="N1187" t="str">
        <f t="shared" si="189"/>
        <v>:2100 a crs:CommonwealthOrganisation ; schema:name %Australian Survey Office% ; schema:startDate %1975-10-01%^^xsd:date ; schema:endDate %1987-24-24%^^xsd:date ; time:hasTime [ time:hasBeginning [ time:inXSDDate %1975-10-01%^^xsd:date ]  ] .</v>
      </c>
    </row>
    <row r="1188" spans="1:14" x14ac:dyDescent="0.15">
      <c r="A1188" s="1" t="s">
        <v>2410</v>
      </c>
      <c r="B1188" s="1" t="s">
        <v>2411</v>
      </c>
      <c r="C1188" s="1">
        <v>19180115</v>
      </c>
      <c r="D1188" s="1">
        <v>19200701</v>
      </c>
      <c r="E1188" t="str">
        <f t="shared" si="180"/>
        <v>2101</v>
      </c>
      <c r="F1188" t="str">
        <f t="shared" si="181"/>
        <v>1918</v>
      </c>
      <c r="G1188" t="str">
        <f t="shared" si="182"/>
        <v>01</v>
      </c>
      <c r="H1188" t="str">
        <f t="shared" si="183"/>
        <v>15</v>
      </c>
      <c r="I1188" t="str">
        <f t="shared" si="184"/>
        <v>%1918-01-15%^^xsd:date</v>
      </c>
      <c r="J1188" t="str">
        <f t="shared" si="185"/>
        <v>1920</v>
      </c>
      <c r="K1188" t="str">
        <f t="shared" si="186"/>
        <v>07</v>
      </c>
      <c r="L1188" t="str">
        <f t="shared" si="187"/>
        <v>01</v>
      </c>
      <c r="M1188" t="str">
        <f t="shared" si="188"/>
        <v>%1920-01-01%^^xsd:date</v>
      </c>
      <c r="N1188" t="str">
        <f t="shared" si="189"/>
        <v>:2101 a crs:CommonwealthOrganisation ; schema:name %Repatriation Commission [I]% ; schema:startDate %1918-01-15%^^xsd:date ; schema:endDate %1920-01-01%^^xsd:date ; time:hasTime [ time:hasBeginning [ time:inXSDDate %1918-01-15%^^xsd:date ]  ] .</v>
      </c>
    </row>
    <row r="1189" spans="1:14" x14ac:dyDescent="0.15">
      <c r="A1189" s="1" t="s">
        <v>2412</v>
      </c>
      <c r="B1189" s="1" t="s">
        <v>2413</v>
      </c>
      <c r="C1189" s="1">
        <v>19760623</v>
      </c>
      <c r="D1189" s="1">
        <v>19841231</v>
      </c>
      <c r="E1189" t="str">
        <f t="shared" si="180"/>
        <v>2102</v>
      </c>
      <c r="F1189" t="str">
        <f t="shared" si="181"/>
        <v>1976</v>
      </c>
      <c r="G1189" t="str">
        <f t="shared" si="182"/>
        <v>06</v>
      </c>
      <c r="H1189" t="str">
        <f t="shared" si="183"/>
        <v>23</v>
      </c>
      <c r="I1189" t="str">
        <f t="shared" si="184"/>
        <v>%1976-06-23%^^xsd:date</v>
      </c>
      <c r="J1189" t="str">
        <f t="shared" si="185"/>
        <v>1984</v>
      </c>
      <c r="K1189" t="str">
        <f t="shared" si="186"/>
        <v>12</v>
      </c>
      <c r="L1189" t="str">
        <f t="shared" si="187"/>
        <v>31</v>
      </c>
      <c r="M1189" t="str">
        <f t="shared" si="188"/>
        <v>%1984-31-31%^^xsd:date</v>
      </c>
      <c r="N1189" t="str">
        <f t="shared" si="189"/>
        <v>:2102 a crs:CommonwealthOrganisation ; schema:name %Office of Child Care, Department of Social Security% ; schema:startDate %1976-06-23%^^xsd:date ; schema:endDate %1984-31-31%^^xsd:date ; time:hasTime [ time:hasBeginning [ time:inXSDDate %1976-06-23%^^xsd:date ]  ] .</v>
      </c>
    </row>
    <row r="1190" spans="1:14" x14ac:dyDescent="0.15">
      <c r="A1190" s="1" t="s">
        <v>2414</v>
      </c>
      <c r="B1190" s="1" t="s">
        <v>2415</v>
      </c>
      <c r="C1190" s="1">
        <v>19690206</v>
      </c>
      <c r="E1190" t="str">
        <f t="shared" si="180"/>
        <v>2103</v>
      </c>
      <c r="F1190" t="str">
        <f t="shared" si="181"/>
        <v>1969</v>
      </c>
      <c r="G1190" t="str">
        <f t="shared" si="182"/>
        <v>02</v>
      </c>
      <c r="H1190" t="str">
        <f t="shared" si="183"/>
        <v>06</v>
      </c>
      <c r="I1190" t="str">
        <f t="shared" si="184"/>
        <v>%1969-02-06%^^xsd:date</v>
      </c>
      <c r="J1190" t="str">
        <f t="shared" si="185"/>
        <v/>
      </c>
      <c r="K1190" t="str">
        <f t="shared" si="186"/>
        <v/>
      </c>
      <c r="L1190" t="str">
        <f t="shared" si="187"/>
        <v/>
      </c>
      <c r="M1190" t="str">
        <f t="shared" si="188"/>
        <v/>
      </c>
      <c r="N1190" t="str">
        <f t="shared" si="189"/>
        <v>:2103 a crs:CommonwealthOrganisation ; schema:name %Australian Embassy, United States of America [Washington] - Minister (Economic)% ; schema:startDate %1969-02-06%^^xsd:date ; time:hasTime [ time:hasBeginning [ time:inXSDDate %1969-02-06%^^xsd:date ]  ] .</v>
      </c>
    </row>
    <row r="1191" spans="1:14" x14ac:dyDescent="0.15">
      <c r="A1191" s="1" t="s">
        <v>2416</v>
      </c>
      <c r="B1191" s="1" t="s">
        <v>2417</v>
      </c>
      <c r="C1191" s="1">
        <v>19450713</v>
      </c>
      <c r="D1191" s="1">
        <v>19920203</v>
      </c>
      <c r="E1191" t="str">
        <f t="shared" si="180"/>
        <v>2104</v>
      </c>
      <c r="F1191" t="str">
        <f t="shared" si="181"/>
        <v>1945</v>
      </c>
      <c r="G1191" t="str">
        <f t="shared" si="182"/>
        <v>07</v>
      </c>
      <c r="H1191" t="str">
        <f t="shared" si="183"/>
        <v>13</v>
      </c>
      <c r="I1191" t="str">
        <f t="shared" si="184"/>
        <v>%1945-07-13%^^xsd:date</v>
      </c>
      <c r="J1191" t="str">
        <f t="shared" si="185"/>
        <v>1992</v>
      </c>
      <c r="K1191" t="str">
        <f t="shared" si="186"/>
        <v>02</v>
      </c>
      <c r="L1191" t="str">
        <f t="shared" si="187"/>
        <v>03</v>
      </c>
      <c r="M1191" t="str">
        <f t="shared" si="188"/>
        <v>%1992-03-03%^^xsd:date</v>
      </c>
      <c r="N1191" t="str">
        <f t="shared" si="189"/>
        <v>:2104 a crs:CommonwealthOrganisation ; schema:name %Fisheries Division (a) Post-War Reconstruction (to 1946) (b) Commerce and Agriculture (to 1956) (c) Primary Industry [I] (to 1974) (d) Agriculture (to 1975) (e) Primary Industry [II] (to 1987) (f) Primary Industries and Energy% ; schema:startDate %1945-07-13%^^xsd:date ; schema:endDate %1992-03-03%^^xsd:date ; time:hasTime [ time:hasBeginning [ time:inXSDDate %1945-07-13%^^xsd:date ]  ] .</v>
      </c>
    </row>
    <row r="1192" spans="1:14" x14ac:dyDescent="0.15">
      <c r="A1192" s="1" t="s">
        <v>2418</v>
      </c>
      <c r="B1192" s="1" t="s">
        <v>2419</v>
      </c>
      <c r="C1192" s="1">
        <v>19750701</v>
      </c>
      <c r="D1192" s="1">
        <v>19980701</v>
      </c>
      <c r="E1192" t="str">
        <f t="shared" si="180"/>
        <v>2105</v>
      </c>
      <c r="F1192" t="str">
        <f t="shared" si="181"/>
        <v>1975</v>
      </c>
      <c r="G1192" t="str">
        <f t="shared" si="182"/>
        <v>07</v>
      </c>
      <c r="H1192" t="str">
        <f t="shared" si="183"/>
        <v>01</v>
      </c>
      <c r="I1192" t="str">
        <f t="shared" si="184"/>
        <v>%1975-07-01%^^xsd:date</v>
      </c>
      <c r="J1192" t="str">
        <f t="shared" si="185"/>
        <v>1998</v>
      </c>
      <c r="K1192" t="str">
        <f t="shared" si="186"/>
        <v>07</v>
      </c>
      <c r="L1192" t="str">
        <f t="shared" si="187"/>
        <v>01</v>
      </c>
      <c r="M1192" t="str">
        <f t="shared" si="188"/>
        <v>%1998-01-01%^^xsd:date</v>
      </c>
      <c r="N1192" t="str">
        <f t="shared" si="189"/>
        <v>:2105 a crs:CommonwealthOrganisation ; schema:name %Australian National Railways Commission, Head Office, South Australia% ; schema:startDate %1975-07-01%^^xsd:date ; schema:endDate %1998-01-01%^^xsd:date ; time:hasTime [ time:hasBeginning [ time:inXSDDate %1975-07-01%^^xsd:date ]  ] .</v>
      </c>
    </row>
    <row r="1193" spans="1:14" x14ac:dyDescent="0.15">
      <c r="A1193" s="1" t="s">
        <v>2420</v>
      </c>
      <c r="B1193" s="1" t="s">
        <v>2421</v>
      </c>
      <c r="C1193" s="1">
        <v>19130101</v>
      </c>
      <c r="D1193" s="1">
        <v>19170922</v>
      </c>
      <c r="E1193" t="str">
        <f t="shared" si="180"/>
        <v>2106</v>
      </c>
      <c r="F1193" t="str">
        <f t="shared" si="181"/>
        <v>1913</v>
      </c>
      <c r="G1193" t="str">
        <f t="shared" si="182"/>
        <v>01</v>
      </c>
      <c r="H1193" t="str">
        <f t="shared" si="183"/>
        <v>01</v>
      </c>
      <c r="I1193" t="str">
        <f t="shared" si="184"/>
        <v>%1913-01-01%^^xsd:date</v>
      </c>
      <c r="J1193" t="str">
        <f t="shared" si="185"/>
        <v>1917</v>
      </c>
      <c r="K1193" t="str">
        <f t="shared" si="186"/>
        <v>09</v>
      </c>
      <c r="L1193" t="str">
        <f t="shared" si="187"/>
        <v>22</v>
      </c>
      <c r="M1193" t="str">
        <f t="shared" si="188"/>
        <v>%1917-22-22%^^xsd:date</v>
      </c>
      <c r="N1193" t="str">
        <f t="shared" si="189"/>
        <v>:2106 a crs:CommonwealthOrganisation ; schema:name %Engineer-in-Chief and from April 1915, Acting Commissioner, Commonwealth Railways% ; schema:startDate %1913-01-01%^^xsd:date ; schema:endDate %1917-22-22%^^xsd:date ; time:hasTime [ time:hasBeginning [ time:inXSDDate %1913-01-01%^^xsd:date ]  ] .</v>
      </c>
    </row>
    <row r="1194" spans="1:14" x14ac:dyDescent="0.15">
      <c r="A1194" s="1" t="s">
        <v>2422</v>
      </c>
      <c r="B1194" s="1" t="s">
        <v>2423</v>
      </c>
      <c r="C1194" s="1">
        <v>19761005</v>
      </c>
      <c r="E1194" t="str">
        <f t="shared" si="180"/>
        <v>2107</v>
      </c>
      <c r="F1194" t="str">
        <f t="shared" si="181"/>
        <v>1976</v>
      </c>
      <c r="G1194" t="str">
        <f t="shared" si="182"/>
        <v>10</v>
      </c>
      <c r="H1194" t="str">
        <f t="shared" si="183"/>
        <v>05</v>
      </c>
      <c r="I1194" t="str">
        <f t="shared" si="184"/>
        <v>%1976-10-05%^^xsd:date</v>
      </c>
      <c r="J1194" t="str">
        <f t="shared" si="185"/>
        <v/>
      </c>
      <c r="K1194" t="str">
        <f t="shared" si="186"/>
        <v/>
      </c>
      <c r="L1194" t="str">
        <f t="shared" si="187"/>
        <v/>
      </c>
      <c r="M1194" t="str">
        <f t="shared" si="188"/>
        <v/>
      </c>
      <c r="N1194" t="str">
        <f t="shared" si="189"/>
        <v>:2107 a crs:CommonwealthOrganisation ; schema:name %Department of Veterans' Affairs, Central Office% ; schema:startDate %1976-10-05%^^xsd:date ; time:hasTime [ time:hasBeginning [ time:inXSDDate %1976-10-05%^^xsd:date ]  ] .</v>
      </c>
    </row>
    <row r="1195" spans="1:14" x14ac:dyDescent="0.15">
      <c r="A1195" s="1" t="s">
        <v>2424</v>
      </c>
      <c r="B1195" s="1" t="s">
        <v>2425</v>
      </c>
      <c r="C1195" s="1">
        <v>19680404</v>
      </c>
      <c r="D1195" s="1">
        <v>19780601</v>
      </c>
      <c r="E1195" t="str">
        <f t="shared" si="180"/>
        <v>2108</v>
      </c>
      <c r="F1195" t="str">
        <f t="shared" si="181"/>
        <v>1968</v>
      </c>
      <c r="G1195" t="str">
        <f t="shared" si="182"/>
        <v>04</v>
      </c>
      <c r="H1195" t="str">
        <f t="shared" si="183"/>
        <v>04</v>
      </c>
      <c r="I1195" t="str">
        <f t="shared" si="184"/>
        <v>%1968-04-04%^^xsd:date</v>
      </c>
      <c r="J1195" t="str">
        <f t="shared" si="185"/>
        <v>1978</v>
      </c>
      <c r="K1195" t="str">
        <f t="shared" si="186"/>
        <v>06</v>
      </c>
      <c r="L1195" t="str">
        <f t="shared" si="187"/>
        <v>01</v>
      </c>
      <c r="M1195" t="str">
        <f t="shared" si="188"/>
        <v>%1978-01-01%^^xsd:date</v>
      </c>
      <c r="N1195" t="str">
        <f t="shared" si="189"/>
        <v>:2108 a crs:CommonwealthOrganisation ; schema:name %Public Service Inspector, Northern Territory% ; schema:startDate %1968-04-04%^^xsd:date ; schema:endDate %1978-01-01%^^xsd:date ; time:hasTime [ time:hasBeginning [ time:inXSDDate %1968-04-04%^^xsd:date ]  ] .</v>
      </c>
    </row>
    <row r="1196" spans="1:14" x14ac:dyDescent="0.15">
      <c r="A1196" s="1" t="s">
        <v>2426</v>
      </c>
      <c r="B1196" s="1" t="s">
        <v>2427</v>
      </c>
      <c r="C1196" s="1">
        <v>19670101</v>
      </c>
      <c r="D1196" s="1">
        <v>20090522</v>
      </c>
      <c r="E1196" t="str">
        <f t="shared" si="180"/>
        <v>2109</v>
      </c>
      <c r="F1196" t="str">
        <f t="shared" si="181"/>
        <v>1967</v>
      </c>
      <c r="G1196" t="str">
        <f t="shared" si="182"/>
        <v>01</v>
      </c>
      <c r="H1196" t="str">
        <f t="shared" si="183"/>
        <v>01</v>
      </c>
      <c r="I1196" t="str">
        <f t="shared" si="184"/>
        <v>%1967-01-01%^^xsd:date</v>
      </c>
      <c r="J1196" t="str">
        <f t="shared" si="185"/>
        <v>2009</v>
      </c>
      <c r="K1196" t="str">
        <f t="shared" si="186"/>
        <v>05</v>
      </c>
      <c r="L1196" t="str">
        <f t="shared" si="187"/>
        <v>22</v>
      </c>
      <c r="M1196" t="str">
        <f t="shared" si="188"/>
        <v>%2009-22-22%^^xsd:date</v>
      </c>
      <c r="N1196" t="str">
        <f t="shared" si="189"/>
        <v>:2109 a crs:CommonwealthOrganisation ; schema:name %Collector of Customs, Darwin/ (from 1985) Australian Customs Service, Darwin (Northern Territory)% ; schema:startDate %1967-01-01%^^xsd:date ; schema:endDate %2009-22-22%^^xsd:date ; time:hasTime [ time:hasBeginning [ time:inXSDDate %1967-01-01%^^xsd:date ]  ] .</v>
      </c>
    </row>
    <row r="1197" spans="1:14" x14ac:dyDescent="0.15">
      <c r="A1197" s="1" t="s">
        <v>2428</v>
      </c>
      <c r="B1197" s="1" t="s">
        <v>2429</v>
      </c>
      <c r="C1197" s="1">
        <v>19740612</v>
      </c>
      <c r="D1197" s="1">
        <v>19751222</v>
      </c>
      <c r="E1197" t="str">
        <f t="shared" si="180"/>
        <v>2110</v>
      </c>
      <c r="F1197" t="str">
        <f t="shared" si="181"/>
        <v>1974</v>
      </c>
      <c r="G1197" t="str">
        <f t="shared" si="182"/>
        <v>06</v>
      </c>
      <c r="H1197" t="str">
        <f t="shared" si="183"/>
        <v>12</v>
      </c>
      <c r="I1197" t="str">
        <f t="shared" si="184"/>
        <v>%1974-06-12%^^xsd:date</v>
      </c>
      <c r="J1197" t="str">
        <f t="shared" si="185"/>
        <v>1975</v>
      </c>
      <c r="K1197" t="str">
        <f t="shared" si="186"/>
        <v>12</v>
      </c>
      <c r="L1197" t="str">
        <f t="shared" si="187"/>
        <v>22</v>
      </c>
      <c r="M1197" t="str">
        <f t="shared" si="188"/>
        <v>%1975-22-22%^^xsd:date</v>
      </c>
      <c r="N1197" t="str">
        <f t="shared" si="189"/>
        <v>:2110 a crs:CommonwealthOrganisation ; schema:name %Immigration Group, Department of Labor and Immigration, Regional Administration, Northern Territory% ; schema:startDate %1974-06-12%^^xsd:date ; schema:endDate %1975-22-22%^^xsd:date ; time:hasTime [ time:hasBeginning [ time:inXSDDate %1974-06-12%^^xsd:date ]  ] .</v>
      </c>
    </row>
    <row r="1198" spans="1:14" x14ac:dyDescent="0.15">
      <c r="A1198" s="1" t="s">
        <v>2430</v>
      </c>
      <c r="B1198" s="1" t="s">
        <v>2431</v>
      </c>
      <c r="C1198" s="1">
        <v>19751222</v>
      </c>
      <c r="D1198" s="1">
        <v>19870724</v>
      </c>
      <c r="E1198" t="str">
        <f t="shared" si="180"/>
        <v>2111</v>
      </c>
      <c r="F1198" t="str">
        <f t="shared" si="181"/>
        <v>1975</v>
      </c>
      <c r="G1198" t="str">
        <f t="shared" si="182"/>
        <v>12</v>
      </c>
      <c r="H1198" t="str">
        <f t="shared" si="183"/>
        <v>22</v>
      </c>
      <c r="I1198" t="str">
        <f t="shared" si="184"/>
        <v>%1975-12-22%^^xsd:date</v>
      </c>
      <c r="J1198" t="str">
        <f t="shared" si="185"/>
        <v>1987</v>
      </c>
      <c r="K1198" t="str">
        <f t="shared" si="186"/>
        <v>07</v>
      </c>
      <c r="L1198" t="str">
        <f t="shared" si="187"/>
        <v>24</v>
      </c>
      <c r="M1198" t="str">
        <f t="shared" si="188"/>
        <v>%1987-24-24%^^xsd:date</v>
      </c>
      <c r="N1198" t="str">
        <f t="shared" si="189"/>
        <v>:2111 a crs:CommonwealthOrganisation ; schema:name %Department of Immigration and Ethnic Affairs [I], Northern Territory Branch% ; schema:startDate %1975-12-22%^^xsd:date ; schema:endDate %1987-24-24%^^xsd:date ; time:hasTime [ time:hasBeginning [ time:inXSDDate %1975-12-22%^^xsd:date ]  ] .</v>
      </c>
    </row>
    <row r="1199" spans="1:14" x14ac:dyDescent="0.15">
      <c r="A1199" s="1" t="s">
        <v>2432</v>
      </c>
      <c r="B1199" s="1" t="s">
        <v>2433</v>
      </c>
      <c r="C1199" s="1">
        <v>19670301</v>
      </c>
      <c r="D1199" s="1">
        <v>19810930</v>
      </c>
      <c r="E1199" t="str">
        <f t="shared" si="180"/>
        <v>2112</v>
      </c>
      <c r="F1199" t="str">
        <f t="shared" si="181"/>
        <v>1967</v>
      </c>
      <c r="G1199" t="str">
        <f t="shared" si="182"/>
        <v>03</v>
      </c>
      <c r="H1199" t="str">
        <f t="shared" si="183"/>
        <v>01</v>
      </c>
      <c r="I1199" t="str">
        <f t="shared" si="184"/>
        <v>%1967-03-01%^^xsd:date</v>
      </c>
      <c r="J1199" t="str">
        <f t="shared" si="185"/>
        <v>1981</v>
      </c>
      <c r="K1199" t="str">
        <f t="shared" si="186"/>
        <v>09</v>
      </c>
      <c r="L1199" t="str">
        <f t="shared" si="187"/>
        <v>30</v>
      </c>
      <c r="M1199" t="str">
        <f t="shared" si="188"/>
        <v>%1981-30-30%^^xsd:date</v>
      </c>
      <c r="N1199" t="str">
        <f t="shared" si="189"/>
        <v>:2112 a crs:CommonwealthOrganisation ; schema:name %Honeysuckle Creek Tracking Station% ; schema:startDate %1967-03-01%^^xsd:date ; schema:endDate %1981-30-30%^^xsd:date ; time:hasTime [ time:hasBeginning [ time:inXSDDate %1967-03-01%^^xsd:date ]  ] .</v>
      </c>
    </row>
    <row r="1200" spans="1:14" x14ac:dyDescent="0.15">
      <c r="A1200" s="1" t="s">
        <v>2434</v>
      </c>
      <c r="B1200" s="1" t="s">
        <v>2435</v>
      </c>
      <c r="C1200" s="1">
        <v>19760229</v>
      </c>
      <c r="E1200" t="str">
        <f t="shared" si="180"/>
        <v>2113</v>
      </c>
      <c r="F1200" t="str">
        <f t="shared" si="181"/>
        <v>1976</v>
      </c>
      <c r="G1200" t="str">
        <f t="shared" si="182"/>
        <v>02</v>
      </c>
      <c r="H1200" t="str">
        <f t="shared" si="183"/>
        <v>29</v>
      </c>
      <c r="I1200" t="str">
        <f t="shared" si="184"/>
        <v>%1976-02-29%^^xsd:date</v>
      </c>
      <c r="J1200" t="str">
        <f t="shared" si="185"/>
        <v/>
      </c>
      <c r="K1200" t="str">
        <f t="shared" si="186"/>
        <v/>
      </c>
      <c r="L1200" t="str">
        <f t="shared" si="187"/>
        <v/>
      </c>
      <c r="M1200" t="str">
        <f t="shared" si="188"/>
        <v/>
      </c>
      <c r="N1200" t="str">
        <f t="shared" si="189"/>
        <v>:2113 a crs:CommonwealthOrganisation ; schema:name %Headquarters, 3 Division, Australian Army% ; schema:startDate %1976-02-29%^^xsd:date ; time:hasTime [ time:hasBeginning [ time:inXSDDate %1976-02-29%^^xsd:date ]  ] .</v>
      </c>
    </row>
    <row r="1201" spans="1:14" x14ac:dyDescent="0.15">
      <c r="A1201" s="1" t="s">
        <v>2436</v>
      </c>
      <c r="B1201" s="1" t="s">
        <v>2435</v>
      </c>
      <c r="C1201" s="1">
        <v>19480101</v>
      </c>
      <c r="D1201" s="1">
        <v>19760228</v>
      </c>
      <c r="E1201" t="str">
        <f t="shared" si="180"/>
        <v>2114</v>
      </c>
      <c r="F1201" t="str">
        <f t="shared" si="181"/>
        <v>1948</v>
      </c>
      <c r="G1201" t="str">
        <f t="shared" si="182"/>
        <v>01</v>
      </c>
      <c r="H1201" t="str">
        <f t="shared" si="183"/>
        <v>01</v>
      </c>
      <c r="I1201" t="str">
        <f t="shared" si="184"/>
        <v>%1948-01-01%^^xsd:date</v>
      </c>
      <c r="J1201" t="str">
        <f t="shared" si="185"/>
        <v>1976</v>
      </c>
      <c r="K1201" t="str">
        <f t="shared" si="186"/>
        <v>02</v>
      </c>
      <c r="L1201" t="str">
        <f t="shared" si="187"/>
        <v>28</v>
      </c>
      <c r="M1201" t="str">
        <f t="shared" si="188"/>
        <v>%1976-28-28%^^xsd:date</v>
      </c>
      <c r="N1201" t="str">
        <f t="shared" si="189"/>
        <v>:2114 a crs:CommonwealthOrganisation ; schema:name %Headquarters, 3 Division, Australian Army% ; schema:startDate %1948-01-01%^^xsd:date ; schema:endDate %1976-28-28%^^xsd:date ; time:hasTime [ time:hasBeginning [ time:inXSDDate %1948-01-01%^^xsd:date ]  ] .</v>
      </c>
    </row>
    <row r="1202" spans="1:14" x14ac:dyDescent="0.15">
      <c r="A1202" s="1" t="s">
        <v>2437</v>
      </c>
      <c r="B1202" s="1" t="s">
        <v>2438</v>
      </c>
      <c r="C1202" s="1">
        <v>19480201</v>
      </c>
      <c r="D1202" s="1">
        <v>19760229</v>
      </c>
      <c r="E1202" t="str">
        <f t="shared" si="180"/>
        <v>2115</v>
      </c>
      <c r="F1202" t="str">
        <f t="shared" si="181"/>
        <v>1948</v>
      </c>
      <c r="G1202" t="str">
        <f t="shared" si="182"/>
        <v>02</v>
      </c>
      <c r="H1202" t="str">
        <f t="shared" si="183"/>
        <v>01</v>
      </c>
      <c r="I1202" t="str">
        <f t="shared" si="184"/>
        <v>%1948-02-01%^^xsd:date</v>
      </c>
      <c r="J1202" t="str">
        <f t="shared" si="185"/>
        <v>1976</v>
      </c>
      <c r="K1202" t="str">
        <f t="shared" si="186"/>
        <v>02</v>
      </c>
      <c r="L1202" t="str">
        <f t="shared" si="187"/>
        <v>29</v>
      </c>
      <c r="M1202" t="str">
        <f t="shared" si="188"/>
        <v>%1976-29-29%^^xsd:date</v>
      </c>
      <c r="N1202" t="str">
        <f t="shared" si="189"/>
        <v>:2115 a crs:CommonwealthOrganisation ; schema:name %Headquarters, Royal Australian Artillery [RAA], 3 Division% ; schema:startDate %1948-02-01%^^xsd:date ; schema:endDate %1976-29-29%^^xsd:date ; time:hasTime [ time:hasBeginning [ time:inXSDDate %1948-02-01%^^xsd:date ]  ] .</v>
      </c>
    </row>
    <row r="1203" spans="1:14" x14ac:dyDescent="0.15">
      <c r="A1203" s="1" t="s">
        <v>2439</v>
      </c>
      <c r="B1203" s="1" t="s">
        <v>2440</v>
      </c>
      <c r="C1203" s="1">
        <v>19320101</v>
      </c>
      <c r="D1203" s="1">
        <v>19830630</v>
      </c>
      <c r="E1203" t="str">
        <f t="shared" si="180"/>
        <v>2116</v>
      </c>
      <c r="F1203" t="str">
        <f t="shared" si="181"/>
        <v>1932</v>
      </c>
      <c r="G1203" t="str">
        <f t="shared" si="182"/>
        <v>01</v>
      </c>
      <c r="H1203" t="str">
        <f t="shared" si="183"/>
        <v>01</v>
      </c>
      <c r="I1203" t="str">
        <f t="shared" si="184"/>
        <v>%1932-01-01%^^xsd:date</v>
      </c>
      <c r="J1203" t="str">
        <f t="shared" si="185"/>
        <v>1983</v>
      </c>
      <c r="K1203" t="str">
        <f t="shared" si="186"/>
        <v>06</v>
      </c>
      <c r="L1203" t="str">
        <f t="shared" si="187"/>
        <v>30</v>
      </c>
      <c r="M1203" t="str">
        <f t="shared" si="188"/>
        <v>%1983-30-30%^^xsd:date</v>
      </c>
      <c r="N1203" t="str">
        <f t="shared" si="189"/>
        <v>:2116 a crs:CommonwealthOrganisation ; schema:name %Australian Broadcasting Commission, Western Australia Branch% ; schema:startDate %1932-01-01%^^xsd:date ; schema:endDate %1983-30-30%^^xsd:date ; time:hasTime [ time:hasBeginning [ time:inXSDDate %1932-01-01%^^xsd:date ]  ] .</v>
      </c>
    </row>
    <row r="1204" spans="1:14" x14ac:dyDescent="0.15">
      <c r="A1204" s="1" t="s">
        <v>2441</v>
      </c>
      <c r="B1204" s="1" t="s">
        <v>2442</v>
      </c>
      <c r="C1204" s="1">
        <v>19480728</v>
      </c>
      <c r="D1204" s="1">
        <v>19690331</v>
      </c>
      <c r="E1204" t="str">
        <f t="shared" si="180"/>
        <v>2117</v>
      </c>
      <c r="F1204" t="str">
        <f t="shared" si="181"/>
        <v>1948</v>
      </c>
      <c r="G1204" t="str">
        <f t="shared" si="182"/>
        <v>07</v>
      </c>
      <c r="H1204" t="str">
        <f t="shared" si="183"/>
        <v>28</v>
      </c>
      <c r="I1204" t="str">
        <f t="shared" si="184"/>
        <v>%1948-07-28%^^xsd:date</v>
      </c>
      <c r="J1204" t="str">
        <f t="shared" si="185"/>
        <v>1969</v>
      </c>
      <c r="K1204" t="str">
        <f t="shared" si="186"/>
        <v>03</v>
      </c>
      <c r="L1204" t="str">
        <f t="shared" si="187"/>
        <v>31</v>
      </c>
      <c r="M1204" t="str">
        <f t="shared" si="188"/>
        <v>%1969-31-31%^^xsd:date</v>
      </c>
      <c r="N1204" t="str">
        <f t="shared" si="189"/>
        <v>:2117 a crs:CommonwealthOrganisation ; schema:name %Executive, National Health Publicity and Research Council of Australia/ (from 1949) Executive, Health Publicity Council of Australia% ; schema:startDate %1948-07-28%^^xsd:date ; schema:endDate %1969-31-31%^^xsd:date ; time:hasTime [ time:hasBeginning [ time:inXSDDate %1948-07-28%^^xsd:date ]  ] .</v>
      </c>
    </row>
    <row r="1205" spans="1:14" x14ac:dyDescent="0.15">
      <c r="A1205" s="1" t="s">
        <v>2443</v>
      </c>
      <c r="B1205" s="1" t="s">
        <v>2444</v>
      </c>
      <c r="C1205" s="1">
        <v>19310819</v>
      </c>
      <c r="D1205" s="1">
        <v>19390630</v>
      </c>
      <c r="E1205" t="str">
        <f t="shared" si="180"/>
        <v>2118</v>
      </c>
      <c r="F1205" t="str">
        <f t="shared" si="181"/>
        <v>1931</v>
      </c>
      <c r="G1205" t="str">
        <f t="shared" si="182"/>
        <v>08</v>
      </c>
      <c r="H1205" t="str">
        <f t="shared" si="183"/>
        <v>19</v>
      </c>
      <c r="I1205" t="str">
        <f t="shared" si="184"/>
        <v>%1931-08-19%^^xsd:date</v>
      </c>
      <c r="J1205" t="str">
        <f t="shared" si="185"/>
        <v>1939</v>
      </c>
      <c r="K1205" t="str">
        <f t="shared" si="186"/>
        <v>06</v>
      </c>
      <c r="L1205" t="str">
        <f t="shared" si="187"/>
        <v>30</v>
      </c>
      <c r="M1205" t="str">
        <f t="shared" si="188"/>
        <v>%1939-30-30%^^xsd:date</v>
      </c>
      <c r="N1205" t="str">
        <f t="shared" si="189"/>
        <v>:2118 a crs:CommonwealthOrganisation ; schema:name %Executive Committee, Australian Apple and Pear Export Council/ (from 1938) Executive Committee, Australian Apple and Pear Council% ; schema:startDate %1931-08-19%^^xsd:date ; schema:endDate %1939-30-30%^^xsd:date ; time:hasTime [ time:hasBeginning [ time:inXSDDate %1931-08-19%^^xsd:date ]  ] .</v>
      </c>
    </row>
    <row r="1206" spans="1:14" x14ac:dyDescent="0.15">
      <c r="A1206" s="1" t="s">
        <v>2445</v>
      </c>
      <c r="B1206" s="1" t="s">
        <v>2446</v>
      </c>
      <c r="C1206" s="1">
        <v>19100811</v>
      </c>
      <c r="D1206" s="1">
        <v>19101230</v>
      </c>
      <c r="E1206" t="str">
        <f t="shared" si="180"/>
        <v>2119</v>
      </c>
      <c r="F1206" t="str">
        <f t="shared" si="181"/>
        <v>1910</v>
      </c>
      <c r="G1206" t="str">
        <f t="shared" si="182"/>
        <v>08</v>
      </c>
      <c r="H1206" t="str">
        <f t="shared" si="183"/>
        <v>11</v>
      </c>
      <c r="I1206" t="str">
        <f t="shared" si="184"/>
        <v>%1910-08-11%^^xsd:date</v>
      </c>
      <c r="J1206" t="str">
        <f t="shared" si="185"/>
        <v>1910</v>
      </c>
      <c r="K1206" t="str">
        <f t="shared" si="186"/>
        <v>12</v>
      </c>
      <c r="L1206" t="str">
        <f t="shared" si="187"/>
        <v>30</v>
      </c>
      <c r="M1206" t="str">
        <f t="shared" si="188"/>
        <v>%1910-30-30%^^xsd:date</v>
      </c>
      <c r="N1206" t="str">
        <f t="shared" si="189"/>
        <v>:2119 a crs:CommonwealthOrganisation ; schema:name %House of Representatives Select Committee on Tasmanian Customs Leakage% ; schema:startDate %1910-08-11%^^xsd:date ; schema:endDate %1910-30-30%^^xsd:date ; time:hasTime [ time:hasBeginning [ time:inXSDDate %1910-08-11%^^xsd:date ]  ] .</v>
      </c>
    </row>
    <row r="1207" spans="1:14" x14ac:dyDescent="0.15">
      <c r="A1207" s="1" t="s">
        <v>2447</v>
      </c>
      <c r="B1207" s="1" t="s">
        <v>2448</v>
      </c>
      <c r="C1207" s="1">
        <v>19060501</v>
      </c>
      <c r="D1207" s="1">
        <v>19740315</v>
      </c>
      <c r="E1207" t="str">
        <f t="shared" si="180"/>
        <v>0212</v>
      </c>
      <c r="F1207" t="str">
        <f t="shared" si="181"/>
        <v>1906</v>
      </c>
      <c r="G1207" t="str">
        <f t="shared" si="182"/>
        <v>05</v>
      </c>
      <c r="H1207" t="str">
        <f t="shared" si="183"/>
        <v>01</v>
      </c>
      <c r="I1207" t="str">
        <f t="shared" si="184"/>
        <v>%1906-05-01%^^xsd:date</v>
      </c>
      <c r="J1207" t="str">
        <f t="shared" si="185"/>
        <v>1974</v>
      </c>
      <c r="K1207" t="str">
        <f t="shared" si="186"/>
        <v>03</v>
      </c>
      <c r="L1207" t="str">
        <f t="shared" si="187"/>
        <v>15</v>
      </c>
      <c r="M1207" t="str">
        <f t="shared" si="188"/>
        <v>%1974-15-15%^^xsd:date</v>
      </c>
      <c r="N1207" t="str">
        <f t="shared" si="189"/>
        <v>:0212 a crs:CommonwealthOrganisation ; schema:name %Commonwealth Bureau of Census and Statistics% ; schema:startDate %1906-05-01%^^xsd:date ; schema:endDate %1974-15-15%^^xsd:date ; time:hasTime [ time:hasBeginning [ time:inXSDDate %1906-05-01%^^xsd:date ]  ] .</v>
      </c>
    </row>
    <row r="1208" spans="1:14" x14ac:dyDescent="0.15">
      <c r="A1208" s="1" t="s">
        <v>2449</v>
      </c>
      <c r="B1208" s="1" t="s">
        <v>2450</v>
      </c>
      <c r="C1208" s="1">
        <v>19081029</v>
      </c>
      <c r="D1208" s="1">
        <v>19081216</v>
      </c>
      <c r="E1208" t="str">
        <f t="shared" si="180"/>
        <v>2120</v>
      </c>
      <c r="F1208" t="str">
        <f t="shared" si="181"/>
        <v>1908</v>
      </c>
      <c r="G1208" t="str">
        <f t="shared" si="182"/>
        <v>10</v>
      </c>
      <c r="H1208" t="str">
        <f t="shared" si="183"/>
        <v>29</v>
      </c>
      <c r="I1208" t="str">
        <f t="shared" si="184"/>
        <v>%1908-10-29%^^xsd:date</v>
      </c>
      <c r="J1208" t="str">
        <f t="shared" si="185"/>
        <v>1908</v>
      </c>
      <c r="K1208" t="str">
        <f t="shared" si="186"/>
        <v>12</v>
      </c>
      <c r="L1208" t="str">
        <f t="shared" si="187"/>
        <v>16</v>
      </c>
      <c r="M1208" t="str">
        <f t="shared" si="188"/>
        <v>%1908-16-16%^^xsd:date</v>
      </c>
      <c r="N1208" t="str">
        <f t="shared" si="189"/>
        <v>:2120 a crs:CommonwealthOrganisation ; schema:name %House of Representatives Select Committee on Stripper Harvesters and Drills% ; schema:startDate %1908-10-29%^^xsd:date ; schema:endDate %1908-16-16%^^xsd:date ; time:hasTime [ time:hasBeginning [ time:inXSDDate %1908-10-29%^^xsd:date ]  ] .</v>
      </c>
    </row>
    <row r="1209" spans="1:14" x14ac:dyDescent="0.15">
      <c r="A1209" s="1" t="s">
        <v>2451</v>
      </c>
      <c r="B1209" s="1" t="s">
        <v>2452</v>
      </c>
      <c r="C1209" s="1">
        <v>19041020</v>
      </c>
      <c r="D1209" s="1">
        <v>19041201</v>
      </c>
      <c r="E1209" t="str">
        <f t="shared" si="180"/>
        <v>2121</v>
      </c>
      <c r="F1209" t="str">
        <f t="shared" si="181"/>
        <v>1904</v>
      </c>
      <c r="G1209" t="str">
        <f t="shared" si="182"/>
        <v>10</v>
      </c>
      <c r="H1209" t="str">
        <f t="shared" si="183"/>
        <v>20</v>
      </c>
      <c r="I1209" t="str">
        <f t="shared" si="184"/>
        <v>%1904-10-20%^^xsd:date</v>
      </c>
      <c r="J1209" t="str">
        <f t="shared" si="185"/>
        <v>1904</v>
      </c>
      <c r="K1209" t="str">
        <f t="shared" si="186"/>
        <v>12</v>
      </c>
      <c r="L1209" t="str">
        <f t="shared" si="187"/>
        <v>01</v>
      </c>
      <c r="M1209" t="str">
        <f t="shared" si="188"/>
        <v>%1904-01-01%^^xsd:date</v>
      </c>
      <c r="N1209" t="str">
        <f t="shared" si="189"/>
        <v>:2121 a crs:CommonwealthOrganisation ; schema:name %House of Representatives Select Committee on Old Age Pensions% ; schema:startDate %1904-10-20%^^xsd:date ; schema:endDate %1904-01-01%^^xsd:date ; time:hasTime [ time:hasBeginning [ time:inXSDDate %1904-10-20%^^xsd:date ]  ] .</v>
      </c>
    </row>
    <row r="1210" spans="1:14" x14ac:dyDescent="0.15">
      <c r="A1210" s="1" t="s">
        <v>2453</v>
      </c>
      <c r="B1210" s="1" t="s">
        <v>2454</v>
      </c>
      <c r="C1210" s="1">
        <v>19040519</v>
      </c>
      <c r="D1210" s="1">
        <v>19041026</v>
      </c>
      <c r="E1210" t="str">
        <f t="shared" si="180"/>
        <v>2122</v>
      </c>
      <c r="F1210" t="str">
        <f t="shared" si="181"/>
        <v>1904</v>
      </c>
      <c r="G1210" t="str">
        <f t="shared" si="182"/>
        <v>05</v>
      </c>
      <c r="H1210" t="str">
        <f t="shared" si="183"/>
        <v>19</v>
      </c>
      <c r="I1210" t="str">
        <f t="shared" si="184"/>
        <v>%1904-05-19%^^xsd:date</v>
      </c>
      <c r="J1210" t="str">
        <f t="shared" si="185"/>
        <v>1904</v>
      </c>
      <c r="K1210" t="str">
        <f t="shared" si="186"/>
        <v>10</v>
      </c>
      <c r="L1210" t="str">
        <f t="shared" si="187"/>
        <v>26</v>
      </c>
      <c r="M1210" t="str">
        <f t="shared" si="188"/>
        <v>%1904-26-26%^^xsd:date</v>
      </c>
      <c r="N1210" t="str">
        <f t="shared" si="189"/>
        <v>:2122 a crs:CommonwealthOrganisation ; schema:name %House of Representatives Select Committee on Electoral Act Administration% ; schema:startDate %1904-05-19%^^xsd:date ; schema:endDate %1904-26-26%^^xsd:date ; time:hasTime [ time:hasBeginning [ time:inXSDDate %1904-05-19%^^xsd:date ]  ] .</v>
      </c>
    </row>
    <row r="1211" spans="1:14" x14ac:dyDescent="0.15">
      <c r="A1211" s="1" t="s">
        <v>2455</v>
      </c>
      <c r="B1211" s="1" t="s">
        <v>2456</v>
      </c>
      <c r="C1211" s="1">
        <v>18970101</v>
      </c>
      <c r="D1211" s="1">
        <v>19120531</v>
      </c>
      <c r="E1211" t="str">
        <f t="shared" si="180"/>
        <v>2123</v>
      </c>
      <c r="F1211" t="str">
        <f t="shared" si="181"/>
        <v>1897</v>
      </c>
      <c r="G1211" t="str">
        <f t="shared" si="182"/>
        <v>01</v>
      </c>
      <c r="H1211" t="str">
        <f t="shared" si="183"/>
        <v>01</v>
      </c>
      <c r="I1211" t="str">
        <f t="shared" si="184"/>
        <v>%1897-01-01%^^xsd:date</v>
      </c>
      <c r="J1211" t="str">
        <f t="shared" si="185"/>
        <v>1912</v>
      </c>
      <c r="K1211" t="str">
        <f t="shared" si="186"/>
        <v>05</v>
      </c>
      <c r="L1211" t="str">
        <f t="shared" si="187"/>
        <v>31</v>
      </c>
      <c r="M1211" t="str">
        <f t="shared" si="188"/>
        <v>%1912-31-31%^^xsd:date</v>
      </c>
      <c r="N1211" t="str">
        <f t="shared" si="189"/>
        <v>:2123 a crs:CommonwealthOrganisation ; schema:name %Police Station, Illamurta% ; schema:startDate %1897-01-01%^^xsd:date ; schema:endDate %1912-31-31%^^xsd:date ; time:hasTime [ time:hasBeginning [ time:inXSDDate %1897-01-01%^^xsd:date ]  ] .</v>
      </c>
    </row>
    <row r="1212" spans="1:14" x14ac:dyDescent="0.15">
      <c r="A1212" s="1" t="s">
        <v>2457</v>
      </c>
      <c r="B1212" s="1" t="s">
        <v>2458</v>
      </c>
      <c r="C1212" s="1">
        <v>19750701</v>
      </c>
      <c r="E1212" t="str">
        <f t="shared" si="180"/>
        <v>2124</v>
      </c>
      <c r="F1212" t="str">
        <f t="shared" si="181"/>
        <v>1975</v>
      </c>
      <c r="G1212" t="str">
        <f t="shared" si="182"/>
        <v>07</v>
      </c>
      <c r="H1212" t="str">
        <f t="shared" si="183"/>
        <v>01</v>
      </c>
      <c r="I1212" t="str">
        <f t="shared" si="184"/>
        <v>%1975-07-01%^^xsd:date</v>
      </c>
      <c r="J1212" t="str">
        <f t="shared" si="185"/>
        <v/>
      </c>
      <c r="K1212" t="str">
        <f t="shared" si="186"/>
        <v/>
      </c>
      <c r="L1212" t="str">
        <f t="shared" si="187"/>
        <v/>
      </c>
      <c r="M1212" t="str">
        <f t="shared" si="188"/>
        <v/>
      </c>
      <c r="N1212" t="str">
        <f t="shared" si="189"/>
        <v>:2124 a crs:CommonwealthOrganisation ; schema:name %Australian Postal Corporation, State Office, Tasmania% ; schema:startDate %1975-07-01%^^xsd:date ; time:hasTime [ time:hasBeginning [ time:inXSDDate %1975-07-01%^^xsd:date ]  ] .</v>
      </c>
    </row>
    <row r="1213" spans="1:14" x14ac:dyDescent="0.15">
      <c r="A1213" s="1" t="s">
        <v>2459</v>
      </c>
      <c r="B1213" s="1" t="s">
        <v>2460</v>
      </c>
      <c r="C1213" s="1">
        <v>19750701</v>
      </c>
      <c r="E1213" t="str">
        <f t="shared" si="180"/>
        <v>2125</v>
      </c>
      <c r="F1213" t="str">
        <f t="shared" si="181"/>
        <v>1975</v>
      </c>
      <c r="G1213" t="str">
        <f t="shared" si="182"/>
        <v>07</v>
      </c>
      <c r="H1213" t="str">
        <f t="shared" si="183"/>
        <v>01</v>
      </c>
      <c r="I1213" t="str">
        <f t="shared" si="184"/>
        <v>%1975-07-01%^^xsd:date</v>
      </c>
      <c r="J1213" t="str">
        <f t="shared" si="185"/>
        <v/>
      </c>
      <c r="K1213" t="str">
        <f t="shared" si="186"/>
        <v/>
      </c>
      <c r="L1213" t="str">
        <f t="shared" si="187"/>
        <v/>
      </c>
      <c r="M1213" t="str">
        <f t="shared" si="188"/>
        <v/>
      </c>
      <c r="N1213" t="str">
        <f t="shared" si="189"/>
        <v>:2125 a crs:CommonwealthOrganisation ; schema:name %Telstra Corporation Limited, State Office, Tasmania% ; schema:startDate %1975-07-01%^^xsd:date ; time:hasTime [ time:hasBeginning [ time:inXSDDate %1975-07-01%^^xsd:date ]  ] .</v>
      </c>
    </row>
    <row r="1214" spans="1:14" x14ac:dyDescent="0.15">
      <c r="A1214" s="1" t="s">
        <v>2461</v>
      </c>
      <c r="B1214" s="1" t="s">
        <v>2462</v>
      </c>
      <c r="C1214" s="1">
        <v>19291015</v>
      </c>
      <c r="D1214" s="1">
        <v>19851027</v>
      </c>
      <c r="E1214" t="str">
        <f t="shared" si="180"/>
        <v>2127</v>
      </c>
      <c r="F1214" t="str">
        <f t="shared" si="181"/>
        <v>1929</v>
      </c>
      <c r="G1214" t="str">
        <f t="shared" si="182"/>
        <v>10</v>
      </c>
      <c r="H1214" t="str">
        <f t="shared" si="183"/>
        <v>15</v>
      </c>
      <c r="I1214" t="str">
        <f t="shared" si="184"/>
        <v>%1929-10-15%^^xsd:date</v>
      </c>
      <c r="J1214" t="str">
        <f t="shared" si="185"/>
        <v>1985</v>
      </c>
      <c r="K1214" t="str">
        <f t="shared" si="186"/>
        <v>10</v>
      </c>
      <c r="L1214" t="str">
        <f t="shared" si="187"/>
        <v>27</v>
      </c>
      <c r="M1214" t="str">
        <f t="shared" si="188"/>
        <v>%1985-27-27%^^xsd:date</v>
      </c>
      <c r="N1214" t="str">
        <f t="shared" si="189"/>
        <v>:2127 a crs:CommonwealthOrganisation ; schema:name %Curator of Estates of Deceased Persons, Australian Capital Territory% ; schema:startDate %1929-10-15%^^xsd:date ; schema:endDate %1985-27-27%^^xsd:date ; time:hasTime [ time:hasBeginning [ time:inXSDDate %1929-10-15%^^xsd:date ]  ] .</v>
      </c>
    </row>
    <row r="1215" spans="1:14" x14ac:dyDescent="0.15">
      <c r="A1215" s="1" t="s">
        <v>2463</v>
      </c>
      <c r="B1215" s="1" t="s">
        <v>2464</v>
      </c>
      <c r="C1215" s="1">
        <v>19190801</v>
      </c>
      <c r="E1215" t="str">
        <f t="shared" si="180"/>
        <v>2128</v>
      </c>
      <c r="F1215" t="str">
        <f t="shared" si="181"/>
        <v>1919</v>
      </c>
      <c r="G1215" t="str">
        <f t="shared" si="182"/>
        <v>08</v>
      </c>
      <c r="H1215" t="str">
        <f t="shared" si="183"/>
        <v>01</v>
      </c>
      <c r="I1215" t="str">
        <f t="shared" si="184"/>
        <v>%1919-08-01%^^xsd:date</v>
      </c>
      <c r="J1215" t="str">
        <f t="shared" si="185"/>
        <v/>
      </c>
      <c r="K1215" t="str">
        <f t="shared" si="186"/>
        <v/>
      </c>
      <c r="L1215" t="str">
        <f t="shared" si="187"/>
        <v/>
      </c>
      <c r="M1215" t="str">
        <f t="shared" si="188"/>
        <v/>
      </c>
      <c r="N1215" t="str">
        <f t="shared" si="189"/>
        <v>:2128 a crs:CommonwealthOrganisation ; schema:name %Institution of Engineers, Australia, National Headquarters% ; schema:startDate %1919-08-01%^^xsd:date ; time:hasTime [ time:hasBeginning [ time:inXSDDate %1919-08-01%^^xsd:date ]  ] .</v>
      </c>
    </row>
    <row r="1216" spans="1:14" x14ac:dyDescent="0.15">
      <c r="A1216" s="1" t="s">
        <v>2465</v>
      </c>
      <c r="B1216" s="1" t="s">
        <v>2466</v>
      </c>
      <c r="C1216" s="1">
        <v>19761108</v>
      </c>
      <c r="D1216" s="1">
        <v>19801103</v>
      </c>
      <c r="E1216" t="str">
        <f t="shared" si="180"/>
        <v>2129</v>
      </c>
      <c r="F1216" t="str">
        <f t="shared" si="181"/>
        <v>1976</v>
      </c>
      <c r="G1216" t="str">
        <f t="shared" si="182"/>
        <v>11</v>
      </c>
      <c r="H1216" t="str">
        <f t="shared" si="183"/>
        <v>08</v>
      </c>
      <c r="I1216" t="str">
        <f t="shared" si="184"/>
        <v>%1976-11-08%^^xsd:date</v>
      </c>
      <c r="J1216" t="str">
        <f t="shared" si="185"/>
        <v>1980</v>
      </c>
      <c r="K1216" t="str">
        <f t="shared" si="186"/>
        <v>11</v>
      </c>
      <c r="L1216" t="str">
        <f t="shared" si="187"/>
        <v>03</v>
      </c>
      <c r="M1216" t="str">
        <f t="shared" si="188"/>
        <v>%1980-03-03%^^xsd:date</v>
      </c>
      <c r="N1216" t="str">
        <f t="shared" si="189"/>
        <v>:2129 a crs:CommonwealthOrganisation ; schema:name %Department of Productivity, Central Office% ; schema:startDate %1976-11-08%^^xsd:date ; schema:endDate %1980-03-03%^^xsd:date ; time:hasTime [ time:hasBeginning [ time:inXSDDate %1976-11-08%^^xsd:date ]  ] .</v>
      </c>
    </row>
    <row r="1217" spans="1:14" x14ac:dyDescent="0.15">
      <c r="A1217" s="1" t="s">
        <v>2467</v>
      </c>
      <c r="B1217" s="1" t="s">
        <v>2468</v>
      </c>
      <c r="C1217" s="1">
        <v>19460401</v>
      </c>
      <c r="D1217" s="1">
        <v>19780228</v>
      </c>
      <c r="E1217" t="str">
        <f t="shared" si="180"/>
        <v>0213</v>
      </c>
      <c r="F1217" t="str">
        <f t="shared" si="181"/>
        <v>1946</v>
      </c>
      <c r="G1217" t="str">
        <f t="shared" si="182"/>
        <v>04</v>
      </c>
      <c r="H1217" t="str">
        <f t="shared" si="183"/>
        <v>01</v>
      </c>
      <c r="I1217" t="str">
        <f t="shared" si="184"/>
        <v>%1946-04-01%^^xsd:date</v>
      </c>
      <c r="J1217" t="str">
        <f t="shared" si="185"/>
        <v>1978</v>
      </c>
      <c r="K1217" t="str">
        <f t="shared" si="186"/>
        <v>02</v>
      </c>
      <c r="L1217" t="str">
        <f t="shared" si="187"/>
        <v>28</v>
      </c>
      <c r="M1217" t="str">
        <f t="shared" si="188"/>
        <v>%1978-28-28%^^xsd:date</v>
      </c>
      <c r="N1217" t="str">
        <f t="shared" si="189"/>
        <v>:0213 a crs:CommonwealthOrganisation ; schema:name %Forestry and Timber Bureau% ; schema:startDate %1946-04-01%^^xsd:date ; schema:endDate %1978-28-28%^^xsd:date ; time:hasTime [ time:hasBeginning [ time:inXSDDate %1946-04-01%^^xsd:date ]  ] .</v>
      </c>
    </row>
    <row r="1218" spans="1:14" x14ac:dyDescent="0.15">
      <c r="A1218" s="1" t="s">
        <v>2469</v>
      </c>
      <c r="B1218" s="1" t="s">
        <v>2470</v>
      </c>
      <c r="C1218" s="1">
        <v>19130328</v>
      </c>
      <c r="D1218" s="1">
        <v>19140220</v>
      </c>
      <c r="E1218" t="str">
        <f t="shared" si="180"/>
        <v>2130</v>
      </c>
      <c r="F1218" t="str">
        <f t="shared" si="181"/>
        <v>1913</v>
      </c>
      <c r="G1218" t="str">
        <f t="shared" si="182"/>
        <v>03</v>
      </c>
      <c r="H1218" t="str">
        <f t="shared" si="183"/>
        <v>28</v>
      </c>
      <c r="I1218" t="str">
        <f t="shared" si="184"/>
        <v>%1913-03-28%^^xsd:date</v>
      </c>
      <c r="J1218" t="str">
        <f t="shared" si="185"/>
        <v>1914</v>
      </c>
      <c r="K1218" t="str">
        <f t="shared" si="186"/>
        <v>02</v>
      </c>
      <c r="L1218" t="str">
        <f t="shared" si="187"/>
        <v>20</v>
      </c>
      <c r="M1218" t="str">
        <f t="shared" si="188"/>
        <v>%1914-20-20%^^xsd:date</v>
      </c>
      <c r="N1218" t="str">
        <f t="shared" si="189"/>
        <v>:2130 a crs:CommonwealthOrganisation ; schema:name %Royal Commission on Northern Territory Railways and Ports% ; schema:startDate %1913-03-28%^^xsd:date ; schema:endDate %1914-20-20%^^xsd:date ; time:hasTime [ time:hasBeginning [ time:inXSDDate %1913-03-28%^^xsd:date ]  ] .</v>
      </c>
    </row>
    <row r="1219" spans="1:14" x14ac:dyDescent="0.15">
      <c r="A1219" s="1" t="s">
        <v>2471</v>
      </c>
      <c r="B1219" s="1" t="s">
        <v>2472</v>
      </c>
      <c r="C1219" s="1">
        <v>19120412</v>
      </c>
      <c r="D1219" s="1">
        <v>19140611</v>
      </c>
      <c r="E1219" t="str">
        <f t="shared" ref="E1219:E1282" si="190">TEXT(SUBSTITUTE(A1219, "CA ", ""), "0000")</f>
        <v>2131</v>
      </c>
      <c r="F1219" t="str">
        <f t="shared" ref="F1219:F1282" si="191">LEFT(C1219,4)</f>
        <v>1912</v>
      </c>
      <c r="G1219" t="str">
        <f t="shared" ref="G1219:G1282" si="192">MID(C1219,5,2)</f>
        <v>04</v>
      </c>
      <c r="H1219" t="str">
        <f t="shared" ref="H1219:H1282" si="193">RIGHT(C1219,2)</f>
        <v>12</v>
      </c>
      <c r="I1219" t="str">
        <f t="shared" ref="I1219:I1282" si="194">IF(AND(G1219+0&gt;=1,G1219+0&lt;=12),CONCATENATE("%",F1219,"-",G1219,"-",H1219,"%^^xsd:date"),CONCATENATE("%",F1219,"%^^xsd:gYear"))</f>
        <v>%1912-04-12%^^xsd:date</v>
      </c>
      <c r="J1219" t="str">
        <f t="shared" ref="J1219:J1282" si="195">LEFT(D1219,4)</f>
        <v>1914</v>
      </c>
      <c r="K1219" t="str">
        <f t="shared" ref="K1219:K1282" si="196">MID(D1219,5,2)</f>
        <v>06</v>
      </c>
      <c r="L1219" t="str">
        <f t="shared" ref="L1219:L1282" si="197">RIGHT(D1219,2)</f>
        <v>11</v>
      </c>
      <c r="M1219" t="str">
        <f t="shared" ref="M1219:M1282" si="198">IFERROR(IF(AND(K1219+0&gt;=1,K1219+0&lt;=12),CONCATENATE("%",J1219,"-",L1219,"-",L1219,"%^^xsd:date"),CONCATENATE("%",J1219,"%^^xsd:gYear")),"")</f>
        <v>%1914-11-11%^^xsd:date</v>
      </c>
      <c r="N1219" t="str">
        <f t="shared" ref="N1219:N1282" si="199">CONCATENATE(":",E1219," a crs:CommonwealthOrganisation ; schema:name %",B1219,"% ; schema:startDate ",I1219, IF(M1219="","",CONCATENATE(" ; schema:endDate ",M1219)), " ; time:hasTime [ time:hasBeginning [ time:inXSDDate ", I1219, " ] ", IF(O1219="","",CONCATENATE(" ; time:hasEnd [ time:inXSDDate ",O1219, " ] ")), " ] .")</f>
        <v>:2131 a crs:CommonwealthOrganisation ; schema:name %Royal Commission on the Fruit Industry% ; schema:startDate %1912-04-12%^^xsd:date ; schema:endDate %1914-11-11%^^xsd:date ; time:hasTime [ time:hasBeginning [ time:inXSDDate %1912-04-12%^^xsd:date ]  ] .</v>
      </c>
    </row>
    <row r="1220" spans="1:14" x14ac:dyDescent="0.15">
      <c r="A1220" s="1" t="s">
        <v>2473</v>
      </c>
      <c r="B1220" s="1" t="s">
        <v>2474</v>
      </c>
      <c r="C1220" s="1">
        <v>19490101</v>
      </c>
      <c r="D1220" s="1">
        <v>19550604</v>
      </c>
      <c r="E1220" t="str">
        <f t="shared" si="190"/>
        <v>2132</v>
      </c>
      <c r="F1220" t="str">
        <f t="shared" si="191"/>
        <v>1949</v>
      </c>
      <c r="G1220" t="str">
        <f t="shared" si="192"/>
        <v>01</v>
      </c>
      <c r="H1220" t="str">
        <f t="shared" si="193"/>
        <v>01</v>
      </c>
      <c r="I1220" t="str">
        <f t="shared" si="194"/>
        <v>%1949-01-01%^^xsd:date</v>
      </c>
      <c r="J1220" t="str">
        <f t="shared" si="195"/>
        <v>1955</v>
      </c>
      <c r="K1220" t="str">
        <f t="shared" si="196"/>
        <v>06</v>
      </c>
      <c r="L1220" t="str">
        <f t="shared" si="197"/>
        <v>04</v>
      </c>
      <c r="M1220" t="str">
        <f t="shared" si="198"/>
        <v>%1955-04-04%^^xsd:date</v>
      </c>
      <c r="N1220" t="str">
        <f t="shared" si="199"/>
        <v>:2132 a crs:CommonwealthOrganisation ; schema:name %Australian Hide and Leather Industries Board [II]% ; schema:startDate %1949-01-01%^^xsd:date ; schema:endDate %1955-04-04%^^xsd:date ; time:hasTime [ time:hasBeginning [ time:inXSDDate %1949-01-01%^^xsd:date ]  ] .</v>
      </c>
    </row>
    <row r="1221" spans="1:14" x14ac:dyDescent="0.15">
      <c r="A1221" s="1" t="s">
        <v>2475</v>
      </c>
      <c r="B1221" s="1" t="s">
        <v>2476</v>
      </c>
      <c r="C1221" s="1">
        <v>19140605</v>
      </c>
      <c r="D1221" s="1">
        <v>19141114</v>
      </c>
      <c r="E1221" t="str">
        <f t="shared" si="190"/>
        <v>2133</v>
      </c>
      <c r="F1221" t="str">
        <f t="shared" si="191"/>
        <v>1914</v>
      </c>
      <c r="G1221" t="str">
        <f t="shared" si="192"/>
        <v>06</v>
      </c>
      <c r="H1221" t="str">
        <f t="shared" si="193"/>
        <v>05</v>
      </c>
      <c r="I1221" t="str">
        <f t="shared" si="194"/>
        <v>%1914-06-05%^^xsd:date</v>
      </c>
      <c r="J1221" t="str">
        <f t="shared" si="195"/>
        <v>1914</v>
      </c>
      <c r="K1221" t="str">
        <f t="shared" si="196"/>
        <v>11</v>
      </c>
      <c r="L1221" t="str">
        <f t="shared" si="197"/>
        <v>14</v>
      </c>
      <c r="M1221" t="str">
        <f t="shared" si="198"/>
        <v>%1914-14-14%^^xsd:date</v>
      </c>
      <c r="N1221" t="str">
        <f t="shared" si="199"/>
        <v>:2133 a crs:CommonwealthOrganisation ; schema:name %Royal Commission on the Meat Export Trade% ; schema:startDate %1914-06-05%^^xsd:date ; schema:endDate %1914-14-14%^^xsd:date ; time:hasTime [ time:hasBeginning [ time:inXSDDate %1914-06-05%^^xsd:date ]  ] .</v>
      </c>
    </row>
    <row r="1222" spans="1:14" x14ac:dyDescent="0.15">
      <c r="A1222" s="1" t="s">
        <v>2477</v>
      </c>
      <c r="B1222" s="1" t="s">
        <v>2478</v>
      </c>
      <c r="C1222" s="1">
        <v>19140120</v>
      </c>
      <c r="D1222" s="1">
        <v>19150703</v>
      </c>
      <c r="E1222" t="str">
        <f t="shared" si="190"/>
        <v>2134</v>
      </c>
      <c r="F1222" t="str">
        <f t="shared" si="191"/>
        <v>1914</v>
      </c>
      <c r="G1222" t="str">
        <f t="shared" si="192"/>
        <v>01</v>
      </c>
      <c r="H1222" t="str">
        <f t="shared" si="193"/>
        <v>20</v>
      </c>
      <c r="I1222" t="str">
        <f t="shared" si="194"/>
        <v>%1914-01-20%^^xsd:date</v>
      </c>
      <c r="J1222" t="str">
        <f t="shared" si="195"/>
        <v>1915</v>
      </c>
      <c r="K1222" t="str">
        <f t="shared" si="196"/>
        <v>07</v>
      </c>
      <c r="L1222" t="str">
        <f t="shared" si="197"/>
        <v>03</v>
      </c>
      <c r="M1222" t="str">
        <f t="shared" si="198"/>
        <v>%1915-03-03%^^xsd:date</v>
      </c>
      <c r="N1222" t="str">
        <f t="shared" si="199"/>
        <v>:2134 a crs:CommonwealthOrganisation ; schema:name %Royal Commission Upon the Commonwealth Electoral Law and Administration% ; schema:startDate %1914-01-20%^^xsd:date ; schema:endDate %1915-03-03%^^xsd:date ; time:hasTime [ time:hasBeginning [ time:inXSDDate %1914-01-20%^^xsd:date ]  ] .</v>
      </c>
    </row>
    <row r="1223" spans="1:14" x14ac:dyDescent="0.15">
      <c r="A1223" s="1" t="s">
        <v>2479</v>
      </c>
      <c r="B1223" s="1" t="s">
        <v>2480</v>
      </c>
      <c r="C1223" s="1">
        <v>19131219</v>
      </c>
      <c r="D1223" s="1">
        <v>19140730</v>
      </c>
      <c r="E1223" t="str">
        <f t="shared" si="190"/>
        <v>2135</v>
      </c>
      <c r="F1223" t="str">
        <f t="shared" si="191"/>
        <v>1913</v>
      </c>
      <c r="G1223" t="str">
        <f t="shared" si="192"/>
        <v>12</v>
      </c>
      <c r="H1223" t="str">
        <f t="shared" si="193"/>
        <v>19</v>
      </c>
      <c r="I1223" t="str">
        <f t="shared" si="194"/>
        <v>%1913-12-19%^^xsd:date</v>
      </c>
      <c r="J1223" t="str">
        <f t="shared" si="195"/>
        <v>1914</v>
      </c>
      <c r="K1223" t="str">
        <f t="shared" si="196"/>
        <v>07</v>
      </c>
      <c r="L1223" t="str">
        <f t="shared" si="197"/>
        <v>30</v>
      </c>
      <c r="M1223" t="str">
        <f t="shared" si="198"/>
        <v>%1914-30-30%^^xsd:date</v>
      </c>
      <c r="N1223" t="str">
        <f t="shared" si="199"/>
        <v>:2135 a crs:CommonwealthOrganisation ; schema:name %Royal Commission on Powellised Timber% ; schema:startDate %1913-12-19%^^xsd:date ; schema:endDate %1914-30-30%^^xsd:date ; time:hasTime [ time:hasBeginning [ time:inXSDDate %1913-12-19%^^xsd:date ]  ] .</v>
      </c>
    </row>
    <row r="1224" spans="1:14" x14ac:dyDescent="0.15">
      <c r="A1224" s="1" t="s">
        <v>2481</v>
      </c>
      <c r="B1224" s="1" t="s">
        <v>2482</v>
      </c>
      <c r="C1224" s="1">
        <v>19101230</v>
      </c>
      <c r="D1224" s="1">
        <v>19110923</v>
      </c>
      <c r="E1224" t="str">
        <f t="shared" si="190"/>
        <v>2136</v>
      </c>
      <c r="F1224" t="str">
        <f t="shared" si="191"/>
        <v>1910</v>
      </c>
      <c r="G1224" t="str">
        <f t="shared" si="192"/>
        <v>12</v>
      </c>
      <c r="H1224" t="str">
        <f t="shared" si="193"/>
        <v>30</v>
      </c>
      <c r="I1224" t="str">
        <f t="shared" si="194"/>
        <v>%1910-12-30%^^xsd:date</v>
      </c>
      <c r="J1224" t="str">
        <f t="shared" si="195"/>
        <v>1911</v>
      </c>
      <c r="K1224" t="str">
        <f t="shared" si="196"/>
        <v>09</v>
      </c>
      <c r="L1224" t="str">
        <f t="shared" si="197"/>
        <v>23</v>
      </c>
      <c r="M1224" t="str">
        <f t="shared" si="198"/>
        <v>%1911-23-23%^^xsd:date</v>
      </c>
      <c r="N1224" t="str">
        <f t="shared" si="199"/>
        <v>:2136 a crs:CommonwealthOrganisation ; schema:name %Royal Commission on Tasmanian Customs Leakage% ; schema:startDate %1910-12-30%^^xsd:date ; schema:endDate %1911-23-23%^^xsd:date ; time:hasTime [ time:hasBeginning [ time:inXSDDate %1910-12-30%^^xsd:date ]  ] .</v>
      </c>
    </row>
    <row r="1225" spans="1:14" x14ac:dyDescent="0.15">
      <c r="A1225" s="1" t="s">
        <v>2483</v>
      </c>
      <c r="B1225" s="1" t="s">
        <v>2484</v>
      </c>
      <c r="C1225" s="1">
        <v>19150712</v>
      </c>
      <c r="D1225" s="1">
        <v>19150818</v>
      </c>
      <c r="E1225" t="str">
        <f t="shared" si="190"/>
        <v>2137</v>
      </c>
      <c r="F1225" t="str">
        <f t="shared" si="191"/>
        <v>1915</v>
      </c>
      <c r="G1225" t="str">
        <f t="shared" si="192"/>
        <v>07</v>
      </c>
      <c r="H1225" t="str">
        <f t="shared" si="193"/>
        <v>12</v>
      </c>
      <c r="I1225" t="str">
        <f t="shared" si="194"/>
        <v>%1915-07-12%^^xsd:date</v>
      </c>
      <c r="J1225" t="str">
        <f t="shared" si="195"/>
        <v>1915</v>
      </c>
      <c r="K1225" t="str">
        <f t="shared" si="196"/>
        <v>08</v>
      </c>
      <c r="L1225" t="str">
        <f t="shared" si="197"/>
        <v>18</v>
      </c>
      <c r="M1225" t="str">
        <f t="shared" si="198"/>
        <v>%1915-18-18%^^xsd:date</v>
      </c>
      <c r="N1225" t="str">
        <f t="shared" si="199"/>
        <v>:2137 a crs:CommonwealthOrganisation ; schema:name %Royal Commission on Liverpool Military Camp, New South Wales% ; schema:startDate %1915-07-12%^^xsd:date ; schema:endDate %1915-18-18%^^xsd:date ; time:hasTime [ time:hasBeginning [ time:inXSDDate %1915-07-12%^^xsd:date ]  ] .</v>
      </c>
    </row>
    <row r="1226" spans="1:14" x14ac:dyDescent="0.15">
      <c r="A1226" s="1" t="s">
        <v>2485</v>
      </c>
      <c r="B1226" s="1" t="s">
        <v>2486</v>
      </c>
      <c r="C1226" s="1">
        <v>19150331</v>
      </c>
      <c r="D1226" s="1">
        <v>19150715</v>
      </c>
      <c r="E1226" t="str">
        <f t="shared" si="190"/>
        <v>2138</v>
      </c>
      <c r="F1226" t="str">
        <f t="shared" si="191"/>
        <v>1915</v>
      </c>
      <c r="G1226" t="str">
        <f t="shared" si="192"/>
        <v>03</v>
      </c>
      <c r="H1226" t="str">
        <f t="shared" si="193"/>
        <v>31</v>
      </c>
      <c r="I1226" t="str">
        <f t="shared" si="194"/>
        <v>%1915-03-31%^^xsd:date</v>
      </c>
      <c r="J1226" t="str">
        <f t="shared" si="195"/>
        <v>1915</v>
      </c>
      <c r="K1226" t="str">
        <f t="shared" si="196"/>
        <v>07</v>
      </c>
      <c r="L1226" t="str">
        <f t="shared" si="197"/>
        <v>15</v>
      </c>
      <c r="M1226" t="str">
        <f t="shared" si="198"/>
        <v>%1915-15-15%^^xsd:date</v>
      </c>
      <c r="N1226" t="str">
        <f t="shared" si="199"/>
        <v>:2138 a crs:CommonwealthOrganisation ; schema:name %Royal Commission on Mail Services and Trade Development Between Australia and the New Hebrides Islands, Lord Howe Island and Norfolk Island% ; schema:startDate %1915-03-31%^^xsd:date ; schema:endDate %1915-15-15%^^xsd:date ; time:hasTime [ time:hasBeginning [ time:inXSDDate %1915-03-31%^^xsd:date ]  ] .</v>
      </c>
    </row>
    <row r="1227" spans="1:14" x14ac:dyDescent="0.15">
      <c r="A1227" s="1" t="s">
        <v>2487</v>
      </c>
      <c r="B1227" s="1" t="s">
        <v>2488</v>
      </c>
      <c r="C1227" s="1">
        <v>19620302</v>
      </c>
      <c r="E1227" t="str">
        <f t="shared" si="190"/>
        <v>2139</v>
      </c>
      <c r="F1227" t="str">
        <f t="shared" si="191"/>
        <v>1962</v>
      </c>
      <c r="G1227" t="str">
        <f t="shared" si="192"/>
        <v>03</v>
      </c>
      <c r="H1227" t="str">
        <f t="shared" si="193"/>
        <v>02</v>
      </c>
      <c r="I1227" t="str">
        <f t="shared" si="194"/>
        <v>%1962-03-02%^^xsd:date</v>
      </c>
      <c r="J1227" t="str">
        <f t="shared" si="195"/>
        <v/>
      </c>
      <c r="K1227" t="str">
        <f t="shared" si="196"/>
        <v/>
      </c>
      <c r="L1227" t="str">
        <f t="shared" si="197"/>
        <v/>
      </c>
      <c r="M1227" t="str">
        <f t="shared" si="198"/>
        <v/>
      </c>
      <c r="N1227" t="str">
        <f t="shared" si="199"/>
        <v>:2139 a crs:CommonwealthOrganisation ; schema:name %[Australian Capital Territory] Ainslie Fire Station% ; schema:startDate %1962-03-02%^^xsd:date ; time:hasTime [ time:hasBeginning [ time:inXSDDate %1962-03-02%^^xsd:date ]  ] .</v>
      </c>
    </row>
    <row r="1228" spans="1:14" x14ac:dyDescent="0.15">
      <c r="A1228" s="1" t="s">
        <v>2489</v>
      </c>
      <c r="B1228" s="1" t="s">
        <v>2490</v>
      </c>
      <c r="C1228" s="1">
        <v>19421101</v>
      </c>
      <c r="D1228" s="1">
        <v>19730906</v>
      </c>
      <c r="E1228" t="str">
        <f t="shared" si="190"/>
        <v>0214</v>
      </c>
      <c r="F1228" t="str">
        <f t="shared" si="191"/>
        <v>1942</v>
      </c>
      <c r="G1228" t="str">
        <f t="shared" si="192"/>
        <v>11</v>
      </c>
      <c r="H1228" t="str">
        <f t="shared" si="193"/>
        <v>01</v>
      </c>
      <c r="I1228" t="str">
        <f t="shared" si="194"/>
        <v>%1942-11-01%^^xsd:date</v>
      </c>
      <c r="J1228" t="str">
        <f t="shared" si="195"/>
        <v>1973</v>
      </c>
      <c r="K1228" t="str">
        <f t="shared" si="196"/>
        <v>09</v>
      </c>
      <c r="L1228" t="str">
        <f t="shared" si="197"/>
        <v>06</v>
      </c>
      <c r="M1228" t="str">
        <f t="shared" si="198"/>
        <v>%1973-06-06%^^xsd:date</v>
      </c>
      <c r="N1228" t="str">
        <f t="shared" si="199"/>
        <v>:0214 a crs:CommonwealthOrganisation ; schema:name %Legal Aid Bureau (by 1945 Legal Service Bureau), Central Office, NSW% ; schema:startDate %1942-11-01%^^xsd:date ; schema:endDate %1973-06-06%^^xsd:date ; time:hasTime [ time:hasBeginning [ time:inXSDDate %1942-11-01%^^xsd:date ]  ] .</v>
      </c>
    </row>
    <row r="1229" spans="1:14" x14ac:dyDescent="0.15">
      <c r="A1229" s="1" t="s">
        <v>2491</v>
      </c>
      <c r="B1229" s="1" t="s">
        <v>2492</v>
      </c>
      <c r="C1229" s="1">
        <v>19761207</v>
      </c>
      <c r="D1229" s="1">
        <v>19971009</v>
      </c>
      <c r="E1229" t="str">
        <f t="shared" si="190"/>
        <v>2140</v>
      </c>
      <c r="F1229" t="str">
        <f t="shared" si="191"/>
        <v>1976</v>
      </c>
      <c r="G1229" t="str">
        <f t="shared" si="192"/>
        <v>12</v>
      </c>
      <c r="H1229" t="str">
        <f t="shared" si="193"/>
        <v>07</v>
      </c>
      <c r="I1229" t="str">
        <f t="shared" si="194"/>
        <v>%1976-12-07%^^xsd:date</v>
      </c>
      <c r="J1229" t="str">
        <f t="shared" si="195"/>
        <v>1997</v>
      </c>
      <c r="K1229" t="str">
        <f t="shared" si="196"/>
        <v>10</v>
      </c>
      <c r="L1229" t="str">
        <f t="shared" si="197"/>
        <v>09</v>
      </c>
      <c r="M1229" t="str">
        <f t="shared" si="198"/>
        <v>%1997-09-09%^^xsd:date</v>
      </c>
      <c r="N1229" t="str">
        <f t="shared" si="199"/>
        <v>:2140 a crs:CommonwealthOrganisation ; schema:name %Department of Finance [I], Central Office% ; schema:startDate %1976-12-07%^^xsd:date ; schema:endDate %1997-09-09%^^xsd:date ; time:hasTime [ time:hasBeginning [ time:inXSDDate %1976-12-07%^^xsd:date ]  ] .</v>
      </c>
    </row>
    <row r="1230" spans="1:14" x14ac:dyDescent="0.15">
      <c r="A1230" s="1" t="s">
        <v>2494</v>
      </c>
      <c r="B1230" s="1" t="s">
        <v>2495</v>
      </c>
      <c r="C1230" s="1">
        <v>19761207</v>
      </c>
      <c r="E1230" t="str">
        <f t="shared" si="190"/>
        <v>2141</v>
      </c>
      <c r="F1230" t="str">
        <f t="shared" si="191"/>
        <v>1976</v>
      </c>
      <c r="G1230" t="str">
        <f t="shared" si="192"/>
        <v>12</v>
      </c>
      <c r="H1230" t="str">
        <f t="shared" si="193"/>
        <v>07</v>
      </c>
      <c r="I1230" t="str">
        <f t="shared" si="194"/>
        <v>%1976-12-07%^^xsd:date</v>
      </c>
      <c r="J1230" t="str">
        <f t="shared" si="195"/>
        <v/>
      </c>
      <c r="K1230" t="str">
        <f t="shared" si="196"/>
        <v/>
      </c>
      <c r="L1230" t="str">
        <f t="shared" si="197"/>
        <v/>
      </c>
      <c r="M1230" t="str">
        <f t="shared" si="198"/>
        <v/>
      </c>
      <c r="N1230" t="str">
        <f t="shared" si="199"/>
        <v>:2141 a crs:CommonwealthOrganisation ; schema:name %Department of the Treasury [II], Central Office% ; schema:startDate %1976-12-07%^^xsd:date ; time:hasTime [ time:hasBeginning [ time:inXSDDate %1976-12-07%^^xsd:date ]  ] .</v>
      </c>
    </row>
    <row r="1231" spans="1:14" x14ac:dyDescent="0.15">
      <c r="A1231" s="1" t="s">
        <v>2496</v>
      </c>
      <c r="B1231" s="1" t="s">
        <v>2497</v>
      </c>
      <c r="C1231" s="1">
        <v>19750619</v>
      </c>
      <c r="D1231" s="1">
        <v>20040219</v>
      </c>
      <c r="E1231" t="str">
        <f t="shared" si="190"/>
        <v>2142</v>
      </c>
      <c r="F1231" t="str">
        <f t="shared" si="191"/>
        <v>1975</v>
      </c>
      <c r="G1231" t="str">
        <f t="shared" si="192"/>
        <v>06</v>
      </c>
      <c r="H1231" t="str">
        <f t="shared" si="193"/>
        <v>19</v>
      </c>
      <c r="I1231" t="str">
        <f t="shared" si="194"/>
        <v>%1975-06-19%^^xsd:date</v>
      </c>
      <c r="J1231" t="str">
        <f t="shared" si="195"/>
        <v>2004</v>
      </c>
      <c r="K1231" t="str">
        <f t="shared" si="196"/>
        <v>02</v>
      </c>
      <c r="L1231" t="str">
        <f t="shared" si="197"/>
        <v>19</v>
      </c>
      <c r="M1231" t="str">
        <f t="shared" si="198"/>
        <v>%2004-19-19%^^xsd:date</v>
      </c>
      <c r="N1231" t="str">
        <f t="shared" si="199"/>
        <v>:2142 a crs:CommonwealthOrganisation ; schema:name %Australian Heritage Commission% ; schema:startDate %1975-06-19%^^xsd:date ; schema:endDate %2004-19-19%^^xsd:date ; time:hasTime [ time:hasBeginning [ time:inXSDDate %1975-06-19%^^xsd:date ]  ] .</v>
      </c>
    </row>
    <row r="1232" spans="1:14" x14ac:dyDescent="0.15">
      <c r="A1232" s="1" t="s">
        <v>2498</v>
      </c>
      <c r="B1232" s="1" t="s">
        <v>2499</v>
      </c>
      <c r="C1232" s="1">
        <v>19721212</v>
      </c>
      <c r="D1232" s="1">
        <v>19731219</v>
      </c>
      <c r="E1232" t="str">
        <f t="shared" si="190"/>
        <v>2143</v>
      </c>
      <c r="F1232" t="str">
        <f t="shared" si="191"/>
        <v>1972</v>
      </c>
      <c r="G1232" t="str">
        <f t="shared" si="192"/>
        <v>12</v>
      </c>
      <c r="H1232" t="str">
        <f t="shared" si="193"/>
        <v>12</v>
      </c>
      <c r="I1232" t="str">
        <f t="shared" si="194"/>
        <v>%1972-12-12%^^xsd:date</v>
      </c>
      <c r="J1232" t="str">
        <f t="shared" si="195"/>
        <v>1973</v>
      </c>
      <c r="K1232" t="str">
        <f t="shared" si="196"/>
        <v>12</v>
      </c>
      <c r="L1232" t="str">
        <f t="shared" si="197"/>
        <v>19</v>
      </c>
      <c r="M1232" t="str">
        <f t="shared" si="198"/>
        <v>%1973-19-19%^^xsd:date</v>
      </c>
      <c r="N1232" t="str">
        <f t="shared" si="199"/>
        <v>:2143 a crs:CommonwealthOrganisation ; schema:name %Interim Committee for the Australian Schools Commission% ; schema:startDate %1972-12-12%^^xsd:date ; schema:endDate %1973-19-19%^^xsd:date ; time:hasTime [ time:hasBeginning [ time:inXSDDate %1972-12-12%^^xsd:date ]  ] .</v>
      </c>
    </row>
    <row r="1233" spans="1:14" x14ac:dyDescent="0.15">
      <c r="A1233" s="1" t="s">
        <v>2500</v>
      </c>
      <c r="B1233" s="1" t="s">
        <v>2501</v>
      </c>
      <c r="C1233" s="1">
        <v>19731219</v>
      </c>
      <c r="D1233" s="1">
        <v>19871130</v>
      </c>
      <c r="E1233" t="str">
        <f t="shared" si="190"/>
        <v>2144</v>
      </c>
      <c r="F1233" t="str">
        <f t="shared" si="191"/>
        <v>1973</v>
      </c>
      <c r="G1233" t="str">
        <f t="shared" si="192"/>
        <v>12</v>
      </c>
      <c r="H1233" t="str">
        <f t="shared" si="193"/>
        <v>19</v>
      </c>
      <c r="I1233" t="str">
        <f t="shared" si="194"/>
        <v>%1973-12-19%^^xsd:date</v>
      </c>
      <c r="J1233" t="str">
        <f t="shared" si="195"/>
        <v>1987</v>
      </c>
      <c r="K1233" t="str">
        <f t="shared" si="196"/>
        <v>11</v>
      </c>
      <c r="L1233" t="str">
        <f t="shared" si="197"/>
        <v>30</v>
      </c>
      <c r="M1233" t="str">
        <f t="shared" si="198"/>
        <v>%1987-30-30%^^xsd:date</v>
      </c>
      <c r="N1233" t="str">
        <f t="shared" si="199"/>
        <v>:2144 a crs:CommonwealthOrganisation ; schema:name %Commonwealth Schools Commission% ; schema:startDate %1973-12-19%^^xsd:date ; schema:endDate %1987-30-30%^^xsd:date ; time:hasTime [ time:hasBeginning [ time:inXSDDate %1973-12-19%^^xsd:date ]  ] .</v>
      </c>
    </row>
    <row r="1234" spans="1:14" x14ac:dyDescent="0.15">
      <c r="A1234" s="1" t="s">
        <v>2502</v>
      </c>
      <c r="B1234" s="1" t="s">
        <v>2503</v>
      </c>
      <c r="C1234" s="1">
        <v>19040629</v>
      </c>
      <c r="D1234" s="1">
        <v>19070904</v>
      </c>
      <c r="E1234" t="str">
        <f t="shared" si="190"/>
        <v>2145</v>
      </c>
      <c r="F1234" t="str">
        <f t="shared" si="191"/>
        <v>1904</v>
      </c>
      <c r="G1234" t="str">
        <f t="shared" si="192"/>
        <v>06</v>
      </c>
      <c r="H1234" t="str">
        <f t="shared" si="193"/>
        <v>29</v>
      </c>
      <c r="I1234" t="str">
        <f t="shared" si="194"/>
        <v>%1904-06-29%^^xsd:date</v>
      </c>
      <c r="J1234" t="str">
        <f t="shared" si="195"/>
        <v>1907</v>
      </c>
      <c r="K1234" t="str">
        <f t="shared" si="196"/>
        <v>09</v>
      </c>
      <c r="L1234" t="str">
        <f t="shared" si="197"/>
        <v>04</v>
      </c>
      <c r="M1234" t="str">
        <f t="shared" si="198"/>
        <v>%1907-04-04%^^xsd:date</v>
      </c>
      <c r="N1234" t="str">
        <f t="shared" si="199"/>
        <v>:2145 a crs:CommonwealthOrganisation ; schema:name %Royal Commission on the Navigation Bill% ; schema:startDate %1904-06-29%^^xsd:date ; schema:endDate %1907-04-04%^^xsd:date ; time:hasTime [ time:hasBeginning [ time:inXSDDate %1904-06-29%^^xsd:date ]  ] .</v>
      </c>
    </row>
    <row r="1235" spans="1:14" x14ac:dyDescent="0.15">
      <c r="A1235" s="1" t="s">
        <v>2504</v>
      </c>
      <c r="B1235" s="1" t="s">
        <v>2505</v>
      </c>
      <c r="C1235" s="1">
        <v>19081215</v>
      </c>
      <c r="D1235" s="1">
        <v>19101015</v>
      </c>
      <c r="E1235" t="str">
        <f t="shared" si="190"/>
        <v>2146</v>
      </c>
      <c r="F1235" t="str">
        <f t="shared" si="191"/>
        <v>1908</v>
      </c>
      <c r="G1235" t="str">
        <f t="shared" si="192"/>
        <v>12</v>
      </c>
      <c r="H1235" t="str">
        <f t="shared" si="193"/>
        <v>15</v>
      </c>
      <c r="I1235" t="str">
        <f t="shared" si="194"/>
        <v>%1908-12-15%^^xsd:date</v>
      </c>
      <c r="J1235" t="str">
        <f t="shared" si="195"/>
        <v>1910</v>
      </c>
      <c r="K1235" t="str">
        <f t="shared" si="196"/>
        <v>10</v>
      </c>
      <c r="L1235" t="str">
        <f t="shared" si="197"/>
        <v>15</v>
      </c>
      <c r="M1235" t="str">
        <f t="shared" si="198"/>
        <v>%1910-15-15%^^xsd:date</v>
      </c>
      <c r="N1235" t="str">
        <f t="shared" si="199"/>
        <v>:2146 a crs:CommonwealthOrganisation ; schema:name %Royal Commission on Insurance% ; schema:startDate %1908-12-15%^^xsd:date ; schema:endDate %1910-15-15%^^xsd:date ; time:hasTime [ time:hasBeginning [ time:inXSDDate %1908-12-15%^^xsd:date ]  ] .</v>
      </c>
    </row>
    <row r="1236" spans="1:14" x14ac:dyDescent="0.15">
      <c r="A1236" s="1" t="s">
        <v>2506</v>
      </c>
      <c r="B1236" s="1" t="s">
        <v>2507</v>
      </c>
      <c r="C1236" s="1">
        <v>19751222</v>
      </c>
      <c r="D1236" s="1">
        <v>19870724</v>
      </c>
      <c r="E1236" t="str">
        <f t="shared" si="190"/>
        <v>2147</v>
      </c>
      <c r="F1236" t="str">
        <f t="shared" si="191"/>
        <v>1975</v>
      </c>
      <c r="G1236" t="str">
        <f t="shared" si="192"/>
        <v>12</v>
      </c>
      <c r="H1236" t="str">
        <f t="shared" si="193"/>
        <v>22</v>
      </c>
      <c r="I1236" t="str">
        <f t="shared" si="194"/>
        <v>%1975-12-22%^^xsd:date</v>
      </c>
      <c r="J1236" t="str">
        <f t="shared" si="195"/>
        <v>1987</v>
      </c>
      <c r="K1236" t="str">
        <f t="shared" si="196"/>
        <v>07</v>
      </c>
      <c r="L1236" t="str">
        <f t="shared" si="197"/>
        <v>24</v>
      </c>
      <c r="M1236" t="str">
        <f t="shared" si="198"/>
        <v>%1987-24-24%^^xsd:date</v>
      </c>
      <c r="N1236" t="str">
        <f t="shared" si="199"/>
        <v>:2147 a crs:CommonwealthOrganisation ; schema:name %Department of Immigration and Ethnic Affairs [I], Regional Office, Queensland% ; schema:startDate %1975-12-22%^^xsd:date ; schema:endDate %1987-24-24%^^xsd:date ; time:hasTime [ time:hasBeginning [ time:inXSDDate %1975-12-22%^^xsd:date ]  ] .</v>
      </c>
    </row>
    <row r="1237" spans="1:14" x14ac:dyDescent="0.15">
      <c r="A1237" s="1" t="s">
        <v>2508</v>
      </c>
      <c r="B1237" s="1" t="s">
        <v>2509</v>
      </c>
      <c r="C1237" s="1">
        <v>19740612</v>
      </c>
      <c r="D1237" s="1">
        <v>19751222</v>
      </c>
      <c r="E1237" t="str">
        <f t="shared" si="190"/>
        <v>2148</v>
      </c>
      <c r="F1237" t="str">
        <f t="shared" si="191"/>
        <v>1974</v>
      </c>
      <c r="G1237" t="str">
        <f t="shared" si="192"/>
        <v>06</v>
      </c>
      <c r="H1237" t="str">
        <f t="shared" si="193"/>
        <v>12</v>
      </c>
      <c r="I1237" t="str">
        <f t="shared" si="194"/>
        <v>%1974-06-12%^^xsd:date</v>
      </c>
      <c r="J1237" t="str">
        <f t="shared" si="195"/>
        <v>1975</v>
      </c>
      <c r="K1237" t="str">
        <f t="shared" si="196"/>
        <v>12</v>
      </c>
      <c r="L1237" t="str">
        <f t="shared" si="197"/>
        <v>22</v>
      </c>
      <c r="M1237" t="str">
        <f t="shared" si="198"/>
        <v>%1975-22-22%^^xsd:date</v>
      </c>
      <c r="N1237" t="str">
        <f t="shared" si="199"/>
        <v>:2148 a crs:CommonwealthOrganisation ; schema:name %Immigration Group, Department of Labor and Immigration, Regional Administration, Queensland% ; schema:startDate %1974-06-12%^^xsd:date ; schema:endDate %1975-22-22%^^xsd:date ; time:hasTime [ time:hasBeginning [ time:inXSDDate %1974-06-12%^^xsd:date ]  ] .</v>
      </c>
    </row>
    <row r="1238" spans="1:14" x14ac:dyDescent="0.15">
      <c r="A1238" s="1" t="s">
        <v>2510</v>
      </c>
      <c r="B1238" s="1" t="s">
        <v>2511</v>
      </c>
      <c r="C1238" s="1">
        <v>19430101</v>
      </c>
      <c r="D1238" s="1">
        <v>19721219</v>
      </c>
      <c r="E1238" t="str">
        <f t="shared" si="190"/>
        <v>2149</v>
      </c>
      <c r="F1238" t="str">
        <f t="shared" si="191"/>
        <v>1943</v>
      </c>
      <c r="G1238" t="str">
        <f t="shared" si="192"/>
        <v>01</v>
      </c>
      <c r="H1238" t="str">
        <f t="shared" si="193"/>
        <v>01</v>
      </c>
      <c r="I1238" t="str">
        <f t="shared" si="194"/>
        <v>%1943-01-01%^^xsd:date</v>
      </c>
      <c r="J1238" t="str">
        <f t="shared" si="195"/>
        <v>1972</v>
      </c>
      <c r="K1238" t="str">
        <f t="shared" si="196"/>
        <v>12</v>
      </c>
      <c r="L1238" t="str">
        <f t="shared" si="197"/>
        <v>19</v>
      </c>
      <c r="M1238" t="str">
        <f t="shared" si="198"/>
        <v>%1972-19-19%^^xsd:date</v>
      </c>
      <c r="N1238" t="str">
        <f t="shared" si="199"/>
        <v>:2149 a crs:CommonwealthOrganisation ; schema:name %Department of Labour and National Service, Branch Office/ Regional Administration, Brisbane, Queensland% ; schema:startDate %1943-01-01%^^xsd:date ; schema:endDate %1972-19-19%^^xsd:date ; time:hasTime [ time:hasBeginning [ time:inXSDDate %1943-01-01%^^xsd:date ]  ] .</v>
      </c>
    </row>
    <row r="1239" spans="1:14" x14ac:dyDescent="0.15">
      <c r="A1239" s="1" t="s">
        <v>2512</v>
      </c>
      <c r="B1239" s="1" t="s">
        <v>2513</v>
      </c>
      <c r="C1239" s="1">
        <v>19070101</v>
      </c>
      <c r="D1239" s="1">
        <v>19550620</v>
      </c>
      <c r="E1239" t="str">
        <f t="shared" si="190"/>
        <v>0215</v>
      </c>
      <c r="F1239" t="str">
        <f t="shared" si="191"/>
        <v>1907</v>
      </c>
      <c r="G1239" t="str">
        <f t="shared" si="192"/>
        <v>01</v>
      </c>
      <c r="H1239" t="str">
        <f t="shared" si="193"/>
        <v>01</v>
      </c>
      <c r="I1239" t="str">
        <f t="shared" si="194"/>
        <v>%1907-01-01%^^xsd:date</v>
      </c>
      <c r="J1239" t="str">
        <f t="shared" si="195"/>
        <v>1955</v>
      </c>
      <c r="K1239" t="str">
        <f t="shared" si="196"/>
        <v>06</v>
      </c>
      <c r="L1239" t="str">
        <f t="shared" si="197"/>
        <v>20</v>
      </c>
      <c r="M1239" t="str">
        <f t="shared" si="198"/>
        <v>%1955-20-20%^^xsd:date</v>
      </c>
      <c r="N1239" t="str">
        <f t="shared" si="199"/>
        <v>:0215 a crs:CommonwealthOrganisation ; schema:name %Meteorological Branch/Bureau, Central Office% ; schema:startDate %1907-01-01%^^xsd:date ; schema:endDate %1955-20-20%^^xsd:date ; time:hasTime [ time:hasBeginning [ time:inXSDDate %1907-01-01%^^xsd:date ]  ] .</v>
      </c>
    </row>
    <row r="1240" spans="1:14" x14ac:dyDescent="0.15">
      <c r="A1240" s="1" t="s">
        <v>2514</v>
      </c>
      <c r="B1240" s="1" t="s">
        <v>2515</v>
      </c>
      <c r="C1240" s="1">
        <v>19721219</v>
      </c>
      <c r="D1240" s="1">
        <v>19740612</v>
      </c>
      <c r="E1240" t="str">
        <f t="shared" si="190"/>
        <v>2150</v>
      </c>
      <c r="F1240" t="str">
        <f t="shared" si="191"/>
        <v>1972</v>
      </c>
      <c r="G1240" t="str">
        <f t="shared" si="192"/>
        <v>12</v>
      </c>
      <c r="H1240" t="str">
        <f t="shared" si="193"/>
        <v>19</v>
      </c>
      <c r="I1240" t="str">
        <f t="shared" si="194"/>
        <v>%1972-12-19%^^xsd:date</v>
      </c>
      <c r="J1240" t="str">
        <f t="shared" si="195"/>
        <v>1974</v>
      </c>
      <c r="K1240" t="str">
        <f t="shared" si="196"/>
        <v>06</v>
      </c>
      <c r="L1240" t="str">
        <f t="shared" si="197"/>
        <v>12</v>
      </c>
      <c r="M1240" t="str">
        <f t="shared" si="198"/>
        <v>%1974-12-12%^^xsd:date</v>
      </c>
      <c r="N1240" t="str">
        <f t="shared" si="199"/>
        <v>:2150 a crs:CommonwealthOrganisation ; schema:name %Department of Labour, Regional Administration, Queensland% ; schema:startDate %1972-12-19%^^xsd:date ; schema:endDate %1974-12-12%^^xsd:date ; time:hasTime [ time:hasBeginning [ time:inXSDDate %1972-12-19%^^xsd:date ]  ] .</v>
      </c>
    </row>
    <row r="1241" spans="1:14" x14ac:dyDescent="0.15">
      <c r="A1241" s="1" t="s">
        <v>2516</v>
      </c>
      <c r="B1241" s="1" t="s">
        <v>2517</v>
      </c>
      <c r="C1241" s="1">
        <v>19740612</v>
      </c>
      <c r="D1241" s="1">
        <v>19751222</v>
      </c>
      <c r="E1241" t="str">
        <f t="shared" si="190"/>
        <v>2151</v>
      </c>
      <c r="F1241" t="str">
        <f t="shared" si="191"/>
        <v>1974</v>
      </c>
      <c r="G1241" t="str">
        <f t="shared" si="192"/>
        <v>06</v>
      </c>
      <c r="H1241" t="str">
        <f t="shared" si="193"/>
        <v>12</v>
      </c>
      <c r="I1241" t="str">
        <f t="shared" si="194"/>
        <v>%1974-06-12%^^xsd:date</v>
      </c>
      <c r="J1241" t="str">
        <f t="shared" si="195"/>
        <v>1975</v>
      </c>
      <c r="K1241" t="str">
        <f t="shared" si="196"/>
        <v>12</v>
      </c>
      <c r="L1241" t="str">
        <f t="shared" si="197"/>
        <v>22</v>
      </c>
      <c r="M1241" t="str">
        <f t="shared" si="198"/>
        <v>%1975-22-22%^^xsd:date</v>
      </c>
      <c r="N1241" t="str">
        <f t="shared" si="199"/>
        <v>:2151 a crs:CommonwealthOrganisation ; schema:name %Labor Group, Department of Labor and Immigration, Regional Administration, Queensland% ; schema:startDate %1974-06-12%^^xsd:date ; schema:endDate %1975-22-22%^^xsd:date ; time:hasTime [ time:hasBeginning [ time:inXSDDate %1974-06-12%^^xsd:date ]  ] .</v>
      </c>
    </row>
    <row r="1242" spans="1:14" x14ac:dyDescent="0.15">
      <c r="A1242" s="1" t="s">
        <v>2518</v>
      </c>
      <c r="B1242" s="1" t="s">
        <v>2519</v>
      </c>
      <c r="C1242" s="1">
        <v>19480101</v>
      </c>
      <c r="D1242" s="1">
        <v>19721219</v>
      </c>
      <c r="E1242" t="str">
        <f t="shared" si="190"/>
        <v>2152</v>
      </c>
      <c r="F1242" t="str">
        <f t="shared" si="191"/>
        <v>1948</v>
      </c>
      <c r="G1242" t="str">
        <f t="shared" si="192"/>
        <v>01</v>
      </c>
      <c r="H1242" t="str">
        <f t="shared" si="193"/>
        <v>01</v>
      </c>
      <c r="I1242" t="str">
        <f t="shared" si="194"/>
        <v>%1948-01-01%^^xsd:date</v>
      </c>
      <c r="J1242" t="str">
        <f t="shared" si="195"/>
        <v>1972</v>
      </c>
      <c r="K1242" t="str">
        <f t="shared" si="196"/>
        <v>12</v>
      </c>
      <c r="L1242" t="str">
        <f t="shared" si="197"/>
        <v>19</v>
      </c>
      <c r="M1242" t="str">
        <f t="shared" si="198"/>
        <v>%1972-19-19%^^xsd:date</v>
      </c>
      <c r="N1242" t="str">
        <f t="shared" si="199"/>
        <v>:2152 a crs:CommonwealthOrganisation ; schema:name %Department of Social Services, Regional Office, Launceston [Tasmania]% ; schema:startDate %1948-01-01%^^xsd:date ; schema:endDate %1972-19-19%^^xsd:date ; time:hasTime [ time:hasBeginning [ time:inXSDDate %1948-01-01%^^xsd:date ]  ] .</v>
      </c>
    </row>
    <row r="1243" spans="1:14" x14ac:dyDescent="0.15">
      <c r="A1243" s="1" t="s">
        <v>2520</v>
      </c>
      <c r="B1243" s="1" t="s">
        <v>2521</v>
      </c>
      <c r="C1243" s="1">
        <v>19660101</v>
      </c>
      <c r="D1243" s="1">
        <v>19721219</v>
      </c>
      <c r="E1243" t="str">
        <f t="shared" si="190"/>
        <v>2153</v>
      </c>
      <c r="F1243" t="str">
        <f t="shared" si="191"/>
        <v>1966</v>
      </c>
      <c r="G1243" t="str">
        <f t="shared" si="192"/>
        <v>01</v>
      </c>
      <c r="H1243" t="str">
        <f t="shared" si="193"/>
        <v>01</v>
      </c>
      <c r="I1243" t="str">
        <f t="shared" si="194"/>
        <v>%1966-01-01%^^xsd:date</v>
      </c>
      <c r="J1243" t="str">
        <f t="shared" si="195"/>
        <v>1972</v>
      </c>
      <c r="K1243" t="str">
        <f t="shared" si="196"/>
        <v>12</v>
      </c>
      <c r="L1243" t="str">
        <f t="shared" si="197"/>
        <v>19</v>
      </c>
      <c r="M1243" t="str">
        <f t="shared" si="198"/>
        <v>%1972-19-19%^^xsd:date</v>
      </c>
      <c r="N1243" t="str">
        <f t="shared" si="199"/>
        <v>:2153 a crs:CommonwealthOrganisation ; schema:name %Department of Social Services, Regional Office, Burnie [Tasmania]% ; schema:startDate %1966-01-01%^^xsd:date ; schema:endDate %1972-19-19%^^xsd:date ; time:hasTime [ time:hasBeginning [ time:inXSDDate %1966-01-01%^^xsd:date ]  ] .</v>
      </c>
    </row>
    <row r="1244" spans="1:14" x14ac:dyDescent="0.15">
      <c r="A1244" s="1" t="s">
        <v>2522</v>
      </c>
      <c r="B1244" s="1" t="s">
        <v>2523</v>
      </c>
      <c r="C1244" s="1">
        <v>19660101</v>
      </c>
      <c r="D1244" s="1">
        <v>19721219</v>
      </c>
      <c r="E1244" t="str">
        <f t="shared" si="190"/>
        <v>2154</v>
      </c>
      <c r="F1244" t="str">
        <f t="shared" si="191"/>
        <v>1966</v>
      </c>
      <c r="G1244" t="str">
        <f t="shared" si="192"/>
        <v>01</v>
      </c>
      <c r="H1244" t="str">
        <f t="shared" si="193"/>
        <v>01</v>
      </c>
      <c r="I1244" t="str">
        <f t="shared" si="194"/>
        <v>%1966-01-01%^^xsd:date</v>
      </c>
      <c r="J1244" t="str">
        <f t="shared" si="195"/>
        <v>1972</v>
      </c>
      <c r="K1244" t="str">
        <f t="shared" si="196"/>
        <v>12</v>
      </c>
      <c r="L1244" t="str">
        <f t="shared" si="197"/>
        <v>19</v>
      </c>
      <c r="M1244" t="str">
        <f t="shared" si="198"/>
        <v>%1972-19-19%^^xsd:date</v>
      </c>
      <c r="N1244" t="str">
        <f t="shared" si="199"/>
        <v>:2154 a crs:CommonwealthOrganisation ; schema:name %Department of Social Services, Regional Office, Elizabeth [South Australia]% ; schema:startDate %1966-01-01%^^xsd:date ; schema:endDate %1972-19-19%^^xsd:date ; time:hasTime [ time:hasBeginning [ time:inXSDDate %1966-01-01%^^xsd:date ]  ] .</v>
      </c>
    </row>
    <row r="1245" spans="1:14" x14ac:dyDescent="0.15">
      <c r="A1245" s="1" t="s">
        <v>2524</v>
      </c>
      <c r="B1245" s="1" t="s">
        <v>2525</v>
      </c>
      <c r="C1245" s="1">
        <v>19700101</v>
      </c>
      <c r="D1245" s="1">
        <v>19721219</v>
      </c>
      <c r="E1245" t="str">
        <f t="shared" si="190"/>
        <v>2155</v>
      </c>
      <c r="F1245" t="str">
        <f t="shared" si="191"/>
        <v>1970</v>
      </c>
      <c r="G1245" t="str">
        <f t="shared" si="192"/>
        <v>01</v>
      </c>
      <c r="H1245" t="str">
        <f t="shared" si="193"/>
        <v>01</v>
      </c>
      <c r="I1245" t="str">
        <f t="shared" si="194"/>
        <v>%1970-01-01%^^xsd:date</v>
      </c>
      <c r="J1245" t="str">
        <f t="shared" si="195"/>
        <v>1972</v>
      </c>
      <c r="K1245" t="str">
        <f t="shared" si="196"/>
        <v>12</v>
      </c>
      <c r="L1245" t="str">
        <f t="shared" si="197"/>
        <v>19</v>
      </c>
      <c r="M1245" t="str">
        <f t="shared" si="198"/>
        <v>%1972-19-19%^^xsd:date</v>
      </c>
      <c r="N1245" t="str">
        <f t="shared" si="199"/>
        <v>:2155 a crs:CommonwealthOrganisation ; schema:name %Department of Social Services, Regional Office, Mount Gambier [South Australia]% ; schema:startDate %1970-01-01%^^xsd:date ; schema:endDate %1972-19-19%^^xsd:date ; time:hasTime [ time:hasBeginning [ time:inXSDDate %1970-01-01%^^xsd:date ]  ] .</v>
      </c>
    </row>
    <row r="1246" spans="1:14" x14ac:dyDescent="0.15">
      <c r="A1246" s="1" t="s">
        <v>2526</v>
      </c>
      <c r="B1246" s="1" t="s">
        <v>2527</v>
      </c>
      <c r="C1246" s="1">
        <v>19480101</v>
      </c>
      <c r="D1246" s="1">
        <v>19721219</v>
      </c>
      <c r="E1246" t="str">
        <f t="shared" si="190"/>
        <v>2156</v>
      </c>
      <c r="F1246" t="str">
        <f t="shared" si="191"/>
        <v>1948</v>
      </c>
      <c r="G1246" t="str">
        <f t="shared" si="192"/>
        <v>01</v>
      </c>
      <c r="H1246" t="str">
        <f t="shared" si="193"/>
        <v>01</v>
      </c>
      <c r="I1246" t="str">
        <f t="shared" si="194"/>
        <v>%1948-01-01%^^xsd:date</v>
      </c>
      <c r="J1246" t="str">
        <f t="shared" si="195"/>
        <v>1972</v>
      </c>
      <c r="K1246" t="str">
        <f t="shared" si="196"/>
        <v>12</v>
      </c>
      <c r="L1246" t="str">
        <f t="shared" si="197"/>
        <v>19</v>
      </c>
      <c r="M1246" t="str">
        <f t="shared" si="198"/>
        <v>%1972-19-19%^^xsd:date</v>
      </c>
      <c r="N1246" t="str">
        <f t="shared" si="199"/>
        <v>:2156 a crs:CommonwealthOrganisation ; schema:name %Department of Social Services, Regional Office, Port Pirie [South Australia]% ; schema:startDate %1948-01-01%^^xsd:date ; schema:endDate %1972-19-19%^^xsd:date ; time:hasTime [ time:hasBeginning [ time:inXSDDate %1948-01-01%^^xsd:date ]  ] .</v>
      </c>
    </row>
    <row r="1247" spans="1:14" x14ac:dyDescent="0.15">
      <c r="A1247" s="1" t="s">
        <v>2528</v>
      </c>
      <c r="B1247" s="1" t="s">
        <v>2529</v>
      </c>
      <c r="C1247" s="1">
        <v>19680724</v>
      </c>
      <c r="D1247" s="1">
        <v>19721219</v>
      </c>
      <c r="E1247" t="str">
        <f t="shared" si="190"/>
        <v>2157</v>
      </c>
      <c r="F1247" t="str">
        <f t="shared" si="191"/>
        <v>1968</v>
      </c>
      <c r="G1247" t="str">
        <f t="shared" si="192"/>
        <v>07</v>
      </c>
      <c r="H1247" t="str">
        <f t="shared" si="193"/>
        <v>24</v>
      </c>
      <c r="I1247" t="str">
        <f t="shared" si="194"/>
        <v>%1968-07-24%^^xsd:date</v>
      </c>
      <c r="J1247" t="str">
        <f t="shared" si="195"/>
        <v>1972</v>
      </c>
      <c r="K1247" t="str">
        <f t="shared" si="196"/>
        <v>12</v>
      </c>
      <c r="L1247" t="str">
        <f t="shared" si="197"/>
        <v>19</v>
      </c>
      <c r="M1247" t="str">
        <f t="shared" si="198"/>
        <v>%1972-19-19%^^xsd:date</v>
      </c>
      <c r="N1247" t="str">
        <f t="shared" si="199"/>
        <v>:2157 a crs:CommonwealthOrganisation ; schema:name %Department of Social Services, Regional Office, Whyalla [South Australia]% ; schema:startDate %1968-07-24%^^xsd:date ; schema:endDate %1972-19-19%^^xsd:date ; time:hasTime [ time:hasBeginning [ time:inXSDDate %1968-07-24%^^xsd:date ]  ] .</v>
      </c>
    </row>
    <row r="1248" spans="1:14" x14ac:dyDescent="0.15">
      <c r="A1248" s="1" t="s">
        <v>2530</v>
      </c>
      <c r="B1248" s="1" t="s">
        <v>2531</v>
      </c>
      <c r="C1248" s="1">
        <v>19680812</v>
      </c>
      <c r="D1248" s="1">
        <v>19721219</v>
      </c>
      <c r="E1248" t="str">
        <f t="shared" si="190"/>
        <v>2158</v>
      </c>
      <c r="F1248" t="str">
        <f t="shared" si="191"/>
        <v>1968</v>
      </c>
      <c r="G1248" t="str">
        <f t="shared" si="192"/>
        <v>08</v>
      </c>
      <c r="H1248" t="str">
        <f t="shared" si="193"/>
        <v>12</v>
      </c>
      <c r="I1248" t="str">
        <f t="shared" si="194"/>
        <v>%1968-08-12%^^xsd:date</v>
      </c>
      <c r="J1248" t="str">
        <f t="shared" si="195"/>
        <v>1972</v>
      </c>
      <c r="K1248" t="str">
        <f t="shared" si="196"/>
        <v>12</v>
      </c>
      <c r="L1248" t="str">
        <f t="shared" si="197"/>
        <v>19</v>
      </c>
      <c r="M1248" t="str">
        <f t="shared" si="198"/>
        <v>%1972-19-19%^^xsd:date</v>
      </c>
      <c r="N1248" t="str">
        <f t="shared" si="199"/>
        <v>:2158 a crs:CommonwealthOrganisation ; schema:name %Department of Social Services, Regional Office, Albury, [New South Wales]% ; schema:startDate %1968-08-12%^^xsd:date ; schema:endDate %1972-19-19%^^xsd:date ; time:hasTime [ time:hasBeginning [ time:inXSDDate %1968-08-12%^^xsd:date ]  ] .</v>
      </c>
    </row>
    <row r="1249" spans="1:14" x14ac:dyDescent="0.15">
      <c r="A1249" s="1" t="s">
        <v>2532</v>
      </c>
      <c r="B1249" s="1" t="s">
        <v>2533</v>
      </c>
      <c r="C1249" s="1">
        <v>19480101</v>
      </c>
      <c r="D1249" s="1">
        <v>19721219</v>
      </c>
      <c r="E1249" t="str">
        <f t="shared" si="190"/>
        <v>2159</v>
      </c>
      <c r="F1249" t="str">
        <f t="shared" si="191"/>
        <v>1948</v>
      </c>
      <c r="G1249" t="str">
        <f t="shared" si="192"/>
        <v>01</v>
      </c>
      <c r="H1249" t="str">
        <f t="shared" si="193"/>
        <v>01</v>
      </c>
      <c r="I1249" t="str">
        <f t="shared" si="194"/>
        <v>%1948-01-01%^^xsd:date</v>
      </c>
      <c r="J1249" t="str">
        <f t="shared" si="195"/>
        <v>1972</v>
      </c>
      <c r="K1249" t="str">
        <f t="shared" si="196"/>
        <v>12</v>
      </c>
      <c r="L1249" t="str">
        <f t="shared" si="197"/>
        <v>19</v>
      </c>
      <c r="M1249" t="str">
        <f t="shared" si="198"/>
        <v>%1972-19-19%^^xsd:date</v>
      </c>
      <c r="N1249" t="str">
        <f t="shared" si="199"/>
        <v>:2159 a crs:CommonwealthOrganisation ; schema:name %Department of Social Services, Regional Office, Armidale [New South Wales]% ; schema:startDate %1948-01-01%^^xsd:date ; schema:endDate %1972-19-19%^^xsd:date ; time:hasTime [ time:hasBeginning [ time:inXSDDate %1948-01-01%^^xsd:date ]  ] .</v>
      </c>
    </row>
    <row r="1250" spans="1:14" x14ac:dyDescent="0.15">
      <c r="A1250" s="1" t="s">
        <v>2534</v>
      </c>
      <c r="B1250" s="1" t="s">
        <v>2535</v>
      </c>
      <c r="C1250" s="1">
        <v>19530701</v>
      </c>
      <c r="D1250" s="1">
        <v>19630430</v>
      </c>
      <c r="E1250" t="str">
        <f t="shared" si="190"/>
        <v>0216</v>
      </c>
      <c r="F1250" t="str">
        <f t="shared" si="191"/>
        <v>1953</v>
      </c>
      <c r="G1250" t="str">
        <f t="shared" si="192"/>
        <v>07</v>
      </c>
      <c r="H1250" t="str">
        <f t="shared" si="193"/>
        <v>01</v>
      </c>
      <c r="I1250" t="str">
        <f t="shared" si="194"/>
        <v>%1953-07-01%^^xsd:date</v>
      </c>
      <c r="J1250" t="str">
        <f t="shared" si="195"/>
        <v>1963</v>
      </c>
      <c r="K1250" t="str">
        <f t="shared" si="196"/>
        <v>04</v>
      </c>
      <c r="L1250" t="str">
        <f t="shared" si="197"/>
        <v>30</v>
      </c>
      <c r="M1250" t="str">
        <f t="shared" si="198"/>
        <v>%1963-30-30%^^xsd:date</v>
      </c>
      <c r="N1250" t="str">
        <f t="shared" si="199"/>
        <v>:0216 a crs:CommonwealthOrganisation ; schema:name %Australian Wool Bureau% ; schema:startDate %1953-07-01%^^xsd:date ; schema:endDate %1963-30-30%^^xsd:date ; time:hasTime [ time:hasBeginning [ time:inXSDDate %1953-07-01%^^xsd:date ]  ] .</v>
      </c>
    </row>
    <row r="1251" spans="1:14" x14ac:dyDescent="0.15">
      <c r="A1251" s="1" t="s">
        <v>2536</v>
      </c>
      <c r="B1251" s="1" t="s">
        <v>2537</v>
      </c>
      <c r="C1251" s="1">
        <v>19660101</v>
      </c>
      <c r="D1251" s="1">
        <v>19721219</v>
      </c>
      <c r="E1251" t="str">
        <f t="shared" si="190"/>
        <v>2160</v>
      </c>
      <c r="F1251" t="str">
        <f t="shared" si="191"/>
        <v>1966</v>
      </c>
      <c r="G1251" t="str">
        <f t="shared" si="192"/>
        <v>01</v>
      </c>
      <c r="H1251" t="str">
        <f t="shared" si="193"/>
        <v>01</v>
      </c>
      <c r="I1251" t="str">
        <f t="shared" si="194"/>
        <v>%1966-01-01%^^xsd:date</v>
      </c>
      <c r="J1251" t="str">
        <f t="shared" si="195"/>
        <v>1972</v>
      </c>
      <c r="K1251" t="str">
        <f t="shared" si="196"/>
        <v>12</v>
      </c>
      <c r="L1251" t="str">
        <f t="shared" si="197"/>
        <v>19</v>
      </c>
      <c r="M1251" t="str">
        <f t="shared" si="198"/>
        <v>%1972-19-19%^^xsd:date</v>
      </c>
      <c r="N1251" t="str">
        <f t="shared" si="199"/>
        <v>:2160 a crs:CommonwealthOrganisation ; schema:name %Department of Social Services, Regional Office, Bankstown [New South Wales]% ; schema:startDate %1966-01-01%^^xsd:date ; schema:endDate %1972-19-19%^^xsd:date ; time:hasTime [ time:hasBeginning [ time:inXSDDate %1966-01-01%^^xsd:date ]  ] .</v>
      </c>
    </row>
    <row r="1252" spans="1:14" x14ac:dyDescent="0.15">
      <c r="A1252" s="1" t="s">
        <v>2538</v>
      </c>
      <c r="B1252" s="1" t="s">
        <v>2539</v>
      </c>
      <c r="C1252" s="1">
        <v>19700101</v>
      </c>
      <c r="D1252" s="1">
        <v>19721219</v>
      </c>
      <c r="E1252" t="str">
        <f t="shared" si="190"/>
        <v>2161</v>
      </c>
      <c r="F1252" t="str">
        <f t="shared" si="191"/>
        <v>1970</v>
      </c>
      <c r="G1252" t="str">
        <f t="shared" si="192"/>
        <v>01</v>
      </c>
      <c r="H1252" t="str">
        <f t="shared" si="193"/>
        <v>01</v>
      </c>
      <c r="I1252" t="str">
        <f t="shared" si="194"/>
        <v>%1970-01-01%^^xsd:date</v>
      </c>
      <c r="J1252" t="str">
        <f t="shared" si="195"/>
        <v>1972</v>
      </c>
      <c r="K1252" t="str">
        <f t="shared" si="196"/>
        <v>12</v>
      </c>
      <c r="L1252" t="str">
        <f t="shared" si="197"/>
        <v>19</v>
      </c>
      <c r="M1252" t="str">
        <f t="shared" si="198"/>
        <v>%1972-19-19%^^xsd:date</v>
      </c>
      <c r="N1252" t="str">
        <f t="shared" si="199"/>
        <v>:2161 a crs:CommonwealthOrganisation ; schema:name %Department of Social Services, Regional Office, Blacktown [New South Wales]% ; schema:startDate %1970-01-01%^^xsd:date ; schema:endDate %1972-19-19%^^xsd:date ; time:hasTime [ time:hasBeginning [ time:inXSDDate %1970-01-01%^^xsd:date ]  ] .</v>
      </c>
    </row>
    <row r="1253" spans="1:14" x14ac:dyDescent="0.15">
      <c r="A1253" s="1" t="s">
        <v>2540</v>
      </c>
      <c r="B1253" s="1" t="s">
        <v>2541</v>
      </c>
      <c r="C1253" s="1">
        <v>19660101</v>
      </c>
      <c r="D1253" s="1">
        <v>19721219</v>
      </c>
      <c r="E1253" t="str">
        <f t="shared" si="190"/>
        <v>2162</v>
      </c>
      <c r="F1253" t="str">
        <f t="shared" si="191"/>
        <v>1966</v>
      </c>
      <c r="G1253" t="str">
        <f t="shared" si="192"/>
        <v>01</v>
      </c>
      <c r="H1253" t="str">
        <f t="shared" si="193"/>
        <v>01</v>
      </c>
      <c r="I1253" t="str">
        <f t="shared" si="194"/>
        <v>%1966-01-01%^^xsd:date</v>
      </c>
      <c r="J1253" t="str">
        <f t="shared" si="195"/>
        <v>1972</v>
      </c>
      <c r="K1253" t="str">
        <f t="shared" si="196"/>
        <v>12</v>
      </c>
      <c r="L1253" t="str">
        <f t="shared" si="197"/>
        <v>19</v>
      </c>
      <c r="M1253" t="str">
        <f t="shared" si="198"/>
        <v>%1972-19-19%^^xsd:date</v>
      </c>
      <c r="N1253" t="str">
        <f t="shared" si="199"/>
        <v>:2162 a crs:CommonwealthOrganisation ; schema:name %Department of Social Services, Regional Office, Broken Hill [New South Wales]% ; schema:startDate %1966-01-01%^^xsd:date ; schema:endDate %1972-19-19%^^xsd:date ; time:hasTime [ time:hasBeginning [ time:inXSDDate %1966-01-01%^^xsd:date ]  ] .</v>
      </c>
    </row>
    <row r="1254" spans="1:14" x14ac:dyDescent="0.15">
      <c r="A1254" s="1" t="s">
        <v>2542</v>
      </c>
      <c r="B1254" s="1" t="s">
        <v>2543</v>
      </c>
      <c r="C1254" s="1">
        <v>19700101</v>
      </c>
      <c r="D1254" s="1">
        <v>19721219</v>
      </c>
      <c r="E1254" t="str">
        <f t="shared" si="190"/>
        <v>2163</v>
      </c>
      <c r="F1254" t="str">
        <f t="shared" si="191"/>
        <v>1970</v>
      </c>
      <c r="G1254" t="str">
        <f t="shared" si="192"/>
        <v>01</v>
      </c>
      <c r="H1254" t="str">
        <f t="shared" si="193"/>
        <v>01</v>
      </c>
      <c r="I1254" t="str">
        <f t="shared" si="194"/>
        <v>%1970-01-01%^^xsd:date</v>
      </c>
      <c r="J1254" t="str">
        <f t="shared" si="195"/>
        <v>1972</v>
      </c>
      <c r="K1254" t="str">
        <f t="shared" si="196"/>
        <v>12</v>
      </c>
      <c r="L1254" t="str">
        <f t="shared" si="197"/>
        <v>19</v>
      </c>
      <c r="M1254" t="str">
        <f t="shared" si="198"/>
        <v>%1972-19-19%^^xsd:date</v>
      </c>
      <c r="N1254" t="str">
        <f t="shared" si="199"/>
        <v>:2163 a crs:CommonwealthOrganisation ; schema:name %Department of Social Services, Regional Office, Caringbah [New South Wales]% ; schema:startDate %1970-01-01%^^xsd:date ; schema:endDate %1972-19-19%^^xsd:date ; time:hasTime [ time:hasBeginning [ time:inXSDDate %1970-01-01%^^xsd:date ]  ] .</v>
      </c>
    </row>
    <row r="1255" spans="1:14" x14ac:dyDescent="0.15">
      <c r="A1255" s="1" t="s">
        <v>2544</v>
      </c>
      <c r="B1255" s="1" t="s">
        <v>2545</v>
      </c>
      <c r="C1255" s="1">
        <v>19690609</v>
      </c>
      <c r="D1255" s="1">
        <v>19721219</v>
      </c>
      <c r="E1255" t="str">
        <f t="shared" si="190"/>
        <v>2164</v>
      </c>
      <c r="F1255" t="str">
        <f t="shared" si="191"/>
        <v>1969</v>
      </c>
      <c r="G1255" t="str">
        <f t="shared" si="192"/>
        <v>06</v>
      </c>
      <c r="H1255" t="str">
        <f t="shared" si="193"/>
        <v>09</v>
      </c>
      <c r="I1255" t="str">
        <f t="shared" si="194"/>
        <v>%1969-06-09%^^xsd:date</v>
      </c>
      <c r="J1255" t="str">
        <f t="shared" si="195"/>
        <v>1972</v>
      </c>
      <c r="K1255" t="str">
        <f t="shared" si="196"/>
        <v>12</v>
      </c>
      <c r="L1255" t="str">
        <f t="shared" si="197"/>
        <v>19</v>
      </c>
      <c r="M1255" t="str">
        <f t="shared" si="198"/>
        <v>%1972-19-19%^^xsd:date</v>
      </c>
      <c r="N1255" t="str">
        <f t="shared" si="199"/>
        <v>:2164 a crs:CommonwealthOrganisation ; schema:name %Department of Social Services, Regional Office, Dee Why [New South Wales]% ; schema:startDate %1969-06-09%^^xsd:date ; schema:endDate %1972-19-19%^^xsd:date ; time:hasTime [ time:hasBeginning [ time:inXSDDate %1969-06-09%^^xsd:date ]  ] .</v>
      </c>
    </row>
    <row r="1256" spans="1:14" x14ac:dyDescent="0.15">
      <c r="A1256" s="1" t="s">
        <v>2546</v>
      </c>
      <c r="B1256" s="1" t="s">
        <v>2547</v>
      </c>
      <c r="C1256" s="1">
        <v>19691201</v>
      </c>
      <c r="D1256" s="1">
        <v>19721219</v>
      </c>
      <c r="E1256" t="str">
        <f t="shared" si="190"/>
        <v>2165</v>
      </c>
      <c r="F1256" t="str">
        <f t="shared" si="191"/>
        <v>1969</v>
      </c>
      <c r="G1256" t="str">
        <f t="shared" si="192"/>
        <v>12</v>
      </c>
      <c r="H1256" t="str">
        <f t="shared" si="193"/>
        <v>01</v>
      </c>
      <c r="I1256" t="str">
        <f t="shared" si="194"/>
        <v>%1969-12-01%^^xsd:date</v>
      </c>
      <c r="J1256" t="str">
        <f t="shared" si="195"/>
        <v>1972</v>
      </c>
      <c r="K1256" t="str">
        <f t="shared" si="196"/>
        <v>12</v>
      </c>
      <c r="L1256" t="str">
        <f t="shared" si="197"/>
        <v>19</v>
      </c>
      <c r="M1256" t="str">
        <f t="shared" si="198"/>
        <v>%1972-19-19%^^xsd:date</v>
      </c>
      <c r="N1256" t="str">
        <f t="shared" si="199"/>
        <v>:2165 a crs:CommonwealthOrganisation ; schema:name %Department of Social Services, Regional Office, Dubbo [New South Wales]% ; schema:startDate %1969-12-01%^^xsd:date ; schema:endDate %1972-19-19%^^xsd:date ; time:hasTime [ time:hasBeginning [ time:inXSDDate %1969-12-01%^^xsd:date ]  ] .</v>
      </c>
    </row>
    <row r="1257" spans="1:14" x14ac:dyDescent="0.15">
      <c r="A1257" s="1" t="s">
        <v>2548</v>
      </c>
      <c r="B1257" s="1" t="s">
        <v>2549</v>
      </c>
      <c r="C1257" s="1">
        <v>19700101</v>
      </c>
      <c r="D1257" s="1">
        <v>19721219</v>
      </c>
      <c r="E1257" t="str">
        <f t="shared" si="190"/>
        <v>2166</v>
      </c>
      <c r="F1257" t="str">
        <f t="shared" si="191"/>
        <v>1970</v>
      </c>
      <c r="G1257" t="str">
        <f t="shared" si="192"/>
        <v>01</v>
      </c>
      <c r="H1257" t="str">
        <f t="shared" si="193"/>
        <v>01</v>
      </c>
      <c r="I1257" t="str">
        <f t="shared" si="194"/>
        <v>%1970-01-01%^^xsd:date</v>
      </c>
      <c r="J1257" t="str">
        <f t="shared" si="195"/>
        <v>1972</v>
      </c>
      <c r="K1257" t="str">
        <f t="shared" si="196"/>
        <v>12</v>
      </c>
      <c r="L1257" t="str">
        <f t="shared" si="197"/>
        <v>19</v>
      </c>
      <c r="M1257" t="str">
        <f t="shared" si="198"/>
        <v>%1972-19-19%^^xsd:date</v>
      </c>
      <c r="N1257" t="str">
        <f t="shared" si="199"/>
        <v>:2166 a crs:CommonwealthOrganisation ; schema:name %Department of Social Services, Regional Office, Fairfield [New South Wales]% ; schema:startDate %1970-01-01%^^xsd:date ; schema:endDate %1972-19-19%^^xsd:date ; time:hasTime [ time:hasBeginning [ time:inXSDDate %1970-01-01%^^xsd:date ]  ] .</v>
      </c>
    </row>
    <row r="1258" spans="1:14" x14ac:dyDescent="0.15">
      <c r="A1258" s="1" t="s">
        <v>2550</v>
      </c>
      <c r="B1258" s="1" t="s">
        <v>2551</v>
      </c>
      <c r="C1258" s="1">
        <v>19660101</v>
      </c>
      <c r="D1258" s="1">
        <v>19721219</v>
      </c>
      <c r="E1258" t="str">
        <f t="shared" si="190"/>
        <v>2167</v>
      </c>
      <c r="F1258" t="str">
        <f t="shared" si="191"/>
        <v>1966</v>
      </c>
      <c r="G1258" t="str">
        <f t="shared" si="192"/>
        <v>01</v>
      </c>
      <c r="H1258" t="str">
        <f t="shared" si="193"/>
        <v>01</v>
      </c>
      <c r="I1258" t="str">
        <f t="shared" si="194"/>
        <v>%1966-01-01%^^xsd:date</v>
      </c>
      <c r="J1258" t="str">
        <f t="shared" si="195"/>
        <v>1972</v>
      </c>
      <c r="K1258" t="str">
        <f t="shared" si="196"/>
        <v>12</v>
      </c>
      <c r="L1258" t="str">
        <f t="shared" si="197"/>
        <v>19</v>
      </c>
      <c r="M1258" t="str">
        <f t="shared" si="198"/>
        <v>%1972-19-19%^^xsd:date</v>
      </c>
      <c r="N1258" t="str">
        <f t="shared" si="199"/>
        <v>:2167 a crs:CommonwealthOrganisation ; schema:name %Department of Social Services, Regional Office, Gosford [New South Wales]% ; schema:startDate %1966-01-01%^^xsd:date ; schema:endDate %1972-19-19%^^xsd:date ; time:hasTime [ time:hasBeginning [ time:inXSDDate %1966-01-01%^^xsd:date ]  ] .</v>
      </c>
    </row>
    <row r="1259" spans="1:14" x14ac:dyDescent="0.15">
      <c r="A1259" s="1" t="s">
        <v>2552</v>
      </c>
      <c r="B1259" s="1" t="s">
        <v>2553</v>
      </c>
      <c r="C1259" s="1">
        <v>19670101</v>
      </c>
      <c r="D1259" s="1">
        <v>19721219</v>
      </c>
      <c r="E1259" t="str">
        <f t="shared" si="190"/>
        <v>2168</v>
      </c>
      <c r="F1259" t="str">
        <f t="shared" si="191"/>
        <v>1967</v>
      </c>
      <c r="G1259" t="str">
        <f t="shared" si="192"/>
        <v>01</v>
      </c>
      <c r="H1259" t="str">
        <f t="shared" si="193"/>
        <v>01</v>
      </c>
      <c r="I1259" t="str">
        <f t="shared" si="194"/>
        <v>%1967-01-01%^^xsd:date</v>
      </c>
      <c r="J1259" t="str">
        <f t="shared" si="195"/>
        <v>1972</v>
      </c>
      <c r="K1259" t="str">
        <f t="shared" si="196"/>
        <v>12</v>
      </c>
      <c r="L1259" t="str">
        <f t="shared" si="197"/>
        <v>19</v>
      </c>
      <c r="M1259" t="str">
        <f t="shared" si="198"/>
        <v>%1972-19-19%^^xsd:date</v>
      </c>
      <c r="N1259" t="str">
        <f t="shared" si="199"/>
        <v>:2168 a crs:CommonwealthOrganisation ; schema:name %Department of Social Services, Regional Office, Grafton [New South Wales]% ; schema:startDate %1967-01-01%^^xsd:date ; schema:endDate %1972-19-19%^^xsd:date ; time:hasTime [ time:hasBeginning [ time:inXSDDate %1967-01-01%^^xsd:date ]  ] .</v>
      </c>
    </row>
    <row r="1260" spans="1:14" x14ac:dyDescent="0.15">
      <c r="A1260" s="1" t="s">
        <v>2554</v>
      </c>
      <c r="B1260" s="1" t="s">
        <v>2555</v>
      </c>
      <c r="C1260" s="1">
        <v>19690324</v>
      </c>
      <c r="D1260" s="1">
        <v>19721219</v>
      </c>
      <c r="E1260" t="str">
        <f t="shared" si="190"/>
        <v>2169</v>
      </c>
      <c r="F1260" t="str">
        <f t="shared" si="191"/>
        <v>1969</v>
      </c>
      <c r="G1260" t="str">
        <f t="shared" si="192"/>
        <v>03</v>
      </c>
      <c r="H1260" t="str">
        <f t="shared" si="193"/>
        <v>24</v>
      </c>
      <c r="I1260" t="str">
        <f t="shared" si="194"/>
        <v>%1969-03-24%^^xsd:date</v>
      </c>
      <c r="J1260" t="str">
        <f t="shared" si="195"/>
        <v>1972</v>
      </c>
      <c r="K1260" t="str">
        <f t="shared" si="196"/>
        <v>12</v>
      </c>
      <c r="L1260" t="str">
        <f t="shared" si="197"/>
        <v>19</v>
      </c>
      <c r="M1260" t="str">
        <f t="shared" si="198"/>
        <v>%1972-19-19%^^xsd:date</v>
      </c>
      <c r="N1260" t="str">
        <f t="shared" si="199"/>
        <v>:2169 a crs:CommonwealthOrganisation ; schema:name %Department of Social Services, Regional Office, Griffith [New South Wales]% ; schema:startDate %1969-03-24%^^xsd:date ; schema:endDate %1972-19-19%^^xsd:date ; time:hasTime [ time:hasBeginning [ time:inXSDDate %1969-03-24%^^xsd:date ]  ] .</v>
      </c>
    </row>
    <row r="1261" spans="1:14" x14ac:dyDescent="0.15">
      <c r="A1261" s="1" t="s">
        <v>2556</v>
      </c>
      <c r="B1261" s="1" t="s">
        <v>2557</v>
      </c>
      <c r="C1261" s="1">
        <v>19430101</v>
      </c>
      <c r="D1261" s="1">
        <v>19471231</v>
      </c>
      <c r="E1261" t="str">
        <f t="shared" si="190"/>
        <v>0217</v>
      </c>
      <c r="F1261" t="str">
        <f t="shared" si="191"/>
        <v>1943</v>
      </c>
      <c r="G1261" t="str">
        <f t="shared" si="192"/>
        <v>01</v>
      </c>
      <c r="H1261" t="str">
        <f t="shared" si="193"/>
        <v>01</v>
      </c>
      <c r="I1261" t="str">
        <f t="shared" si="194"/>
        <v>%1943-01-01%^^xsd:date</v>
      </c>
      <c r="J1261" t="str">
        <f t="shared" si="195"/>
        <v>1947</v>
      </c>
      <c r="K1261" t="str">
        <f t="shared" si="196"/>
        <v>12</v>
      </c>
      <c r="L1261" t="str">
        <f t="shared" si="197"/>
        <v>31</v>
      </c>
      <c r="M1261" t="str">
        <f t="shared" si="198"/>
        <v>%1947-31-31%^^xsd:date</v>
      </c>
      <c r="N1261" t="str">
        <f t="shared" si="199"/>
        <v>:0217 a crs:CommonwealthOrganisation ; schema:name %Inquiry and Advice Bureau% ; schema:startDate %1943-01-01%^^xsd:date ; schema:endDate %1947-31-31%^^xsd:date ; time:hasTime [ time:hasBeginning [ time:inXSDDate %1943-01-01%^^xsd:date ]  ] .</v>
      </c>
    </row>
    <row r="1262" spans="1:14" x14ac:dyDescent="0.15">
      <c r="A1262" s="1" t="s">
        <v>2558</v>
      </c>
      <c r="B1262" s="1" t="s">
        <v>2559</v>
      </c>
      <c r="C1262" s="1">
        <v>19700622</v>
      </c>
      <c r="D1262" s="1">
        <v>19721219</v>
      </c>
      <c r="E1262" t="str">
        <f t="shared" si="190"/>
        <v>2170</v>
      </c>
      <c r="F1262" t="str">
        <f t="shared" si="191"/>
        <v>1970</v>
      </c>
      <c r="G1262" t="str">
        <f t="shared" si="192"/>
        <v>06</v>
      </c>
      <c r="H1262" t="str">
        <f t="shared" si="193"/>
        <v>22</v>
      </c>
      <c r="I1262" t="str">
        <f t="shared" si="194"/>
        <v>%1970-06-22%^^xsd:date</v>
      </c>
      <c r="J1262" t="str">
        <f t="shared" si="195"/>
        <v>1972</v>
      </c>
      <c r="K1262" t="str">
        <f t="shared" si="196"/>
        <v>12</v>
      </c>
      <c r="L1262" t="str">
        <f t="shared" si="197"/>
        <v>19</v>
      </c>
      <c r="M1262" t="str">
        <f t="shared" si="198"/>
        <v>%1972-19-19%^^xsd:date</v>
      </c>
      <c r="N1262" t="str">
        <f t="shared" si="199"/>
        <v>:2170 a crs:CommonwealthOrganisation ; schema:name %Department of Social Services, Regional Office, Hornsby [New South Wales]% ; schema:startDate %1970-06-22%^^xsd:date ; schema:endDate %1972-19-19%^^xsd:date ; time:hasTime [ time:hasBeginning [ time:inXSDDate %1970-06-22%^^xsd:date ]  ] .</v>
      </c>
    </row>
    <row r="1263" spans="1:14" x14ac:dyDescent="0.15">
      <c r="A1263" s="1" t="s">
        <v>2560</v>
      </c>
      <c r="B1263" s="1" t="s">
        <v>2561</v>
      </c>
      <c r="C1263" s="1">
        <v>19710101</v>
      </c>
      <c r="D1263" s="1">
        <v>19721219</v>
      </c>
      <c r="E1263" t="str">
        <f t="shared" si="190"/>
        <v>2171</v>
      </c>
      <c r="F1263" t="str">
        <f t="shared" si="191"/>
        <v>1971</v>
      </c>
      <c r="G1263" t="str">
        <f t="shared" si="192"/>
        <v>01</v>
      </c>
      <c r="H1263" t="str">
        <f t="shared" si="193"/>
        <v>01</v>
      </c>
      <c r="I1263" t="str">
        <f t="shared" si="194"/>
        <v>%1971-01-01%^^xsd:date</v>
      </c>
      <c r="J1263" t="str">
        <f t="shared" si="195"/>
        <v>1972</v>
      </c>
      <c r="K1263" t="str">
        <f t="shared" si="196"/>
        <v>12</v>
      </c>
      <c r="L1263" t="str">
        <f t="shared" si="197"/>
        <v>19</v>
      </c>
      <c r="M1263" t="str">
        <f t="shared" si="198"/>
        <v>%1972-19-19%^^xsd:date</v>
      </c>
      <c r="N1263" t="str">
        <f t="shared" si="199"/>
        <v>:2171 a crs:CommonwealthOrganisation ; schema:name %Department of Social Services, Regional Office, Hurstville [New South Wales]% ; schema:startDate %1971-01-01%^^xsd:date ; schema:endDate %1972-19-19%^^xsd:date ; time:hasTime [ time:hasBeginning [ time:inXSDDate %1971-01-01%^^xsd:date ]  ] .</v>
      </c>
    </row>
    <row r="1264" spans="1:14" x14ac:dyDescent="0.15">
      <c r="A1264" s="1" t="s">
        <v>2562</v>
      </c>
      <c r="B1264" s="1" t="s">
        <v>2563</v>
      </c>
      <c r="C1264" s="1">
        <v>19480101</v>
      </c>
      <c r="D1264" s="1">
        <v>19721219</v>
      </c>
      <c r="E1264" t="str">
        <f t="shared" si="190"/>
        <v>2172</v>
      </c>
      <c r="F1264" t="str">
        <f t="shared" si="191"/>
        <v>1948</v>
      </c>
      <c r="G1264" t="str">
        <f t="shared" si="192"/>
        <v>01</v>
      </c>
      <c r="H1264" t="str">
        <f t="shared" si="193"/>
        <v>01</v>
      </c>
      <c r="I1264" t="str">
        <f t="shared" si="194"/>
        <v>%1948-01-01%^^xsd:date</v>
      </c>
      <c r="J1264" t="str">
        <f t="shared" si="195"/>
        <v>1972</v>
      </c>
      <c r="K1264" t="str">
        <f t="shared" si="196"/>
        <v>12</v>
      </c>
      <c r="L1264" t="str">
        <f t="shared" si="197"/>
        <v>19</v>
      </c>
      <c r="M1264" t="str">
        <f t="shared" si="198"/>
        <v>%1972-19-19%^^xsd:date</v>
      </c>
      <c r="N1264" t="str">
        <f t="shared" si="199"/>
        <v>:2172 a crs:CommonwealthOrganisation ; schema:name %Department of Social Services, Regional Office, Lismore [New South Wales]% ; schema:startDate %1948-01-01%^^xsd:date ; schema:endDate %1972-19-19%^^xsd:date ; time:hasTime [ time:hasBeginning [ time:inXSDDate %1948-01-01%^^xsd:date ]  ] .</v>
      </c>
    </row>
    <row r="1265" spans="1:14" x14ac:dyDescent="0.15">
      <c r="A1265" s="1" t="s">
        <v>2564</v>
      </c>
      <c r="B1265" s="1" t="s">
        <v>2565</v>
      </c>
      <c r="C1265" s="1">
        <v>19480101</v>
      </c>
      <c r="D1265" s="1">
        <v>19721219</v>
      </c>
      <c r="E1265" t="str">
        <f t="shared" si="190"/>
        <v>2173</v>
      </c>
      <c r="F1265" t="str">
        <f t="shared" si="191"/>
        <v>1948</v>
      </c>
      <c r="G1265" t="str">
        <f t="shared" si="192"/>
        <v>01</v>
      </c>
      <c r="H1265" t="str">
        <f t="shared" si="193"/>
        <v>01</v>
      </c>
      <c r="I1265" t="str">
        <f t="shared" si="194"/>
        <v>%1948-01-01%^^xsd:date</v>
      </c>
      <c r="J1265" t="str">
        <f t="shared" si="195"/>
        <v>1972</v>
      </c>
      <c r="K1265" t="str">
        <f t="shared" si="196"/>
        <v>12</v>
      </c>
      <c r="L1265" t="str">
        <f t="shared" si="197"/>
        <v>19</v>
      </c>
      <c r="M1265" t="str">
        <f t="shared" si="198"/>
        <v>%1972-19-19%^^xsd:date</v>
      </c>
      <c r="N1265" t="str">
        <f t="shared" si="199"/>
        <v>:2173 a crs:CommonwealthOrganisation ; schema:name %Department of Social Services, Regional Office, Lithgow [New South Wales]% ; schema:startDate %1948-01-01%^^xsd:date ; schema:endDate %1972-19-19%^^xsd:date ; time:hasTime [ time:hasBeginning [ time:inXSDDate %1948-01-01%^^xsd:date ]  ] .</v>
      </c>
    </row>
    <row r="1266" spans="1:14" x14ac:dyDescent="0.15">
      <c r="A1266" s="1" t="s">
        <v>2566</v>
      </c>
      <c r="B1266" s="1" t="s">
        <v>2567</v>
      </c>
      <c r="C1266" s="1">
        <v>19700629</v>
      </c>
      <c r="D1266" s="1">
        <v>19721219</v>
      </c>
      <c r="E1266" t="str">
        <f t="shared" si="190"/>
        <v>2174</v>
      </c>
      <c r="F1266" t="str">
        <f t="shared" si="191"/>
        <v>1970</v>
      </c>
      <c r="G1266" t="str">
        <f t="shared" si="192"/>
        <v>06</v>
      </c>
      <c r="H1266" t="str">
        <f t="shared" si="193"/>
        <v>29</v>
      </c>
      <c r="I1266" t="str">
        <f t="shared" si="194"/>
        <v>%1970-06-29%^^xsd:date</v>
      </c>
      <c r="J1266" t="str">
        <f t="shared" si="195"/>
        <v>1972</v>
      </c>
      <c r="K1266" t="str">
        <f t="shared" si="196"/>
        <v>12</v>
      </c>
      <c r="L1266" t="str">
        <f t="shared" si="197"/>
        <v>19</v>
      </c>
      <c r="M1266" t="str">
        <f t="shared" si="198"/>
        <v>%1972-19-19%^^xsd:date</v>
      </c>
      <c r="N1266" t="str">
        <f t="shared" si="199"/>
        <v>:2174 a crs:CommonwealthOrganisation ; schema:name %Department of Social Services, Regional Office, Liverpool [New South Wales]% ; schema:startDate %1970-06-29%^^xsd:date ; schema:endDate %1972-19-19%^^xsd:date ; time:hasTime [ time:hasBeginning [ time:inXSDDate %1970-06-29%^^xsd:date ]  ] .</v>
      </c>
    </row>
    <row r="1267" spans="1:14" x14ac:dyDescent="0.15">
      <c r="A1267" s="1" t="s">
        <v>2568</v>
      </c>
      <c r="B1267" s="1" t="s">
        <v>2569</v>
      </c>
      <c r="C1267" s="1">
        <v>19700101</v>
      </c>
      <c r="D1267" s="1">
        <v>19721219</v>
      </c>
      <c r="E1267" t="str">
        <f t="shared" si="190"/>
        <v>2175</v>
      </c>
      <c r="F1267" t="str">
        <f t="shared" si="191"/>
        <v>1970</v>
      </c>
      <c r="G1267" t="str">
        <f t="shared" si="192"/>
        <v>01</v>
      </c>
      <c r="H1267" t="str">
        <f t="shared" si="193"/>
        <v>01</v>
      </c>
      <c r="I1267" t="str">
        <f t="shared" si="194"/>
        <v>%1970-01-01%^^xsd:date</v>
      </c>
      <c r="J1267" t="str">
        <f t="shared" si="195"/>
        <v>1972</v>
      </c>
      <c r="K1267" t="str">
        <f t="shared" si="196"/>
        <v>12</v>
      </c>
      <c r="L1267" t="str">
        <f t="shared" si="197"/>
        <v>19</v>
      </c>
      <c r="M1267" t="str">
        <f t="shared" si="198"/>
        <v>%1972-19-19%^^xsd:date</v>
      </c>
      <c r="N1267" t="str">
        <f t="shared" si="199"/>
        <v>:2175 a crs:CommonwealthOrganisation ; schema:name %Department of Social Services, Regional Office, Maitland [New South Wales]% ; schema:startDate %1970-01-01%^^xsd:date ; schema:endDate %1972-19-19%^^xsd:date ; time:hasTime [ time:hasBeginning [ time:inXSDDate %1970-01-01%^^xsd:date ]  ] .</v>
      </c>
    </row>
    <row r="1268" spans="1:14" x14ac:dyDescent="0.15">
      <c r="A1268" s="1" t="s">
        <v>2570</v>
      </c>
      <c r="B1268" s="1" t="s">
        <v>2571</v>
      </c>
      <c r="C1268" s="1">
        <v>19480101</v>
      </c>
      <c r="D1268" s="1">
        <v>19721219</v>
      </c>
      <c r="E1268" t="str">
        <f t="shared" si="190"/>
        <v>2176</v>
      </c>
      <c r="F1268" t="str">
        <f t="shared" si="191"/>
        <v>1948</v>
      </c>
      <c r="G1268" t="str">
        <f t="shared" si="192"/>
        <v>01</v>
      </c>
      <c r="H1268" t="str">
        <f t="shared" si="193"/>
        <v>01</v>
      </c>
      <c r="I1268" t="str">
        <f t="shared" si="194"/>
        <v>%1948-01-01%^^xsd:date</v>
      </c>
      <c r="J1268" t="str">
        <f t="shared" si="195"/>
        <v>1972</v>
      </c>
      <c r="K1268" t="str">
        <f t="shared" si="196"/>
        <v>12</v>
      </c>
      <c r="L1268" t="str">
        <f t="shared" si="197"/>
        <v>19</v>
      </c>
      <c r="M1268" t="str">
        <f t="shared" si="198"/>
        <v>%1972-19-19%^^xsd:date</v>
      </c>
      <c r="N1268" t="str">
        <f t="shared" si="199"/>
        <v>:2176 a crs:CommonwealthOrganisation ; schema:name %Department of Social Services, Regional Office, Newcastle [New South Wales]% ; schema:startDate %1948-01-01%^^xsd:date ; schema:endDate %1972-19-19%^^xsd:date ; time:hasTime [ time:hasBeginning [ time:inXSDDate %1948-01-01%^^xsd:date ]  ] .</v>
      </c>
    </row>
    <row r="1269" spans="1:14" x14ac:dyDescent="0.15">
      <c r="A1269" s="1" t="s">
        <v>2572</v>
      </c>
      <c r="B1269" s="1" t="s">
        <v>2573</v>
      </c>
      <c r="C1269" s="1">
        <v>19480101</v>
      </c>
      <c r="D1269" s="1">
        <v>19721219</v>
      </c>
      <c r="E1269" t="str">
        <f t="shared" si="190"/>
        <v>2177</v>
      </c>
      <c r="F1269" t="str">
        <f t="shared" si="191"/>
        <v>1948</v>
      </c>
      <c r="G1269" t="str">
        <f t="shared" si="192"/>
        <v>01</v>
      </c>
      <c r="H1269" t="str">
        <f t="shared" si="193"/>
        <v>01</v>
      </c>
      <c r="I1269" t="str">
        <f t="shared" si="194"/>
        <v>%1948-01-01%^^xsd:date</v>
      </c>
      <c r="J1269" t="str">
        <f t="shared" si="195"/>
        <v>1972</v>
      </c>
      <c r="K1269" t="str">
        <f t="shared" si="196"/>
        <v>12</v>
      </c>
      <c r="L1269" t="str">
        <f t="shared" si="197"/>
        <v>19</v>
      </c>
      <c r="M1269" t="str">
        <f t="shared" si="198"/>
        <v>%1972-19-19%^^xsd:date</v>
      </c>
      <c r="N1269" t="str">
        <f t="shared" si="199"/>
        <v>:2177 a crs:CommonwealthOrganisation ; schema:name %Department of Social Services, Regional Office, Orange [New South Wales]% ; schema:startDate %1948-01-01%^^xsd:date ; schema:endDate %1972-19-19%^^xsd:date ; time:hasTime [ time:hasBeginning [ time:inXSDDate %1948-01-01%^^xsd:date ]  ] .</v>
      </c>
    </row>
    <row r="1270" spans="1:14" x14ac:dyDescent="0.15">
      <c r="A1270" s="1" t="s">
        <v>2574</v>
      </c>
      <c r="B1270" s="1" t="s">
        <v>2575</v>
      </c>
      <c r="C1270" s="1">
        <v>19670101</v>
      </c>
      <c r="D1270" s="1">
        <v>19721219</v>
      </c>
      <c r="E1270" t="str">
        <f t="shared" si="190"/>
        <v>2178</v>
      </c>
      <c r="F1270" t="str">
        <f t="shared" si="191"/>
        <v>1967</v>
      </c>
      <c r="G1270" t="str">
        <f t="shared" si="192"/>
        <v>01</v>
      </c>
      <c r="H1270" t="str">
        <f t="shared" si="193"/>
        <v>01</v>
      </c>
      <c r="I1270" t="str">
        <f t="shared" si="194"/>
        <v>%1967-01-01%^^xsd:date</v>
      </c>
      <c r="J1270" t="str">
        <f t="shared" si="195"/>
        <v>1972</v>
      </c>
      <c r="K1270" t="str">
        <f t="shared" si="196"/>
        <v>12</v>
      </c>
      <c r="L1270" t="str">
        <f t="shared" si="197"/>
        <v>19</v>
      </c>
      <c r="M1270" t="str">
        <f t="shared" si="198"/>
        <v>%1972-19-19%^^xsd:date</v>
      </c>
      <c r="N1270" t="str">
        <f t="shared" si="199"/>
        <v>:2178 a crs:CommonwealthOrganisation ; schema:name %Department of Social Services, Regional Office, Parramatta [New South Wales]% ; schema:startDate %1967-01-01%^^xsd:date ; schema:endDate %1972-19-19%^^xsd:date ; time:hasTime [ time:hasBeginning [ time:inXSDDate %1967-01-01%^^xsd:date ]  ] .</v>
      </c>
    </row>
    <row r="1271" spans="1:14" x14ac:dyDescent="0.15">
      <c r="A1271" s="1" t="s">
        <v>2576</v>
      </c>
      <c r="B1271" s="1" t="s">
        <v>2577</v>
      </c>
      <c r="C1271" s="1">
        <v>19700101</v>
      </c>
      <c r="D1271" s="1">
        <v>19721219</v>
      </c>
      <c r="E1271" t="str">
        <f t="shared" si="190"/>
        <v>2179</v>
      </c>
      <c r="F1271" t="str">
        <f t="shared" si="191"/>
        <v>1970</v>
      </c>
      <c r="G1271" t="str">
        <f t="shared" si="192"/>
        <v>01</v>
      </c>
      <c r="H1271" t="str">
        <f t="shared" si="193"/>
        <v>01</v>
      </c>
      <c r="I1271" t="str">
        <f t="shared" si="194"/>
        <v>%1970-01-01%^^xsd:date</v>
      </c>
      <c r="J1271" t="str">
        <f t="shared" si="195"/>
        <v>1972</v>
      </c>
      <c r="K1271" t="str">
        <f t="shared" si="196"/>
        <v>12</v>
      </c>
      <c r="L1271" t="str">
        <f t="shared" si="197"/>
        <v>19</v>
      </c>
      <c r="M1271" t="str">
        <f t="shared" si="198"/>
        <v>%1972-19-19%^^xsd:date</v>
      </c>
      <c r="N1271" t="str">
        <f t="shared" si="199"/>
        <v>:2179 a crs:CommonwealthOrganisation ; schema:name %Department of Social Services, Regional Office, Penrith [New South Wales]% ; schema:startDate %1970-01-01%^^xsd:date ; schema:endDate %1972-19-19%^^xsd:date ; time:hasTime [ time:hasBeginning [ time:inXSDDate %1970-01-01%^^xsd:date ]  ] .</v>
      </c>
    </row>
    <row r="1272" spans="1:14" x14ac:dyDescent="0.15">
      <c r="A1272" s="1" t="s">
        <v>2578</v>
      </c>
      <c r="B1272" s="1" t="s">
        <v>2579</v>
      </c>
      <c r="C1272" s="1">
        <v>19460611</v>
      </c>
      <c r="D1272" s="1">
        <v>19920813</v>
      </c>
      <c r="E1272" t="str">
        <f t="shared" si="190"/>
        <v>0218</v>
      </c>
      <c r="F1272" t="str">
        <f t="shared" si="191"/>
        <v>1946</v>
      </c>
      <c r="G1272" t="str">
        <f t="shared" si="192"/>
        <v>06</v>
      </c>
      <c r="H1272" t="str">
        <f t="shared" si="193"/>
        <v>11</v>
      </c>
      <c r="I1272" t="str">
        <f t="shared" si="194"/>
        <v>%1946-06-11%^^xsd:date</v>
      </c>
      <c r="J1272" t="str">
        <f t="shared" si="195"/>
        <v>1992</v>
      </c>
      <c r="K1272" t="str">
        <f t="shared" si="196"/>
        <v>08</v>
      </c>
      <c r="L1272" t="str">
        <f t="shared" si="197"/>
        <v>13</v>
      </c>
      <c r="M1272" t="str">
        <f t="shared" si="198"/>
        <v>%1992-13-13%^^xsd:date</v>
      </c>
      <c r="N1272" t="str">
        <f t="shared" si="199"/>
        <v>:0218 a crs:CommonwealthOrganisation ; schema:name %Bureau of Mineral Resources, Geology and Geophysics% ; schema:startDate %1946-06-11%^^xsd:date ; schema:endDate %1992-13-13%^^xsd:date ; time:hasTime [ time:hasBeginning [ time:inXSDDate %1946-06-11%^^xsd:date ]  ] .</v>
      </c>
    </row>
    <row r="1273" spans="1:14" x14ac:dyDescent="0.15">
      <c r="A1273" s="1" t="s">
        <v>2580</v>
      </c>
      <c r="B1273" s="1" t="s">
        <v>2581</v>
      </c>
      <c r="C1273" s="1">
        <v>19480101</v>
      </c>
      <c r="D1273" s="1">
        <v>19721219</v>
      </c>
      <c r="E1273" t="str">
        <f t="shared" si="190"/>
        <v>2180</v>
      </c>
      <c r="F1273" t="str">
        <f t="shared" si="191"/>
        <v>1948</v>
      </c>
      <c r="G1273" t="str">
        <f t="shared" si="192"/>
        <v>01</v>
      </c>
      <c r="H1273" t="str">
        <f t="shared" si="193"/>
        <v>01</v>
      </c>
      <c r="I1273" t="str">
        <f t="shared" si="194"/>
        <v>%1948-01-01%^^xsd:date</v>
      </c>
      <c r="J1273" t="str">
        <f t="shared" si="195"/>
        <v>1972</v>
      </c>
      <c r="K1273" t="str">
        <f t="shared" si="196"/>
        <v>12</v>
      </c>
      <c r="L1273" t="str">
        <f t="shared" si="197"/>
        <v>19</v>
      </c>
      <c r="M1273" t="str">
        <f t="shared" si="198"/>
        <v>%1972-19-19%^^xsd:date</v>
      </c>
      <c r="N1273" t="str">
        <f t="shared" si="199"/>
        <v>:2180 a crs:CommonwealthOrganisation ; schema:name %Department of Social Services, Regional Office, Wagga Wagga [New South Wales]% ; schema:startDate %1948-01-01%^^xsd:date ; schema:endDate %1972-19-19%^^xsd:date ; time:hasTime [ time:hasBeginning [ time:inXSDDate %1948-01-01%^^xsd:date ]  ] .</v>
      </c>
    </row>
    <row r="1274" spans="1:14" x14ac:dyDescent="0.15">
      <c r="A1274" s="1" t="s">
        <v>2582</v>
      </c>
      <c r="B1274" s="1" t="s">
        <v>2583</v>
      </c>
      <c r="C1274" s="1">
        <v>19510101</v>
      </c>
      <c r="D1274" s="1">
        <v>19721219</v>
      </c>
      <c r="E1274" t="str">
        <f t="shared" si="190"/>
        <v>2181</v>
      </c>
      <c r="F1274" t="str">
        <f t="shared" si="191"/>
        <v>1951</v>
      </c>
      <c r="G1274" t="str">
        <f t="shared" si="192"/>
        <v>01</v>
      </c>
      <c r="H1274" t="str">
        <f t="shared" si="193"/>
        <v>01</v>
      </c>
      <c r="I1274" t="str">
        <f t="shared" si="194"/>
        <v>%1951-01-01%^^xsd:date</v>
      </c>
      <c r="J1274" t="str">
        <f t="shared" si="195"/>
        <v>1972</v>
      </c>
      <c r="K1274" t="str">
        <f t="shared" si="196"/>
        <v>12</v>
      </c>
      <c r="L1274" t="str">
        <f t="shared" si="197"/>
        <v>19</v>
      </c>
      <c r="M1274" t="str">
        <f t="shared" si="198"/>
        <v>%1972-19-19%^^xsd:date</v>
      </c>
      <c r="N1274" t="str">
        <f t="shared" si="199"/>
        <v>:2181 a crs:CommonwealthOrganisation ; schema:name %Department of Social Services, Regional Office, Wollongong [New South Wales]% ; schema:startDate %1951-01-01%^^xsd:date ; schema:endDate %1972-19-19%^^xsd:date ; time:hasTime [ time:hasBeginning [ time:inXSDDate %1951-01-01%^^xsd:date ]  ] .</v>
      </c>
    </row>
    <row r="1275" spans="1:14" x14ac:dyDescent="0.15">
      <c r="A1275" s="1" t="s">
        <v>2584</v>
      </c>
      <c r="B1275" s="1" t="s">
        <v>2585</v>
      </c>
      <c r="C1275" s="1">
        <v>19510101</v>
      </c>
      <c r="D1275" s="1">
        <v>19721219</v>
      </c>
      <c r="E1275" t="str">
        <f t="shared" si="190"/>
        <v>2182</v>
      </c>
      <c r="F1275" t="str">
        <f t="shared" si="191"/>
        <v>1951</v>
      </c>
      <c r="G1275" t="str">
        <f t="shared" si="192"/>
        <v>01</v>
      </c>
      <c r="H1275" t="str">
        <f t="shared" si="193"/>
        <v>01</v>
      </c>
      <c r="I1275" t="str">
        <f t="shared" si="194"/>
        <v>%1951-01-01%^^xsd:date</v>
      </c>
      <c r="J1275" t="str">
        <f t="shared" si="195"/>
        <v>1972</v>
      </c>
      <c r="K1275" t="str">
        <f t="shared" si="196"/>
        <v>12</v>
      </c>
      <c r="L1275" t="str">
        <f t="shared" si="197"/>
        <v>19</v>
      </c>
      <c r="M1275" t="str">
        <f t="shared" si="198"/>
        <v>%1972-19-19%^^xsd:date</v>
      </c>
      <c r="N1275" t="str">
        <f t="shared" si="199"/>
        <v>:2182 a crs:CommonwealthOrganisation ; schema:name %Department of Social Services, Regional Office, Bundaberg [Queensland]% ; schema:startDate %1951-01-01%^^xsd:date ; schema:endDate %1972-19-19%^^xsd:date ; time:hasTime [ time:hasBeginning [ time:inXSDDate %1951-01-01%^^xsd:date ]  ] .</v>
      </c>
    </row>
    <row r="1276" spans="1:14" x14ac:dyDescent="0.15">
      <c r="A1276" s="1" t="s">
        <v>2586</v>
      </c>
      <c r="B1276" s="1" t="s">
        <v>2587</v>
      </c>
      <c r="C1276" s="1">
        <v>19500101</v>
      </c>
      <c r="D1276" s="1">
        <v>19721219</v>
      </c>
      <c r="E1276" t="str">
        <f t="shared" si="190"/>
        <v>2183</v>
      </c>
      <c r="F1276" t="str">
        <f t="shared" si="191"/>
        <v>1950</v>
      </c>
      <c r="G1276" t="str">
        <f t="shared" si="192"/>
        <v>01</v>
      </c>
      <c r="H1276" t="str">
        <f t="shared" si="193"/>
        <v>01</v>
      </c>
      <c r="I1276" t="str">
        <f t="shared" si="194"/>
        <v>%1950-01-01%^^xsd:date</v>
      </c>
      <c r="J1276" t="str">
        <f t="shared" si="195"/>
        <v>1972</v>
      </c>
      <c r="K1276" t="str">
        <f t="shared" si="196"/>
        <v>12</v>
      </c>
      <c r="L1276" t="str">
        <f t="shared" si="197"/>
        <v>19</v>
      </c>
      <c r="M1276" t="str">
        <f t="shared" si="198"/>
        <v>%1972-19-19%^^xsd:date</v>
      </c>
      <c r="N1276" t="str">
        <f t="shared" si="199"/>
        <v>:2183 a crs:CommonwealthOrganisation ; schema:name %Department of Social Services, Regional Office, Cairns [Queensland]% ; schema:startDate %1950-01-01%^^xsd:date ; schema:endDate %1972-19-19%^^xsd:date ; time:hasTime [ time:hasBeginning [ time:inXSDDate %1950-01-01%^^xsd:date ]  ] .</v>
      </c>
    </row>
    <row r="1277" spans="1:14" x14ac:dyDescent="0.15">
      <c r="A1277" s="1" t="s">
        <v>2588</v>
      </c>
      <c r="B1277" s="1" t="s">
        <v>2589</v>
      </c>
      <c r="C1277" s="1">
        <v>19500101</v>
      </c>
      <c r="D1277" s="1">
        <v>19721219</v>
      </c>
      <c r="E1277" t="str">
        <f t="shared" si="190"/>
        <v>2184</v>
      </c>
      <c r="F1277" t="str">
        <f t="shared" si="191"/>
        <v>1950</v>
      </c>
      <c r="G1277" t="str">
        <f t="shared" si="192"/>
        <v>01</v>
      </c>
      <c r="H1277" t="str">
        <f t="shared" si="193"/>
        <v>01</v>
      </c>
      <c r="I1277" t="str">
        <f t="shared" si="194"/>
        <v>%1950-01-01%^^xsd:date</v>
      </c>
      <c r="J1277" t="str">
        <f t="shared" si="195"/>
        <v>1972</v>
      </c>
      <c r="K1277" t="str">
        <f t="shared" si="196"/>
        <v>12</v>
      </c>
      <c r="L1277" t="str">
        <f t="shared" si="197"/>
        <v>19</v>
      </c>
      <c r="M1277" t="str">
        <f t="shared" si="198"/>
        <v>%1972-19-19%^^xsd:date</v>
      </c>
      <c r="N1277" t="str">
        <f t="shared" si="199"/>
        <v>:2184 a crs:CommonwealthOrganisation ; schema:name %Department of Social Services, Regional Office, Ipswich [Queensland]% ; schema:startDate %1950-01-01%^^xsd:date ; schema:endDate %1972-19-19%^^xsd:date ; time:hasTime [ time:hasBeginning [ time:inXSDDate %1950-01-01%^^xsd:date ]  ] .</v>
      </c>
    </row>
    <row r="1278" spans="1:14" x14ac:dyDescent="0.15">
      <c r="A1278" s="1" t="s">
        <v>2590</v>
      </c>
      <c r="B1278" s="1" t="s">
        <v>2591</v>
      </c>
      <c r="C1278" s="1">
        <v>19500101</v>
      </c>
      <c r="D1278" s="1">
        <v>19721219</v>
      </c>
      <c r="E1278" t="str">
        <f t="shared" si="190"/>
        <v>2185</v>
      </c>
      <c r="F1278" t="str">
        <f t="shared" si="191"/>
        <v>1950</v>
      </c>
      <c r="G1278" t="str">
        <f t="shared" si="192"/>
        <v>01</v>
      </c>
      <c r="H1278" t="str">
        <f t="shared" si="193"/>
        <v>01</v>
      </c>
      <c r="I1278" t="str">
        <f t="shared" si="194"/>
        <v>%1950-01-01%^^xsd:date</v>
      </c>
      <c r="J1278" t="str">
        <f t="shared" si="195"/>
        <v>1972</v>
      </c>
      <c r="K1278" t="str">
        <f t="shared" si="196"/>
        <v>12</v>
      </c>
      <c r="L1278" t="str">
        <f t="shared" si="197"/>
        <v>19</v>
      </c>
      <c r="M1278" t="str">
        <f t="shared" si="198"/>
        <v>%1972-19-19%^^xsd:date</v>
      </c>
      <c r="N1278" t="str">
        <f t="shared" si="199"/>
        <v>:2185 a crs:CommonwealthOrganisation ; schema:name %Department of Social Services, Regional Office, Gympie [Queensland]% ; schema:startDate %1950-01-01%^^xsd:date ; schema:endDate %1972-19-19%^^xsd:date ; time:hasTime [ time:hasBeginning [ time:inXSDDate %1950-01-01%^^xsd:date ]  ] .</v>
      </c>
    </row>
    <row r="1279" spans="1:14" x14ac:dyDescent="0.15">
      <c r="A1279" s="1" t="s">
        <v>2592</v>
      </c>
      <c r="B1279" s="1" t="s">
        <v>2593</v>
      </c>
      <c r="C1279" s="1">
        <v>19510101</v>
      </c>
      <c r="D1279" s="1">
        <v>19721219</v>
      </c>
      <c r="E1279" t="str">
        <f t="shared" si="190"/>
        <v>2186</v>
      </c>
      <c r="F1279" t="str">
        <f t="shared" si="191"/>
        <v>1951</v>
      </c>
      <c r="G1279" t="str">
        <f t="shared" si="192"/>
        <v>01</v>
      </c>
      <c r="H1279" t="str">
        <f t="shared" si="193"/>
        <v>01</v>
      </c>
      <c r="I1279" t="str">
        <f t="shared" si="194"/>
        <v>%1951-01-01%^^xsd:date</v>
      </c>
      <c r="J1279" t="str">
        <f t="shared" si="195"/>
        <v>1972</v>
      </c>
      <c r="K1279" t="str">
        <f t="shared" si="196"/>
        <v>12</v>
      </c>
      <c r="L1279" t="str">
        <f t="shared" si="197"/>
        <v>19</v>
      </c>
      <c r="M1279" t="str">
        <f t="shared" si="198"/>
        <v>%1972-19-19%^^xsd:date</v>
      </c>
      <c r="N1279" t="str">
        <f t="shared" si="199"/>
        <v>:2186 a crs:CommonwealthOrganisation ; schema:name %Department of Social Services, Regional Office, Mackay [Queensland]% ; schema:startDate %1951-01-01%^^xsd:date ; schema:endDate %1972-19-19%^^xsd:date ; time:hasTime [ time:hasBeginning [ time:inXSDDate %1951-01-01%^^xsd:date ]  ] .</v>
      </c>
    </row>
    <row r="1280" spans="1:14" x14ac:dyDescent="0.15">
      <c r="A1280" s="1" t="s">
        <v>2594</v>
      </c>
      <c r="B1280" s="1" t="s">
        <v>2595</v>
      </c>
      <c r="C1280" s="1">
        <v>19660101</v>
      </c>
      <c r="D1280" s="1">
        <v>19721219</v>
      </c>
      <c r="E1280" t="str">
        <f t="shared" si="190"/>
        <v>2187</v>
      </c>
      <c r="F1280" t="str">
        <f t="shared" si="191"/>
        <v>1966</v>
      </c>
      <c r="G1280" t="str">
        <f t="shared" si="192"/>
        <v>01</v>
      </c>
      <c r="H1280" t="str">
        <f t="shared" si="193"/>
        <v>01</v>
      </c>
      <c r="I1280" t="str">
        <f t="shared" si="194"/>
        <v>%1966-01-01%^^xsd:date</v>
      </c>
      <c r="J1280" t="str">
        <f t="shared" si="195"/>
        <v>1972</v>
      </c>
      <c r="K1280" t="str">
        <f t="shared" si="196"/>
        <v>12</v>
      </c>
      <c r="L1280" t="str">
        <f t="shared" si="197"/>
        <v>19</v>
      </c>
      <c r="M1280" t="str">
        <f t="shared" si="198"/>
        <v>%1972-19-19%^^xsd:date</v>
      </c>
      <c r="N1280" t="str">
        <f t="shared" si="199"/>
        <v>:2187 a crs:CommonwealthOrganisation ; schema:name %Department of Social Services, Regional Office, Maryborough [Queensland]% ; schema:startDate %1966-01-01%^^xsd:date ; schema:endDate %1972-19-19%^^xsd:date ; time:hasTime [ time:hasBeginning [ time:inXSDDate %1966-01-01%^^xsd:date ]  ] .</v>
      </c>
    </row>
    <row r="1281" spans="1:14" x14ac:dyDescent="0.15">
      <c r="A1281" s="1" t="s">
        <v>2596</v>
      </c>
      <c r="B1281" s="1" t="s">
        <v>2597</v>
      </c>
      <c r="C1281" s="1">
        <v>19710322</v>
      </c>
      <c r="D1281" s="1">
        <v>19721219</v>
      </c>
      <c r="E1281" t="str">
        <f t="shared" si="190"/>
        <v>2188</v>
      </c>
      <c r="F1281" t="str">
        <f t="shared" si="191"/>
        <v>1971</v>
      </c>
      <c r="G1281" t="str">
        <f t="shared" si="192"/>
        <v>03</v>
      </c>
      <c r="H1281" t="str">
        <f t="shared" si="193"/>
        <v>22</v>
      </c>
      <c r="I1281" t="str">
        <f t="shared" si="194"/>
        <v>%1971-03-22%^^xsd:date</v>
      </c>
      <c r="J1281" t="str">
        <f t="shared" si="195"/>
        <v>1972</v>
      </c>
      <c r="K1281" t="str">
        <f t="shared" si="196"/>
        <v>12</v>
      </c>
      <c r="L1281" t="str">
        <f t="shared" si="197"/>
        <v>19</v>
      </c>
      <c r="M1281" t="str">
        <f t="shared" si="198"/>
        <v>%1972-19-19%^^xsd:date</v>
      </c>
      <c r="N1281" t="str">
        <f t="shared" si="199"/>
        <v>:2188 a crs:CommonwealthOrganisation ; schema:name %Department of Social Services, Regional Office, Redcliffe [Queensland]% ; schema:startDate %1971-03-22%^^xsd:date ; schema:endDate %1972-19-19%^^xsd:date ; time:hasTime [ time:hasBeginning [ time:inXSDDate %1971-03-22%^^xsd:date ]  ] .</v>
      </c>
    </row>
    <row r="1282" spans="1:14" x14ac:dyDescent="0.15">
      <c r="A1282" s="1" t="s">
        <v>2598</v>
      </c>
      <c r="B1282" s="1" t="s">
        <v>2599</v>
      </c>
      <c r="C1282" s="1">
        <v>19480101</v>
      </c>
      <c r="D1282" s="1">
        <v>19721219</v>
      </c>
      <c r="E1282" t="str">
        <f t="shared" si="190"/>
        <v>2189</v>
      </c>
      <c r="F1282" t="str">
        <f t="shared" si="191"/>
        <v>1948</v>
      </c>
      <c r="G1282" t="str">
        <f t="shared" si="192"/>
        <v>01</v>
      </c>
      <c r="H1282" t="str">
        <f t="shared" si="193"/>
        <v>01</v>
      </c>
      <c r="I1282" t="str">
        <f t="shared" si="194"/>
        <v>%1948-01-01%^^xsd:date</v>
      </c>
      <c r="J1282" t="str">
        <f t="shared" si="195"/>
        <v>1972</v>
      </c>
      <c r="K1282" t="str">
        <f t="shared" si="196"/>
        <v>12</v>
      </c>
      <c r="L1282" t="str">
        <f t="shared" si="197"/>
        <v>19</v>
      </c>
      <c r="M1282" t="str">
        <f t="shared" si="198"/>
        <v>%1972-19-19%^^xsd:date</v>
      </c>
      <c r="N1282" t="str">
        <f t="shared" si="199"/>
        <v>:2189 a crs:CommonwealthOrganisation ; schema:name %Department of Social Services, Regional Office, Rockhampton [Queensland]% ; schema:startDate %1948-01-01%^^xsd:date ; schema:endDate %1972-19-19%^^xsd:date ; time:hasTime [ time:hasBeginning [ time:inXSDDate %1948-01-01%^^xsd:date ]  ] .</v>
      </c>
    </row>
    <row r="1283" spans="1:14" x14ac:dyDescent="0.15">
      <c r="A1283" s="1" t="s">
        <v>2600</v>
      </c>
      <c r="B1283" s="1" t="s">
        <v>2601</v>
      </c>
      <c r="C1283" s="1">
        <v>19500316</v>
      </c>
      <c r="D1283" s="1">
        <v>19730214</v>
      </c>
      <c r="E1283" t="str">
        <f t="shared" ref="E1283:E1346" si="200">TEXT(SUBSTITUTE(A1283, "CA ", ""), "0000")</f>
        <v>0219</v>
      </c>
      <c r="F1283" t="str">
        <f t="shared" ref="F1283:F1346" si="201">LEFT(C1283,4)</f>
        <v>1950</v>
      </c>
      <c r="G1283" t="str">
        <f t="shared" ref="G1283:G1346" si="202">MID(C1283,5,2)</f>
        <v>03</v>
      </c>
      <c r="H1283" t="str">
        <f t="shared" ref="H1283:H1346" si="203">RIGHT(C1283,2)</f>
        <v>16</v>
      </c>
      <c r="I1283" t="str">
        <f t="shared" ref="I1283:I1346" si="204">IF(AND(G1283+0&gt;=1,G1283+0&lt;=12),CONCATENATE("%",F1283,"-",G1283,"-",H1283,"%^^xsd:date"),CONCATENATE("%",F1283,"%^^xsd:gYear"))</f>
        <v>%1950-03-16%^^xsd:date</v>
      </c>
      <c r="J1283" t="str">
        <f t="shared" ref="J1283:J1346" si="205">LEFT(D1283,4)</f>
        <v>1973</v>
      </c>
      <c r="K1283" t="str">
        <f t="shared" ref="K1283:K1346" si="206">MID(D1283,5,2)</f>
        <v>02</v>
      </c>
      <c r="L1283" t="str">
        <f t="shared" ref="L1283:L1346" si="207">RIGHT(D1283,2)</f>
        <v>14</v>
      </c>
      <c r="M1283" t="str">
        <f t="shared" ref="M1283:M1346" si="208">IFERROR(IF(AND(K1283+0&gt;=1,K1283+0&lt;=12),CONCATENATE("%",J1283,"-",L1283,"-",L1283,"%^^xsd:date"),CONCATENATE("%",J1283,"%^^xsd:gYear")),"")</f>
        <v>%1973-14-14%^^xsd:date</v>
      </c>
      <c r="N1283" t="str">
        <f t="shared" ref="N1283:N1346" si="209">CONCATENATE(":",E1283," a crs:CommonwealthOrganisation ; schema:name %",B1283,"% ; schema:startDate ",I1283, IF(M1283="","",CONCATENATE(" ; schema:endDate ",M1283)), " ; time:hasTime [ time:hasBeginning [ time:inXSDDate ", I1283, " ] ", IF(O1283="","",CONCATENATE(" ; time:hasEnd [ time:inXSDDate ",O1283, " ] ")), " ] .")</f>
        <v>:0219 a crs:CommonwealthOrganisation ; schema:name %Australian News and Information Bureau, Canberra% ; schema:startDate %1950-03-16%^^xsd:date ; schema:endDate %1973-14-14%^^xsd:date ; time:hasTime [ time:hasBeginning [ time:inXSDDate %1950-03-16%^^xsd:date ]  ] .</v>
      </c>
    </row>
    <row r="1284" spans="1:14" x14ac:dyDescent="0.15">
      <c r="A1284" s="1" t="s">
        <v>2602</v>
      </c>
      <c r="B1284" s="1" t="s">
        <v>2603</v>
      </c>
      <c r="C1284" s="1">
        <v>19660101</v>
      </c>
      <c r="D1284" s="1">
        <v>19721219</v>
      </c>
      <c r="E1284" t="str">
        <f t="shared" si="200"/>
        <v>2190</v>
      </c>
      <c r="F1284" t="str">
        <f t="shared" si="201"/>
        <v>1966</v>
      </c>
      <c r="G1284" t="str">
        <f t="shared" si="202"/>
        <v>01</v>
      </c>
      <c r="H1284" t="str">
        <f t="shared" si="203"/>
        <v>01</v>
      </c>
      <c r="I1284" t="str">
        <f t="shared" si="204"/>
        <v>%1966-01-01%^^xsd:date</v>
      </c>
      <c r="J1284" t="str">
        <f t="shared" si="205"/>
        <v>1972</v>
      </c>
      <c r="K1284" t="str">
        <f t="shared" si="206"/>
        <v>12</v>
      </c>
      <c r="L1284" t="str">
        <f t="shared" si="207"/>
        <v>19</v>
      </c>
      <c r="M1284" t="str">
        <f t="shared" si="208"/>
        <v>%1972-19-19%^^xsd:date</v>
      </c>
      <c r="N1284" t="str">
        <f t="shared" si="209"/>
        <v>:2190 a crs:CommonwealthOrganisation ; schema:name %Department of Social Services, Regional Office, Southport [Queensland]% ; schema:startDate %1966-01-01%^^xsd:date ; schema:endDate %1972-19-19%^^xsd:date ; time:hasTime [ time:hasBeginning [ time:inXSDDate %1966-01-01%^^xsd:date ]  ] .</v>
      </c>
    </row>
    <row r="1285" spans="1:14" x14ac:dyDescent="0.15">
      <c r="A1285" s="1" t="s">
        <v>2604</v>
      </c>
      <c r="B1285" s="1" t="s">
        <v>2605</v>
      </c>
      <c r="C1285" s="1">
        <v>19480101</v>
      </c>
      <c r="D1285" s="1">
        <v>19721219</v>
      </c>
      <c r="E1285" t="str">
        <f t="shared" si="200"/>
        <v>2191</v>
      </c>
      <c r="F1285" t="str">
        <f t="shared" si="201"/>
        <v>1948</v>
      </c>
      <c r="G1285" t="str">
        <f t="shared" si="202"/>
        <v>01</v>
      </c>
      <c r="H1285" t="str">
        <f t="shared" si="203"/>
        <v>01</v>
      </c>
      <c r="I1285" t="str">
        <f t="shared" si="204"/>
        <v>%1948-01-01%^^xsd:date</v>
      </c>
      <c r="J1285" t="str">
        <f t="shared" si="205"/>
        <v>1972</v>
      </c>
      <c r="K1285" t="str">
        <f t="shared" si="206"/>
        <v>12</v>
      </c>
      <c r="L1285" t="str">
        <f t="shared" si="207"/>
        <v>19</v>
      </c>
      <c r="M1285" t="str">
        <f t="shared" si="208"/>
        <v>%1972-19-19%^^xsd:date</v>
      </c>
      <c r="N1285" t="str">
        <f t="shared" si="209"/>
        <v>:2191 a crs:CommonwealthOrganisation ; schema:name %Department of Social Services, Regional Office, Toowoomba [Queensland]% ; schema:startDate %1948-01-01%^^xsd:date ; schema:endDate %1972-19-19%^^xsd:date ; time:hasTime [ time:hasBeginning [ time:inXSDDate %1948-01-01%^^xsd:date ]  ] .</v>
      </c>
    </row>
    <row r="1286" spans="1:14" x14ac:dyDescent="0.15">
      <c r="A1286" s="1" t="s">
        <v>2606</v>
      </c>
      <c r="B1286" s="1" t="s">
        <v>2607</v>
      </c>
      <c r="C1286" s="1">
        <v>19480101</v>
      </c>
      <c r="D1286" s="1">
        <v>19721219</v>
      </c>
      <c r="E1286" t="str">
        <f t="shared" si="200"/>
        <v>2192</v>
      </c>
      <c r="F1286" t="str">
        <f t="shared" si="201"/>
        <v>1948</v>
      </c>
      <c r="G1286" t="str">
        <f t="shared" si="202"/>
        <v>01</v>
      </c>
      <c r="H1286" t="str">
        <f t="shared" si="203"/>
        <v>01</v>
      </c>
      <c r="I1286" t="str">
        <f t="shared" si="204"/>
        <v>%1948-01-01%^^xsd:date</v>
      </c>
      <c r="J1286" t="str">
        <f t="shared" si="205"/>
        <v>1972</v>
      </c>
      <c r="K1286" t="str">
        <f t="shared" si="206"/>
        <v>12</v>
      </c>
      <c r="L1286" t="str">
        <f t="shared" si="207"/>
        <v>19</v>
      </c>
      <c r="M1286" t="str">
        <f t="shared" si="208"/>
        <v>%1972-19-19%^^xsd:date</v>
      </c>
      <c r="N1286" t="str">
        <f t="shared" si="209"/>
        <v>:2192 a crs:CommonwealthOrganisation ; schema:name %Department of Social Services, Regional Office, Townsville [Queensland]% ; schema:startDate %1948-01-01%^^xsd:date ; schema:endDate %1972-19-19%^^xsd:date ; time:hasTime [ time:hasBeginning [ time:inXSDDate %1948-01-01%^^xsd:date ]  ] .</v>
      </c>
    </row>
    <row r="1287" spans="1:14" x14ac:dyDescent="0.15">
      <c r="A1287" s="1" t="s">
        <v>2608</v>
      </c>
      <c r="B1287" s="1" t="s">
        <v>2609</v>
      </c>
      <c r="C1287" s="1">
        <v>19480101</v>
      </c>
      <c r="D1287" s="1">
        <v>19721219</v>
      </c>
      <c r="E1287" t="str">
        <f t="shared" si="200"/>
        <v>2193</v>
      </c>
      <c r="F1287" t="str">
        <f t="shared" si="201"/>
        <v>1948</v>
      </c>
      <c r="G1287" t="str">
        <f t="shared" si="202"/>
        <v>01</v>
      </c>
      <c r="H1287" t="str">
        <f t="shared" si="203"/>
        <v>01</v>
      </c>
      <c r="I1287" t="str">
        <f t="shared" si="204"/>
        <v>%1948-01-01%^^xsd:date</v>
      </c>
      <c r="J1287" t="str">
        <f t="shared" si="205"/>
        <v>1972</v>
      </c>
      <c r="K1287" t="str">
        <f t="shared" si="206"/>
        <v>12</v>
      </c>
      <c r="L1287" t="str">
        <f t="shared" si="207"/>
        <v>19</v>
      </c>
      <c r="M1287" t="str">
        <f t="shared" si="208"/>
        <v>%1972-19-19%^^xsd:date</v>
      </c>
      <c r="N1287" t="str">
        <f t="shared" si="209"/>
        <v>:2193 a crs:CommonwealthOrganisation ; schema:name %Department of Social Services, Regional Office, Ballarat [Victoria]% ; schema:startDate %1948-01-01%^^xsd:date ; schema:endDate %1972-19-19%^^xsd:date ; time:hasTime [ time:hasBeginning [ time:inXSDDate %1948-01-01%^^xsd:date ]  ] .</v>
      </c>
    </row>
    <row r="1288" spans="1:14" x14ac:dyDescent="0.15">
      <c r="A1288" s="1" t="s">
        <v>2610</v>
      </c>
      <c r="B1288" s="1" t="s">
        <v>2611</v>
      </c>
      <c r="C1288" s="1">
        <v>19480101</v>
      </c>
      <c r="D1288" s="1">
        <v>19721219</v>
      </c>
      <c r="E1288" t="str">
        <f t="shared" si="200"/>
        <v>2194</v>
      </c>
      <c r="F1288" t="str">
        <f t="shared" si="201"/>
        <v>1948</v>
      </c>
      <c r="G1288" t="str">
        <f t="shared" si="202"/>
        <v>01</v>
      </c>
      <c r="H1288" t="str">
        <f t="shared" si="203"/>
        <v>01</v>
      </c>
      <c r="I1288" t="str">
        <f t="shared" si="204"/>
        <v>%1948-01-01%^^xsd:date</v>
      </c>
      <c r="J1288" t="str">
        <f t="shared" si="205"/>
        <v>1972</v>
      </c>
      <c r="K1288" t="str">
        <f t="shared" si="206"/>
        <v>12</v>
      </c>
      <c r="L1288" t="str">
        <f t="shared" si="207"/>
        <v>19</v>
      </c>
      <c r="M1288" t="str">
        <f t="shared" si="208"/>
        <v>%1972-19-19%^^xsd:date</v>
      </c>
      <c r="N1288" t="str">
        <f t="shared" si="209"/>
        <v>:2194 a crs:CommonwealthOrganisation ; schema:name %Department of Social Services, Regional Office, Bendigo [Victoria]% ; schema:startDate %1948-01-01%^^xsd:date ; schema:endDate %1972-19-19%^^xsd:date ; time:hasTime [ time:hasBeginning [ time:inXSDDate %1948-01-01%^^xsd:date ]  ] .</v>
      </c>
    </row>
    <row r="1289" spans="1:14" x14ac:dyDescent="0.15">
      <c r="A1289" s="1" t="s">
        <v>2612</v>
      </c>
      <c r="B1289" s="1" t="s">
        <v>2613</v>
      </c>
      <c r="C1289" s="1">
        <v>19690409</v>
      </c>
      <c r="D1289" s="1">
        <v>19721231</v>
      </c>
      <c r="E1289" t="str">
        <f t="shared" si="200"/>
        <v>2195</v>
      </c>
      <c r="F1289" t="str">
        <f t="shared" si="201"/>
        <v>1969</v>
      </c>
      <c r="G1289" t="str">
        <f t="shared" si="202"/>
        <v>04</v>
      </c>
      <c r="H1289" t="str">
        <f t="shared" si="203"/>
        <v>09</v>
      </c>
      <c r="I1289" t="str">
        <f t="shared" si="204"/>
        <v>%1969-04-09%^^xsd:date</v>
      </c>
      <c r="J1289" t="str">
        <f t="shared" si="205"/>
        <v>1972</v>
      </c>
      <c r="K1289" t="str">
        <f t="shared" si="206"/>
        <v>12</v>
      </c>
      <c r="L1289" t="str">
        <f t="shared" si="207"/>
        <v>31</v>
      </c>
      <c r="M1289" t="str">
        <f t="shared" si="208"/>
        <v>%1972-31-31%^^xsd:date</v>
      </c>
      <c r="N1289" t="str">
        <f t="shared" si="209"/>
        <v>:2195 a crs:CommonwealthOrganisation ; schema:name %Department of Social Services, Regional Office, Box Hill [Victoria]% ; schema:startDate %1969-04-09%^^xsd:date ; schema:endDate %1972-31-31%^^xsd:date ; time:hasTime [ time:hasBeginning [ time:inXSDDate %1969-04-09%^^xsd:date ]  ] .</v>
      </c>
    </row>
    <row r="1290" spans="1:14" x14ac:dyDescent="0.15">
      <c r="A1290" s="1" t="s">
        <v>2614</v>
      </c>
      <c r="B1290" s="1" t="s">
        <v>2615</v>
      </c>
      <c r="C1290" s="1">
        <v>19570101</v>
      </c>
      <c r="D1290" s="1">
        <v>19721219</v>
      </c>
      <c r="E1290" t="str">
        <f t="shared" si="200"/>
        <v>2196</v>
      </c>
      <c r="F1290" t="str">
        <f t="shared" si="201"/>
        <v>1957</v>
      </c>
      <c r="G1290" t="str">
        <f t="shared" si="202"/>
        <v>01</v>
      </c>
      <c r="H1290" t="str">
        <f t="shared" si="203"/>
        <v>01</v>
      </c>
      <c r="I1290" t="str">
        <f t="shared" si="204"/>
        <v>%1957-01-01%^^xsd:date</v>
      </c>
      <c r="J1290" t="str">
        <f t="shared" si="205"/>
        <v>1972</v>
      </c>
      <c r="K1290" t="str">
        <f t="shared" si="206"/>
        <v>12</v>
      </c>
      <c r="L1290" t="str">
        <f t="shared" si="207"/>
        <v>19</v>
      </c>
      <c r="M1290" t="str">
        <f t="shared" si="208"/>
        <v>%1972-19-19%^^xsd:date</v>
      </c>
      <c r="N1290" t="str">
        <f t="shared" si="209"/>
        <v>:2196 a crs:CommonwealthOrganisation ; schema:name %Department of Social Services, Regional Office, Dandenong [Victoria]% ; schema:startDate %1957-01-01%^^xsd:date ; schema:endDate %1972-19-19%^^xsd:date ; time:hasTime [ time:hasBeginning [ time:inXSDDate %1957-01-01%^^xsd:date ]  ] .</v>
      </c>
    </row>
    <row r="1291" spans="1:14" x14ac:dyDescent="0.15">
      <c r="A1291" s="1" t="s">
        <v>2616</v>
      </c>
      <c r="B1291" s="1" t="s">
        <v>2617</v>
      </c>
      <c r="C1291" s="1">
        <v>19700101</v>
      </c>
      <c r="D1291" s="1">
        <v>19721219</v>
      </c>
      <c r="E1291" t="str">
        <f t="shared" si="200"/>
        <v>2197</v>
      </c>
      <c r="F1291" t="str">
        <f t="shared" si="201"/>
        <v>1970</v>
      </c>
      <c r="G1291" t="str">
        <f t="shared" si="202"/>
        <v>01</v>
      </c>
      <c r="H1291" t="str">
        <f t="shared" si="203"/>
        <v>01</v>
      </c>
      <c r="I1291" t="str">
        <f t="shared" si="204"/>
        <v>%1970-01-01%^^xsd:date</v>
      </c>
      <c r="J1291" t="str">
        <f t="shared" si="205"/>
        <v>1972</v>
      </c>
      <c r="K1291" t="str">
        <f t="shared" si="206"/>
        <v>12</v>
      </c>
      <c r="L1291" t="str">
        <f t="shared" si="207"/>
        <v>19</v>
      </c>
      <c r="M1291" t="str">
        <f t="shared" si="208"/>
        <v>%1972-19-19%^^xsd:date</v>
      </c>
      <c r="N1291" t="str">
        <f t="shared" si="209"/>
        <v>:2197 a crs:CommonwealthOrganisation ; schema:name %Department of Social Services, Regional Office, Footscray [Victoria]% ; schema:startDate %1970-01-01%^^xsd:date ; schema:endDate %1972-19-19%^^xsd:date ; time:hasTime [ time:hasBeginning [ time:inXSDDate %1970-01-01%^^xsd:date ]  ] .</v>
      </c>
    </row>
    <row r="1292" spans="1:14" x14ac:dyDescent="0.15">
      <c r="A1292" s="1" t="s">
        <v>2618</v>
      </c>
      <c r="B1292" s="1" t="s">
        <v>2619</v>
      </c>
      <c r="C1292" s="1">
        <v>19670101</v>
      </c>
      <c r="D1292" s="1">
        <v>19721219</v>
      </c>
      <c r="E1292" t="str">
        <f t="shared" si="200"/>
        <v>2198</v>
      </c>
      <c r="F1292" t="str">
        <f t="shared" si="201"/>
        <v>1967</v>
      </c>
      <c r="G1292" t="str">
        <f t="shared" si="202"/>
        <v>01</v>
      </c>
      <c r="H1292" t="str">
        <f t="shared" si="203"/>
        <v>01</v>
      </c>
      <c r="I1292" t="str">
        <f t="shared" si="204"/>
        <v>%1967-01-01%^^xsd:date</v>
      </c>
      <c r="J1292" t="str">
        <f t="shared" si="205"/>
        <v>1972</v>
      </c>
      <c r="K1292" t="str">
        <f t="shared" si="206"/>
        <v>12</v>
      </c>
      <c r="L1292" t="str">
        <f t="shared" si="207"/>
        <v>19</v>
      </c>
      <c r="M1292" t="str">
        <f t="shared" si="208"/>
        <v>%1972-19-19%^^xsd:date</v>
      </c>
      <c r="N1292" t="str">
        <f t="shared" si="209"/>
        <v>:2198 a crs:CommonwealthOrganisation ; schema:name %Department of Social Services, Regional Office, Frankston [Victoria]% ; schema:startDate %1967-01-01%^^xsd:date ; schema:endDate %1972-19-19%^^xsd:date ; time:hasTime [ time:hasBeginning [ time:inXSDDate %1967-01-01%^^xsd:date ]  ] .</v>
      </c>
    </row>
    <row r="1293" spans="1:14" x14ac:dyDescent="0.15">
      <c r="A1293" s="1" t="s">
        <v>2620</v>
      </c>
      <c r="B1293" s="1" t="s">
        <v>2621</v>
      </c>
      <c r="C1293" s="1">
        <v>19480101</v>
      </c>
      <c r="D1293" s="1">
        <v>19721219</v>
      </c>
      <c r="E1293" t="str">
        <f t="shared" si="200"/>
        <v>2199</v>
      </c>
      <c r="F1293" t="str">
        <f t="shared" si="201"/>
        <v>1948</v>
      </c>
      <c r="G1293" t="str">
        <f t="shared" si="202"/>
        <v>01</v>
      </c>
      <c r="H1293" t="str">
        <f t="shared" si="203"/>
        <v>01</v>
      </c>
      <c r="I1293" t="str">
        <f t="shared" si="204"/>
        <v>%1948-01-01%^^xsd:date</v>
      </c>
      <c r="J1293" t="str">
        <f t="shared" si="205"/>
        <v>1972</v>
      </c>
      <c r="K1293" t="str">
        <f t="shared" si="206"/>
        <v>12</v>
      </c>
      <c r="L1293" t="str">
        <f t="shared" si="207"/>
        <v>19</v>
      </c>
      <c r="M1293" t="str">
        <f t="shared" si="208"/>
        <v>%1972-19-19%^^xsd:date</v>
      </c>
      <c r="N1293" t="str">
        <f t="shared" si="209"/>
        <v>:2199 a crs:CommonwealthOrganisation ; schema:name %Department of Social Services, Regional Office, Geelong [Victoria]% ; schema:startDate %1948-01-01%^^xsd:date ; schema:endDate %1972-19-19%^^xsd:date ; time:hasTime [ time:hasBeginning [ time:inXSDDate %1948-01-01%^^xsd:date ]  ] .</v>
      </c>
    </row>
    <row r="1294" spans="1:14" x14ac:dyDescent="0.15">
      <c r="A1294" s="1" t="s">
        <v>2622</v>
      </c>
      <c r="B1294" s="1" t="s">
        <v>2623</v>
      </c>
      <c r="C1294" s="1">
        <v>19281210</v>
      </c>
      <c r="D1294" s="1">
        <v>19401028</v>
      </c>
      <c r="E1294" t="str">
        <f t="shared" si="200"/>
        <v>0022</v>
      </c>
      <c r="F1294" t="str">
        <f t="shared" si="201"/>
        <v>1928</v>
      </c>
      <c r="G1294" t="str">
        <f t="shared" si="202"/>
        <v>12</v>
      </c>
      <c r="H1294" t="str">
        <f t="shared" si="203"/>
        <v>10</v>
      </c>
      <c r="I1294" t="str">
        <f t="shared" si="204"/>
        <v>%1928-12-10%^^xsd:date</v>
      </c>
      <c r="J1294" t="str">
        <f t="shared" si="205"/>
        <v>1940</v>
      </c>
      <c r="K1294" t="str">
        <f t="shared" si="206"/>
        <v>10</v>
      </c>
      <c r="L1294" t="str">
        <f t="shared" si="207"/>
        <v>28</v>
      </c>
      <c r="M1294" t="str">
        <f t="shared" si="208"/>
        <v>%1940-28-28%^^xsd:date</v>
      </c>
      <c r="N1294" t="str">
        <f t="shared" si="209"/>
        <v>:0022 a crs:CommonwealthOrganisation ; schema:name %Department of Industry, Central Office% ; schema:startDate %1928-12-10%^^xsd:date ; schema:endDate %1940-28-28%^^xsd:date ; time:hasTime [ time:hasBeginning [ time:inXSDDate %1928-12-10%^^xsd:date ]  ] .</v>
      </c>
    </row>
    <row r="1295" spans="1:14" x14ac:dyDescent="0.15">
      <c r="A1295" s="1" t="s">
        <v>2624</v>
      </c>
      <c r="B1295" s="1" t="s">
        <v>2625</v>
      </c>
      <c r="C1295" s="1">
        <v>19421201</v>
      </c>
      <c r="D1295" s="1">
        <v>19451231</v>
      </c>
      <c r="E1295" t="str">
        <f t="shared" si="200"/>
        <v>0220</v>
      </c>
      <c r="F1295" t="str">
        <f t="shared" si="201"/>
        <v>1942</v>
      </c>
      <c r="G1295" t="str">
        <f t="shared" si="202"/>
        <v>12</v>
      </c>
      <c r="H1295" t="str">
        <f t="shared" si="203"/>
        <v>01</v>
      </c>
      <c r="I1295" t="str">
        <f t="shared" si="204"/>
        <v>%1942-12-01%^^xsd:date</v>
      </c>
      <c r="J1295" t="str">
        <f t="shared" si="205"/>
        <v>1945</v>
      </c>
      <c r="K1295" t="str">
        <f t="shared" si="206"/>
        <v>12</v>
      </c>
      <c r="L1295" t="str">
        <f t="shared" si="207"/>
        <v>31</v>
      </c>
      <c r="M1295" t="str">
        <f t="shared" si="208"/>
        <v>%1945-31-31%^^xsd:date</v>
      </c>
      <c r="N1295" t="str">
        <f t="shared" si="209"/>
        <v>:0220 a crs:CommonwealthOrganisation ; schema:name %Scientific Liaison Bureau% ; schema:startDate %1942-12-01%^^xsd:date ; schema:endDate %1945-31-31%^^xsd:date ; time:hasTime [ time:hasBeginning [ time:inXSDDate %1942-12-01%^^xsd:date ]  ] .</v>
      </c>
    </row>
    <row r="1296" spans="1:14" x14ac:dyDescent="0.15">
      <c r="A1296" s="1" t="s">
        <v>2626</v>
      </c>
      <c r="B1296" s="1" t="s">
        <v>2627</v>
      </c>
      <c r="C1296" s="1">
        <v>19480101</v>
      </c>
      <c r="D1296" s="1">
        <v>19721219</v>
      </c>
      <c r="E1296" t="str">
        <f t="shared" si="200"/>
        <v>2200</v>
      </c>
      <c r="F1296" t="str">
        <f t="shared" si="201"/>
        <v>1948</v>
      </c>
      <c r="G1296" t="str">
        <f t="shared" si="202"/>
        <v>01</v>
      </c>
      <c r="H1296" t="str">
        <f t="shared" si="203"/>
        <v>01</v>
      </c>
      <c r="I1296" t="str">
        <f t="shared" si="204"/>
        <v>%1948-01-01%^^xsd:date</v>
      </c>
      <c r="J1296" t="str">
        <f t="shared" si="205"/>
        <v>1972</v>
      </c>
      <c r="K1296" t="str">
        <f t="shared" si="206"/>
        <v>12</v>
      </c>
      <c r="L1296" t="str">
        <f t="shared" si="207"/>
        <v>19</v>
      </c>
      <c r="M1296" t="str">
        <f t="shared" si="208"/>
        <v>%1972-19-19%^^xsd:date</v>
      </c>
      <c r="N1296" t="str">
        <f t="shared" si="209"/>
        <v>:2200 a crs:CommonwealthOrganisation ; schema:name %Department of Social Services, Regional Office, Hamilton [Victoria]% ; schema:startDate %1948-01-01%^^xsd:date ; schema:endDate %1972-19-19%^^xsd:date ; time:hasTime [ time:hasBeginning [ time:inXSDDate %1948-01-01%^^xsd:date ]  ] .</v>
      </c>
    </row>
    <row r="1297" spans="1:14" x14ac:dyDescent="0.15">
      <c r="A1297" s="1" t="s">
        <v>2628</v>
      </c>
      <c r="B1297" s="1" t="s">
        <v>2629</v>
      </c>
      <c r="C1297" s="1">
        <v>19700101</v>
      </c>
      <c r="D1297" s="1">
        <v>19721219</v>
      </c>
      <c r="E1297" t="str">
        <f t="shared" si="200"/>
        <v>2201</v>
      </c>
      <c r="F1297" t="str">
        <f t="shared" si="201"/>
        <v>1970</v>
      </c>
      <c r="G1297" t="str">
        <f t="shared" si="202"/>
        <v>01</v>
      </c>
      <c r="H1297" t="str">
        <f t="shared" si="203"/>
        <v>01</v>
      </c>
      <c r="I1297" t="str">
        <f t="shared" si="204"/>
        <v>%1970-01-01%^^xsd:date</v>
      </c>
      <c r="J1297" t="str">
        <f t="shared" si="205"/>
        <v>1972</v>
      </c>
      <c r="K1297" t="str">
        <f t="shared" si="206"/>
        <v>12</v>
      </c>
      <c r="L1297" t="str">
        <f t="shared" si="207"/>
        <v>19</v>
      </c>
      <c r="M1297" t="str">
        <f t="shared" si="208"/>
        <v>%1972-19-19%^^xsd:date</v>
      </c>
      <c r="N1297" t="str">
        <f t="shared" si="209"/>
        <v>:2201 a crs:CommonwealthOrganisation ; schema:name %Department of Social Services, Regional Office, Horsham [Victoria]% ; schema:startDate %1970-01-01%^^xsd:date ; schema:endDate %1972-19-19%^^xsd:date ; time:hasTime [ time:hasBeginning [ time:inXSDDate %1970-01-01%^^xsd:date ]  ] .</v>
      </c>
    </row>
    <row r="1298" spans="1:14" x14ac:dyDescent="0.15">
      <c r="A1298" s="1" t="s">
        <v>2630</v>
      </c>
      <c r="B1298" s="1" t="s">
        <v>2631</v>
      </c>
      <c r="C1298" s="1">
        <v>19650101</v>
      </c>
      <c r="D1298" s="1">
        <v>19721219</v>
      </c>
      <c r="E1298" t="str">
        <f t="shared" si="200"/>
        <v>2202</v>
      </c>
      <c r="F1298" t="str">
        <f t="shared" si="201"/>
        <v>1965</v>
      </c>
      <c r="G1298" t="str">
        <f t="shared" si="202"/>
        <v>01</v>
      </c>
      <c r="H1298" t="str">
        <f t="shared" si="203"/>
        <v>01</v>
      </c>
      <c r="I1298" t="str">
        <f t="shared" si="204"/>
        <v>%1965-01-01%^^xsd:date</v>
      </c>
      <c r="J1298" t="str">
        <f t="shared" si="205"/>
        <v>1972</v>
      </c>
      <c r="K1298" t="str">
        <f t="shared" si="206"/>
        <v>12</v>
      </c>
      <c r="L1298" t="str">
        <f t="shared" si="207"/>
        <v>19</v>
      </c>
      <c r="M1298" t="str">
        <f t="shared" si="208"/>
        <v>%1972-19-19%^^xsd:date</v>
      </c>
      <c r="N1298" t="str">
        <f t="shared" si="209"/>
        <v>:2202 a crs:CommonwealthOrganisation ; schema:name %Department of Social Services, Regional Office, Mildura [Victoria]% ; schema:startDate %1965-01-01%^^xsd:date ; schema:endDate %1972-19-19%^^xsd:date ; time:hasTime [ time:hasBeginning [ time:inXSDDate %1965-01-01%^^xsd:date ]  ] .</v>
      </c>
    </row>
    <row r="1299" spans="1:14" x14ac:dyDescent="0.15">
      <c r="A1299" s="1" t="s">
        <v>2632</v>
      </c>
      <c r="B1299" s="1" t="s">
        <v>2633</v>
      </c>
      <c r="C1299" s="1">
        <v>19670101</v>
      </c>
      <c r="D1299" s="1">
        <v>19721219</v>
      </c>
      <c r="E1299" t="str">
        <f t="shared" si="200"/>
        <v>2203</v>
      </c>
      <c r="F1299" t="str">
        <f t="shared" si="201"/>
        <v>1967</v>
      </c>
      <c r="G1299" t="str">
        <f t="shared" si="202"/>
        <v>01</v>
      </c>
      <c r="H1299" t="str">
        <f t="shared" si="203"/>
        <v>01</v>
      </c>
      <c r="I1299" t="str">
        <f t="shared" si="204"/>
        <v>%1967-01-01%^^xsd:date</v>
      </c>
      <c r="J1299" t="str">
        <f t="shared" si="205"/>
        <v>1972</v>
      </c>
      <c r="K1299" t="str">
        <f t="shared" si="206"/>
        <v>12</v>
      </c>
      <c r="L1299" t="str">
        <f t="shared" si="207"/>
        <v>19</v>
      </c>
      <c r="M1299" t="str">
        <f t="shared" si="208"/>
        <v>%1972-19-19%^^xsd:date</v>
      </c>
      <c r="N1299" t="str">
        <f t="shared" si="209"/>
        <v>:2203 a crs:CommonwealthOrganisation ; schema:name %Department of Social Services, Regional Office, Morwell [Victoria]% ; schema:startDate %1967-01-01%^^xsd:date ; schema:endDate %1972-19-19%^^xsd:date ; time:hasTime [ time:hasBeginning [ time:inXSDDate %1967-01-01%^^xsd:date ]  ] .</v>
      </c>
    </row>
    <row r="1300" spans="1:14" x14ac:dyDescent="0.15">
      <c r="A1300" s="1" t="s">
        <v>2634</v>
      </c>
      <c r="B1300" s="1" t="s">
        <v>2635</v>
      </c>
      <c r="C1300" s="1">
        <v>19710101</v>
      </c>
      <c r="D1300" s="1">
        <v>19721219</v>
      </c>
      <c r="E1300" t="str">
        <f t="shared" si="200"/>
        <v>2204</v>
      </c>
      <c r="F1300" t="str">
        <f t="shared" si="201"/>
        <v>1971</v>
      </c>
      <c r="G1300" t="str">
        <f t="shared" si="202"/>
        <v>01</v>
      </c>
      <c r="H1300" t="str">
        <f t="shared" si="203"/>
        <v>01</v>
      </c>
      <c r="I1300" t="str">
        <f t="shared" si="204"/>
        <v>%1971-01-01%^^xsd:date</v>
      </c>
      <c r="J1300" t="str">
        <f t="shared" si="205"/>
        <v>1972</v>
      </c>
      <c r="K1300" t="str">
        <f t="shared" si="206"/>
        <v>12</v>
      </c>
      <c r="L1300" t="str">
        <f t="shared" si="207"/>
        <v>19</v>
      </c>
      <c r="M1300" t="str">
        <f t="shared" si="208"/>
        <v>%1972-19-19%^^xsd:date</v>
      </c>
      <c r="N1300" t="str">
        <f t="shared" si="209"/>
        <v>:2204 a crs:CommonwealthOrganisation ; schema:name %Department of Social Services, Regional Office, Preston [Victoria]% ; schema:startDate %1971-01-01%^^xsd:date ; schema:endDate %1972-19-19%^^xsd:date ; time:hasTime [ time:hasBeginning [ time:inXSDDate %1971-01-01%^^xsd:date ]  ] .</v>
      </c>
    </row>
    <row r="1301" spans="1:14" x14ac:dyDescent="0.15">
      <c r="A1301" s="1" t="s">
        <v>2636</v>
      </c>
      <c r="B1301" s="1" t="s">
        <v>2637</v>
      </c>
      <c r="C1301" s="1">
        <v>19480101</v>
      </c>
      <c r="D1301" s="1">
        <v>19721219</v>
      </c>
      <c r="E1301" t="str">
        <f t="shared" si="200"/>
        <v>2205</v>
      </c>
      <c r="F1301" t="str">
        <f t="shared" si="201"/>
        <v>1948</v>
      </c>
      <c r="G1301" t="str">
        <f t="shared" si="202"/>
        <v>01</v>
      </c>
      <c r="H1301" t="str">
        <f t="shared" si="203"/>
        <v>01</v>
      </c>
      <c r="I1301" t="str">
        <f t="shared" si="204"/>
        <v>%1948-01-01%^^xsd:date</v>
      </c>
      <c r="J1301" t="str">
        <f t="shared" si="205"/>
        <v>1972</v>
      </c>
      <c r="K1301" t="str">
        <f t="shared" si="206"/>
        <v>12</v>
      </c>
      <c r="L1301" t="str">
        <f t="shared" si="207"/>
        <v>19</v>
      </c>
      <c r="M1301" t="str">
        <f t="shared" si="208"/>
        <v>%1972-19-19%^^xsd:date</v>
      </c>
      <c r="N1301" t="str">
        <f t="shared" si="209"/>
        <v>:2205 a crs:CommonwealthOrganisation ; schema:name %Department of Social Services, Regional Office, Sale [Victoria]% ; schema:startDate %1948-01-01%^^xsd:date ; schema:endDate %1972-19-19%^^xsd:date ; time:hasTime [ time:hasBeginning [ time:inXSDDate %1948-01-01%^^xsd:date ]  ] .</v>
      </c>
    </row>
    <row r="1302" spans="1:14" x14ac:dyDescent="0.15">
      <c r="A1302" s="1" t="s">
        <v>2638</v>
      </c>
      <c r="B1302" s="1" t="s">
        <v>2639</v>
      </c>
      <c r="C1302" s="1">
        <v>19660101</v>
      </c>
      <c r="D1302" s="1">
        <v>19721219</v>
      </c>
      <c r="E1302" t="str">
        <f t="shared" si="200"/>
        <v>2206</v>
      </c>
      <c r="F1302" t="str">
        <f t="shared" si="201"/>
        <v>1966</v>
      </c>
      <c r="G1302" t="str">
        <f t="shared" si="202"/>
        <v>01</v>
      </c>
      <c r="H1302" t="str">
        <f t="shared" si="203"/>
        <v>01</v>
      </c>
      <c r="I1302" t="str">
        <f t="shared" si="204"/>
        <v>%1966-01-01%^^xsd:date</v>
      </c>
      <c r="J1302" t="str">
        <f t="shared" si="205"/>
        <v>1972</v>
      </c>
      <c r="K1302" t="str">
        <f t="shared" si="206"/>
        <v>12</v>
      </c>
      <c r="L1302" t="str">
        <f t="shared" si="207"/>
        <v>19</v>
      </c>
      <c r="M1302" t="str">
        <f t="shared" si="208"/>
        <v>%1972-19-19%^^xsd:date</v>
      </c>
      <c r="N1302" t="str">
        <f t="shared" si="209"/>
        <v>:2206 a crs:CommonwealthOrganisation ; schema:name %Department of Social Services, Regional Office, Shepparton [Victoria]% ; schema:startDate %1966-01-01%^^xsd:date ; schema:endDate %1972-19-19%^^xsd:date ; time:hasTime [ time:hasBeginning [ time:inXSDDate %1966-01-01%^^xsd:date ]  ] .</v>
      </c>
    </row>
    <row r="1303" spans="1:14" x14ac:dyDescent="0.15">
      <c r="A1303" s="1" t="s">
        <v>2640</v>
      </c>
      <c r="B1303" s="1" t="s">
        <v>2641</v>
      </c>
      <c r="C1303" s="1">
        <v>19480101</v>
      </c>
      <c r="D1303" s="1">
        <v>19721219</v>
      </c>
      <c r="E1303" t="str">
        <f t="shared" si="200"/>
        <v>2207</v>
      </c>
      <c r="F1303" t="str">
        <f t="shared" si="201"/>
        <v>1948</v>
      </c>
      <c r="G1303" t="str">
        <f t="shared" si="202"/>
        <v>01</v>
      </c>
      <c r="H1303" t="str">
        <f t="shared" si="203"/>
        <v>01</v>
      </c>
      <c r="I1303" t="str">
        <f t="shared" si="204"/>
        <v>%1948-01-01%^^xsd:date</v>
      </c>
      <c r="J1303" t="str">
        <f t="shared" si="205"/>
        <v>1972</v>
      </c>
      <c r="K1303" t="str">
        <f t="shared" si="206"/>
        <v>12</v>
      </c>
      <c r="L1303" t="str">
        <f t="shared" si="207"/>
        <v>19</v>
      </c>
      <c r="M1303" t="str">
        <f t="shared" si="208"/>
        <v>%1972-19-19%^^xsd:date</v>
      </c>
      <c r="N1303" t="str">
        <f t="shared" si="209"/>
        <v>:2207 a crs:CommonwealthOrganisation ; schema:name %Department of Social Services, Regional Office, Wangaratta [Victoria]% ; schema:startDate %1948-01-01%^^xsd:date ; schema:endDate %1972-19-19%^^xsd:date ; time:hasTime [ time:hasBeginning [ time:inXSDDate %1948-01-01%^^xsd:date ]  ] .</v>
      </c>
    </row>
    <row r="1304" spans="1:14" x14ac:dyDescent="0.15">
      <c r="A1304" s="1" t="s">
        <v>2642</v>
      </c>
      <c r="B1304" s="1" t="s">
        <v>2643</v>
      </c>
      <c r="C1304" s="1">
        <v>19710101</v>
      </c>
      <c r="D1304" s="1">
        <v>19721219</v>
      </c>
      <c r="E1304" t="str">
        <f t="shared" si="200"/>
        <v>2208</v>
      </c>
      <c r="F1304" t="str">
        <f t="shared" si="201"/>
        <v>1971</v>
      </c>
      <c r="G1304" t="str">
        <f t="shared" si="202"/>
        <v>01</v>
      </c>
      <c r="H1304" t="str">
        <f t="shared" si="203"/>
        <v>01</v>
      </c>
      <c r="I1304" t="str">
        <f t="shared" si="204"/>
        <v>%1971-01-01%^^xsd:date</v>
      </c>
      <c r="J1304" t="str">
        <f t="shared" si="205"/>
        <v>1972</v>
      </c>
      <c r="K1304" t="str">
        <f t="shared" si="206"/>
        <v>12</v>
      </c>
      <c r="L1304" t="str">
        <f t="shared" si="207"/>
        <v>19</v>
      </c>
      <c r="M1304" t="str">
        <f t="shared" si="208"/>
        <v>%1972-19-19%^^xsd:date</v>
      </c>
      <c r="N1304" t="str">
        <f t="shared" si="209"/>
        <v>:2208 a crs:CommonwealthOrganisation ; schema:name %Department of Social Services, Regional Offices, Warrnambool [Victoria]% ; schema:startDate %1971-01-01%^^xsd:date ; schema:endDate %1972-19-19%^^xsd:date ; time:hasTime [ time:hasBeginning [ time:inXSDDate %1971-01-01%^^xsd:date ]  ] .</v>
      </c>
    </row>
    <row r="1305" spans="1:14" x14ac:dyDescent="0.15">
      <c r="A1305" s="1" t="s">
        <v>2644</v>
      </c>
      <c r="B1305" s="1" t="s">
        <v>2645</v>
      </c>
      <c r="C1305" s="1">
        <v>19660101</v>
      </c>
      <c r="D1305" s="1">
        <v>19721219</v>
      </c>
      <c r="E1305" t="str">
        <f t="shared" si="200"/>
        <v>2209</v>
      </c>
      <c r="F1305" t="str">
        <f t="shared" si="201"/>
        <v>1966</v>
      </c>
      <c r="G1305" t="str">
        <f t="shared" si="202"/>
        <v>01</v>
      </c>
      <c r="H1305" t="str">
        <f t="shared" si="203"/>
        <v>01</v>
      </c>
      <c r="I1305" t="str">
        <f t="shared" si="204"/>
        <v>%1966-01-01%^^xsd:date</v>
      </c>
      <c r="J1305" t="str">
        <f t="shared" si="205"/>
        <v>1972</v>
      </c>
      <c r="K1305" t="str">
        <f t="shared" si="206"/>
        <v>12</v>
      </c>
      <c r="L1305" t="str">
        <f t="shared" si="207"/>
        <v>19</v>
      </c>
      <c r="M1305" t="str">
        <f t="shared" si="208"/>
        <v>%1972-19-19%^^xsd:date</v>
      </c>
      <c r="N1305" t="str">
        <f t="shared" si="209"/>
        <v>:2209 a crs:CommonwealthOrganisation ; schema:name %Department of Social Services, Regional Office, Bunbury [Western Australia]% ; schema:startDate %1966-01-01%^^xsd:date ; schema:endDate %1972-19-19%^^xsd:date ; time:hasTime [ time:hasBeginning [ time:inXSDDate %1966-01-01%^^xsd:date ]  ] .</v>
      </c>
    </row>
    <row r="1306" spans="1:14" x14ac:dyDescent="0.15">
      <c r="A1306" s="1" t="s">
        <v>2646</v>
      </c>
      <c r="B1306" s="1" t="s">
        <v>2647</v>
      </c>
      <c r="C1306" s="1">
        <v>19270411</v>
      </c>
      <c r="D1306" s="1">
        <v>19460401</v>
      </c>
      <c r="E1306" t="str">
        <f t="shared" si="200"/>
        <v>0221</v>
      </c>
      <c r="F1306" t="str">
        <f t="shared" si="201"/>
        <v>1927</v>
      </c>
      <c r="G1306" t="str">
        <f t="shared" si="202"/>
        <v>04</v>
      </c>
      <c r="H1306" t="str">
        <f t="shared" si="203"/>
        <v>11</v>
      </c>
      <c r="I1306" t="str">
        <f t="shared" si="204"/>
        <v>%1927-04-11%^^xsd:date</v>
      </c>
      <c r="J1306" t="str">
        <f t="shared" si="205"/>
        <v>1946</v>
      </c>
      <c r="K1306" t="str">
        <f t="shared" si="206"/>
        <v>04</v>
      </c>
      <c r="L1306" t="str">
        <f t="shared" si="207"/>
        <v>01</v>
      </c>
      <c r="M1306" t="str">
        <f t="shared" si="208"/>
        <v>%1946-01-01%^^xsd:date</v>
      </c>
      <c r="N1306" t="str">
        <f t="shared" si="209"/>
        <v>:0221 a crs:CommonwealthOrganisation ; schema:name %Commonwealth Forestry Bureau% ; schema:startDate %1927-04-11%^^xsd:date ; schema:endDate %1946-01-01%^^xsd:date ; time:hasTime [ time:hasBeginning [ time:inXSDDate %1927-04-11%^^xsd:date ]  ] .</v>
      </c>
    </row>
    <row r="1307" spans="1:14" x14ac:dyDescent="0.15">
      <c r="A1307" s="1" t="s">
        <v>2648</v>
      </c>
      <c r="B1307" s="1" t="s">
        <v>2649</v>
      </c>
      <c r="C1307" s="1">
        <v>19660101</v>
      </c>
      <c r="D1307" s="1">
        <v>19721219</v>
      </c>
      <c r="E1307" t="str">
        <f t="shared" si="200"/>
        <v>2210</v>
      </c>
      <c r="F1307" t="str">
        <f t="shared" si="201"/>
        <v>1966</v>
      </c>
      <c r="G1307" t="str">
        <f t="shared" si="202"/>
        <v>01</v>
      </c>
      <c r="H1307" t="str">
        <f t="shared" si="203"/>
        <v>01</v>
      </c>
      <c r="I1307" t="str">
        <f t="shared" si="204"/>
        <v>%1966-01-01%^^xsd:date</v>
      </c>
      <c r="J1307" t="str">
        <f t="shared" si="205"/>
        <v>1972</v>
      </c>
      <c r="K1307" t="str">
        <f t="shared" si="206"/>
        <v>12</v>
      </c>
      <c r="L1307" t="str">
        <f t="shared" si="207"/>
        <v>19</v>
      </c>
      <c r="M1307" t="str">
        <f t="shared" si="208"/>
        <v>%1972-19-19%^^xsd:date</v>
      </c>
      <c r="N1307" t="str">
        <f t="shared" si="209"/>
        <v>:2210 a crs:CommonwealthOrganisation ; schema:name %Department of Social Services, Regional Office, Fremantle [Western Australia]% ; schema:startDate %1966-01-01%^^xsd:date ; schema:endDate %1972-19-19%^^xsd:date ; time:hasTime [ time:hasBeginning [ time:inXSDDate %1966-01-01%^^xsd:date ]  ] .</v>
      </c>
    </row>
    <row r="1308" spans="1:14" x14ac:dyDescent="0.15">
      <c r="A1308" s="1" t="s">
        <v>2650</v>
      </c>
      <c r="B1308" s="1" t="s">
        <v>2651</v>
      </c>
      <c r="C1308" s="1">
        <v>19751222</v>
      </c>
      <c r="D1308" s="1">
        <v>19781205</v>
      </c>
      <c r="E1308" t="str">
        <f t="shared" si="200"/>
        <v>2211</v>
      </c>
      <c r="F1308" t="str">
        <f t="shared" si="201"/>
        <v>1975</v>
      </c>
      <c r="G1308" t="str">
        <f t="shared" si="202"/>
        <v>12</v>
      </c>
      <c r="H1308" t="str">
        <f t="shared" si="203"/>
        <v>22</v>
      </c>
      <c r="I1308" t="str">
        <f t="shared" si="204"/>
        <v>%1975-12-22%^^xsd:date</v>
      </c>
      <c r="J1308" t="str">
        <f t="shared" si="205"/>
        <v>1978</v>
      </c>
      <c r="K1308" t="str">
        <f t="shared" si="206"/>
        <v>12</v>
      </c>
      <c r="L1308" t="str">
        <f t="shared" si="207"/>
        <v>05</v>
      </c>
      <c r="M1308" t="str">
        <f t="shared" si="208"/>
        <v>%1978-05-05%^^xsd:date</v>
      </c>
      <c r="N1308" t="str">
        <f t="shared" si="209"/>
        <v>:2211 a crs:CommonwealthOrganisation ; schema:name %Department of Employment and Industrial Relations [I], Regional Administration, Brisbane, Queensland% ; schema:startDate %1975-12-22%^^xsd:date ; schema:endDate %1978-05-05%^^xsd:date ; time:hasTime [ time:hasBeginning [ time:inXSDDate %1975-12-22%^^xsd:date ]  ] .</v>
      </c>
    </row>
    <row r="1309" spans="1:14" x14ac:dyDescent="0.15">
      <c r="A1309" s="1" t="s">
        <v>2652</v>
      </c>
      <c r="B1309" s="1" t="s">
        <v>2653</v>
      </c>
      <c r="C1309" s="1">
        <v>19701106</v>
      </c>
      <c r="D1309" s="1">
        <v>19870724</v>
      </c>
      <c r="E1309" t="str">
        <f t="shared" si="200"/>
        <v>2212</v>
      </c>
      <c r="F1309" t="str">
        <f t="shared" si="201"/>
        <v>1970</v>
      </c>
      <c r="G1309" t="str">
        <f t="shared" si="202"/>
        <v>11</v>
      </c>
      <c r="H1309" t="str">
        <f t="shared" si="203"/>
        <v>06</v>
      </c>
      <c r="I1309" t="str">
        <f t="shared" si="204"/>
        <v>%1970-11-06%^^xsd:date</v>
      </c>
      <c r="J1309" t="str">
        <f t="shared" si="205"/>
        <v>1987</v>
      </c>
      <c r="K1309" t="str">
        <f t="shared" si="206"/>
        <v>07</v>
      </c>
      <c r="L1309" t="str">
        <f t="shared" si="207"/>
        <v>24</v>
      </c>
      <c r="M1309" t="str">
        <f t="shared" si="208"/>
        <v>%1987-24-24%^^xsd:date</v>
      </c>
      <c r="N1309" t="str">
        <f t="shared" si="209"/>
        <v>:2212 a crs:CommonwealthOrganisation ; schema:name %Department of Foreign Affairs, State Office, Queensland% ; schema:startDate %1970-11-06%^^xsd:date ; schema:endDate %1987-24-24%^^xsd:date ; time:hasTime [ time:hasBeginning [ time:inXSDDate %1970-11-06%^^xsd:date ]  ] .</v>
      </c>
    </row>
    <row r="1310" spans="1:14" x14ac:dyDescent="0.15">
      <c r="A1310" s="1" t="s">
        <v>2654</v>
      </c>
      <c r="B1310" s="1" t="s">
        <v>2655</v>
      </c>
      <c r="C1310" s="1">
        <v>19650101</v>
      </c>
      <c r="D1310" s="1">
        <v>19701106</v>
      </c>
      <c r="E1310" t="str">
        <f t="shared" si="200"/>
        <v>2213</v>
      </c>
      <c r="F1310" t="str">
        <f t="shared" si="201"/>
        <v>1965</v>
      </c>
      <c r="G1310" t="str">
        <f t="shared" si="202"/>
        <v>01</v>
      </c>
      <c r="H1310" t="str">
        <f t="shared" si="203"/>
        <v>01</v>
      </c>
      <c r="I1310" t="str">
        <f t="shared" si="204"/>
        <v>%1965-01-01%^^xsd:date</v>
      </c>
      <c r="J1310" t="str">
        <f t="shared" si="205"/>
        <v>1970</v>
      </c>
      <c r="K1310" t="str">
        <f t="shared" si="206"/>
        <v>11</v>
      </c>
      <c r="L1310" t="str">
        <f t="shared" si="207"/>
        <v>06</v>
      </c>
      <c r="M1310" t="str">
        <f t="shared" si="208"/>
        <v>%1970-06-06%^^xsd:date</v>
      </c>
      <c r="N1310" t="str">
        <f t="shared" si="209"/>
        <v>:2213 a crs:CommonwealthOrganisation ; schema:name %Department of External Affairs [II], State Office, Brisbane, Queensland% ; schema:startDate %1965-01-01%^^xsd:date ; schema:endDate %1970-06-06%^^xsd:date ; time:hasTime [ time:hasBeginning [ time:inXSDDate %1965-01-01%^^xsd:date ]  ] .</v>
      </c>
    </row>
    <row r="1311" spans="1:14" x14ac:dyDescent="0.15">
      <c r="A1311" s="1" t="s">
        <v>2656</v>
      </c>
      <c r="B1311" s="1" t="s">
        <v>2657</v>
      </c>
      <c r="C1311" s="1">
        <v>19151110</v>
      </c>
      <c r="D1311" s="1">
        <v>19161124</v>
      </c>
      <c r="E1311" t="str">
        <f t="shared" si="200"/>
        <v>2214</v>
      </c>
      <c r="F1311" t="str">
        <f t="shared" si="201"/>
        <v>1915</v>
      </c>
      <c r="G1311" t="str">
        <f t="shared" si="202"/>
        <v>11</v>
      </c>
      <c r="H1311" t="str">
        <f t="shared" si="203"/>
        <v>10</v>
      </c>
      <c r="I1311" t="str">
        <f t="shared" si="204"/>
        <v>%1915-11-10%^^xsd:date</v>
      </c>
      <c r="J1311" t="str">
        <f t="shared" si="205"/>
        <v>1916</v>
      </c>
      <c r="K1311" t="str">
        <f t="shared" si="206"/>
        <v>11</v>
      </c>
      <c r="L1311" t="str">
        <f t="shared" si="207"/>
        <v>24</v>
      </c>
      <c r="M1311" t="str">
        <f t="shared" si="208"/>
        <v>%1916-24-24%^^xsd:date</v>
      </c>
      <c r="N1311" t="str">
        <f t="shared" si="209"/>
        <v>:2214 a crs:CommonwealthOrganisation ; schema:name %Edith Cavell Memorial Fund, Executive Committee% ; schema:startDate %1915-11-10%^^xsd:date ; schema:endDate %1916-24-24%^^xsd:date ; time:hasTime [ time:hasBeginning [ time:inXSDDate %1915-11-10%^^xsd:date ]  ] .</v>
      </c>
    </row>
    <row r="1312" spans="1:14" x14ac:dyDescent="0.15">
      <c r="A1312" s="1" t="s">
        <v>2658</v>
      </c>
      <c r="B1312" s="1" t="s">
        <v>2659</v>
      </c>
      <c r="C1312" s="1">
        <v>19720101</v>
      </c>
      <c r="D1312" s="1">
        <v>19920201</v>
      </c>
      <c r="E1312" t="str">
        <f t="shared" si="200"/>
        <v>2215</v>
      </c>
      <c r="F1312" t="str">
        <f t="shared" si="201"/>
        <v>1972</v>
      </c>
      <c r="G1312" t="str">
        <f t="shared" si="202"/>
        <v>01</v>
      </c>
      <c r="H1312" t="str">
        <f t="shared" si="203"/>
        <v>01</v>
      </c>
      <c r="I1312" t="str">
        <f t="shared" si="204"/>
        <v>%1972-01-01%^^xsd:date</v>
      </c>
      <c r="J1312" t="str">
        <f t="shared" si="205"/>
        <v>1992</v>
      </c>
      <c r="K1312" t="str">
        <f t="shared" si="206"/>
        <v>02</v>
      </c>
      <c r="L1312" t="str">
        <f t="shared" si="207"/>
        <v>01</v>
      </c>
      <c r="M1312" t="str">
        <f t="shared" si="208"/>
        <v>%1992-01-01%^^xsd:date</v>
      </c>
      <c r="N1312" t="str">
        <f t="shared" si="209"/>
        <v>:2215 a crs:CommonwealthOrganisation ; schema:name %Overseas Telecommunications Commission (Australia), Brisbane Office/ State Office, Brisbane% ; schema:startDate %1972-01-01%^^xsd:date ; schema:endDate %1992-01-01%^^xsd:date ; time:hasTime [ time:hasBeginning [ time:inXSDDate %1972-01-01%^^xsd:date ]  ] .</v>
      </c>
    </row>
    <row r="1313" spans="1:14" x14ac:dyDescent="0.15">
      <c r="A1313" s="1" t="s">
        <v>2660</v>
      </c>
      <c r="B1313" s="1" t="s">
        <v>2661</v>
      </c>
      <c r="C1313" s="1">
        <v>19020902</v>
      </c>
      <c r="D1313" s="1">
        <v>19020925</v>
      </c>
      <c r="E1313" t="str">
        <f t="shared" si="200"/>
        <v>2216</v>
      </c>
      <c r="F1313" t="str">
        <f t="shared" si="201"/>
        <v>1902</v>
      </c>
      <c r="G1313" t="str">
        <f t="shared" si="202"/>
        <v>09</v>
      </c>
      <c r="H1313" t="str">
        <f t="shared" si="203"/>
        <v>02</v>
      </c>
      <c r="I1313" t="str">
        <f t="shared" si="204"/>
        <v>%1902-09-02%^^xsd:date</v>
      </c>
      <c r="J1313" t="str">
        <f t="shared" si="205"/>
        <v>1902</v>
      </c>
      <c r="K1313" t="str">
        <f t="shared" si="206"/>
        <v>09</v>
      </c>
      <c r="L1313" t="str">
        <f t="shared" si="207"/>
        <v>25</v>
      </c>
      <c r="M1313" t="str">
        <f t="shared" si="208"/>
        <v>%1902-25-25%^^xsd:date</v>
      </c>
      <c r="N1313" t="str">
        <f t="shared" si="209"/>
        <v>:2216 a crs:CommonwealthOrganisation ; schema:name %House of Representatives Select Committee on the Bonuses for Manufactures Bill% ; schema:startDate %1902-09-02%^^xsd:date ; schema:endDate %1902-25-25%^^xsd:date ; time:hasTime [ time:hasBeginning [ time:inXSDDate %1902-09-02%^^xsd:date ]  ] .</v>
      </c>
    </row>
    <row r="1314" spans="1:14" x14ac:dyDescent="0.15">
      <c r="A1314" s="1" t="s">
        <v>2662</v>
      </c>
      <c r="B1314" s="1" t="s">
        <v>2663</v>
      </c>
      <c r="C1314" s="1">
        <v>19140529</v>
      </c>
      <c r="D1314" s="1">
        <v>19140625</v>
      </c>
      <c r="E1314" t="str">
        <f t="shared" si="200"/>
        <v>2217</v>
      </c>
      <c r="F1314" t="str">
        <f t="shared" si="201"/>
        <v>1914</v>
      </c>
      <c r="G1314" t="str">
        <f t="shared" si="202"/>
        <v>05</v>
      </c>
      <c r="H1314" t="str">
        <f t="shared" si="203"/>
        <v>29</v>
      </c>
      <c r="I1314" t="str">
        <f t="shared" si="204"/>
        <v>%1914-05-29%^^xsd:date</v>
      </c>
      <c r="J1314" t="str">
        <f t="shared" si="205"/>
        <v>1914</v>
      </c>
      <c r="K1314" t="str">
        <f t="shared" si="206"/>
        <v>06</v>
      </c>
      <c r="L1314" t="str">
        <f t="shared" si="207"/>
        <v>25</v>
      </c>
      <c r="M1314" t="str">
        <f t="shared" si="208"/>
        <v>%1914-25-25%^^xsd:date</v>
      </c>
      <c r="N1314" t="str">
        <f t="shared" si="209"/>
        <v>:2217 a crs:CommonwealthOrganisation ; schema:name %House of Representatives Select Committee on Irregular Conduct and Interference% ; schema:startDate %1914-05-29%^^xsd:date ; schema:endDate %1914-25-25%^^xsd:date ; time:hasTime [ time:hasBeginning [ time:inXSDDate %1914-05-29%^^xsd:date ]  ] .</v>
      </c>
    </row>
    <row r="1315" spans="1:14" x14ac:dyDescent="0.15">
      <c r="A1315" s="1" t="s">
        <v>2664</v>
      </c>
      <c r="B1315" s="1" t="s">
        <v>2665</v>
      </c>
      <c r="C1315" s="1">
        <v>19010605</v>
      </c>
      <c r="D1315" s="1">
        <v>19020529</v>
      </c>
      <c r="E1315" t="str">
        <f t="shared" si="200"/>
        <v>2218</v>
      </c>
      <c r="F1315" t="str">
        <f t="shared" si="201"/>
        <v>1901</v>
      </c>
      <c r="G1315" t="str">
        <f t="shared" si="202"/>
        <v>06</v>
      </c>
      <c r="H1315" t="str">
        <f t="shared" si="203"/>
        <v>05</v>
      </c>
      <c r="I1315" t="str">
        <f t="shared" si="204"/>
        <v>%1901-06-05%^^xsd:date</v>
      </c>
      <c r="J1315" t="str">
        <f t="shared" si="205"/>
        <v>1902</v>
      </c>
      <c r="K1315" t="str">
        <f t="shared" si="206"/>
        <v>05</v>
      </c>
      <c r="L1315" t="str">
        <f t="shared" si="207"/>
        <v>29</v>
      </c>
      <c r="M1315" t="str">
        <f t="shared" si="208"/>
        <v>%1902-29-29%^^xsd:date</v>
      </c>
      <c r="N1315" t="str">
        <f t="shared" si="209"/>
        <v>:2218 a crs:CommonwealthOrganisation ; schema:name %House of Representatives Elections and Qualifications Committee% ; schema:startDate %1901-06-05%^^xsd:date ; schema:endDate %1902-29-29%^^xsd:date ; time:hasTime [ time:hasBeginning [ time:inXSDDate %1901-06-05%^^xsd:date ]  ] .</v>
      </c>
    </row>
    <row r="1316" spans="1:14" x14ac:dyDescent="0.15">
      <c r="A1316" s="1" t="s">
        <v>2666</v>
      </c>
      <c r="B1316" s="1" t="s">
        <v>2667</v>
      </c>
      <c r="C1316" s="1">
        <v>19131030</v>
      </c>
      <c r="D1316" s="1">
        <v>19131219</v>
      </c>
      <c r="E1316" t="str">
        <f t="shared" si="200"/>
        <v>2219</v>
      </c>
      <c r="F1316" t="str">
        <f t="shared" si="201"/>
        <v>1913</v>
      </c>
      <c r="G1316" t="str">
        <f t="shared" si="202"/>
        <v>10</v>
      </c>
      <c r="H1316" t="str">
        <f t="shared" si="203"/>
        <v>30</v>
      </c>
      <c r="I1316" t="str">
        <f t="shared" si="204"/>
        <v>%1913-10-30%^^xsd:date</v>
      </c>
      <c r="J1316" t="str">
        <f t="shared" si="205"/>
        <v>1913</v>
      </c>
      <c r="K1316" t="str">
        <f t="shared" si="206"/>
        <v>12</v>
      </c>
      <c r="L1316" t="str">
        <f t="shared" si="207"/>
        <v>19</v>
      </c>
      <c r="M1316" t="str">
        <f t="shared" si="208"/>
        <v>%1913-19-19%^^xsd:date</v>
      </c>
      <c r="N1316" t="str">
        <f t="shared" si="209"/>
        <v>:2219 a crs:CommonwealthOrganisation ; schema:name %House of Representatives Select Committee on Powellised and Other Timber% ; schema:startDate %1913-10-30%^^xsd:date ; schema:endDate %1913-19-19%^^xsd:date ; time:hasTime [ time:hasBeginning [ time:inXSDDate %1913-10-30%^^xsd:date ]  ] .</v>
      </c>
    </row>
    <row r="1317" spans="1:14" x14ac:dyDescent="0.15">
      <c r="A1317" s="1" t="s">
        <v>2668</v>
      </c>
      <c r="B1317" s="1" t="s">
        <v>2669</v>
      </c>
      <c r="C1317" s="1">
        <v>19200914</v>
      </c>
      <c r="D1317" s="1">
        <v>19260621</v>
      </c>
      <c r="E1317" t="str">
        <f t="shared" si="200"/>
        <v>0222</v>
      </c>
      <c r="F1317" t="str">
        <f t="shared" si="201"/>
        <v>1920</v>
      </c>
      <c r="G1317" t="str">
        <f t="shared" si="202"/>
        <v>09</v>
      </c>
      <c r="H1317" t="str">
        <f t="shared" si="203"/>
        <v>14</v>
      </c>
      <c r="I1317" t="str">
        <f t="shared" si="204"/>
        <v>%1920-09-14%^^xsd:date</v>
      </c>
      <c r="J1317" t="str">
        <f t="shared" si="205"/>
        <v>1926</v>
      </c>
      <c r="K1317" t="str">
        <f t="shared" si="206"/>
        <v>06</v>
      </c>
      <c r="L1317" t="str">
        <f t="shared" si="207"/>
        <v>21</v>
      </c>
      <c r="M1317" t="str">
        <f t="shared" si="208"/>
        <v>%1926-21-21%^^xsd:date</v>
      </c>
      <c r="N1317" t="str">
        <f t="shared" si="209"/>
        <v>:0222 a crs:CommonwealthOrganisation ; schema:name %Bureau of Agriculture% ; schema:startDate %1920-09-14%^^xsd:date ; schema:endDate %1926-21-21%^^xsd:date ; time:hasTime [ time:hasBeginning [ time:inXSDDate %1920-09-14%^^xsd:date ]  ] .</v>
      </c>
    </row>
    <row r="1318" spans="1:14" x14ac:dyDescent="0.15">
      <c r="A1318" s="1" t="s">
        <v>2670</v>
      </c>
      <c r="B1318" s="1" t="s">
        <v>2671</v>
      </c>
      <c r="C1318" s="1">
        <v>19050907</v>
      </c>
      <c r="D1318" s="1">
        <v>19060111</v>
      </c>
      <c r="E1318" t="str">
        <f t="shared" si="200"/>
        <v>2220</v>
      </c>
      <c r="F1318" t="str">
        <f t="shared" si="201"/>
        <v>1905</v>
      </c>
      <c r="G1318" t="str">
        <f t="shared" si="202"/>
        <v>09</v>
      </c>
      <c r="H1318" t="str">
        <f t="shared" si="203"/>
        <v>07</v>
      </c>
      <c r="I1318" t="str">
        <f t="shared" si="204"/>
        <v>%1905-09-07%^^xsd:date</v>
      </c>
      <c r="J1318" t="str">
        <f t="shared" si="205"/>
        <v>1906</v>
      </c>
      <c r="K1318" t="str">
        <f t="shared" si="206"/>
        <v>01</v>
      </c>
      <c r="L1318" t="str">
        <f t="shared" si="207"/>
        <v>11</v>
      </c>
      <c r="M1318" t="str">
        <f t="shared" si="208"/>
        <v>%1906-11-11%^^xsd:date</v>
      </c>
      <c r="N1318" t="str">
        <f t="shared" si="209"/>
        <v>:2220 a crs:CommonwealthOrganisation ; schema:name %House of Representatives Shipping Service Select Committee% ; schema:startDate %1905-09-07%^^xsd:date ; schema:endDate %1906-11-11%^^xsd:date ; time:hasTime [ time:hasBeginning [ time:inXSDDate %1905-09-07%^^xsd:date ]  ] .</v>
      </c>
    </row>
    <row r="1319" spans="1:14" x14ac:dyDescent="0.15">
      <c r="A1319" s="1" t="s">
        <v>2672</v>
      </c>
      <c r="B1319" s="1" t="s">
        <v>2673</v>
      </c>
      <c r="C1319" s="1">
        <v>19750701</v>
      </c>
      <c r="E1319" t="str">
        <f t="shared" si="200"/>
        <v>2221</v>
      </c>
      <c r="F1319" t="str">
        <f t="shared" si="201"/>
        <v>1975</v>
      </c>
      <c r="G1319" t="str">
        <f t="shared" si="202"/>
        <v>07</v>
      </c>
      <c r="H1319" t="str">
        <f t="shared" si="203"/>
        <v>01</v>
      </c>
      <c r="I1319" t="str">
        <f t="shared" si="204"/>
        <v>%1975-07-01%^^xsd:date</v>
      </c>
      <c r="J1319" t="str">
        <f t="shared" si="205"/>
        <v/>
      </c>
      <c r="K1319" t="str">
        <f t="shared" si="206"/>
        <v/>
      </c>
      <c r="L1319" t="str">
        <f t="shared" si="207"/>
        <v/>
      </c>
      <c r="M1319" t="str">
        <f t="shared" si="208"/>
        <v/>
      </c>
      <c r="N1319" t="str">
        <f t="shared" si="209"/>
        <v>:2221 a crs:CommonwealthOrganisation ; schema:name %Telstra Corporation Limited, State Office, Queensland% ; schema:startDate %1975-07-01%^^xsd:date ; time:hasTime [ time:hasBeginning [ time:inXSDDate %1975-07-01%^^xsd:date ]  ] .</v>
      </c>
    </row>
    <row r="1320" spans="1:14" x14ac:dyDescent="0.15">
      <c r="A1320" s="1" t="s">
        <v>2674</v>
      </c>
      <c r="B1320" s="1" t="s">
        <v>2675</v>
      </c>
      <c r="C1320" s="1">
        <v>19750701</v>
      </c>
      <c r="E1320" t="str">
        <f t="shared" si="200"/>
        <v>2222</v>
      </c>
      <c r="F1320" t="str">
        <f t="shared" si="201"/>
        <v>1975</v>
      </c>
      <c r="G1320" t="str">
        <f t="shared" si="202"/>
        <v>07</v>
      </c>
      <c r="H1320" t="str">
        <f t="shared" si="203"/>
        <v>01</v>
      </c>
      <c r="I1320" t="str">
        <f t="shared" si="204"/>
        <v>%1975-07-01%^^xsd:date</v>
      </c>
      <c r="J1320" t="str">
        <f t="shared" si="205"/>
        <v/>
      </c>
      <c r="K1320" t="str">
        <f t="shared" si="206"/>
        <v/>
      </c>
      <c r="L1320" t="str">
        <f t="shared" si="207"/>
        <v/>
      </c>
      <c r="M1320" t="str">
        <f t="shared" si="208"/>
        <v/>
      </c>
      <c r="N1320" t="str">
        <f t="shared" si="209"/>
        <v>:2222 a crs:CommonwealthOrganisation ; schema:name %Australian Postal Corporation, State Office, Queensland% ; schema:startDate %1975-07-01%^^xsd:date ; time:hasTime [ time:hasBeginning [ time:inXSDDate %1975-07-01%^^xsd:date ]  ] .</v>
      </c>
    </row>
    <row r="1321" spans="1:14" x14ac:dyDescent="0.15">
      <c r="A1321" s="1" t="s">
        <v>2676</v>
      </c>
      <c r="B1321" s="1" t="s">
        <v>2677</v>
      </c>
      <c r="C1321" s="1">
        <v>19320101</v>
      </c>
      <c r="D1321" s="1">
        <v>19421222</v>
      </c>
      <c r="E1321" t="str">
        <f t="shared" si="200"/>
        <v>2223</v>
      </c>
      <c r="F1321" t="str">
        <f t="shared" si="201"/>
        <v>1932</v>
      </c>
      <c r="G1321" t="str">
        <f t="shared" si="202"/>
        <v>01</v>
      </c>
      <c r="H1321" t="str">
        <f t="shared" si="203"/>
        <v>01</v>
      </c>
      <c r="I1321" t="str">
        <f t="shared" si="204"/>
        <v>%1932-01-01%^^xsd:date</v>
      </c>
      <c r="J1321" t="str">
        <f t="shared" si="205"/>
        <v>1942</v>
      </c>
      <c r="K1321" t="str">
        <f t="shared" si="206"/>
        <v>12</v>
      </c>
      <c r="L1321" t="str">
        <f t="shared" si="207"/>
        <v>22</v>
      </c>
      <c r="M1321" t="str">
        <f t="shared" si="208"/>
        <v>%1942-22-22%^^xsd:date</v>
      </c>
      <c r="N1321" t="str">
        <f t="shared" si="209"/>
        <v>:2223 a crs:CommonwealthOrganisation ; schema:name %Department of Commerce, Queensland Branch, Brisbane, Queensland% ; schema:startDate %1932-01-01%^^xsd:date ; schema:endDate %1942-22-22%^^xsd:date ; time:hasTime [ time:hasBeginning [ time:inXSDDate %1932-01-01%^^xsd:date ]  ] .</v>
      </c>
    </row>
    <row r="1322" spans="1:14" x14ac:dyDescent="0.15">
      <c r="A1322" s="1" t="s">
        <v>2678</v>
      </c>
      <c r="B1322" s="1" t="s">
        <v>2679</v>
      </c>
      <c r="C1322" s="1">
        <v>19421222</v>
      </c>
      <c r="D1322" s="1">
        <v>19560111</v>
      </c>
      <c r="E1322" t="str">
        <f t="shared" si="200"/>
        <v>2224</v>
      </c>
      <c r="F1322" t="str">
        <f t="shared" si="201"/>
        <v>1942</v>
      </c>
      <c r="G1322" t="str">
        <f t="shared" si="202"/>
        <v>12</v>
      </c>
      <c r="H1322" t="str">
        <f t="shared" si="203"/>
        <v>22</v>
      </c>
      <c r="I1322" t="str">
        <f t="shared" si="204"/>
        <v>%1942-12-22%^^xsd:date</v>
      </c>
      <c r="J1322" t="str">
        <f t="shared" si="205"/>
        <v>1956</v>
      </c>
      <c r="K1322" t="str">
        <f t="shared" si="206"/>
        <v>01</v>
      </c>
      <c r="L1322" t="str">
        <f t="shared" si="207"/>
        <v>11</v>
      </c>
      <c r="M1322" t="str">
        <f t="shared" si="208"/>
        <v>%1956-11-11%^^xsd:date</v>
      </c>
      <c r="N1322" t="str">
        <f t="shared" si="209"/>
        <v>:2224 a crs:CommonwealthOrganisation ; schema:name %Department of Commerce and Agriculture, State Branch, Brisbane, Queensland% ; schema:startDate %1942-12-22%^^xsd:date ; schema:endDate %1956-11-11%^^xsd:date ; time:hasTime [ time:hasBeginning [ time:inXSDDate %1942-12-22%^^xsd:date ]  ] .</v>
      </c>
    </row>
    <row r="1323" spans="1:14" x14ac:dyDescent="0.15">
      <c r="A1323" s="1" t="s">
        <v>2680</v>
      </c>
      <c r="B1323" s="1" t="s">
        <v>2681</v>
      </c>
      <c r="C1323" s="1">
        <v>19560111</v>
      </c>
      <c r="D1323" s="1">
        <v>19740612</v>
      </c>
      <c r="E1323" t="str">
        <f t="shared" si="200"/>
        <v>2225</v>
      </c>
      <c r="F1323" t="str">
        <f t="shared" si="201"/>
        <v>1956</v>
      </c>
      <c r="G1323" t="str">
        <f t="shared" si="202"/>
        <v>01</v>
      </c>
      <c r="H1323" t="str">
        <f t="shared" si="203"/>
        <v>11</v>
      </c>
      <c r="I1323" t="str">
        <f t="shared" si="204"/>
        <v>%1956-01-11%^^xsd:date</v>
      </c>
      <c r="J1323" t="str">
        <f t="shared" si="205"/>
        <v>1974</v>
      </c>
      <c r="K1323" t="str">
        <f t="shared" si="206"/>
        <v>06</v>
      </c>
      <c r="L1323" t="str">
        <f t="shared" si="207"/>
        <v>12</v>
      </c>
      <c r="M1323" t="str">
        <f t="shared" si="208"/>
        <v>%1974-12-12%^^xsd:date</v>
      </c>
      <c r="N1323" t="str">
        <f t="shared" si="209"/>
        <v>:2225 a crs:CommonwealthOrganisation ; schema:name %Department of Primary Industry [I], State Branch, Brisbane, Queensland% ; schema:startDate %1956-01-11%^^xsd:date ; schema:endDate %1974-12-12%^^xsd:date ; time:hasTime [ time:hasBeginning [ time:inXSDDate %1956-01-11%^^xsd:date ]  ] .</v>
      </c>
    </row>
    <row r="1324" spans="1:14" x14ac:dyDescent="0.15">
      <c r="A1324" s="1" t="s">
        <v>2682</v>
      </c>
      <c r="B1324" s="1" t="s">
        <v>2683</v>
      </c>
      <c r="C1324" s="1">
        <v>19740612</v>
      </c>
      <c r="D1324" s="1">
        <v>19751222</v>
      </c>
      <c r="E1324" t="str">
        <f t="shared" si="200"/>
        <v>2226</v>
      </c>
      <c r="F1324" t="str">
        <f t="shared" si="201"/>
        <v>1974</v>
      </c>
      <c r="G1324" t="str">
        <f t="shared" si="202"/>
        <v>06</v>
      </c>
      <c r="H1324" t="str">
        <f t="shared" si="203"/>
        <v>12</v>
      </c>
      <c r="I1324" t="str">
        <f t="shared" si="204"/>
        <v>%1974-06-12%^^xsd:date</v>
      </c>
      <c r="J1324" t="str">
        <f t="shared" si="205"/>
        <v>1975</v>
      </c>
      <c r="K1324" t="str">
        <f t="shared" si="206"/>
        <v>12</v>
      </c>
      <c r="L1324" t="str">
        <f t="shared" si="207"/>
        <v>22</v>
      </c>
      <c r="M1324" t="str">
        <f t="shared" si="208"/>
        <v>%1975-22-22%^^xsd:date</v>
      </c>
      <c r="N1324" t="str">
        <f t="shared" si="209"/>
        <v>:2226 a crs:CommonwealthOrganisation ; schema:name %Department of Agriculture, Brisbane, Queensland% ; schema:startDate %1974-06-12%^^xsd:date ; schema:endDate %1975-22-22%^^xsd:date ; time:hasTime [ time:hasBeginning [ time:inXSDDate %1974-06-12%^^xsd:date ]  ] .</v>
      </c>
    </row>
    <row r="1325" spans="1:14" x14ac:dyDescent="0.15">
      <c r="A1325" s="1" t="s">
        <v>2684</v>
      </c>
      <c r="B1325" s="1" t="s">
        <v>2685</v>
      </c>
      <c r="C1325" s="1">
        <v>19751222</v>
      </c>
      <c r="D1325" s="1">
        <v>19870724</v>
      </c>
      <c r="E1325" t="str">
        <f t="shared" si="200"/>
        <v>2227</v>
      </c>
      <c r="F1325" t="str">
        <f t="shared" si="201"/>
        <v>1975</v>
      </c>
      <c r="G1325" t="str">
        <f t="shared" si="202"/>
        <v>12</v>
      </c>
      <c r="H1325" t="str">
        <f t="shared" si="203"/>
        <v>22</v>
      </c>
      <c r="I1325" t="str">
        <f t="shared" si="204"/>
        <v>%1975-12-22%^^xsd:date</v>
      </c>
      <c r="J1325" t="str">
        <f t="shared" si="205"/>
        <v>1987</v>
      </c>
      <c r="K1325" t="str">
        <f t="shared" si="206"/>
        <v>07</v>
      </c>
      <c r="L1325" t="str">
        <f t="shared" si="207"/>
        <v>24</v>
      </c>
      <c r="M1325" t="str">
        <f t="shared" si="208"/>
        <v>%1987-24-24%^^xsd:date</v>
      </c>
      <c r="N1325" t="str">
        <f t="shared" si="209"/>
        <v>:2227 a crs:CommonwealthOrganisation ; schema:name %Department of Primary Industry [II], Brisbane, Queensland% ; schema:startDate %1975-12-22%^^xsd:date ; schema:endDate %1987-24-24%^^xsd:date ; time:hasTime [ time:hasBeginning [ time:inXSDDate %1975-12-22%^^xsd:date ]  ] .</v>
      </c>
    </row>
    <row r="1326" spans="1:14" x14ac:dyDescent="0.15">
      <c r="A1326" s="1" t="s">
        <v>2686</v>
      </c>
      <c r="B1326" s="1" t="s">
        <v>2687</v>
      </c>
      <c r="C1326" s="1">
        <v>19451031</v>
      </c>
      <c r="D1326" s="1">
        <v>19500316</v>
      </c>
      <c r="E1326" t="str">
        <f t="shared" si="200"/>
        <v>2228</v>
      </c>
      <c r="F1326" t="str">
        <f t="shared" si="201"/>
        <v>1945</v>
      </c>
      <c r="G1326" t="str">
        <f t="shared" si="202"/>
        <v>10</v>
      </c>
      <c r="H1326" t="str">
        <f t="shared" si="203"/>
        <v>31</v>
      </c>
      <c r="I1326" t="str">
        <f t="shared" si="204"/>
        <v>%1945-10-31%^^xsd:date</v>
      </c>
      <c r="J1326" t="str">
        <f t="shared" si="205"/>
        <v>1950</v>
      </c>
      <c r="K1326" t="str">
        <f t="shared" si="206"/>
        <v>03</v>
      </c>
      <c r="L1326" t="str">
        <f t="shared" si="207"/>
        <v>16</v>
      </c>
      <c r="M1326" t="str">
        <f t="shared" si="208"/>
        <v>%1950-16-16%^^xsd:date</v>
      </c>
      <c r="N1326" t="str">
        <f t="shared" si="209"/>
        <v>:2228 a crs:CommonwealthOrganisation ; schema:name %Department of Post-War Reconstruction, Brisbane, Queensland Branch% ; schema:startDate %1945-10-31%^^xsd:date ; schema:endDate %1950-16-16%^^xsd:date ; time:hasTime [ time:hasBeginning [ time:inXSDDate %1945-10-31%^^xsd:date ]  ] .</v>
      </c>
    </row>
    <row r="1327" spans="1:14" x14ac:dyDescent="0.15">
      <c r="A1327" s="1" t="s">
        <v>2688</v>
      </c>
      <c r="B1327" s="1" t="s">
        <v>2689</v>
      </c>
      <c r="C1327" s="1">
        <v>19430101</v>
      </c>
      <c r="D1327" s="1">
        <v>19451031</v>
      </c>
      <c r="E1327" t="str">
        <f t="shared" si="200"/>
        <v>2229</v>
      </c>
      <c r="F1327" t="str">
        <f t="shared" si="201"/>
        <v>1943</v>
      </c>
      <c r="G1327" t="str">
        <f t="shared" si="202"/>
        <v>01</v>
      </c>
      <c r="H1327" t="str">
        <f t="shared" si="203"/>
        <v>01</v>
      </c>
      <c r="I1327" t="str">
        <f t="shared" si="204"/>
        <v>%1943-01-01%^^xsd:date</v>
      </c>
      <c r="J1327" t="str">
        <f t="shared" si="205"/>
        <v>1945</v>
      </c>
      <c r="K1327" t="str">
        <f t="shared" si="206"/>
        <v>10</v>
      </c>
      <c r="L1327" t="str">
        <f t="shared" si="207"/>
        <v>31</v>
      </c>
      <c r="M1327" t="str">
        <f t="shared" si="208"/>
        <v>%1945-31-31%^^xsd:date</v>
      </c>
      <c r="N1327" t="str">
        <f t="shared" si="209"/>
        <v>:2229 a crs:CommonwealthOrganisation ; schema:name %Department of War Organisation of Industry, State Branch, Brisbane, Queensland% ; schema:startDate %1943-01-01%^^xsd:date ; schema:endDate %1945-31-31%^^xsd:date ; time:hasTime [ time:hasBeginning [ time:inXSDDate %1943-01-01%^^xsd:date ]  ] .</v>
      </c>
    </row>
    <row r="1328" spans="1:14" x14ac:dyDescent="0.15">
      <c r="A1328" s="1" t="s">
        <v>2690</v>
      </c>
      <c r="B1328" s="1" t="s">
        <v>2691</v>
      </c>
      <c r="C1328" s="1">
        <v>19200914</v>
      </c>
      <c r="D1328" s="1">
        <v>19261231</v>
      </c>
      <c r="E1328" t="str">
        <f t="shared" si="200"/>
        <v>0223</v>
      </c>
      <c r="F1328" t="str">
        <f t="shared" si="201"/>
        <v>1920</v>
      </c>
      <c r="G1328" t="str">
        <f t="shared" si="202"/>
        <v>09</v>
      </c>
      <c r="H1328" t="str">
        <f t="shared" si="203"/>
        <v>14</v>
      </c>
      <c r="I1328" t="str">
        <f t="shared" si="204"/>
        <v>%1920-09-14%^^xsd:date</v>
      </c>
      <c r="J1328" t="str">
        <f t="shared" si="205"/>
        <v>1926</v>
      </c>
      <c r="K1328" t="str">
        <f t="shared" si="206"/>
        <v>12</v>
      </c>
      <c r="L1328" t="str">
        <f t="shared" si="207"/>
        <v>31</v>
      </c>
      <c r="M1328" t="str">
        <f t="shared" si="208"/>
        <v>%1926-31-31%^^xsd:date</v>
      </c>
      <c r="N1328" t="str">
        <f t="shared" si="209"/>
        <v>:0223 a crs:CommonwealthOrganisation ; schema:name %Bureau of Industries% ; schema:startDate %1920-09-14%^^xsd:date ; schema:endDate %1926-31-31%^^xsd:date ; time:hasTime [ time:hasBeginning [ time:inXSDDate %1920-09-14%^^xsd:date ]  ] .</v>
      </c>
    </row>
    <row r="1329" spans="1:14" x14ac:dyDescent="0.15">
      <c r="A1329" s="1" t="s">
        <v>2692</v>
      </c>
      <c r="B1329" s="1" t="s">
        <v>2693</v>
      </c>
      <c r="C1329" s="1">
        <v>19740612</v>
      </c>
      <c r="D1329" s="1">
        <v>19751222</v>
      </c>
      <c r="E1329" t="str">
        <f t="shared" si="200"/>
        <v>2230</v>
      </c>
      <c r="F1329" t="str">
        <f t="shared" si="201"/>
        <v>1974</v>
      </c>
      <c r="G1329" t="str">
        <f t="shared" si="202"/>
        <v>06</v>
      </c>
      <c r="H1329" t="str">
        <f t="shared" si="203"/>
        <v>12</v>
      </c>
      <c r="I1329" t="str">
        <f t="shared" si="204"/>
        <v>%1974-06-12%^^xsd:date</v>
      </c>
      <c r="J1329" t="str">
        <f t="shared" si="205"/>
        <v>1975</v>
      </c>
      <c r="K1329" t="str">
        <f t="shared" si="206"/>
        <v>12</v>
      </c>
      <c r="L1329" t="str">
        <f t="shared" si="207"/>
        <v>22</v>
      </c>
      <c r="M1329" t="str">
        <f t="shared" si="208"/>
        <v>%1975-22-22%^^xsd:date</v>
      </c>
      <c r="N1329" t="str">
        <f t="shared" si="209"/>
        <v>:2230 a crs:CommonwealthOrganisation ; schema:name %Department of Manufacturing Industry, Regional Office, Queensland% ; schema:startDate %1974-06-12%^^xsd:date ; schema:endDate %1975-22-22%^^xsd:date ; time:hasTime [ time:hasBeginning [ time:inXSDDate %1974-06-12%^^xsd:date ]  ] .</v>
      </c>
    </row>
    <row r="1330" spans="1:14" x14ac:dyDescent="0.15">
      <c r="A1330" s="1" t="s">
        <v>2694</v>
      </c>
      <c r="B1330" s="1" t="s">
        <v>2695</v>
      </c>
      <c r="C1330" s="1">
        <v>19721219</v>
      </c>
      <c r="D1330" s="1">
        <v>19771220</v>
      </c>
      <c r="E1330" t="str">
        <f t="shared" si="200"/>
        <v>2231</v>
      </c>
      <c r="F1330" t="str">
        <f t="shared" si="201"/>
        <v>1972</v>
      </c>
      <c r="G1330" t="str">
        <f t="shared" si="202"/>
        <v>12</v>
      </c>
      <c r="H1330" t="str">
        <f t="shared" si="203"/>
        <v>19</v>
      </c>
      <c r="I1330" t="str">
        <f t="shared" si="204"/>
        <v>%1972-12-19%^^xsd:date</v>
      </c>
      <c r="J1330" t="str">
        <f t="shared" si="205"/>
        <v>1977</v>
      </c>
      <c r="K1330" t="str">
        <f t="shared" si="206"/>
        <v>12</v>
      </c>
      <c r="L1330" t="str">
        <f t="shared" si="207"/>
        <v>20</v>
      </c>
      <c r="M1330" t="str">
        <f t="shared" si="208"/>
        <v>%1977-20-20%^^xsd:date</v>
      </c>
      <c r="N1330" t="str">
        <f t="shared" si="209"/>
        <v>:2231 a crs:CommonwealthOrganisation ; schema:name %(1) Department of Overseas Trade, Regional Office, Queensland, 1972-1977 [also (2) Department of Secondary Industry, Office, Queensland, 1972-1974]% ; schema:startDate %1972-12-19%^^xsd:date ; schema:endDate %1977-20-20%^^xsd:date ; time:hasTime [ time:hasBeginning [ time:inXSDDate %1972-12-19%^^xsd:date ]  ] .</v>
      </c>
    </row>
    <row r="1331" spans="1:14" x14ac:dyDescent="0.15">
      <c r="A1331" s="1" t="s">
        <v>2696</v>
      </c>
      <c r="B1331" s="1" t="s">
        <v>2697</v>
      </c>
      <c r="C1331" s="1">
        <v>19631217</v>
      </c>
      <c r="D1331" s="1">
        <v>19721219</v>
      </c>
      <c r="E1331" t="str">
        <f t="shared" si="200"/>
        <v>2232</v>
      </c>
      <c r="F1331" t="str">
        <f t="shared" si="201"/>
        <v>1963</v>
      </c>
      <c r="G1331" t="str">
        <f t="shared" si="202"/>
        <v>12</v>
      </c>
      <c r="H1331" t="str">
        <f t="shared" si="203"/>
        <v>17</v>
      </c>
      <c r="I1331" t="str">
        <f t="shared" si="204"/>
        <v>%1963-12-17%^^xsd:date</v>
      </c>
      <c r="J1331" t="str">
        <f t="shared" si="205"/>
        <v>1972</v>
      </c>
      <c r="K1331" t="str">
        <f t="shared" si="206"/>
        <v>12</v>
      </c>
      <c r="L1331" t="str">
        <f t="shared" si="207"/>
        <v>19</v>
      </c>
      <c r="M1331" t="str">
        <f t="shared" si="208"/>
        <v>%1972-19-19%^^xsd:date</v>
      </c>
      <c r="N1331" t="str">
        <f t="shared" si="209"/>
        <v>:2232 a crs:CommonwealthOrganisation ; schema:name %Department of Trade and Industry, State Branch, Queensland% ; schema:startDate %1963-12-17%^^xsd:date ; schema:endDate %1972-19-19%^^xsd:date ; time:hasTime [ time:hasBeginning [ time:inXSDDate %1963-12-17%^^xsd:date ]  ] .</v>
      </c>
    </row>
    <row r="1332" spans="1:14" x14ac:dyDescent="0.15">
      <c r="A1332" s="1" t="s">
        <v>2698</v>
      </c>
      <c r="B1332" s="1" t="s">
        <v>2699</v>
      </c>
      <c r="C1332" s="1">
        <v>19560111</v>
      </c>
      <c r="D1332" s="1">
        <v>19631217</v>
      </c>
      <c r="E1332" t="str">
        <f t="shared" si="200"/>
        <v>2233</v>
      </c>
      <c r="F1332" t="str">
        <f t="shared" si="201"/>
        <v>1956</v>
      </c>
      <c r="G1332" t="str">
        <f t="shared" si="202"/>
        <v>01</v>
      </c>
      <c r="H1332" t="str">
        <f t="shared" si="203"/>
        <v>11</v>
      </c>
      <c r="I1332" t="str">
        <f t="shared" si="204"/>
        <v>%1956-01-11%^^xsd:date</v>
      </c>
      <c r="J1332" t="str">
        <f t="shared" si="205"/>
        <v>1963</v>
      </c>
      <c r="K1332" t="str">
        <f t="shared" si="206"/>
        <v>12</v>
      </c>
      <c r="L1332" t="str">
        <f t="shared" si="207"/>
        <v>17</v>
      </c>
      <c r="M1332" t="str">
        <f t="shared" si="208"/>
        <v>%1963-17-17%^^xsd:date</v>
      </c>
      <c r="N1332" t="str">
        <f t="shared" si="209"/>
        <v>:2233 a crs:CommonwealthOrganisation ; schema:name %Department of Trade [I], Queensland Branch% ; schema:startDate %1956-01-11%^^xsd:date ; schema:endDate %1963-17-17%^^xsd:date ; time:hasTime [ time:hasBeginning [ time:inXSDDate %1956-01-11%^^xsd:date ]  ] .</v>
      </c>
    </row>
    <row r="1333" spans="1:14" x14ac:dyDescent="0.15">
      <c r="A1333" s="1" t="s">
        <v>2700</v>
      </c>
      <c r="B1333" s="1" t="s">
        <v>2701</v>
      </c>
      <c r="C1333" s="1">
        <v>19730426</v>
      </c>
      <c r="D1333" s="1">
        <v>19750527</v>
      </c>
      <c r="E1333" t="str">
        <f t="shared" si="200"/>
        <v>2234</v>
      </c>
      <c r="F1333" t="str">
        <f t="shared" si="201"/>
        <v>1973</v>
      </c>
      <c r="G1333" t="str">
        <f t="shared" si="202"/>
        <v>04</v>
      </c>
      <c r="H1333" t="str">
        <f t="shared" si="203"/>
        <v>26</v>
      </c>
      <c r="I1333" t="str">
        <f t="shared" si="204"/>
        <v>%1973-04-26%^^xsd:date</v>
      </c>
      <c r="J1333" t="str">
        <f t="shared" si="205"/>
        <v>1975</v>
      </c>
      <c r="K1333" t="str">
        <f t="shared" si="206"/>
        <v>05</v>
      </c>
      <c r="L1333" t="str">
        <f t="shared" si="207"/>
        <v>27</v>
      </c>
      <c r="M1333" t="str">
        <f t="shared" si="208"/>
        <v>%1975-27-27%^^xsd:date</v>
      </c>
      <c r="N1333" t="str">
        <f t="shared" si="209"/>
        <v>:2234 a crs:CommonwealthOrganisation ; schema:name %Australian Committee on Technical and Further Education% ; schema:startDate %1973-04-26%^^xsd:date ; schema:endDate %1975-27-27%^^xsd:date ; time:hasTime [ time:hasBeginning [ time:inXSDDate %1973-04-26%^^xsd:date ]  ] .</v>
      </c>
    </row>
    <row r="1334" spans="1:14" x14ac:dyDescent="0.15">
      <c r="A1334" s="1" t="s">
        <v>2702</v>
      </c>
      <c r="B1334" s="1" t="s">
        <v>2703</v>
      </c>
      <c r="C1334" s="1">
        <v>19750527</v>
      </c>
      <c r="D1334" s="1">
        <v>19770622</v>
      </c>
      <c r="E1334" t="str">
        <f t="shared" si="200"/>
        <v>2235</v>
      </c>
      <c r="F1334" t="str">
        <f t="shared" si="201"/>
        <v>1975</v>
      </c>
      <c r="G1334" t="str">
        <f t="shared" si="202"/>
        <v>05</v>
      </c>
      <c r="H1334" t="str">
        <f t="shared" si="203"/>
        <v>27</v>
      </c>
      <c r="I1334" t="str">
        <f t="shared" si="204"/>
        <v>%1975-05-27%^^xsd:date</v>
      </c>
      <c r="J1334" t="str">
        <f t="shared" si="205"/>
        <v>1977</v>
      </c>
      <c r="K1334" t="str">
        <f t="shared" si="206"/>
        <v>06</v>
      </c>
      <c r="L1334" t="str">
        <f t="shared" si="207"/>
        <v>22</v>
      </c>
      <c r="M1334" t="str">
        <f t="shared" si="208"/>
        <v>%1977-22-22%^^xsd:date</v>
      </c>
      <c r="N1334" t="str">
        <f t="shared" si="209"/>
        <v>:2235 a crs:CommonwealthOrganisation ; schema:name %Technical and Further Education Commission% ; schema:startDate %1975-05-27%^^xsd:date ; schema:endDate %1977-22-22%^^xsd:date ; time:hasTime [ time:hasBeginning [ time:inXSDDate %1975-05-27%^^xsd:date ]  ] .</v>
      </c>
    </row>
    <row r="1335" spans="1:14" x14ac:dyDescent="0.15">
      <c r="A1335" s="1" t="s">
        <v>2704</v>
      </c>
      <c r="B1335" s="1" t="s">
        <v>2705</v>
      </c>
      <c r="C1335" s="1">
        <v>19120403</v>
      </c>
      <c r="D1335" s="1">
        <v>19160722</v>
      </c>
      <c r="E1335" t="str">
        <f t="shared" si="200"/>
        <v>2236</v>
      </c>
      <c r="F1335" t="str">
        <f t="shared" si="201"/>
        <v>1912</v>
      </c>
      <c r="G1335" t="str">
        <f t="shared" si="202"/>
        <v>04</v>
      </c>
      <c r="H1335" t="str">
        <f t="shared" si="203"/>
        <v>03</v>
      </c>
      <c r="I1335" t="str">
        <f t="shared" si="204"/>
        <v>%1912-04-03%^^xsd:date</v>
      </c>
      <c r="J1335" t="str">
        <f t="shared" si="205"/>
        <v>1916</v>
      </c>
      <c r="K1335" t="str">
        <f t="shared" si="206"/>
        <v>07</v>
      </c>
      <c r="L1335" t="str">
        <f t="shared" si="207"/>
        <v>22</v>
      </c>
      <c r="M1335" t="str">
        <f t="shared" si="208"/>
        <v>%1916-22-22%^^xsd:date</v>
      </c>
      <c r="N1335" t="str">
        <f t="shared" si="209"/>
        <v>:2236 a crs:CommonwealthOrganisation ; schema:name %Royal Commission on the Pearl Shelling Industry% ; schema:startDate %1912-04-03%^^xsd:date ; schema:endDate %1916-22-22%^^xsd:date ; time:hasTime [ time:hasBeginning [ time:inXSDDate %1912-04-03%^^xsd:date ]  ] .</v>
      </c>
    </row>
    <row r="1336" spans="1:14" x14ac:dyDescent="0.15">
      <c r="A1336" s="1" t="s">
        <v>2706</v>
      </c>
      <c r="B1336" s="1" t="s">
        <v>2707</v>
      </c>
      <c r="C1336" s="1">
        <v>19130104</v>
      </c>
      <c r="D1336" s="1">
        <v>19130203</v>
      </c>
      <c r="E1336" t="str">
        <f t="shared" si="200"/>
        <v>2237</v>
      </c>
      <c r="F1336" t="str">
        <f t="shared" si="201"/>
        <v>1913</v>
      </c>
      <c r="G1336" t="str">
        <f t="shared" si="202"/>
        <v>01</v>
      </c>
      <c r="H1336" t="str">
        <f t="shared" si="203"/>
        <v>04</v>
      </c>
      <c r="I1336" t="str">
        <f t="shared" si="204"/>
        <v>%1913-01-04%^^xsd:date</v>
      </c>
      <c r="J1336" t="str">
        <f t="shared" si="205"/>
        <v>1913</v>
      </c>
      <c r="K1336" t="str">
        <f t="shared" si="206"/>
        <v>02</v>
      </c>
      <c r="L1336" t="str">
        <f t="shared" si="207"/>
        <v>03</v>
      </c>
      <c r="M1336" t="str">
        <f t="shared" si="208"/>
        <v>%1913-03-03%^^xsd:date</v>
      </c>
      <c r="N1336" t="str">
        <f t="shared" si="209"/>
        <v>:2237 a crs:CommonwealthOrganisation ; schema:name %Royal Commission to inquire into certain charges against Mr Henry Chinn% ; schema:startDate %1913-01-04%^^xsd:date ; schema:endDate %1913-03-03%^^xsd:date ; time:hasTime [ time:hasBeginning [ time:inXSDDate %1913-01-04%^^xsd:date ]  ] .</v>
      </c>
    </row>
    <row r="1337" spans="1:14" x14ac:dyDescent="0.15">
      <c r="A1337" s="1" t="s">
        <v>2708</v>
      </c>
      <c r="B1337" s="1" t="s">
        <v>2709</v>
      </c>
      <c r="C1337" s="1">
        <v>19050227</v>
      </c>
      <c r="D1337" s="1">
        <v>19060216</v>
      </c>
      <c r="E1337" t="str">
        <f t="shared" si="200"/>
        <v>2238</v>
      </c>
      <c r="F1337" t="str">
        <f t="shared" si="201"/>
        <v>1905</v>
      </c>
      <c r="G1337" t="str">
        <f t="shared" si="202"/>
        <v>02</v>
      </c>
      <c r="H1337" t="str">
        <f t="shared" si="203"/>
        <v>27</v>
      </c>
      <c r="I1337" t="str">
        <f t="shared" si="204"/>
        <v>%1905-02-27%^^xsd:date</v>
      </c>
      <c r="J1337" t="str">
        <f t="shared" si="205"/>
        <v>1906</v>
      </c>
      <c r="K1337" t="str">
        <f t="shared" si="206"/>
        <v>02</v>
      </c>
      <c r="L1337" t="str">
        <f t="shared" si="207"/>
        <v>16</v>
      </c>
      <c r="M1337" t="str">
        <f t="shared" si="208"/>
        <v>%1906-16-16%^^xsd:date</v>
      </c>
      <c r="N1337" t="str">
        <f t="shared" si="209"/>
        <v>:2238 a crs:CommonwealthOrganisation ; schema:name %Royal Commission on Old-Age Pensions% ; schema:startDate %1905-02-27%^^xsd:date ; schema:endDate %1906-16-16%^^xsd:date ; time:hasTime [ time:hasBeginning [ time:inXSDDate %1905-02-27%^^xsd:date ]  ] .</v>
      </c>
    </row>
    <row r="1338" spans="1:14" x14ac:dyDescent="0.15">
      <c r="A1338" s="1" t="s">
        <v>2710</v>
      </c>
      <c r="B1338" s="1" t="s">
        <v>2711</v>
      </c>
      <c r="C1338" s="1">
        <v>19060111</v>
      </c>
      <c r="D1338" s="1">
        <v>19060627</v>
      </c>
      <c r="E1338" t="str">
        <f t="shared" si="200"/>
        <v>2239</v>
      </c>
      <c r="F1338" t="str">
        <f t="shared" si="201"/>
        <v>1906</v>
      </c>
      <c r="G1338" t="str">
        <f t="shared" si="202"/>
        <v>01</v>
      </c>
      <c r="H1338" t="str">
        <f t="shared" si="203"/>
        <v>11</v>
      </c>
      <c r="I1338" t="str">
        <f t="shared" si="204"/>
        <v>%1906-01-11%^^xsd:date</v>
      </c>
      <c r="J1338" t="str">
        <f t="shared" si="205"/>
        <v>1906</v>
      </c>
      <c r="K1338" t="str">
        <f t="shared" si="206"/>
        <v>06</v>
      </c>
      <c r="L1338" t="str">
        <f t="shared" si="207"/>
        <v>27</v>
      </c>
      <c r="M1338" t="str">
        <f t="shared" si="208"/>
        <v>%1906-27-27%^^xsd:date</v>
      </c>
      <c r="N1338" t="str">
        <f t="shared" si="209"/>
        <v>:2239 a crs:CommonwealthOrganisation ; schema:name %Royal Commission on Ocean Shipping Service% ; schema:startDate %1906-01-11%^^xsd:date ; schema:endDate %1906-27-27%^^xsd:date ; time:hasTime [ time:hasBeginning [ time:inXSDDate %1906-01-11%^^xsd:date ]  ] .</v>
      </c>
    </row>
    <row r="1339" spans="1:14" x14ac:dyDescent="0.15">
      <c r="A1339" s="1" t="s">
        <v>2712</v>
      </c>
      <c r="B1339" s="1" t="s">
        <v>2713</v>
      </c>
      <c r="C1339" s="1">
        <v>19061211</v>
      </c>
      <c r="D1339" s="1">
        <v>19070803</v>
      </c>
      <c r="E1339" t="str">
        <f t="shared" si="200"/>
        <v>2240</v>
      </c>
      <c r="F1339" t="str">
        <f t="shared" si="201"/>
        <v>1906</v>
      </c>
      <c r="G1339" t="str">
        <f t="shared" si="202"/>
        <v>12</v>
      </c>
      <c r="H1339" t="str">
        <f t="shared" si="203"/>
        <v>11</v>
      </c>
      <c r="I1339" t="str">
        <f t="shared" si="204"/>
        <v>%1906-12-11%^^xsd:date</v>
      </c>
      <c r="J1339" t="str">
        <f t="shared" si="205"/>
        <v>1907</v>
      </c>
      <c r="K1339" t="str">
        <f t="shared" si="206"/>
        <v>08</v>
      </c>
      <c r="L1339" t="str">
        <f t="shared" si="207"/>
        <v>03</v>
      </c>
      <c r="M1339" t="str">
        <f t="shared" si="208"/>
        <v>%1907-03-03%^^xsd:date</v>
      </c>
      <c r="N1339" t="str">
        <f t="shared" si="209"/>
        <v>:2240 a crs:CommonwealthOrganisation ; schema:name %Royal Commission on Secret Drugs, Cures and Foods% ; schema:startDate %1906-12-11%^^xsd:date ; schema:endDate %1907-03-03%^^xsd:date ; time:hasTime [ time:hasBeginning [ time:inXSDDate %1906-12-11%^^xsd:date ]  ] .</v>
      </c>
    </row>
    <row r="1340" spans="1:14" x14ac:dyDescent="0.15">
      <c r="A1340" s="1" t="s">
        <v>2714</v>
      </c>
      <c r="B1340" s="1" t="s">
        <v>2715</v>
      </c>
      <c r="C1340" s="1">
        <v>19040411</v>
      </c>
      <c r="D1340" s="1">
        <v>19050601</v>
      </c>
      <c r="E1340" t="str">
        <f t="shared" si="200"/>
        <v>2241</v>
      </c>
      <c r="F1340" t="str">
        <f t="shared" si="201"/>
        <v>1904</v>
      </c>
      <c r="G1340" t="str">
        <f t="shared" si="202"/>
        <v>04</v>
      </c>
      <c r="H1340" t="str">
        <f t="shared" si="203"/>
        <v>11</v>
      </c>
      <c r="I1340" t="str">
        <f t="shared" si="204"/>
        <v>%1904-04-11%^^xsd:date</v>
      </c>
      <c r="J1340" t="str">
        <f t="shared" si="205"/>
        <v>1905</v>
      </c>
      <c r="K1340" t="str">
        <f t="shared" si="206"/>
        <v>06</v>
      </c>
      <c r="L1340" t="str">
        <f t="shared" si="207"/>
        <v>01</v>
      </c>
      <c r="M1340" t="str">
        <f t="shared" si="208"/>
        <v>%1905-01-01%^^xsd:date</v>
      </c>
      <c r="N1340" t="str">
        <f t="shared" si="209"/>
        <v>:2241 a crs:CommonwealthOrganisation ; schema:name %Royal Commission on the Butter Industry% ; schema:startDate %1904-04-11%^^xsd:date ; schema:endDate %1905-01-01%^^xsd:date ; time:hasTime [ time:hasBeginning [ time:inXSDDate %1904-04-11%^^xsd:date ]  ] .</v>
      </c>
    </row>
    <row r="1341" spans="1:14" x14ac:dyDescent="0.15">
      <c r="A1341" s="1" t="s">
        <v>2716</v>
      </c>
      <c r="B1341" s="1" t="s">
        <v>2717</v>
      </c>
      <c r="C1341" s="1">
        <v>19180306</v>
      </c>
      <c r="D1341" s="1">
        <v>19180314</v>
      </c>
      <c r="E1341" t="str">
        <f t="shared" si="200"/>
        <v>2242</v>
      </c>
      <c r="F1341" t="str">
        <f t="shared" si="201"/>
        <v>1918</v>
      </c>
      <c r="G1341" t="str">
        <f t="shared" si="202"/>
        <v>03</v>
      </c>
      <c r="H1341" t="str">
        <f t="shared" si="203"/>
        <v>06</v>
      </c>
      <c r="I1341" t="str">
        <f t="shared" si="204"/>
        <v>%1918-03-06%^^xsd:date</v>
      </c>
      <c r="J1341" t="str">
        <f t="shared" si="205"/>
        <v>1918</v>
      </c>
      <c r="K1341" t="str">
        <f t="shared" si="206"/>
        <v>03</v>
      </c>
      <c r="L1341" t="str">
        <f t="shared" si="207"/>
        <v>14</v>
      </c>
      <c r="M1341" t="str">
        <f t="shared" si="208"/>
        <v>%1918-14-14%^^xsd:date</v>
      </c>
      <c r="N1341" t="str">
        <f t="shared" si="209"/>
        <v>:2242 a crs:CommonwealthOrganisation ; schema:name %Royal Commission on the Australian Imperial Force% ; schema:startDate %1918-03-06%^^xsd:date ; schema:endDate %1918-14-14%^^xsd:date ; time:hasTime [ time:hasBeginning [ time:inXSDDate %1918-03-06%^^xsd:date ]  ] .</v>
      </c>
    </row>
    <row r="1342" spans="1:14" x14ac:dyDescent="0.15">
      <c r="A1342" s="1" t="s">
        <v>2718</v>
      </c>
      <c r="B1342" s="1" t="s">
        <v>2719</v>
      </c>
      <c r="C1342" s="1">
        <v>19140831</v>
      </c>
      <c r="D1342" s="1">
        <v>19141120</v>
      </c>
      <c r="E1342" t="str">
        <f t="shared" si="200"/>
        <v>2243</v>
      </c>
      <c r="F1342" t="str">
        <f t="shared" si="201"/>
        <v>1914</v>
      </c>
      <c r="G1342" t="str">
        <f t="shared" si="202"/>
        <v>08</v>
      </c>
      <c r="H1342" t="str">
        <f t="shared" si="203"/>
        <v>31</v>
      </c>
      <c r="I1342" t="str">
        <f t="shared" si="204"/>
        <v>%1914-08-31%^^xsd:date</v>
      </c>
      <c r="J1342" t="str">
        <f t="shared" si="205"/>
        <v>1914</v>
      </c>
      <c r="K1342" t="str">
        <f t="shared" si="206"/>
        <v>11</v>
      </c>
      <c r="L1342" t="str">
        <f t="shared" si="207"/>
        <v>20</v>
      </c>
      <c r="M1342" t="str">
        <f t="shared" si="208"/>
        <v>%1914-20-20%^^xsd:date</v>
      </c>
      <c r="N1342" t="str">
        <f t="shared" si="209"/>
        <v>:2243 a crs:CommonwealthOrganisation ; schema:name %Royal Commission on Food Supplies and on Trade and Industry During the War% ; schema:startDate %1914-08-31%^^xsd:date ; schema:endDate %1914-20-20%^^xsd:date ; time:hasTime [ time:hasBeginning [ time:inXSDDate %1914-08-31%^^xsd:date ]  ] .</v>
      </c>
    </row>
    <row r="1343" spans="1:14" x14ac:dyDescent="0.15">
      <c r="A1343" s="1" t="s">
        <v>2720</v>
      </c>
      <c r="B1343" s="1" t="s">
        <v>2721</v>
      </c>
      <c r="C1343" s="1">
        <v>19080622</v>
      </c>
      <c r="D1343" s="1">
        <v>19100930</v>
      </c>
      <c r="E1343" t="str">
        <f t="shared" si="200"/>
        <v>2244</v>
      </c>
      <c r="F1343" t="str">
        <f t="shared" si="201"/>
        <v>1908</v>
      </c>
      <c r="G1343" t="str">
        <f t="shared" si="202"/>
        <v>06</v>
      </c>
      <c r="H1343" t="str">
        <f t="shared" si="203"/>
        <v>22</v>
      </c>
      <c r="I1343" t="str">
        <f t="shared" si="204"/>
        <v>%1908-06-22%^^xsd:date</v>
      </c>
      <c r="J1343" t="str">
        <f t="shared" si="205"/>
        <v>1910</v>
      </c>
      <c r="K1343" t="str">
        <f t="shared" si="206"/>
        <v>09</v>
      </c>
      <c r="L1343" t="str">
        <f t="shared" si="207"/>
        <v>30</v>
      </c>
      <c r="M1343" t="str">
        <f t="shared" si="208"/>
        <v>%1910-30-30%^^xsd:date</v>
      </c>
      <c r="N1343" t="str">
        <f t="shared" si="209"/>
        <v>:2244 a crs:CommonwealthOrganisation ; schema:name %Royal Commission on Postal Services% ; schema:startDate %1908-06-22%^^xsd:date ; schema:endDate %1910-30-30%^^xsd:date ; time:hasTime [ time:hasBeginning [ time:inXSDDate %1908-06-22%^^xsd:date ]  ] .</v>
      </c>
    </row>
    <row r="1344" spans="1:14" x14ac:dyDescent="0.15">
      <c r="A1344" s="1" t="s">
        <v>2722</v>
      </c>
      <c r="B1344" s="1" t="s">
        <v>2723</v>
      </c>
      <c r="C1344" s="1">
        <v>19761207</v>
      </c>
      <c r="D1344" s="1">
        <v>19960906</v>
      </c>
      <c r="E1344" t="str">
        <f t="shared" si="200"/>
        <v>2245</v>
      </c>
      <c r="F1344" t="str">
        <f t="shared" si="201"/>
        <v>1976</v>
      </c>
      <c r="G1344" t="str">
        <f t="shared" si="202"/>
        <v>12</v>
      </c>
      <c r="H1344" t="str">
        <f t="shared" si="203"/>
        <v>07</v>
      </c>
      <c r="I1344" t="str">
        <f t="shared" si="204"/>
        <v>%1976-12-07%^^xsd:date</v>
      </c>
      <c r="J1344" t="str">
        <f t="shared" si="205"/>
        <v>1996</v>
      </c>
      <c r="K1344" t="str">
        <f t="shared" si="206"/>
        <v>09</v>
      </c>
      <c r="L1344" t="str">
        <f t="shared" si="207"/>
        <v>06</v>
      </c>
      <c r="M1344" t="str">
        <f t="shared" si="208"/>
        <v>%1996-06-06%^^xsd:date</v>
      </c>
      <c r="N1344" t="str">
        <f t="shared" si="209"/>
        <v>:2245 a crs:CommonwealthOrganisation ; schema:name %Department of Finance, Regional Office, Tasmania% ; schema:startDate %1976-12-07%^^xsd:date ; schema:endDate %1996-06-06%^^xsd:date ; time:hasTime [ time:hasBeginning [ time:inXSDDate %1976-12-07%^^xsd:date ]  ] .</v>
      </c>
    </row>
    <row r="1345" spans="1:14" x14ac:dyDescent="0.15">
      <c r="A1345" s="1" t="s">
        <v>2724</v>
      </c>
      <c r="B1345" s="1" t="s">
        <v>2725</v>
      </c>
      <c r="C1345" s="1">
        <v>19760701</v>
      </c>
      <c r="E1345" t="str">
        <f t="shared" si="200"/>
        <v>2246</v>
      </c>
      <c r="F1345" t="str">
        <f t="shared" si="201"/>
        <v>1976</v>
      </c>
      <c r="G1345" t="str">
        <f t="shared" si="202"/>
        <v>07</v>
      </c>
      <c r="H1345" t="str">
        <f t="shared" si="203"/>
        <v>01</v>
      </c>
      <c r="I1345" t="str">
        <f t="shared" si="204"/>
        <v>%1976-07-01%^^xsd:date</v>
      </c>
      <c r="J1345" t="str">
        <f t="shared" si="205"/>
        <v/>
      </c>
      <c r="K1345" t="str">
        <f t="shared" si="206"/>
        <v/>
      </c>
      <c r="L1345" t="str">
        <f t="shared" si="207"/>
        <v/>
      </c>
      <c r="M1345" t="str">
        <f t="shared" si="208"/>
        <v/>
      </c>
      <c r="N1345" t="str">
        <f t="shared" si="209"/>
        <v>:2246 a crs:CommonwealthOrganisation ; schema:name %Commissioner for Superannuation% ; schema:startDate %1976-07-01%^^xsd:date ; time:hasTime [ time:hasBeginning [ time:inXSDDate %1976-07-01%^^xsd:date ]  ] .</v>
      </c>
    </row>
    <row r="1346" spans="1:14" x14ac:dyDescent="0.15">
      <c r="A1346" s="1" t="s">
        <v>2726</v>
      </c>
      <c r="B1346" s="1" t="s">
        <v>2727</v>
      </c>
      <c r="C1346" s="1">
        <v>19760701</v>
      </c>
      <c r="D1346" s="1">
        <v>19910701</v>
      </c>
      <c r="E1346" t="str">
        <f t="shared" si="200"/>
        <v>2247</v>
      </c>
      <c r="F1346" t="str">
        <f t="shared" si="201"/>
        <v>1976</v>
      </c>
      <c r="G1346" t="str">
        <f t="shared" si="202"/>
        <v>07</v>
      </c>
      <c r="H1346" t="str">
        <f t="shared" si="203"/>
        <v>01</v>
      </c>
      <c r="I1346" t="str">
        <f t="shared" si="204"/>
        <v>%1976-07-01%^^xsd:date</v>
      </c>
      <c r="J1346" t="str">
        <f t="shared" si="205"/>
        <v>1991</v>
      </c>
      <c r="K1346" t="str">
        <f t="shared" si="206"/>
        <v>07</v>
      </c>
      <c r="L1346" t="str">
        <f t="shared" si="207"/>
        <v>01</v>
      </c>
      <c r="M1346" t="str">
        <f t="shared" si="208"/>
        <v>%1991-01-01%^^xsd:date</v>
      </c>
      <c r="N1346" t="str">
        <f t="shared" si="209"/>
        <v>:2247 a crs:CommonwealthOrganisation ; schema:name %Superannuation Fund Investment Trust (SFIT)% ; schema:startDate %1976-07-01%^^xsd:date ; schema:endDate %1991-01-01%^^xsd:date ; time:hasTime [ time:hasBeginning [ time:inXSDDate %1976-07-01%^^xsd:date ]  ] .</v>
      </c>
    </row>
    <row r="1347" spans="1:14" x14ac:dyDescent="0.15">
      <c r="A1347" s="1" t="s">
        <v>2728</v>
      </c>
      <c r="B1347" s="1" t="s">
        <v>2729</v>
      </c>
      <c r="C1347" s="1">
        <v>19480819</v>
      </c>
      <c r="D1347" s="1">
        <v>19630704</v>
      </c>
      <c r="E1347" t="str">
        <f t="shared" ref="E1347:E1410" si="210">TEXT(SUBSTITUTE(A1347, "CA ", ""), "0000")</f>
        <v>2248</v>
      </c>
      <c r="F1347" t="str">
        <f t="shared" ref="F1347:F1410" si="211">LEFT(C1347,4)</f>
        <v>1948</v>
      </c>
      <c r="G1347" t="str">
        <f t="shared" ref="G1347:G1410" si="212">MID(C1347,5,2)</f>
        <v>08</v>
      </c>
      <c r="H1347" t="str">
        <f t="shared" ref="H1347:H1410" si="213">RIGHT(C1347,2)</f>
        <v>19</v>
      </c>
      <c r="I1347" t="str">
        <f t="shared" ref="I1347:I1410" si="214">IF(AND(G1347+0&gt;=1,G1347+0&lt;=12),CONCATENATE("%",F1347,"-",G1347,"-",H1347,"%^^xsd:date"),CONCATENATE("%",F1347,"%^^xsd:gYear"))</f>
        <v>%1948-08-19%^^xsd:date</v>
      </c>
      <c r="J1347" t="str">
        <f t="shared" ref="J1347:J1410" si="215">LEFT(D1347,4)</f>
        <v>1963</v>
      </c>
      <c r="K1347" t="str">
        <f t="shared" ref="K1347:K1410" si="216">MID(D1347,5,2)</f>
        <v>07</v>
      </c>
      <c r="L1347" t="str">
        <f t="shared" ref="L1347:L1410" si="217">RIGHT(D1347,2)</f>
        <v>04</v>
      </c>
      <c r="M1347" t="str">
        <f t="shared" ref="M1347:M1410" si="218">IFERROR(IF(AND(K1347+0&gt;=1,K1347+0&lt;=12),CONCATENATE("%",J1347,"-",L1347,"-",L1347,"%^^xsd:date"),CONCATENATE("%",J1347,"%^^xsd:gYear")),"")</f>
        <v>%1963-04-04%^^xsd:date</v>
      </c>
      <c r="N1347" t="str">
        <f t="shared" ref="N1347:N1410" si="219">CONCATENATE(":",E1347," a crs:CommonwealthOrganisation ; schema:name %",B1347,"% ; schema:startDate ",I1347, IF(M1347="","",CONCATENATE(" ; schema:endDate ",M1347)), " ; time:hasTime [ time:hasBeginning [ time:inXSDDate ", I1347, " ] ", IF(O1347="","",CONCATENATE(" ; time:hasEnd [ time:inXSDDate ",O1347, " ] ")), " ] .")</f>
        <v>:2248 a crs:CommonwealthOrganisation ; schema:name %Defence Forces Retirement Benefits Section, Defence Division, Department of the Treasury [I]% ; schema:startDate %1948-08-19%^^xsd:date ; schema:endDate %1963-04-04%^^xsd:date ; time:hasTime [ time:hasBeginning [ time:inXSDDate %1948-08-19%^^xsd:date ]  ] .</v>
      </c>
    </row>
    <row r="1348" spans="1:14" x14ac:dyDescent="0.15">
      <c r="A1348" s="1" t="s">
        <v>2730</v>
      </c>
      <c r="B1348" s="1" t="s">
        <v>2731</v>
      </c>
      <c r="C1348" s="1">
        <v>19630704</v>
      </c>
      <c r="E1348" t="str">
        <f t="shared" si="210"/>
        <v>2249</v>
      </c>
      <c r="F1348" t="str">
        <f t="shared" si="211"/>
        <v>1963</v>
      </c>
      <c r="G1348" t="str">
        <f t="shared" si="212"/>
        <v>07</v>
      </c>
      <c r="H1348" t="str">
        <f t="shared" si="213"/>
        <v>04</v>
      </c>
      <c r="I1348" t="str">
        <f t="shared" si="214"/>
        <v>%1963-07-04%^^xsd:date</v>
      </c>
      <c r="J1348" t="str">
        <f t="shared" si="215"/>
        <v/>
      </c>
      <c r="K1348" t="str">
        <f t="shared" si="216"/>
        <v/>
      </c>
      <c r="L1348" t="str">
        <f t="shared" si="217"/>
        <v/>
      </c>
      <c r="M1348" t="str">
        <f t="shared" si="218"/>
        <v/>
      </c>
      <c r="N1348" t="str">
        <f t="shared" si="219"/>
        <v>:2249 a crs:CommonwealthOrganisation ; schema:name %Commonwealth Superannuation Administration [ComSuper]% ; schema:startDate %1963-07-04%^^xsd:date ; time:hasTime [ time:hasBeginning [ time:inXSDDate %1963-07-04%^^xsd:date ]  ] .</v>
      </c>
    </row>
    <row r="1349" spans="1:14" x14ac:dyDescent="0.15">
      <c r="A1349" s="1" t="s">
        <v>2732</v>
      </c>
      <c r="B1349" s="1" t="s">
        <v>2733</v>
      </c>
      <c r="C1349" s="1">
        <v>19200701</v>
      </c>
      <c r="E1349" t="str">
        <f t="shared" si="210"/>
        <v>0225</v>
      </c>
      <c r="F1349" t="str">
        <f t="shared" si="211"/>
        <v>1920</v>
      </c>
      <c r="G1349" t="str">
        <f t="shared" si="212"/>
        <v>07</v>
      </c>
      <c r="H1349" t="str">
        <f t="shared" si="213"/>
        <v>01</v>
      </c>
      <c r="I1349" t="str">
        <f t="shared" si="214"/>
        <v>%1920-07-01%^^xsd:date</v>
      </c>
      <c r="J1349" t="str">
        <f t="shared" si="215"/>
        <v/>
      </c>
      <c r="K1349" t="str">
        <f t="shared" si="216"/>
        <v/>
      </c>
      <c r="L1349" t="str">
        <f t="shared" si="217"/>
        <v/>
      </c>
      <c r="M1349" t="str">
        <f t="shared" si="218"/>
        <v/>
      </c>
      <c r="N1349" t="str">
        <f t="shared" si="219"/>
        <v>:0225 a crs:CommonwealthOrganisation ; schema:name %Repatriation Commission [II]% ; schema:startDate %1920-07-01%^^xsd:date ; time:hasTime [ time:hasBeginning [ time:inXSDDate %1920-07-01%^^xsd:date ]  ] .</v>
      </c>
    </row>
    <row r="1350" spans="1:14" x14ac:dyDescent="0.15">
      <c r="A1350" s="1" t="s">
        <v>2734</v>
      </c>
      <c r="B1350" s="1" t="s">
        <v>2735</v>
      </c>
      <c r="C1350" s="1">
        <v>19240101</v>
      </c>
      <c r="D1350" s="1">
        <v>19381231</v>
      </c>
      <c r="E1350" t="str">
        <f t="shared" si="210"/>
        <v>2250</v>
      </c>
      <c r="F1350" t="str">
        <f t="shared" si="211"/>
        <v>1924</v>
      </c>
      <c r="G1350" t="str">
        <f t="shared" si="212"/>
        <v>01</v>
      </c>
      <c r="H1350" t="str">
        <f t="shared" si="213"/>
        <v>01</v>
      </c>
      <c r="I1350" t="str">
        <f t="shared" si="214"/>
        <v>%1924-01-01%^^xsd:date</v>
      </c>
      <c r="J1350" t="str">
        <f t="shared" si="215"/>
        <v>1938</v>
      </c>
      <c r="K1350" t="str">
        <f t="shared" si="216"/>
        <v>12</v>
      </c>
      <c r="L1350" t="str">
        <f t="shared" si="217"/>
        <v>31</v>
      </c>
      <c r="M1350" t="str">
        <f t="shared" si="218"/>
        <v>%1938-31-31%^^xsd:date</v>
      </c>
      <c r="N1350" t="str">
        <f t="shared" si="219"/>
        <v>:2250 a crs:CommonwealthOrganisation ; schema:name %Australian Wheat Board Trustees% ; schema:startDate %1924-01-01%^^xsd:date ; schema:endDate %1938-31-31%^^xsd:date ; time:hasTime [ time:hasBeginning [ time:inXSDDate %1924-01-01%^^xsd:date ]  ] .</v>
      </c>
    </row>
    <row r="1351" spans="1:14" x14ac:dyDescent="0.15">
      <c r="A1351" s="1" t="s">
        <v>2736</v>
      </c>
      <c r="B1351" s="1" t="s">
        <v>2737</v>
      </c>
      <c r="C1351" s="1">
        <v>19761207</v>
      </c>
      <c r="D1351" s="1">
        <v>19960930</v>
      </c>
      <c r="E1351" t="str">
        <f t="shared" si="210"/>
        <v>2251</v>
      </c>
      <c r="F1351" t="str">
        <f t="shared" si="211"/>
        <v>1976</v>
      </c>
      <c r="G1351" t="str">
        <f t="shared" si="212"/>
        <v>12</v>
      </c>
      <c r="H1351" t="str">
        <f t="shared" si="213"/>
        <v>07</v>
      </c>
      <c r="I1351" t="str">
        <f t="shared" si="214"/>
        <v>%1976-12-07%^^xsd:date</v>
      </c>
      <c r="J1351" t="str">
        <f t="shared" si="215"/>
        <v>1996</v>
      </c>
      <c r="K1351" t="str">
        <f t="shared" si="216"/>
        <v>09</v>
      </c>
      <c r="L1351" t="str">
        <f t="shared" si="217"/>
        <v>30</v>
      </c>
      <c r="M1351" t="str">
        <f t="shared" si="218"/>
        <v>%1996-30-30%^^xsd:date</v>
      </c>
      <c r="N1351" t="str">
        <f t="shared" si="219"/>
        <v>:2251 a crs:CommonwealthOrganisation ; schema:name %Department of Finance, Regional Office, Queensland% ; schema:startDate %1976-12-07%^^xsd:date ; schema:endDate %1996-30-30%^^xsd:date ; time:hasTime [ time:hasBeginning [ time:inXSDDate %1976-12-07%^^xsd:date ]  ] .</v>
      </c>
    </row>
    <row r="1352" spans="1:14" x14ac:dyDescent="0.15">
      <c r="A1352" s="1" t="s">
        <v>2738</v>
      </c>
      <c r="B1352" s="1" t="s">
        <v>2739</v>
      </c>
      <c r="C1352" s="1">
        <v>19160614</v>
      </c>
      <c r="D1352" s="1">
        <v>19170417</v>
      </c>
      <c r="E1352" t="str">
        <f t="shared" si="210"/>
        <v>2252</v>
      </c>
      <c r="F1352" t="str">
        <f t="shared" si="211"/>
        <v>1916</v>
      </c>
      <c r="G1352" t="str">
        <f t="shared" si="212"/>
        <v>06</v>
      </c>
      <c r="H1352" t="str">
        <f t="shared" si="213"/>
        <v>14</v>
      </c>
      <c r="I1352" t="str">
        <f t="shared" si="214"/>
        <v>%1916-06-14%^^xsd:date</v>
      </c>
      <c r="J1352" t="str">
        <f t="shared" si="215"/>
        <v>1917</v>
      </c>
      <c r="K1352" t="str">
        <f t="shared" si="216"/>
        <v>04</v>
      </c>
      <c r="L1352" t="str">
        <f t="shared" si="217"/>
        <v>17</v>
      </c>
      <c r="M1352" t="str">
        <f t="shared" si="218"/>
        <v>%1917-17-17%^^xsd:date</v>
      </c>
      <c r="N1352" t="str">
        <f t="shared" si="219"/>
        <v>:2252 a crs:CommonwealthOrganisation ; schema:name %Royal Commission on Federal Capital Administration% ; schema:startDate %1916-06-14%^^xsd:date ; schema:endDate %1917-17-17%^^xsd:date ; time:hasTime [ time:hasBeginning [ time:inXSDDate %1916-06-14%^^xsd:date ]  ] .</v>
      </c>
    </row>
    <row r="1353" spans="1:14" x14ac:dyDescent="0.15">
      <c r="A1353" s="1" t="s">
        <v>2740</v>
      </c>
      <c r="B1353" s="1" t="s">
        <v>2741</v>
      </c>
      <c r="C1353" s="1">
        <v>19761207</v>
      </c>
      <c r="D1353" s="1">
        <v>19960630</v>
      </c>
      <c r="E1353" t="str">
        <f t="shared" si="210"/>
        <v>2253</v>
      </c>
      <c r="F1353" t="str">
        <f t="shared" si="211"/>
        <v>1976</v>
      </c>
      <c r="G1353" t="str">
        <f t="shared" si="212"/>
        <v>12</v>
      </c>
      <c r="H1353" t="str">
        <f t="shared" si="213"/>
        <v>07</v>
      </c>
      <c r="I1353" t="str">
        <f t="shared" si="214"/>
        <v>%1976-12-07%^^xsd:date</v>
      </c>
      <c r="J1353" t="str">
        <f t="shared" si="215"/>
        <v>1996</v>
      </c>
      <c r="K1353" t="str">
        <f t="shared" si="216"/>
        <v>06</v>
      </c>
      <c r="L1353" t="str">
        <f t="shared" si="217"/>
        <v>30</v>
      </c>
      <c r="M1353" t="str">
        <f t="shared" si="218"/>
        <v>%1996-30-30%^^xsd:date</v>
      </c>
      <c r="N1353" t="str">
        <f t="shared" si="219"/>
        <v>:2253 a crs:CommonwealthOrganisation ; schema:name %Department of Finance, Regional Office, Australian Capital Territory% ; schema:startDate %1976-12-07%^^xsd:date ; schema:endDate %1996-30-30%^^xsd:date ; time:hasTime [ time:hasBeginning [ time:inXSDDate %1976-12-07%^^xsd:date ]  ] .</v>
      </c>
    </row>
    <row r="1354" spans="1:14" x14ac:dyDescent="0.15">
      <c r="A1354" s="1" t="s">
        <v>2742</v>
      </c>
      <c r="B1354" s="1" t="s">
        <v>2743</v>
      </c>
      <c r="C1354" s="1">
        <v>19640130</v>
      </c>
      <c r="D1354" s="1">
        <v>19800101</v>
      </c>
      <c r="E1354" t="str">
        <f t="shared" si="210"/>
        <v>2254</v>
      </c>
      <c r="F1354" t="str">
        <f t="shared" si="211"/>
        <v>1964</v>
      </c>
      <c r="G1354" t="str">
        <f t="shared" si="212"/>
        <v>01</v>
      </c>
      <c r="H1354" t="str">
        <f t="shared" si="213"/>
        <v>30</v>
      </c>
      <c r="I1354" t="str">
        <f t="shared" si="214"/>
        <v>%1964-01-30%^^xsd:date</v>
      </c>
      <c r="J1354" t="str">
        <f t="shared" si="215"/>
        <v>1980</v>
      </c>
      <c r="K1354" t="str">
        <f t="shared" si="216"/>
        <v>01</v>
      </c>
      <c r="L1354" t="str">
        <f t="shared" si="217"/>
        <v>01</v>
      </c>
      <c r="M1354" t="str">
        <f t="shared" si="218"/>
        <v>%1980-01-01%^^xsd:date</v>
      </c>
      <c r="N1354" t="str">
        <f t="shared" si="219"/>
        <v>:2254 a crs:CommonwealthOrganisation ; schema:name %Australian Canned Fruits Board [II]% ; schema:startDate %1964-01-30%^^xsd:date ; schema:endDate %1980-01-01%^^xsd:date ; time:hasTime [ time:hasBeginning [ time:inXSDDate %1964-01-30%^^xsd:date ]  ] .</v>
      </c>
    </row>
    <row r="1355" spans="1:14" x14ac:dyDescent="0.15">
      <c r="A1355" s="1" t="s">
        <v>2744</v>
      </c>
      <c r="B1355" s="1" t="s">
        <v>2745</v>
      </c>
      <c r="C1355" s="1">
        <v>19740430</v>
      </c>
      <c r="D1355" s="1">
        <v>19780228</v>
      </c>
      <c r="E1355" t="str">
        <f t="shared" si="210"/>
        <v>2255</v>
      </c>
      <c r="F1355" t="str">
        <f t="shared" si="211"/>
        <v>1974</v>
      </c>
      <c r="G1355" t="str">
        <f t="shared" si="212"/>
        <v>04</v>
      </c>
      <c r="H1355" t="str">
        <f t="shared" si="213"/>
        <v>30</v>
      </c>
      <c r="I1355" t="str">
        <f t="shared" si="214"/>
        <v>%1974-04-30%^^xsd:date</v>
      </c>
      <c r="J1355" t="str">
        <f t="shared" si="215"/>
        <v>1978</v>
      </c>
      <c r="K1355" t="str">
        <f t="shared" si="216"/>
        <v>02</v>
      </c>
      <c r="L1355" t="str">
        <f t="shared" si="217"/>
        <v>28</v>
      </c>
      <c r="M1355" t="str">
        <f t="shared" si="218"/>
        <v>%1978-28-28%^^xsd:date</v>
      </c>
      <c r="N1355" t="str">
        <f t="shared" si="219"/>
        <v>:2255 a crs:CommonwealthOrganisation ; schema:name %Hospitals and Health Services Commission% ; schema:startDate %1974-04-30%^^xsd:date ; schema:endDate %1978-28-28%^^xsd:date ; time:hasTime [ time:hasBeginning [ time:inXSDDate %1974-04-30%^^xsd:date ]  ] .</v>
      </c>
    </row>
    <row r="1356" spans="1:14" x14ac:dyDescent="0.15">
      <c r="A1356" s="1" t="s">
        <v>2746</v>
      </c>
      <c r="B1356" s="1" t="s">
        <v>2747</v>
      </c>
      <c r="C1356" s="1">
        <v>19710401</v>
      </c>
      <c r="D1356" s="1">
        <v>19761231</v>
      </c>
      <c r="E1356" t="str">
        <f t="shared" si="210"/>
        <v>2256</v>
      </c>
      <c r="F1356" t="str">
        <f t="shared" si="211"/>
        <v>1971</v>
      </c>
      <c r="G1356" t="str">
        <f t="shared" si="212"/>
        <v>04</v>
      </c>
      <c r="H1356" t="str">
        <f t="shared" si="213"/>
        <v>01</v>
      </c>
      <c r="I1356" t="str">
        <f t="shared" si="214"/>
        <v>%1971-04-01%^^xsd:date</v>
      </c>
      <c r="J1356" t="str">
        <f t="shared" si="215"/>
        <v>1976</v>
      </c>
      <c r="K1356" t="str">
        <f t="shared" si="216"/>
        <v>12</v>
      </c>
      <c r="L1356" t="str">
        <f t="shared" si="217"/>
        <v>31</v>
      </c>
      <c r="M1356" t="str">
        <f t="shared" si="218"/>
        <v>%1976-31-31%^^xsd:date</v>
      </c>
      <c r="N1356" t="str">
        <f t="shared" si="219"/>
        <v>:2256 a crs:CommonwealthOrganisation ; schema:name %Overseas Property Bureau% ; schema:startDate %1971-04-01%^^xsd:date ; schema:endDate %1976-31-31%^^xsd:date ; time:hasTime [ time:hasBeginning [ time:inXSDDate %1971-04-01%^^xsd:date ]  ] .</v>
      </c>
    </row>
    <row r="1357" spans="1:14" x14ac:dyDescent="0.15">
      <c r="A1357" s="1" t="s">
        <v>2748</v>
      </c>
      <c r="B1357" s="1" t="s">
        <v>2749</v>
      </c>
      <c r="C1357" s="1">
        <v>19770101</v>
      </c>
      <c r="E1357" t="str">
        <f t="shared" si="210"/>
        <v>2257</v>
      </c>
      <c r="F1357" t="str">
        <f t="shared" si="211"/>
        <v>1977</v>
      </c>
      <c r="G1357" t="str">
        <f t="shared" si="212"/>
        <v>01</v>
      </c>
      <c r="H1357" t="str">
        <f t="shared" si="213"/>
        <v>01</v>
      </c>
      <c r="I1357" t="str">
        <f t="shared" si="214"/>
        <v>%1977-01-01%^^xsd:date</v>
      </c>
      <c r="J1357" t="str">
        <f t="shared" si="215"/>
        <v/>
      </c>
      <c r="K1357" t="str">
        <f t="shared" si="216"/>
        <v/>
      </c>
      <c r="L1357" t="str">
        <f t="shared" si="217"/>
        <v/>
      </c>
      <c r="M1357" t="str">
        <f t="shared" si="218"/>
        <v/>
      </c>
      <c r="N1357" t="str">
        <f t="shared" si="219"/>
        <v>:2257 a crs:CommonwealthOrganisation ; schema:name %[Australian Capital Territory] Schools Authority% ; schema:startDate %1977-01-01%^^xsd:date ; time:hasTime [ time:hasBeginning [ time:inXSDDate %1977-01-01%^^xsd:date ]  ] .</v>
      </c>
    </row>
    <row r="1358" spans="1:14" x14ac:dyDescent="0.15">
      <c r="A1358" s="1" t="s">
        <v>2750</v>
      </c>
      <c r="B1358" s="1" t="s">
        <v>2751</v>
      </c>
      <c r="C1358" s="1">
        <v>19210212</v>
      </c>
      <c r="D1358" s="1">
        <v>19210704</v>
      </c>
      <c r="E1358" t="str">
        <f t="shared" si="210"/>
        <v>2258</v>
      </c>
      <c r="F1358" t="str">
        <f t="shared" si="211"/>
        <v>1921</v>
      </c>
      <c r="G1358" t="str">
        <f t="shared" si="212"/>
        <v>02</v>
      </c>
      <c r="H1358" t="str">
        <f t="shared" si="213"/>
        <v>12</v>
      </c>
      <c r="I1358" t="str">
        <f t="shared" si="214"/>
        <v>%1921-02-12%^^xsd:date</v>
      </c>
      <c r="J1358" t="str">
        <f t="shared" si="215"/>
        <v>1921</v>
      </c>
      <c r="K1358" t="str">
        <f t="shared" si="216"/>
        <v>07</v>
      </c>
      <c r="L1358" t="str">
        <f t="shared" si="217"/>
        <v>04</v>
      </c>
      <c r="M1358" t="str">
        <f t="shared" si="218"/>
        <v>%1921-04-04%^^xsd:date</v>
      </c>
      <c r="N1358" t="str">
        <f t="shared" si="219"/>
        <v>:2258 a crs:CommonwealthOrganisation ; schema:name %Royal Commission on Pillaging of Ships' Cargoes% ; schema:startDate %1921-02-12%^^xsd:date ; schema:endDate %1921-04-04%^^xsd:date ; time:hasTime [ time:hasBeginning [ time:inXSDDate %1921-02-12%^^xsd:date ]  ] .</v>
      </c>
    </row>
    <row r="1359" spans="1:14" x14ac:dyDescent="0.15">
      <c r="A1359" s="1" t="s">
        <v>2752</v>
      </c>
      <c r="B1359" s="1" t="s">
        <v>2753</v>
      </c>
      <c r="C1359" s="1">
        <v>19770101</v>
      </c>
      <c r="D1359" s="1">
        <v>19801103</v>
      </c>
      <c r="E1359" t="str">
        <f t="shared" si="210"/>
        <v>2259</v>
      </c>
      <c r="F1359" t="str">
        <f t="shared" si="211"/>
        <v>1977</v>
      </c>
      <c r="G1359" t="str">
        <f t="shared" si="212"/>
        <v>01</v>
      </c>
      <c r="H1359" t="str">
        <f t="shared" si="213"/>
        <v>01</v>
      </c>
      <c r="I1359" t="str">
        <f t="shared" si="214"/>
        <v>%1977-01-01%^^xsd:date</v>
      </c>
      <c r="J1359" t="str">
        <f t="shared" si="215"/>
        <v>1980</v>
      </c>
      <c r="K1359" t="str">
        <f t="shared" si="216"/>
        <v>11</v>
      </c>
      <c r="L1359" t="str">
        <f t="shared" si="217"/>
        <v>03</v>
      </c>
      <c r="M1359" t="str">
        <f t="shared" si="218"/>
        <v>%1980-03-03%^^xsd:date</v>
      </c>
      <c r="N1359" t="str">
        <f t="shared" si="219"/>
        <v>:2259 a crs:CommonwealthOrganisation ; schema:name %Broadcasting Engineering Services Division, Postal and Telecommunications Department% ; schema:startDate %1977-01-01%^^xsd:date ; schema:endDate %1980-03-03%^^xsd:date ; time:hasTime [ time:hasBeginning [ time:inXSDDate %1977-01-01%^^xsd:date ]  ] .</v>
      </c>
    </row>
    <row r="1360" spans="1:14" x14ac:dyDescent="0.15">
      <c r="A1360" s="1" t="s">
        <v>2754</v>
      </c>
      <c r="B1360" s="1" t="s">
        <v>2755</v>
      </c>
      <c r="C1360" s="1">
        <v>19250101</v>
      </c>
      <c r="D1360" s="1">
        <v>19300501</v>
      </c>
      <c r="E1360" t="str">
        <f t="shared" si="210"/>
        <v>0226</v>
      </c>
      <c r="F1360" t="str">
        <f t="shared" si="211"/>
        <v>1925</v>
      </c>
      <c r="G1360" t="str">
        <f t="shared" si="212"/>
        <v>01</v>
      </c>
      <c r="H1360" t="str">
        <f t="shared" si="213"/>
        <v>01</v>
      </c>
      <c r="I1360" t="str">
        <f t="shared" si="214"/>
        <v>%1925-01-01%^^xsd:date</v>
      </c>
      <c r="J1360" t="str">
        <f t="shared" si="215"/>
        <v>1930</v>
      </c>
      <c r="K1360" t="str">
        <f t="shared" si="216"/>
        <v>05</v>
      </c>
      <c r="L1360" t="str">
        <f t="shared" si="217"/>
        <v>01</v>
      </c>
      <c r="M1360" t="str">
        <f t="shared" si="218"/>
        <v>%1930-01-01%^^xsd:date</v>
      </c>
      <c r="N1360" t="str">
        <f t="shared" si="219"/>
        <v>:0226 a crs:CommonwealthOrganisation ; schema:name %Federal Capital Commission% ; schema:startDate %1925-01-01%^^xsd:date ; schema:endDate %1930-01-01%^^xsd:date ; time:hasTime [ time:hasBeginning [ time:inXSDDate %1925-01-01%^^xsd:date ]  ] .</v>
      </c>
    </row>
    <row r="1361" spans="1:14" x14ac:dyDescent="0.15">
      <c r="A1361" s="1" t="s">
        <v>2756</v>
      </c>
      <c r="B1361" s="1" t="s">
        <v>2757</v>
      </c>
      <c r="C1361" s="1">
        <v>19770101</v>
      </c>
      <c r="D1361" s="1">
        <v>20050701</v>
      </c>
      <c r="E1361" t="str">
        <f t="shared" si="210"/>
        <v>2260</v>
      </c>
      <c r="F1361" t="str">
        <f t="shared" si="211"/>
        <v>1977</v>
      </c>
      <c r="G1361" t="str">
        <f t="shared" si="212"/>
        <v>01</v>
      </c>
      <c r="H1361" t="str">
        <f t="shared" si="213"/>
        <v>01</v>
      </c>
      <c r="I1361" t="str">
        <f t="shared" si="214"/>
        <v>%1977-01-01%^^xsd:date</v>
      </c>
      <c r="J1361" t="str">
        <f t="shared" si="215"/>
        <v>2005</v>
      </c>
      <c r="K1361" t="str">
        <f t="shared" si="216"/>
        <v>07</v>
      </c>
      <c r="L1361" t="str">
        <f t="shared" si="217"/>
        <v>01</v>
      </c>
      <c r="M1361" t="str">
        <f t="shared" si="218"/>
        <v>%2005-01-01%^^xsd:date</v>
      </c>
      <c r="N1361" t="str">
        <f t="shared" si="219"/>
        <v>:2260 a crs:CommonwealthOrganisation ; schema:name %Australian Broadcasting Authority, Head Office, Sydney% ; schema:startDate %1977-01-01%^^xsd:date ; schema:endDate %2005-01-01%^^xsd:date ; time:hasTime [ time:hasBeginning [ time:inXSDDate %1977-01-01%^^xsd:date ]  ] .</v>
      </c>
    </row>
    <row r="1362" spans="1:14" x14ac:dyDescent="0.15">
      <c r="A1362" s="1" t="s">
        <v>2758</v>
      </c>
      <c r="B1362" s="1" t="s">
        <v>2759</v>
      </c>
      <c r="C1362" s="1">
        <v>19261026</v>
      </c>
      <c r="E1362" t="str">
        <f t="shared" si="210"/>
        <v>2261</v>
      </c>
      <c r="F1362" t="str">
        <f t="shared" si="211"/>
        <v>1926</v>
      </c>
      <c r="G1362" t="str">
        <f t="shared" si="212"/>
        <v>10</v>
      </c>
      <c r="H1362" t="str">
        <f t="shared" si="213"/>
        <v>26</v>
      </c>
      <c r="I1362" t="str">
        <f t="shared" si="214"/>
        <v>%1926-10-26%^^xsd:date</v>
      </c>
      <c r="J1362" t="str">
        <f t="shared" si="215"/>
        <v/>
      </c>
      <c r="K1362" t="str">
        <f t="shared" si="216"/>
        <v/>
      </c>
      <c r="L1362" t="str">
        <f t="shared" si="217"/>
        <v/>
      </c>
      <c r="M1362" t="str">
        <f t="shared" si="218"/>
        <v/>
      </c>
      <c r="N1362" t="str">
        <f t="shared" si="219"/>
        <v>:2261 a crs:CommonwealthOrganisation ; schema:name %Council of the Canberra Mothercraft Society% ; schema:startDate %1926-10-26%^^xsd:date ; time:hasTime [ time:hasBeginning [ time:inXSDDate %1926-10-26%^^xsd:date ]  ] .</v>
      </c>
    </row>
    <row r="1363" spans="1:14" x14ac:dyDescent="0.15">
      <c r="A1363" s="1" t="s">
        <v>2760</v>
      </c>
      <c r="B1363" s="1" t="s">
        <v>2761</v>
      </c>
      <c r="C1363" s="1">
        <v>19520101</v>
      </c>
      <c r="D1363" s="1">
        <v>19560609</v>
      </c>
      <c r="E1363" t="str">
        <f t="shared" si="210"/>
        <v>2262</v>
      </c>
      <c r="F1363" t="str">
        <f t="shared" si="211"/>
        <v>1952</v>
      </c>
      <c r="G1363" t="str">
        <f t="shared" si="212"/>
        <v>01</v>
      </c>
      <c r="H1363" t="str">
        <f t="shared" si="213"/>
        <v>01</v>
      </c>
      <c r="I1363" t="str">
        <f t="shared" si="214"/>
        <v>%1952-01-01%^^xsd:date</v>
      </c>
      <c r="J1363" t="str">
        <f t="shared" si="215"/>
        <v>1956</v>
      </c>
      <c r="K1363" t="str">
        <f t="shared" si="216"/>
        <v>06</v>
      </c>
      <c r="L1363" t="str">
        <f t="shared" si="217"/>
        <v>09</v>
      </c>
      <c r="M1363" t="str">
        <f t="shared" si="218"/>
        <v>%1956-09-09%^^xsd:date</v>
      </c>
      <c r="N1363" t="str">
        <f t="shared" si="219"/>
        <v>:2262 a crs:CommonwealthOrganisation ; schema:name %Tea Importation Board% ; schema:startDate %1952-01-01%^^xsd:date ; schema:endDate %1956-09-09%^^xsd:date ; time:hasTime [ time:hasBeginning [ time:inXSDDate %1952-01-01%^^xsd:date ]  ] .</v>
      </c>
    </row>
    <row r="1364" spans="1:14" x14ac:dyDescent="0.15">
      <c r="A1364" s="1" t="s">
        <v>2762</v>
      </c>
      <c r="B1364" s="1" t="s">
        <v>2763</v>
      </c>
      <c r="C1364" s="1">
        <v>19210425</v>
      </c>
      <c r="D1364" s="1">
        <v>19210711</v>
      </c>
      <c r="E1364" t="str">
        <f t="shared" si="210"/>
        <v>2263</v>
      </c>
      <c r="F1364" t="str">
        <f t="shared" si="211"/>
        <v>1921</v>
      </c>
      <c r="G1364" t="str">
        <f t="shared" si="212"/>
        <v>04</v>
      </c>
      <c r="H1364" t="str">
        <f t="shared" si="213"/>
        <v>25</v>
      </c>
      <c r="I1364" t="str">
        <f t="shared" si="214"/>
        <v>%1921-04-25%^^xsd:date</v>
      </c>
      <c r="J1364" t="str">
        <f t="shared" si="215"/>
        <v>1921</v>
      </c>
      <c r="K1364" t="str">
        <f t="shared" si="216"/>
        <v>07</v>
      </c>
      <c r="L1364" t="str">
        <f t="shared" si="217"/>
        <v>11</v>
      </c>
      <c r="M1364" t="str">
        <f t="shared" si="218"/>
        <v>%1921-11-11%^^xsd:date</v>
      </c>
      <c r="N1364" t="str">
        <f t="shared" si="219"/>
        <v>:2263 a crs:CommonwealthOrganisation ; schema:name %Royal Commission on Cockatoo Island Dockyard% ; schema:startDate %1921-04-25%^^xsd:date ; schema:endDate %1921-11-11%^^xsd:date ; time:hasTime [ time:hasBeginning [ time:inXSDDate %1921-04-25%^^xsd:date ]  ] .</v>
      </c>
    </row>
    <row r="1365" spans="1:14" x14ac:dyDescent="0.15">
      <c r="A1365" s="1" t="s">
        <v>2764</v>
      </c>
      <c r="B1365" s="1" t="s">
        <v>2765</v>
      </c>
      <c r="C1365" s="1">
        <v>19190331</v>
      </c>
      <c r="D1365" s="1">
        <v>19200227</v>
      </c>
      <c r="E1365" t="str">
        <f t="shared" si="210"/>
        <v>2264</v>
      </c>
      <c r="F1365" t="str">
        <f t="shared" si="211"/>
        <v>1919</v>
      </c>
      <c r="G1365" t="str">
        <f t="shared" si="212"/>
        <v>03</v>
      </c>
      <c r="H1365" t="str">
        <f t="shared" si="213"/>
        <v>31</v>
      </c>
      <c r="I1365" t="str">
        <f t="shared" si="214"/>
        <v>%1919-03-31%^^xsd:date</v>
      </c>
      <c r="J1365" t="str">
        <f t="shared" si="215"/>
        <v>1920</v>
      </c>
      <c r="K1365" t="str">
        <f t="shared" si="216"/>
        <v>02</v>
      </c>
      <c r="L1365" t="str">
        <f t="shared" si="217"/>
        <v>27</v>
      </c>
      <c r="M1365" t="str">
        <f t="shared" si="218"/>
        <v>%1920-27-27%^^xsd:date</v>
      </c>
      <c r="N1365" t="str">
        <f t="shared" si="219"/>
        <v>:2264 a crs:CommonwealthOrganisation ; schema:name %Royal Commission on the Sugar Industry [II]% ; schema:startDate %1919-03-31%^^xsd:date ; schema:endDate %1920-27-27%^^xsd:date ; time:hasTime [ time:hasBeginning [ time:inXSDDate %1919-03-31%^^xsd:date ]  ] .</v>
      </c>
    </row>
    <row r="1366" spans="1:14" x14ac:dyDescent="0.15">
      <c r="A1366" s="1" t="s">
        <v>2766</v>
      </c>
      <c r="B1366" s="1" t="s">
        <v>2767</v>
      </c>
      <c r="C1366" s="1">
        <v>19191206</v>
      </c>
      <c r="D1366" s="1">
        <v>19210402</v>
      </c>
      <c r="E1366" t="str">
        <f t="shared" si="210"/>
        <v>2265</v>
      </c>
      <c r="F1366" t="str">
        <f t="shared" si="211"/>
        <v>1919</v>
      </c>
      <c r="G1366" t="str">
        <f t="shared" si="212"/>
        <v>12</v>
      </c>
      <c r="H1366" t="str">
        <f t="shared" si="213"/>
        <v>06</v>
      </c>
      <c r="I1366" t="str">
        <f t="shared" si="214"/>
        <v>%1919-12-06%^^xsd:date</v>
      </c>
      <c r="J1366" t="str">
        <f t="shared" si="215"/>
        <v>1921</v>
      </c>
      <c r="K1366" t="str">
        <f t="shared" si="216"/>
        <v>04</v>
      </c>
      <c r="L1366" t="str">
        <f t="shared" si="217"/>
        <v>02</v>
      </c>
      <c r="M1366" t="str">
        <f t="shared" si="218"/>
        <v>%1921-02-02%^^xsd:date</v>
      </c>
      <c r="N1366" t="str">
        <f t="shared" si="219"/>
        <v>:2265 a crs:CommonwealthOrganisation ; schema:name %Royal Commission on the Basic Wage% ; schema:startDate %1919-12-06%^^xsd:date ; schema:endDate %1921-02-02%^^xsd:date ; time:hasTime [ time:hasBeginning [ time:inXSDDate %1919-12-06%^^xsd:date ]  ] .</v>
      </c>
    </row>
    <row r="1367" spans="1:14" x14ac:dyDescent="0.15">
      <c r="A1367" s="1" t="s">
        <v>2768</v>
      </c>
      <c r="B1367" s="1" t="s">
        <v>2769</v>
      </c>
      <c r="C1367" s="1">
        <v>19081215</v>
      </c>
      <c r="D1367" s="1">
        <v>19090721</v>
      </c>
      <c r="E1367" t="str">
        <f t="shared" si="210"/>
        <v>2266</v>
      </c>
      <c r="F1367" t="str">
        <f t="shared" si="211"/>
        <v>1908</v>
      </c>
      <c r="G1367" t="str">
        <f t="shared" si="212"/>
        <v>12</v>
      </c>
      <c r="H1367" t="str">
        <f t="shared" si="213"/>
        <v>15</v>
      </c>
      <c r="I1367" t="str">
        <f t="shared" si="214"/>
        <v>%1908-12-15%^^xsd:date</v>
      </c>
      <c r="J1367" t="str">
        <f t="shared" si="215"/>
        <v>1909</v>
      </c>
      <c r="K1367" t="str">
        <f t="shared" si="216"/>
        <v>07</v>
      </c>
      <c r="L1367" t="str">
        <f t="shared" si="217"/>
        <v>21</v>
      </c>
      <c r="M1367" t="str">
        <f t="shared" si="218"/>
        <v>%1909-21-21%^^xsd:date</v>
      </c>
      <c r="N1367" t="str">
        <f t="shared" si="219"/>
        <v>:2266 a crs:CommonwealthOrganisation ; schema:name %Royal Commission on Stripper Harvesters and Drills% ; schema:startDate %1908-12-15%^^xsd:date ; schema:endDate %1909-21-21%^^xsd:date ; time:hasTime [ time:hasBeginning [ time:inXSDDate %1908-12-15%^^xsd:date ]  ] .</v>
      </c>
    </row>
    <row r="1368" spans="1:14" x14ac:dyDescent="0.15">
      <c r="A1368" s="1" t="s">
        <v>2770</v>
      </c>
      <c r="B1368" s="1" t="s">
        <v>2771</v>
      </c>
      <c r="C1368" s="1">
        <v>19450615</v>
      </c>
      <c r="D1368" s="1">
        <v>19530630</v>
      </c>
      <c r="E1368" t="str">
        <f t="shared" si="210"/>
        <v>2267</v>
      </c>
      <c r="F1368" t="str">
        <f t="shared" si="211"/>
        <v>1945</v>
      </c>
      <c r="G1368" t="str">
        <f t="shared" si="212"/>
        <v>06</v>
      </c>
      <c r="H1368" t="str">
        <f t="shared" si="213"/>
        <v>15</v>
      </c>
      <c r="I1368" t="str">
        <f t="shared" si="214"/>
        <v>%1945-06-15%^^xsd:date</v>
      </c>
      <c r="J1368" t="str">
        <f t="shared" si="215"/>
        <v>1953</v>
      </c>
      <c r="K1368" t="str">
        <f t="shared" si="216"/>
        <v>06</v>
      </c>
      <c r="L1368" t="str">
        <f t="shared" si="217"/>
        <v>30</v>
      </c>
      <c r="M1368" t="str">
        <f t="shared" si="218"/>
        <v>%1953-30-30%^^xsd:date</v>
      </c>
      <c r="N1368" t="str">
        <f t="shared" si="219"/>
        <v>:2267 a crs:CommonwealthOrganisation ; schema:name %Australian Wool Board [II]% ; schema:startDate %1945-06-15%^^xsd:date ; schema:endDate %1953-30-30%^^xsd:date ; time:hasTime [ time:hasBeginning [ time:inXSDDate %1945-06-15%^^xsd:date ]  ] .</v>
      </c>
    </row>
    <row r="1369" spans="1:14" x14ac:dyDescent="0.15">
      <c r="A1369" s="1" t="s">
        <v>2772</v>
      </c>
      <c r="B1369" s="1" t="s">
        <v>2773</v>
      </c>
      <c r="C1369" s="1">
        <v>19191112</v>
      </c>
      <c r="D1369" s="1">
        <v>19200416</v>
      </c>
      <c r="E1369" t="str">
        <f t="shared" si="210"/>
        <v>2268</v>
      </c>
      <c r="F1369" t="str">
        <f t="shared" si="211"/>
        <v>1919</v>
      </c>
      <c r="G1369" t="str">
        <f t="shared" si="212"/>
        <v>11</v>
      </c>
      <c r="H1369" t="str">
        <f t="shared" si="213"/>
        <v>12</v>
      </c>
      <c r="I1369" t="str">
        <f t="shared" si="214"/>
        <v>%1919-11-12%^^xsd:date</v>
      </c>
      <c r="J1369" t="str">
        <f t="shared" si="215"/>
        <v>1920</v>
      </c>
      <c r="K1369" t="str">
        <f t="shared" si="216"/>
        <v>04</v>
      </c>
      <c r="L1369" t="str">
        <f t="shared" si="217"/>
        <v>16</v>
      </c>
      <c r="M1369" t="str">
        <f t="shared" si="218"/>
        <v>%1920-16-16%^^xsd:date</v>
      </c>
      <c r="N1369" t="str">
        <f t="shared" si="219"/>
        <v>:2268 a crs:CommonwealthOrganisation ; schema:name %Royal Commission on Northern Territory Administration% ; schema:startDate %1919-11-12%^^xsd:date ; schema:endDate %1920-16-16%^^xsd:date ; time:hasTime [ time:hasBeginning [ time:inXSDDate %1919-11-12%^^xsd:date ]  ] .</v>
      </c>
    </row>
    <row r="1370" spans="1:14" x14ac:dyDescent="0.15">
      <c r="A1370" s="1" t="s">
        <v>2774</v>
      </c>
      <c r="B1370" s="1" t="s">
        <v>2775</v>
      </c>
      <c r="C1370" s="1">
        <v>19160323</v>
      </c>
      <c r="D1370" s="1">
        <v>19160813</v>
      </c>
      <c r="E1370" t="str">
        <f t="shared" si="210"/>
        <v>2269</v>
      </c>
      <c r="F1370" t="str">
        <f t="shared" si="211"/>
        <v>1916</v>
      </c>
      <c r="G1370" t="str">
        <f t="shared" si="212"/>
        <v>03</v>
      </c>
      <c r="H1370" t="str">
        <f t="shared" si="213"/>
        <v>23</v>
      </c>
      <c r="I1370" t="str">
        <f t="shared" si="214"/>
        <v>%1916-03-23%^^xsd:date</v>
      </c>
      <c r="J1370" t="str">
        <f t="shared" si="215"/>
        <v>1916</v>
      </c>
      <c r="K1370" t="str">
        <f t="shared" si="216"/>
        <v>08</v>
      </c>
      <c r="L1370" t="str">
        <f t="shared" si="217"/>
        <v>13</v>
      </c>
      <c r="M1370" t="str">
        <f t="shared" si="218"/>
        <v>%1916-13-13%^^xsd:date</v>
      </c>
      <c r="N1370" t="str">
        <f t="shared" si="219"/>
        <v>:2269 a crs:CommonwealthOrganisation ; schema:name %Royal Commission on the Charges Made by D L Gilchrist Concerning the Construction of the Western Section of the Kalgoorlie to Port Augusta Railway% ; schema:startDate %1916-03-23%^^xsd:date ; schema:endDate %1916-13-13%^^xsd:date ; time:hasTime [ time:hasBeginning [ time:inXSDDate %1916-03-23%^^xsd:date ]  ] .</v>
      </c>
    </row>
    <row r="1371" spans="1:14" x14ac:dyDescent="0.15">
      <c r="A1371" s="1" t="s">
        <v>2776</v>
      </c>
      <c r="B1371" s="1" t="s">
        <v>2777</v>
      </c>
      <c r="C1371" s="1">
        <v>19181002</v>
      </c>
      <c r="D1371" s="1">
        <v>19190106</v>
      </c>
      <c r="E1371" t="str">
        <f t="shared" si="210"/>
        <v>2270</v>
      </c>
      <c r="F1371" t="str">
        <f t="shared" si="211"/>
        <v>1918</v>
      </c>
      <c r="G1371" t="str">
        <f t="shared" si="212"/>
        <v>10</v>
      </c>
      <c r="H1371" t="str">
        <f t="shared" si="213"/>
        <v>02</v>
      </c>
      <c r="I1371" t="str">
        <f t="shared" si="214"/>
        <v>%1918-10-02%^^xsd:date</v>
      </c>
      <c r="J1371" t="str">
        <f t="shared" si="215"/>
        <v>1919</v>
      </c>
      <c r="K1371" t="str">
        <f t="shared" si="216"/>
        <v>01</v>
      </c>
      <c r="L1371" t="str">
        <f t="shared" si="217"/>
        <v>06</v>
      </c>
      <c r="M1371" t="str">
        <f t="shared" si="218"/>
        <v>%1919-06-06%^^xsd:date</v>
      </c>
      <c r="N1371" t="str">
        <f t="shared" si="219"/>
        <v>:2270 a crs:CommonwealthOrganisation ; schema:name %Royal Commission on Public Service Administration% ; schema:startDate %1918-10-02%^^xsd:date ; schema:endDate %1919-06-06%^^xsd:date ; time:hasTime [ time:hasBeginning [ time:inXSDDate %1918-10-02%^^xsd:date ]  ] .</v>
      </c>
    </row>
    <row r="1372" spans="1:14" x14ac:dyDescent="0.15">
      <c r="A1372" s="1" t="s">
        <v>2778</v>
      </c>
      <c r="B1372" s="1" t="s">
        <v>2779</v>
      </c>
      <c r="C1372" s="1">
        <v>19490101</v>
      </c>
      <c r="E1372" t="str">
        <f t="shared" si="210"/>
        <v>2271</v>
      </c>
      <c r="F1372" t="str">
        <f t="shared" si="211"/>
        <v>1949</v>
      </c>
      <c r="G1372" t="str">
        <f t="shared" si="212"/>
        <v>01</v>
      </c>
      <c r="H1372" t="str">
        <f t="shared" si="213"/>
        <v>01</v>
      </c>
      <c r="I1372" t="str">
        <f t="shared" si="214"/>
        <v>%1949-01-01%^^xsd:date</v>
      </c>
      <c r="J1372" t="str">
        <f t="shared" si="215"/>
        <v/>
      </c>
      <c r="K1372" t="str">
        <f t="shared" si="216"/>
        <v/>
      </c>
      <c r="L1372" t="str">
        <f t="shared" si="217"/>
        <v/>
      </c>
      <c r="M1372" t="str">
        <f t="shared" si="218"/>
        <v/>
      </c>
      <c r="N1372" t="str">
        <f t="shared" si="219"/>
        <v>:2271 a crs:CommonwealthOrganisation ; schema:name %Migrant Information Service, Australian Capital Territory Office% ; schema:startDate %1949-01-01%^^xsd:date ; time:hasTime [ time:hasBeginning [ time:inXSDDate %1949-01-01%^^xsd:date ]  ] .</v>
      </c>
    </row>
    <row r="1373" spans="1:14" x14ac:dyDescent="0.15">
      <c r="A1373" s="1" t="s">
        <v>2780</v>
      </c>
      <c r="B1373" s="1" t="s">
        <v>2781</v>
      </c>
      <c r="C1373" s="1">
        <v>19670628</v>
      </c>
      <c r="E1373" t="str">
        <f t="shared" si="210"/>
        <v>2272</v>
      </c>
      <c r="F1373" t="str">
        <f t="shared" si="211"/>
        <v>1967</v>
      </c>
      <c r="G1373" t="str">
        <f t="shared" si="212"/>
        <v>06</v>
      </c>
      <c r="H1373" t="str">
        <f t="shared" si="213"/>
        <v>28</v>
      </c>
      <c r="I1373" t="str">
        <f t="shared" si="214"/>
        <v>%1967-06-28%^^xsd:date</v>
      </c>
      <c r="J1373" t="str">
        <f t="shared" si="215"/>
        <v/>
      </c>
      <c r="K1373" t="str">
        <f t="shared" si="216"/>
        <v/>
      </c>
      <c r="L1373" t="str">
        <f t="shared" si="217"/>
        <v/>
      </c>
      <c r="M1373" t="str">
        <f t="shared" si="218"/>
        <v/>
      </c>
      <c r="N1373" t="str">
        <f t="shared" si="219"/>
        <v>:2272 a crs:CommonwealthOrganisation ; schema:name %Australian Institute of Urban Studies, Council% ; schema:startDate %1967-06-28%^^xsd:date ; time:hasTime [ time:hasBeginning [ time:inXSDDate %1967-06-28%^^xsd:date ]  ] .</v>
      </c>
    </row>
    <row r="1374" spans="1:14" x14ac:dyDescent="0.15">
      <c r="A1374" s="1" t="s">
        <v>2782</v>
      </c>
      <c r="B1374" s="1" t="s">
        <v>2783</v>
      </c>
      <c r="C1374" s="1">
        <v>19670628</v>
      </c>
      <c r="E1374" t="str">
        <f t="shared" si="210"/>
        <v>2273</v>
      </c>
      <c r="F1374" t="str">
        <f t="shared" si="211"/>
        <v>1967</v>
      </c>
      <c r="G1374" t="str">
        <f t="shared" si="212"/>
        <v>06</v>
      </c>
      <c r="H1374" t="str">
        <f t="shared" si="213"/>
        <v>28</v>
      </c>
      <c r="I1374" t="str">
        <f t="shared" si="214"/>
        <v>%1967-06-28%^^xsd:date</v>
      </c>
      <c r="J1374" t="str">
        <f t="shared" si="215"/>
        <v/>
      </c>
      <c r="K1374" t="str">
        <f t="shared" si="216"/>
        <v/>
      </c>
      <c r="L1374" t="str">
        <f t="shared" si="217"/>
        <v/>
      </c>
      <c r="M1374" t="str">
        <f t="shared" si="218"/>
        <v/>
      </c>
      <c r="N1374" t="str">
        <f t="shared" si="219"/>
        <v>:2273 a crs:CommonwealthOrganisation ; schema:name %Australian Institute of Urban Studies, Board of Management% ; schema:startDate %1967-06-28%^^xsd:date ; time:hasTime [ time:hasBeginning [ time:inXSDDate %1967-06-28%^^xsd:date ]  ] .</v>
      </c>
    </row>
    <row r="1375" spans="1:14" x14ac:dyDescent="0.15">
      <c r="A1375" s="1" t="s">
        <v>2784</v>
      </c>
      <c r="B1375" s="1" t="s">
        <v>2785</v>
      </c>
      <c r="C1375" s="1">
        <v>19750106</v>
      </c>
      <c r="D1375" s="1">
        <v>19750304</v>
      </c>
      <c r="E1375" t="str">
        <f t="shared" si="210"/>
        <v>2275</v>
      </c>
      <c r="F1375" t="str">
        <f t="shared" si="211"/>
        <v>1975</v>
      </c>
      <c r="G1375" t="str">
        <f t="shared" si="212"/>
        <v>01</v>
      </c>
      <c r="H1375" t="str">
        <f t="shared" si="213"/>
        <v>06</v>
      </c>
      <c r="I1375" t="str">
        <f t="shared" si="214"/>
        <v>%1975-01-06%^^xsd:date</v>
      </c>
      <c r="J1375" t="str">
        <f t="shared" si="215"/>
        <v>1975</v>
      </c>
      <c r="K1375" t="str">
        <f t="shared" si="216"/>
        <v>03</v>
      </c>
      <c r="L1375" t="str">
        <f t="shared" si="217"/>
        <v>04</v>
      </c>
      <c r="M1375" t="str">
        <f t="shared" si="218"/>
        <v>%1975-04-04%^^xsd:date</v>
      </c>
      <c r="N1375" t="str">
        <f t="shared" si="219"/>
        <v>:2275 a crs:CommonwealthOrganisation ; schema:name %Interim Darwin Reconstruction Commission% ; schema:startDate %1975-01-06%^^xsd:date ; schema:endDate %1975-04-04%^^xsd:date ; time:hasTime [ time:hasBeginning [ time:inXSDDate %1975-01-06%^^xsd:date ]  ] .</v>
      </c>
    </row>
    <row r="1376" spans="1:14" x14ac:dyDescent="0.15">
      <c r="A1376" s="1" t="s">
        <v>2786</v>
      </c>
      <c r="B1376" s="1" t="s">
        <v>2787</v>
      </c>
      <c r="C1376" s="1">
        <v>19750304</v>
      </c>
      <c r="D1376" s="1">
        <v>19771231</v>
      </c>
      <c r="E1376" t="str">
        <f t="shared" si="210"/>
        <v>2276</v>
      </c>
      <c r="F1376" t="str">
        <f t="shared" si="211"/>
        <v>1975</v>
      </c>
      <c r="G1376" t="str">
        <f t="shared" si="212"/>
        <v>03</v>
      </c>
      <c r="H1376" t="str">
        <f t="shared" si="213"/>
        <v>04</v>
      </c>
      <c r="I1376" t="str">
        <f t="shared" si="214"/>
        <v>%1975-03-04%^^xsd:date</v>
      </c>
      <c r="J1376" t="str">
        <f t="shared" si="215"/>
        <v>1977</v>
      </c>
      <c r="K1376" t="str">
        <f t="shared" si="216"/>
        <v>12</v>
      </c>
      <c r="L1376" t="str">
        <f t="shared" si="217"/>
        <v>31</v>
      </c>
      <c r="M1376" t="str">
        <f t="shared" si="218"/>
        <v>%1977-31-31%^^xsd:date</v>
      </c>
      <c r="N1376" t="str">
        <f t="shared" si="219"/>
        <v>:2276 a crs:CommonwealthOrganisation ; schema:name %Darwin Reconstruction Commission% ; schema:startDate %1975-03-04%^^xsd:date ; schema:endDate %1977-31-31%^^xsd:date ; time:hasTime [ time:hasBeginning [ time:inXSDDate %1975-03-04%^^xsd:date ]  ] .</v>
      </c>
    </row>
    <row r="1377" spans="1:14" x14ac:dyDescent="0.15">
      <c r="A1377" s="1" t="s">
        <v>2788</v>
      </c>
      <c r="B1377" s="1" t="s">
        <v>2789</v>
      </c>
      <c r="C1377" s="1">
        <v>19731112</v>
      </c>
      <c r="D1377" s="1">
        <v>19760630</v>
      </c>
      <c r="E1377" t="str">
        <f t="shared" si="210"/>
        <v>2277</v>
      </c>
      <c r="F1377" t="str">
        <f t="shared" si="211"/>
        <v>1973</v>
      </c>
      <c r="G1377" t="str">
        <f t="shared" si="212"/>
        <v>11</v>
      </c>
      <c r="H1377" t="str">
        <f t="shared" si="213"/>
        <v>12</v>
      </c>
      <c r="I1377" t="str">
        <f t="shared" si="214"/>
        <v>%1973-11-12%^^xsd:date</v>
      </c>
      <c r="J1377" t="str">
        <f t="shared" si="215"/>
        <v>1976</v>
      </c>
      <c r="K1377" t="str">
        <f t="shared" si="216"/>
        <v>06</v>
      </c>
      <c r="L1377" t="str">
        <f t="shared" si="217"/>
        <v>30</v>
      </c>
      <c r="M1377" t="str">
        <f t="shared" si="218"/>
        <v>%1976-30-30%^^xsd:date</v>
      </c>
      <c r="N1377" t="str">
        <f t="shared" si="219"/>
        <v>:2277 a crs:CommonwealthOrganisation ; schema:name %Commissioner for Housing, Conveyancing Sub-Office% ; schema:startDate %1973-11-12%^^xsd:date ; schema:endDate %1976-30-30%^^xsd:date ; time:hasTime [ time:hasBeginning [ time:inXSDDate %1973-11-12%^^xsd:date ]  ] .</v>
      </c>
    </row>
    <row r="1378" spans="1:14" x14ac:dyDescent="0.15">
      <c r="A1378" s="1" t="s">
        <v>2790</v>
      </c>
      <c r="B1378" s="1" t="s">
        <v>2791</v>
      </c>
      <c r="C1378" s="1">
        <v>19651105</v>
      </c>
      <c r="D1378" s="1">
        <v>19670628</v>
      </c>
      <c r="E1378" t="str">
        <f t="shared" si="210"/>
        <v>2278</v>
      </c>
      <c r="F1378" t="str">
        <f t="shared" si="211"/>
        <v>1965</v>
      </c>
      <c r="G1378" t="str">
        <f t="shared" si="212"/>
        <v>11</v>
      </c>
      <c r="H1378" t="str">
        <f t="shared" si="213"/>
        <v>05</v>
      </c>
      <c r="I1378" t="str">
        <f t="shared" si="214"/>
        <v>%1965-11-05%^^xsd:date</v>
      </c>
      <c r="J1378" t="str">
        <f t="shared" si="215"/>
        <v>1967</v>
      </c>
      <c r="K1378" t="str">
        <f t="shared" si="216"/>
        <v>06</v>
      </c>
      <c r="L1378" t="str">
        <f t="shared" si="217"/>
        <v>28</v>
      </c>
      <c r="M1378" t="str">
        <f t="shared" si="218"/>
        <v>%1967-28-28%^^xsd:date</v>
      </c>
      <c r="N1378" t="str">
        <f t="shared" si="219"/>
        <v>:2278 a crs:CommonwealthOrganisation ; schema:name %Joint Committee for an Australian Institute of Urban Studies% ; schema:startDate %1965-11-05%^^xsd:date ; schema:endDate %1967-28-28%^^xsd:date ; time:hasTime [ time:hasBeginning [ time:inXSDDate %1965-11-05%^^xsd:date ]  ] .</v>
      </c>
    </row>
    <row r="1379" spans="1:14" x14ac:dyDescent="0.15">
      <c r="A1379" s="1" t="s">
        <v>2792</v>
      </c>
      <c r="B1379" s="1" t="s">
        <v>2793</v>
      </c>
      <c r="C1379" s="1">
        <v>19750101</v>
      </c>
      <c r="D1379" s="1">
        <v>19770131</v>
      </c>
      <c r="E1379" t="str">
        <f t="shared" si="210"/>
        <v>2279</v>
      </c>
      <c r="F1379" t="str">
        <f t="shared" si="211"/>
        <v>1975</v>
      </c>
      <c r="G1379" t="str">
        <f t="shared" si="212"/>
        <v>01</v>
      </c>
      <c r="H1379" t="str">
        <f t="shared" si="213"/>
        <v>01</v>
      </c>
      <c r="I1379" t="str">
        <f t="shared" si="214"/>
        <v>%1975-01-01%^^xsd:date</v>
      </c>
      <c r="J1379" t="str">
        <f t="shared" si="215"/>
        <v>1977</v>
      </c>
      <c r="K1379" t="str">
        <f t="shared" si="216"/>
        <v>01</v>
      </c>
      <c r="L1379" t="str">
        <f t="shared" si="217"/>
        <v>31</v>
      </c>
      <c r="M1379" t="str">
        <f t="shared" si="218"/>
        <v>%1977-31-31%^^xsd:date</v>
      </c>
      <c r="N1379" t="str">
        <f t="shared" si="219"/>
        <v>:2279 a crs:CommonwealthOrganisation ; schema:name %Australian Government Task Force for Habitat: the United Nations Conference on Human Settlements (also known as Habitat Task Force)% ; schema:startDate %1975-01-01%^^xsd:date ; schema:endDate %1977-31-31%^^xsd:date ; time:hasTime [ time:hasBeginning [ time:inXSDDate %1975-01-01%^^xsd:date ]  ] .</v>
      </c>
    </row>
    <row r="1380" spans="1:14" x14ac:dyDescent="0.15">
      <c r="A1380" s="1" t="s">
        <v>2794</v>
      </c>
      <c r="B1380" s="1" t="s">
        <v>2795</v>
      </c>
      <c r="C1380" s="1">
        <v>19750620</v>
      </c>
      <c r="E1380" t="str">
        <f t="shared" si="210"/>
        <v>2280</v>
      </c>
      <c r="F1380" t="str">
        <f t="shared" si="211"/>
        <v>1975</v>
      </c>
      <c r="G1380" t="str">
        <f t="shared" si="212"/>
        <v>06</v>
      </c>
      <c r="H1380" t="str">
        <f t="shared" si="213"/>
        <v>20</v>
      </c>
      <c r="I1380" t="str">
        <f t="shared" si="214"/>
        <v>%1975-06-20%^^xsd:date</v>
      </c>
      <c r="J1380" t="str">
        <f t="shared" si="215"/>
        <v/>
      </c>
      <c r="K1380" t="str">
        <f t="shared" si="216"/>
        <v/>
      </c>
      <c r="L1380" t="str">
        <f t="shared" si="217"/>
        <v/>
      </c>
      <c r="M1380" t="str">
        <f t="shared" si="218"/>
        <v/>
      </c>
      <c r="N1380" t="str">
        <f t="shared" si="219"/>
        <v>:2280 a crs:CommonwealthOrganisation ; schema:name %Great Barrier Reef Marine Park Authority, Townsville [Queensland]% ; schema:startDate %1975-06-20%^^xsd:date ; time:hasTime [ time:hasBeginning [ time:inXSDDate %1975-06-20%^^xsd:date ]  ] .</v>
      </c>
    </row>
    <row r="1381" spans="1:14" x14ac:dyDescent="0.15">
      <c r="A1381" s="1" t="s">
        <v>2796</v>
      </c>
      <c r="B1381" s="1" t="s">
        <v>2797</v>
      </c>
      <c r="C1381" s="1">
        <v>19750313</v>
      </c>
      <c r="D1381" s="1">
        <v>20010630</v>
      </c>
      <c r="E1381" t="str">
        <f t="shared" si="210"/>
        <v>2281</v>
      </c>
      <c r="F1381" t="str">
        <f t="shared" si="211"/>
        <v>1975</v>
      </c>
      <c r="G1381" t="str">
        <f t="shared" si="212"/>
        <v>03</v>
      </c>
      <c r="H1381" t="str">
        <f t="shared" si="213"/>
        <v>13</v>
      </c>
      <c r="I1381" t="str">
        <f t="shared" si="214"/>
        <v>%1975-03-13%^^xsd:date</v>
      </c>
      <c r="J1381" t="str">
        <f t="shared" si="215"/>
        <v>2001</v>
      </c>
      <c r="K1381" t="str">
        <f t="shared" si="216"/>
        <v>06</v>
      </c>
      <c r="L1381" t="str">
        <f t="shared" si="217"/>
        <v>30</v>
      </c>
      <c r="M1381" t="str">
        <f t="shared" si="218"/>
        <v>%2001-30-30%^^xsd:date</v>
      </c>
      <c r="N1381" t="str">
        <f t="shared" si="219"/>
        <v>:2281 a crs:CommonwealthOrganisation ; schema:name %Biodiversity Group% ; schema:startDate %1975-03-13%^^xsd:date ; schema:endDate %2001-30-30%^^xsd:date ; time:hasTime [ time:hasBeginning [ time:inXSDDate %1975-03-13%^^xsd:date ]  ] .</v>
      </c>
    </row>
    <row r="1382" spans="1:14" x14ac:dyDescent="0.15">
      <c r="A1382" s="1" t="s">
        <v>2798</v>
      </c>
      <c r="B1382" s="1" t="s">
        <v>2799</v>
      </c>
      <c r="C1382" s="1">
        <v>19421111</v>
      </c>
      <c r="D1382" s="1">
        <v>19451029</v>
      </c>
      <c r="E1382" t="str">
        <f t="shared" si="210"/>
        <v>2282</v>
      </c>
      <c r="F1382" t="str">
        <f t="shared" si="211"/>
        <v>1942</v>
      </c>
      <c r="G1382" t="str">
        <f t="shared" si="212"/>
        <v>11</v>
      </c>
      <c r="H1382" t="str">
        <f t="shared" si="213"/>
        <v>11</v>
      </c>
      <c r="I1382" t="str">
        <f t="shared" si="214"/>
        <v>%1942-11-11%^^xsd:date</v>
      </c>
      <c r="J1382" t="str">
        <f t="shared" si="215"/>
        <v>1945</v>
      </c>
      <c r="K1382" t="str">
        <f t="shared" si="216"/>
        <v>10</v>
      </c>
      <c r="L1382" t="str">
        <f t="shared" si="217"/>
        <v>29</v>
      </c>
      <c r="M1382" t="str">
        <f t="shared" si="218"/>
        <v>%1945-29-29%^^xsd:date</v>
      </c>
      <c r="N1382" t="str">
        <f t="shared" si="219"/>
        <v>:2282 a crs:CommonwealthOrganisation ; schema:name %Assistant District Officer, Misima, Samarai District% ; schema:startDate %1942-11-11%^^xsd:date ; schema:endDate %1945-29-29%^^xsd:date ; time:hasTime [ time:hasBeginning [ time:inXSDDate %1942-11-11%^^xsd:date ]  ] .</v>
      </c>
    </row>
    <row r="1383" spans="1:14" x14ac:dyDescent="0.15">
      <c r="A1383" s="1" t="s">
        <v>2800</v>
      </c>
      <c r="B1383" s="1" t="s">
        <v>2801</v>
      </c>
      <c r="C1383" s="1">
        <v>19451029</v>
      </c>
      <c r="D1383" s="1">
        <v>19500228</v>
      </c>
      <c r="E1383" t="str">
        <f t="shared" si="210"/>
        <v>2283</v>
      </c>
      <c r="F1383" t="str">
        <f t="shared" si="211"/>
        <v>1945</v>
      </c>
      <c r="G1383" t="str">
        <f t="shared" si="212"/>
        <v>10</v>
      </c>
      <c r="H1383" t="str">
        <f t="shared" si="213"/>
        <v>29</v>
      </c>
      <c r="I1383" t="str">
        <f t="shared" si="214"/>
        <v>%1945-10-29%^^xsd:date</v>
      </c>
      <c r="J1383" t="str">
        <f t="shared" si="215"/>
        <v>1950</v>
      </c>
      <c r="K1383" t="str">
        <f t="shared" si="216"/>
        <v>02</v>
      </c>
      <c r="L1383" t="str">
        <f t="shared" si="217"/>
        <v>28</v>
      </c>
      <c r="M1383" t="str">
        <f t="shared" si="218"/>
        <v>%1950-28-28%^^xsd:date</v>
      </c>
      <c r="N1383" t="str">
        <f t="shared" si="219"/>
        <v>:2283 a crs:CommonwealthOrganisation ; schema:name %District Officer, South Eastern District/ (from 1946) South Eastern Division% ; schema:startDate %1945-10-29%^^xsd:date ; schema:endDate %1950-28-28%^^xsd:date ; time:hasTime [ time:hasBeginning [ time:inXSDDate %1945-10-29%^^xsd:date ]  ] .</v>
      </c>
    </row>
    <row r="1384" spans="1:14" x14ac:dyDescent="0.15">
      <c r="A1384" s="1" t="s">
        <v>2802</v>
      </c>
      <c r="B1384" s="1" t="s">
        <v>2803</v>
      </c>
      <c r="C1384" s="1">
        <v>19410301</v>
      </c>
      <c r="D1384" s="1">
        <v>19950101</v>
      </c>
      <c r="E1384" t="str">
        <f t="shared" si="210"/>
        <v>2284</v>
      </c>
      <c r="F1384" t="str">
        <f t="shared" si="211"/>
        <v>1941</v>
      </c>
      <c r="G1384" t="str">
        <f t="shared" si="212"/>
        <v>03</v>
      </c>
      <c r="H1384" t="str">
        <f t="shared" si="213"/>
        <v>01</v>
      </c>
      <c r="I1384" t="str">
        <f t="shared" si="214"/>
        <v>%1941-03-01%^^xsd:date</v>
      </c>
      <c r="J1384" t="str">
        <f t="shared" si="215"/>
        <v>1995</v>
      </c>
      <c r="K1384" t="str">
        <f t="shared" si="216"/>
        <v>01</v>
      </c>
      <c r="L1384" t="str">
        <f t="shared" si="217"/>
        <v>01</v>
      </c>
      <c r="M1384" t="str">
        <f t="shared" si="218"/>
        <v>%1995-01-01%^^xsd:date</v>
      </c>
      <c r="N1384" t="str">
        <f t="shared" si="219"/>
        <v>:2284 a crs:CommonwealthOrganisation ; schema:name %115 (Heidelberg) Military Hospital/ (from 1947) Repatriation General Hospital, Heidelberg, Victoria% ; schema:startDate %1941-03-01%^^xsd:date ; schema:endDate %1995-01-01%^^xsd:date ; time:hasTime [ time:hasBeginning [ time:inXSDDate %1941-03-01%^^xsd:date ]  ] .</v>
      </c>
    </row>
    <row r="1385" spans="1:14" x14ac:dyDescent="0.15">
      <c r="A1385" s="1" t="s">
        <v>2804</v>
      </c>
      <c r="B1385" s="1" t="s">
        <v>2805</v>
      </c>
      <c r="C1385" s="1">
        <v>19741128</v>
      </c>
      <c r="D1385" s="1">
        <v>19800701</v>
      </c>
      <c r="E1385" t="str">
        <f t="shared" si="210"/>
        <v>2285</v>
      </c>
      <c r="F1385" t="str">
        <f t="shared" si="211"/>
        <v>1974</v>
      </c>
      <c r="G1385" t="str">
        <f t="shared" si="212"/>
        <v>11</v>
      </c>
      <c r="H1385" t="str">
        <f t="shared" si="213"/>
        <v>28</v>
      </c>
      <c r="I1385" t="str">
        <f t="shared" si="214"/>
        <v>%1974-11-28%^^xsd:date</v>
      </c>
      <c r="J1385" t="str">
        <f t="shared" si="215"/>
        <v>1980</v>
      </c>
      <c r="K1385" t="str">
        <f t="shared" si="216"/>
        <v>07</v>
      </c>
      <c r="L1385" t="str">
        <f t="shared" si="217"/>
        <v>01</v>
      </c>
      <c r="M1385" t="str">
        <f t="shared" si="218"/>
        <v>%1980-01-01%^^xsd:date</v>
      </c>
      <c r="N1385" t="str">
        <f t="shared" si="219"/>
        <v>:2285 a crs:CommonwealthOrganisation ; schema:name %Aboriginal Loans Commission% ; schema:startDate %1974-11-28%^^xsd:date ; schema:endDate %1980-01-01%^^xsd:date ; time:hasTime [ time:hasBeginning [ time:inXSDDate %1974-11-28%^^xsd:date ]  ] .</v>
      </c>
    </row>
    <row r="1386" spans="1:14" x14ac:dyDescent="0.15">
      <c r="A1386" s="1" t="s">
        <v>2806</v>
      </c>
      <c r="B1386" s="1" t="s">
        <v>2807</v>
      </c>
      <c r="C1386" s="1">
        <v>19750529</v>
      </c>
      <c r="D1386" s="1">
        <v>19800701</v>
      </c>
      <c r="E1386" t="str">
        <f t="shared" si="210"/>
        <v>2286</v>
      </c>
      <c r="F1386" t="str">
        <f t="shared" si="211"/>
        <v>1975</v>
      </c>
      <c r="G1386" t="str">
        <f t="shared" si="212"/>
        <v>05</v>
      </c>
      <c r="H1386" t="str">
        <f t="shared" si="213"/>
        <v>29</v>
      </c>
      <c r="I1386" t="str">
        <f t="shared" si="214"/>
        <v>%1975-05-29%^^xsd:date</v>
      </c>
      <c r="J1386" t="str">
        <f t="shared" si="215"/>
        <v>1980</v>
      </c>
      <c r="K1386" t="str">
        <f t="shared" si="216"/>
        <v>07</v>
      </c>
      <c r="L1386" t="str">
        <f t="shared" si="217"/>
        <v>01</v>
      </c>
      <c r="M1386" t="str">
        <f t="shared" si="218"/>
        <v>%1980-01-01%^^xsd:date</v>
      </c>
      <c r="N1386" t="str">
        <f t="shared" si="219"/>
        <v>:2286 a crs:CommonwealthOrganisation ; schema:name %Aboriginal Land Fund Commission% ; schema:startDate %1975-05-29%^^xsd:date ; schema:endDate %1980-01-01%^^xsd:date ; time:hasTime [ time:hasBeginning [ time:inXSDDate %1975-05-29%^^xsd:date ]  ] .</v>
      </c>
    </row>
    <row r="1387" spans="1:14" x14ac:dyDescent="0.15">
      <c r="A1387" s="1" t="s">
        <v>2808</v>
      </c>
      <c r="B1387" s="1" t="s">
        <v>2809</v>
      </c>
      <c r="C1387" s="1">
        <v>19241031</v>
      </c>
      <c r="D1387" s="1">
        <v>19711231</v>
      </c>
      <c r="E1387" t="str">
        <f t="shared" si="210"/>
        <v>2287</v>
      </c>
      <c r="F1387" t="str">
        <f t="shared" si="211"/>
        <v>1924</v>
      </c>
      <c r="G1387" t="str">
        <f t="shared" si="212"/>
        <v>10</v>
      </c>
      <c r="H1387" t="str">
        <f t="shared" si="213"/>
        <v>31</v>
      </c>
      <c r="I1387" t="str">
        <f t="shared" si="214"/>
        <v>%1924-10-31%^^xsd:date</v>
      </c>
      <c r="J1387" t="str">
        <f t="shared" si="215"/>
        <v>1971</v>
      </c>
      <c r="K1387" t="str">
        <f t="shared" si="216"/>
        <v>12</v>
      </c>
      <c r="L1387" t="str">
        <f t="shared" si="217"/>
        <v>31</v>
      </c>
      <c r="M1387" t="str">
        <f t="shared" si="218"/>
        <v>%1971-31-31%^^xsd:date</v>
      </c>
      <c r="N1387" t="str">
        <f t="shared" si="219"/>
        <v>:2287 a crs:CommonwealthOrganisation ; schema:name %Permanent Committee of the Interstate Conference of Australian Harbour Authorities/ (from 1948) Permanent Committee of the Australian Port Authorities Association% ; schema:startDate %1924-10-31%^^xsd:date ; schema:endDate %1971-31-31%^^xsd:date ; time:hasTime [ time:hasBeginning [ time:inXSDDate %1924-10-31%^^xsd:date ]  ] .</v>
      </c>
    </row>
    <row r="1388" spans="1:14" x14ac:dyDescent="0.15">
      <c r="A1388" s="1" t="s">
        <v>2810</v>
      </c>
      <c r="B1388" s="1" t="s">
        <v>2811</v>
      </c>
      <c r="C1388" s="1">
        <v>19710101</v>
      </c>
      <c r="E1388" t="str">
        <f t="shared" si="210"/>
        <v>2288</v>
      </c>
      <c r="F1388" t="str">
        <f t="shared" si="211"/>
        <v>1971</v>
      </c>
      <c r="G1388" t="str">
        <f t="shared" si="212"/>
        <v>01</v>
      </c>
      <c r="H1388" t="str">
        <f t="shared" si="213"/>
        <v>01</v>
      </c>
      <c r="I1388" t="str">
        <f t="shared" si="214"/>
        <v>%1971-01-01%^^xsd:date</v>
      </c>
      <c r="J1388" t="str">
        <f t="shared" si="215"/>
        <v/>
      </c>
      <c r="K1388" t="str">
        <f t="shared" si="216"/>
        <v/>
      </c>
      <c r="L1388" t="str">
        <f t="shared" si="217"/>
        <v/>
      </c>
      <c r="M1388" t="str">
        <f t="shared" si="218"/>
        <v/>
      </c>
      <c r="N1388" t="str">
        <f t="shared" si="219"/>
        <v>:2288 a crs:CommonwealthOrganisation ; schema:name %Ports Australia, Head Office% ; schema:startDate %1971-01-01%^^xsd:date ; time:hasTime [ time:hasBeginning [ time:inXSDDate %1971-01-01%^^xsd:date ]  ] .</v>
      </c>
    </row>
    <row r="1389" spans="1:14" x14ac:dyDescent="0.15">
      <c r="A1389" s="1" t="s">
        <v>2812</v>
      </c>
      <c r="B1389" s="1" t="s">
        <v>2813</v>
      </c>
      <c r="C1389" s="1">
        <v>19170702</v>
      </c>
      <c r="D1389" s="1">
        <v>19190213</v>
      </c>
      <c r="E1389" t="str">
        <f t="shared" si="210"/>
        <v>2289</v>
      </c>
      <c r="F1389" t="str">
        <f t="shared" si="211"/>
        <v>1917</v>
      </c>
      <c r="G1389" t="str">
        <f t="shared" si="212"/>
        <v>07</v>
      </c>
      <c r="H1389" t="str">
        <f t="shared" si="213"/>
        <v>02</v>
      </c>
      <c r="I1389" t="str">
        <f t="shared" si="214"/>
        <v>%1917-07-02%^^xsd:date</v>
      </c>
      <c r="J1389" t="str">
        <f t="shared" si="215"/>
        <v>1919</v>
      </c>
      <c r="K1389" t="str">
        <f t="shared" si="216"/>
        <v>02</v>
      </c>
      <c r="L1389" t="str">
        <f t="shared" si="217"/>
        <v>13</v>
      </c>
      <c r="M1389" t="str">
        <f t="shared" si="218"/>
        <v>%1919-13-13%^^xsd:date</v>
      </c>
      <c r="N1389" t="str">
        <f t="shared" si="219"/>
        <v>:2289 a crs:CommonwealthOrganisation ; schema:name %Royal Commission on Navy and Defence Administration% ; schema:startDate %1917-07-02%^^xsd:date ; schema:endDate %1919-13-13%^^xsd:date ; time:hasTime [ time:hasBeginning [ time:inXSDDate %1917-07-02%^^xsd:date ]  ] .</v>
      </c>
    </row>
    <row r="1390" spans="1:14" x14ac:dyDescent="0.15">
      <c r="A1390" s="1" t="s">
        <v>2814</v>
      </c>
      <c r="B1390" s="1" t="s">
        <v>2815</v>
      </c>
      <c r="C1390" s="1">
        <v>19190607</v>
      </c>
      <c r="D1390" s="1">
        <v>19190627</v>
      </c>
      <c r="E1390" t="str">
        <f t="shared" si="210"/>
        <v>2290</v>
      </c>
      <c r="F1390" t="str">
        <f t="shared" si="211"/>
        <v>1919</v>
      </c>
      <c r="G1390" t="str">
        <f t="shared" si="212"/>
        <v>06</v>
      </c>
      <c r="H1390" t="str">
        <f t="shared" si="213"/>
        <v>07</v>
      </c>
      <c r="I1390" t="str">
        <f t="shared" si="214"/>
        <v>%1919-06-07%^^xsd:date</v>
      </c>
      <c r="J1390" t="str">
        <f t="shared" si="215"/>
        <v>1919</v>
      </c>
      <c r="K1390" t="str">
        <f t="shared" si="216"/>
        <v>06</v>
      </c>
      <c r="L1390" t="str">
        <f t="shared" si="217"/>
        <v>27</v>
      </c>
      <c r="M1390" t="str">
        <f t="shared" si="218"/>
        <v>%1919-27-27%^^xsd:date</v>
      </c>
      <c r="N1390" t="str">
        <f t="shared" si="219"/>
        <v>:2290 a crs:CommonwealthOrganisation ; schema:name %Royal Commission on Industrial Troubles on the Melbourne Wharves% ; schema:startDate %1919-06-07%^^xsd:date ; schema:endDate %1919-27-27%^^xsd:date ; time:hasTime [ time:hasBeginning [ time:inXSDDate %1919-06-07%^^xsd:date ]  ] .</v>
      </c>
    </row>
    <row r="1391" spans="1:14" x14ac:dyDescent="0.15">
      <c r="A1391" s="1" t="s">
        <v>2816</v>
      </c>
      <c r="B1391" s="1" t="s">
        <v>2817</v>
      </c>
      <c r="C1391" s="1">
        <v>19721106</v>
      </c>
      <c r="E1391" t="str">
        <f t="shared" si="210"/>
        <v>2291</v>
      </c>
      <c r="F1391" t="str">
        <f t="shared" si="211"/>
        <v>1972</v>
      </c>
      <c r="G1391" t="str">
        <f t="shared" si="212"/>
        <v>11</v>
      </c>
      <c r="H1391" t="str">
        <f t="shared" si="213"/>
        <v>06</v>
      </c>
      <c r="I1391" t="str">
        <f t="shared" si="214"/>
        <v>%1972-11-06%^^xsd:date</v>
      </c>
      <c r="J1391" t="str">
        <f t="shared" si="215"/>
        <v/>
      </c>
      <c r="K1391" t="str">
        <f t="shared" si="216"/>
        <v/>
      </c>
      <c r="L1391" t="str">
        <f t="shared" si="217"/>
        <v/>
      </c>
      <c r="M1391" t="str">
        <f t="shared" si="218"/>
        <v/>
      </c>
      <c r="N1391" t="str">
        <f t="shared" si="219"/>
        <v>:2291 a crs:CommonwealthOrganisation ; schema:name %Criminology Research Council% ; schema:startDate %1972-11-06%^^xsd:date ; time:hasTime [ time:hasBeginning [ time:inXSDDate %1972-11-06%^^xsd:date ]  ] .</v>
      </c>
    </row>
    <row r="1392" spans="1:14" x14ac:dyDescent="0.15">
      <c r="A1392" s="1" t="s">
        <v>2818</v>
      </c>
      <c r="B1392" s="1" t="s">
        <v>2819</v>
      </c>
      <c r="C1392" s="1">
        <v>19721106</v>
      </c>
      <c r="E1392" t="str">
        <f t="shared" si="210"/>
        <v>2292</v>
      </c>
      <c r="F1392" t="str">
        <f t="shared" si="211"/>
        <v>1972</v>
      </c>
      <c r="G1392" t="str">
        <f t="shared" si="212"/>
        <v>11</v>
      </c>
      <c r="H1392" t="str">
        <f t="shared" si="213"/>
        <v>06</v>
      </c>
      <c r="I1392" t="str">
        <f t="shared" si="214"/>
        <v>%1972-11-06%^^xsd:date</v>
      </c>
      <c r="J1392" t="str">
        <f t="shared" si="215"/>
        <v/>
      </c>
      <c r="K1392" t="str">
        <f t="shared" si="216"/>
        <v/>
      </c>
      <c r="L1392" t="str">
        <f t="shared" si="217"/>
        <v/>
      </c>
      <c r="M1392" t="str">
        <f t="shared" si="218"/>
        <v/>
      </c>
      <c r="N1392" t="str">
        <f t="shared" si="219"/>
        <v>:2292 a crs:CommonwealthOrganisation ; schema:name %Australian Institute of Criminology% ; schema:startDate %1972-11-06%^^xsd:date ; time:hasTime [ time:hasBeginning [ time:inXSDDate %1972-11-06%^^xsd:date ]  ] .</v>
      </c>
    </row>
    <row r="1393" spans="1:14" x14ac:dyDescent="0.15">
      <c r="A1393" s="1" t="s">
        <v>2820</v>
      </c>
      <c r="B1393" s="1" t="s">
        <v>2821</v>
      </c>
      <c r="C1393" s="1">
        <v>19741001</v>
      </c>
      <c r="D1393" s="1">
        <v>19770701</v>
      </c>
      <c r="E1393" t="str">
        <f t="shared" si="210"/>
        <v>2293</v>
      </c>
      <c r="F1393" t="str">
        <f t="shared" si="211"/>
        <v>1974</v>
      </c>
      <c r="G1393" t="str">
        <f t="shared" si="212"/>
        <v>10</v>
      </c>
      <c r="H1393" t="str">
        <f t="shared" si="213"/>
        <v>01</v>
      </c>
      <c r="I1393" t="str">
        <f t="shared" si="214"/>
        <v>%1974-10-01%^^xsd:date</v>
      </c>
      <c r="J1393" t="str">
        <f t="shared" si="215"/>
        <v>1977</v>
      </c>
      <c r="K1393" t="str">
        <f t="shared" si="216"/>
        <v>07</v>
      </c>
      <c r="L1393" t="str">
        <f t="shared" si="217"/>
        <v>01</v>
      </c>
      <c r="M1393" t="str">
        <f t="shared" si="218"/>
        <v>%1977-01-01%^^xsd:date</v>
      </c>
      <c r="N1393" t="str">
        <f t="shared" si="219"/>
        <v>:2293 a crs:CommonwealthOrganisation ; schema:name %Trade Practices Commission [I], State Office, Victoria% ; schema:startDate %1974-10-01%^^xsd:date ; schema:endDate %1977-01-01%^^xsd:date ; time:hasTime [ time:hasBeginning [ time:inXSDDate %1974-10-01%^^xsd:date ]  ] .</v>
      </c>
    </row>
    <row r="1394" spans="1:14" x14ac:dyDescent="0.15">
      <c r="A1394" s="1" t="s">
        <v>2822</v>
      </c>
      <c r="B1394" s="1" t="s">
        <v>2823</v>
      </c>
      <c r="C1394" s="1">
        <v>19130908</v>
      </c>
      <c r="D1394" s="1">
        <v>19270701</v>
      </c>
      <c r="E1394" t="str">
        <f t="shared" si="210"/>
        <v>2294</v>
      </c>
      <c r="F1394" t="str">
        <f t="shared" si="211"/>
        <v>1913</v>
      </c>
      <c r="G1394" t="str">
        <f t="shared" si="212"/>
        <v>09</v>
      </c>
      <c r="H1394" t="str">
        <f t="shared" si="213"/>
        <v>08</v>
      </c>
      <c r="I1394" t="str">
        <f t="shared" si="214"/>
        <v>%1913-09-08%^^xsd:date</v>
      </c>
      <c r="J1394" t="str">
        <f t="shared" si="215"/>
        <v>1927</v>
      </c>
      <c r="K1394" t="str">
        <f t="shared" si="216"/>
        <v>07</v>
      </c>
      <c r="L1394" t="str">
        <f t="shared" si="217"/>
        <v>01</v>
      </c>
      <c r="M1394" t="str">
        <f t="shared" si="218"/>
        <v>%1927-01-01%^^xsd:date</v>
      </c>
      <c r="N1394" t="str">
        <f t="shared" si="219"/>
        <v>:2294 a crs:CommonwealthOrganisation ; schema:name %Lighthouse Branch (also known as Lighthouse Service)% ; schema:startDate %1913-09-08%^^xsd:date ; schema:endDate %1927-01-01%^^xsd:date ; time:hasTime [ time:hasBeginning [ time:inXSDDate %1913-09-08%^^xsd:date ]  ] .</v>
      </c>
    </row>
    <row r="1395" spans="1:14" x14ac:dyDescent="0.15">
      <c r="A1395" s="1" t="s">
        <v>2824</v>
      </c>
      <c r="B1395" s="1" t="s">
        <v>2825</v>
      </c>
      <c r="C1395" s="1">
        <v>19200302</v>
      </c>
      <c r="D1395" s="1">
        <v>19270701</v>
      </c>
      <c r="E1395" t="str">
        <f t="shared" si="210"/>
        <v>2295</v>
      </c>
      <c r="F1395" t="str">
        <f t="shared" si="211"/>
        <v>1920</v>
      </c>
      <c r="G1395" t="str">
        <f t="shared" si="212"/>
        <v>03</v>
      </c>
      <c r="H1395" t="str">
        <f t="shared" si="213"/>
        <v>02</v>
      </c>
      <c r="I1395" t="str">
        <f t="shared" si="214"/>
        <v>%1920-03-02%^^xsd:date</v>
      </c>
      <c r="J1395" t="str">
        <f t="shared" si="215"/>
        <v>1927</v>
      </c>
      <c r="K1395" t="str">
        <f t="shared" si="216"/>
        <v>07</v>
      </c>
      <c r="L1395" t="str">
        <f t="shared" si="217"/>
        <v>01</v>
      </c>
      <c r="M1395" t="str">
        <f t="shared" si="218"/>
        <v>%1927-01-01%^^xsd:date</v>
      </c>
      <c r="N1395" t="str">
        <f t="shared" si="219"/>
        <v>:2295 a crs:CommonwealthOrganisation ; schema:name %Navigation Branch% ; schema:startDate %1920-03-02%^^xsd:date ; schema:endDate %1927-01-01%^^xsd:date ; time:hasTime [ time:hasBeginning [ time:inXSDDate %1920-03-02%^^xsd:date ]  ] .</v>
      </c>
    </row>
    <row r="1396" spans="1:14" x14ac:dyDescent="0.15">
      <c r="A1396" s="1" t="s">
        <v>2826</v>
      </c>
      <c r="B1396" s="1" t="s">
        <v>2827</v>
      </c>
      <c r="C1396" s="1">
        <v>19760105</v>
      </c>
      <c r="E1396" t="str">
        <f t="shared" si="210"/>
        <v>2296</v>
      </c>
      <c r="F1396" t="str">
        <f t="shared" si="211"/>
        <v>1976</v>
      </c>
      <c r="G1396" t="str">
        <f t="shared" si="212"/>
        <v>01</v>
      </c>
      <c r="H1396" t="str">
        <f t="shared" si="213"/>
        <v>05</v>
      </c>
      <c r="I1396" t="str">
        <f t="shared" si="214"/>
        <v>%1976-01-05%^^xsd:date</v>
      </c>
      <c r="J1396" t="str">
        <f t="shared" si="215"/>
        <v/>
      </c>
      <c r="K1396" t="str">
        <f t="shared" si="216"/>
        <v/>
      </c>
      <c r="L1396" t="str">
        <f t="shared" si="217"/>
        <v/>
      </c>
      <c r="M1396" t="str">
        <f t="shared" si="218"/>
        <v/>
      </c>
      <c r="N1396" t="str">
        <f t="shared" si="219"/>
        <v>:2296 a crs:CommonwealthOrganisation ; schema:name %Family Court of Australia, Melbourne Registry% ; schema:startDate %1976-01-05%^^xsd:date ; time:hasTime [ time:hasBeginning [ time:inXSDDate %1976-01-05%^^xsd:date ]  ] .</v>
      </c>
    </row>
    <row r="1397" spans="1:14" x14ac:dyDescent="0.15">
      <c r="A1397" s="1" t="s">
        <v>2828</v>
      </c>
      <c r="B1397" s="1" t="s">
        <v>2829</v>
      </c>
      <c r="C1397" s="1">
        <v>19270701</v>
      </c>
      <c r="D1397" s="1">
        <v>19540805</v>
      </c>
      <c r="E1397" t="str">
        <f t="shared" si="210"/>
        <v>2297</v>
      </c>
      <c r="F1397" t="str">
        <f t="shared" si="211"/>
        <v>1927</v>
      </c>
      <c r="G1397" t="str">
        <f t="shared" si="212"/>
        <v>07</v>
      </c>
      <c r="H1397" t="str">
        <f t="shared" si="213"/>
        <v>01</v>
      </c>
      <c r="I1397" t="str">
        <f t="shared" si="214"/>
        <v>%1927-07-01%^^xsd:date</v>
      </c>
      <c r="J1397" t="str">
        <f t="shared" si="215"/>
        <v>1954</v>
      </c>
      <c r="K1397" t="str">
        <f t="shared" si="216"/>
        <v>08</v>
      </c>
      <c r="L1397" t="str">
        <f t="shared" si="217"/>
        <v>05</v>
      </c>
      <c r="M1397" t="str">
        <f t="shared" si="218"/>
        <v>%1954-05-05%^^xsd:date</v>
      </c>
      <c r="N1397" t="str">
        <f t="shared" si="219"/>
        <v>:2297 a crs:CommonwealthOrganisation ; schema:name %Marine Branch% ; schema:startDate %1927-07-01%^^xsd:date ; schema:endDate %1954-05-05%^^xsd:date ; time:hasTime [ time:hasBeginning [ time:inXSDDate %1927-07-01%^^xsd:date ]  ] .</v>
      </c>
    </row>
    <row r="1398" spans="1:14" x14ac:dyDescent="0.15">
      <c r="A1398" s="1" t="s">
        <v>2830</v>
      </c>
      <c r="B1398" s="1" t="s">
        <v>2831</v>
      </c>
      <c r="C1398" s="1">
        <v>19391113</v>
      </c>
      <c r="D1398" s="1">
        <v>19401206</v>
      </c>
      <c r="E1398" t="str">
        <f t="shared" si="210"/>
        <v>2298</v>
      </c>
      <c r="F1398" t="str">
        <f t="shared" si="211"/>
        <v>1939</v>
      </c>
      <c r="G1398" t="str">
        <f t="shared" si="212"/>
        <v>11</v>
      </c>
      <c r="H1398" t="str">
        <f t="shared" si="213"/>
        <v>13</v>
      </c>
      <c r="I1398" t="str">
        <f t="shared" si="214"/>
        <v>%1939-11-13%^^xsd:date</v>
      </c>
      <c r="J1398" t="str">
        <f t="shared" si="215"/>
        <v>1940</v>
      </c>
      <c r="K1398" t="str">
        <f t="shared" si="216"/>
        <v>12</v>
      </c>
      <c r="L1398" t="str">
        <f t="shared" si="217"/>
        <v>06</v>
      </c>
      <c r="M1398" t="str">
        <f t="shared" si="218"/>
        <v>%1940-06-06%^^xsd:date</v>
      </c>
      <c r="N1398" t="str">
        <f t="shared" si="219"/>
        <v>:2298 a crs:CommonwealthOrganisation ; schema:name %Australian Apple and Pear Board [I], Marketing Committee% ; schema:startDate %1939-11-13%^^xsd:date ; schema:endDate %1940-06-06%^^xsd:date ; time:hasTime [ time:hasBeginning [ time:inXSDDate %1939-11-13%^^xsd:date ]  ] .</v>
      </c>
    </row>
    <row r="1399" spans="1:14" x14ac:dyDescent="0.15">
      <c r="A1399" s="1" t="s">
        <v>2832</v>
      </c>
      <c r="B1399" s="1" t="s">
        <v>2833</v>
      </c>
      <c r="C1399" s="1">
        <v>19250107</v>
      </c>
      <c r="D1399" s="1">
        <v>19251130</v>
      </c>
      <c r="E1399" t="str">
        <f t="shared" si="210"/>
        <v>2299</v>
      </c>
      <c r="F1399" t="str">
        <f t="shared" si="211"/>
        <v>1925</v>
      </c>
      <c r="G1399" t="str">
        <f t="shared" si="212"/>
        <v>01</v>
      </c>
      <c r="H1399" t="str">
        <f t="shared" si="213"/>
        <v>07</v>
      </c>
      <c r="I1399" t="str">
        <f t="shared" si="214"/>
        <v>%1925-01-07%^^xsd:date</v>
      </c>
      <c r="J1399" t="str">
        <f t="shared" si="215"/>
        <v>1925</v>
      </c>
      <c r="K1399" t="str">
        <f t="shared" si="216"/>
        <v>11</v>
      </c>
      <c r="L1399" t="str">
        <f t="shared" si="217"/>
        <v>30</v>
      </c>
      <c r="M1399" t="str">
        <f t="shared" si="218"/>
        <v>%1925-30-30%^^xsd:date</v>
      </c>
      <c r="N1399" t="str">
        <f t="shared" si="219"/>
        <v>:2299 a crs:CommonwealthOrganisation ; schema:name %Royal Commission on Health% ; schema:startDate %1925-01-07%^^xsd:date ; schema:endDate %1925-30-30%^^xsd:date ; time:hasTime [ time:hasBeginning [ time:inXSDDate %1925-01-07%^^xsd:date ]  ] .</v>
      </c>
    </row>
    <row r="1400" spans="1:14" x14ac:dyDescent="0.15">
      <c r="A1400" s="1" t="s">
        <v>2834</v>
      </c>
      <c r="B1400" s="1" t="s">
        <v>2835</v>
      </c>
      <c r="C1400" s="1">
        <v>19281210</v>
      </c>
      <c r="D1400" s="1">
        <v>19300421</v>
      </c>
      <c r="E1400" t="str">
        <f t="shared" si="210"/>
        <v>0023</v>
      </c>
      <c r="F1400" t="str">
        <f t="shared" si="211"/>
        <v>1928</v>
      </c>
      <c r="G1400" t="str">
        <f t="shared" si="212"/>
        <v>12</v>
      </c>
      <c r="H1400" t="str">
        <f t="shared" si="213"/>
        <v>10</v>
      </c>
      <c r="I1400" t="str">
        <f t="shared" si="214"/>
        <v>%1928-12-10%^^xsd:date</v>
      </c>
      <c r="J1400" t="str">
        <f t="shared" si="215"/>
        <v>1930</v>
      </c>
      <c r="K1400" t="str">
        <f t="shared" si="216"/>
        <v>04</v>
      </c>
      <c r="L1400" t="str">
        <f t="shared" si="217"/>
        <v>21</v>
      </c>
      <c r="M1400" t="str">
        <f t="shared" si="218"/>
        <v>%1930-21-21%^^xsd:date</v>
      </c>
      <c r="N1400" t="str">
        <f t="shared" si="219"/>
        <v>:0023 a crs:CommonwealthOrganisation ; schema:name %Department of Markets and Transport, Central Office% ; schema:startDate %1928-12-10%^^xsd:date ; schema:endDate %1930-21-21%^^xsd:date ; time:hasTime [ time:hasBeginning [ time:inXSDDate %1928-12-10%^^xsd:date ]  ] .</v>
      </c>
    </row>
    <row r="1401" spans="1:14" x14ac:dyDescent="0.15">
      <c r="A1401" s="1" t="s">
        <v>2836</v>
      </c>
      <c r="B1401" s="1" t="s">
        <v>2837</v>
      </c>
      <c r="C1401" s="1">
        <v>19260613</v>
      </c>
      <c r="D1401" s="1">
        <v>19260721</v>
      </c>
      <c r="E1401" t="str">
        <f t="shared" si="210"/>
        <v>2300</v>
      </c>
      <c r="F1401" t="str">
        <f t="shared" si="211"/>
        <v>1926</v>
      </c>
      <c r="G1401" t="str">
        <f t="shared" si="212"/>
        <v>06</v>
      </c>
      <c r="H1401" t="str">
        <f t="shared" si="213"/>
        <v>13</v>
      </c>
      <c r="I1401" t="str">
        <f t="shared" si="214"/>
        <v>%1926-06-13%^^xsd:date</v>
      </c>
      <c r="J1401" t="str">
        <f t="shared" si="215"/>
        <v>1926</v>
      </c>
      <c r="K1401" t="str">
        <f t="shared" si="216"/>
        <v>07</v>
      </c>
      <c r="L1401" t="str">
        <f t="shared" si="217"/>
        <v>21</v>
      </c>
      <c r="M1401" t="str">
        <f t="shared" si="218"/>
        <v>%1926-21-21%^^xsd:date</v>
      </c>
      <c r="N1401" t="str">
        <f t="shared" si="219"/>
        <v>:2300 a crs:CommonwealthOrganisation ; schema:name %Royal Commission on Certain Matters in Connection With the British Phosphate Commission% ; schema:startDate %1926-06-13%^^xsd:date ; schema:endDate %1926-21-21%^^xsd:date ; time:hasTime [ time:hasBeginning [ time:inXSDDate %1926-06-13%^^xsd:date ]  ] .</v>
      </c>
    </row>
    <row r="1402" spans="1:14" x14ac:dyDescent="0.15">
      <c r="A1402" s="1" t="s">
        <v>2838</v>
      </c>
      <c r="B1402" s="1" t="s">
        <v>2839</v>
      </c>
      <c r="C1402" s="1">
        <v>19280203</v>
      </c>
      <c r="D1402" s="1">
        <v>19280611</v>
      </c>
      <c r="E1402" t="str">
        <f t="shared" si="210"/>
        <v>2301</v>
      </c>
      <c r="F1402" t="str">
        <f t="shared" si="211"/>
        <v>1928</v>
      </c>
      <c r="G1402" t="str">
        <f t="shared" si="212"/>
        <v>02</v>
      </c>
      <c r="H1402" t="str">
        <f t="shared" si="213"/>
        <v>03</v>
      </c>
      <c r="I1402" t="str">
        <f t="shared" si="214"/>
        <v>%1928-02-03%^^xsd:date</v>
      </c>
      <c r="J1402" t="str">
        <f t="shared" si="215"/>
        <v>1928</v>
      </c>
      <c r="K1402" t="str">
        <f t="shared" si="216"/>
        <v>06</v>
      </c>
      <c r="L1402" t="str">
        <f t="shared" si="217"/>
        <v>11</v>
      </c>
      <c r="M1402" t="str">
        <f t="shared" si="218"/>
        <v>%1928-11-11%^^xsd:date</v>
      </c>
      <c r="N1402" t="str">
        <f t="shared" si="219"/>
        <v>:2301 a crs:CommonwealthOrganisation ; schema:name %Royal Commission of Inquiry into Fatalities at Bundaberg% ; schema:startDate %1928-02-03%^^xsd:date ; schema:endDate %1928-11-11%^^xsd:date ; time:hasTime [ time:hasBeginning [ time:inXSDDate %1928-02-03%^^xsd:date ]  ] .</v>
      </c>
    </row>
    <row r="1403" spans="1:14" x14ac:dyDescent="0.15">
      <c r="A1403" s="1" t="s">
        <v>2840</v>
      </c>
      <c r="B1403" s="1" t="s">
        <v>2841</v>
      </c>
      <c r="C1403" s="1">
        <v>19230907</v>
      </c>
      <c r="D1403" s="1">
        <v>19270311</v>
      </c>
      <c r="E1403" t="str">
        <f t="shared" si="210"/>
        <v>2302</v>
      </c>
      <c r="F1403" t="str">
        <f t="shared" si="211"/>
        <v>1923</v>
      </c>
      <c r="G1403" t="str">
        <f t="shared" si="212"/>
        <v>09</v>
      </c>
      <c r="H1403" t="str">
        <f t="shared" si="213"/>
        <v>07</v>
      </c>
      <c r="I1403" t="str">
        <f t="shared" si="214"/>
        <v>%1923-09-07%^^xsd:date</v>
      </c>
      <c r="J1403" t="str">
        <f t="shared" si="215"/>
        <v>1927</v>
      </c>
      <c r="K1403" t="str">
        <f t="shared" si="216"/>
        <v>03</v>
      </c>
      <c r="L1403" t="str">
        <f t="shared" si="217"/>
        <v>11</v>
      </c>
      <c r="M1403" t="str">
        <f t="shared" si="218"/>
        <v>%1927-11-11%^^xsd:date</v>
      </c>
      <c r="N1403" t="str">
        <f t="shared" si="219"/>
        <v>:2302 a crs:CommonwealthOrganisation ; schema:name %Royal Commission on National Insurance% ; schema:startDate %1923-09-07%^^xsd:date ; schema:endDate %1927-11-11%^^xsd:date ; time:hasTime [ time:hasBeginning [ time:inXSDDate %1923-09-07%^^xsd:date ]  ] .</v>
      </c>
    </row>
    <row r="1404" spans="1:14" x14ac:dyDescent="0.15">
      <c r="A1404" s="1" t="s">
        <v>2842</v>
      </c>
      <c r="B1404" s="1" t="s">
        <v>2843</v>
      </c>
      <c r="C1404" s="1">
        <v>19721219</v>
      </c>
      <c r="D1404" s="1">
        <v>19830311</v>
      </c>
      <c r="E1404" t="str">
        <f t="shared" si="210"/>
        <v>2303</v>
      </c>
      <c r="F1404" t="str">
        <f t="shared" si="211"/>
        <v>1972</v>
      </c>
      <c r="G1404" t="str">
        <f t="shared" si="212"/>
        <v>12</v>
      </c>
      <c r="H1404" t="str">
        <f t="shared" si="213"/>
        <v>19</v>
      </c>
      <c r="I1404" t="str">
        <f t="shared" si="214"/>
        <v>%1972-12-19%^^xsd:date</v>
      </c>
      <c r="J1404" t="str">
        <f t="shared" si="215"/>
        <v>1983</v>
      </c>
      <c r="K1404" t="str">
        <f t="shared" si="216"/>
        <v>03</v>
      </c>
      <c r="L1404" t="str">
        <f t="shared" si="217"/>
        <v>11</v>
      </c>
      <c r="M1404" t="str">
        <f t="shared" si="218"/>
        <v>%1983-11-11%^^xsd:date</v>
      </c>
      <c r="N1404" t="str">
        <f t="shared" si="219"/>
        <v>:2303 a crs:CommonwealthOrganisation ; schema:name %Department of Education [I], Branch Office, Queensland% ; schema:startDate %1972-12-19%^^xsd:date ; schema:endDate %1983-11-11%^^xsd:date ; time:hasTime [ time:hasBeginning [ time:inXSDDate %1972-12-19%^^xsd:date ]  ] .</v>
      </c>
    </row>
    <row r="1405" spans="1:14" x14ac:dyDescent="0.15">
      <c r="A1405" s="1" t="s">
        <v>2844</v>
      </c>
      <c r="B1405" s="1" t="s">
        <v>2845</v>
      </c>
      <c r="C1405" s="1">
        <v>19260120</v>
      </c>
      <c r="D1405" s="1">
        <v>19260714</v>
      </c>
      <c r="E1405" t="str">
        <f t="shared" si="210"/>
        <v>2304</v>
      </c>
      <c r="F1405" t="str">
        <f t="shared" si="211"/>
        <v>1926</v>
      </c>
      <c r="G1405" t="str">
        <f t="shared" si="212"/>
        <v>01</v>
      </c>
      <c r="H1405" t="str">
        <f t="shared" si="213"/>
        <v>20</v>
      </c>
      <c r="I1405" t="str">
        <f t="shared" si="214"/>
        <v>%1926-01-20%^^xsd:date</v>
      </c>
      <c r="J1405" t="str">
        <f t="shared" si="215"/>
        <v>1926</v>
      </c>
      <c r="K1405" t="str">
        <f t="shared" si="216"/>
        <v>07</v>
      </c>
      <c r="L1405" t="str">
        <f t="shared" si="217"/>
        <v>14</v>
      </c>
      <c r="M1405" t="str">
        <f t="shared" si="218"/>
        <v>%1926-14-14%^^xsd:date</v>
      </c>
      <c r="N1405" t="str">
        <f t="shared" si="219"/>
        <v>:2304 a crs:CommonwealthOrganisation ; schema:name %Royal Commission on Norfolk Island Affairs% ; schema:startDate %1926-01-20%^^xsd:date ; schema:endDate %1926-14-14%^^xsd:date ; time:hasTime [ time:hasBeginning [ time:inXSDDate %1926-01-20%^^xsd:date ]  ] .</v>
      </c>
    </row>
    <row r="1406" spans="1:14" x14ac:dyDescent="0.15">
      <c r="A1406" s="1" t="s">
        <v>2846</v>
      </c>
      <c r="B1406" s="1" t="s">
        <v>2847</v>
      </c>
      <c r="C1406" s="1">
        <v>19270528</v>
      </c>
      <c r="D1406" s="1">
        <v>19280317</v>
      </c>
      <c r="E1406" t="str">
        <f t="shared" si="210"/>
        <v>2305</v>
      </c>
      <c r="F1406" t="str">
        <f t="shared" si="211"/>
        <v>1927</v>
      </c>
      <c r="G1406" t="str">
        <f t="shared" si="212"/>
        <v>05</v>
      </c>
      <c r="H1406" t="str">
        <f t="shared" si="213"/>
        <v>28</v>
      </c>
      <c r="I1406" t="str">
        <f t="shared" si="214"/>
        <v>%1927-05-28%^^xsd:date</v>
      </c>
      <c r="J1406" t="str">
        <f t="shared" si="215"/>
        <v>1928</v>
      </c>
      <c r="K1406" t="str">
        <f t="shared" si="216"/>
        <v>03</v>
      </c>
      <c r="L1406" t="str">
        <f t="shared" si="217"/>
        <v>17</v>
      </c>
      <c r="M1406" t="str">
        <f t="shared" si="218"/>
        <v>%1928-17-17%^^xsd:date</v>
      </c>
      <c r="N1406" t="str">
        <f t="shared" si="219"/>
        <v>:2305 a crs:CommonwealthOrganisation ; schema:name %Royal Commission on the Moving Picture Industry in Australia% ; schema:startDate %1927-05-28%^^xsd:date ; schema:endDate %1928-17-17%^^xsd:date ; time:hasTime [ time:hasBeginning [ time:inXSDDate %1927-05-28%^^xsd:date ]  ] .</v>
      </c>
    </row>
    <row r="1407" spans="1:14" x14ac:dyDescent="0.15">
      <c r="A1407" s="1" t="s">
        <v>2848</v>
      </c>
      <c r="B1407" s="1" t="s">
        <v>2849</v>
      </c>
      <c r="C1407" s="1">
        <v>19721219</v>
      </c>
      <c r="D1407" s="1">
        <v>19830311</v>
      </c>
      <c r="E1407" t="str">
        <f t="shared" si="210"/>
        <v>2306</v>
      </c>
      <c r="F1407" t="str">
        <f t="shared" si="211"/>
        <v>1972</v>
      </c>
      <c r="G1407" t="str">
        <f t="shared" si="212"/>
        <v>12</v>
      </c>
      <c r="H1407" t="str">
        <f t="shared" si="213"/>
        <v>19</v>
      </c>
      <c r="I1407" t="str">
        <f t="shared" si="214"/>
        <v>%1972-12-19%^^xsd:date</v>
      </c>
      <c r="J1407" t="str">
        <f t="shared" si="215"/>
        <v>1983</v>
      </c>
      <c r="K1407" t="str">
        <f t="shared" si="216"/>
        <v>03</v>
      </c>
      <c r="L1407" t="str">
        <f t="shared" si="217"/>
        <v>11</v>
      </c>
      <c r="M1407" t="str">
        <f t="shared" si="218"/>
        <v>%1983-11-11%^^xsd:date</v>
      </c>
      <c r="N1407" t="str">
        <f t="shared" si="219"/>
        <v>:2306 a crs:CommonwealthOrganisation ; schema:name %(1) Department of Education [I], State Office, South Australia [also (2) Schools Commission, Regional Office, South Australia, 1974-1976]% ; schema:startDate %1972-12-19%^^xsd:date ; schema:endDate %1983-11-11%^^xsd:date ; time:hasTime [ time:hasBeginning [ time:inXSDDate %1972-12-19%^^xsd:date ]  ] .</v>
      </c>
    </row>
    <row r="1408" spans="1:14" x14ac:dyDescent="0.15">
      <c r="A1408" s="1" t="s">
        <v>2850</v>
      </c>
      <c r="B1408" s="1" t="s">
        <v>2851</v>
      </c>
      <c r="C1408" s="1">
        <v>19490101</v>
      </c>
      <c r="D1408" s="1">
        <v>19940331</v>
      </c>
      <c r="E1408" t="str">
        <f t="shared" si="210"/>
        <v>2307</v>
      </c>
      <c r="F1408" t="str">
        <f t="shared" si="211"/>
        <v>1949</v>
      </c>
      <c r="G1408" t="str">
        <f t="shared" si="212"/>
        <v>01</v>
      </c>
      <c r="H1408" t="str">
        <f t="shared" si="213"/>
        <v>01</v>
      </c>
      <c r="I1408" t="str">
        <f t="shared" si="214"/>
        <v>%1949-01-01%^^xsd:date</v>
      </c>
      <c r="J1408" t="str">
        <f t="shared" si="215"/>
        <v>1994</v>
      </c>
      <c r="K1408" t="str">
        <f t="shared" si="216"/>
        <v>03</v>
      </c>
      <c r="L1408" t="str">
        <f t="shared" si="217"/>
        <v>31</v>
      </c>
      <c r="M1408" t="str">
        <f t="shared" si="218"/>
        <v>%1994-31-31%^^xsd:date</v>
      </c>
      <c r="N1408" t="str">
        <f t="shared" si="219"/>
        <v>:2307 a crs:CommonwealthOrganisation ; schema:name %Aeronautical Research Laboratory% ; schema:startDate %1949-01-01%^^xsd:date ; schema:endDate %1994-31-31%^^xsd:date ; time:hasTime [ time:hasBeginning [ time:inXSDDate %1949-01-01%^^xsd:date ]  ] .</v>
      </c>
    </row>
    <row r="1409" spans="1:14" x14ac:dyDescent="0.15">
      <c r="A1409" s="1" t="s">
        <v>2852</v>
      </c>
      <c r="B1409" s="1" t="s">
        <v>2853</v>
      </c>
      <c r="C1409" s="1">
        <v>19270302</v>
      </c>
      <c r="D1409" s="1">
        <v>19270830</v>
      </c>
      <c r="E1409" t="str">
        <f t="shared" si="210"/>
        <v>2308</v>
      </c>
      <c r="F1409" t="str">
        <f t="shared" si="211"/>
        <v>1927</v>
      </c>
      <c r="G1409" t="str">
        <f t="shared" si="212"/>
        <v>03</v>
      </c>
      <c r="H1409" t="str">
        <f t="shared" si="213"/>
        <v>02</v>
      </c>
      <c r="I1409" t="str">
        <f t="shared" si="214"/>
        <v>%1927-03-02%^^xsd:date</v>
      </c>
      <c r="J1409" t="str">
        <f t="shared" si="215"/>
        <v>1927</v>
      </c>
      <c r="K1409" t="str">
        <f t="shared" si="216"/>
        <v>08</v>
      </c>
      <c r="L1409" t="str">
        <f t="shared" si="217"/>
        <v>30</v>
      </c>
      <c r="M1409" t="str">
        <f t="shared" si="218"/>
        <v>%1927-30-30%^^xsd:date</v>
      </c>
      <c r="N1409" t="str">
        <f t="shared" si="219"/>
        <v>:2308 a crs:CommonwealthOrganisation ; schema:name %Royal Commission on the Edie Creek (New Guinea) Leases% ; schema:startDate %1927-03-02%^^xsd:date ; schema:endDate %1927-30-30%^^xsd:date ; time:hasTime [ time:hasBeginning [ time:inXSDDate %1927-03-02%^^xsd:date ]  ] .</v>
      </c>
    </row>
    <row r="1410" spans="1:14" x14ac:dyDescent="0.15">
      <c r="A1410" s="1" t="s">
        <v>2854</v>
      </c>
      <c r="B1410" s="1" t="s">
        <v>2855</v>
      </c>
      <c r="C1410" s="1">
        <v>19731203</v>
      </c>
      <c r="D1410" s="1">
        <v>19741204</v>
      </c>
      <c r="E1410" t="str">
        <f t="shared" si="210"/>
        <v>2309</v>
      </c>
      <c r="F1410" t="str">
        <f t="shared" si="211"/>
        <v>1973</v>
      </c>
      <c r="G1410" t="str">
        <f t="shared" si="212"/>
        <v>12</v>
      </c>
      <c r="H1410" t="str">
        <f t="shared" si="213"/>
        <v>03</v>
      </c>
      <c r="I1410" t="str">
        <f t="shared" si="214"/>
        <v>%1973-12-03%^^xsd:date</v>
      </c>
      <c r="J1410" t="str">
        <f t="shared" si="215"/>
        <v>1974</v>
      </c>
      <c r="K1410" t="str">
        <f t="shared" si="216"/>
        <v>12</v>
      </c>
      <c r="L1410" t="str">
        <f t="shared" si="217"/>
        <v>04</v>
      </c>
      <c r="M1410" t="str">
        <f t="shared" si="218"/>
        <v>%1974-04-04%^^xsd:date</v>
      </c>
      <c r="N1410" t="str">
        <f t="shared" si="219"/>
        <v>:2309 a crs:CommonwealthOrganisation ; schema:name %Australian Exhibit Organisation, EXPO '74 (Spokane, U.S.A.), Canberra Office% ; schema:startDate %1973-12-03%^^xsd:date ; schema:endDate %1974-04-04%^^xsd:date ; time:hasTime [ time:hasBeginning [ time:inXSDDate %1973-12-03%^^xsd:date ]  ] .</v>
      </c>
    </row>
    <row r="1411" spans="1:14" x14ac:dyDescent="0.15">
      <c r="A1411" s="1" t="s">
        <v>2856</v>
      </c>
      <c r="B1411" s="1" t="s">
        <v>2857</v>
      </c>
      <c r="C1411" s="1">
        <v>19740108</v>
      </c>
      <c r="D1411" s="1">
        <v>19741204</v>
      </c>
      <c r="E1411" t="str">
        <f t="shared" ref="E1411:E1474" si="220">TEXT(SUBSTITUTE(A1411, "CA ", ""), "0000")</f>
        <v>2310</v>
      </c>
      <c r="F1411" t="str">
        <f t="shared" ref="F1411:F1474" si="221">LEFT(C1411,4)</f>
        <v>1974</v>
      </c>
      <c r="G1411" t="str">
        <f t="shared" ref="G1411:G1474" si="222">MID(C1411,5,2)</f>
        <v>01</v>
      </c>
      <c r="H1411" t="str">
        <f t="shared" ref="H1411:H1474" si="223">RIGHT(C1411,2)</f>
        <v>08</v>
      </c>
      <c r="I1411" t="str">
        <f t="shared" ref="I1411:I1474" si="224">IF(AND(G1411+0&gt;=1,G1411+0&lt;=12),CONCATENATE("%",F1411,"-",G1411,"-",H1411,"%^^xsd:date"),CONCATENATE("%",F1411,"%^^xsd:gYear"))</f>
        <v>%1974-01-08%^^xsd:date</v>
      </c>
      <c r="J1411" t="str">
        <f t="shared" ref="J1411:J1474" si="225">LEFT(D1411,4)</f>
        <v>1974</v>
      </c>
      <c r="K1411" t="str">
        <f t="shared" ref="K1411:K1474" si="226">MID(D1411,5,2)</f>
        <v>12</v>
      </c>
      <c r="L1411" t="str">
        <f t="shared" ref="L1411:L1474" si="227">RIGHT(D1411,2)</f>
        <v>04</v>
      </c>
      <c r="M1411" t="str">
        <f t="shared" ref="M1411:M1474" si="228">IFERROR(IF(AND(K1411+0&gt;=1,K1411+0&lt;=12),CONCATENATE("%",J1411,"-",L1411,"-",L1411,"%^^xsd:date"),CONCATENATE("%",J1411,"%^^xsd:gYear")),"")</f>
        <v>%1974-04-04%^^xsd:date</v>
      </c>
      <c r="N1411" t="str">
        <f t="shared" ref="N1411:N1474" si="229">CONCATENATE(":",E1411," a crs:CommonwealthOrganisation ; schema:name %",B1411,"% ; schema:startDate ",I1411, IF(M1411="","",CONCATENATE(" ; schema:endDate ",M1411)), " ; time:hasTime [ time:hasBeginning [ time:inXSDDate ", I1411, " ] ", IF(O1411="","",CONCATENATE(" ; time:hasEnd [ time:inXSDDate ",O1411, " ] ")), " ] .")</f>
        <v>:2310 a crs:CommonwealthOrganisation ; schema:name %Australian Exhibit Organisation, EXPO '74 (Spokane, USA), Spokane Office% ; schema:startDate %1974-01-08%^^xsd:date ; schema:endDate %1974-04-04%^^xsd:date ; time:hasTime [ time:hasBeginning [ time:inXSDDate %1974-01-08%^^xsd:date ]  ] .</v>
      </c>
    </row>
    <row r="1412" spans="1:14" x14ac:dyDescent="0.15">
      <c r="A1412" s="1" t="s">
        <v>2858</v>
      </c>
      <c r="B1412" s="1" t="s">
        <v>2859</v>
      </c>
      <c r="C1412" s="1">
        <v>19750101</v>
      </c>
      <c r="E1412" t="str">
        <f t="shared" si="220"/>
        <v>2311</v>
      </c>
      <c r="F1412" t="str">
        <f t="shared" si="221"/>
        <v>1975</v>
      </c>
      <c r="G1412" t="str">
        <f t="shared" si="222"/>
        <v>01</v>
      </c>
      <c r="H1412" t="str">
        <f t="shared" si="223"/>
        <v>01</v>
      </c>
      <c r="I1412" t="str">
        <f t="shared" si="224"/>
        <v>%1975-01-01%^^xsd:date</v>
      </c>
      <c r="J1412" t="str">
        <f t="shared" si="225"/>
        <v/>
      </c>
      <c r="K1412" t="str">
        <f t="shared" si="226"/>
        <v/>
      </c>
      <c r="L1412" t="str">
        <f t="shared" si="227"/>
        <v/>
      </c>
      <c r="M1412" t="str">
        <f t="shared" si="228"/>
        <v/>
      </c>
      <c r="N1412" t="str">
        <f t="shared" si="229"/>
        <v>:2311 a crs:CommonwealthOrganisation ; schema:name %Australian Exhibit Organisation, Central Office, Canberra% ; schema:startDate %1975-01-01%^^xsd:date ; time:hasTime [ time:hasBeginning [ time:inXSDDate %1975-01-01%^^xsd:date ]  ] .</v>
      </c>
    </row>
    <row r="1413" spans="1:14" x14ac:dyDescent="0.15">
      <c r="A1413" s="1" t="s">
        <v>2860</v>
      </c>
      <c r="B1413" s="1" t="s">
        <v>2861</v>
      </c>
      <c r="C1413" s="1">
        <v>19670101</v>
      </c>
      <c r="D1413" s="1">
        <v>19721219</v>
      </c>
      <c r="E1413" t="str">
        <f t="shared" si="220"/>
        <v>2312</v>
      </c>
      <c r="F1413" t="str">
        <f t="shared" si="221"/>
        <v>1967</v>
      </c>
      <c r="G1413" t="str">
        <f t="shared" si="222"/>
        <v>01</v>
      </c>
      <c r="H1413" t="str">
        <f t="shared" si="223"/>
        <v>01</v>
      </c>
      <c r="I1413" t="str">
        <f t="shared" si="224"/>
        <v>%1967-01-01%^^xsd:date</v>
      </c>
      <c r="J1413" t="str">
        <f t="shared" si="225"/>
        <v>1972</v>
      </c>
      <c r="K1413" t="str">
        <f t="shared" si="226"/>
        <v>12</v>
      </c>
      <c r="L1413" t="str">
        <f t="shared" si="227"/>
        <v>19</v>
      </c>
      <c r="M1413" t="str">
        <f t="shared" si="228"/>
        <v>%1972-19-19%^^xsd:date</v>
      </c>
      <c r="N1413" t="str">
        <f t="shared" si="229"/>
        <v>:2312 a crs:CommonwealthOrganisation ; schema:name %Department of Education and Science, Regional Office, Adelaide (also known as South Australian Branch Office, 1967-1969)% ; schema:startDate %1967-01-01%^^xsd:date ; schema:endDate %1972-19-19%^^xsd:date ; time:hasTime [ time:hasBeginning [ time:inXSDDate %1967-01-01%^^xsd:date ]  ] .</v>
      </c>
    </row>
    <row r="1414" spans="1:14" x14ac:dyDescent="0.15">
      <c r="A1414" s="1" t="s">
        <v>2862</v>
      </c>
      <c r="B1414" s="1" t="s">
        <v>2863</v>
      </c>
      <c r="C1414" s="1">
        <v>19181120</v>
      </c>
      <c r="D1414" s="1">
        <v>19201110</v>
      </c>
      <c r="E1414" t="str">
        <f t="shared" si="220"/>
        <v>2313</v>
      </c>
      <c r="F1414" t="str">
        <f t="shared" si="221"/>
        <v>1918</v>
      </c>
      <c r="G1414" t="str">
        <f t="shared" si="222"/>
        <v>11</v>
      </c>
      <c r="H1414" t="str">
        <f t="shared" si="223"/>
        <v>20</v>
      </c>
      <c r="I1414" t="str">
        <f t="shared" si="224"/>
        <v>%1918-11-20%^^xsd:date</v>
      </c>
      <c r="J1414" t="str">
        <f t="shared" si="225"/>
        <v>1920</v>
      </c>
      <c r="K1414" t="str">
        <f t="shared" si="226"/>
        <v>11</v>
      </c>
      <c r="L1414" t="str">
        <f t="shared" si="227"/>
        <v>10</v>
      </c>
      <c r="M1414" t="str">
        <f t="shared" si="228"/>
        <v>%1920-10-10%^^xsd:date</v>
      </c>
      <c r="N1414" t="str">
        <f t="shared" si="229"/>
        <v>:2313 a crs:CommonwealthOrganisation ; schema:name %Royal Commission on Public Expenditure of the Commonwealth of Australia With A View to Effective Economics (also known as Federal Economy Commission)% ; schema:startDate %1918-11-20%^^xsd:date ; schema:endDate %1920-10-10%^^xsd:date ; time:hasTime [ time:hasBeginning [ time:inXSDDate %1918-11-20%^^xsd:date ]  ] .</v>
      </c>
    </row>
    <row r="1415" spans="1:14" x14ac:dyDescent="0.15">
      <c r="A1415" s="1" t="s">
        <v>2864</v>
      </c>
      <c r="B1415" s="1" t="s">
        <v>2865</v>
      </c>
      <c r="C1415" s="1">
        <v>19670101</v>
      </c>
      <c r="D1415" s="1">
        <v>19721219</v>
      </c>
      <c r="E1415" t="str">
        <f t="shared" si="220"/>
        <v>2314</v>
      </c>
      <c r="F1415" t="str">
        <f t="shared" si="221"/>
        <v>1967</v>
      </c>
      <c r="G1415" t="str">
        <f t="shared" si="222"/>
        <v>01</v>
      </c>
      <c r="H1415" t="str">
        <f t="shared" si="223"/>
        <v>01</v>
      </c>
      <c r="I1415" t="str">
        <f t="shared" si="224"/>
        <v>%1967-01-01%^^xsd:date</v>
      </c>
      <c r="J1415" t="str">
        <f t="shared" si="225"/>
        <v>1972</v>
      </c>
      <c r="K1415" t="str">
        <f t="shared" si="226"/>
        <v>12</v>
      </c>
      <c r="L1415" t="str">
        <f t="shared" si="227"/>
        <v>19</v>
      </c>
      <c r="M1415" t="str">
        <f t="shared" si="228"/>
        <v>%1972-19-19%^^xsd:date</v>
      </c>
      <c r="N1415" t="str">
        <f t="shared" si="229"/>
        <v>:2314 a crs:CommonwealthOrganisation ; schema:name %Department of Education and Science, State Office, Brisbane, Queensland% ; schema:startDate %1967-01-01%^^xsd:date ; schema:endDate %1972-19-19%^^xsd:date ; time:hasTime [ time:hasBeginning [ time:inXSDDate %1967-01-01%^^xsd:date ]  ] .</v>
      </c>
    </row>
    <row r="1416" spans="1:14" x14ac:dyDescent="0.15">
      <c r="A1416" s="1" t="s">
        <v>2866</v>
      </c>
      <c r="B1416" s="1" t="s">
        <v>2867</v>
      </c>
      <c r="C1416" s="1">
        <v>19750701</v>
      </c>
      <c r="D1416" s="1">
        <v>19820122</v>
      </c>
      <c r="E1416" t="str">
        <f t="shared" si="220"/>
        <v>2315</v>
      </c>
      <c r="F1416" t="str">
        <f t="shared" si="221"/>
        <v>1975</v>
      </c>
      <c r="G1416" t="str">
        <f t="shared" si="222"/>
        <v>07</v>
      </c>
      <c r="H1416" t="str">
        <f t="shared" si="223"/>
        <v>01</v>
      </c>
      <c r="I1416" t="str">
        <f t="shared" si="224"/>
        <v>%1975-07-01%^^xsd:date</v>
      </c>
      <c r="J1416" t="str">
        <f t="shared" si="225"/>
        <v>1982</v>
      </c>
      <c r="K1416" t="str">
        <f t="shared" si="226"/>
        <v>01</v>
      </c>
      <c r="L1416" t="str">
        <f t="shared" si="227"/>
        <v>22</v>
      </c>
      <c r="M1416" t="str">
        <f t="shared" si="228"/>
        <v>%1982-22-22%^^xsd:date</v>
      </c>
      <c r="N1416" t="str">
        <f t="shared" si="229"/>
        <v>:2315 a crs:CommonwealthOrganisation ; schema:name %Curriculum Development Centre% ; schema:startDate %1975-07-01%^^xsd:date ; schema:endDate %1982-22-22%^^xsd:date ; time:hasTime [ time:hasBeginning [ time:inXSDDate %1975-07-01%^^xsd:date ]  ] .</v>
      </c>
    </row>
    <row r="1417" spans="1:14" x14ac:dyDescent="0.15">
      <c r="A1417" s="1" t="s">
        <v>2868</v>
      </c>
      <c r="B1417" s="1" t="s">
        <v>2869</v>
      </c>
      <c r="C1417" s="1">
        <v>19730801</v>
      </c>
      <c r="D1417" s="1">
        <v>19750831</v>
      </c>
      <c r="E1417" t="str">
        <f t="shared" si="220"/>
        <v>2316</v>
      </c>
      <c r="F1417" t="str">
        <f t="shared" si="221"/>
        <v>1973</v>
      </c>
      <c r="G1417" t="str">
        <f t="shared" si="222"/>
        <v>08</v>
      </c>
      <c r="H1417" t="str">
        <f t="shared" si="223"/>
        <v>01</v>
      </c>
      <c r="I1417" t="str">
        <f t="shared" si="224"/>
        <v>%1973-08-01%^^xsd:date</v>
      </c>
      <c r="J1417" t="str">
        <f t="shared" si="225"/>
        <v>1975</v>
      </c>
      <c r="K1417" t="str">
        <f t="shared" si="226"/>
        <v>08</v>
      </c>
      <c r="L1417" t="str">
        <f t="shared" si="227"/>
        <v>31</v>
      </c>
      <c r="M1417" t="str">
        <f t="shared" si="228"/>
        <v>%1975-31-31%^^xsd:date</v>
      </c>
      <c r="N1417" t="str">
        <f t="shared" si="229"/>
        <v>:2316 a crs:CommonwealthOrganisation ; schema:name %Interim Council of the Curriculum Development Centre% ; schema:startDate %1973-08-01%^^xsd:date ; schema:endDate %1975-31-31%^^xsd:date ; time:hasTime [ time:hasBeginning [ time:inXSDDate %1973-08-01%^^xsd:date ]  ] .</v>
      </c>
    </row>
    <row r="1418" spans="1:14" x14ac:dyDescent="0.15">
      <c r="A1418" s="1" t="s">
        <v>2870</v>
      </c>
      <c r="B1418" s="1" t="s">
        <v>2871</v>
      </c>
      <c r="C1418" s="1">
        <v>19400101</v>
      </c>
      <c r="D1418" s="1">
        <v>19491231</v>
      </c>
      <c r="E1418" t="str">
        <f t="shared" si="220"/>
        <v>2317</v>
      </c>
      <c r="F1418" t="str">
        <f t="shared" si="221"/>
        <v>1940</v>
      </c>
      <c r="G1418" t="str">
        <f t="shared" si="222"/>
        <v>01</v>
      </c>
      <c r="H1418" t="str">
        <f t="shared" si="223"/>
        <v>01</v>
      </c>
      <c r="I1418" t="str">
        <f t="shared" si="224"/>
        <v>%1940-01-01%^^xsd:date</v>
      </c>
      <c r="J1418" t="str">
        <f t="shared" si="225"/>
        <v>1949</v>
      </c>
      <c r="K1418" t="str">
        <f t="shared" si="226"/>
        <v>12</v>
      </c>
      <c r="L1418" t="str">
        <f t="shared" si="227"/>
        <v>31</v>
      </c>
      <c r="M1418" t="str">
        <f t="shared" si="228"/>
        <v>%1949-31-31%^^xsd:date</v>
      </c>
      <c r="N1418" t="str">
        <f t="shared" si="229"/>
        <v>:2317 a crs:CommonwealthOrganisation ; schema:name %Division of Aeronautics, Council for Scientific and Industrial Research% ; schema:startDate %1940-01-01%^^xsd:date ; schema:endDate %1949-31-31%^^xsd:date ; time:hasTime [ time:hasBeginning [ time:inXSDDate %1940-01-01%^^xsd:date ]  ] .</v>
      </c>
    </row>
    <row r="1419" spans="1:14" x14ac:dyDescent="0.15">
      <c r="A1419" s="1" t="s">
        <v>2872</v>
      </c>
      <c r="B1419" s="1" t="s">
        <v>2873</v>
      </c>
      <c r="C1419" s="1">
        <v>19740612</v>
      </c>
      <c r="D1419" s="1">
        <v>19751222</v>
      </c>
      <c r="E1419" t="str">
        <f t="shared" si="220"/>
        <v>2318</v>
      </c>
      <c r="F1419" t="str">
        <f t="shared" si="221"/>
        <v>1974</v>
      </c>
      <c r="G1419" t="str">
        <f t="shared" si="222"/>
        <v>06</v>
      </c>
      <c r="H1419" t="str">
        <f t="shared" si="223"/>
        <v>12</v>
      </c>
      <c r="I1419" t="str">
        <f t="shared" si="224"/>
        <v>%1974-06-12%^^xsd:date</v>
      </c>
      <c r="J1419" t="str">
        <f t="shared" si="225"/>
        <v>1975</v>
      </c>
      <c r="K1419" t="str">
        <f t="shared" si="226"/>
        <v>12</v>
      </c>
      <c r="L1419" t="str">
        <f t="shared" si="227"/>
        <v>22</v>
      </c>
      <c r="M1419" t="str">
        <f t="shared" si="228"/>
        <v>%1975-22-22%^^xsd:date</v>
      </c>
      <c r="N1419" t="str">
        <f t="shared" si="229"/>
        <v>:2318 a crs:CommonwealthOrganisation ; schema:name %Immigration Group, Department of Labor and Immigration, Regional Administration, Western Australia% ; schema:startDate %1974-06-12%^^xsd:date ; schema:endDate %1975-22-22%^^xsd:date ; time:hasTime [ time:hasBeginning [ time:inXSDDate %1974-06-12%^^xsd:date ]  ] .</v>
      </c>
    </row>
    <row r="1420" spans="1:14" x14ac:dyDescent="0.15">
      <c r="A1420" s="1" t="s">
        <v>2874</v>
      </c>
      <c r="B1420" s="1" t="s">
        <v>2875</v>
      </c>
      <c r="C1420" s="1">
        <v>19740612</v>
      </c>
      <c r="D1420" s="1">
        <v>19751222</v>
      </c>
      <c r="E1420" t="str">
        <f t="shared" si="220"/>
        <v>2319</v>
      </c>
      <c r="F1420" t="str">
        <f t="shared" si="221"/>
        <v>1974</v>
      </c>
      <c r="G1420" t="str">
        <f t="shared" si="222"/>
        <v>06</v>
      </c>
      <c r="H1420" t="str">
        <f t="shared" si="223"/>
        <v>12</v>
      </c>
      <c r="I1420" t="str">
        <f t="shared" si="224"/>
        <v>%1974-06-12%^^xsd:date</v>
      </c>
      <c r="J1420" t="str">
        <f t="shared" si="225"/>
        <v>1975</v>
      </c>
      <c r="K1420" t="str">
        <f t="shared" si="226"/>
        <v>12</v>
      </c>
      <c r="L1420" t="str">
        <f t="shared" si="227"/>
        <v>22</v>
      </c>
      <c r="M1420" t="str">
        <f t="shared" si="228"/>
        <v>%1975-22-22%^^xsd:date</v>
      </c>
      <c r="N1420" t="str">
        <f t="shared" si="229"/>
        <v>:2319 a crs:CommonwealthOrganisation ; schema:name %Immigration Group, Department of Labor and Immigration, Regional Administration, South Australia% ; schema:startDate %1974-06-12%^^xsd:date ; schema:endDate %1975-22-22%^^xsd:date ; time:hasTime [ time:hasBeginning [ time:inXSDDate %1974-06-12%^^xsd:date ]  ] .</v>
      </c>
    </row>
    <row r="1421" spans="1:14" x14ac:dyDescent="0.15">
      <c r="A1421" s="1" t="s">
        <v>2876</v>
      </c>
      <c r="B1421" s="1" t="s">
        <v>2877</v>
      </c>
      <c r="C1421" s="1">
        <v>19740612</v>
      </c>
      <c r="D1421" s="1">
        <v>19751222</v>
      </c>
      <c r="E1421" t="str">
        <f t="shared" si="220"/>
        <v>2320</v>
      </c>
      <c r="F1421" t="str">
        <f t="shared" si="221"/>
        <v>1974</v>
      </c>
      <c r="G1421" t="str">
        <f t="shared" si="222"/>
        <v>06</v>
      </c>
      <c r="H1421" t="str">
        <f t="shared" si="223"/>
        <v>12</v>
      </c>
      <c r="I1421" t="str">
        <f t="shared" si="224"/>
        <v>%1974-06-12%^^xsd:date</v>
      </c>
      <c r="J1421" t="str">
        <f t="shared" si="225"/>
        <v>1975</v>
      </c>
      <c r="K1421" t="str">
        <f t="shared" si="226"/>
        <v>12</v>
      </c>
      <c r="L1421" t="str">
        <f t="shared" si="227"/>
        <v>22</v>
      </c>
      <c r="M1421" t="str">
        <f t="shared" si="228"/>
        <v>%1975-22-22%^^xsd:date</v>
      </c>
      <c r="N1421" t="str">
        <f t="shared" si="229"/>
        <v>:2320 a crs:CommonwealthOrganisation ; schema:name %Department of Agriculture, State Branch, South Australia% ; schema:startDate %1974-06-12%^^xsd:date ; schema:endDate %1975-22-22%^^xsd:date ; time:hasTime [ time:hasBeginning [ time:inXSDDate %1974-06-12%^^xsd:date ]  ] .</v>
      </c>
    </row>
    <row r="1422" spans="1:14" x14ac:dyDescent="0.15">
      <c r="A1422" s="1" t="s">
        <v>2878</v>
      </c>
      <c r="B1422" s="1" t="s">
        <v>2879</v>
      </c>
      <c r="C1422" s="1">
        <v>19740612</v>
      </c>
      <c r="D1422" s="1">
        <v>19751222</v>
      </c>
      <c r="E1422" t="str">
        <f t="shared" si="220"/>
        <v>2321</v>
      </c>
      <c r="F1422" t="str">
        <f t="shared" si="221"/>
        <v>1974</v>
      </c>
      <c r="G1422" t="str">
        <f t="shared" si="222"/>
        <v>06</v>
      </c>
      <c r="H1422" t="str">
        <f t="shared" si="223"/>
        <v>12</v>
      </c>
      <c r="I1422" t="str">
        <f t="shared" si="224"/>
        <v>%1974-06-12%^^xsd:date</v>
      </c>
      <c r="J1422" t="str">
        <f t="shared" si="225"/>
        <v>1975</v>
      </c>
      <c r="K1422" t="str">
        <f t="shared" si="226"/>
        <v>12</v>
      </c>
      <c r="L1422" t="str">
        <f t="shared" si="227"/>
        <v>22</v>
      </c>
      <c r="M1422" t="str">
        <f t="shared" si="228"/>
        <v>%1975-22-22%^^xsd:date</v>
      </c>
      <c r="N1422" t="str">
        <f t="shared" si="229"/>
        <v>:2321 a crs:CommonwealthOrganisation ; schema:name %Department of Agriculture, State Branch, Western Australia% ; schema:startDate %1974-06-12%^^xsd:date ; schema:endDate %1975-22-22%^^xsd:date ; time:hasTime [ time:hasBeginning [ time:inXSDDate %1974-06-12%^^xsd:date ]  ] .</v>
      </c>
    </row>
    <row r="1423" spans="1:14" x14ac:dyDescent="0.15">
      <c r="A1423" s="1" t="s">
        <v>2880</v>
      </c>
      <c r="B1423" s="1" t="s">
        <v>2881</v>
      </c>
      <c r="C1423" s="1">
        <v>19740612</v>
      </c>
      <c r="D1423" s="1">
        <v>19751222</v>
      </c>
      <c r="E1423" t="str">
        <f t="shared" si="220"/>
        <v>2322</v>
      </c>
      <c r="F1423" t="str">
        <f t="shared" si="221"/>
        <v>1974</v>
      </c>
      <c r="G1423" t="str">
        <f t="shared" si="222"/>
        <v>06</v>
      </c>
      <c r="H1423" t="str">
        <f t="shared" si="223"/>
        <v>12</v>
      </c>
      <c r="I1423" t="str">
        <f t="shared" si="224"/>
        <v>%1974-06-12%^^xsd:date</v>
      </c>
      <c r="J1423" t="str">
        <f t="shared" si="225"/>
        <v>1975</v>
      </c>
      <c r="K1423" t="str">
        <f t="shared" si="226"/>
        <v>12</v>
      </c>
      <c r="L1423" t="str">
        <f t="shared" si="227"/>
        <v>22</v>
      </c>
      <c r="M1423" t="str">
        <f t="shared" si="228"/>
        <v>%1975-22-22%^^xsd:date</v>
      </c>
      <c r="N1423" t="str">
        <f t="shared" si="229"/>
        <v>:2322 a crs:CommonwealthOrganisation ; schema:name %Labor Group, Department of Labor and Immigration, Regional Administration, Western Australia% ; schema:startDate %1974-06-12%^^xsd:date ; schema:endDate %1975-22-22%^^xsd:date ; time:hasTime [ time:hasBeginning [ time:inXSDDate %1974-06-12%^^xsd:date ]  ] .</v>
      </c>
    </row>
    <row r="1424" spans="1:14" x14ac:dyDescent="0.15">
      <c r="A1424" s="1" t="s">
        <v>2882</v>
      </c>
      <c r="B1424" s="1" t="s">
        <v>2883</v>
      </c>
      <c r="C1424" s="1">
        <v>19740612</v>
      </c>
      <c r="D1424" s="1">
        <v>19751222</v>
      </c>
      <c r="E1424" t="str">
        <f t="shared" si="220"/>
        <v>2323</v>
      </c>
      <c r="F1424" t="str">
        <f t="shared" si="221"/>
        <v>1974</v>
      </c>
      <c r="G1424" t="str">
        <f t="shared" si="222"/>
        <v>06</v>
      </c>
      <c r="H1424" t="str">
        <f t="shared" si="223"/>
        <v>12</v>
      </c>
      <c r="I1424" t="str">
        <f t="shared" si="224"/>
        <v>%1974-06-12%^^xsd:date</v>
      </c>
      <c r="J1424" t="str">
        <f t="shared" si="225"/>
        <v>1975</v>
      </c>
      <c r="K1424" t="str">
        <f t="shared" si="226"/>
        <v>12</v>
      </c>
      <c r="L1424" t="str">
        <f t="shared" si="227"/>
        <v>22</v>
      </c>
      <c r="M1424" t="str">
        <f t="shared" si="228"/>
        <v>%1975-22-22%^^xsd:date</v>
      </c>
      <c r="N1424" t="str">
        <f t="shared" si="229"/>
        <v>:2323 a crs:CommonwealthOrganisation ; schema:name %Labor Group, Department of Labor and Immigration, Regional Administration, South Australia% ; schema:startDate %1974-06-12%^^xsd:date ; schema:endDate %1975-22-22%^^xsd:date ; time:hasTime [ time:hasBeginning [ time:inXSDDate %1974-06-12%^^xsd:date ]  ] .</v>
      </c>
    </row>
    <row r="1425" spans="1:14" x14ac:dyDescent="0.15">
      <c r="A1425" s="1" t="s">
        <v>2884</v>
      </c>
      <c r="B1425" s="1" t="s">
        <v>2885</v>
      </c>
      <c r="C1425" s="1">
        <v>19721219</v>
      </c>
      <c r="D1425" s="1">
        <v>19740612</v>
      </c>
      <c r="E1425" t="str">
        <f t="shared" si="220"/>
        <v>2324</v>
      </c>
      <c r="F1425" t="str">
        <f t="shared" si="221"/>
        <v>1972</v>
      </c>
      <c r="G1425" t="str">
        <f t="shared" si="222"/>
        <v>12</v>
      </c>
      <c r="H1425" t="str">
        <f t="shared" si="223"/>
        <v>19</v>
      </c>
      <c r="I1425" t="str">
        <f t="shared" si="224"/>
        <v>%1972-12-19%^^xsd:date</v>
      </c>
      <c r="J1425" t="str">
        <f t="shared" si="225"/>
        <v>1974</v>
      </c>
      <c r="K1425" t="str">
        <f t="shared" si="226"/>
        <v>06</v>
      </c>
      <c r="L1425" t="str">
        <f t="shared" si="227"/>
        <v>12</v>
      </c>
      <c r="M1425" t="str">
        <f t="shared" si="228"/>
        <v>%1974-12-12%^^xsd:date</v>
      </c>
      <c r="N1425" t="str">
        <f t="shared" si="229"/>
        <v>:2324 a crs:CommonwealthOrganisation ; schema:name %Department of Labour, Regional Administration, South Australia% ; schema:startDate %1972-12-19%^^xsd:date ; schema:endDate %1974-12-12%^^xsd:date ; time:hasTime [ time:hasBeginning [ time:inXSDDate %1972-12-19%^^xsd:date ]  ] .</v>
      </c>
    </row>
    <row r="1426" spans="1:14" x14ac:dyDescent="0.15">
      <c r="A1426" s="1" t="s">
        <v>2886</v>
      </c>
      <c r="B1426" s="1" t="s">
        <v>2887</v>
      </c>
      <c r="C1426" s="1">
        <v>19751222</v>
      </c>
      <c r="D1426" s="1">
        <v>19781205</v>
      </c>
      <c r="E1426" t="str">
        <f t="shared" si="220"/>
        <v>2325</v>
      </c>
      <c r="F1426" t="str">
        <f t="shared" si="221"/>
        <v>1975</v>
      </c>
      <c r="G1426" t="str">
        <f t="shared" si="222"/>
        <v>12</v>
      </c>
      <c r="H1426" t="str">
        <f t="shared" si="223"/>
        <v>22</v>
      </c>
      <c r="I1426" t="str">
        <f t="shared" si="224"/>
        <v>%1975-12-22%^^xsd:date</v>
      </c>
      <c r="J1426" t="str">
        <f t="shared" si="225"/>
        <v>1978</v>
      </c>
      <c r="K1426" t="str">
        <f t="shared" si="226"/>
        <v>12</v>
      </c>
      <c r="L1426" t="str">
        <f t="shared" si="227"/>
        <v>05</v>
      </c>
      <c r="M1426" t="str">
        <f t="shared" si="228"/>
        <v>%1978-05-05%^^xsd:date</v>
      </c>
      <c r="N1426" t="str">
        <f t="shared" si="229"/>
        <v>:2325 a crs:CommonwealthOrganisation ; schema:name %Department of Employment and Industrial Relations [I], Regional Administration, Western Australia% ; schema:startDate %1975-12-22%^^xsd:date ; schema:endDate %1978-05-05%^^xsd:date ; time:hasTime [ time:hasBeginning [ time:inXSDDate %1975-12-22%^^xsd:date ]  ] .</v>
      </c>
    </row>
    <row r="1427" spans="1:14" x14ac:dyDescent="0.15">
      <c r="A1427" s="1" t="s">
        <v>2888</v>
      </c>
      <c r="B1427" s="1" t="s">
        <v>2889</v>
      </c>
      <c r="C1427" s="1">
        <v>19751222</v>
      </c>
      <c r="D1427" s="1">
        <v>19781205</v>
      </c>
      <c r="E1427" t="str">
        <f t="shared" si="220"/>
        <v>2326</v>
      </c>
      <c r="F1427" t="str">
        <f t="shared" si="221"/>
        <v>1975</v>
      </c>
      <c r="G1427" t="str">
        <f t="shared" si="222"/>
        <v>12</v>
      </c>
      <c r="H1427" t="str">
        <f t="shared" si="223"/>
        <v>22</v>
      </c>
      <c r="I1427" t="str">
        <f t="shared" si="224"/>
        <v>%1975-12-22%^^xsd:date</v>
      </c>
      <c r="J1427" t="str">
        <f t="shared" si="225"/>
        <v>1978</v>
      </c>
      <c r="K1427" t="str">
        <f t="shared" si="226"/>
        <v>12</v>
      </c>
      <c r="L1427" t="str">
        <f t="shared" si="227"/>
        <v>05</v>
      </c>
      <c r="M1427" t="str">
        <f t="shared" si="228"/>
        <v>%1978-05-05%^^xsd:date</v>
      </c>
      <c r="N1427" t="str">
        <f t="shared" si="229"/>
        <v>:2326 a crs:CommonwealthOrganisation ; schema:name %Department of Employment and Industrial Relations [I], Regional Administration, Northern Territory% ; schema:startDate %1975-12-22%^^xsd:date ; schema:endDate %1978-05-05%^^xsd:date ; time:hasTime [ time:hasBeginning [ time:inXSDDate %1975-12-22%^^xsd:date ]  ] .</v>
      </c>
    </row>
    <row r="1428" spans="1:14" x14ac:dyDescent="0.15">
      <c r="A1428" s="1" t="s">
        <v>2890</v>
      </c>
      <c r="B1428" s="1" t="s">
        <v>2891</v>
      </c>
      <c r="C1428" s="1">
        <v>19751222</v>
      </c>
      <c r="D1428" s="1">
        <v>19870724</v>
      </c>
      <c r="E1428" t="str">
        <f t="shared" si="220"/>
        <v>2327</v>
      </c>
      <c r="F1428" t="str">
        <f t="shared" si="221"/>
        <v>1975</v>
      </c>
      <c r="G1428" t="str">
        <f t="shared" si="222"/>
        <v>12</v>
      </c>
      <c r="H1428" t="str">
        <f t="shared" si="223"/>
        <v>22</v>
      </c>
      <c r="I1428" t="str">
        <f t="shared" si="224"/>
        <v>%1975-12-22%^^xsd:date</v>
      </c>
      <c r="J1428" t="str">
        <f t="shared" si="225"/>
        <v>1987</v>
      </c>
      <c r="K1428" t="str">
        <f t="shared" si="226"/>
        <v>07</v>
      </c>
      <c r="L1428" t="str">
        <f t="shared" si="227"/>
        <v>24</v>
      </c>
      <c r="M1428" t="str">
        <f t="shared" si="228"/>
        <v>%1987-24-24%^^xsd:date</v>
      </c>
      <c r="N1428" t="str">
        <f t="shared" si="229"/>
        <v>:2327 a crs:CommonwealthOrganisation ; schema:name %Department of Immigration and Ethnic Affairs [I], Regional Administration, South Australia% ; schema:startDate %1975-12-22%^^xsd:date ; schema:endDate %1987-24-24%^^xsd:date ; time:hasTime [ time:hasBeginning [ time:inXSDDate %1975-12-22%^^xsd:date ]  ] .</v>
      </c>
    </row>
    <row r="1429" spans="1:14" x14ac:dyDescent="0.15">
      <c r="A1429" s="1" t="s">
        <v>2892</v>
      </c>
      <c r="B1429" s="1" t="s">
        <v>2893</v>
      </c>
      <c r="C1429" s="1">
        <v>19751222</v>
      </c>
      <c r="D1429" s="1">
        <v>19870724</v>
      </c>
      <c r="E1429" t="str">
        <f t="shared" si="220"/>
        <v>2328</v>
      </c>
      <c r="F1429" t="str">
        <f t="shared" si="221"/>
        <v>1975</v>
      </c>
      <c r="G1429" t="str">
        <f t="shared" si="222"/>
        <v>12</v>
      </c>
      <c r="H1429" t="str">
        <f t="shared" si="223"/>
        <v>22</v>
      </c>
      <c r="I1429" t="str">
        <f t="shared" si="224"/>
        <v>%1975-12-22%^^xsd:date</v>
      </c>
      <c r="J1429" t="str">
        <f t="shared" si="225"/>
        <v>1987</v>
      </c>
      <c r="K1429" t="str">
        <f t="shared" si="226"/>
        <v>07</v>
      </c>
      <c r="L1429" t="str">
        <f t="shared" si="227"/>
        <v>24</v>
      </c>
      <c r="M1429" t="str">
        <f t="shared" si="228"/>
        <v>%1987-24-24%^^xsd:date</v>
      </c>
      <c r="N1429" t="str">
        <f t="shared" si="229"/>
        <v>:2328 a crs:CommonwealthOrganisation ; schema:name %Department of Immigration and Ethnic Affairs [I], Regional Administration, Western Australia% ; schema:startDate %1975-12-22%^^xsd:date ; schema:endDate %1987-24-24%^^xsd:date ; time:hasTime [ time:hasBeginning [ time:inXSDDate %1975-12-22%^^xsd:date ]  ] .</v>
      </c>
    </row>
    <row r="1430" spans="1:14" x14ac:dyDescent="0.15">
      <c r="A1430" s="1" t="s">
        <v>2894</v>
      </c>
      <c r="B1430" s="1" t="s">
        <v>2895</v>
      </c>
      <c r="C1430" s="1">
        <v>19751222</v>
      </c>
      <c r="D1430" s="1">
        <v>19870724</v>
      </c>
      <c r="E1430" t="str">
        <f t="shared" si="220"/>
        <v>2329</v>
      </c>
      <c r="F1430" t="str">
        <f t="shared" si="221"/>
        <v>1975</v>
      </c>
      <c r="G1430" t="str">
        <f t="shared" si="222"/>
        <v>12</v>
      </c>
      <c r="H1430" t="str">
        <f t="shared" si="223"/>
        <v>22</v>
      </c>
      <c r="I1430" t="str">
        <f t="shared" si="224"/>
        <v>%1975-12-22%^^xsd:date</v>
      </c>
      <c r="J1430" t="str">
        <f t="shared" si="225"/>
        <v>1987</v>
      </c>
      <c r="K1430" t="str">
        <f t="shared" si="226"/>
        <v>07</v>
      </c>
      <c r="L1430" t="str">
        <f t="shared" si="227"/>
        <v>24</v>
      </c>
      <c r="M1430" t="str">
        <f t="shared" si="228"/>
        <v>%1987-24-24%^^xsd:date</v>
      </c>
      <c r="N1430" t="str">
        <f t="shared" si="229"/>
        <v>:2329 a crs:CommonwealthOrganisation ; schema:name %Department of Primary Industry [II], State Branch, South Australia% ; schema:startDate %1975-12-22%^^xsd:date ; schema:endDate %1987-24-24%^^xsd:date ; time:hasTime [ time:hasBeginning [ time:inXSDDate %1975-12-22%^^xsd:date ]  ] .</v>
      </c>
    </row>
    <row r="1431" spans="1:14" x14ac:dyDescent="0.15">
      <c r="A1431" s="1" t="s">
        <v>2896</v>
      </c>
      <c r="B1431" s="1" t="s">
        <v>2897</v>
      </c>
      <c r="C1431" s="1">
        <v>19751222</v>
      </c>
      <c r="D1431" s="1">
        <v>19870724</v>
      </c>
      <c r="E1431" t="str">
        <f t="shared" si="220"/>
        <v>2330</v>
      </c>
      <c r="F1431" t="str">
        <f t="shared" si="221"/>
        <v>1975</v>
      </c>
      <c r="G1431" t="str">
        <f t="shared" si="222"/>
        <v>12</v>
      </c>
      <c r="H1431" t="str">
        <f t="shared" si="223"/>
        <v>22</v>
      </c>
      <c r="I1431" t="str">
        <f t="shared" si="224"/>
        <v>%1975-12-22%^^xsd:date</v>
      </c>
      <c r="J1431" t="str">
        <f t="shared" si="225"/>
        <v>1987</v>
      </c>
      <c r="K1431" t="str">
        <f t="shared" si="226"/>
        <v>07</v>
      </c>
      <c r="L1431" t="str">
        <f t="shared" si="227"/>
        <v>24</v>
      </c>
      <c r="M1431" t="str">
        <f t="shared" si="228"/>
        <v>%1987-24-24%^^xsd:date</v>
      </c>
      <c r="N1431" t="str">
        <f t="shared" si="229"/>
        <v>:2330 a crs:CommonwealthOrganisation ; schema:name %Department of Primary Industry [II], State Branch/ (from 1982) State Regional Office, Western Australia% ; schema:startDate %1975-12-22%^^xsd:date ; schema:endDate %1987-24-24%^^xsd:date ; time:hasTime [ time:hasBeginning [ time:inXSDDate %1975-12-22%^^xsd:date ]  ] .</v>
      </c>
    </row>
    <row r="1432" spans="1:14" x14ac:dyDescent="0.15">
      <c r="A1432" s="1" t="s">
        <v>2898</v>
      </c>
      <c r="B1432" s="1" t="s">
        <v>2899</v>
      </c>
      <c r="C1432" s="1">
        <v>19751222</v>
      </c>
      <c r="D1432" s="1">
        <v>19781205</v>
      </c>
      <c r="E1432" t="str">
        <f t="shared" si="220"/>
        <v>2331</v>
      </c>
      <c r="F1432" t="str">
        <f t="shared" si="221"/>
        <v>1975</v>
      </c>
      <c r="G1432" t="str">
        <f t="shared" si="222"/>
        <v>12</v>
      </c>
      <c r="H1432" t="str">
        <f t="shared" si="223"/>
        <v>22</v>
      </c>
      <c r="I1432" t="str">
        <f t="shared" si="224"/>
        <v>%1975-12-22%^^xsd:date</v>
      </c>
      <c r="J1432" t="str">
        <f t="shared" si="225"/>
        <v>1978</v>
      </c>
      <c r="K1432" t="str">
        <f t="shared" si="226"/>
        <v>12</v>
      </c>
      <c r="L1432" t="str">
        <f t="shared" si="227"/>
        <v>05</v>
      </c>
      <c r="M1432" t="str">
        <f t="shared" si="228"/>
        <v>%1978-05-05%^^xsd:date</v>
      </c>
      <c r="N1432" t="str">
        <f t="shared" si="229"/>
        <v>:2331 a crs:CommonwealthOrganisation ; schema:name %Department of Employment and Industrial Relations [I], Regional Administration, South Australia% ; schema:startDate %1975-12-22%^^xsd:date ; schema:endDate %1978-05-05%^^xsd:date ; time:hasTime [ time:hasBeginning [ time:inXSDDate %1975-12-22%^^xsd:date ]  ] .</v>
      </c>
    </row>
    <row r="1433" spans="1:14" x14ac:dyDescent="0.15">
      <c r="A1433" s="1" t="s">
        <v>2900</v>
      </c>
      <c r="B1433" s="1" t="s">
        <v>2901</v>
      </c>
      <c r="C1433" s="1">
        <v>19751222</v>
      </c>
      <c r="D1433" s="1">
        <v>19930630</v>
      </c>
      <c r="E1433" t="str">
        <f t="shared" si="220"/>
        <v>2332</v>
      </c>
      <c r="F1433" t="str">
        <f t="shared" si="221"/>
        <v>1975</v>
      </c>
      <c r="G1433" t="str">
        <f t="shared" si="222"/>
        <v>12</v>
      </c>
      <c r="H1433" t="str">
        <f t="shared" si="223"/>
        <v>22</v>
      </c>
      <c r="I1433" t="str">
        <f t="shared" si="224"/>
        <v>%1975-12-22%^^xsd:date</v>
      </c>
      <c r="J1433" t="str">
        <f t="shared" si="225"/>
        <v>1993</v>
      </c>
      <c r="K1433" t="str">
        <f t="shared" si="226"/>
        <v>06</v>
      </c>
      <c r="L1433" t="str">
        <f t="shared" si="227"/>
        <v>30</v>
      </c>
      <c r="M1433" t="str">
        <f t="shared" si="228"/>
        <v>%1993-30-30%^^xsd:date</v>
      </c>
      <c r="N1433" t="str">
        <f t="shared" si="229"/>
        <v>:2332 a crs:CommonwealthOrganisation ; schema:name %Radio Frequency Management Division, State Office, Victoria (from 1987) Radio Communications Operations Branch, Victoria% ; schema:startDate %1975-12-22%^^xsd:date ; schema:endDate %1993-30-30%^^xsd:date ; time:hasTime [ time:hasBeginning [ time:inXSDDate %1975-12-22%^^xsd:date ]  ] .</v>
      </c>
    </row>
    <row r="1434" spans="1:14" x14ac:dyDescent="0.15">
      <c r="A1434" s="1" t="s">
        <v>2902</v>
      </c>
      <c r="B1434" s="1" t="s">
        <v>2903</v>
      </c>
      <c r="C1434" s="1">
        <v>19751222</v>
      </c>
      <c r="D1434" s="1">
        <v>19870724</v>
      </c>
      <c r="E1434" t="str">
        <f t="shared" si="220"/>
        <v>2333</v>
      </c>
      <c r="F1434" t="str">
        <f t="shared" si="221"/>
        <v>1975</v>
      </c>
      <c r="G1434" t="str">
        <f t="shared" si="222"/>
        <v>12</v>
      </c>
      <c r="H1434" t="str">
        <f t="shared" si="223"/>
        <v>22</v>
      </c>
      <c r="I1434" t="str">
        <f t="shared" si="224"/>
        <v>%1975-12-22%^^xsd:date</v>
      </c>
      <c r="J1434" t="str">
        <f t="shared" si="225"/>
        <v>1987</v>
      </c>
      <c r="K1434" t="str">
        <f t="shared" si="226"/>
        <v>07</v>
      </c>
      <c r="L1434" t="str">
        <f t="shared" si="227"/>
        <v>24</v>
      </c>
      <c r="M1434" t="str">
        <f t="shared" si="228"/>
        <v>%1987-24-24%^^xsd:date</v>
      </c>
      <c r="N1434" t="str">
        <f t="shared" si="229"/>
        <v>:2333 a crs:CommonwealthOrganisation ; schema:name %Radio Frequency Management Division, State Office, New South Wales (a) Postal and Telecommunications Department (to 1980) (b) Department of Communications% ; schema:startDate %1975-12-22%^^xsd:date ; schema:endDate %1987-24-24%^^xsd:date ; time:hasTime [ time:hasBeginning [ time:inXSDDate %1975-12-22%^^xsd:date ]  ] .</v>
      </c>
    </row>
    <row r="1435" spans="1:14" x14ac:dyDescent="0.15">
      <c r="A1435" s="1" t="s">
        <v>2904</v>
      </c>
      <c r="B1435" s="1" t="s">
        <v>2905</v>
      </c>
      <c r="C1435" s="1">
        <v>19751222</v>
      </c>
      <c r="D1435" s="1">
        <v>19930701</v>
      </c>
      <c r="E1435" t="str">
        <f t="shared" si="220"/>
        <v>2334</v>
      </c>
      <c r="F1435" t="str">
        <f t="shared" si="221"/>
        <v>1975</v>
      </c>
      <c r="G1435" t="str">
        <f t="shared" si="222"/>
        <v>12</v>
      </c>
      <c r="H1435" t="str">
        <f t="shared" si="223"/>
        <v>22</v>
      </c>
      <c r="I1435" t="str">
        <f t="shared" si="224"/>
        <v>%1975-12-22%^^xsd:date</v>
      </c>
      <c r="J1435" t="str">
        <f t="shared" si="225"/>
        <v>1993</v>
      </c>
      <c r="K1435" t="str">
        <f t="shared" si="226"/>
        <v>07</v>
      </c>
      <c r="L1435" t="str">
        <f t="shared" si="227"/>
        <v>01</v>
      </c>
      <c r="M1435" t="str">
        <f t="shared" si="228"/>
        <v>%1993-01-01%^^xsd:date</v>
      </c>
      <c r="N1435" t="str">
        <f t="shared" si="229"/>
        <v>:2334 a crs:CommonwealthOrganisation ; schema:name %Radio Frequency Management Division, State Office, Queensland (from 1987) Radio Communications Operations Branch% ; schema:startDate %1975-12-22%^^xsd:date ; schema:endDate %1993-01-01%^^xsd:date ; time:hasTime [ time:hasBeginning [ time:inXSDDate %1975-12-22%^^xsd:date ]  ] .</v>
      </c>
    </row>
    <row r="1436" spans="1:14" x14ac:dyDescent="0.15">
      <c r="A1436" s="1" t="s">
        <v>2906</v>
      </c>
      <c r="B1436" s="1" t="s">
        <v>2907</v>
      </c>
      <c r="C1436" s="1">
        <v>19751222</v>
      </c>
      <c r="D1436" s="1">
        <v>19880831</v>
      </c>
      <c r="E1436" t="str">
        <f t="shared" si="220"/>
        <v>2335</v>
      </c>
      <c r="F1436" t="str">
        <f t="shared" si="221"/>
        <v>1975</v>
      </c>
      <c r="G1436" t="str">
        <f t="shared" si="222"/>
        <v>12</v>
      </c>
      <c r="H1436" t="str">
        <f t="shared" si="223"/>
        <v>22</v>
      </c>
      <c r="I1436" t="str">
        <f t="shared" si="224"/>
        <v>%1975-12-22%^^xsd:date</v>
      </c>
      <c r="J1436" t="str">
        <f t="shared" si="225"/>
        <v>1988</v>
      </c>
      <c r="K1436" t="str">
        <f t="shared" si="226"/>
        <v>08</v>
      </c>
      <c r="L1436" t="str">
        <f t="shared" si="227"/>
        <v>31</v>
      </c>
      <c r="M1436" t="str">
        <f t="shared" si="228"/>
        <v>%1988-31-31%^^xsd:date</v>
      </c>
      <c r="N1436" t="str">
        <f t="shared" si="229"/>
        <v>:2335 a crs:CommonwealthOrganisation ; schema:name %Radio Frequency Management Division, State Office, South Australia% ; schema:startDate %1975-12-22%^^xsd:date ; schema:endDate %1988-31-31%^^xsd:date ; time:hasTime [ time:hasBeginning [ time:inXSDDate %1975-12-22%^^xsd:date ]  ] .</v>
      </c>
    </row>
    <row r="1437" spans="1:14" x14ac:dyDescent="0.15">
      <c r="A1437" s="1" t="s">
        <v>2908</v>
      </c>
      <c r="B1437" s="1" t="s">
        <v>2909</v>
      </c>
      <c r="C1437" s="1">
        <v>19751222</v>
      </c>
      <c r="D1437" s="1">
        <v>19930701</v>
      </c>
      <c r="E1437" t="str">
        <f t="shared" si="220"/>
        <v>2336</v>
      </c>
      <c r="F1437" t="str">
        <f t="shared" si="221"/>
        <v>1975</v>
      </c>
      <c r="G1437" t="str">
        <f t="shared" si="222"/>
        <v>12</v>
      </c>
      <c r="H1437" t="str">
        <f t="shared" si="223"/>
        <v>22</v>
      </c>
      <c r="I1437" t="str">
        <f t="shared" si="224"/>
        <v>%1975-12-22%^^xsd:date</v>
      </c>
      <c r="J1437" t="str">
        <f t="shared" si="225"/>
        <v>1993</v>
      </c>
      <c r="K1437" t="str">
        <f t="shared" si="226"/>
        <v>07</v>
      </c>
      <c r="L1437" t="str">
        <f t="shared" si="227"/>
        <v>01</v>
      </c>
      <c r="M1437" t="str">
        <f t="shared" si="228"/>
        <v>%1993-01-01%^^xsd:date</v>
      </c>
      <c r="N1437" t="str">
        <f t="shared" si="229"/>
        <v>:2336 a crs:CommonwealthOrganisation ; schema:name %Radio Frequency Management Division, State Office, Western Australia/ (by 1987) Transport and Communications, Communications Operation Branch, Perth, Western Australia% ; schema:startDate %1975-12-22%^^xsd:date ; schema:endDate %1993-01-01%^^xsd:date ; time:hasTime [ time:hasBeginning [ time:inXSDDate %1975-12-22%^^xsd:date ]  ] .</v>
      </c>
    </row>
    <row r="1438" spans="1:14" x14ac:dyDescent="0.15">
      <c r="A1438" s="1" t="s">
        <v>2910</v>
      </c>
      <c r="B1438" s="1" t="s">
        <v>2911</v>
      </c>
      <c r="C1438" s="1">
        <v>19751222</v>
      </c>
      <c r="D1438" s="1">
        <v>19870724</v>
      </c>
      <c r="E1438" t="str">
        <f t="shared" si="220"/>
        <v>2337</v>
      </c>
      <c r="F1438" t="str">
        <f t="shared" si="221"/>
        <v>1975</v>
      </c>
      <c r="G1438" t="str">
        <f t="shared" si="222"/>
        <v>12</v>
      </c>
      <c r="H1438" t="str">
        <f t="shared" si="223"/>
        <v>22</v>
      </c>
      <c r="I1438" t="str">
        <f t="shared" si="224"/>
        <v>%1975-12-22%^^xsd:date</v>
      </c>
      <c r="J1438" t="str">
        <f t="shared" si="225"/>
        <v>1987</v>
      </c>
      <c r="K1438" t="str">
        <f t="shared" si="226"/>
        <v>07</v>
      </c>
      <c r="L1438" t="str">
        <f t="shared" si="227"/>
        <v>24</v>
      </c>
      <c r="M1438" t="str">
        <f t="shared" si="228"/>
        <v>%1987-24-24%^^xsd:date</v>
      </c>
      <c r="N1438" t="str">
        <f t="shared" si="229"/>
        <v>:2337 a crs:CommonwealthOrganisation ; schema:name %Radio Frequency Management Division, State Office, Tasmania (a) Postal and Telecommunications Department (to 1980) (b) Department of Communications% ; schema:startDate %1975-12-22%^^xsd:date ; schema:endDate %1987-24-24%^^xsd:date ; time:hasTime [ time:hasBeginning [ time:inXSDDate %1975-12-22%^^xsd:date ]  ] .</v>
      </c>
    </row>
    <row r="1439" spans="1:14" x14ac:dyDescent="0.15">
      <c r="A1439" s="1" t="s">
        <v>2912</v>
      </c>
      <c r="B1439" s="1" t="s">
        <v>2913</v>
      </c>
      <c r="C1439" s="1">
        <v>19750701</v>
      </c>
      <c r="E1439" t="str">
        <f t="shared" si="220"/>
        <v>2338</v>
      </c>
      <c r="F1439" t="str">
        <f t="shared" si="221"/>
        <v>1975</v>
      </c>
      <c r="G1439" t="str">
        <f t="shared" si="222"/>
        <v>07</v>
      </c>
      <c r="H1439" t="str">
        <f t="shared" si="223"/>
        <v>01</v>
      </c>
      <c r="I1439" t="str">
        <f t="shared" si="224"/>
        <v>%1975-07-01%^^xsd:date</v>
      </c>
      <c r="J1439" t="str">
        <f t="shared" si="225"/>
        <v/>
      </c>
      <c r="K1439" t="str">
        <f t="shared" si="226"/>
        <v/>
      </c>
      <c r="L1439" t="str">
        <f t="shared" si="227"/>
        <v/>
      </c>
      <c r="M1439" t="str">
        <f t="shared" si="228"/>
        <v/>
      </c>
      <c r="N1439" t="str">
        <f t="shared" si="229"/>
        <v>:2338 a crs:CommonwealthOrganisation ; schema:name %Australian Dairy Corporation% ; schema:startDate %1975-07-01%^^xsd:date ; time:hasTime [ time:hasBeginning [ time:inXSDDate %1975-07-01%^^xsd:date ]  ] .</v>
      </c>
    </row>
    <row r="1440" spans="1:14" x14ac:dyDescent="0.15">
      <c r="A1440" s="1" t="s">
        <v>2914</v>
      </c>
      <c r="B1440" s="1" t="s">
        <v>2915</v>
      </c>
      <c r="C1440" s="1">
        <v>19210208</v>
      </c>
      <c r="D1440" s="1">
        <v>19210922</v>
      </c>
      <c r="E1440" t="str">
        <f t="shared" si="220"/>
        <v>2339</v>
      </c>
      <c r="F1440" t="str">
        <f t="shared" si="221"/>
        <v>1921</v>
      </c>
      <c r="G1440" t="str">
        <f t="shared" si="222"/>
        <v>02</v>
      </c>
      <c r="H1440" t="str">
        <f t="shared" si="223"/>
        <v>08</v>
      </c>
      <c r="I1440" t="str">
        <f t="shared" si="224"/>
        <v>%1921-02-08%^^xsd:date</v>
      </c>
      <c r="J1440" t="str">
        <f t="shared" si="225"/>
        <v>1921</v>
      </c>
      <c r="K1440" t="str">
        <f t="shared" si="226"/>
        <v>09</v>
      </c>
      <c r="L1440" t="str">
        <f t="shared" si="227"/>
        <v>22</v>
      </c>
      <c r="M1440" t="str">
        <f t="shared" si="228"/>
        <v>%1921-22-22%^^xsd:date</v>
      </c>
      <c r="N1440" t="str">
        <f t="shared" si="229"/>
        <v>:2339 a crs:CommonwealthOrganisation ; schema:name %Royal Commission on the Matter of Uniform Railway Gauge% ; schema:startDate %1921-02-08%^^xsd:date ; schema:endDate %1921-22-22%^^xsd:date ; time:hasTime [ time:hasBeginning [ time:inXSDDate %1921-02-08%^^xsd:date ]  ] .</v>
      </c>
    </row>
    <row r="1441" spans="1:14" x14ac:dyDescent="0.15">
      <c r="A1441" s="1" t="s">
        <v>2916</v>
      </c>
      <c r="B1441" s="1" t="s">
        <v>2917</v>
      </c>
      <c r="C1441" s="1">
        <v>19740706</v>
      </c>
      <c r="D1441" s="1">
        <v>19811210</v>
      </c>
      <c r="E1441" t="str">
        <f t="shared" si="220"/>
        <v>2340</v>
      </c>
      <c r="F1441" t="str">
        <f t="shared" si="221"/>
        <v>1974</v>
      </c>
      <c r="G1441" t="str">
        <f t="shared" si="222"/>
        <v>07</v>
      </c>
      <c r="H1441" t="str">
        <f t="shared" si="223"/>
        <v>06</v>
      </c>
      <c r="I1441" t="str">
        <f t="shared" si="224"/>
        <v>%1974-07-06%^^xsd:date</v>
      </c>
      <c r="J1441" t="str">
        <f t="shared" si="225"/>
        <v>1981</v>
      </c>
      <c r="K1441" t="str">
        <f t="shared" si="226"/>
        <v>12</v>
      </c>
      <c r="L1441" t="str">
        <f t="shared" si="227"/>
        <v>10</v>
      </c>
      <c r="M1441" t="str">
        <f t="shared" si="228"/>
        <v>%1981-10-10%^^xsd:date</v>
      </c>
      <c r="N1441" t="str">
        <f t="shared" si="229"/>
        <v>:2340 a crs:CommonwealthOrganisation ; schema:name %Special Consultant to the Federal Government on Community Relations/(from 1975) Office of the Commissioner for Community Relations% ; schema:startDate %1974-07-06%^^xsd:date ; schema:endDate %1981-10-10%^^xsd:date ; time:hasTime [ time:hasBeginning [ time:inXSDDate %1974-07-06%^^xsd:date ]  ] .</v>
      </c>
    </row>
    <row r="1442" spans="1:14" x14ac:dyDescent="0.15">
      <c r="A1442" s="1" t="s">
        <v>2918</v>
      </c>
      <c r="B1442" s="1" t="s">
        <v>2919</v>
      </c>
      <c r="C1442" s="1">
        <v>19650916</v>
      </c>
      <c r="D1442" s="1">
        <v>19770630</v>
      </c>
      <c r="E1442" t="str">
        <f t="shared" si="220"/>
        <v>2343</v>
      </c>
      <c r="F1442" t="str">
        <f t="shared" si="221"/>
        <v>1965</v>
      </c>
      <c r="G1442" t="str">
        <f t="shared" si="222"/>
        <v>09</v>
      </c>
      <c r="H1442" t="str">
        <f t="shared" si="223"/>
        <v>16</v>
      </c>
      <c r="I1442" t="str">
        <f t="shared" si="224"/>
        <v>%1965-09-16%^^xsd:date</v>
      </c>
      <c r="J1442" t="str">
        <f t="shared" si="225"/>
        <v>1977</v>
      </c>
      <c r="K1442" t="str">
        <f t="shared" si="226"/>
        <v>06</v>
      </c>
      <c r="L1442" t="str">
        <f t="shared" si="227"/>
        <v>30</v>
      </c>
      <c r="M1442" t="str">
        <f t="shared" si="228"/>
        <v>%1977-30-30%^^xsd:date</v>
      </c>
      <c r="N1442" t="str">
        <f t="shared" si="229"/>
        <v>:2343 a crs:CommonwealthOrganisation ; schema:name %Commonwealth Bureau of Roads% ; schema:startDate %1965-09-16%^^xsd:date ; schema:endDate %1977-30-30%^^xsd:date ; time:hasTime [ time:hasBeginning [ time:inXSDDate %1965-09-16%^^xsd:date ]  ] .</v>
      </c>
    </row>
    <row r="1443" spans="1:14" x14ac:dyDescent="0.15">
      <c r="A1443" s="1" t="s">
        <v>2920</v>
      </c>
      <c r="B1443" s="1" t="s">
        <v>2921</v>
      </c>
      <c r="C1443" s="1">
        <v>19761207</v>
      </c>
      <c r="D1443" s="1">
        <v>19960628</v>
      </c>
      <c r="E1443" t="str">
        <f t="shared" si="220"/>
        <v>2344</v>
      </c>
      <c r="F1443" t="str">
        <f t="shared" si="221"/>
        <v>1976</v>
      </c>
      <c r="G1443" t="str">
        <f t="shared" si="222"/>
        <v>12</v>
      </c>
      <c r="H1443" t="str">
        <f t="shared" si="223"/>
        <v>07</v>
      </c>
      <c r="I1443" t="str">
        <f t="shared" si="224"/>
        <v>%1976-12-07%^^xsd:date</v>
      </c>
      <c r="J1443" t="str">
        <f t="shared" si="225"/>
        <v>1996</v>
      </c>
      <c r="K1443" t="str">
        <f t="shared" si="226"/>
        <v>06</v>
      </c>
      <c r="L1443" t="str">
        <f t="shared" si="227"/>
        <v>28</v>
      </c>
      <c r="M1443" t="str">
        <f t="shared" si="228"/>
        <v>%1996-28-28%^^xsd:date</v>
      </c>
      <c r="N1443" t="str">
        <f t="shared" si="229"/>
        <v>:2344 a crs:CommonwealthOrganisation ; schema:name %Department of Finance, Regional Office, Western Australia% ; schema:startDate %1976-12-07%^^xsd:date ; schema:endDate %1996-28-28%^^xsd:date ; time:hasTime [ time:hasBeginning [ time:inXSDDate %1976-12-07%^^xsd:date ]  ] .</v>
      </c>
    </row>
    <row r="1444" spans="1:14" x14ac:dyDescent="0.15">
      <c r="A1444" s="1" t="s">
        <v>2922</v>
      </c>
      <c r="B1444" s="1" t="s">
        <v>2923</v>
      </c>
      <c r="C1444" s="1">
        <v>19761207</v>
      </c>
      <c r="D1444" s="1">
        <v>19960628</v>
      </c>
      <c r="E1444" t="str">
        <f t="shared" si="220"/>
        <v>2345</v>
      </c>
      <c r="F1444" t="str">
        <f t="shared" si="221"/>
        <v>1976</v>
      </c>
      <c r="G1444" t="str">
        <f t="shared" si="222"/>
        <v>12</v>
      </c>
      <c r="H1444" t="str">
        <f t="shared" si="223"/>
        <v>07</v>
      </c>
      <c r="I1444" t="str">
        <f t="shared" si="224"/>
        <v>%1976-12-07%^^xsd:date</v>
      </c>
      <c r="J1444" t="str">
        <f t="shared" si="225"/>
        <v>1996</v>
      </c>
      <c r="K1444" t="str">
        <f t="shared" si="226"/>
        <v>06</v>
      </c>
      <c r="L1444" t="str">
        <f t="shared" si="227"/>
        <v>28</v>
      </c>
      <c r="M1444" t="str">
        <f t="shared" si="228"/>
        <v>%1996-28-28%^^xsd:date</v>
      </c>
      <c r="N1444" t="str">
        <f t="shared" si="229"/>
        <v>:2345 a crs:CommonwealthOrganisation ; schema:name %Department of Finance, Regional Office, New South Wales% ; schema:startDate %1976-12-07%^^xsd:date ; schema:endDate %1996-28-28%^^xsd:date ; time:hasTime [ time:hasBeginning [ time:inXSDDate %1976-12-07%^^xsd:date ]  ] .</v>
      </c>
    </row>
    <row r="1445" spans="1:14" x14ac:dyDescent="0.15">
      <c r="A1445" s="1" t="s">
        <v>2924</v>
      </c>
      <c r="B1445" s="1" t="s">
        <v>2925</v>
      </c>
      <c r="C1445" s="1">
        <v>19761207</v>
      </c>
      <c r="D1445" s="1">
        <v>19960630</v>
      </c>
      <c r="E1445" t="str">
        <f t="shared" si="220"/>
        <v>2346</v>
      </c>
      <c r="F1445" t="str">
        <f t="shared" si="221"/>
        <v>1976</v>
      </c>
      <c r="G1445" t="str">
        <f t="shared" si="222"/>
        <v>12</v>
      </c>
      <c r="H1445" t="str">
        <f t="shared" si="223"/>
        <v>07</v>
      </c>
      <c r="I1445" t="str">
        <f t="shared" si="224"/>
        <v>%1976-12-07%^^xsd:date</v>
      </c>
      <c r="J1445" t="str">
        <f t="shared" si="225"/>
        <v>1996</v>
      </c>
      <c r="K1445" t="str">
        <f t="shared" si="226"/>
        <v>06</v>
      </c>
      <c r="L1445" t="str">
        <f t="shared" si="227"/>
        <v>30</v>
      </c>
      <c r="M1445" t="str">
        <f t="shared" si="228"/>
        <v>%1996-30-30%^^xsd:date</v>
      </c>
      <c r="N1445" t="str">
        <f t="shared" si="229"/>
        <v>:2346 a crs:CommonwealthOrganisation ; schema:name %Department of Finance, Regional Office, Northern Territory% ; schema:startDate %1976-12-07%^^xsd:date ; schema:endDate %1996-30-30%^^xsd:date ; time:hasTime [ time:hasBeginning [ time:inXSDDate %1976-12-07%^^xsd:date ]  ] .</v>
      </c>
    </row>
    <row r="1446" spans="1:14" x14ac:dyDescent="0.15">
      <c r="A1446" s="1" t="s">
        <v>2926</v>
      </c>
      <c r="B1446" s="1" t="s">
        <v>2927</v>
      </c>
      <c r="C1446" s="1">
        <v>19761207</v>
      </c>
      <c r="D1446" s="1">
        <v>19960621</v>
      </c>
      <c r="E1446" t="str">
        <f t="shared" si="220"/>
        <v>2347</v>
      </c>
      <c r="F1446" t="str">
        <f t="shared" si="221"/>
        <v>1976</v>
      </c>
      <c r="G1446" t="str">
        <f t="shared" si="222"/>
        <v>12</v>
      </c>
      <c r="H1446" t="str">
        <f t="shared" si="223"/>
        <v>07</v>
      </c>
      <c r="I1446" t="str">
        <f t="shared" si="224"/>
        <v>%1976-12-07%^^xsd:date</v>
      </c>
      <c r="J1446" t="str">
        <f t="shared" si="225"/>
        <v>1996</v>
      </c>
      <c r="K1446" t="str">
        <f t="shared" si="226"/>
        <v>06</v>
      </c>
      <c r="L1446" t="str">
        <f t="shared" si="227"/>
        <v>21</v>
      </c>
      <c r="M1446" t="str">
        <f t="shared" si="228"/>
        <v>%1996-21-21%^^xsd:date</v>
      </c>
      <c r="N1446" t="str">
        <f t="shared" si="229"/>
        <v>:2347 a crs:CommonwealthOrganisation ; schema:name %Department of Finance, Regional Office, South Australia% ; schema:startDate %1976-12-07%^^xsd:date ; schema:endDate %1996-21-21%^^xsd:date ; time:hasTime [ time:hasBeginning [ time:inXSDDate %1976-12-07%^^xsd:date ]  ] .</v>
      </c>
    </row>
    <row r="1447" spans="1:14" x14ac:dyDescent="0.15">
      <c r="A1447" s="1" t="s">
        <v>2928</v>
      </c>
      <c r="B1447" s="1" t="s">
        <v>2929</v>
      </c>
      <c r="C1447" s="1">
        <v>19761207</v>
      </c>
      <c r="D1447" s="1">
        <v>19960630</v>
      </c>
      <c r="E1447" t="str">
        <f t="shared" si="220"/>
        <v>2348</v>
      </c>
      <c r="F1447" t="str">
        <f t="shared" si="221"/>
        <v>1976</v>
      </c>
      <c r="G1447" t="str">
        <f t="shared" si="222"/>
        <v>12</v>
      </c>
      <c r="H1447" t="str">
        <f t="shared" si="223"/>
        <v>07</v>
      </c>
      <c r="I1447" t="str">
        <f t="shared" si="224"/>
        <v>%1976-12-07%^^xsd:date</v>
      </c>
      <c r="J1447" t="str">
        <f t="shared" si="225"/>
        <v>1996</v>
      </c>
      <c r="K1447" t="str">
        <f t="shared" si="226"/>
        <v>06</v>
      </c>
      <c r="L1447" t="str">
        <f t="shared" si="227"/>
        <v>30</v>
      </c>
      <c r="M1447" t="str">
        <f t="shared" si="228"/>
        <v>%1996-30-30%^^xsd:date</v>
      </c>
      <c r="N1447" t="str">
        <f t="shared" si="229"/>
        <v>:2348 a crs:CommonwealthOrganisation ; schema:name %Department of Finance, Regional Office, Victoria% ; schema:startDate %1976-12-07%^^xsd:date ; schema:endDate %1996-30-30%^^xsd:date ; time:hasTime [ time:hasBeginning [ time:inXSDDate %1976-12-07%^^xsd:date ]  ] .</v>
      </c>
    </row>
    <row r="1448" spans="1:14" x14ac:dyDescent="0.15">
      <c r="A1448" s="1" t="s">
        <v>2930</v>
      </c>
      <c r="B1448" s="1" t="s">
        <v>2931</v>
      </c>
      <c r="C1448" s="1">
        <v>19710101</v>
      </c>
      <c r="D1448" s="1">
        <v>19731231</v>
      </c>
      <c r="E1448" t="str">
        <f t="shared" si="220"/>
        <v>2349</v>
      </c>
      <c r="F1448" t="str">
        <f t="shared" si="221"/>
        <v>1971</v>
      </c>
      <c r="G1448" t="str">
        <f t="shared" si="222"/>
        <v>01</v>
      </c>
      <c r="H1448" t="str">
        <f t="shared" si="223"/>
        <v>01</v>
      </c>
      <c r="I1448" t="str">
        <f t="shared" si="224"/>
        <v>%1971-01-01%^^xsd:date</v>
      </c>
      <c r="J1448" t="str">
        <f t="shared" si="225"/>
        <v>1973</v>
      </c>
      <c r="K1448" t="str">
        <f t="shared" si="226"/>
        <v>12</v>
      </c>
      <c r="L1448" t="str">
        <f t="shared" si="227"/>
        <v>31</v>
      </c>
      <c r="M1448" t="str">
        <f t="shared" si="228"/>
        <v>%1973-31-31%^^xsd:date</v>
      </c>
      <c r="N1448" t="str">
        <f t="shared" si="229"/>
        <v>:2349 a crs:CommonwealthOrganisation ; schema:name %Australian Capital Territory Scholarships Office% ; schema:startDate %1971-01-01%^^xsd:date ; schema:endDate %1973-31-31%^^xsd:date ; time:hasTime [ time:hasBeginning [ time:inXSDDate %1971-01-01%^^xsd:date ]  ] .</v>
      </c>
    </row>
    <row r="1449" spans="1:14" x14ac:dyDescent="0.15">
      <c r="A1449" s="1" t="s">
        <v>2932</v>
      </c>
      <c r="B1449" s="1" t="s">
        <v>2933</v>
      </c>
      <c r="C1449" s="1">
        <v>19730101</v>
      </c>
      <c r="D1449" s="1">
        <v>19871231</v>
      </c>
      <c r="E1449" t="str">
        <f t="shared" si="220"/>
        <v>2350</v>
      </c>
      <c r="F1449" t="str">
        <f t="shared" si="221"/>
        <v>1973</v>
      </c>
      <c r="G1449" t="str">
        <f t="shared" si="222"/>
        <v>01</v>
      </c>
      <c r="H1449" t="str">
        <f t="shared" si="223"/>
        <v>01</v>
      </c>
      <c r="I1449" t="str">
        <f t="shared" si="224"/>
        <v>%1973-01-01%^^xsd:date</v>
      </c>
      <c r="J1449" t="str">
        <f t="shared" si="225"/>
        <v>1987</v>
      </c>
      <c r="K1449" t="str">
        <f t="shared" si="226"/>
        <v>12</v>
      </c>
      <c r="L1449" t="str">
        <f t="shared" si="227"/>
        <v>31</v>
      </c>
      <c r="M1449" t="str">
        <f t="shared" si="228"/>
        <v>%1987-31-31%^^xsd:date</v>
      </c>
      <c r="N1449" t="str">
        <f t="shared" si="229"/>
        <v>:2350 a crs:CommonwealthOrganisation ; schema:name %Department of Education, Australian Capital Territory Branch Office (by 1976, also known as Australian Capital Territory Office)% ; schema:startDate %1973-01-01%^^xsd:date ; schema:endDate %1987-31-31%^^xsd:date ; time:hasTime [ time:hasBeginning [ time:inXSDDate %1973-01-01%^^xsd:date ]  ] .</v>
      </c>
    </row>
    <row r="1450" spans="1:14" x14ac:dyDescent="0.15">
      <c r="A1450" s="1" t="s">
        <v>2934</v>
      </c>
      <c r="B1450" s="1" t="s">
        <v>2935</v>
      </c>
      <c r="C1450" s="1">
        <v>19550620</v>
      </c>
      <c r="E1450" t="str">
        <f t="shared" si="220"/>
        <v>2351</v>
      </c>
      <c r="F1450" t="str">
        <f t="shared" si="221"/>
        <v>1955</v>
      </c>
      <c r="G1450" t="str">
        <f t="shared" si="222"/>
        <v>06</v>
      </c>
      <c r="H1450" t="str">
        <f t="shared" si="223"/>
        <v>20</v>
      </c>
      <c r="I1450" t="str">
        <f t="shared" si="224"/>
        <v>%1955-06-20%^^xsd:date</v>
      </c>
      <c r="J1450" t="str">
        <f t="shared" si="225"/>
        <v/>
      </c>
      <c r="K1450" t="str">
        <f t="shared" si="226"/>
        <v/>
      </c>
      <c r="L1450" t="str">
        <f t="shared" si="227"/>
        <v/>
      </c>
      <c r="M1450" t="str">
        <f t="shared" si="228"/>
        <v/>
      </c>
      <c r="N1450" t="str">
        <f t="shared" si="229"/>
        <v>:2351 a crs:CommonwealthOrganisation ; schema:name %Bureau of Meteorology, Regional Office, Northern Territory% ; schema:startDate %1955-06-20%^^xsd:date ; time:hasTime [ time:hasBeginning [ time:inXSDDate %1955-06-20%^^xsd:date ]  ] .</v>
      </c>
    </row>
    <row r="1451" spans="1:14" x14ac:dyDescent="0.15">
      <c r="A1451" s="1" t="s">
        <v>2936</v>
      </c>
      <c r="B1451" s="1" t="s">
        <v>2937</v>
      </c>
      <c r="C1451" s="1">
        <v>19550620</v>
      </c>
      <c r="E1451" t="str">
        <f t="shared" si="220"/>
        <v>2352</v>
      </c>
      <c r="F1451" t="str">
        <f t="shared" si="221"/>
        <v>1955</v>
      </c>
      <c r="G1451" t="str">
        <f t="shared" si="222"/>
        <v>06</v>
      </c>
      <c r="H1451" t="str">
        <f t="shared" si="223"/>
        <v>20</v>
      </c>
      <c r="I1451" t="str">
        <f t="shared" si="224"/>
        <v>%1955-06-20%^^xsd:date</v>
      </c>
      <c r="J1451" t="str">
        <f t="shared" si="225"/>
        <v/>
      </c>
      <c r="K1451" t="str">
        <f t="shared" si="226"/>
        <v/>
      </c>
      <c r="L1451" t="str">
        <f t="shared" si="227"/>
        <v/>
      </c>
      <c r="M1451" t="str">
        <f t="shared" si="228"/>
        <v/>
      </c>
      <c r="N1451" t="str">
        <f t="shared" si="229"/>
        <v>:2352 a crs:CommonwealthOrganisation ; schema:name %Bureau of Meteorology, Regional Office, New South Wales% ; schema:startDate %1955-06-20%^^xsd:date ; time:hasTime [ time:hasBeginning [ time:inXSDDate %1955-06-20%^^xsd:date ]  ] .</v>
      </c>
    </row>
    <row r="1452" spans="1:14" x14ac:dyDescent="0.15">
      <c r="A1452" s="1" t="s">
        <v>2938</v>
      </c>
      <c r="B1452" s="1" t="s">
        <v>2939</v>
      </c>
      <c r="C1452" s="1">
        <v>19550620</v>
      </c>
      <c r="E1452" t="str">
        <f t="shared" si="220"/>
        <v>2353</v>
      </c>
      <c r="F1452" t="str">
        <f t="shared" si="221"/>
        <v>1955</v>
      </c>
      <c r="G1452" t="str">
        <f t="shared" si="222"/>
        <v>06</v>
      </c>
      <c r="H1452" t="str">
        <f t="shared" si="223"/>
        <v>20</v>
      </c>
      <c r="I1452" t="str">
        <f t="shared" si="224"/>
        <v>%1955-06-20%^^xsd:date</v>
      </c>
      <c r="J1452" t="str">
        <f t="shared" si="225"/>
        <v/>
      </c>
      <c r="K1452" t="str">
        <f t="shared" si="226"/>
        <v/>
      </c>
      <c r="L1452" t="str">
        <f t="shared" si="227"/>
        <v/>
      </c>
      <c r="M1452" t="str">
        <f t="shared" si="228"/>
        <v/>
      </c>
      <c r="N1452" t="str">
        <f t="shared" si="229"/>
        <v>:2353 a crs:CommonwealthOrganisation ; schema:name %Bureau of Meteorology, Regional Office, Queensland% ; schema:startDate %1955-06-20%^^xsd:date ; time:hasTime [ time:hasBeginning [ time:inXSDDate %1955-06-20%^^xsd:date ]  ] .</v>
      </c>
    </row>
    <row r="1453" spans="1:14" x14ac:dyDescent="0.15">
      <c r="A1453" s="1" t="s">
        <v>2940</v>
      </c>
      <c r="B1453" s="1" t="s">
        <v>2941</v>
      </c>
      <c r="C1453" s="1">
        <v>19550620</v>
      </c>
      <c r="E1453" t="str">
        <f t="shared" si="220"/>
        <v>2354</v>
      </c>
      <c r="F1453" t="str">
        <f t="shared" si="221"/>
        <v>1955</v>
      </c>
      <c r="G1453" t="str">
        <f t="shared" si="222"/>
        <v>06</v>
      </c>
      <c r="H1453" t="str">
        <f t="shared" si="223"/>
        <v>20</v>
      </c>
      <c r="I1453" t="str">
        <f t="shared" si="224"/>
        <v>%1955-06-20%^^xsd:date</v>
      </c>
      <c r="J1453" t="str">
        <f t="shared" si="225"/>
        <v/>
      </c>
      <c r="K1453" t="str">
        <f t="shared" si="226"/>
        <v/>
      </c>
      <c r="L1453" t="str">
        <f t="shared" si="227"/>
        <v/>
      </c>
      <c r="M1453" t="str">
        <f t="shared" si="228"/>
        <v/>
      </c>
      <c r="N1453" t="str">
        <f t="shared" si="229"/>
        <v>:2354 a crs:CommonwealthOrganisation ; schema:name %Bureau of Meteorology, Regional Office, South Australia% ; schema:startDate %1955-06-20%^^xsd:date ; time:hasTime [ time:hasBeginning [ time:inXSDDate %1955-06-20%^^xsd:date ]  ] .</v>
      </c>
    </row>
    <row r="1454" spans="1:14" x14ac:dyDescent="0.15">
      <c r="A1454" s="1" t="s">
        <v>2942</v>
      </c>
      <c r="B1454" s="1" t="s">
        <v>2943</v>
      </c>
      <c r="C1454" s="1">
        <v>19550620</v>
      </c>
      <c r="E1454" t="str">
        <f t="shared" si="220"/>
        <v>2355</v>
      </c>
      <c r="F1454" t="str">
        <f t="shared" si="221"/>
        <v>1955</v>
      </c>
      <c r="G1454" t="str">
        <f t="shared" si="222"/>
        <v>06</v>
      </c>
      <c r="H1454" t="str">
        <f t="shared" si="223"/>
        <v>20</v>
      </c>
      <c r="I1454" t="str">
        <f t="shared" si="224"/>
        <v>%1955-06-20%^^xsd:date</v>
      </c>
      <c r="J1454" t="str">
        <f t="shared" si="225"/>
        <v/>
      </c>
      <c r="K1454" t="str">
        <f t="shared" si="226"/>
        <v/>
      </c>
      <c r="L1454" t="str">
        <f t="shared" si="227"/>
        <v/>
      </c>
      <c r="M1454" t="str">
        <f t="shared" si="228"/>
        <v/>
      </c>
      <c r="N1454" t="str">
        <f t="shared" si="229"/>
        <v>:2355 a crs:CommonwealthOrganisation ; schema:name %Bureau of Meteorology, Regional Office, Western Australia% ; schema:startDate %1955-06-20%^^xsd:date ; time:hasTime [ time:hasBeginning [ time:inXSDDate %1955-06-20%^^xsd:date ]  ] .</v>
      </c>
    </row>
    <row r="1455" spans="1:14" x14ac:dyDescent="0.15">
      <c r="A1455" s="1" t="s">
        <v>2944</v>
      </c>
      <c r="B1455" s="1" t="s">
        <v>2945</v>
      </c>
      <c r="C1455" s="1">
        <v>19230907</v>
      </c>
      <c r="D1455" s="1">
        <v>19230919</v>
      </c>
      <c r="E1455" t="str">
        <f t="shared" si="220"/>
        <v>2356</v>
      </c>
      <c r="F1455" t="str">
        <f t="shared" si="221"/>
        <v>1923</v>
      </c>
      <c r="G1455" t="str">
        <f t="shared" si="222"/>
        <v>09</v>
      </c>
      <c r="H1455" t="str">
        <f t="shared" si="223"/>
        <v>07</v>
      </c>
      <c r="I1455" t="str">
        <f t="shared" si="224"/>
        <v>%1923-09-07%^^xsd:date</v>
      </c>
      <c r="J1455" t="str">
        <f t="shared" si="225"/>
        <v>1923</v>
      </c>
      <c r="K1455" t="str">
        <f t="shared" si="226"/>
        <v>09</v>
      </c>
      <c r="L1455" t="str">
        <f t="shared" si="227"/>
        <v>19</v>
      </c>
      <c r="M1455" t="str">
        <f t="shared" si="228"/>
        <v>%1923-19-19%^^xsd:date</v>
      </c>
      <c r="N1455" t="str">
        <f t="shared" si="229"/>
        <v>:2356 a crs:CommonwealthOrganisation ; schema:name %Royal Commission in Connection With Joinery Supplied to the War Service Homes Commissioner in March 1920% ; schema:startDate %1923-09-07%^^xsd:date ; schema:endDate %1923-19-19%^^xsd:date ; time:hasTime [ time:hasBeginning [ time:inXSDDate %1923-09-07%^^xsd:date ]  ] .</v>
      </c>
    </row>
    <row r="1456" spans="1:14" x14ac:dyDescent="0.15">
      <c r="A1456" s="1" t="s">
        <v>2946</v>
      </c>
      <c r="B1456" s="1" t="s">
        <v>2947</v>
      </c>
      <c r="C1456" s="1">
        <v>19340125</v>
      </c>
      <c r="D1456" s="1">
        <v>19360214</v>
      </c>
      <c r="E1456" t="str">
        <f t="shared" si="220"/>
        <v>2357</v>
      </c>
      <c r="F1456" t="str">
        <f t="shared" si="221"/>
        <v>1934</v>
      </c>
      <c r="G1456" t="str">
        <f t="shared" si="222"/>
        <v>01</v>
      </c>
      <c r="H1456" t="str">
        <f t="shared" si="223"/>
        <v>25</v>
      </c>
      <c r="I1456" t="str">
        <f t="shared" si="224"/>
        <v>%1934-01-25%^^xsd:date</v>
      </c>
      <c r="J1456" t="str">
        <f t="shared" si="225"/>
        <v>1936</v>
      </c>
      <c r="K1456" t="str">
        <f t="shared" si="226"/>
        <v>02</v>
      </c>
      <c r="L1456" t="str">
        <f t="shared" si="227"/>
        <v>14</v>
      </c>
      <c r="M1456" t="str">
        <f t="shared" si="228"/>
        <v>%1936-14-14%^^xsd:date</v>
      </c>
      <c r="N1456" t="str">
        <f t="shared" si="229"/>
        <v>:2357 a crs:CommonwealthOrganisation ; schema:name %Royal Commission on the Wheat, Flour and Bread Industries% ; schema:startDate %1934-01-25%^^xsd:date ; schema:endDate %1936-14-14%^^xsd:date ; time:hasTime [ time:hasBeginning [ time:inXSDDate %1934-01-25%^^xsd:date ]  ] .</v>
      </c>
    </row>
    <row r="1457" spans="1:14" x14ac:dyDescent="0.15">
      <c r="A1457" s="1" t="s">
        <v>2948</v>
      </c>
      <c r="B1457" s="1" t="s">
        <v>2949</v>
      </c>
      <c r="C1457" s="1">
        <v>19720601</v>
      </c>
      <c r="D1457" s="1">
        <v>19890511</v>
      </c>
      <c r="E1457" t="str">
        <f t="shared" si="220"/>
        <v>2358</v>
      </c>
      <c r="F1457" t="str">
        <f t="shared" si="221"/>
        <v>1972</v>
      </c>
      <c r="G1457" t="str">
        <f t="shared" si="222"/>
        <v>06</v>
      </c>
      <c r="H1457" t="str">
        <f t="shared" si="223"/>
        <v>01</v>
      </c>
      <c r="I1457" t="str">
        <f t="shared" si="224"/>
        <v>%1972-06-01%^^xsd:date</v>
      </c>
      <c r="J1457" t="str">
        <f t="shared" si="225"/>
        <v>1989</v>
      </c>
      <c r="K1457" t="str">
        <f t="shared" si="226"/>
        <v>05</v>
      </c>
      <c r="L1457" t="str">
        <f t="shared" si="227"/>
        <v>11</v>
      </c>
      <c r="M1457" t="str">
        <f t="shared" si="228"/>
        <v>%1989-11-11%^^xsd:date</v>
      </c>
      <c r="N1457" t="str">
        <f t="shared" si="229"/>
        <v>:2358 a crs:CommonwealthOrganisation ; schema:name %Commonwealth Teaching Service% ; schema:startDate %1972-06-01%^^xsd:date ; schema:endDate %1989-11-11%^^xsd:date ; time:hasTime [ time:hasBeginning [ time:inXSDDate %1972-06-01%^^xsd:date ]  ] .</v>
      </c>
    </row>
    <row r="1458" spans="1:14" x14ac:dyDescent="0.15">
      <c r="A1458" s="1" t="s">
        <v>2950</v>
      </c>
      <c r="B1458" s="1" t="s">
        <v>2951</v>
      </c>
      <c r="C1458" s="1">
        <v>19770622</v>
      </c>
      <c r="D1458" s="1">
        <v>19880701</v>
      </c>
      <c r="E1458" t="str">
        <f t="shared" si="220"/>
        <v>2359</v>
      </c>
      <c r="F1458" t="str">
        <f t="shared" si="221"/>
        <v>1977</v>
      </c>
      <c r="G1458" t="str">
        <f t="shared" si="222"/>
        <v>06</v>
      </c>
      <c r="H1458" t="str">
        <f t="shared" si="223"/>
        <v>22</v>
      </c>
      <c r="I1458" t="str">
        <f t="shared" si="224"/>
        <v>%1977-06-22%^^xsd:date</v>
      </c>
      <c r="J1458" t="str">
        <f t="shared" si="225"/>
        <v>1988</v>
      </c>
      <c r="K1458" t="str">
        <f t="shared" si="226"/>
        <v>07</v>
      </c>
      <c r="L1458" t="str">
        <f t="shared" si="227"/>
        <v>01</v>
      </c>
      <c r="M1458" t="str">
        <f t="shared" si="228"/>
        <v>%1988-01-01%^^xsd:date</v>
      </c>
      <c r="N1458" t="str">
        <f t="shared" si="229"/>
        <v>:2359 a crs:CommonwealthOrganisation ; schema:name %Commonwealth Tertiary Education Commission% ; schema:startDate %1977-06-22%^^xsd:date ; schema:endDate %1988-01-01%^^xsd:date ; time:hasTime [ time:hasBeginning [ time:inXSDDate %1977-06-22%^^xsd:date ]  ] .</v>
      </c>
    </row>
    <row r="1459" spans="1:14" x14ac:dyDescent="0.15">
      <c r="A1459" s="1" t="s">
        <v>2952</v>
      </c>
      <c r="B1459" s="1" t="s">
        <v>2953</v>
      </c>
      <c r="C1459" s="1">
        <v>19650616</v>
      </c>
      <c r="D1459" s="1">
        <v>19880208</v>
      </c>
      <c r="E1459" t="str">
        <f t="shared" si="220"/>
        <v>2360</v>
      </c>
      <c r="F1459" t="str">
        <f t="shared" si="221"/>
        <v>1965</v>
      </c>
      <c r="G1459" t="str">
        <f t="shared" si="222"/>
        <v>06</v>
      </c>
      <c r="H1459" t="str">
        <f t="shared" si="223"/>
        <v>16</v>
      </c>
      <c r="I1459" t="str">
        <f t="shared" si="224"/>
        <v>%1965-06-16%^^xsd:date</v>
      </c>
      <c r="J1459" t="str">
        <f t="shared" si="225"/>
        <v>1988</v>
      </c>
      <c r="K1459" t="str">
        <f t="shared" si="226"/>
        <v>02</v>
      </c>
      <c r="L1459" t="str">
        <f t="shared" si="227"/>
        <v>08</v>
      </c>
      <c r="M1459" t="str">
        <f t="shared" si="228"/>
        <v>%1988-08-08%^^xsd:date</v>
      </c>
      <c r="N1459" t="str">
        <f t="shared" si="229"/>
        <v>:2360 a crs:CommonwealthOrganisation ; schema:name %Canberra School of Music% ; schema:startDate %1965-06-16%^^xsd:date ; schema:endDate %1988-08-08%^^xsd:date ; time:hasTime [ time:hasBeginning [ time:inXSDDate %1965-06-16%^^xsd:date ]  ] .</v>
      </c>
    </row>
    <row r="1460" spans="1:14" x14ac:dyDescent="0.15">
      <c r="A1460" s="1" t="s">
        <v>2954</v>
      </c>
      <c r="B1460" s="1" t="s">
        <v>2955</v>
      </c>
      <c r="C1460" s="1">
        <v>19770717</v>
      </c>
      <c r="D1460" s="1">
        <v>19771220</v>
      </c>
      <c r="E1460" t="str">
        <f t="shared" si="220"/>
        <v>2361</v>
      </c>
      <c r="F1460" t="str">
        <f t="shared" si="221"/>
        <v>1977</v>
      </c>
      <c r="G1460" t="str">
        <f t="shared" si="222"/>
        <v>07</v>
      </c>
      <c r="H1460" t="str">
        <f t="shared" si="223"/>
        <v>17</v>
      </c>
      <c r="I1460" t="str">
        <f t="shared" si="224"/>
        <v>%1977-07-17%^^xsd:date</v>
      </c>
      <c r="J1460" t="str">
        <f t="shared" si="225"/>
        <v>1977</v>
      </c>
      <c r="K1460" t="str">
        <f t="shared" si="226"/>
        <v>12</v>
      </c>
      <c r="L1460" t="str">
        <f t="shared" si="227"/>
        <v>20</v>
      </c>
      <c r="M1460" t="str">
        <f t="shared" si="228"/>
        <v>%1977-20-20%^^xsd:date</v>
      </c>
      <c r="N1460" t="str">
        <f t="shared" si="229"/>
        <v>:2361 a crs:CommonwealthOrganisation ; schema:name %Department of the Special Trade Negotiator% ; schema:startDate %1977-07-17%^^xsd:date ; schema:endDate %1977-20-20%^^xsd:date ; time:hasTime [ time:hasBeginning [ time:inXSDDate %1977-07-17%^^xsd:date ]  ] .</v>
      </c>
    </row>
    <row r="1461" spans="1:14" x14ac:dyDescent="0.15">
      <c r="A1461" s="1" t="s">
        <v>2956</v>
      </c>
      <c r="B1461" s="1" t="s">
        <v>2957</v>
      </c>
      <c r="C1461" s="1">
        <v>19750624</v>
      </c>
      <c r="D1461" s="1">
        <v>19890630</v>
      </c>
      <c r="E1461" t="str">
        <f t="shared" si="220"/>
        <v>2362</v>
      </c>
      <c r="F1461" t="str">
        <f t="shared" si="221"/>
        <v>1975</v>
      </c>
      <c r="G1461" t="str">
        <f t="shared" si="222"/>
        <v>06</v>
      </c>
      <c r="H1461" t="str">
        <f t="shared" si="223"/>
        <v>24</v>
      </c>
      <c r="I1461" t="str">
        <f t="shared" si="224"/>
        <v>%1975-06-24%^^xsd:date</v>
      </c>
      <c r="J1461" t="str">
        <f t="shared" si="225"/>
        <v>1989</v>
      </c>
      <c r="K1461" t="str">
        <f t="shared" si="226"/>
        <v>06</v>
      </c>
      <c r="L1461" t="str">
        <f t="shared" si="227"/>
        <v>30</v>
      </c>
      <c r="M1461" t="str">
        <f t="shared" si="228"/>
        <v>%1989-30-30%^^xsd:date</v>
      </c>
      <c r="N1461" t="str">
        <f t="shared" si="229"/>
        <v>:2362 a crs:CommonwealthOrganisation ; schema:name %Defence Service Homes Corporation, State Office, New South Wales% ; schema:startDate %1975-06-24%^^xsd:date ; schema:endDate %1989-30-30%^^xsd:date ; time:hasTime [ time:hasBeginning [ time:inXSDDate %1975-06-24%^^xsd:date ]  ] .</v>
      </c>
    </row>
    <row r="1462" spans="1:14" x14ac:dyDescent="0.15">
      <c r="A1462" s="1" t="s">
        <v>2958</v>
      </c>
      <c r="B1462" s="1" t="s">
        <v>2959</v>
      </c>
      <c r="C1462" s="1">
        <v>19750624</v>
      </c>
      <c r="D1462" s="1">
        <v>19890630</v>
      </c>
      <c r="E1462" t="str">
        <f t="shared" si="220"/>
        <v>2363</v>
      </c>
      <c r="F1462" t="str">
        <f t="shared" si="221"/>
        <v>1975</v>
      </c>
      <c r="G1462" t="str">
        <f t="shared" si="222"/>
        <v>06</v>
      </c>
      <c r="H1462" t="str">
        <f t="shared" si="223"/>
        <v>24</v>
      </c>
      <c r="I1462" t="str">
        <f t="shared" si="224"/>
        <v>%1975-06-24%^^xsd:date</v>
      </c>
      <c r="J1462" t="str">
        <f t="shared" si="225"/>
        <v>1989</v>
      </c>
      <c r="K1462" t="str">
        <f t="shared" si="226"/>
        <v>06</v>
      </c>
      <c r="L1462" t="str">
        <f t="shared" si="227"/>
        <v>30</v>
      </c>
      <c r="M1462" t="str">
        <f t="shared" si="228"/>
        <v>%1989-30-30%^^xsd:date</v>
      </c>
      <c r="N1462" t="str">
        <f t="shared" si="229"/>
        <v>:2363 a crs:CommonwealthOrganisation ; schema:name %Defence Service Homes Corporation, State Office, Western Australia% ; schema:startDate %1975-06-24%^^xsd:date ; schema:endDate %1989-30-30%^^xsd:date ; time:hasTime [ time:hasBeginning [ time:inXSDDate %1975-06-24%^^xsd:date ]  ] .</v>
      </c>
    </row>
    <row r="1463" spans="1:14" x14ac:dyDescent="0.15">
      <c r="A1463" s="1" t="s">
        <v>2960</v>
      </c>
      <c r="B1463" s="1" t="s">
        <v>2961</v>
      </c>
      <c r="C1463" s="1">
        <v>19750624</v>
      </c>
      <c r="D1463" s="1">
        <v>19890630</v>
      </c>
      <c r="E1463" t="str">
        <f t="shared" si="220"/>
        <v>2364</v>
      </c>
      <c r="F1463" t="str">
        <f t="shared" si="221"/>
        <v>1975</v>
      </c>
      <c r="G1463" t="str">
        <f t="shared" si="222"/>
        <v>06</v>
      </c>
      <c r="H1463" t="str">
        <f t="shared" si="223"/>
        <v>24</v>
      </c>
      <c r="I1463" t="str">
        <f t="shared" si="224"/>
        <v>%1975-06-24%^^xsd:date</v>
      </c>
      <c r="J1463" t="str">
        <f t="shared" si="225"/>
        <v>1989</v>
      </c>
      <c r="K1463" t="str">
        <f t="shared" si="226"/>
        <v>06</v>
      </c>
      <c r="L1463" t="str">
        <f t="shared" si="227"/>
        <v>30</v>
      </c>
      <c r="M1463" t="str">
        <f t="shared" si="228"/>
        <v>%1989-30-30%^^xsd:date</v>
      </c>
      <c r="N1463" t="str">
        <f t="shared" si="229"/>
        <v>:2364 a crs:CommonwealthOrganisation ; schema:name %Defence Service Homes Corporation, State Office, South Australia% ; schema:startDate %1975-06-24%^^xsd:date ; schema:endDate %1989-30-30%^^xsd:date ; time:hasTime [ time:hasBeginning [ time:inXSDDate %1975-06-24%^^xsd:date ]  ] .</v>
      </c>
    </row>
    <row r="1464" spans="1:14" x14ac:dyDescent="0.15">
      <c r="A1464" s="1" t="s">
        <v>2962</v>
      </c>
      <c r="B1464" s="1" t="s">
        <v>2963</v>
      </c>
      <c r="C1464" s="1">
        <v>19750624</v>
      </c>
      <c r="D1464" s="1">
        <v>19970829</v>
      </c>
      <c r="E1464" t="str">
        <f t="shared" si="220"/>
        <v>2365</v>
      </c>
      <c r="F1464" t="str">
        <f t="shared" si="221"/>
        <v>1975</v>
      </c>
      <c r="G1464" t="str">
        <f t="shared" si="222"/>
        <v>06</v>
      </c>
      <c r="H1464" t="str">
        <f t="shared" si="223"/>
        <v>24</v>
      </c>
      <c r="I1464" t="str">
        <f t="shared" si="224"/>
        <v>%1975-06-24%^^xsd:date</v>
      </c>
      <c r="J1464" t="str">
        <f t="shared" si="225"/>
        <v>1997</v>
      </c>
      <c r="K1464" t="str">
        <f t="shared" si="226"/>
        <v>08</v>
      </c>
      <c r="L1464" t="str">
        <f t="shared" si="227"/>
        <v>29</v>
      </c>
      <c r="M1464" t="str">
        <f t="shared" si="228"/>
        <v>%1997-29-29%^^xsd:date</v>
      </c>
      <c r="N1464" t="str">
        <f t="shared" si="229"/>
        <v>:2365 a crs:CommonwealthOrganisation ; schema:name %Defence Service Homes Corporation, State Office, Queensland% ; schema:startDate %1975-06-24%^^xsd:date ; schema:endDate %1997-29-29%^^xsd:date ; time:hasTime [ time:hasBeginning [ time:inXSDDate %1975-06-24%^^xsd:date ]  ] .</v>
      </c>
    </row>
    <row r="1465" spans="1:14" x14ac:dyDescent="0.15">
      <c r="A1465" s="1" t="s">
        <v>2964</v>
      </c>
      <c r="B1465" s="1" t="s">
        <v>2965</v>
      </c>
      <c r="C1465" s="1">
        <v>19761005</v>
      </c>
      <c r="E1465" t="str">
        <f t="shared" si="220"/>
        <v>2366</v>
      </c>
      <c r="F1465" t="str">
        <f t="shared" si="221"/>
        <v>1976</v>
      </c>
      <c r="G1465" t="str">
        <f t="shared" si="222"/>
        <v>10</v>
      </c>
      <c r="H1465" t="str">
        <f t="shared" si="223"/>
        <v>05</v>
      </c>
      <c r="I1465" t="str">
        <f t="shared" si="224"/>
        <v>%1976-10-05%^^xsd:date</v>
      </c>
      <c r="J1465" t="str">
        <f t="shared" si="225"/>
        <v/>
      </c>
      <c r="K1465" t="str">
        <f t="shared" si="226"/>
        <v/>
      </c>
      <c r="L1465" t="str">
        <f t="shared" si="227"/>
        <v/>
      </c>
      <c r="M1465" t="str">
        <f t="shared" si="228"/>
        <v/>
      </c>
      <c r="N1465" t="str">
        <f t="shared" si="229"/>
        <v>:2366 a crs:CommonwealthOrganisation ; schema:name %Department of Veterans' Affairs, Branch Office, New South Wales% ; schema:startDate %1976-10-05%^^xsd:date ; time:hasTime [ time:hasBeginning [ time:inXSDDate %1976-10-05%^^xsd:date ]  ] .</v>
      </c>
    </row>
    <row r="1466" spans="1:14" x14ac:dyDescent="0.15">
      <c r="A1466" s="1" t="s">
        <v>2966</v>
      </c>
      <c r="B1466" s="1" t="s">
        <v>2967</v>
      </c>
      <c r="C1466" s="1">
        <v>19761005</v>
      </c>
      <c r="E1466" t="str">
        <f t="shared" si="220"/>
        <v>2367</v>
      </c>
      <c r="F1466" t="str">
        <f t="shared" si="221"/>
        <v>1976</v>
      </c>
      <c r="G1466" t="str">
        <f t="shared" si="222"/>
        <v>10</v>
      </c>
      <c r="H1466" t="str">
        <f t="shared" si="223"/>
        <v>05</v>
      </c>
      <c r="I1466" t="str">
        <f t="shared" si="224"/>
        <v>%1976-10-05%^^xsd:date</v>
      </c>
      <c r="J1466" t="str">
        <f t="shared" si="225"/>
        <v/>
      </c>
      <c r="K1466" t="str">
        <f t="shared" si="226"/>
        <v/>
      </c>
      <c r="L1466" t="str">
        <f t="shared" si="227"/>
        <v/>
      </c>
      <c r="M1466" t="str">
        <f t="shared" si="228"/>
        <v/>
      </c>
      <c r="N1466" t="str">
        <f t="shared" si="229"/>
        <v>:2367 a crs:CommonwealthOrganisation ; schema:name %Department of Veterans' Affairs, Branch Office, Victoria% ; schema:startDate %1976-10-05%^^xsd:date ; time:hasTime [ time:hasBeginning [ time:inXSDDate %1976-10-05%^^xsd:date ]  ] .</v>
      </c>
    </row>
    <row r="1467" spans="1:14" x14ac:dyDescent="0.15">
      <c r="A1467" s="1" t="s">
        <v>2968</v>
      </c>
      <c r="B1467" s="1" t="s">
        <v>2969</v>
      </c>
      <c r="C1467" s="1">
        <v>19761005</v>
      </c>
      <c r="E1467" t="str">
        <f t="shared" si="220"/>
        <v>2368</v>
      </c>
      <c r="F1467" t="str">
        <f t="shared" si="221"/>
        <v>1976</v>
      </c>
      <c r="G1467" t="str">
        <f t="shared" si="222"/>
        <v>10</v>
      </c>
      <c r="H1467" t="str">
        <f t="shared" si="223"/>
        <v>05</v>
      </c>
      <c r="I1467" t="str">
        <f t="shared" si="224"/>
        <v>%1976-10-05%^^xsd:date</v>
      </c>
      <c r="J1467" t="str">
        <f t="shared" si="225"/>
        <v/>
      </c>
      <c r="K1467" t="str">
        <f t="shared" si="226"/>
        <v/>
      </c>
      <c r="L1467" t="str">
        <f t="shared" si="227"/>
        <v/>
      </c>
      <c r="M1467" t="str">
        <f t="shared" si="228"/>
        <v/>
      </c>
      <c r="N1467" t="str">
        <f t="shared" si="229"/>
        <v>:2368 a crs:CommonwealthOrganisation ; schema:name %Department of Veterans' Affairs, Branch Office, Queensland% ; schema:startDate %1976-10-05%^^xsd:date ; time:hasTime [ time:hasBeginning [ time:inXSDDate %1976-10-05%^^xsd:date ]  ] .</v>
      </c>
    </row>
    <row r="1468" spans="1:14" x14ac:dyDescent="0.15">
      <c r="A1468" s="1" t="s">
        <v>2970</v>
      </c>
      <c r="B1468" s="1" t="s">
        <v>2971</v>
      </c>
      <c r="C1468" s="1">
        <v>19761005</v>
      </c>
      <c r="E1468" t="str">
        <f t="shared" si="220"/>
        <v>2369</v>
      </c>
      <c r="F1468" t="str">
        <f t="shared" si="221"/>
        <v>1976</v>
      </c>
      <c r="G1468" t="str">
        <f t="shared" si="222"/>
        <v>10</v>
      </c>
      <c r="H1468" t="str">
        <f t="shared" si="223"/>
        <v>05</v>
      </c>
      <c r="I1468" t="str">
        <f t="shared" si="224"/>
        <v>%1976-10-05%^^xsd:date</v>
      </c>
      <c r="J1468" t="str">
        <f t="shared" si="225"/>
        <v/>
      </c>
      <c r="K1468" t="str">
        <f t="shared" si="226"/>
        <v/>
      </c>
      <c r="L1468" t="str">
        <f t="shared" si="227"/>
        <v/>
      </c>
      <c r="M1468" t="str">
        <f t="shared" si="228"/>
        <v/>
      </c>
      <c r="N1468" t="str">
        <f t="shared" si="229"/>
        <v>:2369 a crs:CommonwealthOrganisation ; schema:name %Department of Veterans' Affairs, Branch Office, South Australia% ; schema:startDate %1976-10-05%^^xsd:date ; time:hasTime [ time:hasBeginning [ time:inXSDDate %1976-10-05%^^xsd:date ]  ] .</v>
      </c>
    </row>
    <row r="1469" spans="1:14" x14ac:dyDescent="0.15">
      <c r="A1469" s="1" t="s">
        <v>2972</v>
      </c>
      <c r="B1469" s="1" t="s">
        <v>2973</v>
      </c>
      <c r="C1469" s="1">
        <v>19761005</v>
      </c>
      <c r="E1469" t="str">
        <f t="shared" si="220"/>
        <v>2370</v>
      </c>
      <c r="F1469" t="str">
        <f t="shared" si="221"/>
        <v>1976</v>
      </c>
      <c r="G1469" t="str">
        <f t="shared" si="222"/>
        <v>10</v>
      </c>
      <c r="H1469" t="str">
        <f t="shared" si="223"/>
        <v>05</v>
      </c>
      <c r="I1469" t="str">
        <f t="shared" si="224"/>
        <v>%1976-10-05%^^xsd:date</v>
      </c>
      <c r="J1469" t="str">
        <f t="shared" si="225"/>
        <v/>
      </c>
      <c r="K1469" t="str">
        <f t="shared" si="226"/>
        <v/>
      </c>
      <c r="L1469" t="str">
        <f t="shared" si="227"/>
        <v/>
      </c>
      <c r="M1469" t="str">
        <f t="shared" si="228"/>
        <v/>
      </c>
      <c r="N1469" t="str">
        <f t="shared" si="229"/>
        <v>:2370 a crs:CommonwealthOrganisation ; schema:name %Department of Veterans' Affairs, Branch Office, Western Australia% ; schema:startDate %1976-10-05%^^xsd:date ; time:hasTime [ time:hasBeginning [ time:inXSDDate %1976-10-05%^^xsd:date ]  ] .</v>
      </c>
    </row>
    <row r="1470" spans="1:14" x14ac:dyDescent="0.15">
      <c r="A1470" s="1" t="s">
        <v>2974</v>
      </c>
      <c r="B1470" s="1" t="s">
        <v>2975</v>
      </c>
      <c r="C1470" s="1">
        <v>19761005</v>
      </c>
      <c r="E1470" t="str">
        <f t="shared" si="220"/>
        <v>2371</v>
      </c>
      <c r="F1470" t="str">
        <f t="shared" si="221"/>
        <v>1976</v>
      </c>
      <c r="G1470" t="str">
        <f t="shared" si="222"/>
        <v>10</v>
      </c>
      <c r="H1470" t="str">
        <f t="shared" si="223"/>
        <v>05</v>
      </c>
      <c r="I1470" t="str">
        <f t="shared" si="224"/>
        <v>%1976-10-05%^^xsd:date</v>
      </c>
      <c r="J1470" t="str">
        <f t="shared" si="225"/>
        <v/>
      </c>
      <c r="K1470" t="str">
        <f t="shared" si="226"/>
        <v/>
      </c>
      <c r="L1470" t="str">
        <f t="shared" si="227"/>
        <v/>
      </c>
      <c r="M1470" t="str">
        <f t="shared" si="228"/>
        <v/>
      </c>
      <c r="N1470" t="str">
        <f t="shared" si="229"/>
        <v>:2371 a crs:CommonwealthOrganisation ; schema:name %Department of Veterans' Affairs, Branch Office, Tasmania% ; schema:startDate %1976-10-05%^^xsd:date ; time:hasTime [ time:hasBeginning [ time:inXSDDate %1976-10-05%^^xsd:date ]  ] .</v>
      </c>
    </row>
    <row r="1471" spans="1:14" x14ac:dyDescent="0.15">
      <c r="A1471" s="1" t="s">
        <v>2976</v>
      </c>
      <c r="B1471" s="1" t="s">
        <v>2977</v>
      </c>
      <c r="C1471" s="1">
        <v>19600101</v>
      </c>
      <c r="D1471" s="1">
        <v>19811231</v>
      </c>
      <c r="E1471" t="str">
        <f t="shared" si="220"/>
        <v>2372</v>
      </c>
      <c r="F1471" t="str">
        <f t="shared" si="221"/>
        <v>1960</v>
      </c>
      <c r="G1471" t="str">
        <f t="shared" si="222"/>
        <v>01</v>
      </c>
      <c r="H1471" t="str">
        <f t="shared" si="223"/>
        <v>01</v>
      </c>
      <c r="I1471" t="str">
        <f t="shared" si="224"/>
        <v>%1960-01-01%^^xsd:date</v>
      </c>
      <c r="J1471" t="str">
        <f t="shared" si="225"/>
        <v>1981</v>
      </c>
      <c r="K1471" t="str">
        <f t="shared" si="226"/>
        <v>12</v>
      </c>
      <c r="L1471" t="str">
        <f t="shared" si="227"/>
        <v>31</v>
      </c>
      <c r="M1471" t="str">
        <f t="shared" si="228"/>
        <v>%1981-31-31%^^xsd:date</v>
      </c>
      <c r="N1471" t="str">
        <f t="shared" si="229"/>
        <v>:2372 a crs:CommonwealthOrganisation ; schema:name %Australian Balloon Launching Station, Mildura [Victoria]% ; schema:startDate %1960-01-01%^^xsd:date ; schema:endDate %1981-31-31%^^xsd:date ; time:hasTime [ time:hasBeginning [ time:inXSDDate %1960-01-01%^^xsd:date ]  ] .</v>
      </c>
    </row>
    <row r="1472" spans="1:14" x14ac:dyDescent="0.15">
      <c r="A1472" s="1" t="s">
        <v>2978</v>
      </c>
      <c r="B1472" s="1" t="s">
        <v>2979</v>
      </c>
      <c r="C1472" s="1">
        <v>19741001</v>
      </c>
      <c r="D1472" s="1">
        <v>19770701</v>
      </c>
      <c r="E1472" t="str">
        <f t="shared" si="220"/>
        <v>2373</v>
      </c>
      <c r="F1472" t="str">
        <f t="shared" si="221"/>
        <v>1974</v>
      </c>
      <c r="G1472" t="str">
        <f t="shared" si="222"/>
        <v>10</v>
      </c>
      <c r="H1472" t="str">
        <f t="shared" si="223"/>
        <v>01</v>
      </c>
      <c r="I1472" t="str">
        <f t="shared" si="224"/>
        <v>%1974-10-01%^^xsd:date</v>
      </c>
      <c r="J1472" t="str">
        <f t="shared" si="225"/>
        <v>1977</v>
      </c>
      <c r="K1472" t="str">
        <f t="shared" si="226"/>
        <v>07</v>
      </c>
      <c r="L1472" t="str">
        <f t="shared" si="227"/>
        <v>01</v>
      </c>
      <c r="M1472" t="str">
        <f t="shared" si="228"/>
        <v>%1977-01-01%^^xsd:date</v>
      </c>
      <c r="N1472" t="str">
        <f t="shared" si="229"/>
        <v>:2373 a crs:CommonwealthOrganisation ; schema:name %Trade Practices Commission [I], State Office, Tasmania% ; schema:startDate %1974-10-01%^^xsd:date ; schema:endDate %1977-01-01%^^xsd:date ; time:hasTime [ time:hasBeginning [ time:inXSDDate %1974-10-01%^^xsd:date ]  ] .</v>
      </c>
    </row>
    <row r="1473" spans="1:14" x14ac:dyDescent="0.15">
      <c r="A1473" s="1" t="s">
        <v>2980</v>
      </c>
      <c r="B1473" s="1" t="s">
        <v>2981</v>
      </c>
      <c r="C1473" s="1">
        <v>19740101</v>
      </c>
      <c r="D1473" s="1">
        <v>19881108</v>
      </c>
      <c r="E1473" t="str">
        <f t="shared" si="220"/>
        <v>2374</v>
      </c>
      <c r="F1473" t="str">
        <f t="shared" si="221"/>
        <v>1974</v>
      </c>
      <c r="G1473" t="str">
        <f t="shared" si="222"/>
        <v>01</v>
      </c>
      <c r="H1473" t="str">
        <f t="shared" si="223"/>
        <v>01</v>
      </c>
      <c r="I1473" t="str">
        <f t="shared" si="224"/>
        <v>%1974-01-01%^^xsd:date</v>
      </c>
      <c r="J1473" t="str">
        <f t="shared" si="225"/>
        <v>1988</v>
      </c>
      <c r="K1473" t="str">
        <f t="shared" si="226"/>
        <v>11</v>
      </c>
      <c r="L1473" t="str">
        <f t="shared" si="227"/>
        <v>08</v>
      </c>
      <c r="M1473" t="str">
        <f t="shared" si="228"/>
        <v>%1988-08-08%^^xsd:date</v>
      </c>
      <c r="N1473" t="str">
        <f t="shared" si="229"/>
        <v>:2374 a crs:CommonwealthOrganisation ; schema:name %Academic Salaries Tribunal% ; schema:startDate %1974-01-01%^^xsd:date ; schema:endDate %1988-08-08%^^xsd:date ; time:hasTime [ time:hasBeginning [ time:inXSDDate %1974-01-01%^^xsd:date ]  ] .</v>
      </c>
    </row>
    <row r="1474" spans="1:14" x14ac:dyDescent="0.15">
      <c r="A1474" s="1" t="s">
        <v>2982</v>
      </c>
      <c r="B1474" s="1" t="s">
        <v>2983</v>
      </c>
      <c r="C1474" s="1">
        <v>19400722</v>
      </c>
      <c r="D1474" s="1">
        <v>19410929</v>
      </c>
      <c r="E1474" t="str">
        <f t="shared" si="220"/>
        <v>2375</v>
      </c>
      <c r="F1474" t="str">
        <f t="shared" si="221"/>
        <v>1940</v>
      </c>
      <c r="G1474" t="str">
        <f t="shared" si="222"/>
        <v>07</v>
      </c>
      <c r="H1474" t="str">
        <f t="shared" si="223"/>
        <v>22</v>
      </c>
      <c r="I1474" t="str">
        <f t="shared" si="224"/>
        <v>%1940-07-22%^^xsd:date</v>
      </c>
      <c r="J1474" t="str">
        <f t="shared" si="225"/>
        <v>1941</v>
      </c>
      <c r="K1474" t="str">
        <f t="shared" si="226"/>
        <v>09</v>
      </c>
      <c r="L1474" t="str">
        <f t="shared" si="227"/>
        <v>29</v>
      </c>
      <c r="M1474" t="str">
        <f t="shared" si="228"/>
        <v>%1941-29-29%^^xsd:date</v>
      </c>
      <c r="N1474" t="str">
        <f t="shared" si="229"/>
        <v>:2375 a crs:CommonwealthOrganisation ; schema:name %Organisation of Transport for An Emergency, Principal Committee% ; schema:startDate %1940-07-22%^^xsd:date ; schema:endDate %1941-29-29%^^xsd:date ; time:hasTime [ time:hasBeginning [ time:inXSDDate %1940-07-22%^^xsd:date ]  ] .</v>
      </c>
    </row>
    <row r="1475" spans="1:14" x14ac:dyDescent="0.15">
      <c r="A1475" s="1" t="s">
        <v>2984</v>
      </c>
      <c r="B1475" s="1" t="s">
        <v>2985</v>
      </c>
      <c r="C1475" s="1">
        <v>19751222</v>
      </c>
      <c r="D1475" s="1">
        <v>19781205</v>
      </c>
      <c r="E1475" t="str">
        <f t="shared" ref="E1475:E1538" si="230">TEXT(SUBSTITUTE(A1475, "CA ", ""), "0000")</f>
        <v>2376</v>
      </c>
      <c r="F1475" t="str">
        <f t="shared" ref="F1475:F1538" si="231">LEFT(C1475,4)</f>
        <v>1975</v>
      </c>
      <c r="G1475" t="str">
        <f t="shared" ref="G1475:G1538" si="232">MID(C1475,5,2)</f>
        <v>12</v>
      </c>
      <c r="H1475" t="str">
        <f t="shared" ref="H1475:H1538" si="233">RIGHT(C1475,2)</f>
        <v>22</v>
      </c>
      <c r="I1475" t="str">
        <f t="shared" ref="I1475:I1538" si="234">IF(AND(G1475+0&gt;=1,G1475+0&lt;=12),CONCATENATE("%",F1475,"-",G1475,"-",H1475,"%^^xsd:date"),CONCATENATE("%",F1475,"%^^xsd:gYear"))</f>
        <v>%1975-12-22%^^xsd:date</v>
      </c>
      <c r="J1475" t="str">
        <f t="shared" ref="J1475:J1538" si="235">LEFT(D1475,4)</f>
        <v>1978</v>
      </c>
      <c r="K1475" t="str">
        <f t="shared" ref="K1475:K1538" si="236">MID(D1475,5,2)</f>
        <v>12</v>
      </c>
      <c r="L1475" t="str">
        <f t="shared" ref="L1475:L1538" si="237">RIGHT(D1475,2)</f>
        <v>05</v>
      </c>
      <c r="M1475" t="str">
        <f t="shared" ref="M1475:M1538" si="238">IFERROR(IF(AND(K1475+0&gt;=1,K1475+0&lt;=12),CONCATENATE("%",J1475,"-",L1475,"-",L1475,"%^^xsd:date"),CONCATENATE("%",J1475,"%^^xsd:gYear")),"")</f>
        <v>%1978-05-05%^^xsd:date</v>
      </c>
      <c r="N1475" t="str">
        <f t="shared" ref="N1475:N1538" si="239">CONCATENATE(":",E1475," a crs:CommonwealthOrganisation ; schema:name %",B1475,"% ; schema:startDate ",I1475, IF(M1475="","",CONCATENATE(" ; schema:endDate ",M1475)), " ; time:hasTime [ time:hasBeginning [ time:inXSDDate ", I1475, " ] ", IF(O1475="","",CONCATENATE(" ; time:hasEnd [ time:inXSDDate ",O1475, " ] ")), " ] .")</f>
        <v>:2376 a crs:CommonwealthOrganisation ; schema:name %Department of Environment, Housing and Community Development, State Office, Brisbane, Queensland% ; schema:startDate %1975-12-22%^^xsd:date ; schema:endDate %1978-05-05%^^xsd:date ; time:hasTime [ time:hasBeginning [ time:inXSDDate %1975-12-22%^^xsd:date ]  ] .</v>
      </c>
    </row>
    <row r="1476" spans="1:14" x14ac:dyDescent="0.15">
      <c r="A1476" s="1" t="s">
        <v>2986</v>
      </c>
      <c r="B1476" s="1" t="s">
        <v>2987</v>
      </c>
      <c r="C1476" s="1">
        <v>19751222</v>
      </c>
      <c r="D1476" s="1">
        <v>19781205</v>
      </c>
      <c r="E1476" t="str">
        <f t="shared" si="230"/>
        <v>2377</v>
      </c>
      <c r="F1476" t="str">
        <f t="shared" si="231"/>
        <v>1975</v>
      </c>
      <c r="G1476" t="str">
        <f t="shared" si="232"/>
        <v>12</v>
      </c>
      <c r="H1476" t="str">
        <f t="shared" si="233"/>
        <v>22</v>
      </c>
      <c r="I1476" t="str">
        <f t="shared" si="234"/>
        <v>%1975-12-22%^^xsd:date</v>
      </c>
      <c r="J1476" t="str">
        <f t="shared" si="235"/>
        <v>1978</v>
      </c>
      <c r="K1476" t="str">
        <f t="shared" si="236"/>
        <v>12</v>
      </c>
      <c r="L1476" t="str">
        <f t="shared" si="237"/>
        <v>05</v>
      </c>
      <c r="M1476" t="str">
        <f t="shared" si="238"/>
        <v>%1978-05-05%^^xsd:date</v>
      </c>
      <c r="N1476" t="str">
        <f t="shared" si="239"/>
        <v>:2377 a crs:CommonwealthOrganisation ; schema:name %Department of Environment, Housing and Community Development, State Office, South Australia% ; schema:startDate %1975-12-22%^^xsd:date ; schema:endDate %1978-05-05%^^xsd:date ; time:hasTime [ time:hasBeginning [ time:inXSDDate %1975-12-22%^^xsd:date ]  ] .</v>
      </c>
    </row>
    <row r="1477" spans="1:14" x14ac:dyDescent="0.15">
      <c r="A1477" s="1" t="s">
        <v>2988</v>
      </c>
      <c r="B1477" s="1" t="s">
        <v>2989</v>
      </c>
      <c r="C1477" s="1">
        <v>19751222</v>
      </c>
      <c r="D1477" s="1">
        <v>19781205</v>
      </c>
      <c r="E1477" t="str">
        <f t="shared" si="230"/>
        <v>2378</v>
      </c>
      <c r="F1477" t="str">
        <f t="shared" si="231"/>
        <v>1975</v>
      </c>
      <c r="G1477" t="str">
        <f t="shared" si="232"/>
        <v>12</v>
      </c>
      <c r="H1477" t="str">
        <f t="shared" si="233"/>
        <v>22</v>
      </c>
      <c r="I1477" t="str">
        <f t="shared" si="234"/>
        <v>%1975-12-22%^^xsd:date</v>
      </c>
      <c r="J1477" t="str">
        <f t="shared" si="235"/>
        <v>1978</v>
      </c>
      <c r="K1477" t="str">
        <f t="shared" si="236"/>
        <v>12</v>
      </c>
      <c r="L1477" t="str">
        <f t="shared" si="237"/>
        <v>05</v>
      </c>
      <c r="M1477" t="str">
        <f t="shared" si="238"/>
        <v>%1978-05-05%^^xsd:date</v>
      </c>
      <c r="N1477" t="str">
        <f t="shared" si="239"/>
        <v>:2378 a crs:CommonwealthOrganisation ; schema:name %Department of Environment, Housing and Community Development, State Office, Western Australia% ; schema:startDate %1975-12-22%^^xsd:date ; schema:endDate %1978-05-05%^^xsd:date ; time:hasTime [ time:hasBeginning [ time:inXSDDate %1975-12-22%^^xsd:date ]  ] .</v>
      </c>
    </row>
    <row r="1478" spans="1:14" x14ac:dyDescent="0.15">
      <c r="A1478" s="1" t="s">
        <v>2990</v>
      </c>
      <c r="B1478" s="1" t="s">
        <v>2991</v>
      </c>
      <c r="C1478" s="1">
        <v>19751222</v>
      </c>
      <c r="D1478" s="1">
        <v>19781205</v>
      </c>
      <c r="E1478" t="str">
        <f t="shared" si="230"/>
        <v>2379</v>
      </c>
      <c r="F1478" t="str">
        <f t="shared" si="231"/>
        <v>1975</v>
      </c>
      <c r="G1478" t="str">
        <f t="shared" si="232"/>
        <v>12</v>
      </c>
      <c r="H1478" t="str">
        <f t="shared" si="233"/>
        <v>22</v>
      </c>
      <c r="I1478" t="str">
        <f t="shared" si="234"/>
        <v>%1975-12-22%^^xsd:date</v>
      </c>
      <c r="J1478" t="str">
        <f t="shared" si="235"/>
        <v>1978</v>
      </c>
      <c r="K1478" t="str">
        <f t="shared" si="236"/>
        <v>12</v>
      </c>
      <c r="L1478" t="str">
        <f t="shared" si="237"/>
        <v>05</v>
      </c>
      <c r="M1478" t="str">
        <f t="shared" si="238"/>
        <v>%1978-05-05%^^xsd:date</v>
      </c>
      <c r="N1478" t="str">
        <f t="shared" si="239"/>
        <v>:2379 a crs:CommonwealthOrganisation ; schema:name %Department of Environment, Housing and Community Development, State Office, Tasmania% ; schema:startDate %1975-12-22%^^xsd:date ; schema:endDate %1978-05-05%^^xsd:date ; time:hasTime [ time:hasBeginning [ time:inXSDDate %1975-12-22%^^xsd:date ]  ] .</v>
      </c>
    </row>
    <row r="1479" spans="1:14" x14ac:dyDescent="0.15">
      <c r="A1479" s="1" t="s">
        <v>2992</v>
      </c>
      <c r="B1479" s="1" t="s">
        <v>2993</v>
      </c>
      <c r="C1479" s="1">
        <v>19751222</v>
      </c>
      <c r="D1479" s="1">
        <v>19781205</v>
      </c>
      <c r="E1479" t="str">
        <f t="shared" si="230"/>
        <v>2380</v>
      </c>
      <c r="F1479" t="str">
        <f t="shared" si="231"/>
        <v>1975</v>
      </c>
      <c r="G1479" t="str">
        <f t="shared" si="232"/>
        <v>12</v>
      </c>
      <c r="H1479" t="str">
        <f t="shared" si="233"/>
        <v>22</v>
      </c>
      <c r="I1479" t="str">
        <f t="shared" si="234"/>
        <v>%1975-12-22%^^xsd:date</v>
      </c>
      <c r="J1479" t="str">
        <f t="shared" si="235"/>
        <v>1978</v>
      </c>
      <c r="K1479" t="str">
        <f t="shared" si="236"/>
        <v>12</v>
      </c>
      <c r="L1479" t="str">
        <f t="shared" si="237"/>
        <v>05</v>
      </c>
      <c r="M1479" t="str">
        <f t="shared" si="238"/>
        <v>%1978-05-05%^^xsd:date</v>
      </c>
      <c r="N1479" t="str">
        <f t="shared" si="239"/>
        <v>:2380 a crs:CommonwealthOrganisation ; schema:name %Department of Construction, Area Office, Rockhampton [Queensland]% ; schema:startDate %1975-12-22%^^xsd:date ; schema:endDate %1978-05-05%^^xsd:date ; time:hasTime [ time:hasBeginning [ time:inXSDDate %1975-12-22%^^xsd:date ]  ] .</v>
      </c>
    </row>
    <row r="1480" spans="1:14" x14ac:dyDescent="0.15">
      <c r="A1480" s="1" t="s">
        <v>2994</v>
      </c>
      <c r="B1480" s="1" t="s">
        <v>2995</v>
      </c>
      <c r="C1480" s="1">
        <v>19751222</v>
      </c>
      <c r="D1480" s="1">
        <v>19781205</v>
      </c>
      <c r="E1480" t="str">
        <f t="shared" si="230"/>
        <v>2381</v>
      </c>
      <c r="F1480" t="str">
        <f t="shared" si="231"/>
        <v>1975</v>
      </c>
      <c r="G1480" t="str">
        <f t="shared" si="232"/>
        <v>12</v>
      </c>
      <c r="H1480" t="str">
        <f t="shared" si="233"/>
        <v>22</v>
      </c>
      <c r="I1480" t="str">
        <f t="shared" si="234"/>
        <v>%1975-12-22%^^xsd:date</v>
      </c>
      <c r="J1480" t="str">
        <f t="shared" si="235"/>
        <v>1978</v>
      </c>
      <c r="K1480" t="str">
        <f t="shared" si="236"/>
        <v>12</v>
      </c>
      <c r="L1480" t="str">
        <f t="shared" si="237"/>
        <v>05</v>
      </c>
      <c r="M1480" t="str">
        <f t="shared" si="238"/>
        <v>%1978-05-05%^^xsd:date</v>
      </c>
      <c r="N1480" t="str">
        <f t="shared" si="239"/>
        <v>:2381 a crs:CommonwealthOrganisation ; schema:name %Department of Construction, Area Office, Townsville [Queensland]% ; schema:startDate %1975-12-22%^^xsd:date ; schema:endDate %1978-05-05%^^xsd:date ; time:hasTime [ time:hasBeginning [ time:inXSDDate %1975-12-22%^^xsd:date ]  ] .</v>
      </c>
    </row>
    <row r="1481" spans="1:14" x14ac:dyDescent="0.15">
      <c r="A1481" s="1" t="s">
        <v>2996</v>
      </c>
      <c r="B1481" s="1" t="s">
        <v>2997</v>
      </c>
      <c r="C1481" s="1">
        <v>19751222</v>
      </c>
      <c r="D1481" s="1">
        <v>19781205</v>
      </c>
      <c r="E1481" t="str">
        <f t="shared" si="230"/>
        <v>2382</v>
      </c>
      <c r="F1481" t="str">
        <f t="shared" si="231"/>
        <v>1975</v>
      </c>
      <c r="G1481" t="str">
        <f t="shared" si="232"/>
        <v>12</v>
      </c>
      <c r="H1481" t="str">
        <f t="shared" si="233"/>
        <v>22</v>
      </c>
      <c r="I1481" t="str">
        <f t="shared" si="234"/>
        <v>%1975-12-22%^^xsd:date</v>
      </c>
      <c r="J1481" t="str">
        <f t="shared" si="235"/>
        <v>1978</v>
      </c>
      <c r="K1481" t="str">
        <f t="shared" si="236"/>
        <v>12</v>
      </c>
      <c r="L1481" t="str">
        <f t="shared" si="237"/>
        <v>05</v>
      </c>
      <c r="M1481" t="str">
        <f t="shared" si="238"/>
        <v>%1978-05-05%^^xsd:date</v>
      </c>
      <c r="N1481" t="str">
        <f t="shared" si="239"/>
        <v>:2382 a crs:CommonwealthOrganisation ; schema:name %Director of Construction, Queensland% ; schema:startDate %1975-12-22%^^xsd:date ; schema:endDate %1978-05-05%^^xsd:date ; time:hasTime [ time:hasBeginning [ time:inXSDDate %1975-12-22%^^xsd:date ]  ] .</v>
      </c>
    </row>
    <row r="1482" spans="1:14" x14ac:dyDescent="0.15">
      <c r="A1482" s="1" t="s">
        <v>2998</v>
      </c>
      <c r="B1482" s="1" t="s">
        <v>2999</v>
      </c>
      <c r="C1482" s="1">
        <v>19751222</v>
      </c>
      <c r="D1482" s="1">
        <v>19781205</v>
      </c>
      <c r="E1482" t="str">
        <f t="shared" si="230"/>
        <v>2383</v>
      </c>
      <c r="F1482" t="str">
        <f t="shared" si="231"/>
        <v>1975</v>
      </c>
      <c r="G1482" t="str">
        <f t="shared" si="232"/>
        <v>12</v>
      </c>
      <c r="H1482" t="str">
        <f t="shared" si="233"/>
        <v>22</v>
      </c>
      <c r="I1482" t="str">
        <f t="shared" si="234"/>
        <v>%1975-12-22%^^xsd:date</v>
      </c>
      <c r="J1482" t="str">
        <f t="shared" si="235"/>
        <v>1978</v>
      </c>
      <c r="K1482" t="str">
        <f t="shared" si="236"/>
        <v>12</v>
      </c>
      <c r="L1482" t="str">
        <f t="shared" si="237"/>
        <v>05</v>
      </c>
      <c r="M1482" t="str">
        <f t="shared" si="238"/>
        <v>%1978-05-05%^^xsd:date</v>
      </c>
      <c r="N1482" t="str">
        <f t="shared" si="239"/>
        <v>:2383 a crs:CommonwealthOrganisation ; schema:name %Director of Construction, South Australia% ; schema:startDate %1975-12-22%^^xsd:date ; schema:endDate %1978-05-05%^^xsd:date ; time:hasTime [ time:hasBeginning [ time:inXSDDate %1975-12-22%^^xsd:date ]  ] .</v>
      </c>
    </row>
    <row r="1483" spans="1:14" x14ac:dyDescent="0.15">
      <c r="A1483" s="1" t="s">
        <v>3000</v>
      </c>
      <c r="B1483" s="1" t="s">
        <v>3001</v>
      </c>
      <c r="C1483" s="1">
        <v>19751222</v>
      </c>
      <c r="D1483" s="1">
        <v>19781205</v>
      </c>
      <c r="E1483" t="str">
        <f t="shared" si="230"/>
        <v>2384</v>
      </c>
      <c r="F1483" t="str">
        <f t="shared" si="231"/>
        <v>1975</v>
      </c>
      <c r="G1483" t="str">
        <f t="shared" si="232"/>
        <v>12</v>
      </c>
      <c r="H1483" t="str">
        <f t="shared" si="233"/>
        <v>22</v>
      </c>
      <c r="I1483" t="str">
        <f t="shared" si="234"/>
        <v>%1975-12-22%^^xsd:date</v>
      </c>
      <c r="J1483" t="str">
        <f t="shared" si="235"/>
        <v>1978</v>
      </c>
      <c r="K1483" t="str">
        <f t="shared" si="236"/>
        <v>12</v>
      </c>
      <c r="L1483" t="str">
        <f t="shared" si="237"/>
        <v>05</v>
      </c>
      <c r="M1483" t="str">
        <f t="shared" si="238"/>
        <v>%1978-05-05%^^xsd:date</v>
      </c>
      <c r="N1483" t="str">
        <f t="shared" si="239"/>
        <v>:2384 a crs:CommonwealthOrganisation ; schema:name %Director of Construction, Western Australia% ; schema:startDate %1975-12-22%^^xsd:date ; schema:endDate %1978-05-05%^^xsd:date ; time:hasTime [ time:hasBeginning [ time:inXSDDate %1975-12-22%^^xsd:date ]  ] .</v>
      </c>
    </row>
    <row r="1484" spans="1:14" x14ac:dyDescent="0.15">
      <c r="A1484" s="1" t="s">
        <v>3002</v>
      </c>
      <c r="B1484" s="1" t="s">
        <v>3003</v>
      </c>
      <c r="C1484" s="1">
        <v>19751222</v>
      </c>
      <c r="D1484" s="1">
        <v>19781205</v>
      </c>
      <c r="E1484" t="str">
        <f t="shared" si="230"/>
        <v>2385</v>
      </c>
      <c r="F1484" t="str">
        <f t="shared" si="231"/>
        <v>1975</v>
      </c>
      <c r="G1484" t="str">
        <f t="shared" si="232"/>
        <v>12</v>
      </c>
      <c r="H1484" t="str">
        <f t="shared" si="233"/>
        <v>22</v>
      </c>
      <c r="I1484" t="str">
        <f t="shared" si="234"/>
        <v>%1975-12-22%^^xsd:date</v>
      </c>
      <c r="J1484" t="str">
        <f t="shared" si="235"/>
        <v>1978</v>
      </c>
      <c r="K1484" t="str">
        <f t="shared" si="236"/>
        <v>12</v>
      </c>
      <c r="L1484" t="str">
        <f t="shared" si="237"/>
        <v>05</v>
      </c>
      <c r="M1484" t="str">
        <f t="shared" si="238"/>
        <v>%1978-05-05%^^xsd:date</v>
      </c>
      <c r="N1484" t="str">
        <f t="shared" si="239"/>
        <v>:2385 a crs:CommonwealthOrganisation ; schema:name %Director of Construction, New South Wales% ; schema:startDate %1975-12-22%^^xsd:date ; schema:endDate %1978-05-05%^^xsd:date ; time:hasTime [ time:hasBeginning [ time:inXSDDate %1975-12-22%^^xsd:date ]  ] .</v>
      </c>
    </row>
    <row r="1485" spans="1:14" x14ac:dyDescent="0.15">
      <c r="A1485" s="1" t="s">
        <v>3004</v>
      </c>
      <c r="B1485" s="1" t="s">
        <v>3005</v>
      </c>
      <c r="C1485" s="1">
        <v>19721219</v>
      </c>
      <c r="D1485" s="1">
        <v>19960919</v>
      </c>
      <c r="E1485" t="str">
        <f t="shared" si="230"/>
        <v>2386</v>
      </c>
      <c r="F1485" t="str">
        <f t="shared" si="231"/>
        <v>1972</v>
      </c>
      <c r="G1485" t="str">
        <f t="shared" si="232"/>
        <v>12</v>
      </c>
      <c r="H1485" t="str">
        <f t="shared" si="233"/>
        <v>19</v>
      </c>
      <c r="I1485" t="str">
        <f t="shared" si="234"/>
        <v>%1972-12-19%^^xsd:date</v>
      </c>
      <c r="J1485" t="str">
        <f t="shared" si="235"/>
        <v>1996</v>
      </c>
      <c r="K1485" t="str">
        <f t="shared" si="236"/>
        <v>09</v>
      </c>
      <c r="L1485" t="str">
        <f t="shared" si="237"/>
        <v>19</v>
      </c>
      <c r="M1485" t="str">
        <f t="shared" si="238"/>
        <v>%1996-19-19%^^xsd:date</v>
      </c>
      <c r="N1485" t="str">
        <f t="shared" si="239"/>
        <v>:2386 a crs:CommonwealthOrganisation ; schema:name %Department of Social Security, Headquarters, Western Australia% ; schema:startDate %1972-12-19%^^xsd:date ; schema:endDate %1996-19-19%^^xsd:date ; time:hasTime [ time:hasBeginning [ time:inXSDDate %1972-12-19%^^xsd:date ]  ] .</v>
      </c>
    </row>
    <row r="1486" spans="1:14" x14ac:dyDescent="0.15">
      <c r="A1486" s="1" t="s">
        <v>3006</v>
      </c>
      <c r="B1486" s="1" t="s">
        <v>3007</v>
      </c>
      <c r="C1486" s="1">
        <v>19751222</v>
      </c>
      <c r="D1486" s="1">
        <v>19781205</v>
      </c>
      <c r="E1486" t="str">
        <f t="shared" si="230"/>
        <v>2387</v>
      </c>
      <c r="F1486" t="str">
        <f t="shared" si="231"/>
        <v>1975</v>
      </c>
      <c r="G1486" t="str">
        <f t="shared" si="232"/>
        <v>12</v>
      </c>
      <c r="H1486" t="str">
        <f t="shared" si="233"/>
        <v>22</v>
      </c>
      <c r="I1486" t="str">
        <f t="shared" si="234"/>
        <v>%1975-12-22%^^xsd:date</v>
      </c>
      <c r="J1486" t="str">
        <f t="shared" si="235"/>
        <v>1978</v>
      </c>
      <c r="K1486" t="str">
        <f t="shared" si="236"/>
        <v>12</v>
      </c>
      <c r="L1486" t="str">
        <f t="shared" si="237"/>
        <v>05</v>
      </c>
      <c r="M1486" t="str">
        <f t="shared" si="238"/>
        <v>%1978-05-05%^^xsd:date</v>
      </c>
      <c r="N1486" t="str">
        <f t="shared" si="239"/>
        <v>:2387 a crs:CommonwealthOrganisation ; schema:name %Director of Construction, Northern Territory% ; schema:startDate %1975-12-22%^^xsd:date ; schema:endDate %1978-05-05%^^xsd:date ; time:hasTime [ time:hasBeginning [ time:inXSDDate %1975-12-22%^^xsd:date ]  ] .</v>
      </c>
    </row>
    <row r="1487" spans="1:14" x14ac:dyDescent="0.15">
      <c r="A1487" s="1" t="s">
        <v>3008</v>
      </c>
      <c r="B1487" s="1" t="s">
        <v>3009</v>
      </c>
      <c r="C1487" s="1">
        <v>19751222</v>
      </c>
      <c r="D1487" s="1">
        <v>19781205</v>
      </c>
      <c r="E1487" t="str">
        <f t="shared" si="230"/>
        <v>2388</v>
      </c>
      <c r="F1487" t="str">
        <f t="shared" si="231"/>
        <v>1975</v>
      </c>
      <c r="G1487" t="str">
        <f t="shared" si="232"/>
        <v>12</v>
      </c>
      <c r="H1487" t="str">
        <f t="shared" si="233"/>
        <v>22</v>
      </c>
      <c r="I1487" t="str">
        <f t="shared" si="234"/>
        <v>%1975-12-22%^^xsd:date</v>
      </c>
      <c r="J1487" t="str">
        <f t="shared" si="235"/>
        <v>1978</v>
      </c>
      <c r="K1487" t="str">
        <f t="shared" si="236"/>
        <v>12</v>
      </c>
      <c r="L1487" t="str">
        <f t="shared" si="237"/>
        <v>05</v>
      </c>
      <c r="M1487" t="str">
        <f t="shared" si="238"/>
        <v>%1978-05-05%^^xsd:date</v>
      </c>
      <c r="N1487" t="str">
        <f t="shared" si="239"/>
        <v>:2388 a crs:CommonwealthOrganisation ; schema:name %Department of Construction, Area Office, Alice Springs [Northern Territory]% ; schema:startDate %1975-12-22%^^xsd:date ; schema:endDate %1978-05-05%^^xsd:date ; time:hasTime [ time:hasBeginning [ time:inXSDDate %1975-12-22%^^xsd:date ]  ] .</v>
      </c>
    </row>
    <row r="1488" spans="1:14" x14ac:dyDescent="0.15">
      <c r="A1488" s="1" t="s">
        <v>3010</v>
      </c>
      <c r="B1488" s="1" t="s">
        <v>3011</v>
      </c>
      <c r="C1488" s="1">
        <v>19740618</v>
      </c>
      <c r="D1488" s="1">
        <v>19751222</v>
      </c>
      <c r="E1488" t="str">
        <f t="shared" si="230"/>
        <v>2389</v>
      </c>
      <c r="F1488" t="str">
        <f t="shared" si="231"/>
        <v>1974</v>
      </c>
      <c r="G1488" t="str">
        <f t="shared" si="232"/>
        <v>06</v>
      </c>
      <c r="H1488" t="str">
        <f t="shared" si="233"/>
        <v>18</v>
      </c>
      <c r="I1488" t="str">
        <f t="shared" si="234"/>
        <v>%1974-06-18%^^xsd:date</v>
      </c>
      <c r="J1488" t="str">
        <f t="shared" si="235"/>
        <v>1975</v>
      </c>
      <c r="K1488" t="str">
        <f t="shared" si="236"/>
        <v>12</v>
      </c>
      <c r="L1488" t="str">
        <f t="shared" si="237"/>
        <v>22</v>
      </c>
      <c r="M1488" t="str">
        <f t="shared" si="238"/>
        <v>%1975-22-22%^^xsd:date</v>
      </c>
      <c r="N1488" t="str">
        <f t="shared" si="239"/>
        <v>:2389 a crs:CommonwealthOrganisation ; schema:name %Director of Housing and Construction [I], Northern Territory% ; schema:startDate %1974-06-18%^^xsd:date ; schema:endDate %1975-22-22%^^xsd:date ; time:hasTime [ time:hasBeginning [ time:inXSDDate %1974-06-18%^^xsd:date ]  ] .</v>
      </c>
    </row>
    <row r="1489" spans="1:14" x14ac:dyDescent="0.15">
      <c r="A1489" s="1" t="s">
        <v>3012</v>
      </c>
      <c r="B1489" s="1" t="s">
        <v>3013</v>
      </c>
      <c r="C1489" s="1">
        <v>19721219</v>
      </c>
      <c r="D1489" s="1">
        <v>19910701</v>
      </c>
      <c r="E1489" t="str">
        <f t="shared" si="230"/>
        <v>2390</v>
      </c>
      <c r="F1489" t="str">
        <f t="shared" si="231"/>
        <v>1972</v>
      </c>
      <c r="G1489" t="str">
        <f t="shared" si="232"/>
        <v>12</v>
      </c>
      <c r="H1489" t="str">
        <f t="shared" si="233"/>
        <v>19</v>
      </c>
      <c r="I1489" t="str">
        <f t="shared" si="234"/>
        <v>%1972-12-19%^^xsd:date</v>
      </c>
      <c r="J1489" t="str">
        <f t="shared" si="235"/>
        <v>1991</v>
      </c>
      <c r="K1489" t="str">
        <f t="shared" si="236"/>
        <v>07</v>
      </c>
      <c r="L1489" t="str">
        <f t="shared" si="237"/>
        <v>01</v>
      </c>
      <c r="M1489" t="str">
        <f t="shared" si="238"/>
        <v>%1991-01-01%^^xsd:date</v>
      </c>
      <c r="N1489" t="str">
        <f t="shared" si="239"/>
        <v>:2390 a crs:CommonwealthOrganisation ; schema:name %Department of Social Security, State Headquarters, South Australia (also known as Director of Social Services, South Australia)% ; schema:startDate %1972-12-19%^^xsd:date ; schema:endDate %1991-01-01%^^xsd:date ; time:hasTime [ time:hasBeginning [ time:inXSDDate %1972-12-19%^^xsd:date ]  ] .</v>
      </c>
    </row>
    <row r="1490" spans="1:14" x14ac:dyDescent="0.15">
      <c r="A1490" s="1" t="s">
        <v>3014</v>
      </c>
      <c r="B1490" s="1" t="s">
        <v>3015</v>
      </c>
      <c r="C1490" s="1">
        <v>19721219</v>
      </c>
      <c r="D1490" s="1">
        <v>19981021</v>
      </c>
      <c r="E1490" t="str">
        <f t="shared" si="230"/>
        <v>2391</v>
      </c>
      <c r="F1490" t="str">
        <f t="shared" si="231"/>
        <v>1972</v>
      </c>
      <c r="G1490" t="str">
        <f t="shared" si="232"/>
        <v>12</v>
      </c>
      <c r="H1490" t="str">
        <f t="shared" si="233"/>
        <v>19</v>
      </c>
      <c r="I1490" t="str">
        <f t="shared" si="234"/>
        <v>%1972-12-19%^^xsd:date</v>
      </c>
      <c r="J1490" t="str">
        <f t="shared" si="235"/>
        <v>1998</v>
      </c>
      <c r="K1490" t="str">
        <f t="shared" si="236"/>
        <v>10</v>
      </c>
      <c r="L1490" t="str">
        <f t="shared" si="237"/>
        <v>21</v>
      </c>
      <c r="M1490" t="str">
        <f t="shared" si="238"/>
        <v>%1998-21-21%^^xsd:date</v>
      </c>
      <c r="N1490" t="str">
        <f t="shared" si="239"/>
        <v>:2391 a crs:CommonwealthOrganisation ; schema:name %Department of Social Security, State Headquarters, Tasmania (also known as Director of Social Services, Tasmania)% ; schema:startDate %1972-12-19%^^xsd:date ; schema:endDate %1998-21-21%^^xsd:date ; time:hasTime [ time:hasBeginning [ time:inXSDDate %1972-12-19%^^xsd:date ]  ] .</v>
      </c>
    </row>
    <row r="1491" spans="1:14" x14ac:dyDescent="0.15">
      <c r="A1491" s="1" t="s">
        <v>3016</v>
      </c>
      <c r="B1491" s="1" t="s">
        <v>3017</v>
      </c>
      <c r="C1491" s="1">
        <v>19721219</v>
      </c>
      <c r="D1491" s="1">
        <v>19970701</v>
      </c>
      <c r="E1491" t="str">
        <f t="shared" si="230"/>
        <v>2392</v>
      </c>
      <c r="F1491" t="str">
        <f t="shared" si="231"/>
        <v>1972</v>
      </c>
      <c r="G1491" t="str">
        <f t="shared" si="232"/>
        <v>12</v>
      </c>
      <c r="H1491" t="str">
        <f t="shared" si="233"/>
        <v>19</v>
      </c>
      <c r="I1491" t="str">
        <f t="shared" si="234"/>
        <v>%1972-12-19%^^xsd:date</v>
      </c>
      <c r="J1491" t="str">
        <f t="shared" si="235"/>
        <v>1997</v>
      </c>
      <c r="K1491" t="str">
        <f t="shared" si="236"/>
        <v>07</v>
      </c>
      <c r="L1491" t="str">
        <f t="shared" si="237"/>
        <v>01</v>
      </c>
      <c r="M1491" t="str">
        <f t="shared" si="238"/>
        <v>%1997-01-01%^^xsd:date</v>
      </c>
      <c r="N1491" t="str">
        <f t="shared" si="239"/>
        <v>:2392 a crs:CommonwealthOrganisation ; schema:name %Department of Social Security, State Headquarters, Victoria (also known as Director of Social Services, Victoria)% ; schema:startDate %1972-12-19%^^xsd:date ; schema:endDate %1997-01-01%^^xsd:date ; time:hasTime [ time:hasBeginning [ time:inXSDDate %1972-12-19%^^xsd:date ]  ] .</v>
      </c>
    </row>
    <row r="1492" spans="1:14" x14ac:dyDescent="0.15">
      <c r="A1492" s="1" t="s">
        <v>3018</v>
      </c>
      <c r="B1492" s="1" t="s">
        <v>3019</v>
      </c>
      <c r="C1492" s="1">
        <v>19721219</v>
      </c>
      <c r="D1492" s="1">
        <v>19910630</v>
      </c>
      <c r="E1492" t="str">
        <f t="shared" si="230"/>
        <v>2393</v>
      </c>
      <c r="F1492" t="str">
        <f t="shared" si="231"/>
        <v>1972</v>
      </c>
      <c r="G1492" t="str">
        <f t="shared" si="232"/>
        <v>12</v>
      </c>
      <c r="H1492" t="str">
        <f t="shared" si="233"/>
        <v>19</v>
      </c>
      <c r="I1492" t="str">
        <f t="shared" si="234"/>
        <v>%1972-12-19%^^xsd:date</v>
      </c>
      <c r="J1492" t="str">
        <f t="shared" si="235"/>
        <v>1991</v>
      </c>
      <c r="K1492" t="str">
        <f t="shared" si="236"/>
        <v>06</v>
      </c>
      <c r="L1492" t="str">
        <f t="shared" si="237"/>
        <v>30</v>
      </c>
      <c r="M1492" t="str">
        <f t="shared" si="238"/>
        <v>%1991-30-30%^^xsd:date</v>
      </c>
      <c r="N1492" t="str">
        <f t="shared" si="239"/>
        <v>:2393 a crs:CommonwealthOrganisation ; schema:name %Department of Social Security, State Headquarters, New South Wales (also known as Director of Social Services, New South Wales)% ; schema:startDate %1972-12-19%^^xsd:date ; schema:endDate %1991-30-30%^^xsd:date ; time:hasTime [ time:hasBeginning [ time:inXSDDate %1972-12-19%^^xsd:date ]  ] .</v>
      </c>
    </row>
    <row r="1493" spans="1:14" x14ac:dyDescent="0.15">
      <c r="A1493" s="1" t="s">
        <v>3020</v>
      </c>
      <c r="B1493" s="1" t="s">
        <v>3021</v>
      </c>
      <c r="C1493" s="1">
        <v>19721219</v>
      </c>
      <c r="D1493" s="1">
        <v>19970701</v>
      </c>
      <c r="E1493" t="str">
        <f t="shared" si="230"/>
        <v>2394</v>
      </c>
      <c r="F1493" t="str">
        <f t="shared" si="231"/>
        <v>1972</v>
      </c>
      <c r="G1493" t="str">
        <f t="shared" si="232"/>
        <v>12</v>
      </c>
      <c r="H1493" t="str">
        <f t="shared" si="233"/>
        <v>19</v>
      </c>
      <c r="I1493" t="str">
        <f t="shared" si="234"/>
        <v>%1972-12-19%^^xsd:date</v>
      </c>
      <c r="J1493" t="str">
        <f t="shared" si="235"/>
        <v>1997</v>
      </c>
      <c r="K1493" t="str">
        <f t="shared" si="236"/>
        <v>07</v>
      </c>
      <c r="L1493" t="str">
        <f t="shared" si="237"/>
        <v>01</v>
      </c>
      <c r="M1493" t="str">
        <f t="shared" si="238"/>
        <v>%1997-01-01%^^xsd:date</v>
      </c>
      <c r="N1493" t="str">
        <f t="shared" si="239"/>
        <v>:2394 a crs:CommonwealthOrganisation ; schema:name %Department of Social Security, State Headquarters, Queensland% ; schema:startDate %1972-12-19%^^xsd:date ; schema:endDate %1997-01-01%^^xsd:date ; time:hasTime [ time:hasBeginning [ time:inXSDDate %1972-12-19%^^xsd:date ]  ] .</v>
      </c>
    </row>
    <row r="1494" spans="1:14" x14ac:dyDescent="0.15">
      <c r="A1494" s="1" t="s">
        <v>3022</v>
      </c>
      <c r="B1494" s="1" t="s">
        <v>3023</v>
      </c>
      <c r="C1494" s="1">
        <v>19721219</v>
      </c>
      <c r="D1494" s="1">
        <v>19970701</v>
      </c>
      <c r="E1494" t="str">
        <f t="shared" si="230"/>
        <v>2395</v>
      </c>
      <c r="F1494" t="str">
        <f t="shared" si="231"/>
        <v>1972</v>
      </c>
      <c r="G1494" t="str">
        <f t="shared" si="232"/>
        <v>12</v>
      </c>
      <c r="H1494" t="str">
        <f t="shared" si="233"/>
        <v>19</v>
      </c>
      <c r="I1494" t="str">
        <f t="shared" si="234"/>
        <v>%1972-12-19%^^xsd:date</v>
      </c>
      <c r="J1494" t="str">
        <f t="shared" si="235"/>
        <v>1997</v>
      </c>
      <c r="K1494" t="str">
        <f t="shared" si="236"/>
        <v>07</v>
      </c>
      <c r="L1494" t="str">
        <f t="shared" si="237"/>
        <v>01</v>
      </c>
      <c r="M1494" t="str">
        <f t="shared" si="238"/>
        <v>%1997-01-01%^^xsd:date</v>
      </c>
      <c r="N1494" t="str">
        <f t="shared" si="239"/>
        <v>:2395 a crs:CommonwealthOrganisation ; schema:name %Department of Social Security, Regional Office, Townsville [Queensland]% ; schema:startDate %1972-12-19%^^xsd:date ; schema:endDate %1997-01-01%^^xsd:date ; time:hasTime [ time:hasBeginning [ time:inXSDDate %1972-12-19%^^xsd:date ]  ] .</v>
      </c>
    </row>
    <row r="1495" spans="1:14" x14ac:dyDescent="0.15">
      <c r="A1495" s="1" t="s">
        <v>3024</v>
      </c>
      <c r="B1495" s="1" t="s">
        <v>3025</v>
      </c>
      <c r="C1495" s="1">
        <v>19740618</v>
      </c>
      <c r="D1495" s="1">
        <v>19751222</v>
      </c>
      <c r="E1495" t="str">
        <f t="shared" si="230"/>
        <v>2396</v>
      </c>
      <c r="F1495" t="str">
        <f t="shared" si="231"/>
        <v>1974</v>
      </c>
      <c r="G1495" t="str">
        <f t="shared" si="232"/>
        <v>06</v>
      </c>
      <c r="H1495" t="str">
        <f t="shared" si="233"/>
        <v>18</v>
      </c>
      <c r="I1495" t="str">
        <f t="shared" si="234"/>
        <v>%1974-06-18%^^xsd:date</v>
      </c>
      <c r="J1495" t="str">
        <f t="shared" si="235"/>
        <v>1975</v>
      </c>
      <c r="K1495" t="str">
        <f t="shared" si="236"/>
        <v>12</v>
      </c>
      <c r="L1495" t="str">
        <f t="shared" si="237"/>
        <v>22</v>
      </c>
      <c r="M1495" t="str">
        <f t="shared" si="238"/>
        <v>%1975-22-22%^^xsd:date</v>
      </c>
      <c r="N1495" t="str">
        <f t="shared" si="239"/>
        <v>:2396 a crs:CommonwealthOrganisation ; schema:name %Director of Housing and Construction [I], Western Australia% ; schema:startDate %1974-06-18%^^xsd:date ; schema:endDate %1975-22-22%^^xsd:date ; time:hasTime [ time:hasBeginning [ time:inXSDDate %1974-06-18%^^xsd:date ]  ] .</v>
      </c>
    </row>
    <row r="1496" spans="1:14" x14ac:dyDescent="0.15">
      <c r="A1496" s="1" t="s">
        <v>3026</v>
      </c>
      <c r="B1496" s="1" t="s">
        <v>3027</v>
      </c>
      <c r="C1496" s="1">
        <v>19740618</v>
      </c>
      <c r="D1496" s="1">
        <v>19751222</v>
      </c>
      <c r="E1496" t="str">
        <f t="shared" si="230"/>
        <v>2397</v>
      </c>
      <c r="F1496" t="str">
        <f t="shared" si="231"/>
        <v>1974</v>
      </c>
      <c r="G1496" t="str">
        <f t="shared" si="232"/>
        <v>06</v>
      </c>
      <c r="H1496" t="str">
        <f t="shared" si="233"/>
        <v>18</v>
      </c>
      <c r="I1496" t="str">
        <f t="shared" si="234"/>
        <v>%1974-06-18%^^xsd:date</v>
      </c>
      <c r="J1496" t="str">
        <f t="shared" si="235"/>
        <v>1975</v>
      </c>
      <c r="K1496" t="str">
        <f t="shared" si="236"/>
        <v>12</v>
      </c>
      <c r="L1496" t="str">
        <f t="shared" si="237"/>
        <v>22</v>
      </c>
      <c r="M1496" t="str">
        <f t="shared" si="238"/>
        <v>%1975-22-22%^^xsd:date</v>
      </c>
      <c r="N1496" t="str">
        <f t="shared" si="239"/>
        <v>:2397 a crs:CommonwealthOrganisation ; schema:name %Director of Housing and Construction [I], Brisbane, Queensland% ; schema:startDate %1974-06-18%^^xsd:date ; schema:endDate %1975-22-22%^^xsd:date ; time:hasTime [ time:hasBeginning [ time:inXSDDate %1974-06-18%^^xsd:date ]  ] .</v>
      </c>
    </row>
    <row r="1497" spans="1:14" x14ac:dyDescent="0.15">
      <c r="A1497" s="1" t="s">
        <v>3028</v>
      </c>
      <c r="B1497" s="1" t="s">
        <v>3029</v>
      </c>
      <c r="C1497" s="1">
        <v>19740618</v>
      </c>
      <c r="D1497" s="1">
        <v>19751222</v>
      </c>
      <c r="E1497" t="str">
        <f t="shared" si="230"/>
        <v>2398</v>
      </c>
      <c r="F1497" t="str">
        <f t="shared" si="231"/>
        <v>1974</v>
      </c>
      <c r="G1497" t="str">
        <f t="shared" si="232"/>
        <v>06</v>
      </c>
      <c r="H1497" t="str">
        <f t="shared" si="233"/>
        <v>18</v>
      </c>
      <c r="I1497" t="str">
        <f t="shared" si="234"/>
        <v>%1974-06-18%^^xsd:date</v>
      </c>
      <c r="J1497" t="str">
        <f t="shared" si="235"/>
        <v>1975</v>
      </c>
      <c r="K1497" t="str">
        <f t="shared" si="236"/>
        <v>12</v>
      </c>
      <c r="L1497" t="str">
        <f t="shared" si="237"/>
        <v>22</v>
      </c>
      <c r="M1497" t="str">
        <f t="shared" si="238"/>
        <v>%1975-22-22%^^xsd:date</v>
      </c>
      <c r="N1497" t="str">
        <f t="shared" si="239"/>
        <v>:2398 a crs:CommonwealthOrganisation ; schema:name %Director of Housing and Construction [I], South Australia% ; schema:startDate %1974-06-18%^^xsd:date ; schema:endDate %1975-22-22%^^xsd:date ; time:hasTime [ time:hasBeginning [ time:inXSDDate %1974-06-18%^^xsd:date ]  ] .</v>
      </c>
    </row>
    <row r="1498" spans="1:14" x14ac:dyDescent="0.15">
      <c r="A1498" s="1" t="s">
        <v>3030</v>
      </c>
      <c r="B1498" s="1" t="s">
        <v>3031</v>
      </c>
      <c r="C1498" s="1">
        <v>19731130</v>
      </c>
      <c r="D1498" s="1">
        <v>19751222</v>
      </c>
      <c r="E1498" t="str">
        <f t="shared" si="230"/>
        <v>2399</v>
      </c>
      <c r="F1498" t="str">
        <f t="shared" si="231"/>
        <v>1973</v>
      </c>
      <c r="G1498" t="str">
        <f t="shared" si="232"/>
        <v>11</v>
      </c>
      <c r="H1498" t="str">
        <f t="shared" si="233"/>
        <v>30</v>
      </c>
      <c r="I1498" t="str">
        <f t="shared" si="234"/>
        <v>%1973-11-30%^^xsd:date</v>
      </c>
      <c r="J1498" t="str">
        <f t="shared" si="235"/>
        <v>1975</v>
      </c>
      <c r="K1498" t="str">
        <f t="shared" si="236"/>
        <v>12</v>
      </c>
      <c r="L1498" t="str">
        <f t="shared" si="237"/>
        <v>22</v>
      </c>
      <c r="M1498" t="str">
        <f t="shared" si="238"/>
        <v>%1975-22-22%^^xsd:date</v>
      </c>
      <c r="N1498" t="str">
        <f t="shared" si="239"/>
        <v>:2399 a crs:CommonwealthOrganisation ; schema:name %Department of Housing and Construction [I], Regional Office (Housing), South Australia% ; schema:startDate %1973-11-30%^^xsd:date ; schema:endDate %1975-22-22%^^xsd:date ; time:hasTime [ time:hasBeginning [ time:inXSDDate %1973-11-30%^^xsd:date ]  ] .</v>
      </c>
    </row>
    <row r="1499" spans="1:14" x14ac:dyDescent="0.15">
      <c r="A1499" s="1" t="s">
        <v>3032</v>
      </c>
      <c r="B1499" s="1" t="s">
        <v>3033</v>
      </c>
      <c r="C1499" s="1">
        <v>19281210</v>
      </c>
      <c r="D1499" s="1">
        <v>19320412</v>
      </c>
      <c r="E1499" t="str">
        <f t="shared" si="230"/>
        <v>0024</v>
      </c>
      <c r="F1499" t="str">
        <f t="shared" si="231"/>
        <v>1928</v>
      </c>
      <c r="G1499" t="str">
        <f t="shared" si="232"/>
        <v>12</v>
      </c>
      <c r="H1499" t="str">
        <f t="shared" si="233"/>
        <v>10</v>
      </c>
      <c r="I1499" t="str">
        <f t="shared" si="234"/>
        <v>%1928-12-10%^^xsd:date</v>
      </c>
      <c r="J1499" t="str">
        <f t="shared" si="235"/>
        <v>1932</v>
      </c>
      <c r="K1499" t="str">
        <f t="shared" si="236"/>
        <v>04</v>
      </c>
      <c r="L1499" t="str">
        <f t="shared" si="237"/>
        <v>12</v>
      </c>
      <c r="M1499" t="str">
        <f t="shared" si="238"/>
        <v>%1932-12-12%^^xsd:date</v>
      </c>
      <c r="N1499" t="str">
        <f t="shared" si="239"/>
        <v>:0024 a crs:CommonwealthOrganisation ; schema:name %Department of Home Affairs [II], (Central Office)% ; schema:startDate %1928-12-10%^^xsd:date ; schema:endDate %1932-12-12%^^xsd:date ; time:hasTime [ time:hasBeginning [ time:inXSDDate %1928-12-10%^^xsd:date ]  ] .</v>
      </c>
    </row>
    <row r="1500" spans="1:14" x14ac:dyDescent="0.15">
      <c r="A1500" s="1" t="s">
        <v>3034</v>
      </c>
      <c r="B1500" s="1" t="s">
        <v>3035</v>
      </c>
      <c r="C1500" s="1">
        <v>19731130</v>
      </c>
      <c r="D1500" s="1">
        <v>19751222</v>
      </c>
      <c r="E1500" t="str">
        <f t="shared" si="230"/>
        <v>2400</v>
      </c>
      <c r="F1500" t="str">
        <f t="shared" si="231"/>
        <v>1973</v>
      </c>
      <c r="G1500" t="str">
        <f t="shared" si="232"/>
        <v>11</v>
      </c>
      <c r="H1500" t="str">
        <f t="shared" si="233"/>
        <v>30</v>
      </c>
      <c r="I1500" t="str">
        <f t="shared" si="234"/>
        <v>%1973-11-30%^^xsd:date</v>
      </c>
      <c r="J1500" t="str">
        <f t="shared" si="235"/>
        <v>1975</v>
      </c>
      <c r="K1500" t="str">
        <f t="shared" si="236"/>
        <v>12</v>
      </c>
      <c r="L1500" t="str">
        <f t="shared" si="237"/>
        <v>22</v>
      </c>
      <c r="M1500" t="str">
        <f t="shared" si="238"/>
        <v>%1975-22-22%^^xsd:date</v>
      </c>
      <c r="N1500" t="str">
        <f t="shared" si="239"/>
        <v>:2400 a crs:CommonwealthOrganisation ; schema:name %Department of Housing and Construction [I], Regional Office (Housing), Queensland% ; schema:startDate %1973-11-30%^^xsd:date ; schema:endDate %1975-22-22%^^xsd:date ; time:hasTime [ time:hasBeginning [ time:inXSDDate %1973-11-30%^^xsd:date ]  ] .</v>
      </c>
    </row>
    <row r="1501" spans="1:14" x14ac:dyDescent="0.15">
      <c r="A1501" s="1" t="s">
        <v>3036</v>
      </c>
      <c r="B1501" s="1" t="s">
        <v>3037</v>
      </c>
      <c r="C1501" s="1">
        <v>19740618</v>
      </c>
      <c r="D1501" s="1">
        <v>19751222</v>
      </c>
      <c r="E1501" t="str">
        <f t="shared" si="230"/>
        <v>2401</v>
      </c>
      <c r="F1501" t="str">
        <f t="shared" si="231"/>
        <v>1974</v>
      </c>
      <c r="G1501" t="str">
        <f t="shared" si="232"/>
        <v>06</v>
      </c>
      <c r="H1501" t="str">
        <f t="shared" si="233"/>
        <v>18</v>
      </c>
      <c r="I1501" t="str">
        <f t="shared" si="234"/>
        <v>%1974-06-18%^^xsd:date</v>
      </c>
      <c r="J1501" t="str">
        <f t="shared" si="235"/>
        <v>1975</v>
      </c>
      <c r="K1501" t="str">
        <f t="shared" si="236"/>
        <v>12</v>
      </c>
      <c r="L1501" t="str">
        <f t="shared" si="237"/>
        <v>22</v>
      </c>
      <c r="M1501" t="str">
        <f t="shared" si="238"/>
        <v>%1975-22-22%^^xsd:date</v>
      </c>
      <c r="N1501" t="str">
        <f t="shared" si="239"/>
        <v>:2401 a crs:CommonwealthOrganisation ; schema:name %Director of Housing and Construction [I], New South Wales% ; schema:startDate %1974-06-18%^^xsd:date ; schema:endDate %1975-22-22%^^xsd:date ; time:hasTime [ time:hasBeginning [ time:inXSDDate %1974-06-18%^^xsd:date ]  ] .</v>
      </c>
    </row>
    <row r="1502" spans="1:14" x14ac:dyDescent="0.15">
      <c r="A1502" s="1" t="s">
        <v>3038</v>
      </c>
      <c r="B1502" s="1" t="s">
        <v>3039</v>
      </c>
      <c r="C1502" s="1">
        <v>19470714</v>
      </c>
      <c r="D1502" s="1">
        <v>19641231</v>
      </c>
      <c r="E1502" t="str">
        <f t="shared" si="230"/>
        <v>2402</v>
      </c>
      <c r="F1502" t="str">
        <f t="shared" si="231"/>
        <v>1947</v>
      </c>
      <c r="G1502" t="str">
        <f t="shared" si="232"/>
        <v>07</v>
      </c>
      <c r="H1502" t="str">
        <f t="shared" si="233"/>
        <v>14</v>
      </c>
      <c r="I1502" t="str">
        <f t="shared" si="234"/>
        <v>%1947-07-14%^^xsd:date</v>
      </c>
      <c r="J1502" t="str">
        <f t="shared" si="235"/>
        <v>1964</v>
      </c>
      <c r="K1502" t="str">
        <f t="shared" si="236"/>
        <v>12</v>
      </c>
      <c r="L1502" t="str">
        <f t="shared" si="237"/>
        <v>31</v>
      </c>
      <c r="M1502" t="str">
        <f t="shared" si="238"/>
        <v>%1964-31-31%^^xsd:date</v>
      </c>
      <c r="N1502" t="str">
        <f t="shared" si="239"/>
        <v>:2402 a crs:CommonwealthOrganisation ; schema:name %War Service Homes Division, Victoria% ; schema:startDate %1947-07-14%^^xsd:date ; schema:endDate %1964-31-31%^^xsd:date ; time:hasTime [ time:hasBeginning [ time:inXSDDate %1947-07-14%^^xsd:date ]  ] .</v>
      </c>
    </row>
    <row r="1503" spans="1:14" x14ac:dyDescent="0.15">
      <c r="A1503" s="1" t="s">
        <v>3040</v>
      </c>
      <c r="B1503" s="1" t="s">
        <v>3041</v>
      </c>
      <c r="C1503" s="1">
        <v>19640601</v>
      </c>
      <c r="D1503" s="1">
        <v>19731130</v>
      </c>
      <c r="E1503" t="str">
        <f t="shared" si="230"/>
        <v>2403</v>
      </c>
      <c r="F1503" t="str">
        <f t="shared" si="231"/>
        <v>1964</v>
      </c>
      <c r="G1503" t="str">
        <f t="shared" si="232"/>
        <v>06</v>
      </c>
      <c r="H1503" t="str">
        <f t="shared" si="233"/>
        <v>01</v>
      </c>
      <c r="I1503" t="str">
        <f t="shared" si="234"/>
        <v>%1964-06-01%^^xsd:date</v>
      </c>
      <c r="J1503" t="str">
        <f t="shared" si="235"/>
        <v>1973</v>
      </c>
      <c r="K1503" t="str">
        <f t="shared" si="236"/>
        <v>11</v>
      </c>
      <c r="L1503" t="str">
        <f t="shared" si="237"/>
        <v>30</v>
      </c>
      <c r="M1503" t="str">
        <f t="shared" si="238"/>
        <v>%1973-30-30%^^xsd:date</v>
      </c>
      <c r="N1503" t="str">
        <f t="shared" si="239"/>
        <v>:2403 a crs:CommonwealthOrganisation ; schema:name %Department of Housing, State Office, Victoria% ; schema:startDate %1964-06-01%^^xsd:date ; schema:endDate %1973-30-30%^^xsd:date ; time:hasTime [ time:hasBeginning [ time:inXSDDate %1964-06-01%^^xsd:date ]  ] .</v>
      </c>
    </row>
    <row r="1504" spans="1:14" x14ac:dyDescent="0.15">
      <c r="A1504" s="1" t="s">
        <v>3042</v>
      </c>
      <c r="B1504" s="1" t="s">
        <v>3043</v>
      </c>
      <c r="C1504" s="1">
        <v>19640101</v>
      </c>
      <c r="D1504" s="1">
        <v>19660918</v>
      </c>
      <c r="E1504" t="str">
        <f t="shared" si="230"/>
        <v>2404</v>
      </c>
      <c r="F1504" t="str">
        <f t="shared" si="231"/>
        <v>1964</v>
      </c>
      <c r="G1504" t="str">
        <f t="shared" si="232"/>
        <v>01</v>
      </c>
      <c r="H1504" t="str">
        <f t="shared" si="233"/>
        <v>01</v>
      </c>
      <c r="I1504" t="str">
        <f t="shared" si="234"/>
        <v>%1964-01-01%^^xsd:date</v>
      </c>
      <c r="J1504" t="str">
        <f t="shared" si="235"/>
        <v>1966</v>
      </c>
      <c r="K1504" t="str">
        <f t="shared" si="236"/>
        <v>09</v>
      </c>
      <c r="L1504" t="str">
        <f t="shared" si="237"/>
        <v>18</v>
      </c>
      <c r="M1504" t="str">
        <f t="shared" si="238"/>
        <v>%1966-18-18%^^xsd:date</v>
      </c>
      <c r="N1504" t="str">
        <f t="shared" si="239"/>
        <v>:2404 a crs:CommonwealthOrganisation ; schema:name %Home Savings Grants Branch, Department of Housing, State Office, Victoria% ; schema:startDate %1964-01-01%^^xsd:date ; schema:endDate %1966-18-18%^^xsd:date ; time:hasTime [ time:hasBeginning [ time:inXSDDate %1964-01-01%^^xsd:date ]  ] .</v>
      </c>
    </row>
    <row r="1505" spans="1:14" x14ac:dyDescent="0.15">
      <c r="A1505" s="1" t="s">
        <v>3044</v>
      </c>
      <c r="B1505" s="1" t="s">
        <v>3045</v>
      </c>
      <c r="C1505" s="1">
        <v>19731130</v>
      </c>
      <c r="D1505" s="1">
        <v>19751222</v>
      </c>
      <c r="E1505" t="str">
        <f t="shared" si="230"/>
        <v>2405</v>
      </c>
      <c r="F1505" t="str">
        <f t="shared" si="231"/>
        <v>1973</v>
      </c>
      <c r="G1505" t="str">
        <f t="shared" si="232"/>
        <v>11</v>
      </c>
      <c r="H1505" t="str">
        <f t="shared" si="233"/>
        <v>30</v>
      </c>
      <c r="I1505" t="str">
        <f t="shared" si="234"/>
        <v>%1973-11-30%^^xsd:date</v>
      </c>
      <c r="J1505" t="str">
        <f t="shared" si="235"/>
        <v>1975</v>
      </c>
      <c r="K1505" t="str">
        <f t="shared" si="236"/>
        <v>12</v>
      </c>
      <c r="L1505" t="str">
        <f t="shared" si="237"/>
        <v>22</v>
      </c>
      <c r="M1505" t="str">
        <f t="shared" si="238"/>
        <v>%1975-22-22%^^xsd:date</v>
      </c>
      <c r="N1505" t="str">
        <f t="shared" si="239"/>
        <v>:2405 a crs:CommonwealthOrganisation ; schema:name %Department of Housing and Construction [I], Regional Office (Housing), Victoria% ; schema:startDate %1973-11-30%^^xsd:date ; schema:endDate %1975-22-22%^^xsd:date ; time:hasTime [ time:hasBeginning [ time:inXSDDate %1973-11-30%^^xsd:date ]  ] .</v>
      </c>
    </row>
    <row r="1506" spans="1:14" x14ac:dyDescent="0.15">
      <c r="A1506" s="1" t="s">
        <v>3046</v>
      </c>
      <c r="B1506" s="1" t="s">
        <v>3047</v>
      </c>
      <c r="C1506" s="1">
        <v>19370222</v>
      </c>
      <c r="D1506" s="1">
        <v>19470714</v>
      </c>
      <c r="E1506" t="str">
        <f t="shared" si="230"/>
        <v>2406</v>
      </c>
      <c r="F1506" t="str">
        <f t="shared" si="231"/>
        <v>1937</v>
      </c>
      <c r="G1506" t="str">
        <f t="shared" si="232"/>
        <v>02</v>
      </c>
      <c r="H1506" t="str">
        <f t="shared" si="233"/>
        <v>22</v>
      </c>
      <c r="I1506" t="str">
        <f t="shared" si="234"/>
        <v>%1937-02-22%^^xsd:date</v>
      </c>
      <c r="J1506" t="str">
        <f t="shared" si="235"/>
        <v>1947</v>
      </c>
      <c r="K1506" t="str">
        <f t="shared" si="236"/>
        <v>07</v>
      </c>
      <c r="L1506" t="str">
        <f t="shared" si="237"/>
        <v>14</v>
      </c>
      <c r="M1506" t="str">
        <f t="shared" si="238"/>
        <v>%1947-14-14%^^xsd:date</v>
      </c>
      <c r="N1506" t="str">
        <f t="shared" si="239"/>
        <v>:2406 a crs:CommonwealthOrganisation ; schema:name %War Service Homes Commission, Victorian Branch [II]% ; schema:startDate %1937-02-22%^^xsd:date ; schema:endDate %1947-14-14%^^xsd:date ; time:hasTime [ time:hasBeginning [ time:inXSDDate %1937-02-22%^^xsd:date ]  ] .</v>
      </c>
    </row>
    <row r="1507" spans="1:14" x14ac:dyDescent="0.15">
      <c r="A1507" s="1" t="s">
        <v>3048</v>
      </c>
      <c r="B1507" s="1" t="s">
        <v>3049</v>
      </c>
      <c r="C1507" s="1">
        <v>19700617</v>
      </c>
      <c r="E1507" t="str">
        <f t="shared" si="230"/>
        <v>2407</v>
      </c>
      <c r="F1507" t="str">
        <f t="shared" si="231"/>
        <v>1970</v>
      </c>
      <c r="G1507" t="str">
        <f t="shared" si="232"/>
        <v>06</v>
      </c>
      <c r="H1507" t="str">
        <f t="shared" si="233"/>
        <v>17</v>
      </c>
      <c r="I1507" t="str">
        <f t="shared" si="234"/>
        <v>%1970-06-17%^^xsd:date</v>
      </c>
      <c r="J1507" t="str">
        <f t="shared" si="235"/>
        <v/>
      </c>
      <c r="K1507" t="str">
        <f t="shared" si="236"/>
        <v/>
      </c>
      <c r="L1507" t="str">
        <f t="shared" si="237"/>
        <v/>
      </c>
      <c r="M1507" t="str">
        <f t="shared" si="238"/>
        <v/>
      </c>
      <c r="N1507" t="str">
        <f t="shared" si="239"/>
        <v>:2407 a crs:CommonwealthOrganisation ; schema:name %Australian Institute of Marine Science% ; schema:startDate %1970-06-17%^^xsd:date ; time:hasTime [ time:hasBeginning [ time:inXSDDate %1970-06-17%^^xsd:date ]  ] .</v>
      </c>
    </row>
    <row r="1508" spans="1:14" x14ac:dyDescent="0.15">
      <c r="A1508" s="1" t="s">
        <v>3050</v>
      </c>
      <c r="B1508" s="1" t="s">
        <v>3051</v>
      </c>
      <c r="C1508" s="1">
        <v>19230824</v>
      </c>
      <c r="D1508" s="1">
        <v>19230927</v>
      </c>
      <c r="E1508" t="str">
        <f t="shared" si="230"/>
        <v>2408</v>
      </c>
      <c r="F1508" t="str">
        <f t="shared" si="231"/>
        <v>1923</v>
      </c>
      <c r="G1508" t="str">
        <f t="shared" si="232"/>
        <v>08</v>
      </c>
      <c r="H1508" t="str">
        <f t="shared" si="233"/>
        <v>24</v>
      </c>
      <c r="I1508" t="str">
        <f t="shared" si="234"/>
        <v>%1923-08-24%^^xsd:date</v>
      </c>
      <c r="J1508" t="str">
        <f t="shared" si="235"/>
        <v>1923</v>
      </c>
      <c r="K1508" t="str">
        <f t="shared" si="236"/>
        <v>09</v>
      </c>
      <c r="L1508" t="str">
        <f t="shared" si="237"/>
        <v>27</v>
      </c>
      <c r="M1508" t="str">
        <f t="shared" si="238"/>
        <v>%1923-27-27%^^xsd:date</v>
      </c>
      <c r="N1508" t="str">
        <f t="shared" si="239"/>
        <v>:2408 a crs:CommonwealthOrganisation ; schema:name %Royal Commission in Connection With Sugar Purchases by the Commonwealth Through Mr W E Davies in September and October 1920% ; schema:startDate %1923-08-24%^^xsd:date ; schema:endDate %1923-27-27%^^xsd:date ; time:hasTime [ time:hasBeginning [ time:inXSDDate %1923-08-24%^^xsd:date ]  ] .</v>
      </c>
    </row>
    <row r="1509" spans="1:14" x14ac:dyDescent="0.15">
      <c r="A1509" s="1" t="s">
        <v>3052</v>
      </c>
      <c r="B1509" s="1" t="s">
        <v>3053</v>
      </c>
      <c r="C1509" s="1">
        <v>19200910</v>
      </c>
      <c r="D1509" s="1">
        <v>19230228</v>
      </c>
      <c r="E1509" t="str">
        <f t="shared" si="230"/>
        <v>2409</v>
      </c>
      <c r="F1509" t="str">
        <f t="shared" si="231"/>
        <v>1920</v>
      </c>
      <c r="G1509" t="str">
        <f t="shared" si="232"/>
        <v>09</v>
      </c>
      <c r="H1509" t="str">
        <f t="shared" si="233"/>
        <v>10</v>
      </c>
      <c r="I1509" t="str">
        <f t="shared" si="234"/>
        <v>%1920-09-10%^^xsd:date</v>
      </c>
      <c r="J1509" t="str">
        <f t="shared" si="235"/>
        <v>1923</v>
      </c>
      <c r="K1509" t="str">
        <f t="shared" si="236"/>
        <v>02</v>
      </c>
      <c r="L1509" t="str">
        <f t="shared" si="237"/>
        <v>28</v>
      </c>
      <c r="M1509" t="str">
        <f t="shared" si="238"/>
        <v>%1923-28-28%^^xsd:date</v>
      </c>
      <c r="N1509" t="str">
        <f t="shared" si="239"/>
        <v>:2409 a crs:CommonwealthOrganisation ; schema:name %Royal Commission on Taxation [I]% ; schema:startDate %1920-09-10%^^xsd:date ; schema:endDate %1923-28-28%^^xsd:date ; time:hasTime [ time:hasBeginning [ time:inXSDDate %1920-09-10%^^xsd:date ]  ] .</v>
      </c>
    </row>
    <row r="1510" spans="1:14" x14ac:dyDescent="0.15">
      <c r="A1510" s="1" t="s">
        <v>3054</v>
      </c>
      <c r="B1510" s="1" t="s">
        <v>3055</v>
      </c>
      <c r="C1510" s="1">
        <v>19100122</v>
      </c>
      <c r="E1510" t="str">
        <f t="shared" si="230"/>
        <v>0241</v>
      </c>
      <c r="F1510" t="str">
        <f t="shared" si="231"/>
        <v>1910</v>
      </c>
      <c r="G1510" t="str">
        <f t="shared" si="232"/>
        <v>01</v>
      </c>
      <c r="H1510" t="str">
        <f t="shared" si="233"/>
        <v>22</v>
      </c>
      <c r="I1510" t="str">
        <f t="shared" si="234"/>
        <v>%1910-01-22%^^xsd:date</v>
      </c>
      <c r="J1510" t="str">
        <f t="shared" si="235"/>
        <v/>
      </c>
      <c r="K1510" t="str">
        <f t="shared" si="236"/>
        <v/>
      </c>
      <c r="L1510" t="str">
        <f t="shared" si="237"/>
        <v/>
      </c>
      <c r="M1510" t="str">
        <f t="shared" si="238"/>
        <v/>
      </c>
      <c r="N1510" t="str">
        <f t="shared" si="239"/>
        <v>:0241 a crs:CommonwealthOrganisation ; schema:name %Australian High Commission, United Kingdom [London]% ; schema:startDate %1910-01-22%^^xsd:date ; time:hasTime [ time:hasBeginning [ time:inXSDDate %1910-01-22%^^xsd:date ]  ] .</v>
      </c>
    </row>
    <row r="1511" spans="1:14" x14ac:dyDescent="0.15">
      <c r="A1511" s="1" t="s">
        <v>3056</v>
      </c>
      <c r="B1511" s="1" t="s">
        <v>3057</v>
      </c>
      <c r="C1511" s="1">
        <v>19170207</v>
      </c>
      <c r="D1511" s="1">
        <v>19170915</v>
      </c>
      <c r="E1511" t="str">
        <f t="shared" si="230"/>
        <v>2410</v>
      </c>
      <c r="F1511" t="str">
        <f t="shared" si="231"/>
        <v>1917</v>
      </c>
      <c r="G1511" t="str">
        <f t="shared" si="232"/>
        <v>02</v>
      </c>
      <c r="H1511" t="str">
        <f t="shared" si="233"/>
        <v>07</v>
      </c>
      <c r="I1511" t="str">
        <f t="shared" si="234"/>
        <v>%1917-02-07%^^xsd:date</v>
      </c>
      <c r="J1511" t="str">
        <f t="shared" si="235"/>
        <v>1917</v>
      </c>
      <c r="K1511" t="str">
        <f t="shared" si="236"/>
        <v>09</v>
      </c>
      <c r="L1511" t="str">
        <f t="shared" si="237"/>
        <v>15</v>
      </c>
      <c r="M1511" t="str">
        <f t="shared" si="238"/>
        <v>%1917-15-15%^^xsd:date</v>
      </c>
      <c r="N1511" t="str">
        <f t="shared" si="239"/>
        <v>:2410 a crs:CommonwealthOrganisation ; schema:name %Royal Commission on Trade Between Australia and Java, Singapore and the East Indies% ; schema:startDate %1917-02-07%^^xsd:date ; schema:endDate %1917-15-15%^^xsd:date ; time:hasTime [ time:hasBeginning [ time:inXSDDate %1917-02-07%^^xsd:date ]  ] .</v>
      </c>
    </row>
    <row r="1512" spans="1:14" x14ac:dyDescent="0.15">
      <c r="A1512" s="1" t="s">
        <v>3058</v>
      </c>
      <c r="B1512" s="1" t="s">
        <v>3059</v>
      </c>
      <c r="C1512" s="1">
        <v>19240909</v>
      </c>
      <c r="D1512" s="1">
        <v>19241215</v>
      </c>
      <c r="E1512" t="str">
        <f t="shared" si="230"/>
        <v>2411</v>
      </c>
      <c r="F1512" t="str">
        <f t="shared" si="231"/>
        <v>1924</v>
      </c>
      <c r="G1512" t="str">
        <f t="shared" si="232"/>
        <v>09</v>
      </c>
      <c r="H1512" t="str">
        <f t="shared" si="233"/>
        <v>09</v>
      </c>
      <c r="I1512" t="str">
        <f t="shared" si="234"/>
        <v>%1924-09-09%^^xsd:date</v>
      </c>
      <c r="J1512" t="str">
        <f t="shared" si="235"/>
        <v>1924</v>
      </c>
      <c r="K1512" t="str">
        <f t="shared" si="236"/>
        <v>12</v>
      </c>
      <c r="L1512" t="str">
        <f t="shared" si="237"/>
        <v>15</v>
      </c>
      <c r="M1512" t="str">
        <f t="shared" si="238"/>
        <v>%1924-15-15%^^xsd:date</v>
      </c>
      <c r="N1512" t="str">
        <f t="shared" si="239"/>
        <v>:2411 a crs:CommonwealthOrganisation ; schema:name %Royal Commission to Inquire into Extracts from the Reports in Parliamentary Debates of Speeches Made by Mr Scullin in the House of Representatives on 7th and 19th August 1924, in Relation to Land Tax Matters% ; schema:startDate %1924-09-09%^^xsd:date ; schema:endDate %1924-15-15%^^xsd:date ; time:hasTime [ time:hasBeginning [ time:inXSDDate %1924-09-09%^^xsd:date ]  ] .</v>
      </c>
    </row>
    <row r="1513" spans="1:14" x14ac:dyDescent="0.15">
      <c r="A1513" s="1" t="s">
        <v>3060</v>
      </c>
      <c r="B1513" s="1" t="s">
        <v>3061</v>
      </c>
      <c r="C1513" s="1">
        <v>19230725</v>
      </c>
      <c r="D1513" s="1">
        <v>19230731</v>
      </c>
      <c r="E1513" t="str">
        <f t="shared" si="230"/>
        <v>2412</v>
      </c>
      <c r="F1513" t="str">
        <f t="shared" si="231"/>
        <v>1923</v>
      </c>
      <c r="G1513" t="str">
        <f t="shared" si="232"/>
        <v>07</v>
      </c>
      <c r="H1513" t="str">
        <f t="shared" si="233"/>
        <v>25</v>
      </c>
      <c r="I1513" t="str">
        <f t="shared" si="234"/>
        <v>%1923-07-25%^^xsd:date</v>
      </c>
      <c r="J1513" t="str">
        <f t="shared" si="235"/>
        <v>1923</v>
      </c>
      <c r="K1513" t="str">
        <f t="shared" si="236"/>
        <v>07</v>
      </c>
      <c r="L1513" t="str">
        <f t="shared" si="237"/>
        <v>31</v>
      </c>
      <c r="M1513" t="str">
        <f t="shared" si="238"/>
        <v>%1923-31-31%^^xsd:date</v>
      </c>
      <c r="N1513" t="str">
        <f t="shared" si="239"/>
        <v>:2412 a crs:CommonwealthOrganisation ; schema:name %Royal Commission of Inquiry into the Circumstances Attending the Loss At Sea of the Steamship SUMATRA% ; schema:startDate %1923-07-25%^^xsd:date ; schema:endDate %1923-31-31%^^xsd:date ; time:hasTime [ time:hasBeginning [ time:inXSDDate %1923-07-25%^^xsd:date ]  ] .</v>
      </c>
    </row>
    <row r="1514" spans="1:14" x14ac:dyDescent="0.15">
      <c r="A1514" s="1" t="s">
        <v>3062</v>
      </c>
      <c r="B1514" s="1" t="s">
        <v>3063</v>
      </c>
      <c r="C1514" s="1">
        <v>19200930</v>
      </c>
      <c r="D1514" s="1">
        <v>19201020</v>
      </c>
      <c r="E1514" t="str">
        <f t="shared" si="230"/>
        <v>2413</v>
      </c>
      <c r="F1514" t="str">
        <f t="shared" si="231"/>
        <v>1920</v>
      </c>
      <c r="G1514" t="str">
        <f t="shared" si="232"/>
        <v>09</v>
      </c>
      <c r="H1514" t="str">
        <f t="shared" si="233"/>
        <v>30</v>
      </c>
      <c r="I1514" t="str">
        <f t="shared" si="234"/>
        <v>%1920-09-30%^^xsd:date</v>
      </c>
      <c r="J1514" t="str">
        <f t="shared" si="235"/>
        <v>1920</v>
      </c>
      <c r="K1514" t="str">
        <f t="shared" si="236"/>
        <v>10</v>
      </c>
      <c r="L1514" t="str">
        <f t="shared" si="237"/>
        <v>20</v>
      </c>
      <c r="M1514" t="str">
        <f t="shared" si="238"/>
        <v>%1920-20-20%^^xsd:date</v>
      </c>
      <c r="N1514" t="str">
        <f t="shared" si="239"/>
        <v>:2413 a crs:CommonwealthOrganisation ; schema:name %Royal Commission of Inquiry into the Increase of the Selling Price of Coal Within the Commonwealth of Australia% ; schema:startDate %1920-09-30%^^xsd:date ; schema:endDate %1920-20-20%^^xsd:date ; time:hasTime [ time:hasBeginning [ time:inXSDDate %1920-09-30%^^xsd:date ]  ] .</v>
      </c>
    </row>
    <row r="1515" spans="1:14" x14ac:dyDescent="0.15">
      <c r="A1515" s="1" t="s">
        <v>3064</v>
      </c>
      <c r="B1515" s="1" t="s">
        <v>3065</v>
      </c>
      <c r="C1515" s="1">
        <v>19210707</v>
      </c>
      <c r="D1515" s="1">
        <v>19211111</v>
      </c>
      <c r="E1515" t="str">
        <f t="shared" si="230"/>
        <v>2414</v>
      </c>
      <c r="F1515" t="str">
        <f t="shared" si="231"/>
        <v>1921</v>
      </c>
      <c r="G1515" t="str">
        <f t="shared" si="232"/>
        <v>07</v>
      </c>
      <c r="H1515" t="str">
        <f t="shared" si="233"/>
        <v>07</v>
      </c>
      <c r="I1515" t="str">
        <f t="shared" si="234"/>
        <v>%1921-07-07%^^xsd:date</v>
      </c>
      <c r="J1515" t="str">
        <f t="shared" si="235"/>
        <v>1921</v>
      </c>
      <c r="K1515" t="str">
        <f t="shared" si="236"/>
        <v>11</v>
      </c>
      <c r="L1515" t="str">
        <f t="shared" si="237"/>
        <v>11</v>
      </c>
      <c r="M1515" t="str">
        <f t="shared" si="238"/>
        <v>%1921-11-11%^^xsd:date</v>
      </c>
      <c r="N1515" t="str">
        <f t="shared" si="239"/>
        <v>:2414 a crs:CommonwealthOrganisation ; schema:name %Royal Commission on the Loyalty of German Nationals in Australia% ; schema:startDate %1921-07-07%^^xsd:date ; schema:endDate %1921-11-11%^^xsd:date ; time:hasTime [ time:hasBeginning [ time:inXSDDate %1921-07-07%^^xsd:date ]  ] .</v>
      </c>
    </row>
    <row r="1516" spans="1:14" x14ac:dyDescent="0.15">
      <c r="A1516" s="1" t="s">
        <v>3066</v>
      </c>
      <c r="B1516" s="1" t="s">
        <v>3067</v>
      </c>
      <c r="C1516" s="1">
        <v>19041212</v>
      </c>
      <c r="D1516" s="1">
        <v>19070731</v>
      </c>
      <c r="E1516" t="str">
        <f t="shared" si="230"/>
        <v>2415</v>
      </c>
      <c r="F1516" t="str">
        <f t="shared" si="231"/>
        <v>1904</v>
      </c>
      <c r="G1516" t="str">
        <f t="shared" si="232"/>
        <v>12</v>
      </c>
      <c r="H1516" t="str">
        <f t="shared" si="233"/>
        <v>12</v>
      </c>
      <c r="I1516" t="str">
        <f t="shared" si="234"/>
        <v>%1904-12-12%^^xsd:date</v>
      </c>
      <c r="J1516" t="str">
        <f t="shared" si="235"/>
        <v>1907</v>
      </c>
      <c r="K1516" t="str">
        <f t="shared" si="236"/>
        <v>07</v>
      </c>
      <c r="L1516" t="str">
        <f t="shared" si="237"/>
        <v>31</v>
      </c>
      <c r="M1516" t="str">
        <f t="shared" si="238"/>
        <v>%1907-31-31%^^xsd:date</v>
      </c>
      <c r="N1516" t="str">
        <f t="shared" si="239"/>
        <v>:2415 a crs:CommonwealthOrganisation ; schema:name %Royal Commission on Customs and Excise Tariffs% ; schema:startDate %1904-12-12%^^xsd:date ; schema:endDate %1907-31-31%^^xsd:date ; time:hasTime [ time:hasBeginning [ time:inXSDDate %1904-12-12%^^xsd:date ]  ] .</v>
      </c>
    </row>
    <row r="1517" spans="1:14" x14ac:dyDescent="0.15">
      <c r="A1517" s="1" t="s">
        <v>3068</v>
      </c>
      <c r="B1517" s="1" t="s">
        <v>3069</v>
      </c>
      <c r="C1517" s="1">
        <v>19770415</v>
      </c>
      <c r="D1517" s="1">
        <v>19770729</v>
      </c>
      <c r="E1517" t="str">
        <f t="shared" si="230"/>
        <v>2416</v>
      </c>
      <c r="F1517" t="str">
        <f t="shared" si="231"/>
        <v>1977</v>
      </c>
      <c r="G1517" t="str">
        <f t="shared" si="232"/>
        <v>04</v>
      </c>
      <c r="H1517" t="str">
        <f t="shared" si="233"/>
        <v>15</v>
      </c>
      <c r="I1517" t="str">
        <f t="shared" si="234"/>
        <v>%1977-04-15%^^xsd:date</v>
      </c>
      <c r="J1517" t="str">
        <f t="shared" si="235"/>
        <v>1977</v>
      </c>
      <c r="K1517" t="str">
        <f t="shared" si="236"/>
        <v>07</v>
      </c>
      <c r="L1517" t="str">
        <f t="shared" si="237"/>
        <v>29</v>
      </c>
      <c r="M1517" t="str">
        <f t="shared" si="238"/>
        <v>%1977-29-29%^^xsd:date</v>
      </c>
      <c r="N1517" t="str">
        <f t="shared" si="239"/>
        <v>:2416 a crs:CommonwealthOrganisation ; schema:name %Inquiry into Unemployment Benefit Policy and Administration% ; schema:startDate %1977-04-15%^^xsd:date ; schema:endDate %1977-29-29%^^xsd:date ; time:hasTime [ time:hasBeginning [ time:inXSDDate %1977-04-15%^^xsd:date ]  ] .</v>
      </c>
    </row>
    <row r="1518" spans="1:14" x14ac:dyDescent="0.15">
      <c r="A1518" s="1" t="s">
        <v>3070</v>
      </c>
      <c r="B1518" s="1" t="s">
        <v>3071</v>
      </c>
      <c r="C1518" s="1">
        <v>19730208</v>
      </c>
      <c r="D1518" s="1">
        <v>19740503</v>
      </c>
      <c r="E1518" t="str">
        <f t="shared" si="230"/>
        <v>2417</v>
      </c>
      <c r="F1518" t="str">
        <f t="shared" si="231"/>
        <v>1973</v>
      </c>
      <c r="G1518" t="str">
        <f t="shared" si="232"/>
        <v>02</v>
      </c>
      <c r="H1518" t="str">
        <f t="shared" si="233"/>
        <v>08</v>
      </c>
      <c r="I1518" t="str">
        <f t="shared" si="234"/>
        <v>%1973-02-08%^^xsd:date</v>
      </c>
      <c r="J1518" t="str">
        <f t="shared" si="235"/>
        <v>1974</v>
      </c>
      <c r="K1518" t="str">
        <f t="shared" si="236"/>
        <v>05</v>
      </c>
      <c r="L1518" t="str">
        <f t="shared" si="237"/>
        <v>03</v>
      </c>
      <c r="M1518" t="str">
        <f t="shared" si="238"/>
        <v>%1974-03-03%^^xsd:date</v>
      </c>
      <c r="N1518" t="str">
        <f t="shared" si="239"/>
        <v>:2417 a crs:CommonwealthOrganisation ; schema:name %Aboriginal Land Rights Commission% ; schema:startDate %1973-02-08%^^xsd:date ; schema:endDate %1974-03-03%^^xsd:date ; time:hasTime [ time:hasBeginning [ time:inXSDDate %1973-02-08%^^xsd:date ]  ] .</v>
      </c>
    </row>
    <row r="1519" spans="1:14" x14ac:dyDescent="0.15">
      <c r="A1519" s="1" t="s">
        <v>3072</v>
      </c>
      <c r="B1519" s="1" t="s">
        <v>3073</v>
      </c>
      <c r="C1519" s="1">
        <v>19760409</v>
      </c>
      <c r="E1519" t="str">
        <f t="shared" si="230"/>
        <v>2418</v>
      </c>
      <c r="F1519" t="str">
        <f t="shared" si="231"/>
        <v>1976</v>
      </c>
      <c r="G1519" t="str">
        <f t="shared" si="232"/>
        <v>04</v>
      </c>
      <c r="H1519" t="str">
        <f t="shared" si="233"/>
        <v>09</v>
      </c>
      <c r="I1519" t="str">
        <f t="shared" si="234"/>
        <v>%1976-04-09%^^xsd:date</v>
      </c>
      <c r="J1519" t="str">
        <f t="shared" si="235"/>
        <v/>
      </c>
      <c r="K1519" t="str">
        <f t="shared" si="236"/>
        <v/>
      </c>
      <c r="L1519" t="str">
        <f t="shared" si="237"/>
        <v/>
      </c>
      <c r="M1519" t="str">
        <f t="shared" si="238"/>
        <v/>
      </c>
      <c r="N1519" t="str">
        <f t="shared" si="239"/>
        <v>:2418 a crs:CommonwealthOrganisation ; schema:name %Australian and New Zealand Minerals and Energy Council% ; schema:startDate %1976-04-09%^^xsd:date ; time:hasTime [ time:hasBeginning [ time:inXSDDate %1976-04-09%^^xsd:date ]  ] .</v>
      </c>
    </row>
    <row r="1520" spans="1:14" x14ac:dyDescent="0.15">
      <c r="A1520" s="1" t="s">
        <v>3074</v>
      </c>
      <c r="B1520" s="1" t="s">
        <v>3075</v>
      </c>
      <c r="C1520" s="1">
        <v>18830401</v>
      </c>
      <c r="D1520" s="1">
        <v>19141201</v>
      </c>
      <c r="E1520" t="str">
        <f t="shared" si="230"/>
        <v>2419</v>
      </c>
      <c r="F1520" t="str">
        <f t="shared" si="231"/>
        <v>1883</v>
      </c>
      <c r="G1520" t="str">
        <f t="shared" si="232"/>
        <v>04</v>
      </c>
      <c r="H1520" t="str">
        <f t="shared" si="233"/>
        <v>01</v>
      </c>
      <c r="I1520" t="str">
        <f t="shared" si="234"/>
        <v>%1883-04-01%^^xsd:date</v>
      </c>
      <c r="J1520" t="str">
        <f t="shared" si="235"/>
        <v>1914</v>
      </c>
      <c r="K1520" t="str">
        <f t="shared" si="236"/>
        <v>12</v>
      </c>
      <c r="L1520" t="str">
        <f t="shared" si="237"/>
        <v>01</v>
      </c>
      <c r="M1520" t="str">
        <f t="shared" si="238"/>
        <v>%1914-01-01%^^xsd:date</v>
      </c>
      <c r="N1520" t="str">
        <f t="shared" si="239"/>
        <v>:2419 a crs:CommonwealthOrganisation ; schema:name %Sub-Collector of Customs, Burketown [Queensland]% ; schema:startDate %1883-04-01%^^xsd:date ; schema:endDate %1914-01-01%^^xsd:date ; time:hasTime [ time:hasBeginning [ time:inXSDDate %1883-04-01%^^xsd:date ]  ] .</v>
      </c>
    </row>
    <row r="1521" spans="1:14" x14ac:dyDescent="0.15">
      <c r="A1521" s="1" t="s">
        <v>3076</v>
      </c>
      <c r="B1521" s="1" t="s">
        <v>3077</v>
      </c>
      <c r="C1521" s="1">
        <v>19180919</v>
      </c>
      <c r="D1521" s="1">
        <v>19361231</v>
      </c>
      <c r="E1521" t="str">
        <f t="shared" si="230"/>
        <v>0242</v>
      </c>
      <c r="F1521" t="str">
        <f t="shared" si="231"/>
        <v>1918</v>
      </c>
      <c r="G1521" t="str">
        <f t="shared" si="232"/>
        <v>09</v>
      </c>
      <c r="H1521" t="str">
        <f t="shared" si="233"/>
        <v>19</v>
      </c>
      <c r="I1521" t="str">
        <f t="shared" si="234"/>
        <v>%1918-09-19%^^xsd:date</v>
      </c>
      <c r="J1521" t="str">
        <f t="shared" si="235"/>
        <v>1936</v>
      </c>
      <c r="K1521" t="str">
        <f t="shared" si="236"/>
        <v>12</v>
      </c>
      <c r="L1521" t="str">
        <f t="shared" si="237"/>
        <v>31</v>
      </c>
      <c r="M1521" t="str">
        <f t="shared" si="238"/>
        <v>%1936-31-31%^^xsd:date</v>
      </c>
      <c r="N1521" t="str">
        <f t="shared" si="239"/>
        <v>:0242 a crs:CommonwealthOrganisation ; schema:name %Commissioner for Australia in the United States of America/ (by 1928) Commissioner-General for Australia in the United States of America% ; schema:startDate %1918-09-19%^^xsd:date ; schema:endDate %1936-31-31%^^xsd:date ; time:hasTime [ time:hasBeginning [ time:inXSDDate %1918-09-19%^^xsd:date ]  ] .</v>
      </c>
    </row>
    <row r="1522" spans="1:14" x14ac:dyDescent="0.15">
      <c r="A1522" s="1" t="s">
        <v>3078</v>
      </c>
      <c r="B1522" s="1" t="s">
        <v>3079</v>
      </c>
      <c r="C1522" s="1">
        <v>19770201</v>
      </c>
      <c r="E1522" t="str">
        <f t="shared" si="230"/>
        <v>2420</v>
      </c>
      <c r="F1522" t="str">
        <f t="shared" si="231"/>
        <v>1977</v>
      </c>
      <c r="G1522" t="str">
        <f t="shared" si="232"/>
        <v>02</v>
      </c>
      <c r="H1522" t="str">
        <f t="shared" si="233"/>
        <v>01</v>
      </c>
      <c r="I1522" t="str">
        <f t="shared" si="234"/>
        <v>%1977-02-01%^^xsd:date</v>
      </c>
      <c r="J1522" t="str">
        <f t="shared" si="235"/>
        <v/>
      </c>
      <c r="K1522" t="str">
        <f t="shared" si="236"/>
        <v/>
      </c>
      <c r="L1522" t="str">
        <f t="shared" si="237"/>
        <v/>
      </c>
      <c r="M1522" t="str">
        <f t="shared" si="238"/>
        <v/>
      </c>
      <c r="N1522" t="str">
        <f t="shared" si="239"/>
        <v>:2420 a crs:CommonwealthOrganisation ; schema:name %Federal Court of Australia, Principal Registry% ; schema:startDate %1977-02-01%^^xsd:date ; time:hasTime [ time:hasBeginning [ time:inXSDDate %1977-02-01%^^xsd:date ]  ] .</v>
      </c>
    </row>
    <row r="1523" spans="1:14" x14ac:dyDescent="0.15">
      <c r="A1523" s="1" t="s">
        <v>3080</v>
      </c>
      <c r="B1523" s="1" t="s">
        <v>3081</v>
      </c>
      <c r="C1523" s="1">
        <v>19780320</v>
      </c>
      <c r="D1523" s="1">
        <v>19810630</v>
      </c>
      <c r="E1523" t="str">
        <f t="shared" si="230"/>
        <v>2421</v>
      </c>
      <c r="F1523" t="str">
        <f t="shared" si="231"/>
        <v>1978</v>
      </c>
      <c r="G1523" t="str">
        <f t="shared" si="232"/>
        <v>03</v>
      </c>
      <c r="H1523" t="str">
        <f t="shared" si="233"/>
        <v>20</v>
      </c>
      <c r="I1523" t="str">
        <f t="shared" si="234"/>
        <v>%1978-03-20%^^xsd:date</v>
      </c>
      <c r="J1523" t="str">
        <f t="shared" si="235"/>
        <v>1981</v>
      </c>
      <c r="K1523" t="str">
        <f t="shared" si="236"/>
        <v>06</v>
      </c>
      <c r="L1523" t="str">
        <f t="shared" si="237"/>
        <v>30</v>
      </c>
      <c r="M1523" t="str">
        <f t="shared" si="238"/>
        <v>%1981-30-30%^^xsd:date</v>
      </c>
      <c r="N1523" t="str">
        <f t="shared" si="239"/>
        <v>:2421 a crs:CommonwealthOrganisation ; schema:name %Commonwealth Legal Aid Commission% ; schema:startDate %1978-03-20%^^xsd:date ; schema:endDate %1981-30-30%^^xsd:date ; time:hasTime [ time:hasBeginning [ time:inXSDDate %1978-03-20%^^xsd:date ]  ] .</v>
      </c>
    </row>
    <row r="1524" spans="1:14" x14ac:dyDescent="0.15">
      <c r="A1524" s="1" t="s">
        <v>3082</v>
      </c>
      <c r="B1524" s="1" t="s">
        <v>3083</v>
      </c>
      <c r="C1524" s="1">
        <v>19770419</v>
      </c>
      <c r="D1524" s="1">
        <v>19899999</v>
      </c>
      <c r="E1524" t="str">
        <f t="shared" si="230"/>
        <v>2423</v>
      </c>
      <c r="F1524" t="str">
        <f t="shared" si="231"/>
        <v>1977</v>
      </c>
      <c r="G1524" t="str">
        <f t="shared" si="232"/>
        <v>04</v>
      </c>
      <c r="H1524" t="str">
        <f t="shared" si="233"/>
        <v>19</v>
      </c>
      <c r="I1524" t="str">
        <f t="shared" si="234"/>
        <v>%1977-04-19%^^xsd:date</v>
      </c>
      <c r="J1524" t="str">
        <f t="shared" si="235"/>
        <v>1989</v>
      </c>
      <c r="K1524" t="str">
        <f t="shared" si="236"/>
        <v>99</v>
      </c>
      <c r="L1524" t="str">
        <f t="shared" si="237"/>
        <v>99</v>
      </c>
      <c r="M1524" t="str">
        <f t="shared" si="238"/>
        <v>%1989%^^xsd:gYear</v>
      </c>
      <c r="N1524" t="str">
        <f t="shared" si="239"/>
        <v>:2423 a crs:CommonwealthOrganisation ; schema:name %Australian Science, Technology and Engineering Council (ASTEC)% ; schema:startDate %1977-04-19%^^xsd:date ; schema:endDate %1989%^^xsd:gYear ; time:hasTime [ time:hasBeginning [ time:inXSDDate %1977-04-19%^^xsd:date ]  ] .</v>
      </c>
    </row>
    <row r="1525" spans="1:14" x14ac:dyDescent="0.15">
      <c r="A1525" s="1" t="s">
        <v>3084</v>
      </c>
      <c r="B1525" s="1" t="s">
        <v>3085</v>
      </c>
      <c r="C1525" s="1">
        <v>19721219</v>
      </c>
      <c r="D1525" s="1">
        <v>19740612</v>
      </c>
      <c r="E1525" t="str">
        <f t="shared" si="230"/>
        <v>2424</v>
      </c>
      <c r="F1525" t="str">
        <f t="shared" si="231"/>
        <v>1972</v>
      </c>
      <c r="G1525" t="str">
        <f t="shared" si="232"/>
        <v>12</v>
      </c>
      <c r="H1525" t="str">
        <f t="shared" si="233"/>
        <v>19</v>
      </c>
      <c r="I1525" t="str">
        <f t="shared" si="234"/>
        <v>%1972-12-19%^^xsd:date</v>
      </c>
      <c r="J1525" t="str">
        <f t="shared" si="235"/>
        <v>1974</v>
      </c>
      <c r="K1525" t="str">
        <f t="shared" si="236"/>
        <v>06</v>
      </c>
      <c r="L1525" t="str">
        <f t="shared" si="237"/>
        <v>12</v>
      </c>
      <c r="M1525" t="str">
        <f t="shared" si="238"/>
        <v>%1974-12-12%^^xsd:date</v>
      </c>
      <c r="N1525" t="str">
        <f t="shared" si="239"/>
        <v>:2424 a crs:CommonwealthOrganisation ; schema:name %Department of Labour, Victorian Regional Office% ; schema:startDate %1972-12-19%^^xsd:date ; schema:endDate %1974-12-12%^^xsd:date ; time:hasTime [ time:hasBeginning [ time:inXSDDate %1972-12-19%^^xsd:date ]  ] .</v>
      </c>
    </row>
    <row r="1526" spans="1:14" x14ac:dyDescent="0.15">
      <c r="A1526" s="1" t="s">
        <v>3086</v>
      </c>
      <c r="B1526" s="1" t="s">
        <v>3087</v>
      </c>
      <c r="C1526" s="1">
        <v>19530301</v>
      </c>
      <c r="D1526" s="1">
        <v>19721219</v>
      </c>
      <c r="E1526" t="str">
        <f t="shared" si="230"/>
        <v>2425</v>
      </c>
      <c r="F1526" t="str">
        <f t="shared" si="231"/>
        <v>1953</v>
      </c>
      <c r="G1526" t="str">
        <f t="shared" si="232"/>
        <v>03</v>
      </c>
      <c r="H1526" t="str">
        <f t="shared" si="233"/>
        <v>01</v>
      </c>
      <c r="I1526" t="str">
        <f t="shared" si="234"/>
        <v>%1953-03-01%^^xsd:date</v>
      </c>
      <c r="J1526" t="str">
        <f t="shared" si="235"/>
        <v>1972</v>
      </c>
      <c r="K1526" t="str">
        <f t="shared" si="236"/>
        <v>12</v>
      </c>
      <c r="L1526" t="str">
        <f t="shared" si="237"/>
        <v>19</v>
      </c>
      <c r="M1526" t="str">
        <f t="shared" si="238"/>
        <v>%1972-19-19%^^xsd:date</v>
      </c>
      <c r="N1526" t="str">
        <f t="shared" si="239"/>
        <v>:2425 a crs:CommonwealthOrganisation ; schema:name %Department of Labour and National Service, Victorian Regional Office% ; schema:startDate %1953-03-01%^^xsd:date ; schema:endDate %1972-19-19%^^xsd:date ; time:hasTime [ time:hasBeginning [ time:inXSDDate %1953-03-01%^^xsd:date ]  ] .</v>
      </c>
    </row>
    <row r="1527" spans="1:14" x14ac:dyDescent="0.15">
      <c r="A1527" s="1" t="s">
        <v>3088</v>
      </c>
      <c r="B1527" s="1" t="s">
        <v>3089</v>
      </c>
      <c r="C1527" s="1">
        <v>19761005</v>
      </c>
      <c r="D1527" s="1">
        <v>19771006</v>
      </c>
      <c r="E1527" t="str">
        <f t="shared" si="230"/>
        <v>2426</v>
      </c>
      <c r="F1527" t="str">
        <f t="shared" si="231"/>
        <v>1976</v>
      </c>
      <c r="G1527" t="str">
        <f t="shared" si="232"/>
        <v>10</v>
      </c>
      <c r="H1527" t="str">
        <f t="shared" si="233"/>
        <v>05</v>
      </c>
      <c r="I1527" t="str">
        <f t="shared" si="234"/>
        <v>%1976-10-05%^^xsd:date</v>
      </c>
      <c r="J1527" t="str">
        <f t="shared" si="235"/>
        <v>1977</v>
      </c>
      <c r="K1527" t="str">
        <f t="shared" si="236"/>
        <v>10</v>
      </c>
      <c r="L1527" t="str">
        <f t="shared" si="237"/>
        <v>06</v>
      </c>
      <c r="M1527" t="str">
        <f t="shared" si="238"/>
        <v>%1977-06-06%^^xsd:date</v>
      </c>
      <c r="N1527" t="str">
        <f t="shared" si="239"/>
        <v>:2426 a crs:CommonwealthOrganisation ; schema:name %Independent Inquiry into the Commonwealth Scientific and Industrial Research Organisation [CSIRO]% ; schema:startDate %1976-10-05%^^xsd:date ; schema:endDate %1977-06-06%^^xsd:date ; time:hasTime [ time:hasBeginning [ time:inXSDDate %1976-10-05%^^xsd:date ]  ] .</v>
      </c>
    </row>
    <row r="1528" spans="1:14" x14ac:dyDescent="0.15">
      <c r="A1528" s="1" t="s">
        <v>3090</v>
      </c>
      <c r="B1528" s="1" t="s">
        <v>3091</v>
      </c>
      <c r="C1528" s="1">
        <v>18770413</v>
      </c>
      <c r="D1528" s="1">
        <v>19141201</v>
      </c>
      <c r="E1528" t="str">
        <f t="shared" si="230"/>
        <v>2427</v>
      </c>
      <c r="F1528" t="str">
        <f t="shared" si="231"/>
        <v>1877</v>
      </c>
      <c r="G1528" t="str">
        <f t="shared" si="232"/>
        <v>04</v>
      </c>
      <c r="H1528" t="str">
        <f t="shared" si="233"/>
        <v>13</v>
      </c>
      <c r="I1528" t="str">
        <f t="shared" si="234"/>
        <v>%1877-04-13%^^xsd:date</v>
      </c>
      <c r="J1528" t="str">
        <f t="shared" si="235"/>
        <v>1914</v>
      </c>
      <c r="K1528" t="str">
        <f t="shared" si="236"/>
        <v>12</v>
      </c>
      <c r="L1528" t="str">
        <f t="shared" si="237"/>
        <v>01</v>
      </c>
      <c r="M1528" t="str">
        <f t="shared" si="238"/>
        <v>%1914-01-01%^^xsd:date</v>
      </c>
      <c r="N1528" t="str">
        <f t="shared" si="239"/>
        <v>:2427 a crs:CommonwealthOrganisation ; schema:name %Sub-Collector of Customs, Dungeness [Queensland]% ; schema:startDate %1877-04-13%^^xsd:date ; schema:endDate %1914-01-01%^^xsd:date ; time:hasTime [ time:hasBeginning [ time:inXSDDate %1877-04-13%^^xsd:date ]  ] .</v>
      </c>
    </row>
    <row r="1529" spans="1:14" x14ac:dyDescent="0.15">
      <c r="A1529" s="1" t="s">
        <v>3092</v>
      </c>
      <c r="B1529" s="1" t="s">
        <v>3093</v>
      </c>
      <c r="C1529" s="1">
        <v>18750701</v>
      </c>
      <c r="D1529" s="1">
        <v>19141201</v>
      </c>
      <c r="E1529" t="str">
        <f t="shared" si="230"/>
        <v>2428</v>
      </c>
      <c r="F1529" t="str">
        <f t="shared" si="231"/>
        <v>1875</v>
      </c>
      <c r="G1529" t="str">
        <f t="shared" si="232"/>
        <v>07</v>
      </c>
      <c r="H1529" t="str">
        <f t="shared" si="233"/>
        <v>01</v>
      </c>
      <c r="I1529" t="str">
        <f t="shared" si="234"/>
        <v>%1875-07-01%^^xsd:date</v>
      </c>
      <c r="J1529" t="str">
        <f t="shared" si="235"/>
        <v>1914</v>
      </c>
      <c r="K1529" t="str">
        <f t="shared" si="236"/>
        <v>12</v>
      </c>
      <c r="L1529" t="str">
        <f t="shared" si="237"/>
        <v>01</v>
      </c>
      <c r="M1529" t="str">
        <f t="shared" si="238"/>
        <v>%1914-01-01%^^xsd:date</v>
      </c>
      <c r="N1529" t="str">
        <f t="shared" si="239"/>
        <v>:2428 a crs:CommonwealthOrganisation ; schema:name %Sub-Collector of Customs, Cardwell [Queensland]% ; schema:startDate %1875-07-01%^^xsd:date ; schema:endDate %1914-01-01%^^xsd:date ; time:hasTime [ time:hasBeginning [ time:inXSDDate %1875-07-01%^^xsd:date ]  ] .</v>
      </c>
    </row>
    <row r="1530" spans="1:14" x14ac:dyDescent="0.15">
      <c r="A1530" s="1" t="s">
        <v>3094</v>
      </c>
      <c r="B1530" s="1" t="s">
        <v>3095</v>
      </c>
      <c r="C1530" s="1">
        <v>19751222</v>
      </c>
      <c r="D1530" s="1">
        <v>19930324</v>
      </c>
      <c r="E1530" t="str">
        <f t="shared" si="230"/>
        <v>2429</v>
      </c>
      <c r="F1530" t="str">
        <f t="shared" si="231"/>
        <v>1975</v>
      </c>
      <c r="G1530" t="str">
        <f t="shared" si="232"/>
        <v>12</v>
      </c>
      <c r="H1530" t="str">
        <f t="shared" si="233"/>
        <v>22</v>
      </c>
      <c r="I1530" t="str">
        <f t="shared" si="234"/>
        <v>%1975-12-22%^^xsd:date</v>
      </c>
      <c r="J1530" t="str">
        <f t="shared" si="235"/>
        <v>1993</v>
      </c>
      <c r="K1530" t="str">
        <f t="shared" si="236"/>
        <v>03</v>
      </c>
      <c r="L1530" t="str">
        <f t="shared" si="237"/>
        <v>24</v>
      </c>
      <c r="M1530" t="str">
        <f t="shared" si="238"/>
        <v>%1993-24-24%^^xsd:date</v>
      </c>
      <c r="N1530" t="str">
        <f t="shared" si="239"/>
        <v>:2429 a crs:CommonwealthOrganisation ; schema:name %Department of Immigration and Ethnic Affairs [I], (from 1987) Department of Immigration, Local Government and Ethnic Affairs, Townsville% ; schema:startDate %1975-12-22%^^xsd:date ; schema:endDate %1993-24-24%^^xsd:date ; time:hasTime [ time:hasBeginning [ time:inXSDDate %1975-12-22%^^xsd:date ]  ] .</v>
      </c>
    </row>
    <row r="1531" spans="1:14" x14ac:dyDescent="0.15">
      <c r="A1531" s="1" t="s">
        <v>3096</v>
      </c>
      <c r="B1531" s="1" t="s">
        <v>3097</v>
      </c>
      <c r="C1531" s="1">
        <v>19261001</v>
      </c>
      <c r="D1531" s="1">
        <v>19300701</v>
      </c>
      <c r="E1531" t="str">
        <f t="shared" si="230"/>
        <v>0243</v>
      </c>
      <c r="F1531" t="str">
        <f t="shared" si="231"/>
        <v>1926</v>
      </c>
      <c r="G1531" t="str">
        <f t="shared" si="232"/>
        <v>10</v>
      </c>
      <c r="H1531" t="str">
        <f t="shared" si="233"/>
        <v>01</v>
      </c>
      <c r="I1531" t="str">
        <f t="shared" si="234"/>
        <v>%1926-10-01%^^xsd:date</v>
      </c>
      <c r="J1531" t="str">
        <f t="shared" si="235"/>
        <v>1930</v>
      </c>
      <c r="K1531" t="str">
        <f t="shared" si="236"/>
        <v>07</v>
      </c>
      <c r="L1531" t="str">
        <f t="shared" si="237"/>
        <v>01</v>
      </c>
      <c r="M1531" t="str">
        <f t="shared" si="238"/>
        <v>%1930-01-01%^^xsd:date</v>
      </c>
      <c r="N1531" t="str">
        <f t="shared" si="239"/>
        <v>:0243 a crs:CommonwealthOrganisation ; schema:name %Development and Migration Commission% ; schema:startDate %1926-10-01%^^xsd:date ; schema:endDate %1930-01-01%^^xsd:date ; time:hasTime [ time:hasBeginning [ time:inXSDDate %1926-10-01%^^xsd:date ]  ] .</v>
      </c>
    </row>
    <row r="1532" spans="1:14" x14ac:dyDescent="0.15">
      <c r="A1532" s="1" t="s">
        <v>3098</v>
      </c>
      <c r="B1532" s="1" t="s">
        <v>3099</v>
      </c>
      <c r="C1532" s="1">
        <v>19770622</v>
      </c>
      <c r="D1532" s="1">
        <v>19780705</v>
      </c>
      <c r="E1532" t="str">
        <f t="shared" si="230"/>
        <v>2430</v>
      </c>
      <c r="F1532" t="str">
        <f t="shared" si="231"/>
        <v>1977</v>
      </c>
      <c r="G1532" t="str">
        <f t="shared" si="232"/>
        <v>06</v>
      </c>
      <c r="H1532" t="str">
        <f t="shared" si="233"/>
        <v>22</v>
      </c>
      <c r="I1532" t="str">
        <f t="shared" si="234"/>
        <v>%1977-06-22%^^xsd:date</v>
      </c>
      <c r="J1532" t="str">
        <f t="shared" si="235"/>
        <v>1978</v>
      </c>
      <c r="K1532" t="str">
        <f t="shared" si="236"/>
        <v>07</v>
      </c>
      <c r="L1532" t="str">
        <f t="shared" si="237"/>
        <v>05</v>
      </c>
      <c r="M1532" t="str">
        <f t="shared" si="238"/>
        <v>%1978-05-05%^^xsd:date</v>
      </c>
      <c r="N1532" t="str">
        <f t="shared" si="239"/>
        <v>:2430 a crs:CommonwealthOrganisation ; schema:name %Committee of Inquiry into Housing Costs% ; schema:startDate %1977-06-22%^^xsd:date ; schema:endDate %1978-05-05%^^xsd:date ; time:hasTime [ time:hasBeginning [ time:inXSDDate %1977-06-22%^^xsd:date ]  ] .</v>
      </c>
    </row>
    <row r="1533" spans="1:14" x14ac:dyDescent="0.15">
      <c r="A1533" s="1" t="s">
        <v>3100</v>
      </c>
      <c r="B1533" s="1" t="s">
        <v>3101</v>
      </c>
      <c r="C1533" s="1">
        <v>19750712</v>
      </c>
      <c r="D1533" s="1">
        <v>19761111</v>
      </c>
      <c r="E1533" t="str">
        <f t="shared" si="230"/>
        <v>2431</v>
      </c>
      <c r="F1533" t="str">
        <f t="shared" si="231"/>
        <v>1975</v>
      </c>
      <c r="G1533" t="str">
        <f t="shared" si="232"/>
        <v>07</v>
      </c>
      <c r="H1533" t="str">
        <f t="shared" si="233"/>
        <v>12</v>
      </c>
      <c r="I1533" t="str">
        <f t="shared" si="234"/>
        <v>%1975-07-12%^^xsd:date</v>
      </c>
      <c r="J1533" t="str">
        <f t="shared" si="235"/>
        <v>1976</v>
      </c>
      <c r="K1533" t="str">
        <f t="shared" si="236"/>
        <v>11</v>
      </c>
      <c r="L1533" t="str">
        <f t="shared" si="237"/>
        <v>11</v>
      </c>
      <c r="M1533" t="str">
        <f t="shared" si="238"/>
        <v>%1976-11-11%^^xsd:date</v>
      </c>
      <c r="N1533" t="str">
        <f t="shared" si="239"/>
        <v>:2431 a crs:CommonwealthOrganisation ; schema:name %Fraser Island Environmental Inquiry [2]% ; schema:startDate %1975-07-12%^^xsd:date ; schema:endDate %1976-11-11%^^xsd:date ; time:hasTime [ time:hasBeginning [ time:inXSDDate %1975-07-12%^^xsd:date ]  ] .</v>
      </c>
    </row>
    <row r="1534" spans="1:14" x14ac:dyDescent="0.15">
      <c r="A1534" s="1" t="s">
        <v>3102</v>
      </c>
      <c r="B1534" s="1" t="s">
        <v>3103</v>
      </c>
      <c r="C1534" s="1">
        <v>19201216</v>
      </c>
      <c r="D1534" s="1">
        <v>19360408</v>
      </c>
      <c r="E1534" t="str">
        <f t="shared" si="230"/>
        <v>2432</v>
      </c>
      <c r="F1534" t="str">
        <f t="shared" si="231"/>
        <v>1920</v>
      </c>
      <c r="G1534" t="str">
        <f t="shared" si="232"/>
        <v>12</v>
      </c>
      <c r="H1534" t="str">
        <f t="shared" si="233"/>
        <v>16</v>
      </c>
      <c r="I1534" t="str">
        <f t="shared" si="234"/>
        <v>%1920-12-16%^^xsd:date</v>
      </c>
      <c r="J1534" t="str">
        <f t="shared" si="235"/>
        <v>1936</v>
      </c>
      <c r="K1534" t="str">
        <f t="shared" si="236"/>
        <v>04</v>
      </c>
      <c r="L1534" t="str">
        <f t="shared" si="237"/>
        <v>08</v>
      </c>
      <c r="M1534" t="str">
        <f t="shared" si="238"/>
        <v>%1936-08-08%^^xsd:date</v>
      </c>
      <c r="N1534" t="str">
        <f t="shared" si="239"/>
        <v>:2432 a crs:CommonwealthOrganisation ; schema:name %Civil Aviation Branch% ; schema:startDate %1920-12-16%^^xsd:date ; schema:endDate %1936-08-08%^^xsd:date ; time:hasTime [ time:hasBeginning [ time:inXSDDate %1920-12-16%^^xsd:date ]  ] .</v>
      </c>
    </row>
    <row r="1535" spans="1:14" x14ac:dyDescent="0.15">
      <c r="A1535" s="1" t="s">
        <v>3104</v>
      </c>
      <c r="B1535" s="1" t="s">
        <v>3105</v>
      </c>
      <c r="C1535" s="1">
        <v>19510901</v>
      </c>
      <c r="D1535" s="1">
        <v>19770630</v>
      </c>
      <c r="E1535" t="str">
        <f t="shared" si="230"/>
        <v>2433</v>
      </c>
      <c r="F1535" t="str">
        <f t="shared" si="231"/>
        <v>1951</v>
      </c>
      <c r="G1535" t="str">
        <f t="shared" si="232"/>
        <v>09</v>
      </c>
      <c r="H1535" t="str">
        <f t="shared" si="233"/>
        <v>01</v>
      </c>
      <c r="I1535" t="str">
        <f t="shared" si="234"/>
        <v>%1951-09-01%^^xsd:date</v>
      </c>
      <c r="J1535" t="str">
        <f t="shared" si="235"/>
        <v>1977</v>
      </c>
      <c r="K1535" t="str">
        <f t="shared" si="236"/>
        <v>06</v>
      </c>
      <c r="L1535" t="str">
        <f t="shared" si="237"/>
        <v>30</v>
      </c>
      <c r="M1535" t="str">
        <f t="shared" si="238"/>
        <v>%1977-30-30%^^xsd:date</v>
      </c>
      <c r="N1535" t="str">
        <f t="shared" si="239"/>
        <v>:2433 a crs:CommonwealthOrganisation ; schema:name %Prisoners of War Trust Fund Trustees% ; schema:startDate %1951-09-01%^^xsd:date ; schema:endDate %1977-30-30%^^xsd:date ; time:hasTime [ time:hasBeginning [ time:inXSDDate %1951-09-01%^^xsd:date ]  ] .</v>
      </c>
    </row>
    <row r="1536" spans="1:14" x14ac:dyDescent="0.15">
      <c r="A1536" s="1" t="s">
        <v>3106</v>
      </c>
      <c r="B1536" s="1" t="s">
        <v>3107</v>
      </c>
      <c r="C1536" s="1">
        <v>19520101</v>
      </c>
      <c r="D1536" s="1">
        <v>19621031</v>
      </c>
      <c r="E1536" t="str">
        <f t="shared" si="230"/>
        <v>2434</v>
      </c>
      <c r="F1536" t="str">
        <f t="shared" si="231"/>
        <v>1952</v>
      </c>
      <c r="G1536" t="str">
        <f t="shared" si="232"/>
        <v>01</v>
      </c>
      <c r="H1536" t="str">
        <f t="shared" si="233"/>
        <v>01</v>
      </c>
      <c r="I1536" t="str">
        <f t="shared" si="234"/>
        <v>%1952-01-01%^^xsd:date</v>
      </c>
      <c r="J1536" t="str">
        <f t="shared" si="235"/>
        <v>1962</v>
      </c>
      <c r="K1536" t="str">
        <f t="shared" si="236"/>
        <v>10</v>
      </c>
      <c r="L1536" t="str">
        <f t="shared" si="237"/>
        <v>31</v>
      </c>
      <c r="M1536" t="str">
        <f t="shared" si="238"/>
        <v>%1962-31-31%^^xsd:date</v>
      </c>
      <c r="N1536" t="str">
        <f t="shared" si="239"/>
        <v>:2434 a crs:CommonwealthOrganisation ; schema:name %Civilian Internees Trust Fund Trustees% ; schema:startDate %1952-01-01%^^xsd:date ; schema:endDate %1962-31-31%^^xsd:date ; time:hasTime [ time:hasBeginning [ time:inXSDDate %1952-01-01%^^xsd:date ]  ] .</v>
      </c>
    </row>
    <row r="1537" spans="1:14" x14ac:dyDescent="0.15">
      <c r="A1537" s="1" t="s">
        <v>3108</v>
      </c>
      <c r="B1537" s="1" t="s">
        <v>3109</v>
      </c>
      <c r="C1537" s="1">
        <v>19770504</v>
      </c>
      <c r="D1537" s="1">
        <v>19820701</v>
      </c>
      <c r="E1537" t="str">
        <f t="shared" si="230"/>
        <v>2435</v>
      </c>
      <c r="F1537" t="str">
        <f t="shared" si="231"/>
        <v>1977</v>
      </c>
      <c r="G1537" t="str">
        <f t="shared" si="232"/>
        <v>05</v>
      </c>
      <c r="H1537" t="str">
        <f t="shared" si="233"/>
        <v>04</v>
      </c>
      <c r="I1537" t="str">
        <f t="shared" si="234"/>
        <v>%1977-05-04%^^xsd:date</v>
      </c>
      <c r="J1537" t="str">
        <f t="shared" si="235"/>
        <v>1982</v>
      </c>
      <c r="K1537" t="str">
        <f t="shared" si="236"/>
        <v>07</v>
      </c>
      <c r="L1537" t="str">
        <f t="shared" si="237"/>
        <v>01</v>
      </c>
      <c r="M1537" t="str">
        <f t="shared" si="238"/>
        <v>%1982-01-01%^^xsd:date</v>
      </c>
      <c r="N1537" t="str">
        <f t="shared" si="239"/>
        <v>:2435 a crs:CommonwealthOrganisation ; schema:name %Australian Capital Territory Corporate Affairs Office% ; schema:startDate %1977-05-04%^^xsd:date ; schema:endDate %1982-01-01%^^xsd:date ; time:hasTime [ time:hasBeginning [ time:inXSDDate %1977-05-04%^^xsd:date ]  ] .</v>
      </c>
    </row>
    <row r="1538" spans="1:14" x14ac:dyDescent="0.15">
      <c r="A1538" s="1" t="s">
        <v>3110</v>
      </c>
      <c r="B1538" s="1" t="s">
        <v>3111</v>
      </c>
      <c r="C1538" s="1">
        <v>19181218</v>
      </c>
      <c r="D1538" s="1">
        <v>19191009</v>
      </c>
      <c r="E1538" t="str">
        <f t="shared" si="230"/>
        <v>2436</v>
      </c>
      <c r="F1538" t="str">
        <f t="shared" si="231"/>
        <v>1918</v>
      </c>
      <c r="G1538" t="str">
        <f t="shared" si="232"/>
        <v>12</v>
      </c>
      <c r="H1538" t="str">
        <f t="shared" si="233"/>
        <v>18</v>
      </c>
      <c r="I1538" t="str">
        <f t="shared" si="234"/>
        <v>%1918-12-18%^^xsd:date</v>
      </c>
      <c r="J1538" t="str">
        <f t="shared" si="235"/>
        <v>1919</v>
      </c>
      <c r="K1538" t="str">
        <f t="shared" si="236"/>
        <v>10</v>
      </c>
      <c r="L1538" t="str">
        <f t="shared" si="237"/>
        <v>09</v>
      </c>
      <c r="M1538" t="str">
        <f t="shared" si="238"/>
        <v>%1919-09-09%^^xsd:date</v>
      </c>
      <c r="N1538" t="str">
        <f t="shared" si="239"/>
        <v>:2436 a crs:CommonwealthOrganisation ; schema:name %Royal Commission on Taxation of Leasehold Estates in Crown Lands% ; schema:startDate %1918-12-18%^^xsd:date ; schema:endDate %1919-09-09%^^xsd:date ; time:hasTime [ time:hasBeginning [ time:inXSDDate %1918-12-18%^^xsd:date ]  ] .</v>
      </c>
    </row>
    <row r="1539" spans="1:14" x14ac:dyDescent="0.15">
      <c r="A1539" s="1" t="s">
        <v>3112</v>
      </c>
      <c r="B1539" s="1" t="s">
        <v>3113</v>
      </c>
      <c r="C1539" s="1">
        <v>19240712</v>
      </c>
      <c r="D1539" s="1">
        <v>19241212</v>
      </c>
      <c r="E1539" t="str">
        <f t="shared" ref="E1539:E1602" si="240">TEXT(SUBSTITUTE(A1539, "CA ", ""), "0000")</f>
        <v>2437</v>
      </c>
      <c r="F1539" t="str">
        <f t="shared" ref="F1539:F1602" si="241">LEFT(C1539,4)</f>
        <v>1924</v>
      </c>
      <c r="G1539" t="str">
        <f t="shared" ref="G1539:G1602" si="242">MID(C1539,5,2)</f>
        <v>07</v>
      </c>
      <c r="H1539" t="str">
        <f t="shared" ref="H1539:H1602" si="243">RIGHT(C1539,2)</f>
        <v>12</v>
      </c>
      <c r="I1539" t="str">
        <f t="shared" ref="I1539:I1602" si="244">IF(AND(G1539+0&gt;=1,G1539+0&lt;=12),CONCATENATE("%",F1539,"-",G1539,"-",H1539,"%^^xsd:date"),CONCATENATE("%",F1539,"%^^xsd:gYear"))</f>
        <v>%1924-07-12%^^xsd:date</v>
      </c>
      <c r="J1539" t="str">
        <f t="shared" ref="J1539:J1602" si="245">LEFT(D1539,4)</f>
        <v>1924</v>
      </c>
      <c r="K1539" t="str">
        <f t="shared" ref="K1539:K1602" si="246">MID(D1539,5,2)</f>
        <v>12</v>
      </c>
      <c r="L1539" t="str">
        <f t="shared" ref="L1539:L1602" si="247">RIGHT(D1539,2)</f>
        <v>12</v>
      </c>
      <c r="M1539" t="str">
        <f t="shared" ref="M1539:M1602" si="248">IFERROR(IF(AND(K1539+0&gt;=1,K1539+0&lt;=12),CONCATENATE("%",J1539,"-",L1539,"-",L1539,"%^^xsd:date"),CONCATENATE("%",J1539,"%^^xsd:gYear")),"")</f>
        <v>%1924-12-12%^^xsd:date</v>
      </c>
      <c r="N1539" t="str">
        <f t="shared" ref="N1539:N1602" si="249">CONCATENATE(":",E1539," a crs:CommonwealthOrganisation ; schema:name %",B1539,"% ; schema:startDate ",I1539, IF(M1539="","",CONCATENATE(" ; schema:endDate ",M1539)), " ; time:hasTime [ time:hasBeginning [ time:inXSDDate ", I1539, " ] ", IF(O1539="","",CONCATENATE(" ; time:hasEnd [ time:inXSDDate ",O1539, " ] ")), " ] .")</f>
        <v>:2437 a crs:CommonwealthOrganisation ; schema:name %Royal Commission on the Method for Determining the Unimproved Value of Land Held Under Crown Leases% ; schema:startDate %1924-07-12%^^xsd:date ; schema:endDate %1924-12-12%^^xsd:date ; time:hasTime [ time:hasBeginning [ time:inXSDDate %1924-07-12%^^xsd:date ]  ] .</v>
      </c>
    </row>
    <row r="1540" spans="1:14" x14ac:dyDescent="0.15">
      <c r="A1540" s="1" t="s">
        <v>3114</v>
      </c>
      <c r="B1540" s="1" t="s">
        <v>3115</v>
      </c>
      <c r="C1540" s="1">
        <v>19240827</v>
      </c>
      <c r="D1540" s="1">
        <v>19241222</v>
      </c>
      <c r="E1540" t="str">
        <f t="shared" si="240"/>
        <v>2438</v>
      </c>
      <c r="F1540" t="str">
        <f t="shared" si="241"/>
        <v>1924</v>
      </c>
      <c r="G1540" t="str">
        <f t="shared" si="242"/>
        <v>08</v>
      </c>
      <c r="H1540" t="str">
        <f t="shared" si="243"/>
        <v>27</v>
      </c>
      <c r="I1540" t="str">
        <f t="shared" si="244"/>
        <v>%1924-08-27%^^xsd:date</v>
      </c>
      <c r="J1540" t="str">
        <f t="shared" si="245"/>
        <v>1924</v>
      </c>
      <c r="K1540" t="str">
        <f t="shared" si="246"/>
        <v>12</v>
      </c>
      <c r="L1540" t="str">
        <f t="shared" si="247"/>
        <v>22</v>
      </c>
      <c r="M1540" t="str">
        <f t="shared" si="248"/>
        <v>%1924-22-22%^^xsd:date</v>
      </c>
      <c r="N1540" t="str">
        <f t="shared" si="249"/>
        <v>:2438 a crs:CommonwealthOrganisation ; schema:name %Royal Commission on the Assessment of War Service Disabilities% ; schema:startDate %1924-08-27%^^xsd:date ; schema:endDate %1924-22-22%^^xsd:date ; time:hasTime [ time:hasBeginning [ time:inXSDDate %1924-08-27%^^xsd:date ]  ] .</v>
      </c>
    </row>
    <row r="1541" spans="1:14" x14ac:dyDescent="0.15">
      <c r="A1541" s="1" t="s">
        <v>3116</v>
      </c>
      <c r="B1541" s="1" t="s">
        <v>3117</v>
      </c>
      <c r="C1541" s="1">
        <v>19230907</v>
      </c>
      <c r="D1541" s="1">
        <v>19250702</v>
      </c>
      <c r="E1541" t="str">
        <f t="shared" si="240"/>
        <v>2439</v>
      </c>
      <c r="F1541" t="str">
        <f t="shared" si="241"/>
        <v>1923</v>
      </c>
      <c r="G1541" t="str">
        <f t="shared" si="242"/>
        <v>09</v>
      </c>
      <c r="H1541" t="str">
        <f t="shared" si="243"/>
        <v>07</v>
      </c>
      <c r="I1541" t="str">
        <f t="shared" si="244"/>
        <v>%1923-09-07%^^xsd:date</v>
      </c>
      <c r="J1541" t="str">
        <f t="shared" si="245"/>
        <v>1925</v>
      </c>
      <c r="K1541" t="str">
        <f t="shared" si="246"/>
        <v>07</v>
      </c>
      <c r="L1541" t="str">
        <f t="shared" si="247"/>
        <v>02</v>
      </c>
      <c r="M1541" t="str">
        <f t="shared" si="248"/>
        <v>%1925-02-02%^^xsd:date</v>
      </c>
      <c r="N1541" t="str">
        <f t="shared" si="249"/>
        <v>:2439 a crs:CommonwealthOrganisation ; schema:name %Royal Commission on the Navigation Act% ; schema:startDate %1923-09-07%^^xsd:date ; schema:endDate %1925-02-02%^^xsd:date ; time:hasTime [ time:hasBeginning [ time:inXSDDate %1923-09-07%^^xsd:date ]  ] .</v>
      </c>
    </row>
    <row r="1542" spans="1:14" x14ac:dyDescent="0.15">
      <c r="A1542" s="1" t="s">
        <v>3118</v>
      </c>
      <c r="B1542" s="1" t="s">
        <v>3119</v>
      </c>
      <c r="C1542" s="1">
        <v>19200701</v>
      </c>
      <c r="D1542" s="1">
        <v>19870709</v>
      </c>
      <c r="E1542" t="str">
        <f t="shared" si="240"/>
        <v>0244</v>
      </c>
      <c r="F1542" t="str">
        <f t="shared" si="241"/>
        <v>1920</v>
      </c>
      <c r="G1542" t="str">
        <f t="shared" si="242"/>
        <v>07</v>
      </c>
      <c r="H1542" t="str">
        <f t="shared" si="243"/>
        <v>01</v>
      </c>
      <c r="I1542" t="str">
        <f t="shared" si="244"/>
        <v>%1920-07-01%^^xsd:date</v>
      </c>
      <c r="J1542" t="str">
        <f t="shared" si="245"/>
        <v>1987</v>
      </c>
      <c r="K1542" t="str">
        <f t="shared" si="246"/>
        <v>07</v>
      </c>
      <c r="L1542" t="str">
        <f t="shared" si="247"/>
        <v>09</v>
      </c>
      <c r="M1542" t="str">
        <f t="shared" si="248"/>
        <v>%1987-09-09%^^xsd:date</v>
      </c>
      <c r="N1542" t="str">
        <f t="shared" si="249"/>
        <v>:0244 a crs:CommonwealthOrganisation ; schema:name %British Phosphate Commissioners, Melbourne (Central Office)% ; schema:startDate %1920-07-01%^^xsd:date ; schema:endDate %1987-09-09%^^xsd:date ; time:hasTime [ time:hasBeginning [ time:inXSDDate %1920-07-01%^^xsd:date ]  ] .</v>
      </c>
    </row>
    <row r="1543" spans="1:14" x14ac:dyDescent="0.15">
      <c r="A1543" s="1" t="s">
        <v>3120</v>
      </c>
      <c r="B1543" s="1" t="s">
        <v>3121</v>
      </c>
      <c r="C1543" s="1">
        <v>19060827</v>
      </c>
      <c r="D1543" s="1">
        <v>19070205</v>
      </c>
      <c r="E1543" t="str">
        <f t="shared" si="240"/>
        <v>2440</v>
      </c>
      <c r="F1543" t="str">
        <f t="shared" si="241"/>
        <v>1906</v>
      </c>
      <c r="G1543" t="str">
        <f t="shared" si="242"/>
        <v>08</v>
      </c>
      <c r="H1543" t="str">
        <f t="shared" si="243"/>
        <v>27</v>
      </c>
      <c r="I1543" t="str">
        <f t="shared" si="244"/>
        <v>%1906-08-27%^^xsd:date</v>
      </c>
      <c r="J1543" t="str">
        <f t="shared" si="245"/>
        <v>1907</v>
      </c>
      <c r="K1543" t="str">
        <f t="shared" si="246"/>
        <v>02</v>
      </c>
      <c r="L1543" t="str">
        <f t="shared" si="247"/>
        <v>05</v>
      </c>
      <c r="M1543" t="str">
        <f t="shared" si="248"/>
        <v>%1907-05-05%^^xsd:date</v>
      </c>
      <c r="N1543" t="str">
        <f t="shared" si="249"/>
        <v>:2440 a crs:CommonwealthOrganisation ; schema:name %Royal Commission of inquiry into the present conditions, including the methods of government of the Territory now known as Papua and the best means for their improvement% ; schema:startDate %1906-08-27%^^xsd:date ; schema:endDate %1907-05-05%^^xsd:date ; time:hasTime [ time:hasBeginning [ time:inXSDDate %1906-08-27%^^xsd:date ]  ] .</v>
      </c>
    </row>
    <row r="1544" spans="1:14" x14ac:dyDescent="0.15">
      <c r="A1544" s="1" t="s">
        <v>3122</v>
      </c>
      <c r="B1544" s="1" t="s">
        <v>3123</v>
      </c>
      <c r="C1544" s="1">
        <v>19051230</v>
      </c>
      <c r="D1544" s="1">
        <v>19060223</v>
      </c>
      <c r="E1544" t="str">
        <f t="shared" si="240"/>
        <v>2441</v>
      </c>
      <c r="F1544" t="str">
        <f t="shared" si="241"/>
        <v>1905</v>
      </c>
      <c r="G1544" t="str">
        <f t="shared" si="242"/>
        <v>12</v>
      </c>
      <c r="H1544" t="str">
        <f t="shared" si="243"/>
        <v>30</v>
      </c>
      <c r="I1544" t="str">
        <f t="shared" si="244"/>
        <v>%1905-12-30%^^xsd:date</v>
      </c>
      <c r="J1544" t="str">
        <f t="shared" si="245"/>
        <v>1906</v>
      </c>
      <c r="K1544" t="str">
        <f t="shared" si="246"/>
        <v>02</v>
      </c>
      <c r="L1544" t="str">
        <f t="shared" si="247"/>
        <v>23</v>
      </c>
      <c r="M1544" t="str">
        <f t="shared" si="248"/>
        <v>%1906-23-23%^^xsd:date</v>
      </c>
      <c r="N1544" t="str">
        <f t="shared" si="249"/>
        <v>:2441 a crs:CommonwealthOrganisation ; schema:name %Royal Commission on Tobacco Monopoly% ; schema:startDate %1905-12-30%^^xsd:date ; schema:endDate %1906-23-23%^^xsd:date ; time:hasTime [ time:hasBeginning [ time:inXSDDate %1905-12-30%^^xsd:date ]  ] .</v>
      </c>
    </row>
    <row r="1545" spans="1:14" x14ac:dyDescent="0.15">
      <c r="A1545" s="1" t="s">
        <v>3124</v>
      </c>
      <c r="B1545" s="1" t="s">
        <v>3125</v>
      </c>
      <c r="C1545" s="1">
        <v>19750301</v>
      </c>
      <c r="D1545" s="1">
        <v>19750531</v>
      </c>
      <c r="E1545" t="str">
        <f t="shared" si="240"/>
        <v>2442</v>
      </c>
      <c r="F1545" t="str">
        <f t="shared" si="241"/>
        <v>1975</v>
      </c>
      <c r="G1545" t="str">
        <f t="shared" si="242"/>
        <v>03</v>
      </c>
      <c r="H1545" t="str">
        <f t="shared" si="243"/>
        <v>01</v>
      </c>
      <c r="I1545" t="str">
        <f t="shared" si="244"/>
        <v>%1975-03-01%^^xsd:date</v>
      </c>
      <c r="J1545" t="str">
        <f t="shared" si="245"/>
        <v>1975</v>
      </c>
      <c r="K1545" t="str">
        <f t="shared" si="246"/>
        <v>05</v>
      </c>
      <c r="L1545" t="str">
        <f t="shared" si="247"/>
        <v>31</v>
      </c>
      <c r="M1545" t="str">
        <f t="shared" si="248"/>
        <v>%1975-31-31%^^xsd:date</v>
      </c>
      <c r="N1545" t="str">
        <f t="shared" si="249"/>
        <v>:2442 a crs:CommonwealthOrganisation ; schema:name %Australian Exhibit Organisation, EXPO '75 Fukuoka (Fukuoka, Japan), Fukuoka Office% ; schema:startDate %1975-03-01%^^xsd:date ; schema:endDate %1975-31-31%^^xsd:date ; time:hasTime [ time:hasBeginning [ time:inXSDDate %1975-03-01%^^xsd:date ]  ] .</v>
      </c>
    </row>
    <row r="1546" spans="1:14" x14ac:dyDescent="0.15">
      <c r="A1546" s="1" t="s">
        <v>3126</v>
      </c>
      <c r="B1546" s="1" t="s">
        <v>3127</v>
      </c>
      <c r="C1546" s="1">
        <v>19750714</v>
      </c>
      <c r="D1546" s="1">
        <v>19770517</v>
      </c>
      <c r="E1546" t="str">
        <f t="shared" si="240"/>
        <v>2443</v>
      </c>
      <c r="F1546" t="str">
        <f t="shared" si="241"/>
        <v>1975</v>
      </c>
      <c r="G1546" t="str">
        <f t="shared" si="242"/>
        <v>07</v>
      </c>
      <c r="H1546" t="str">
        <f t="shared" si="243"/>
        <v>14</v>
      </c>
      <c r="I1546" t="str">
        <f t="shared" si="244"/>
        <v>%1975-07-14%^^xsd:date</v>
      </c>
      <c r="J1546" t="str">
        <f t="shared" si="245"/>
        <v>1977</v>
      </c>
      <c r="K1546" t="str">
        <f t="shared" si="246"/>
        <v>05</v>
      </c>
      <c r="L1546" t="str">
        <f t="shared" si="247"/>
        <v>17</v>
      </c>
      <c r="M1546" t="str">
        <f t="shared" si="248"/>
        <v>%1977-17-17%^^xsd:date</v>
      </c>
      <c r="N1546" t="str">
        <f t="shared" si="249"/>
        <v>:2443 a crs:CommonwealthOrganisation ; schema:name %Ranger Uranium Environmental Inquiry% ; schema:startDate %1975-07-14%^^xsd:date ; schema:endDate %1977-17-17%^^xsd:date ; time:hasTime [ time:hasBeginning [ time:inXSDDate %1975-07-14%^^xsd:date ]  ] .</v>
      </c>
    </row>
    <row r="1547" spans="1:14" x14ac:dyDescent="0.15">
      <c r="A1547" s="1" t="s">
        <v>3128</v>
      </c>
      <c r="B1547" s="1" t="s">
        <v>3129</v>
      </c>
      <c r="C1547" s="1">
        <v>19270928</v>
      </c>
      <c r="D1547" s="1">
        <v>19281215</v>
      </c>
      <c r="E1547" t="str">
        <f t="shared" si="240"/>
        <v>2444</v>
      </c>
      <c r="F1547" t="str">
        <f t="shared" si="241"/>
        <v>1927</v>
      </c>
      <c r="G1547" t="str">
        <f t="shared" si="242"/>
        <v>09</v>
      </c>
      <c r="H1547" t="str">
        <f t="shared" si="243"/>
        <v>28</v>
      </c>
      <c r="I1547" t="str">
        <f t="shared" si="244"/>
        <v>%1927-09-28%^^xsd:date</v>
      </c>
      <c r="J1547" t="str">
        <f t="shared" si="245"/>
        <v>1928</v>
      </c>
      <c r="K1547" t="str">
        <f t="shared" si="246"/>
        <v>12</v>
      </c>
      <c r="L1547" t="str">
        <f t="shared" si="247"/>
        <v>15</v>
      </c>
      <c r="M1547" t="str">
        <f t="shared" si="248"/>
        <v>%1928-15-15%^^xsd:date</v>
      </c>
      <c r="N1547" t="str">
        <f t="shared" si="249"/>
        <v>:2444 a crs:CommonwealthOrganisation ; schema:name %Royal Commission on Child Endowment or Family Allowances% ; schema:startDate %1927-09-28%^^xsd:date ; schema:endDate %1928-15-15%^^xsd:date ; time:hasTime [ time:hasBeginning [ time:inXSDDate %1927-09-28%^^xsd:date ]  ] .</v>
      </c>
    </row>
    <row r="1548" spans="1:14" x14ac:dyDescent="0.15">
      <c r="A1548" s="1" t="s">
        <v>3130</v>
      </c>
      <c r="B1548" s="1" t="s">
        <v>3131</v>
      </c>
      <c r="C1548" s="1">
        <v>19310829</v>
      </c>
      <c r="D1548" s="1">
        <v>19311002</v>
      </c>
      <c r="E1548" t="str">
        <f t="shared" si="240"/>
        <v>2445</v>
      </c>
      <c r="F1548" t="str">
        <f t="shared" si="241"/>
        <v>1931</v>
      </c>
      <c r="G1548" t="str">
        <f t="shared" si="242"/>
        <v>08</v>
      </c>
      <c r="H1548" t="str">
        <f t="shared" si="243"/>
        <v>29</v>
      </c>
      <c r="I1548" t="str">
        <f t="shared" si="244"/>
        <v>%1931-08-29%^^xsd:date</v>
      </c>
      <c r="J1548" t="str">
        <f t="shared" si="245"/>
        <v>1931</v>
      </c>
      <c r="K1548" t="str">
        <f t="shared" si="246"/>
        <v>10</v>
      </c>
      <c r="L1548" t="str">
        <f t="shared" si="247"/>
        <v>02</v>
      </c>
      <c r="M1548" t="str">
        <f t="shared" si="248"/>
        <v>%1931-02-02%^^xsd:date</v>
      </c>
      <c r="N1548" t="str">
        <f t="shared" si="249"/>
        <v>:2445 a crs:CommonwealthOrganisation ; schema:name %Royal Commission on Jacob Johnson% ; schema:startDate %1931-08-29%^^xsd:date ; schema:endDate %1931-02-02%^^xsd:date ; time:hasTime [ time:hasBeginning [ time:inXSDDate %1931-08-29%^^xsd:date ]  ] .</v>
      </c>
    </row>
    <row r="1549" spans="1:14" x14ac:dyDescent="0.15">
      <c r="A1549" s="1" t="s">
        <v>3132</v>
      </c>
      <c r="B1549" s="1" t="s">
        <v>3133</v>
      </c>
      <c r="C1549" s="1">
        <v>19340711</v>
      </c>
      <c r="D1549" s="1">
        <v>19340825</v>
      </c>
      <c r="E1549" t="str">
        <f t="shared" si="240"/>
        <v>2446</v>
      </c>
      <c r="F1549" t="str">
        <f t="shared" si="241"/>
        <v>1934</v>
      </c>
      <c r="G1549" t="str">
        <f t="shared" si="242"/>
        <v>07</v>
      </c>
      <c r="H1549" t="str">
        <f t="shared" si="243"/>
        <v>11</v>
      </c>
      <c r="I1549" t="str">
        <f t="shared" si="244"/>
        <v>%1934-07-11%^^xsd:date</v>
      </c>
      <c r="J1549" t="str">
        <f t="shared" si="245"/>
        <v>1934</v>
      </c>
      <c r="K1549" t="str">
        <f t="shared" si="246"/>
        <v>08</v>
      </c>
      <c r="L1549" t="str">
        <f t="shared" si="247"/>
        <v>25</v>
      </c>
      <c r="M1549" t="str">
        <f t="shared" si="248"/>
        <v>%1934-25-25%^^xsd:date</v>
      </c>
      <c r="N1549" t="str">
        <f t="shared" si="249"/>
        <v>:2446 a crs:CommonwealthOrganisation ; schema:name %Royal Commission Appointed to Inquire and Report Upon the Circumstances Associated With Retirement of Lieutenant-Commander Alan Dermot Casey from the Royal Australian Navy% ; schema:startDate %1934-07-11%^^xsd:date ; schema:endDate %1934-25-25%^^xsd:date ; time:hasTime [ time:hasBeginning [ time:inXSDDate %1934-07-11%^^xsd:date ]  ] .</v>
      </c>
    </row>
    <row r="1550" spans="1:14" x14ac:dyDescent="0.15">
      <c r="A1550" s="1" t="s">
        <v>3134</v>
      </c>
      <c r="B1550" s="1" t="s">
        <v>3135</v>
      </c>
      <c r="C1550" s="1">
        <v>19760408</v>
      </c>
      <c r="D1550" s="1">
        <v>19761109</v>
      </c>
      <c r="E1550" t="str">
        <f t="shared" si="240"/>
        <v>2447</v>
      </c>
      <c r="F1550" t="str">
        <f t="shared" si="241"/>
        <v>1976</v>
      </c>
      <c r="G1550" t="str">
        <f t="shared" si="242"/>
        <v>04</v>
      </c>
      <c r="H1550" t="str">
        <f t="shared" si="243"/>
        <v>08</v>
      </c>
      <c r="I1550" t="str">
        <f t="shared" si="244"/>
        <v>%1976-04-08%^^xsd:date</v>
      </c>
      <c r="J1550" t="str">
        <f t="shared" si="245"/>
        <v>1976</v>
      </c>
      <c r="K1550" t="str">
        <f t="shared" si="246"/>
        <v>11</v>
      </c>
      <c r="L1550" t="str">
        <f t="shared" si="247"/>
        <v>09</v>
      </c>
      <c r="M1550" t="str">
        <f t="shared" si="248"/>
        <v>%1976-09-09%^^xsd:date</v>
      </c>
      <c r="N1550" t="str">
        <f t="shared" si="249"/>
        <v>:2447 a crs:CommonwealthOrganisation ; schema:name %Committee of Inquiry into the Role of the National Aboriginal Consultative Committee% ; schema:startDate %1976-04-08%^^xsd:date ; schema:endDate %1976-09-09%^^xsd:date ; time:hasTime [ time:hasBeginning [ time:inXSDDate %1976-04-08%^^xsd:date ]  ] .</v>
      </c>
    </row>
    <row r="1551" spans="1:14" x14ac:dyDescent="0.15">
      <c r="A1551" s="1" t="s">
        <v>3136</v>
      </c>
      <c r="B1551" s="1" t="s">
        <v>3137</v>
      </c>
      <c r="C1551" s="1">
        <v>19241105</v>
      </c>
      <c r="D1551" s="1">
        <v>19250923</v>
      </c>
      <c r="E1551" t="str">
        <f t="shared" si="240"/>
        <v>2448</v>
      </c>
      <c r="F1551" t="str">
        <f t="shared" si="241"/>
        <v>1924</v>
      </c>
      <c r="G1551" t="str">
        <f t="shared" si="242"/>
        <v>11</v>
      </c>
      <c r="H1551" t="str">
        <f t="shared" si="243"/>
        <v>05</v>
      </c>
      <c r="I1551" t="str">
        <f t="shared" si="244"/>
        <v>%1924-11-05%^^xsd:date</v>
      </c>
      <c r="J1551" t="str">
        <f t="shared" si="245"/>
        <v>1925</v>
      </c>
      <c r="K1551" t="str">
        <f t="shared" si="246"/>
        <v>09</v>
      </c>
      <c r="L1551" t="str">
        <f t="shared" si="247"/>
        <v>23</v>
      </c>
      <c r="M1551" t="str">
        <f t="shared" si="248"/>
        <v>%1925-23-23%^^xsd:date</v>
      </c>
      <c r="N1551" t="str">
        <f t="shared" si="249"/>
        <v>:2448 a crs:CommonwealthOrganisation ; schema:name %Royal Commission on the Finances of Western Australia as Affected by Federation% ; schema:startDate %1924-11-05%^^xsd:date ; schema:endDate %1925-23-23%^^xsd:date ; time:hasTime [ time:hasBeginning [ time:inXSDDate %1924-11-05%^^xsd:date ]  ] .</v>
      </c>
    </row>
    <row r="1552" spans="1:14" x14ac:dyDescent="0.15">
      <c r="A1552" s="1" t="s">
        <v>3138</v>
      </c>
      <c r="B1552" s="1" t="s">
        <v>3139</v>
      </c>
      <c r="C1552" s="1">
        <v>19320919</v>
      </c>
      <c r="D1552" s="1">
        <v>19330424</v>
      </c>
      <c r="E1552" t="str">
        <f t="shared" si="240"/>
        <v>2449</v>
      </c>
      <c r="F1552" t="str">
        <f t="shared" si="241"/>
        <v>1932</v>
      </c>
      <c r="G1552" t="str">
        <f t="shared" si="242"/>
        <v>09</v>
      </c>
      <c r="H1552" t="str">
        <f t="shared" si="243"/>
        <v>19</v>
      </c>
      <c r="I1552" t="str">
        <f t="shared" si="244"/>
        <v>%1932-09-19%^^xsd:date</v>
      </c>
      <c r="J1552" t="str">
        <f t="shared" si="245"/>
        <v>1933</v>
      </c>
      <c r="K1552" t="str">
        <f t="shared" si="246"/>
        <v>04</v>
      </c>
      <c r="L1552" t="str">
        <f t="shared" si="247"/>
        <v>24</v>
      </c>
      <c r="M1552" t="str">
        <f t="shared" si="248"/>
        <v>%1933-24-24%^^xsd:date</v>
      </c>
      <c r="N1552" t="str">
        <f t="shared" si="249"/>
        <v>:2449 a crs:CommonwealthOrganisation ; schema:name %Royal Commission on Performing Rights% ; schema:startDate %1932-09-19%^^xsd:date ; schema:endDate %1933-24-24%^^xsd:date ; time:hasTime [ time:hasBeginning [ time:inXSDDate %1932-09-19%^^xsd:date ]  ] .</v>
      </c>
    </row>
    <row r="1553" spans="1:14" x14ac:dyDescent="0.15">
      <c r="A1553" s="1" t="s">
        <v>3140</v>
      </c>
      <c r="B1553" s="1" t="s">
        <v>3141</v>
      </c>
      <c r="C1553" s="1">
        <v>19430225</v>
      </c>
      <c r="D1553" s="1">
        <v>19480531</v>
      </c>
      <c r="E1553" t="str">
        <f t="shared" si="240"/>
        <v>0245</v>
      </c>
      <c r="F1553" t="str">
        <f t="shared" si="241"/>
        <v>1943</v>
      </c>
      <c r="G1553" t="str">
        <f t="shared" si="242"/>
        <v>02</v>
      </c>
      <c r="H1553" t="str">
        <f t="shared" si="243"/>
        <v>25</v>
      </c>
      <c r="I1553" t="str">
        <f t="shared" si="244"/>
        <v>%1943-02-25%^^xsd:date</v>
      </c>
      <c r="J1553" t="str">
        <f t="shared" si="245"/>
        <v>1948</v>
      </c>
      <c r="K1553" t="str">
        <f t="shared" si="246"/>
        <v>05</v>
      </c>
      <c r="L1553" t="str">
        <f t="shared" si="247"/>
        <v>31</v>
      </c>
      <c r="M1553" t="str">
        <f t="shared" si="248"/>
        <v>%1948-31-31%^^xsd:date</v>
      </c>
      <c r="N1553" t="str">
        <f t="shared" si="249"/>
        <v>:0245 a crs:CommonwealthOrganisation ; schema:name %Rural Reconstruction Commission% ; schema:startDate %1943-02-25%^^xsd:date ; schema:endDate %1948-31-31%^^xsd:date ; time:hasTime [ time:hasBeginning [ time:inXSDDate %1943-02-25%^^xsd:date ]  ] .</v>
      </c>
    </row>
    <row r="1554" spans="1:14" x14ac:dyDescent="0.15">
      <c r="A1554" s="1" t="s">
        <v>3142</v>
      </c>
      <c r="B1554" s="1" t="s">
        <v>3143</v>
      </c>
      <c r="C1554" s="1">
        <v>19270818</v>
      </c>
      <c r="D1554" s="1">
        <v>19290907</v>
      </c>
      <c r="E1554" t="str">
        <f t="shared" si="240"/>
        <v>2450</v>
      </c>
      <c r="F1554" t="str">
        <f t="shared" si="241"/>
        <v>1927</v>
      </c>
      <c r="G1554" t="str">
        <f t="shared" si="242"/>
        <v>08</v>
      </c>
      <c r="H1554" t="str">
        <f t="shared" si="243"/>
        <v>18</v>
      </c>
      <c r="I1554" t="str">
        <f t="shared" si="244"/>
        <v>%1927-08-18%^^xsd:date</v>
      </c>
      <c r="J1554" t="str">
        <f t="shared" si="245"/>
        <v>1929</v>
      </c>
      <c r="K1554" t="str">
        <f t="shared" si="246"/>
        <v>09</v>
      </c>
      <c r="L1554" t="str">
        <f t="shared" si="247"/>
        <v>07</v>
      </c>
      <c r="M1554" t="str">
        <f t="shared" si="248"/>
        <v>%1929-07-07%^^xsd:date</v>
      </c>
      <c r="N1554" t="str">
        <f t="shared" si="249"/>
        <v>:2450 a crs:CommonwealthOrganisation ; schema:name %Royal Commission on the Constitution% ; schema:startDate %1927-08-18%^^xsd:date ; schema:endDate %1929-07-07%^^xsd:date ; time:hasTime [ time:hasBeginning [ time:inXSDDate %1927-08-18%^^xsd:date ]  ] .</v>
      </c>
    </row>
    <row r="1555" spans="1:14" x14ac:dyDescent="0.15">
      <c r="A1555" s="1" t="s">
        <v>3144</v>
      </c>
      <c r="B1555" s="1" t="s">
        <v>3145</v>
      </c>
      <c r="C1555" s="1">
        <v>19770701</v>
      </c>
      <c r="D1555" s="1">
        <v>19870817</v>
      </c>
      <c r="E1555" t="str">
        <f t="shared" si="240"/>
        <v>2451</v>
      </c>
      <c r="F1555" t="str">
        <f t="shared" si="241"/>
        <v>1977</v>
      </c>
      <c r="G1555" t="str">
        <f t="shared" si="242"/>
        <v>07</v>
      </c>
      <c r="H1555" t="str">
        <f t="shared" si="243"/>
        <v>01</v>
      </c>
      <c r="I1555" t="str">
        <f t="shared" si="244"/>
        <v>%1977-07-01%^^xsd:date</v>
      </c>
      <c r="J1555" t="str">
        <f t="shared" si="245"/>
        <v>1987</v>
      </c>
      <c r="K1555" t="str">
        <f t="shared" si="246"/>
        <v>08</v>
      </c>
      <c r="L1555" t="str">
        <f t="shared" si="247"/>
        <v>17</v>
      </c>
      <c r="M1555" t="str">
        <f t="shared" si="248"/>
        <v>%1987-17-17%^^xsd:date</v>
      </c>
      <c r="N1555" t="str">
        <f t="shared" si="249"/>
        <v>:2451 a crs:CommonwealthOrganisation ; schema:name %Australian Development Assistance Bureau, Central Office% ; schema:startDate %1977-07-01%^^xsd:date ; schema:endDate %1987-17-17%^^xsd:date ; time:hasTime [ time:hasBeginning [ time:inXSDDate %1977-07-01%^^xsd:date ]  ] .</v>
      </c>
    </row>
    <row r="1556" spans="1:14" x14ac:dyDescent="0.15">
      <c r="A1556" s="1" t="s">
        <v>3146</v>
      </c>
      <c r="B1556" s="1" t="s">
        <v>3147</v>
      </c>
      <c r="C1556" s="1">
        <v>19120524</v>
      </c>
      <c r="D1556" s="1">
        <v>19200901</v>
      </c>
      <c r="E1556" t="str">
        <f t="shared" si="240"/>
        <v>2452</v>
      </c>
      <c r="F1556" t="str">
        <f t="shared" si="241"/>
        <v>1912</v>
      </c>
      <c r="G1556" t="str">
        <f t="shared" si="242"/>
        <v>05</v>
      </c>
      <c r="H1556" t="str">
        <f t="shared" si="243"/>
        <v>24</v>
      </c>
      <c r="I1556" t="str">
        <f t="shared" si="244"/>
        <v>%1912-05-24%^^xsd:date</v>
      </c>
      <c r="J1556" t="str">
        <f t="shared" si="245"/>
        <v>1920</v>
      </c>
      <c r="K1556" t="str">
        <f t="shared" si="246"/>
        <v>09</v>
      </c>
      <c r="L1556" t="str">
        <f t="shared" si="247"/>
        <v>01</v>
      </c>
      <c r="M1556" t="str">
        <f t="shared" si="248"/>
        <v>%1920-01-01%^^xsd:date</v>
      </c>
      <c r="N1556" t="str">
        <f t="shared" si="249"/>
        <v>:2452 a crs:CommonwealthOrganisation ; schema:name %Flinders Naval Base [Victoria]% ; schema:startDate %1912-05-24%^^xsd:date ; schema:endDate %1920-01-01%^^xsd:date ; time:hasTime [ time:hasBeginning [ time:inXSDDate %1912-05-24%^^xsd:date ]  ] .</v>
      </c>
    </row>
    <row r="1557" spans="1:14" x14ac:dyDescent="0.15">
      <c r="A1557" s="1" t="s">
        <v>3148</v>
      </c>
      <c r="B1557" s="1" t="s">
        <v>3149</v>
      </c>
      <c r="C1557" s="1">
        <v>19200901</v>
      </c>
      <c r="D1557" s="1">
        <v>19210331</v>
      </c>
      <c r="E1557" t="str">
        <f t="shared" si="240"/>
        <v>2453</v>
      </c>
      <c r="F1557" t="str">
        <f t="shared" si="241"/>
        <v>1920</v>
      </c>
      <c r="G1557" t="str">
        <f t="shared" si="242"/>
        <v>09</v>
      </c>
      <c r="H1557" t="str">
        <f t="shared" si="243"/>
        <v>01</v>
      </c>
      <c r="I1557" t="str">
        <f t="shared" si="244"/>
        <v>%1920-09-01%^^xsd:date</v>
      </c>
      <c r="J1557" t="str">
        <f t="shared" si="245"/>
        <v>1921</v>
      </c>
      <c r="K1557" t="str">
        <f t="shared" si="246"/>
        <v>03</v>
      </c>
      <c r="L1557" t="str">
        <f t="shared" si="247"/>
        <v>31</v>
      </c>
      <c r="M1557" t="str">
        <f t="shared" si="248"/>
        <v>%1921-31-31%^^xsd:date</v>
      </c>
      <c r="N1557" t="str">
        <f t="shared" si="249"/>
        <v>:2453 a crs:CommonwealthOrganisation ; schema:name %Flinders Naval Depot [I], HMAS CERBERUS [III], Victoria% ; schema:startDate %1920-09-01%^^xsd:date ; schema:endDate %1921-31-31%^^xsd:date ; time:hasTime [ time:hasBeginning [ time:inXSDDate %1920-09-01%^^xsd:date ]  ] .</v>
      </c>
    </row>
    <row r="1558" spans="1:14" x14ac:dyDescent="0.15">
      <c r="A1558" s="1" t="s">
        <v>3150</v>
      </c>
      <c r="B1558" s="1" t="s">
        <v>3151</v>
      </c>
      <c r="C1558" s="1">
        <v>19210401</v>
      </c>
      <c r="E1558" t="str">
        <f t="shared" si="240"/>
        <v>2454</v>
      </c>
      <c r="F1558" t="str">
        <f t="shared" si="241"/>
        <v>1921</v>
      </c>
      <c r="G1558" t="str">
        <f t="shared" si="242"/>
        <v>04</v>
      </c>
      <c r="H1558" t="str">
        <f t="shared" si="243"/>
        <v>01</v>
      </c>
      <c r="I1558" t="str">
        <f t="shared" si="244"/>
        <v>%1921-04-01%^^xsd:date</v>
      </c>
      <c r="J1558" t="str">
        <f t="shared" si="245"/>
        <v/>
      </c>
      <c r="K1558" t="str">
        <f t="shared" si="246"/>
        <v/>
      </c>
      <c r="L1558" t="str">
        <f t="shared" si="247"/>
        <v/>
      </c>
      <c r="M1558" t="str">
        <f t="shared" si="248"/>
        <v/>
      </c>
      <c r="N1558" t="str">
        <f t="shared" si="249"/>
        <v>:2454 a crs:CommonwealthOrganisation ; schema:name %HMAS CERBERUS, Victoria% ; schema:startDate %1921-04-01%^^xsd:date ; time:hasTime [ time:hasBeginning [ time:inXSDDate %1921-04-01%^^xsd:date ]  ] .</v>
      </c>
    </row>
    <row r="1559" spans="1:14" x14ac:dyDescent="0.15">
      <c r="A1559" s="1" t="s">
        <v>3152</v>
      </c>
      <c r="B1559" s="1" t="s">
        <v>3153</v>
      </c>
      <c r="C1559" s="1">
        <v>19120701</v>
      </c>
      <c r="D1559" s="1">
        <v>19210331</v>
      </c>
      <c r="E1559" t="str">
        <f t="shared" si="240"/>
        <v>2455</v>
      </c>
      <c r="F1559" t="str">
        <f t="shared" si="241"/>
        <v>1912</v>
      </c>
      <c r="G1559" t="str">
        <f t="shared" si="242"/>
        <v>07</v>
      </c>
      <c r="H1559" t="str">
        <f t="shared" si="243"/>
        <v>01</v>
      </c>
      <c r="I1559" t="str">
        <f t="shared" si="244"/>
        <v>%1912-07-01%^^xsd:date</v>
      </c>
      <c r="J1559" t="str">
        <f t="shared" si="245"/>
        <v>1921</v>
      </c>
      <c r="K1559" t="str">
        <f t="shared" si="246"/>
        <v>03</v>
      </c>
      <c r="L1559" t="str">
        <f t="shared" si="247"/>
        <v>31</v>
      </c>
      <c r="M1559" t="str">
        <f t="shared" si="248"/>
        <v>%1921-31-31%^^xsd:date</v>
      </c>
      <c r="N1559" t="str">
        <f t="shared" si="249"/>
        <v>:2455 a crs:CommonwealthOrganisation ; schema:name %Williamstown Naval Depot [I], HMAS CERBERUS, Victoria% ; schema:startDate %1912-07-01%^^xsd:date ; schema:endDate %1921-31-31%^^xsd:date ; time:hasTime [ time:hasBeginning [ time:inXSDDate %1912-07-01%^^xsd:date ]  ] .</v>
      </c>
    </row>
    <row r="1560" spans="1:14" x14ac:dyDescent="0.15">
      <c r="A1560" s="1" t="s">
        <v>3154</v>
      </c>
      <c r="B1560" s="1" t="s">
        <v>3155</v>
      </c>
      <c r="C1560" s="1">
        <v>19211221</v>
      </c>
      <c r="D1560" s="1">
        <v>19391113</v>
      </c>
      <c r="E1560" t="str">
        <f t="shared" si="240"/>
        <v>2456</v>
      </c>
      <c r="F1560" t="str">
        <f t="shared" si="241"/>
        <v>1921</v>
      </c>
      <c r="G1560" t="str">
        <f t="shared" si="242"/>
        <v>12</v>
      </c>
      <c r="H1560" t="str">
        <f t="shared" si="243"/>
        <v>21</v>
      </c>
      <c r="I1560" t="str">
        <f t="shared" si="244"/>
        <v>%1921-12-21%^^xsd:date</v>
      </c>
      <c r="J1560" t="str">
        <f t="shared" si="245"/>
        <v>1939</v>
      </c>
      <c r="K1560" t="str">
        <f t="shared" si="246"/>
        <v>11</v>
      </c>
      <c r="L1560" t="str">
        <f t="shared" si="247"/>
        <v>13</v>
      </c>
      <c r="M1560" t="str">
        <f t="shared" si="248"/>
        <v>%1939-13-13%^^xsd:date</v>
      </c>
      <c r="N1560" t="str">
        <f t="shared" si="249"/>
        <v>:2456 a crs:CommonwealthOrganisation ; schema:name %Navy Office [III], Department of Defence [II]% ; schema:startDate %1921-12-21%^^xsd:date ; schema:endDate %1939-13-13%^^xsd:date ; time:hasTime [ time:hasBeginning [ time:inXSDDate %1921-12-21%^^xsd:date ]  ] .</v>
      </c>
    </row>
    <row r="1561" spans="1:14" x14ac:dyDescent="0.15">
      <c r="A1561" s="1" t="s">
        <v>3156</v>
      </c>
      <c r="B1561" s="1" t="s">
        <v>3157</v>
      </c>
      <c r="C1561" s="1">
        <v>19210401</v>
      </c>
      <c r="D1561" s="1">
        <v>19210616</v>
      </c>
      <c r="E1561" t="str">
        <f t="shared" si="240"/>
        <v>2457</v>
      </c>
      <c r="F1561" t="str">
        <f t="shared" si="241"/>
        <v>1921</v>
      </c>
      <c r="G1561" t="str">
        <f t="shared" si="242"/>
        <v>04</v>
      </c>
      <c r="H1561" t="str">
        <f t="shared" si="243"/>
        <v>01</v>
      </c>
      <c r="I1561" t="str">
        <f t="shared" si="244"/>
        <v>%1921-04-01%^^xsd:date</v>
      </c>
      <c r="J1561" t="str">
        <f t="shared" si="245"/>
        <v>1921</v>
      </c>
      <c r="K1561" t="str">
        <f t="shared" si="246"/>
        <v>06</v>
      </c>
      <c r="L1561" t="str">
        <f t="shared" si="247"/>
        <v>16</v>
      </c>
      <c r="M1561" t="str">
        <f t="shared" si="248"/>
        <v>%1921-16-16%^^xsd:date</v>
      </c>
      <c r="N1561" t="str">
        <f t="shared" si="249"/>
        <v>:2457 a crs:CommonwealthOrganisation ; schema:name %Williamstown Naval Depot [II], HMAS CERBERUS [III], Victoria% ; schema:startDate %1921-04-01%^^xsd:date ; schema:endDate %1921-16-16%^^xsd:date ; time:hasTime [ time:hasBeginning [ time:inXSDDate %1921-04-01%^^xsd:date ]  ] .</v>
      </c>
    </row>
    <row r="1562" spans="1:14" x14ac:dyDescent="0.15">
      <c r="A1562" s="1" t="s">
        <v>3158</v>
      </c>
      <c r="B1562" s="1" t="s">
        <v>3159</v>
      </c>
      <c r="C1562" s="1">
        <v>19390607</v>
      </c>
      <c r="D1562" s="1">
        <v>19390725</v>
      </c>
      <c r="E1562" t="str">
        <f t="shared" si="240"/>
        <v>2458</v>
      </c>
      <c r="F1562" t="str">
        <f t="shared" si="241"/>
        <v>1939</v>
      </c>
      <c r="G1562" t="str">
        <f t="shared" si="242"/>
        <v>06</v>
      </c>
      <c r="H1562" t="str">
        <f t="shared" si="243"/>
        <v>07</v>
      </c>
      <c r="I1562" t="str">
        <f t="shared" si="244"/>
        <v>%1939-06-07%^^xsd:date</v>
      </c>
      <c r="J1562" t="str">
        <f t="shared" si="245"/>
        <v>1939</v>
      </c>
      <c r="K1562" t="str">
        <f t="shared" si="246"/>
        <v>07</v>
      </c>
      <c r="L1562" t="str">
        <f t="shared" si="247"/>
        <v>25</v>
      </c>
      <c r="M1562" t="str">
        <f t="shared" si="248"/>
        <v>%1939-25-25%^^xsd:date</v>
      </c>
      <c r="N1562" t="str">
        <f t="shared" si="249"/>
        <v>:2458 a crs:CommonwealthOrganisation ; schema:name %Royal Commission Regarding the Contract for the Erection of Additions to the General Post Office, Sydney% ; schema:startDate %1939-06-07%^^xsd:date ; schema:endDate %1939-25-25%^^xsd:date ; time:hasTime [ time:hasBeginning [ time:inXSDDate %1939-06-07%^^xsd:date ]  ] .</v>
      </c>
    </row>
    <row r="1563" spans="1:14" x14ac:dyDescent="0.15">
      <c r="A1563" s="1" t="s">
        <v>3160</v>
      </c>
      <c r="B1563" s="1" t="s">
        <v>3161</v>
      </c>
      <c r="C1563" s="1">
        <v>19280728</v>
      </c>
      <c r="D1563" s="1">
        <v>19290315</v>
      </c>
      <c r="E1563" t="str">
        <f t="shared" si="240"/>
        <v>2459</v>
      </c>
      <c r="F1563" t="str">
        <f t="shared" si="241"/>
        <v>1928</v>
      </c>
      <c r="G1563" t="str">
        <f t="shared" si="242"/>
        <v>07</v>
      </c>
      <c r="H1563" t="str">
        <f t="shared" si="243"/>
        <v>28</v>
      </c>
      <c r="I1563" t="str">
        <f t="shared" si="244"/>
        <v>%1928-07-28%^^xsd:date</v>
      </c>
      <c r="J1563" t="str">
        <f t="shared" si="245"/>
        <v>1929</v>
      </c>
      <c r="K1563" t="str">
        <f t="shared" si="246"/>
        <v>03</v>
      </c>
      <c r="L1563" t="str">
        <f t="shared" si="247"/>
        <v>15</v>
      </c>
      <c r="M1563" t="str">
        <f t="shared" si="248"/>
        <v>%1929-15-15%^^xsd:date</v>
      </c>
      <c r="N1563" t="str">
        <f t="shared" si="249"/>
        <v>:2459 a crs:CommonwealthOrganisation ; schema:name %Royal Commission on the Finances of South Australia as Affected by Federation% ; schema:startDate %1928-07-28%^^xsd:date ; schema:endDate %1929-15-15%^^xsd:date ; time:hasTime [ time:hasBeginning [ time:inXSDDate %1928-07-28%^^xsd:date ]  ] .</v>
      </c>
    </row>
    <row r="1564" spans="1:14" x14ac:dyDescent="0.15">
      <c r="A1564" s="1" t="s">
        <v>3162</v>
      </c>
      <c r="B1564" s="1" t="s">
        <v>3163</v>
      </c>
      <c r="C1564" s="1">
        <v>19170131</v>
      </c>
      <c r="D1564" s="1">
        <v>19880101</v>
      </c>
      <c r="E1564" t="str">
        <f t="shared" si="240"/>
        <v>0246</v>
      </c>
      <c r="F1564" t="str">
        <f t="shared" si="241"/>
        <v>1917</v>
      </c>
      <c r="G1564" t="str">
        <f t="shared" si="242"/>
        <v>01</v>
      </c>
      <c r="H1564" t="str">
        <f t="shared" si="243"/>
        <v>31</v>
      </c>
      <c r="I1564" t="str">
        <f t="shared" si="244"/>
        <v>%1917-01-31%^^xsd:date</v>
      </c>
      <c r="J1564" t="str">
        <f t="shared" si="245"/>
        <v>1988</v>
      </c>
      <c r="K1564" t="str">
        <f t="shared" si="246"/>
        <v>01</v>
      </c>
      <c r="L1564" t="str">
        <f t="shared" si="247"/>
        <v>01</v>
      </c>
      <c r="M1564" t="str">
        <f t="shared" si="248"/>
        <v>%1988-01-01%^^xsd:date</v>
      </c>
      <c r="N1564" t="str">
        <f t="shared" si="249"/>
        <v>:0246 a crs:CommonwealthOrganisation ; schema:name %The River Murray Commission% ; schema:startDate %1917-01-31%^^xsd:date ; schema:endDate %1988-01-01%^^xsd:date ; time:hasTime [ time:hasBeginning [ time:inXSDDate %1917-01-31%^^xsd:date ]  ] .</v>
      </c>
    </row>
    <row r="1565" spans="1:14" x14ac:dyDescent="0.15">
      <c r="A1565" s="1" t="s">
        <v>3164</v>
      </c>
      <c r="B1565" s="1" t="s">
        <v>3165</v>
      </c>
      <c r="C1565" s="1">
        <v>19300515</v>
      </c>
      <c r="D1565" s="1">
        <v>19300806</v>
      </c>
      <c r="E1565" t="str">
        <f t="shared" si="240"/>
        <v>2460</v>
      </c>
      <c r="F1565" t="str">
        <f t="shared" si="241"/>
        <v>1930</v>
      </c>
      <c r="G1565" t="str">
        <f t="shared" si="242"/>
        <v>05</v>
      </c>
      <c r="H1565" t="str">
        <f t="shared" si="243"/>
        <v>15</v>
      </c>
      <c r="I1565" t="str">
        <f t="shared" si="244"/>
        <v>%1930-05-15%^^xsd:date</v>
      </c>
      <c r="J1565" t="str">
        <f t="shared" si="245"/>
        <v>1930</v>
      </c>
      <c r="K1565" t="str">
        <f t="shared" si="246"/>
        <v>08</v>
      </c>
      <c r="L1565" t="str">
        <f t="shared" si="247"/>
        <v>06</v>
      </c>
      <c r="M1565" t="str">
        <f t="shared" si="248"/>
        <v>%1930-06-06%^^xsd:date</v>
      </c>
      <c r="N1565" t="str">
        <f t="shared" si="249"/>
        <v>:2460 a crs:CommonwealthOrganisation ; schema:name %Royal Commission on Allegations Affecting Members of the Parliamentary Joint Committee of Public Accounts in Connection With Claims Made by Broadcasting Companies Against the Commonwealth Government% ; schema:startDate %1930-05-15%^^xsd:date ; schema:endDate %1930-06-06%^^xsd:date ; time:hasTime [ time:hasBeginning [ time:inXSDDate %1930-05-15%^^xsd:date ]  ] .</v>
      </c>
    </row>
    <row r="1566" spans="1:14" x14ac:dyDescent="0.15">
      <c r="A1566" s="1" t="s">
        <v>3166</v>
      </c>
      <c r="B1566" s="1" t="s">
        <v>3167</v>
      </c>
      <c r="C1566" s="1">
        <v>19750701</v>
      </c>
      <c r="E1566" t="str">
        <f t="shared" si="240"/>
        <v>2461</v>
      </c>
      <c r="F1566" t="str">
        <f t="shared" si="241"/>
        <v>1975</v>
      </c>
      <c r="G1566" t="str">
        <f t="shared" si="242"/>
        <v>07</v>
      </c>
      <c r="H1566" t="str">
        <f t="shared" si="243"/>
        <v>01</v>
      </c>
      <c r="I1566" t="str">
        <f t="shared" si="244"/>
        <v>%1975-07-01%^^xsd:date</v>
      </c>
      <c r="J1566" t="str">
        <f t="shared" si="245"/>
        <v/>
      </c>
      <c r="K1566" t="str">
        <f t="shared" si="246"/>
        <v/>
      </c>
      <c r="L1566" t="str">
        <f t="shared" si="247"/>
        <v/>
      </c>
      <c r="M1566" t="str">
        <f t="shared" si="248"/>
        <v/>
      </c>
      <c r="N1566" t="str">
        <f t="shared" si="249"/>
        <v>:2461 a crs:CommonwealthOrganisation ; schema:name %Telstra Corporation Limited, State Office, New South Wales% ; schema:startDate %1975-07-01%^^xsd:date ; time:hasTime [ time:hasBeginning [ time:inXSDDate %1975-07-01%^^xsd:date ]  ] .</v>
      </c>
    </row>
    <row r="1567" spans="1:14" x14ac:dyDescent="0.15">
      <c r="A1567" s="1" t="s">
        <v>3168</v>
      </c>
      <c r="B1567" s="1" t="s">
        <v>3169</v>
      </c>
      <c r="C1567" s="1">
        <v>19750701</v>
      </c>
      <c r="D1567" s="1">
        <v>19880701</v>
      </c>
      <c r="E1567" t="str">
        <f t="shared" si="240"/>
        <v>2462</v>
      </c>
      <c r="F1567" t="str">
        <f t="shared" si="241"/>
        <v>1975</v>
      </c>
      <c r="G1567" t="str">
        <f t="shared" si="242"/>
        <v>07</v>
      </c>
      <c r="H1567" t="str">
        <f t="shared" si="243"/>
        <v>01</v>
      </c>
      <c r="I1567" t="str">
        <f t="shared" si="244"/>
        <v>%1975-07-01%^^xsd:date</v>
      </c>
      <c r="J1567" t="str">
        <f t="shared" si="245"/>
        <v>1988</v>
      </c>
      <c r="K1567" t="str">
        <f t="shared" si="246"/>
        <v>07</v>
      </c>
      <c r="L1567" t="str">
        <f t="shared" si="247"/>
        <v>01</v>
      </c>
      <c r="M1567" t="str">
        <f t="shared" si="248"/>
        <v>%1988-01-01%^^xsd:date</v>
      </c>
      <c r="N1567" t="str">
        <f t="shared" si="249"/>
        <v>:2462 a crs:CommonwealthOrganisation ; schema:name %Australian Telecommunications Commission, State Office, South Australia% ; schema:startDate %1975-07-01%^^xsd:date ; schema:endDate %1988-01-01%^^xsd:date ; time:hasTime [ time:hasBeginning [ time:inXSDDate %1975-07-01%^^xsd:date ]  ] .</v>
      </c>
    </row>
    <row r="1568" spans="1:14" x14ac:dyDescent="0.15">
      <c r="A1568" s="1" t="s">
        <v>3170</v>
      </c>
      <c r="B1568" s="1" t="s">
        <v>3171</v>
      </c>
      <c r="C1568" s="1">
        <v>19750701</v>
      </c>
      <c r="E1568" t="str">
        <f t="shared" si="240"/>
        <v>2463</v>
      </c>
      <c r="F1568" t="str">
        <f t="shared" si="241"/>
        <v>1975</v>
      </c>
      <c r="G1568" t="str">
        <f t="shared" si="242"/>
        <v>07</v>
      </c>
      <c r="H1568" t="str">
        <f t="shared" si="243"/>
        <v>01</v>
      </c>
      <c r="I1568" t="str">
        <f t="shared" si="244"/>
        <v>%1975-07-01%^^xsd:date</v>
      </c>
      <c r="J1568" t="str">
        <f t="shared" si="245"/>
        <v/>
      </c>
      <c r="K1568" t="str">
        <f t="shared" si="246"/>
        <v/>
      </c>
      <c r="L1568" t="str">
        <f t="shared" si="247"/>
        <v/>
      </c>
      <c r="M1568" t="str">
        <f t="shared" si="248"/>
        <v/>
      </c>
      <c r="N1568" t="str">
        <f t="shared" si="249"/>
        <v>:2463 a crs:CommonwealthOrganisation ; schema:name %Telstra Corporation Limited, State Office, Western Australia% ; schema:startDate %1975-07-01%^^xsd:date ; time:hasTime [ time:hasBeginning [ time:inXSDDate %1975-07-01%^^xsd:date ]  ] .</v>
      </c>
    </row>
    <row r="1569" spans="1:14" x14ac:dyDescent="0.15">
      <c r="A1569" s="1" t="s">
        <v>3172</v>
      </c>
      <c r="B1569" s="1" t="s">
        <v>3173</v>
      </c>
      <c r="C1569" s="1">
        <v>19741201</v>
      </c>
      <c r="D1569" s="1">
        <v>19900305</v>
      </c>
      <c r="E1569" t="str">
        <f t="shared" si="240"/>
        <v>2464</v>
      </c>
      <c r="F1569" t="str">
        <f t="shared" si="241"/>
        <v>1974</v>
      </c>
      <c r="G1569" t="str">
        <f t="shared" si="242"/>
        <v>12</v>
      </c>
      <c r="H1569" t="str">
        <f t="shared" si="243"/>
        <v>01</v>
      </c>
      <c r="I1569" t="str">
        <f t="shared" si="244"/>
        <v>%1974-12-01%^^xsd:date</v>
      </c>
      <c r="J1569" t="str">
        <f t="shared" si="245"/>
        <v>1990</v>
      </c>
      <c r="K1569" t="str">
        <f t="shared" si="246"/>
        <v>03</v>
      </c>
      <c r="L1569" t="str">
        <f t="shared" si="247"/>
        <v>05</v>
      </c>
      <c r="M1569" t="str">
        <f t="shared" si="248"/>
        <v>%1990-05-05%^^xsd:date</v>
      </c>
      <c r="N1569" t="str">
        <f t="shared" si="249"/>
        <v>:2464 a crs:CommonwealthOrganisation ; schema:name %Department of Aboriginal Affairs, Regional Office, New South Wales/ (by 1976) Eastern Region, Head Office% ; schema:startDate %1974-12-01%^^xsd:date ; schema:endDate %1990-05-05%^^xsd:date ; time:hasTime [ time:hasBeginning [ time:inXSDDate %1974-12-01%^^xsd:date ]  ] .</v>
      </c>
    </row>
    <row r="1570" spans="1:14" x14ac:dyDescent="0.15">
      <c r="A1570" s="1" t="s">
        <v>3174</v>
      </c>
      <c r="B1570" s="1" t="s">
        <v>3175</v>
      </c>
      <c r="C1570" s="1">
        <v>19740101</v>
      </c>
      <c r="D1570" s="1">
        <v>19900305</v>
      </c>
      <c r="E1570" t="str">
        <f t="shared" si="240"/>
        <v>2465</v>
      </c>
      <c r="F1570" t="str">
        <f t="shared" si="241"/>
        <v>1974</v>
      </c>
      <c r="G1570" t="str">
        <f t="shared" si="242"/>
        <v>01</v>
      </c>
      <c r="H1570" t="str">
        <f t="shared" si="243"/>
        <v>01</v>
      </c>
      <c r="I1570" t="str">
        <f t="shared" si="244"/>
        <v>%1974-01-01%^^xsd:date</v>
      </c>
      <c r="J1570" t="str">
        <f t="shared" si="245"/>
        <v>1990</v>
      </c>
      <c r="K1570" t="str">
        <f t="shared" si="246"/>
        <v>03</v>
      </c>
      <c r="L1570" t="str">
        <f t="shared" si="247"/>
        <v>05</v>
      </c>
      <c r="M1570" t="str">
        <f t="shared" si="248"/>
        <v>%1990-05-05%^^xsd:date</v>
      </c>
      <c r="N1570" t="str">
        <f t="shared" si="249"/>
        <v>:2465 a crs:CommonwealthOrganisation ; schema:name %Department of Aboriginal Affairs, State Office, Queensland/ (by 1977) Queensland Region, Head Office% ; schema:startDate %1974-01-01%^^xsd:date ; schema:endDate %1990-05-05%^^xsd:date ; time:hasTime [ time:hasBeginning [ time:inXSDDate %1974-01-01%^^xsd:date ]  ] .</v>
      </c>
    </row>
    <row r="1571" spans="1:14" x14ac:dyDescent="0.15">
      <c r="A1571" s="1" t="s">
        <v>3176</v>
      </c>
      <c r="B1571" s="1" t="s">
        <v>3177</v>
      </c>
      <c r="C1571" s="1">
        <v>19290101</v>
      </c>
      <c r="D1571" s="1">
        <v>19351231</v>
      </c>
      <c r="E1571" t="str">
        <f t="shared" si="240"/>
        <v>2466</v>
      </c>
      <c r="F1571" t="str">
        <f t="shared" si="241"/>
        <v>1929</v>
      </c>
      <c r="G1571" t="str">
        <f t="shared" si="242"/>
        <v>01</v>
      </c>
      <c r="H1571" t="str">
        <f t="shared" si="243"/>
        <v>01</v>
      </c>
      <c r="I1571" t="str">
        <f t="shared" si="244"/>
        <v>%1929-01-01%^^xsd:date</v>
      </c>
      <c r="J1571" t="str">
        <f t="shared" si="245"/>
        <v>1935</v>
      </c>
      <c r="K1571" t="str">
        <f t="shared" si="246"/>
        <v>12</v>
      </c>
      <c r="L1571" t="str">
        <f t="shared" si="247"/>
        <v>31</v>
      </c>
      <c r="M1571" t="str">
        <f t="shared" si="248"/>
        <v>%1935-31-31%^^xsd:date</v>
      </c>
      <c r="N1571" t="str">
        <f t="shared" si="249"/>
        <v>:2466 a crs:CommonwealthOrganisation ; schema:name %Commonwealth Radium Laboratory% ; schema:startDate %1929-01-01%^^xsd:date ; schema:endDate %1935-31-31%^^xsd:date ; time:hasTime [ time:hasBeginning [ time:inXSDDate %1929-01-01%^^xsd:date ]  ] .</v>
      </c>
    </row>
    <row r="1572" spans="1:14" x14ac:dyDescent="0.15">
      <c r="A1572" s="1" t="s">
        <v>3178</v>
      </c>
      <c r="B1572" s="1" t="s">
        <v>3179</v>
      </c>
      <c r="C1572" s="1">
        <v>19350101</v>
      </c>
      <c r="D1572" s="1">
        <v>19720630</v>
      </c>
      <c r="E1572" t="str">
        <f t="shared" si="240"/>
        <v>2467</v>
      </c>
      <c r="F1572" t="str">
        <f t="shared" si="241"/>
        <v>1935</v>
      </c>
      <c r="G1572" t="str">
        <f t="shared" si="242"/>
        <v>01</v>
      </c>
      <c r="H1572" t="str">
        <f t="shared" si="243"/>
        <v>01</v>
      </c>
      <c r="I1572" t="str">
        <f t="shared" si="244"/>
        <v>%1935-01-01%^^xsd:date</v>
      </c>
      <c r="J1572" t="str">
        <f t="shared" si="245"/>
        <v>1972</v>
      </c>
      <c r="K1572" t="str">
        <f t="shared" si="246"/>
        <v>06</v>
      </c>
      <c r="L1572" t="str">
        <f t="shared" si="247"/>
        <v>30</v>
      </c>
      <c r="M1572" t="str">
        <f t="shared" si="248"/>
        <v>%1972-30-30%^^xsd:date</v>
      </c>
      <c r="N1572" t="str">
        <f t="shared" si="249"/>
        <v>:2467 a crs:CommonwealthOrganisation ; schema:name %Commonwealth X-ray and Radium Laboratory% ; schema:startDate %1935-01-01%^^xsd:date ; schema:endDate %1972-30-30%^^xsd:date ; time:hasTime [ time:hasBeginning [ time:inXSDDate %1935-01-01%^^xsd:date ]  ] .</v>
      </c>
    </row>
    <row r="1573" spans="1:14" x14ac:dyDescent="0.15">
      <c r="A1573" s="1" t="s">
        <v>3180</v>
      </c>
      <c r="B1573" s="1" t="s">
        <v>3181</v>
      </c>
      <c r="C1573" s="1">
        <v>19720701</v>
      </c>
      <c r="D1573" s="1">
        <v>19990204</v>
      </c>
      <c r="E1573" t="str">
        <f t="shared" si="240"/>
        <v>2468</v>
      </c>
      <c r="F1573" t="str">
        <f t="shared" si="241"/>
        <v>1972</v>
      </c>
      <c r="G1573" t="str">
        <f t="shared" si="242"/>
        <v>07</v>
      </c>
      <c r="H1573" t="str">
        <f t="shared" si="243"/>
        <v>01</v>
      </c>
      <c r="I1573" t="str">
        <f t="shared" si="244"/>
        <v>%1972-07-01%^^xsd:date</v>
      </c>
      <c r="J1573" t="str">
        <f t="shared" si="245"/>
        <v>1999</v>
      </c>
      <c r="K1573" t="str">
        <f t="shared" si="246"/>
        <v>02</v>
      </c>
      <c r="L1573" t="str">
        <f t="shared" si="247"/>
        <v>04</v>
      </c>
      <c r="M1573" t="str">
        <f t="shared" si="248"/>
        <v>%1999-04-04%^^xsd:date</v>
      </c>
      <c r="N1573" t="str">
        <f t="shared" si="249"/>
        <v>:2468 a crs:CommonwealthOrganisation ; schema:name %Commonwealth Radiation Laboratory/ (from 1973) Australian Radiation Laboratory% ; schema:startDate %1972-07-01%^^xsd:date ; schema:endDate %1999-04-04%^^xsd:date ; time:hasTime [ time:hasBeginning [ time:inXSDDate %1972-07-01%^^xsd:date ]  ] .</v>
      </c>
    </row>
    <row r="1574" spans="1:14" x14ac:dyDescent="0.15">
      <c r="A1574" s="1" t="s">
        <v>3182</v>
      </c>
      <c r="B1574" s="1" t="s">
        <v>3183</v>
      </c>
      <c r="C1574" s="1">
        <v>19750101</v>
      </c>
      <c r="D1574" s="1">
        <v>19760118</v>
      </c>
      <c r="E1574" t="str">
        <f t="shared" si="240"/>
        <v>2469</v>
      </c>
      <c r="F1574" t="str">
        <f t="shared" si="241"/>
        <v>1975</v>
      </c>
      <c r="G1574" t="str">
        <f t="shared" si="242"/>
        <v>01</v>
      </c>
      <c r="H1574" t="str">
        <f t="shared" si="243"/>
        <v>01</v>
      </c>
      <c r="I1574" t="str">
        <f t="shared" si="244"/>
        <v>%1975-01-01%^^xsd:date</v>
      </c>
      <c r="J1574" t="str">
        <f t="shared" si="245"/>
        <v>1976</v>
      </c>
      <c r="K1574" t="str">
        <f t="shared" si="246"/>
        <v>01</v>
      </c>
      <c r="L1574" t="str">
        <f t="shared" si="247"/>
        <v>18</v>
      </c>
      <c r="M1574" t="str">
        <f t="shared" si="248"/>
        <v>%1976-18-18%^^xsd:date</v>
      </c>
      <c r="N1574" t="str">
        <f t="shared" si="249"/>
        <v>:2469 a crs:CommonwealthOrganisation ; schema:name %Australian Exhibit Organisation, EXPO '75 (Okinawa, Japan), Okinawa Office% ; schema:startDate %1975-01-01%^^xsd:date ; schema:endDate %1976-18-18%^^xsd:date ; time:hasTime [ time:hasBeginning [ time:inXSDDate %1975-01-01%^^xsd:date ]  ] .</v>
      </c>
    </row>
    <row r="1575" spans="1:14" x14ac:dyDescent="0.15">
      <c r="A1575" s="1" t="s">
        <v>3184</v>
      </c>
      <c r="B1575" s="1" t="s">
        <v>3185</v>
      </c>
      <c r="C1575" s="1">
        <v>19190306</v>
      </c>
      <c r="D1575" s="1">
        <v>19470714</v>
      </c>
      <c r="E1575" t="str">
        <f t="shared" si="240"/>
        <v>0247</v>
      </c>
      <c r="F1575" t="str">
        <f t="shared" si="241"/>
        <v>1919</v>
      </c>
      <c r="G1575" t="str">
        <f t="shared" si="242"/>
        <v>03</v>
      </c>
      <c r="H1575" t="str">
        <f t="shared" si="243"/>
        <v>06</v>
      </c>
      <c r="I1575" t="str">
        <f t="shared" si="244"/>
        <v>%1919-03-06%^^xsd:date</v>
      </c>
      <c r="J1575" t="str">
        <f t="shared" si="245"/>
        <v>1947</v>
      </c>
      <c r="K1575" t="str">
        <f t="shared" si="246"/>
        <v>07</v>
      </c>
      <c r="L1575" t="str">
        <f t="shared" si="247"/>
        <v>14</v>
      </c>
      <c r="M1575" t="str">
        <f t="shared" si="248"/>
        <v>%1947-14-14%^^xsd:date</v>
      </c>
      <c r="N1575" t="str">
        <f t="shared" si="249"/>
        <v>:0247 a crs:CommonwealthOrganisation ; schema:name %War Service Homes Commission% ; schema:startDate %1919-03-06%^^xsd:date ; schema:endDate %1947-14-14%^^xsd:date ; time:hasTime [ time:hasBeginning [ time:inXSDDate %1919-03-06%^^xsd:date ]  ] .</v>
      </c>
    </row>
    <row r="1576" spans="1:14" x14ac:dyDescent="0.15">
      <c r="A1576" s="1" t="s">
        <v>3186</v>
      </c>
      <c r="B1576" s="1" t="s">
        <v>3187</v>
      </c>
      <c r="C1576" s="1">
        <v>19500101</v>
      </c>
      <c r="D1576" s="1">
        <v>19610531</v>
      </c>
      <c r="E1576" t="str">
        <f t="shared" si="240"/>
        <v>2470</v>
      </c>
      <c r="F1576" t="str">
        <f t="shared" si="241"/>
        <v>1950</v>
      </c>
      <c r="G1576" t="str">
        <f t="shared" si="242"/>
        <v>01</v>
      </c>
      <c r="H1576" t="str">
        <f t="shared" si="243"/>
        <v>01</v>
      </c>
      <c r="I1576" t="str">
        <f t="shared" si="244"/>
        <v>%1950-01-01%^^xsd:date</v>
      </c>
      <c r="J1576" t="str">
        <f t="shared" si="245"/>
        <v>1961</v>
      </c>
      <c r="K1576" t="str">
        <f t="shared" si="246"/>
        <v>05</v>
      </c>
      <c r="L1576" t="str">
        <f t="shared" si="247"/>
        <v>31</v>
      </c>
      <c r="M1576" t="str">
        <f t="shared" si="248"/>
        <v>%1961-31-31%^^xsd:date</v>
      </c>
      <c r="N1576" t="str">
        <f t="shared" si="249"/>
        <v>:2470 a crs:CommonwealthOrganisation ; schema:name %Radio Apprentice School% ; schema:startDate %1950-01-01%^^xsd:date ; schema:endDate %1961-31-31%^^xsd:date ; time:hasTime [ time:hasBeginning [ time:inXSDDate %1950-01-01%^^xsd:date ]  ] .</v>
      </c>
    </row>
    <row r="1577" spans="1:14" x14ac:dyDescent="0.15">
      <c r="A1577" s="1" t="s">
        <v>3188</v>
      </c>
      <c r="B1577" s="1" t="s">
        <v>3189</v>
      </c>
      <c r="C1577" s="1">
        <v>19451101</v>
      </c>
      <c r="D1577" s="1">
        <v>20149999</v>
      </c>
      <c r="E1577" t="str">
        <f t="shared" si="240"/>
        <v>2471</v>
      </c>
      <c r="F1577" t="str">
        <f t="shared" si="241"/>
        <v>1945</v>
      </c>
      <c r="G1577" t="str">
        <f t="shared" si="242"/>
        <v>11</v>
      </c>
      <c r="H1577" t="str">
        <f t="shared" si="243"/>
        <v>01</v>
      </c>
      <c r="I1577" t="str">
        <f t="shared" si="244"/>
        <v>%1945-11-01%^^xsd:date</v>
      </c>
      <c r="J1577" t="str">
        <f t="shared" si="245"/>
        <v>2014</v>
      </c>
      <c r="K1577" t="str">
        <f t="shared" si="246"/>
        <v>99</v>
      </c>
      <c r="L1577" t="str">
        <f t="shared" si="247"/>
        <v>99</v>
      </c>
      <c r="M1577" t="str">
        <f t="shared" si="248"/>
        <v>%2014%^^xsd:gYear</v>
      </c>
      <c r="N1577" t="str">
        <f t="shared" si="249"/>
        <v>:2471 a crs:CommonwealthOrganisation ; schema:name %RAAF School of Radio% ; schema:startDate %1945-11-01%^^xsd:date ; schema:endDate %2014%^^xsd:gYear ; time:hasTime [ time:hasBeginning [ time:inXSDDate %1945-11-01%^^xsd:date ]  ] .</v>
      </c>
    </row>
    <row r="1578" spans="1:14" x14ac:dyDescent="0.15">
      <c r="A1578" s="1" t="s">
        <v>3190</v>
      </c>
      <c r="B1578" s="1" t="s">
        <v>3191</v>
      </c>
      <c r="C1578" s="1">
        <v>19601201</v>
      </c>
      <c r="D1578" s="1">
        <v>19621001</v>
      </c>
      <c r="E1578" t="str">
        <f t="shared" si="240"/>
        <v>2472</v>
      </c>
      <c r="F1578" t="str">
        <f t="shared" si="241"/>
        <v>1960</v>
      </c>
      <c r="G1578" t="str">
        <f t="shared" si="242"/>
        <v>12</v>
      </c>
      <c r="H1578" t="str">
        <f t="shared" si="243"/>
        <v>01</v>
      </c>
      <c r="I1578" t="str">
        <f t="shared" si="244"/>
        <v>%1960-12-01%^^xsd:date</v>
      </c>
      <c r="J1578" t="str">
        <f t="shared" si="245"/>
        <v>1962</v>
      </c>
      <c r="K1578" t="str">
        <f t="shared" si="246"/>
        <v>10</v>
      </c>
      <c r="L1578" t="str">
        <f t="shared" si="247"/>
        <v>01</v>
      </c>
      <c r="M1578" t="str">
        <f t="shared" si="248"/>
        <v>%1962-01-01%^^xsd:date</v>
      </c>
      <c r="N1578" t="str">
        <f t="shared" si="249"/>
        <v>:2472 a crs:CommonwealthOrganisation ; schema:name %Detachment A, Radio Apprentice School/ (by 1961) Detachment A, RAAF School of Radio% ; schema:startDate %1960-12-01%^^xsd:date ; schema:endDate %1962-01-01%^^xsd:date ; time:hasTime [ time:hasBeginning [ time:inXSDDate %1960-12-01%^^xsd:date ]  ] .</v>
      </c>
    </row>
    <row r="1579" spans="1:14" x14ac:dyDescent="0.15">
      <c r="A1579" s="1" t="s">
        <v>3192</v>
      </c>
      <c r="B1579" s="1" t="s">
        <v>3193</v>
      </c>
      <c r="C1579" s="1">
        <v>19621101</v>
      </c>
      <c r="D1579" s="1">
        <v>19860101</v>
      </c>
      <c r="E1579" t="str">
        <f t="shared" si="240"/>
        <v>2473</v>
      </c>
      <c r="F1579" t="str">
        <f t="shared" si="241"/>
        <v>1962</v>
      </c>
      <c r="G1579" t="str">
        <f t="shared" si="242"/>
        <v>11</v>
      </c>
      <c r="H1579" t="str">
        <f t="shared" si="243"/>
        <v>01</v>
      </c>
      <c r="I1579" t="str">
        <f t="shared" si="244"/>
        <v>%1962-11-01%^^xsd:date</v>
      </c>
      <c r="J1579" t="str">
        <f t="shared" si="245"/>
        <v>1986</v>
      </c>
      <c r="K1579" t="str">
        <f t="shared" si="246"/>
        <v>01</v>
      </c>
      <c r="L1579" t="str">
        <f t="shared" si="247"/>
        <v>01</v>
      </c>
      <c r="M1579" t="str">
        <f t="shared" si="248"/>
        <v>%1986-01-01%^^xsd:date</v>
      </c>
      <c r="N1579" t="str">
        <f t="shared" si="249"/>
        <v>:2473 a crs:CommonwealthOrganisation ; schema:name %Diploma Cadet Squadron/ (from 1976) Engineer Cadet Squadron% ; schema:startDate %1962-11-01%^^xsd:date ; schema:endDate %1986-01-01%^^xsd:date ; time:hasTime [ time:hasBeginning [ time:inXSDDate %1962-11-01%^^xsd:date ]  ] .</v>
      </c>
    </row>
    <row r="1580" spans="1:14" x14ac:dyDescent="0.15">
      <c r="A1580" s="1" t="s">
        <v>3194</v>
      </c>
      <c r="B1580" s="1" t="s">
        <v>3195</v>
      </c>
      <c r="C1580" s="1">
        <v>19771220</v>
      </c>
      <c r="D1580" s="1">
        <v>19801103</v>
      </c>
      <c r="E1580" t="str">
        <f t="shared" si="240"/>
        <v>2474</v>
      </c>
      <c r="F1580" t="str">
        <f t="shared" si="241"/>
        <v>1977</v>
      </c>
      <c r="G1580" t="str">
        <f t="shared" si="242"/>
        <v>12</v>
      </c>
      <c r="H1580" t="str">
        <f t="shared" si="243"/>
        <v>20</v>
      </c>
      <c r="I1580" t="str">
        <f t="shared" si="244"/>
        <v>%1977-12-20%^^xsd:date</v>
      </c>
      <c r="J1580" t="str">
        <f t="shared" si="245"/>
        <v>1980</v>
      </c>
      <c r="K1580" t="str">
        <f t="shared" si="246"/>
        <v>11</v>
      </c>
      <c r="L1580" t="str">
        <f t="shared" si="247"/>
        <v>03</v>
      </c>
      <c r="M1580" t="str">
        <f t="shared" si="248"/>
        <v>%1980-03-03%^^xsd:date</v>
      </c>
      <c r="N1580" t="str">
        <f t="shared" si="249"/>
        <v>:2474 a crs:CommonwealthOrganisation ; schema:name %Department of Home Affairs [III], Central Office% ; schema:startDate %1977-12-20%^^xsd:date ; schema:endDate %1980-03-03%^^xsd:date ; time:hasTime [ time:hasBeginning [ time:inXSDDate %1977-12-20%^^xsd:date ]  ] .</v>
      </c>
    </row>
    <row r="1581" spans="1:14" x14ac:dyDescent="0.15">
      <c r="A1581" s="1" t="s">
        <v>3196</v>
      </c>
      <c r="B1581" s="1" t="s">
        <v>3197</v>
      </c>
      <c r="C1581" s="1">
        <v>19771220</v>
      </c>
      <c r="D1581" s="1">
        <v>19791208</v>
      </c>
      <c r="E1581" t="str">
        <f t="shared" si="240"/>
        <v>2475</v>
      </c>
      <c r="F1581" t="str">
        <f t="shared" si="241"/>
        <v>1977</v>
      </c>
      <c r="G1581" t="str">
        <f t="shared" si="242"/>
        <v>12</v>
      </c>
      <c r="H1581" t="str">
        <f t="shared" si="243"/>
        <v>20</v>
      </c>
      <c r="I1581" t="str">
        <f t="shared" si="244"/>
        <v>%1977-12-20%^^xsd:date</v>
      </c>
      <c r="J1581" t="str">
        <f t="shared" si="245"/>
        <v>1979</v>
      </c>
      <c r="K1581" t="str">
        <f t="shared" si="246"/>
        <v>12</v>
      </c>
      <c r="L1581" t="str">
        <f t="shared" si="247"/>
        <v>08</v>
      </c>
      <c r="M1581" t="str">
        <f t="shared" si="248"/>
        <v>%1979-08-08%^^xsd:date</v>
      </c>
      <c r="N1581" t="str">
        <f t="shared" si="249"/>
        <v>:2475 a crs:CommonwealthOrganisation ; schema:name %Department of National Development [II], Central Office% ; schema:startDate %1977-12-20%^^xsd:date ; schema:endDate %1979-08-08%^^xsd:date ; time:hasTime [ time:hasBeginning [ time:inXSDDate %1977-12-20%^^xsd:date ]  ] .</v>
      </c>
    </row>
    <row r="1582" spans="1:14" x14ac:dyDescent="0.15">
      <c r="A1582" s="1" t="s">
        <v>3198</v>
      </c>
      <c r="B1582" s="1" t="s">
        <v>3199</v>
      </c>
      <c r="C1582" s="1">
        <v>19771220</v>
      </c>
      <c r="D1582" s="1">
        <v>19801103</v>
      </c>
      <c r="E1582" t="str">
        <f t="shared" si="240"/>
        <v>2476</v>
      </c>
      <c r="F1582" t="str">
        <f t="shared" si="241"/>
        <v>1977</v>
      </c>
      <c r="G1582" t="str">
        <f t="shared" si="242"/>
        <v>12</v>
      </c>
      <c r="H1582" t="str">
        <f t="shared" si="243"/>
        <v>20</v>
      </c>
      <c r="I1582" t="str">
        <f t="shared" si="244"/>
        <v>%1977-12-20%^^xsd:date</v>
      </c>
      <c r="J1582" t="str">
        <f t="shared" si="245"/>
        <v>1980</v>
      </c>
      <c r="K1582" t="str">
        <f t="shared" si="246"/>
        <v>11</v>
      </c>
      <c r="L1582" t="str">
        <f t="shared" si="247"/>
        <v>03</v>
      </c>
      <c r="M1582" t="str">
        <f t="shared" si="248"/>
        <v>%1980-03-03%^^xsd:date</v>
      </c>
      <c r="N1582" t="str">
        <f t="shared" si="249"/>
        <v>:2476 a crs:CommonwealthOrganisation ; schema:name %Department of the Special Trade Representative% ; schema:startDate %1977-12-20%^^xsd:date ; schema:endDate %1980-03-03%^^xsd:date ; time:hasTime [ time:hasBeginning [ time:inXSDDate %1977-12-20%^^xsd:date ]  ] .</v>
      </c>
    </row>
    <row r="1583" spans="1:14" x14ac:dyDescent="0.15">
      <c r="A1583" s="1" t="s">
        <v>3200</v>
      </c>
      <c r="B1583" s="1" t="s">
        <v>3201</v>
      </c>
      <c r="C1583" s="1">
        <v>19771220</v>
      </c>
      <c r="D1583" s="1">
        <v>19830311</v>
      </c>
      <c r="E1583" t="str">
        <f t="shared" si="240"/>
        <v>2477</v>
      </c>
      <c r="F1583" t="str">
        <f t="shared" si="241"/>
        <v>1977</v>
      </c>
      <c r="G1583" t="str">
        <f t="shared" si="242"/>
        <v>12</v>
      </c>
      <c r="H1583" t="str">
        <f t="shared" si="243"/>
        <v>20</v>
      </c>
      <c r="I1583" t="str">
        <f t="shared" si="244"/>
        <v>%1977-12-20%^^xsd:date</v>
      </c>
      <c r="J1583" t="str">
        <f t="shared" si="245"/>
        <v>1983</v>
      </c>
      <c r="K1583" t="str">
        <f t="shared" si="246"/>
        <v>03</v>
      </c>
      <c r="L1583" t="str">
        <f t="shared" si="247"/>
        <v>11</v>
      </c>
      <c r="M1583" t="str">
        <f t="shared" si="248"/>
        <v>%1983-11-11%^^xsd:date</v>
      </c>
      <c r="N1583" t="str">
        <f t="shared" si="249"/>
        <v>:2477 a crs:CommonwealthOrganisation ; schema:name %Department of Trade and Resources, Central Office% ; schema:startDate %1977-12-20%^^xsd:date ; schema:endDate %1983-11-11%^^xsd:date ; time:hasTime [ time:hasBeginning [ time:inXSDDate %1977-12-20%^^xsd:date ]  ] .</v>
      </c>
    </row>
    <row r="1584" spans="1:14" x14ac:dyDescent="0.15">
      <c r="A1584" s="1" t="s">
        <v>3202</v>
      </c>
      <c r="B1584" s="1" t="s">
        <v>3203</v>
      </c>
      <c r="C1584" s="1">
        <v>19730701</v>
      </c>
      <c r="D1584" s="1">
        <v>19840221</v>
      </c>
      <c r="E1584" t="str">
        <f t="shared" si="240"/>
        <v>2478</v>
      </c>
      <c r="F1584" t="str">
        <f t="shared" si="241"/>
        <v>1973</v>
      </c>
      <c r="G1584" t="str">
        <f t="shared" si="242"/>
        <v>07</v>
      </c>
      <c r="H1584" t="str">
        <f t="shared" si="243"/>
        <v>01</v>
      </c>
      <c r="I1584" t="str">
        <f t="shared" si="244"/>
        <v>%1973-07-01%^^xsd:date</v>
      </c>
      <c r="J1584" t="str">
        <f t="shared" si="245"/>
        <v>1984</v>
      </c>
      <c r="K1584" t="str">
        <f t="shared" si="246"/>
        <v>02</v>
      </c>
      <c r="L1584" t="str">
        <f t="shared" si="247"/>
        <v>21</v>
      </c>
      <c r="M1584" t="str">
        <f t="shared" si="248"/>
        <v>%1984-21-21%^^xsd:date</v>
      </c>
      <c r="N1584" t="str">
        <f t="shared" si="249"/>
        <v>:2478 a crs:CommonwealthOrganisation ; schema:name %Australian Electoral Office, New South Wales% ; schema:startDate %1973-07-01%^^xsd:date ; schema:endDate %1984-21-21%^^xsd:date ; time:hasTime [ time:hasBeginning [ time:inXSDDate %1973-07-01%^^xsd:date ]  ] .</v>
      </c>
    </row>
    <row r="1585" spans="1:14" x14ac:dyDescent="0.15">
      <c r="A1585" s="1" t="s">
        <v>3204</v>
      </c>
      <c r="B1585" s="1" t="s">
        <v>3205</v>
      </c>
      <c r="C1585" s="1">
        <v>19460729</v>
      </c>
      <c r="D1585" s="1">
        <v>19531231</v>
      </c>
      <c r="E1585" t="str">
        <f t="shared" si="240"/>
        <v>2479</v>
      </c>
      <c r="F1585" t="str">
        <f t="shared" si="241"/>
        <v>1946</v>
      </c>
      <c r="G1585" t="str">
        <f t="shared" si="242"/>
        <v>07</v>
      </c>
      <c r="H1585" t="str">
        <f t="shared" si="243"/>
        <v>29</v>
      </c>
      <c r="I1585" t="str">
        <f t="shared" si="244"/>
        <v>%1946-07-29%^^xsd:date</v>
      </c>
      <c r="J1585" t="str">
        <f t="shared" si="245"/>
        <v>1953</v>
      </c>
      <c r="K1585" t="str">
        <f t="shared" si="246"/>
        <v>12</v>
      </c>
      <c r="L1585" t="str">
        <f t="shared" si="247"/>
        <v>31</v>
      </c>
      <c r="M1585" t="str">
        <f t="shared" si="248"/>
        <v>%1953-31-31%^^xsd:date</v>
      </c>
      <c r="N1585" t="str">
        <f t="shared" si="249"/>
        <v>:2479 a crs:CommonwealthOrganisation ; schema:name %Mines Branch [I], Darwin% ; schema:startDate %1946-07-29%^^xsd:date ; schema:endDate %1953-31-31%^^xsd:date ; time:hasTime [ time:hasBeginning [ time:inXSDDate %1946-07-29%^^xsd:date ]  ] .</v>
      </c>
    </row>
    <row r="1586" spans="1:14" x14ac:dyDescent="0.15">
      <c r="A1586" s="1" t="s">
        <v>3206</v>
      </c>
      <c r="B1586" s="1" t="s">
        <v>3207</v>
      </c>
      <c r="C1586" s="1">
        <v>19130811</v>
      </c>
      <c r="D1586" s="1">
        <v>19200329</v>
      </c>
      <c r="E1586" t="str">
        <f t="shared" si="240"/>
        <v>0248</v>
      </c>
      <c r="F1586" t="str">
        <f t="shared" si="241"/>
        <v>1913</v>
      </c>
      <c r="G1586" t="str">
        <f t="shared" si="242"/>
        <v>08</v>
      </c>
      <c r="H1586" t="str">
        <f t="shared" si="243"/>
        <v>11</v>
      </c>
      <c r="I1586" t="str">
        <f t="shared" si="244"/>
        <v>%1913-08-11%^^xsd:date</v>
      </c>
      <c r="J1586" t="str">
        <f t="shared" si="245"/>
        <v>1920</v>
      </c>
      <c r="K1586" t="str">
        <f t="shared" si="246"/>
        <v>03</v>
      </c>
      <c r="L1586" t="str">
        <f t="shared" si="247"/>
        <v>29</v>
      </c>
      <c r="M1586" t="str">
        <f t="shared" si="248"/>
        <v>%1920-29-29%^^xsd:date</v>
      </c>
      <c r="N1586" t="str">
        <f t="shared" si="249"/>
        <v>:0248 a crs:CommonwealthOrganisation ; schema:name %Inter-State Commission [I]% ; schema:startDate %1913-08-11%^^xsd:date ; schema:endDate %1920-29-29%^^xsd:date ; time:hasTime [ time:hasBeginning [ time:inXSDDate %1913-08-11%^^xsd:date ]  ] .</v>
      </c>
    </row>
    <row r="1587" spans="1:14" x14ac:dyDescent="0.15">
      <c r="A1587" s="1" t="s">
        <v>3208</v>
      </c>
      <c r="B1587" s="1" t="s">
        <v>3209</v>
      </c>
      <c r="C1587" s="1">
        <v>19110530</v>
      </c>
      <c r="D1587" s="1">
        <v>19241231</v>
      </c>
      <c r="E1587" t="str">
        <f t="shared" si="240"/>
        <v>2480</v>
      </c>
      <c r="F1587" t="str">
        <f t="shared" si="241"/>
        <v>1911</v>
      </c>
      <c r="G1587" t="str">
        <f t="shared" si="242"/>
        <v>05</v>
      </c>
      <c r="H1587" t="str">
        <f t="shared" si="243"/>
        <v>30</v>
      </c>
      <c r="I1587" t="str">
        <f t="shared" si="244"/>
        <v>%1911-05-30%^^xsd:date</v>
      </c>
      <c r="J1587" t="str">
        <f t="shared" si="245"/>
        <v>1924</v>
      </c>
      <c r="K1587" t="str">
        <f t="shared" si="246"/>
        <v>12</v>
      </c>
      <c r="L1587" t="str">
        <f t="shared" si="247"/>
        <v>31</v>
      </c>
      <c r="M1587" t="str">
        <f t="shared" si="248"/>
        <v>%1924-31-31%^^xsd:date</v>
      </c>
      <c r="N1587" t="str">
        <f t="shared" si="249"/>
        <v>:2480 a crs:CommonwealthOrganisation ; schema:name %Supreme Court% ; schema:startDate %1911-05-30%^^xsd:date ; schema:endDate %1924-31-31%^^xsd:date ; time:hasTime [ time:hasBeginning [ time:inXSDDate %1911-05-30%^^xsd:date ]  ] .</v>
      </c>
    </row>
    <row r="1588" spans="1:14" x14ac:dyDescent="0.15">
      <c r="A1588" s="1" t="s">
        <v>3210</v>
      </c>
      <c r="B1588" s="1" t="s">
        <v>3211</v>
      </c>
      <c r="C1588" s="1">
        <v>18691201</v>
      </c>
      <c r="D1588" s="1">
        <v>18741231</v>
      </c>
      <c r="E1588" t="str">
        <f t="shared" si="240"/>
        <v>2481</v>
      </c>
      <c r="F1588" t="str">
        <f t="shared" si="241"/>
        <v>1869</v>
      </c>
      <c r="G1588" t="str">
        <f t="shared" si="242"/>
        <v>12</v>
      </c>
      <c r="H1588" t="str">
        <f t="shared" si="243"/>
        <v>01</v>
      </c>
      <c r="I1588" t="str">
        <f t="shared" si="244"/>
        <v>%1869-12-01%^^xsd:date</v>
      </c>
      <c r="J1588" t="str">
        <f t="shared" si="245"/>
        <v>1874</v>
      </c>
      <c r="K1588" t="str">
        <f t="shared" si="246"/>
        <v>12</v>
      </c>
      <c r="L1588" t="str">
        <f t="shared" si="247"/>
        <v>31</v>
      </c>
      <c r="M1588" t="str">
        <f t="shared" si="248"/>
        <v>%1874-31-31%^^xsd:date</v>
      </c>
      <c r="N1588" t="str">
        <f t="shared" si="249"/>
        <v>:2481 a crs:CommonwealthOrganisation ; schema:name %Medical Officer [I]% ; schema:startDate %1869-12-01%^^xsd:date ; schema:endDate %1874-31-31%^^xsd:date ; time:hasTime [ time:hasBeginning [ time:inXSDDate %1869-12-01%^^xsd:date ]  ] .</v>
      </c>
    </row>
    <row r="1589" spans="1:14" x14ac:dyDescent="0.15">
      <c r="A1589" s="1" t="s">
        <v>3212</v>
      </c>
      <c r="B1589" s="1" t="s">
        <v>3213</v>
      </c>
      <c r="C1589" s="1">
        <v>18850101</v>
      </c>
      <c r="D1589" s="1">
        <v>19161231</v>
      </c>
      <c r="E1589" t="str">
        <f t="shared" si="240"/>
        <v>2482</v>
      </c>
      <c r="F1589" t="str">
        <f t="shared" si="241"/>
        <v>1885</v>
      </c>
      <c r="G1589" t="str">
        <f t="shared" si="242"/>
        <v>01</v>
      </c>
      <c r="H1589" t="str">
        <f t="shared" si="243"/>
        <v>01</v>
      </c>
      <c r="I1589" t="str">
        <f t="shared" si="244"/>
        <v>%1885-01-01%^^xsd:date</v>
      </c>
      <c r="J1589" t="str">
        <f t="shared" si="245"/>
        <v>1916</v>
      </c>
      <c r="K1589" t="str">
        <f t="shared" si="246"/>
        <v>12</v>
      </c>
      <c r="L1589" t="str">
        <f t="shared" si="247"/>
        <v>31</v>
      </c>
      <c r="M1589" t="str">
        <f t="shared" si="248"/>
        <v>%1916-31-31%^^xsd:date</v>
      </c>
      <c r="N1589" t="str">
        <f t="shared" si="249"/>
        <v>:2482 a crs:CommonwealthOrganisation ; schema:name %Medical Officer [II]% ; schema:startDate %1885-01-01%^^xsd:date ; schema:endDate %1916-31-31%^^xsd:date ; time:hasTime [ time:hasBeginning [ time:inXSDDate %1885-01-01%^^xsd:date ]  ] .</v>
      </c>
    </row>
    <row r="1590" spans="1:14" x14ac:dyDescent="0.15">
      <c r="A1590" s="1" t="s">
        <v>3214</v>
      </c>
      <c r="B1590" s="1" t="s">
        <v>3215</v>
      </c>
      <c r="C1590" s="1">
        <v>18740101</v>
      </c>
      <c r="D1590" s="1">
        <v>18851231</v>
      </c>
      <c r="E1590" t="str">
        <f t="shared" si="240"/>
        <v>2483</v>
      </c>
      <c r="F1590" t="str">
        <f t="shared" si="241"/>
        <v>1874</v>
      </c>
      <c r="G1590" t="str">
        <f t="shared" si="242"/>
        <v>01</v>
      </c>
      <c r="H1590" t="str">
        <f t="shared" si="243"/>
        <v>01</v>
      </c>
      <c r="I1590" t="str">
        <f t="shared" si="244"/>
        <v>%1874-01-01%^^xsd:date</v>
      </c>
      <c r="J1590" t="str">
        <f t="shared" si="245"/>
        <v>1885</v>
      </c>
      <c r="K1590" t="str">
        <f t="shared" si="246"/>
        <v>12</v>
      </c>
      <c r="L1590" t="str">
        <f t="shared" si="247"/>
        <v>31</v>
      </c>
      <c r="M1590" t="str">
        <f t="shared" si="248"/>
        <v>%1885-31-31%^^xsd:date</v>
      </c>
      <c r="N1590" t="str">
        <f t="shared" si="249"/>
        <v>:2483 a crs:CommonwealthOrganisation ; schema:name %Colonial Surgeon% ; schema:startDate %1874-01-01%^^xsd:date ; schema:endDate %1885-31-31%^^xsd:date ; time:hasTime [ time:hasBeginning [ time:inXSDDate %1874-01-01%^^xsd:date ]  ] .</v>
      </c>
    </row>
    <row r="1591" spans="1:14" x14ac:dyDescent="0.15">
      <c r="A1591" s="1" t="s">
        <v>3216</v>
      </c>
      <c r="B1591" s="1" t="s">
        <v>3217</v>
      </c>
      <c r="C1591" s="1">
        <v>19120101</v>
      </c>
      <c r="D1591" s="1">
        <v>19181231</v>
      </c>
      <c r="E1591" t="str">
        <f t="shared" si="240"/>
        <v>2484</v>
      </c>
      <c r="F1591" t="str">
        <f t="shared" si="241"/>
        <v>1912</v>
      </c>
      <c r="G1591" t="str">
        <f t="shared" si="242"/>
        <v>01</v>
      </c>
      <c r="H1591" t="str">
        <f t="shared" si="243"/>
        <v>01</v>
      </c>
      <c r="I1591" t="str">
        <f t="shared" si="244"/>
        <v>%1912-01-01%^^xsd:date</v>
      </c>
      <c r="J1591" t="str">
        <f t="shared" si="245"/>
        <v>1918</v>
      </c>
      <c r="K1591" t="str">
        <f t="shared" si="246"/>
        <v>12</v>
      </c>
      <c r="L1591" t="str">
        <f t="shared" si="247"/>
        <v>31</v>
      </c>
      <c r="M1591" t="str">
        <f t="shared" si="248"/>
        <v>%1918-31-31%^^xsd:date</v>
      </c>
      <c r="N1591" t="str">
        <f t="shared" si="249"/>
        <v>:2484 a crs:CommonwealthOrganisation ; schema:name %Agricultural Department% ; schema:startDate %1912-01-01%^^xsd:date ; schema:endDate %1918-31-31%^^xsd:date ; time:hasTime [ time:hasBeginning [ time:inXSDDate %1912-01-01%^^xsd:date ]  ] .</v>
      </c>
    </row>
    <row r="1592" spans="1:14" x14ac:dyDescent="0.15">
      <c r="A1592" s="1" t="s">
        <v>3218</v>
      </c>
      <c r="B1592" s="1" t="s">
        <v>3219</v>
      </c>
      <c r="C1592" s="1">
        <v>19310101</v>
      </c>
      <c r="D1592" s="1">
        <v>19471231</v>
      </c>
      <c r="E1592" t="str">
        <f t="shared" si="240"/>
        <v>2485</v>
      </c>
      <c r="F1592" t="str">
        <f t="shared" si="241"/>
        <v>1931</v>
      </c>
      <c r="G1592" t="str">
        <f t="shared" si="242"/>
        <v>01</v>
      </c>
      <c r="H1592" t="str">
        <f t="shared" si="243"/>
        <v>01</v>
      </c>
      <c r="I1592" t="str">
        <f t="shared" si="244"/>
        <v>%1931-01-01%^^xsd:date</v>
      </c>
      <c r="J1592" t="str">
        <f t="shared" si="245"/>
        <v>1947</v>
      </c>
      <c r="K1592" t="str">
        <f t="shared" si="246"/>
        <v>12</v>
      </c>
      <c r="L1592" t="str">
        <f t="shared" si="247"/>
        <v>31</v>
      </c>
      <c r="M1592" t="str">
        <f t="shared" si="248"/>
        <v>%1947-31-31%^^xsd:date</v>
      </c>
      <c r="N1592" t="str">
        <f t="shared" si="249"/>
        <v>:2485 a crs:CommonwealthOrganisation ; schema:name %Agriculture Branch [I]% ; schema:startDate %1931-01-01%^^xsd:date ; schema:endDate %1947-31-31%^^xsd:date ; time:hasTime [ time:hasBeginning [ time:inXSDDate %1931-01-01%^^xsd:date ]  ] .</v>
      </c>
    </row>
    <row r="1593" spans="1:14" x14ac:dyDescent="0.15">
      <c r="A1593" s="1" t="s">
        <v>3220</v>
      </c>
      <c r="B1593" s="1" t="s">
        <v>3221</v>
      </c>
      <c r="C1593" s="1">
        <v>19520101</v>
      </c>
      <c r="D1593" s="1">
        <v>19559999</v>
      </c>
      <c r="E1593" t="str">
        <f t="shared" si="240"/>
        <v>2486</v>
      </c>
      <c r="F1593" t="str">
        <f t="shared" si="241"/>
        <v>1952</v>
      </c>
      <c r="G1593" t="str">
        <f t="shared" si="242"/>
        <v>01</v>
      </c>
      <c r="H1593" t="str">
        <f t="shared" si="243"/>
        <v>01</v>
      </c>
      <c r="I1593" t="str">
        <f t="shared" si="244"/>
        <v>%1952-01-01%^^xsd:date</v>
      </c>
      <c r="J1593" t="str">
        <f t="shared" si="245"/>
        <v>1955</v>
      </c>
      <c r="K1593" t="str">
        <f t="shared" si="246"/>
        <v>99</v>
      </c>
      <c r="L1593" t="str">
        <f t="shared" si="247"/>
        <v>99</v>
      </c>
      <c r="M1593" t="str">
        <f t="shared" si="248"/>
        <v>%1955%^^xsd:gYear</v>
      </c>
      <c r="N1593" t="str">
        <f t="shared" si="249"/>
        <v>:2486 a crs:CommonwealthOrganisation ; schema:name %Agriculture Section, Lands and Survey Branch, Northern Territory% ; schema:startDate %1952-01-01%^^xsd:date ; schema:endDate %1955%^^xsd:gYear ; time:hasTime [ time:hasBeginning [ time:inXSDDate %1952-01-01%^^xsd:date ]  ] .</v>
      </c>
    </row>
    <row r="1594" spans="1:14" x14ac:dyDescent="0.15">
      <c r="A1594" s="1" t="s">
        <v>3222</v>
      </c>
      <c r="B1594" s="1" t="s">
        <v>3223</v>
      </c>
      <c r="C1594" s="1">
        <v>19710407</v>
      </c>
      <c r="D1594" s="1">
        <v>19760302</v>
      </c>
      <c r="E1594" t="str">
        <f t="shared" si="240"/>
        <v>2487</v>
      </c>
      <c r="F1594" t="str">
        <f t="shared" si="241"/>
        <v>1971</v>
      </c>
      <c r="G1594" t="str">
        <f t="shared" si="242"/>
        <v>04</v>
      </c>
      <c r="H1594" t="str">
        <f t="shared" si="243"/>
        <v>07</v>
      </c>
      <c r="I1594" t="str">
        <f t="shared" si="244"/>
        <v>%1971-04-07%^^xsd:date</v>
      </c>
      <c r="J1594" t="str">
        <f t="shared" si="245"/>
        <v>1976</v>
      </c>
      <c r="K1594" t="str">
        <f t="shared" si="246"/>
        <v>03</v>
      </c>
      <c r="L1594" t="str">
        <f t="shared" si="247"/>
        <v>02</v>
      </c>
      <c r="M1594" t="str">
        <f t="shared" si="248"/>
        <v>%1976-02-02%^^xsd:date</v>
      </c>
      <c r="N1594" t="str">
        <f t="shared" si="249"/>
        <v>:2487 a crs:CommonwealthOrganisation ; schema:name %Senate Standing Committee on Social Environment% ; schema:startDate %1971-04-07%^^xsd:date ; schema:endDate %1976-02-02%^^xsd:date ; time:hasTime [ time:hasBeginning [ time:inXSDDate %1971-04-07%^^xsd:date ]  ] .</v>
      </c>
    </row>
    <row r="1595" spans="1:14" x14ac:dyDescent="0.15">
      <c r="A1595" s="1" t="s">
        <v>3224</v>
      </c>
      <c r="B1595" s="1" t="s">
        <v>3225</v>
      </c>
      <c r="C1595" s="1">
        <v>19760318</v>
      </c>
      <c r="D1595" s="1">
        <v>19760826</v>
      </c>
      <c r="E1595" t="str">
        <f t="shared" si="240"/>
        <v>2488</v>
      </c>
      <c r="F1595" t="str">
        <f t="shared" si="241"/>
        <v>1976</v>
      </c>
      <c r="G1595" t="str">
        <f t="shared" si="242"/>
        <v>03</v>
      </c>
      <c r="H1595" t="str">
        <f t="shared" si="243"/>
        <v>18</v>
      </c>
      <c r="I1595" t="str">
        <f t="shared" si="244"/>
        <v>%1976-03-18%^^xsd:date</v>
      </c>
      <c r="J1595" t="str">
        <f t="shared" si="245"/>
        <v>1976</v>
      </c>
      <c r="K1595" t="str">
        <f t="shared" si="246"/>
        <v>08</v>
      </c>
      <c r="L1595" t="str">
        <f t="shared" si="247"/>
        <v>26</v>
      </c>
      <c r="M1595" t="str">
        <f t="shared" si="248"/>
        <v>%1976-26-26%^^xsd:date</v>
      </c>
      <c r="N1595" t="str">
        <f t="shared" si="249"/>
        <v>:2488 a crs:CommonwealthOrganisation ; schema:name %Senate Select Committee on Aborigines and Torres Strait Islanders% ; schema:startDate %1976-03-18%^^xsd:date ; schema:endDate %1976-26-26%^^xsd:date ; time:hasTime [ time:hasBeginning [ time:inXSDDate %1976-03-18%^^xsd:date ]  ] .</v>
      </c>
    </row>
    <row r="1596" spans="1:14" x14ac:dyDescent="0.15">
      <c r="A1596" s="1" t="s">
        <v>3226</v>
      </c>
      <c r="B1596" s="1" t="s">
        <v>3227</v>
      </c>
      <c r="C1596" s="1">
        <v>19711210</v>
      </c>
      <c r="D1596" s="1">
        <v>19750304</v>
      </c>
      <c r="E1596" t="str">
        <f t="shared" si="240"/>
        <v>2489</v>
      </c>
      <c r="F1596" t="str">
        <f t="shared" si="241"/>
        <v>1971</v>
      </c>
      <c r="G1596" t="str">
        <f t="shared" si="242"/>
        <v>12</v>
      </c>
      <c r="H1596" t="str">
        <f t="shared" si="243"/>
        <v>10</v>
      </c>
      <c r="I1596" t="str">
        <f t="shared" si="244"/>
        <v>%1971-12-10%^^xsd:date</v>
      </c>
      <c r="J1596" t="str">
        <f t="shared" si="245"/>
        <v>1975</v>
      </c>
      <c r="K1596" t="str">
        <f t="shared" si="246"/>
        <v>03</v>
      </c>
      <c r="L1596" t="str">
        <f t="shared" si="247"/>
        <v>04</v>
      </c>
      <c r="M1596" t="str">
        <f t="shared" si="248"/>
        <v>%1975-04-04%^^xsd:date</v>
      </c>
      <c r="N1596" t="str">
        <f t="shared" si="249"/>
        <v>:2489 a crs:CommonwealthOrganisation ; schema:name %Senate Select Committee on Foreign Ownership and Control of Australian Resources% ; schema:startDate %1971-12-10%^^xsd:date ; schema:endDate %1975-04-04%^^xsd:date ; time:hasTime [ time:hasBeginning [ time:inXSDDate %1971-12-10%^^xsd:date ]  ] .</v>
      </c>
    </row>
    <row r="1597" spans="1:14" x14ac:dyDescent="0.15">
      <c r="A1597" s="1" t="s">
        <v>3228</v>
      </c>
      <c r="B1597" s="1" t="s">
        <v>3229</v>
      </c>
      <c r="C1597" s="1">
        <v>19400321</v>
      </c>
      <c r="D1597" s="1">
        <v>19420106</v>
      </c>
      <c r="E1597" t="str">
        <f t="shared" si="240"/>
        <v>0249</v>
      </c>
      <c r="F1597" t="str">
        <f t="shared" si="241"/>
        <v>1940</v>
      </c>
      <c r="G1597" t="str">
        <f t="shared" si="242"/>
        <v>03</v>
      </c>
      <c r="H1597" t="str">
        <f t="shared" si="243"/>
        <v>21</v>
      </c>
      <c r="I1597" t="str">
        <f t="shared" si="244"/>
        <v>%1940-03-21%^^xsd:date</v>
      </c>
      <c r="J1597" t="str">
        <f t="shared" si="245"/>
        <v>1942</v>
      </c>
      <c r="K1597" t="str">
        <f t="shared" si="246"/>
        <v>01</v>
      </c>
      <c r="L1597" t="str">
        <f t="shared" si="247"/>
        <v>06</v>
      </c>
      <c r="M1597" t="str">
        <f t="shared" si="248"/>
        <v>%1942-06-06%^^xsd:date</v>
      </c>
      <c r="N1597" t="str">
        <f t="shared" si="249"/>
        <v>:0249 a crs:CommonwealthOrganisation ; schema:name %Aircraft Production Commission% ; schema:startDate %1940-03-21%^^xsd:date ; schema:endDate %1942-06-06%^^xsd:date ; time:hasTime [ time:hasBeginning [ time:inXSDDate %1940-03-21%^^xsd:date ]  ] .</v>
      </c>
    </row>
    <row r="1598" spans="1:14" x14ac:dyDescent="0.15">
      <c r="A1598" s="1" t="s">
        <v>3230</v>
      </c>
      <c r="B1598" s="1" t="s">
        <v>3231</v>
      </c>
      <c r="C1598" s="1">
        <v>19760324</v>
      </c>
      <c r="D1598" s="1">
        <v>19870922</v>
      </c>
      <c r="E1598" t="str">
        <f t="shared" si="240"/>
        <v>2490</v>
      </c>
      <c r="F1598" t="str">
        <f t="shared" si="241"/>
        <v>1976</v>
      </c>
      <c r="G1598" t="str">
        <f t="shared" si="242"/>
        <v>03</v>
      </c>
      <c r="H1598" t="str">
        <f t="shared" si="243"/>
        <v>24</v>
      </c>
      <c r="I1598" t="str">
        <f t="shared" si="244"/>
        <v>%1976-03-24%^^xsd:date</v>
      </c>
      <c r="J1598" t="str">
        <f t="shared" si="245"/>
        <v>1987</v>
      </c>
      <c r="K1598" t="str">
        <f t="shared" si="246"/>
        <v>09</v>
      </c>
      <c r="L1598" t="str">
        <f t="shared" si="247"/>
        <v>22</v>
      </c>
      <c r="M1598" t="str">
        <f t="shared" si="248"/>
        <v>%1987-22-22%^^xsd:date</v>
      </c>
      <c r="N1598" t="str">
        <f t="shared" si="249"/>
        <v>:2490 a crs:CommonwealthOrganisation ; schema:name %Senate Standing Committee on National Resources% ; schema:startDate %1976-03-24%^^xsd:date ; schema:endDate %1987-22-22%^^xsd:date ; time:hasTime [ time:hasBeginning [ time:inXSDDate %1976-03-24%^^xsd:date ]  ] .</v>
      </c>
    </row>
    <row r="1599" spans="1:14" x14ac:dyDescent="0.15">
      <c r="A1599" s="1" t="s">
        <v>3232</v>
      </c>
      <c r="B1599" s="1" t="s">
        <v>3233</v>
      </c>
      <c r="C1599" s="1">
        <v>19730516</v>
      </c>
      <c r="D1599" s="1">
        <v>19870924</v>
      </c>
      <c r="E1599" t="str">
        <f t="shared" si="240"/>
        <v>2491</v>
      </c>
      <c r="F1599" t="str">
        <f t="shared" si="241"/>
        <v>1973</v>
      </c>
      <c r="G1599" t="str">
        <f t="shared" si="242"/>
        <v>05</v>
      </c>
      <c r="H1599" t="str">
        <f t="shared" si="243"/>
        <v>16</v>
      </c>
      <c r="I1599" t="str">
        <f t="shared" si="244"/>
        <v>%1973-05-16%^^xsd:date</v>
      </c>
      <c r="J1599" t="str">
        <f t="shared" si="245"/>
        <v>1987</v>
      </c>
      <c r="K1599" t="str">
        <f t="shared" si="246"/>
        <v>09</v>
      </c>
      <c r="L1599" t="str">
        <f t="shared" si="247"/>
        <v>24</v>
      </c>
      <c r="M1599" t="str">
        <f t="shared" si="248"/>
        <v>%1987-24-24%^^xsd:date</v>
      </c>
      <c r="N1599" t="str">
        <f t="shared" si="249"/>
        <v>:2491 a crs:CommonwealthOrganisation ; schema:name %Joint Parliamentary Committee on Foreign Affairs and Defence% ; schema:startDate %1973-05-16%^^xsd:date ; schema:endDate %1987-24-24%^^xsd:date ; time:hasTime [ time:hasBeginning [ time:inXSDDate %1973-05-16%^^xsd:date ]  ] .</v>
      </c>
    </row>
    <row r="1600" spans="1:14" x14ac:dyDescent="0.15">
      <c r="A1600" s="1" t="s">
        <v>3234</v>
      </c>
      <c r="B1600" s="1" t="s">
        <v>3235</v>
      </c>
      <c r="C1600" s="1">
        <v>19730503</v>
      </c>
      <c r="D1600" s="1">
        <v>19730607</v>
      </c>
      <c r="E1600" t="str">
        <f t="shared" si="240"/>
        <v>2492</v>
      </c>
      <c r="F1600" t="str">
        <f t="shared" si="241"/>
        <v>1973</v>
      </c>
      <c r="G1600" t="str">
        <f t="shared" si="242"/>
        <v>05</v>
      </c>
      <c r="H1600" t="str">
        <f t="shared" si="243"/>
        <v>03</v>
      </c>
      <c r="I1600" t="str">
        <f t="shared" si="244"/>
        <v>%1973-05-03%^^xsd:date</v>
      </c>
      <c r="J1600" t="str">
        <f t="shared" si="245"/>
        <v>1973</v>
      </c>
      <c r="K1600" t="str">
        <f t="shared" si="246"/>
        <v>06</v>
      </c>
      <c r="L1600" t="str">
        <f t="shared" si="247"/>
        <v>07</v>
      </c>
      <c r="M1600" t="str">
        <f t="shared" si="248"/>
        <v>%1973-07-07%^^xsd:date</v>
      </c>
      <c r="N1600" t="str">
        <f t="shared" si="249"/>
        <v>:2492 a crs:CommonwealthOrganisation ; schema:name %Senate Select Committee on Shipping Services Between King Island, Stanley and Melbourne% ; schema:startDate %1973-05-03%^^xsd:date ; schema:endDate %1973-07-07%^^xsd:date ; time:hasTime [ time:hasBeginning [ time:inXSDDate %1973-05-03%^^xsd:date ]  ] .</v>
      </c>
    </row>
    <row r="1601" spans="1:14" x14ac:dyDescent="0.15">
      <c r="A1601" s="1" t="s">
        <v>3236</v>
      </c>
      <c r="B1601" s="1" t="s">
        <v>3237</v>
      </c>
      <c r="C1601" s="1">
        <v>19321006</v>
      </c>
      <c r="D1601" s="1">
        <v>19341019</v>
      </c>
      <c r="E1601" t="str">
        <f t="shared" si="240"/>
        <v>2493</v>
      </c>
      <c r="F1601" t="str">
        <f t="shared" si="241"/>
        <v>1932</v>
      </c>
      <c r="G1601" t="str">
        <f t="shared" si="242"/>
        <v>10</v>
      </c>
      <c r="H1601" t="str">
        <f t="shared" si="243"/>
        <v>06</v>
      </c>
      <c r="I1601" t="str">
        <f t="shared" si="244"/>
        <v>%1932-10-06%^^xsd:date</v>
      </c>
      <c r="J1601" t="str">
        <f t="shared" si="245"/>
        <v>1934</v>
      </c>
      <c r="K1601" t="str">
        <f t="shared" si="246"/>
        <v>10</v>
      </c>
      <c r="L1601" t="str">
        <f t="shared" si="247"/>
        <v>19</v>
      </c>
      <c r="M1601" t="str">
        <f t="shared" si="248"/>
        <v>%1934-19-19%^^xsd:date</v>
      </c>
      <c r="N1601" t="str">
        <f t="shared" si="249"/>
        <v>:2493 a crs:CommonwealthOrganisation ; schema:name %Royal Commission on Taxation [II]% ; schema:startDate %1932-10-06%^^xsd:date ; schema:endDate %1934-19-19%^^xsd:date ; time:hasTime [ time:hasBeginning [ time:inXSDDate %1932-10-06%^^xsd:date ]  ] .</v>
      </c>
    </row>
    <row r="1602" spans="1:14" x14ac:dyDescent="0.15">
      <c r="A1602" s="1" t="s">
        <v>3238</v>
      </c>
      <c r="B1602" s="1" t="s">
        <v>3239</v>
      </c>
      <c r="C1602" s="1">
        <v>19660101</v>
      </c>
      <c r="D1602" s="1">
        <v>19870724</v>
      </c>
      <c r="E1602" t="str">
        <f t="shared" si="240"/>
        <v>2494</v>
      </c>
      <c r="F1602" t="str">
        <f t="shared" si="241"/>
        <v>1966</v>
      </c>
      <c r="G1602" t="str">
        <f t="shared" si="242"/>
        <v>01</v>
      </c>
      <c r="H1602" t="str">
        <f t="shared" si="243"/>
        <v>01</v>
      </c>
      <c r="I1602" t="str">
        <f t="shared" si="244"/>
        <v>%1966-01-01%^^xsd:date</v>
      </c>
      <c r="J1602" t="str">
        <f t="shared" si="245"/>
        <v>1987</v>
      </c>
      <c r="K1602" t="str">
        <f t="shared" si="246"/>
        <v>07</v>
      </c>
      <c r="L1602" t="str">
        <f t="shared" si="247"/>
        <v>24</v>
      </c>
      <c r="M1602" t="str">
        <f t="shared" si="248"/>
        <v>%1987-24-24%^^xsd:date</v>
      </c>
      <c r="N1602" t="str">
        <f t="shared" si="249"/>
        <v>:2494 a crs:CommonwealthOrganisation ; schema:name %Department of Health, Regional Office, Alice Springs (also known as Southern Region Public Health and Medical Services Branch)% ; schema:startDate %1966-01-01%^^xsd:date ; schema:endDate %1987-24-24%^^xsd:date ; time:hasTime [ time:hasBeginning [ time:inXSDDate %1966-01-01%^^xsd:date ]  ] .</v>
      </c>
    </row>
    <row r="1603" spans="1:14" x14ac:dyDescent="0.15">
      <c r="A1603" s="1" t="s">
        <v>3240</v>
      </c>
      <c r="B1603" s="1" t="s">
        <v>3241</v>
      </c>
      <c r="C1603" s="1">
        <v>19770101</v>
      </c>
      <c r="D1603" s="1">
        <v>19780701</v>
      </c>
      <c r="E1603" t="str">
        <f t="shared" ref="E1603:E1666" si="250">TEXT(SUBSTITUTE(A1603, "CA ", ""), "0000")</f>
        <v>2495</v>
      </c>
      <c r="F1603" t="str">
        <f t="shared" ref="F1603:F1666" si="251">LEFT(C1603,4)</f>
        <v>1977</v>
      </c>
      <c r="G1603" t="str">
        <f t="shared" ref="G1603:G1666" si="252">MID(C1603,5,2)</f>
        <v>01</v>
      </c>
      <c r="H1603" t="str">
        <f t="shared" ref="H1603:H1666" si="253">RIGHT(C1603,2)</f>
        <v>01</v>
      </c>
      <c r="I1603" t="str">
        <f t="shared" ref="I1603:I1666" si="254">IF(AND(G1603+0&gt;=1,G1603+0&lt;=12),CONCATENATE("%",F1603,"-",G1603,"-",H1603,"%^^xsd:date"),CONCATENATE("%",F1603,"%^^xsd:gYear"))</f>
        <v>%1977-01-01%^^xsd:date</v>
      </c>
      <c r="J1603" t="str">
        <f t="shared" ref="J1603:J1666" si="255">LEFT(D1603,4)</f>
        <v>1978</v>
      </c>
      <c r="K1603" t="str">
        <f t="shared" ref="K1603:K1666" si="256">MID(D1603,5,2)</f>
        <v>07</v>
      </c>
      <c r="L1603" t="str">
        <f t="shared" ref="L1603:L1666" si="257">RIGHT(D1603,2)</f>
        <v>01</v>
      </c>
      <c r="M1603" t="str">
        <f t="shared" ref="M1603:M1666" si="258">IFERROR(IF(AND(K1603+0&gt;=1,K1603+0&lt;=12),CONCATENATE("%",J1603,"-",L1603,"-",L1603,"%^^xsd:date"),CONCATENATE("%",J1603,"%^^xsd:gYear")),"")</f>
        <v>%1978-01-01%^^xsd:date</v>
      </c>
      <c r="N1603" t="str">
        <f t="shared" ref="N1603:N1666" si="259">CONCATENATE(":",E1603," a crs:CommonwealthOrganisation ; schema:name %",B1603,"% ; schema:startDate ",I1603, IF(M1603="","",CONCATENATE(" ; schema:endDate ",M1603)), " ; time:hasTime [ time:hasBeginning [ time:inXSDDate ", I1603, " ] ", IF(O1603="","",CONCATENATE(" ; time:hasEnd [ time:inXSDDate ",O1603, " ] ")), " ] .")</f>
        <v>:2495 a crs:CommonwealthOrganisation ; schema:name %Department of the Chief Secretary% ; schema:startDate %1977-01-01%^^xsd:date ; schema:endDate %1978-01-01%^^xsd:date ; time:hasTime [ time:hasBeginning [ time:inXSDDate %1977-01-01%^^xsd:date ]  ] .</v>
      </c>
    </row>
    <row r="1604" spans="1:14" x14ac:dyDescent="0.15">
      <c r="A1604" s="1" t="s">
        <v>3242</v>
      </c>
      <c r="B1604" s="1" t="s">
        <v>3243</v>
      </c>
      <c r="C1604" s="1">
        <v>19770101</v>
      </c>
      <c r="D1604" s="1">
        <v>19770919</v>
      </c>
      <c r="E1604" t="str">
        <f t="shared" si="250"/>
        <v>2496</v>
      </c>
      <c r="F1604" t="str">
        <f t="shared" si="251"/>
        <v>1977</v>
      </c>
      <c r="G1604" t="str">
        <f t="shared" si="252"/>
        <v>01</v>
      </c>
      <c r="H1604" t="str">
        <f t="shared" si="253"/>
        <v>01</v>
      </c>
      <c r="I1604" t="str">
        <f t="shared" si="254"/>
        <v>%1977-01-01%^^xsd:date</v>
      </c>
      <c r="J1604" t="str">
        <f t="shared" si="255"/>
        <v>1977</v>
      </c>
      <c r="K1604" t="str">
        <f t="shared" si="256"/>
        <v>09</v>
      </c>
      <c r="L1604" t="str">
        <f t="shared" si="257"/>
        <v>19</v>
      </c>
      <c r="M1604" t="str">
        <f t="shared" si="258"/>
        <v>%1977-19-19%^^xsd:date</v>
      </c>
      <c r="N1604" t="str">
        <f t="shared" si="259"/>
        <v>:2496 a crs:CommonwealthOrganisation ; schema:name %Department of Finance and Local Government% ; schema:startDate %1977-01-01%^^xsd:date ; schema:endDate %1977-19-19%^^xsd:date ; time:hasTime [ time:hasBeginning [ time:inXSDDate %1977-01-01%^^xsd:date ]  ] .</v>
      </c>
    </row>
    <row r="1605" spans="1:14" x14ac:dyDescent="0.15">
      <c r="A1605" s="1" t="s">
        <v>3244</v>
      </c>
      <c r="B1605" s="1" t="s">
        <v>3245</v>
      </c>
      <c r="C1605" s="1">
        <v>19770101</v>
      </c>
      <c r="E1605" t="str">
        <f t="shared" si="250"/>
        <v>2497</v>
      </c>
      <c r="F1605" t="str">
        <f t="shared" si="251"/>
        <v>1977</v>
      </c>
      <c r="G1605" t="str">
        <f t="shared" si="252"/>
        <v>01</v>
      </c>
      <c r="H1605" t="str">
        <f t="shared" si="253"/>
        <v>01</v>
      </c>
      <c r="I1605" t="str">
        <f t="shared" si="254"/>
        <v>%1977-01-01%^^xsd:date</v>
      </c>
      <c r="J1605" t="str">
        <f t="shared" si="255"/>
        <v/>
      </c>
      <c r="K1605" t="str">
        <f t="shared" si="256"/>
        <v/>
      </c>
      <c r="L1605" t="str">
        <f t="shared" si="257"/>
        <v/>
      </c>
      <c r="M1605" t="str">
        <f t="shared" si="258"/>
        <v/>
      </c>
      <c r="N1605" t="str">
        <f t="shared" si="259"/>
        <v>:2497 a crs:CommonwealthOrganisation ; schema:name %[Northern Territory] Department of Law% ; schema:startDate %1977-01-01%^^xsd:date ; time:hasTime [ time:hasBeginning [ time:inXSDDate %1977-01-01%^^xsd:date ]  ] .</v>
      </c>
    </row>
    <row r="1606" spans="1:14" x14ac:dyDescent="0.15">
      <c r="A1606" s="1" t="s">
        <v>3246</v>
      </c>
      <c r="B1606" s="1" t="s">
        <v>3247</v>
      </c>
      <c r="C1606" s="1">
        <v>19770101</v>
      </c>
      <c r="D1606" s="1">
        <v>19780701</v>
      </c>
      <c r="E1606" t="str">
        <f t="shared" si="250"/>
        <v>2498</v>
      </c>
      <c r="F1606" t="str">
        <f t="shared" si="251"/>
        <v>1977</v>
      </c>
      <c r="G1606" t="str">
        <f t="shared" si="252"/>
        <v>01</v>
      </c>
      <c r="H1606" t="str">
        <f t="shared" si="253"/>
        <v>01</v>
      </c>
      <c r="I1606" t="str">
        <f t="shared" si="254"/>
        <v>%1977-01-01%^^xsd:date</v>
      </c>
      <c r="J1606" t="str">
        <f t="shared" si="255"/>
        <v>1978</v>
      </c>
      <c r="K1606" t="str">
        <f t="shared" si="256"/>
        <v>07</v>
      </c>
      <c r="L1606" t="str">
        <f t="shared" si="257"/>
        <v>01</v>
      </c>
      <c r="M1606" t="str">
        <f t="shared" si="258"/>
        <v>%1978-01-01%^^xsd:date</v>
      </c>
      <c r="N1606" t="str">
        <f t="shared" si="259"/>
        <v>:2498 a crs:CommonwealthOrganisation ; schema:name %NT Department of Transport and Industry% ; schema:startDate %1977-01-01%^^xsd:date ; schema:endDate %1978-01-01%^^xsd:date ; time:hasTime [ time:hasBeginning [ time:inXSDDate %1977-01-01%^^xsd:date ]  ] .</v>
      </c>
    </row>
    <row r="1607" spans="1:14" x14ac:dyDescent="0.15">
      <c r="A1607" s="1" t="s">
        <v>3248</v>
      </c>
      <c r="B1607" s="1" t="s">
        <v>3249</v>
      </c>
      <c r="C1607" s="1">
        <v>19770101</v>
      </c>
      <c r="D1607" s="1">
        <v>19770919</v>
      </c>
      <c r="E1607" t="str">
        <f t="shared" si="250"/>
        <v>2499</v>
      </c>
      <c r="F1607" t="str">
        <f t="shared" si="251"/>
        <v>1977</v>
      </c>
      <c r="G1607" t="str">
        <f t="shared" si="252"/>
        <v>01</v>
      </c>
      <c r="H1607" t="str">
        <f t="shared" si="253"/>
        <v>01</v>
      </c>
      <c r="I1607" t="str">
        <f t="shared" si="254"/>
        <v>%1977-01-01%^^xsd:date</v>
      </c>
      <c r="J1607" t="str">
        <f t="shared" si="255"/>
        <v>1977</v>
      </c>
      <c r="K1607" t="str">
        <f t="shared" si="256"/>
        <v>09</v>
      </c>
      <c r="L1607" t="str">
        <f t="shared" si="257"/>
        <v>19</v>
      </c>
      <c r="M1607" t="str">
        <f t="shared" si="258"/>
        <v>%1977-19-19%^^xsd:date</v>
      </c>
      <c r="N1607" t="str">
        <f t="shared" si="259"/>
        <v>:2499 a crs:CommonwealthOrganisation ; schema:name %Department of Community Services, Northern Territory% ; schema:startDate %1977-01-01%^^xsd:date ; schema:endDate %1977-19-19%^^xsd:date ; time:hasTime [ time:hasBeginning [ time:inXSDDate %1977-01-01%^^xsd:date ]  ] .</v>
      </c>
    </row>
    <row r="1608" spans="1:14" x14ac:dyDescent="0.15">
      <c r="A1608" s="1" t="s">
        <v>3250</v>
      </c>
      <c r="B1608" s="1" t="s">
        <v>3251</v>
      </c>
      <c r="C1608" s="1">
        <v>19300421</v>
      </c>
      <c r="D1608" s="1">
        <v>19320413</v>
      </c>
      <c r="E1608" t="str">
        <f t="shared" si="250"/>
        <v>0025</v>
      </c>
      <c r="F1608" t="str">
        <f t="shared" si="251"/>
        <v>1930</v>
      </c>
      <c r="G1608" t="str">
        <f t="shared" si="252"/>
        <v>04</v>
      </c>
      <c r="H1608" t="str">
        <f t="shared" si="253"/>
        <v>21</v>
      </c>
      <c r="I1608" t="str">
        <f t="shared" si="254"/>
        <v>%1930-04-21%^^xsd:date</v>
      </c>
      <c r="J1608" t="str">
        <f t="shared" si="255"/>
        <v>1932</v>
      </c>
      <c r="K1608" t="str">
        <f t="shared" si="256"/>
        <v>04</v>
      </c>
      <c r="L1608" t="str">
        <f t="shared" si="257"/>
        <v>13</v>
      </c>
      <c r="M1608" t="str">
        <f t="shared" si="258"/>
        <v>%1932-13-13%^^xsd:date</v>
      </c>
      <c r="N1608" t="str">
        <f t="shared" si="259"/>
        <v>:0025 a crs:CommonwealthOrganisation ; schema:name %Department of Markets [II], Central Office% ; schema:startDate %1930-04-21%^^xsd:date ; schema:endDate %1932-13-13%^^xsd:date ; time:hasTime [ time:hasBeginning [ time:inXSDDate %1930-04-21%^^xsd:date ]  ] .</v>
      </c>
    </row>
    <row r="1609" spans="1:14" x14ac:dyDescent="0.15">
      <c r="A1609" s="1" t="s">
        <v>3252</v>
      </c>
      <c r="B1609" s="1" t="s">
        <v>3253</v>
      </c>
      <c r="C1609" s="1">
        <v>19450501</v>
      </c>
      <c r="D1609" s="1">
        <v>19661013</v>
      </c>
      <c r="E1609" t="str">
        <f t="shared" si="250"/>
        <v>0250</v>
      </c>
      <c r="F1609" t="str">
        <f t="shared" si="251"/>
        <v>1945</v>
      </c>
      <c r="G1609" t="str">
        <f t="shared" si="252"/>
        <v>05</v>
      </c>
      <c r="H1609" t="str">
        <f t="shared" si="253"/>
        <v>01</v>
      </c>
      <c r="I1609" t="str">
        <f t="shared" si="254"/>
        <v>%1945-05-01%^^xsd:date</v>
      </c>
      <c r="J1609" t="str">
        <f t="shared" si="255"/>
        <v>1966</v>
      </c>
      <c r="K1609" t="str">
        <f t="shared" si="256"/>
        <v>10</v>
      </c>
      <c r="L1609" t="str">
        <f t="shared" si="257"/>
        <v>13</v>
      </c>
      <c r="M1609" t="str">
        <f t="shared" si="258"/>
        <v>%1966-13-13%^^xsd:date</v>
      </c>
      <c r="N1609" t="str">
        <f t="shared" si="259"/>
        <v>:0250 a crs:CommonwealthOrganisation ; schema:name %Australian Aluminium Production Commission% ; schema:startDate %1945-05-01%^^xsd:date ; schema:endDate %1966-13-13%^^xsd:date ; time:hasTime [ time:hasBeginning [ time:inXSDDate %1945-05-01%^^xsd:date ]  ] .</v>
      </c>
    </row>
    <row r="1610" spans="1:14" x14ac:dyDescent="0.15">
      <c r="A1610" s="1" t="s">
        <v>3254</v>
      </c>
      <c r="B1610" s="1" t="s">
        <v>3255</v>
      </c>
      <c r="C1610" s="1">
        <v>19660101</v>
      </c>
      <c r="D1610" s="1">
        <v>19781231</v>
      </c>
      <c r="E1610" t="str">
        <f t="shared" si="250"/>
        <v>2500</v>
      </c>
      <c r="F1610" t="str">
        <f t="shared" si="251"/>
        <v>1966</v>
      </c>
      <c r="G1610" t="str">
        <f t="shared" si="252"/>
        <v>01</v>
      </c>
      <c r="H1610" t="str">
        <f t="shared" si="253"/>
        <v>01</v>
      </c>
      <c r="I1610" t="str">
        <f t="shared" si="254"/>
        <v>%1966-01-01%^^xsd:date</v>
      </c>
      <c r="J1610" t="str">
        <f t="shared" si="255"/>
        <v>1978</v>
      </c>
      <c r="K1610" t="str">
        <f t="shared" si="256"/>
        <v>12</v>
      </c>
      <c r="L1610" t="str">
        <f t="shared" si="257"/>
        <v>31</v>
      </c>
      <c r="M1610" t="str">
        <f t="shared" si="258"/>
        <v>%1978-31-31%^^xsd:date</v>
      </c>
      <c r="N1610" t="str">
        <f t="shared" si="259"/>
        <v>:2500 a crs:CommonwealthOrganisation ; schema:name %[Northern Territory] Animal Industry and Agriculture Branch, Alice Springs% ; schema:startDate %1966-01-01%^^xsd:date ; schema:endDate %1978-31-31%^^xsd:date ; time:hasTime [ time:hasBeginning [ time:inXSDDate %1966-01-01%^^xsd:date ]  ] .</v>
      </c>
    </row>
    <row r="1611" spans="1:14" x14ac:dyDescent="0.15">
      <c r="A1611" s="1" t="s">
        <v>3256</v>
      </c>
      <c r="B1611" s="1" t="s">
        <v>3257</v>
      </c>
      <c r="C1611" s="1">
        <v>19760101</v>
      </c>
      <c r="D1611" s="1">
        <v>19880208</v>
      </c>
      <c r="E1611" t="str">
        <f t="shared" si="250"/>
        <v>2501</v>
      </c>
      <c r="F1611" t="str">
        <f t="shared" si="251"/>
        <v>1976</v>
      </c>
      <c r="G1611" t="str">
        <f t="shared" si="252"/>
        <v>01</v>
      </c>
      <c r="H1611" t="str">
        <f t="shared" si="253"/>
        <v>01</v>
      </c>
      <c r="I1611" t="str">
        <f t="shared" si="254"/>
        <v>%1976-01-01%^^xsd:date</v>
      </c>
      <c r="J1611" t="str">
        <f t="shared" si="255"/>
        <v>1988</v>
      </c>
      <c r="K1611" t="str">
        <f t="shared" si="256"/>
        <v>02</v>
      </c>
      <c r="L1611" t="str">
        <f t="shared" si="257"/>
        <v>08</v>
      </c>
      <c r="M1611" t="str">
        <f t="shared" si="258"/>
        <v>%1988-08-08%^^xsd:date</v>
      </c>
      <c r="N1611" t="str">
        <f t="shared" si="259"/>
        <v>:2501 a crs:CommonwealthOrganisation ; schema:name %Canberra School of Art% ; schema:startDate %1976-01-01%^^xsd:date ; schema:endDate %1988-08-08%^^xsd:date ; time:hasTime [ time:hasBeginning [ time:inXSDDate %1976-01-01%^^xsd:date ]  ] .</v>
      </c>
    </row>
    <row r="1612" spans="1:14" x14ac:dyDescent="0.15">
      <c r="A1612" s="1" t="s">
        <v>3258</v>
      </c>
      <c r="B1612" s="1" t="s">
        <v>3259</v>
      </c>
      <c r="C1612" s="1">
        <v>19670701</v>
      </c>
      <c r="D1612" s="1">
        <v>19701231</v>
      </c>
      <c r="E1612" t="str">
        <f t="shared" si="250"/>
        <v>2502</v>
      </c>
      <c r="F1612" t="str">
        <f t="shared" si="251"/>
        <v>1967</v>
      </c>
      <c r="G1612" t="str">
        <f t="shared" si="252"/>
        <v>07</v>
      </c>
      <c r="H1612" t="str">
        <f t="shared" si="253"/>
        <v>01</v>
      </c>
      <c r="I1612" t="str">
        <f t="shared" si="254"/>
        <v>%1967-07-01%^^xsd:date</v>
      </c>
      <c r="J1612" t="str">
        <f t="shared" si="255"/>
        <v>1970</v>
      </c>
      <c r="K1612" t="str">
        <f t="shared" si="256"/>
        <v>12</v>
      </c>
      <c r="L1612" t="str">
        <f t="shared" si="257"/>
        <v>31</v>
      </c>
      <c r="M1612" t="str">
        <f t="shared" si="258"/>
        <v>%1970-31-31%^^xsd:date</v>
      </c>
      <c r="N1612" t="str">
        <f t="shared" si="259"/>
        <v>:2502 a crs:CommonwealthOrganisation ; schema:name %Forestry Branch, Northern Territory% ; schema:startDate %1967-07-01%^^xsd:date ; schema:endDate %1970-31-31%^^xsd:date ; time:hasTime [ time:hasBeginning [ time:inXSDDate %1967-07-01%^^xsd:date ]  ] .</v>
      </c>
    </row>
    <row r="1613" spans="1:14" x14ac:dyDescent="0.15">
      <c r="A1613" s="1" t="s">
        <v>3260</v>
      </c>
      <c r="B1613" s="1" t="s">
        <v>3261</v>
      </c>
      <c r="C1613" s="1">
        <v>19611101</v>
      </c>
      <c r="E1613" t="str">
        <f t="shared" si="250"/>
        <v>2503</v>
      </c>
      <c r="F1613" t="str">
        <f t="shared" si="251"/>
        <v>1961</v>
      </c>
      <c r="G1613" t="str">
        <f t="shared" si="252"/>
        <v>11</v>
      </c>
      <c r="H1613" t="str">
        <f t="shared" si="253"/>
        <v>01</v>
      </c>
      <c r="I1613" t="str">
        <f t="shared" si="254"/>
        <v>%1961-11-01%^^xsd:date</v>
      </c>
      <c r="J1613" t="str">
        <f t="shared" si="255"/>
        <v/>
      </c>
      <c r="K1613" t="str">
        <f t="shared" si="256"/>
        <v/>
      </c>
      <c r="L1613" t="str">
        <f t="shared" si="257"/>
        <v/>
      </c>
      <c r="M1613" t="str">
        <f t="shared" si="258"/>
        <v/>
      </c>
      <c r="N1613" t="str">
        <f t="shared" si="259"/>
        <v>:2503 a crs:CommonwealthOrganisation ; schema:name %[Northern Territory] Darwin Hospital Advisory Board% ; schema:startDate %1961-11-01%^^xsd:date ; time:hasTime [ time:hasBeginning [ time:inXSDDate %1961-11-01%^^xsd:date ]  ] .</v>
      </c>
    </row>
    <row r="1614" spans="1:14" x14ac:dyDescent="0.15">
      <c r="A1614" s="1" t="s">
        <v>3262</v>
      </c>
      <c r="B1614" s="1" t="s">
        <v>3263</v>
      </c>
      <c r="C1614" s="1">
        <v>18740101</v>
      </c>
      <c r="E1614" t="str">
        <f t="shared" si="250"/>
        <v>2504</v>
      </c>
      <c r="F1614" t="str">
        <f t="shared" si="251"/>
        <v>1874</v>
      </c>
      <c r="G1614" t="str">
        <f t="shared" si="252"/>
        <v>01</v>
      </c>
      <c r="H1614" t="str">
        <f t="shared" si="253"/>
        <v>01</v>
      </c>
      <c r="I1614" t="str">
        <f t="shared" si="254"/>
        <v>%1874-01-01%^^xsd:date</v>
      </c>
      <c r="J1614" t="str">
        <f t="shared" si="255"/>
        <v/>
      </c>
      <c r="K1614" t="str">
        <f t="shared" si="256"/>
        <v/>
      </c>
      <c r="L1614" t="str">
        <f t="shared" si="257"/>
        <v/>
      </c>
      <c r="M1614" t="str">
        <f t="shared" si="258"/>
        <v/>
      </c>
      <c r="N1614" t="str">
        <f t="shared" si="259"/>
        <v>:2504 a crs:CommonwealthOrganisation ; schema:name %[Northern Territory] Palmerston/ (from 1911) Darwin Hospital% ; schema:startDate %1874-01-01%^^xsd:date ; time:hasTime [ time:hasBeginning [ time:inXSDDate %1874-01-01%^^xsd:date ]  ] .</v>
      </c>
    </row>
    <row r="1615" spans="1:14" x14ac:dyDescent="0.15">
      <c r="A1615" s="1" t="s">
        <v>3264</v>
      </c>
      <c r="B1615" s="1" t="s">
        <v>3265</v>
      </c>
      <c r="C1615" s="1">
        <v>19730601</v>
      </c>
      <c r="D1615" s="1">
        <v>19751231</v>
      </c>
      <c r="E1615" t="str">
        <f t="shared" si="250"/>
        <v>2505</v>
      </c>
      <c r="F1615" t="str">
        <f t="shared" si="251"/>
        <v>1973</v>
      </c>
      <c r="G1615" t="str">
        <f t="shared" si="252"/>
        <v>06</v>
      </c>
      <c r="H1615" t="str">
        <f t="shared" si="253"/>
        <v>01</v>
      </c>
      <c r="I1615" t="str">
        <f t="shared" si="254"/>
        <v>%1973-06-01%^^xsd:date</v>
      </c>
      <c r="J1615" t="str">
        <f t="shared" si="255"/>
        <v>1975</v>
      </c>
      <c r="K1615" t="str">
        <f t="shared" si="256"/>
        <v>12</v>
      </c>
      <c r="L1615" t="str">
        <f t="shared" si="257"/>
        <v>31</v>
      </c>
      <c r="M1615" t="str">
        <f t="shared" si="258"/>
        <v>%1975-31-31%^^xsd:date</v>
      </c>
      <c r="N1615" t="str">
        <f t="shared" si="259"/>
        <v>:2505 a crs:CommonwealthOrganisation ; schema:name %Northern Development Council% ; schema:startDate %1973-06-01%^^xsd:date ; schema:endDate %1975-31-31%^^xsd:date ; time:hasTime [ time:hasBeginning [ time:inXSDDate %1973-06-01%^^xsd:date ]  ] .</v>
      </c>
    </row>
    <row r="1616" spans="1:14" x14ac:dyDescent="0.15">
      <c r="A1616" s="1" t="s">
        <v>3266</v>
      </c>
      <c r="B1616" s="1" t="s">
        <v>3267</v>
      </c>
      <c r="C1616" s="1">
        <v>19261111</v>
      </c>
      <c r="D1616" s="1">
        <v>19490519</v>
      </c>
      <c r="E1616" t="str">
        <f t="shared" si="250"/>
        <v>2506</v>
      </c>
      <c r="F1616" t="str">
        <f t="shared" si="251"/>
        <v>1926</v>
      </c>
      <c r="G1616" t="str">
        <f t="shared" si="252"/>
        <v>11</v>
      </c>
      <c r="H1616" t="str">
        <f t="shared" si="253"/>
        <v>11</v>
      </c>
      <c r="I1616" t="str">
        <f t="shared" si="254"/>
        <v>%1926-11-11%^^xsd:date</v>
      </c>
      <c r="J1616" t="str">
        <f t="shared" si="255"/>
        <v>1949</v>
      </c>
      <c r="K1616" t="str">
        <f t="shared" si="256"/>
        <v>05</v>
      </c>
      <c r="L1616" t="str">
        <f t="shared" si="257"/>
        <v>19</v>
      </c>
      <c r="M1616" t="str">
        <f t="shared" si="258"/>
        <v>%1949-19-19%^^xsd:date</v>
      </c>
      <c r="N1616" t="str">
        <f t="shared" si="259"/>
        <v>:2506 a crs:CommonwealthOrganisation ; schema:name %Commonwealth Council for Scientific and Industrial Research [CSIR], State Committee, New South Wales% ; schema:startDate %1926-11-11%^^xsd:date ; schema:endDate %1949-19-19%^^xsd:date ; time:hasTime [ time:hasBeginning [ time:inXSDDate %1926-11-11%^^xsd:date ]  ] .</v>
      </c>
    </row>
    <row r="1617" spans="1:14" x14ac:dyDescent="0.15">
      <c r="A1617" s="1" t="s">
        <v>3268</v>
      </c>
      <c r="B1617" s="1" t="s">
        <v>3269</v>
      </c>
      <c r="C1617" s="1">
        <v>19490519</v>
      </c>
      <c r="D1617" s="1">
        <v>19861205</v>
      </c>
      <c r="E1617" t="str">
        <f t="shared" si="250"/>
        <v>2507</v>
      </c>
      <c r="F1617" t="str">
        <f t="shared" si="251"/>
        <v>1949</v>
      </c>
      <c r="G1617" t="str">
        <f t="shared" si="252"/>
        <v>05</v>
      </c>
      <c r="H1617" t="str">
        <f t="shared" si="253"/>
        <v>19</v>
      </c>
      <c r="I1617" t="str">
        <f t="shared" si="254"/>
        <v>%1949-05-19%^^xsd:date</v>
      </c>
      <c r="J1617" t="str">
        <f t="shared" si="255"/>
        <v>1986</v>
      </c>
      <c r="K1617" t="str">
        <f t="shared" si="256"/>
        <v>12</v>
      </c>
      <c r="L1617" t="str">
        <f t="shared" si="257"/>
        <v>05</v>
      </c>
      <c r="M1617" t="str">
        <f t="shared" si="258"/>
        <v>%1986-05-05%^^xsd:date</v>
      </c>
      <c r="N1617" t="str">
        <f t="shared" si="259"/>
        <v>:2507 a crs:CommonwealthOrganisation ; schema:name %Commonwealth Scientific and Industrial Research Organisation [CSIRO], State Committee, New South Wales% ; schema:startDate %1949-05-19%^^xsd:date ; schema:endDate %1986-05-05%^^xsd:date ; time:hasTime [ time:hasBeginning [ time:inXSDDate %1949-05-19%^^xsd:date ]  ] .</v>
      </c>
    </row>
    <row r="1618" spans="1:14" x14ac:dyDescent="0.15">
      <c r="A1618" s="1" t="s">
        <v>3270</v>
      </c>
      <c r="B1618" s="1" t="s">
        <v>3271</v>
      </c>
      <c r="C1618" s="1">
        <v>19630101</v>
      </c>
      <c r="E1618" t="str">
        <f t="shared" si="250"/>
        <v>2508</v>
      </c>
      <c r="F1618" t="str">
        <f t="shared" si="251"/>
        <v>1963</v>
      </c>
      <c r="G1618" t="str">
        <f t="shared" si="252"/>
        <v>01</v>
      </c>
      <c r="H1618" t="str">
        <f t="shared" si="253"/>
        <v>01</v>
      </c>
      <c r="I1618" t="str">
        <f t="shared" si="254"/>
        <v>%1963-01-01%^^xsd:date</v>
      </c>
      <c r="J1618" t="str">
        <f t="shared" si="255"/>
        <v/>
      </c>
      <c r="K1618" t="str">
        <f t="shared" si="256"/>
        <v/>
      </c>
      <c r="L1618" t="str">
        <f t="shared" si="257"/>
        <v/>
      </c>
      <c r="M1618" t="str">
        <f t="shared" si="258"/>
        <v/>
      </c>
      <c r="N1618" t="str">
        <f t="shared" si="259"/>
        <v>:2508 a crs:CommonwealthOrganisation ; schema:name %CSIRO, Administrative Support Unit, Sydney% ; schema:startDate %1963-01-01%^^xsd:date ; time:hasTime [ time:hasBeginning [ time:inXSDDate %1963-01-01%^^xsd:date ]  ] .</v>
      </c>
    </row>
    <row r="1619" spans="1:14" x14ac:dyDescent="0.15">
      <c r="A1619" s="1" t="s">
        <v>3272</v>
      </c>
      <c r="B1619" s="1" t="s">
        <v>3273</v>
      </c>
      <c r="C1619" s="1">
        <v>19590514</v>
      </c>
      <c r="E1619" t="str">
        <f t="shared" si="250"/>
        <v>2509</v>
      </c>
      <c r="F1619" t="str">
        <f t="shared" si="251"/>
        <v>1959</v>
      </c>
      <c r="G1619" t="str">
        <f t="shared" si="252"/>
        <v>05</v>
      </c>
      <c r="H1619" t="str">
        <f t="shared" si="253"/>
        <v>14</v>
      </c>
      <c r="I1619" t="str">
        <f t="shared" si="254"/>
        <v>%1959-05-14%^^xsd:date</v>
      </c>
      <c r="J1619" t="str">
        <f t="shared" si="255"/>
        <v/>
      </c>
      <c r="K1619" t="str">
        <f t="shared" si="256"/>
        <v/>
      </c>
      <c r="L1619" t="str">
        <f t="shared" si="257"/>
        <v/>
      </c>
      <c r="M1619" t="str">
        <f t="shared" si="258"/>
        <v/>
      </c>
      <c r="N1619" t="str">
        <f t="shared" si="259"/>
        <v>:2509 a crs:CommonwealthOrganisation ; schema:name %[Northern Territory] Housing Commission, Head Office% ; schema:startDate %1959-05-14%^^xsd:date ; time:hasTime [ time:hasBeginning [ time:inXSDDate %1959-05-14%^^xsd:date ]  ] .</v>
      </c>
    </row>
    <row r="1620" spans="1:14" x14ac:dyDescent="0.15">
      <c r="A1620" s="1" t="s">
        <v>3274</v>
      </c>
      <c r="B1620" s="1" t="s">
        <v>3275</v>
      </c>
      <c r="C1620" s="1">
        <v>19320517</v>
      </c>
      <c r="D1620" s="1">
        <v>19830701</v>
      </c>
      <c r="E1620" t="str">
        <f t="shared" si="250"/>
        <v>0251</v>
      </c>
      <c r="F1620" t="str">
        <f t="shared" si="251"/>
        <v>1932</v>
      </c>
      <c r="G1620" t="str">
        <f t="shared" si="252"/>
        <v>05</v>
      </c>
      <c r="H1620" t="str">
        <f t="shared" si="253"/>
        <v>17</v>
      </c>
      <c r="I1620" t="str">
        <f t="shared" si="254"/>
        <v>%1932-05-17%^^xsd:date</v>
      </c>
      <c r="J1620" t="str">
        <f t="shared" si="255"/>
        <v>1983</v>
      </c>
      <c r="K1620" t="str">
        <f t="shared" si="256"/>
        <v>07</v>
      </c>
      <c r="L1620" t="str">
        <f t="shared" si="257"/>
        <v>01</v>
      </c>
      <c r="M1620" t="str">
        <f t="shared" si="258"/>
        <v>%1983-01-01%^^xsd:date</v>
      </c>
      <c r="N1620" t="str">
        <f t="shared" si="259"/>
        <v>:0251 a crs:CommonwealthOrganisation ; schema:name %Australian Broadcasting Commission, Head Office% ; schema:startDate %1932-05-17%^^xsd:date ; schema:endDate %1983-01-01%^^xsd:date ; time:hasTime [ time:hasBeginning [ time:inXSDDate %1932-05-17%^^xsd:date ]  ] .</v>
      </c>
    </row>
    <row r="1621" spans="1:14" x14ac:dyDescent="0.15">
      <c r="A1621" s="1" t="s">
        <v>3276</v>
      </c>
      <c r="B1621" s="1" t="s">
        <v>3277</v>
      </c>
      <c r="C1621" s="1">
        <v>19390520</v>
      </c>
      <c r="E1621" t="str">
        <f t="shared" si="250"/>
        <v>2510</v>
      </c>
      <c r="F1621" t="str">
        <f t="shared" si="251"/>
        <v>1939</v>
      </c>
      <c r="G1621" t="str">
        <f t="shared" si="252"/>
        <v>05</v>
      </c>
      <c r="H1621" t="str">
        <f t="shared" si="253"/>
        <v>20</v>
      </c>
      <c r="I1621" t="str">
        <f t="shared" si="254"/>
        <v>%1939-05-20%^^xsd:date</v>
      </c>
      <c r="J1621" t="str">
        <f t="shared" si="255"/>
        <v/>
      </c>
      <c r="K1621" t="str">
        <f t="shared" si="256"/>
        <v/>
      </c>
      <c r="L1621" t="str">
        <f t="shared" si="257"/>
        <v/>
      </c>
      <c r="M1621" t="str">
        <f t="shared" si="258"/>
        <v/>
      </c>
      <c r="N1621" t="str">
        <f t="shared" si="259"/>
        <v>:2510 a crs:CommonwealthOrganisation ; schema:name %[Northern Territory] Alice Springs Hospital% ; schema:startDate %1939-05-20%^^xsd:date ; time:hasTime [ time:hasBeginning [ time:inXSDDate %1939-05-20%^^xsd:date ]  ] .</v>
      </c>
    </row>
    <row r="1622" spans="1:14" x14ac:dyDescent="0.15">
      <c r="A1622" s="1" t="s">
        <v>3278</v>
      </c>
      <c r="B1622" s="1" t="s">
        <v>3279</v>
      </c>
      <c r="C1622" s="1">
        <v>19300918</v>
      </c>
      <c r="D1622" s="1">
        <v>19310612</v>
      </c>
      <c r="E1622" t="str">
        <f t="shared" si="250"/>
        <v>2511</v>
      </c>
      <c r="F1622" t="str">
        <f t="shared" si="251"/>
        <v>1930</v>
      </c>
      <c r="G1622" t="str">
        <f t="shared" si="252"/>
        <v>09</v>
      </c>
      <c r="H1622" t="str">
        <f t="shared" si="253"/>
        <v>18</v>
      </c>
      <c r="I1622" t="str">
        <f t="shared" si="254"/>
        <v>%1930-09-18%^^xsd:date</v>
      </c>
      <c r="J1622" t="str">
        <f t="shared" si="255"/>
        <v>1931</v>
      </c>
      <c r="K1622" t="str">
        <f t="shared" si="256"/>
        <v>06</v>
      </c>
      <c r="L1622" t="str">
        <f t="shared" si="257"/>
        <v>12</v>
      </c>
      <c r="M1622" t="str">
        <f t="shared" si="258"/>
        <v>%1931-12-12%^^xsd:date</v>
      </c>
      <c r="N1622" t="str">
        <f t="shared" si="259"/>
        <v>:2511 a crs:CommonwealthOrganisation ; schema:name %Medical Service and Health Branch% ; schema:startDate %1930-09-18%^^xsd:date ; schema:endDate %1931-12-12%^^xsd:date ; time:hasTime [ time:hasBeginning [ time:inXSDDate %1930-09-18%^^xsd:date ]  ] .</v>
      </c>
    </row>
    <row r="1623" spans="1:14" x14ac:dyDescent="0.15">
      <c r="A1623" s="1" t="s">
        <v>3280</v>
      </c>
      <c r="B1623" s="1" t="s">
        <v>3281</v>
      </c>
      <c r="C1623" s="1">
        <v>19280401</v>
      </c>
      <c r="D1623" s="1">
        <v>19300918</v>
      </c>
      <c r="E1623" t="str">
        <f t="shared" si="250"/>
        <v>2512</v>
      </c>
      <c r="F1623" t="str">
        <f t="shared" si="251"/>
        <v>1928</v>
      </c>
      <c r="G1623" t="str">
        <f t="shared" si="252"/>
        <v>04</v>
      </c>
      <c r="H1623" t="str">
        <f t="shared" si="253"/>
        <v>01</v>
      </c>
      <c r="I1623" t="str">
        <f t="shared" si="254"/>
        <v>%1928-04-01%^^xsd:date</v>
      </c>
      <c r="J1623" t="str">
        <f t="shared" si="255"/>
        <v>1930</v>
      </c>
      <c r="K1623" t="str">
        <f t="shared" si="256"/>
        <v>09</v>
      </c>
      <c r="L1623" t="str">
        <f t="shared" si="257"/>
        <v>18</v>
      </c>
      <c r="M1623" t="str">
        <f t="shared" si="258"/>
        <v>%1930-18-18%^^xsd:date</v>
      </c>
      <c r="N1623" t="str">
        <f t="shared" si="259"/>
        <v>:2512 a crs:CommonwealthOrganisation ; schema:name %Health and Aboriginals Branch% ; schema:startDate %1928-04-01%^^xsd:date ; schema:endDate %1930-18-18%^^xsd:date ; time:hasTime [ time:hasBeginning [ time:inXSDDate %1928-04-01%^^xsd:date ]  ] .</v>
      </c>
    </row>
    <row r="1624" spans="1:14" x14ac:dyDescent="0.15">
      <c r="A1624" s="1" t="s">
        <v>3282</v>
      </c>
      <c r="B1624" s="1" t="s">
        <v>3283</v>
      </c>
      <c r="C1624" s="1">
        <v>19700101</v>
      </c>
      <c r="D1624" s="1">
        <v>19731231</v>
      </c>
      <c r="E1624" t="str">
        <f t="shared" si="250"/>
        <v>2513</v>
      </c>
      <c r="F1624" t="str">
        <f t="shared" si="251"/>
        <v>1970</v>
      </c>
      <c r="G1624" t="str">
        <f t="shared" si="252"/>
        <v>01</v>
      </c>
      <c r="H1624" t="str">
        <f t="shared" si="253"/>
        <v>01</v>
      </c>
      <c r="I1624" t="str">
        <f t="shared" si="254"/>
        <v>%1970-01-01%^^xsd:date</v>
      </c>
      <c r="J1624" t="str">
        <f t="shared" si="255"/>
        <v>1973</v>
      </c>
      <c r="K1624" t="str">
        <f t="shared" si="256"/>
        <v>12</v>
      </c>
      <c r="L1624" t="str">
        <f t="shared" si="257"/>
        <v>31</v>
      </c>
      <c r="M1624" t="str">
        <f t="shared" si="258"/>
        <v>%1973-31-31%^^xsd:date</v>
      </c>
      <c r="N1624" t="str">
        <f t="shared" si="259"/>
        <v>:2513 a crs:CommonwealthOrganisation ; schema:name %[Northern Territory] Forestry, Fisheries, Wildlife and National Parks Branch% ; schema:startDate %1970-01-01%^^xsd:date ; schema:endDate %1973-31-31%^^xsd:date ; time:hasTime [ time:hasBeginning [ time:inXSDDate %1970-01-01%^^xsd:date ]  ] .</v>
      </c>
    </row>
    <row r="1625" spans="1:14" x14ac:dyDescent="0.15">
      <c r="A1625" s="1" t="s">
        <v>3284</v>
      </c>
      <c r="B1625" s="1" t="s">
        <v>3285</v>
      </c>
      <c r="C1625" s="1">
        <v>19730101</v>
      </c>
      <c r="D1625" s="1">
        <v>19770630</v>
      </c>
      <c r="E1625" t="str">
        <f t="shared" si="250"/>
        <v>2514</v>
      </c>
      <c r="F1625" t="str">
        <f t="shared" si="251"/>
        <v>1973</v>
      </c>
      <c r="G1625" t="str">
        <f t="shared" si="252"/>
        <v>01</v>
      </c>
      <c r="H1625" t="str">
        <f t="shared" si="253"/>
        <v>01</v>
      </c>
      <c r="I1625" t="str">
        <f t="shared" si="254"/>
        <v>%1973-01-01%^^xsd:date</v>
      </c>
      <c r="J1625" t="str">
        <f t="shared" si="255"/>
        <v>1977</v>
      </c>
      <c r="K1625" t="str">
        <f t="shared" si="256"/>
        <v>06</v>
      </c>
      <c r="L1625" t="str">
        <f t="shared" si="257"/>
        <v>30</v>
      </c>
      <c r="M1625" t="str">
        <f t="shared" si="258"/>
        <v>%1977-30-30%^^xsd:date</v>
      </c>
      <c r="N1625" t="str">
        <f t="shared" si="259"/>
        <v>:2514 a crs:CommonwealthOrganisation ; schema:name %[Northern Territory] Forestry, Fisheries, Wildlife, Environment and National Parks Branch% ; schema:startDate %1973-01-01%^^xsd:date ; schema:endDate %1977-30-30%^^xsd:date ; time:hasTime [ time:hasBeginning [ time:inXSDDate %1973-01-01%^^xsd:date ]  ] .</v>
      </c>
    </row>
    <row r="1626" spans="1:14" x14ac:dyDescent="0.15">
      <c r="A1626" s="1" t="s">
        <v>3286</v>
      </c>
      <c r="B1626" s="1" t="s">
        <v>3287</v>
      </c>
      <c r="C1626" s="1">
        <v>19740722</v>
      </c>
      <c r="D1626" s="1">
        <v>19810901</v>
      </c>
      <c r="E1626" t="str">
        <f t="shared" si="250"/>
        <v>2515</v>
      </c>
      <c r="F1626" t="str">
        <f t="shared" si="251"/>
        <v>1974</v>
      </c>
      <c r="G1626" t="str">
        <f t="shared" si="252"/>
        <v>07</v>
      </c>
      <c r="H1626" t="str">
        <f t="shared" si="253"/>
        <v>22</v>
      </c>
      <c r="I1626" t="str">
        <f t="shared" si="254"/>
        <v>%1974-07-22%^^xsd:date</v>
      </c>
      <c r="J1626" t="str">
        <f t="shared" si="255"/>
        <v>1981</v>
      </c>
      <c r="K1626" t="str">
        <f t="shared" si="256"/>
        <v>09</v>
      </c>
      <c r="L1626" t="str">
        <f t="shared" si="257"/>
        <v>01</v>
      </c>
      <c r="M1626" t="str">
        <f t="shared" si="258"/>
        <v>%1981-01-01%^^xsd:date</v>
      </c>
      <c r="N1626" t="str">
        <f t="shared" si="259"/>
        <v>:2515 a crs:CommonwealthOrganisation ; schema:name %Australian Legal Aid Office, Brunswick [Victoria]% ; schema:startDate %1974-07-22%^^xsd:date ; schema:endDate %1981-01-01%^^xsd:date ; time:hasTime [ time:hasBeginning [ time:inXSDDate %1974-07-22%^^xsd:date ]  ] .</v>
      </c>
    </row>
    <row r="1627" spans="1:14" x14ac:dyDescent="0.15">
      <c r="A1627" s="1" t="s">
        <v>3288</v>
      </c>
      <c r="B1627" s="1" t="s">
        <v>3289</v>
      </c>
      <c r="C1627" s="1">
        <v>19601125</v>
      </c>
      <c r="E1627" t="str">
        <f t="shared" si="250"/>
        <v>2516</v>
      </c>
      <c r="F1627" t="str">
        <f t="shared" si="251"/>
        <v>1960</v>
      </c>
      <c r="G1627" t="str">
        <f t="shared" si="252"/>
        <v>11</v>
      </c>
      <c r="H1627" t="str">
        <f t="shared" si="253"/>
        <v>25</v>
      </c>
      <c r="I1627" t="str">
        <f t="shared" si="254"/>
        <v>%1960-11-25%^^xsd:date</v>
      </c>
      <c r="J1627" t="str">
        <f t="shared" si="255"/>
        <v/>
      </c>
      <c r="K1627" t="str">
        <f t="shared" si="256"/>
        <v/>
      </c>
      <c r="L1627" t="str">
        <f t="shared" si="257"/>
        <v/>
      </c>
      <c r="M1627" t="str">
        <f t="shared" si="258"/>
        <v/>
      </c>
      <c r="N1627" t="str">
        <f t="shared" si="259"/>
        <v>:2516 a crs:CommonwealthOrganisation ; schema:name %[Northern Territory] Building Board% ; schema:startDate %1960-11-25%^^xsd:date ; time:hasTime [ time:hasBeginning [ time:inXSDDate %1960-11-25%^^xsd:date ]  ] .</v>
      </c>
    </row>
    <row r="1628" spans="1:14" x14ac:dyDescent="0.15">
      <c r="A1628" s="1" t="s">
        <v>3290</v>
      </c>
      <c r="B1628" s="1" t="s">
        <v>3291</v>
      </c>
      <c r="C1628" s="1">
        <v>19771201</v>
      </c>
      <c r="D1628" s="1">
        <v>19980630</v>
      </c>
      <c r="E1628" t="str">
        <f t="shared" si="250"/>
        <v>2517</v>
      </c>
      <c r="F1628" t="str">
        <f t="shared" si="251"/>
        <v>1977</v>
      </c>
      <c r="G1628" t="str">
        <f t="shared" si="252"/>
        <v>12</v>
      </c>
      <c r="H1628" t="str">
        <f t="shared" si="253"/>
        <v>01</v>
      </c>
      <c r="I1628" t="str">
        <f t="shared" si="254"/>
        <v>%1977-12-01%^^xsd:date</v>
      </c>
      <c r="J1628" t="str">
        <f t="shared" si="255"/>
        <v>1998</v>
      </c>
      <c r="K1628" t="str">
        <f t="shared" si="256"/>
        <v>06</v>
      </c>
      <c r="L1628" t="str">
        <f t="shared" si="257"/>
        <v>30</v>
      </c>
      <c r="M1628" t="str">
        <f t="shared" si="258"/>
        <v>%1998-30-30%^^xsd:date</v>
      </c>
      <c r="N1628" t="str">
        <f t="shared" si="259"/>
        <v>:2517 a crs:CommonwealthOrganisation ; schema:name %Australian Meat and Livestock Corporation% ; schema:startDate %1977-12-01%^^xsd:date ; schema:endDate %1998-30-30%^^xsd:date ; time:hasTime [ time:hasBeginning [ time:inXSDDate %1977-12-01%^^xsd:date ]  ] .</v>
      </c>
    </row>
    <row r="1629" spans="1:14" x14ac:dyDescent="0.15">
      <c r="A1629" s="1" t="s">
        <v>3292</v>
      </c>
      <c r="B1629" s="1" t="s">
        <v>3293</v>
      </c>
      <c r="C1629" s="1">
        <v>19450101</v>
      </c>
      <c r="D1629" s="1">
        <v>19501231</v>
      </c>
      <c r="E1629" t="str">
        <f t="shared" si="250"/>
        <v>2518</v>
      </c>
      <c r="F1629" t="str">
        <f t="shared" si="251"/>
        <v>1945</v>
      </c>
      <c r="G1629" t="str">
        <f t="shared" si="252"/>
        <v>01</v>
      </c>
      <c r="H1629" t="str">
        <f t="shared" si="253"/>
        <v>01</v>
      </c>
      <c r="I1629" t="str">
        <f t="shared" si="254"/>
        <v>%1945-01-01%^^xsd:date</v>
      </c>
      <c r="J1629" t="str">
        <f t="shared" si="255"/>
        <v>1950</v>
      </c>
      <c r="K1629" t="str">
        <f t="shared" si="256"/>
        <v>12</v>
      </c>
      <c r="L1629" t="str">
        <f t="shared" si="257"/>
        <v>31</v>
      </c>
      <c r="M1629" t="str">
        <f t="shared" si="258"/>
        <v>%1950-31-31%^^xsd:date</v>
      </c>
      <c r="N1629" t="str">
        <f t="shared" si="259"/>
        <v>:2518 a crs:CommonwealthOrganisation ; schema:name %Northern Australia Development Committee% ; schema:startDate %1945-01-01%^^xsd:date ; schema:endDate %1950-31-31%^^xsd:date ; time:hasTime [ time:hasBeginning [ time:inXSDDate %1945-01-01%^^xsd:date ]  ] .</v>
      </c>
    </row>
    <row r="1630" spans="1:14" x14ac:dyDescent="0.15">
      <c r="A1630" s="1" t="s">
        <v>3294</v>
      </c>
      <c r="B1630" s="1" t="s">
        <v>3295</v>
      </c>
      <c r="C1630" s="1">
        <v>19770622</v>
      </c>
      <c r="D1630" s="1">
        <v>19880701</v>
      </c>
      <c r="E1630" t="str">
        <f t="shared" si="250"/>
        <v>2519</v>
      </c>
      <c r="F1630" t="str">
        <f t="shared" si="251"/>
        <v>1977</v>
      </c>
      <c r="G1630" t="str">
        <f t="shared" si="252"/>
        <v>06</v>
      </c>
      <c r="H1630" t="str">
        <f t="shared" si="253"/>
        <v>22</v>
      </c>
      <c r="I1630" t="str">
        <f t="shared" si="254"/>
        <v>%1977-06-22%^^xsd:date</v>
      </c>
      <c r="J1630" t="str">
        <f t="shared" si="255"/>
        <v>1988</v>
      </c>
      <c r="K1630" t="str">
        <f t="shared" si="256"/>
        <v>07</v>
      </c>
      <c r="L1630" t="str">
        <f t="shared" si="257"/>
        <v>01</v>
      </c>
      <c r="M1630" t="str">
        <f t="shared" si="258"/>
        <v>%1988-01-01%^^xsd:date</v>
      </c>
      <c r="N1630" t="str">
        <f t="shared" si="259"/>
        <v>:2519 a crs:CommonwealthOrganisation ; schema:name %Universities Council, Tertiary Education Commission% ; schema:startDate %1977-06-22%^^xsd:date ; schema:endDate %1988-01-01%^^xsd:date ; time:hasTime [ time:hasBeginning [ time:inXSDDate %1977-06-22%^^xsd:date ]  ] .</v>
      </c>
    </row>
    <row r="1631" spans="1:14" x14ac:dyDescent="0.15">
      <c r="A1631" s="1" t="s">
        <v>3296</v>
      </c>
      <c r="B1631" s="1" t="s">
        <v>3297</v>
      </c>
      <c r="C1631" s="1">
        <v>19561001</v>
      </c>
      <c r="D1631" s="1">
        <v>19890630</v>
      </c>
      <c r="E1631" t="str">
        <f t="shared" si="250"/>
        <v>0252</v>
      </c>
      <c r="F1631" t="str">
        <f t="shared" si="251"/>
        <v>1956</v>
      </c>
      <c r="G1631" t="str">
        <f t="shared" si="252"/>
        <v>10</v>
      </c>
      <c r="H1631" t="str">
        <f t="shared" si="253"/>
        <v>01</v>
      </c>
      <c r="I1631" t="str">
        <f t="shared" si="254"/>
        <v>%1956-10-01%^^xsd:date</v>
      </c>
      <c r="J1631" t="str">
        <f t="shared" si="255"/>
        <v>1989</v>
      </c>
      <c r="K1631" t="str">
        <f t="shared" si="256"/>
        <v>06</v>
      </c>
      <c r="L1631" t="str">
        <f t="shared" si="257"/>
        <v>30</v>
      </c>
      <c r="M1631" t="str">
        <f t="shared" si="258"/>
        <v>%1989-30-30%^^xsd:date</v>
      </c>
      <c r="N1631" t="str">
        <f t="shared" si="259"/>
        <v>:0252 a crs:CommonwealthOrganisation ; schema:name %Australian Coastal Shipping Commission, Head Office/ (from 1974) Australian Shipping Commission, Head Office (trading as the Australian National Line)% ; schema:startDate %1956-10-01%^^xsd:date ; schema:endDate %1989-30-30%^^xsd:date ; time:hasTime [ time:hasBeginning [ time:inXSDDate %1956-10-01%^^xsd:date ]  ] .</v>
      </c>
    </row>
    <row r="1632" spans="1:14" x14ac:dyDescent="0.15">
      <c r="A1632" s="1" t="s">
        <v>3298</v>
      </c>
      <c r="B1632" s="1" t="s">
        <v>3299</v>
      </c>
      <c r="C1632" s="1">
        <v>19770622</v>
      </c>
      <c r="D1632" s="1">
        <v>19880701</v>
      </c>
      <c r="E1632" t="str">
        <f t="shared" si="250"/>
        <v>2520</v>
      </c>
      <c r="F1632" t="str">
        <f t="shared" si="251"/>
        <v>1977</v>
      </c>
      <c r="G1632" t="str">
        <f t="shared" si="252"/>
        <v>06</v>
      </c>
      <c r="H1632" t="str">
        <f t="shared" si="253"/>
        <v>22</v>
      </c>
      <c r="I1632" t="str">
        <f t="shared" si="254"/>
        <v>%1977-06-22%^^xsd:date</v>
      </c>
      <c r="J1632" t="str">
        <f t="shared" si="255"/>
        <v>1988</v>
      </c>
      <c r="K1632" t="str">
        <f t="shared" si="256"/>
        <v>07</v>
      </c>
      <c r="L1632" t="str">
        <f t="shared" si="257"/>
        <v>01</v>
      </c>
      <c r="M1632" t="str">
        <f t="shared" si="258"/>
        <v>%1988-01-01%^^xsd:date</v>
      </c>
      <c r="N1632" t="str">
        <f t="shared" si="259"/>
        <v>:2520 a crs:CommonwealthOrganisation ; schema:name %Advanced Education Council, Tertiary Education Commission% ; schema:startDate %1977-06-22%^^xsd:date ; schema:endDate %1988-01-01%^^xsd:date ; time:hasTime [ time:hasBeginning [ time:inXSDDate %1977-06-22%^^xsd:date ]  ] .</v>
      </c>
    </row>
    <row r="1633" spans="1:14" x14ac:dyDescent="0.15">
      <c r="A1633" s="1" t="s">
        <v>3300</v>
      </c>
      <c r="B1633" s="1" t="s">
        <v>3301</v>
      </c>
      <c r="C1633" s="1">
        <v>19770622</v>
      </c>
      <c r="D1633" s="1">
        <v>19880701</v>
      </c>
      <c r="E1633" t="str">
        <f t="shared" si="250"/>
        <v>2521</v>
      </c>
      <c r="F1633" t="str">
        <f t="shared" si="251"/>
        <v>1977</v>
      </c>
      <c r="G1633" t="str">
        <f t="shared" si="252"/>
        <v>06</v>
      </c>
      <c r="H1633" t="str">
        <f t="shared" si="253"/>
        <v>22</v>
      </c>
      <c r="I1633" t="str">
        <f t="shared" si="254"/>
        <v>%1977-06-22%^^xsd:date</v>
      </c>
      <c r="J1633" t="str">
        <f t="shared" si="255"/>
        <v>1988</v>
      </c>
      <c r="K1633" t="str">
        <f t="shared" si="256"/>
        <v>07</v>
      </c>
      <c r="L1633" t="str">
        <f t="shared" si="257"/>
        <v>01</v>
      </c>
      <c r="M1633" t="str">
        <f t="shared" si="258"/>
        <v>%1988-01-01%^^xsd:date</v>
      </c>
      <c r="N1633" t="str">
        <f t="shared" si="259"/>
        <v>:2521 a crs:CommonwealthOrganisation ; schema:name %Technical and Further Education Council, Tertiary Education Commission% ; schema:startDate %1977-06-22%^^xsd:date ; schema:endDate %1988-01-01%^^xsd:date ; time:hasTime [ time:hasBeginning [ time:inXSDDate %1977-06-22%^^xsd:date ]  ] .</v>
      </c>
    </row>
    <row r="1634" spans="1:14" x14ac:dyDescent="0.15">
      <c r="A1634" s="1" t="s">
        <v>3302</v>
      </c>
      <c r="B1634" s="1" t="s">
        <v>3303</v>
      </c>
      <c r="C1634" s="1">
        <v>19721219</v>
      </c>
      <c r="D1634" s="1">
        <v>19770208</v>
      </c>
      <c r="E1634" t="str">
        <f t="shared" si="250"/>
        <v>2522</v>
      </c>
      <c r="F1634" t="str">
        <f t="shared" si="251"/>
        <v>1972</v>
      </c>
      <c r="G1634" t="str">
        <f t="shared" si="252"/>
        <v>12</v>
      </c>
      <c r="H1634" t="str">
        <f t="shared" si="253"/>
        <v>19</v>
      </c>
      <c r="I1634" t="str">
        <f t="shared" si="254"/>
        <v>%1972-12-19%^^xsd:date</v>
      </c>
      <c r="J1634" t="str">
        <f t="shared" si="255"/>
        <v>1977</v>
      </c>
      <c r="K1634" t="str">
        <f t="shared" si="256"/>
        <v>02</v>
      </c>
      <c r="L1634" t="str">
        <f t="shared" si="257"/>
        <v>08</v>
      </c>
      <c r="M1634" t="str">
        <f t="shared" si="258"/>
        <v>%1977-08-08%^^xsd:date</v>
      </c>
      <c r="N1634" t="str">
        <f t="shared" si="259"/>
        <v>:2522 a crs:CommonwealthOrganisation ; schema:name %Department of Transport [III], Victorian Region/ (from 1973) Department of Transport [III], Surface Transport Group, Victorian Region% ; schema:startDate %1972-12-19%^^xsd:date ; schema:endDate %1977-08-08%^^xsd:date ; time:hasTime [ time:hasBeginning [ time:inXSDDate %1972-12-19%^^xsd:date ]  ] .</v>
      </c>
    </row>
    <row r="1635" spans="1:14" x14ac:dyDescent="0.15">
      <c r="A1635" s="1" t="s">
        <v>3304</v>
      </c>
      <c r="B1635" s="1" t="s">
        <v>3305</v>
      </c>
      <c r="C1635" s="1">
        <v>19731130</v>
      </c>
      <c r="D1635" s="1">
        <v>19770208</v>
      </c>
      <c r="E1635" t="str">
        <f t="shared" si="250"/>
        <v>2523</v>
      </c>
      <c r="F1635" t="str">
        <f t="shared" si="251"/>
        <v>1973</v>
      </c>
      <c r="G1635" t="str">
        <f t="shared" si="252"/>
        <v>11</v>
      </c>
      <c r="H1635" t="str">
        <f t="shared" si="253"/>
        <v>30</v>
      </c>
      <c r="I1635" t="str">
        <f t="shared" si="254"/>
        <v>%1973-11-30%^^xsd:date</v>
      </c>
      <c r="J1635" t="str">
        <f t="shared" si="255"/>
        <v>1977</v>
      </c>
      <c r="K1635" t="str">
        <f t="shared" si="256"/>
        <v>02</v>
      </c>
      <c r="L1635" t="str">
        <f t="shared" si="257"/>
        <v>08</v>
      </c>
      <c r="M1635" t="str">
        <f t="shared" si="258"/>
        <v>%1977-08-08%^^xsd:date</v>
      </c>
      <c r="N1635" t="str">
        <f t="shared" si="259"/>
        <v>:2523 a crs:CommonwealthOrganisation ; schema:name %Department of Transport [III], Air Transport Group, Victoria-Tasmania Region% ; schema:startDate %1973-11-30%^^xsd:date ; schema:endDate %1977-08-08%^^xsd:date ; time:hasTime [ time:hasBeginning [ time:inXSDDate %1973-11-30%^^xsd:date ]  ] .</v>
      </c>
    </row>
    <row r="1636" spans="1:14" x14ac:dyDescent="0.15">
      <c r="A1636" s="1" t="s">
        <v>3306</v>
      </c>
      <c r="B1636" s="1" t="s">
        <v>3307</v>
      </c>
      <c r="C1636" s="1">
        <v>19770208</v>
      </c>
      <c r="D1636" s="1">
        <v>19820507</v>
      </c>
      <c r="E1636" t="str">
        <f t="shared" si="250"/>
        <v>2524</v>
      </c>
      <c r="F1636" t="str">
        <f t="shared" si="251"/>
        <v>1977</v>
      </c>
      <c r="G1636" t="str">
        <f t="shared" si="252"/>
        <v>02</v>
      </c>
      <c r="H1636" t="str">
        <f t="shared" si="253"/>
        <v>08</v>
      </c>
      <c r="I1636" t="str">
        <f t="shared" si="254"/>
        <v>%1977-02-08%^^xsd:date</v>
      </c>
      <c r="J1636" t="str">
        <f t="shared" si="255"/>
        <v>1982</v>
      </c>
      <c r="K1636" t="str">
        <f t="shared" si="256"/>
        <v>05</v>
      </c>
      <c r="L1636" t="str">
        <f t="shared" si="257"/>
        <v>07</v>
      </c>
      <c r="M1636" t="str">
        <f t="shared" si="258"/>
        <v>%1982-07-07%^^xsd:date</v>
      </c>
      <c r="N1636" t="str">
        <f t="shared" si="259"/>
        <v>:2524 a crs:CommonwealthOrganisation ; schema:name %Department of Transport [III], Victoria-Tasmania Region% ; schema:startDate %1977-02-08%^^xsd:date ; schema:endDate %1982-07-07%^^xsd:date ; time:hasTime [ time:hasBeginning [ time:inXSDDate %1977-02-08%^^xsd:date ]  ] .</v>
      </c>
    </row>
    <row r="1637" spans="1:14" x14ac:dyDescent="0.15">
      <c r="A1637" s="1" t="s">
        <v>3308</v>
      </c>
      <c r="B1637" s="1" t="s">
        <v>3309</v>
      </c>
      <c r="C1637" s="1">
        <v>19500101</v>
      </c>
      <c r="D1637" s="1">
        <v>19731130</v>
      </c>
      <c r="E1637" t="str">
        <f t="shared" si="250"/>
        <v>2525</v>
      </c>
      <c r="F1637" t="str">
        <f t="shared" si="251"/>
        <v>1950</v>
      </c>
      <c r="G1637" t="str">
        <f t="shared" si="252"/>
        <v>01</v>
      </c>
      <c r="H1637" t="str">
        <f t="shared" si="253"/>
        <v>01</v>
      </c>
      <c r="I1637" t="str">
        <f t="shared" si="254"/>
        <v>%1950-01-01%^^xsd:date</v>
      </c>
      <c r="J1637" t="str">
        <f t="shared" si="255"/>
        <v>1973</v>
      </c>
      <c r="K1637" t="str">
        <f t="shared" si="256"/>
        <v>11</v>
      </c>
      <c r="L1637" t="str">
        <f t="shared" si="257"/>
        <v>30</v>
      </c>
      <c r="M1637" t="str">
        <f t="shared" si="258"/>
        <v>%1973-30-30%^^xsd:date</v>
      </c>
      <c r="N1637" t="str">
        <f t="shared" si="259"/>
        <v>:2525 a crs:CommonwealthOrganisation ; schema:name %Department of Civil Aviation, Victoria-Tasmania Region% ; schema:startDate %1950-01-01%^^xsd:date ; schema:endDate %1973-30-30%^^xsd:date ; time:hasTime [ time:hasBeginning [ time:inXSDDate %1950-01-01%^^xsd:date ]  ] .</v>
      </c>
    </row>
    <row r="1638" spans="1:14" x14ac:dyDescent="0.15">
      <c r="A1638" s="1" t="s">
        <v>3310</v>
      </c>
      <c r="B1638" s="1" t="s">
        <v>3311</v>
      </c>
      <c r="C1638" s="1">
        <v>19660101</v>
      </c>
      <c r="D1638" s="1">
        <v>19740612</v>
      </c>
      <c r="E1638" t="str">
        <f t="shared" si="250"/>
        <v>2526</v>
      </c>
      <c r="F1638" t="str">
        <f t="shared" si="251"/>
        <v>1966</v>
      </c>
      <c r="G1638" t="str">
        <f t="shared" si="252"/>
        <v>01</v>
      </c>
      <c r="H1638" t="str">
        <f t="shared" si="253"/>
        <v>01</v>
      </c>
      <c r="I1638" t="str">
        <f t="shared" si="254"/>
        <v>%1966-01-01%^^xsd:date</v>
      </c>
      <c r="J1638" t="str">
        <f t="shared" si="255"/>
        <v>1974</v>
      </c>
      <c r="K1638" t="str">
        <f t="shared" si="256"/>
        <v>06</v>
      </c>
      <c r="L1638" t="str">
        <f t="shared" si="257"/>
        <v>12</v>
      </c>
      <c r="M1638" t="str">
        <f t="shared" si="258"/>
        <v>%1974-12-12%^^xsd:date</v>
      </c>
      <c r="N1638" t="str">
        <f t="shared" si="259"/>
        <v>:2526 a crs:CommonwealthOrganisation ; schema:name %Department of Immigration, Townsville Branch [Queensland]% ; schema:startDate %1966-01-01%^^xsd:date ; schema:endDate %1974-12-12%^^xsd:date ; time:hasTime [ time:hasBeginning [ time:inXSDDate %1966-01-01%^^xsd:date ]  ] .</v>
      </c>
    </row>
    <row r="1639" spans="1:14" x14ac:dyDescent="0.15">
      <c r="A1639" s="1" t="s">
        <v>3312</v>
      </c>
      <c r="B1639" s="1" t="s">
        <v>3313</v>
      </c>
      <c r="C1639" s="1">
        <v>19740612</v>
      </c>
      <c r="D1639" s="1">
        <v>19751222</v>
      </c>
      <c r="E1639" t="str">
        <f t="shared" si="250"/>
        <v>2527</v>
      </c>
      <c r="F1639" t="str">
        <f t="shared" si="251"/>
        <v>1974</v>
      </c>
      <c r="G1639" t="str">
        <f t="shared" si="252"/>
        <v>06</v>
      </c>
      <c r="H1639" t="str">
        <f t="shared" si="253"/>
        <v>12</v>
      </c>
      <c r="I1639" t="str">
        <f t="shared" si="254"/>
        <v>%1974-06-12%^^xsd:date</v>
      </c>
      <c r="J1639" t="str">
        <f t="shared" si="255"/>
        <v>1975</v>
      </c>
      <c r="K1639" t="str">
        <f t="shared" si="256"/>
        <v>12</v>
      </c>
      <c r="L1639" t="str">
        <f t="shared" si="257"/>
        <v>22</v>
      </c>
      <c r="M1639" t="str">
        <f t="shared" si="258"/>
        <v>%1975-22-22%^^xsd:date</v>
      </c>
      <c r="N1639" t="str">
        <f t="shared" si="259"/>
        <v>:2527 a crs:CommonwealthOrganisation ; schema:name %Immigration Group, Department of Labor and Immigration, Townsville Branch [Queensland]% ; schema:startDate %1974-06-12%^^xsd:date ; schema:endDate %1975-22-22%^^xsd:date ; time:hasTime [ time:hasBeginning [ time:inXSDDate %1974-06-12%^^xsd:date ]  ] .</v>
      </c>
    </row>
    <row r="1640" spans="1:14" x14ac:dyDescent="0.15">
      <c r="A1640" s="1" t="s">
        <v>3314</v>
      </c>
      <c r="B1640" s="1" t="s">
        <v>3315</v>
      </c>
      <c r="C1640" s="1">
        <v>19751222</v>
      </c>
      <c r="D1640" s="1">
        <v>19801103</v>
      </c>
      <c r="E1640" t="str">
        <f t="shared" si="250"/>
        <v>2528</v>
      </c>
      <c r="F1640" t="str">
        <f t="shared" si="251"/>
        <v>1975</v>
      </c>
      <c r="G1640" t="str">
        <f t="shared" si="252"/>
        <v>12</v>
      </c>
      <c r="H1640" t="str">
        <f t="shared" si="253"/>
        <v>22</v>
      </c>
      <c r="I1640" t="str">
        <f t="shared" si="254"/>
        <v>%1975-12-22%^^xsd:date</v>
      </c>
      <c r="J1640" t="str">
        <f t="shared" si="255"/>
        <v>1980</v>
      </c>
      <c r="K1640" t="str">
        <f t="shared" si="256"/>
        <v>11</v>
      </c>
      <c r="L1640" t="str">
        <f t="shared" si="257"/>
        <v>03</v>
      </c>
      <c r="M1640" t="str">
        <f t="shared" si="258"/>
        <v>%1980-03-03%^^xsd:date</v>
      </c>
      <c r="N1640" t="str">
        <f t="shared" si="259"/>
        <v>:2528 a crs:CommonwealthOrganisation ; schema:name %Postal and Telecommunications Department, Headquarters (Melbourne)% ; schema:startDate %1975-12-22%^^xsd:date ; schema:endDate %1980-03-03%^^xsd:date ; time:hasTime [ time:hasBeginning [ time:inXSDDate %1975-12-22%^^xsd:date ]  ] .</v>
      </c>
    </row>
    <row r="1641" spans="1:14" x14ac:dyDescent="0.15">
      <c r="A1641" s="1" t="s">
        <v>3316</v>
      </c>
      <c r="B1641" s="1" t="s">
        <v>3317</v>
      </c>
      <c r="C1641" s="1">
        <v>19760105</v>
      </c>
      <c r="E1641" t="str">
        <f t="shared" si="250"/>
        <v>2529</v>
      </c>
      <c r="F1641" t="str">
        <f t="shared" si="251"/>
        <v>1976</v>
      </c>
      <c r="G1641" t="str">
        <f t="shared" si="252"/>
        <v>01</v>
      </c>
      <c r="H1641" t="str">
        <f t="shared" si="253"/>
        <v>05</v>
      </c>
      <c r="I1641" t="str">
        <f t="shared" si="254"/>
        <v>%1976-01-05%^^xsd:date</v>
      </c>
      <c r="J1641" t="str">
        <f t="shared" si="255"/>
        <v/>
      </c>
      <c r="K1641" t="str">
        <f t="shared" si="256"/>
        <v/>
      </c>
      <c r="L1641" t="str">
        <f t="shared" si="257"/>
        <v/>
      </c>
      <c r="M1641" t="str">
        <f t="shared" si="258"/>
        <v/>
      </c>
      <c r="N1641" t="str">
        <f t="shared" si="259"/>
        <v>:2529 a crs:CommonwealthOrganisation ; schema:name %Family Court of Australia, Office of the Chief Executive% ; schema:startDate %1976-01-05%^^xsd:date ; time:hasTime [ time:hasBeginning [ time:inXSDDate %1976-01-05%^^xsd:date ]  ] .</v>
      </c>
    </row>
    <row r="1642" spans="1:14" x14ac:dyDescent="0.15">
      <c r="A1642" s="1" t="s">
        <v>3318</v>
      </c>
      <c r="B1642" s="1" t="s">
        <v>3319</v>
      </c>
      <c r="C1642" s="1">
        <v>19760105</v>
      </c>
      <c r="E1642" t="str">
        <f t="shared" si="250"/>
        <v>2530</v>
      </c>
      <c r="F1642" t="str">
        <f t="shared" si="251"/>
        <v>1976</v>
      </c>
      <c r="G1642" t="str">
        <f t="shared" si="252"/>
        <v>01</v>
      </c>
      <c r="H1642" t="str">
        <f t="shared" si="253"/>
        <v>05</v>
      </c>
      <c r="I1642" t="str">
        <f t="shared" si="254"/>
        <v>%1976-01-05%^^xsd:date</v>
      </c>
      <c r="J1642" t="str">
        <f t="shared" si="255"/>
        <v/>
      </c>
      <c r="K1642" t="str">
        <f t="shared" si="256"/>
        <v/>
      </c>
      <c r="L1642" t="str">
        <f t="shared" si="257"/>
        <v/>
      </c>
      <c r="M1642" t="str">
        <f t="shared" si="258"/>
        <v/>
      </c>
      <c r="N1642" t="str">
        <f t="shared" si="259"/>
        <v>:2530 a crs:CommonwealthOrganisation ; schema:name %Family Court of Australia, Sydney Registry% ; schema:startDate %1976-01-05%^^xsd:date ; time:hasTime [ time:hasBeginning [ time:inXSDDate %1976-01-05%^^xsd:date ]  ] .</v>
      </c>
    </row>
    <row r="1643" spans="1:14" x14ac:dyDescent="0.15">
      <c r="A1643" s="1" t="s">
        <v>3320</v>
      </c>
      <c r="B1643" s="1" t="s">
        <v>3321</v>
      </c>
      <c r="C1643" s="1">
        <v>19741231</v>
      </c>
      <c r="D1643" s="1">
        <v>19961111</v>
      </c>
      <c r="E1643" t="str">
        <f t="shared" si="250"/>
        <v>2531</v>
      </c>
      <c r="F1643" t="str">
        <f t="shared" si="251"/>
        <v>1974</v>
      </c>
      <c r="G1643" t="str">
        <f t="shared" si="252"/>
        <v>12</v>
      </c>
      <c r="H1643" t="str">
        <f t="shared" si="253"/>
        <v>31</v>
      </c>
      <c r="I1643" t="str">
        <f t="shared" si="254"/>
        <v>%1974-12-31%^^xsd:date</v>
      </c>
      <c r="J1643" t="str">
        <f t="shared" si="255"/>
        <v>1996</v>
      </c>
      <c r="K1643" t="str">
        <f t="shared" si="256"/>
        <v>11</v>
      </c>
      <c r="L1643" t="str">
        <f t="shared" si="257"/>
        <v>11</v>
      </c>
      <c r="M1643" t="str">
        <f t="shared" si="258"/>
        <v>%1996-11-11%^^xsd:date</v>
      </c>
      <c r="N1643" t="str">
        <f t="shared" si="259"/>
        <v>:2531 a crs:CommonwealthOrganisation ; schema:name %Law Reform Commission% ; schema:startDate %1974-12-31%^^xsd:date ; schema:endDate %1996-11-11%^^xsd:date ; time:hasTime [ time:hasBeginning [ time:inXSDDate %1974-12-31%^^xsd:date ]  ] .</v>
      </c>
    </row>
    <row r="1644" spans="1:14" x14ac:dyDescent="0.15">
      <c r="A1644" s="1" t="s">
        <v>3322</v>
      </c>
      <c r="B1644" s="1" t="s">
        <v>3323</v>
      </c>
      <c r="C1644" s="1">
        <v>19760105</v>
      </c>
      <c r="E1644" t="str">
        <f t="shared" si="250"/>
        <v>2532</v>
      </c>
      <c r="F1644" t="str">
        <f t="shared" si="251"/>
        <v>1976</v>
      </c>
      <c r="G1644" t="str">
        <f t="shared" si="252"/>
        <v>01</v>
      </c>
      <c r="H1644" t="str">
        <f t="shared" si="253"/>
        <v>05</v>
      </c>
      <c r="I1644" t="str">
        <f t="shared" si="254"/>
        <v>%1976-01-05%^^xsd:date</v>
      </c>
      <c r="J1644" t="str">
        <f t="shared" si="255"/>
        <v/>
      </c>
      <c r="K1644" t="str">
        <f t="shared" si="256"/>
        <v/>
      </c>
      <c r="L1644" t="str">
        <f t="shared" si="257"/>
        <v/>
      </c>
      <c r="M1644" t="str">
        <f t="shared" si="258"/>
        <v/>
      </c>
      <c r="N1644" t="str">
        <f t="shared" si="259"/>
        <v>:2532 a crs:CommonwealthOrganisation ; schema:name %Family Court of Australia, Brisbane Registry% ; schema:startDate %1976-01-05%^^xsd:date ; time:hasTime [ time:hasBeginning [ time:inXSDDate %1976-01-05%^^xsd:date ]  ] .</v>
      </c>
    </row>
    <row r="1645" spans="1:14" x14ac:dyDescent="0.15">
      <c r="A1645" s="1" t="s">
        <v>3324</v>
      </c>
      <c r="B1645" s="1" t="s">
        <v>3325</v>
      </c>
      <c r="C1645" s="1">
        <v>19760105</v>
      </c>
      <c r="E1645" t="str">
        <f t="shared" si="250"/>
        <v>2533</v>
      </c>
      <c r="F1645" t="str">
        <f t="shared" si="251"/>
        <v>1976</v>
      </c>
      <c r="G1645" t="str">
        <f t="shared" si="252"/>
        <v>01</v>
      </c>
      <c r="H1645" t="str">
        <f t="shared" si="253"/>
        <v>05</v>
      </c>
      <c r="I1645" t="str">
        <f t="shared" si="254"/>
        <v>%1976-01-05%^^xsd:date</v>
      </c>
      <c r="J1645" t="str">
        <f t="shared" si="255"/>
        <v/>
      </c>
      <c r="K1645" t="str">
        <f t="shared" si="256"/>
        <v/>
      </c>
      <c r="L1645" t="str">
        <f t="shared" si="257"/>
        <v/>
      </c>
      <c r="M1645" t="str">
        <f t="shared" si="258"/>
        <v/>
      </c>
      <c r="N1645" t="str">
        <f t="shared" si="259"/>
        <v>:2533 a crs:CommonwealthOrganisation ; schema:name %Family Court of Australia, Adelaide Registry [South Australia]% ; schema:startDate %1976-01-05%^^xsd:date ; time:hasTime [ time:hasBeginning [ time:inXSDDate %1976-01-05%^^xsd:date ]  ] .</v>
      </c>
    </row>
    <row r="1646" spans="1:14" x14ac:dyDescent="0.15">
      <c r="A1646" s="1" t="s">
        <v>3326</v>
      </c>
      <c r="B1646" s="1" t="s">
        <v>3327</v>
      </c>
      <c r="C1646" s="1">
        <v>19760105</v>
      </c>
      <c r="E1646" t="str">
        <f t="shared" si="250"/>
        <v>2534</v>
      </c>
      <c r="F1646" t="str">
        <f t="shared" si="251"/>
        <v>1976</v>
      </c>
      <c r="G1646" t="str">
        <f t="shared" si="252"/>
        <v>01</v>
      </c>
      <c r="H1646" t="str">
        <f t="shared" si="253"/>
        <v>05</v>
      </c>
      <c r="I1646" t="str">
        <f t="shared" si="254"/>
        <v>%1976-01-05%^^xsd:date</v>
      </c>
      <c r="J1646" t="str">
        <f t="shared" si="255"/>
        <v/>
      </c>
      <c r="K1646" t="str">
        <f t="shared" si="256"/>
        <v/>
      </c>
      <c r="L1646" t="str">
        <f t="shared" si="257"/>
        <v/>
      </c>
      <c r="M1646" t="str">
        <f t="shared" si="258"/>
        <v/>
      </c>
      <c r="N1646" t="str">
        <f t="shared" si="259"/>
        <v>:2534 a crs:CommonwealthOrganisation ; schema:name %Family Court of Australia, Canberra Registry% ; schema:startDate %1976-01-05%^^xsd:date ; time:hasTime [ time:hasBeginning [ time:inXSDDate %1976-01-05%^^xsd:date ]  ] .</v>
      </c>
    </row>
    <row r="1647" spans="1:14" x14ac:dyDescent="0.15">
      <c r="A1647" s="1" t="s">
        <v>3328</v>
      </c>
      <c r="B1647" s="1" t="s">
        <v>3329</v>
      </c>
      <c r="C1647" s="1">
        <v>19760105</v>
      </c>
      <c r="E1647" t="str">
        <f t="shared" si="250"/>
        <v>2535</v>
      </c>
      <c r="F1647" t="str">
        <f t="shared" si="251"/>
        <v>1976</v>
      </c>
      <c r="G1647" t="str">
        <f t="shared" si="252"/>
        <v>01</v>
      </c>
      <c r="H1647" t="str">
        <f t="shared" si="253"/>
        <v>05</v>
      </c>
      <c r="I1647" t="str">
        <f t="shared" si="254"/>
        <v>%1976-01-05%^^xsd:date</v>
      </c>
      <c r="J1647" t="str">
        <f t="shared" si="255"/>
        <v/>
      </c>
      <c r="K1647" t="str">
        <f t="shared" si="256"/>
        <v/>
      </c>
      <c r="L1647" t="str">
        <f t="shared" si="257"/>
        <v/>
      </c>
      <c r="M1647" t="str">
        <f t="shared" si="258"/>
        <v/>
      </c>
      <c r="N1647" t="str">
        <f t="shared" si="259"/>
        <v>:2535 a crs:CommonwealthOrganisation ; schema:name %Family Court of Australia, Tasmania Registry, Hobart Branch% ; schema:startDate %1976-01-05%^^xsd:date ; time:hasTime [ time:hasBeginning [ time:inXSDDate %1976-01-05%^^xsd:date ]  ] .</v>
      </c>
    </row>
    <row r="1648" spans="1:14" x14ac:dyDescent="0.15">
      <c r="A1648" s="1" t="s">
        <v>3330</v>
      </c>
      <c r="B1648" s="1" t="s">
        <v>3331</v>
      </c>
      <c r="C1648" s="1">
        <v>19760105</v>
      </c>
      <c r="D1648" s="1">
        <v>19961018</v>
      </c>
      <c r="E1648" t="str">
        <f t="shared" si="250"/>
        <v>2536</v>
      </c>
      <c r="F1648" t="str">
        <f t="shared" si="251"/>
        <v>1976</v>
      </c>
      <c r="G1648" t="str">
        <f t="shared" si="252"/>
        <v>01</v>
      </c>
      <c r="H1648" t="str">
        <f t="shared" si="253"/>
        <v>05</v>
      </c>
      <c r="I1648" t="str">
        <f t="shared" si="254"/>
        <v>%1976-01-05%^^xsd:date</v>
      </c>
      <c r="J1648" t="str">
        <f t="shared" si="255"/>
        <v>1996</v>
      </c>
      <c r="K1648" t="str">
        <f t="shared" si="256"/>
        <v>10</v>
      </c>
      <c r="L1648" t="str">
        <f t="shared" si="257"/>
        <v>18</v>
      </c>
      <c r="M1648" t="str">
        <f t="shared" si="258"/>
        <v>%1996-18-18%^^xsd:date</v>
      </c>
      <c r="N1648" t="str">
        <f t="shared" si="259"/>
        <v>:2536 a crs:CommonwealthOrganisation ; schema:name %Family Court of Australia, Tasmania Registry, Launceston Branch% ; schema:startDate %1976-01-05%^^xsd:date ; schema:endDate %1996-18-18%^^xsd:date ; time:hasTime [ time:hasBeginning [ time:inXSDDate %1976-01-05%^^xsd:date ]  ] .</v>
      </c>
    </row>
    <row r="1649" spans="1:14" x14ac:dyDescent="0.15">
      <c r="A1649" s="1" t="s">
        <v>3332</v>
      </c>
      <c r="B1649" s="1" t="s">
        <v>3333</v>
      </c>
      <c r="C1649" s="1">
        <v>19760802</v>
      </c>
      <c r="E1649" t="str">
        <f t="shared" si="250"/>
        <v>2537</v>
      </c>
      <c r="F1649" t="str">
        <f t="shared" si="251"/>
        <v>1976</v>
      </c>
      <c r="G1649" t="str">
        <f t="shared" si="252"/>
        <v>08</v>
      </c>
      <c r="H1649" t="str">
        <f t="shared" si="253"/>
        <v>02</v>
      </c>
      <c r="I1649" t="str">
        <f t="shared" si="254"/>
        <v>%1976-08-02%^^xsd:date</v>
      </c>
      <c r="J1649" t="str">
        <f t="shared" si="255"/>
        <v/>
      </c>
      <c r="K1649" t="str">
        <f t="shared" si="256"/>
        <v/>
      </c>
      <c r="L1649" t="str">
        <f t="shared" si="257"/>
        <v/>
      </c>
      <c r="M1649" t="str">
        <f t="shared" si="258"/>
        <v/>
      </c>
      <c r="N1649" t="str">
        <f t="shared" si="259"/>
        <v>:2537 a crs:CommonwealthOrganisation ; schema:name %Family Court of Australia, Parramatta Registry% ; schema:startDate %1976-08-02%^^xsd:date ; time:hasTime [ time:hasBeginning [ time:inXSDDate %1976-08-02%^^xsd:date ]  ] .</v>
      </c>
    </row>
    <row r="1650" spans="1:14" x14ac:dyDescent="0.15">
      <c r="A1650" s="1" t="s">
        <v>3334</v>
      </c>
      <c r="B1650" s="1" t="s">
        <v>3335</v>
      </c>
      <c r="C1650" s="1">
        <v>18330101</v>
      </c>
      <c r="D1650" s="1">
        <v>19940731</v>
      </c>
      <c r="E1650" t="str">
        <f t="shared" si="250"/>
        <v>2538</v>
      </c>
      <c r="F1650" t="str">
        <f t="shared" si="251"/>
        <v>1833</v>
      </c>
      <c r="G1650" t="str">
        <f t="shared" si="252"/>
        <v>01</v>
      </c>
      <c r="H1650" t="str">
        <f t="shared" si="253"/>
        <v>01</v>
      </c>
      <c r="I1650" t="str">
        <f t="shared" si="254"/>
        <v>%1833-01-01%^^xsd:date</v>
      </c>
      <c r="J1650" t="str">
        <f t="shared" si="255"/>
        <v>1994</v>
      </c>
      <c r="K1650" t="str">
        <f t="shared" si="256"/>
        <v>07</v>
      </c>
      <c r="L1650" t="str">
        <f t="shared" si="257"/>
        <v>31</v>
      </c>
      <c r="M1650" t="str">
        <f t="shared" si="258"/>
        <v>%1994-31-31%^^xsd:date</v>
      </c>
      <c r="N1650" t="str">
        <f t="shared" si="259"/>
        <v>:2538 a crs:CommonwealthOrganisation ; schema:name %Lighthouse, Low Head [Tasmania]% ; schema:startDate %1833-01-01%^^xsd:date ; schema:endDate %1994-31-31%^^xsd:date ; time:hasTime [ time:hasBeginning [ time:inXSDDate %1833-01-01%^^xsd:date ]  ] .</v>
      </c>
    </row>
    <row r="1651" spans="1:14" x14ac:dyDescent="0.15">
      <c r="A1651" s="1" t="s">
        <v>3336</v>
      </c>
      <c r="B1651" s="1" t="s">
        <v>3337</v>
      </c>
      <c r="C1651" s="1">
        <v>18380101</v>
      </c>
      <c r="D1651" s="1">
        <v>19960805</v>
      </c>
      <c r="E1651" t="str">
        <f t="shared" si="250"/>
        <v>2539</v>
      </c>
      <c r="F1651" t="str">
        <f t="shared" si="251"/>
        <v>1838</v>
      </c>
      <c r="G1651" t="str">
        <f t="shared" si="252"/>
        <v>01</v>
      </c>
      <c r="H1651" t="str">
        <f t="shared" si="253"/>
        <v>01</v>
      </c>
      <c r="I1651" t="str">
        <f t="shared" si="254"/>
        <v>%1838-01-01%^^xsd:date</v>
      </c>
      <c r="J1651" t="str">
        <f t="shared" si="255"/>
        <v>1996</v>
      </c>
      <c r="K1651" t="str">
        <f t="shared" si="256"/>
        <v>08</v>
      </c>
      <c r="L1651" t="str">
        <f t="shared" si="257"/>
        <v>05</v>
      </c>
      <c r="M1651" t="str">
        <f t="shared" si="258"/>
        <v>%1996-05-05%^^xsd:date</v>
      </c>
      <c r="N1651" t="str">
        <f t="shared" si="259"/>
        <v>:2539 a crs:CommonwealthOrganisation ; schema:name %Lighthouse, South Bruni/Cape Bruny [Tasmania]% ; schema:startDate %1838-01-01%^^xsd:date ; schema:endDate %1996-05-05%^^xsd:date ; time:hasTime [ time:hasBeginning [ time:inXSDDate %1838-01-01%^^xsd:date ]  ] .</v>
      </c>
    </row>
    <row r="1652" spans="1:14" x14ac:dyDescent="0.15">
      <c r="A1652" s="1" t="s">
        <v>3338</v>
      </c>
      <c r="B1652" s="1" t="s">
        <v>3339</v>
      </c>
      <c r="C1652" s="1">
        <v>19460212</v>
      </c>
      <c r="D1652" s="1">
        <v>19931101</v>
      </c>
      <c r="E1652" t="str">
        <f t="shared" si="250"/>
        <v>0254</v>
      </c>
      <c r="F1652" t="str">
        <f t="shared" si="251"/>
        <v>1946</v>
      </c>
      <c r="G1652" t="str">
        <f t="shared" si="252"/>
        <v>02</v>
      </c>
      <c r="H1652" t="str">
        <f t="shared" si="253"/>
        <v>12</v>
      </c>
      <c r="I1652" t="str">
        <f t="shared" si="254"/>
        <v>%1946-02-12%^^xsd:date</v>
      </c>
      <c r="J1652" t="str">
        <f t="shared" si="255"/>
        <v>1993</v>
      </c>
      <c r="K1652" t="str">
        <f t="shared" si="256"/>
        <v>11</v>
      </c>
      <c r="L1652" t="str">
        <f t="shared" si="257"/>
        <v>01</v>
      </c>
      <c r="M1652" t="str">
        <f t="shared" si="258"/>
        <v>%1993-01-01%^^xsd:date</v>
      </c>
      <c r="N1652" t="str">
        <f t="shared" si="259"/>
        <v>:0254 a crs:CommonwealthOrganisation ; schema:name %Qantas Airways Limited, Head Office, Melbourne% ; schema:startDate %1946-02-12%^^xsd:date ; schema:endDate %1993-01-01%^^xsd:date ; time:hasTime [ time:hasBeginning [ time:inXSDDate %1946-02-12%^^xsd:date ]  ] .</v>
      </c>
    </row>
    <row r="1653" spans="1:14" x14ac:dyDescent="0.15">
      <c r="A1653" s="1" t="s">
        <v>3340</v>
      </c>
      <c r="B1653" s="1" t="s">
        <v>3341</v>
      </c>
      <c r="C1653" s="1">
        <v>18450101</v>
      </c>
      <c r="D1653" s="1">
        <v>19861031</v>
      </c>
      <c r="E1653" t="str">
        <f t="shared" si="250"/>
        <v>2540</v>
      </c>
      <c r="F1653" t="str">
        <f t="shared" si="251"/>
        <v>1845</v>
      </c>
      <c r="G1653" t="str">
        <f t="shared" si="252"/>
        <v>01</v>
      </c>
      <c r="H1653" t="str">
        <f t="shared" si="253"/>
        <v>01</v>
      </c>
      <c r="I1653" t="str">
        <f t="shared" si="254"/>
        <v>%1845-01-01%^^xsd:date</v>
      </c>
      <c r="J1653" t="str">
        <f t="shared" si="255"/>
        <v>1986</v>
      </c>
      <c r="K1653" t="str">
        <f t="shared" si="256"/>
        <v>10</v>
      </c>
      <c r="L1653" t="str">
        <f t="shared" si="257"/>
        <v>31</v>
      </c>
      <c r="M1653" t="str">
        <f t="shared" si="258"/>
        <v>%1986-31-31%^^xsd:date</v>
      </c>
      <c r="N1653" t="str">
        <f t="shared" si="259"/>
        <v>:2540 a crs:CommonwealthOrganisation ; schema:name %Lighthouse, Swan Island [Tasmania]% ; schema:startDate %1845-01-01%^^xsd:date ; schema:endDate %1986-31-31%^^xsd:date ; time:hasTime [ time:hasBeginning [ time:inXSDDate %1845-01-01%^^xsd:date ]  ] .</v>
      </c>
    </row>
    <row r="1654" spans="1:14" x14ac:dyDescent="0.15">
      <c r="A1654" s="1" t="s">
        <v>3342</v>
      </c>
      <c r="B1654" s="1" t="s">
        <v>3343</v>
      </c>
      <c r="C1654" s="1">
        <v>18460101</v>
      </c>
      <c r="D1654" s="1">
        <v>19321231</v>
      </c>
      <c r="E1654" t="str">
        <f t="shared" si="250"/>
        <v>2541</v>
      </c>
      <c r="F1654" t="str">
        <f t="shared" si="251"/>
        <v>1846</v>
      </c>
      <c r="G1654" t="str">
        <f t="shared" si="252"/>
        <v>01</v>
      </c>
      <c r="H1654" t="str">
        <f t="shared" si="253"/>
        <v>01</v>
      </c>
      <c r="I1654" t="str">
        <f t="shared" si="254"/>
        <v>%1846-01-01%^^xsd:date</v>
      </c>
      <c r="J1654" t="str">
        <f t="shared" si="255"/>
        <v>1932</v>
      </c>
      <c r="K1654" t="str">
        <f t="shared" si="256"/>
        <v>12</v>
      </c>
      <c r="L1654" t="str">
        <f t="shared" si="257"/>
        <v>31</v>
      </c>
      <c r="M1654" t="str">
        <f t="shared" si="258"/>
        <v>%1932-31-31%^^xsd:date</v>
      </c>
      <c r="N1654" t="str">
        <f t="shared" si="259"/>
        <v>:2541 a crs:CommonwealthOrganisation ; schema:name %Lighthouse, Goose Island [Tasmania]% ; schema:startDate %1846-01-01%^^xsd:date ; schema:endDate %1932-31-31%^^xsd:date ; time:hasTime [ time:hasBeginning [ time:inXSDDate %1846-01-01%^^xsd:date ]  ] .</v>
      </c>
    </row>
    <row r="1655" spans="1:14" x14ac:dyDescent="0.15">
      <c r="A1655" s="1" t="s">
        <v>3344</v>
      </c>
      <c r="B1655" s="1" t="s">
        <v>3345</v>
      </c>
      <c r="C1655" s="1">
        <v>18460101</v>
      </c>
      <c r="D1655" s="1">
        <v>19920331</v>
      </c>
      <c r="E1655" t="str">
        <f t="shared" si="250"/>
        <v>2542</v>
      </c>
      <c r="F1655" t="str">
        <f t="shared" si="251"/>
        <v>1846</v>
      </c>
      <c r="G1655" t="str">
        <f t="shared" si="252"/>
        <v>01</v>
      </c>
      <c r="H1655" t="str">
        <f t="shared" si="253"/>
        <v>01</v>
      </c>
      <c r="I1655" t="str">
        <f t="shared" si="254"/>
        <v>%1846-01-01%^^xsd:date</v>
      </c>
      <c r="J1655" t="str">
        <f t="shared" si="255"/>
        <v>1992</v>
      </c>
      <c r="K1655" t="str">
        <f t="shared" si="256"/>
        <v>03</v>
      </c>
      <c r="L1655" t="str">
        <f t="shared" si="257"/>
        <v>31</v>
      </c>
      <c r="M1655" t="str">
        <f t="shared" si="258"/>
        <v>%1992-31-31%^^xsd:date</v>
      </c>
      <c r="N1655" t="str">
        <f t="shared" si="259"/>
        <v>:2542 a crs:CommonwealthOrganisation ; schema:name %Lighthouse, Deal Island [Kent Group, Tasmania]% ; schema:startDate %1846-01-01%^^xsd:date ; schema:endDate %1992-31-31%^^xsd:date ; time:hasTime [ time:hasBeginning [ time:inXSDDate %1846-01-01%^^xsd:date ]  ] .</v>
      </c>
    </row>
    <row r="1656" spans="1:14" x14ac:dyDescent="0.15">
      <c r="A1656" s="1" t="s">
        <v>3346</v>
      </c>
      <c r="B1656" s="1" t="s">
        <v>3347</v>
      </c>
      <c r="C1656" s="1">
        <v>18800101</v>
      </c>
      <c r="D1656" s="1">
        <v>19881214</v>
      </c>
      <c r="E1656" t="str">
        <f t="shared" si="250"/>
        <v>2543</v>
      </c>
      <c r="F1656" t="str">
        <f t="shared" si="251"/>
        <v>1880</v>
      </c>
      <c r="G1656" t="str">
        <f t="shared" si="252"/>
        <v>01</v>
      </c>
      <c r="H1656" t="str">
        <f t="shared" si="253"/>
        <v>01</v>
      </c>
      <c r="I1656" t="str">
        <f t="shared" si="254"/>
        <v>%1880-01-01%^^xsd:date</v>
      </c>
      <c r="J1656" t="str">
        <f t="shared" si="255"/>
        <v>1988</v>
      </c>
      <c r="K1656" t="str">
        <f t="shared" si="256"/>
        <v>12</v>
      </c>
      <c r="L1656" t="str">
        <f t="shared" si="257"/>
        <v>14</v>
      </c>
      <c r="M1656" t="str">
        <f t="shared" si="258"/>
        <v>%1988-14-14%^^xsd:date</v>
      </c>
      <c r="N1656" t="str">
        <f t="shared" si="259"/>
        <v>:2543 a crs:CommonwealthOrganisation ; schema:name %Currie Harbour Lightstation [King Island, Tasmania]% ; schema:startDate %1880-01-01%^^xsd:date ; schema:endDate %1988-14-14%^^xsd:date ; time:hasTime [ time:hasBeginning [ time:inXSDDate %1880-01-01%^^xsd:date ]  ] .</v>
      </c>
    </row>
    <row r="1657" spans="1:14" x14ac:dyDescent="0.15">
      <c r="A1657" s="1" t="s">
        <v>3348</v>
      </c>
      <c r="B1657" s="1" t="s">
        <v>3349</v>
      </c>
      <c r="C1657" s="1">
        <v>18890501</v>
      </c>
      <c r="D1657" s="1">
        <v>19940331</v>
      </c>
      <c r="E1657" t="str">
        <f t="shared" si="250"/>
        <v>2544</v>
      </c>
      <c r="F1657" t="str">
        <f t="shared" si="251"/>
        <v>1889</v>
      </c>
      <c r="G1657" t="str">
        <f t="shared" si="252"/>
        <v>05</v>
      </c>
      <c r="H1657" t="str">
        <f t="shared" si="253"/>
        <v>01</v>
      </c>
      <c r="I1657" t="str">
        <f t="shared" si="254"/>
        <v>%1889-05-01%^^xsd:date</v>
      </c>
      <c r="J1657" t="str">
        <f t="shared" si="255"/>
        <v>1994</v>
      </c>
      <c r="K1657" t="str">
        <f t="shared" si="256"/>
        <v>03</v>
      </c>
      <c r="L1657" t="str">
        <f t="shared" si="257"/>
        <v>31</v>
      </c>
      <c r="M1657" t="str">
        <f t="shared" si="258"/>
        <v>%1994-31-31%^^xsd:date</v>
      </c>
      <c r="N1657" t="str">
        <f t="shared" si="259"/>
        <v>:2544 a crs:CommonwealthOrganisation ; schema:name %Lighthouse, Eddystone Point [Tasmania]% ; schema:startDate %1889-05-01%^^xsd:date ; schema:endDate %1994-31-31%^^xsd:date ; time:hasTime [ time:hasBeginning [ time:inXSDDate %1889-05-01%^^xsd:date ]  ] .</v>
      </c>
    </row>
    <row r="1658" spans="1:14" x14ac:dyDescent="0.15">
      <c r="A1658" s="1" t="s">
        <v>3350</v>
      </c>
      <c r="B1658" s="1" t="s">
        <v>3351</v>
      </c>
      <c r="C1658" s="1">
        <v>18990101</v>
      </c>
      <c r="D1658" s="1">
        <v>19711231</v>
      </c>
      <c r="E1658" t="str">
        <f t="shared" si="250"/>
        <v>2545</v>
      </c>
      <c r="F1658" t="str">
        <f t="shared" si="251"/>
        <v>1899</v>
      </c>
      <c r="G1658" t="str">
        <f t="shared" si="252"/>
        <v>01</v>
      </c>
      <c r="H1658" t="str">
        <f t="shared" si="253"/>
        <v>01</v>
      </c>
      <c r="I1658" t="str">
        <f t="shared" si="254"/>
        <v>%1899-01-01%^^xsd:date</v>
      </c>
      <c r="J1658" t="str">
        <f t="shared" si="255"/>
        <v>1971</v>
      </c>
      <c r="K1658" t="str">
        <f t="shared" si="256"/>
        <v>12</v>
      </c>
      <c r="L1658" t="str">
        <f t="shared" si="257"/>
        <v>31</v>
      </c>
      <c r="M1658" t="str">
        <f t="shared" si="258"/>
        <v>%1971-31-31%^^xsd:date</v>
      </c>
      <c r="N1658" t="str">
        <f t="shared" si="259"/>
        <v>:2545 a crs:CommonwealthOrganisation ; schema:name %Lighthouse, Cape Sorell [Tasmania]% ; schema:startDate %1899-01-01%^^xsd:date ; schema:endDate %1971-31-31%^^xsd:date ; time:hasTime [ time:hasBeginning [ time:inXSDDate %1899-01-01%^^xsd:date ]  ] .</v>
      </c>
    </row>
    <row r="1659" spans="1:14" x14ac:dyDescent="0.15">
      <c r="A1659" s="1" t="s">
        <v>3352</v>
      </c>
      <c r="B1659" s="1" t="s">
        <v>3353</v>
      </c>
      <c r="C1659" s="1">
        <v>19060402</v>
      </c>
      <c r="D1659" s="1">
        <v>19761231</v>
      </c>
      <c r="E1659" t="str">
        <f t="shared" si="250"/>
        <v>2546</v>
      </c>
      <c r="F1659" t="str">
        <f t="shared" si="251"/>
        <v>1906</v>
      </c>
      <c r="G1659" t="str">
        <f t="shared" si="252"/>
        <v>04</v>
      </c>
      <c r="H1659" t="str">
        <f t="shared" si="253"/>
        <v>02</v>
      </c>
      <c r="I1659" t="str">
        <f t="shared" si="254"/>
        <v>%1906-04-02%^^xsd:date</v>
      </c>
      <c r="J1659" t="str">
        <f t="shared" si="255"/>
        <v>1976</v>
      </c>
      <c r="K1659" t="str">
        <f t="shared" si="256"/>
        <v>12</v>
      </c>
      <c r="L1659" t="str">
        <f t="shared" si="257"/>
        <v>31</v>
      </c>
      <c r="M1659" t="str">
        <f t="shared" si="258"/>
        <v>%1976-31-31%^^xsd:date</v>
      </c>
      <c r="N1659" t="str">
        <f t="shared" si="259"/>
        <v>:2546 a crs:CommonwealthOrganisation ; schema:name %Lighthouse, Tasman Island [Tasmania]% ; schema:startDate %1906-04-02%^^xsd:date ; schema:endDate %1976-31-31%^^xsd:date ; time:hasTime [ time:hasBeginning [ time:inXSDDate %1906-04-02%^^xsd:date ]  ] .</v>
      </c>
    </row>
    <row r="1660" spans="1:14" x14ac:dyDescent="0.15">
      <c r="A1660" s="1" t="s">
        <v>3354</v>
      </c>
      <c r="B1660" s="1" t="s">
        <v>3355</v>
      </c>
      <c r="C1660" s="1">
        <v>18910101</v>
      </c>
      <c r="D1660" s="1">
        <v>19761231</v>
      </c>
      <c r="E1660" t="str">
        <f t="shared" si="250"/>
        <v>2547</v>
      </c>
      <c r="F1660" t="str">
        <f t="shared" si="251"/>
        <v>1891</v>
      </c>
      <c r="G1660" t="str">
        <f t="shared" si="252"/>
        <v>01</v>
      </c>
      <c r="H1660" t="str">
        <f t="shared" si="253"/>
        <v>01</v>
      </c>
      <c r="I1660" t="str">
        <f t="shared" si="254"/>
        <v>%1891-01-01%^^xsd:date</v>
      </c>
      <c r="J1660" t="str">
        <f t="shared" si="255"/>
        <v>1976</v>
      </c>
      <c r="K1660" t="str">
        <f t="shared" si="256"/>
        <v>12</v>
      </c>
      <c r="L1660" t="str">
        <f t="shared" si="257"/>
        <v>31</v>
      </c>
      <c r="M1660" t="str">
        <f t="shared" si="258"/>
        <v>%1976-31-31%^^xsd:date</v>
      </c>
      <c r="N1660" t="str">
        <f t="shared" si="259"/>
        <v>:2547 a crs:CommonwealthOrganisation ; schema:name %Lighthouse, Maatsuyker Island [Tasmania]% ; schema:startDate %1891-01-01%^^xsd:date ; schema:endDate %1976-31-31%^^xsd:date ; time:hasTime [ time:hasBeginning [ time:inXSDDate %1891-01-01%^^xsd:date ]  ] .</v>
      </c>
    </row>
    <row r="1661" spans="1:14" x14ac:dyDescent="0.15">
      <c r="A1661" s="1" t="s">
        <v>3356</v>
      </c>
      <c r="B1661" s="1" t="s">
        <v>3357</v>
      </c>
      <c r="C1661" s="1">
        <v>19771213</v>
      </c>
      <c r="D1661" s="1">
        <v>19810430</v>
      </c>
      <c r="E1661" t="str">
        <f t="shared" si="250"/>
        <v>2548</v>
      </c>
      <c r="F1661" t="str">
        <f t="shared" si="251"/>
        <v>1977</v>
      </c>
      <c r="G1661" t="str">
        <f t="shared" si="252"/>
        <v>12</v>
      </c>
      <c r="H1661" t="str">
        <f t="shared" si="253"/>
        <v>13</v>
      </c>
      <c r="I1661" t="str">
        <f t="shared" si="254"/>
        <v>%1977-12-13%^^xsd:date</v>
      </c>
      <c r="J1661" t="str">
        <f t="shared" si="255"/>
        <v>1981</v>
      </c>
      <c r="K1661" t="str">
        <f t="shared" si="256"/>
        <v>04</v>
      </c>
      <c r="L1661" t="str">
        <f t="shared" si="257"/>
        <v>30</v>
      </c>
      <c r="M1661" t="str">
        <f t="shared" si="258"/>
        <v>%1981-30-30%^^xsd:date</v>
      </c>
      <c r="N1661" t="str">
        <f t="shared" si="259"/>
        <v>:2548 a crs:CommonwealthOrganisation ; schema:name %Decentralisation Advisory Board% ; schema:startDate %1977-12-13%^^xsd:date ; schema:endDate %1981-30-30%^^xsd:date ; time:hasTime [ time:hasBeginning [ time:inXSDDate %1977-12-13%^^xsd:date ]  ] .</v>
      </c>
    </row>
    <row r="1662" spans="1:14" x14ac:dyDescent="0.15">
      <c r="A1662" s="1" t="s">
        <v>3358</v>
      </c>
      <c r="B1662" s="1" t="s">
        <v>3359</v>
      </c>
      <c r="C1662" s="1">
        <v>19370101</v>
      </c>
      <c r="E1662" t="str">
        <f t="shared" si="250"/>
        <v>2549</v>
      </c>
      <c r="F1662" t="str">
        <f t="shared" si="251"/>
        <v>1937</v>
      </c>
      <c r="G1662" t="str">
        <f t="shared" si="252"/>
        <v>01</v>
      </c>
      <c r="H1662" t="str">
        <f t="shared" si="253"/>
        <v>01</v>
      </c>
      <c r="I1662" t="str">
        <f t="shared" si="254"/>
        <v>%1937-01-01%^^xsd:date</v>
      </c>
      <c r="J1662" t="str">
        <f t="shared" si="255"/>
        <v/>
      </c>
      <c r="K1662" t="str">
        <f t="shared" si="256"/>
        <v/>
      </c>
      <c r="L1662" t="str">
        <f t="shared" si="257"/>
        <v/>
      </c>
      <c r="M1662" t="str">
        <f t="shared" si="258"/>
        <v/>
      </c>
      <c r="N1662" t="str">
        <f t="shared" si="259"/>
        <v>:2549 a crs:CommonwealthOrganisation ; schema:name %Australian Broadcasting Corporation, North Queensland Regional Office, Townsville% ; schema:startDate %1937-01-01%^^xsd:date ; time:hasTime [ time:hasBeginning [ time:inXSDDate %1937-01-01%^^xsd:date ]  ] .</v>
      </c>
    </row>
    <row r="1663" spans="1:14" x14ac:dyDescent="0.15">
      <c r="A1663" s="1" t="s">
        <v>3360</v>
      </c>
      <c r="B1663" s="1" t="s">
        <v>3361</v>
      </c>
      <c r="C1663" s="1">
        <v>19451116</v>
      </c>
      <c r="D1663" s="1">
        <v>19560530</v>
      </c>
      <c r="E1663" t="str">
        <f t="shared" si="250"/>
        <v>0255</v>
      </c>
      <c r="F1663" t="str">
        <f t="shared" si="251"/>
        <v>1945</v>
      </c>
      <c r="G1663" t="str">
        <f t="shared" si="252"/>
        <v>11</v>
      </c>
      <c r="H1663" t="str">
        <f t="shared" si="253"/>
        <v>16</v>
      </c>
      <c r="I1663" t="str">
        <f t="shared" si="254"/>
        <v>%1945-11-16%^^xsd:date</v>
      </c>
      <c r="J1663" t="str">
        <f t="shared" si="255"/>
        <v>1956</v>
      </c>
      <c r="K1663" t="str">
        <f t="shared" si="256"/>
        <v>05</v>
      </c>
      <c r="L1663" t="str">
        <f t="shared" si="257"/>
        <v>30</v>
      </c>
      <c r="M1663" t="str">
        <f t="shared" si="258"/>
        <v>%1956-30-30%^^xsd:date</v>
      </c>
      <c r="N1663" t="str">
        <f t="shared" si="259"/>
        <v>:0255 a crs:CommonwealthOrganisation ; schema:name %Australian Whaling Commission% ; schema:startDate %1945-11-16%^^xsd:date ; schema:endDate %1956-30-30%^^xsd:date ; time:hasTime [ time:hasBeginning [ time:inXSDDate %1945-11-16%^^xsd:date ]  ] .</v>
      </c>
    </row>
    <row r="1664" spans="1:14" x14ac:dyDescent="0.15">
      <c r="A1664" s="1" t="s">
        <v>3362</v>
      </c>
      <c r="B1664" s="1" t="s">
        <v>3363</v>
      </c>
      <c r="C1664" s="1">
        <v>19700624</v>
      </c>
      <c r="D1664" s="1">
        <v>19780101</v>
      </c>
      <c r="E1664" t="str">
        <f t="shared" si="250"/>
        <v>2550</v>
      </c>
      <c r="F1664" t="str">
        <f t="shared" si="251"/>
        <v>1970</v>
      </c>
      <c r="G1664" t="str">
        <f t="shared" si="252"/>
        <v>06</v>
      </c>
      <c r="H1664" t="str">
        <f t="shared" si="253"/>
        <v>24</v>
      </c>
      <c r="I1664" t="str">
        <f t="shared" si="254"/>
        <v>%1970-06-24%^^xsd:date</v>
      </c>
      <c r="J1664" t="str">
        <f t="shared" si="255"/>
        <v>1978</v>
      </c>
      <c r="K1664" t="str">
        <f t="shared" si="256"/>
        <v>01</v>
      </c>
      <c r="L1664" t="str">
        <f t="shared" si="257"/>
        <v>01</v>
      </c>
      <c r="M1664" t="str">
        <f t="shared" si="258"/>
        <v>%1978-01-01%^^xsd:date</v>
      </c>
      <c r="N1664" t="str">
        <f t="shared" si="259"/>
        <v>:2550 a crs:CommonwealthOrganisation ; schema:name %Stevedoring Industry Council% ; schema:startDate %1970-06-24%^^xsd:date ; schema:endDate %1978-01-01%^^xsd:date ; time:hasTime [ time:hasBeginning [ time:inXSDDate %1970-06-24%^^xsd:date ]  ] .</v>
      </c>
    </row>
    <row r="1665" spans="1:14" x14ac:dyDescent="0.15">
      <c r="A1665" s="1" t="s">
        <v>3364</v>
      </c>
      <c r="B1665" s="1" t="s">
        <v>3365</v>
      </c>
      <c r="C1665" s="1">
        <v>19750901</v>
      </c>
      <c r="E1665" t="str">
        <f t="shared" si="250"/>
        <v>2551</v>
      </c>
      <c r="F1665" t="str">
        <f t="shared" si="251"/>
        <v>1975</v>
      </c>
      <c r="G1665" t="str">
        <f t="shared" si="252"/>
        <v>09</v>
      </c>
      <c r="H1665" t="str">
        <f t="shared" si="253"/>
        <v>01</v>
      </c>
      <c r="I1665" t="str">
        <f t="shared" si="254"/>
        <v>%1975-09-01%^^xsd:date</v>
      </c>
      <c r="J1665" t="str">
        <f t="shared" si="255"/>
        <v/>
      </c>
      <c r="K1665" t="str">
        <f t="shared" si="256"/>
        <v/>
      </c>
      <c r="L1665" t="str">
        <f t="shared" si="257"/>
        <v/>
      </c>
      <c r="M1665" t="str">
        <f t="shared" si="258"/>
        <v/>
      </c>
      <c r="N1665" t="str">
        <f t="shared" si="259"/>
        <v>:2551 a crs:CommonwealthOrganisation ; schema:name %Australian Ordnance Council% ; schema:startDate %1975-09-01%^^xsd:date ; time:hasTime [ time:hasBeginning [ time:inXSDDate %1975-09-01%^^xsd:date ]  ] .</v>
      </c>
    </row>
    <row r="1666" spans="1:14" x14ac:dyDescent="0.15">
      <c r="A1666" s="1" t="s">
        <v>3366</v>
      </c>
      <c r="B1666" s="1" t="s">
        <v>3367</v>
      </c>
      <c r="C1666" s="1">
        <v>19530101</v>
      </c>
      <c r="D1666" s="1">
        <v>19740930</v>
      </c>
      <c r="E1666" t="str">
        <f t="shared" si="250"/>
        <v>2552</v>
      </c>
      <c r="F1666" t="str">
        <f t="shared" si="251"/>
        <v>1953</v>
      </c>
      <c r="G1666" t="str">
        <f t="shared" si="252"/>
        <v>01</v>
      </c>
      <c r="H1666" t="str">
        <f t="shared" si="253"/>
        <v>01</v>
      </c>
      <c r="I1666" t="str">
        <f t="shared" si="254"/>
        <v>%1953-01-01%^^xsd:date</v>
      </c>
      <c r="J1666" t="str">
        <f t="shared" si="255"/>
        <v>1974</v>
      </c>
      <c r="K1666" t="str">
        <f t="shared" si="256"/>
        <v>09</v>
      </c>
      <c r="L1666" t="str">
        <f t="shared" si="257"/>
        <v>30</v>
      </c>
      <c r="M1666" t="str">
        <f t="shared" si="258"/>
        <v>%1974-30-30%^^xsd:date</v>
      </c>
      <c r="N1666" t="str">
        <f t="shared" si="259"/>
        <v>:2552 a crs:CommonwealthOrganisation ; schema:name %Defence Research/(by 1956) Defence Standards Laboratories, Alexandria, New South Wales% ; schema:startDate %1953-01-01%^^xsd:date ; schema:endDate %1974-30-30%^^xsd:date ; time:hasTime [ time:hasBeginning [ time:inXSDDate %1953-01-01%^^xsd:date ]  ] .</v>
      </c>
    </row>
    <row r="1667" spans="1:14" x14ac:dyDescent="0.15">
      <c r="A1667" s="1" t="s">
        <v>3368</v>
      </c>
      <c r="B1667" s="1" t="s">
        <v>3369</v>
      </c>
      <c r="C1667" s="1">
        <v>19740930</v>
      </c>
      <c r="D1667" s="1">
        <v>19951222</v>
      </c>
      <c r="E1667" t="str">
        <f t="shared" ref="E1667:E1730" si="260">TEXT(SUBSTITUTE(A1667, "CA ", ""), "0000")</f>
        <v>2553</v>
      </c>
      <c r="F1667" t="str">
        <f t="shared" ref="F1667:F1730" si="261">LEFT(C1667,4)</f>
        <v>1974</v>
      </c>
      <c r="G1667" t="str">
        <f t="shared" ref="G1667:G1730" si="262">MID(C1667,5,2)</f>
        <v>09</v>
      </c>
      <c r="H1667" t="str">
        <f t="shared" ref="H1667:H1730" si="263">RIGHT(C1667,2)</f>
        <v>30</v>
      </c>
      <c r="I1667" t="str">
        <f t="shared" ref="I1667:I1730" si="264">IF(AND(G1667+0&gt;=1,G1667+0&lt;=12),CONCATENATE("%",F1667,"-",G1667,"-",H1667,"%^^xsd:date"),CONCATENATE("%",F1667,"%^^xsd:gYear"))</f>
        <v>%1974-09-30%^^xsd:date</v>
      </c>
      <c r="J1667" t="str">
        <f t="shared" ref="J1667:J1730" si="265">LEFT(D1667,4)</f>
        <v>1995</v>
      </c>
      <c r="K1667" t="str">
        <f t="shared" ref="K1667:K1730" si="266">MID(D1667,5,2)</f>
        <v>12</v>
      </c>
      <c r="L1667" t="str">
        <f t="shared" ref="L1667:L1730" si="267">RIGHT(D1667,2)</f>
        <v>22</v>
      </c>
      <c r="M1667" t="str">
        <f t="shared" ref="M1667:M1730" si="268">IFERROR(IF(AND(K1667+0&gt;=1,K1667+0&lt;=12),CONCATENATE("%",J1667,"-",L1667,"-",L1667,"%^^xsd:date"),CONCATENATE("%",J1667,"%^^xsd:gYear")),"")</f>
        <v>%1995-22-22%^^xsd:date</v>
      </c>
      <c r="N1667" t="str">
        <f t="shared" ref="N1667:N1730" si="269">CONCATENATE(":",E1667," a crs:CommonwealthOrganisation ; schema:name %",B1667,"% ; schema:startDate ",I1667, IF(M1667="","",CONCATENATE(" ; schema:endDate ",M1667)), " ; time:hasTime [ time:hasBeginning [ time:inXSDDate ", I1667, " ] ", IF(O1667="","",CONCATENATE(" ; time:hasEnd [ time:inXSDDate ",O1667, " ] ")), " ] .")</f>
        <v>:2553 a crs:CommonwealthOrganisation ; schema:name %Materials Research Laboratories/(from ?1992) Materials Testing Laboratory, Alexandria, New South Wales% ; schema:startDate %1974-09-30%^^xsd:date ; schema:endDate %1995-22-22%^^xsd:date ; time:hasTime [ time:hasBeginning [ time:inXSDDate %1974-09-30%^^xsd:date ]  ] .</v>
      </c>
    </row>
    <row r="1668" spans="1:14" x14ac:dyDescent="0.15">
      <c r="A1668" s="1" t="s">
        <v>3370</v>
      </c>
      <c r="B1668" s="1" t="s">
        <v>3371</v>
      </c>
      <c r="C1668" s="1">
        <v>19220501</v>
      </c>
      <c r="D1668" s="1">
        <v>19480701</v>
      </c>
      <c r="E1668" t="str">
        <f t="shared" si="260"/>
        <v>2554</v>
      </c>
      <c r="F1668" t="str">
        <f t="shared" si="261"/>
        <v>1922</v>
      </c>
      <c r="G1668" t="str">
        <f t="shared" si="262"/>
        <v>05</v>
      </c>
      <c r="H1668" t="str">
        <f t="shared" si="263"/>
        <v>01</v>
      </c>
      <c r="I1668" t="str">
        <f t="shared" si="264"/>
        <v>%1922-05-01%^^xsd:date</v>
      </c>
      <c r="J1668" t="str">
        <f t="shared" si="265"/>
        <v>1948</v>
      </c>
      <c r="K1668" t="str">
        <f t="shared" si="266"/>
        <v>07</v>
      </c>
      <c r="L1668" t="str">
        <f t="shared" si="267"/>
        <v>01</v>
      </c>
      <c r="M1668" t="str">
        <f t="shared" si="268"/>
        <v>%1948-01-01%^^xsd:date</v>
      </c>
      <c r="N1668" t="str">
        <f t="shared" si="269"/>
        <v>:2554 a crs:CommonwealthOrganisation ; schema:name %Munitions Supply Board Research Laboratories (also known as Research Laboratories, Maribyrnong/ (from 1924) Munitions Supply Laboratories [Maribyrnong, Victoria])% ; schema:startDate %1922-05-01%^^xsd:date ; schema:endDate %1948-01-01%^^xsd:date ; time:hasTime [ time:hasBeginning [ time:inXSDDate %1922-05-01%^^xsd:date ]  ] .</v>
      </c>
    </row>
    <row r="1669" spans="1:14" x14ac:dyDescent="0.15">
      <c r="A1669" s="1" t="s">
        <v>3372</v>
      </c>
      <c r="B1669" s="1" t="s">
        <v>3373</v>
      </c>
      <c r="C1669" s="1">
        <v>19480701</v>
      </c>
      <c r="D1669" s="1">
        <v>19531030</v>
      </c>
      <c r="E1669" t="str">
        <f t="shared" si="260"/>
        <v>2555</v>
      </c>
      <c r="F1669" t="str">
        <f t="shared" si="261"/>
        <v>1948</v>
      </c>
      <c r="G1669" t="str">
        <f t="shared" si="262"/>
        <v>07</v>
      </c>
      <c r="H1669" t="str">
        <f t="shared" si="263"/>
        <v>01</v>
      </c>
      <c r="I1669" t="str">
        <f t="shared" si="264"/>
        <v>%1948-07-01%^^xsd:date</v>
      </c>
      <c r="J1669" t="str">
        <f t="shared" si="265"/>
        <v>1953</v>
      </c>
      <c r="K1669" t="str">
        <f t="shared" si="266"/>
        <v>10</v>
      </c>
      <c r="L1669" t="str">
        <f t="shared" si="267"/>
        <v>30</v>
      </c>
      <c r="M1669" t="str">
        <f t="shared" si="268"/>
        <v>%1953-30-30%^^xsd:date</v>
      </c>
      <c r="N1669" t="str">
        <f t="shared" si="269"/>
        <v>:2555 a crs:CommonwealthOrganisation ; schema:name %Defence Research and Industrial Laboratories (also known as Defence Research Laboratories, [Maribyrnong, Victoria])% ; schema:startDate %1948-07-01%^^xsd:date ; schema:endDate %1953-30-30%^^xsd:date ; time:hasTime [ time:hasBeginning [ time:inXSDDate %1948-07-01%^^xsd:date ]  ] .</v>
      </c>
    </row>
    <row r="1670" spans="1:14" x14ac:dyDescent="0.15">
      <c r="A1670" s="1" t="s">
        <v>3374</v>
      </c>
      <c r="B1670" s="1" t="s">
        <v>3375</v>
      </c>
      <c r="C1670" s="1">
        <v>19531030</v>
      </c>
      <c r="D1670" s="1">
        <v>19740919</v>
      </c>
      <c r="E1670" t="str">
        <f t="shared" si="260"/>
        <v>2556</v>
      </c>
      <c r="F1670" t="str">
        <f t="shared" si="261"/>
        <v>1953</v>
      </c>
      <c r="G1670" t="str">
        <f t="shared" si="262"/>
        <v>10</v>
      </c>
      <c r="H1670" t="str">
        <f t="shared" si="263"/>
        <v>30</v>
      </c>
      <c r="I1670" t="str">
        <f t="shared" si="264"/>
        <v>%1953-10-30%^^xsd:date</v>
      </c>
      <c r="J1670" t="str">
        <f t="shared" si="265"/>
        <v>1974</v>
      </c>
      <c r="K1670" t="str">
        <f t="shared" si="266"/>
        <v>09</v>
      </c>
      <c r="L1670" t="str">
        <f t="shared" si="267"/>
        <v>19</v>
      </c>
      <c r="M1670" t="str">
        <f t="shared" si="268"/>
        <v>%1974-19-19%^^xsd:date</v>
      </c>
      <c r="N1670" t="str">
        <f t="shared" si="269"/>
        <v>:2556 a crs:CommonwealthOrganisation ; schema:name %Defence Standards Laboratories [Maribyrnong, Victoria]% ; schema:startDate %1953-10-30%^^xsd:date ; schema:endDate %1974-19-19%^^xsd:date ; time:hasTime [ time:hasBeginning [ time:inXSDDate %1953-10-30%^^xsd:date ]  ] .</v>
      </c>
    </row>
    <row r="1671" spans="1:14" x14ac:dyDescent="0.15">
      <c r="A1671" s="1" t="s">
        <v>3376</v>
      </c>
      <c r="B1671" s="1" t="s">
        <v>3377</v>
      </c>
      <c r="C1671" s="1">
        <v>19740919</v>
      </c>
      <c r="D1671" s="1">
        <v>19940331</v>
      </c>
      <c r="E1671" t="str">
        <f t="shared" si="260"/>
        <v>2557</v>
      </c>
      <c r="F1671" t="str">
        <f t="shared" si="261"/>
        <v>1974</v>
      </c>
      <c r="G1671" t="str">
        <f t="shared" si="262"/>
        <v>09</v>
      </c>
      <c r="H1671" t="str">
        <f t="shared" si="263"/>
        <v>19</v>
      </c>
      <c r="I1671" t="str">
        <f t="shared" si="264"/>
        <v>%1974-09-19%^^xsd:date</v>
      </c>
      <c r="J1671" t="str">
        <f t="shared" si="265"/>
        <v>1994</v>
      </c>
      <c r="K1671" t="str">
        <f t="shared" si="266"/>
        <v>03</v>
      </c>
      <c r="L1671" t="str">
        <f t="shared" si="267"/>
        <v>31</v>
      </c>
      <c r="M1671" t="str">
        <f t="shared" si="268"/>
        <v>%1994-31-31%^^xsd:date</v>
      </c>
      <c r="N1671" t="str">
        <f t="shared" si="269"/>
        <v>:2557 a crs:CommonwealthOrganisation ; schema:name %Materials Research Laboratory [Maribyrnong, Victoria]% ; schema:startDate %1974-09-19%^^xsd:date ; schema:endDate %1994-31-31%^^xsd:date ; time:hasTime [ time:hasBeginning [ time:inXSDDate %1974-09-19%^^xsd:date ]  ] .</v>
      </c>
    </row>
    <row r="1672" spans="1:14" x14ac:dyDescent="0.15">
      <c r="A1672" s="1" t="s">
        <v>3378</v>
      </c>
      <c r="B1672" s="1" t="s">
        <v>3379</v>
      </c>
      <c r="C1672" s="1">
        <v>19750701</v>
      </c>
      <c r="E1672" t="str">
        <f t="shared" si="260"/>
        <v>2558</v>
      </c>
      <c r="F1672" t="str">
        <f t="shared" si="261"/>
        <v>1975</v>
      </c>
      <c r="G1672" t="str">
        <f t="shared" si="262"/>
        <v>07</v>
      </c>
      <c r="H1672" t="str">
        <f t="shared" si="263"/>
        <v>01</v>
      </c>
      <c r="I1672" t="str">
        <f t="shared" si="264"/>
        <v>%1975-07-01%^^xsd:date</v>
      </c>
      <c r="J1672" t="str">
        <f t="shared" si="265"/>
        <v/>
      </c>
      <c r="K1672" t="str">
        <f t="shared" si="266"/>
        <v/>
      </c>
      <c r="L1672" t="str">
        <f t="shared" si="267"/>
        <v/>
      </c>
      <c r="M1672" t="str">
        <f t="shared" si="268"/>
        <v/>
      </c>
      <c r="N1672" t="str">
        <f t="shared" si="269"/>
        <v>:2558 a crs:CommonwealthOrganisation ; schema:name %Australian Postal Corporation, State Office, New South Wales% ; schema:startDate %1975-07-01%^^xsd:date ; time:hasTime [ time:hasBeginning [ time:inXSDDate %1975-07-01%^^xsd:date ]  ] .</v>
      </c>
    </row>
    <row r="1673" spans="1:14" x14ac:dyDescent="0.15">
      <c r="A1673" s="1" t="s">
        <v>3380</v>
      </c>
      <c r="B1673" s="1" t="s">
        <v>3381</v>
      </c>
      <c r="C1673" s="1">
        <v>19750701</v>
      </c>
      <c r="E1673" t="str">
        <f t="shared" si="260"/>
        <v>2559</v>
      </c>
      <c r="F1673" t="str">
        <f t="shared" si="261"/>
        <v>1975</v>
      </c>
      <c r="G1673" t="str">
        <f t="shared" si="262"/>
        <v>07</v>
      </c>
      <c r="H1673" t="str">
        <f t="shared" si="263"/>
        <v>01</v>
      </c>
      <c r="I1673" t="str">
        <f t="shared" si="264"/>
        <v>%1975-07-01%^^xsd:date</v>
      </c>
      <c r="J1673" t="str">
        <f t="shared" si="265"/>
        <v/>
      </c>
      <c r="K1673" t="str">
        <f t="shared" si="266"/>
        <v/>
      </c>
      <c r="L1673" t="str">
        <f t="shared" si="267"/>
        <v/>
      </c>
      <c r="M1673" t="str">
        <f t="shared" si="268"/>
        <v/>
      </c>
      <c r="N1673" t="str">
        <f t="shared" si="269"/>
        <v>:2559 a crs:CommonwealthOrganisation ; schema:name %Australian Postal Corporation, State Office, South Australia% ; schema:startDate %1975-07-01%^^xsd:date ; time:hasTime [ time:hasBeginning [ time:inXSDDate %1975-07-01%^^xsd:date ]  ] .</v>
      </c>
    </row>
    <row r="1674" spans="1:14" x14ac:dyDescent="0.15">
      <c r="A1674" s="1" t="s">
        <v>3382</v>
      </c>
      <c r="B1674" s="1" t="s">
        <v>3383</v>
      </c>
      <c r="C1674" s="1">
        <v>19451116</v>
      </c>
      <c r="D1674" s="1">
        <v>19591231</v>
      </c>
      <c r="E1674" t="str">
        <f t="shared" si="260"/>
        <v>0256</v>
      </c>
      <c r="F1674" t="str">
        <f t="shared" si="261"/>
        <v>1945</v>
      </c>
      <c r="G1674" t="str">
        <f t="shared" si="262"/>
        <v>11</v>
      </c>
      <c r="H1674" t="str">
        <f t="shared" si="263"/>
        <v>16</v>
      </c>
      <c r="I1674" t="str">
        <f t="shared" si="264"/>
        <v>%1945-11-16%^^xsd:date</v>
      </c>
      <c r="J1674" t="str">
        <f t="shared" si="265"/>
        <v>1959</v>
      </c>
      <c r="K1674" t="str">
        <f t="shared" si="266"/>
        <v>12</v>
      </c>
      <c r="L1674" t="str">
        <f t="shared" si="267"/>
        <v>31</v>
      </c>
      <c r="M1674" t="str">
        <f t="shared" si="268"/>
        <v>%1959-31-31%^^xsd:date</v>
      </c>
      <c r="N1674" t="str">
        <f t="shared" si="269"/>
        <v>:0256 a crs:CommonwealthOrganisation ; schema:name %Australian Wool Realization Commission% ; schema:startDate %1945-11-16%^^xsd:date ; schema:endDate %1959-31-31%^^xsd:date ; time:hasTime [ time:hasBeginning [ time:inXSDDate %1945-11-16%^^xsd:date ]  ] .</v>
      </c>
    </row>
    <row r="1675" spans="1:14" x14ac:dyDescent="0.15">
      <c r="A1675" s="1" t="s">
        <v>3384</v>
      </c>
      <c r="B1675" s="1" t="s">
        <v>3385</v>
      </c>
      <c r="C1675" s="1">
        <v>19750701</v>
      </c>
      <c r="E1675" t="str">
        <f t="shared" si="260"/>
        <v>2560</v>
      </c>
      <c r="F1675" t="str">
        <f t="shared" si="261"/>
        <v>1975</v>
      </c>
      <c r="G1675" t="str">
        <f t="shared" si="262"/>
        <v>07</v>
      </c>
      <c r="H1675" t="str">
        <f t="shared" si="263"/>
        <v>01</v>
      </c>
      <c r="I1675" t="str">
        <f t="shared" si="264"/>
        <v>%1975-07-01%^^xsd:date</v>
      </c>
      <c r="J1675" t="str">
        <f t="shared" si="265"/>
        <v/>
      </c>
      <c r="K1675" t="str">
        <f t="shared" si="266"/>
        <v/>
      </c>
      <c r="L1675" t="str">
        <f t="shared" si="267"/>
        <v/>
      </c>
      <c r="M1675" t="str">
        <f t="shared" si="268"/>
        <v/>
      </c>
      <c r="N1675" t="str">
        <f t="shared" si="269"/>
        <v>:2560 a crs:CommonwealthOrganisation ; schema:name %Australian Postal Corporation, State Office, Western Australia% ; schema:startDate %1975-07-01%^^xsd:date ; time:hasTime [ time:hasBeginning [ time:inXSDDate %1975-07-01%^^xsd:date ]  ] .</v>
      </c>
    </row>
    <row r="1676" spans="1:14" x14ac:dyDescent="0.15">
      <c r="A1676" s="1" t="s">
        <v>3386</v>
      </c>
      <c r="B1676" s="1" t="s">
        <v>3387</v>
      </c>
      <c r="C1676" s="1">
        <v>19731101</v>
      </c>
      <c r="D1676" s="1">
        <v>19740612</v>
      </c>
      <c r="E1676" t="str">
        <f t="shared" si="260"/>
        <v>2561</v>
      </c>
      <c r="F1676" t="str">
        <f t="shared" si="261"/>
        <v>1973</v>
      </c>
      <c r="G1676" t="str">
        <f t="shared" si="262"/>
        <v>11</v>
      </c>
      <c r="H1676" t="str">
        <f t="shared" si="263"/>
        <v>01</v>
      </c>
      <c r="I1676" t="str">
        <f t="shared" si="264"/>
        <v>%1973-11-01%^^xsd:date</v>
      </c>
      <c r="J1676" t="str">
        <f t="shared" si="265"/>
        <v>1974</v>
      </c>
      <c r="K1676" t="str">
        <f t="shared" si="266"/>
        <v>06</v>
      </c>
      <c r="L1676" t="str">
        <f t="shared" si="267"/>
        <v>12</v>
      </c>
      <c r="M1676" t="str">
        <f t="shared" si="268"/>
        <v>%1974-12-12%^^xsd:date</v>
      </c>
      <c r="N1676" t="str">
        <f t="shared" si="269"/>
        <v>:2561 a crs:CommonwealthOrganisation ; schema:name %Department of Immigration, Regional Office, Wollongong [New South Wales]% ; schema:startDate %1973-11-01%^^xsd:date ; schema:endDate %1974-12-12%^^xsd:date ; time:hasTime [ time:hasBeginning [ time:inXSDDate %1973-11-01%^^xsd:date ]  ] .</v>
      </c>
    </row>
    <row r="1677" spans="1:14" x14ac:dyDescent="0.15">
      <c r="A1677" s="1" t="s">
        <v>3388</v>
      </c>
      <c r="B1677" s="1" t="s">
        <v>3389</v>
      </c>
      <c r="C1677" s="1">
        <v>19731101</v>
      </c>
      <c r="D1677" s="1">
        <v>19740612</v>
      </c>
      <c r="E1677" t="str">
        <f t="shared" si="260"/>
        <v>2562</v>
      </c>
      <c r="F1677" t="str">
        <f t="shared" si="261"/>
        <v>1973</v>
      </c>
      <c r="G1677" t="str">
        <f t="shared" si="262"/>
        <v>11</v>
      </c>
      <c r="H1677" t="str">
        <f t="shared" si="263"/>
        <v>01</v>
      </c>
      <c r="I1677" t="str">
        <f t="shared" si="264"/>
        <v>%1973-11-01%^^xsd:date</v>
      </c>
      <c r="J1677" t="str">
        <f t="shared" si="265"/>
        <v>1974</v>
      </c>
      <c r="K1677" t="str">
        <f t="shared" si="266"/>
        <v>06</v>
      </c>
      <c r="L1677" t="str">
        <f t="shared" si="267"/>
        <v>12</v>
      </c>
      <c r="M1677" t="str">
        <f t="shared" si="268"/>
        <v>%1974-12-12%^^xsd:date</v>
      </c>
      <c r="N1677" t="str">
        <f t="shared" si="269"/>
        <v>:2562 a crs:CommonwealthOrganisation ; schema:name %Department of Immigration, Regional Office, Newcastle [New South Wales]% ; schema:startDate %1973-11-01%^^xsd:date ; schema:endDate %1974-12-12%^^xsd:date ; time:hasTime [ time:hasBeginning [ time:inXSDDate %1973-11-01%^^xsd:date ]  ] .</v>
      </c>
    </row>
    <row r="1678" spans="1:14" x14ac:dyDescent="0.15">
      <c r="A1678" s="1" t="s">
        <v>3390</v>
      </c>
      <c r="B1678" s="1" t="s">
        <v>3391</v>
      </c>
      <c r="C1678" s="1">
        <v>19740612</v>
      </c>
      <c r="D1678" s="1">
        <v>19751222</v>
      </c>
      <c r="E1678" t="str">
        <f t="shared" si="260"/>
        <v>2563</v>
      </c>
      <c r="F1678" t="str">
        <f t="shared" si="261"/>
        <v>1974</v>
      </c>
      <c r="G1678" t="str">
        <f t="shared" si="262"/>
        <v>06</v>
      </c>
      <c r="H1678" t="str">
        <f t="shared" si="263"/>
        <v>12</v>
      </c>
      <c r="I1678" t="str">
        <f t="shared" si="264"/>
        <v>%1974-06-12%^^xsd:date</v>
      </c>
      <c r="J1678" t="str">
        <f t="shared" si="265"/>
        <v>1975</v>
      </c>
      <c r="K1678" t="str">
        <f t="shared" si="266"/>
        <v>12</v>
      </c>
      <c r="L1678" t="str">
        <f t="shared" si="267"/>
        <v>22</v>
      </c>
      <c r="M1678" t="str">
        <f t="shared" si="268"/>
        <v>%1975-22-22%^^xsd:date</v>
      </c>
      <c r="N1678" t="str">
        <f t="shared" si="269"/>
        <v>:2563 a crs:CommonwealthOrganisation ; schema:name %Immigration Group, Department of Labor and Immigration, Regional Office, Wollongong [New South Wales]% ; schema:startDate %1974-06-12%^^xsd:date ; schema:endDate %1975-22-22%^^xsd:date ; time:hasTime [ time:hasBeginning [ time:inXSDDate %1974-06-12%^^xsd:date ]  ] .</v>
      </c>
    </row>
    <row r="1679" spans="1:14" x14ac:dyDescent="0.15">
      <c r="A1679" s="1" t="s">
        <v>3392</v>
      </c>
      <c r="B1679" s="1" t="s">
        <v>3393</v>
      </c>
      <c r="C1679" s="1">
        <v>19740612</v>
      </c>
      <c r="D1679" s="1">
        <v>19751222</v>
      </c>
      <c r="E1679" t="str">
        <f t="shared" si="260"/>
        <v>2564</v>
      </c>
      <c r="F1679" t="str">
        <f t="shared" si="261"/>
        <v>1974</v>
      </c>
      <c r="G1679" t="str">
        <f t="shared" si="262"/>
        <v>06</v>
      </c>
      <c r="H1679" t="str">
        <f t="shared" si="263"/>
        <v>12</v>
      </c>
      <c r="I1679" t="str">
        <f t="shared" si="264"/>
        <v>%1974-06-12%^^xsd:date</v>
      </c>
      <c r="J1679" t="str">
        <f t="shared" si="265"/>
        <v>1975</v>
      </c>
      <c r="K1679" t="str">
        <f t="shared" si="266"/>
        <v>12</v>
      </c>
      <c r="L1679" t="str">
        <f t="shared" si="267"/>
        <v>22</v>
      </c>
      <c r="M1679" t="str">
        <f t="shared" si="268"/>
        <v>%1975-22-22%^^xsd:date</v>
      </c>
      <c r="N1679" t="str">
        <f t="shared" si="269"/>
        <v>:2564 a crs:CommonwealthOrganisation ; schema:name %Immigration Group, Department of Labor and Immigration, Regional Office, Newcastle [New South Wales]% ; schema:startDate %1974-06-12%^^xsd:date ; schema:endDate %1975-22-22%^^xsd:date ; time:hasTime [ time:hasBeginning [ time:inXSDDate %1974-06-12%^^xsd:date ]  ] .</v>
      </c>
    </row>
    <row r="1680" spans="1:14" x14ac:dyDescent="0.15">
      <c r="A1680" s="1" t="s">
        <v>3394</v>
      </c>
      <c r="B1680" s="1" t="s">
        <v>3395</v>
      </c>
      <c r="C1680" s="1">
        <v>19751222</v>
      </c>
      <c r="D1680" s="1">
        <v>19870724</v>
      </c>
      <c r="E1680" t="str">
        <f t="shared" si="260"/>
        <v>2565</v>
      </c>
      <c r="F1680" t="str">
        <f t="shared" si="261"/>
        <v>1975</v>
      </c>
      <c r="G1680" t="str">
        <f t="shared" si="262"/>
        <v>12</v>
      </c>
      <c r="H1680" t="str">
        <f t="shared" si="263"/>
        <v>22</v>
      </c>
      <c r="I1680" t="str">
        <f t="shared" si="264"/>
        <v>%1975-12-22%^^xsd:date</v>
      </c>
      <c r="J1680" t="str">
        <f t="shared" si="265"/>
        <v>1987</v>
      </c>
      <c r="K1680" t="str">
        <f t="shared" si="266"/>
        <v>07</v>
      </c>
      <c r="L1680" t="str">
        <f t="shared" si="267"/>
        <v>24</v>
      </c>
      <c r="M1680" t="str">
        <f t="shared" si="268"/>
        <v>%1987-24-24%^^xsd:date</v>
      </c>
      <c r="N1680" t="str">
        <f t="shared" si="269"/>
        <v>:2565 a crs:CommonwealthOrganisation ; schema:name %Department of Immigration and Ethnic Affairs [I], Regional Office, Wollongong [New South Wales]% ; schema:startDate %1975-12-22%^^xsd:date ; schema:endDate %1987-24-24%^^xsd:date ; time:hasTime [ time:hasBeginning [ time:inXSDDate %1975-12-22%^^xsd:date ]  ] .</v>
      </c>
    </row>
    <row r="1681" spans="1:14" x14ac:dyDescent="0.15">
      <c r="A1681" s="1" t="s">
        <v>3396</v>
      </c>
      <c r="B1681" s="1" t="s">
        <v>3397</v>
      </c>
      <c r="C1681" s="1">
        <v>19751222</v>
      </c>
      <c r="D1681" s="1">
        <v>19870723</v>
      </c>
      <c r="E1681" t="str">
        <f t="shared" si="260"/>
        <v>2566</v>
      </c>
      <c r="F1681" t="str">
        <f t="shared" si="261"/>
        <v>1975</v>
      </c>
      <c r="G1681" t="str">
        <f t="shared" si="262"/>
        <v>12</v>
      </c>
      <c r="H1681" t="str">
        <f t="shared" si="263"/>
        <v>22</v>
      </c>
      <c r="I1681" t="str">
        <f t="shared" si="264"/>
        <v>%1975-12-22%^^xsd:date</v>
      </c>
      <c r="J1681" t="str">
        <f t="shared" si="265"/>
        <v>1987</v>
      </c>
      <c r="K1681" t="str">
        <f t="shared" si="266"/>
        <v>07</v>
      </c>
      <c r="L1681" t="str">
        <f t="shared" si="267"/>
        <v>23</v>
      </c>
      <c r="M1681" t="str">
        <f t="shared" si="268"/>
        <v>%1987-23-23%^^xsd:date</v>
      </c>
      <c r="N1681" t="str">
        <f t="shared" si="269"/>
        <v>:2566 a crs:CommonwealthOrganisation ; schema:name %Department of Immigration and Ethnic Affairs [I], Regional Office, Newcastle [New South Wales]% ; schema:startDate %1975-12-22%^^xsd:date ; schema:endDate %1987-23-23%^^xsd:date ; time:hasTime [ time:hasBeginning [ time:inXSDDate %1975-12-22%^^xsd:date ]  ] .</v>
      </c>
    </row>
    <row r="1682" spans="1:14" x14ac:dyDescent="0.15">
      <c r="A1682" s="1" t="s">
        <v>3398</v>
      </c>
      <c r="B1682" s="1" t="s">
        <v>3399</v>
      </c>
      <c r="C1682" s="1">
        <v>19770801</v>
      </c>
      <c r="E1682" t="str">
        <f t="shared" si="260"/>
        <v>2567</v>
      </c>
      <c r="F1682" t="str">
        <f t="shared" si="261"/>
        <v>1977</v>
      </c>
      <c r="G1682" t="str">
        <f t="shared" si="262"/>
        <v>08</v>
      </c>
      <c r="H1682" t="str">
        <f t="shared" si="263"/>
        <v>01</v>
      </c>
      <c r="I1682" t="str">
        <f t="shared" si="264"/>
        <v>%1977-08-01%^^xsd:date</v>
      </c>
      <c r="J1682" t="str">
        <f t="shared" si="265"/>
        <v/>
      </c>
      <c r="K1682" t="str">
        <f t="shared" si="266"/>
        <v/>
      </c>
      <c r="L1682" t="str">
        <f t="shared" si="267"/>
        <v/>
      </c>
      <c r="M1682" t="str">
        <f t="shared" si="268"/>
        <v/>
      </c>
      <c r="N1682" t="str">
        <f t="shared" si="269"/>
        <v>:2567 a crs:CommonwealthOrganisation ; schema:name %Office of National Intelligence [from 20 December 2018]% ; schema:startDate %1977-08-01%^^xsd:date ; time:hasTime [ time:hasBeginning [ time:inXSDDate %1977-08-01%^^xsd:date ]  ] .</v>
      </c>
    </row>
    <row r="1683" spans="1:14" x14ac:dyDescent="0.15">
      <c r="A1683" s="1" t="s">
        <v>3400</v>
      </c>
      <c r="B1683" s="1" t="s">
        <v>3401</v>
      </c>
      <c r="C1683" s="1">
        <v>19680101</v>
      </c>
      <c r="D1683" s="1">
        <v>19740612</v>
      </c>
      <c r="E1683" t="str">
        <f t="shared" si="260"/>
        <v>2568</v>
      </c>
      <c r="F1683" t="str">
        <f t="shared" si="261"/>
        <v>1968</v>
      </c>
      <c r="G1683" t="str">
        <f t="shared" si="262"/>
        <v>01</v>
      </c>
      <c r="H1683" t="str">
        <f t="shared" si="263"/>
        <v>01</v>
      </c>
      <c r="I1683" t="str">
        <f t="shared" si="264"/>
        <v>%1968-01-01%^^xsd:date</v>
      </c>
      <c r="J1683" t="str">
        <f t="shared" si="265"/>
        <v>1974</v>
      </c>
      <c r="K1683" t="str">
        <f t="shared" si="266"/>
        <v>06</v>
      </c>
      <c r="L1683" t="str">
        <f t="shared" si="267"/>
        <v>12</v>
      </c>
      <c r="M1683" t="str">
        <f t="shared" si="268"/>
        <v>%1974-12-12%^^xsd:date</v>
      </c>
      <c r="N1683" t="str">
        <f t="shared" si="269"/>
        <v>:2568 a crs:CommonwealthOrganisation ; schema:name %Department of Supply, Regional Office, Victoria% ; schema:startDate %1968-01-01%^^xsd:date ; schema:endDate %1974-12-12%^^xsd:date ; time:hasTime [ time:hasBeginning [ time:inXSDDate %1968-01-01%^^xsd:date ]  ] .</v>
      </c>
    </row>
    <row r="1684" spans="1:14" x14ac:dyDescent="0.15">
      <c r="A1684" s="1" t="s">
        <v>3402</v>
      </c>
      <c r="B1684" s="1" t="s">
        <v>3403</v>
      </c>
      <c r="C1684" s="1">
        <v>19740612</v>
      </c>
      <c r="D1684" s="1">
        <v>19751222</v>
      </c>
      <c r="E1684" t="str">
        <f t="shared" si="260"/>
        <v>2569</v>
      </c>
      <c r="F1684" t="str">
        <f t="shared" si="261"/>
        <v>1974</v>
      </c>
      <c r="G1684" t="str">
        <f t="shared" si="262"/>
        <v>06</v>
      </c>
      <c r="H1684" t="str">
        <f t="shared" si="263"/>
        <v>12</v>
      </c>
      <c r="I1684" t="str">
        <f t="shared" si="264"/>
        <v>%1974-06-12%^^xsd:date</v>
      </c>
      <c r="J1684" t="str">
        <f t="shared" si="265"/>
        <v>1975</v>
      </c>
      <c r="K1684" t="str">
        <f t="shared" si="266"/>
        <v>12</v>
      </c>
      <c r="L1684" t="str">
        <f t="shared" si="267"/>
        <v>22</v>
      </c>
      <c r="M1684" t="str">
        <f t="shared" si="268"/>
        <v>%1975-22-22%^^xsd:date</v>
      </c>
      <c r="N1684" t="str">
        <f t="shared" si="269"/>
        <v>:2569 a crs:CommonwealthOrganisation ; schema:name %Department of Manufacturing Industry, Regional Office, Victoria% ; schema:startDate %1974-06-12%^^xsd:date ; schema:endDate %1975-22-22%^^xsd:date ; time:hasTime [ time:hasBeginning [ time:inXSDDate %1974-06-12%^^xsd:date ]  ] .</v>
      </c>
    </row>
    <row r="1685" spans="1:14" x14ac:dyDescent="0.15">
      <c r="A1685" s="1" t="s">
        <v>3404</v>
      </c>
      <c r="B1685" s="1" t="s">
        <v>3405</v>
      </c>
      <c r="C1685" s="1">
        <v>19751222</v>
      </c>
      <c r="D1685" s="1">
        <v>19761108</v>
      </c>
      <c r="E1685" t="str">
        <f t="shared" si="260"/>
        <v>2570</v>
      </c>
      <c r="F1685" t="str">
        <f t="shared" si="261"/>
        <v>1975</v>
      </c>
      <c r="G1685" t="str">
        <f t="shared" si="262"/>
        <v>12</v>
      </c>
      <c r="H1685" t="str">
        <f t="shared" si="263"/>
        <v>22</v>
      </c>
      <c r="I1685" t="str">
        <f t="shared" si="264"/>
        <v>%1975-12-22%^^xsd:date</v>
      </c>
      <c r="J1685" t="str">
        <f t="shared" si="265"/>
        <v>1976</v>
      </c>
      <c r="K1685" t="str">
        <f t="shared" si="266"/>
        <v>11</v>
      </c>
      <c r="L1685" t="str">
        <f t="shared" si="267"/>
        <v>08</v>
      </c>
      <c r="M1685" t="str">
        <f t="shared" si="268"/>
        <v>%1976-08-08%^^xsd:date</v>
      </c>
      <c r="N1685" t="str">
        <f t="shared" si="269"/>
        <v>:2570 a crs:CommonwealthOrganisation ; schema:name %Department of Industry and Commerce [I], Regional Office, Victoria% ; schema:startDate %1975-12-22%^^xsd:date ; schema:endDate %1976-08-08%^^xsd:date ; time:hasTime [ time:hasBeginning [ time:inXSDDate %1975-12-22%^^xsd:date ]  ] .</v>
      </c>
    </row>
    <row r="1686" spans="1:14" x14ac:dyDescent="0.15">
      <c r="A1686" s="1" t="s">
        <v>3406</v>
      </c>
      <c r="B1686" s="1" t="s">
        <v>3407</v>
      </c>
      <c r="C1686" s="1">
        <v>19761108</v>
      </c>
      <c r="D1686" s="1">
        <v>19801103</v>
      </c>
      <c r="E1686" t="str">
        <f t="shared" si="260"/>
        <v>2571</v>
      </c>
      <c r="F1686" t="str">
        <f t="shared" si="261"/>
        <v>1976</v>
      </c>
      <c r="G1686" t="str">
        <f t="shared" si="262"/>
        <v>11</v>
      </c>
      <c r="H1686" t="str">
        <f t="shared" si="263"/>
        <v>08</v>
      </c>
      <c r="I1686" t="str">
        <f t="shared" si="264"/>
        <v>%1976-11-08%^^xsd:date</v>
      </c>
      <c r="J1686" t="str">
        <f t="shared" si="265"/>
        <v>1980</v>
      </c>
      <c r="K1686" t="str">
        <f t="shared" si="266"/>
        <v>11</v>
      </c>
      <c r="L1686" t="str">
        <f t="shared" si="267"/>
        <v>03</v>
      </c>
      <c r="M1686" t="str">
        <f t="shared" si="268"/>
        <v>%1980-03-03%^^xsd:date</v>
      </c>
      <c r="N1686" t="str">
        <f t="shared" si="269"/>
        <v>:2571 a crs:CommonwealthOrganisation ; schema:name %Department of Productivity, Regional Office, Victoria% ; schema:startDate %1976-11-08%^^xsd:date ; schema:endDate %1980-03-03%^^xsd:date ; time:hasTime [ time:hasBeginning [ time:inXSDDate %1976-11-08%^^xsd:date ]  ] .</v>
      </c>
    </row>
    <row r="1687" spans="1:14" x14ac:dyDescent="0.15">
      <c r="A1687" s="1" t="s">
        <v>3408</v>
      </c>
      <c r="B1687" s="1" t="s">
        <v>3409</v>
      </c>
      <c r="C1687" s="1">
        <v>19740101</v>
      </c>
      <c r="D1687" s="1">
        <v>19830311</v>
      </c>
      <c r="E1687" t="str">
        <f t="shared" si="260"/>
        <v>2572</v>
      </c>
      <c r="F1687" t="str">
        <f t="shared" si="261"/>
        <v>1974</v>
      </c>
      <c r="G1687" t="str">
        <f t="shared" si="262"/>
        <v>01</v>
      </c>
      <c r="H1687" t="str">
        <f t="shared" si="263"/>
        <v>01</v>
      </c>
      <c r="I1687" t="str">
        <f t="shared" si="264"/>
        <v>%1974-01-01%^^xsd:date</v>
      </c>
      <c r="J1687" t="str">
        <f t="shared" si="265"/>
        <v>1983</v>
      </c>
      <c r="K1687" t="str">
        <f t="shared" si="266"/>
        <v>03</v>
      </c>
      <c r="L1687" t="str">
        <f t="shared" si="267"/>
        <v>11</v>
      </c>
      <c r="M1687" t="str">
        <f t="shared" si="268"/>
        <v>%1983-11-11%^^xsd:date</v>
      </c>
      <c r="N1687" t="str">
        <f t="shared" si="269"/>
        <v>:2572 a crs:CommonwealthOrganisation ; schema:name %Department of Education [I], Regional Office, Townsville (Queensland)% ; schema:startDate %1974-01-01%^^xsd:date ; schema:endDate %1983-11-11%^^xsd:date ; time:hasTime [ time:hasBeginning [ time:inXSDDate %1974-01-01%^^xsd:date ]  ] .</v>
      </c>
    </row>
    <row r="1688" spans="1:14" x14ac:dyDescent="0.15">
      <c r="A1688" s="1" t="s">
        <v>3410</v>
      </c>
      <c r="B1688" s="1" t="s">
        <v>3411</v>
      </c>
      <c r="C1688" s="1">
        <v>19651018</v>
      </c>
      <c r="D1688" s="1">
        <v>19701106</v>
      </c>
      <c r="E1688" t="str">
        <f t="shared" si="260"/>
        <v>2573</v>
      </c>
      <c r="F1688" t="str">
        <f t="shared" si="261"/>
        <v>1965</v>
      </c>
      <c r="G1688" t="str">
        <f t="shared" si="262"/>
        <v>10</v>
      </c>
      <c r="H1688" t="str">
        <f t="shared" si="263"/>
        <v>18</v>
      </c>
      <c r="I1688" t="str">
        <f t="shared" si="264"/>
        <v>%1965-10-18%^^xsd:date</v>
      </c>
      <c r="J1688" t="str">
        <f t="shared" si="265"/>
        <v>1970</v>
      </c>
      <c r="K1688" t="str">
        <f t="shared" si="266"/>
        <v>11</v>
      </c>
      <c r="L1688" t="str">
        <f t="shared" si="267"/>
        <v>06</v>
      </c>
      <c r="M1688" t="str">
        <f t="shared" si="268"/>
        <v>%1970-06-06%^^xsd:date</v>
      </c>
      <c r="N1688" t="str">
        <f t="shared" si="269"/>
        <v>:2573 a crs:CommonwealthOrganisation ; schema:name %Department of External Affairs [II], State Office, South Australia% ; schema:startDate %1965-10-18%^^xsd:date ; schema:endDate %1970-06-06%^^xsd:date ; time:hasTime [ time:hasBeginning [ time:inXSDDate %1965-10-18%^^xsd:date ]  ] .</v>
      </c>
    </row>
    <row r="1689" spans="1:14" x14ac:dyDescent="0.15">
      <c r="A1689" s="1" t="s">
        <v>3412</v>
      </c>
      <c r="B1689" s="1" t="s">
        <v>3413</v>
      </c>
      <c r="C1689" s="1">
        <v>19701106</v>
      </c>
      <c r="D1689" s="1">
        <v>19870724</v>
      </c>
      <c r="E1689" t="str">
        <f t="shared" si="260"/>
        <v>2574</v>
      </c>
      <c r="F1689" t="str">
        <f t="shared" si="261"/>
        <v>1970</v>
      </c>
      <c r="G1689" t="str">
        <f t="shared" si="262"/>
        <v>11</v>
      </c>
      <c r="H1689" t="str">
        <f t="shared" si="263"/>
        <v>06</v>
      </c>
      <c r="I1689" t="str">
        <f t="shared" si="264"/>
        <v>%1970-11-06%^^xsd:date</v>
      </c>
      <c r="J1689" t="str">
        <f t="shared" si="265"/>
        <v>1987</v>
      </c>
      <c r="K1689" t="str">
        <f t="shared" si="266"/>
        <v>07</v>
      </c>
      <c r="L1689" t="str">
        <f t="shared" si="267"/>
        <v>24</v>
      </c>
      <c r="M1689" t="str">
        <f t="shared" si="268"/>
        <v>%1987-24-24%^^xsd:date</v>
      </c>
      <c r="N1689" t="str">
        <f t="shared" si="269"/>
        <v>:2574 a crs:CommonwealthOrganisation ; schema:name %Department of Foreign Affairs, State Office, South Australia% ; schema:startDate %1970-11-06%^^xsd:date ; schema:endDate %1987-24-24%^^xsd:date ; time:hasTime [ time:hasBeginning [ time:inXSDDate %1970-11-06%^^xsd:date ]  ] .</v>
      </c>
    </row>
    <row r="1690" spans="1:14" x14ac:dyDescent="0.15">
      <c r="A1690" s="1" t="s">
        <v>3414</v>
      </c>
      <c r="B1690" s="1" t="s">
        <v>3415</v>
      </c>
      <c r="C1690" s="1">
        <v>19731201</v>
      </c>
      <c r="D1690" s="1">
        <v>19900305</v>
      </c>
      <c r="E1690" t="str">
        <f t="shared" si="260"/>
        <v>2575</v>
      </c>
      <c r="F1690" t="str">
        <f t="shared" si="261"/>
        <v>1973</v>
      </c>
      <c r="G1690" t="str">
        <f t="shared" si="262"/>
        <v>12</v>
      </c>
      <c r="H1690" t="str">
        <f t="shared" si="263"/>
        <v>01</v>
      </c>
      <c r="I1690" t="str">
        <f t="shared" si="264"/>
        <v>%1973-12-01%^^xsd:date</v>
      </c>
      <c r="J1690" t="str">
        <f t="shared" si="265"/>
        <v>1990</v>
      </c>
      <c r="K1690" t="str">
        <f t="shared" si="266"/>
        <v>03</v>
      </c>
      <c r="L1690" t="str">
        <f t="shared" si="267"/>
        <v>05</v>
      </c>
      <c r="M1690" t="str">
        <f t="shared" si="268"/>
        <v>%1990-05-05%^^xsd:date</v>
      </c>
      <c r="N1690" t="str">
        <f t="shared" si="269"/>
        <v>:2575 a crs:CommonwealthOrganisation ; schema:name %Department of Aboriginal Affairs, State Office, South Australia/ (by 1977) South Australian Region, Head Office% ; schema:startDate %1973-12-01%^^xsd:date ; schema:endDate %1990-05-05%^^xsd:date ; time:hasTime [ time:hasBeginning [ time:inXSDDate %1973-12-01%^^xsd:date ]  ] .</v>
      </c>
    </row>
    <row r="1691" spans="1:14" x14ac:dyDescent="0.15">
      <c r="A1691" s="1" t="s">
        <v>3416</v>
      </c>
      <c r="B1691" s="1" t="s">
        <v>3417</v>
      </c>
      <c r="C1691" s="1">
        <v>19611102</v>
      </c>
      <c r="E1691" t="str">
        <f t="shared" si="260"/>
        <v>2576</v>
      </c>
      <c r="F1691" t="str">
        <f t="shared" si="261"/>
        <v>1961</v>
      </c>
      <c r="G1691" t="str">
        <f t="shared" si="262"/>
        <v>11</v>
      </c>
      <c r="H1691" t="str">
        <f t="shared" si="263"/>
        <v>02</v>
      </c>
      <c r="I1691" t="str">
        <f t="shared" si="264"/>
        <v>%1961-11-02%^^xsd:date</v>
      </c>
      <c r="J1691" t="str">
        <f t="shared" si="265"/>
        <v/>
      </c>
      <c r="K1691" t="str">
        <f t="shared" si="266"/>
        <v/>
      </c>
      <c r="L1691" t="str">
        <f t="shared" si="267"/>
        <v/>
      </c>
      <c r="M1691" t="str">
        <f t="shared" si="268"/>
        <v/>
      </c>
      <c r="N1691" t="str">
        <f t="shared" si="269"/>
        <v>:2576 a crs:CommonwealthOrganisation ; schema:name %Commonwealth Serum Laboratories Limited, Head Office% ; schema:startDate %1961-11-02%^^xsd:date ; time:hasTime [ time:hasBeginning [ time:inXSDDate %1961-11-02%^^xsd:date ]  ] .</v>
      </c>
    </row>
    <row r="1692" spans="1:14" x14ac:dyDescent="0.15">
      <c r="A1692" s="1" t="s">
        <v>3418</v>
      </c>
      <c r="B1692" s="1" t="s">
        <v>3419</v>
      </c>
      <c r="C1692" s="1">
        <v>19010301</v>
      </c>
      <c r="E1692" t="str">
        <f t="shared" si="260"/>
        <v>2577</v>
      </c>
      <c r="F1692" t="str">
        <f t="shared" si="261"/>
        <v>1901</v>
      </c>
      <c r="G1692" t="str">
        <f t="shared" si="262"/>
        <v>03</v>
      </c>
      <c r="H1692" t="str">
        <f t="shared" si="263"/>
        <v>01</v>
      </c>
      <c r="I1692" t="str">
        <f t="shared" si="264"/>
        <v>%1901-03-01%^^xsd:date</v>
      </c>
      <c r="J1692" t="str">
        <f t="shared" si="265"/>
        <v/>
      </c>
      <c r="K1692" t="str">
        <f t="shared" si="266"/>
        <v/>
      </c>
      <c r="L1692" t="str">
        <f t="shared" si="267"/>
        <v/>
      </c>
      <c r="M1692" t="str">
        <f t="shared" si="268"/>
        <v/>
      </c>
      <c r="N1692" t="str">
        <f t="shared" si="269"/>
        <v>:2577 a crs:CommonwealthOrganisation ; schema:name %Australian Postal Corporation, Post Office, Rockhampton [Queensland]% ; schema:startDate %1901-03-01%^^xsd:date ; time:hasTime [ time:hasBeginning [ time:inXSDDate %1901-03-01%^^xsd:date ]  ] .</v>
      </c>
    </row>
    <row r="1693" spans="1:14" x14ac:dyDescent="0.15">
      <c r="A1693" s="1" t="s">
        <v>3420</v>
      </c>
      <c r="B1693" s="1" t="s">
        <v>3421</v>
      </c>
      <c r="C1693" s="1">
        <v>19010101</v>
      </c>
      <c r="E1693" t="str">
        <f t="shared" si="260"/>
        <v>2578</v>
      </c>
      <c r="F1693" t="str">
        <f t="shared" si="261"/>
        <v>1901</v>
      </c>
      <c r="G1693" t="str">
        <f t="shared" si="262"/>
        <v>01</v>
      </c>
      <c r="H1693" t="str">
        <f t="shared" si="263"/>
        <v>01</v>
      </c>
      <c r="I1693" t="str">
        <f t="shared" si="264"/>
        <v>%1901-01-01%^^xsd:date</v>
      </c>
      <c r="J1693" t="str">
        <f t="shared" si="265"/>
        <v/>
      </c>
      <c r="K1693" t="str">
        <f t="shared" si="266"/>
        <v/>
      </c>
      <c r="L1693" t="str">
        <f t="shared" si="267"/>
        <v/>
      </c>
      <c r="M1693" t="str">
        <f t="shared" si="268"/>
        <v/>
      </c>
      <c r="N1693" t="str">
        <f t="shared" si="269"/>
        <v>:2578 a crs:CommonwealthOrganisation ; schema:name %Divisional Returning Officer, Division of Capricornia, Rockhampton [Queensland]% ; schema:startDate %1901-01-01%^^xsd:date ; time:hasTime [ time:hasBeginning [ time:inXSDDate %1901-01-01%^^xsd:date ]  ] .</v>
      </c>
    </row>
    <row r="1694" spans="1:14" x14ac:dyDescent="0.15">
      <c r="A1694" s="1" t="s">
        <v>3422</v>
      </c>
      <c r="B1694" s="1" t="s">
        <v>3423</v>
      </c>
      <c r="C1694" s="1">
        <v>19530101</v>
      </c>
      <c r="E1694" t="str">
        <f t="shared" si="260"/>
        <v>2579</v>
      </c>
      <c r="F1694" t="str">
        <f t="shared" si="261"/>
        <v>1953</v>
      </c>
      <c r="G1694" t="str">
        <f t="shared" si="262"/>
        <v>01</v>
      </c>
      <c r="H1694" t="str">
        <f t="shared" si="263"/>
        <v>01</v>
      </c>
      <c r="I1694" t="str">
        <f t="shared" si="264"/>
        <v>%1953-01-01%^^xsd:date</v>
      </c>
      <c r="J1694" t="str">
        <f t="shared" si="265"/>
        <v/>
      </c>
      <c r="K1694" t="str">
        <f t="shared" si="266"/>
        <v/>
      </c>
      <c r="L1694" t="str">
        <f t="shared" si="267"/>
        <v/>
      </c>
      <c r="M1694" t="str">
        <f t="shared" si="268"/>
        <v/>
      </c>
      <c r="N1694" t="str">
        <f t="shared" si="269"/>
        <v>:2579 a crs:CommonwealthOrganisation ; schema:name %[Northern Territory] Motor Vehicle Registry, Darwin% ; schema:startDate %1953-01-01%^^xsd:date ; time:hasTime [ time:hasBeginning [ time:inXSDDate %1953-01-01%^^xsd:date ]  ] .</v>
      </c>
    </row>
    <row r="1695" spans="1:14" x14ac:dyDescent="0.15">
      <c r="A1695" s="1" t="s">
        <v>3424</v>
      </c>
      <c r="B1695" s="1" t="s">
        <v>3425</v>
      </c>
      <c r="C1695" s="1">
        <v>19420206</v>
      </c>
      <c r="D1695" s="1">
        <v>19440308</v>
      </c>
      <c r="E1695" t="str">
        <f t="shared" si="260"/>
        <v>0258</v>
      </c>
      <c r="F1695" t="str">
        <f t="shared" si="261"/>
        <v>1942</v>
      </c>
      <c r="G1695" t="str">
        <f t="shared" si="262"/>
        <v>02</v>
      </c>
      <c r="H1695" t="str">
        <f t="shared" si="263"/>
        <v>06</v>
      </c>
      <c r="I1695" t="str">
        <f t="shared" si="264"/>
        <v>%1942-02-06%^^xsd:date</v>
      </c>
      <c r="J1695" t="str">
        <f t="shared" si="265"/>
        <v>1944</v>
      </c>
      <c r="K1695" t="str">
        <f t="shared" si="266"/>
        <v>03</v>
      </c>
      <c r="L1695" t="str">
        <f t="shared" si="267"/>
        <v>08</v>
      </c>
      <c r="M1695" t="str">
        <f t="shared" si="268"/>
        <v>%1944-08-08%^^xsd:date</v>
      </c>
      <c r="N1695" t="str">
        <f t="shared" si="269"/>
        <v>:0258 a crs:CommonwealthOrganisation ; schema:name %Commonwealth Coal Commission% ; schema:startDate %1942-02-06%^^xsd:date ; schema:endDate %1944-08-08%^^xsd:date ; time:hasTime [ time:hasBeginning [ time:inXSDDate %1942-02-06%^^xsd:date ]  ] .</v>
      </c>
    </row>
    <row r="1696" spans="1:14" x14ac:dyDescent="0.15">
      <c r="A1696" s="1" t="s">
        <v>3426</v>
      </c>
      <c r="B1696" s="1" t="s">
        <v>3427</v>
      </c>
      <c r="C1696" s="1">
        <v>19060701</v>
      </c>
      <c r="D1696" s="1">
        <v>19730701</v>
      </c>
      <c r="E1696" t="str">
        <f t="shared" si="260"/>
        <v>2580</v>
      </c>
      <c r="F1696" t="str">
        <f t="shared" si="261"/>
        <v>1906</v>
      </c>
      <c r="G1696" t="str">
        <f t="shared" si="262"/>
        <v>07</v>
      </c>
      <c r="H1696" t="str">
        <f t="shared" si="263"/>
        <v>01</v>
      </c>
      <c r="I1696" t="str">
        <f t="shared" si="264"/>
        <v>%1906-07-01%^^xsd:date</v>
      </c>
      <c r="J1696" t="str">
        <f t="shared" si="265"/>
        <v>1973</v>
      </c>
      <c r="K1696" t="str">
        <f t="shared" si="266"/>
        <v>07</v>
      </c>
      <c r="L1696" t="str">
        <f t="shared" si="267"/>
        <v>01</v>
      </c>
      <c r="M1696" t="str">
        <f t="shared" si="268"/>
        <v>%1973-01-01%^^xsd:date</v>
      </c>
      <c r="N1696" t="str">
        <f t="shared" si="269"/>
        <v>:2580 a crs:CommonwealthOrganisation ; schema:name %Commonwealth Electoral Office, New South Wales% ; schema:startDate %1906-07-01%^^xsd:date ; schema:endDate %1973-01-01%^^xsd:date ; time:hasTime [ time:hasBeginning [ time:inXSDDate %1906-07-01%^^xsd:date ]  ] .</v>
      </c>
    </row>
    <row r="1697" spans="1:14" x14ac:dyDescent="0.15">
      <c r="A1697" s="1" t="s">
        <v>3428</v>
      </c>
      <c r="B1697" s="1" t="s">
        <v>3429</v>
      </c>
      <c r="C1697" s="1">
        <v>19750714</v>
      </c>
      <c r="D1697" s="1">
        <v>19770701</v>
      </c>
      <c r="E1697" t="str">
        <f t="shared" si="260"/>
        <v>2581</v>
      </c>
      <c r="F1697" t="str">
        <f t="shared" si="261"/>
        <v>1975</v>
      </c>
      <c r="G1697" t="str">
        <f t="shared" si="262"/>
        <v>07</v>
      </c>
      <c r="H1697" t="str">
        <f t="shared" si="263"/>
        <v>14</v>
      </c>
      <c r="I1697" t="str">
        <f t="shared" si="264"/>
        <v>%1975-07-14%^^xsd:date</v>
      </c>
      <c r="J1697" t="str">
        <f t="shared" si="265"/>
        <v>1977</v>
      </c>
      <c r="K1697" t="str">
        <f t="shared" si="266"/>
        <v>07</v>
      </c>
      <c r="L1697" t="str">
        <f t="shared" si="267"/>
        <v>01</v>
      </c>
      <c r="M1697" t="str">
        <f t="shared" si="268"/>
        <v>%1977-01-01%^^xsd:date</v>
      </c>
      <c r="N1697" t="str">
        <f t="shared" si="269"/>
        <v>:2581 a crs:CommonwealthOrganisation ; schema:name %Australian Development Assistance Agency, Melbourne Office% ; schema:startDate %1975-07-14%^^xsd:date ; schema:endDate %1977-01-01%^^xsd:date ; time:hasTime [ time:hasBeginning [ time:inXSDDate %1975-07-14%^^xsd:date ]  ] .</v>
      </c>
    </row>
    <row r="1698" spans="1:14" x14ac:dyDescent="0.15">
      <c r="A1698" s="1" t="s">
        <v>3430</v>
      </c>
      <c r="B1698" s="1" t="s">
        <v>3431</v>
      </c>
      <c r="C1698" s="1">
        <v>19770701</v>
      </c>
      <c r="D1698" s="1">
        <v>20131031</v>
      </c>
      <c r="E1698" t="str">
        <f t="shared" si="260"/>
        <v>2582</v>
      </c>
      <c r="F1698" t="str">
        <f t="shared" si="261"/>
        <v>1977</v>
      </c>
      <c r="G1698" t="str">
        <f t="shared" si="262"/>
        <v>07</v>
      </c>
      <c r="H1698" t="str">
        <f t="shared" si="263"/>
        <v>01</v>
      </c>
      <c r="I1698" t="str">
        <f t="shared" si="264"/>
        <v>%1977-07-01%^^xsd:date</v>
      </c>
      <c r="J1698" t="str">
        <f t="shared" si="265"/>
        <v>2013</v>
      </c>
      <c r="K1698" t="str">
        <f t="shared" si="266"/>
        <v>10</v>
      </c>
      <c r="L1698" t="str">
        <f t="shared" si="267"/>
        <v>31</v>
      </c>
      <c r="M1698" t="str">
        <f t="shared" si="268"/>
        <v>%2013-31-31%^^xsd:date</v>
      </c>
      <c r="N1698" t="str">
        <f t="shared" si="269"/>
        <v>:2582 a crs:CommonwealthOrganisation ; schema:name %AusAID, Victoria-Tasmania State Administration% ; schema:startDate %1977-07-01%^^xsd:date ; schema:endDate %2013-31-31%^^xsd:date ; time:hasTime [ time:hasBeginning [ time:inXSDDate %1977-07-01%^^xsd:date ]  ] .</v>
      </c>
    </row>
    <row r="1699" spans="1:14" x14ac:dyDescent="0.15">
      <c r="A1699" s="1" t="s">
        <v>3432</v>
      </c>
      <c r="B1699" s="1" t="s">
        <v>3433</v>
      </c>
      <c r="C1699" s="1">
        <v>19201028</v>
      </c>
      <c r="D1699" s="1">
        <v>19270301</v>
      </c>
      <c r="E1699" t="str">
        <f t="shared" si="260"/>
        <v>2583</v>
      </c>
      <c r="F1699" t="str">
        <f t="shared" si="261"/>
        <v>1920</v>
      </c>
      <c r="G1699" t="str">
        <f t="shared" si="262"/>
        <v>10</v>
      </c>
      <c r="H1699" t="str">
        <f t="shared" si="263"/>
        <v>28</v>
      </c>
      <c r="I1699" t="str">
        <f t="shared" si="264"/>
        <v>%1920-10-28%^^xsd:date</v>
      </c>
      <c r="J1699" t="str">
        <f t="shared" si="265"/>
        <v>1927</v>
      </c>
      <c r="K1699" t="str">
        <f t="shared" si="266"/>
        <v>03</v>
      </c>
      <c r="L1699" t="str">
        <f t="shared" si="267"/>
        <v>01</v>
      </c>
      <c r="M1699" t="str">
        <f t="shared" si="268"/>
        <v>%1927-01-01%^^xsd:date</v>
      </c>
      <c r="N1699" t="str">
        <f t="shared" si="269"/>
        <v>:2583 a crs:CommonwealthOrganisation ; schema:name %Commonwealth Immigration Office, Melbourne% ; schema:startDate %1920-10-28%^^xsd:date ; schema:endDate %1927-01-01%^^xsd:date ; time:hasTime [ time:hasBeginning [ time:inXSDDate %1920-10-28%^^xsd:date ]  ] .</v>
      </c>
    </row>
    <row r="1700" spans="1:14" x14ac:dyDescent="0.15">
      <c r="A1700" s="1" t="s">
        <v>3434</v>
      </c>
      <c r="B1700" s="1" t="s">
        <v>3435</v>
      </c>
      <c r="C1700" s="1">
        <v>19780424</v>
      </c>
      <c r="D1700" s="1">
        <v>19780804</v>
      </c>
      <c r="E1700" t="str">
        <f t="shared" si="260"/>
        <v>2584</v>
      </c>
      <c r="F1700" t="str">
        <f t="shared" si="261"/>
        <v>1978</v>
      </c>
      <c r="G1700" t="str">
        <f t="shared" si="262"/>
        <v>04</v>
      </c>
      <c r="H1700" t="str">
        <f t="shared" si="263"/>
        <v>24</v>
      </c>
      <c r="I1700" t="str">
        <f t="shared" si="264"/>
        <v>%1978-04-24%^^xsd:date</v>
      </c>
      <c r="J1700" t="str">
        <f t="shared" si="265"/>
        <v>1978</v>
      </c>
      <c r="K1700" t="str">
        <f t="shared" si="266"/>
        <v>08</v>
      </c>
      <c r="L1700" t="str">
        <f t="shared" si="267"/>
        <v>04</v>
      </c>
      <c r="M1700" t="str">
        <f t="shared" si="268"/>
        <v>%1978-04-04%^^xsd:date</v>
      </c>
      <c r="N1700" t="str">
        <f t="shared" si="269"/>
        <v>:2584 a crs:CommonwealthOrganisation ; schema:name %Royal Commission of Inquiry on Matters in Relation to Electoral Redistribution, Queensland 1977% ; schema:startDate %1978-04-24%^^xsd:date ; schema:endDate %1978-04-04%^^xsd:date ; time:hasTime [ time:hasBeginning [ time:inXSDDate %1978-04-24%^^xsd:date ]  ] .</v>
      </c>
    </row>
    <row r="1701" spans="1:14" x14ac:dyDescent="0.15">
      <c r="A1701" s="1" t="s">
        <v>3436</v>
      </c>
      <c r="B1701" s="1" t="s">
        <v>3437</v>
      </c>
      <c r="C1701" s="1">
        <v>19600101</v>
      </c>
      <c r="D1701" s="1">
        <v>19731130</v>
      </c>
      <c r="E1701" t="str">
        <f t="shared" si="260"/>
        <v>2585</v>
      </c>
      <c r="F1701" t="str">
        <f t="shared" si="261"/>
        <v>1960</v>
      </c>
      <c r="G1701" t="str">
        <f t="shared" si="262"/>
        <v>01</v>
      </c>
      <c r="H1701" t="str">
        <f t="shared" si="263"/>
        <v>01</v>
      </c>
      <c r="I1701" t="str">
        <f t="shared" si="264"/>
        <v>%1960-01-01%^^xsd:date</v>
      </c>
      <c r="J1701" t="str">
        <f t="shared" si="265"/>
        <v>1973</v>
      </c>
      <c r="K1701" t="str">
        <f t="shared" si="266"/>
        <v>11</v>
      </c>
      <c r="L1701" t="str">
        <f t="shared" si="267"/>
        <v>30</v>
      </c>
      <c r="M1701" t="str">
        <f t="shared" si="268"/>
        <v>%1973-30-30%^^xsd:date</v>
      </c>
      <c r="N1701" t="str">
        <f t="shared" si="269"/>
        <v>:2585 a crs:CommonwealthOrganisation ; schema:name %Army Headquarters, Department of the Army, Melbourne% ; schema:startDate %1960-01-01%^^xsd:date ; schema:endDate %1973-30-30%^^xsd:date ; time:hasTime [ time:hasBeginning [ time:inXSDDate %1960-01-01%^^xsd:date ]  ] .</v>
      </c>
    </row>
    <row r="1702" spans="1:14" x14ac:dyDescent="0.15">
      <c r="A1702" s="1" t="s">
        <v>3438</v>
      </c>
      <c r="B1702" s="1" t="s">
        <v>3439</v>
      </c>
      <c r="C1702" s="1">
        <v>19731101</v>
      </c>
      <c r="E1702" t="str">
        <f t="shared" si="260"/>
        <v>2586</v>
      </c>
      <c r="F1702" t="str">
        <f t="shared" si="261"/>
        <v>1973</v>
      </c>
      <c r="G1702" t="str">
        <f t="shared" si="262"/>
        <v>11</v>
      </c>
      <c r="H1702" t="str">
        <f t="shared" si="263"/>
        <v>01</v>
      </c>
      <c r="I1702" t="str">
        <f t="shared" si="264"/>
        <v>%1973-11-01%^^xsd:date</v>
      </c>
      <c r="J1702" t="str">
        <f t="shared" si="265"/>
        <v/>
      </c>
      <c r="K1702" t="str">
        <f t="shared" si="266"/>
        <v/>
      </c>
      <c r="L1702" t="str">
        <f t="shared" si="267"/>
        <v/>
      </c>
      <c r="M1702" t="str">
        <f t="shared" si="268"/>
        <v/>
      </c>
      <c r="N1702" t="str">
        <f t="shared" si="269"/>
        <v>:2586 a crs:CommonwealthOrganisation ; schema:name %Headquarters, Logistic Command, Australian Army% ; schema:startDate %1973-11-01%^^xsd:date ; time:hasTime [ time:hasBeginning [ time:inXSDDate %1973-11-01%^^xsd:date ]  ] .</v>
      </c>
    </row>
    <row r="1703" spans="1:14" x14ac:dyDescent="0.15">
      <c r="A1703" s="1" t="s">
        <v>3440</v>
      </c>
      <c r="B1703" s="1" t="s">
        <v>3441</v>
      </c>
      <c r="C1703" s="1">
        <v>19760101</v>
      </c>
      <c r="D1703" s="1">
        <v>19920701</v>
      </c>
      <c r="E1703" t="str">
        <f t="shared" si="260"/>
        <v>2587</v>
      </c>
      <c r="F1703" t="str">
        <f t="shared" si="261"/>
        <v>1976</v>
      </c>
      <c r="G1703" t="str">
        <f t="shared" si="262"/>
        <v>01</v>
      </c>
      <c r="H1703" t="str">
        <f t="shared" si="263"/>
        <v>01</v>
      </c>
      <c r="I1703" t="str">
        <f t="shared" si="264"/>
        <v>%1976-01-01%^^xsd:date</v>
      </c>
      <c r="J1703" t="str">
        <f t="shared" si="265"/>
        <v>1992</v>
      </c>
      <c r="K1703" t="str">
        <f t="shared" si="266"/>
        <v>07</v>
      </c>
      <c r="L1703" t="str">
        <f t="shared" si="267"/>
        <v>01</v>
      </c>
      <c r="M1703" t="str">
        <f t="shared" si="268"/>
        <v>%1992-01-01%^^xsd:date</v>
      </c>
      <c r="N1703" t="str">
        <f t="shared" si="269"/>
        <v>:2587 a crs:CommonwealthOrganisation ; schema:name %Department of Defence [III], Defence Regional Office, Victoria% ; schema:startDate %1976-01-01%^^xsd:date ; schema:endDate %1992-01-01%^^xsd:date ; time:hasTime [ time:hasBeginning [ time:inXSDDate %1976-01-01%^^xsd:date ]  ] .</v>
      </c>
    </row>
    <row r="1704" spans="1:14" x14ac:dyDescent="0.15">
      <c r="A1704" s="1" t="s">
        <v>3442</v>
      </c>
      <c r="B1704" s="1" t="s">
        <v>3443</v>
      </c>
      <c r="C1704" s="1">
        <v>19420101</v>
      </c>
      <c r="D1704" s="1">
        <v>19730630</v>
      </c>
      <c r="E1704" t="str">
        <f t="shared" si="260"/>
        <v>2588</v>
      </c>
      <c r="F1704" t="str">
        <f t="shared" si="261"/>
        <v>1942</v>
      </c>
      <c r="G1704" t="str">
        <f t="shared" si="262"/>
        <v>01</v>
      </c>
      <c r="H1704" t="str">
        <f t="shared" si="263"/>
        <v>01</v>
      </c>
      <c r="I1704" t="str">
        <f t="shared" si="264"/>
        <v>%1942-01-01%^^xsd:date</v>
      </c>
      <c r="J1704" t="str">
        <f t="shared" si="265"/>
        <v>1973</v>
      </c>
      <c r="K1704" t="str">
        <f t="shared" si="266"/>
        <v>06</v>
      </c>
      <c r="L1704" t="str">
        <f t="shared" si="267"/>
        <v>30</v>
      </c>
      <c r="M1704" t="str">
        <f t="shared" si="268"/>
        <v>%1973-30-30%^^xsd:date</v>
      </c>
      <c r="N1704" t="str">
        <f t="shared" si="269"/>
        <v>:2588 a crs:CommonwealthOrganisation ; schema:name %Headquarters, Army Inspection Service (until 1972, also known as Directorate of Army Inspection)% ; schema:startDate %1942-01-01%^^xsd:date ; schema:endDate %1973-30-30%^^xsd:date ; time:hasTime [ time:hasBeginning [ time:inXSDDate %1942-01-01%^^xsd:date ]  ] .</v>
      </c>
    </row>
    <row r="1705" spans="1:14" x14ac:dyDescent="0.15">
      <c r="A1705" s="1" t="s">
        <v>3444</v>
      </c>
      <c r="B1705" s="1" t="s">
        <v>3445</v>
      </c>
      <c r="C1705" s="1">
        <v>19730601</v>
      </c>
      <c r="D1705" s="1">
        <v>19771231</v>
      </c>
      <c r="E1705" t="str">
        <f t="shared" si="260"/>
        <v>2589</v>
      </c>
      <c r="F1705" t="str">
        <f t="shared" si="261"/>
        <v>1973</v>
      </c>
      <c r="G1705" t="str">
        <f t="shared" si="262"/>
        <v>06</v>
      </c>
      <c r="H1705" t="str">
        <f t="shared" si="263"/>
        <v>01</v>
      </c>
      <c r="I1705" t="str">
        <f t="shared" si="264"/>
        <v>%1973-06-01%^^xsd:date</v>
      </c>
      <c r="J1705" t="str">
        <f t="shared" si="265"/>
        <v>1977</v>
      </c>
      <c r="K1705" t="str">
        <f t="shared" si="266"/>
        <v>12</v>
      </c>
      <c r="L1705" t="str">
        <f t="shared" si="267"/>
        <v>31</v>
      </c>
      <c r="M1705" t="str">
        <f t="shared" si="268"/>
        <v>%1977-31-31%^^xsd:date</v>
      </c>
      <c r="N1705" t="str">
        <f t="shared" si="269"/>
        <v>:2589 a crs:CommonwealthOrganisation ; schema:name %Headquarters, Army Quality Assurance Service/ (from 1973) Quality Assurance Division, Headquarters Logistic Command, Australian Army% ; schema:startDate %1973-06-01%^^xsd:date ; schema:endDate %1977-31-31%^^xsd:date ; time:hasTime [ time:hasBeginning [ time:inXSDDate %1973-06-01%^^xsd:date ]  ] .</v>
      </c>
    </row>
    <row r="1706" spans="1:14" x14ac:dyDescent="0.15">
      <c r="A1706" s="1" t="s">
        <v>3446</v>
      </c>
      <c r="B1706" s="1" t="s">
        <v>3447</v>
      </c>
      <c r="C1706" s="1">
        <v>19440308</v>
      </c>
      <c r="D1706" s="1">
        <v>19510630</v>
      </c>
      <c r="E1706" t="str">
        <f t="shared" si="260"/>
        <v>0259</v>
      </c>
      <c r="F1706" t="str">
        <f t="shared" si="261"/>
        <v>1944</v>
      </c>
      <c r="G1706" t="str">
        <f t="shared" si="262"/>
        <v>03</v>
      </c>
      <c r="H1706" t="str">
        <f t="shared" si="263"/>
        <v>08</v>
      </c>
      <c r="I1706" t="str">
        <f t="shared" si="264"/>
        <v>%1944-03-08%^^xsd:date</v>
      </c>
      <c r="J1706" t="str">
        <f t="shared" si="265"/>
        <v>1951</v>
      </c>
      <c r="K1706" t="str">
        <f t="shared" si="266"/>
        <v>06</v>
      </c>
      <c r="L1706" t="str">
        <f t="shared" si="267"/>
        <v>30</v>
      </c>
      <c r="M1706" t="str">
        <f t="shared" si="268"/>
        <v>%1951-30-30%^^xsd:date</v>
      </c>
      <c r="N1706" t="str">
        <f t="shared" si="269"/>
        <v>:0259 a crs:CommonwealthOrganisation ; schema:name %Commonwealth Coal Commissioner [II]% ; schema:startDate %1944-03-08%^^xsd:date ; schema:endDate %1951-30-30%^^xsd:date ; time:hasTime [ time:hasBeginning [ time:inXSDDate %1944-03-08%^^xsd:date ]  ] .</v>
      </c>
    </row>
    <row r="1707" spans="1:14" x14ac:dyDescent="0.15">
      <c r="A1707" s="1" t="s">
        <v>3448</v>
      </c>
      <c r="B1707" s="1" t="s">
        <v>3449</v>
      </c>
      <c r="C1707" s="1">
        <v>19771220</v>
      </c>
      <c r="D1707" s="1">
        <v>19830311</v>
      </c>
      <c r="E1707" t="str">
        <f t="shared" si="260"/>
        <v>2590</v>
      </c>
      <c r="F1707" t="str">
        <f t="shared" si="261"/>
        <v>1977</v>
      </c>
      <c r="G1707" t="str">
        <f t="shared" si="262"/>
        <v>12</v>
      </c>
      <c r="H1707" t="str">
        <f t="shared" si="263"/>
        <v>20</v>
      </c>
      <c r="I1707" t="str">
        <f t="shared" si="264"/>
        <v>%1977-12-20%^^xsd:date</v>
      </c>
      <c r="J1707" t="str">
        <f t="shared" si="265"/>
        <v>1983</v>
      </c>
      <c r="K1707" t="str">
        <f t="shared" si="266"/>
        <v>03</v>
      </c>
      <c r="L1707" t="str">
        <f t="shared" si="267"/>
        <v>11</v>
      </c>
      <c r="M1707" t="str">
        <f t="shared" si="268"/>
        <v>%1983-11-11%^^xsd:date</v>
      </c>
      <c r="N1707" t="str">
        <f t="shared" si="269"/>
        <v>:2590 a crs:CommonwealthOrganisation ; schema:name %Department of Trade and Resources, Regional Office, Victoria% ; schema:startDate %1977-12-20%^^xsd:date ; schema:endDate %1983-11-11%^^xsd:date ; time:hasTime [ time:hasBeginning [ time:inXSDDate %1977-12-20%^^xsd:date ]  ] .</v>
      </c>
    </row>
    <row r="1708" spans="1:14" x14ac:dyDescent="0.15">
      <c r="A1708" s="1" t="s">
        <v>3450</v>
      </c>
      <c r="B1708" s="1" t="s">
        <v>3451</v>
      </c>
      <c r="C1708" s="1">
        <v>19270801</v>
      </c>
      <c r="D1708" s="1">
        <v>19541231</v>
      </c>
      <c r="E1708" t="str">
        <f t="shared" si="260"/>
        <v>2591</v>
      </c>
      <c r="F1708" t="str">
        <f t="shared" si="261"/>
        <v>1927</v>
      </c>
      <c r="G1708" t="str">
        <f t="shared" si="262"/>
        <v>08</v>
      </c>
      <c r="H1708" t="str">
        <f t="shared" si="263"/>
        <v>01</v>
      </c>
      <c r="I1708" t="str">
        <f t="shared" si="264"/>
        <v>%1927-08-01%^^xsd:date</v>
      </c>
      <c r="J1708" t="str">
        <f t="shared" si="265"/>
        <v>1954</v>
      </c>
      <c r="K1708" t="str">
        <f t="shared" si="266"/>
        <v>12</v>
      </c>
      <c r="L1708" t="str">
        <f t="shared" si="267"/>
        <v>31</v>
      </c>
      <c r="M1708" t="str">
        <f t="shared" si="268"/>
        <v>%1954-31-31%^^xsd:date</v>
      </c>
      <c r="N1708" t="str">
        <f t="shared" si="269"/>
        <v>:2591 a crs:CommonwealthOrganisation ; schema:name %Wireless Branch, Central Office, Postmaster-General's Department% ; schema:startDate %1927-08-01%^^xsd:date ; schema:endDate %1954-31-31%^^xsd:date ; time:hasTime [ time:hasBeginning [ time:inXSDDate %1927-08-01%^^xsd:date ]  ] .</v>
      </c>
    </row>
    <row r="1709" spans="1:14" x14ac:dyDescent="0.15">
      <c r="A1709" s="1" t="s">
        <v>3452</v>
      </c>
      <c r="B1709" s="1" t="s">
        <v>3453</v>
      </c>
      <c r="C1709" s="1">
        <v>19710101</v>
      </c>
      <c r="D1709" s="1">
        <v>19730630</v>
      </c>
      <c r="E1709" t="str">
        <f t="shared" si="260"/>
        <v>2592</v>
      </c>
      <c r="F1709" t="str">
        <f t="shared" si="261"/>
        <v>1971</v>
      </c>
      <c r="G1709" t="str">
        <f t="shared" si="262"/>
        <v>01</v>
      </c>
      <c r="H1709" t="str">
        <f t="shared" si="263"/>
        <v>01</v>
      </c>
      <c r="I1709" t="str">
        <f t="shared" si="264"/>
        <v>%1971-01-01%^^xsd:date</v>
      </c>
      <c r="J1709" t="str">
        <f t="shared" si="265"/>
        <v>1973</v>
      </c>
      <c r="K1709" t="str">
        <f t="shared" si="266"/>
        <v>06</v>
      </c>
      <c r="L1709" t="str">
        <f t="shared" si="267"/>
        <v>30</v>
      </c>
      <c r="M1709" t="str">
        <f t="shared" si="268"/>
        <v>%1973-30-30%^^xsd:date</v>
      </c>
      <c r="N1709" t="str">
        <f t="shared" si="269"/>
        <v>:2592 a crs:CommonwealthOrganisation ; schema:name %Northern Territory Education Branch [Darwin]  (a) Department of Education and Science, Central Office (until 1972) (b) Department of Education, Central Office% ; schema:startDate %1971-01-01%^^xsd:date ; schema:endDate %1973-30-30%^^xsd:date ; time:hasTime [ time:hasBeginning [ time:inXSDDate %1971-01-01%^^xsd:date ]  ] .</v>
      </c>
    </row>
    <row r="1710" spans="1:14" x14ac:dyDescent="0.15">
      <c r="A1710" s="1" t="s">
        <v>3454</v>
      </c>
      <c r="B1710" s="1" t="s">
        <v>3455</v>
      </c>
      <c r="C1710" s="1">
        <v>19730601</v>
      </c>
      <c r="D1710" s="1">
        <v>19790701</v>
      </c>
      <c r="E1710" t="str">
        <f t="shared" si="260"/>
        <v>2593</v>
      </c>
      <c r="F1710" t="str">
        <f t="shared" si="261"/>
        <v>1973</v>
      </c>
      <c r="G1710" t="str">
        <f t="shared" si="262"/>
        <v>06</v>
      </c>
      <c r="H1710" t="str">
        <f t="shared" si="263"/>
        <v>01</v>
      </c>
      <c r="I1710" t="str">
        <f t="shared" si="264"/>
        <v>%1973-06-01%^^xsd:date</v>
      </c>
      <c r="J1710" t="str">
        <f t="shared" si="265"/>
        <v>1979</v>
      </c>
      <c r="K1710" t="str">
        <f t="shared" si="266"/>
        <v>07</v>
      </c>
      <c r="L1710" t="str">
        <f t="shared" si="267"/>
        <v>01</v>
      </c>
      <c r="M1710" t="str">
        <f t="shared" si="268"/>
        <v>%1979-01-01%^^xsd:date</v>
      </c>
      <c r="N1710" t="str">
        <f t="shared" si="269"/>
        <v>:2593 a crs:CommonwealthOrganisation ; schema:name %Northern Territory Education Division, Department of Education [I], Central Office (Darwin)% ; schema:startDate %1973-06-01%^^xsd:date ; schema:endDate %1979-01-01%^^xsd:date ; time:hasTime [ time:hasBeginning [ time:inXSDDate %1973-06-01%^^xsd:date ]  ] .</v>
      </c>
    </row>
    <row r="1711" spans="1:14" x14ac:dyDescent="0.15">
      <c r="A1711" s="1" t="s">
        <v>3456</v>
      </c>
      <c r="B1711" s="1" t="s">
        <v>3457</v>
      </c>
      <c r="C1711" s="1">
        <v>19741019</v>
      </c>
      <c r="E1711" t="str">
        <f t="shared" si="260"/>
        <v>2594</v>
      </c>
      <c r="F1711" t="str">
        <f t="shared" si="261"/>
        <v>1974</v>
      </c>
      <c r="G1711" t="str">
        <f t="shared" si="262"/>
        <v>10</v>
      </c>
      <c r="H1711" t="str">
        <f t="shared" si="263"/>
        <v>19</v>
      </c>
      <c r="I1711" t="str">
        <f t="shared" si="264"/>
        <v>%1974-10-19%^^xsd:date</v>
      </c>
      <c r="J1711" t="str">
        <f t="shared" si="265"/>
        <v/>
      </c>
      <c r="K1711" t="str">
        <f t="shared" si="266"/>
        <v/>
      </c>
      <c r="L1711" t="str">
        <f t="shared" si="267"/>
        <v/>
      </c>
      <c r="M1711" t="str">
        <f t="shared" si="268"/>
        <v/>
      </c>
      <c r="N1711" t="str">
        <f t="shared" si="269"/>
        <v>:2594 a crs:CommonwealthOrganisation ; schema:name %[Northern Territory] Legislative Assembly for the Northern Territory% ; schema:startDate %1974-10-19%^^xsd:date ; time:hasTime [ time:hasBeginning [ time:inXSDDate %1974-10-19%^^xsd:date ]  ] .</v>
      </c>
    </row>
    <row r="1712" spans="1:14" x14ac:dyDescent="0.15">
      <c r="A1712" s="1" t="s">
        <v>3458</v>
      </c>
      <c r="B1712" s="1" t="s">
        <v>3459</v>
      </c>
      <c r="C1712" s="1">
        <v>19580101</v>
      </c>
      <c r="D1712" s="1">
        <v>19721231</v>
      </c>
      <c r="E1712" t="str">
        <f t="shared" si="260"/>
        <v>2595</v>
      </c>
      <c r="F1712" t="str">
        <f t="shared" si="261"/>
        <v>1958</v>
      </c>
      <c r="G1712" t="str">
        <f t="shared" si="262"/>
        <v>01</v>
      </c>
      <c r="H1712" t="str">
        <f t="shared" si="263"/>
        <v>01</v>
      </c>
      <c r="I1712" t="str">
        <f t="shared" si="264"/>
        <v>%1958-01-01%^^xsd:date</v>
      </c>
      <c r="J1712" t="str">
        <f t="shared" si="265"/>
        <v>1972</v>
      </c>
      <c r="K1712" t="str">
        <f t="shared" si="266"/>
        <v>12</v>
      </c>
      <c r="L1712" t="str">
        <f t="shared" si="267"/>
        <v>31</v>
      </c>
      <c r="M1712" t="str">
        <f t="shared" si="268"/>
        <v>%1972-31-31%^^xsd:date</v>
      </c>
      <c r="N1712" t="str">
        <f t="shared" si="269"/>
        <v>:2595 a crs:CommonwealthOrganisation ; schema:name %Lands and Survey Branch, Alice Springs% ; schema:startDate %1958-01-01%^^xsd:date ; schema:endDate %1972-31-31%^^xsd:date ; time:hasTime [ time:hasBeginning [ time:inXSDDate %1958-01-01%^^xsd:date ]  ] .</v>
      </c>
    </row>
    <row r="1713" spans="1:14" x14ac:dyDescent="0.15">
      <c r="A1713" s="1" t="s">
        <v>3460</v>
      </c>
      <c r="B1713" s="1" t="s">
        <v>3461</v>
      </c>
      <c r="C1713" s="1">
        <v>19721201</v>
      </c>
      <c r="E1713" t="str">
        <f t="shared" si="260"/>
        <v>2596</v>
      </c>
      <c r="F1713" t="str">
        <f t="shared" si="261"/>
        <v>1972</v>
      </c>
      <c r="G1713" t="str">
        <f t="shared" si="262"/>
        <v>12</v>
      </c>
      <c r="H1713" t="str">
        <f t="shared" si="263"/>
        <v>01</v>
      </c>
      <c r="I1713" t="str">
        <f t="shared" si="264"/>
        <v>%1972-12-01%^^xsd:date</v>
      </c>
      <c r="J1713" t="str">
        <f t="shared" si="265"/>
        <v/>
      </c>
      <c r="K1713" t="str">
        <f t="shared" si="266"/>
        <v/>
      </c>
      <c r="L1713" t="str">
        <f t="shared" si="267"/>
        <v/>
      </c>
      <c r="M1713" t="str">
        <f t="shared" si="268"/>
        <v/>
      </c>
      <c r="N1713" t="str">
        <f t="shared" si="269"/>
        <v>:2596 a crs:CommonwealthOrganisation ; schema:name %[Northern Territory] Lands Branch, Alice Springs% ; schema:startDate %1972-12-01%^^xsd:date ; time:hasTime [ time:hasBeginning [ time:inXSDDate %1972-12-01%^^xsd:date ]  ] .</v>
      </c>
    </row>
    <row r="1714" spans="1:14" x14ac:dyDescent="0.15">
      <c r="A1714" s="1" t="s">
        <v>3462</v>
      </c>
      <c r="B1714" s="1" t="s">
        <v>3463</v>
      </c>
      <c r="C1714" s="1">
        <v>19700101</v>
      </c>
      <c r="E1714" t="str">
        <f t="shared" si="260"/>
        <v>2597</v>
      </c>
      <c r="F1714" t="str">
        <f t="shared" si="261"/>
        <v>1970</v>
      </c>
      <c r="G1714" t="str">
        <f t="shared" si="262"/>
        <v>01</v>
      </c>
      <c r="H1714" t="str">
        <f t="shared" si="263"/>
        <v>01</v>
      </c>
      <c r="I1714" t="str">
        <f t="shared" si="264"/>
        <v>%1970-01-01%^^xsd:date</v>
      </c>
      <c r="J1714" t="str">
        <f t="shared" si="265"/>
        <v/>
      </c>
      <c r="K1714" t="str">
        <f t="shared" si="266"/>
        <v/>
      </c>
      <c r="L1714" t="str">
        <f t="shared" si="267"/>
        <v/>
      </c>
      <c r="M1714" t="str">
        <f t="shared" si="268"/>
        <v/>
      </c>
      <c r="N1714" t="str">
        <f t="shared" si="269"/>
        <v>:2597 a crs:CommonwealthOrganisation ; schema:name %[Northern Territory] Mines Branch [II], Alice Springs% ; schema:startDate %1970-01-01%^^xsd:date ; time:hasTime [ time:hasBeginning [ time:inXSDDate %1970-01-01%^^xsd:date ]  ] .</v>
      </c>
    </row>
    <row r="1715" spans="1:14" x14ac:dyDescent="0.15">
      <c r="A1715" s="1" t="s">
        <v>3464</v>
      </c>
      <c r="B1715" s="1" t="s">
        <v>3465</v>
      </c>
      <c r="C1715" s="1">
        <v>19550101</v>
      </c>
      <c r="D1715" s="1">
        <v>19591231</v>
      </c>
      <c r="E1715" t="str">
        <f t="shared" si="260"/>
        <v>2598</v>
      </c>
      <c r="F1715" t="str">
        <f t="shared" si="261"/>
        <v>1955</v>
      </c>
      <c r="G1715" t="str">
        <f t="shared" si="262"/>
        <v>01</v>
      </c>
      <c r="H1715" t="str">
        <f t="shared" si="263"/>
        <v>01</v>
      </c>
      <c r="I1715" t="str">
        <f t="shared" si="264"/>
        <v>%1955-01-01%^^xsd:date</v>
      </c>
      <c r="J1715" t="str">
        <f t="shared" si="265"/>
        <v>1959</v>
      </c>
      <c r="K1715" t="str">
        <f t="shared" si="266"/>
        <v>12</v>
      </c>
      <c r="L1715" t="str">
        <f t="shared" si="267"/>
        <v>31</v>
      </c>
      <c r="M1715" t="str">
        <f t="shared" si="268"/>
        <v>%1959-31-31%^^xsd:date</v>
      </c>
      <c r="N1715" t="str">
        <f t="shared" si="269"/>
        <v>:2598 a crs:CommonwealthOrganisation ; schema:name %Water Use Branch% ; schema:startDate %1955-01-01%^^xsd:date ; schema:endDate %1959-31-31%^^xsd:date ; time:hasTime [ time:hasBeginning [ time:inXSDDate %1955-01-01%^^xsd:date ]  ] .</v>
      </c>
    </row>
    <row r="1716" spans="1:14" x14ac:dyDescent="0.15">
      <c r="A1716" s="1" t="s">
        <v>3466</v>
      </c>
      <c r="B1716" s="1" t="s">
        <v>3467</v>
      </c>
      <c r="C1716" s="1">
        <v>19590101</v>
      </c>
      <c r="D1716" s="1">
        <v>19680715</v>
      </c>
      <c r="E1716" t="str">
        <f t="shared" si="260"/>
        <v>2599</v>
      </c>
      <c r="F1716" t="str">
        <f t="shared" si="261"/>
        <v>1959</v>
      </c>
      <c r="G1716" t="str">
        <f t="shared" si="262"/>
        <v>01</v>
      </c>
      <c r="H1716" t="str">
        <f t="shared" si="263"/>
        <v>01</v>
      </c>
      <c r="I1716" t="str">
        <f t="shared" si="264"/>
        <v>%1959-01-01%^^xsd:date</v>
      </c>
      <c r="J1716" t="str">
        <f t="shared" si="265"/>
        <v>1968</v>
      </c>
      <c r="K1716" t="str">
        <f t="shared" si="266"/>
        <v>07</v>
      </c>
      <c r="L1716" t="str">
        <f t="shared" si="267"/>
        <v>15</v>
      </c>
      <c r="M1716" t="str">
        <f t="shared" si="268"/>
        <v>%1968-15-15%^^xsd:date</v>
      </c>
      <c r="N1716" t="str">
        <f t="shared" si="269"/>
        <v>:2599 a crs:CommonwealthOrganisation ; schema:name %[Northern Territory] Water Resources Branch [I], Head Office% ; schema:startDate %1959-01-01%^^xsd:date ; schema:endDate %1968-15-15%^^xsd:date ; time:hasTime [ time:hasBeginning [ time:inXSDDate %1959-01-01%^^xsd:date ]  ] .</v>
      </c>
    </row>
    <row r="1717" spans="1:14" x14ac:dyDescent="0.15">
      <c r="A1717" s="1" t="s">
        <v>3468</v>
      </c>
      <c r="B1717" s="1" t="s">
        <v>3469</v>
      </c>
      <c r="C1717" s="1">
        <v>19300421</v>
      </c>
      <c r="D1717" s="1">
        <v>19320412</v>
      </c>
      <c r="E1717" t="str">
        <f t="shared" si="260"/>
        <v>0026</v>
      </c>
      <c r="F1717" t="str">
        <f t="shared" si="261"/>
        <v>1930</v>
      </c>
      <c r="G1717" t="str">
        <f t="shared" si="262"/>
        <v>04</v>
      </c>
      <c r="H1717" t="str">
        <f t="shared" si="263"/>
        <v>21</v>
      </c>
      <c r="I1717" t="str">
        <f t="shared" si="264"/>
        <v>%1930-04-21%^^xsd:date</v>
      </c>
      <c r="J1717" t="str">
        <f t="shared" si="265"/>
        <v>1932</v>
      </c>
      <c r="K1717" t="str">
        <f t="shared" si="266"/>
        <v>04</v>
      </c>
      <c r="L1717" t="str">
        <f t="shared" si="267"/>
        <v>12</v>
      </c>
      <c r="M1717" t="str">
        <f t="shared" si="268"/>
        <v>%1932-12-12%^^xsd:date</v>
      </c>
      <c r="N1717" t="str">
        <f t="shared" si="269"/>
        <v>:0026 a crs:CommonwealthOrganisation ; schema:name %Department of Transport [I], Central Office% ; schema:startDate %1930-04-21%^^xsd:date ; schema:endDate %1932-12-12%^^xsd:date ; time:hasTime [ time:hasBeginning [ time:inXSDDate %1930-04-21%^^xsd:date ]  ] .</v>
      </c>
    </row>
    <row r="1718" spans="1:14" x14ac:dyDescent="0.15">
      <c r="A1718" s="1" t="s">
        <v>3470</v>
      </c>
      <c r="B1718" s="1" t="s">
        <v>3471</v>
      </c>
      <c r="C1718" s="1">
        <v>19440602</v>
      </c>
      <c r="D1718" s="1">
        <v>19490804</v>
      </c>
      <c r="E1718" t="str">
        <f t="shared" si="260"/>
        <v>0260</v>
      </c>
      <c r="F1718" t="str">
        <f t="shared" si="261"/>
        <v>1944</v>
      </c>
      <c r="G1718" t="str">
        <f t="shared" si="262"/>
        <v>06</v>
      </c>
      <c r="H1718" t="str">
        <f t="shared" si="263"/>
        <v>02</v>
      </c>
      <c r="I1718" t="str">
        <f t="shared" si="264"/>
        <v>%1944-06-02%^^xsd:date</v>
      </c>
      <c r="J1718" t="str">
        <f t="shared" si="265"/>
        <v>1949</v>
      </c>
      <c r="K1718" t="str">
        <f t="shared" si="266"/>
        <v>08</v>
      </c>
      <c r="L1718" t="str">
        <f t="shared" si="267"/>
        <v>04</v>
      </c>
      <c r="M1718" t="str">
        <f t="shared" si="268"/>
        <v>%1949-04-04%^^xsd:date</v>
      </c>
      <c r="N1718" t="str">
        <f t="shared" si="269"/>
        <v>:0260 a crs:CommonwealthOrganisation ; schema:name %Commonwealth Disposals Commission (Central Office)% ; schema:startDate %1944-06-02%^^xsd:date ; schema:endDate %1949-04-04%^^xsd:date ; time:hasTime [ time:hasBeginning [ time:inXSDDate %1944-06-02%^^xsd:date ]  ] .</v>
      </c>
    </row>
    <row r="1719" spans="1:14" x14ac:dyDescent="0.15">
      <c r="A1719" s="1" t="s">
        <v>3472</v>
      </c>
      <c r="B1719" s="1" t="s">
        <v>3473</v>
      </c>
      <c r="C1719" s="1">
        <v>19701001</v>
      </c>
      <c r="E1719" t="str">
        <f t="shared" si="260"/>
        <v>2600</v>
      </c>
      <c r="F1719" t="str">
        <f t="shared" si="261"/>
        <v>1970</v>
      </c>
      <c r="G1719" t="str">
        <f t="shared" si="262"/>
        <v>10</v>
      </c>
      <c r="H1719" t="str">
        <f t="shared" si="263"/>
        <v>01</v>
      </c>
      <c r="I1719" t="str">
        <f t="shared" si="264"/>
        <v>%1970-10-01%^^xsd:date</v>
      </c>
      <c r="J1719" t="str">
        <f t="shared" si="265"/>
        <v/>
      </c>
      <c r="K1719" t="str">
        <f t="shared" si="266"/>
        <v/>
      </c>
      <c r="L1719" t="str">
        <f t="shared" si="267"/>
        <v/>
      </c>
      <c r="M1719" t="str">
        <f t="shared" si="268"/>
        <v/>
      </c>
      <c r="N1719" t="str">
        <f t="shared" si="269"/>
        <v>:2600 a crs:CommonwealthOrganisation ; schema:name %[Northern Territory] Water Resources Branch [II], Head Office% ; schema:startDate %1970-10-01%^^xsd:date ; time:hasTime [ time:hasBeginning [ time:inXSDDate %1970-10-01%^^xsd:date ]  ] .</v>
      </c>
    </row>
    <row r="1720" spans="1:14" x14ac:dyDescent="0.15">
      <c r="A1720" s="1" t="s">
        <v>3474</v>
      </c>
      <c r="B1720" s="1" t="s">
        <v>3475</v>
      </c>
      <c r="C1720" s="1">
        <v>19770101</v>
      </c>
      <c r="D1720" s="1">
        <v>19790701</v>
      </c>
      <c r="E1720" t="str">
        <f t="shared" si="260"/>
        <v>2601</v>
      </c>
      <c r="F1720" t="str">
        <f t="shared" si="261"/>
        <v>1977</v>
      </c>
      <c r="G1720" t="str">
        <f t="shared" si="262"/>
        <v>01</v>
      </c>
      <c r="H1720" t="str">
        <f t="shared" si="263"/>
        <v>01</v>
      </c>
      <c r="I1720" t="str">
        <f t="shared" si="264"/>
        <v>%1977-01-01%^^xsd:date</v>
      </c>
      <c r="J1720" t="str">
        <f t="shared" si="265"/>
        <v>1979</v>
      </c>
      <c r="K1720" t="str">
        <f t="shared" si="266"/>
        <v>07</v>
      </c>
      <c r="L1720" t="str">
        <f t="shared" si="267"/>
        <v>01</v>
      </c>
      <c r="M1720" t="str">
        <f t="shared" si="268"/>
        <v>%1979-01-01%^^xsd:date</v>
      </c>
      <c r="N1720" t="str">
        <f t="shared" si="269"/>
        <v>:2601 a crs:CommonwealthOrganisation ; schema:name %Department of Education, Regional Office, Alice Springs [Northern Territory]% ; schema:startDate %1977-01-01%^^xsd:date ; schema:endDate %1979-01-01%^^xsd:date ; time:hasTime [ time:hasBeginning [ time:inXSDDate %1977-01-01%^^xsd:date ]  ] .</v>
      </c>
    </row>
    <row r="1721" spans="1:14" x14ac:dyDescent="0.15">
      <c r="A1721" s="1" t="s">
        <v>3476</v>
      </c>
      <c r="B1721" s="1" t="s">
        <v>3477</v>
      </c>
      <c r="C1721" s="1">
        <v>19740301</v>
      </c>
      <c r="D1721" s="1">
        <v>19900305</v>
      </c>
      <c r="E1721" t="str">
        <f t="shared" si="260"/>
        <v>2602</v>
      </c>
      <c r="F1721" t="str">
        <f t="shared" si="261"/>
        <v>1974</v>
      </c>
      <c r="G1721" t="str">
        <f t="shared" si="262"/>
        <v>03</v>
      </c>
      <c r="H1721" t="str">
        <f t="shared" si="263"/>
        <v>01</v>
      </c>
      <c r="I1721" t="str">
        <f t="shared" si="264"/>
        <v>%1974-03-01%^^xsd:date</v>
      </c>
      <c r="J1721" t="str">
        <f t="shared" si="265"/>
        <v>1990</v>
      </c>
      <c r="K1721" t="str">
        <f t="shared" si="266"/>
        <v>03</v>
      </c>
      <c r="L1721" t="str">
        <f t="shared" si="267"/>
        <v>05</v>
      </c>
      <c r="M1721" t="str">
        <f t="shared" si="268"/>
        <v>%1990-05-05%^^xsd:date</v>
      </c>
      <c r="N1721" t="str">
        <f t="shared" si="269"/>
        <v>:2602 a crs:CommonwealthOrganisation ; schema:name %Department of Aboriginal Affairs, Regional Office, Alice Springs/ (from 1985/86) Northern Territory (Central) Region/ (from 1988) Regional Office, Alice Springs% ; schema:startDate %1974-03-01%^^xsd:date ; schema:endDate %1990-05-05%^^xsd:date ; time:hasTime [ time:hasBeginning [ time:inXSDDate %1974-03-01%^^xsd:date ]  ] .</v>
      </c>
    </row>
    <row r="1722" spans="1:14" x14ac:dyDescent="0.15">
      <c r="A1722" s="1" t="s">
        <v>3478</v>
      </c>
      <c r="B1722" s="1" t="s">
        <v>3479</v>
      </c>
      <c r="C1722" s="1">
        <v>19740101</v>
      </c>
      <c r="D1722" s="1">
        <v>19900305</v>
      </c>
      <c r="E1722" t="str">
        <f t="shared" si="260"/>
        <v>2603</v>
      </c>
      <c r="F1722" t="str">
        <f t="shared" si="261"/>
        <v>1974</v>
      </c>
      <c r="G1722" t="str">
        <f t="shared" si="262"/>
        <v>01</v>
      </c>
      <c r="H1722" t="str">
        <f t="shared" si="263"/>
        <v>01</v>
      </c>
      <c r="I1722" t="str">
        <f t="shared" si="264"/>
        <v>%1974-01-01%^^xsd:date</v>
      </c>
      <c r="J1722" t="str">
        <f t="shared" si="265"/>
        <v>1990</v>
      </c>
      <c r="K1722" t="str">
        <f t="shared" si="266"/>
        <v>03</v>
      </c>
      <c r="L1722" t="str">
        <f t="shared" si="267"/>
        <v>05</v>
      </c>
      <c r="M1722" t="str">
        <f t="shared" si="268"/>
        <v>%1990-05-05%^^xsd:date</v>
      </c>
      <c r="N1722" t="str">
        <f t="shared" si="269"/>
        <v>:2603 a crs:CommonwealthOrganisation ; schema:name %Department of Aboriginal Affairs, Area Office, Tennant Creek [Northern Territory]% ; schema:startDate %1974-01-01%^^xsd:date ; schema:endDate %1990-05-05%^^xsd:date ; time:hasTime [ time:hasBeginning [ time:inXSDDate %1974-01-01%^^xsd:date ]  ] .</v>
      </c>
    </row>
    <row r="1723" spans="1:14" x14ac:dyDescent="0.15">
      <c r="A1723" s="1" t="s">
        <v>3480</v>
      </c>
      <c r="B1723" s="1" t="s">
        <v>3481</v>
      </c>
      <c r="C1723" s="1">
        <v>19740101</v>
      </c>
      <c r="D1723" s="1">
        <v>19900305</v>
      </c>
      <c r="E1723" t="str">
        <f t="shared" si="260"/>
        <v>2604</v>
      </c>
      <c r="F1723" t="str">
        <f t="shared" si="261"/>
        <v>1974</v>
      </c>
      <c r="G1723" t="str">
        <f t="shared" si="262"/>
        <v>01</v>
      </c>
      <c r="H1723" t="str">
        <f t="shared" si="263"/>
        <v>01</v>
      </c>
      <c r="I1723" t="str">
        <f t="shared" si="264"/>
        <v>%1974-01-01%^^xsd:date</v>
      </c>
      <c r="J1723" t="str">
        <f t="shared" si="265"/>
        <v>1990</v>
      </c>
      <c r="K1723" t="str">
        <f t="shared" si="266"/>
        <v>03</v>
      </c>
      <c r="L1723" t="str">
        <f t="shared" si="267"/>
        <v>05</v>
      </c>
      <c r="M1723" t="str">
        <f t="shared" si="268"/>
        <v>%1990-05-05%^^xsd:date</v>
      </c>
      <c r="N1723" t="str">
        <f t="shared" si="269"/>
        <v>:2604 a crs:CommonwealthOrganisation ; schema:name %Department of Aboriginal Affairs, State Office, Western Australia/ (by 1977) Department of Aboriginal Affairs, Western Australian Region, Head Office% ; schema:startDate %1974-01-01%^^xsd:date ; schema:endDate %1990-05-05%^^xsd:date ; time:hasTime [ time:hasBeginning [ time:inXSDDate %1974-01-01%^^xsd:date ]  ] .</v>
      </c>
    </row>
    <row r="1724" spans="1:14" x14ac:dyDescent="0.15">
      <c r="A1724" s="1" t="s">
        <v>3482</v>
      </c>
      <c r="B1724" s="1" t="s">
        <v>3483</v>
      </c>
      <c r="C1724" s="1">
        <v>19740101</v>
      </c>
      <c r="D1724" s="1">
        <v>19900305</v>
      </c>
      <c r="E1724" t="str">
        <f t="shared" si="260"/>
        <v>2605</v>
      </c>
      <c r="F1724" t="str">
        <f t="shared" si="261"/>
        <v>1974</v>
      </c>
      <c r="G1724" t="str">
        <f t="shared" si="262"/>
        <v>01</v>
      </c>
      <c r="H1724" t="str">
        <f t="shared" si="263"/>
        <v>01</v>
      </c>
      <c r="I1724" t="str">
        <f t="shared" si="264"/>
        <v>%1974-01-01%^^xsd:date</v>
      </c>
      <c r="J1724" t="str">
        <f t="shared" si="265"/>
        <v>1990</v>
      </c>
      <c r="K1724" t="str">
        <f t="shared" si="266"/>
        <v>03</v>
      </c>
      <c r="L1724" t="str">
        <f t="shared" si="267"/>
        <v>05</v>
      </c>
      <c r="M1724" t="str">
        <f t="shared" si="268"/>
        <v>%1990-05-05%^^xsd:date</v>
      </c>
      <c r="N1724" t="str">
        <f t="shared" si="269"/>
        <v>:2605 a crs:CommonwealthOrganisation ; schema:name %Department of Aboriginal Affairs, Area Office, Katherine (Northern Territory)% ; schema:startDate %1974-01-01%^^xsd:date ; schema:endDate %1990-05-05%^^xsd:date ; time:hasTime [ time:hasBeginning [ time:inXSDDate %1974-01-01%^^xsd:date ]  ] .</v>
      </c>
    </row>
    <row r="1725" spans="1:14" x14ac:dyDescent="0.15">
      <c r="A1725" s="1" t="s">
        <v>3484</v>
      </c>
      <c r="B1725" s="1" t="s">
        <v>3485</v>
      </c>
      <c r="C1725" s="1">
        <v>19740101</v>
      </c>
      <c r="D1725" s="1">
        <v>19900305</v>
      </c>
      <c r="E1725" t="str">
        <f t="shared" si="260"/>
        <v>2606</v>
      </c>
      <c r="F1725" t="str">
        <f t="shared" si="261"/>
        <v>1974</v>
      </c>
      <c r="G1725" t="str">
        <f t="shared" si="262"/>
        <v>01</v>
      </c>
      <c r="H1725" t="str">
        <f t="shared" si="263"/>
        <v>01</v>
      </c>
      <c r="I1725" t="str">
        <f t="shared" si="264"/>
        <v>%1974-01-01%^^xsd:date</v>
      </c>
      <c r="J1725" t="str">
        <f t="shared" si="265"/>
        <v>1990</v>
      </c>
      <c r="K1725" t="str">
        <f t="shared" si="266"/>
        <v>03</v>
      </c>
      <c r="L1725" t="str">
        <f t="shared" si="267"/>
        <v>05</v>
      </c>
      <c r="M1725" t="str">
        <f t="shared" si="268"/>
        <v>%1990-05-05%^^xsd:date</v>
      </c>
      <c r="N1725" t="str">
        <f t="shared" si="269"/>
        <v>:2606 a crs:CommonwealthOrganisation ; schema:name %Department of Aboriginal Affairs, Area Office, Nhulunbuy [Northern Territory]% ; schema:startDate %1974-01-01%^^xsd:date ; schema:endDate %1990-05-05%^^xsd:date ; time:hasTime [ time:hasBeginning [ time:inXSDDate %1974-01-01%^^xsd:date ]  ] .</v>
      </c>
    </row>
    <row r="1726" spans="1:14" x14ac:dyDescent="0.15">
      <c r="A1726" s="1" t="s">
        <v>3486</v>
      </c>
      <c r="B1726" s="1" t="s">
        <v>3487</v>
      </c>
      <c r="C1726" s="1">
        <v>19780101</v>
      </c>
      <c r="E1726" t="str">
        <f t="shared" si="260"/>
        <v>2607</v>
      </c>
      <c r="F1726" t="str">
        <f t="shared" si="261"/>
        <v>1978</v>
      </c>
      <c r="G1726" t="str">
        <f t="shared" si="262"/>
        <v>01</v>
      </c>
      <c r="H1726" t="str">
        <f t="shared" si="263"/>
        <v>01</v>
      </c>
      <c r="I1726" t="str">
        <f t="shared" si="264"/>
        <v>%1978-01-01%^^xsd:date</v>
      </c>
      <c r="J1726" t="str">
        <f t="shared" si="265"/>
        <v/>
      </c>
      <c r="K1726" t="str">
        <f t="shared" si="266"/>
        <v/>
      </c>
      <c r="L1726" t="str">
        <f t="shared" si="267"/>
        <v/>
      </c>
      <c r="M1726" t="str">
        <f t="shared" si="268"/>
        <v/>
      </c>
      <c r="N1726" t="str">
        <f t="shared" si="269"/>
        <v>:2607 a crs:CommonwealthOrganisation ; schema:name %Family Court of Australia, Townsville Registry [Queensland]% ; schema:startDate %1978-01-01%^^xsd:date ; time:hasTime [ time:hasBeginning [ time:inXSDDate %1978-01-01%^^xsd:date ]  ] .</v>
      </c>
    </row>
    <row r="1727" spans="1:14" x14ac:dyDescent="0.15">
      <c r="A1727" s="1" t="s">
        <v>3488</v>
      </c>
      <c r="B1727" s="1" t="s">
        <v>3489</v>
      </c>
      <c r="C1727" s="1">
        <v>19630101</v>
      </c>
      <c r="D1727" s="1">
        <v>19990430</v>
      </c>
      <c r="E1727" t="str">
        <f t="shared" si="260"/>
        <v>2608</v>
      </c>
      <c r="F1727" t="str">
        <f t="shared" si="261"/>
        <v>1963</v>
      </c>
      <c r="G1727" t="str">
        <f t="shared" si="262"/>
        <v>01</v>
      </c>
      <c r="H1727" t="str">
        <f t="shared" si="263"/>
        <v>01</v>
      </c>
      <c r="I1727" t="str">
        <f t="shared" si="264"/>
        <v>%1963-01-01%^^xsd:date</v>
      </c>
      <c r="J1727" t="str">
        <f t="shared" si="265"/>
        <v>1999</v>
      </c>
      <c r="K1727" t="str">
        <f t="shared" si="266"/>
        <v>04</v>
      </c>
      <c r="L1727" t="str">
        <f t="shared" si="267"/>
        <v>30</v>
      </c>
      <c r="M1727" t="str">
        <f t="shared" si="268"/>
        <v>%1999-30-30%^^xsd:date</v>
      </c>
      <c r="N1727" t="str">
        <f t="shared" si="269"/>
        <v>:2608 a crs:CommonwealthOrganisation ; schema:name %Australian Development Assistance Bureau, Regional Office, Queensland/ (from 1987) Australian International Development Assistance Bureau, Queensland Administration% ; schema:startDate %1963-01-01%^^xsd:date ; schema:endDate %1999-30-30%^^xsd:date ; time:hasTime [ time:hasBeginning [ time:inXSDDate %1963-01-01%^^xsd:date ]  ] .</v>
      </c>
    </row>
    <row r="1728" spans="1:14" x14ac:dyDescent="0.15">
      <c r="A1728" s="1" t="s">
        <v>3490</v>
      </c>
      <c r="B1728" s="1" t="s">
        <v>3491</v>
      </c>
      <c r="C1728" s="1">
        <v>19770701</v>
      </c>
      <c r="D1728" s="1">
        <v>20030801</v>
      </c>
      <c r="E1728" t="str">
        <f t="shared" si="260"/>
        <v>2609</v>
      </c>
      <c r="F1728" t="str">
        <f t="shared" si="261"/>
        <v>1977</v>
      </c>
      <c r="G1728" t="str">
        <f t="shared" si="262"/>
        <v>07</v>
      </c>
      <c r="H1728" t="str">
        <f t="shared" si="263"/>
        <v>01</v>
      </c>
      <c r="I1728" t="str">
        <f t="shared" si="264"/>
        <v>%1977-07-01%^^xsd:date</v>
      </c>
      <c r="J1728" t="str">
        <f t="shared" si="265"/>
        <v>2003</v>
      </c>
      <c r="K1728" t="str">
        <f t="shared" si="266"/>
        <v>08</v>
      </c>
      <c r="L1728" t="str">
        <f t="shared" si="267"/>
        <v>01</v>
      </c>
      <c r="M1728" t="str">
        <f t="shared" si="268"/>
        <v>%2003-01-01%^^xsd:date</v>
      </c>
      <c r="N1728" t="str">
        <f t="shared" si="269"/>
        <v>:2609 a crs:CommonwealthOrganisation ; schema:name %Australian Development Assistance Bureau, Regional Office, Western Australia/ (from 1987) Australian International Development Assistance Bureau, Western Australia State Administration/(from 1995) AusAID% ; schema:startDate %1977-07-01%^^xsd:date ; schema:endDate %2003-01-01%^^xsd:date ; time:hasTime [ time:hasBeginning [ time:inXSDDate %1977-07-01%^^xsd:date ]  ] .</v>
      </c>
    </row>
    <row r="1729" spans="1:14" x14ac:dyDescent="0.15">
      <c r="A1729" s="1" t="s">
        <v>3492</v>
      </c>
      <c r="B1729" s="1" t="s">
        <v>3493</v>
      </c>
      <c r="C1729" s="1">
        <v>19330717</v>
      </c>
      <c r="D1729" s="1">
        <v>19730920</v>
      </c>
      <c r="E1729" t="str">
        <f t="shared" si="260"/>
        <v>0261</v>
      </c>
      <c r="F1729" t="str">
        <f t="shared" si="261"/>
        <v>1933</v>
      </c>
      <c r="G1729" t="str">
        <f t="shared" si="262"/>
        <v>07</v>
      </c>
      <c r="H1729" t="str">
        <f t="shared" si="263"/>
        <v>17</v>
      </c>
      <c r="I1729" t="str">
        <f t="shared" si="264"/>
        <v>%1933-07-17%^^xsd:date</v>
      </c>
      <c r="J1729" t="str">
        <f t="shared" si="265"/>
        <v>1973</v>
      </c>
      <c r="K1729" t="str">
        <f t="shared" si="266"/>
        <v>09</v>
      </c>
      <c r="L1729" t="str">
        <f t="shared" si="267"/>
        <v>20</v>
      </c>
      <c r="M1729" t="str">
        <f t="shared" si="268"/>
        <v>%1973-20-20%^^xsd:date</v>
      </c>
      <c r="N1729" t="str">
        <f t="shared" si="269"/>
        <v>:0261 a crs:CommonwealthOrganisation ; schema:name %Commonwealth Grants Commission [I]% ; schema:startDate %1933-07-17%^^xsd:date ; schema:endDate %1973-20-20%^^xsd:date ; time:hasTime [ time:hasBeginning [ time:inXSDDate %1933-07-17%^^xsd:date ]  ] .</v>
      </c>
    </row>
    <row r="1730" spans="1:14" x14ac:dyDescent="0.15">
      <c r="A1730" s="1" t="s">
        <v>3494</v>
      </c>
      <c r="B1730" s="1" t="s">
        <v>3495</v>
      </c>
      <c r="C1730" s="1">
        <v>19770701</v>
      </c>
      <c r="D1730" s="1">
        <v>20131031</v>
      </c>
      <c r="E1730" t="str">
        <f t="shared" si="260"/>
        <v>2610</v>
      </c>
      <c r="F1730" t="str">
        <f t="shared" si="261"/>
        <v>1977</v>
      </c>
      <c r="G1730" t="str">
        <f t="shared" si="262"/>
        <v>07</v>
      </c>
      <c r="H1730" t="str">
        <f t="shared" si="263"/>
        <v>01</v>
      </c>
      <c r="I1730" t="str">
        <f t="shared" si="264"/>
        <v>%1977-07-01%^^xsd:date</v>
      </c>
      <c r="J1730" t="str">
        <f t="shared" si="265"/>
        <v>2013</v>
      </c>
      <c r="K1730" t="str">
        <f t="shared" si="266"/>
        <v>10</v>
      </c>
      <c r="L1730" t="str">
        <f t="shared" si="267"/>
        <v>31</v>
      </c>
      <c r="M1730" t="str">
        <f t="shared" si="268"/>
        <v>%2013-31-31%^^xsd:date</v>
      </c>
      <c r="N1730" t="str">
        <f t="shared" si="269"/>
        <v>:2610 a crs:CommonwealthOrganisation ; schema:name %Australian Development Assistance Bureau, Regional Office, South Australia/ (from 1987) Australian International Development Assistance Bureau, State Administration, South Australia% ; schema:startDate %1977-07-01%^^xsd:date ; schema:endDate %2013-31-31%^^xsd:date ; time:hasTime [ time:hasBeginning [ time:inXSDDate %1977-07-01%^^xsd:date ]  ] .</v>
      </c>
    </row>
    <row r="1731" spans="1:14" x14ac:dyDescent="0.15">
      <c r="A1731" s="1" t="s">
        <v>3496</v>
      </c>
      <c r="B1731" s="1" t="s">
        <v>3497</v>
      </c>
      <c r="C1731" s="1">
        <v>19770701</v>
      </c>
      <c r="D1731" s="1">
        <v>20131031</v>
      </c>
      <c r="E1731" t="str">
        <f t="shared" ref="E1731:E1794" si="270">TEXT(SUBSTITUTE(A1731, "CA ", ""), "0000")</f>
        <v>2611</v>
      </c>
      <c r="F1731" t="str">
        <f t="shared" ref="F1731:F1794" si="271">LEFT(C1731,4)</f>
        <v>1977</v>
      </c>
      <c r="G1731" t="str">
        <f t="shared" ref="G1731:G1794" si="272">MID(C1731,5,2)</f>
        <v>07</v>
      </c>
      <c r="H1731" t="str">
        <f t="shared" ref="H1731:H1794" si="273">RIGHT(C1731,2)</f>
        <v>01</v>
      </c>
      <c r="I1731" t="str">
        <f t="shared" ref="I1731:I1794" si="274">IF(AND(G1731+0&gt;=1,G1731+0&lt;=12),CONCATENATE("%",F1731,"-",G1731,"-",H1731,"%^^xsd:date"),CONCATENATE("%",F1731,"%^^xsd:gYear"))</f>
        <v>%1977-07-01%^^xsd:date</v>
      </c>
      <c r="J1731" t="str">
        <f t="shared" ref="J1731:J1794" si="275">LEFT(D1731,4)</f>
        <v>2013</v>
      </c>
      <c r="K1731" t="str">
        <f t="shared" ref="K1731:K1794" si="276">MID(D1731,5,2)</f>
        <v>10</v>
      </c>
      <c r="L1731" t="str">
        <f t="shared" ref="L1731:L1794" si="277">RIGHT(D1731,2)</f>
        <v>31</v>
      </c>
      <c r="M1731" t="str">
        <f t="shared" ref="M1731:M1794" si="278">IFERROR(IF(AND(K1731+0&gt;=1,K1731+0&lt;=12),CONCATENATE("%",J1731,"-",L1731,"-",L1731,"%^^xsd:date"),CONCATENATE("%",J1731,"%^^xsd:gYear")),"")</f>
        <v>%2013-31-31%^^xsd:date</v>
      </c>
      <c r="N1731" t="str">
        <f t="shared" ref="N1731:N1794" si="279">CONCATENATE(":",E1731," a crs:CommonwealthOrganisation ; schema:name %",B1731,"% ; schema:startDate ",I1731, IF(M1731="","",CONCATENATE(" ; schema:endDate ",M1731)), " ; time:hasTime [ time:hasBeginning [ time:inXSDDate ", I1731, " ] ", IF(O1731="","",CONCATENATE(" ; time:hasEnd [ time:inXSDDate ",O1731, " ] ")), " ] .")</f>
        <v>:2611 a crs:CommonwealthOrganisation ; schema:name %Australian Development Assistance Bureau, Regional Office, New South Wales/ (from 1987) Australian International Development Assistance Bureau, New South Wales State Administration/(from 29 March 1995) Australian Agency for International Development% ; schema:startDate %1977-07-01%^^xsd:date ; schema:endDate %2013-31-31%^^xsd:date ; time:hasTime [ time:hasBeginning [ time:inXSDDate %1977-07-01%^^xsd:date ]  ] .</v>
      </c>
    </row>
    <row r="1732" spans="1:14" x14ac:dyDescent="0.15">
      <c r="A1732" s="1" t="s">
        <v>3498</v>
      </c>
      <c r="B1732" s="1" t="s">
        <v>3499</v>
      </c>
      <c r="C1732" s="1">
        <v>19511208</v>
      </c>
      <c r="D1732" s="1">
        <v>19590312</v>
      </c>
      <c r="E1732" t="str">
        <f t="shared" si="270"/>
        <v>2612</v>
      </c>
      <c r="F1732" t="str">
        <f t="shared" si="271"/>
        <v>1951</v>
      </c>
      <c r="G1732" t="str">
        <f t="shared" si="272"/>
        <v>12</v>
      </c>
      <c r="H1732" t="str">
        <f t="shared" si="273"/>
        <v>08</v>
      </c>
      <c r="I1732" t="str">
        <f t="shared" si="274"/>
        <v>%1951-12-08%^^xsd:date</v>
      </c>
      <c r="J1732" t="str">
        <f t="shared" si="275"/>
        <v>1959</v>
      </c>
      <c r="K1732" t="str">
        <f t="shared" si="276"/>
        <v>03</v>
      </c>
      <c r="L1732" t="str">
        <f t="shared" si="277"/>
        <v>12</v>
      </c>
      <c r="M1732" t="str">
        <f t="shared" si="278"/>
        <v>%1959-12-12%^^xsd:date</v>
      </c>
      <c r="N1732" t="str">
        <f t="shared" si="279"/>
        <v>:2612 a crs:CommonwealthOrganisation ; schema:name %Technical Services Establishment/ (from 1953) Design Establishment, Department of Supply% ; schema:startDate %1951-12-08%^^xsd:date ; schema:endDate %1959-12-12%^^xsd:date ; time:hasTime [ time:hasBeginning [ time:inXSDDate %1951-12-08%^^xsd:date ]  ] .</v>
      </c>
    </row>
    <row r="1733" spans="1:14" x14ac:dyDescent="0.15">
      <c r="A1733" s="1" t="s">
        <v>3500</v>
      </c>
      <c r="B1733" s="1" t="s">
        <v>3501</v>
      </c>
      <c r="C1733" s="1">
        <v>19741201</v>
      </c>
      <c r="D1733" s="1">
        <v>20009999</v>
      </c>
      <c r="E1733" t="str">
        <f t="shared" si="270"/>
        <v>2613</v>
      </c>
      <c r="F1733" t="str">
        <f t="shared" si="271"/>
        <v>1974</v>
      </c>
      <c r="G1733" t="str">
        <f t="shared" si="272"/>
        <v>12</v>
      </c>
      <c r="H1733" t="str">
        <f t="shared" si="273"/>
        <v>01</v>
      </c>
      <c r="I1733" t="str">
        <f t="shared" si="274"/>
        <v>%1974-12-01%^^xsd:date</v>
      </c>
      <c r="J1733" t="str">
        <f t="shared" si="275"/>
        <v>2000</v>
      </c>
      <c r="K1733" t="str">
        <f t="shared" si="276"/>
        <v>99</v>
      </c>
      <c r="L1733" t="str">
        <f t="shared" si="277"/>
        <v>99</v>
      </c>
      <c r="M1733" t="str">
        <f t="shared" si="278"/>
        <v>%2000%^^xsd:gYear</v>
      </c>
      <c r="N1733" t="str">
        <f t="shared" si="279"/>
        <v>:2613 a crs:CommonwealthOrganisation ; schema:name %Army Engineering Agency% ; schema:startDate %1974-12-01%^^xsd:date ; schema:endDate %2000%^^xsd:gYear ; time:hasTime [ time:hasBeginning [ time:inXSDDate %1974-12-01%^^xsd:date ]  ] .</v>
      </c>
    </row>
    <row r="1734" spans="1:14" x14ac:dyDescent="0.15">
      <c r="A1734" s="1" t="s">
        <v>3502</v>
      </c>
      <c r="B1734" s="1" t="s">
        <v>3503</v>
      </c>
      <c r="C1734" s="1">
        <v>19590312</v>
      </c>
      <c r="D1734" s="1">
        <v>19741201</v>
      </c>
      <c r="E1734" t="str">
        <f t="shared" si="270"/>
        <v>2614</v>
      </c>
      <c r="F1734" t="str">
        <f t="shared" si="271"/>
        <v>1959</v>
      </c>
      <c r="G1734" t="str">
        <f t="shared" si="272"/>
        <v>03</v>
      </c>
      <c r="H1734" t="str">
        <f t="shared" si="273"/>
        <v>12</v>
      </c>
      <c r="I1734" t="str">
        <f t="shared" si="274"/>
        <v>%1959-03-12%^^xsd:date</v>
      </c>
      <c r="J1734" t="str">
        <f t="shared" si="275"/>
        <v>1974</v>
      </c>
      <c r="K1734" t="str">
        <f t="shared" si="276"/>
        <v>12</v>
      </c>
      <c r="L1734" t="str">
        <f t="shared" si="277"/>
        <v>01</v>
      </c>
      <c r="M1734" t="str">
        <f t="shared" si="278"/>
        <v>%1974-01-01%^^xsd:date</v>
      </c>
      <c r="N1734" t="str">
        <f t="shared" si="279"/>
        <v>:2614 a crs:CommonwealthOrganisation ; schema:name %Army Design Establishment, Maribyrnong% ; schema:startDate %1959-03-12%^^xsd:date ; schema:endDate %1974-01-01%^^xsd:date ; time:hasTime [ time:hasBeginning [ time:inXSDDate %1959-03-12%^^xsd:date ]  ] .</v>
      </c>
    </row>
    <row r="1735" spans="1:14" x14ac:dyDescent="0.15">
      <c r="A1735" s="1" t="s">
        <v>3504</v>
      </c>
      <c r="B1735" s="1" t="s">
        <v>3505</v>
      </c>
      <c r="C1735" s="1">
        <v>19590101</v>
      </c>
      <c r="D1735" s="1">
        <v>19841231</v>
      </c>
      <c r="E1735" t="str">
        <f t="shared" si="270"/>
        <v>2615</v>
      </c>
      <c r="F1735" t="str">
        <f t="shared" si="271"/>
        <v>1959</v>
      </c>
      <c r="G1735" t="str">
        <f t="shared" si="272"/>
        <v>01</v>
      </c>
      <c r="H1735" t="str">
        <f t="shared" si="273"/>
        <v>01</v>
      </c>
      <c r="I1735" t="str">
        <f t="shared" si="274"/>
        <v>%1959-01-01%^^xsd:date</v>
      </c>
      <c r="J1735" t="str">
        <f t="shared" si="275"/>
        <v>1984</v>
      </c>
      <c r="K1735" t="str">
        <f t="shared" si="276"/>
        <v>12</v>
      </c>
      <c r="L1735" t="str">
        <f t="shared" si="277"/>
        <v>31</v>
      </c>
      <c r="M1735" t="str">
        <f t="shared" si="278"/>
        <v>%1984-31-31%^^xsd:date</v>
      </c>
      <c r="N1735" t="str">
        <f t="shared" si="279"/>
        <v>:2615 a crs:CommonwealthOrganisation ; schema:name %Navy Office, Melbourne% ; schema:startDate %1959-01-01%^^xsd:date ; schema:endDate %1984-31-31%^^xsd:date ; time:hasTime [ time:hasBeginning [ time:inXSDDate %1959-01-01%^^xsd:date ]  ] .</v>
      </c>
    </row>
    <row r="1736" spans="1:14" x14ac:dyDescent="0.15">
      <c r="A1736" s="1" t="s">
        <v>3506</v>
      </c>
      <c r="B1736" s="1" t="s">
        <v>3507</v>
      </c>
      <c r="C1736" s="1">
        <v>19500201</v>
      </c>
      <c r="D1736" s="1">
        <v>19590312</v>
      </c>
      <c r="E1736" t="str">
        <f t="shared" si="270"/>
        <v>2616</v>
      </c>
      <c r="F1736" t="str">
        <f t="shared" si="271"/>
        <v>1950</v>
      </c>
      <c r="G1736" t="str">
        <f t="shared" si="272"/>
        <v>02</v>
      </c>
      <c r="H1736" t="str">
        <f t="shared" si="273"/>
        <v>01</v>
      </c>
      <c r="I1736" t="str">
        <f t="shared" si="274"/>
        <v>%1950-02-01%^^xsd:date</v>
      </c>
      <c r="J1736" t="str">
        <f t="shared" si="275"/>
        <v>1959</v>
      </c>
      <c r="K1736" t="str">
        <f t="shared" si="276"/>
        <v>03</v>
      </c>
      <c r="L1736" t="str">
        <f t="shared" si="277"/>
        <v>12</v>
      </c>
      <c r="M1736" t="str">
        <f t="shared" si="278"/>
        <v>%1959-12-12%^^xsd:date</v>
      </c>
      <c r="N1736" t="str">
        <f t="shared" si="279"/>
        <v>:2616 a crs:CommonwealthOrganisation ; schema:name %Army Supplies and Development Branch (also known as Army Branch)/ (from 1953) Design and Inspection Branch (a) Department of Supply and Development [II] (until 1950) (b) Department of Supply% ; schema:startDate %1950-02-01%^^xsd:date ; schema:endDate %1959-12-12%^^xsd:date ; time:hasTime [ time:hasBeginning [ time:inXSDDate %1950-02-01%^^xsd:date ]  ] .</v>
      </c>
    </row>
    <row r="1737" spans="1:14" x14ac:dyDescent="0.15">
      <c r="A1737" s="1" t="s">
        <v>3508</v>
      </c>
      <c r="B1737" s="1" t="s">
        <v>3509</v>
      </c>
      <c r="C1737" s="1">
        <v>19700901</v>
      </c>
      <c r="D1737" s="1">
        <v>19781231</v>
      </c>
      <c r="E1737" t="str">
        <f t="shared" si="270"/>
        <v>2617</v>
      </c>
      <c r="F1737" t="str">
        <f t="shared" si="271"/>
        <v>1970</v>
      </c>
      <c r="G1737" t="str">
        <f t="shared" si="272"/>
        <v>09</v>
      </c>
      <c r="H1737" t="str">
        <f t="shared" si="273"/>
        <v>01</v>
      </c>
      <c r="I1737" t="str">
        <f t="shared" si="274"/>
        <v>%1970-09-01%^^xsd:date</v>
      </c>
      <c r="J1737" t="str">
        <f t="shared" si="275"/>
        <v>1978</v>
      </c>
      <c r="K1737" t="str">
        <f t="shared" si="276"/>
        <v>12</v>
      </c>
      <c r="L1737" t="str">
        <f t="shared" si="277"/>
        <v>31</v>
      </c>
      <c r="M1737" t="str">
        <f t="shared" si="278"/>
        <v>%1978-31-31%^^xsd:date</v>
      </c>
      <c r="N1737" t="str">
        <f t="shared" si="279"/>
        <v>:2617 a crs:CommonwealthOrganisation ; schema:name %National Population Inquiry% ; schema:startDate %1970-09-01%^^xsd:date ; schema:endDate %1978-31-31%^^xsd:date ; time:hasTime [ time:hasBeginning [ time:inXSDDate %1970-09-01%^^xsd:date ]  ] .</v>
      </c>
    </row>
    <row r="1738" spans="1:14" x14ac:dyDescent="0.15">
      <c r="A1738" s="1" t="s">
        <v>3510</v>
      </c>
      <c r="B1738" s="1" t="s">
        <v>3511</v>
      </c>
      <c r="C1738" s="1">
        <v>19721219</v>
      </c>
      <c r="D1738" s="1">
        <v>19770208</v>
      </c>
      <c r="E1738" t="str">
        <f t="shared" si="270"/>
        <v>2618</v>
      </c>
      <c r="F1738" t="str">
        <f t="shared" si="271"/>
        <v>1972</v>
      </c>
      <c r="G1738" t="str">
        <f t="shared" si="272"/>
        <v>12</v>
      </c>
      <c r="H1738" t="str">
        <f t="shared" si="273"/>
        <v>19</v>
      </c>
      <c r="I1738" t="str">
        <f t="shared" si="274"/>
        <v>%1972-12-19%^^xsd:date</v>
      </c>
      <c r="J1738" t="str">
        <f t="shared" si="275"/>
        <v>1977</v>
      </c>
      <c r="K1738" t="str">
        <f t="shared" si="276"/>
        <v>02</v>
      </c>
      <c r="L1738" t="str">
        <f t="shared" si="277"/>
        <v>08</v>
      </c>
      <c r="M1738" t="str">
        <f t="shared" si="278"/>
        <v>%1977-08-08%^^xsd:date</v>
      </c>
      <c r="N1738" t="str">
        <f t="shared" si="279"/>
        <v>:2618 a crs:CommonwealthOrganisation ; schema:name %Department of Transport [III], Queensland Region/ (from 1973) Department of Transport [III], Surface Transport Group, Queensland Region% ; schema:startDate %1972-12-19%^^xsd:date ; schema:endDate %1977-08-08%^^xsd:date ; time:hasTime [ time:hasBeginning [ time:inXSDDate %1972-12-19%^^xsd:date ]  ] .</v>
      </c>
    </row>
    <row r="1739" spans="1:14" x14ac:dyDescent="0.15">
      <c r="A1739" s="1" t="s">
        <v>3512</v>
      </c>
      <c r="B1739" s="1" t="s">
        <v>3513</v>
      </c>
      <c r="C1739" s="1">
        <v>19770208</v>
      </c>
      <c r="D1739" s="1">
        <v>19820507</v>
      </c>
      <c r="E1739" t="str">
        <f t="shared" si="270"/>
        <v>2619</v>
      </c>
      <c r="F1739" t="str">
        <f t="shared" si="271"/>
        <v>1977</v>
      </c>
      <c r="G1739" t="str">
        <f t="shared" si="272"/>
        <v>02</v>
      </c>
      <c r="H1739" t="str">
        <f t="shared" si="273"/>
        <v>08</v>
      </c>
      <c r="I1739" t="str">
        <f t="shared" si="274"/>
        <v>%1977-02-08%^^xsd:date</v>
      </c>
      <c r="J1739" t="str">
        <f t="shared" si="275"/>
        <v>1982</v>
      </c>
      <c r="K1739" t="str">
        <f t="shared" si="276"/>
        <v>05</v>
      </c>
      <c r="L1739" t="str">
        <f t="shared" si="277"/>
        <v>07</v>
      </c>
      <c r="M1739" t="str">
        <f t="shared" si="278"/>
        <v>%1982-07-07%^^xsd:date</v>
      </c>
      <c r="N1739" t="str">
        <f t="shared" si="279"/>
        <v>:2619 a crs:CommonwealthOrganisation ; schema:name %Department of Transport [III], Queensland Region% ; schema:startDate %1977-02-08%^^xsd:date ; schema:endDate %1982-07-07%^^xsd:date ; time:hasTime [ time:hasBeginning [ time:inXSDDate %1977-02-08%^^xsd:date ]  ] .</v>
      </c>
    </row>
    <row r="1740" spans="1:14" x14ac:dyDescent="0.15">
      <c r="A1740" s="1" t="s">
        <v>3514</v>
      </c>
      <c r="B1740" s="1" t="s">
        <v>3515</v>
      </c>
      <c r="C1740" s="1">
        <v>19430419</v>
      </c>
      <c r="D1740" s="1">
        <v>19440825</v>
      </c>
      <c r="E1740" t="str">
        <f t="shared" si="270"/>
        <v>0262</v>
      </c>
      <c r="F1740" t="str">
        <f t="shared" si="271"/>
        <v>1943</v>
      </c>
      <c r="G1740" t="str">
        <f t="shared" si="272"/>
        <v>04</v>
      </c>
      <c r="H1740" t="str">
        <f t="shared" si="273"/>
        <v>19</v>
      </c>
      <c r="I1740" t="str">
        <f t="shared" si="274"/>
        <v>%1943-04-19%^^xsd:date</v>
      </c>
      <c r="J1740" t="str">
        <f t="shared" si="275"/>
        <v>1944</v>
      </c>
      <c r="K1740" t="str">
        <f t="shared" si="276"/>
        <v>08</v>
      </c>
      <c r="L1740" t="str">
        <f t="shared" si="277"/>
        <v>25</v>
      </c>
      <c r="M1740" t="str">
        <f t="shared" si="278"/>
        <v>%1944-25-25%^^xsd:date</v>
      </c>
      <c r="N1740" t="str">
        <f t="shared" si="279"/>
        <v>:0262 a crs:CommonwealthOrganisation ; schema:name %Commonwealth Housing Commission% ; schema:startDate %1943-04-19%^^xsd:date ; schema:endDate %1944-25-25%^^xsd:date ; time:hasTime [ time:hasBeginning [ time:inXSDDate %1943-04-19%^^xsd:date ]  ] .</v>
      </c>
    </row>
    <row r="1741" spans="1:14" x14ac:dyDescent="0.15">
      <c r="A1741" s="1" t="s">
        <v>3516</v>
      </c>
      <c r="B1741" s="1" t="s">
        <v>3517</v>
      </c>
      <c r="C1741" s="1">
        <v>19721219</v>
      </c>
      <c r="D1741" s="1">
        <v>19770208</v>
      </c>
      <c r="E1741" t="str">
        <f t="shared" si="270"/>
        <v>2620</v>
      </c>
      <c r="F1741" t="str">
        <f t="shared" si="271"/>
        <v>1972</v>
      </c>
      <c r="G1741" t="str">
        <f t="shared" si="272"/>
        <v>12</v>
      </c>
      <c r="H1741" t="str">
        <f t="shared" si="273"/>
        <v>19</v>
      </c>
      <c r="I1741" t="str">
        <f t="shared" si="274"/>
        <v>%1972-12-19%^^xsd:date</v>
      </c>
      <c r="J1741" t="str">
        <f t="shared" si="275"/>
        <v>1977</v>
      </c>
      <c r="K1741" t="str">
        <f t="shared" si="276"/>
        <v>02</v>
      </c>
      <c r="L1741" t="str">
        <f t="shared" si="277"/>
        <v>08</v>
      </c>
      <c r="M1741" t="str">
        <f t="shared" si="278"/>
        <v>%1977-08-08%^^xsd:date</v>
      </c>
      <c r="N1741" t="str">
        <f t="shared" si="279"/>
        <v>:2620 a crs:CommonwealthOrganisation ; schema:name %Department of Transport [III], South Australia Region/ (from 1973) Department of Transport [III], Surface Transport Group, South Australia Region% ; schema:startDate %1972-12-19%^^xsd:date ; schema:endDate %1977-08-08%^^xsd:date ; time:hasTime [ time:hasBeginning [ time:inXSDDate %1972-12-19%^^xsd:date ]  ] .</v>
      </c>
    </row>
    <row r="1742" spans="1:14" x14ac:dyDescent="0.15">
      <c r="A1742" s="1" t="s">
        <v>3518</v>
      </c>
      <c r="B1742" s="1" t="s">
        <v>3519</v>
      </c>
      <c r="C1742" s="1">
        <v>19770208</v>
      </c>
      <c r="D1742" s="1">
        <v>19820507</v>
      </c>
      <c r="E1742" t="str">
        <f t="shared" si="270"/>
        <v>2621</v>
      </c>
      <c r="F1742" t="str">
        <f t="shared" si="271"/>
        <v>1977</v>
      </c>
      <c r="G1742" t="str">
        <f t="shared" si="272"/>
        <v>02</v>
      </c>
      <c r="H1742" t="str">
        <f t="shared" si="273"/>
        <v>08</v>
      </c>
      <c r="I1742" t="str">
        <f t="shared" si="274"/>
        <v>%1977-02-08%^^xsd:date</v>
      </c>
      <c r="J1742" t="str">
        <f t="shared" si="275"/>
        <v>1982</v>
      </c>
      <c r="K1742" t="str">
        <f t="shared" si="276"/>
        <v>05</v>
      </c>
      <c r="L1742" t="str">
        <f t="shared" si="277"/>
        <v>07</v>
      </c>
      <c r="M1742" t="str">
        <f t="shared" si="278"/>
        <v>%1982-07-07%^^xsd:date</v>
      </c>
      <c r="N1742" t="str">
        <f t="shared" si="279"/>
        <v>:2621 a crs:CommonwealthOrganisation ; schema:name %Department of Transport [III], South Australia/Northern Territory Region% ; schema:startDate %1977-02-08%^^xsd:date ; schema:endDate %1982-07-07%^^xsd:date ; time:hasTime [ time:hasBeginning [ time:inXSDDate %1977-02-08%^^xsd:date ]  ] .</v>
      </c>
    </row>
    <row r="1743" spans="1:14" x14ac:dyDescent="0.15">
      <c r="A1743" s="1" t="s">
        <v>3520</v>
      </c>
      <c r="B1743" s="1" t="s">
        <v>3521</v>
      </c>
      <c r="C1743" s="1">
        <v>19721219</v>
      </c>
      <c r="D1743" s="1">
        <v>19770208</v>
      </c>
      <c r="E1743" t="str">
        <f t="shared" si="270"/>
        <v>2622</v>
      </c>
      <c r="F1743" t="str">
        <f t="shared" si="271"/>
        <v>1972</v>
      </c>
      <c r="G1743" t="str">
        <f t="shared" si="272"/>
        <v>12</v>
      </c>
      <c r="H1743" t="str">
        <f t="shared" si="273"/>
        <v>19</v>
      </c>
      <c r="I1743" t="str">
        <f t="shared" si="274"/>
        <v>%1972-12-19%^^xsd:date</v>
      </c>
      <c r="J1743" t="str">
        <f t="shared" si="275"/>
        <v>1977</v>
      </c>
      <c r="K1743" t="str">
        <f t="shared" si="276"/>
        <v>02</v>
      </c>
      <c r="L1743" t="str">
        <f t="shared" si="277"/>
        <v>08</v>
      </c>
      <c r="M1743" t="str">
        <f t="shared" si="278"/>
        <v>%1977-08-08%^^xsd:date</v>
      </c>
      <c r="N1743" t="str">
        <f t="shared" si="279"/>
        <v>:2622 a crs:CommonwealthOrganisation ; schema:name %Department of Transport [III], Western Australia Region/ (from 1973) Department of Transport [III], Surface Transport Group, Western Australia Region% ; schema:startDate %1972-12-19%^^xsd:date ; schema:endDate %1977-08-08%^^xsd:date ; time:hasTime [ time:hasBeginning [ time:inXSDDate %1972-12-19%^^xsd:date ]  ] .</v>
      </c>
    </row>
    <row r="1744" spans="1:14" x14ac:dyDescent="0.15">
      <c r="A1744" s="1" t="s">
        <v>3522</v>
      </c>
      <c r="B1744" s="1" t="s">
        <v>3523</v>
      </c>
      <c r="C1744" s="1">
        <v>19770208</v>
      </c>
      <c r="D1744" s="1">
        <v>19820507</v>
      </c>
      <c r="E1744" t="str">
        <f t="shared" si="270"/>
        <v>2623</v>
      </c>
      <c r="F1744" t="str">
        <f t="shared" si="271"/>
        <v>1977</v>
      </c>
      <c r="G1744" t="str">
        <f t="shared" si="272"/>
        <v>02</v>
      </c>
      <c r="H1744" t="str">
        <f t="shared" si="273"/>
        <v>08</v>
      </c>
      <c r="I1744" t="str">
        <f t="shared" si="274"/>
        <v>%1977-02-08%^^xsd:date</v>
      </c>
      <c r="J1744" t="str">
        <f t="shared" si="275"/>
        <v>1982</v>
      </c>
      <c r="K1744" t="str">
        <f t="shared" si="276"/>
        <v>05</v>
      </c>
      <c r="L1744" t="str">
        <f t="shared" si="277"/>
        <v>07</v>
      </c>
      <c r="M1744" t="str">
        <f t="shared" si="278"/>
        <v>%1982-07-07%^^xsd:date</v>
      </c>
      <c r="N1744" t="str">
        <f t="shared" si="279"/>
        <v>:2623 a crs:CommonwealthOrganisation ; schema:name %Department of Transport [III], Western Australia Region% ; schema:startDate %1977-02-08%^^xsd:date ; schema:endDate %1982-07-07%^^xsd:date ; time:hasTime [ time:hasBeginning [ time:inXSDDate %1977-02-08%^^xsd:date ]  ] .</v>
      </c>
    </row>
    <row r="1745" spans="1:14" x14ac:dyDescent="0.15">
      <c r="A1745" s="1" t="s">
        <v>3524</v>
      </c>
      <c r="B1745" s="1" t="s">
        <v>3525</v>
      </c>
      <c r="C1745" s="1">
        <v>19420701</v>
      </c>
      <c r="D1745" s="1">
        <v>19480131</v>
      </c>
      <c r="E1745" t="str">
        <f t="shared" si="270"/>
        <v>2624</v>
      </c>
      <c r="F1745" t="str">
        <f t="shared" si="271"/>
        <v>1942</v>
      </c>
      <c r="G1745" t="str">
        <f t="shared" si="272"/>
        <v>07</v>
      </c>
      <c r="H1745" t="str">
        <f t="shared" si="273"/>
        <v>01</v>
      </c>
      <c r="I1745" t="str">
        <f t="shared" si="274"/>
        <v>%1942-07-01%^^xsd:date</v>
      </c>
      <c r="J1745" t="str">
        <f t="shared" si="275"/>
        <v>1948</v>
      </c>
      <c r="K1745" t="str">
        <f t="shared" si="276"/>
        <v>01</v>
      </c>
      <c r="L1745" t="str">
        <f t="shared" si="277"/>
        <v>31</v>
      </c>
      <c r="M1745" t="str">
        <f t="shared" si="278"/>
        <v>%1948-31-31%^^xsd:date</v>
      </c>
      <c r="N1745" t="str">
        <f t="shared" si="279"/>
        <v>:2624 a crs:CommonwealthOrganisation ; schema:name %Business Adviser's Branch / (by 1946) Business Member's Branch, Department of the Army% ; schema:startDate %1942-07-01%^^xsd:date ; schema:endDate %1948-31-31%^^xsd:date ; time:hasTime [ time:hasBeginning [ time:inXSDDate %1942-07-01%^^xsd:date ]  ] .</v>
      </c>
    </row>
    <row r="1746" spans="1:14" x14ac:dyDescent="0.15">
      <c r="A1746" s="1" t="s">
        <v>3526</v>
      </c>
      <c r="B1746" s="1" t="s">
        <v>3527</v>
      </c>
      <c r="C1746" s="1">
        <v>19730701</v>
      </c>
      <c r="D1746" s="1">
        <v>19840221</v>
      </c>
      <c r="E1746" t="str">
        <f t="shared" si="270"/>
        <v>2625</v>
      </c>
      <c r="F1746" t="str">
        <f t="shared" si="271"/>
        <v>1973</v>
      </c>
      <c r="G1746" t="str">
        <f t="shared" si="272"/>
        <v>07</v>
      </c>
      <c r="H1746" t="str">
        <f t="shared" si="273"/>
        <v>01</v>
      </c>
      <c r="I1746" t="str">
        <f t="shared" si="274"/>
        <v>%1973-07-01%^^xsd:date</v>
      </c>
      <c r="J1746" t="str">
        <f t="shared" si="275"/>
        <v>1984</v>
      </c>
      <c r="K1746" t="str">
        <f t="shared" si="276"/>
        <v>02</v>
      </c>
      <c r="L1746" t="str">
        <f t="shared" si="277"/>
        <v>21</v>
      </c>
      <c r="M1746" t="str">
        <f t="shared" si="278"/>
        <v>%1984-21-21%^^xsd:date</v>
      </c>
      <c r="N1746" t="str">
        <f t="shared" si="279"/>
        <v>:2625 a crs:CommonwealthOrganisation ; schema:name %Australian Electoral Office, South Australia% ; schema:startDate %1973-07-01%^^xsd:date ; schema:endDate %1984-21-21%^^xsd:date ; time:hasTime [ time:hasBeginning [ time:inXSDDate %1973-07-01%^^xsd:date ]  ] .</v>
      </c>
    </row>
    <row r="1747" spans="1:14" x14ac:dyDescent="0.15">
      <c r="A1747" s="1" t="s">
        <v>3528</v>
      </c>
      <c r="B1747" s="1" t="s">
        <v>3529</v>
      </c>
      <c r="C1747" s="1">
        <v>19730701</v>
      </c>
      <c r="D1747" s="1">
        <v>19840221</v>
      </c>
      <c r="E1747" t="str">
        <f t="shared" si="270"/>
        <v>2626</v>
      </c>
      <c r="F1747" t="str">
        <f t="shared" si="271"/>
        <v>1973</v>
      </c>
      <c r="G1747" t="str">
        <f t="shared" si="272"/>
        <v>07</v>
      </c>
      <c r="H1747" t="str">
        <f t="shared" si="273"/>
        <v>01</v>
      </c>
      <c r="I1747" t="str">
        <f t="shared" si="274"/>
        <v>%1973-07-01%^^xsd:date</v>
      </c>
      <c r="J1747" t="str">
        <f t="shared" si="275"/>
        <v>1984</v>
      </c>
      <c r="K1747" t="str">
        <f t="shared" si="276"/>
        <v>02</v>
      </c>
      <c r="L1747" t="str">
        <f t="shared" si="277"/>
        <v>21</v>
      </c>
      <c r="M1747" t="str">
        <f t="shared" si="278"/>
        <v>%1984-21-21%^^xsd:date</v>
      </c>
      <c r="N1747" t="str">
        <f t="shared" si="279"/>
        <v>:2626 a crs:CommonwealthOrganisation ; schema:name %Australian Electoral Office, Western Australia% ; schema:startDate %1973-07-01%^^xsd:date ; schema:endDate %1984-21-21%^^xsd:date ; time:hasTime [ time:hasBeginning [ time:inXSDDate %1973-07-01%^^xsd:date ]  ] .</v>
      </c>
    </row>
    <row r="1748" spans="1:14" x14ac:dyDescent="0.15">
      <c r="A1748" s="1" t="s">
        <v>3530</v>
      </c>
      <c r="B1748" s="1" t="s">
        <v>3531</v>
      </c>
      <c r="C1748" s="1">
        <v>19771220</v>
      </c>
      <c r="D1748" s="1">
        <v>19830311</v>
      </c>
      <c r="E1748" t="str">
        <f t="shared" si="270"/>
        <v>2627</v>
      </c>
      <c r="F1748" t="str">
        <f t="shared" si="271"/>
        <v>1977</v>
      </c>
      <c r="G1748" t="str">
        <f t="shared" si="272"/>
        <v>12</v>
      </c>
      <c r="H1748" t="str">
        <f t="shared" si="273"/>
        <v>20</v>
      </c>
      <c r="I1748" t="str">
        <f t="shared" si="274"/>
        <v>%1977-12-20%^^xsd:date</v>
      </c>
      <c r="J1748" t="str">
        <f t="shared" si="275"/>
        <v>1983</v>
      </c>
      <c r="K1748" t="str">
        <f t="shared" si="276"/>
        <v>03</v>
      </c>
      <c r="L1748" t="str">
        <f t="shared" si="277"/>
        <v>11</v>
      </c>
      <c r="M1748" t="str">
        <f t="shared" si="278"/>
        <v>%1983-11-11%^^xsd:date</v>
      </c>
      <c r="N1748" t="str">
        <f t="shared" si="279"/>
        <v>:2627 a crs:CommonwealthOrganisation ; schema:name %Department of Trade and Resources, Regional Office, Brisbane, Queensland% ; schema:startDate %1977-12-20%^^xsd:date ; schema:endDate %1983-11-11%^^xsd:date ; time:hasTime [ time:hasBeginning [ time:inXSDDate %1977-12-20%^^xsd:date ]  ] .</v>
      </c>
    </row>
    <row r="1749" spans="1:14" x14ac:dyDescent="0.15">
      <c r="A1749" s="1" t="s">
        <v>3532</v>
      </c>
      <c r="B1749" s="1" t="s">
        <v>3533</v>
      </c>
      <c r="C1749" s="1">
        <v>19721219</v>
      </c>
      <c r="D1749" s="1">
        <v>19771220</v>
      </c>
      <c r="E1749" t="str">
        <f t="shared" si="270"/>
        <v>2628</v>
      </c>
      <c r="F1749" t="str">
        <f t="shared" si="271"/>
        <v>1972</v>
      </c>
      <c r="G1749" t="str">
        <f t="shared" si="272"/>
        <v>12</v>
      </c>
      <c r="H1749" t="str">
        <f t="shared" si="273"/>
        <v>19</v>
      </c>
      <c r="I1749" t="str">
        <f t="shared" si="274"/>
        <v>%1972-12-19%^^xsd:date</v>
      </c>
      <c r="J1749" t="str">
        <f t="shared" si="275"/>
        <v>1977</v>
      </c>
      <c r="K1749" t="str">
        <f t="shared" si="276"/>
        <v>12</v>
      </c>
      <c r="L1749" t="str">
        <f t="shared" si="277"/>
        <v>20</v>
      </c>
      <c r="M1749" t="str">
        <f t="shared" si="278"/>
        <v>%1977-20-20%^^xsd:date</v>
      </c>
      <c r="N1749" t="str">
        <f t="shared" si="279"/>
        <v>:2628 a crs:CommonwealthOrganisation ; schema:name %(1) Department of Overseas Trade, Regional Office, South Australia, 1972-1977 [also (2) Department of Secondary Industry, Regional Office, South Australia, 1972-1974]% ; schema:startDate %1972-12-19%^^xsd:date ; schema:endDate %1977-20-20%^^xsd:date ; time:hasTime [ time:hasBeginning [ time:inXSDDate %1972-12-19%^^xsd:date ]  ] .</v>
      </c>
    </row>
    <row r="1750" spans="1:14" x14ac:dyDescent="0.15">
      <c r="A1750" s="1" t="s">
        <v>3534</v>
      </c>
      <c r="B1750" s="1" t="s">
        <v>3535</v>
      </c>
      <c r="C1750" s="1">
        <v>19771220</v>
      </c>
      <c r="D1750" s="1">
        <v>19830311</v>
      </c>
      <c r="E1750" t="str">
        <f t="shared" si="270"/>
        <v>2629</v>
      </c>
      <c r="F1750" t="str">
        <f t="shared" si="271"/>
        <v>1977</v>
      </c>
      <c r="G1750" t="str">
        <f t="shared" si="272"/>
        <v>12</v>
      </c>
      <c r="H1750" t="str">
        <f t="shared" si="273"/>
        <v>20</v>
      </c>
      <c r="I1750" t="str">
        <f t="shared" si="274"/>
        <v>%1977-12-20%^^xsd:date</v>
      </c>
      <c r="J1750" t="str">
        <f t="shared" si="275"/>
        <v>1983</v>
      </c>
      <c r="K1750" t="str">
        <f t="shared" si="276"/>
        <v>03</v>
      </c>
      <c r="L1750" t="str">
        <f t="shared" si="277"/>
        <v>11</v>
      </c>
      <c r="M1750" t="str">
        <f t="shared" si="278"/>
        <v>%1983-11-11%^^xsd:date</v>
      </c>
      <c r="N1750" t="str">
        <f t="shared" si="279"/>
        <v>:2629 a crs:CommonwealthOrganisation ; schema:name %Department of Trade and Resources, Regional Office, South Australia% ; schema:startDate %1977-12-20%^^xsd:date ; schema:endDate %1983-11-11%^^xsd:date ; time:hasTime [ time:hasBeginning [ time:inXSDDate %1977-12-20%^^xsd:date ]  ] .</v>
      </c>
    </row>
    <row r="1751" spans="1:14" x14ac:dyDescent="0.15">
      <c r="A1751" s="1" t="s">
        <v>3536</v>
      </c>
      <c r="B1751" s="1" t="s">
        <v>3537</v>
      </c>
      <c r="C1751" s="1">
        <v>19771220</v>
      </c>
      <c r="D1751" s="1">
        <v>19830311</v>
      </c>
      <c r="E1751" t="str">
        <f t="shared" si="270"/>
        <v>2630</v>
      </c>
      <c r="F1751" t="str">
        <f t="shared" si="271"/>
        <v>1977</v>
      </c>
      <c r="G1751" t="str">
        <f t="shared" si="272"/>
        <v>12</v>
      </c>
      <c r="H1751" t="str">
        <f t="shared" si="273"/>
        <v>20</v>
      </c>
      <c r="I1751" t="str">
        <f t="shared" si="274"/>
        <v>%1977-12-20%^^xsd:date</v>
      </c>
      <c r="J1751" t="str">
        <f t="shared" si="275"/>
        <v>1983</v>
      </c>
      <c r="K1751" t="str">
        <f t="shared" si="276"/>
        <v>03</v>
      </c>
      <c r="L1751" t="str">
        <f t="shared" si="277"/>
        <v>11</v>
      </c>
      <c r="M1751" t="str">
        <f t="shared" si="278"/>
        <v>%1983-11-11%^^xsd:date</v>
      </c>
      <c r="N1751" t="str">
        <f t="shared" si="279"/>
        <v>:2630 a crs:CommonwealthOrganisation ; schema:name %Department of Trade and Resources, Regional Office, Western Australia% ; schema:startDate %1977-12-20%^^xsd:date ; schema:endDate %1983-11-11%^^xsd:date ; time:hasTime [ time:hasBeginning [ time:inXSDDate %1977-12-20%^^xsd:date ]  ] .</v>
      </c>
    </row>
    <row r="1752" spans="1:14" x14ac:dyDescent="0.15">
      <c r="A1752" s="1" t="s">
        <v>3538</v>
      </c>
      <c r="B1752" s="1" t="s">
        <v>3539</v>
      </c>
      <c r="C1752" s="1">
        <v>19721219</v>
      </c>
      <c r="D1752" s="1">
        <v>19771220</v>
      </c>
      <c r="E1752" t="str">
        <f t="shared" si="270"/>
        <v>2631</v>
      </c>
      <c r="F1752" t="str">
        <f t="shared" si="271"/>
        <v>1972</v>
      </c>
      <c r="G1752" t="str">
        <f t="shared" si="272"/>
        <v>12</v>
      </c>
      <c r="H1752" t="str">
        <f t="shared" si="273"/>
        <v>19</v>
      </c>
      <c r="I1752" t="str">
        <f t="shared" si="274"/>
        <v>%1972-12-19%^^xsd:date</v>
      </c>
      <c r="J1752" t="str">
        <f t="shared" si="275"/>
        <v>1977</v>
      </c>
      <c r="K1752" t="str">
        <f t="shared" si="276"/>
        <v>12</v>
      </c>
      <c r="L1752" t="str">
        <f t="shared" si="277"/>
        <v>20</v>
      </c>
      <c r="M1752" t="str">
        <f t="shared" si="278"/>
        <v>%1977-20-20%^^xsd:date</v>
      </c>
      <c r="N1752" t="str">
        <f t="shared" si="279"/>
        <v>:2631 a crs:CommonwealthOrganisation ; schema:name %(1) Department of Overseas Trade, Regional Office, Western Australia, 1972-1977 [also (2) Department of Secondary Industry, Regional Office, Western Australia, 1972-1974]% ; schema:startDate %1972-12-19%^^xsd:date ; schema:endDate %1977-20-20%^^xsd:date ; time:hasTime [ time:hasBeginning [ time:inXSDDate %1972-12-19%^^xsd:date ]  ] .</v>
      </c>
    </row>
    <row r="1753" spans="1:14" x14ac:dyDescent="0.15">
      <c r="A1753" s="1" t="s">
        <v>3540</v>
      </c>
      <c r="B1753" s="1" t="s">
        <v>3541</v>
      </c>
      <c r="C1753" s="1">
        <v>19741001</v>
      </c>
      <c r="D1753" s="1">
        <v>19780101</v>
      </c>
      <c r="E1753" t="str">
        <f t="shared" si="270"/>
        <v>2632</v>
      </c>
      <c r="F1753" t="str">
        <f t="shared" si="271"/>
        <v>1974</v>
      </c>
      <c r="G1753" t="str">
        <f t="shared" si="272"/>
        <v>10</v>
      </c>
      <c r="H1753" t="str">
        <f t="shared" si="273"/>
        <v>01</v>
      </c>
      <c r="I1753" t="str">
        <f t="shared" si="274"/>
        <v>%1974-10-01%^^xsd:date</v>
      </c>
      <c r="J1753" t="str">
        <f t="shared" si="275"/>
        <v>1978</v>
      </c>
      <c r="K1753" t="str">
        <f t="shared" si="276"/>
        <v>01</v>
      </c>
      <c r="L1753" t="str">
        <f t="shared" si="277"/>
        <v>01</v>
      </c>
      <c r="M1753" t="str">
        <f t="shared" si="278"/>
        <v>%1978-01-01%^^xsd:date</v>
      </c>
      <c r="N1753" t="str">
        <f t="shared" si="279"/>
        <v>:2632 a crs:CommonwealthOrganisation ; schema:name %Attorney-General's Department, Northern Territory Office% ; schema:startDate %1974-10-01%^^xsd:date ; schema:endDate %1978-01-01%^^xsd:date ; time:hasTime [ time:hasBeginning [ time:inXSDDate %1974-10-01%^^xsd:date ]  ] .</v>
      </c>
    </row>
    <row r="1754" spans="1:14" x14ac:dyDescent="0.15">
      <c r="A1754" s="1" t="s">
        <v>3542</v>
      </c>
      <c r="B1754" s="1" t="s">
        <v>3543</v>
      </c>
      <c r="C1754" s="1">
        <v>19780101</v>
      </c>
      <c r="D1754" s="1">
        <v>19840630</v>
      </c>
      <c r="E1754" t="str">
        <f t="shared" si="270"/>
        <v>2633</v>
      </c>
      <c r="F1754" t="str">
        <f t="shared" si="271"/>
        <v>1978</v>
      </c>
      <c r="G1754" t="str">
        <f t="shared" si="272"/>
        <v>01</v>
      </c>
      <c r="H1754" t="str">
        <f t="shared" si="273"/>
        <v>01</v>
      </c>
      <c r="I1754" t="str">
        <f t="shared" si="274"/>
        <v>%1978-01-01%^^xsd:date</v>
      </c>
      <c r="J1754" t="str">
        <f t="shared" si="275"/>
        <v>1984</v>
      </c>
      <c r="K1754" t="str">
        <f t="shared" si="276"/>
        <v>06</v>
      </c>
      <c r="L1754" t="str">
        <f t="shared" si="277"/>
        <v>30</v>
      </c>
      <c r="M1754" t="str">
        <f t="shared" si="278"/>
        <v>%1984-30-30%^^xsd:date</v>
      </c>
      <c r="N1754" t="str">
        <f t="shared" si="279"/>
        <v>:2633 a crs:CommonwealthOrganisation ; schema:name %Deputy Crown Solicitor, Darwin% ; schema:startDate %1978-01-01%^^xsd:date ; schema:endDate %1984-30-30%^^xsd:date ; time:hasTime [ time:hasBeginning [ time:inXSDDate %1978-01-01%^^xsd:date ]  ] .</v>
      </c>
    </row>
    <row r="1755" spans="1:14" x14ac:dyDescent="0.15">
      <c r="A1755" s="1" t="s">
        <v>3544</v>
      </c>
      <c r="B1755" s="1" t="s">
        <v>3545</v>
      </c>
      <c r="C1755" s="1">
        <v>19731127</v>
      </c>
      <c r="D1755" s="1">
        <v>19740308</v>
      </c>
      <c r="E1755" t="str">
        <f t="shared" si="270"/>
        <v>2634</v>
      </c>
      <c r="F1755" t="str">
        <f t="shared" si="271"/>
        <v>1973</v>
      </c>
      <c r="G1755" t="str">
        <f t="shared" si="272"/>
        <v>11</v>
      </c>
      <c r="H1755" t="str">
        <f t="shared" si="273"/>
        <v>27</v>
      </c>
      <c r="I1755" t="str">
        <f t="shared" si="274"/>
        <v>%1973-11-27%^^xsd:date</v>
      </c>
      <c r="J1755" t="str">
        <f t="shared" si="275"/>
        <v>1974</v>
      </c>
      <c r="K1755" t="str">
        <f t="shared" si="276"/>
        <v>03</v>
      </c>
      <c r="L1755" t="str">
        <f t="shared" si="277"/>
        <v>08</v>
      </c>
      <c r="M1755" t="str">
        <f t="shared" si="278"/>
        <v>%1974-08-08%^^xsd:date</v>
      </c>
      <c r="N1755" t="str">
        <f t="shared" si="279"/>
        <v>:2634 a crs:CommonwealthOrganisation ; schema:name %Independent Inquiry into Frequency Modulation Broadcasting% ; schema:startDate %1973-11-27%^^xsd:date ; schema:endDate %1974-08-08%^^xsd:date ; time:hasTime [ time:hasBeginning [ time:inXSDDate %1973-11-27%^^xsd:date ]  ] .</v>
      </c>
    </row>
    <row r="1756" spans="1:14" x14ac:dyDescent="0.15">
      <c r="A1756" s="1" t="s">
        <v>3546</v>
      </c>
      <c r="B1756" s="1" t="s">
        <v>3547</v>
      </c>
      <c r="C1756" s="1">
        <v>19780601</v>
      </c>
      <c r="D1756" s="1">
        <v>19870918</v>
      </c>
      <c r="E1756" t="str">
        <f t="shared" si="270"/>
        <v>2635</v>
      </c>
      <c r="F1756" t="str">
        <f t="shared" si="271"/>
        <v>1978</v>
      </c>
      <c r="G1756" t="str">
        <f t="shared" si="272"/>
        <v>06</v>
      </c>
      <c r="H1756" t="str">
        <f t="shared" si="273"/>
        <v>01</v>
      </c>
      <c r="I1756" t="str">
        <f t="shared" si="274"/>
        <v>%1978-06-01%^^xsd:date</v>
      </c>
      <c r="J1756" t="str">
        <f t="shared" si="275"/>
        <v>1987</v>
      </c>
      <c r="K1756" t="str">
        <f t="shared" si="276"/>
        <v>09</v>
      </c>
      <c r="L1756" t="str">
        <f t="shared" si="277"/>
        <v>18</v>
      </c>
      <c r="M1756" t="str">
        <f t="shared" si="278"/>
        <v>%1987-18-18%^^xsd:date</v>
      </c>
      <c r="N1756" t="str">
        <f t="shared" si="279"/>
        <v>:2635 a crs:CommonwealthOrganisation ; schema:name %Office of the Public Service Board, Victoria% ; schema:startDate %1978-06-01%^^xsd:date ; schema:endDate %1987-18-18%^^xsd:date ; time:hasTime [ time:hasBeginning [ time:inXSDDate %1978-06-01%^^xsd:date ]  ] .</v>
      </c>
    </row>
    <row r="1757" spans="1:14" x14ac:dyDescent="0.15">
      <c r="A1757" s="1" t="s">
        <v>3548</v>
      </c>
      <c r="B1757" s="1" t="s">
        <v>3549</v>
      </c>
      <c r="C1757" s="1">
        <v>19750201</v>
      </c>
      <c r="E1757" t="str">
        <f t="shared" si="270"/>
        <v>2636</v>
      </c>
      <c r="F1757" t="str">
        <f t="shared" si="271"/>
        <v>1975</v>
      </c>
      <c r="G1757" t="str">
        <f t="shared" si="272"/>
        <v>02</v>
      </c>
      <c r="H1757" t="str">
        <f t="shared" si="273"/>
        <v>01</v>
      </c>
      <c r="I1757" t="str">
        <f t="shared" si="274"/>
        <v>%1975-02-01%^^xsd:date</v>
      </c>
      <c r="J1757" t="str">
        <f t="shared" si="275"/>
        <v/>
      </c>
      <c r="K1757" t="str">
        <f t="shared" si="276"/>
        <v/>
      </c>
      <c r="L1757" t="str">
        <f t="shared" si="277"/>
        <v/>
      </c>
      <c r="M1757" t="str">
        <f t="shared" si="278"/>
        <v/>
      </c>
      <c r="N1757" t="str">
        <f t="shared" si="279"/>
        <v>:2636 a crs:CommonwealthOrganisation ; schema:name %Export Finance and Insurance Corporation, Victoria/Tasmania Office% ; schema:startDate %1975-02-01%^^xsd:date ; time:hasTime [ time:hasBeginning [ time:inXSDDate %1975-02-01%^^xsd:date ]  ] .</v>
      </c>
    </row>
    <row r="1758" spans="1:14" x14ac:dyDescent="0.15">
      <c r="A1758" s="1" t="s">
        <v>3550</v>
      </c>
      <c r="B1758" s="1" t="s">
        <v>3551</v>
      </c>
      <c r="C1758" s="1">
        <v>19610101</v>
      </c>
      <c r="D1758" s="1">
        <v>19750201</v>
      </c>
      <c r="E1758" t="str">
        <f t="shared" si="270"/>
        <v>2637</v>
      </c>
      <c r="F1758" t="str">
        <f t="shared" si="271"/>
        <v>1961</v>
      </c>
      <c r="G1758" t="str">
        <f t="shared" si="272"/>
        <v>01</v>
      </c>
      <c r="H1758" t="str">
        <f t="shared" si="273"/>
        <v>01</v>
      </c>
      <c r="I1758" t="str">
        <f t="shared" si="274"/>
        <v>%1961-01-01%^^xsd:date</v>
      </c>
      <c r="J1758" t="str">
        <f t="shared" si="275"/>
        <v>1975</v>
      </c>
      <c r="K1758" t="str">
        <f t="shared" si="276"/>
        <v>02</v>
      </c>
      <c r="L1758" t="str">
        <f t="shared" si="277"/>
        <v>01</v>
      </c>
      <c r="M1758" t="str">
        <f t="shared" si="278"/>
        <v>%1975-01-01%^^xsd:date</v>
      </c>
      <c r="N1758" t="str">
        <f t="shared" si="279"/>
        <v>:2637 a crs:CommonwealthOrganisation ; schema:name %Export Payments Insurance Corporation, Victorian/Tasmanian Office% ; schema:startDate %1961-01-01%^^xsd:date ; schema:endDate %1975-01-01%^^xsd:date ; time:hasTime [ time:hasBeginning [ time:inXSDDate %1961-01-01%^^xsd:date ]  ] .</v>
      </c>
    </row>
    <row r="1759" spans="1:14" x14ac:dyDescent="0.15">
      <c r="A1759" s="1" t="s">
        <v>3552</v>
      </c>
      <c r="B1759" s="1" t="s">
        <v>3553</v>
      </c>
      <c r="C1759" s="1">
        <v>19780201</v>
      </c>
      <c r="D1759" s="1">
        <v>19790731</v>
      </c>
      <c r="E1759" t="str">
        <f t="shared" si="270"/>
        <v>2638</v>
      </c>
      <c r="F1759" t="str">
        <f t="shared" si="271"/>
        <v>1978</v>
      </c>
      <c r="G1759" t="str">
        <f t="shared" si="272"/>
        <v>02</v>
      </c>
      <c r="H1759" t="str">
        <f t="shared" si="273"/>
        <v>01</v>
      </c>
      <c r="I1759" t="str">
        <f t="shared" si="274"/>
        <v>%1978-02-01%^^xsd:date</v>
      </c>
      <c r="J1759" t="str">
        <f t="shared" si="275"/>
        <v>1979</v>
      </c>
      <c r="K1759" t="str">
        <f t="shared" si="276"/>
        <v>07</v>
      </c>
      <c r="L1759" t="str">
        <f t="shared" si="277"/>
        <v>31</v>
      </c>
      <c r="M1759" t="str">
        <f t="shared" si="278"/>
        <v>%1979-31-31%^^xsd:date</v>
      </c>
      <c r="N1759" t="str">
        <f t="shared" si="279"/>
        <v>:2638 a crs:CommonwealthOrganisation ; schema:name %Inquiry Concerning Public Duty and Private Interest% ; schema:startDate %1978-02-01%^^xsd:date ; schema:endDate %1979-31-31%^^xsd:date ; time:hasTime [ time:hasBeginning [ time:inXSDDate %1978-02-01%^^xsd:date ]  ] .</v>
      </c>
    </row>
    <row r="1760" spans="1:14" x14ac:dyDescent="0.15">
      <c r="A1760" s="1" t="s">
        <v>3554</v>
      </c>
      <c r="B1760" s="1" t="s">
        <v>3555</v>
      </c>
      <c r="C1760" s="1">
        <v>19330101</v>
      </c>
      <c r="D1760" s="1">
        <v>19830630</v>
      </c>
      <c r="E1760" t="str">
        <f t="shared" si="270"/>
        <v>2639</v>
      </c>
      <c r="F1760" t="str">
        <f t="shared" si="271"/>
        <v>1933</v>
      </c>
      <c r="G1760" t="str">
        <f t="shared" si="272"/>
        <v>01</v>
      </c>
      <c r="H1760" t="str">
        <f t="shared" si="273"/>
        <v>01</v>
      </c>
      <c r="I1760" t="str">
        <f t="shared" si="274"/>
        <v>%1933-01-01%^^xsd:date</v>
      </c>
      <c r="J1760" t="str">
        <f t="shared" si="275"/>
        <v>1983</v>
      </c>
      <c r="K1760" t="str">
        <f t="shared" si="276"/>
        <v>06</v>
      </c>
      <c r="L1760" t="str">
        <f t="shared" si="277"/>
        <v>30</v>
      </c>
      <c r="M1760" t="str">
        <f t="shared" si="278"/>
        <v>%1983-30-30%^^xsd:date</v>
      </c>
      <c r="N1760" t="str">
        <f t="shared" si="279"/>
        <v>:2639 a crs:CommonwealthOrganisation ; schema:name %Australian Broadcasting Commission, South Australian Branch (by 1933-by 1982) Northern Territory Branch% ; schema:startDate %1933-01-01%^^xsd:date ; schema:endDate %1983-30-30%^^xsd:date ; time:hasTime [ time:hasBeginning [ time:inXSDDate %1933-01-01%^^xsd:date ]  ] .</v>
      </c>
    </row>
    <row r="1761" spans="1:14" x14ac:dyDescent="0.15">
      <c r="A1761" s="1" t="s">
        <v>3556</v>
      </c>
      <c r="B1761" s="1" t="s">
        <v>3557</v>
      </c>
      <c r="C1761" s="1">
        <v>19420514</v>
      </c>
      <c r="D1761" s="1">
        <v>19501123</v>
      </c>
      <c r="E1761" t="str">
        <f t="shared" si="270"/>
        <v>0264</v>
      </c>
      <c r="F1761" t="str">
        <f t="shared" si="271"/>
        <v>1942</v>
      </c>
      <c r="G1761" t="str">
        <f t="shared" si="272"/>
        <v>05</v>
      </c>
      <c r="H1761" t="str">
        <f t="shared" si="273"/>
        <v>14</v>
      </c>
      <c r="I1761" t="str">
        <f t="shared" si="274"/>
        <v>%1942-05-14%^^xsd:date</v>
      </c>
      <c r="J1761" t="str">
        <f t="shared" si="275"/>
        <v>1950</v>
      </c>
      <c r="K1761" t="str">
        <f t="shared" si="276"/>
        <v>11</v>
      </c>
      <c r="L1761" t="str">
        <f t="shared" si="277"/>
        <v>23</v>
      </c>
      <c r="M1761" t="str">
        <f t="shared" si="278"/>
        <v>%1950-23-23%^^xsd:date</v>
      </c>
      <c r="N1761" t="str">
        <f t="shared" si="279"/>
        <v>:0264 a crs:CommonwealthOrganisation ; schema:name %Rationing Commission% ; schema:startDate %1942-05-14%^^xsd:date ; schema:endDate %1950-23-23%^^xsd:date ; time:hasTime [ time:hasBeginning [ time:inXSDDate %1942-05-14%^^xsd:date ]  ] .</v>
      </c>
    </row>
    <row r="1762" spans="1:14" x14ac:dyDescent="0.15">
      <c r="A1762" s="1" t="s">
        <v>3558</v>
      </c>
      <c r="B1762" s="1" t="s">
        <v>3559</v>
      </c>
      <c r="C1762" s="1">
        <v>19740601</v>
      </c>
      <c r="D1762" s="1">
        <v>19760531</v>
      </c>
      <c r="E1762" t="str">
        <f t="shared" si="270"/>
        <v>2640</v>
      </c>
      <c r="F1762" t="str">
        <f t="shared" si="271"/>
        <v>1974</v>
      </c>
      <c r="G1762" t="str">
        <f t="shared" si="272"/>
        <v>06</v>
      </c>
      <c r="H1762" t="str">
        <f t="shared" si="273"/>
        <v>01</v>
      </c>
      <c r="I1762" t="str">
        <f t="shared" si="274"/>
        <v>%1974-06-01%^^xsd:date</v>
      </c>
      <c r="J1762" t="str">
        <f t="shared" si="275"/>
        <v>1976</v>
      </c>
      <c r="K1762" t="str">
        <f t="shared" si="276"/>
        <v>05</v>
      </c>
      <c r="L1762" t="str">
        <f t="shared" si="277"/>
        <v>31</v>
      </c>
      <c r="M1762" t="str">
        <f t="shared" si="278"/>
        <v>%1976-31-31%^^xsd:date</v>
      </c>
      <c r="N1762" t="str">
        <f t="shared" si="279"/>
        <v>:2640 a crs:CommonwealthOrganisation ; schema:name %Australian National Advisory Committee for International Women's Year 1975% ; schema:startDate %1974-06-01%^^xsd:date ; schema:endDate %1976-31-31%^^xsd:date ; time:hasTime [ time:hasBeginning [ time:inXSDDate %1974-06-01%^^xsd:date ]  ] .</v>
      </c>
    </row>
    <row r="1763" spans="1:14" x14ac:dyDescent="0.15">
      <c r="A1763" s="1" t="s">
        <v>3560</v>
      </c>
      <c r="B1763" s="1" t="s">
        <v>3561</v>
      </c>
      <c r="C1763" s="1">
        <v>19530211</v>
      </c>
      <c r="D1763" s="1">
        <v>19540220</v>
      </c>
      <c r="E1763" t="str">
        <f t="shared" si="270"/>
        <v>2641</v>
      </c>
      <c r="F1763" t="str">
        <f t="shared" si="271"/>
        <v>1953</v>
      </c>
      <c r="G1763" t="str">
        <f t="shared" si="272"/>
        <v>02</v>
      </c>
      <c r="H1763" t="str">
        <f t="shared" si="273"/>
        <v>11</v>
      </c>
      <c r="I1763" t="str">
        <f t="shared" si="274"/>
        <v>%1953-02-11%^^xsd:date</v>
      </c>
      <c r="J1763" t="str">
        <f t="shared" si="275"/>
        <v>1954</v>
      </c>
      <c r="K1763" t="str">
        <f t="shared" si="276"/>
        <v>02</v>
      </c>
      <c r="L1763" t="str">
        <f t="shared" si="277"/>
        <v>20</v>
      </c>
      <c r="M1763" t="str">
        <f t="shared" si="278"/>
        <v>%1954-20-20%^^xsd:date</v>
      </c>
      <c r="N1763" t="str">
        <f t="shared" si="279"/>
        <v>:2641 a crs:CommonwealthOrganisation ; schema:name %Royal Commission on Television% ; schema:startDate %1953-02-11%^^xsd:date ; schema:endDate %1954-20-20%^^xsd:date ; time:hasTime [ time:hasBeginning [ time:inXSDDate %1953-02-11%^^xsd:date ]  ] .</v>
      </c>
    </row>
    <row r="1764" spans="1:14" x14ac:dyDescent="0.15">
      <c r="A1764" s="1" t="s">
        <v>3562</v>
      </c>
      <c r="B1764" s="1" t="s">
        <v>3563</v>
      </c>
      <c r="C1764" s="1">
        <v>19410328</v>
      </c>
      <c r="D1764" s="1">
        <v>19410703</v>
      </c>
      <c r="E1764" t="str">
        <f t="shared" si="270"/>
        <v>2642</v>
      </c>
      <c r="F1764" t="str">
        <f t="shared" si="271"/>
        <v>1941</v>
      </c>
      <c r="G1764" t="str">
        <f t="shared" si="272"/>
        <v>03</v>
      </c>
      <c r="H1764" t="str">
        <f t="shared" si="273"/>
        <v>28</v>
      </c>
      <c r="I1764" t="str">
        <f t="shared" si="274"/>
        <v>%1941-03-28%^^xsd:date</v>
      </c>
      <c r="J1764" t="str">
        <f t="shared" si="275"/>
        <v>1941</v>
      </c>
      <c r="K1764" t="str">
        <f t="shared" si="276"/>
        <v>07</v>
      </c>
      <c r="L1764" t="str">
        <f t="shared" si="277"/>
        <v>03</v>
      </c>
      <c r="M1764" t="str">
        <f t="shared" si="278"/>
        <v>%1941-03-03%^^xsd:date</v>
      </c>
      <c r="N1764" t="str">
        <f t="shared" si="279"/>
        <v>:2642 a crs:CommonwealthOrganisation ; schema:name %Royal Commission to Inquire into and Report Upon the Contract Or Contracts With Abbco Bread Co Pty Limited for the Supply of Bread to the Department of the Army and Other Matters% ; schema:startDate %1941-03-28%^^xsd:date ; schema:endDate %1941-03-03%^^xsd:date ; time:hasTime [ time:hasBeginning [ time:inXSDDate %1941-03-28%^^xsd:date ]  ] .</v>
      </c>
    </row>
    <row r="1765" spans="1:14" x14ac:dyDescent="0.15">
      <c r="A1765" s="1" t="s">
        <v>3564</v>
      </c>
      <c r="B1765" s="1" t="s">
        <v>3565</v>
      </c>
      <c r="C1765" s="1">
        <v>19590101</v>
      </c>
      <c r="D1765" s="1">
        <v>19680715</v>
      </c>
      <c r="E1765" t="str">
        <f t="shared" si="270"/>
        <v>2643</v>
      </c>
      <c r="F1765" t="str">
        <f t="shared" si="271"/>
        <v>1959</v>
      </c>
      <c r="G1765" t="str">
        <f t="shared" si="272"/>
        <v>01</v>
      </c>
      <c r="H1765" t="str">
        <f t="shared" si="273"/>
        <v>01</v>
      </c>
      <c r="I1765" t="str">
        <f t="shared" si="274"/>
        <v>%1959-01-01%^^xsd:date</v>
      </c>
      <c r="J1765" t="str">
        <f t="shared" si="275"/>
        <v>1968</v>
      </c>
      <c r="K1765" t="str">
        <f t="shared" si="276"/>
        <v>07</v>
      </c>
      <c r="L1765" t="str">
        <f t="shared" si="277"/>
        <v>15</v>
      </c>
      <c r="M1765" t="str">
        <f t="shared" si="278"/>
        <v>%1968-15-15%^^xsd:date</v>
      </c>
      <c r="N1765" t="str">
        <f t="shared" si="279"/>
        <v>:2643 a crs:CommonwealthOrganisation ; schema:name %[Northern Territory] Water Resources Branch [I], District Office, Alice Springs% ; schema:startDate %1959-01-01%^^xsd:date ; schema:endDate %1968-15-15%^^xsd:date ; time:hasTime [ time:hasBeginning [ time:inXSDDate %1959-01-01%^^xsd:date ]  ] .</v>
      </c>
    </row>
    <row r="1766" spans="1:14" x14ac:dyDescent="0.15">
      <c r="A1766" s="1" t="s">
        <v>3566</v>
      </c>
      <c r="B1766" s="1" t="s">
        <v>3567</v>
      </c>
      <c r="C1766" s="1">
        <v>19700101</v>
      </c>
      <c r="E1766" t="str">
        <f t="shared" si="270"/>
        <v>2644</v>
      </c>
      <c r="F1766" t="str">
        <f t="shared" si="271"/>
        <v>1970</v>
      </c>
      <c r="G1766" t="str">
        <f t="shared" si="272"/>
        <v>01</v>
      </c>
      <c r="H1766" t="str">
        <f t="shared" si="273"/>
        <v>01</v>
      </c>
      <c r="I1766" t="str">
        <f t="shared" si="274"/>
        <v>%1970-01-01%^^xsd:date</v>
      </c>
      <c r="J1766" t="str">
        <f t="shared" si="275"/>
        <v/>
      </c>
      <c r="K1766" t="str">
        <f t="shared" si="276"/>
        <v/>
      </c>
      <c r="L1766" t="str">
        <f t="shared" si="277"/>
        <v/>
      </c>
      <c r="M1766" t="str">
        <f t="shared" si="278"/>
        <v/>
      </c>
      <c r="N1766" t="str">
        <f t="shared" si="279"/>
        <v>:2644 a crs:CommonwealthOrganisation ; schema:name %[Northern Territory] Water Resources Branch [II], District Office, Alice Springs% ; schema:startDate %1970-01-01%^^xsd:date ; time:hasTime [ time:hasBeginning [ time:inXSDDate %1970-01-01%^^xsd:date ]  ] .</v>
      </c>
    </row>
    <row r="1767" spans="1:14" x14ac:dyDescent="0.15">
      <c r="A1767" s="1" t="s">
        <v>3568</v>
      </c>
      <c r="B1767" s="1" t="s">
        <v>3569</v>
      </c>
      <c r="C1767" s="1">
        <v>19760130</v>
      </c>
      <c r="D1767" s="1">
        <v>19760730</v>
      </c>
      <c r="E1767" t="str">
        <f t="shared" si="270"/>
        <v>2645</v>
      </c>
      <c r="F1767" t="str">
        <f t="shared" si="271"/>
        <v>1976</v>
      </c>
      <c r="G1767" t="str">
        <f t="shared" si="272"/>
        <v>01</v>
      </c>
      <c r="H1767" t="str">
        <f t="shared" si="273"/>
        <v>30</v>
      </c>
      <c r="I1767" t="str">
        <f t="shared" si="274"/>
        <v>%1976-01-30%^^xsd:date</v>
      </c>
      <c r="J1767" t="str">
        <f t="shared" si="275"/>
        <v>1976</v>
      </c>
      <c r="K1767" t="str">
        <f t="shared" si="276"/>
        <v>07</v>
      </c>
      <c r="L1767" t="str">
        <f t="shared" si="277"/>
        <v>30</v>
      </c>
      <c r="M1767" t="str">
        <f t="shared" si="278"/>
        <v>%1976-30-30%^^xsd:date</v>
      </c>
      <c r="N1767" t="str">
        <f t="shared" si="279"/>
        <v>:2645 a crs:CommonwealthOrganisation ; schema:name %Review of the Delivery of Services Financed by Department of Aboriginal Affairs% ; schema:startDate %1976-01-30%^^xsd:date ; schema:endDate %1976-30-30%^^xsd:date ; time:hasTime [ time:hasBeginning [ time:inXSDDate %1976-01-30%^^xsd:date ]  ] .</v>
      </c>
    </row>
    <row r="1768" spans="1:14" x14ac:dyDescent="0.15">
      <c r="A1768" s="1" t="s">
        <v>3570</v>
      </c>
      <c r="B1768" s="1" t="s">
        <v>3571</v>
      </c>
      <c r="C1768" s="1">
        <v>19780601</v>
      </c>
      <c r="D1768" s="1">
        <v>19870918</v>
      </c>
      <c r="E1768" t="str">
        <f t="shared" si="270"/>
        <v>2646</v>
      </c>
      <c r="F1768" t="str">
        <f t="shared" si="271"/>
        <v>1978</v>
      </c>
      <c r="G1768" t="str">
        <f t="shared" si="272"/>
        <v>06</v>
      </c>
      <c r="H1768" t="str">
        <f t="shared" si="273"/>
        <v>01</v>
      </c>
      <c r="I1768" t="str">
        <f t="shared" si="274"/>
        <v>%1978-06-01%^^xsd:date</v>
      </c>
      <c r="J1768" t="str">
        <f t="shared" si="275"/>
        <v>1987</v>
      </c>
      <c r="K1768" t="str">
        <f t="shared" si="276"/>
        <v>09</v>
      </c>
      <c r="L1768" t="str">
        <f t="shared" si="277"/>
        <v>18</v>
      </c>
      <c r="M1768" t="str">
        <f t="shared" si="278"/>
        <v>%1987-18-18%^^xsd:date</v>
      </c>
      <c r="N1768" t="str">
        <f t="shared" si="279"/>
        <v>:2646 a crs:CommonwealthOrganisation ; schema:name %Office of the Public Service Board, New South Wales% ; schema:startDate %1978-06-01%^^xsd:date ; schema:endDate %1987-18-18%^^xsd:date ; time:hasTime [ time:hasBeginning [ time:inXSDDate %1978-06-01%^^xsd:date ]  ] .</v>
      </c>
    </row>
    <row r="1769" spans="1:14" x14ac:dyDescent="0.15">
      <c r="A1769" s="1" t="s">
        <v>3572</v>
      </c>
      <c r="B1769" s="1" t="s">
        <v>3573</v>
      </c>
      <c r="C1769" s="1">
        <v>19780601</v>
      </c>
      <c r="D1769" s="1">
        <v>19870918</v>
      </c>
      <c r="E1769" t="str">
        <f t="shared" si="270"/>
        <v>2647</v>
      </c>
      <c r="F1769" t="str">
        <f t="shared" si="271"/>
        <v>1978</v>
      </c>
      <c r="G1769" t="str">
        <f t="shared" si="272"/>
        <v>06</v>
      </c>
      <c r="H1769" t="str">
        <f t="shared" si="273"/>
        <v>01</v>
      </c>
      <c r="I1769" t="str">
        <f t="shared" si="274"/>
        <v>%1978-06-01%^^xsd:date</v>
      </c>
      <c r="J1769" t="str">
        <f t="shared" si="275"/>
        <v>1987</v>
      </c>
      <c r="K1769" t="str">
        <f t="shared" si="276"/>
        <v>09</v>
      </c>
      <c r="L1769" t="str">
        <f t="shared" si="277"/>
        <v>18</v>
      </c>
      <c r="M1769" t="str">
        <f t="shared" si="278"/>
        <v>%1987-18-18%^^xsd:date</v>
      </c>
      <c r="N1769" t="str">
        <f t="shared" si="279"/>
        <v>:2647 a crs:CommonwealthOrganisation ; schema:name %Office of the Public Service Board, Northern Territory% ; schema:startDate %1978-06-01%^^xsd:date ; schema:endDate %1987-18-18%^^xsd:date ; time:hasTime [ time:hasBeginning [ time:inXSDDate %1978-06-01%^^xsd:date ]  ] .</v>
      </c>
    </row>
    <row r="1770" spans="1:14" x14ac:dyDescent="0.15">
      <c r="A1770" s="1" t="s">
        <v>3574</v>
      </c>
      <c r="B1770" s="1" t="s">
        <v>3575</v>
      </c>
      <c r="C1770" s="1">
        <v>19780601</v>
      </c>
      <c r="D1770" s="1">
        <v>19870724</v>
      </c>
      <c r="E1770" t="str">
        <f t="shared" si="270"/>
        <v>2648</v>
      </c>
      <c r="F1770" t="str">
        <f t="shared" si="271"/>
        <v>1978</v>
      </c>
      <c r="G1770" t="str">
        <f t="shared" si="272"/>
        <v>06</v>
      </c>
      <c r="H1770" t="str">
        <f t="shared" si="273"/>
        <v>01</v>
      </c>
      <c r="I1770" t="str">
        <f t="shared" si="274"/>
        <v>%1978-06-01%^^xsd:date</v>
      </c>
      <c r="J1770" t="str">
        <f t="shared" si="275"/>
        <v>1987</v>
      </c>
      <c r="K1770" t="str">
        <f t="shared" si="276"/>
        <v>07</v>
      </c>
      <c r="L1770" t="str">
        <f t="shared" si="277"/>
        <v>24</v>
      </c>
      <c r="M1770" t="str">
        <f t="shared" si="278"/>
        <v>%1987-24-24%^^xsd:date</v>
      </c>
      <c r="N1770" t="str">
        <f t="shared" si="279"/>
        <v>:2648 a crs:CommonwealthOrganisation ; schema:name %Office of the Public Service Board, Queensland% ; schema:startDate %1978-06-01%^^xsd:date ; schema:endDate %1987-24-24%^^xsd:date ; time:hasTime [ time:hasBeginning [ time:inXSDDate %1978-06-01%^^xsd:date ]  ] .</v>
      </c>
    </row>
    <row r="1771" spans="1:14" x14ac:dyDescent="0.15">
      <c r="A1771" s="1" t="s">
        <v>3576</v>
      </c>
      <c r="B1771" s="1" t="s">
        <v>3577</v>
      </c>
      <c r="C1771" s="1">
        <v>19780601</v>
      </c>
      <c r="D1771" s="1">
        <v>19870918</v>
      </c>
      <c r="E1771" t="str">
        <f t="shared" si="270"/>
        <v>2649</v>
      </c>
      <c r="F1771" t="str">
        <f t="shared" si="271"/>
        <v>1978</v>
      </c>
      <c r="G1771" t="str">
        <f t="shared" si="272"/>
        <v>06</v>
      </c>
      <c r="H1771" t="str">
        <f t="shared" si="273"/>
        <v>01</v>
      </c>
      <c r="I1771" t="str">
        <f t="shared" si="274"/>
        <v>%1978-06-01%^^xsd:date</v>
      </c>
      <c r="J1771" t="str">
        <f t="shared" si="275"/>
        <v>1987</v>
      </c>
      <c r="K1771" t="str">
        <f t="shared" si="276"/>
        <v>09</v>
      </c>
      <c r="L1771" t="str">
        <f t="shared" si="277"/>
        <v>18</v>
      </c>
      <c r="M1771" t="str">
        <f t="shared" si="278"/>
        <v>%1987-18-18%^^xsd:date</v>
      </c>
      <c r="N1771" t="str">
        <f t="shared" si="279"/>
        <v>:2649 a crs:CommonwealthOrganisation ; schema:name %Office of the Public Service Board, South Australia% ; schema:startDate %1978-06-01%^^xsd:date ; schema:endDate %1987-18-18%^^xsd:date ; time:hasTime [ time:hasBeginning [ time:inXSDDate %1978-06-01%^^xsd:date ]  ] .</v>
      </c>
    </row>
    <row r="1772" spans="1:14" x14ac:dyDescent="0.15">
      <c r="A1772" s="1" t="s">
        <v>3578</v>
      </c>
      <c r="B1772" s="1" t="s">
        <v>3579</v>
      </c>
      <c r="C1772" s="1">
        <v>19170922</v>
      </c>
      <c r="D1772" s="1">
        <v>19750701</v>
      </c>
      <c r="E1772" t="str">
        <f t="shared" si="270"/>
        <v>0265</v>
      </c>
      <c r="F1772" t="str">
        <f t="shared" si="271"/>
        <v>1917</v>
      </c>
      <c r="G1772" t="str">
        <f t="shared" si="272"/>
        <v>09</v>
      </c>
      <c r="H1772" t="str">
        <f t="shared" si="273"/>
        <v>22</v>
      </c>
      <c r="I1772" t="str">
        <f t="shared" si="274"/>
        <v>%1917-09-22%^^xsd:date</v>
      </c>
      <c r="J1772" t="str">
        <f t="shared" si="275"/>
        <v>1975</v>
      </c>
      <c r="K1772" t="str">
        <f t="shared" si="276"/>
        <v>07</v>
      </c>
      <c r="L1772" t="str">
        <f t="shared" si="277"/>
        <v>01</v>
      </c>
      <c r="M1772" t="str">
        <f t="shared" si="278"/>
        <v>%1975-01-01%^^xsd:date</v>
      </c>
      <c r="N1772" t="str">
        <f t="shared" si="279"/>
        <v>:0265 a crs:CommonwealthOrganisation ; schema:name %Commonwealth Railways Commissioner% ; schema:startDate %1917-09-22%^^xsd:date ; schema:endDate %1975-01-01%^^xsd:date ; time:hasTime [ time:hasBeginning [ time:inXSDDate %1917-09-22%^^xsd:date ]  ] .</v>
      </c>
    </row>
    <row r="1773" spans="1:14" x14ac:dyDescent="0.15">
      <c r="A1773" s="1" t="s">
        <v>3580</v>
      </c>
      <c r="B1773" s="1" t="s">
        <v>3581</v>
      </c>
      <c r="C1773" s="1">
        <v>19780601</v>
      </c>
      <c r="D1773" s="1">
        <v>19870918</v>
      </c>
      <c r="E1773" t="str">
        <f t="shared" si="270"/>
        <v>2650</v>
      </c>
      <c r="F1773" t="str">
        <f t="shared" si="271"/>
        <v>1978</v>
      </c>
      <c r="G1773" t="str">
        <f t="shared" si="272"/>
        <v>06</v>
      </c>
      <c r="H1773" t="str">
        <f t="shared" si="273"/>
        <v>01</v>
      </c>
      <c r="I1773" t="str">
        <f t="shared" si="274"/>
        <v>%1978-06-01%^^xsd:date</v>
      </c>
      <c r="J1773" t="str">
        <f t="shared" si="275"/>
        <v>1987</v>
      </c>
      <c r="K1773" t="str">
        <f t="shared" si="276"/>
        <v>09</v>
      </c>
      <c r="L1773" t="str">
        <f t="shared" si="277"/>
        <v>18</v>
      </c>
      <c r="M1773" t="str">
        <f t="shared" si="278"/>
        <v>%1987-18-18%^^xsd:date</v>
      </c>
      <c r="N1773" t="str">
        <f t="shared" si="279"/>
        <v>:2650 a crs:CommonwealthOrganisation ; schema:name %Office of the Public Service Board, Tasmania% ; schema:startDate %1978-06-01%^^xsd:date ; schema:endDate %1987-18-18%^^xsd:date ; time:hasTime [ time:hasBeginning [ time:inXSDDate %1978-06-01%^^xsd:date ]  ] .</v>
      </c>
    </row>
    <row r="1774" spans="1:14" x14ac:dyDescent="0.15">
      <c r="A1774" s="1" t="s">
        <v>3582</v>
      </c>
      <c r="B1774" s="1" t="s">
        <v>3583</v>
      </c>
      <c r="C1774" s="1">
        <v>19780601</v>
      </c>
      <c r="D1774" s="1">
        <v>19870724</v>
      </c>
      <c r="E1774" t="str">
        <f t="shared" si="270"/>
        <v>2651</v>
      </c>
      <c r="F1774" t="str">
        <f t="shared" si="271"/>
        <v>1978</v>
      </c>
      <c r="G1774" t="str">
        <f t="shared" si="272"/>
        <v>06</v>
      </c>
      <c r="H1774" t="str">
        <f t="shared" si="273"/>
        <v>01</v>
      </c>
      <c r="I1774" t="str">
        <f t="shared" si="274"/>
        <v>%1978-06-01%^^xsd:date</v>
      </c>
      <c r="J1774" t="str">
        <f t="shared" si="275"/>
        <v>1987</v>
      </c>
      <c r="K1774" t="str">
        <f t="shared" si="276"/>
        <v>07</v>
      </c>
      <c r="L1774" t="str">
        <f t="shared" si="277"/>
        <v>24</v>
      </c>
      <c r="M1774" t="str">
        <f t="shared" si="278"/>
        <v>%1987-24-24%^^xsd:date</v>
      </c>
      <c r="N1774" t="str">
        <f t="shared" si="279"/>
        <v>:2651 a crs:CommonwealthOrganisation ; schema:name %Office of the Public Service Board, Western Australia% ; schema:startDate %1978-06-01%^^xsd:date ; schema:endDate %1987-24-24%^^xsd:date ; time:hasTime [ time:hasBeginning [ time:inXSDDate %1978-06-01%^^xsd:date ]  ] .</v>
      </c>
    </row>
    <row r="1775" spans="1:14" x14ac:dyDescent="0.15">
      <c r="A1775" s="1" t="s">
        <v>3584</v>
      </c>
      <c r="B1775" s="1" t="s">
        <v>3585</v>
      </c>
      <c r="C1775" s="1">
        <v>19620101</v>
      </c>
      <c r="D1775" s="1">
        <v>19640729</v>
      </c>
      <c r="E1775" t="str">
        <f t="shared" si="270"/>
        <v>2652</v>
      </c>
      <c r="F1775" t="str">
        <f t="shared" si="271"/>
        <v>1962</v>
      </c>
      <c r="G1775" t="str">
        <f t="shared" si="272"/>
        <v>01</v>
      </c>
      <c r="H1775" t="str">
        <f t="shared" si="273"/>
        <v>01</v>
      </c>
      <c r="I1775" t="str">
        <f t="shared" si="274"/>
        <v>%1962-01-01%^^xsd:date</v>
      </c>
      <c r="J1775" t="str">
        <f t="shared" si="275"/>
        <v>1964</v>
      </c>
      <c r="K1775" t="str">
        <f t="shared" si="276"/>
        <v>07</v>
      </c>
      <c r="L1775" t="str">
        <f t="shared" si="277"/>
        <v>29</v>
      </c>
      <c r="M1775" t="str">
        <f t="shared" si="278"/>
        <v>%1964-29-29%^^xsd:date</v>
      </c>
      <c r="N1775" t="str">
        <f t="shared" si="279"/>
        <v>:2652 a crs:CommonwealthOrganisation ; schema:name %[Northern Territory] Courts and Titles Office, Darwin% ; schema:startDate %1962-01-01%^^xsd:date ; schema:endDate %1964-29-29%^^xsd:date ; time:hasTime [ time:hasBeginning [ time:inXSDDate %1962-01-01%^^xsd:date ]  ] .</v>
      </c>
    </row>
    <row r="1776" spans="1:14" x14ac:dyDescent="0.15">
      <c r="A1776" s="1" t="s">
        <v>3586</v>
      </c>
      <c r="B1776" s="1" t="s">
        <v>3587</v>
      </c>
      <c r="C1776" s="1">
        <v>19640729</v>
      </c>
      <c r="D1776" s="1">
        <v>19731231</v>
      </c>
      <c r="E1776" t="str">
        <f t="shared" si="270"/>
        <v>2653</v>
      </c>
      <c r="F1776" t="str">
        <f t="shared" si="271"/>
        <v>1964</v>
      </c>
      <c r="G1776" t="str">
        <f t="shared" si="272"/>
        <v>07</v>
      </c>
      <c r="H1776" t="str">
        <f t="shared" si="273"/>
        <v>29</v>
      </c>
      <c r="I1776" t="str">
        <f t="shared" si="274"/>
        <v>%1964-07-29%^^xsd:date</v>
      </c>
      <c r="J1776" t="str">
        <f t="shared" si="275"/>
        <v>1973</v>
      </c>
      <c r="K1776" t="str">
        <f t="shared" si="276"/>
        <v>12</v>
      </c>
      <c r="L1776" t="str">
        <f t="shared" si="277"/>
        <v>31</v>
      </c>
      <c r="M1776" t="str">
        <f t="shared" si="278"/>
        <v>%1973-31-31%^^xsd:date</v>
      </c>
      <c r="N1776" t="str">
        <f t="shared" si="279"/>
        <v>:2653 a crs:CommonwealthOrganisation ; schema:name %[Northern Territory] Courts and Registration Offices, Darwin% ; schema:startDate %1964-07-29%^^xsd:date ; schema:endDate %1973-31-31%^^xsd:date ; time:hasTime [ time:hasBeginning [ time:inXSDDate %1964-07-29%^^xsd:date ]  ] .</v>
      </c>
    </row>
    <row r="1777" spans="1:14" x14ac:dyDescent="0.15">
      <c r="A1777" s="1" t="s">
        <v>3588</v>
      </c>
      <c r="B1777" s="1" t="s">
        <v>3589</v>
      </c>
      <c r="C1777" s="1">
        <v>19730101</v>
      </c>
      <c r="D1777" s="1">
        <v>19780701</v>
      </c>
      <c r="E1777" t="str">
        <f t="shared" si="270"/>
        <v>2654</v>
      </c>
      <c r="F1777" t="str">
        <f t="shared" si="271"/>
        <v>1973</v>
      </c>
      <c r="G1777" t="str">
        <f t="shared" si="272"/>
        <v>01</v>
      </c>
      <c r="H1777" t="str">
        <f t="shared" si="273"/>
        <v>01</v>
      </c>
      <c r="I1777" t="str">
        <f t="shared" si="274"/>
        <v>%1973-01-01%^^xsd:date</v>
      </c>
      <c r="J1777" t="str">
        <f t="shared" si="275"/>
        <v>1978</v>
      </c>
      <c r="K1777" t="str">
        <f t="shared" si="276"/>
        <v>07</v>
      </c>
      <c r="L1777" t="str">
        <f t="shared" si="277"/>
        <v>01</v>
      </c>
      <c r="M1777" t="str">
        <f t="shared" si="278"/>
        <v>%1978-01-01%^^xsd:date</v>
      </c>
      <c r="N1777" t="str">
        <f t="shared" si="279"/>
        <v>:2654 a crs:CommonwealthOrganisation ; schema:name %[Northern Territory] Registration Offices Branch, Darwin% ; schema:startDate %1973-01-01%^^xsd:date ; schema:endDate %1978-01-01%^^xsd:date ; time:hasTime [ time:hasBeginning [ time:inXSDDate %1973-01-01%^^xsd:date ]  ] .</v>
      </c>
    </row>
    <row r="1778" spans="1:14" x14ac:dyDescent="0.15">
      <c r="A1778" s="1" t="s">
        <v>3590</v>
      </c>
      <c r="B1778" s="1" t="s">
        <v>3591</v>
      </c>
      <c r="C1778" s="1">
        <v>19480101</v>
      </c>
      <c r="E1778" t="str">
        <f t="shared" si="270"/>
        <v>2655</v>
      </c>
      <c r="F1778" t="str">
        <f t="shared" si="271"/>
        <v>1948</v>
      </c>
      <c r="G1778" t="str">
        <f t="shared" si="272"/>
        <v>01</v>
      </c>
      <c r="H1778" t="str">
        <f t="shared" si="273"/>
        <v>01</v>
      </c>
      <c r="I1778" t="str">
        <f t="shared" si="274"/>
        <v>%1948-01-01%^^xsd:date</v>
      </c>
      <c r="J1778" t="str">
        <f t="shared" si="275"/>
        <v/>
      </c>
      <c r="K1778" t="str">
        <f t="shared" si="276"/>
        <v/>
      </c>
      <c r="L1778" t="str">
        <f t="shared" si="277"/>
        <v/>
      </c>
      <c r="M1778" t="str">
        <f t="shared" si="278"/>
        <v/>
      </c>
      <c r="N1778" t="str">
        <f t="shared" si="279"/>
        <v>:2655 a crs:CommonwealthOrganisation ; schema:name %Australian Hearing Services, State Administration, Victoria% ; schema:startDate %1948-01-01%^^xsd:date ; time:hasTime [ time:hasBeginning [ time:inXSDDate %1948-01-01%^^xsd:date ]  ] .</v>
      </c>
    </row>
    <row r="1779" spans="1:14" x14ac:dyDescent="0.15">
      <c r="A1779" s="1" t="s">
        <v>3592</v>
      </c>
      <c r="B1779" s="1" t="s">
        <v>3593</v>
      </c>
      <c r="C1779" s="1">
        <v>19731019</v>
      </c>
      <c r="D1779" s="1">
        <v>20149999</v>
      </c>
      <c r="E1779" t="str">
        <f t="shared" si="270"/>
        <v>2656</v>
      </c>
      <c r="F1779" t="str">
        <f t="shared" si="271"/>
        <v>1973</v>
      </c>
      <c r="G1779" t="str">
        <f t="shared" si="272"/>
        <v>10</v>
      </c>
      <c r="H1779" t="str">
        <f t="shared" si="273"/>
        <v>19</v>
      </c>
      <c r="I1779" t="str">
        <f t="shared" si="274"/>
        <v>%1973-10-19%^^xsd:date</v>
      </c>
      <c r="J1779" t="str">
        <f t="shared" si="275"/>
        <v>2014</v>
      </c>
      <c r="K1779" t="str">
        <f t="shared" si="276"/>
        <v>99</v>
      </c>
      <c r="L1779" t="str">
        <f t="shared" si="277"/>
        <v>99</v>
      </c>
      <c r="M1779" t="str">
        <f t="shared" si="278"/>
        <v>%2014%^^xsd:gYear</v>
      </c>
      <c r="N1779" t="str">
        <f t="shared" si="279"/>
        <v>:2656 a crs:CommonwealthOrganisation ; schema:name %Festival Australia (Incorporated)% ; schema:startDate %1973-10-19%^^xsd:date ; schema:endDate %2014%^^xsd:gYear ; time:hasTime [ time:hasBeginning [ time:inXSDDate %1973-10-19%^^xsd:date ]  ] .</v>
      </c>
    </row>
    <row r="1780" spans="1:14" x14ac:dyDescent="0.15">
      <c r="A1780" s="1" t="s">
        <v>3594</v>
      </c>
      <c r="B1780" s="1" t="s">
        <v>3595</v>
      </c>
      <c r="C1780" s="1">
        <v>19730301</v>
      </c>
      <c r="D1780" s="1">
        <v>19841231</v>
      </c>
      <c r="E1780" t="str">
        <f t="shared" si="270"/>
        <v>2657</v>
      </c>
      <c r="F1780" t="str">
        <f t="shared" si="271"/>
        <v>1973</v>
      </c>
      <c r="G1780" t="str">
        <f t="shared" si="272"/>
        <v>03</v>
      </c>
      <c r="H1780" t="str">
        <f t="shared" si="273"/>
        <v>01</v>
      </c>
      <c r="I1780" t="str">
        <f t="shared" si="274"/>
        <v>%1973-03-01%^^xsd:date</v>
      </c>
      <c r="J1780" t="str">
        <f t="shared" si="275"/>
        <v>1984</v>
      </c>
      <c r="K1780" t="str">
        <f t="shared" si="276"/>
        <v>12</v>
      </c>
      <c r="L1780" t="str">
        <f t="shared" si="277"/>
        <v>31</v>
      </c>
      <c r="M1780" t="str">
        <f t="shared" si="278"/>
        <v>%1984-31-31%^^xsd:date</v>
      </c>
      <c r="N1780" t="str">
        <f t="shared" si="279"/>
        <v>:2657 a crs:CommonwealthOrganisation ; schema:name %Health Insurance and Benefits Branch, Victoria/ (by 1974) Health Benefits and Services Branch, Victoria/ (from 1983) Medical Benefits and Health Insurance Branch, Victoria% ; schema:startDate %1973-03-01%^^xsd:date ; schema:endDate %1984-31-31%^^xsd:date ; time:hasTime [ time:hasBeginning [ time:inXSDDate %1973-03-01%^^xsd:date ]  ] .</v>
      </c>
    </row>
    <row r="1781" spans="1:14" x14ac:dyDescent="0.15">
      <c r="A1781" s="1" t="s">
        <v>3596</v>
      </c>
      <c r="B1781" s="1" t="s">
        <v>3597</v>
      </c>
      <c r="C1781" s="1">
        <v>19770919</v>
      </c>
      <c r="D1781" s="1">
        <v>19780701</v>
      </c>
      <c r="E1781" t="str">
        <f t="shared" si="270"/>
        <v>2658</v>
      </c>
      <c r="F1781" t="str">
        <f t="shared" si="271"/>
        <v>1977</v>
      </c>
      <c r="G1781" t="str">
        <f t="shared" si="272"/>
        <v>09</v>
      </c>
      <c r="H1781" t="str">
        <f t="shared" si="273"/>
        <v>19</v>
      </c>
      <c r="I1781" t="str">
        <f t="shared" si="274"/>
        <v>%1977-09-19%^^xsd:date</v>
      </c>
      <c r="J1781" t="str">
        <f t="shared" si="275"/>
        <v>1978</v>
      </c>
      <c r="K1781" t="str">
        <f t="shared" si="276"/>
        <v>07</v>
      </c>
      <c r="L1781" t="str">
        <f t="shared" si="277"/>
        <v>01</v>
      </c>
      <c r="M1781" t="str">
        <f t="shared" si="278"/>
        <v>%1978-01-01%^^xsd:date</v>
      </c>
      <c r="N1781" t="str">
        <f t="shared" si="279"/>
        <v>:2658 a crs:CommonwealthOrganisation ; schema:name %[Northern Territory] Department of Finance and Planning% ; schema:startDate %1977-09-19%^^xsd:date ; schema:endDate %1978-01-01%^^xsd:date ; time:hasTime [ time:hasBeginning [ time:inXSDDate %1977-09-19%^^xsd:date ]  ] .</v>
      </c>
    </row>
    <row r="1782" spans="1:14" x14ac:dyDescent="0.15">
      <c r="A1782" s="1" t="s">
        <v>3598</v>
      </c>
      <c r="B1782" s="1" t="s">
        <v>3599</v>
      </c>
      <c r="C1782" s="1">
        <v>19770919</v>
      </c>
      <c r="D1782" s="1">
        <v>19780701</v>
      </c>
      <c r="E1782" t="str">
        <f t="shared" si="270"/>
        <v>2659</v>
      </c>
      <c r="F1782" t="str">
        <f t="shared" si="271"/>
        <v>1977</v>
      </c>
      <c r="G1782" t="str">
        <f t="shared" si="272"/>
        <v>09</v>
      </c>
      <c r="H1782" t="str">
        <f t="shared" si="273"/>
        <v>19</v>
      </c>
      <c r="I1782" t="str">
        <f t="shared" si="274"/>
        <v>%1977-09-19%^^xsd:date</v>
      </c>
      <c r="J1782" t="str">
        <f t="shared" si="275"/>
        <v>1978</v>
      </c>
      <c r="K1782" t="str">
        <f t="shared" si="276"/>
        <v>07</v>
      </c>
      <c r="L1782" t="str">
        <f t="shared" si="277"/>
        <v>01</v>
      </c>
      <c r="M1782" t="str">
        <f t="shared" si="278"/>
        <v>%1978-01-01%^^xsd:date</v>
      </c>
      <c r="N1782" t="str">
        <f t="shared" si="279"/>
        <v>:2659 a crs:CommonwealthOrganisation ; schema:name %[Northern Territory] Department of Community and Social Development% ; schema:startDate %1977-09-19%^^xsd:date ; schema:endDate %1978-01-01%^^xsd:date ; time:hasTime [ time:hasBeginning [ time:inXSDDate %1977-09-19%^^xsd:date ]  ] .</v>
      </c>
    </row>
    <row r="1783" spans="1:14" x14ac:dyDescent="0.15">
      <c r="A1783" s="1" t="s">
        <v>3600</v>
      </c>
      <c r="B1783" s="1" t="s">
        <v>3601</v>
      </c>
      <c r="C1783" s="1">
        <v>19430716</v>
      </c>
      <c r="D1783" s="1">
        <v>19460331</v>
      </c>
      <c r="E1783" t="str">
        <f t="shared" si="270"/>
        <v>0266</v>
      </c>
      <c r="F1783" t="str">
        <f t="shared" si="271"/>
        <v>1943</v>
      </c>
      <c r="G1783" t="str">
        <f t="shared" si="272"/>
        <v>07</v>
      </c>
      <c r="H1783" t="str">
        <f t="shared" si="273"/>
        <v>16</v>
      </c>
      <c r="I1783" t="str">
        <f t="shared" si="274"/>
        <v>%1943-07-16%^^xsd:date</v>
      </c>
      <c r="J1783" t="str">
        <f t="shared" si="275"/>
        <v>1946</v>
      </c>
      <c r="K1783" t="str">
        <f t="shared" si="276"/>
        <v>03</v>
      </c>
      <c r="L1783" t="str">
        <f t="shared" si="277"/>
        <v>31</v>
      </c>
      <c r="M1783" t="str">
        <f t="shared" si="278"/>
        <v>%1946-31-31%^^xsd:date</v>
      </c>
      <c r="N1783" t="str">
        <f t="shared" si="279"/>
        <v>:0266 a crs:CommonwealthOrganisation ; schema:name %Commonwealth Salvage Commission% ; schema:startDate %1943-07-16%^^xsd:date ; schema:endDate %1946-31-31%^^xsd:date ; time:hasTime [ time:hasBeginning [ time:inXSDDate %1943-07-16%^^xsd:date ]  ] .</v>
      </c>
    </row>
    <row r="1784" spans="1:14" x14ac:dyDescent="0.15">
      <c r="A1784" s="1" t="s">
        <v>3602</v>
      </c>
      <c r="B1784" s="1" t="s">
        <v>3603</v>
      </c>
      <c r="C1784" s="1">
        <v>19780701</v>
      </c>
      <c r="E1784" t="str">
        <f t="shared" si="270"/>
        <v>2660</v>
      </c>
      <c r="F1784" t="str">
        <f t="shared" si="271"/>
        <v>1978</v>
      </c>
      <c r="G1784" t="str">
        <f t="shared" si="272"/>
        <v>07</v>
      </c>
      <c r="H1784" t="str">
        <f t="shared" si="273"/>
        <v>01</v>
      </c>
      <c r="I1784" t="str">
        <f t="shared" si="274"/>
        <v>%1978-07-01%^^xsd:date</v>
      </c>
      <c r="J1784" t="str">
        <f t="shared" si="275"/>
        <v/>
      </c>
      <c r="K1784" t="str">
        <f t="shared" si="276"/>
        <v/>
      </c>
      <c r="L1784" t="str">
        <f t="shared" si="277"/>
        <v/>
      </c>
      <c r="M1784" t="str">
        <f t="shared" si="278"/>
        <v/>
      </c>
      <c r="N1784" t="str">
        <f t="shared" si="279"/>
        <v>:2660 a crs:CommonwealthOrganisation ; schema:name %[Northern Territory] Department of the Chief Minister% ; schema:startDate %1978-07-01%^^xsd:date ; time:hasTime [ time:hasBeginning [ time:inXSDDate %1978-07-01%^^xsd:date ]  ] .</v>
      </c>
    </row>
    <row r="1785" spans="1:14" x14ac:dyDescent="0.15">
      <c r="A1785" s="1" t="s">
        <v>3604</v>
      </c>
      <c r="B1785" s="1" t="s">
        <v>3605</v>
      </c>
      <c r="C1785" s="1">
        <v>19780701</v>
      </c>
      <c r="E1785" t="str">
        <f t="shared" si="270"/>
        <v>2661</v>
      </c>
      <c r="F1785" t="str">
        <f t="shared" si="271"/>
        <v>1978</v>
      </c>
      <c r="G1785" t="str">
        <f t="shared" si="272"/>
        <v>07</v>
      </c>
      <c r="H1785" t="str">
        <f t="shared" si="273"/>
        <v>01</v>
      </c>
      <c r="I1785" t="str">
        <f t="shared" si="274"/>
        <v>%1978-07-01%^^xsd:date</v>
      </c>
      <c r="J1785" t="str">
        <f t="shared" si="275"/>
        <v/>
      </c>
      <c r="K1785" t="str">
        <f t="shared" si="276"/>
        <v/>
      </c>
      <c r="L1785" t="str">
        <f t="shared" si="277"/>
        <v/>
      </c>
      <c r="M1785" t="str">
        <f t="shared" si="278"/>
        <v/>
      </c>
      <c r="N1785" t="str">
        <f t="shared" si="279"/>
        <v>:2661 a crs:CommonwealthOrganisation ; schema:name %[Northern Territory] Department of Community Development% ; schema:startDate %1978-07-01%^^xsd:date ; time:hasTime [ time:hasBeginning [ time:inXSDDate %1978-07-01%^^xsd:date ]  ] .</v>
      </c>
    </row>
    <row r="1786" spans="1:14" x14ac:dyDescent="0.15">
      <c r="A1786" s="1" t="s">
        <v>3606</v>
      </c>
      <c r="B1786" s="1" t="s">
        <v>3607</v>
      </c>
      <c r="C1786" s="1">
        <v>19780701</v>
      </c>
      <c r="E1786" t="str">
        <f t="shared" si="270"/>
        <v>2662</v>
      </c>
      <c r="F1786" t="str">
        <f t="shared" si="271"/>
        <v>1978</v>
      </c>
      <c r="G1786" t="str">
        <f t="shared" si="272"/>
        <v>07</v>
      </c>
      <c r="H1786" t="str">
        <f t="shared" si="273"/>
        <v>01</v>
      </c>
      <c r="I1786" t="str">
        <f t="shared" si="274"/>
        <v>%1978-07-01%^^xsd:date</v>
      </c>
      <c r="J1786" t="str">
        <f t="shared" si="275"/>
        <v/>
      </c>
      <c r="K1786" t="str">
        <f t="shared" si="276"/>
        <v/>
      </c>
      <c r="L1786" t="str">
        <f t="shared" si="277"/>
        <v/>
      </c>
      <c r="M1786" t="str">
        <f t="shared" si="278"/>
        <v/>
      </c>
      <c r="N1786" t="str">
        <f t="shared" si="279"/>
        <v>:2662 a crs:CommonwealthOrganisation ; schema:name %[Northern Territory] Department of Education% ; schema:startDate %1978-07-01%^^xsd:date ; time:hasTime [ time:hasBeginning [ time:inXSDDate %1978-07-01%^^xsd:date ]  ] .</v>
      </c>
    </row>
    <row r="1787" spans="1:14" x14ac:dyDescent="0.15">
      <c r="A1787" s="1" t="s">
        <v>3608</v>
      </c>
      <c r="B1787" s="1" t="s">
        <v>3609</v>
      </c>
      <c r="C1787" s="1">
        <v>19780701</v>
      </c>
      <c r="E1787" t="str">
        <f t="shared" si="270"/>
        <v>2663</v>
      </c>
      <c r="F1787" t="str">
        <f t="shared" si="271"/>
        <v>1978</v>
      </c>
      <c r="G1787" t="str">
        <f t="shared" si="272"/>
        <v>07</v>
      </c>
      <c r="H1787" t="str">
        <f t="shared" si="273"/>
        <v>01</v>
      </c>
      <c r="I1787" t="str">
        <f t="shared" si="274"/>
        <v>%1978-07-01%^^xsd:date</v>
      </c>
      <c r="J1787" t="str">
        <f t="shared" si="275"/>
        <v/>
      </c>
      <c r="K1787" t="str">
        <f t="shared" si="276"/>
        <v/>
      </c>
      <c r="L1787" t="str">
        <f t="shared" si="277"/>
        <v/>
      </c>
      <c r="M1787" t="str">
        <f t="shared" si="278"/>
        <v/>
      </c>
      <c r="N1787" t="str">
        <f t="shared" si="279"/>
        <v>:2663 a crs:CommonwealthOrganisation ; schema:name %[Northern Territory] Department of Health% ; schema:startDate %1978-07-01%^^xsd:date ; time:hasTime [ time:hasBeginning [ time:inXSDDate %1978-07-01%^^xsd:date ]  ] .</v>
      </c>
    </row>
    <row r="1788" spans="1:14" x14ac:dyDescent="0.15">
      <c r="A1788" s="1" t="s">
        <v>3610</v>
      </c>
      <c r="B1788" s="1" t="s">
        <v>3611</v>
      </c>
      <c r="C1788" s="1">
        <v>19780701</v>
      </c>
      <c r="D1788" s="1">
        <v>19790702</v>
      </c>
      <c r="E1788" t="str">
        <f t="shared" si="270"/>
        <v>2664</v>
      </c>
      <c r="F1788" t="str">
        <f t="shared" si="271"/>
        <v>1978</v>
      </c>
      <c r="G1788" t="str">
        <f t="shared" si="272"/>
        <v>07</v>
      </c>
      <c r="H1788" t="str">
        <f t="shared" si="273"/>
        <v>01</v>
      </c>
      <c r="I1788" t="str">
        <f t="shared" si="274"/>
        <v>%1978-07-01%^^xsd:date</v>
      </c>
      <c r="J1788" t="str">
        <f t="shared" si="275"/>
        <v>1979</v>
      </c>
      <c r="K1788" t="str">
        <f t="shared" si="276"/>
        <v>07</v>
      </c>
      <c r="L1788" t="str">
        <f t="shared" si="277"/>
        <v>02</v>
      </c>
      <c r="M1788" t="str">
        <f t="shared" si="278"/>
        <v>%1979-02-02%^^xsd:date</v>
      </c>
      <c r="N1788" t="str">
        <f t="shared" si="279"/>
        <v>:2664 a crs:CommonwealthOrganisation ; schema:name %[Northern Territory] Department of Industrial Development% ; schema:startDate %1978-07-01%^^xsd:date ; schema:endDate %1979-02-02%^^xsd:date ; time:hasTime [ time:hasBeginning [ time:inXSDDate %1978-07-01%^^xsd:date ]  ] .</v>
      </c>
    </row>
    <row r="1789" spans="1:14" x14ac:dyDescent="0.15">
      <c r="A1789" s="1" t="s">
        <v>3612</v>
      </c>
      <c r="B1789" s="1" t="s">
        <v>3613</v>
      </c>
      <c r="C1789" s="1">
        <v>19780701</v>
      </c>
      <c r="D1789" s="1">
        <v>19800701</v>
      </c>
      <c r="E1789" t="str">
        <f t="shared" si="270"/>
        <v>2665</v>
      </c>
      <c r="F1789" t="str">
        <f t="shared" si="271"/>
        <v>1978</v>
      </c>
      <c r="G1789" t="str">
        <f t="shared" si="272"/>
        <v>07</v>
      </c>
      <c r="H1789" t="str">
        <f t="shared" si="273"/>
        <v>01</v>
      </c>
      <c r="I1789" t="str">
        <f t="shared" si="274"/>
        <v>%1978-07-01%^^xsd:date</v>
      </c>
      <c r="J1789" t="str">
        <f t="shared" si="275"/>
        <v>1980</v>
      </c>
      <c r="K1789" t="str">
        <f t="shared" si="276"/>
        <v>07</v>
      </c>
      <c r="L1789" t="str">
        <f t="shared" si="277"/>
        <v>01</v>
      </c>
      <c r="M1789" t="str">
        <f t="shared" si="278"/>
        <v>%1980-01-01%^^xsd:date</v>
      </c>
      <c r="N1789" t="str">
        <f t="shared" si="279"/>
        <v>:2665 a crs:CommonwealthOrganisation ; schema:name %[Northern Territory] Department of Lands and Housing% ; schema:startDate %1978-07-01%^^xsd:date ; schema:endDate %1980-01-01%^^xsd:date ; time:hasTime [ time:hasBeginning [ time:inXSDDate %1978-07-01%^^xsd:date ]  ] .</v>
      </c>
    </row>
    <row r="1790" spans="1:14" x14ac:dyDescent="0.15">
      <c r="A1790" s="1" t="s">
        <v>3614</v>
      </c>
      <c r="B1790" s="1" t="s">
        <v>3615</v>
      </c>
      <c r="C1790" s="1">
        <v>19780701</v>
      </c>
      <c r="E1790" t="str">
        <f t="shared" si="270"/>
        <v>2666</v>
      </c>
      <c r="F1790" t="str">
        <f t="shared" si="271"/>
        <v>1978</v>
      </c>
      <c r="G1790" t="str">
        <f t="shared" si="272"/>
        <v>07</v>
      </c>
      <c r="H1790" t="str">
        <f t="shared" si="273"/>
        <v>01</v>
      </c>
      <c r="I1790" t="str">
        <f t="shared" si="274"/>
        <v>%1978-07-01%^^xsd:date</v>
      </c>
      <c r="J1790" t="str">
        <f t="shared" si="275"/>
        <v/>
      </c>
      <c r="K1790" t="str">
        <f t="shared" si="276"/>
        <v/>
      </c>
      <c r="L1790" t="str">
        <f t="shared" si="277"/>
        <v/>
      </c>
      <c r="M1790" t="str">
        <f t="shared" si="278"/>
        <v/>
      </c>
      <c r="N1790" t="str">
        <f t="shared" si="279"/>
        <v>:2666 a crs:CommonwealthOrganisation ; schema:name %[Northern Territory] Ministry/Department of Mines and Energy% ; schema:startDate %1978-07-01%^^xsd:date ; time:hasTime [ time:hasBeginning [ time:inXSDDate %1978-07-01%^^xsd:date ]  ] .</v>
      </c>
    </row>
    <row r="1791" spans="1:14" x14ac:dyDescent="0.15">
      <c r="A1791" s="1" t="s">
        <v>3616</v>
      </c>
      <c r="B1791" s="1" t="s">
        <v>3617</v>
      </c>
      <c r="C1791" s="1">
        <v>19780701</v>
      </c>
      <c r="E1791" t="str">
        <f t="shared" si="270"/>
        <v>2667</v>
      </c>
      <c r="F1791" t="str">
        <f t="shared" si="271"/>
        <v>1978</v>
      </c>
      <c r="G1791" t="str">
        <f t="shared" si="272"/>
        <v>07</v>
      </c>
      <c r="H1791" t="str">
        <f t="shared" si="273"/>
        <v>01</v>
      </c>
      <c r="I1791" t="str">
        <f t="shared" si="274"/>
        <v>%1978-07-01%^^xsd:date</v>
      </c>
      <c r="J1791" t="str">
        <f t="shared" si="275"/>
        <v/>
      </c>
      <c r="K1791" t="str">
        <f t="shared" si="276"/>
        <v/>
      </c>
      <c r="L1791" t="str">
        <f t="shared" si="277"/>
        <v/>
      </c>
      <c r="M1791" t="str">
        <f t="shared" si="278"/>
        <v/>
      </c>
      <c r="N1791" t="str">
        <f t="shared" si="279"/>
        <v>:2667 a crs:CommonwealthOrganisation ; schema:name %[Northern Territory] Department of Transport and Works% ; schema:startDate %1978-07-01%^^xsd:date ; time:hasTime [ time:hasBeginning [ time:inXSDDate %1978-07-01%^^xsd:date ]  ] .</v>
      </c>
    </row>
    <row r="1792" spans="1:14" x14ac:dyDescent="0.15">
      <c r="A1792" s="1" t="s">
        <v>3618</v>
      </c>
      <c r="B1792" s="1" t="s">
        <v>3619</v>
      </c>
      <c r="C1792" s="1">
        <v>19780701</v>
      </c>
      <c r="E1792" t="str">
        <f t="shared" si="270"/>
        <v>2668</v>
      </c>
      <c r="F1792" t="str">
        <f t="shared" si="271"/>
        <v>1978</v>
      </c>
      <c r="G1792" t="str">
        <f t="shared" si="272"/>
        <v>07</v>
      </c>
      <c r="H1792" t="str">
        <f t="shared" si="273"/>
        <v>01</v>
      </c>
      <c r="I1792" t="str">
        <f t="shared" si="274"/>
        <v>%1978-07-01%^^xsd:date</v>
      </c>
      <c r="J1792" t="str">
        <f t="shared" si="275"/>
        <v/>
      </c>
      <c r="K1792" t="str">
        <f t="shared" si="276"/>
        <v/>
      </c>
      <c r="L1792" t="str">
        <f t="shared" si="277"/>
        <v/>
      </c>
      <c r="M1792" t="str">
        <f t="shared" si="278"/>
        <v/>
      </c>
      <c r="N1792" t="str">
        <f t="shared" si="279"/>
        <v>:2668 a crs:CommonwealthOrganisation ; schema:name %[Northern Territory] Department of the Treasury% ; schema:startDate %1978-07-01%^^xsd:date ; time:hasTime [ time:hasBeginning [ time:inXSDDate %1978-07-01%^^xsd:date ]  ] .</v>
      </c>
    </row>
    <row r="1793" spans="1:14" x14ac:dyDescent="0.15">
      <c r="A1793" s="1" t="s">
        <v>3620</v>
      </c>
      <c r="B1793" s="1" t="s">
        <v>3621</v>
      </c>
      <c r="C1793" s="1">
        <v>19710628</v>
      </c>
      <c r="D1793" s="1">
        <v>19761031</v>
      </c>
      <c r="E1793" t="str">
        <f t="shared" si="270"/>
        <v>2669</v>
      </c>
      <c r="F1793" t="str">
        <f t="shared" si="271"/>
        <v>1971</v>
      </c>
      <c r="G1793" t="str">
        <f t="shared" si="272"/>
        <v>06</v>
      </c>
      <c r="H1793" t="str">
        <f t="shared" si="273"/>
        <v>28</v>
      </c>
      <c r="I1793" t="str">
        <f t="shared" si="274"/>
        <v>%1971-06-28%^^xsd:date</v>
      </c>
      <c r="J1793" t="str">
        <f t="shared" si="275"/>
        <v>1976</v>
      </c>
      <c r="K1793" t="str">
        <f t="shared" si="276"/>
        <v>10</v>
      </c>
      <c r="L1793" t="str">
        <f t="shared" si="277"/>
        <v>31</v>
      </c>
      <c r="M1793" t="str">
        <f t="shared" si="278"/>
        <v>%1976-31-31%^^xsd:date</v>
      </c>
      <c r="N1793" t="str">
        <f t="shared" si="279"/>
        <v>:2669 a crs:CommonwealthOrganisation ; schema:name %Law Reform Commission of the Australian Capital Territory% ; schema:startDate %1971-06-28%^^xsd:date ; schema:endDate %1976-31-31%^^xsd:date ; time:hasTime [ time:hasBeginning [ time:inXSDDate %1971-06-28%^^xsd:date ]  ] .</v>
      </c>
    </row>
    <row r="1794" spans="1:14" x14ac:dyDescent="0.15">
      <c r="A1794" s="1" t="s">
        <v>3622</v>
      </c>
      <c r="B1794" s="1" t="s">
        <v>3623</v>
      </c>
      <c r="C1794" s="1">
        <v>19420102</v>
      </c>
      <c r="D1794" s="1">
        <v>19521219</v>
      </c>
      <c r="E1794" t="str">
        <f t="shared" si="270"/>
        <v>0267</v>
      </c>
      <c r="F1794" t="str">
        <f t="shared" si="271"/>
        <v>1942</v>
      </c>
      <c r="G1794" t="str">
        <f t="shared" si="272"/>
        <v>01</v>
      </c>
      <c r="H1794" t="str">
        <f t="shared" si="273"/>
        <v>02</v>
      </c>
      <c r="I1794" t="str">
        <f t="shared" si="274"/>
        <v>%1942-01-02%^^xsd:date</v>
      </c>
      <c r="J1794" t="str">
        <f t="shared" si="275"/>
        <v>1952</v>
      </c>
      <c r="K1794" t="str">
        <f t="shared" si="276"/>
        <v>12</v>
      </c>
      <c r="L1794" t="str">
        <f t="shared" si="277"/>
        <v>19</v>
      </c>
      <c r="M1794" t="str">
        <f t="shared" si="278"/>
        <v>%1952-19-19%^^xsd:date</v>
      </c>
      <c r="N1794" t="str">
        <f t="shared" si="279"/>
        <v>:0267 a crs:CommonwealthOrganisation ; schema:name %Maritime Industry Commission% ; schema:startDate %1942-01-02%^^xsd:date ; schema:endDate %1952-19-19%^^xsd:date ; time:hasTime [ time:hasBeginning [ time:inXSDDate %1942-01-02%^^xsd:date ]  ] .</v>
      </c>
    </row>
    <row r="1795" spans="1:14" x14ac:dyDescent="0.15">
      <c r="A1795" s="1" t="s">
        <v>3624</v>
      </c>
      <c r="B1795" s="1" t="s">
        <v>3625</v>
      </c>
      <c r="C1795" s="1">
        <v>19770919</v>
      </c>
      <c r="D1795" s="1">
        <v>19780701</v>
      </c>
      <c r="E1795" t="str">
        <f t="shared" ref="E1795:E1858" si="280">TEXT(SUBSTITUTE(A1795, "CA ", ""), "0000")</f>
        <v>2670</v>
      </c>
      <c r="F1795" t="str">
        <f t="shared" ref="F1795:F1858" si="281">LEFT(C1795,4)</f>
        <v>1977</v>
      </c>
      <c r="G1795" t="str">
        <f t="shared" ref="G1795:G1858" si="282">MID(C1795,5,2)</f>
        <v>09</v>
      </c>
      <c r="H1795" t="str">
        <f t="shared" ref="H1795:H1858" si="283">RIGHT(C1795,2)</f>
        <v>19</v>
      </c>
      <c r="I1795" t="str">
        <f t="shared" ref="I1795:I1858" si="284">IF(AND(G1795+0&gt;=1,G1795+0&lt;=12),CONCATENATE("%",F1795,"-",G1795,"-",H1795,"%^^xsd:date"),CONCATENATE("%",F1795,"%^^xsd:gYear"))</f>
        <v>%1977-09-19%^^xsd:date</v>
      </c>
      <c r="J1795" t="str">
        <f t="shared" ref="J1795:J1858" si="285">LEFT(D1795,4)</f>
        <v>1978</v>
      </c>
      <c r="K1795" t="str">
        <f t="shared" ref="K1795:K1858" si="286">MID(D1795,5,2)</f>
        <v>07</v>
      </c>
      <c r="L1795" t="str">
        <f t="shared" ref="L1795:L1858" si="287">RIGHT(D1795,2)</f>
        <v>01</v>
      </c>
      <c r="M1795" t="str">
        <f t="shared" ref="M1795:M1858" si="288">IFERROR(IF(AND(K1795+0&gt;=1,K1795+0&lt;=12),CONCATENATE("%",J1795,"-",L1795,"-",L1795,"%^^xsd:date"),CONCATENATE("%",J1795,"%^^xsd:gYear")),"")</f>
        <v>%1978-01-01%^^xsd:date</v>
      </c>
      <c r="N1795" t="str">
        <f t="shared" ref="N1795:N1858" si="289">CONCATENATE(":",E1795," a crs:CommonwealthOrganisation ; schema:name %",B1795,"% ; schema:startDate ",I1795, IF(M1795="","",CONCATENATE(" ; schema:endDate ",M1795)), " ; time:hasTime [ time:hasBeginning [ time:inXSDDate ", I1795, " ] ", IF(O1795="","",CONCATENATE(" ; time:hasEnd [ time:inXSDDate ",O1795, " ] ")), " ] .")</f>
        <v>:2670 a crs:CommonwealthOrganisation ; schema:name %[Northern Territory] Department of Resources and Health% ; schema:startDate %1977-09-19%^^xsd:date ; schema:endDate %1978-01-01%^^xsd:date ; time:hasTime [ time:hasBeginning [ time:inXSDDate %1977-09-19%^^xsd:date ]  ] .</v>
      </c>
    </row>
    <row r="1796" spans="1:14" x14ac:dyDescent="0.15">
      <c r="A1796" s="1" t="s">
        <v>3626</v>
      </c>
      <c r="B1796" s="1" t="s">
        <v>3627</v>
      </c>
      <c r="C1796" s="1">
        <v>19240901</v>
      </c>
      <c r="D1796" s="1">
        <v>19391113</v>
      </c>
      <c r="E1796" t="str">
        <f t="shared" si="280"/>
        <v>2671</v>
      </c>
      <c r="F1796" t="str">
        <f t="shared" si="281"/>
        <v>1924</v>
      </c>
      <c r="G1796" t="str">
        <f t="shared" si="282"/>
        <v>09</v>
      </c>
      <c r="H1796" t="str">
        <f t="shared" si="283"/>
        <v>01</v>
      </c>
      <c r="I1796" t="str">
        <f t="shared" si="284"/>
        <v>%1924-09-01%^^xsd:date</v>
      </c>
      <c r="J1796" t="str">
        <f t="shared" si="285"/>
        <v>1939</v>
      </c>
      <c r="K1796" t="str">
        <f t="shared" si="286"/>
        <v>11</v>
      </c>
      <c r="L1796" t="str">
        <f t="shared" si="287"/>
        <v>13</v>
      </c>
      <c r="M1796" t="str">
        <f t="shared" si="288"/>
        <v>%1939-13-13%^^xsd:date</v>
      </c>
      <c r="N1796" t="str">
        <f t="shared" si="289"/>
        <v>:2671 a crs:CommonwealthOrganisation ; schema:name %Army Headquarters, Department of Defence [II]% ; schema:startDate %1924-09-01%^^xsd:date ; schema:endDate %1939-13-13%^^xsd:date ; time:hasTime [ time:hasBeginning [ time:inXSDDate %1924-09-01%^^xsd:date ]  ] .</v>
      </c>
    </row>
    <row r="1797" spans="1:14" x14ac:dyDescent="0.15">
      <c r="A1797" s="1" t="s">
        <v>3628</v>
      </c>
      <c r="B1797" s="1" t="s">
        <v>3629</v>
      </c>
      <c r="C1797" s="1">
        <v>19770901</v>
      </c>
      <c r="D1797" s="1">
        <v>19780427</v>
      </c>
      <c r="E1797" t="str">
        <f t="shared" si="280"/>
        <v>2672</v>
      </c>
      <c r="F1797" t="str">
        <f t="shared" si="281"/>
        <v>1977</v>
      </c>
      <c r="G1797" t="str">
        <f t="shared" si="282"/>
        <v>09</v>
      </c>
      <c r="H1797" t="str">
        <f t="shared" si="283"/>
        <v>01</v>
      </c>
      <c r="I1797" t="str">
        <f t="shared" si="284"/>
        <v>%1977-09-01%^^xsd:date</v>
      </c>
      <c r="J1797" t="str">
        <f t="shared" si="285"/>
        <v>1978</v>
      </c>
      <c r="K1797" t="str">
        <f t="shared" si="286"/>
        <v>04</v>
      </c>
      <c r="L1797" t="str">
        <f t="shared" si="287"/>
        <v>27</v>
      </c>
      <c r="M1797" t="str">
        <f t="shared" si="288"/>
        <v>%1978-27-27%^^xsd:date</v>
      </c>
      <c r="N1797" t="str">
        <f t="shared" si="289"/>
        <v>:2672 a crs:CommonwealthOrganisation ; schema:name %Review of Post Arrival Programs and Services to Migrants% ; schema:startDate %1977-09-01%^^xsd:date ; schema:endDate %1978-27-27%^^xsd:date ; time:hasTime [ time:hasBeginning [ time:inXSDDate %1977-09-01%^^xsd:date ]  ] .</v>
      </c>
    </row>
    <row r="1798" spans="1:14" x14ac:dyDescent="0.15">
      <c r="A1798" s="1" t="s">
        <v>3630</v>
      </c>
      <c r="B1798" s="1" t="s">
        <v>3631</v>
      </c>
      <c r="C1798" s="1">
        <v>19490111</v>
      </c>
      <c r="D1798" s="1">
        <v>19490622</v>
      </c>
      <c r="E1798" t="str">
        <f t="shared" si="280"/>
        <v>2673</v>
      </c>
      <c r="F1798" t="str">
        <f t="shared" si="281"/>
        <v>1949</v>
      </c>
      <c r="G1798" t="str">
        <f t="shared" si="282"/>
        <v>01</v>
      </c>
      <c r="H1798" t="str">
        <f t="shared" si="283"/>
        <v>11</v>
      </c>
      <c r="I1798" t="str">
        <f t="shared" si="284"/>
        <v>%1949-01-11%^^xsd:date</v>
      </c>
      <c r="J1798" t="str">
        <f t="shared" si="285"/>
        <v>1949</v>
      </c>
      <c r="K1798" t="str">
        <f t="shared" si="286"/>
        <v>06</v>
      </c>
      <c r="L1798" t="str">
        <f t="shared" si="287"/>
        <v>22</v>
      </c>
      <c r="M1798" t="str">
        <f t="shared" si="288"/>
        <v>%1949-22-22%^^xsd:date</v>
      </c>
      <c r="N1798" t="str">
        <f t="shared" si="289"/>
        <v>:2673 a crs:CommonwealthOrganisation ; schema:name %Royal Commission Appointed to Inquire into Certain Transactions in Relation to Timber Rights in the Territory of Papua-New Guinea% ; schema:startDate %1949-01-11%^^xsd:date ; schema:endDate %1949-22-22%^^xsd:date ; time:hasTime [ time:hasBeginning [ time:inXSDDate %1949-01-11%^^xsd:date ]  ] .</v>
      </c>
    </row>
    <row r="1799" spans="1:14" x14ac:dyDescent="0.15">
      <c r="A1799" s="1" t="s">
        <v>3632</v>
      </c>
      <c r="B1799" s="1" t="s">
        <v>3633</v>
      </c>
      <c r="C1799" s="1">
        <v>19140527</v>
      </c>
      <c r="D1799" s="1">
        <v>19351107</v>
      </c>
      <c r="E1799" t="str">
        <f t="shared" si="280"/>
        <v>2674</v>
      </c>
      <c r="F1799" t="str">
        <f t="shared" si="281"/>
        <v>1914</v>
      </c>
      <c r="G1799" t="str">
        <f t="shared" si="282"/>
        <v>05</v>
      </c>
      <c r="H1799" t="str">
        <f t="shared" si="283"/>
        <v>27</v>
      </c>
      <c r="I1799" t="str">
        <f t="shared" si="284"/>
        <v>%1914-05-27%^^xsd:date</v>
      </c>
      <c r="J1799" t="str">
        <f t="shared" si="285"/>
        <v>1935</v>
      </c>
      <c r="K1799" t="str">
        <f t="shared" si="286"/>
        <v>11</v>
      </c>
      <c r="L1799" t="str">
        <f t="shared" si="287"/>
        <v>07</v>
      </c>
      <c r="M1799" t="str">
        <f t="shared" si="288"/>
        <v>%1935-07-07%^^xsd:date</v>
      </c>
      <c r="N1799" t="str">
        <f t="shared" si="289"/>
        <v>:2674 a crs:CommonwealthOrganisation ; schema:name %Canberra Government Hospital% ; schema:startDate %1914-05-27%^^xsd:date ; schema:endDate %1935-07-07%^^xsd:date ; time:hasTime [ time:hasBeginning [ time:inXSDDate %1914-05-27%^^xsd:date ]  ] .</v>
      </c>
    </row>
    <row r="1800" spans="1:14" x14ac:dyDescent="0.15">
      <c r="A1800" s="1" t="s">
        <v>3634</v>
      </c>
      <c r="B1800" s="1" t="s">
        <v>3635</v>
      </c>
      <c r="C1800" s="1">
        <v>19771220</v>
      </c>
      <c r="D1800" s="1">
        <v>19791208</v>
      </c>
      <c r="E1800" t="str">
        <f t="shared" si="280"/>
        <v>2675</v>
      </c>
      <c r="F1800" t="str">
        <f t="shared" si="281"/>
        <v>1977</v>
      </c>
      <c r="G1800" t="str">
        <f t="shared" si="282"/>
        <v>12</v>
      </c>
      <c r="H1800" t="str">
        <f t="shared" si="283"/>
        <v>20</v>
      </c>
      <c r="I1800" t="str">
        <f t="shared" si="284"/>
        <v>%1977-12-20%^^xsd:date</v>
      </c>
      <c r="J1800" t="str">
        <f t="shared" si="285"/>
        <v>1979</v>
      </c>
      <c r="K1800" t="str">
        <f t="shared" si="286"/>
        <v>12</v>
      </c>
      <c r="L1800" t="str">
        <f t="shared" si="287"/>
        <v>08</v>
      </c>
      <c r="M1800" t="str">
        <f t="shared" si="288"/>
        <v>%1979-08-08%^^xsd:date</v>
      </c>
      <c r="N1800" t="str">
        <f t="shared" si="289"/>
        <v>:2675 a crs:CommonwealthOrganisation ; schema:name %Department of National Development [II], Management Services Branch, Victorian Regional Office% ; schema:startDate %1977-12-20%^^xsd:date ; schema:endDate %1979-08-08%^^xsd:date ; time:hasTime [ time:hasBeginning [ time:inXSDDate %1977-12-20%^^xsd:date ]  ] .</v>
      </c>
    </row>
    <row r="1801" spans="1:14" x14ac:dyDescent="0.15">
      <c r="A1801" s="1" t="s">
        <v>3636</v>
      </c>
      <c r="B1801" s="1" t="s">
        <v>3637</v>
      </c>
      <c r="C1801" s="1">
        <v>19421028</v>
      </c>
      <c r="D1801" s="1">
        <v>19880630</v>
      </c>
      <c r="E1801" t="str">
        <f t="shared" si="280"/>
        <v>2676</v>
      </c>
      <c r="F1801" t="str">
        <f t="shared" si="281"/>
        <v>1942</v>
      </c>
      <c r="G1801" t="str">
        <f t="shared" si="282"/>
        <v>10</v>
      </c>
      <c r="H1801" t="str">
        <f t="shared" si="283"/>
        <v>28</v>
      </c>
      <c r="I1801" t="str">
        <f t="shared" si="284"/>
        <v>%1942-10-28%^^xsd:date</v>
      </c>
      <c r="J1801" t="str">
        <f t="shared" si="285"/>
        <v>1988</v>
      </c>
      <c r="K1801" t="str">
        <f t="shared" si="286"/>
        <v>06</v>
      </c>
      <c r="L1801" t="str">
        <f t="shared" si="287"/>
        <v>30</v>
      </c>
      <c r="M1801" t="str">
        <f t="shared" si="288"/>
        <v>%1988-30-30%^^xsd:date</v>
      </c>
      <c r="N1801" t="str">
        <f t="shared" si="289"/>
        <v>:2676 a crs:CommonwealthOrganisation ; schema:name %HMA Naval Dockyard, Williamstown [Victoria]% ; schema:startDate %1942-10-28%^^xsd:date ; schema:endDate %1988-30-30%^^xsd:date ; time:hasTime [ time:hasBeginning [ time:inXSDDate %1942-10-28%^^xsd:date ]  ] .</v>
      </c>
    </row>
    <row r="1802" spans="1:14" x14ac:dyDescent="0.15">
      <c r="A1802" s="1" t="s">
        <v>3638</v>
      </c>
      <c r="B1802" s="1" t="s">
        <v>3639</v>
      </c>
      <c r="C1802" s="1">
        <v>19391012</v>
      </c>
      <c r="D1802" s="1">
        <v>19720201</v>
      </c>
      <c r="E1802" t="str">
        <f t="shared" si="280"/>
        <v>2677</v>
      </c>
      <c r="F1802" t="str">
        <f t="shared" si="281"/>
        <v>1939</v>
      </c>
      <c r="G1802" t="str">
        <f t="shared" si="282"/>
        <v>10</v>
      </c>
      <c r="H1802" t="str">
        <f t="shared" si="283"/>
        <v>12</v>
      </c>
      <c r="I1802" t="str">
        <f t="shared" si="284"/>
        <v>%1939-10-12%^^xsd:date</v>
      </c>
      <c r="J1802" t="str">
        <f t="shared" si="285"/>
        <v>1972</v>
      </c>
      <c r="K1802" t="str">
        <f t="shared" si="286"/>
        <v>02</v>
      </c>
      <c r="L1802" t="str">
        <f t="shared" si="287"/>
        <v>01</v>
      </c>
      <c r="M1802" t="str">
        <f t="shared" si="288"/>
        <v>%1972-01-01%^^xsd:date</v>
      </c>
      <c r="N1802" t="str">
        <f t="shared" si="289"/>
        <v>:2677 a crs:CommonwealthOrganisation ; schema:name %Master General of the Ordnance Branch, Army Headquarters% ; schema:startDate %1939-10-12%^^xsd:date ; schema:endDate %1972-01-01%^^xsd:date ; time:hasTime [ time:hasBeginning [ time:inXSDDate %1939-10-12%^^xsd:date ]  ] .</v>
      </c>
    </row>
    <row r="1803" spans="1:14" x14ac:dyDescent="0.15">
      <c r="A1803" s="1" t="s">
        <v>3640</v>
      </c>
      <c r="B1803" s="1" t="s">
        <v>3641</v>
      </c>
      <c r="C1803" s="1">
        <v>19410101</v>
      </c>
      <c r="D1803" s="1">
        <v>19430125</v>
      </c>
      <c r="E1803" t="str">
        <f t="shared" si="280"/>
        <v>2678</v>
      </c>
      <c r="F1803" t="str">
        <f t="shared" si="281"/>
        <v>1941</v>
      </c>
      <c r="G1803" t="str">
        <f t="shared" si="282"/>
        <v>01</v>
      </c>
      <c r="H1803" t="str">
        <f t="shared" si="283"/>
        <v>01</v>
      </c>
      <c r="I1803" t="str">
        <f t="shared" si="284"/>
        <v>%1941-01-01%^^xsd:date</v>
      </c>
      <c r="J1803" t="str">
        <f t="shared" si="285"/>
        <v>1943</v>
      </c>
      <c r="K1803" t="str">
        <f t="shared" si="286"/>
        <v>01</v>
      </c>
      <c r="L1803" t="str">
        <f t="shared" si="287"/>
        <v>25</v>
      </c>
      <c r="M1803" t="str">
        <f t="shared" si="288"/>
        <v>%1943-25-25%^^xsd:date</v>
      </c>
      <c r="N1803" t="str">
        <f t="shared" si="289"/>
        <v>:2678 a crs:CommonwealthOrganisation ; schema:name %Chief Military Adviser's Branch, Department of the Army% ; schema:startDate %1941-01-01%^^xsd:date ; schema:endDate %1943-25-25%^^xsd:date ; time:hasTime [ time:hasBeginning [ time:inXSDDate %1941-01-01%^^xsd:date ]  ] .</v>
      </c>
    </row>
    <row r="1804" spans="1:14" x14ac:dyDescent="0.15">
      <c r="A1804" s="1" t="s">
        <v>3642</v>
      </c>
      <c r="B1804" s="1" t="s">
        <v>3643</v>
      </c>
      <c r="C1804" s="1">
        <v>19740801</v>
      </c>
      <c r="D1804" s="1">
        <v>19770430</v>
      </c>
      <c r="E1804" t="str">
        <f t="shared" si="280"/>
        <v>2679</v>
      </c>
      <c r="F1804" t="str">
        <f t="shared" si="281"/>
        <v>1974</v>
      </c>
      <c r="G1804" t="str">
        <f t="shared" si="282"/>
        <v>08</v>
      </c>
      <c r="H1804" t="str">
        <f t="shared" si="283"/>
        <v>01</v>
      </c>
      <c r="I1804" t="str">
        <f t="shared" si="284"/>
        <v>%1974-08-01%^^xsd:date</v>
      </c>
      <c r="J1804" t="str">
        <f t="shared" si="285"/>
        <v>1977</v>
      </c>
      <c r="K1804" t="str">
        <f t="shared" si="286"/>
        <v>04</v>
      </c>
      <c r="L1804" t="str">
        <f t="shared" si="287"/>
        <v>30</v>
      </c>
      <c r="M1804" t="str">
        <f t="shared" si="288"/>
        <v>%1977-30-30%^^xsd:date</v>
      </c>
      <c r="N1804" t="str">
        <f t="shared" si="289"/>
        <v>:2679 a crs:CommonwealthOrganisation ; schema:name %Committee of Inquiry into Chiropractic, Osteopathy, Homoeopathy and Naturopathy% ; schema:startDate %1974-08-01%^^xsd:date ; schema:endDate %1977-30-30%^^xsd:date ; time:hasTime [ time:hasBeginning [ time:inXSDDate %1974-08-01%^^xsd:date ]  ] .</v>
      </c>
    </row>
    <row r="1805" spans="1:14" x14ac:dyDescent="0.15">
      <c r="A1805" s="1" t="s">
        <v>3644</v>
      </c>
      <c r="B1805" s="1" t="s">
        <v>3645</v>
      </c>
      <c r="C1805" s="1">
        <v>19421030</v>
      </c>
      <c r="D1805" s="1">
        <v>19430218</v>
      </c>
      <c r="E1805" t="str">
        <f t="shared" si="280"/>
        <v>0268</v>
      </c>
      <c r="F1805" t="str">
        <f t="shared" si="281"/>
        <v>1942</v>
      </c>
      <c r="G1805" t="str">
        <f t="shared" si="282"/>
        <v>10</v>
      </c>
      <c r="H1805" t="str">
        <f t="shared" si="283"/>
        <v>30</v>
      </c>
      <c r="I1805" t="str">
        <f t="shared" si="284"/>
        <v>%1942-10-30%^^xsd:date</v>
      </c>
      <c r="J1805" t="str">
        <f t="shared" si="285"/>
        <v>1943</v>
      </c>
      <c r="K1805" t="str">
        <f t="shared" si="286"/>
        <v>02</v>
      </c>
      <c r="L1805" t="str">
        <f t="shared" si="287"/>
        <v>18</v>
      </c>
      <c r="M1805" t="str">
        <f t="shared" si="288"/>
        <v>%1943-18-18%^^xsd:date</v>
      </c>
      <c r="N1805" t="str">
        <f t="shared" si="289"/>
        <v>:0268 a crs:CommonwealthOrganisation ; schema:name %Australian Meat Industry Commission% ; schema:startDate %1942-10-30%^^xsd:date ; schema:endDate %1943-18-18%^^xsd:date ; time:hasTime [ time:hasBeginning [ time:inXSDDate %1942-10-30%^^xsd:date ]  ] .</v>
      </c>
    </row>
    <row r="1806" spans="1:14" x14ac:dyDescent="0.15">
      <c r="A1806" s="1" t="s">
        <v>3646</v>
      </c>
      <c r="B1806" s="1" t="s">
        <v>3647</v>
      </c>
      <c r="C1806" s="1">
        <v>19780701</v>
      </c>
      <c r="E1806" t="str">
        <f t="shared" si="280"/>
        <v>2680</v>
      </c>
      <c r="F1806" t="str">
        <f t="shared" si="281"/>
        <v>1978</v>
      </c>
      <c r="G1806" t="str">
        <f t="shared" si="282"/>
        <v>07</v>
      </c>
      <c r="H1806" t="str">
        <f t="shared" si="283"/>
        <v>01</v>
      </c>
      <c r="I1806" t="str">
        <f t="shared" si="284"/>
        <v>%1978-07-01%^^xsd:date</v>
      </c>
      <c r="J1806" t="str">
        <f t="shared" si="285"/>
        <v/>
      </c>
      <c r="K1806" t="str">
        <f t="shared" si="286"/>
        <v/>
      </c>
      <c r="L1806" t="str">
        <f t="shared" si="287"/>
        <v/>
      </c>
      <c r="M1806" t="str">
        <f t="shared" si="288"/>
        <v/>
      </c>
      <c r="N1806" t="str">
        <f t="shared" si="289"/>
        <v>:2680 a crs:CommonwealthOrganisation ; schema:name %[Northern Territory] Registration Offices% ; schema:startDate %1978-07-01%^^xsd:date ; time:hasTime [ time:hasBeginning [ time:inXSDDate %1978-07-01%^^xsd:date ]  ] .</v>
      </c>
    </row>
    <row r="1807" spans="1:14" x14ac:dyDescent="0.15">
      <c r="A1807" s="1" t="s">
        <v>3648</v>
      </c>
      <c r="B1807" s="1" t="s">
        <v>3649</v>
      </c>
      <c r="C1807" s="1">
        <v>19310101</v>
      </c>
      <c r="D1807" s="1">
        <v>19371231</v>
      </c>
      <c r="E1807" t="str">
        <f t="shared" si="280"/>
        <v>2681</v>
      </c>
      <c r="F1807" t="str">
        <f t="shared" si="281"/>
        <v>1931</v>
      </c>
      <c r="G1807" t="str">
        <f t="shared" si="282"/>
        <v>01</v>
      </c>
      <c r="H1807" t="str">
        <f t="shared" si="283"/>
        <v>01</v>
      </c>
      <c r="I1807" t="str">
        <f t="shared" si="284"/>
        <v>%1931-01-01%^^xsd:date</v>
      </c>
      <c r="J1807" t="str">
        <f t="shared" si="285"/>
        <v>1937</v>
      </c>
      <c r="K1807" t="str">
        <f t="shared" si="286"/>
        <v>12</v>
      </c>
      <c r="L1807" t="str">
        <f t="shared" si="287"/>
        <v>31</v>
      </c>
      <c r="M1807" t="str">
        <f t="shared" si="288"/>
        <v>%1937-31-31%^^xsd:date</v>
      </c>
      <c r="N1807" t="str">
        <f t="shared" si="289"/>
        <v>:2681 a crs:CommonwealthOrganisation ; schema:name %Deputy Administrator, Northern Territory [II], Alice Springs% ; schema:startDate %1931-01-01%^^xsd:date ; schema:endDate %1937-31-31%^^xsd:date ; time:hasTime [ time:hasBeginning [ time:inXSDDate %1931-01-01%^^xsd:date ]  ] .</v>
      </c>
    </row>
    <row r="1808" spans="1:14" x14ac:dyDescent="0.15">
      <c r="A1808" s="1" t="s">
        <v>3650</v>
      </c>
      <c r="B1808" s="1" t="s">
        <v>3651</v>
      </c>
      <c r="C1808" s="1">
        <v>19730101</v>
      </c>
      <c r="E1808" t="str">
        <f t="shared" si="280"/>
        <v>2682</v>
      </c>
      <c r="F1808" t="str">
        <f t="shared" si="281"/>
        <v>1973</v>
      </c>
      <c r="G1808" t="str">
        <f t="shared" si="282"/>
        <v>01</v>
      </c>
      <c r="H1808" t="str">
        <f t="shared" si="283"/>
        <v>01</v>
      </c>
      <c r="I1808" t="str">
        <f t="shared" si="284"/>
        <v>%1973-01-01%^^xsd:date</v>
      </c>
      <c r="J1808" t="str">
        <f t="shared" si="285"/>
        <v/>
      </c>
      <c r="K1808" t="str">
        <f t="shared" si="286"/>
        <v/>
      </c>
      <c r="L1808" t="str">
        <f t="shared" si="287"/>
        <v/>
      </c>
      <c r="M1808" t="str">
        <f t="shared" si="288"/>
        <v/>
      </c>
      <c r="N1808" t="str">
        <f t="shared" si="289"/>
        <v>:2682 a crs:CommonwealthOrganisation ; schema:name %[Northern Territory] Supreme Court Branch/ (by 1979) Supreme Court Registry Branch% ; schema:startDate %1973-01-01%^^xsd:date ; time:hasTime [ time:hasBeginning [ time:inXSDDate %1973-01-01%^^xsd:date ]  ] .</v>
      </c>
    </row>
    <row r="1809" spans="1:14" x14ac:dyDescent="0.15">
      <c r="A1809" s="1" t="s">
        <v>3652</v>
      </c>
      <c r="B1809" s="1" t="s">
        <v>3653</v>
      </c>
      <c r="C1809" s="1">
        <v>19700101</v>
      </c>
      <c r="D1809" s="1">
        <v>19770430</v>
      </c>
      <c r="E1809" t="str">
        <f t="shared" si="280"/>
        <v>2683</v>
      </c>
      <c r="F1809" t="str">
        <f t="shared" si="281"/>
        <v>1970</v>
      </c>
      <c r="G1809" t="str">
        <f t="shared" si="282"/>
        <v>01</v>
      </c>
      <c r="H1809" t="str">
        <f t="shared" si="283"/>
        <v>01</v>
      </c>
      <c r="I1809" t="str">
        <f t="shared" si="284"/>
        <v>%1970-01-01%^^xsd:date</v>
      </c>
      <c r="J1809" t="str">
        <f t="shared" si="285"/>
        <v>1977</v>
      </c>
      <c r="K1809" t="str">
        <f t="shared" si="286"/>
        <v>04</v>
      </c>
      <c r="L1809" t="str">
        <f t="shared" si="287"/>
        <v>30</v>
      </c>
      <c r="M1809" t="str">
        <f t="shared" si="288"/>
        <v>%1977-30-30%^^xsd:date</v>
      </c>
      <c r="N1809" t="str">
        <f t="shared" si="289"/>
        <v>:2683 a crs:CommonwealthOrganisation ; schema:name %[Northern Territory] Magistrates Courts Branch% ; schema:startDate %1970-01-01%^^xsd:date ; schema:endDate %1977-30-30%^^xsd:date ; time:hasTime [ time:hasBeginning [ time:inXSDDate %1970-01-01%^^xsd:date ]  ] .</v>
      </c>
    </row>
    <row r="1810" spans="1:14" x14ac:dyDescent="0.15">
      <c r="A1810" s="1" t="s">
        <v>3654</v>
      </c>
      <c r="B1810" s="1" t="s">
        <v>3655</v>
      </c>
      <c r="C1810" s="1">
        <v>19430501</v>
      </c>
      <c r="D1810" s="1">
        <v>19450216</v>
      </c>
      <c r="E1810" t="str">
        <f t="shared" si="280"/>
        <v>2684</v>
      </c>
      <c r="F1810" t="str">
        <f t="shared" si="281"/>
        <v>1943</v>
      </c>
      <c r="G1810" t="str">
        <f t="shared" si="282"/>
        <v>05</v>
      </c>
      <c r="H1810" t="str">
        <f t="shared" si="283"/>
        <v>01</v>
      </c>
      <c r="I1810" t="str">
        <f t="shared" si="284"/>
        <v>%1943-05-01%^^xsd:date</v>
      </c>
      <c r="J1810" t="str">
        <f t="shared" si="285"/>
        <v>1945</v>
      </c>
      <c r="K1810" t="str">
        <f t="shared" si="286"/>
        <v>02</v>
      </c>
      <c r="L1810" t="str">
        <f t="shared" si="287"/>
        <v>16</v>
      </c>
      <c r="M1810" t="str">
        <f t="shared" si="288"/>
        <v>%1945-16-16%^^xsd:date</v>
      </c>
      <c r="N1810" t="str">
        <f t="shared" si="289"/>
        <v>:2684 a crs:CommonwealthOrganisation ; schema:name %Allied Works Council, Northern Territory [Alice Springs]% ; schema:startDate %1943-05-01%^^xsd:date ; schema:endDate %1945-16-16%^^xsd:date ; time:hasTime [ time:hasBeginning [ time:inXSDDate %1943-05-01%^^xsd:date ]  ] .</v>
      </c>
    </row>
    <row r="1811" spans="1:14" x14ac:dyDescent="0.15">
      <c r="A1811" s="1" t="s">
        <v>3656</v>
      </c>
      <c r="B1811" s="1" t="s">
        <v>3657</v>
      </c>
      <c r="C1811" s="1">
        <v>19430101</v>
      </c>
      <c r="D1811" s="1">
        <v>19441231</v>
      </c>
      <c r="E1811" t="str">
        <f t="shared" si="280"/>
        <v>2685</v>
      </c>
      <c r="F1811" t="str">
        <f t="shared" si="281"/>
        <v>1943</v>
      </c>
      <c r="G1811" t="str">
        <f t="shared" si="282"/>
        <v>01</v>
      </c>
      <c r="H1811" t="str">
        <f t="shared" si="283"/>
        <v>01</v>
      </c>
      <c r="I1811" t="str">
        <f t="shared" si="284"/>
        <v>%1943-01-01%^^xsd:date</v>
      </c>
      <c r="J1811" t="str">
        <f t="shared" si="285"/>
        <v>1944</v>
      </c>
      <c r="K1811" t="str">
        <f t="shared" si="286"/>
        <v>12</v>
      </c>
      <c r="L1811" t="str">
        <f t="shared" si="287"/>
        <v>31</v>
      </c>
      <c r="M1811" t="str">
        <f t="shared" si="288"/>
        <v>%1944-31-31%^^xsd:date</v>
      </c>
      <c r="N1811" t="str">
        <f t="shared" si="289"/>
        <v>:2685 a crs:CommonwealthOrganisation ; schema:name %Allied Works Council, Adelaide River [Northern Territory]% ; schema:startDate %1943-01-01%^^xsd:date ; schema:endDate %1944-31-31%^^xsd:date ; time:hasTime [ time:hasBeginning [ time:inXSDDate %1943-01-01%^^xsd:date ]  ] .</v>
      </c>
    </row>
    <row r="1812" spans="1:14" x14ac:dyDescent="0.15">
      <c r="A1812" s="1" t="s">
        <v>3658</v>
      </c>
      <c r="B1812" s="1" t="s">
        <v>3659</v>
      </c>
      <c r="C1812" s="1">
        <v>19640101</v>
      </c>
      <c r="D1812" s="1">
        <v>19840221</v>
      </c>
      <c r="E1812" t="str">
        <f t="shared" si="280"/>
        <v>2686</v>
      </c>
      <c r="F1812" t="str">
        <f t="shared" si="281"/>
        <v>1964</v>
      </c>
      <c r="G1812" t="str">
        <f t="shared" si="282"/>
        <v>01</v>
      </c>
      <c r="H1812" t="str">
        <f t="shared" si="283"/>
        <v>01</v>
      </c>
      <c r="I1812" t="str">
        <f t="shared" si="284"/>
        <v>%1964-01-01%^^xsd:date</v>
      </c>
      <c r="J1812" t="str">
        <f t="shared" si="285"/>
        <v>1984</v>
      </c>
      <c r="K1812" t="str">
        <f t="shared" si="286"/>
        <v>02</v>
      </c>
      <c r="L1812" t="str">
        <f t="shared" si="287"/>
        <v>21</v>
      </c>
      <c r="M1812" t="str">
        <f t="shared" si="288"/>
        <v>%1984-21-21%^^xsd:date</v>
      </c>
      <c r="N1812" t="str">
        <f t="shared" si="289"/>
        <v>:2686 a crs:CommonwealthOrganisation ; schema:name %Returning Officer for the Northern Territory% ; schema:startDate %1964-01-01%^^xsd:date ; schema:endDate %1984-21-21%^^xsd:date ; time:hasTime [ time:hasBeginning [ time:inXSDDate %1964-01-01%^^xsd:date ]  ] .</v>
      </c>
    </row>
    <row r="1813" spans="1:14" x14ac:dyDescent="0.15">
      <c r="A1813" s="1" t="s">
        <v>3660</v>
      </c>
      <c r="B1813" s="1" t="s">
        <v>3661</v>
      </c>
      <c r="C1813" s="1">
        <v>19280101</v>
      </c>
      <c r="D1813" s="1">
        <v>19541231</v>
      </c>
      <c r="E1813" t="str">
        <f t="shared" si="280"/>
        <v>2687</v>
      </c>
      <c r="F1813" t="str">
        <f t="shared" si="281"/>
        <v>1928</v>
      </c>
      <c r="G1813" t="str">
        <f t="shared" si="282"/>
        <v>01</v>
      </c>
      <c r="H1813" t="str">
        <f t="shared" si="283"/>
        <v>01</v>
      </c>
      <c r="I1813" t="str">
        <f t="shared" si="284"/>
        <v>%1928-01-01%^^xsd:date</v>
      </c>
      <c r="J1813" t="str">
        <f t="shared" si="285"/>
        <v>1954</v>
      </c>
      <c r="K1813" t="str">
        <f t="shared" si="286"/>
        <v>12</v>
      </c>
      <c r="L1813" t="str">
        <f t="shared" si="287"/>
        <v>31</v>
      </c>
      <c r="M1813" t="str">
        <f t="shared" si="288"/>
        <v>%1954-31-31%^^xsd:date</v>
      </c>
      <c r="N1813" t="str">
        <f t="shared" si="289"/>
        <v>:2687 a crs:CommonwealthOrganisation ; schema:name %Local Court of Alice Springs (from 1931-1933 known as the Local Court of Stuart)% ; schema:startDate %1928-01-01%^^xsd:date ; schema:endDate %1954-31-31%^^xsd:date ; time:hasTime [ time:hasBeginning [ time:inXSDDate %1928-01-01%^^xsd:date ]  ] .</v>
      </c>
    </row>
    <row r="1814" spans="1:14" x14ac:dyDescent="0.15">
      <c r="A1814" s="1" t="s">
        <v>3662</v>
      </c>
      <c r="B1814" s="1" t="s">
        <v>3663</v>
      </c>
      <c r="C1814" s="1">
        <v>19720701</v>
      </c>
      <c r="D1814" s="1">
        <v>20149999</v>
      </c>
      <c r="E1814" t="str">
        <f t="shared" si="280"/>
        <v>2688</v>
      </c>
      <c r="F1814" t="str">
        <f t="shared" si="281"/>
        <v>1972</v>
      </c>
      <c r="G1814" t="str">
        <f t="shared" si="282"/>
        <v>07</v>
      </c>
      <c r="H1814" t="str">
        <f t="shared" si="283"/>
        <v>01</v>
      </c>
      <c r="I1814" t="str">
        <f t="shared" si="284"/>
        <v>%1972-07-01%^^xsd:date</v>
      </c>
      <c r="J1814" t="str">
        <f t="shared" si="285"/>
        <v>2014</v>
      </c>
      <c r="K1814" t="str">
        <f t="shared" si="286"/>
        <v>99</v>
      </c>
      <c r="L1814" t="str">
        <f t="shared" si="287"/>
        <v>99</v>
      </c>
      <c r="M1814" t="str">
        <f t="shared" si="288"/>
        <v>%2014%^^xsd:gYear</v>
      </c>
      <c r="N1814" t="str">
        <f t="shared" si="289"/>
        <v>:2688 a crs:CommonwealthOrganisation ; schema:name %RAAF Publications Unit% ; schema:startDate %1972-07-01%^^xsd:date ; schema:endDate %2014%^^xsd:gYear ; time:hasTime [ time:hasBeginning [ time:inXSDDate %1972-07-01%^^xsd:date ]  ] .</v>
      </c>
    </row>
    <row r="1815" spans="1:14" x14ac:dyDescent="0.15">
      <c r="A1815" s="1" t="s">
        <v>3664</v>
      </c>
      <c r="B1815" s="1" t="s">
        <v>3665</v>
      </c>
      <c r="C1815" s="1">
        <v>19421116</v>
      </c>
      <c r="D1815" s="1">
        <v>20149999</v>
      </c>
      <c r="E1815" t="str">
        <f t="shared" si="280"/>
        <v>2689</v>
      </c>
      <c r="F1815" t="str">
        <f t="shared" si="281"/>
        <v>1942</v>
      </c>
      <c r="G1815" t="str">
        <f t="shared" si="282"/>
        <v>11</v>
      </c>
      <c r="H1815" t="str">
        <f t="shared" si="283"/>
        <v>16</v>
      </c>
      <c r="I1815" t="str">
        <f t="shared" si="284"/>
        <v>%1942-11-16%^^xsd:date</v>
      </c>
      <c r="J1815" t="str">
        <f t="shared" si="285"/>
        <v>2014</v>
      </c>
      <c r="K1815" t="str">
        <f t="shared" si="286"/>
        <v>99</v>
      </c>
      <c r="L1815" t="str">
        <f t="shared" si="287"/>
        <v>99</v>
      </c>
      <c r="M1815" t="str">
        <f t="shared" si="288"/>
        <v>%2014%^^xsd:gYear</v>
      </c>
      <c r="N1815" t="str">
        <f t="shared" si="289"/>
        <v>:2689 a crs:CommonwealthOrganisation ; schema:name %No 6 RAAF Hospital% ; schema:startDate %1942-11-16%^^xsd:date ; schema:endDate %2014%^^xsd:gYear ; time:hasTime [ time:hasBeginning [ time:inXSDDate %1942-11-16%^^xsd:date ]  ] .</v>
      </c>
    </row>
    <row r="1816" spans="1:14" x14ac:dyDescent="0.15">
      <c r="A1816" s="1" t="s">
        <v>3666</v>
      </c>
      <c r="B1816" s="1" t="s">
        <v>3667</v>
      </c>
      <c r="C1816" s="1">
        <v>19230811</v>
      </c>
      <c r="D1816" s="1">
        <v>19950913</v>
      </c>
      <c r="E1816" t="str">
        <f t="shared" si="280"/>
        <v>0269</v>
      </c>
      <c r="F1816" t="str">
        <f t="shared" si="281"/>
        <v>1923</v>
      </c>
      <c r="G1816" t="str">
        <f t="shared" si="282"/>
        <v>08</v>
      </c>
      <c r="H1816" t="str">
        <f t="shared" si="283"/>
        <v>11</v>
      </c>
      <c r="I1816" t="str">
        <f t="shared" si="284"/>
        <v>%1923-08-11%^^xsd:date</v>
      </c>
      <c r="J1816" t="str">
        <f t="shared" si="285"/>
        <v>1995</v>
      </c>
      <c r="K1816" t="str">
        <f t="shared" si="286"/>
        <v>09</v>
      </c>
      <c r="L1816" t="str">
        <f t="shared" si="287"/>
        <v>13</v>
      </c>
      <c r="M1816" t="str">
        <f t="shared" si="288"/>
        <v>%1995-13-13%^^xsd:date</v>
      </c>
      <c r="N1816" t="str">
        <f t="shared" si="289"/>
        <v>:0269 a crs:CommonwealthOrganisation ; schema:name %National Debt Commission% ; schema:startDate %1923-08-11%^^xsd:date ; schema:endDate %1995-13-13%^^xsd:date ; time:hasTime [ time:hasBeginning [ time:inXSDDate %1923-08-11%^^xsd:date ]  ] .</v>
      </c>
    </row>
    <row r="1817" spans="1:14" x14ac:dyDescent="0.15">
      <c r="A1817" s="1" t="s">
        <v>3668</v>
      </c>
      <c r="B1817" s="1" t="s">
        <v>3669</v>
      </c>
      <c r="C1817" s="1">
        <v>19520401</v>
      </c>
      <c r="D1817" s="1">
        <v>19890331</v>
      </c>
      <c r="E1817" t="str">
        <f t="shared" si="280"/>
        <v>2690</v>
      </c>
      <c r="F1817" t="str">
        <f t="shared" si="281"/>
        <v>1952</v>
      </c>
      <c r="G1817" t="str">
        <f t="shared" si="282"/>
        <v>04</v>
      </c>
      <c r="H1817" t="str">
        <f t="shared" si="283"/>
        <v>01</v>
      </c>
      <c r="I1817" t="str">
        <f t="shared" si="284"/>
        <v>%1952-04-01%^^xsd:date</v>
      </c>
      <c r="J1817" t="str">
        <f t="shared" si="285"/>
        <v>1989</v>
      </c>
      <c r="K1817" t="str">
        <f t="shared" si="286"/>
        <v>03</v>
      </c>
      <c r="L1817" t="str">
        <f t="shared" si="287"/>
        <v>31</v>
      </c>
      <c r="M1817" t="str">
        <f t="shared" si="288"/>
        <v>%1989-31-31%^^xsd:date</v>
      </c>
      <c r="N1817" t="str">
        <f t="shared" si="289"/>
        <v>:2690 a crs:CommonwealthOrganisation ; schema:name %Headquarters RAAF Point Cook [Victoria]% ; schema:startDate %1952-04-01%^^xsd:date ; schema:endDate %1989-31-31%^^xsd:date ; time:hasTime [ time:hasBeginning [ time:inXSDDate %1952-04-01%^^xsd:date ]  ] .</v>
      </c>
    </row>
    <row r="1818" spans="1:14" x14ac:dyDescent="0.15">
      <c r="A1818" s="1" t="s">
        <v>3670</v>
      </c>
      <c r="B1818" s="1" t="s">
        <v>3671</v>
      </c>
      <c r="C1818" s="1">
        <v>19600101</v>
      </c>
      <c r="D1818" s="1">
        <v>19860101</v>
      </c>
      <c r="E1818" t="str">
        <f t="shared" si="280"/>
        <v>2691</v>
      </c>
      <c r="F1818" t="str">
        <f t="shared" si="281"/>
        <v>1960</v>
      </c>
      <c r="G1818" t="str">
        <f t="shared" si="282"/>
        <v>01</v>
      </c>
      <c r="H1818" t="str">
        <f t="shared" si="283"/>
        <v>01</v>
      </c>
      <c r="I1818" t="str">
        <f t="shared" si="284"/>
        <v>%1960-01-01%^^xsd:date</v>
      </c>
      <c r="J1818" t="str">
        <f t="shared" si="285"/>
        <v>1986</v>
      </c>
      <c r="K1818" t="str">
        <f t="shared" si="286"/>
        <v>01</v>
      </c>
      <c r="L1818" t="str">
        <f t="shared" si="287"/>
        <v>01</v>
      </c>
      <c r="M1818" t="str">
        <f t="shared" si="288"/>
        <v>%1986-01-01%^^xsd:date</v>
      </c>
      <c r="N1818" t="str">
        <f t="shared" si="289"/>
        <v>:2691 a crs:CommonwealthOrganisation ; schema:name %RAAF Academy, Point Cook [Victoria]% ; schema:startDate %1960-01-01%^^xsd:date ; schema:endDate %1986-01-01%^^xsd:date ; time:hasTime [ time:hasBeginning [ time:inXSDDate %1960-01-01%^^xsd:date ]  ] .</v>
      </c>
    </row>
    <row r="1819" spans="1:14" x14ac:dyDescent="0.15">
      <c r="A1819" s="1" t="s">
        <v>3672</v>
      </c>
      <c r="B1819" s="1" t="s">
        <v>3673</v>
      </c>
      <c r="C1819" s="1">
        <v>19500615</v>
      </c>
      <c r="D1819" s="1">
        <v>19890331</v>
      </c>
      <c r="E1819" t="str">
        <f t="shared" si="280"/>
        <v>2692</v>
      </c>
      <c r="F1819" t="str">
        <f t="shared" si="281"/>
        <v>1950</v>
      </c>
      <c r="G1819" t="str">
        <f t="shared" si="282"/>
        <v>06</v>
      </c>
      <c r="H1819" t="str">
        <f t="shared" si="283"/>
        <v>15</v>
      </c>
      <c r="I1819" t="str">
        <f t="shared" si="284"/>
        <v>%1950-06-15%^^xsd:date</v>
      </c>
      <c r="J1819" t="str">
        <f t="shared" si="285"/>
        <v>1989</v>
      </c>
      <c r="K1819" t="str">
        <f t="shared" si="286"/>
        <v>03</v>
      </c>
      <c r="L1819" t="str">
        <f t="shared" si="287"/>
        <v>31</v>
      </c>
      <c r="M1819" t="str">
        <f t="shared" si="288"/>
        <v>%1989-31-31%^^xsd:date</v>
      </c>
      <c r="N1819" t="str">
        <f t="shared" si="289"/>
        <v>:2692 a crs:CommonwealthOrganisation ; schema:name %RAAF Base Squadron, Point Cook [Victoria]% ; schema:startDate %1950-06-15%^^xsd:date ; schema:endDate %1989-31-31%^^xsd:date ; time:hasTime [ time:hasBeginning [ time:inXSDDate %1950-06-15%^^xsd:date ]  ] .</v>
      </c>
    </row>
    <row r="1820" spans="1:14" x14ac:dyDescent="0.15">
      <c r="A1820" s="1" t="s">
        <v>3674</v>
      </c>
      <c r="B1820" s="1" t="s">
        <v>3675</v>
      </c>
      <c r="C1820" s="1">
        <v>19560101</v>
      </c>
      <c r="E1820" t="str">
        <f t="shared" si="280"/>
        <v>2693</v>
      </c>
      <c r="F1820" t="str">
        <f t="shared" si="281"/>
        <v>1956</v>
      </c>
      <c r="G1820" t="str">
        <f t="shared" si="282"/>
        <v>01</v>
      </c>
      <c r="H1820" t="str">
        <f t="shared" si="283"/>
        <v>01</v>
      </c>
      <c r="I1820" t="str">
        <f t="shared" si="284"/>
        <v>%1956-01-01%^^xsd:date</v>
      </c>
      <c r="J1820" t="str">
        <f t="shared" si="285"/>
        <v/>
      </c>
      <c r="K1820" t="str">
        <f t="shared" si="286"/>
        <v/>
      </c>
      <c r="L1820" t="str">
        <f t="shared" si="287"/>
        <v/>
      </c>
      <c r="M1820" t="str">
        <f t="shared" si="288"/>
        <v/>
      </c>
      <c r="N1820" t="str">
        <f t="shared" si="289"/>
        <v>:2693 a crs:CommonwealthOrganisation ; schema:name %RAAF Institute of Aviation Medicine% ; schema:startDate %1956-01-01%^^xsd:date ; time:hasTime [ time:hasBeginning [ time:inXSDDate %1956-01-01%^^xsd:date ]  ] .</v>
      </c>
    </row>
    <row r="1821" spans="1:14" x14ac:dyDescent="0.15">
      <c r="A1821" s="1" t="s">
        <v>3676</v>
      </c>
      <c r="B1821" s="1" t="s">
        <v>3677</v>
      </c>
      <c r="C1821" s="1">
        <v>19690101</v>
      </c>
      <c r="D1821" s="1">
        <v>19939999</v>
      </c>
      <c r="E1821" t="str">
        <f t="shared" si="280"/>
        <v>2694</v>
      </c>
      <c r="F1821" t="str">
        <f t="shared" si="281"/>
        <v>1969</v>
      </c>
      <c r="G1821" t="str">
        <f t="shared" si="282"/>
        <v>01</v>
      </c>
      <c r="H1821" t="str">
        <f t="shared" si="283"/>
        <v>01</v>
      </c>
      <c r="I1821" t="str">
        <f t="shared" si="284"/>
        <v>%1969-01-01%^^xsd:date</v>
      </c>
      <c r="J1821" t="str">
        <f t="shared" si="285"/>
        <v>1993</v>
      </c>
      <c r="K1821" t="str">
        <f t="shared" si="286"/>
        <v>99</v>
      </c>
      <c r="L1821" t="str">
        <f t="shared" si="287"/>
        <v>99</v>
      </c>
      <c r="M1821" t="str">
        <f t="shared" si="288"/>
        <v>%1993%^^xsd:gYear</v>
      </c>
      <c r="N1821" t="str">
        <f t="shared" si="289"/>
        <v>:2694 a crs:CommonwealthOrganisation ; schema:name %RAAF No 1 Flying Training School [III]% ; schema:startDate %1969-01-01%^^xsd:date ; schema:endDate %1993%^^xsd:gYear ; time:hasTime [ time:hasBeginning [ time:inXSDDate %1969-01-01%^^xsd:date ]  ] .</v>
      </c>
    </row>
    <row r="1822" spans="1:14" x14ac:dyDescent="0.15">
      <c r="A1822" s="1" t="s">
        <v>3678</v>
      </c>
      <c r="B1822" s="1" t="s">
        <v>3679</v>
      </c>
      <c r="C1822" s="1">
        <v>19601202</v>
      </c>
      <c r="D1822" s="1">
        <v>19850201</v>
      </c>
      <c r="E1822" t="str">
        <f t="shared" si="280"/>
        <v>2695</v>
      </c>
      <c r="F1822" t="str">
        <f t="shared" si="281"/>
        <v>1960</v>
      </c>
      <c r="G1822" t="str">
        <f t="shared" si="282"/>
        <v>12</v>
      </c>
      <c r="H1822" t="str">
        <f t="shared" si="283"/>
        <v>02</v>
      </c>
      <c r="I1822" t="str">
        <f t="shared" si="284"/>
        <v>%1960-12-02%^^xsd:date</v>
      </c>
      <c r="J1822" t="str">
        <f t="shared" si="285"/>
        <v>1985</v>
      </c>
      <c r="K1822" t="str">
        <f t="shared" si="286"/>
        <v>02</v>
      </c>
      <c r="L1822" t="str">
        <f t="shared" si="287"/>
        <v>01</v>
      </c>
      <c r="M1822" t="str">
        <f t="shared" si="288"/>
        <v>%1985-01-01%^^xsd:date</v>
      </c>
      <c r="N1822" t="str">
        <f t="shared" si="289"/>
        <v>:2695 a crs:CommonwealthOrganisation ; schema:name %RAAF Officers' Training School [II]% ; schema:startDate %1960-12-02%^^xsd:date ; schema:endDate %1985-01-01%^^xsd:date ; time:hasTime [ time:hasBeginning [ time:inXSDDate %1960-12-02%^^xsd:date ]  ] .</v>
      </c>
    </row>
    <row r="1823" spans="1:14" x14ac:dyDescent="0.15">
      <c r="A1823" s="1" t="s">
        <v>3680</v>
      </c>
      <c r="B1823" s="1" t="s">
        <v>3681</v>
      </c>
      <c r="C1823" s="1">
        <v>19400429</v>
      </c>
      <c r="E1823" t="str">
        <f t="shared" si="280"/>
        <v>2696</v>
      </c>
      <c r="F1823" t="str">
        <f t="shared" si="281"/>
        <v>1940</v>
      </c>
      <c r="G1823" t="str">
        <f t="shared" si="282"/>
        <v>04</v>
      </c>
      <c r="H1823" t="str">
        <f t="shared" si="283"/>
        <v>29</v>
      </c>
      <c r="I1823" t="str">
        <f t="shared" si="284"/>
        <v>%1940-04-29%^^xsd:date</v>
      </c>
      <c r="J1823" t="str">
        <f t="shared" si="285"/>
        <v/>
      </c>
      <c r="K1823" t="str">
        <f t="shared" si="286"/>
        <v/>
      </c>
      <c r="L1823" t="str">
        <f t="shared" si="287"/>
        <v/>
      </c>
      <c r="M1823" t="str">
        <f t="shared" si="288"/>
        <v/>
      </c>
      <c r="N1823" t="str">
        <f t="shared" si="289"/>
        <v>:2696 a crs:CommonwealthOrganisation ; schema:name %RAAF Central Flying School% ; schema:startDate %1940-04-29%^^xsd:date ; time:hasTime [ time:hasBeginning [ time:inXSDDate %1940-04-29%^^xsd:date ]  ] .</v>
      </c>
    </row>
    <row r="1824" spans="1:14" x14ac:dyDescent="0.15">
      <c r="A1824" s="1" t="s">
        <v>3682</v>
      </c>
      <c r="B1824" s="1" t="s">
        <v>3683</v>
      </c>
      <c r="C1824" s="1">
        <v>19520402</v>
      </c>
      <c r="E1824" t="str">
        <f t="shared" si="280"/>
        <v>2697</v>
      </c>
      <c r="F1824" t="str">
        <f t="shared" si="281"/>
        <v>1952</v>
      </c>
      <c r="G1824" t="str">
        <f t="shared" si="282"/>
        <v>04</v>
      </c>
      <c r="H1824" t="str">
        <f t="shared" si="283"/>
        <v>02</v>
      </c>
      <c r="I1824" t="str">
        <f t="shared" si="284"/>
        <v>%1952-04-02%^^xsd:date</v>
      </c>
      <c r="J1824" t="str">
        <f t="shared" si="285"/>
        <v/>
      </c>
      <c r="K1824" t="str">
        <f t="shared" si="286"/>
        <v/>
      </c>
      <c r="L1824" t="str">
        <f t="shared" si="287"/>
        <v/>
      </c>
      <c r="M1824" t="str">
        <f t="shared" si="288"/>
        <v/>
      </c>
      <c r="N1824" t="str">
        <f t="shared" si="289"/>
        <v>:2697 a crs:CommonwealthOrganisation ; schema:name %RAAF Photographic Training Flight, East Sale [VIC]% ; schema:startDate %1952-04-02%^^xsd:date ; time:hasTime [ time:hasBeginning [ time:inXSDDate %1952-04-02%^^xsd:date ]  ] .</v>
      </c>
    </row>
    <row r="1825" spans="1:14" x14ac:dyDescent="0.15">
      <c r="A1825" s="1" t="s">
        <v>3684</v>
      </c>
      <c r="B1825" s="1" t="s">
        <v>3685</v>
      </c>
      <c r="C1825" s="1">
        <v>19460205</v>
      </c>
      <c r="E1825" t="str">
        <f t="shared" si="280"/>
        <v>2698</v>
      </c>
      <c r="F1825" t="str">
        <f t="shared" si="281"/>
        <v>1946</v>
      </c>
      <c r="G1825" t="str">
        <f t="shared" si="282"/>
        <v>02</v>
      </c>
      <c r="H1825" t="str">
        <f t="shared" si="283"/>
        <v>05</v>
      </c>
      <c r="I1825" t="str">
        <f t="shared" si="284"/>
        <v>%1946-02-05%^^xsd:date</v>
      </c>
      <c r="J1825" t="str">
        <f t="shared" si="285"/>
        <v/>
      </c>
      <c r="K1825" t="str">
        <f t="shared" si="286"/>
        <v/>
      </c>
      <c r="L1825" t="str">
        <f t="shared" si="287"/>
        <v/>
      </c>
      <c r="M1825" t="str">
        <f t="shared" si="288"/>
        <v/>
      </c>
      <c r="N1825" t="str">
        <f t="shared" si="289"/>
        <v>:2698 a crs:CommonwealthOrganisation ; schema:name %School of Air Navigation, East Sale [Victoria]% ; schema:startDate %1946-02-05%^^xsd:date ; time:hasTime [ time:hasBeginning [ time:inXSDDate %1946-02-05%^^xsd:date ]  ] .</v>
      </c>
    </row>
    <row r="1826" spans="1:14" x14ac:dyDescent="0.15">
      <c r="A1826" s="1" t="s">
        <v>3686</v>
      </c>
      <c r="B1826" s="1" t="s">
        <v>3687</v>
      </c>
      <c r="C1826" s="1">
        <v>19630101</v>
      </c>
      <c r="D1826" s="1">
        <v>20149999</v>
      </c>
      <c r="E1826" t="str">
        <f t="shared" si="280"/>
        <v>2699</v>
      </c>
      <c r="F1826" t="str">
        <f t="shared" si="281"/>
        <v>1963</v>
      </c>
      <c r="G1826" t="str">
        <f t="shared" si="282"/>
        <v>01</v>
      </c>
      <c r="H1826" t="str">
        <f t="shared" si="283"/>
        <v>01</v>
      </c>
      <c r="I1826" t="str">
        <f t="shared" si="284"/>
        <v>%1963-01-01%^^xsd:date</v>
      </c>
      <c r="J1826" t="str">
        <f t="shared" si="285"/>
        <v>2014</v>
      </c>
      <c r="K1826" t="str">
        <f t="shared" si="286"/>
        <v>99</v>
      </c>
      <c r="L1826" t="str">
        <f t="shared" si="287"/>
        <v>99</v>
      </c>
      <c r="M1826" t="str">
        <f t="shared" si="288"/>
        <v>%2014%^^xsd:gYear</v>
      </c>
      <c r="N1826" t="str">
        <f t="shared" si="289"/>
        <v>:2699 a crs:CommonwealthOrganisation ; schema:name %RAAF Base Squadron, East Sale [Victoria]% ; schema:startDate %1963-01-01%^^xsd:date ; schema:endDate %2014%^^xsd:gYear ; time:hasTime [ time:hasBeginning [ time:inXSDDate %1963-01-01%^^xsd:date ]  ] .</v>
      </c>
    </row>
    <row r="1827" spans="1:14" x14ac:dyDescent="0.15">
      <c r="A1827" s="1" t="s">
        <v>3688</v>
      </c>
      <c r="B1827" s="1" t="s">
        <v>3689</v>
      </c>
      <c r="C1827" s="1">
        <v>19320412</v>
      </c>
      <c r="D1827" s="1">
        <v>19390426</v>
      </c>
      <c r="E1827" t="str">
        <f t="shared" si="280"/>
        <v>0027</v>
      </c>
      <c r="F1827" t="str">
        <f t="shared" si="281"/>
        <v>1932</v>
      </c>
      <c r="G1827" t="str">
        <f t="shared" si="282"/>
        <v>04</v>
      </c>
      <c r="H1827" t="str">
        <f t="shared" si="283"/>
        <v>12</v>
      </c>
      <c r="I1827" t="str">
        <f t="shared" si="284"/>
        <v>%1932-04-12%^^xsd:date</v>
      </c>
      <c r="J1827" t="str">
        <f t="shared" si="285"/>
        <v>1939</v>
      </c>
      <c r="K1827" t="str">
        <f t="shared" si="286"/>
        <v>04</v>
      </c>
      <c r="L1827" t="str">
        <f t="shared" si="287"/>
        <v>26</v>
      </c>
      <c r="M1827" t="str">
        <f t="shared" si="288"/>
        <v>%1939-26-26%^^xsd:date</v>
      </c>
      <c r="N1827" t="str">
        <f t="shared" si="289"/>
        <v>:0027 a crs:CommonwealthOrganisation ; schema:name %Department of the Interior [I], Central Administration% ; schema:startDate %1932-04-12%^^xsd:date ; schema:endDate %1939-26-26%^^xsd:date ; time:hasTime [ time:hasBeginning [ time:inXSDDate %1932-04-12%^^xsd:date ]  ] .</v>
      </c>
    </row>
    <row r="1828" spans="1:14" x14ac:dyDescent="0.15">
      <c r="A1828" s="1" t="s">
        <v>3690</v>
      </c>
      <c r="B1828" s="1" t="s">
        <v>3691</v>
      </c>
      <c r="C1828" s="1">
        <v>19460812</v>
      </c>
      <c r="D1828" s="1">
        <v>19920201</v>
      </c>
      <c r="E1828" t="str">
        <f t="shared" si="280"/>
        <v>0270</v>
      </c>
      <c r="F1828" t="str">
        <f t="shared" si="281"/>
        <v>1946</v>
      </c>
      <c r="G1828" t="str">
        <f t="shared" si="282"/>
        <v>08</v>
      </c>
      <c r="H1828" t="str">
        <f t="shared" si="283"/>
        <v>12</v>
      </c>
      <c r="I1828" t="str">
        <f t="shared" si="284"/>
        <v>%1946-08-12%^^xsd:date</v>
      </c>
      <c r="J1828" t="str">
        <f t="shared" si="285"/>
        <v>1992</v>
      </c>
      <c r="K1828" t="str">
        <f t="shared" si="286"/>
        <v>02</v>
      </c>
      <c r="L1828" t="str">
        <f t="shared" si="287"/>
        <v>01</v>
      </c>
      <c r="M1828" t="str">
        <f t="shared" si="288"/>
        <v>%1992-01-01%^^xsd:date</v>
      </c>
      <c r="N1828" t="str">
        <f t="shared" si="289"/>
        <v>:0270 a crs:CommonwealthOrganisation ; schema:name %Overseas Telecommunications Commission (Australia)% ; schema:startDate %1946-08-12%^^xsd:date ; schema:endDate %1992-01-01%^^xsd:date ; time:hasTime [ time:hasBeginning [ time:inXSDDate %1946-08-12%^^xsd:date ]  ] .</v>
      </c>
    </row>
    <row r="1829" spans="1:14" x14ac:dyDescent="0.15">
      <c r="A1829" s="1" t="s">
        <v>3692</v>
      </c>
      <c r="B1829" s="1" t="s">
        <v>3693</v>
      </c>
      <c r="C1829" s="1">
        <v>19420406</v>
      </c>
      <c r="E1829" t="str">
        <f t="shared" si="280"/>
        <v>2700</v>
      </c>
      <c r="F1829" t="str">
        <f t="shared" si="281"/>
        <v>1942</v>
      </c>
      <c r="G1829" t="str">
        <f t="shared" si="282"/>
        <v>04</v>
      </c>
      <c r="H1829" t="str">
        <f t="shared" si="283"/>
        <v>06</v>
      </c>
      <c r="I1829" t="str">
        <f t="shared" si="284"/>
        <v>%1942-04-06%^^xsd:date</v>
      </c>
      <c r="J1829" t="str">
        <f t="shared" si="285"/>
        <v/>
      </c>
      <c r="K1829" t="str">
        <f t="shared" si="286"/>
        <v/>
      </c>
      <c r="L1829" t="str">
        <f t="shared" si="287"/>
        <v/>
      </c>
      <c r="M1829" t="str">
        <f t="shared" si="288"/>
        <v/>
      </c>
      <c r="N1829" t="str">
        <f t="shared" si="289"/>
        <v>:2700 a crs:CommonwealthOrganisation ; schema:name %Headquarters, Police Records Centre% ; schema:startDate %1942-04-06%^^xsd:date ; time:hasTime [ time:hasBeginning [ time:inXSDDate %1942-04-06%^^xsd:date ]  ] .</v>
      </c>
    </row>
    <row r="1830" spans="1:14" x14ac:dyDescent="0.15">
      <c r="A1830" s="1" t="s">
        <v>3694</v>
      </c>
      <c r="B1830" s="1" t="s">
        <v>3695</v>
      </c>
      <c r="C1830" s="1">
        <v>19630522</v>
      </c>
      <c r="D1830" s="1">
        <v>19920131</v>
      </c>
      <c r="E1830" t="str">
        <f t="shared" si="280"/>
        <v>2701</v>
      </c>
      <c r="F1830" t="str">
        <f t="shared" si="281"/>
        <v>1963</v>
      </c>
      <c r="G1830" t="str">
        <f t="shared" si="282"/>
        <v>05</v>
      </c>
      <c r="H1830" t="str">
        <f t="shared" si="283"/>
        <v>22</v>
      </c>
      <c r="I1830" t="str">
        <f t="shared" si="284"/>
        <v>%1963-05-22%^^xsd:date</v>
      </c>
      <c r="J1830" t="str">
        <f t="shared" si="285"/>
        <v>1992</v>
      </c>
      <c r="K1830" t="str">
        <f t="shared" si="286"/>
        <v>01</v>
      </c>
      <c r="L1830" t="str">
        <f t="shared" si="287"/>
        <v>31</v>
      </c>
      <c r="M1830" t="str">
        <f t="shared" si="288"/>
        <v>%1992-31-31%^^xsd:date</v>
      </c>
      <c r="N1830" t="str">
        <f t="shared" si="289"/>
        <v>:2701 a crs:CommonwealthOrganisation ; schema:name %RAAF Provost Unit, Detachment B/ (from 1979) RAAF Police Office, Victoria% ; schema:startDate %1963-05-22%^^xsd:date ; schema:endDate %1992-31-31%^^xsd:date ; time:hasTime [ time:hasBeginning [ time:inXSDDate %1963-05-22%^^xsd:date ]  ] .</v>
      </c>
    </row>
    <row r="1831" spans="1:14" x14ac:dyDescent="0.15">
      <c r="A1831" s="1" t="s">
        <v>3696</v>
      </c>
      <c r="B1831" s="1" t="s">
        <v>3697</v>
      </c>
      <c r="C1831" s="1">
        <v>19640101</v>
      </c>
      <c r="D1831" s="1">
        <v>20149999</v>
      </c>
      <c r="E1831" t="str">
        <f t="shared" si="280"/>
        <v>2702</v>
      </c>
      <c r="F1831" t="str">
        <f t="shared" si="281"/>
        <v>1964</v>
      </c>
      <c r="G1831" t="str">
        <f t="shared" si="282"/>
        <v>01</v>
      </c>
      <c r="H1831" t="str">
        <f t="shared" si="283"/>
        <v>01</v>
      </c>
      <c r="I1831" t="str">
        <f t="shared" si="284"/>
        <v>%1964-01-01%^^xsd:date</v>
      </c>
      <c r="J1831" t="str">
        <f t="shared" si="285"/>
        <v>2014</v>
      </c>
      <c r="K1831" t="str">
        <f t="shared" si="286"/>
        <v>99</v>
      </c>
      <c r="L1831" t="str">
        <f t="shared" si="287"/>
        <v>99</v>
      </c>
      <c r="M1831" t="str">
        <f t="shared" si="288"/>
        <v>%2014%^^xsd:gYear</v>
      </c>
      <c r="N1831" t="str">
        <f t="shared" si="289"/>
        <v>:2702 a crs:CommonwealthOrganisation ; schema:name %RAAF Recruiting Office, Melbourne [Victoria]% ; schema:startDate %1964-01-01%^^xsd:date ; schema:endDate %2014%^^xsd:gYear ; time:hasTime [ time:hasBeginning [ time:inXSDDate %1964-01-01%^^xsd:date ]  ] .</v>
      </c>
    </row>
    <row r="1832" spans="1:14" x14ac:dyDescent="0.15">
      <c r="A1832" s="1" t="s">
        <v>3698</v>
      </c>
      <c r="B1832" s="1" t="s">
        <v>3699</v>
      </c>
      <c r="C1832" s="1">
        <v>19610101</v>
      </c>
      <c r="D1832" s="1">
        <v>19920131</v>
      </c>
      <c r="E1832" t="str">
        <f t="shared" si="280"/>
        <v>2703</v>
      </c>
      <c r="F1832" t="str">
        <f t="shared" si="281"/>
        <v>1961</v>
      </c>
      <c r="G1832" t="str">
        <f t="shared" si="282"/>
        <v>01</v>
      </c>
      <c r="H1832" t="str">
        <f t="shared" si="283"/>
        <v>01</v>
      </c>
      <c r="I1832" t="str">
        <f t="shared" si="284"/>
        <v>%1961-01-01%^^xsd:date</v>
      </c>
      <c r="J1832" t="str">
        <f t="shared" si="285"/>
        <v>1992</v>
      </c>
      <c r="K1832" t="str">
        <f t="shared" si="286"/>
        <v>01</v>
      </c>
      <c r="L1832" t="str">
        <f t="shared" si="287"/>
        <v>31</v>
      </c>
      <c r="M1832" t="str">
        <f t="shared" si="288"/>
        <v>%1992-31-31%^^xsd:date</v>
      </c>
      <c r="N1832" t="str">
        <f t="shared" si="289"/>
        <v>:2703 a crs:CommonwealthOrganisation ; schema:name %RAAF Provost Unit, Detachment F% ; schema:startDate %1961-01-01%^^xsd:date ; schema:endDate %1992-31-31%^^xsd:date ; time:hasTime [ time:hasBeginning [ time:inXSDDate %1961-01-01%^^xsd:date ]  ] .</v>
      </c>
    </row>
    <row r="1833" spans="1:14" x14ac:dyDescent="0.15">
      <c r="A1833" s="1" t="s">
        <v>3700</v>
      </c>
      <c r="B1833" s="1" t="s">
        <v>3701</v>
      </c>
      <c r="C1833" s="1">
        <v>19630101</v>
      </c>
      <c r="D1833" s="1">
        <v>19920701</v>
      </c>
      <c r="E1833" t="str">
        <f t="shared" si="280"/>
        <v>2704</v>
      </c>
      <c r="F1833" t="str">
        <f t="shared" si="281"/>
        <v>1963</v>
      </c>
      <c r="G1833" t="str">
        <f t="shared" si="282"/>
        <v>01</v>
      </c>
      <c r="H1833" t="str">
        <f t="shared" si="283"/>
        <v>01</v>
      </c>
      <c r="I1833" t="str">
        <f t="shared" si="284"/>
        <v>%1963-01-01%^^xsd:date</v>
      </c>
      <c r="J1833" t="str">
        <f t="shared" si="285"/>
        <v>1992</v>
      </c>
      <c r="K1833" t="str">
        <f t="shared" si="286"/>
        <v>07</v>
      </c>
      <c r="L1833" t="str">
        <f t="shared" si="287"/>
        <v>01</v>
      </c>
      <c r="M1833" t="str">
        <f t="shared" si="288"/>
        <v>%1992-01-01%^^xsd:date</v>
      </c>
      <c r="N1833" t="str">
        <f t="shared" si="289"/>
        <v>:2704 a crs:CommonwealthOrganisation ; schema:name %RAAF Support Unit, Hobart [Tasmania]% ; schema:startDate %1963-01-01%^^xsd:date ; schema:endDate %1992-01-01%^^xsd:date ; time:hasTime [ time:hasBeginning [ time:inXSDDate %1963-01-01%^^xsd:date ]  ] .</v>
      </c>
    </row>
    <row r="1834" spans="1:14" x14ac:dyDescent="0.15">
      <c r="A1834" s="1" t="s">
        <v>3702</v>
      </c>
      <c r="B1834" s="1" t="s">
        <v>3703</v>
      </c>
      <c r="C1834" s="1">
        <v>19610111</v>
      </c>
      <c r="D1834" s="1">
        <v>19810212</v>
      </c>
      <c r="E1834" t="str">
        <f t="shared" si="280"/>
        <v>2705</v>
      </c>
      <c r="F1834" t="str">
        <f t="shared" si="281"/>
        <v>1961</v>
      </c>
      <c r="G1834" t="str">
        <f t="shared" si="282"/>
        <v>01</v>
      </c>
      <c r="H1834" t="str">
        <f t="shared" si="283"/>
        <v>11</v>
      </c>
      <c r="I1834" t="str">
        <f t="shared" si="284"/>
        <v>%1961-01-11%^^xsd:date</v>
      </c>
      <c r="J1834" t="str">
        <f t="shared" si="285"/>
        <v>1981</v>
      </c>
      <c r="K1834" t="str">
        <f t="shared" si="286"/>
        <v>02</v>
      </c>
      <c r="L1834" t="str">
        <f t="shared" si="287"/>
        <v>12</v>
      </c>
      <c r="M1834" t="str">
        <f t="shared" si="288"/>
        <v>%1981-12-12%^^xsd:date</v>
      </c>
      <c r="N1834" t="str">
        <f t="shared" si="289"/>
        <v>:2705 a crs:CommonwealthOrganisation ; schema:name %RAAF Provost Unit, Detachment G, Adelaide [South Australia]% ; schema:startDate %1961-01-11%^^xsd:date ; schema:endDate %1981-12-12%^^xsd:date ; time:hasTime [ time:hasBeginning [ time:inXSDDate %1961-01-11%^^xsd:date ]  ] .</v>
      </c>
    </row>
    <row r="1835" spans="1:14" x14ac:dyDescent="0.15">
      <c r="A1835" s="1" t="s">
        <v>3704</v>
      </c>
      <c r="B1835" s="1" t="s">
        <v>3705</v>
      </c>
      <c r="C1835" s="1">
        <v>19770201</v>
      </c>
      <c r="D1835" s="1">
        <v>19860214</v>
      </c>
      <c r="E1835" t="str">
        <f t="shared" si="280"/>
        <v>2706</v>
      </c>
      <c r="F1835" t="str">
        <f t="shared" si="281"/>
        <v>1977</v>
      </c>
      <c r="G1835" t="str">
        <f t="shared" si="282"/>
        <v>02</v>
      </c>
      <c r="H1835" t="str">
        <f t="shared" si="283"/>
        <v>01</v>
      </c>
      <c r="I1835" t="str">
        <f t="shared" si="284"/>
        <v>%1977-02-01%^^xsd:date</v>
      </c>
      <c r="J1835" t="str">
        <f t="shared" si="285"/>
        <v>1986</v>
      </c>
      <c r="K1835" t="str">
        <f t="shared" si="286"/>
        <v>02</v>
      </c>
      <c r="L1835" t="str">
        <f t="shared" si="287"/>
        <v>14</v>
      </c>
      <c r="M1835" t="str">
        <f t="shared" si="288"/>
        <v>%1986-14-14%^^xsd:date</v>
      </c>
      <c r="N1835" t="str">
        <f t="shared" si="289"/>
        <v>:2706 a crs:CommonwealthOrganisation ; schema:name %RAAF Support Unit, Adelaide [South Australia]% ; schema:startDate %1977-02-01%^^xsd:date ; schema:endDate %1986-14-14%^^xsd:date ; time:hasTime [ time:hasBeginning [ time:inXSDDate %1977-02-01%^^xsd:date ]  ] .</v>
      </c>
    </row>
    <row r="1836" spans="1:14" x14ac:dyDescent="0.15">
      <c r="A1836" s="1" t="s">
        <v>3706</v>
      </c>
      <c r="B1836" s="1" t="s">
        <v>3707</v>
      </c>
      <c r="C1836" s="1">
        <v>19490101</v>
      </c>
      <c r="D1836" s="1">
        <v>19920101</v>
      </c>
      <c r="E1836" t="str">
        <f t="shared" si="280"/>
        <v>2707</v>
      </c>
      <c r="F1836" t="str">
        <f t="shared" si="281"/>
        <v>1949</v>
      </c>
      <c r="G1836" t="str">
        <f t="shared" si="282"/>
        <v>01</v>
      </c>
      <c r="H1836" t="str">
        <f t="shared" si="283"/>
        <v>01</v>
      </c>
      <c r="I1836" t="str">
        <f t="shared" si="284"/>
        <v>%1949-01-01%^^xsd:date</v>
      </c>
      <c r="J1836" t="str">
        <f t="shared" si="285"/>
        <v>1992</v>
      </c>
      <c r="K1836" t="str">
        <f t="shared" si="286"/>
        <v>01</v>
      </c>
      <c r="L1836" t="str">
        <f t="shared" si="287"/>
        <v>01</v>
      </c>
      <c r="M1836" t="str">
        <f t="shared" si="288"/>
        <v>%1992-01-01%^^xsd:date</v>
      </c>
      <c r="N1836" t="str">
        <f t="shared" si="289"/>
        <v>:2707 a crs:CommonwealthOrganisation ; schema:name %RAAF Recruiting Centre, Adelaide [South Australia]% ; schema:startDate %1949-01-01%^^xsd:date ; schema:endDate %1992-01-01%^^xsd:date ; time:hasTime [ time:hasBeginning [ time:inXSDDate %1949-01-01%^^xsd:date ]  ] .</v>
      </c>
    </row>
    <row r="1837" spans="1:14" x14ac:dyDescent="0.15">
      <c r="A1837" s="1" t="s">
        <v>3708</v>
      </c>
      <c r="B1837" s="1" t="s">
        <v>3709</v>
      </c>
      <c r="C1837" s="1">
        <v>19540712</v>
      </c>
      <c r="D1837" s="1">
        <v>20149999</v>
      </c>
      <c r="E1837" t="str">
        <f t="shared" si="280"/>
        <v>2708</v>
      </c>
      <c r="F1837" t="str">
        <f t="shared" si="281"/>
        <v>1954</v>
      </c>
      <c r="G1837" t="str">
        <f t="shared" si="282"/>
        <v>07</v>
      </c>
      <c r="H1837" t="str">
        <f t="shared" si="283"/>
        <v>12</v>
      </c>
      <c r="I1837" t="str">
        <f t="shared" si="284"/>
        <v>%1954-07-12%^^xsd:date</v>
      </c>
      <c r="J1837" t="str">
        <f t="shared" si="285"/>
        <v>2014</v>
      </c>
      <c r="K1837" t="str">
        <f t="shared" si="286"/>
        <v>99</v>
      </c>
      <c r="L1837" t="str">
        <f t="shared" si="287"/>
        <v>99</v>
      </c>
      <c r="M1837" t="str">
        <f t="shared" si="288"/>
        <v>%2014%^^xsd:gYear</v>
      </c>
      <c r="N1837" t="str">
        <f t="shared" si="289"/>
        <v>:2708 a crs:CommonwealthOrganisation ; schema:name %RAAF No 1 Recruit Training Unit, Edinburgh [South Australia]% ; schema:startDate %1954-07-12%^^xsd:date ; schema:endDate %2014%^^xsd:gYear ; time:hasTime [ time:hasBeginning [ time:inXSDDate %1954-07-12%^^xsd:date ]  ] .</v>
      </c>
    </row>
    <row r="1838" spans="1:14" x14ac:dyDescent="0.15">
      <c r="A1838" s="1" t="s">
        <v>3710</v>
      </c>
      <c r="B1838" s="1" t="s">
        <v>3711</v>
      </c>
      <c r="C1838" s="1">
        <v>19610111</v>
      </c>
      <c r="D1838" s="1">
        <v>19920131</v>
      </c>
      <c r="E1838" t="str">
        <f t="shared" si="280"/>
        <v>2709</v>
      </c>
      <c r="F1838" t="str">
        <f t="shared" si="281"/>
        <v>1961</v>
      </c>
      <c r="G1838" t="str">
        <f t="shared" si="282"/>
        <v>01</v>
      </c>
      <c r="H1838" t="str">
        <f t="shared" si="283"/>
        <v>11</v>
      </c>
      <c r="I1838" t="str">
        <f t="shared" si="284"/>
        <v>%1961-01-11%^^xsd:date</v>
      </c>
      <c r="J1838" t="str">
        <f t="shared" si="285"/>
        <v>1992</v>
      </c>
      <c r="K1838" t="str">
        <f t="shared" si="286"/>
        <v>01</v>
      </c>
      <c r="L1838" t="str">
        <f t="shared" si="287"/>
        <v>31</v>
      </c>
      <c r="M1838" t="str">
        <f t="shared" si="288"/>
        <v>%1992-31-31%^^xsd:date</v>
      </c>
      <c r="N1838" t="str">
        <f t="shared" si="289"/>
        <v>:2709 a crs:CommonwealthOrganisation ; schema:name %RAAF Provost Unit, Detachment E/ (from 1988) RAAF Police Office, Western Australia% ; schema:startDate %1961-01-11%^^xsd:date ; schema:endDate %1992-31-31%^^xsd:date ; time:hasTime [ time:hasBeginning [ time:inXSDDate %1961-01-11%^^xsd:date ]  ] .</v>
      </c>
    </row>
    <row r="1839" spans="1:14" x14ac:dyDescent="0.15">
      <c r="A1839" s="1" t="s">
        <v>3712</v>
      </c>
      <c r="B1839" s="1" t="s">
        <v>3713</v>
      </c>
      <c r="C1839" s="1">
        <v>19431019</v>
      </c>
      <c r="D1839" s="1">
        <v>19501231</v>
      </c>
      <c r="E1839" t="str">
        <f t="shared" si="280"/>
        <v>0271</v>
      </c>
      <c r="F1839" t="str">
        <f t="shared" si="281"/>
        <v>1943</v>
      </c>
      <c r="G1839" t="str">
        <f t="shared" si="282"/>
        <v>10</v>
      </c>
      <c r="H1839" t="str">
        <f t="shared" si="283"/>
        <v>19</v>
      </c>
      <c r="I1839" t="str">
        <f t="shared" si="284"/>
        <v>%1943-10-19%^^xsd:date</v>
      </c>
      <c r="J1839" t="str">
        <f t="shared" si="285"/>
        <v>1950</v>
      </c>
      <c r="K1839" t="str">
        <f t="shared" si="286"/>
        <v>12</v>
      </c>
      <c r="L1839" t="str">
        <f t="shared" si="287"/>
        <v>31</v>
      </c>
      <c r="M1839" t="str">
        <f t="shared" si="288"/>
        <v>%1950-31-31%^^xsd:date</v>
      </c>
      <c r="N1839" t="str">
        <f t="shared" si="289"/>
        <v>:0271 a crs:CommonwealthOrganisation ; schema:name %Secondary Industries Commission% ; schema:startDate %1943-10-19%^^xsd:date ; schema:endDate %1950-31-31%^^xsd:date ; time:hasTime [ time:hasBeginning [ time:inXSDDate %1943-10-19%^^xsd:date ]  ] .</v>
      </c>
    </row>
    <row r="1840" spans="1:14" x14ac:dyDescent="0.15">
      <c r="A1840" s="1" t="s">
        <v>3714</v>
      </c>
      <c r="B1840" s="1" t="s">
        <v>3715</v>
      </c>
      <c r="C1840" s="1">
        <v>19500101</v>
      </c>
      <c r="D1840" s="1">
        <v>19910801</v>
      </c>
      <c r="E1840" t="str">
        <f t="shared" si="280"/>
        <v>2710</v>
      </c>
      <c r="F1840" t="str">
        <f t="shared" si="281"/>
        <v>1950</v>
      </c>
      <c r="G1840" t="str">
        <f t="shared" si="282"/>
        <v>01</v>
      </c>
      <c r="H1840" t="str">
        <f t="shared" si="283"/>
        <v>01</v>
      </c>
      <c r="I1840" t="str">
        <f t="shared" si="284"/>
        <v>%1950-01-01%^^xsd:date</v>
      </c>
      <c r="J1840" t="str">
        <f t="shared" si="285"/>
        <v>1991</v>
      </c>
      <c r="K1840" t="str">
        <f t="shared" si="286"/>
        <v>08</v>
      </c>
      <c r="L1840" t="str">
        <f t="shared" si="287"/>
        <v>01</v>
      </c>
      <c r="M1840" t="str">
        <f t="shared" si="288"/>
        <v>%1991-01-01%^^xsd:date</v>
      </c>
      <c r="N1840" t="str">
        <f t="shared" si="289"/>
        <v>:2710 a crs:CommonwealthOrganisation ; schema:name %RAAF Recruiting Office, Perth% ; schema:startDate %1950-01-01%^^xsd:date ; schema:endDate %1991-01-01%^^xsd:date ; time:hasTime [ time:hasBeginning [ time:inXSDDate %1950-01-01%^^xsd:date ]  ] .</v>
      </c>
    </row>
    <row r="1841" spans="1:14" x14ac:dyDescent="0.15">
      <c r="A1841" s="1" t="s">
        <v>3716</v>
      </c>
      <c r="B1841" s="1" t="s">
        <v>3717</v>
      </c>
      <c r="C1841" s="1">
        <v>19770101</v>
      </c>
      <c r="D1841" s="1">
        <v>19870930</v>
      </c>
      <c r="E1841" t="str">
        <f t="shared" si="280"/>
        <v>2711</v>
      </c>
      <c r="F1841" t="str">
        <f t="shared" si="281"/>
        <v>1977</v>
      </c>
      <c r="G1841" t="str">
        <f t="shared" si="282"/>
        <v>01</v>
      </c>
      <c r="H1841" t="str">
        <f t="shared" si="283"/>
        <v>01</v>
      </c>
      <c r="I1841" t="str">
        <f t="shared" si="284"/>
        <v>%1977-01-01%^^xsd:date</v>
      </c>
      <c r="J1841" t="str">
        <f t="shared" si="285"/>
        <v>1987</v>
      </c>
      <c r="K1841" t="str">
        <f t="shared" si="286"/>
        <v>09</v>
      </c>
      <c r="L1841" t="str">
        <f t="shared" si="287"/>
        <v>30</v>
      </c>
      <c r="M1841" t="str">
        <f t="shared" si="288"/>
        <v>%1987-30-30%^^xsd:date</v>
      </c>
      <c r="N1841" t="str">
        <f t="shared" si="289"/>
        <v>:2711 a crs:CommonwealthOrganisation ; schema:name %RAAF Support Unit, Perth% ; schema:startDate %1977-01-01%^^xsd:date ; schema:endDate %1987-30-30%^^xsd:date ; time:hasTime [ time:hasBeginning [ time:inXSDDate %1977-01-01%^^xsd:date ]  ] .</v>
      </c>
    </row>
    <row r="1842" spans="1:14" x14ac:dyDescent="0.15">
      <c r="A1842" s="1" t="s">
        <v>3718</v>
      </c>
      <c r="B1842" s="1" t="s">
        <v>3719</v>
      </c>
      <c r="C1842" s="1">
        <v>19561210</v>
      </c>
      <c r="D1842" s="1">
        <v>19940701</v>
      </c>
      <c r="E1842" t="str">
        <f t="shared" si="280"/>
        <v>2712</v>
      </c>
      <c r="F1842" t="str">
        <f t="shared" si="281"/>
        <v>1956</v>
      </c>
      <c r="G1842" t="str">
        <f t="shared" si="282"/>
        <v>12</v>
      </c>
      <c r="H1842" t="str">
        <f t="shared" si="283"/>
        <v>10</v>
      </c>
      <c r="I1842" t="str">
        <f t="shared" si="284"/>
        <v>%1956-12-10%^^xsd:date</v>
      </c>
      <c r="J1842" t="str">
        <f t="shared" si="285"/>
        <v>1994</v>
      </c>
      <c r="K1842" t="str">
        <f t="shared" si="286"/>
        <v>07</v>
      </c>
      <c r="L1842" t="str">
        <f t="shared" si="287"/>
        <v>01</v>
      </c>
      <c r="M1842" t="str">
        <f t="shared" si="288"/>
        <v>%1994-01-01%^^xsd:date</v>
      </c>
      <c r="N1842" t="str">
        <f t="shared" si="289"/>
        <v>:2712 a crs:CommonwealthOrganisation ; schema:name %Headquarters RAAF Base Pearce [Western Australia]% ; schema:startDate %1956-12-10%^^xsd:date ; schema:endDate %1994-01-01%^^xsd:date ; time:hasTime [ time:hasBeginning [ time:inXSDDate %1956-12-10%^^xsd:date ]  ] .</v>
      </c>
    </row>
    <row r="1843" spans="1:14" x14ac:dyDescent="0.15">
      <c r="A1843" s="1" t="s">
        <v>3720</v>
      </c>
      <c r="B1843" s="1" t="s">
        <v>3721</v>
      </c>
      <c r="C1843" s="1">
        <v>19690101</v>
      </c>
      <c r="E1843" t="str">
        <f t="shared" si="280"/>
        <v>2713</v>
      </c>
      <c r="F1843" t="str">
        <f t="shared" si="281"/>
        <v>1969</v>
      </c>
      <c r="G1843" t="str">
        <f t="shared" si="282"/>
        <v>01</v>
      </c>
      <c r="H1843" t="str">
        <f t="shared" si="283"/>
        <v>01</v>
      </c>
      <c r="I1843" t="str">
        <f t="shared" si="284"/>
        <v>%1969-01-01%^^xsd:date</v>
      </c>
      <c r="J1843" t="str">
        <f t="shared" si="285"/>
        <v/>
      </c>
      <c r="K1843" t="str">
        <f t="shared" si="286"/>
        <v/>
      </c>
      <c r="L1843" t="str">
        <f t="shared" si="287"/>
        <v/>
      </c>
      <c r="M1843" t="str">
        <f t="shared" si="288"/>
        <v/>
      </c>
      <c r="N1843" t="str">
        <f t="shared" si="289"/>
        <v>:2713 a crs:CommonwealthOrganisation ; schema:name %RAAF No 2 Flying Training School% ; schema:startDate %1969-01-01%^^xsd:date ; time:hasTime [ time:hasBeginning [ time:inXSDDate %1969-01-01%^^xsd:date ]  ] .</v>
      </c>
    </row>
    <row r="1844" spans="1:14" x14ac:dyDescent="0.15">
      <c r="A1844" s="1" t="s">
        <v>3722</v>
      </c>
      <c r="B1844" s="1" t="s">
        <v>3723</v>
      </c>
      <c r="C1844" s="1">
        <v>19461009</v>
      </c>
      <c r="D1844" s="1">
        <v>19920228</v>
      </c>
      <c r="E1844" t="str">
        <f t="shared" si="280"/>
        <v>2714</v>
      </c>
      <c r="F1844" t="str">
        <f t="shared" si="281"/>
        <v>1946</v>
      </c>
      <c r="G1844" t="str">
        <f t="shared" si="282"/>
        <v>10</v>
      </c>
      <c r="H1844" t="str">
        <f t="shared" si="283"/>
        <v>09</v>
      </c>
      <c r="I1844" t="str">
        <f t="shared" si="284"/>
        <v>%1946-10-09%^^xsd:date</v>
      </c>
      <c r="J1844" t="str">
        <f t="shared" si="285"/>
        <v>1992</v>
      </c>
      <c r="K1844" t="str">
        <f t="shared" si="286"/>
        <v>02</v>
      </c>
      <c r="L1844" t="str">
        <f t="shared" si="287"/>
        <v>28</v>
      </c>
      <c r="M1844" t="str">
        <f t="shared" si="288"/>
        <v>%1992-28-28%^^xsd:date</v>
      </c>
      <c r="N1844" t="str">
        <f t="shared" si="289"/>
        <v>:2714 a crs:CommonwealthOrganisation ; schema:name %RAAF No. 3 Telecommunication Unit% ; schema:startDate %1946-10-09%^^xsd:date ; schema:endDate %1992-28-28%^^xsd:date ; time:hasTime [ time:hasBeginning [ time:inXSDDate %1946-10-09%^^xsd:date ]  ] .</v>
      </c>
    </row>
    <row r="1845" spans="1:14" x14ac:dyDescent="0.15">
      <c r="A1845" s="1" t="s">
        <v>3724</v>
      </c>
      <c r="B1845" s="1" t="s">
        <v>3725</v>
      </c>
      <c r="C1845" s="1">
        <v>19940701</v>
      </c>
      <c r="E1845" t="str">
        <f t="shared" si="280"/>
        <v>2715</v>
      </c>
      <c r="F1845" t="str">
        <f t="shared" si="281"/>
        <v>1994</v>
      </c>
      <c r="G1845" t="str">
        <f t="shared" si="282"/>
        <v>07</v>
      </c>
      <c r="H1845" t="str">
        <f t="shared" si="283"/>
        <v>01</v>
      </c>
      <c r="I1845" t="str">
        <f t="shared" si="284"/>
        <v>%1994-07-01%^^xsd:date</v>
      </c>
      <c r="J1845" t="str">
        <f t="shared" si="285"/>
        <v/>
      </c>
      <c r="K1845" t="str">
        <f t="shared" si="286"/>
        <v/>
      </c>
      <c r="L1845" t="str">
        <f t="shared" si="287"/>
        <v/>
      </c>
      <c r="M1845" t="str">
        <f t="shared" si="288"/>
        <v/>
      </c>
      <c r="N1845" t="str">
        <f t="shared" si="289"/>
        <v>:2715 a crs:CommonwealthOrganisation ; schema:name %RAAF Pearce, Combat Support Unit% ; schema:startDate %1994-07-01%^^xsd:date ; time:hasTime [ time:hasBeginning [ time:inXSDDate %1994-07-01%^^xsd:date ]  ] .</v>
      </c>
    </row>
    <row r="1846" spans="1:14" x14ac:dyDescent="0.15">
      <c r="A1846" s="1" t="s">
        <v>3726</v>
      </c>
      <c r="B1846" s="1" t="s">
        <v>3727</v>
      </c>
      <c r="C1846" s="1">
        <v>19490215</v>
      </c>
      <c r="D1846" s="1">
        <v>20001231</v>
      </c>
      <c r="E1846" t="str">
        <f t="shared" si="280"/>
        <v>2716</v>
      </c>
      <c r="F1846" t="str">
        <f t="shared" si="281"/>
        <v>1949</v>
      </c>
      <c r="G1846" t="str">
        <f t="shared" si="282"/>
        <v>02</v>
      </c>
      <c r="H1846" t="str">
        <f t="shared" si="283"/>
        <v>15</v>
      </c>
      <c r="I1846" t="str">
        <f t="shared" si="284"/>
        <v>%1949-02-15%^^xsd:date</v>
      </c>
      <c r="J1846" t="str">
        <f t="shared" si="285"/>
        <v>2000</v>
      </c>
      <c r="K1846" t="str">
        <f t="shared" si="286"/>
        <v>12</v>
      </c>
      <c r="L1846" t="str">
        <f t="shared" si="287"/>
        <v>31</v>
      </c>
      <c r="M1846" t="str">
        <f t="shared" si="288"/>
        <v>%2000-31-31%^^xsd:date</v>
      </c>
      <c r="N1846" t="str">
        <f t="shared" si="289"/>
        <v>:2716 a crs:CommonwealthOrganisation ; schema:name %RAAF Staff College% ; schema:startDate %1949-02-15%^^xsd:date ; schema:endDate %2000-31-31%^^xsd:date ; time:hasTime [ time:hasBeginning [ time:inXSDDate %1949-02-15%^^xsd:date ]  ] .</v>
      </c>
    </row>
    <row r="1847" spans="1:14" x14ac:dyDescent="0.15">
      <c r="A1847" s="1" t="s">
        <v>3728</v>
      </c>
      <c r="B1847" s="1" t="s">
        <v>3729</v>
      </c>
      <c r="C1847" s="1">
        <v>19580101</v>
      </c>
      <c r="D1847" s="1">
        <v>20149999</v>
      </c>
      <c r="E1847" t="str">
        <f t="shared" si="280"/>
        <v>2717</v>
      </c>
      <c r="F1847" t="str">
        <f t="shared" si="281"/>
        <v>1958</v>
      </c>
      <c r="G1847" t="str">
        <f t="shared" si="282"/>
        <v>01</v>
      </c>
      <c r="H1847" t="str">
        <f t="shared" si="283"/>
        <v>01</v>
      </c>
      <c r="I1847" t="str">
        <f t="shared" si="284"/>
        <v>%1958-01-01%^^xsd:date</v>
      </c>
      <c r="J1847" t="str">
        <f t="shared" si="285"/>
        <v>2014</v>
      </c>
      <c r="K1847" t="str">
        <f t="shared" si="286"/>
        <v>99</v>
      </c>
      <c r="L1847" t="str">
        <f t="shared" si="287"/>
        <v>99</v>
      </c>
      <c r="M1847" t="str">
        <f t="shared" si="288"/>
        <v>%2014%^^xsd:gYear</v>
      </c>
      <c r="N1847" t="str">
        <f t="shared" si="289"/>
        <v>:2717 a crs:CommonwealthOrganisation ; schema:name %RAAF Recruiting Office, Brisbane% ; schema:startDate %1958-01-01%^^xsd:date ; schema:endDate %2014%^^xsd:gYear ; time:hasTime [ time:hasBeginning [ time:inXSDDate %1958-01-01%^^xsd:date ]  ] .</v>
      </c>
    </row>
    <row r="1848" spans="1:14" x14ac:dyDescent="0.15">
      <c r="A1848" s="1" t="s">
        <v>3730</v>
      </c>
      <c r="B1848" s="1" t="s">
        <v>3731</v>
      </c>
      <c r="C1848" s="1">
        <v>19560101</v>
      </c>
      <c r="D1848" s="1">
        <v>19880315</v>
      </c>
      <c r="E1848" t="str">
        <f t="shared" si="280"/>
        <v>2718</v>
      </c>
      <c r="F1848" t="str">
        <f t="shared" si="281"/>
        <v>1956</v>
      </c>
      <c r="G1848" t="str">
        <f t="shared" si="282"/>
        <v>01</v>
      </c>
      <c r="H1848" t="str">
        <f t="shared" si="283"/>
        <v>01</v>
      </c>
      <c r="I1848" t="str">
        <f t="shared" si="284"/>
        <v>%1956-01-01%^^xsd:date</v>
      </c>
      <c r="J1848" t="str">
        <f t="shared" si="285"/>
        <v>1988</v>
      </c>
      <c r="K1848" t="str">
        <f t="shared" si="286"/>
        <v>03</v>
      </c>
      <c r="L1848" t="str">
        <f t="shared" si="287"/>
        <v>15</v>
      </c>
      <c r="M1848" t="str">
        <f t="shared" si="288"/>
        <v>%1988-15-15%^^xsd:date</v>
      </c>
      <c r="N1848" t="str">
        <f t="shared" si="289"/>
        <v>:2718 a crs:CommonwealthOrganisation ; schema:name %RAAF Support Unit, Brisbane, Queensland% ; schema:startDate %1956-01-01%^^xsd:date ; schema:endDate %1988-15-15%^^xsd:date ; time:hasTime [ time:hasBeginning [ time:inXSDDate %1956-01-01%^^xsd:date ]  ] .</v>
      </c>
    </row>
    <row r="1849" spans="1:14" x14ac:dyDescent="0.15">
      <c r="A1849" s="1" t="s">
        <v>3732</v>
      </c>
      <c r="B1849" s="1" t="s">
        <v>3733</v>
      </c>
      <c r="C1849" s="1">
        <v>19670101</v>
      </c>
      <c r="D1849" s="1">
        <v>19820630</v>
      </c>
      <c r="E1849" t="str">
        <f t="shared" si="280"/>
        <v>2719</v>
      </c>
      <c r="F1849" t="str">
        <f t="shared" si="281"/>
        <v>1967</v>
      </c>
      <c r="G1849" t="str">
        <f t="shared" si="282"/>
        <v>01</v>
      </c>
      <c r="H1849" t="str">
        <f t="shared" si="283"/>
        <v>01</v>
      </c>
      <c r="I1849" t="str">
        <f t="shared" si="284"/>
        <v>%1967-01-01%^^xsd:date</v>
      </c>
      <c r="J1849" t="str">
        <f t="shared" si="285"/>
        <v>1982</v>
      </c>
      <c r="K1849" t="str">
        <f t="shared" si="286"/>
        <v>06</v>
      </c>
      <c r="L1849" t="str">
        <f t="shared" si="287"/>
        <v>30</v>
      </c>
      <c r="M1849" t="str">
        <f t="shared" si="288"/>
        <v>%1982-30-30%^^xsd:date</v>
      </c>
      <c r="N1849" t="str">
        <f t="shared" si="289"/>
        <v>:2719 a crs:CommonwealthOrganisation ; schema:name %RAAF Provost Unit, Detachment C/ (from 1979) RAAF Police Office, South Queensland% ; schema:startDate %1967-01-01%^^xsd:date ; schema:endDate %1982-30-30%^^xsd:date ; time:hasTime [ time:hasBeginning [ time:inXSDDate %1967-01-01%^^xsd:date ]  ] .</v>
      </c>
    </row>
    <row r="1850" spans="1:14" x14ac:dyDescent="0.15">
      <c r="A1850" s="1" t="s">
        <v>3734</v>
      </c>
      <c r="B1850" s="1" t="s">
        <v>3735</v>
      </c>
      <c r="C1850" s="1">
        <v>19420414</v>
      </c>
      <c r="D1850" s="1">
        <v>19471222</v>
      </c>
      <c r="E1850" t="str">
        <f t="shared" si="280"/>
        <v>0272</v>
      </c>
      <c r="F1850" t="str">
        <f t="shared" si="281"/>
        <v>1942</v>
      </c>
      <c r="G1850" t="str">
        <f t="shared" si="282"/>
        <v>04</v>
      </c>
      <c r="H1850" t="str">
        <f t="shared" si="283"/>
        <v>14</v>
      </c>
      <c r="I1850" t="str">
        <f t="shared" si="284"/>
        <v>%1942-04-14%^^xsd:date</v>
      </c>
      <c r="J1850" t="str">
        <f t="shared" si="285"/>
        <v>1947</v>
      </c>
      <c r="K1850" t="str">
        <f t="shared" si="286"/>
        <v>12</v>
      </c>
      <c r="L1850" t="str">
        <f t="shared" si="287"/>
        <v>22</v>
      </c>
      <c r="M1850" t="str">
        <f t="shared" si="288"/>
        <v>%1947-22-22%^^xsd:date</v>
      </c>
      <c r="N1850" t="str">
        <f t="shared" si="289"/>
        <v>:0272 a crs:CommonwealthOrganisation ; schema:name %Stevedoring Industry Commission [I]% ; schema:startDate %1942-04-14%^^xsd:date ; schema:endDate %1947-22-22%^^xsd:date ; time:hasTime [ time:hasBeginning [ time:inXSDDate %1942-04-14%^^xsd:date ]  ] .</v>
      </c>
    </row>
    <row r="1851" spans="1:14" x14ac:dyDescent="0.15">
      <c r="A1851" s="1" t="s">
        <v>3736</v>
      </c>
      <c r="B1851" s="1" t="s">
        <v>3737</v>
      </c>
      <c r="C1851" s="1">
        <v>19430101</v>
      </c>
      <c r="D1851" s="1">
        <v>19931217</v>
      </c>
      <c r="E1851" t="str">
        <f t="shared" si="280"/>
        <v>2720</v>
      </c>
      <c r="F1851" t="str">
        <f t="shared" si="281"/>
        <v>1943</v>
      </c>
      <c r="G1851" t="str">
        <f t="shared" si="282"/>
        <v>01</v>
      </c>
      <c r="H1851" t="str">
        <f t="shared" si="283"/>
        <v>01</v>
      </c>
      <c r="I1851" t="str">
        <f t="shared" si="284"/>
        <v>%1943-01-01%^^xsd:date</v>
      </c>
      <c r="J1851" t="str">
        <f t="shared" si="285"/>
        <v>1993</v>
      </c>
      <c r="K1851" t="str">
        <f t="shared" si="286"/>
        <v>12</v>
      </c>
      <c r="L1851" t="str">
        <f t="shared" si="287"/>
        <v>17</v>
      </c>
      <c r="M1851" t="str">
        <f t="shared" si="288"/>
        <v>%1993-17-17%^^xsd:date</v>
      </c>
      <c r="N1851" t="str">
        <f t="shared" si="289"/>
        <v>:2720 a crs:CommonwealthOrganisation ; schema:name %RAAF No 7 Stores Depot, North Drayton [Queensland]% ; schema:startDate %1943-01-01%^^xsd:date ; schema:endDate %1993-17-17%^^xsd:date ; time:hasTime [ time:hasBeginning [ time:inXSDDate %1943-01-01%^^xsd:date ]  ] .</v>
      </c>
    </row>
    <row r="1852" spans="1:14" x14ac:dyDescent="0.15">
      <c r="A1852" s="1" t="s">
        <v>3738</v>
      </c>
      <c r="B1852" s="1" t="s">
        <v>3739</v>
      </c>
      <c r="C1852" s="1">
        <v>19500303</v>
      </c>
      <c r="D1852" s="1">
        <v>20149999</v>
      </c>
      <c r="E1852" t="str">
        <f t="shared" si="280"/>
        <v>2721</v>
      </c>
      <c r="F1852" t="str">
        <f t="shared" si="281"/>
        <v>1950</v>
      </c>
      <c r="G1852" t="str">
        <f t="shared" si="282"/>
        <v>03</v>
      </c>
      <c r="H1852" t="str">
        <f t="shared" si="283"/>
        <v>03</v>
      </c>
      <c r="I1852" t="str">
        <f t="shared" si="284"/>
        <v>%1950-03-03%^^xsd:date</v>
      </c>
      <c r="J1852" t="str">
        <f t="shared" si="285"/>
        <v>2014</v>
      </c>
      <c r="K1852" t="str">
        <f t="shared" si="286"/>
        <v>99</v>
      </c>
      <c r="L1852" t="str">
        <f t="shared" si="287"/>
        <v>99</v>
      </c>
      <c r="M1852" t="str">
        <f t="shared" si="288"/>
        <v>%2014%^^xsd:gYear</v>
      </c>
      <c r="N1852" t="str">
        <f t="shared" si="289"/>
        <v>:2721 a crs:CommonwealthOrganisation ; schema:name %RAAF North Queensland Air Training Corps, Townsville, Queensland% ; schema:startDate %1950-03-03%^^xsd:date ; schema:endDate %2014%^^xsd:gYear ; time:hasTime [ time:hasBeginning [ time:inXSDDate %1950-03-03%^^xsd:date ]  ] .</v>
      </c>
    </row>
    <row r="1853" spans="1:14" x14ac:dyDescent="0.15">
      <c r="A1853" s="1" t="s">
        <v>3740</v>
      </c>
      <c r="B1853" s="1" t="s">
        <v>3741</v>
      </c>
      <c r="C1853" s="1">
        <v>19590101</v>
      </c>
      <c r="D1853" s="1">
        <v>19920131</v>
      </c>
      <c r="E1853" t="str">
        <f t="shared" si="280"/>
        <v>2722</v>
      </c>
      <c r="F1853" t="str">
        <f t="shared" si="281"/>
        <v>1959</v>
      </c>
      <c r="G1853" t="str">
        <f t="shared" si="282"/>
        <v>01</v>
      </c>
      <c r="H1853" t="str">
        <f t="shared" si="283"/>
        <v>01</v>
      </c>
      <c r="I1853" t="str">
        <f t="shared" si="284"/>
        <v>%1959-01-01%^^xsd:date</v>
      </c>
      <c r="J1853" t="str">
        <f t="shared" si="285"/>
        <v>1992</v>
      </c>
      <c r="K1853" t="str">
        <f t="shared" si="286"/>
        <v>01</v>
      </c>
      <c r="L1853" t="str">
        <f t="shared" si="287"/>
        <v>31</v>
      </c>
      <c r="M1853" t="str">
        <f t="shared" si="288"/>
        <v>%1992-31-31%^^xsd:date</v>
      </c>
      <c r="N1853" t="str">
        <f t="shared" si="289"/>
        <v>:2722 a crs:CommonwealthOrganisation ; schema:name %RAAF Provost Unit, Detachment D/ (from 1979) RAAF Police Office, North Queensland% ; schema:startDate %1959-01-01%^^xsd:date ; schema:endDate %1992-31-31%^^xsd:date ; time:hasTime [ time:hasBeginning [ time:inXSDDate %1959-01-01%^^xsd:date ]  ] .</v>
      </c>
    </row>
    <row r="1854" spans="1:14" x14ac:dyDescent="0.15">
      <c r="A1854" s="1" t="s">
        <v>3742</v>
      </c>
      <c r="B1854" s="1" t="s">
        <v>3743</v>
      </c>
      <c r="C1854" s="1">
        <v>19600101</v>
      </c>
      <c r="D1854" s="1">
        <v>19940701</v>
      </c>
      <c r="E1854" t="str">
        <f t="shared" si="280"/>
        <v>2723</v>
      </c>
      <c r="F1854" t="str">
        <f t="shared" si="281"/>
        <v>1960</v>
      </c>
      <c r="G1854" t="str">
        <f t="shared" si="282"/>
        <v>01</v>
      </c>
      <c r="H1854" t="str">
        <f t="shared" si="283"/>
        <v>01</v>
      </c>
      <c r="I1854" t="str">
        <f t="shared" si="284"/>
        <v>%1960-01-01%^^xsd:date</v>
      </c>
      <c r="J1854" t="str">
        <f t="shared" si="285"/>
        <v>1994</v>
      </c>
      <c r="K1854" t="str">
        <f t="shared" si="286"/>
        <v>07</v>
      </c>
      <c r="L1854" t="str">
        <f t="shared" si="287"/>
        <v>01</v>
      </c>
      <c r="M1854" t="str">
        <f t="shared" si="288"/>
        <v>%1994-01-01%^^xsd:date</v>
      </c>
      <c r="N1854" t="str">
        <f t="shared" si="289"/>
        <v>:2723 a crs:CommonwealthOrganisation ; schema:name %Headquarters RAAF Base, Wagga Wagga [New South Wales]% ; schema:startDate %1960-01-01%^^xsd:date ; schema:endDate %1994-01-01%^^xsd:date ; time:hasTime [ time:hasBeginning [ time:inXSDDate %1960-01-01%^^xsd:date ]  ] .</v>
      </c>
    </row>
    <row r="1855" spans="1:14" x14ac:dyDescent="0.15">
      <c r="A1855" s="1" t="s">
        <v>3744</v>
      </c>
      <c r="B1855" s="1" t="s">
        <v>3745</v>
      </c>
      <c r="C1855" s="1">
        <v>19560301</v>
      </c>
      <c r="D1855" s="1">
        <v>19940701</v>
      </c>
      <c r="E1855" t="str">
        <f t="shared" si="280"/>
        <v>2724</v>
      </c>
      <c r="F1855" t="str">
        <f t="shared" si="281"/>
        <v>1956</v>
      </c>
      <c r="G1855" t="str">
        <f t="shared" si="282"/>
        <v>03</v>
      </c>
      <c r="H1855" t="str">
        <f t="shared" si="283"/>
        <v>01</v>
      </c>
      <c r="I1855" t="str">
        <f t="shared" si="284"/>
        <v>%1956-03-01%^^xsd:date</v>
      </c>
      <c r="J1855" t="str">
        <f t="shared" si="285"/>
        <v>1994</v>
      </c>
      <c r="K1855" t="str">
        <f t="shared" si="286"/>
        <v>07</v>
      </c>
      <c r="L1855" t="str">
        <f t="shared" si="287"/>
        <v>01</v>
      </c>
      <c r="M1855" t="str">
        <f t="shared" si="288"/>
        <v>%1994-01-01%^^xsd:date</v>
      </c>
      <c r="N1855" t="str">
        <f t="shared" si="289"/>
        <v>:2724 a crs:CommonwealthOrganisation ; schema:name %RAAF Base Squadron, Wagga Wagga [New South Wales]% ; schema:startDate %1956-03-01%^^xsd:date ; schema:endDate %1994-01-01%^^xsd:date ; time:hasTime [ time:hasBeginning [ time:inXSDDate %1956-03-01%^^xsd:date ]  ] .</v>
      </c>
    </row>
    <row r="1856" spans="1:14" x14ac:dyDescent="0.15">
      <c r="A1856" s="1" t="s">
        <v>3746</v>
      </c>
      <c r="B1856" s="1" t="s">
        <v>3747</v>
      </c>
      <c r="C1856" s="1">
        <v>19770207</v>
      </c>
      <c r="D1856" s="1">
        <v>19871101</v>
      </c>
      <c r="E1856" t="str">
        <f t="shared" si="280"/>
        <v>2725</v>
      </c>
      <c r="F1856" t="str">
        <f t="shared" si="281"/>
        <v>1977</v>
      </c>
      <c r="G1856" t="str">
        <f t="shared" si="282"/>
        <v>02</v>
      </c>
      <c r="H1856" t="str">
        <f t="shared" si="283"/>
        <v>07</v>
      </c>
      <c r="I1856" t="str">
        <f t="shared" si="284"/>
        <v>%1977-02-07%^^xsd:date</v>
      </c>
      <c r="J1856" t="str">
        <f t="shared" si="285"/>
        <v>1987</v>
      </c>
      <c r="K1856" t="str">
        <f t="shared" si="286"/>
        <v>11</v>
      </c>
      <c r="L1856" t="str">
        <f t="shared" si="287"/>
        <v>01</v>
      </c>
      <c r="M1856" t="str">
        <f t="shared" si="288"/>
        <v>%1987-01-01%^^xsd:date</v>
      </c>
      <c r="N1856" t="str">
        <f t="shared" si="289"/>
        <v>:2725 a crs:CommonwealthOrganisation ; schema:name %RAAF Support Unit, Sydney% ; schema:startDate %1977-02-07%^^xsd:date ; schema:endDate %1987-01-01%^^xsd:date ; time:hasTime [ time:hasBeginning [ time:inXSDDate %1977-02-07%^^xsd:date ]  ] .</v>
      </c>
    </row>
    <row r="1857" spans="1:14" x14ac:dyDescent="0.15">
      <c r="A1857" s="1" t="s">
        <v>3748</v>
      </c>
      <c r="B1857" s="1" t="s">
        <v>3749</v>
      </c>
      <c r="C1857" s="1">
        <v>19401015</v>
      </c>
      <c r="E1857" t="str">
        <f t="shared" si="280"/>
        <v>2726</v>
      </c>
      <c r="F1857" t="str">
        <f t="shared" si="281"/>
        <v>1940</v>
      </c>
      <c r="G1857" t="str">
        <f t="shared" si="282"/>
        <v>10</v>
      </c>
      <c r="H1857" t="str">
        <f t="shared" si="283"/>
        <v>15</v>
      </c>
      <c r="I1857" t="str">
        <f t="shared" si="284"/>
        <v>%1940-10-15%^^xsd:date</v>
      </c>
      <c r="J1857" t="str">
        <f t="shared" si="285"/>
        <v/>
      </c>
      <c r="K1857" t="str">
        <f t="shared" si="286"/>
        <v/>
      </c>
      <c r="L1857" t="str">
        <f t="shared" si="287"/>
        <v/>
      </c>
      <c r="M1857" t="str">
        <f t="shared" si="288"/>
        <v/>
      </c>
      <c r="N1857" t="str">
        <f t="shared" si="289"/>
        <v>:2726 a crs:CommonwealthOrganisation ; schema:name %No 3 RAAF Combat Support Hospital% ; schema:startDate %1940-10-15%^^xsd:date ; time:hasTime [ time:hasBeginning [ time:inXSDDate %1940-10-15%^^xsd:date ]  ] .</v>
      </c>
    </row>
    <row r="1858" spans="1:14" x14ac:dyDescent="0.15">
      <c r="A1858" s="1" t="s">
        <v>3750</v>
      </c>
      <c r="B1858" s="1" t="s">
        <v>3751</v>
      </c>
      <c r="C1858" s="1">
        <v>19420401</v>
      </c>
      <c r="E1858" t="str">
        <f t="shared" si="280"/>
        <v>2727</v>
      </c>
      <c r="F1858" t="str">
        <f t="shared" si="281"/>
        <v>1942</v>
      </c>
      <c r="G1858" t="str">
        <f t="shared" si="282"/>
        <v>04</v>
      </c>
      <c r="H1858" t="str">
        <f t="shared" si="283"/>
        <v>01</v>
      </c>
      <c r="I1858" t="str">
        <f t="shared" si="284"/>
        <v>%1942-04-01%^^xsd:date</v>
      </c>
      <c r="J1858" t="str">
        <f t="shared" si="285"/>
        <v/>
      </c>
      <c r="K1858" t="str">
        <f t="shared" si="286"/>
        <v/>
      </c>
      <c r="L1858" t="str">
        <f t="shared" si="287"/>
        <v/>
      </c>
      <c r="M1858" t="str">
        <f t="shared" si="288"/>
        <v/>
      </c>
      <c r="N1858" t="str">
        <f t="shared" si="289"/>
        <v>:2727 a crs:CommonwealthOrganisation ; schema:name %Defence Establishment, Orchard Hills, New South Wales% ; schema:startDate %1942-04-01%^^xsd:date ; time:hasTime [ time:hasBeginning [ time:inXSDDate %1942-04-01%^^xsd:date ]  ] .</v>
      </c>
    </row>
    <row r="1859" spans="1:14" x14ac:dyDescent="0.15">
      <c r="A1859" s="1" t="s">
        <v>3752</v>
      </c>
      <c r="B1859" s="1" t="s">
        <v>3753</v>
      </c>
      <c r="C1859" s="1">
        <v>19500615</v>
      </c>
      <c r="D1859" s="1">
        <v>19520401</v>
      </c>
      <c r="E1859" t="str">
        <f t="shared" ref="E1859:E1922" si="290">TEXT(SUBSTITUTE(A1859, "CA ", ""), "0000")</f>
        <v>2728</v>
      </c>
      <c r="F1859" t="str">
        <f t="shared" ref="F1859:F1922" si="291">LEFT(C1859,4)</f>
        <v>1950</v>
      </c>
      <c r="G1859" t="str">
        <f t="shared" ref="G1859:G1922" si="292">MID(C1859,5,2)</f>
        <v>06</v>
      </c>
      <c r="H1859" t="str">
        <f t="shared" ref="H1859:H1922" si="293">RIGHT(C1859,2)</f>
        <v>15</v>
      </c>
      <c r="I1859" t="str">
        <f t="shared" ref="I1859:I1922" si="294">IF(AND(G1859+0&gt;=1,G1859+0&lt;=12),CONCATENATE("%",F1859,"-",G1859,"-",H1859,"%^^xsd:date"),CONCATENATE("%",F1859,"%^^xsd:gYear"))</f>
        <v>%1950-06-15%^^xsd:date</v>
      </c>
      <c r="J1859" t="str">
        <f t="shared" ref="J1859:J1922" si="295">LEFT(D1859,4)</f>
        <v>1952</v>
      </c>
      <c r="K1859" t="str">
        <f t="shared" ref="K1859:K1922" si="296">MID(D1859,5,2)</f>
        <v>04</v>
      </c>
      <c r="L1859" t="str">
        <f t="shared" ref="L1859:L1922" si="297">RIGHT(D1859,2)</f>
        <v>01</v>
      </c>
      <c r="M1859" t="str">
        <f t="shared" ref="M1859:M1922" si="298">IFERROR(IF(AND(K1859+0&gt;=1,K1859+0&lt;=12),CONCATENATE("%",J1859,"-",L1859,"-",L1859,"%^^xsd:date"),CONCATENATE("%",J1859,"%^^xsd:gYear")),"")</f>
        <v>%1952-01-01%^^xsd:date</v>
      </c>
      <c r="N1859" t="str">
        <f t="shared" ref="N1859:N1922" si="299">CONCATENATE(":",E1859," a crs:CommonwealthOrganisation ; schema:name %",B1859,"% ; schema:startDate ",I1859, IF(M1859="","",CONCATENATE(" ; schema:endDate ",M1859)), " ; time:hasTime [ time:hasBeginning [ time:inXSDDate ", I1859, " ] ", IF(O1859="","",CONCATENATE(" ; time:hasEnd [ time:inXSDDate ",O1859, " ] ")), " ] .")</f>
        <v>:2728 a crs:CommonwealthOrganisation ; schema:name %Headquarters Training Group, Point Cook [Victoria]% ; schema:startDate %1950-06-15%^^xsd:date ; schema:endDate %1952-01-01%^^xsd:date ; time:hasTime [ time:hasBeginning [ time:inXSDDate %1950-06-15%^^xsd:date ]  ] .</v>
      </c>
    </row>
    <row r="1860" spans="1:14" x14ac:dyDescent="0.15">
      <c r="A1860" s="1" t="s">
        <v>3754</v>
      </c>
      <c r="B1860" s="1" t="s">
        <v>3755</v>
      </c>
      <c r="C1860" s="1">
        <v>19470801</v>
      </c>
      <c r="D1860" s="1">
        <v>19601231</v>
      </c>
      <c r="E1860" t="str">
        <f t="shared" si="290"/>
        <v>2729</v>
      </c>
      <c r="F1860" t="str">
        <f t="shared" si="291"/>
        <v>1947</v>
      </c>
      <c r="G1860" t="str">
        <f t="shared" si="292"/>
        <v>08</v>
      </c>
      <c r="H1860" t="str">
        <f t="shared" si="293"/>
        <v>01</v>
      </c>
      <c r="I1860" t="str">
        <f t="shared" si="294"/>
        <v>%1947-08-01%^^xsd:date</v>
      </c>
      <c r="J1860" t="str">
        <f t="shared" si="295"/>
        <v>1960</v>
      </c>
      <c r="K1860" t="str">
        <f t="shared" si="296"/>
        <v>12</v>
      </c>
      <c r="L1860" t="str">
        <f t="shared" si="297"/>
        <v>31</v>
      </c>
      <c r="M1860" t="str">
        <f t="shared" si="298"/>
        <v>%1960-31-31%^^xsd:date</v>
      </c>
      <c r="N1860" t="str">
        <f t="shared" si="299"/>
        <v>:2729 a crs:CommonwealthOrganisation ; schema:name %RAAF College, Point Cook [Victoria]% ; schema:startDate %1947-08-01%^^xsd:date ; schema:endDate %1960-31-31%^^xsd:date ; time:hasTime [ time:hasBeginning [ time:inXSDDate %1947-08-01%^^xsd:date ]  ] .</v>
      </c>
    </row>
    <row r="1861" spans="1:14" x14ac:dyDescent="0.15">
      <c r="A1861" s="1" t="s">
        <v>3756</v>
      </c>
      <c r="B1861" s="1" t="s">
        <v>3757</v>
      </c>
      <c r="C1861" s="1">
        <v>19600218</v>
      </c>
      <c r="D1861" s="1">
        <v>19631217</v>
      </c>
      <c r="E1861" t="str">
        <f t="shared" si="290"/>
        <v>0273</v>
      </c>
      <c r="F1861" t="str">
        <f t="shared" si="291"/>
        <v>1960</v>
      </c>
      <c r="G1861" t="str">
        <f t="shared" si="292"/>
        <v>02</v>
      </c>
      <c r="H1861" t="str">
        <f t="shared" si="293"/>
        <v>18</v>
      </c>
      <c r="I1861" t="str">
        <f t="shared" si="294"/>
        <v>%1960-02-18%^^xsd:date</v>
      </c>
      <c r="J1861" t="str">
        <f t="shared" si="295"/>
        <v>1963</v>
      </c>
      <c r="K1861" t="str">
        <f t="shared" si="296"/>
        <v>12</v>
      </c>
      <c r="L1861" t="str">
        <f t="shared" si="297"/>
        <v>17</v>
      </c>
      <c r="M1861" t="str">
        <f t="shared" si="298"/>
        <v>%1963-17-17%^^xsd:date</v>
      </c>
      <c r="N1861" t="str">
        <f t="shared" si="299"/>
        <v>:0273 a crs:CommonwealthOrganisation ; schema:name %Trade Commissioner Service Directorate, Department of Trade% ; schema:startDate %1960-02-18%^^xsd:date ; schema:endDate %1963-17-17%^^xsd:date ; time:hasTime [ time:hasBeginning [ time:inXSDDate %1960-02-18%^^xsd:date ]  ] .</v>
      </c>
    </row>
    <row r="1862" spans="1:14" x14ac:dyDescent="0.15">
      <c r="A1862" s="1" t="s">
        <v>3758</v>
      </c>
      <c r="B1862" s="1" t="s">
        <v>3759</v>
      </c>
      <c r="C1862" s="1">
        <v>19500101</v>
      </c>
      <c r="E1862" t="str">
        <f t="shared" si="290"/>
        <v>2730</v>
      </c>
      <c r="F1862" t="str">
        <f t="shared" si="291"/>
        <v>1950</v>
      </c>
      <c r="G1862" t="str">
        <f t="shared" si="292"/>
        <v>01</v>
      </c>
      <c r="H1862" t="str">
        <f t="shared" si="293"/>
        <v>01</v>
      </c>
      <c r="I1862" t="str">
        <f t="shared" si="294"/>
        <v>%1950-01-01%^^xsd:date</v>
      </c>
      <c r="J1862" t="str">
        <f t="shared" si="295"/>
        <v/>
      </c>
      <c r="K1862" t="str">
        <f t="shared" si="296"/>
        <v/>
      </c>
      <c r="L1862" t="str">
        <f t="shared" si="297"/>
        <v/>
      </c>
      <c r="M1862" t="str">
        <f t="shared" si="298"/>
        <v/>
      </c>
      <c r="N1862" t="str">
        <f t="shared" si="299"/>
        <v>:2730 a crs:CommonwealthOrganisation ; schema:name %RAAF No 92 Wing Headquarters, Edinburgh [South Australia]% ; schema:startDate %1950-01-01%^^xsd:date ; time:hasTime [ time:hasBeginning [ time:inXSDDate %1950-01-01%^^xsd:date ]  ] .</v>
      </c>
    </row>
    <row r="1863" spans="1:14" x14ac:dyDescent="0.15">
      <c r="A1863" s="1" t="s">
        <v>3760</v>
      </c>
      <c r="B1863" s="1" t="s">
        <v>3761</v>
      </c>
      <c r="C1863" s="1">
        <v>19510430</v>
      </c>
      <c r="E1863" t="str">
        <f t="shared" si="290"/>
        <v>2731</v>
      </c>
      <c r="F1863" t="str">
        <f t="shared" si="291"/>
        <v>1951</v>
      </c>
      <c r="G1863" t="str">
        <f t="shared" si="292"/>
        <v>04</v>
      </c>
      <c r="H1863" t="str">
        <f t="shared" si="293"/>
        <v>30</v>
      </c>
      <c r="I1863" t="str">
        <f t="shared" si="294"/>
        <v>%1951-04-30%^^xsd:date</v>
      </c>
      <c r="J1863" t="str">
        <f t="shared" si="295"/>
        <v/>
      </c>
      <c r="K1863" t="str">
        <f t="shared" si="296"/>
        <v/>
      </c>
      <c r="L1863" t="str">
        <f t="shared" si="297"/>
        <v/>
      </c>
      <c r="M1863" t="str">
        <f t="shared" si="298"/>
        <v/>
      </c>
      <c r="N1863" t="str">
        <f t="shared" si="299"/>
        <v>:2731 a crs:CommonwealthOrganisation ; schema:name %RAAF No 24 (City of Adelaide) (Auxiliary) Squadron [South Australia] [II]% ; schema:startDate %1951-04-30%^^xsd:date ; time:hasTime [ time:hasBeginning [ time:inXSDDate %1951-04-30%^^xsd:date ]  ] .</v>
      </c>
    </row>
    <row r="1864" spans="1:14" x14ac:dyDescent="0.15">
      <c r="A1864" s="1" t="s">
        <v>3762</v>
      </c>
      <c r="B1864" s="1" t="s">
        <v>3763</v>
      </c>
      <c r="C1864" s="1">
        <v>19770701</v>
      </c>
      <c r="D1864" s="1">
        <v>20149999</v>
      </c>
      <c r="E1864" t="str">
        <f t="shared" si="290"/>
        <v>2732</v>
      </c>
      <c r="F1864" t="str">
        <f t="shared" si="291"/>
        <v>1977</v>
      </c>
      <c r="G1864" t="str">
        <f t="shared" si="292"/>
        <v>07</v>
      </c>
      <c r="H1864" t="str">
        <f t="shared" si="293"/>
        <v>01</v>
      </c>
      <c r="I1864" t="str">
        <f t="shared" si="294"/>
        <v>%1977-07-01%^^xsd:date</v>
      </c>
      <c r="J1864" t="str">
        <f t="shared" si="295"/>
        <v>2014</v>
      </c>
      <c r="K1864" t="str">
        <f t="shared" si="296"/>
        <v>99</v>
      </c>
      <c r="L1864" t="str">
        <f t="shared" si="297"/>
        <v>99</v>
      </c>
      <c r="M1864" t="str">
        <f t="shared" si="298"/>
        <v>%2014%^^xsd:gYear</v>
      </c>
      <c r="N1864" t="str">
        <f t="shared" si="299"/>
        <v>:2732 a crs:CommonwealthOrganisation ; schema:name %RAAF No 492 (Maintenance) Squadron% ; schema:startDate %1977-07-01%^^xsd:date ; schema:endDate %2014%^^xsd:gYear ; time:hasTime [ time:hasBeginning [ time:inXSDDate %1977-07-01%^^xsd:date ]  ] .</v>
      </c>
    </row>
    <row r="1865" spans="1:14" x14ac:dyDescent="0.15">
      <c r="A1865" s="1" t="s">
        <v>3764</v>
      </c>
      <c r="B1865" s="1" t="s">
        <v>3765</v>
      </c>
      <c r="C1865" s="1">
        <v>19480401</v>
      </c>
      <c r="E1865" t="str">
        <f t="shared" si="290"/>
        <v>2734</v>
      </c>
      <c r="F1865" t="str">
        <f t="shared" si="291"/>
        <v>1948</v>
      </c>
      <c r="G1865" t="str">
        <f t="shared" si="292"/>
        <v>04</v>
      </c>
      <c r="H1865" t="str">
        <f t="shared" si="293"/>
        <v>01</v>
      </c>
      <c r="I1865" t="str">
        <f t="shared" si="294"/>
        <v>%1948-04-01%^^xsd:date</v>
      </c>
      <c r="J1865" t="str">
        <f t="shared" si="295"/>
        <v/>
      </c>
      <c r="K1865" t="str">
        <f t="shared" si="296"/>
        <v/>
      </c>
      <c r="L1865" t="str">
        <f t="shared" si="297"/>
        <v/>
      </c>
      <c r="M1865" t="str">
        <f t="shared" si="298"/>
        <v/>
      </c>
      <c r="N1865" t="str">
        <f t="shared" si="299"/>
        <v>:2734 a crs:CommonwealthOrganisation ; schema:name %RAAF No 25 (City of Perth) Squadron% ; schema:startDate %1948-04-01%^^xsd:date ; time:hasTime [ time:hasBeginning [ time:inXSDDate %1948-04-01%^^xsd:date ]  ] .</v>
      </c>
    </row>
    <row r="1866" spans="1:14" x14ac:dyDescent="0.15">
      <c r="A1866" s="1" t="s">
        <v>3766</v>
      </c>
      <c r="B1866" s="1" t="s">
        <v>3767</v>
      </c>
      <c r="C1866" s="1">
        <v>19400401</v>
      </c>
      <c r="D1866" s="1">
        <v>19910501</v>
      </c>
      <c r="E1866" t="str">
        <f t="shared" si="290"/>
        <v>2735</v>
      </c>
      <c r="F1866" t="str">
        <f t="shared" si="291"/>
        <v>1940</v>
      </c>
      <c r="G1866" t="str">
        <f t="shared" si="292"/>
        <v>04</v>
      </c>
      <c r="H1866" t="str">
        <f t="shared" si="293"/>
        <v>01</v>
      </c>
      <c r="I1866" t="str">
        <f t="shared" si="294"/>
        <v>%1940-04-01%^^xsd:date</v>
      </c>
      <c r="J1866" t="str">
        <f t="shared" si="295"/>
        <v>1991</v>
      </c>
      <c r="K1866" t="str">
        <f t="shared" si="296"/>
        <v>05</v>
      </c>
      <c r="L1866" t="str">
        <f t="shared" si="297"/>
        <v>01</v>
      </c>
      <c r="M1866" t="str">
        <f t="shared" si="298"/>
        <v>%1991-01-01%^^xsd:date</v>
      </c>
      <c r="N1866" t="str">
        <f t="shared" si="299"/>
        <v>:2735 a crs:CommonwealthOrganisation ; schema:name %RAAF Headquarters Base Fairbairn [Australian Capital Territory]% ; schema:startDate %1940-04-01%^^xsd:date ; schema:endDate %1991-01-01%^^xsd:date ; time:hasTime [ time:hasBeginning [ time:inXSDDate %1940-04-01%^^xsd:date ]  ] .</v>
      </c>
    </row>
    <row r="1867" spans="1:14" x14ac:dyDescent="0.15">
      <c r="A1867" s="1" t="s">
        <v>3768</v>
      </c>
      <c r="B1867" s="1" t="s">
        <v>3769</v>
      </c>
      <c r="C1867" s="1">
        <v>19620319</v>
      </c>
      <c r="E1867" t="str">
        <f t="shared" si="290"/>
        <v>2736</v>
      </c>
      <c r="F1867" t="str">
        <f t="shared" si="291"/>
        <v>1962</v>
      </c>
      <c r="G1867" t="str">
        <f t="shared" si="292"/>
        <v>03</v>
      </c>
      <c r="H1867" t="str">
        <f t="shared" si="293"/>
        <v>19</v>
      </c>
      <c r="I1867" t="str">
        <f t="shared" si="294"/>
        <v>%1962-03-19%^^xsd:date</v>
      </c>
      <c r="J1867" t="str">
        <f t="shared" si="295"/>
        <v/>
      </c>
      <c r="K1867" t="str">
        <f t="shared" si="296"/>
        <v/>
      </c>
      <c r="L1867" t="str">
        <f t="shared" si="297"/>
        <v/>
      </c>
      <c r="M1867" t="str">
        <f t="shared" si="298"/>
        <v/>
      </c>
      <c r="N1867" t="str">
        <f t="shared" si="299"/>
        <v>:2736 a crs:CommonwealthOrganisation ; schema:name %RAAF 307 Air Base Squadron% ; schema:startDate %1962-03-19%^^xsd:date ; time:hasTime [ time:hasBeginning [ time:inXSDDate %1962-03-19%^^xsd:date ]  ] .</v>
      </c>
    </row>
    <row r="1868" spans="1:14" x14ac:dyDescent="0.15">
      <c r="A1868" s="1" t="s">
        <v>3770</v>
      </c>
      <c r="B1868" s="1" t="s">
        <v>3771</v>
      </c>
      <c r="C1868" s="1">
        <v>19640404</v>
      </c>
      <c r="D1868" s="1">
        <v>19660412</v>
      </c>
      <c r="E1868" t="str">
        <f t="shared" si="290"/>
        <v>2737</v>
      </c>
      <c r="F1868" t="str">
        <f t="shared" si="291"/>
        <v>1964</v>
      </c>
      <c r="G1868" t="str">
        <f t="shared" si="292"/>
        <v>04</v>
      </c>
      <c r="H1868" t="str">
        <f t="shared" si="293"/>
        <v>04</v>
      </c>
      <c r="I1868" t="str">
        <f t="shared" si="294"/>
        <v>%1964-04-04%^^xsd:date</v>
      </c>
      <c r="J1868" t="str">
        <f t="shared" si="295"/>
        <v>1966</v>
      </c>
      <c r="K1868" t="str">
        <f t="shared" si="296"/>
        <v>04</v>
      </c>
      <c r="L1868" t="str">
        <f t="shared" si="297"/>
        <v>12</v>
      </c>
      <c r="M1868" t="str">
        <f t="shared" si="298"/>
        <v>%1966-12-12%^^xsd:date</v>
      </c>
      <c r="N1868" t="str">
        <f t="shared" si="299"/>
        <v>:2737 a crs:CommonwealthOrganisation ; schema:name %RAAF No 5 Squadron [II]% ; schema:startDate %1964-04-04%^^xsd:date ; schema:endDate %1966-12-12%^^xsd:date ; time:hasTime [ time:hasBeginning [ time:inXSDDate %1964-04-04%^^xsd:date ]  ] .</v>
      </c>
    </row>
    <row r="1869" spans="1:14" x14ac:dyDescent="0.15">
      <c r="A1869" s="1" t="s">
        <v>3772</v>
      </c>
      <c r="B1869" s="1" t="s">
        <v>3773</v>
      </c>
      <c r="C1869" s="1">
        <v>19660412</v>
      </c>
      <c r="D1869" s="1">
        <v>19900101</v>
      </c>
      <c r="E1869" t="str">
        <f t="shared" si="290"/>
        <v>2738</v>
      </c>
      <c r="F1869" t="str">
        <f t="shared" si="291"/>
        <v>1966</v>
      </c>
      <c r="G1869" t="str">
        <f t="shared" si="292"/>
        <v>04</v>
      </c>
      <c r="H1869" t="str">
        <f t="shared" si="293"/>
        <v>12</v>
      </c>
      <c r="I1869" t="str">
        <f t="shared" si="294"/>
        <v>%1966-04-12%^^xsd:date</v>
      </c>
      <c r="J1869" t="str">
        <f t="shared" si="295"/>
        <v>1990</v>
      </c>
      <c r="K1869" t="str">
        <f t="shared" si="296"/>
        <v>01</v>
      </c>
      <c r="L1869" t="str">
        <f t="shared" si="297"/>
        <v>01</v>
      </c>
      <c r="M1869" t="str">
        <f t="shared" si="298"/>
        <v>%1990-01-01%^^xsd:date</v>
      </c>
      <c r="N1869" t="str">
        <f t="shared" si="299"/>
        <v>:2738 a crs:CommonwealthOrganisation ; schema:name %RAAF No 5 Squadron [III]% ; schema:startDate %1966-04-12%^^xsd:date ; schema:endDate %1990-01-01%^^xsd:date ; time:hasTime [ time:hasBeginning [ time:inXSDDate %1966-04-12%^^xsd:date ]  ] .</v>
      </c>
    </row>
    <row r="1870" spans="1:14" x14ac:dyDescent="0.15">
      <c r="A1870" s="1" t="s">
        <v>3774</v>
      </c>
      <c r="B1870" s="1" t="s">
        <v>3775</v>
      </c>
      <c r="C1870" s="1">
        <v>19660412</v>
      </c>
      <c r="D1870" s="1">
        <v>19660523</v>
      </c>
      <c r="E1870" t="str">
        <f t="shared" si="290"/>
        <v>2739</v>
      </c>
      <c r="F1870" t="str">
        <f t="shared" si="291"/>
        <v>1966</v>
      </c>
      <c r="G1870" t="str">
        <f t="shared" si="292"/>
        <v>04</v>
      </c>
      <c r="H1870" t="str">
        <f t="shared" si="293"/>
        <v>12</v>
      </c>
      <c r="I1870" t="str">
        <f t="shared" si="294"/>
        <v>%1966-04-12%^^xsd:date</v>
      </c>
      <c r="J1870" t="str">
        <f t="shared" si="295"/>
        <v>1966</v>
      </c>
      <c r="K1870" t="str">
        <f t="shared" si="296"/>
        <v>05</v>
      </c>
      <c r="L1870" t="str">
        <f t="shared" si="297"/>
        <v>23</v>
      </c>
      <c r="M1870" t="str">
        <f t="shared" si="298"/>
        <v>%1966-23-23%^^xsd:date</v>
      </c>
      <c r="N1870" t="str">
        <f t="shared" si="299"/>
        <v>:2739 a crs:CommonwealthOrganisation ; schema:name %RAAF No. 5 Squadron Detachment C% ; schema:startDate %1966-04-12%^^xsd:date ; schema:endDate %1966-23-23%^^xsd:date ; time:hasTime [ time:hasBeginning [ time:inXSDDate %1966-04-12%^^xsd:date ]  ] .</v>
      </c>
    </row>
    <row r="1871" spans="1:14" x14ac:dyDescent="0.15">
      <c r="A1871" s="1" t="s">
        <v>3776</v>
      </c>
      <c r="B1871" s="1" t="s">
        <v>3777</v>
      </c>
      <c r="C1871" s="1">
        <v>19430203</v>
      </c>
      <c r="D1871" s="1">
        <v>19590507</v>
      </c>
      <c r="E1871" t="str">
        <f t="shared" si="290"/>
        <v>0274</v>
      </c>
      <c r="F1871" t="str">
        <f t="shared" si="291"/>
        <v>1943</v>
      </c>
      <c r="G1871" t="str">
        <f t="shared" si="292"/>
        <v>02</v>
      </c>
      <c r="H1871" t="str">
        <f t="shared" si="293"/>
        <v>03</v>
      </c>
      <c r="I1871" t="str">
        <f t="shared" si="294"/>
        <v>%1943-02-03%^^xsd:date</v>
      </c>
      <c r="J1871" t="str">
        <f t="shared" si="295"/>
        <v>1959</v>
      </c>
      <c r="K1871" t="str">
        <f t="shared" si="296"/>
        <v>05</v>
      </c>
      <c r="L1871" t="str">
        <f t="shared" si="297"/>
        <v>07</v>
      </c>
      <c r="M1871" t="str">
        <f t="shared" si="298"/>
        <v>%1959-07-07%^^xsd:date</v>
      </c>
      <c r="N1871" t="str">
        <f t="shared" si="299"/>
        <v>:0274 a crs:CommonwealthOrganisation ; schema:name %Universities Commission [I]% ; schema:startDate %1943-02-03%^^xsd:date ; schema:endDate %1959-07-07%^^xsd:date ; time:hasTime [ time:hasBeginning [ time:inXSDDate %1943-02-03%^^xsd:date ]  ] .</v>
      </c>
    </row>
    <row r="1872" spans="1:14" x14ac:dyDescent="0.15">
      <c r="A1872" s="1" t="s">
        <v>3778</v>
      </c>
      <c r="B1872" s="1" t="s">
        <v>3779</v>
      </c>
      <c r="C1872" s="1">
        <v>19560312</v>
      </c>
      <c r="E1872" t="str">
        <f t="shared" si="290"/>
        <v>2740</v>
      </c>
      <c r="F1872" t="str">
        <f t="shared" si="291"/>
        <v>1956</v>
      </c>
      <c r="G1872" t="str">
        <f t="shared" si="292"/>
        <v>03</v>
      </c>
      <c r="H1872" t="str">
        <f t="shared" si="293"/>
        <v>12</v>
      </c>
      <c r="I1872" t="str">
        <f t="shared" si="294"/>
        <v>%1956-03-12%^^xsd:date</v>
      </c>
      <c r="J1872" t="str">
        <f t="shared" si="295"/>
        <v/>
      </c>
      <c r="K1872" t="str">
        <f t="shared" si="296"/>
        <v/>
      </c>
      <c r="L1872" t="str">
        <f t="shared" si="297"/>
        <v/>
      </c>
      <c r="M1872" t="str">
        <f t="shared" si="298"/>
        <v/>
      </c>
      <c r="N1872" t="str">
        <f t="shared" si="299"/>
        <v>:2740 a crs:CommonwealthOrganisation ; schema:name %RAAF No 34 Squadron [II]% ; schema:startDate %1956-03-12%^^xsd:date ; time:hasTime [ time:hasBeginning [ time:inXSDDate %1956-03-12%^^xsd:date ]  ] .</v>
      </c>
    </row>
    <row r="1873" spans="1:14" x14ac:dyDescent="0.15">
      <c r="A1873" s="1" t="s">
        <v>3780</v>
      </c>
      <c r="B1873" s="1" t="s">
        <v>3781</v>
      </c>
      <c r="C1873" s="1">
        <v>19740201</v>
      </c>
      <c r="D1873" s="1">
        <v>19781027</v>
      </c>
      <c r="E1873" t="str">
        <f t="shared" si="290"/>
        <v>2741</v>
      </c>
      <c r="F1873" t="str">
        <f t="shared" si="291"/>
        <v>1974</v>
      </c>
      <c r="G1873" t="str">
        <f t="shared" si="292"/>
        <v>02</v>
      </c>
      <c r="H1873" t="str">
        <f t="shared" si="293"/>
        <v>01</v>
      </c>
      <c r="I1873" t="str">
        <f t="shared" si="294"/>
        <v>%1974-02-01%^^xsd:date</v>
      </c>
      <c r="J1873" t="str">
        <f t="shared" si="295"/>
        <v>1978</v>
      </c>
      <c r="K1873" t="str">
        <f t="shared" si="296"/>
        <v>10</v>
      </c>
      <c r="L1873" t="str">
        <f t="shared" si="297"/>
        <v>27</v>
      </c>
      <c r="M1873" t="str">
        <f t="shared" si="298"/>
        <v>%1978-27-27%^^xsd:date</v>
      </c>
      <c r="N1873" t="str">
        <f t="shared" si="299"/>
        <v>:2741 a crs:CommonwealthOrganisation ; schema:name %Army Recruiting Display Unit, Brunswick [Victoria]% ; schema:startDate %1974-02-01%^^xsd:date ; schema:endDate %1978-27-27%^^xsd:date ; time:hasTime [ time:hasBeginning [ time:inXSDDate %1974-02-01%^^xsd:date ]  ] .</v>
      </c>
    </row>
    <row r="1874" spans="1:14" x14ac:dyDescent="0.15">
      <c r="A1874" s="1" t="s">
        <v>3782</v>
      </c>
      <c r="B1874" s="1" t="s">
        <v>3783</v>
      </c>
      <c r="C1874" s="1">
        <v>19451101</v>
      </c>
      <c r="D1874" s="1">
        <v>19461204</v>
      </c>
      <c r="E1874" t="str">
        <f t="shared" si="290"/>
        <v>2742</v>
      </c>
      <c r="F1874" t="str">
        <f t="shared" si="291"/>
        <v>1945</v>
      </c>
      <c r="G1874" t="str">
        <f t="shared" si="292"/>
        <v>11</v>
      </c>
      <c r="H1874" t="str">
        <f t="shared" si="293"/>
        <v>01</v>
      </c>
      <c r="I1874" t="str">
        <f t="shared" si="294"/>
        <v>%1945-11-01%^^xsd:date</v>
      </c>
      <c r="J1874" t="str">
        <f t="shared" si="295"/>
        <v>1946</v>
      </c>
      <c r="K1874" t="str">
        <f t="shared" si="296"/>
        <v>12</v>
      </c>
      <c r="L1874" t="str">
        <f t="shared" si="297"/>
        <v>04</v>
      </c>
      <c r="M1874" t="str">
        <f t="shared" si="298"/>
        <v>%1946-04-04%^^xsd:date</v>
      </c>
      <c r="N1874" t="str">
        <f t="shared" si="299"/>
        <v>:2742 a crs:CommonwealthOrganisation ; schema:name %Australian Mission, Political Representative to Allied Forces, Netherlands East Indies [Batavia]% ; schema:startDate %1945-11-01%^^xsd:date ; schema:endDate %1946-04-04%^^xsd:date ; time:hasTime [ time:hasBeginning [ time:inXSDDate %1945-11-01%^^xsd:date ]  ] .</v>
      </c>
    </row>
    <row r="1875" spans="1:14" x14ac:dyDescent="0.15">
      <c r="A1875" s="1" t="s">
        <v>3784</v>
      </c>
      <c r="B1875" s="1" t="s">
        <v>3785</v>
      </c>
      <c r="C1875" s="1">
        <v>19461205</v>
      </c>
      <c r="D1875" s="1">
        <v>19500316</v>
      </c>
      <c r="E1875" t="str">
        <f t="shared" si="290"/>
        <v>2743</v>
      </c>
      <c r="F1875" t="str">
        <f t="shared" si="291"/>
        <v>1946</v>
      </c>
      <c r="G1875" t="str">
        <f t="shared" si="292"/>
        <v>12</v>
      </c>
      <c r="H1875" t="str">
        <f t="shared" si="293"/>
        <v>05</v>
      </c>
      <c r="I1875" t="str">
        <f t="shared" si="294"/>
        <v>%1946-12-05%^^xsd:date</v>
      </c>
      <c r="J1875" t="str">
        <f t="shared" si="295"/>
        <v>1950</v>
      </c>
      <c r="K1875" t="str">
        <f t="shared" si="296"/>
        <v>03</v>
      </c>
      <c r="L1875" t="str">
        <f t="shared" si="297"/>
        <v>16</v>
      </c>
      <c r="M1875" t="str">
        <f t="shared" si="298"/>
        <v>%1950-16-16%^^xsd:date</v>
      </c>
      <c r="N1875" t="str">
        <f t="shared" si="299"/>
        <v>:2743 a crs:CommonwealthOrganisation ; schema:name %Australian Consulate-General, Batavia (from 27 Dec 1949) Djakarta [Netherlands East Indies] (from 27 Dec 1949) Republic of the United States of Indonesia% ; schema:startDate %1946-12-05%^^xsd:date ; schema:endDate %1950-16-16%^^xsd:date ; time:hasTime [ time:hasBeginning [ time:inXSDDate %1946-12-05%^^xsd:date ]  ] .</v>
      </c>
    </row>
    <row r="1876" spans="1:14" x14ac:dyDescent="0.15">
      <c r="A1876" s="1" t="s">
        <v>3786</v>
      </c>
      <c r="B1876" s="1" t="s">
        <v>3787</v>
      </c>
      <c r="C1876" s="1">
        <v>19500317</v>
      </c>
      <c r="E1876" t="str">
        <f t="shared" si="290"/>
        <v>2744</v>
      </c>
      <c r="F1876" t="str">
        <f t="shared" si="291"/>
        <v>1950</v>
      </c>
      <c r="G1876" t="str">
        <f t="shared" si="292"/>
        <v>03</v>
      </c>
      <c r="H1876" t="str">
        <f t="shared" si="293"/>
        <v>17</v>
      </c>
      <c r="I1876" t="str">
        <f t="shared" si="294"/>
        <v>%1950-03-17%^^xsd:date</v>
      </c>
      <c r="J1876" t="str">
        <f t="shared" si="295"/>
        <v/>
      </c>
      <c r="K1876" t="str">
        <f t="shared" si="296"/>
        <v/>
      </c>
      <c r="L1876" t="str">
        <f t="shared" si="297"/>
        <v/>
      </c>
      <c r="M1876" t="str">
        <f t="shared" si="298"/>
        <v/>
      </c>
      <c r="N1876" t="str">
        <f t="shared" si="299"/>
        <v>:2744 a crs:CommonwealthOrganisation ; schema:name %Australian Embassy, Republic of Indonesia [Djakarta/Jakarta]% ; schema:startDate %1950-03-17%^^xsd:date ; time:hasTime [ time:hasBeginning [ time:inXSDDate %1950-03-17%^^xsd:date ]  ] .</v>
      </c>
    </row>
    <row r="1877" spans="1:14" x14ac:dyDescent="0.15">
      <c r="A1877" s="1" t="s">
        <v>3788</v>
      </c>
      <c r="B1877" s="1" t="s">
        <v>3789</v>
      </c>
      <c r="C1877" s="1">
        <v>19740101</v>
      </c>
      <c r="D1877" s="1">
        <v>19791231</v>
      </c>
      <c r="E1877" t="str">
        <f t="shared" si="290"/>
        <v>2745</v>
      </c>
      <c r="F1877" t="str">
        <f t="shared" si="291"/>
        <v>1974</v>
      </c>
      <c r="G1877" t="str">
        <f t="shared" si="292"/>
        <v>01</v>
      </c>
      <c r="H1877" t="str">
        <f t="shared" si="293"/>
        <v>01</v>
      </c>
      <c r="I1877" t="str">
        <f t="shared" si="294"/>
        <v>%1974-01-01%^^xsd:date</v>
      </c>
      <c r="J1877" t="str">
        <f t="shared" si="295"/>
        <v>1979</v>
      </c>
      <c r="K1877" t="str">
        <f t="shared" si="296"/>
        <v>12</v>
      </c>
      <c r="L1877" t="str">
        <f t="shared" si="297"/>
        <v>31</v>
      </c>
      <c r="M1877" t="str">
        <f t="shared" si="298"/>
        <v>%1979-31-31%^^xsd:date</v>
      </c>
      <c r="N1877" t="str">
        <f t="shared" si="299"/>
        <v>:2745 a crs:CommonwealthOrganisation ; schema:name %Redcliff Environmental Inquiry% ; schema:startDate %1974-01-01%^^xsd:date ; schema:endDate %1979-31-31%^^xsd:date ; time:hasTime [ time:hasBeginning [ time:inXSDDate %1974-01-01%^^xsd:date ]  ] .</v>
      </c>
    </row>
    <row r="1878" spans="1:14" x14ac:dyDescent="0.15">
      <c r="A1878" s="1" t="s">
        <v>3790</v>
      </c>
      <c r="B1878" s="1" t="s">
        <v>3791</v>
      </c>
      <c r="C1878" s="1">
        <v>19781205</v>
      </c>
      <c r="D1878" s="1">
        <v>19820507</v>
      </c>
      <c r="E1878" t="str">
        <f t="shared" si="290"/>
        <v>2746</v>
      </c>
      <c r="F1878" t="str">
        <f t="shared" si="291"/>
        <v>1978</v>
      </c>
      <c r="G1878" t="str">
        <f t="shared" si="292"/>
        <v>12</v>
      </c>
      <c r="H1878" t="str">
        <f t="shared" si="293"/>
        <v>05</v>
      </c>
      <c r="I1878" t="str">
        <f t="shared" si="294"/>
        <v>%1978-12-05%^^xsd:date</v>
      </c>
      <c r="J1878" t="str">
        <f t="shared" si="295"/>
        <v>1982</v>
      </c>
      <c r="K1878" t="str">
        <f t="shared" si="296"/>
        <v>05</v>
      </c>
      <c r="L1878" t="str">
        <f t="shared" si="297"/>
        <v>07</v>
      </c>
      <c r="M1878" t="str">
        <f t="shared" si="298"/>
        <v>%1982-07-07%^^xsd:date</v>
      </c>
      <c r="N1878" t="str">
        <f t="shared" si="299"/>
        <v>:2746 a crs:CommonwealthOrganisation ; schema:name %Department of Employment and Youth Affairs, Central Office, Canberra (also Melbourne, 1978-by 1981)% ; schema:startDate %1978-12-05%^^xsd:date ; schema:endDate %1982-07-07%^^xsd:date ; time:hasTime [ time:hasBeginning [ time:inXSDDate %1978-12-05%^^xsd:date ]  ] .</v>
      </c>
    </row>
    <row r="1879" spans="1:14" x14ac:dyDescent="0.15">
      <c r="A1879" s="1" t="s">
        <v>3792</v>
      </c>
      <c r="B1879" s="1" t="s">
        <v>3793</v>
      </c>
      <c r="C1879" s="1">
        <v>19781205</v>
      </c>
      <c r="D1879" s="1">
        <v>19820507</v>
      </c>
      <c r="E1879" t="str">
        <f t="shared" si="290"/>
        <v>2747</v>
      </c>
      <c r="F1879" t="str">
        <f t="shared" si="291"/>
        <v>1978</v>
      </c>
      <c r="G1879" t="str">
        <f t="shared" si="292"/>
        <v>12</v>
      </c>
      <c r="H1879" t="str">
        <f t="shared" si="293"/>
        <v>05</v>
      </c>
      <c r="I1879" t="str">
        <f t="shared" si="294"/>
        <v>%1978-12-05%^^xsd:date</v>
      </c>
      <c r="J1879" t="str">
        <f t="shared" si="295"/>
        <v>1982</v>
      </c>
      <c r="K1879" t="str">
        <f t="shared" si="296"/>
        <v>05</v>
      </c>
      <c r="L1879" t="str">
        <f t="shared" si="297"/>
        <v>07</v>
      </c>
      <c r="M1879" t="str">
        <f t="shared" si="298"/>
        <v>%1982-07-07%^^xsd:date</v>
      </c>
      <c r="N1879" t="str">
        <f t="shared" si="299"/>
        <v>:2747 a crs:CommonwealthOrganisation ; schema:name %Department of Housing and Construction [II], Central Office% ; schema:startDate %1978-12-05%^^xsd:date ; schema:endDate %1982-07-07%^^xsd:date ; time:hasTime [ time:hasBeginning [ time:inXSDDate %1978-12-05%^^xsd:date ]  ] .</v>
      </c>
    </row>
    <row r="1880" spans="1:14" x14ac:dyDescent="0.15">
      <c r="A1880" s="1" t="s">
        <v>3794</v>
      </c>
      <c r="B1880" s="1" t="s">
        <v>3795</v>
      </c>
      <c r="C1880" s="1">
        <v>19781205</v>
      </c>
      <c r="D1880" s="1">
        <v>19820507</v>
      </c>
      <c r="E1880" t="str">
        <f t="shared" si="290"/>
        <v>2748</v>
      </c>
      <c r="F1880" t="str">
        <f t="shared" si="291"/>
        <v>1978</v>
      </c>
      <c r="G1880" t="str">
        <f t="shared" si="292"/>
        <v>12</v>
      </c>
      <c r="H1880" t="str">
        <f t="shared" si="293"/>
        <v>05</v>
      </c>
      <c r="I1880" t="str">
        <f t="shared" si="294"/>
        <v>%1978-12-05%^^xsd:date</v>
      </c>
      <c r="J1880" t="str">
        <f t="shared" si="295"/>
        <v>1982</v>
      </c>
      <c r="K1880" t="str">
        <f t="shared" si="296"/>
        <v>05</v>
      </c>
      <c r="L1880" t="str">
        <f t="shared" si="297"/>
        <v>07</v>
      </c>
      <c r="M1880" t="str">
        <f t="shared" si="298"/>
        <v>%1982-07-07%^^xsd:date</v>
      </c>
      <c r="N1880" t="str">
        <f t="shared" si="299"/>
        <v>:2748 a crs:CommonwealthOrganisation ; schema:name %Department of Industrial Relations [I], Central Office, Canberra (also Melbourne, 1978-1979)% ; schema:startDate %1978-12-05%^^xsd:date ; schema:endDate %1982-07-07%^^xsd:date ; time:hasTime [ time:hasBeginning [ time:inXSDDate %1978-12-05%^^xsd:date ]  ] .</v>
      </c>
    </row>
    <row r="1881" spans="1:14" x14ac:dyDescent="0.15">
      <c r="A1881" s="1" t="s">
        <v>3796</v>
      </c>
      <c r="B1881" s="1" t="s">
        <v>3797</v>
      </c>
      <c r="C1881" s="1">
        <v>19781205</v>
      </c>
      <c r="D1881" s="1">
        <v>19801103</v>
      </c>
      <c r="E1881" t="str">
        <f t="shared" si="290"/>
        <v>2749</v>
      </c>
      <c r="F1881" t="str">
        <f t="shared" si="291"/>
        <v>1978</v>
      </c>
      <c r="G1881" t="str">
        <f t="shared" si="292"/>
        <v>12</v>
      </c>
      <c r="H1881" t="str">
        <f t="shared" si="293"/>
        <v>05</v>
      </c>
      <c r="I1881" t="str">
        <f t="shared" si="294"/>
        <v>%1978-12-05%^^xsd:date</v>
      </c>
      <c r="J1881" t="str">
        <f t="shared" si="295"/>
        <v>1980</v>
      </c>
      <c r="K1881" t="str">
        <f t="shared" si="296"/>
        <v>11</v>
      </c>
      <c r="L1881" t="str">
        <f t="shared" si="297"/>
        <v>03</v>
      </c>
      <c r="M1881" t="str">
        <f t="shared" si="298"/>
        <v>%1980-03-03%^^xsd:date</v>
      </c>
      <c r="N1881" t="str">
        <f t="shared" si="299"/>
        <v>:2749 a crs:CommonwealthOrganisation ; schema:name %Department of Science and the Environment, Central Office% ; schema:startDate %1978-12-05%^^xsd:date ; schema:endDate %1980-03-03%^^xsd:date ; time:hasTime [ time:hasBeginning [ time:inXSDDate %1978-12-05%^^xsd:date ]  ] .</v>
      </c>
    </row>
    <row r="1882" spans="1:14" x14ac:dyDescent="0.15">
      <c r="A1882" s="1" t="s">
        <v>3798</v>
      </c>
      <c r="B1882" s="1" t="s">
        <v>3799</v>
      </c>
      <c r="C1882" s="1">
        <v>19420223</v>
      </c>
      <c r="D1882" s="1">
        <v>19481001</v>
      </c>
      <c r="E1882" t="str">
        <f t="shared" si="290"/>
        <v>0275</v>
      </c>
      <c r="F1882" t="str">
        <f t="shared" si="291"/>
        <v>1942</v>
      </c>
      <c r="G1882" t="str">
        <f t="shared" si="292"/>
        <v>02</v>
      </c>
      <c r="H1882" t="str">
        <f t="shared" si="293"/>
        <v>23</v>
      </c>
      <c r="I1882" t="str">
        <f t="shared" si="294"/>
        <v>%1942-02-23%^^xsd:date</v>
      </c>
      <c r="J1882" t="str">
        <f t="shared" si="295"/>
        <v>1948</v>
      </c>
      <c r="K1882" t="str">
        <f t="shared" si="296"/>
        <v>10</v>
      </c>
      <c r="L1882" t="str">
        <f t="shared" si="297"/>
        <v>01</v>
      </c>
      <c r="M1882" t="str">
        <f t="shared" si="298"/>
        <v>%1948-01-01%^^xsd:date</v>
      </c>
      <c r="N1882" t="str">
        <f t="shared" si="299"/>
        <v>:0275 a crs:CommonwealthOrganisation ; schema:name %War Damage Commission% ; schema:startDate %1942-02-23%^^xsd:date ; schema:endDate %1948-01-01%^^xsd:date ; time:hasTime [ time:hasBeginning [ time:inXSDDate %1942-02-23%^^xsd:date ]  ] .</v>
      </c>
    </row>
    <row r="1883" spans="1:14" x14ac:dyDescent="0.15">
      <c r="A1883" s="1" t="s">
        <v>3800</v>
      </c>
      <c r="B1883" s="1" t="s">
        <v>3801</v>
      </c>
      <c r="C1883" s="1">
        <v>19450606</v>
      </c>
      <c r="D1883" s="1">
        <v>19500110</v>
      </c>
      <c r="E1883" t="str">
        <f t="shared" si="290"/>
        <v>2750</v>
      </c>
      <c r="F1883" t="str">
        <f t="shared" si="291"/>
        <v>1945</v>
      </c>
      <c r="G1883" t="str">
        <f t="shared" si="292"/>
        <v>06</v>
      </c>
      <c r="H1883" t="str">
        <f t="shared" si="293"/>
        <v>06</v>
      </c>
      <c r="I1883" t="str">
        <f t="shared" si="294"/>
        <v>%1945-06-06%^^xsd:date</v>
      </c>
      <c r="J1883" t="str">
        <f t="shared" si="295"/>
        <v>1950</v>
      </c>
      <c r="K1883" t="str">
        <f t="shared" si="296"/>
        <v>01</v>
      </c>
      <c r="L1883" t="str">
        <f t="shared" si="297"/>
        <v>10</v>
      </c>
      <c r="M1883" t="str">
        <f t="shared" si="298"/>
        <v>%1950-10-10%^^xsd:date</v>
      </c>
      <c r="N1883" t="str">
        <f t="shared" si="299"/>
        <v>:2750 a crs:CommonwealthOrganisation ; schema:name %Australian Legation, France [Paris]% ; schema:startDate %1945-06-06%^^xsd:date ; schema:endDate %1950-10-10%^^xsd:date ; time:hasTime [ time:hasBeginning [ time:inXSDDate %1945-06-06%^^xsd:date ]  ] .</v>
      </c>
    </row>
    <row r="1884" spans="1:14" x14ac:dyDescent="0.15">
      <c r="A1884" s="1" t="s">
        <v>3802</v>
      </c>
      <c r="B1884" s="1" t="s">
        <v>3803</v>
      </c>
      <c r="C1884" s="1">
        <v>19480420</v>
      </c>
      <c r="E1884" t="str">
        <f t="shared" si="290"/>
        <v>2751</v>
      </c>
      <c r="F1884" t="str">
        <f t="shared" si="291"/>
        <v>1948</v>
      </c>
      <c r="G1884" t="str">
        <f t="shared" si="292"/>
        <v>04</v>
      </c>
      <c r="H1884" t="str">
        <f t="shared" si="293"/>
        <v>20</v>
      </c>
      <c r="I1884" t="str">
        <f t="shared" si="294"/>
        <v>%1948-04-20%^^xsd:date</v>
      </c>
      <c r="J1884" t="str">
        <f t="shared" si="295"/>
        <v/>
      </c>
      <c r="K1884" t="str">
        <f t="shared" si="296"/>
        <v/>
      </c>
      <c r="L1884" t="str">
        <f t="shared" si="297"/>
        <v/>
      </c>
      <c r="M1884" t="str">
        <f t="shared" si="298"/>
        <v/>
      </c>
      <c r="N1884" t="str">
        <f t="shared" si="299"/>
        <v>:2751 a crs:CommonwealthOrganisation ; schema:name %Australian Embassy, France [Paris]% ; schema:startDate %1948-04-20%^^xsd:date ; time:hasTime [ time:hasBeginning [ time:inXSDDate %1948-04-20%^^xsd:date ]  ] .</v>
      </c>
    </row>
    <row r="1885" spans="1:14" x14ac:dyDescent="0.15">
      <c r="A1885" s="1" t="s">
        <v>3804</v>
      </c>
      <c r="B1885" s="1" t="s">
        <v>3805</v>
      </c>
      <c r="C1885" s="1">
        <v>19520505</v>
      </c>
      <c r="D1885" s="1">
        <v>19560418</v>
      </c>
      <c r="E1885" t="str">
        <f t="shared" si="290"/>
        <v>2752</v>
      </c>
      <c r="F1885" t="str">
        <f t="shared" si="291"/>
        <v>1952</v>
      </c>
      <c r="G1885" t="str">
        <f t="shared" si="292"/>
        <v>05</v>
      </c>
      <c r="H1885" t="str">
        <f t="shared" si="293"/>
        <v>05</v>
      </c>
      <c r="I1885" t="str">
        <f t="shared" si="294"/>
        <v>%1952-05-05%^^xsd:date</v>
      </c>
      <c r="J1885" t="str">
        <f t="shared" si="295"/>
        <v>1956</v>
      </c>
      <c r="K1885" t="str">
        <f t="shared" si="296"/>
        <v>04</v>
      </c>
      <c r="L1885" t="str">
        <f t="shared" si="297"/>
        <v>18</v>
      </c>
      <c r="M1885" t="str">
        <f t="shared" si="298"/>
        <v>%1956-18-18%^^xsd:date</v>
      </c>
      <c r="N1885" t="str">
        <f t="shared" si="299"/>
        <v>:2752 a crs:CommonwealthOrganisation ; schema:name %Australian Legation, Burma [Rangoon]% ; schema:startDate %1952-05-05%^^xsd:date ; schema:endDate %1956-18-18%^^xsd:date ; time:hasTime [ time:hasBeginning [ time:inXSDDate %1952-05-05%^^xsd:date ]  ] .</v>
      </c>
    </row>
    <row r="1886" spans="1:14" x14ac:dyDescent="0.15">
      <c r="A1886" s="1" t="s">
        <v>3806</v>
      </c>
      <c r="B1886" s="1" t="s">
        <v>3807</v>
      </c>
      <c r="C1886" s="1">
        <v>19560418</v>
      </c>
      <c r="E1886" t="str">
        <f t="shared" si="290"/>
        <v>2753</v>
      </c>
      <c r="F1886" t="str">
        <f t="shared" si="291"/>
        <v>1956</v>
      </c>
      <c r="G1886" t="str">
        <f t="shared" si="292"/>
        <v>04</v>
      </c>
      <c r="H1886" t="str">
        <f t="shared" si="293"/>
        <v>18</v>
      </c>
      <c r="I1886" t="str">
        <f t="shared" si="294"/>
        <v>%1956-04-18%^^xsd:date</v>
      </c>
      <c r="J1886" t="str">
        <f t="shared" si="295"/>
        <v/>
      </c>
      <c r="K1886" t="str">
        <f t="shared" si="296"/>
        <v/>
      </c>
      <c r="L1886" t="str">
        <f t="shared" si="297"/>
        <v/>
      </c>
      <c r="M1886" t="str">
        <f t="shared" si="298"/>
        <v/>
      </c>
      <c r="N1886" t="str">
        <f t="shared" si="299"/>
        <v>:2753 a crs:CommonwealthOrganisation ; schema:name %Australian Embassy, Myanmar [Yangon]% ; schema:startDate %1956-04-18%^^xsd:date ; time:hasTime [ time:hasBeginning [ time:inXSDDate %1956-04-18%^^xsd:date ]  ] .</v>
      </c>
    </row>
    <row r="1887" spans="1:14" x14ac:dyDescent="0.15">
      <c r="A1887" s="1" t="s">
        <v>3808</v>
      </c>
      <c r="B1887" s="1" t="s">
        <v>3809</v>
      </c>
      <c r="C1887" s="1">
        <v>19431102</v>
      </c>
      <c r="E1887" t="str">
        <f t="shared" si="290"/>
        <v>2754</v>
      </c>
      <c r="F1887" t="str">
        <f t="shared" si="291"/>
        <v>1943</v>
      </c>
      <c r="G1887" t="str">
        <f t="shared" si="292"/>
        <v>11</v>
      </c>
      <c r="H1887" t="str">
        <f t="shared" si="293"/>
        <v>02</v>
      </c>
      <c r="I1887" t="str">
        <f t="shared" si="294"/>
        <v>%1943-11-02%^^xsd:date</v>
      </c>
      <c r="J1887" t="str">
        <f t="shared" si="295"/>
        <v/>
      </c>
      <c r="K1887" t="str">
        <f t="shared" si="296"/>
        <v/>
      </c>
      <c r="L1887" t="str">
        <f t="shared" si="297"/>
        <v/>
      </c>
      <c r="M1887" t="str">
        <f t="shared" si="298"/>
        <v/>
      </c>
      <c r="N1887" t="str">
        <f t="shared" si="299"/>
        <v>:2754 a crs:CommonwealthOrganisation ; schema:name %Australian High Commission, India [New Delhi]% ; schema:startDate %1943-11-02%^^xsd:date ; time:hasTime [ time:hasBeginning [ time:inXSDDate %1943-11-02%^^xsd:date ]  ] .</v>
      </c>
    </row>
    <row r="1888" spans="1:14" x14ac:dyDescent="0.15">
      <c r="A1888" s="1" t="s">
        <v>3810</v>
      </c>
      <c r="B1888" s="1" t="s">
        <v>3811</v>
      </c>
      <c r="C1888" s="1">
        <v>19491024</v>
      </c>
      <c r="D1888" s="1">
        <v>19580108</v>
      </c>
      <c r="E1888" t="str">
        <f t="shared" si="290"/>
        <v>2755</v>
      </c>
      <c r="F1888" t="str">
        <f t="shared" si="291"/>
        <v>1949</v>
      </c>
      <c r="G1888" t="str">
        <f t="shared" si="292"/>
        <v>10</v>
      </c>
      <c r="H1888" t="str">
        <f t="shared" si="293"/>
        <v>24</v>
      </c>
      <c r="I1888" t="str">
        <f t="shared" si="294"/>
        <v>%1949-10-24%^^xsd:date</v>
      </c>
      <c r="J1888" t="str">
        <f t="shared" si="295"/>
        <v>1958</v>
      </c>
      <c r="K1888" t="str">
        <f t="shared" si="296"/>
        <v>01</v>
      </c>
      <c r="L1888" t="str">
        <f t="shared" si="297"/>
        <v>08</v>
      </c>
      <c r="M1888" t="str">
        <f t="shared" si="298"/>
        <v>%1958-08-08%^^xsd:date</v>
      </c>
      <c r="N1888" t="str">
        <f t="shared" si="299"/>
        <v>:2755 a crs:CommonwealthOrganisation ; schema:name %Australian Legation, Italy [Rome]% ; schema:startDate %1949-10-24%^^xsd:date ; schema:endDate %1958-08-08%^^xsd:date ; time:hasTime [ time:hasBeginning [ time:inXSDDate %1949-10-24%^^xsd:date ]  ] .</v>
      </c>
    </row>
    <row r="1889" spans="1:14" x14ac:dyDescent="0.15">
      <c r="A1889" s="1" t="s">
        <v>3812</v>
      </c>
      <c r="B1889" s="1" t="s">
        <v>3813</v>
      </c>
      <c r="C1889" s="1">
        <v>19580108</v>
      </c>
      <c r="E1889" t="str">
        <f t="shared" si="290"/>
        <v>2756</v>
      </c>
      <c r="F1889" t="str">
        <f t="shared" si="291"/>
        <v>1958</v>
      </c>
      <c r="G1889" t="str">
        <f t="shared" si="292"/>
        <v>01</v>
      </c>
      <c r="H1889" t="str">
        <f t="shared" si="293"/>
        <v>08</v>
      </c>
      <c r="I1889" t="str">
        <f t="shared" si="294"/>
        <v>%1958-01-08%^^xsd:date</v>
      </c>
      <c r="J1889" t="str">
        <f t="shared" si="295"/>
        <v/>
      </c>
      <c r="K1889" t="str">
        <f t="shared" si="296"/>
        <v/>
      </c>
      <c r="L1889" t="str">
        <f t="shared" si="297"/>
        <v/>
      </c>
      <c r="M1889" t="str">
        <f t="shared" si="298"/>
        <v/>
      </c>
      <c r="N1889" t="str">
        <f t="shared" si="299"/>
        <v>:2756 a crs:CommonwealthOrganisation ; schema:name %Australian Embassy, Italy [Rome]% ; schema:startDate %1958-01-08%^^xsd:date ; time:hasTime [ time:hasBeginning [ time:inXSDDate %1958-01-08%^^xsd:date ]  ] .</v>
      </c>
    </row>
    <row r="1890" spans="1:14" x14ac:dyDescent="0.15">
      <c r="A1890" s="1" t="s">
        <v>3814</v>
      </c>
      <c r="B1890" s="1" t="s">
        <v>3815</v>
      </c>
      <c r="C1890" s="1">
        <v>19401119</v>
      </c>
      <c r="D1890" s="1">
        <v>19411208</v>
      </c>
      <c r="E1890" t="str">
        <f t="shared" si="290"/>
        <v>2757</v>
      </c>
      <c r="F1890" t="str">
        <f t="shared" si="291"/>
        <v>1940</v>
      </c>
      <c r="G1890" t="str">
        <f t="shared" si="292"/>
        <v>11</v>
      </c>
      <c r="H1890" t="str">
        <f t="shared" si="293"/>
        <v>19</v>
      </c>
      <c r="I1890" t="str">
        <f t="shared" si="294"/>
        <v>%1940-11-19%^^xsd:date</v>
      </c>
      <c r="J1890" t="str">
        <f t="shared" si="295"/>
        <v>1941</v>
      </c>
      <c r="K1890" t="str">
        <f t="shared" si="296"/>
        <v>12</v>
      </c>
      <c r="L1890" t="str">
        <f t="shared" si="297"/>
        <v>08</v>
      </c>
      <c r="M1890" t="str">
        <f t="shared" si="298"/>
        <v>%1941-08-08%^^xsd:date</v>
      </c>
      <c r="N1890" t="str">
        <f t="shared" si="299"/>
        <v>:2757 a crs:CommonwealthOrganisation ; schema:name %Australian Legation, Japan [Tokyo]% ; schema:startDate %1940-11-19%^^xsd:date ; schema:endDate %1941-08-08%^^xsd:date ; time:hasTime [ time:hasBeginning [ time:inXSDDate %1940-11-19%^^xsd:date ]  ] .</v>
      </c>
    </row>
    <row r="1891" spans="1:14" x14ac:dyDescent="0.15">
      <c r="A1891" s="1" t="s">
        <v>3816</v>
      </c>
      <c r="B1891" s="1" t="s">
        <v>3817</v>
      </c>
      <c r="C1891" s="1">
        <v>19460316</v>
      </c>
      <c r="E1891" t="str">
        <f t="shared" si="290"/>
        <v>2758</v>
      </c>
      <c r="F1891" t="str">
        <f t="shared" si="291"/>
        <v>1946</v>
      </c>
      <c r="G1891" t="str">
        <f t="shared" si="292"/>
        <v>03</v>
      </c>
      <c r="H1891" t="str">
        <f t="shared" si="293"/>
        <v>16</v>
      </c>
      <c r="I1891" t="str">
        <f t="shared" si="294"/>
        <v>%1946-03-16%^^xsd:date</v>
      </c>
      <c r="J1891" t="str">
        <f t="shared" si="295"/>
        <v/>
      </c>
      <c r="K1891" t="str">
        <f t="shared" si="296"/>
        <v/>
      </c>
      <c r="L1891" t="str">
        <f t="shared" si="297"/>
        <v/>
      </c>
      <c r="M1891" t="str">
        <f t="shared" si="298"/>
        <v/>
      </c>
      <c r="N1891" t="str">
        <f t="shared" si="299"/>
        <v>:2758 a crs:CommonwealthOrganisation ; schema:name %Australian Mission to the United Nations [New York]% ; schema:startDate %1946-03-16%^^xsd:date ; time:hasTime [ time:hasBeginning [ time:inXSDDate %1946-03-16%^^xsd:date ]  ] .</v>
      </c>
    </row>
    <row r="1892" spans="1:14" x14ac:dyDescent="0.15">
      <c r="A1892" s="1" t="s">
        <v>3818</v>
      </c>
      <c r="B1892" s="1" t="s">
        <v>3819</v>
      </c>
      <c r="C1892" s="1">
        <v>19781205</v>
      </c>
      <c r="D1892" s="1">
        <v>19820507</v>
      </c>
      <c r="E1892" t="str">
        <f t="shared" si="290"/>
        <v>2759</v>
      </c>
      <c r="F1892" t="str">
        <f t="shared" si="291"/>
        <v>1978</v>
      </c>
      <c r="G1892" t="str">
        <f t="shared" si="292"/>
        <v>12</v>
      </c>
      <c r="H1892" t="str">
        <f t="shared" si="293"/>
        <v>05</v>
      </c>
      <c r="I1892" t="str">
        <f t="shared" si="294"/>
        <v>%1978-12-05%^^xsd:date</v>
      </c>
      <c r="J1892" t="str">
        <f t="shared" si="295"/>
        <v>1982</v>
      </c>
      <c r="K1892" t="str">
        <f t="shared" si="296"/>
        <v>05</v>
      </c>
      <c r="L1892" t="str">
        <f t="shared" si="297"/>
        <v>07</v>
      </c>
      <c r="M1892" t="str">
        <f t="shared" si="298"/>
        <v>%1982-07-07%^^xsd:date</v>
      </c>
      <c r="N1892" t="str">
        <f t="shared" si="299"/>
        <v>:2759 a crs:CommonwealthOrganisation ; schema:name %Department of Employment and Youth Affairs, Regional Administration, Tasmania% ; schema:startDate %1978-12-05%^^xsd:date ; schema:endDate %1982-07-07%^^xsd:date ; time:hasTime [ time:hasBeginning [ time:inXSDDate %1978-12-05%^^xsd:date ]  ] .</v>
      </c>
    </row>
    <row r="1893" spans="1:14" x14ac:dyDescent="0.15">
      <c r="A1893" s="1" t="s">
        <v>3820</v>
      </c>
      <c r="B1893" s="1" t="s">
        <v>3821</v>
      </c>
      <c r="C1893" s="1">
        <v>19421023</v>
      </c>
      <c r="D1893" s="1">
        <v>19431231</v>
      </c>
      <c r="E1893" t="str">
        <f t="shared" si="290"/>
        <v>0276</v>
      </c>
      <c r="F1893" t="str">
        <f t="shared" si="291"/>
        <v>1942</v>
      </c>
      <c r="G1893" t="str">
        <f t="shared" si="292"/>
        <v>10</v>
      </c>
      <c r="H1893" t="str">
        <f t="shared" si="293"/>
        <v>23</v>
      </c>
      <c r="I1893" t="str">
        <f t="shared" si="294"/>
        <v>%1942-10-23%^^xsd:date</v>
      </c>
      <c r="J1893" t="str">
        <f t="shared" si="295"/>
        <v>1943</v>
      </c>
      <c r="K1893" t="str">
        <f t="shared" si="296"/>
        <v>12</v>
      </c>
      <c r="L1893" t="str">
        <f t="shared" si="297"/>
        <v>31</v>
      </c>
      <c r="M1893" t="str">
        <f t="shared" si="298"/>
        <v>%1943-31-31%^^xsd:date</v>
      </c>
      <c r="N1893" t="str">
        <f t="shared" si="299"/>
        <v>:0276 a crs:CommonwealthOrganisation ; schema:name %Wheat Harvest Employment Commission% ; schema:startDate %1942-10-23%^^xsd:date ; schema:endDate %1943-31-31%^^xsd:date ; time:hasTime [ time:hasBeginning [ time:inXSDDate %1942-10-23%^^xsd:date ]  ] .</v>
      </c>
    </row>
    <row r="1894" spans="1:14" x14ac:dyDescent="0.15">
      <c r="A1894" s="1" t="s">
        <v>3822</v>
      </c>
      <c r="B1894" s="1" t="s">
        <v>3823</v>
      </c>
      <c r="C1894" s="1">
        <v>19781205</v>
      </c>
      <c r="D1894" s="1">
        <v>19820507</v>
      </c>
      <c r="E1894" t="str">
        <f t="shared" si="290"/>
        <v>2760</v>
      </c>
      <c r="F1894" t="str">
        <f t="shared" si="291"/>
        <v>1978</v>
      </c>
      <c r="G1894" t="str">
        <f t="shared" si="292"/>
        <v>12</v>
      </c>
      <c r="H1894" t="str">
        <f t="shared" si="293"/>
        <v>05</v>
      </c>
      <c r="I1894" t="str">
        <f t="shared" si="294"/>
        <v>%1978-12-05%^^xsd:date</v>
      </c>
      <c r="J1894" t="str">
        <f t="shared" si="295"/>
        <v>1982</v>
      </c>
      <c r="K1894" t="str">
        <f t="shared" si="296"/>
        <v>05</v>
      </c>
      <c r="L1894" t="str">
        <f t="shared" si="297"/>
        <v>07</v>
      </c>
      <c r="M1894" t="str">
        <f t="shared" si="298"/>
        <v>%1982-07-07%^^xsd:date</v>
      </c>
      <c r="N1894" t="str">
        <f t="shared" si="299"/>
        <v>:2760 a crs:CommonwealthOrganisation ; schema:name %Department of Employment and Youth Affairs, Regional Administration, South Australia% ; schema:startDate %1978-12-05%^^xsd:date ; schema:endDate %1982-07-07%^^xsd:date ; time:hasTime [ time:hasBeginning [ time:inXSDDate %1978-12-05%^^xsd:date ]  ] .</v>
      </c>
    </row>
    <row r="1895" spans="1:14" x14ac:dyDescent="0.15">
      <c r="A1895" s="1" t="s">
        <v>3824</v>
      </c>
      <c r="B1895" s="1" t="s">
        <v>3825</v>
      </c>
      <c r="C1895" s="1">
        <v>19800401</v>
      </c>
      <c r="D1895" s="1">
        <v>19820507</v>
      </c>
      <c r="E1895" t="str">
        <f t="shared" si="290"/>
        <v>2761</v>
      </c>
      <c r="F1895" t="str">
        <f t="shared" si="291"/>
        <v>1980</v>
      </c>
      <c r="G1895" t="str">
        <f t="shared" si="292"/>
        <v>04</v>
      </c>
      <c r="H1895" t="str">
        <f t="shared" si="293"/>
        <v>01</v>
      </c>
      <c r="I1895" t="str">
        <f t="shared" si="294"/>
        <v>%1980-04-01%^^xsd:date</v>
      </c>
      <c r="J1895" t="str">
        <f t="shared" si="295"/>
        <v>1982</v>
      </c>
      <c r="K1895" t="str">
        <f t="shared" si="296"/>
        <v>05</v>
      </c>
      <c r="L1895" t="str">
        <f t="shared" si="297"/>
        <v>07</v>
      </c>
      <c r="M1895" t="str">
        <f t="shared" si="298"/>
        <v>%1982-07-07%^^xsd:date</v>
      </c>
      <c r="N1895" t="str">
        <f t="shared" si="299"/>
        <v>:2761 a crs:CommonwealthOrganisation ; schema:name %Department of Employment and Youth Affairs, Regional Administration, Brisbane, Queensland% ; schema:startDate %1980-04-01%^^xsd:date ; schema:endDate %1982-07-07%^^xsd:date ; time:hasTime [ time:hasBeginning [ time:inXSDDate %1980-04-01%^^xsd:date ]  ] .</v>
      </c>
    </row>
    <row r="1896" spans="1:14" x14ac:dyDescent="0.15">
      <c r="A1896" s="1" t="s">
        <v>3826</v>
      </c>
      <c r="B1896" s="1" t="s">
        <v>3827</v>
      </c>
      <c r="C1896" s="1">
        <v>19781205</v>
      </c>
      <c r="D1896" s="1">
        <v>19820507</v>
      </c>
      <c r="E1896" t="str">
        <f t="shared" si="290"/>
        <v>2762</v>
      </c>
      <c r="F1896" t="str">
        <f t="shared" si="291"/>
        <v>1978</v>
      </c>
      <c r="G1896" t="str">
        <f t="shared" si="292"/>
        <v>12</v>
      </c>
      <c r="H1896" t="str">
        <f t="shared" si="293"/>
        <v>05</v>
      </c>
      <c r="I1896" t="str">
        <f t="shared" si="294"/>
        <v>%1978-12-05%^^xsd:date</v>
      </c>
      <c r="J1896" t="str">
        <f t="shared" si="295"/>
        <v>1982</v>
      </c>
      <c r="K1896" t="str">
        <f t="shared" si="296"/>
        <v>05</v>
      </c>
      <c r="L1896" t="str">
        <f t="shared" si="297"/>
        <v>07</v>
      </c>
      <c r="M1896" t="str">
        <f t="shared" si="298"/>
        <v>%1982-07-07%^^xsd:date</v>
      </c>
      <c r="N1896" t="str">
        <f t="shared" si="299"/>
        <v>:2762 a crs:CommonwealthOrganisation ; schema:name %Department of Employment and Youth Affairs, Regional Administration, Western Australia% ; schema:startDate %1978-12-05%^^xsd:date ; schema:endDate %1982-07-07%^^xsd:date ; time:hasTime [ time:hasBeginning [ time:inXSDDate %1978-12-05%^^xsd:date ]  ] .</v>
      </c>
    </row>
    <row r="1897" spans="1:14" x14ac:dyDescent="0.15">
      <c r="A1897" s="1" t="s">
        <v>3828</v>
      </c>
      <c r="B1897" s="1" t="s">
        <v>3829</v>
      </c>
      <c r="C1897" s="1">
        <v>19781205</v>
      </c>
      <c r="D1897" s="1">
        <v>19820507</v>
      </c>
      <c r="E1897" t="str">
        <f t="shared" si="290"/>
        <v>2763</v>
      </c>
      <c r="F1897" t="str">
        <f t="shared" si="291"/>
        <v>1978</v>
      </c>
      <c r="G1897" t="str">
        <f t="shared" si="292"/>
        <v>12</v>
      </c>
      <c r="H1897" t="str">
        <f t="shared" si="293"/>
        <v>05</v>
      </c>
      <c r="I1897" t="str">
        <f t="shared" si="294"/>
        <v>%1978-12-05%^^xsd:date</v>
      </c>
      <c r="J1897" t="str">
        <f t="shared" si="295"/>
        <v>1982</v>
      </c>
      <c r="K1897" t="str">
        <f t="shared" si="296"/>
        <v>05</v>
      </c>
      <c r="L1897" t="str">
        <f t="shared" si="297"/>
        <v>07</v>
      </c>
      <c r="M1897" t="str">
        <f t="shared" si="298"/>
        <v>%1982-07-07%^^xsd:date</v>
      </c>
      <c r="N1897" t="str">
        <f t="shared" si="299"/>
        <v>:2763 a crs:CommonwealthOrganisation ; schema:name %Department of Employment and Youth Affairs, Regional Administration, Northern Territory% ; schema:startDate %1978-12-05%^^xsd:date ; schema:endDate %1982-07-07%^^xsd:date ; time:hasTime [ time:hasBeginning [ time:inXSDDate %1978-12-05%^^xsd:date ]  ] .</v>
      </c>
    </row>
    <row r="1898" spans="1:14" x14ac:dyDescent="0.15">
      <c r="A1898" s="1" t="s">
        <v>3830</v>
      </c>
      <c r="B1898" s="1" t="s">
        <v>3831</v>
      </c>
      <c r="C1898" s="1">
        <v>19781205</v>
      </c>
      <c r="D1898" s="1">
        <v>19820507</v>
      </c>
      <c r="E1898" t="str">
        <f t="shared" si="290"/>
        <v>2764</v>
      </c>
      <c r="F1898" t="str">
        <f t="shared" si="291"/>
        <v>1978</v>
      </c>
      <c r="G1898" t="str">
        <f t="shared" si="292"/>
        <v>12</v>
      </c>
      <c r="H1898" t="str">
        <f t="shared" si="293"/>
        <v>05</v>
      </c>
      <c r="I1898" t="str">
        <f t="shared" si="294"/>
        <v>%1978-12-05%^^xsd:date</v>
      </c>
      <c r="J1898" t="str">
        <f t="shared" si="295"/>
        <v>1982</v>
      </c>
      <c r="K1898" t="str">
        <f t="shared" si="296"/>
        <v>05</v>
      </c>
      <c r="L1898" t="str">
        <f t="shared" si="297"/>
        <v>07</v>
      </c>
      <c r="M1898" t="str">
        <f t="shared" si="298"/>
        <v>%1982-07-07%^^xsd:date</v>
      </c>
      <c r="N1898" t="str">
        <f t="shared" si="299"/>
        <v>:2764 a crs:CommonwealthOrganisation ; schema:name %Department of Employment and Youth Affairs, Regional Administration, New South Wales% ; schema:startDate %1978-12-05%^^xsd:date ; schema:endDate %1982-07-07%^^xsd:date ; time:hasTime [ time:hasBeginning [ time:inXSDDate %1978-12-05%^^xsd:date ]  ] .</v>
      </c>
    </row>
    <row r="1899" spans="1:14" x14ac:dyDescent="0.15">
      <c r="A1899" s="1" t="s">
        <v>3832</v>
      </c>
      <c r="B1899" s="1" t="s">
        <v>3833</v>
      </c>
      <c r="C1899" s="1">
        <v>19780928</v>
      </c>
      <c r="D1899" s="1">
        <v>19801103</v>
      </c>
      <c r="E1899" t="str">
        <f t="shared" si="290"/>
        <v>2765</v>
      </c>
      <c r="F1899" t="str">
        <f t="shared" si="291"/>
        <v>1978</v>
      </c>
      <c r="G1899" t="str">
        <f t="shared" si="292"/>
        <v>09</v>
      </c>
      <c r="H1899" t="str">
        <f t="shared" si="293"/>
        <v>28</v>
      </c>
      <c r="I1899" t="str">
        <f t="shared" si="294"/>
        <v>%1978-09-28%^^xsd:date</v>
      </c>
      <c r="J1899" t="str">
        <f t="shared" si="295"/>
        <v>1980</v>
      </c>
      <c r="K1899" t="str">
        <f t="shared" si="296"/>
        <v>11</v>
      </c>
      <c r="L1899" t="str">
        <f t="shared" si="297"/>
        <v>03</v>
      </c>
      <c r="M1899" t="str">
        <f t="shared" si="298"/>
        <v>%1980-03-03%^^xsd:date</v>
      </c>
      <c r="N1899" t="str">
        <f t="shared" si="299"/>
        <v>:2765 a crs:CommonwealthOrganisation ; schema:name %Department of Home Affairs [III], Northern Territory Office% ; schema:startDate %1978-09-28%^^xsd:date ; schema:endDate %1980-03-03%^^xsd:date ; time:hasTime [ time:hasBeginning [ time:inXSDDate %1978-09-28%^^xsd:date ]  ] .</v>
      </c>
    </row>
    <row r="1900" spans="1:14" x14ac:dyDescent="0.15">
      <c r="A1900" s="1" t="s">
        <v>3834</v>
      </c>
      <c r="B1900" s="1" t="s">
        <v>3835</v>
      </c>
      <c r="C1900" s="1">
        <v>19460101</v>
      </c>
      <c r="D1900" s="1">
        <v>19710831</v>
      </c>
      <c r="E1900" t="str">
        <f t="shared" si="290"/>
        <v>2766</v>
      </c>
      <c r="F1900" t="str">
        <f t="shared" si="291"/>
        <v>1946</v>
      </c>
      <c r="G1900" t="str">
        <f t="shared" si="292"/>
        <v>01</v>
      </c>
      <c r="H1900" t="str">
        <f t="shared" si="293"/>
        <v>01</v>
      </c>
      <c r="I1900" t="str">
        <f t="shared" si="294"/>
        <v>%1946-01-01%^^xsd:date</v>
      </c>
      <c r="J1900" t="str">
        <f t="shared" si="295"/>
        <v>1971</v>
      </c>
      <c r="K1900" t="str">
        <f t="shared" si="296"/>
        <v>08</v>
      </c>
      <c r="L1900" t="str">
        <f t="shared" si="297"/>
        <v>31</v>
      </c>
      <c r="M1900" t="str">
        <f t="shared" si="298"/>
        <v>%1971-31-31%^^xsd:date</v>
      </c>
      <c r="N1900" t="str">
        <f t="shared" si="299"/>
        <v>:2766 a crs:CommonwealthOrganisation ; schema:name %Australian Consulate, Dili [Portuguese Timor]% ; schema:startDate %1946-01-01%^^xsd:date ; schema:endDate %1971-31-31%^^xsd:date ; time:hasTime [ time:hasBeginning [ time:inXSDDate %1946-01-01%^^xsd:date ]  ] .</v>
      </c>
    </row>
    <row r="1901" spans="1:14" x14ac:dyDescent="0.15">
      <c r="A1901" s="1" t="s">
        <v>3836</v>
      </c>
      <c r="B1901" s="1" t="s">
        <v>3837</v>
      </c>
      <c r="C1901" s="1">
        <v>19710212</v>
      </c>
      <c r="E1901" t="str">
        <f t="shared" si="290"/>
        <v>2767</v>
      </c>
      <c r="F1901" t="str">
        <f t="shared" si="291"/>
        <v>1971</v>
      </c>
      <c r="G1901" t="str">
        <f t="shared" si="292"/>
        <v>02</v>
      </c>
      <c r="H1901" t="str">
        <f t="shared" si="293"/>
        <v>12</v>
      </c>
      <c r="I1901" t="str">
        <f t="shared" si="294"/>
        <v>%1971-02-12%^^xsd:date</v>
      </c>
      <c r="J1901" t="str">
        <f t="shared" si="295"/>
        <v/>
      </c>
      <c r="K1901" t="str">
        <f t="shared" si="296"/>
        <v/>
      </c>
      <c r="L1901" t="str">
        <f t="shared" si="297"/>
        <v/>
      </c>
      <c r="M1901" t="str">
        <f t="shared" si="298"/>
        <v/>
      </c>
      <c r="N1901" t="str">
        <f t="shared" si="299"/>
        <v>:2767 a crs:CommonwealthOrganisation ; schema:name %Association of Ports Australia% ; schema:startDate %1971-02-12%^^xsd:date ; time:hasTime [ time:hasBeginning [ time:inXSDDate %1971-02-12%^^xsd:date ]  ] .</v>
      </c>
    </row>
    <row r="1902" spans="1:14" x14ac:dyDescent="0.15">
      <c r="A1902" s="1" t="s">
        <v>3838</v>
      </c>
      <c r="B1902" s="1" t="s">
        <v>3839</v>
      </c>
      <c r="C1902" s="1">
        <v>19520323</v>
      </c>
      <c r="D1902" s="1">
        <v>19590821</v>
      </c>
      <c r="E1902" t="str">
        <f t="shared" si="290"/>
        <v>2768</v>
      </c>
      <c r="F1902" t="str">
        <f t="shared" si="291"/>
        <v>1952</v>
      </c>
      <c r="G1902" t="str">
        <f t="shared" si="292"/>
        <v>03</v>
      </c>
      <c r="H1902" t="str">
        <f t="shared" si="293"/>
        <v>23</v>
      </c>
      <c r="I1902" t="str">
        <f t="shared" si="294"/>
        <v>%1952-03-23%^^xsd:date</v>
      </c>
      <c r="J1902" t="str">
        <f t="shared" si="295"/>
        <v>1959</v>
      </c>
      <c r="K1902" t="str">
        <f t="shared" si="296"/>
        <v>08</v>
      </c>
      <c r="L1902" t="str">
        <f t="shared" si="297"/>
        <v>21</v>
      </c>
      <c r="M1902" t="str">
        <f t="shared" si="298"/>
        <v>%1959-21-21%^^xsd:date</v>
      </c>
      <c r="N1902" t="str">
        <f t="shared" si="299"/>
        <v>:2768 a crs:CommonwealthOrganisation ; schema:name %Australian Legation to the Associated States of Indo-China [Vietnam, Laos, Cambodia]/(from 26 October 1955) Republic of Vietnam [Saigon]% ; schema:startDate %1952-03-23%^^xsd:date ; schema:endDate %1959-21-21%^^xsd:date ; time:hasTime [ time:hasBeginning [ time:inXSDDate %1952-03-23%^^xsd:date ]  ] .</v>
      </c>
    </row>
    <row r="1903" spans="1:14" x14ac:dyDescent="0.15">
      <c r="A1903" s="1" t="s">
        <v>3840</v>
      </c>
      <c r="B1903" s="1" t="s">
        <v>3841</v>
      </c>
      <c r="C1903" s="1">
        <v>19551029</v>
      </c>
      <c r="D1903" s="1">
        <v>19591105</v>
      </c>
      <c r="E1903" t="str">
        <f t="shared" si="290"/>
        <v>2769</v>
      </c>
      <c r="F1903" t="str">
        <f t="shared" si="291"/>
        <v>1955</v>
      </c>
      <c r="G1903" t="str">
        <f t="shared" si="292"/>
        <v>10</v>
      </c>
      <c r="H1903" t="str">
        <f t="shared" si="293"/>
        <v>29</v>
      </c>
      <c r="I1903" t="str">
        <f t="shared" si="294"/>
        <v>%1955-10-29%^^xsd:date</v>
      </c>
      <c r="J1903" t="str">
        <f t="shared" si="295"/>
        <v>1959</v>
      </c>
      <c r="K1903" t="str">
        <f t="shared" si="296"/>
        <v>11</v>
      </c>
      <c r="L1903" t="str">
        <f t="shared" si="297"/>
        <v>05</v>
      </c>
      <c r="M1903" t="str">
        <f t="shared" si="298"/>
        <v>%1959-05-05%^^xsd:date</v>
      </c>
      <c r="N1903" t="str">
        <f t="shared" si="299"/>
        <v>:2769 a crs:CommonwealthOrganisation ; schema:name %Australian Legation, Cambodia [Phnom Penh]% ; schema:startDate %1955-10-29%^^xsd:date ; schema:endDate %1959-05-05%^^xsd:date ; time:hasTime [ time:hasBeginning [ time:inXSDDate %1955-10-29%^^xsd:date ]  ] .</v>
      </c>
    </row>
    <row r="1904" spans="1:14" x14ac:dyDescent="0.15">
      <c r="A1904" s="1" t="s">
        <v>3842</v>
      </c>
      <c r="B1904" s="1" t="s">
        <v>3843</v>
      </c>
      <c r="C1904" s="1">
        <v>19541101</v>
      </c>
      <c r="D1904" s="1">
        <v>19600818</v>
      </c>
      <c r="E1904" t="str">
        <f t="shared" si="290"/>
        <v>0277</v>
      </c>
      <c r="F1904" t="str">
        <f t="shared" si="291"/>
        <v>1954</v>
      </c>
      <c r="G1904" t="str">
        <f t="shared" si="292"/>
        <v>11</v>
      </c>
      <c r="H1904" t="str">
        <f t="shared" si="293"/>
        <v>01</v>
      </c>
      <c r="I1904" t="str">
        <f t="shared" si="294"/>
        <v>%1954-11-01%^^xsd:date</v>
      </c>
      <c r="J1904" t="str">
        <f t="shared" si="295"/>
        <v>1960</v>
      </c>
      <c r="K1904" t="str">
        <f t="shared" si="296"/>
        <v>08</v>
      </c>
      <c r="L1904" t="str">
        <f t="shared" si="297"/>
        <v>18</v>
      </c>
      <c r="M1904" t="str">
        <f t="shared" si="298"/>
        <v>%1960-18-18%^^xsd:date</v>
      </c>
      <c r="N1904" t="str">
        <f t="shared" si="299"/>
        <v>:0277 a crs:CommonwealthOrganisation ; schema:name %Flax Commission (also known as Flax Production Commission until c.1958)% ; schema:startDate %1954-11-01%^^xsd:date ; schema:endDate %1960-18-18%^^xsd:date ; time:hasTime [ time:hasBeginning [ time:inXSDDate %1954-11-01%^^xsd:date ]  ] .</v>
      </c>
    </row>
    <row r="1905" spans="1:14" x14ac:dyDescent="0.15">
      <c r="A1905" s="1" t="s">
        <v>3844</v>
      </c>
      <c r="B1905" s="1" t="s">
        <v>3845</v>
      </c>
      <c r="C1905" s="1">
        <v>19591106</v>
      </c>
      <c r="D1905" s="1">
        <v>19750315</v>
      </c>
      <c r="E1905" t="str">
        <f t="shared" si="290"/>
        <v>2770</v>
      </c>
      <c r="F1905" t="str">
        <f t="shared" si="291"/>
        <v>1959</v>
      </c>
      <c r="G1905" t="str">
        <f t="shared" si="292"/>
        <v>11</v>
      </c>
      <c r="H1905" t="str">
        <f t="shared" si="293"/>
        <v>06</v>
      </c>
      <c r="I1905" t="str">
        <f t="shared" si="294"/>
        <v>%1959-11-06%^^xsd:date</v>
      </c>
      <c r="J1905" t="str">
        <f t="shared" si="295"/>
        <v>1975</v>
      </c>
      <c r="K1905" t="str">
        <f t="shared" si="296"/>
        <v>03</v>
      </c>
      <c r="L1905" t="str">
        <f t="shared" si="297"/>
        <v>15</v>
      </c>
      <c r="M1905" t="str">
        <f t="shared" si="298"/>
        <v>%1975-15-15%^^xsd:date</v>
      </c>
      <c r="N1905" t="str">
        <f t="shared" si="299"/>
        <v>:2770 a crs:CommonwealthOrganisation ; schema:name %Australian Embassy, Cambodia [Phnom Penh]% ; schema:startDate %1959-11-06%^^xsd:date ; schema:endDate %1975-15-15%^^xsd:date ; time:hasTime [ time:hasBeginning [ time:inXSDDate %1959-11-06%^^xsd:date ]  ] .</v>
      </c>
    </row>
    <row r="1906" spans="1:14" x14ac:dyDescent="0.15">
      <c r="A1906" s="1" t="s">
        <v>3846</v>
      </c>
      <c r="B1906" s="1" t="s">
        <v>3847</v>
      </c>
      <c r="C1906" s="1">
        <v>19590821</v>
      </c>
      <c r="D1906" s="1">
        <v>19630115</v>
      </c>
      <c r="E1906" t="str">
        <f t="shared" si="290"/>
        <v>2771</v>
      </c>
      <c r="F1906" t="str">
        <f t="shared" si="291"/>
        <v>1959</v>
      </c>
      <c r="G1906" t="str">
        <f t="shared" si="292"/>
        <v>08</v>
      </c>
      <c r="H1906" t="str">
        <f t="shared" si="293"/>
        <v>21</v>
      </c>
      <c r="I1906" t="str">
        <f t="shared" si="294"/>
        <v>%1959-08-21%^^xsd:date</v>
      </c>
      <c r="J1906" t="str">
        <f t="shared" si="295"/>
        <v>1963</v>
      </c>
      <c r="K1906" t="str">
        <f t="shared" si="296"/>
        <v>01</v>
      </c>
      <c r="L1906" t="str">
        <f t="shared" si="297"/>
        <v>15</v>
      </c>
      <c r="M1906" t="str">
        <f t="shared" si="298"/>
        <v>%1963-15-15%^^xsd:date</v>
      </c>
      <c r="N1906" t="str">
        <f t="shared" si="299"/>
        <v>:2771 a crs:CommonwealthOrganisation ; schema:name %Australian Legation, Laos [Vientiane]% ; schema:startDate %1959-08-21%^^xsd:date ; schema:endDate %1963-15-15%^^xsd:date ; time:hasTime [ time:hasBeginning [ time:inXSDDate %1959-08-21%^^xsd:date ]  ] .</v>
      </c>
    </row>
    <row r="1907" spans="1:14" x14ac:dyDescent="0.15">
      <c r="A1907" s="1" t="s">
        <v>3848</v>
      </c>
      <c r="B1907" s="1" t="s">
        <v>3849</v>
      </c>
      <c r="C1907" s="1">
        <v>19630116</v>
      </c>
      <c r="E1907" t="str">
        <f t="shared" si="290"/>
        <v>2772</v>
      </c>
      <c r="F1907" t="str">
        <f t="shared" si="291"/>
        <v>1963</v>
      </c>
      <c r="G1907" t="str">
        <f t="shared" si="292"/>
        <v>01</v>
      </c>
      <c r="H1907" t="str">
        <f t="shared" si="293"/>
        <v>16</v>
      </c>
      <c r="I1907" t="str">
        <f t="shared" si="294"/>
        <v>%1963-01-16%^^xsd:date</v>
      </c>
      <c r="J1907" t="str">
        <f t="shared" si="295"/>
        <v/>
      </c>
      <c r="K1907" t="str">
        <f t="shared" si="296"/>
        <v/>
      </c>
      <c r="L1907" t="str">
        <f t="shared" si="297"/>
        <v/>
      </c>
      <c r="M1907" t="str">
        <f t="shared" si="298"/>
        <v/>
      </c>
      <c r="N1907" t="str">
        <f t="shared" si="299"/>
        <v>:2772 a crs:CommonwealthOrganisation ; schema:name %Australian Embassy, Laos [Vientiane]% ; schema:startDate %1963-01-16%^^xsd:date ; time:hasTime [ time:hasBeginning [ time:inXSDDate %1963-01-16%^^xsd:date ]  ] .</v>
      </c>
    </row>
    <row r="1908" spans="1:14" x14ac:dyDescent="0.15">
      <c r="A1908" s="1" t="s">
        <v>3850</v>
      </c>
      <c r="B1908" s="1" t="s">
        <v>3851</v>
      </c>
      <c r="C1908" s="1">
        <v>19590821</v>
      </c>
      <c r="D1908" s="1">
        <v>19750425</v>
      </c>
      <c r="E1908" t="str">
        <f t="shared" si="290"/>
        <v>2773</v>
      </c>
      <c r="F1908" t="str">
        <f t="shared" si="291"/>
        <v>1959</v>
      </c>
      <c r="G1908" t="str">
        <f t="shared" si="292"/>
        <v>08</v>
      </c>
      <c r="H1908" t="str">
        <f t="shared" si="293"/>
        <v>21</v>
      </c>
      <c r="I1908" t="str">
        <f t="shared" si="294"/>
        <v>%1959-08-21%^^xsd:date</v>
      </c>
      <c r="J1908" t="str">
        <f t="shared" si="295"/>
        <v>1975</v>
      </c>
      <c r="K1908" t="str">
        <f t="shared" si="296"/>
        <v>04</v>
      </c>
      <c r="L1908" t="str">
        <f t="shared" si="297"/>
        <v>25</v>
      </c>
      <c r="M1908" t="str">
        <f t="shared" si="298"/>
        <v>%1975-25-25%^^xsd:date</v>
      </c>
      <c r="N1908" t="str">
        <f t="shared" si="299"/>
        <v>:2773 a crs:CommonwealthOrganisation ; schema:name %Australian Embassy, Republic of Vietnam [Saigon]% ; schema:startDate %1959-08-21%^^xsd:date ; schema:endDate %1975-25-25%^^xsd:date ; time:hasTime [ time:hasBeginning [ time:inXSDDate %1959-08-21%^^xsd:date ]  ] .</v>
      </c>
    </row>
    <row r="1909" spans="1:14" x14ac:dyDescent="0.15">
      <c r="A1909" s="1" t="s">
        <v>3852</v>
      </c>
      <c r="B1909" s="1" t="s">
        <v>3853</v>
      </c>
      <c r="C1909" s="1">
        <v>19730728</v>
      </c>
      <c r="D1909" s="1">
        <v>19760702</v>
      </c>
      <c r="E1909" t="str">
        <f t="shared" si="290"/>
        <v>2774</v>
      </c>
      <c r="F1909" t="str">
        <f t="shared" si="291"/>
        <v>1973</v>
      </c>
      <c r="G1909" t="str">
        <f t="shared" si="292"/>
        <v>07</v>
      </c>
      <c r="H1909" t="str">
        <f t="shared" si="293"/>
        <v>28</v>
      </c>
      <c r="I1909" t="str">
        <f t="shared" si="294"/>
        <v>%1973-07-28%^^xsd:date</v>
      </c>
      <c r="J1909" t="str">
        <f t="shared" si="295"/>
        <v>1976</v>
      </c>
      <c r="K1909" t="str">
        <f t="shared" si="296"/>
        <v>07</v>
      </c>
      <c r="L1909" t="str">
        <f t="shared" si="297"/>
        <v>02</v>
      </c>
      <c r="M1909" t="str">
        <f t="shared" si="298"/>
        <v>%1976-02-02%^^xsd:date</v>
      </c>
      <c r="N1909" t="str">
        <f t="shared" si="299"/>
        <v>:2774 a crs:CommonwealthOrganisation ; schema:name %Australian Embassy, Democratic Republic of Vietnam [Hanoi]% ; schema:startDate %1973-07-28%^^xsd:date ; schema:endDate %1976-02-02%^^xsd:date ; time:hasTime [ time:hasBeginning [ time:inXSDDate %1973-07-28%^^xsd:date ]  ] .</v>
      </c>
    </row>
    <row r="1910" spans="1:14" x14ac:dyDescent="0.15">
      <c r="A1910" s="1" t="s">
        <v>3854</v>
      </c>
      <c r="B1910" s="1" t="s">
        <v>3855</v>
      </c>
      <c r="C1910" s="1">
        <v>19760702</v>
      </c>
      <c r="E1910" t="str">
        <f t="shared" si="290"/>
        <v>2775</v>
      </c>
      <c r="F1910" t="str">
        <f t="shared" si="291"/>
        <v>1976</v>
      </c>
      <c r="G1910" t="str">
        <f t="shared" si="292"/>
        <v>07</v>
      </c>
      <c r="H1910" t="str">
        <f t="shared" si="293"/>
        <v>02</v>
      </c>
      <c r="I1910" t="str">
        <f t="shared" si="294"/>
        <v>%1976-07-02%^^xsd:date</v>
      </c>
      <c r="J1910" t="str">
        <f t="shared" si="295"/>
        <v/>
      </c>
      <c r="K1910" t="str">
        <f t="shared" si="296"/>
        <v/>
      </c>
      <c r="L1910" t="str">
        <f t="shared" si="297"/>
        <v/>
      </c>
      <c r="M1910" t="str">
        <f t="shared" si="298"/>
        <v/>
      </c>
      <c r="N1910" t="str">
        <f t="shared" si="299"/>
        <v>:2775 a crs:CommonwealthOrganisation ; schema:name %Australian Embassy, Hanoi [Vietnam]% ; schema:startDate %1976-07-02%^^xsd:date ; time:hasTime [ time:hasBeginning [ time:inXSDDate %1976-07-02%^^xsd:date ]  ] .</v>
      </c>
    </row>
    <row r="1911" spans="1:14" x14ac:dyDescent="0.15">
      <c r="A1911" s="1" t="s">
        <v>3856</v>
      </c>
      <c r="B1911" s="1" t="s">
        <v>3857</v>
      </c>
      <c r="C1911" s="1">
        <v>19210101</v>
      </c>
      <c r="D1911" s="1">
        <v>19280701</v>
      </c>
      <c r="E1911" t="str">
        <f t="shared" si="290"/>
        <v>2776</v>
      </c>
      <c r="F1911" t="str">
        <f t="shared" si="291"/>
        <v>1921</v>
      </c>
      <c r="G1911" t="str">
        <f t="shared" si="292"/>
        <v>01</v>
      </c>
      <c r="H1911" t="str">
        <f t="shared" si="293"/>
        <v>01</v>
      </c>
      <c r="I1911" t="str">
        <f t="shared" si="294"/>
        <v>%1921-01-01%^^xsd:date</v>
      </c>
      <c r="J1911" t="str">
        <f t="shared" si="295"/>
        <v>1928</v>
      </c>
      <c r="K1911" t="str">
        <f t="shared" si="296"/>
        <v>07</v>
      </c>
      <c r="L1911" t="str">
        <f t="shared" si="297"/>
        <v>01</v>
      </c>
      <c r="M1911" t="str">
        <f t="shared" si="298"/>
        <v>%1928-01-01%^^xsd:date</v>
      </c>
      <c r="N1911" t="str">
        <f t="shared" si="299"/>
        <v>:2776 a crs:CommonwealthOrganisation ; schema:name %Small Arms Ammunition Factory, Footscray [Victoria]% ; schema:startDate %1921-01-01%^^xsd:date ; schema:endDate %1928-01-01%^^xsd:date ; time:hasTime [ time:hasBeginning [ time:inXSDDate %1921-01-01%^^xsd:date ]  ] .</v>
      </c>
    </row>
    <row r="1912" spans="1:14" x14ac:dyDescent="0.15">
      <c r="A1912" s="1" t="s">
        <v>3858</v>
      </c>
      <c r="B1912" s="1" t="s">
        <v>3859</v>
      </c>
      <c r="C1912" s="1">
        <v>19460730</v>
      </c>
      <c r="D1912" s="1">
        <v>19521231</v>
      </c>
      <c r="E1912" t="str">
        <f t="shared" si="290"/>
        <v>2777</v>
      </c>
      <c r="F1912" t="str">
        <f t="shared" si="291"/>
        <v>1946</v>
      </c>
      <c r="G1912" t="str">
        <f t="shared" si="292"/>
        <v>07</v>
      </c>
      <c r="H1912" t="str">
        <f t="shared" si="293"/>
        <v>30</v>
      </c>
      <c r="I1912" t="str">
        <f t="shared" si="294"/>
        <v>%1946-07-30%^^xsd:date</v>
      </c>
      <c r="J1912" t="str">
        <f t="shared" si="295"/>
        <v>1952</v>
      </c>
      <c r="K1912" t="str">
        <f t="shared" si="296"/>
        <v>12</v>
      </c>
      <c r="L1912" t="str">
        <f t="shared" si="297"/>
        <v>31</v>
      </c>
      <c r="M1912" t="str">
        <f t="shared" si="298"/>
        <v>%1952-31-31%^^xsd:date</v>
      </c>
      <c r="N1912" t="str">
        <f t="shared" si="299"/>
        <v>:2777 a crs:CommonwealthOrganisation ; schema:name %Hirings Section, [Central Office], Department of the Interior [II]% ; schema:startDate %1946-07-30%^^xsd:date ; schema:endDate %1952-31-31%^^xsd:date ; time:hasTime [ time:hasBeginning [ time:inXSDDate %1946-07-30%^^xsd:date ]  ] .</v>
      </c>
    </row>
    <row r="1913" spans="1:14" x14ac:dyDescent="0.15">
      <c r="A1913" s="1" t="s">
        <v>3860</v>
      </c>
      <c r="B1913" s="1" t="s">
        <v>3861</v>
      </c>
      <c r="C1913" s="1">
        <v>19781205</v>
      </c>
      <c r="D1913" s="1">
        <v>19820507</v>
      </c>
      <c r="E1913" t="str">
        <f t="shared" si="290"/>
        <v>2778</v>
      </c>
      <c r="F1913" t="str">
        <f t="shared" si="291"/>
        <v>1978</v>
      </c>
      <c r="G1913" t="str">
        <f t="shared" si="292"/>
        <v>12</v>
      </c>
      <c r="H1913" t="str">
        <f t="shared" si="293"/>
        <v>05</v>
      </c>
      <c r="I1913" t="str">
        <f t="shared" si="294"/>
        <v>%1978-12-05%^^xsd:date</v>
      </c>
      <c r="J1913" t="str">
        <f t="shared" si="295"/>
        <v>1982</v>
      </c>
      <c r="K1913" t="str">
        <f t="shared" si="296"/>
        <v>05</v>
      </c>
      <c r="L1913" t="str">
        <f t="shared" si="297"/>
        <v>07</v>
      </c>
      <c r="M1913" t="str">
        <f t="shared" si="298"/>
        <v>%1982-07-07%^^xsd:date</v>
      </c>
      <c r="N1913" t="str">
        <f t="shared" si="299"/>
        <v>:2778 a crs:CommonwealthOrganisation ; schema:name %Department of Housing and Construction [II], Area Office, Darwin, Northern Territory% ; schema:startDate %1978-12-05%^^xsd:date ; schema:endDate %1982-07-07%^^xsd:date ; time:hasTime [ time:hasBeginning [ time:inXSDDate %1978-12-05%^^xsd:date ]  ] .</v>
      </c>
    </row>
    <row r="1914" spans="1:14" x14ac:dyDescent="0.15">
      <c r="A1914" s="1" t="s">
        <v>3862</v>
      </c>
      <c r="B1914" s="1" t="s">
        <v>3863</v>
      </c>
      <c r="C1914" s="1">
        <v>19781205</v>
      </c>
      <c r="D1914" s="1">
        <v>19820507</v>
      </c>
      <c r="E1914" t="str">
        <f t="shared" si="290"/>
        <v>2779</v>
      </c>
      <c r="F1914" t="str">
        <f t="shared" si="291"/>
        <v>1978</v>
      </c>
      <c r="G1914" t="str">
        <f t="shared" si="292"/>
        <v>12</v>
      </c>
      <c r="H1914" t="str">
        <f t="shared" si="293"/>
        <v>05</v>
      </c>
      <c r="I1914" t="str">
        <f t="shared" si="294"/>
        <v>%1978-12-05%^^xsd:date</v>
      </c>
      <c r="J1914" t="str">
        <f t="shared" si="295"/>
        <v>1982</v>
      </c>
      <c r="K1914" t="str">
        <f t="shared" si="296"/>
        <v>05</v>
      </c>
      <c r="L1914" t="str">
        <f t="shared" si="297"/>
        <v>07</v>
      </c>
      <c r="M1914" t="str">
        <f t="shared" si="298"/>
        <v>%1982-07-07%^^xsd:date</v>
      </c>
      <c r="N1914" t="str">
        <f t="shared" si="299"/>
        <v>:2779 a crs:CommonwealthOrganisation ; schema:name %Director of Housing and Construction [II], Australian Capital Territory% ; schema:startDate %1978-12-05%^^xsd:date ; schema:endDate %1982-07-07%^^xsd:date ; time:hasTime [ time:hasBeginning [ time:inXSDDate %1978-12-05%^^xsd:date ]  ] .</v>
      </c>
    </row>
    <row r="1915" spans="1:14" x14ac:dyDescent="0.15">
      <c r="A1915" s="1" t="s">
        <v>3864</v>
      </c>
      <c r="B1915" s="1" t="s">
        <v>3865</v>
      </c>
      <c r="C1915" s="1">
        <v>19521127</v>
      </c>
      <c r="D1915" s="1">
        <v>19820331</v>
      </c>
      <c r="E1915" t="str">
        <f t="shared" si="290"/>
        <v>0278</v>
      </c>
      <c r="F1915" t="str">
        <f t="shared" si="291"/>
        <v>1952</v>
      </c>
      <c r="G1915" t="str">
        <f t="shared" si="292"/>
        <v>11</v>
      </c>
      <c r="H1915" t="str">
        <f t="shared" si="293"/>
        <v>27</v>
      </c>
      <c r="I1915" t="str">
        <f t="shared" si="294"/>
        <v>%1952-11-27%^^xsd:date</v>
      </c>
      <c r="J1915" t="str">
        <f t="shared" si="295"/>
        <v>1982</v>
      </c>
      <c r="K1915" t="str">
        <f t="shared" si="296"/>
        <v>03</v>
      </c>
      <c r="L1915" t="str">
        <f t="shared" si="297"/>
        <v>31</v>
      </c>
      <c r="M1915" t="str">
        <f t="shared" si="298"/>
        <v>%1982-31-31%^^xsd:date</v>
      </c>
      <c r="N1915" t="str">
        <f t="shared" si="299"/>
        <v>:0278 a crs:CommonwealthOrganisation ; schema:name %Australian Atomic Energy Commission, Head Office% ; schema:startDate %1952-11-27%^^xsd:date ; schema:endDate %1982-31-31%^^xsd:date ; time:hasTime [ time:hasBeginning [ time:inXSDDate %1952-11-27%^^xsd:date ]  ] .</v>
      </c>
    </row>
    <row r="1916" spans="1:14" x14ac:dyDescent="0.15">
      <c r="A1916" s="1" t="s">
        <v>3866</v>
      </c>
      <c r="B1916" s="1" t="s">
        <v>3867</v>
      </c>
      <c r="C1916" s="1">
        <v>19780701</v>
      </c>
      <c r="E1916" t="str">
        <f t="shared" si="290"/>
        <v>2780</v>
      </c>
      <c r="F1916" t="str">
        <f t="shared" si="291"/>
        <v>1978</v>
      </c>
      <c r="G1916" t="str">
        <f t="shared" si="292"/>
        <v>07</v>
      </c>
      <c r="H1916" t="str">
        <f t="shared" si="293"/>
        <v>01</v>
      </c>
      <c r="I1916" t="str">
        <f t="shared" si="294"/>
        <v>%1978-07-01%^^xsd:date</v>
      </c>
      <c r="J1916" t="str">
        <f t="shared" si="295"/>
        <v/>
      </c>
      <c r="K1916" t="str">
        <f t="shared" si="296"/>
        <v/>
      </c>
      <c r="L1916" t="str">
        <f t="shared" si="297"/>
        <v/>
      </c>
      <c r="M1916" t="str">
        <f t="shared" si="298"/>
        <v/>
      </c>
      <c r="N1916" t="str">
        <f t="shared" si="299"/>
        <v>:2780 a crs:CommonwealthOrganisation ; schema:name %[Northern Territory] Electricity Commission, Head Office% ; schema:startDate %1978-07-01%^^xsd:date ; time:hasTime [ time:hasBeginning [ time:inXSDDate %1978-07-01%^^xsd:date ]  ] .</v>
      </c>
    </row>
    <row r="1917" spans="1:14" x14ac:dyDescent="0.15">
      <c r="A1917" s="1" t="s">
        <v>3868</v>
      </c>
      <c r="B1917" s="1" t="s">
        <v>3869</v>
      </c>
      <c r="C1917" s="1">
        <v>19340101</v>
      </c>
      <c r="E1917" t="str">
        <f t="shared" si="290"/>
        <v>2781</v>
      </c>
      <c r="F1917" t="str">
        <f t="shared" si="291"/>
        <v>1934</v>
      </c>
      <c r="G1917" t="str">
        <f t="shared" si="292"/>
        <v>01</v>
      </c>
      <c r="H1917" t="str">
        <f t="shared" si="293"/>
        <v>01</v>
      </c>
      <c r="I1917" t="str">
        <f t="shared" si="294"/>
        <v>%1934-01-01%^^xsd:date</v>
      </c>
      <c r="J1917" t="str">
        <f t="shared" si="295"/>
        <v/>
      </c>
      <c r="K1917" t="str">
        <f t="shared" si="296"/>
        <v/>
      </c>
      <c r="L1917" t="str">
        <f t="shared" si="297"/>
        <v/>
      </c>
      <c r="M1917" t="str">
        <f t="shared" si="298"/>
        <v/>
      </c>
      <c r="N1917" t="str">
        <f t="shared" si="299"/>
        <v>:2781 a crs:CommonwealthOrganisation ; schema:name %Australian High Commission, New Zealand [Wellington]% ; schema:startDate %1934-01-01%^^xsd:date ; time:hasTime [ time:hasBeginning [ time:inXSDDate %1934-01-01%^^xsd:date ]  ] .</v>
      </c>
    </row>
    <row r="1918" spans="1:14" x14ac:dyDescent="0.15">
      <c r="A1918" s="1" t="s">
        <v>3870</v>
      </c>
      <c r="B1918" s="1" t="s">
        <v>3871</v>
      </c>
      <c r="C1918" s="1">
        <v>19451216</v>
      </c>
      <c r="D1918" s="1">
        <v>19460816</v>
      </c>
      <c r="E1918" t="str">
        <f t="shared" si="290"/>
        <v>2782</v>
      </c>
      <c r="F1918" t="str">
        <f t="shared" si="291"/>
        <v>1945</v>
      </c>
      <c r="G1918" t="str">
        <f t="shared" si="292"/>
        <v>12</v>
      </c>
      <c r="H1918" t="str">
        <f t="shared" si="293"/>
        <v>16</v>
      </c>
      <c r="I1918" t="str">
        <f t="shared" si="294"/>
        <v>%1945-12-16%^^xsd:date</v>
      </c>
      <c r="J1918" t="str">
        <f t="shared" si="295"/>
        <v>1946</v>
      </c>
      <c r="K1918" t="str">
        <f t="shared" si="296"/>
        <v>08</v>
      </c>
      <c r="L1918" t="str">
        <f t="shared" si="297"/>
        <v>16</v>
      </c>
      <c r="M1918" t="str">
        <f t="shared" si="298"/>
        <v>%1946-16-16%^^xsd:date</v>
      </c>
      <c r="N1918" t="str">
        <f t="shared" si="299"/>
        <v>:2782 a crs:CommonwealthOrganisation ; schema:name %Australian Mission, Thailand [Bangkok]% ; schema:startDate %1945-12-16%^^xsd:date ; schema:endDate %1946-16-16%^^xsd:date ; time:hasTime [ time:hasBeginning [ time:inXSDDate %1945-12-16%^^xsd:date ]  ] .</v>
      </c>
    </row>
    <row r="1919" spans="1:14" x14ac:dyDescent="0.15">
      <c r="A1919" s="1" t="s">
        <v>3872</v>
      </c>
      <c r="B1919" s="1" t="s">
        <v>3873</v>
      </c>
      <c r="C1919" s="1">
        <v>19460916</v>
      </c>
      <c r="D1919" s="1">
        <v>19511021</v>
      </c>
      <c r="E1919" t="str">
        <f t="shared" si="290"/>
        <v>2783</v>
      </c>
      <c r="F1919" t="str">
        <f t="shared" si="291"/>
        <v>1946</v>
      </c>
      <c r="G1919" t="str">
        <f t="shared" si="292"/>
        <v>09</v>
      </c>
      <c r="H1919" t="str">
        <f t="shared" si="293"/>
        <v>16</v>
      </c>
      <c r="I1919" t="str">
        <f t="shared" si="294"/>
        <v>%1946-09-16%^^xsd:date</v>
      </c>
      <c r="J1919" t="str">
        <f t="shared" si="295"/>
        <v>1951</v>
      </c>
      <c r="K1919" t="str">
        <f t="shared" si="296"/>
        <v>10</v>
      </c>
      <c r="L1919" t="str">
        <f t="shared" si="297"/>
        <v>21</v>
      </c>
      <c r="M1919" t="str">
        <f t="shared" si="298"/>
        <v>%1951-21-21%^^xsd:date</v>
      </c>
      <c r="N1919" t="str">
        <f t="shared" si="299"/>
        <v>:2783 a crs:CommonwealthOrganisation ; schema:name %Australian Consulate-General, Bangkok [Thailand]% ; schema:startDate %1946-09-16%^^xsd:date ; schema:endDate %1951-21-21%^^xsd:date ; time:hasTime [ time:hasBeginning [ time:inXSDDate %1946-09-16%^^xsd:date ]  ] .</v>
      </c>
    </row>
    <row r="1920" spans="1:14" x14ac:dyDescent="0.15">
      <c r="A1920" s="1" t="s">
        <v>3874</v>
      </c>
      <c r="B1920" s="1" t="s">
        <v>3875</v>
      </c>
      <c r="C1920" s="1">
        <v>19511022</v>
      </c>
      <c r="D1920" s="1">
        <v>19551206</v>
      </c>
      <c r="E1920" t="str">
        <f t="shared" si="290"/>
        <v>2784</v>
      </c>
      <c r="F1920" t="str">
        <f t="shared" si="291"/>
        <v>1951</v>
      </c>
      <c r="G1920" t="str">
        <f t="shared" si="292"/>
        <v>10</v>
      </c>
      <c r="H1920" t="str">
        <f t="shared" si="293"/>
        <v>22</v>
      </c>
      <c r="I1920" t="str">
        <f t="shared" si="294"/>
        <v>%1951-10-22%^^xsd:date</v>
      </c>
      <c r="J1920" t="str">
        <f t="shared" si="295"/>
        <v>1955</v>
      </c>
      <c r="K1920" t="str">
        <f t="shared" si="296"/>
        <v>12</v>
      </c>
      <c r="L1920" t="str">
        <f t="shared" si="297"/>
        <v>06</v>
      </c>
      <c r="M1920" t="str">
        <f t="shared" si="298"/>
        <v>%1955-06-06%^^xsd:date</v>
      </c>
      <c r="N1920" t="str">
        <f t="shared" si="299"/>
        <v>:2784 a crs:CommonwealthOrganisation ; schema:name %Australian Legation, Thailand [Bangkok]% ; schema:startDate %1951-10-22%^^xsd:date ; schema:endDate %1955-06-06%^^xsd:date ; time:hasTime [ time:hasBeginning [ time:inXSDDate %1951-10-22%^^xsd:date ]  ] .</v>
      </c>
    </row>
    <row r="1921" spans="1:14" x14ac:dyDescent="0.15">
      <c r="A1921" s="1" t="s">
        <v>3876</v>
      </c>
      <c r="B1921" s="1" t="s">
        <v>3877</v>
      </c>
      <c r="C1921" s="1">
        <v>19551206</v>
      </c>
      <c r="E1921" t="str">
        <f t="shared" si="290"/>
        <v>2785</v>
      </c>
      <c r="F1921" t="str">
        <f t="shared" si="291"/>
        <v>1955</v>
      </c>
      <c r="G1921" t="str">
        <f t="shared" si="292"/>
        <v>12</v>
      </c>
      <c r="H1921" t="str">
        <f t="shared" si="293"/>
        <v>06</v>
      </c>
      <c r="I1921" t="str">
        <f t="shared" si="294"/>
        <v>%1955-12-06%^^xsd:date</v>
      </c>
      <c r="J1921" t="str">
        <f t="shared" si="295"/>
        <v/>
      </c>
      <c r="K1921" t="str">
        <f t="shared" si="296"/>
        <v/>
      </c>
      <c r="L1921" t="str">
        <f t="shared" si="297"/>
        <v/>
      </c>
      <c r="M1921" t="str">
        <f t="shared" si="298"/>
        <v/>
      </c>
      <c r="N1921" t="str">
        <f t="shared" si="299"/>
        <v>:2785 a crs:CommonwealthOrganisation ; schema:name %Australian Embassy, Thailand [Bangkok]% ; schema:startDate %1955-12-06%^^xsd:date ; time:hasTime [ time:hasBeginning [ time:inXSDDate %1955-12-06%^^xsd:date ]  ] .</v>
      </c>
    </row>
    <row r="1922" spans="1:14" x14ac:dyDescent="0.15">
      <c r="A1922" s="1" t="s">
        <v>3878</v>
      </c>
      <c r="B1922" s="1" t="s">
        <v>3879</v>
      </c>
      <c r="C1922" s="1">
        <v>19680101</v>
      </c>
      <c r="D1922" s="1">
        <v>19750111</v>
      </c>
      <c r="E1922" t="str">
        <f t="shared" si="290"/>
        <v>2786</v>
      </c>
      <c r="F1922" t="str">
        <f t="shared" si="291"/>
        <v>1968</v>
      </c>
      <c r="G1922" t="str">
        <f t="shared" si="292"/>
        <v>01</v>
      </c>
      <c r="H1922" t="str">
        <f t="shared" si="293"/>
        <v>01</v>
      </c>
      <c r="I1922" t="str">
        <f t="shared" si="294"/>
        <v>%1968-01-01%^^xsd:date</v>
      </c>
      <c r="J1922" t="str">
        <f t="shared" si="295"/>
        <v>1975</v>
      </c>
      <c r="K1922" t="str">
        <f t="shared" si="296"/>
        <v>01</v>
      </c>
      <c r="L1922" t="str">
        <f t="shared" si="297"/>
        <v>11</v>
      </c>
      <c r="M1922" t="str">
        <f t="shared" si="298"/>
        <v>%1975-11-11%^^xsd:date</v>
      </c>
      <c r="N1922" t="str">
        <f t="shared" si="299"/>
        <v>:2786 a crs:CommonwealthOrganisation ; schema:name %Ministry of Aboriginal Affairs, Goulburn Valley Area Office, Shepparton [Victoria]% ; schema:startDate %1968-01-01%^^xsd:date ; schema:endDate %1975-11-11%^^xsd:date ; time:hasTime [ time:hasBeginning [ time:inXSDDate %1968-01-01%^^xsd:date ]  ] .</v>
      </c>
    </row>
    <row r="1923" spans="1:14" x14ac:dyDescent="0.15">
      <c r="A1923" s="1" t="s">
        <v>3880</v>
      </c>
      <c r="B1923" s="1" t="s">
        <v>3881</v>
      </c>
      <c r="C1923" s="1">
        <v>19750111</v>
      </c>
      <c r="D1923" s="1">
        <v>19771130</v>
      </c>
      <c r="E1923" t="str">
        <f t="shared" ref="E1923:E1986" si="300">TEXT(SUBSTITUTE(A1923, "CA ", ""), "0000")</f>
        <v>2787</v>
      </c>
      <c r="F1923" t="str">
        <f t="shared" ref="F1923:F1986" si="301">LEFT(C1923,4)</f>
        <v>1975</v>
      </c>
      <c r="G1923" t="str">
        <f t="shared" ref="G1923:G1986" si="302">MID(C1923,5,2)</f>
        <v>01</v>
      </c>
      <c r="H1923" t="str">
        <f t="shared" ref="H1923:H1986" si="303">RIGHT(C1923,2)</f>
        <v>11</v>
      </c>
      <c r="I1923" t="str">
        <f t="shared" ref="I1923:I1986" si="304">IF(AND(G1923+0&gt;=1,G1923+0&lt;=12),CONCATENATE("%",F1923,"-",G1923,"-",H1923,"%^^xsd:date"),CONCATENATE("%",F1923,"%^^xsd:gYear"))</f>
        <v>%1975-01-11%^^xsd:date</v>
      </c>
      <c r="J1923" t="str">
        <f t="shared" ref="J1923:J1986" si="305">LEFT(D1923,4)</f>
        <v>1977</v>
      </c>
      <c r="K1923" t="str">
        <f t="shared" ref="K1923:K1986" si="306">MID(D1923,5,2)</f>
        <v>11</v>
      </c>
      <c r="L1923" t="str">
        <f t="shared" ref="L1923:L1986" si="307">RIGHT(D1923,2)</f>
        <v>30</v>
      </c>
      <c r="M1923" t="str">
        <f t="shared" ref="M1923:M1986" si="308">IFERROR(IF(AND(K1923+0&gt;=1,K1923+0&lt;=12),CONCATENATE("%",J1923,"-",L1923,"-",L1923,"%^^xsd:date"),CONCATENATE("%",J1923,"%^^xsd:gYear")),"")</f>
        <v>%1977-30-30%^^xsd:date</v>
      </c>
      <c r="N1923" t="str">
        <f t="shared" ref="N1923:N1986" si="309">CONCATENATE(":",E1923," a crs:CommonwealthOrganisation ; schema:name %",B1923,"% ; schema:startDate ",I1923, IF(M1923="","",CONCATENATE(" ; schema:endDate ",M1923)), " ; time:hasTime [ time:hasBeginning [ time:inXSDDate ", I1923, " ] ", IF(O1923="","",CONCATENATE(" ; time:hasEnd [ time:inXSDDate ",O1923, " ] ")), " ] .")</f>
        <v>:2787 a crs:CommonwealthOrganisation ; schema:name %Department of Aboriginal Affairs, Goulburn Valley/Southern Riverina Area Office, Shepparton [Victoria]% ; schema:startDate %1975-01-11%^^xsd:date ; schema:endDate %1977-30-30%^^xsd:date ; time:hasTime [ time:hasBeginning [ time:inXSDDate %1975-01-11%^^xsd:date ]  ] .</v>
      </c>
    </row>
    <row r="1924" spans="1:14" x14ac:dyDescent="0.15">
      <c r="A1924" s="1" t="s">
        <v>3882</v>
      </c>
      <c r="B1924" s="1" t="s">
        <v>3883</v>
      </c>
      <c r="C1924" s="1">
        <v>19770701</v>
      </c>
      <c r="D1924" s="1">
        <v>19951106</v>
      </c>
      <c r="E1924" t="str">
        <f t="shared" si="300"/>
        <v>2788</v>
      </c>
      <c r="F1924" t="str">
        <f t="shared" si="301"/>
        <v>1977</v>
      </c>
      <c r="G1924" t="str">
        <f t="shared" si="302"/>
        <v>07</v>
      </c>
      <c r="H1924" t="str">
        <f t="shared" si="303"/>
        <v>01</v>
      </c>
      <c r="I1924" t="str">
        <f t="shared" si="304"/>
        <v>%1977-07-01%^^xsd:date</v>
      </c>
      <c r="J1924" t="str">
        <f t="shared" si="305"/>
        <v>1995</v>
      </c>
      <c r="K1924" t="str">
        <f t="shared" si="306"/>
        <v>11</v>
      </c>
      <c r="L1924" t="str">
        <f t="shared" si="307"/>
        <v>06</v>
      </c>
      <c r="M1924" t="str">
        <f t="shared" si="308"/>
        <v>%1995-06-06%^^xsd:date</v>
      </c>
      <c r="N1924" t="str">
        <f t="shared" si="309"/>
        <v>:2788 a crs:CommonwealthOrganisation ; schema:name %Trade Practices Commission [II]% ; schema:startDate %1977-07-01%^^xsd:date ; schema:endDate %1995-06-06%^^xsd:date ; time:hasTime [ time:hasBeginning [ time:inXSDDate %1977-07-01%^^xsd:date ]  ] .</v>
      </c>
    </row>
    <row r="1925" spans="1:14" x14ac:dyDescent="0.15">
      <c r="A1925" s="1" t="s">
        <v>3884</v>
      </c>
      <c r="B1925" s="1" t="s">
        <v>3885</v>
      </c>
      <c r="C1925" s="1">
        <v>19680101</v>
      </c>
      <c r="D1925" s="1">
        <v>19750111</v>
      </c>
      <c r="E1925" t="str">
        <f t="shared" si="300"/>
        <v>2789</v>
      </c>
      <c r="F1925" t="str">
        <f t="shared" si="301"/>
        <v>1968</v>
      </c>
      <c r="G1925" t="str">
        <f t="shared" si="302"/>
        <v>01</v>
      </c>
      <c r="H1925" t="str">
        <f t="shared" si="303"/>
        <v>01</v>
      </c>
      <c r="I1925" t="str">
        <f t="shared" si="304"/>
        <v>%1968-01-01%^^xsd:date</v>
      </c>
      <c r="J1925" t="str">
        <f t="shared" si="305"/>
        <v>1975</v>
      </c>
      <c r="K1925" t="str">
        <f t="shared" si="306"/>
        <v>01</v>
      </c>
      <c r="L1925" t="str">
        <f t="shared" si="307"/>
        <v>11</v>
      </c>
      <c r="M1925" t="str">
        <f t="shared" si="308"/>
        <v>%1975-11-11%^^xsd:date</v>
      </c>
      <c r="N1925" t="str">
        <f t="shared" si="309"/>
        <v>:2789 a crs:CommonwealthOrganisation ; schema:name %Ministry of Aboriginal Affairs, Mallee Area Office, Swan Hill [Victoria]% ; schema:startDate %1968-01-01%^^xsd:date ; schema:endDate %1975-11-11%^^xsd:date ; time:hasTime [ time:hasBeginning [ time:inXSDDate %1968-01-01%^^xsd:date ]  ] .</v>
      </c>
    </row>
    <row r="1926" spans="1:14" x14ac:dyDescent="0.15">
      <c r="A1926" s="1" t="s">
        <v>3886</v>
      </c>
      <c r="B1926" s="1" t="s">
        <v>3887</v>
      </c>
      <c r="C1926" s="1">
        <v>19571010</v>
      </c>
      <c r="D1926" s="1">
        <v>19890130</v>
      </c>
      <c r="E1926" t="str">
        <f t="shared" si="300"/>
        <v>0279</v>
      </c>
      <c r="F1926" t="str">
        <f t="shared" si="301"/>
        <v>1957</v>
      </c>
      <c r="G1926" t="str">
        <f t="shared" si="302"/>
        <v>10</v>
      </c>
      <c r="H1926" t="str">
        <f t="shared" si="303"/>
        <v>10</v>
      </c>
      <c r="I1926" t="str">
        <f t="shared" si="304"/>
        <v>%1957-10-10%^^xsd:date</v>
      </c>
      <c r="J1926" t="str">
        <f t="shared" si="305"/>
        <v>1989</v>
      </c>
      <c r="K1926" t="str">
        <f t="shared" si="306"/>
        <v>01</v>
      </c>
      <c r="L1926" t="str">
        <f t="shared" si="307"/>
        <v>30</v>
      </c>
      <c r="M1926" t="str">
        <f t="shared" si="308"/>
        <v>%1989-30-30%^^xsd:date</v>
      </c>
      <c r="N1926" t="str">
        <f t="shared" si="309"/>
        <v>:0279 a crs:CommonwealthOrganisation ; schema:name %National Capital Development Commission% ; schema:startDate %1957-10-10%^^xsd:date ; schema:endDate %1989-30-30%^^xsd:date ; time:hasTime [ time:hasBeginning [ time:inXSDDate %1957-10-10%^^xsd:date ]  ] .</v>
      </c>
    </row>
    <row r="1927" spans="1:14" x14ac:dyDescent="0.15">
      <c r="A1927" s="1" t="s">
        <v>3888</v>
      </c>
      <c r="B1927" s="1" t="s">
        <v>3889</v>
      </c>
      <c r="C1927" s="1">
        <v>19750111</v>
      </c>
      <c r="D1927" s="1">
        <v>19761001</v>
      </c>
      <c r="E1927" t="str">
        <f t="shared" si="300"/>
        <v>2790</v>
      </c>
      <c r="F1927" t="str">
        <f t="shared" si="301"/>
        <v>1975</v>
      </c>
      <c r="G1927" t="str">
        <f t="shared" si="302"/>
        <v>01</v>
      </c>
      <c r="H1927" t="str">
        <f t="shared" si="303"/>
        <v>11</v>
      </c>
      <c r="I1927" t="str">
        <f t="shared" si="304"/>
        <v>%1975-01-11%^^xsd:date</v>
      </c>
      <c r="J1927" t="str">
        <f t="shared" si="305"/>
        <v>1976</v>
      </c>
      <c r="K1927" t="str">
        <f t="shared" si="306"/>
        <v>10</v>
      </c>
      <c r="L1927" t="str">
        <f t="shared" si="307"/>
        <v>01</v>
      </c>
      <c r="M1927" t="str">
        <f t="shared" si="308"/>
        <v>%1976-01-01%^^xsd:date</v>
      </c>
      <c r="N1927" t="str">
        <f t="shared" si="309"/>
        <v>:2790 a crs:CommonwealthOrganisation ; schema:name %Department of Aboriginal Affairs, Mallee/Wimmera/South West Area Office, Swan Hill [Victoria]% ; schema:startDate %1975-01-11%^^xsd:date ; schema:endDate %1976-01-01%^^xsd:date ; time:hasTime [ time:hasBeginning [ time:inXSDDate %1975-01-11%^^xsd:date ]  ] .</v>
      </c>
    </row>
    <row r="1928" spans="1:14" x14ac:dyDescent="0.15">
      <c r="A1928" s="1" t="s">
        <v>3890</v>
      </c>
      <c r="B1928" s="1" t="s">
        <v>3891</v>
      </c>
      <c r="C1928" s="1">
        <v>19080101</v>
      </c>
      <c r="D1928" s="1">
        <v>19710701</v>
      </c>
      <c r="E1928" t="str">
        <f t="shared" si="300"/>
        <v>2791</v>
      </c>
      <c r="F1928" t="str">
        <f t="shared" si="301"/>
        <v>1908</v>
      </c>
      <c r="G1928" t="str">
        <f t="shared" si="302"/>
        <v>01</v>
      </c>
      <c r="H1928" t="str">
        <f t="shared" si="303"/>
        <v>01</v>
      </c>
      <c r="I1928" t="str">
        <f t="shared" si="304"/>
        <v>%1908-01-01%^^xsd:date</v>
      </c>
      <c r="J1928" t="str">
        <f t="shared" si="305"/>
        <v>1971</v>
      </c>
      <c r="K1928" t="str">
        <f t="shared" si="306"/>
        <v>07</v>
      </c>
      <c r="L1928" t="str">
        <f t="shared" si="307"/>
        <v>01</v>
      </c>
      <c r="M1928" t="str">
        <f t="shared" si="308"/>
        <v>%1971-01-01%^^xsd:date</v>
      </c>
      <c r="N1928" t="str">
        <f t="shared" si="309"/>
        <v>:2791 a crs:CommonwealthOrganisation ; schema:name %Lake Tyers Aboriginal Station [Victoria]% ; schema:startDate %1908-01-01%^^xsd:date ; schema:endDate %1971-01-01%^^xsd:date ; time:hasTime [ time:hasBeginning [ time:inXSDDate %1908-01-01%^^xsd:date ]  ] .</v>
      </c>
    </row>
    <row r="1929" spans="1:14" x14ac:dyDescent="0.15">
      <c r="A1929" s="1" t="s">
        <v>3892</v>
      </c>
      <c r="B1929" s="1" t="s">
        <v>3893</v>
      </c>
      <c r="C1929" s="1">
        <v>19750620</v>
      </c>
      <c r="D1929" s="1">
        <v>20149999</v>
      </c>
      <c r="E1929" t="str">
        <f t="shared" si="300"/>
        <v>2792</v>
      </c>
      <c r="F1929" t="str">
        <f t="shared" si="301"/>
        <v>1975</v>
      </c>
      <c r="G1929" t="str">
        <f t="shared" si="302"/>
        <v>06</v>
      </c>
      <c r="H1929" t="str">
        <f t="shared" si="303"/>
        <v>20</v>
      </c>
      <c r="I1929" t="str">
        <f t="shared" si="304"/>
        <v>%1975-06-20%^^xsd:date</v>
      </c>
      <c r="J1929" t="str">
        <f t="shared" si="305"/>
        <v>2014</v>
      </c>
      <c r="K1929" t="str">
        <f t="shared" si="306"/>
        <v>99</v>
      </c>
      <c r="L1929" t="str">
        <f t="shared" si="307"/>
        <v>99</v>
      </c>
      <c r="M1929" t="str">
        <f t="shared" si="308"/>
        <v>%2014%^^xsd:gYear</v>
      </c>
      <c r="N1929" t="str">
        <f t="shared" si="309"/>
        <v>:2792 a crs:CommonwealthOrganisation ; schema:name %Great Barrier Reef Consultative Committee% ; schema:startDate %1975-06-20%^^xsd:date ; schema:endDate %2014%^^xsd:gYear ; time:hasTime [ time:hasBeginning [ time:inXSDDate %1975-06-20%^^xsd:date ]  ] .</v>
      </c>
    </row>
    <row r="1930" spans="1:14" x14ac:dyDescent="0.15">
      <c r="A1930" s="1" t="s">
        <v>3894</v>
      </c>
      <c r="B1930" s="1" t="s">
        <v>3895</v>
      </c>
      <c r="C1930" s="1">
        <v>19680601</v>
      </c>
      <c r="E1930" t="str">
        <f t="shared" si="300"/>
        <v>2793</v>
      </c>
      <c r="F1930" t="str">
        <f t="shared" si="301"/>
        <v>1968</v>
      </c>
      <c r="G1930" t="str">
        <f t="shared" si="302"/>
        <v>06</v>
      </c>
      <c r="H1930" t="str">
        <f t="shared" si="303"/>
        <v>01</v>
      </c>
      <c r="I1930" t="str">
        <f t="shared" si="304"/>
        <v>%1968-06-01%^^xsd:date</v>
      </c>
      <c r="J1930" t="str">
        <f t="shared" si="305"/>
        <v/>
      </c>
      <c r="K1930" t="str">
        <f t="shared" si="306"/>
        <v/>
      </c>
      <c r="L1930" t="str">
        <f t="shared" si="307"/>
        <v/>
      </c>
      <c r="M1930" t="str">
        <f t="shared" si="308"/>
        <v/>
      </c>
      <c r="N1930" t="str">
        <f t="shared" si="309"/>
        <v>:2793 a crs:CommonwealthOrganisation ; schema:name %Australian Hearing Services, Townsville Hearing Centre [Queensland]% ; schema:startDate %1968-06-01%^^xsd:date ; time:hasTime [ time:hasBeginning [ time:inXSDDate %1968-06-01%^^xsd:date ]  ] .</v>
      </c>
    </row>
    <row r="1931" spans="1:14" x14ac:dyDescent="0.15">
      <c r="A1931" s="1" t="s">
        <v>3896</v>
      </c>
      <c r="B1931" s="1" t="s">
        <v>3897</v>
      </c>
      <c r="C1931" s="1">
        <v>19750630</v>
      </c>
      <c r="D1931" s="1">
        <v>20050901</v>
      </c>
      <c r="E1931" t="str">
        <f t="shared" si="300"/>
        <v>2794</v>
      </c>
      <c r="F1931" t="str">
        <f t="shared" si="301"/>
        <v>1975</v>
      </c>
      <c r="G1931" t="str">
        <f t="shared" si="302"/>
        <v>06</v>
      </c>
      <c r="H1931" t="str">
        <f t="shared" si="303"/>
        <v>30</v>
      </c>
      <c r="I1931" t="str">
        <f t="shared" si="304"/>
        <v>%1975-06-30%^^xsd:date</v>
      </c>
      <c r="J1931" t="str">
        <f t="shared" si="305"/>
        <v>2005</v>
      </c>
      <c r="K1931" t="str">
        <f t="shared" si="306"/>
        <v>09</v>
      </c>
      <c r="L1931" t="str">
        <f t="shared" si="307"/>
        <v>01</v>
      </c>
      <c r="M1931" t="str">
        <f t="shared" si="308"/>
        <v>%2005-01-01%^^xsd:date</v>
      </c>
      <c r="N1931" t="str">
        <f t="shared" si="309"/>
        <v>:2794 a crs:CommonwealthOrganisation ; schema:name %Health Insurance Commission, Branch Office, Townsville [Queensland]% ; schema:startDate %1975-06-30%^^xsd:date ; schema:endDate %2005-01-01%^^xsd:date ; time:hasTime [ time:hasBeginning [ time:inXSDDate %1975-06-30%^^xsd:date ]  ] .</v>
      </c>
    </row>
    <row r="1932" spans="1:14" x14ac:dyDescent="0.15">
      <c r="A1932" s="1" t="s">
        <v>3898</v>
      </c>
      <c r="B1932" s="1" t="s">
        <v>3899</v>
      </c>
      <c r="C1932" s="1">
        <v>19670101</v>
      </c>
      <c r="D1932" s="1">
        <v>19890630</v>
      </c>
      <c r="E1932" t="str">
        <f t="shared" si="300"/>
        <v>2795</v>
      </c>
      <c r="F1932" t="str">
        <f t="shared" si="301"/>
        <v>1967</v>
      </c>
      <c r="G1932" t="str">
        <f t="shared" si="302"/>
        <v>01</v>
      </c>
      <c r="H1932" t="str">
        <f t="shared" si="303"/>
        <v>01</v>
      </c>
      <c r="I1932" t="str">
        <f t="shared" si="304"/>
        <v>%1967-01-01%^^xsd:date</v>
      </c>
      <c r="J1932" t="str">
        <f t="shared" si="305"/>
        <v>1989</v>
      </c>
      <c r="K1932" t="str">
        <f t="shared" si="306"/>
        <v>06</v>
      </c>
      <c r="L1932" t="str">
        <f t="shared" si="307"/>
        <v>30</v>
      </c>
      <c r="M1932" t="str">
        <f t="shared" si="308"/>
        <v>%1989-30-30%^^xsd:date</v>
      </c>
      <c r="N1932" t="str">
        <f t="shared" si="309"/>
        <v>:2795 a crs:CommonwealthOrganisation ; schema:name %Australian Coastal Shipping Commission/ (from 1974) Australian Shipping Commission, North Queensland Branch (trading as the Australian National Line)% ; schema:startDate %1967-01-01%^^xsd:date ; schema:endDate %1989-30-30%^^xsd:date ; time:hasTime [ time:hasBeginning [ time:inXSDDate %1967-01-01%^^xsd:date ]  ] .</v>
      </c>
    </row>
    <row r="1933" spans="1:14" x14ac:dyDescent="0.15">
      <c r="A1933" s="1" t="s">
        <v>3900</v>
      </c>
      <c r="B1933" s="1" t="s">
        <v>3901</v>
      </c>
      <c r="C1933" s="1">
        <v>19621001</v>
      </c>
      <c r="D1933" s="1">
        <v>19771024</v>
      </c>
      <c r="E1933" t="str">
        <f t="shared" si="300"/>
        <v>2796</v>
      </c>
      <c r="F1933" t="str">
        <f t="shared" si="301"/>
        <v>1962</v>
      </c>
      <c r="G1933" t="str">
        <f t="shared" si="302"/>
        <v>10</v>
      </c>
      <c r="H1933" t="str">
        <f t="shared" si="303"/>
        <v>01</v>
      </c>
      <c r="I1933" t="str">
        <f t="shared" si="304"/>
        <v>%1962-10-01%^^xsd:date</v>
      </c>
      <c r="J1933" t="str">
        <f t="shared" si="305"/>
        <v>1977</v>
      </c>
      <c r="K1933" t="str">
        <f t="shared" si="306"/>
        <v>10</v>
      </c>
      <c r="L1933" t="str">
        <f t="shared" si="307"/>
        <v>24</v>
      </c>
      <c r="M1933" t="str">
        <f t="shared" si="308"/>
        <v>%1977-24-24%^^xsd:date</v>
      </c>
      <c r="N1933" t="str">
        <f t="shared" si="309"/>
        <v>:2796 a crs:CommonwealthOrganisation ; schema:name %Joint Tropical Research Unit% ; schema:startDate %1962-10-01%^^xsd:date ; schema:endDate %1977-24-24%^^xsd:date ; time:hasTime [ time:hasBeginning [ time:inXSDDate %1962-10-01%^^xsd:date ]  ] .</v>
      </c>
    </row>
    <row r="1934" spans="1:14" x14ac:dyDescent="0.15">
      <c r="A1934" s="1" t="s">
        <v>3902</v>
      </c>
      <c r="B1934" s="1" t="s">
        <v>3903</v>
      </c>
      <c r="C1934" s="1">
        <v>19670101</v>
      </c>
      <c r="D1934" s="1">
        <v>19771024</v>
      </c>
      <c r="E1934" t="str">
        <f t="shared" si="300"/>
        <v>2797</v>
      </c>
      <c r="F1934" t="str">
        <f t="shared" si="301"/>
        <v>1967</v>
      </c>
      <c r="G1934" t="str">
        <f t="shared" si="302"/>
        <v>01</v>
      </c>
      <c r="H1934" t="str">
        <f t="shared" si="303"/>
        <v>01</v>
      </c>
      <c r="I1934" t="str">
        <f t="shared" si="304"/>
        <v>%1967-01-01%^^xsd:date</v>
      </c>
      <c r="J1934" t="str">
        <f t="shared" si="305"/>
        <v>1977</v>
      </c>
      <c r="K1934" t="str">
        <f t="shared" si="306"/>
        <v>10</v>
      </c>
      <c r="L1934" t="str">
        <f t="shared" si="307"/>
        <v>24</v>
      </c>
      <c r="M1934" t="str">
        <f t="shared" si="308"/>
        <v>%1977-24-24%^^xsd:date</v>
      </c>
      <c r="N1934" t="str">
        <f t="shared" si="309"/>
        <v>:2797 a crs:CommonwealthOrganisation ; schema:name %Tropical Trials Establishment% ; schema:startDate %1967-01-01%^^xsd:date ; schema:endDate %1977-24-24%^^xsd:date ; time:hasTime [ time:hasBeginning [ time:inXSDDate %1967-01-01%^^xsd:date ]  ] .</v>
      </c>
    </row>
    <row r="1935" spans="1:14" x14ac:dyDescent="0.15">
      <c r="A1935" s="1" t="s">
        <v>3904</v>
      </c>
      <c r="B1935" s="1" t="s">
        <v>3905</v>
      </c>
      <c r="C1935" s="1">
        <v>19771024</v>
      </c>
      <c r="E1935" t="str">
        <f t="shared" si="300"/>
        <v>2798</v>
      </c>
      <c r="F1935" t="str">
        <f t="shared" si="301"/>
        <v>1977</v>
      </c>
      <c r="G1935" t="str">
        <f t="shared" si="302"/>
        <v>10</v>
      </c>
      <c r="H1935" t="str">
        <f t="shared" si="303"/>
        <v>24</v>
      </c>
      <c r="I1935" t="str">
        <f t="shared" si="304"/>
        <v>%1977-10-24%^^xsd:date</v>
      </c>
      <c r="J1935" t="str">
        <f t="shared" si="305"/>
        <v/>
      </c>
      <c r="K1935" t="str">
        <f t="shared" si="306"/>
        <v/>
      </c>
      <c r="L1935" t="str">
        <f t="shared" si="307"/>
        <v/>
      </c>
      <c r="M1935" t="str">
        <f t="shared" si="308"/>
        <v/>
      </c>
      <c r="N1935" t="str">
        <f t="shared" si="309"/>
        <v>:2798 a crs:CommonwealthOrganisation ; schema:name %Defence Science and Technology Organisation, Materials Research Laboratory, Queensland% ; schema:startDate %1977-10-24%^^xsd:date ; time:hasTime [ time:hasBeginning [ time:inXSDDate %1977-10-24%^^xsd:date ]  ] .</v>
      </c>
    </row>
    <row r="1936" spans="1:14" x14ac:dyDescent="0.15">
      <c r="A1936" s="1" t="s">
        <v>3906</v>
      </c>
      <c r="B1936" s="1" t="s">
        <v>3907</v>
      </c>
      <c r="C1936" s="1">
        <v>19740301</v>
      </c>
      <c r="D1936" s="1">
        <v>19900305</v>
      </c>
      <c r="E1936" t="str">
        <f t="shared" si="300"/>
        <v>2799</v>
      </c>
      <c r="F1936" t="str">
        <f t="shared" si="301"/>
        <v>1974</v>
      </c>
      <c r="G1936" t="str">
        <f t="shared" si="302"/>
        <v>03</v>
      </c>
      <c r="H1936" t="str">
        <f t="shared" si="303"/>
        <v>01</v>
      </c>
      <c r="I1936" t="str">
        <f t="shared" si="304"/>
        <v>%1974-03-01%^^xsd:date</v>
      </c>
      <c r="J1936" t="str">
        <f t="shared" si="305"/>
        <v>1990</v>
      </c>
      <c r="K1936" t="str">
        <f t="shared" si="306"/>
        <v>03</v>
      </c>
      <c r="L1936" t="str">
        <f t="shared" si="307"/>
        <v>05</v>
      </c>
      <c r="M1936" t="str">
        <f t="shared" si="308"/>
        <v>%1990-05-05%^^xsd:date</v>
      </c>
      <c r="N1936" t="str">
        <f t="shared" si="309"/>
        <v>:2799 a crs:CommonwealthOrganisation ; schema:name %Department of Aboriginal Affairs, Area Office, Townsville [Queensland]% ; schema:startDate %1974-03-01%^^xsd:date ; schema:endDate %1990-05-05%^^xsd:date ; time:hasTime [ time:hasBeginning [ time:inXSDDate %1974-03-01%^^xsd:date ]  ] .</v>
      </c>
    </row>
    <row r="1937" spans="1:14" x14ac:dyDescent="0.15">
      <c r="A1937" s="1" t="s">
        <v>3908</v>
      </c>
      <c r="B1937" s="1" t="s">
        <v>3909</v>
      </c>
      <c r="C1937" s="1">
        <v>19320413</v>
      </c>
      <c r="D1937" s="1">
        <v>19421222</v>
      </c>
      <c r="E1937" t="str">
        <f t="shared" si="300"/>
        <v>0028</v>
      </c>
      <c r="F1937" t="str">
        <f t="shared" si="301"/>
        <v>1932</v>
      </c>
      <c r="G1937" t="str">
        <f t="shared" si="302"/>
        <v>04</v>
      </c>
      <c r="H1937" t="str">
        <f t="shared" si="303"/>
        <v>13</v>
      </c>
      <c r="I1937" t="str">
        <f t="shared" si="304"/>
        <v>%1932-04-13%^^xsd:date</v>
      </c>
      <c r="J1937" t="str">
        <f t="shared" si="305"/>
        <v>1942</v>
      </c>
      <c r="K1937" t="str">
        <f t="shared" si="306"/>
        <v>12</v>
      </c>
      <c r="L1937" t="str">
        <f t="shared" si="307"/>
        <v>22</v>
      </c>
      <c r="M1937" t="str">
        <f t="shared" si="308"/>
        <v>%1942-22-22%^^xsd:date</v>
      </c>
      <c r="N1937" t="str">
        <f t="shared" si="309"/>
        <v>:0028 a crs:CommonwealthOrganisation ; schema:name %Department of Commerce, Central Office% ; schema:startDate %1932-04-13%^^xsd:date ; schema:endDate %1942-22-22%^^xsd:date ; time:hasTime [ time:hasBeginning [ time:inXSDDate %1932-04-13%^^xsd:date ]  ] .</v>
      </c>
    </row>
    <row r="1938" spans="1:14" x14ac:dyDescent="0.15">
      <c r="A1938" s="1" t="s">
        <v>3910</v>
      </c>
      <c r="B1938" s="1" t="s">
        <v>3911</v>
      </c>
      <c r="C1938" s="1">
        <v>19050126</v>
      </c>
      <c r="D1938" s="1">
        <v>20091231</v>
      </c>
      <c r="E1938" t="str">
        <f t="shared" si="300"/>
        <v>0280</v>
      </c>
      <c r="F1938" t="str">
        <f t="shared" si="301"/>
        <v>1905</v>
      </c>
      <c r="G1938" t="str">
        <f t="shared" si="302"/>
        <v>01</v>
      </c>
      <c r="H1938" t="str">
        <f t="shared" si="303"/>
        <v>26</v>
      </c>
      <c r="I1938" t="str">
        <f t="shared" si="304"/>
        <v>%1905-01-26%^^xsd:date</v>
      </c>
      <c r="J1938" t="str">
        <f t="shared" si="305"/>
        <v>2009</v>
      </c>
      <c r="K1938" t="str">
        <f t="shared" si="306"/>
        <v>12</v>
      </c>
      <c r="L1938" t="str">
        <f t="shared" si="307"/>
        <v>31</v>
      </c>
      <c r="M1938" t="str">
        <f t="shared" si="308"/>
        <v>%2009-31-31%^^xsd:date</v>
      </c>
      <c r="N1938" t="str">
        <f t="shared" si="309"/>
        <v>:0280 a crs:CommonwealthOrganisation ; schema:name %Principal [Industrial] Registry/ (from 1989) Australian Industrial Registry, Head Office, Melbourne% ; schema:startDate %1905-01-26%^^xsd:date ; schema:endDate %2009-31-31%^^xsd:date ; time:hasTime [ time:hasBeginning [ time:inXSDDate %1905-01-26%^^xsd:date ]  ] .</v>
      </c>
    </row>
    <row r="1939" spans="1:14" x14ac:dyDescent="0.15">
      <c r="A1939" s="1" t="s">
        <v>3912</v>
      </c>
      <c r="B1939" s="1" t="s">
        <v>3913</v>
      </c>
      <c r="C1939" s="1">
        <v>19650101</v>
      </c>
      <c r="E1939" t="str">
        <f t="shared" si="300"/>
        <v>2800</v>
      </c>
      <c r="F1939" t="str">
        <f t="shared" si="301"/>
        <v>1965</v>
      </c>
      <c r="G1939" t="str">
        <f t="shared" si="302"/>
        <v>01</v>
      </c>
      <c r="H1939" t="str">
        <f t="shared" si="303"/>
        <v>01</v>
      </c>
      <c r="I1939" t="str">
        <f t="shared" si="304"/>
        <v>%1965-01-01%^^xsd:date</v>
      </c>
      <c r="J1939" t="str">
        <f t="shared" si="305"/>
        <v/>
      </c>
      <c r="K1939" t="str">
        <f t="shared" si="306"/>
        <v/>
      </c>
      <c r="L1939" t="str">
        <f t="shared" si="307"/>
        <v/>
      </c>
      <c r="M1939" t="str">
        <f t="shared" si="308"/>
        <v/>
      </c>
      <c r="N1939" t="str">
        <f t="shared" si="309"/>
        <v>:2800 a crs:CommonwealthOrganisation ; schema:name %Headquarters, 3 Brigade, Australian Army, Lavarack, Queensland% ; schema:startDate %1965-01-01%^^xsd:date ; time:hasTime [ time:hasBeginning [ time:inXSDDate %1965-01-01%^^xsd:date ]  ] .</v>
      </c>
    </row>
    <row r="1940" spans="1:14" x14ac:dyDescent="0.15">
      <c r="A1940" s="1" t="s">
        <v>3914</v>
      </c>
      <c r="B1940" s="1" t="s">
        <v>3915</v>
      </c>
      <c r="C1940" s="1">
        <v>19480101</v>
      </c>
      <c r="E1940" t="str">
        <f t="shared" si="300"/>
        <v>2801</v>
      </c>
      <c r="F1940" t="str">
        <f t="shared" si="301"/>
        <v>1948</v>
      </c>
      <c r="G1940" t="str">
        <f t="shared" si="302"/>
        <v>01</v>
      </c>
      <c r="H1940" t="str">
        <f t="shared" si="303"/>
        <v>01</v>
      </c>
      <c r="I1940" t="str">
        <f t="shared" si="304"/>
        <v>%1948-01-01%^^xsd:date</v>
      </c>
      <c r="J1940" t="str">
        <f t="shared" si="305"/>
        <v/>
      </c>
      <c r="K1940" t="str">
        <f t="shared" si="306"/>
        <v/>
      </c>
      <c r="L1940" t="str">
        <f t="shared" si="307"/>
        <v/>
      </c>
      <c r="M1940" t="str">
        <f t="shared" si="308"/>
        <v/>
      </c>
      <c r="N1940" t="str">
        <f t="shared" si="309"/>
        <v>:2801 a crs:CommonwealthOrganisation ; schema:name %RAAF No 323 Operational Support Services Flight [Townsville]% ; schema:startDate %1948-01-01%^^xsd:date ; time:hasTime [ time:hasBeginning [ time:inXSDDate %1948-01-01%^^xsd:date ]  ] .</v>
      </c>
    </row>
    <row r="1941" spans="1:14" x14ac:dyDescent="0.15">
      <c r="A1941" s="1" t="s">
        <v>3916</v>
      </c>
      <c r="B1941" s="1" t="s">
        <v>3917</v>
      </c>
      <c r="C1941" s="1">
        <v>19610101</v>
      </c>
      <c r="D1941" s="1">
        <v>19660101</v>
      </c>
      <c r="E1941" t="str">
        <f t="shared" si="300"/>
        <v>2802</v>
      </c>
      <c r="F1941" t="str">
        <f t="shared" si="301"/>
        <v>1961</v>
      </c>
      <c r="G1941" t="str">
        <f t="shared" si="302"/>
        <v>01</v>
      </c>
      <c r="H1941" t="str">
        <f t="shared" si="303"/>
        <v>01</v>
      </c>
      <c r="I1941" t="str">
        <f t="shared" si="304"/>
        <v>%1961-01-01%^^xsd:date</v>
      </c>
      <c r="J1941" t="str">
        <f t="shared" si="305"/>
        <v>1966</v>
      </c>
      <c r="K1941" t="str">
        <f t="shared" si="306"/>
        <v>01</v>
      </c>
      <c r="L1941" t="str">
        <f t="shared" si="307"/>
        <v>01</v>
      </c>
      <c r="M1941" t="str">
        <f t="shared" si="308"/>
        <v>%1966-01-01%^^xsd:date</v>
      </c>
      <c r="N1941" t="str">
        <f t="shared" si="309"/>
        <v>:2802 a crs:CommonwealthOrganisation ; schema:name %RAAF Recruiting/Careers Office, Townsville [Queensland]% ; schema:startDate %1961-01-01%^^xsd:date ; schema:endDate %1966-01-01%^^xsd:date ; time:hasTime [ time:hasBeginning [ time:inXSDDate %1961-01-01%^^xsd:date ]  ] .</v>
      </c>
    </row>
    <row r="1942" spans="1:14" x14ac:dyDescent="0.15">
      <c r="A1942" s="1" t="s">
        <v>3918</v>
      </c>
      <c r="B1942" s="1" t="s">
        <v>3919</v>
      </c>
      <c r="C1942" s="1">
        <v>19730815</v>
      </c>
      <c r="D1942" s="1">
        <v>19950201</v>
      </c>
      <c r="E1942" t="str">
        <f t="shared" si="300"/>
        <v>2803</v>
      </c>
      <c r="F1942" t="str">
        <f t="shared" si="301"/>
        <v>1973</v>
      </c>
      <c r="G1942" t="str">
        <f t="shared" si="302"/>
        <v>08</v>
      </c>
      <c r="H1942" t="str">
        <f t="shared" si="303"/>
        <v>15</v>
      </c>
      <c r="I1942" t="str">
        <f t="shared" si="304"/>
        <v>%1973-08-15%^^xsd:date</v>
      </c>
      <c r="J1942" t="str">
        <f t="shared" si="305"/>
        <v>1995</v>
      </c>
      <c r="K1942" t="str">
        <f t="shared" si="306"/>
        <v>02</v>
      </c>
      <c r="L1942" t="str">
        <f t="shared" si="307"/>
        <v>01</v>
      </c>
      <c r="M1942" t="str">
        <f t="shared" si="308"/>
        <v>%1995-01-01%^^xsd:date</v>
      </c>
      <c r="N1942" t="str">
        <f t="shared" si="309"/>
        <v>:2803 a crs:CommonwealthOrganisation ; schema:name %Headquarters, 2/4 Battalion, Royal Australian Regiment [Australian Army]% ; schema:startDate %1973-08-15%^^xsd:date ; schema:endDate %1995-01-01%^^xsd:date ; time:hasTime [ time:hasBeginning [ time:inXSDDate %1973-08-15%^^xsd:date ]  ] .</v>
      </c>
    </row>
    <row r="1943" spans="1:14" x14ac:dyDescent="0.15">
      <c r="A1943" s="1" t="s">
        <v>3920</v>
      </c>
      <c r="B1943" s="1" t="s">
        <v>3921</v>
      </c>
      <c r="C1943" s="1">
        <v>19781205</v>
      </c>
      <c r="D1943" s="1">
        <v>19820507</v>
      </c>
      <c r="E1943" t="str">
        <f t="shared" si="300"/>
        <v>2804</v>
      </c>
      <c r="F1943" t="str">
        <f t="shared" si="301"/>
        <v>1978</v>
      </c>
      <c r="G1943" t="str">
        <f t="shared" si="302"/>
        <v>12</v>
      </c>
      <c r="H1943" t="str">
        <f t="shared" si="303"/>
        <v>05</v>
      </c>
      <c r="I1943" t="str">
        <f t="shared" si="304"/>
        <v>%1978-12-05%^^xsd:date</v>
      </c>
      <c r="J1943" t="str">
        <f t="shared" si="305"/>
        <v>1982</v>
      </c>
      <c r="K1943" t="str">
        <f t="shared" si="306"/>
        <v>05</v>
      </c>
      <c r="L1943" t="str">
        <f t="shared" si="307"/>
        <v>07</v>
      </c>
      <c r="M1943" t="str">
        <f t="shared" si="308"/>
        <v>%1982-07-07%^^xsd:date</v>
      </c>
      <c r="N1943" t="str">
        <f t="shared" si="309"/>
        <v>:2804 a crs:CommonwealthOrganisation ; schema:name %Department of Housing and Construction [II], Area Office, Townsville [Queensland]% ; schema:startDate %1978-12-05%^^xsd:date ; schema:endDate %1982-07-07%^^xsd:date ; time:hasTime [ time:hasBeginning [ time:inXSDDate %1978-12-05%^^xsd:date ]  ] .</v>
      </c>
    </row>
    <row r="1944" spans="1:14" x14ac:dyDescent="0.15">
      <c r="A1944" s="1" t="s">
        <v>3922</v>
      </c>
      <c r="B1944" s="1" t="s">
        <v>3923</v>
      </c>
      <c r="C1944" s="1">
        <v>19730901</v>
      </c>
      <c r="D1944" s="1">
        <v>19791203</v>
      </c>
      <c r="E1944" t="str">
        <f t="shared" si="300"/>
        <v>2805</v>
      </c>
      <c r="F1944" t="str">
        <f t="shared" si="301"/>
        <v>1973</v>
      </c>
      <c r="G1944" t="str">
        <f t="shared" si="302"/>
        <v>09</v>
      </c>
      <c r="H1944" t="str">
        <f t="shared" si="303"/>
        <v>01</v>
      </c>
      <c r="I1944" t="str">
        <f t="shared" si="304"/>
        <v>%1973-09-01%^^xsd:date</v>
      </c>
      <c r="J1944" t="str">
        <f t="shared" si="305"/>
        <v>1979</v>
      </c>
      <c r="K1944" t="str">
        <f t="shared" si="306"/>
        <v>12</v>
      </c>
      <c r="L1944" t="str">
        <f t="shared" si="307"/>
        <v>03</v>
      </c>
      <c r="M1944" t="str">
        <f t="shared" si="308"/>
        <v>%1979-03-03%^^xsd:date</v>
      </c>
      <c r="N1944" t="str">
        <f t="shared" si="309"/>
        <v>:2805 a crs:CommonwealthOrganisation ; schema:name %Australian Legal Aid Office, Townsville [Queensland]% ; schema:startDate %1973-09-01%^^xsd:date ; schema:endDate %1979-03-03%^^xsd:date ; time:hasTime [ time:hasBeginning [ time:inXSDDate %1973-09-01%^^xsd:date ]  ] .</v>
      </c>
    </row>
    <row r="1945" spans="1:14" x14ac:dyDescent="0.15">
      <c r="A1945" s="1" t="s">
        <v>3924</v>
      </c>
      <c r="B1945" s="1" t="s">
        <v>3925</v>
      </c>
      <c r="C1945" s="1">
        <v>19240101</v>
      </c>
      <c r="D1945" s="1">
        <v>19890701</v>
      </c>
      <c r="E1945" t="str">
        <f t="shared" si="300"/>
        <v>2806</v>
      </c>
      <c r="F1945" t="str">
        <f t="shared" si="301"/>
        <v>1924</v>
      </c>
      <c r="G1945" t="str">
        <f t="shared" si="302"/>
        <v>01</v>
      </c>
      <c r="H1945" t="str">
        <f t="shared" si="303"/>
        <v>01</v>
      </c>
      <c r="I1945" t="str">
        <f t="shared" si="304"/>
        <v>%1924-01-01%^^xsd:date</v>
      </c>
      <c r="J1945" t="str">
        <f t="shared" si="305"/>
        <v>1989</v>
      </c>
      <c r="K1945" t="str">
        <f t="shared" si="306"/>
        <v>07</v>
      </c>
      <c r="L1945" t="str">
        <f t="shared" si="307"/>
        <v>01</v>
      </c>
      <c r="M1945" t="str">
        <f t="shared" si="308"/>
        <v>%1989-01-01%^^xsd:date</v>
      </c>
      <c r="N1945" t="str">
        <f t="shared" si="309"/>
        <v>:2806 a crs:CommonwealthOrganisation ; schema:name %Commonwealth Health Laboratory Townsville [Queensland]/ (by 1974) Commonwealth Pathology Laboratory, Townsville [Queensland]% ; schema:startDate %1924-01-01%^^xsd:date ; schema:endDate %1989-01-01%^^xsd:date ; time:hasTime [ time:hasBeginning [ time:inXSDDate %1924-01-01%^^xsd:date ]  ] .</v>
      </c>
    </row>
    <row r="1946" spans="1:14" x14ac:dyDescent="0.15">
      <c r="A1946" s="1" t="s">
        <v>3926</v>
      </c>
      <c r="B1946" s="1" t="s">
        <v>3927</v>
      </c>
      <c r="C1946" s="1">
        <v>19460101</v>
      </c>
      <c r="D1946" s="1">
        <v>19521231</v>
      </c>
      <c r="E1946" t="str">
        <f t="shared" si="300"/>
        <v>2807</v>
      </c>
      <c r="F1946" t="str">
        <f t="shared" si="301"/>
        <v>1946</v>
      </c>
      <c r="G1946" t="str">
        <f t="shared" si="302"/>
        <v>01</v>
      </c>
      <c r="H1946" t="str">
        <f t="shared" si="303"/>
        <v>01</v>
      </c>
      <c r="I1946" t="str">
        <f t="shared" si="304"/>
        <v>%1946-01-01%^^xsd:date</v>
      </c>
      <c r="J1946" t="str">
        <f t="shared" si="305"/>
        <v>1952</v>
      </c>
      <c r="K1946" t="str">
        <f t="shared" si="306"/>
        <v>12</v>
      </c>
      <c r="L1946" t="str">
        <f t="shared" si="307"/>
        <v>31</v>
      </c>
      <c r="M1946" t="str">
        <f t="shared" si="308"/>
        <v>%1952-31-31%^^xsd:date</v>
      </c>
      <c r="N1946" t="str">
        <f t="shared" si="309"/>
        <v>:2807 a crs:CommonwealthOrganisation ; schema:name %Property and Survey Branch, Queensland, District Office, Townsville% ; schema:startDate %1946-01-01%^^xsd:date ; schema:endDate %1952-31-31%^^xsd:date ; time:hasTime [ time:hasBeginning [ time:inXSDDate %1946-01-01%^^xsd:date ]  ] .</v>
      </c>
    </row>
    <row r="1947" spans="1:14" x14ac:dyDescent="0.15">
      <c r="A1947" s="1" t="s">
        <v>3928</v>
      </c>
      <c r="B1947" s="1" t="s">
        <v>3929</v>
      </c>
      <c r="C1947" s="1">
        <v>19520101</v>
      </c>
      <c r="D1947" s="1">
        <v>19971001</v>
      </c>
      <c r="E1947" t="str">
        <f t="shared" si="300"/>
        <v>2808</v>
      </c>
      <c r="F1947" t="str">
        <f t="shared" si="301"/>
        <v>1952</v>
      </c>
      <c r="G1947" t="str">
        <f t="shared" si="302"/>
        <v>01</v>
      </c>
      <c r="H1947" t="str">
        <f t="shared" si="303"/>
        <v>01</v>
      </c>
      <c r="I1947" t="str">
        <f t="shared" si="304"/>
        <v>%1952-01-01%^^xsd:date</v>
      </c>
      <c r="J1947" t="str">
        <f t="shared" si="305"/>
        <v>1997</v>
      </c>
      <c r="K1947" t="str">
        <f t="shared" si="306"/>
        <v>10</v>
      </c>
      <c r="L1947" t="str">
        <f t="shared" si="307"/>
        <v>01</v>
      </c>
      <c r="M1947" t="str">
        <f t="shared" si="308"/>
        <v>%1997-01-01%^^xsd:date</v>
      </c>
      <c r="N1947" t="str">
        <f t="shared" si="309"/>
        <v>:2808 a crs:CommonwealthOrganisation ; schema:name %Chief Property Officer, District Office/ (from 1987) Australian Property Group, Townsville [Queensland]% ; schema:startDate %1952-01-01%^^xsd:date ; schema:endDate %1997-01-01%^^xsd:date ; time:hasTime [ time:hasBeginning [ time:inXSDDate %1952-01-01%^^xsd:date ]  ] .</v>
      </c>
    </row>
    <row r="1948" spans="1:14" x14ac:dyDescent="0.15">
      <c r="A1948" s="1" t="s">
        <v>3930</v>
      </c>
      <c r="B1948" s="1" t="s">
        <v>3931</v>
      </c>
      <c r="C1948" s="1">
        <v>19771220</v>
      </c>
      <c r="D1948" s="1">
        <v>19830311</v>
      </c>
      <c r="E1948" t="str">
        <f t="shared" si="300"/>
        <v>2809</v>
      </c>
      <c r="F1948" t="str">
        <f t="shared" si="301"/>
        <v>1977</v>
      </c>
      <c r="G1948" t="str">
        <f t="shared" si="302"/>
        <v>12</v>
      </c>
      <c r="H1948" t="str">
        <f t="shared" si="303"/>
        <v>20</v>
      </c>
      <c r="I1948" t="str">
        <f t="shared" si="304"/>
        <v>%1977-12-20%^^xsd:date</v>
      </c>
      <c r="J1948" t="str">
        <f t="shared" si="305"/>
        <v>1983</v>
      </c>
      <c r="K1948" t="str">
        <f t="shared" si="306"/>
        <v>03</v>
      </c>
      <c r="L1948" t="str">
        <f t="shared" si="307"/>
        <v>11</v>
      </c>
      <c r="M1948" t="str">
        <f t="shared" si="308"/>
        <v>%1983-11-11%^^xsd:date</v>
      </c>
      <c r="N1948" t="str">
        <f t="shared" si="309"/>
        <v>:2809 a crs:CommonwealthOrganisation ; schema:name %(1) Department of Trade and Resources, Regional Office, Tasmania, 1977-1983 [also (2) Department of Industry and Commerce [I] Regional Office, Tasmania, 1977]% ; schema:startDate %1977-12-20%^^xsd:date ; schema:endDate %1983-11-11%^^xsd:date ; time:hasTime [ time:hasBeginning [ time:inXSDDate %1977-12-20%^^xsd:date ]  ] .</v>
      </c>
    </row>
    <row r="1949" spans="1:14" x14ac:dyDescent="0.15">
      <c r="A1949" s="1" t="s">
        <v>3932</v>
      </c>
      <c r="B1949" s="1" t="s">
        <v>3933</v>
      </c>
      <c r="C1949" s="1">
        <v>19491029</v>
      </c>
      <c r="D1949" s="1">
        <v>19831221</v>
      </c>
      <c r="E1949" t="str">
        <f t="shared" si="300"/>
        <v>0281</v>
      </c>
      <c r="F1949" t="str">
        <f t="shared" si="301"/>
        <v>1949</v>
      </c>
      <c r="G1949" t="str">
        <f t="shared" si="302"/>
        <v>10</v>
      </c>
      <c r="H1949" t="str">
        <f t="shared" si="303"/>
        <v>29</v>
      </c>
      <c r="I1949" t="str">
        <f t="shared" si="304"/>
        <v>%1949-10-29%^^xsd:date</v>
      </c>
      <c r="J1949" t="str">
        <f t="shared" si="305"/>
        <v>1983</v>
      </c>
      <c r="K1949" t="str">
        <f t="shared" si="306"/>
        <v>12</v>
      </c>
      <c r="L1949" t="str">
        <f t="shared" si="307"/>
        <v>21</v>
      </c>
      <c r="M1949" t="str">
        <f t="shared" si="308"/>
        <v>%1983-21-21%^^xsd:date</v>
      </c>
      <c r="N1949" t="str">
        <f t="shared" si="309"/>
        <v>:0281 a crs:CommonwealthOrganisation ; schema:name %Christmas Island Phosphate Commission% ; schema:startDate %1949-10-29%^^xsd:date ; schema:endDate %1983-21-21%^^xsd:date ; time:hasTime [ time:hasBeginning [ time:inXSDDate %1949-10-29%^^xsd:date ]  ] .</v>
      </c>
    </row>
    <row r="1950" spans="1:14" x14ac:dyDescent="0.15">
      <c r="A1950" s="1" t="s">
        <v>3934</v>
      </c>
      <c r="B1950" s="1" t="s">
        <v>3935</v>
      </c>
      <c r="C1950" s="1">
        <v>19770701</v>
      </c>
      <c r="D1950" s="1">
        <v>19970630</v>
      </c>
      <c r="E1950" t="str">
        <f t="shared" si="300"/>
        <v>2810</v>
      </c>
      <c r="F1950" t="str">
        <f t="shared" si="301"/>
        <v>1977</v>
      </c>
      <c r="G1950" t="str">
        <f t="shared" si="302"/>
        <v>07</v>
      </c>
      <c r="H1950" t="str">
        <f t="shared" si="303"/>
        <v>01</v>
      </c>
      <c r="I1950" t="str">
        <f t="shared" si="304"/>
        <v>%1977-07-01%^^xsd:date</v>
      </c>
      <c r="J1950" t="str">
        <f t="shared" si="305"/>
        <v>1997</v>
      </c>
      <c r="K1950" t="str">
        <f t="shared" si="306"/>
        <v>06</v>
      </c>
      <c r="L1950" t="str">
        <f t="shared" si="307"/>
        <v>30</v>
      </c>
      <c r="M1950" t="str">
        <f t="shared" si="308"/>
        <v>%1997-30-30%^^xsd:date</v>
      </c>
      <c r="N1950" t="str">
        <f t="shared" si="309"/>
        <v>:2810 a crs:CommonwealthOrganisation ; schema:name %Australian Agency for International Development (AusAID), State Administration, Tasmania% ; schema:startDate %1977-07-01%^^xsd:date ; schema:endDate %1997-30-30%^^xsd:date ; time:hasTime [ time:hasBeginning [ time:inXSDDate %1977-07-01%^^xsd:date ]  ] .</v>
      </c>
    </row>
    <row r="1951" spans="1:14" x14ac:dyDescent="0.15">
      <c r="A1951" s="1" t="s">
        <v>3936</v>
      </c>
      <c r="B1951" s="1" t="s">
        <v>3937</v>
      </c>
      <c r="C1951" s="1">
        <v>19781220</v>
      </c>
      <c r="D1951" s="1">
        <v>19800630</v>
      </c>
      <c r="E1951" t="str">
        <f t="shared" si="300"/>
        <v>2811</v>
      </c>
      <c r="F1951" t="str">
        <f t="shared" si="301"/>
        <v>1978</v>
      </c>
      <c r="G1951" t="str">
        <f t="shared" si="302"/>
        <v>12</v>
      </c>
      <c r="H1951" t="str">
        <f t="shared" si="303"/>
        <v>20</v>
      </c>
      <c r="I1951" t="str">
        <f t="shared" si="304"/>
        <v>%1978-12-20%^^xsd:date</v>
      </c>
      <c r="J1951" t="str">
        <f t="shared" si="305"/>
        <v>1980</v>
      </c>
      <c r="K1951" t="str">
        <f t="shared" si="306"/>
        <v>06</v>
      </c>
      <c r="L1951" t="str">
        <f t="shared" si="307"/>
        <v>30</v>
      </c>
      <c r="M1951" t="str">
        <f t="shared" si="308"/>
        <v>%1980-30-30%^^xsd:date</v>
      </c>
      <c r="N1951" t="str">
        <f t="shared" si="309"/>
        <v>:2811 a crs:CommonwealthOrganisation ; schema:name %Committee of Inquiry into Technological Change in Australia% ; schema:startDate %1978-12-20%^^xsd:date ; schema:endDate %1980-30-30%^^xsd:date ; time:hasTime [ time:hasBeginning [ time:inXSDDate %1978-12-20%^^xsd:date ]  ] .</v>
      </c>
    </row>
    <row r="1952" spans="1:14" x14ac:dyDescent="0.15">
      <c r="A1952" s="1" t="s">
        <v>3938</v>
      </c>
      <c r="B1952" s="1" t="s">
        <v>3939</v>
      </c>
      <c r="C1952" s="1">
        <v>19670101</v>
      </c>
      <c r="E1952" t="str">
        <f t="shared" si="300"/>
        <v>2812</v>
      </c>
      <c r="F1952" t="str">
        <f t="shared" si="301"/>
        <v>1967</v>
      </c>
      <c r="G1952" t="str">
        <f t="shared" si="302"/>
        <v>01</v>
      </c>
      <c r="H1952" t="str">
        <f t="shared" si="303"/>
        <v>01</v>
      </c>
      <c r="I1952" t="str">
        <f t="shared" si="304"/>
        <v>%1967-01-01%^^xsd:date</v>
      </c>
      <c r="J1952" t="str">
        <f t="shared" si="305"/>
        <v/>
      </c>
      <c r="K1952" t="str">
        <f t="shared" si="306"/>
        <v/>
      </c>
      <c r="L1952" t="str">
        <f t="shared" si="307"/>
        <v/>
      </c>
      <c r="M1952" t="str">
        <f t="shared" si="308"/>
        <v/>
      </c>
      <c r="N1952" t="str">
        <f t="shared" si="309"/>
        <v>:2812 a crs:CommonwealthOrganisation ; schema:name %Australian Taxation Office, Townsville [Queensland]% ; schema:startDate %1967-01-01%^^xsd:date ; time:hasTime [ time:hasBeginning [ time:inXSDDate %1967-01-01%^^xsd:date ]  ] .</v>
      </c>
    </row>
    <row r="1953" spans="1:14" x14ac:dyDescent="0.15">
      <c r="A1953" s="1" t="s">
        <v>3940</v>
      </c>
      <c r="B1953" s="1" t="s">
        <v>3941</v>
      </c>
      <c r="C1953" s="1">
        <v>19411231</v>
      </c>
      <c r="E1953" t="str">
        <f t="shared" si="300"/>
        <v>2813</v>
      </c>
      <c r="F1953" t="str">
        <f t="shared" si="301"/>
        <v>1941</v>
      </c>
      <c r="G1953" t="str">
        <f t="shared" si="302"/>
        <v>12</v>
      </c>
      <c r="H1953" t="str">
        <f t="shared" si="303"/>
        <v>31</v>
      </c>
      <c r="I1953" t="str">
        <f t="shared" si="304"/>
        <v>%1941-12-31%^^xsd:date</v>
      </c>
      <c r="J1953" t="str">
        <f t="shared" si="305"/>
        <v/>
      </c>
      <c r="K1953" t="str">
        <f t="shared" si="306"/>
        <v/>
      </c>
      <c r="L1953" t="str">
        <f t="shared" si="307"/>
        <v/>
      </c>
      <c r="M1953" t="str">
        <f t="shared" si="308"/>
        <v/>
      </c>
      <c r="N1953" t="str">
        <f t="shared" si="309"/>
        <v>:2813 a crs:CommonwealthOrganisation ; schema:name %Bureau of Meteorology, Field Meteorological Office, Townsville [Queensland]% ; schema:startDate %1941-12-31%^^xsd:date ; time:hasTime [ time:hasBeginning [ time:inXSDDate %1941-12-31%^^xsd:date ]  ] .</v>
      </c>
    </row>
    <row r="1954" spans="1:14" x14ac:dyDescent="0.15">
      <c r="A1954" s="1" t="s">
        <v>3942</v>
      </c>
      <c r="B1954" s="1" t="s">
        <v>3943</v>
      </c>
      <c r="C1954" s="1">
        <v>19460101</v>
      </c>
      <c r="D1954" s="1">
        <v>19940701</v>
      </c>
      <c r="E1954" t="str">
        <f t="shared" si="300"/>
        <v>2814</v>
      </c>
      <c r="F1954" t="str">
        <f t="shared" si="301"/>
        <v>1946</v>
      </c>
      <c r="G1954" t="str">
        <f t="shared" si="302"/>
        <v>01</v>
      </c>
      <c r="H1954" t="str">
        <f t="shared" si="303"/>
        <v>01</v>
      </c>
      <c r="I1954" t="str">
        <f t="shared" si="304"/>
        <v>%1946-01-01%^^xsd:date</v>
      </c>
      <c r="J1954" t="str">
        <f t="shared" si="305"/>
        <v>1994</v>
      </c>
      <c r="K1954" t="str">
        <f t="shared" si="306"/>
        <v>07</v>
      </c>
      <c r="L1954" t="str">
        <f t="shared" si="307"/>
        <v>01</v>
      </c>
      <c r="M1954" t="str">
        <f t="shared" si="308"/>
        <v>%1994-01-01%^^xsd:date</v>
      </c>
      <c r="N1954" t="str">
        <f t="shared" si="309"/>
        <v>:2814 a crs:CommonwealthOrganisation ; schema:name %Commonwealth Employment Service, Townsville [Queensland]% ; schema:startDate %1946-01-01%^^xsd:date ; schema:endDate %1994-01-01%^^xsd:date ; time:hasTime [ time:hasBeginning [ time:inXSDDate %1946-01-01%^^xsd:date ]  ] .</v>
      </c>
    </row>
    <row r="1955" spans="1:14" x14ac:dyDescent="0.15">
      <c r="A1955" s="1" t="s">
        <v>3944</v>
      </c>
      <c r="B1955" s="1" t="s">
        <v>3945</v>
      </c>
      <c r="C1955" s="1">
        <v>19450426</v>
      </c>
      <c r="D1955" s="1">
        <v>19840701</v>
      </c>
      <c r="E1955" t="str">
        <f t="shared" si="300"/>
        <v>2815</v>
      </c>
      <c r="F1955" t="str">
        <f t="shared" si="301"/>
        <v>1945</v>
      </c>
      <c r="G1955" t="str">
        <f t="shared" si="302"/>
        <v>04</v>
      </c>
      <c r="H1955" t="str">
        <f t="shared" si="303"/>
        <v>26</v>
      </c>
      <c r="I1955" t="str">
        <f t="shared" si="304"/>
        <v>%1945-04-26%^^xsd:date</v>
      </c>
      <c r="J1955" t="str">
        <f t="shared" si="305"/>
        <v>1984</v>
      </c>
      <c r="K1955" t="str">
        <f t="shared" si="306"/>
        <v>07</v>
      </c>
      <c r="L1955" t="str">
        <f t="shared" si="307"/>
        <v>01</v>
      </c>
      <c r="M1955" t="str">
        <f t="shared" si="308"/>
        <v>%1984-01-01%^^xsd:date</v>
      </c>
      <c r="N1955" t="str">
        <f t="shared" si="309"/>
        <v>:2815 a crs:CommonwealthOrganisation ; schema:name %Crown Solicitor's Office, Townsville [Queensland]% ; schema:startDate %1945-04-26%^^xsd:date ; schema:endDate %1984-01-01%^^xsd:date ; time:hasTime [ time:hasBeginning [ time:inXSDDate %1945-04-26%^^xsd:date ]  ] .</v>
      </c>
    </row>
    <row r="1956" spans="1:14" x14ac:dyDescent="0.15">
      <c r="A1956" s="1" t="s">
        <v>3946</v>
      </c>
      <c r="B1956" s="1" t="s">
        <v>3947</v>
      </c>
      <c r="C1956" s="1">
        <v>19010301</v>
      </c>
      <c r="E1956" t="str">
        <f t="shared" si="300"/>
        <v>2816</v>
      </c>
      <c r="F1956" t="str">
        <f t="shared" si="301"/>
        <v>1901</v>
      </c>
      <c r="G1956" t="str">
        <f t="shared" si="302"/>
        <v>03</v>
      </c>
      <c r="H1956" t="str">
        <f t="shared" si="303"/>
        <v>01</v>
      </c>
      <c r="I1956" t="str">
        <f t="shared" si="304"/>
        <v>%1901-03-01%^^xsd:date</v>
      </c>
      <c r="J1956" t="str">
        <f t="shared" si="305"/>
        <v/>
      </c>
      <c r="K1956" t="str">
        <f t="shared" si="306"/>
        <v/>
      </c>
      <c r="L1956" t="str">
        <f t="shared" si="307"/>
        <v/>
      </c>
      <c r="M1956" t="str">
        <f t="shared" si="308"/>
        <v/>
      </c>
      <c r="N1956" t="str">
        <f t="shared" si="309"/>
        <v>:2816 a crs:CommonwealthOrganisation ; schema:name %Australian Postal Corporation, Post Office, Townsville [Queensland]% ; schema:startDate %1901-03-01%^^xsd:date ; time:hasTime [ time:hasBeginning [ time:inXSDDate %1901-03-01%^^xsd:date ]  ] .</v>
      </c>
    </row>
    <row r="1957" spans="1:14" x14ac:dyDescent="0.15">
      <c r="A1957" s="1" t="s">
        <v>3948</v>
      </c>
      <c r="B1957" s="1" t="s">
        <v>3949</v>
      </c>
      <c r="C1957" s="1">
        <v>19010101</v>
      </c>
      <c r="E1957" t="str">
        <f t="shared" si="300"/>
        <v>2817</v>
      </c>
      <c r="F1957" t="str">
        <f t="shared" si="301"/>
        <v>1901</v>
      </c>
      <c r="G1957" t="str">
        <f t="shared" si="302"/>
        <v>01</v>
      </c>
      <c r="H1957" t="str">
        <f t="shared" si="303"/>
        <v>01</v>
      </c>
      <c r="I1957" t="str">
        <f t="shared" si="304"/>
        <v>%1901-01-01%^^xsd:date</v>
      </c>
      <c r="J1957" t="str">
        <f t="shared" si="305"/>
        <v/>
      </c>
      <c r="K1957" t="str">
        <f t="shared" si="306"/>
        <v/>
      </c>
      <c r="L1957" t="str">
        <f t="shared" si="307"/>
        <v/>
      </c>
      <c r="M1957" t="str">
        <f t="shared" si="308"/>
        <v/>
      </c>
      <c r="N1957" t="str">
        <f t="shared" si="309"/>
        <v>:2817 a crs:CommonwealthOrganisation ; schema:name %Divisional Returning Officer, Division of Herbert, Townsville [Queensland]% ; schema:startDate %1901-01-01%^^xsd:date ; time:hasTime [ time:hasBeginning [ time:inXSDDate %1901-01-01%^^xsd:date ]  ] .</v>
      </c>
    </row>
    <row r="1958" spans="1:14" x14ac:dyDescent="0.15">
      <c r="A1958" s="1" t="s">
        <v>3950</v>
      </c>
      <c r="B1958" s="1" t="s">
        <v>3951</v>
      </c>
      <c r="C1958" s="1">
        <v>19460509</v>
      </c>
      <c r="D1958" s="1">
        <v>19621231</v>
      </c>
      <c r="E1958" t="str">
        <f t="shared" si="300"/>
        <v>2818</v>
      </c>
      <c r="F1958" t="str">
        <f t="shared" si="301"/>
        <v>1946</v>
      </c>
      <c r="G1958" t="str">
        <f t="shared" si="302"/>
        <v>05</v>
      </c>
      <c r="H1958" t="str">
        <f t="shared" si="303"/>
        <v>09</v>
      </c>
      <c r="I1958" t="str">
        <f t="shared" si="304"/>
        <v>%1946-05-09%^^xsd:date</v>
      </c>
      <c r="J1958" t="str">
        <f t="shared" si="305"/>
        <v>1962</v>
      </c>
      <c r="K1958" t="str">
        <f t="shared" si="306"/>
        <v>12</v>
      </c>
      <c r="L1958" t="str">
        <f t="shared" si="307"/>
        <v>31</v>
      </c>
      <c r="M1958" t="str">
        <f t="shared" si="308"/>
        <v>%1962-31-31%^^xsd:date</v>
      </c>
      <c r="N1958" t="str">
        <f t="shared" si="309"/>
        <v>:2818 a crs:CommonwealthOrganisation ; schema:name %Divisional Works Office, Townsville [Queensland]% ; schema:startDate %1946-05-09%^^xsd:date ; schema:endDate %1962-31-31%^^xsd:date ; time:hasTime [ time:hasBeginning [ time:inXSDDate %1946-05-09%^^xsd:date ]  ] .</v>
      </c>
    </row>
    <row r="1959" spans="1:14" x14ac:dyDescent="0.15">
      <c r="A1959" s="1" t="s">
        <v>3952</v>
      </c>
      <c r="B1959" s="1" t="s">
        <v>3953</v>
      </c>
      <c r="C1959" s="1">
        <v>19620101</v>
      </c>
      <c r="D1959" s="1">
        <v>19731130</v>
      </c>
      <c r="E1959" t="str">
        <f t="shared" si="300"/>
        <v>2819</v>
      </c>
      <c r="F1959" t="str">
        <f t="shared" si="301"/>
        <v>1962</v>
      </c>
      <c r="G1959" t="str">
        <f t="shared" si="302"/>
        <v>01</v>
      </c>
      <c r="H1959" t="str">
        <f t="shared" si="303"/>
        <v>01</v>
      </c>
      <c r="I1959" t="str">
        <f t="shared" si="304"/>
        <v>%1962-01-01%^^xsd:date</v>
      </c>
      <c r="J1959" t="str">
        <f t="shared" si="305"/>
        <v>1973</v>
      </c>
      <c r="K1959" t="str">
        <f t="shared" si="306"/>
        <v>11</v>
      </c>
      <c r="L1959" t="str">
        <f t="shared" si="307"/>
        <v>30</v>
      </c>
      <c r="M1959" t="str">
        <f t="shared" si="308"/>
        <v>%1973-30-30%^^xsd:date</v>
      </c>
      <c r="N1959" t="str">
        <f t="shared" si="309"/>
        <v>:2819 a crs:CommonwealthOrganisation ; schema:name %Department of Works [III], District/Area Office, Townsville [Queensland]% ; schema:startDate %1962-01-01%^^xsd:date ; schema:endDate %1973-30-30%^^xsd:date ; time:hasTime [ time:hasBeginning [ time:inXSDDate %1962-01-01%^^xsd:date ]  ] .</v>
      </c>
    </row>
    <row r="1960" spans="1:14" x14ac:dyDescent="0.15">
      <c r="A1960" s="1" t="s">
        <v>3954</v>
      </c>
      <c r="B1960" s="1" t="s">
        <v>3955</v>
      </c>
      <c r="C1960" s="1">
        <v>19411031</v>
      </c>
      <c r="D1960" s="1">
        <v>19471231</v>
      </c>
      <c r="E1960" t="str">
        <f t="shared" si="300"/>
        <v>0282</v>
      </c>
      <c r="F1960" t="str">
        <f t="shared" si="301"/>
        <v>1941</v>
      </c>
      <c r="G1960" t="str">
        <f t="shared" si="302"/>
        <v>10</v>
      </c>
      <c r="H1960" t="str">
        <f t="shared" si="303"/>
        <v>31</v>
      </c>
      <c r="I1960" t="str">
        <f t="shared" si="304"/>
        <v>%1941-10-31%^^xsd:date</v>
      </c>
      <c r="J1960" t="str">
        <f t="shared" si="305"/>
        <v>1947</v>
      </c>
      <c r="K1960" t="str">
        <f t="shared" si="306"/>
        <v>12</v>
      </c>
      <c r="L1960" t="str">
        <f t="shared" si="307"/>
        <v>31</v>
      </c>
      <c r="M1960" t="str">
        <f t="shared" si="308"/>
        <v>%1947-31-31%^^xsd:date</v>
      </c>
      <c r="N1960" t="str">
        <f t="shared" si="309"/>
        <v>:0282 a crs:CommonwealthOrganisation ; schema:name %Western Australian Industry Expansion Commission% ; schema:startDate %1941-10-31%^^xsd:date ; schema:endDate %1947-31-31%^^xsd:date ; time:hasTime [ time:hasBeginning [ time:inXSDDate %1941-10-31%^^xsd:date ]  ] .</v>
      </c>
    </row>
    <row r="1961" spans="1:14" x14ac:dyDescent="0.15">
      <c r="A1961" s="1" t="s">
        <v>3956</v>
      </c>
      <c r="B1961" s="1" t="s">
        <v>3957</v>
      </c>
      <c r="C1961" s="1">
        <v>19340101</v>
      </c>
      <c r="D1961" s="1">
        <v>19461231</v>
      </c>
      <c r="E1961" t="str">
        <f t="shared" si="300"/>
        <v>2820</v>
      </c>
      <c r="F1961" t="str">
        <f t="shared" si="301"/>
        <v>1934</v>
      </c>
      <c r="G1961" t="str">
        <f t="shared" si="302"/>
        <v>01</v>
      </c>
      <c r="H1961" t="str">
        <f t="shared" si="303"/>
        <v>01</v>
      </c>
      <c r="I1961" t="str">
        <f t="shared" si="304"/>
        <v>%1934-01-01%^^xsd:date</v>
      </c>
      <c r="J1961" t="str">
        <f t="shared" si="305"/>
        <v>1946</v>
      </c>
      <c r="K1961" t="str">
        <f t="shared" si="306"/>
        <v>12</v>
      </c>
      <c r="L1961" t="str">
        <f t="shared" si="307"/>
        <v>31</v>
      </c>
      <c r="M1961" t="str">
        <f t="shared" si="308"/>
        <v>%1946-31-31%^^xsd:date</v>
      </c>
      <c r="N1961" t="str">
        <f t="shared" si="309"/>
        <v>:2820 a crs:CommonwealthOrganisation ; schema:name %District Works Inspector, Works and Services Branch, Townsville [Queensland]% ; schema:startDate %1934-01-01%^^xsd:date ; schema:endDate %1946-31-31%^^xsd:date ; time:hasTime [ time:hasBeginning [ time:inXSDDate %1934-01-01%^^xsd:date ]  ] .</v>
      </c>
    </row>
    <row r="1962" spans="1:14" x14ac:dyDescent="0.15">
      <c r="A1962" s="1" t="s">
        <v>3958</v>
      </c>
      <c r="B1962" s="1" t="s">
        <v>3959</v>
      </c>
      <c r="C1962" s="1">
        <v>19090701</v>
      </c>
      <c r="D1962" s="1">
        <v>19761031</v>
      </c>
      <c r="E1962" t="str">
        <f t="shared" si="300"/>
        <v>2821</v>
      </c>
      <c r="F1962" t="str">
        <f t="shared" si="301"/>
        <v>1909</v>
      </c>
      <c r="G1962" t="str">
        <f t="shared" si="302"/>
        <v>07</v>
      </c>
      <c r="H1962" t="str">
        <f t="shared" si="303"/>
        <v>01</v>
      </c>
      <c r="I1962" t="str">
        <f t="shared" si="304"/>
        <v>%1909-07-01%^^xsd:date</v>
      </c>
      <c r="J1962" t="str">
        <f t="shared" si="305"/>
        <v>1976</v>
      </c>
      <c r="K1962" t="str">
        <f t="shared" si="306"/>
        <v>10</v>
      </c>
      <c r="L1962" t="str">
        <f t="shared" si="307"/>
        <v>31</v>
      </c>
      <c r="M1962" t="str">
        <f t="shared" si="308"/>
        <v>%1976-31-31%^^xsd:date</v>
      </c>
      <c r="N1962" t="str">
        <f t="shared" si="309"/>
        <v>:2821 a crs:CommonwealthOrganisation ; schema:name %Quarantine Station, Magnetic Island, Townsville [Queensland]/ (from 1915) Cape Pallarenda [Queensland]% ; schema:startDate %1909-07-01%^^xsd:date ; schema:endDate %1976-31-31%^^xsd:date ; time:hasTime [ time:hasBeginning [ time:inXSDDate %1909-07-01%^^xsd:date ]  ] .</v>
      </c>
    </row>
    <row r="1963" spans="1:14" x14ac:dyDescent="0.15">
      <c r="A1963" s="1" t="s">
        <v>3960</v>
      </c>
      <c r="B1963" s="1" t="s">
        <v>3961</v>
      </c>
      <c r="C1963" s="1">
        <v>19460101</v>
      </c>
      <c r="D1963" s="1">
        <v>19731130</v>
      </c>
      <c r="E1963" t="str">
        <f t="shared" si="300"/>
        <v>2822</v>
      </c>
      <c r="F1963" t="str">
        <f t="shared" si="301"/>
        <v>1946</v>
      </c>
      <c r="G1963" t="str">
        <f t="shared" si="302"/>
        <v>01</v>
      </c>
      <c r="H1963" t="str">
        <f t="shared" si="303"/>
        <v>01</v>
      </c>
      <c r="I1963" t="str">
        <f t="shared" si="304"/>
        <v>%1946-01-01%^^xsd:date</v>
      </c>
      <c r="J1963" t="str">
        <f t="shared" si="305"/>
        <v>1973</v>
      </c>
      <c r="K1963" t="str">
        <f t="shared" si="306"/>
        <v>11</v>
      </c>
      <c r="L1963" t="str">
        <f t="shared" si="307"/>
        <v>30</v>
      </c>
      <c r="M1963" t="str">
        <f t="shared" si="308"/>
        <v>%1973-30-30%^^xsd:date</v>
      </c>
      <c r="N1963" t="str">
        <f t="shared" si="309"/>
        <v>:2822 a crs:CommonwealthOrganisation ; schema:name %Department of Civil Aviation, Townsville [Queensland]% ; schema:startDate %1946-01-01%^^xsd:date ; schema:endDate %1973-30-30%^^xsd:date ; time:hasTime [ time:hasBeginning [ time:inXSDDate %1946-01-01%^^xsd:date ]  ] .</v>
      </c>
    </row>
    <row r="1964" spans="1:14" x14ac:dyDescent="0.15">
      <c r="A1964" s="1" t="s">
        <v>3962</v>
      </c>
      <c r="B1964" s="1" t="s">
        <v>3963</v>
      </c>
      <c r="C1964" s="1">
        <v>19731130</v>
      </c>
      <c r="D1964" s="1">
        <v>19770208</v>
      </c>
      <c r="E1964" t="str">
        <f t="shared" si="300"/>
        <v>2823</v>
      </c>
      <c r="F1964" t="str">
        <f t="shared" si="301"/>
        <v>1973</v>
      </c>
      <c r="G1964" t="str">
        <f t="shared" si="302"/>
        <v>11</v>
      </c>
      <c r="H1964" t="str">
        <f t="shared" si="303"/>
        <v>30</v>
      </c>
      <c r="I1964" t="str">
        <f t="shared" si="304"/>
        <v>%1973-11-30%^^xsd:date</v>
      </c>
      <c r="J1964" t="str">
        <f t="shared" si="305"/>
        <v>1977</v>
      </c>
      <c r="K1964" t="str">
        <f t="shared" si="306"/>
        <v>02</v>
      </c>
      <c r="L1964" t="str">
        <f t="shared" si="307"/>
        <v>08</v>
      </c>
      <c r="M1964" t="str">
        <f t="shared" si="308"/>
        <v>%1977-08-08%^^xsd:date</v>
      </c>
      <c r="N1964" t="str">
        <f t="shared" si="309"/>
        <v>:2823 a crs:CommonwealthOrganisation ; schema:name %Air Transport Group, Townsville [Queensland], Department of Transport [III]% ; schema:startDate %1973-11-30%^^xsd:date ; schema:endDate %1977-08-08%^^xsd:date ; time:hasTime [ time:hasBeginning [ time:inXSDDate %1973-11-30%^^xsd:date ]  ] .</v>
      </c>
    </row>
    <row r="1965" spans="1:14" x14ac:dyDescent="0.15">
      <c r="A1965" s="1" t="s">
        <v>3964</v>
      </c>
      <c r="B1965" s="1" t="s">
        <v>3965</v>
      </c>
      <c r="C1965" s="1">
        <v>19770208</v>
      </c>
      <c r="D1965" s="1">
        <v>19820507</v>
      </c>
      <c r="E1965" t="str">
        <f t="shared" si="300"/>
        <v>2824</v>
      </c>
      <c r="F1965" t="str">
        <f t="shared" si="301"/>
        <v>1977</v>
      </c>
      <c r="G1965" t="str">
        <f t="shared" si="302"/>
        <v>02</v>
      </c>
      <c r="H1965" t="str">
        <f t="shared" si="303"/>
        <v>08</v>
      </c>
      <c r="I1965" t="str">
        <f t="shared" si="304"/>
        <v>%1977-02-08%^^xsd:date</v>
      </c>
      <c r="J1965" t="str">
        <f t="shared" si="305"/>
        <v>1982</v>
      </c>
      <c r="K1965" t="str">
        <f t="shared" si="306"/>
        <v>05</v>
      </c>
      <c r="L1965" t="str">
        <f t="shared" si="307"/>
        <v>07</v>
      </c>
      <c r="M1965" t="str">
        <f t="shared" si="308"/>
        <v>%1982-07-07%^^xsd:date</v>
      </c>
      <c r="N1965" t="str">
        <f t="shared" si="309"/>
        <v>:2824 a crs:CommonwealthOrganisation ; schema:name %Department of Transport [III], Townsville [Queensland]% ; schema:startDate %1977-02-08%^^xsd:date ; schema:endDate %1982-07-07%^^xsd:date ; time:hasTime [ time:hasBeginning [ time:inXSDDate %1977-02-08%^^xsd:date ]  ] .</v>
      </c>
    </row>
    <row r="1966" spans="1:14" x14ac:dyDescent="0.15">
      <c r="A1966" s="1" t="s">
        <v>3966</v>
      </c>
      <c r="B1966" s="1" t="s">
        <v>3967</v>
      </c>
      <c r="C1966" s="1">
        <v>19160101</v>
      </c>
      <c r="E1966" t="str">
        <f t="shared" si="300"/>
        <v>2825</v>
      </c>
      <c r="F1966" t="str">
        <f t="shared" si="301"/>
        <v>1916</v>
      </c>
      <c r="G1966" t="str">
        <f t="shared" si="302"/>
        <v>01</v>
      </c>
      <c r="H1966" t="str">
        <f t="shared" si="303"/>
        <v>01</v>
      </c>
      <c r="I1966" t="str">
        <f t="shared" si="304"/>
        <v>%1916-01-01%^^xsd:date</v>
      </c>
      <c r="J1966" t="str">
        <f t="shared" si="305"/>
        <v/>
      </c>
      <c r="K1966" t="str">
        <f t="shared" si="306"/>
        <v/>
      </c>
      <c r="L1966" t="str">
        <f t="shared" si="307"/>
        <v/>
      </c>
      <c r="M1966" t="str">
        <f t="shared" si="308"/>
        <v/>
      </c>
      <c r="N1966" t="str">
        <f t="shared" si="309"/>
        <v>:2825 a crs:CommonwealthOrganisation ; schema:name %[Queensland] Public Curator% ; schema:startDate %1916-01-01%^^xsd:date ; time:hasTime [ time:hasBeginning [ time:inXSDDate %1916-01-01%^^xsd:date ]  ] .</v>
      </c>
    </row>
    <row r="1967" spans="1:14" x14ac:dyDescent="0.15">
      <c r="A1967" s="1" t="s">
        <v>3968</v>
      </c>
      <c r="B1967" s="1" t="s">
        <v>3969</v>
      </c>
      <c r="C1967" s="1">
        <v>19330701</v>
      </c>
      <c r="D1967" s="1">
        <v>19381231</v>
      </c>
      <c r="E1967" t="str">
        <f t="shared" si="300"/>
        <v>2826</v>
      </c>
      <c r="F1967" t="str">
        <f t="shared" si="301"/>
        <v>1933</v>
      </c>
      <c r="G1967" t="str">
        <f t="shared" si="302"/>
        <v>07</v>
      </c>
      <c r="H1967" t="str">
        <f t="shared" si="303"/>
        <v>01</v>
      </c>
      <c r="I1967" t="str">
        <f t="shared" si="304"/>
        <v>%1933-07-01%^^xsd:date</v>
      </c>
      <c r="J1967" t="str">
        <f t="shared" si="305"/>
        <v>1938</v>
      </c>
      <c r="K1967" t="str">
        <f t="shared" si="306"/>
        <v>12</v>
      </c>
      <c r="L1967" t="str">
        <f t="shared" si="307"/>
        <v>31</v>
      </c>
      <c r="M1967" t="str">
        <f t="shared" si="308"/>
        <v>%1938-31-31%^^xsd:date</v>
      </c>
      <c r="N1967" t="str">
        <f t="shared" si="309"/>
        <v>:2826 a crs:CommonwealthOrganisation ; schema:name %Official Receiver (All Bankruptcy Districts, Queensland), Bankruptcy Branch, Queensland% ; schema:startDate %1933-07-01%^^xsd:date ; schema:endDate %1938-31-31%^^xsd:date ; time:hasTime [ time:hasBeginning [ time:inXSDDate %1933-07-01%^^xsd:date ]  ] .</v>
      </c>
    </row>
    <row r="1968" spans="1:14" x14ac:dyDescent="0.15">
      <c r="A1968" s="1" t="s">
        <v>3970</v>
      </c>
      <c r="B1968" s="1" t="s">
        <v>3971</v>
      </c>
      <c r="C1968" s="1">
        <v>19730501</v>
      </c>
      <c r="E1968" t="str">
        <f t="shared" si="300"/>
        <v>2827</v>
      </c>
      <c r="F1968" t="str">
        <f t="shared" si="301"/>
        <v>1973</v>
      </c>
      <c r="G1968" t="str">
        <f t="shared" si="302"/>
        <v>05</v>
      </c>
      <c r="H1968" t="str">
        <f t="shared" si="303"/>
        <v>01</v>
      </c>
      <c r="I1968" t="str">
        <f t="shared" si="304"/>
        <v>%1973-05-01%^^xsd:date</v>
      </c>
      <c r="J1968" t="str">
        <f t="shared" si="305"/>
        <v/>
      </c>
      <c r="K1968" t="str">
        <f t="shared" si="306"/>
        <v/>
      </c>
      <c r="L1968" t="str">
        <f t="shared" si="307"/>
        <v/>
      </c>
      <c r="M1968" t="str">
        <f t="shared" si="308"/>
        <v/>
      </c>
      <c r="N1968" t="str">
        <f t="shared" si="309"/>
        <v>:2827 a crs:CommonwealthOrganisation ; schema:name %[Australian Capital Territory] Canberra Hospital% ; schema:startDate %1973-05-01%^^xsd:date ; time:hasTime [ time:hasBeginning [ time:inXSDDate %1973-05-01%^^xsd:date ]  ] .</v>
      </c>
    </row>
    <row r="1969" spans="1:14" x14ac:dyDescent="0.15">
      <c r="A1969" s="1" t="s">
        <v>3972</v>
      </c>
      <c r="B1969" s="1" t="s">
        <v>3973</v>
      </c>
      <c r="C1969" s="1">
        <v>19420101</v>
      </c>
      <c r="D1969" s="1">
        <v>19451231</v>
      </c>
      <c r="E1969" t="str">
        <f t="shared" si="300"/>
        <v>2828</v>
      </c>
      <c r="F1969" t="str">
        <f t="shared" si="301"/>
        <v>1942</v>
      </c>
      <c r="G1969" t="str">
        <f t="shared" si="302"/>
        <v>01</v>
      </c>
      <c r="H1969" t="str">
        <f t="shared" si="303"/>
        <v>01</v>
      </c>
      <c r="I1969" t="str">
        <f t="shared" si="304"/>
        <v>%1942-01-01%^^xsd:date</v>
      </c>
      <c r="J1969" t="str">
        <f t="shared" si="305"/>
        <v>1945</v>
      </c>
      <c r="K1969" t="str">
        <f t="shared" si="306"/>
        <v>12</v>
      </c>
      <c r="L1969" t="str">
        <f t="shared" si="307"/>
        <v>31</v>
      </c>
      <c r="M1969" t="str">
        <f t="shared" si="308"/>
        <v>%1945-31-31%^^xsd:date</v>
      </c>
      <c r="N1969" t="str">
        <f t="shared" si="309"/>
        <v>:2828 a crs:CommonwealthOrganisation ; schema:name %Allied Works Council, Townsville [Queensland]% ; schema:startDate %1942-01-01%^^xsd:date ; schema:endDate %1945-31-31%^^xsd:date ; time:hasTime [ time:hasBeginning [ time:inXSDDate %1942-01-01%^^xsd:date ]  ] .</v>
      </c>
    </row>
    <row r="1970" spans="1:14" x14ac:dyDescent="0.15">
      <c r="A1970" s="1" t="s">
        <v>3974</v>
      </c>
      <c r="B1970" s="1" t="s">
        <v>3975</v>
      </c>
      <c r="C1970" s="1">
        <v>19731130</v>
      </c>
      <c r="D1970" s="1">
        <v>19751222</v>
      </c>
      <c r="E1970" t="str">
        <f t="shared" si="300"/>
        <v>2829</v>
      </c>
      <c r="F1970" t="str">
        <f t="shared" si="301"/>
        <v>1973</v>
      </c>
      <c r="G1970" t="str">
        <f t="shared" si="302"/>
        <v>11</v>
      </c>
      <c r="H1970" t="str">
        <f t="shared" si="303"/>
        <v>30</v>
      </c>
      <c r="I1970" t="str">
        <f t="shared" si="304"/>
        <v>%1973-11-30%^^xsd:date</v>
      </c>
      <c r="J1970" t="str">
        <f t="shared" si="305"/>
        <v>1975</v>
      </c>
      <c r="K1970" t="str">
        <f t="shared" si="306"/>
        <v>12</v>
      </c>
      <c r="L1970" t="str">
        <f t="shared" si="307"/>
        <v>22</v>
      </c>
      <c r="M1970" t="str">
        <f t="shared" si="308"/>
        <v>%1975-22-22%^^xsd:date</v>
      </c>
      <c r="N1970" t="str">
        <f t="shared" si="309"/>
        <v>:2829 a crs:CommonwealthOrganisation ; schema:name %Department of Housing and Construction [I], Area Office, Townsville [Queensland]% ; schema:startDate %1973-11-30%^^xsd:date ; schema:endDate %1975-22-22%^^xsd:date ; time:hasTime [ time:hasBeginning [ time:inXSDDate %1973-11-30%^^xsd:date ]  ] .</v>
      </c>
    </row>
    <row r="1971" spans="1:14" x14ac:dyDescent="0.15">
      <c r="A1971" s="1" t="s">
        <v>3976</v>
      </c>
      <c r="B1971" s="1" t="s">
        <v>3977</v>
      </c>
      <c r="C1971" s="1">
        <v>19421118</v>
      </c>
      <c r="D1971" s="1">
        <v>19431231</v>
      </c>
      <c r="E1971" t="str">
        <f t="shared" si="300"/>
        <v>0283</v>
      </c>
      <c r="F1971" t="str">
        <f t="shared" si="301"/>
        <v>1942</v>
      </c>
      <c r="G1971" t="str">
        <f t="shared" si="302"/>
        <v>11</v>
      </c>
      <c r="H1971" t="str">
        <f t="shared" si="303"/>
        <v>18</v>
      </c>
      <c r="I1971" t="str">
        <f t="shared" si="304"/>
        <v>%1942-11-18%^^xsd:date</v>
      </c>
      <c r="J1971" t="str">
        <f t="shared" si="305"/>
        <v>1943</v>
      </c>
      <c r="K1971" t="str">
        <f t="shared" si="306"/>
        <v>12</v>
      </c>
      <c r="L1971" t="str">
        <f t="shared" si="307"/>
        <v>31</v>
      </c>
      <c r="M1971" t="str">
        <f t="shared" si="308"/>
        <v>%1943-31-31%^^xsd:date</v>
      </c>
      <c r="N1971" t="str">
        <f t="shared" si="309"/>
        <v>:0283 a crs:CommonwealthOrganisation ; schema:name %Commission of Inquiry into the Coal Mining Industry% ; schema:startDate %1942-11-18%^^xsd:date ; schema:endDate %1943-31-31%^^xsd:date ; time:hasTime [ time:hasBeginning [ time:inXSDDate %1942-11-18%^^xsd:date ]  ] .</v>
      </c>
    </row>
    <row r="1972" spans="1:14" x14ac:dyDescent="0.15">
      <c r="A1972" s="1" t="s">
        <v>3978</v>
      </c>
      <c r="B1972" s="1" t="s">
        <v>3979</v>
      </c>
      <c r="C1972" s="1">
        <v>19460101</v>
      </c>
      <c r="E1972" t="str">
        <f t="shared" si="300"/>
        <v>2830</v>
      </c>
      <c r="F1972" t="str">
        <f t="shared" si="301"/>
        <v>1946</v>
      </c>
      <c r="G1972" t="str">
        <f t="shared" si="302"/>
        <v>01</v>
      </c>
      <c r="H1972" t="str">
        <f t="shared" si="303"/>
        <v>01</v>
      </c>
      <c r="I1972" t="str">
        <f t="shared" si="304"/>
        <v>%1946-01-01%^^xsd:date</v>
      </c>
      <c r="J1972" t="str">
        <f t="shared" si="305"/>
        <v/>
      </c>
      <c r="K1972" t="str">
        <f t="shared" si="306"/>
        <v/>
      </c>
      <c r="L1972" t="str">
        <f t="shared" si="307"/>
        <v/>
      </c>
      <c r="M1972" t="str">
        <f t="shared" si="308"/>
        <v/>
      </c>
      <c r="N1972" t="str">
        <f t="shared" si="309"/>
        <v>:2830 a crs:CommonwealthOrganisation ; schema:name %RAAF No 323 Expeditionary Combat Support Squadron, Townsville [Queensland]% ; schema:startDate %1946-01-01%^^xsd:date ; time:hasTime [ time:hasBeginning [ time:inXSDDate %1946-01-01%^^xsd:date ]  ] .</v>
      </c>
    </row>
    <row r="1973" spans="1:14" x14ac:dyDescent="0.15">
      <c r="A1973" s="1" t="s">
        <v>3980</v>
      </c>
      <c r="B1973" s="1" t="s">
        <v>3981</v>
      </c>
      <c r="C1973" s="1">
        <v>19721219</v>
      </c>
      <c r="D1973" s="1">
        <v>19790131</v>
      </c>
      <c r="E1973" t="str">
        <f t="shared" si="300"/>
        <v>2831</v>
      </c>
      <c r="F1973" t="str">
        <f t="shared" si="301"/>
        <v>1972</v>
      </c>
      <c r="G1973" t="str">
        <f t="shared" si="302"/>
        <v>12</v>
      </c>
      <c r="H1973" t="str">
        <f t="shared" si="303"/>
        <v>19</v>
      </c>
      <c r="I1973" t="str">
        <f t="shared" si="304"/>
        <v>%1972-12-19%^^xsd:date</v>
      </c>
      <c r="J1973" t="str">
        <f t="shared" si="305"/>
        <v>1979</v>
      </c>
      <c r="K1973" t="str">
        <f t="shared" si="306"/>
        <v>01</v>
      </c>
      <c r="L1973" t="str">
        <f t="shared" si="307"/>
        <v>31</v>
      </c>
      <c r="M1973" t="str">
        <f t="shared" si="308"/>
        <v>%1979-31-31%^^xsd:date</v>
      </c>
      <c r="N1973" t="str">
        <f t="shared" si="309"/>
        <v>:2831 a crs:CommonwealthOrganisation ; schema:name %Department of Social Security, Regional Office, Darwin% ; schema:startDate %1972-12-19%^^xsd:date ; schema:endDate %1979-31-31%^^xsd:date ; time:hasTime [ time:hasBeginning [ time:inXSDDate %1972-12-19%^^xsd:date ]  ] .</v>
      </c>
    </row>
    <row r="1974" spans="1:14" x14ac:dyDescent="0.15">
      <c r="A1974" s="1" t="s">
        <v>3982</v>
      </c>
      <c r="B1974" s="1" t="s">
        <v>3983</v>
      </c>
      <c r="C1974" s="1">
        <v>19730101</v>
      </c>
      <c r="D1974" s="1">
        <v>19770101</v>
      </c>
      <c r="E1974" t="str">
        <f t="shared" si="300"/>
        <v>2832</v>
      </c>
      <c r="F1974" t="str">
        <f t="shared" si="301"/>
        <v>1973</v>
      </c>
      <c r="G1974" t="str">
        <f t="shared" si="302"/>
        <v>01</v>
      </c>
      <c r="H1974" t="str">
        <f t="shared" si="303"/>
        <v>01</v>
      </c>
      <c r="I1974" t="str">
        <f t="shared" si="304"/>
        <v>%1973-01-01%^^xsd:date</v>
      </c>
      <c r="J1974" t="str">
        <f t="shared" si="305"/>
        <v>1977</v>
      </c>
      <c r="K1974" t="str">
        <f t="shared" si="306"/>
        <v>01</v>
      </c>
      <c r="L1974" t="str">
        <f t="shared" si="307"/>
        <v>01</v>
      </c>
      <c r="M1974" t="str">
        <f t="shared" si="308"/>
        <v>%1977-01-01%^^xsd:date</v>
      </c>
      <c r="N1974" t="str">
        <f t="shared" si="309"/>
        <v>:2832 a crs:CommonwealthOrganisation ; schema:name %[Northern Territory] District Office, Katherine% ; schema:startDate %1973-01-01%^^xsd:date ; schema:endDate %1977-01-01%^^xsd:date ; time:hasTime [ time:hasBeginning [ time:inXSDDate %1973-01-01%^^xsd:date ]  ] .</v>
      </c>
    </row>
    <row r="1975" spans="1:14" x14ac:dyDescent="0.15">
      <c r="A1975" s="1" t="s">
        <v>3984</v>
      </c>
      <c r="B1975" s="1" t="s">
        <v>3985</v>
      </c>
      <c r="C1975" s="1">
        <v>19720101</v>
      </c>
      <c r="D1975" s="1">
        <v>19770101</v>
      </c>
      <c r="E1975" t="str">
        <f t="shared" si="300"/>
        <v>2833</v>
      </c>
      <c r="F1975" t="str">
        <f t="shared" si="301"/>
        <v>1972</v>
      </c>
      <c r="G1975" t="str">
        <f t="shared" si="302"/>
        <v>01</v>
      </c>
      <c r="H1975" t="str">
        <f t="shared" si="303"/>
        <v>01</v>
      </c>
      <c r="I1975" t="str">
        <f t="shared" si="304"/>
        <v>%1972-01-01%^^xsd:date</v>
      </c>
      <c r="J1975" t="str">
        <f t="shared" si="305"/>
        <v>1977</v>
      </c>
      <c r="K1975" t="str">
        <f t="shared" si="306"/>
        <v>01</v>
      </c>
      <c r="L1975" t="str">
        <f t="shared" si="307"/>
        <v>01</v>
      </c>
      <c r="M1975" t="str">
        <f t="shared" si="308"/>
        <v>%1977-01-01%^^xsd:date</v>
      </c>
      <c r="N1975" t="str">
        <f t="shared" si="309"/>
        <v>:2833 a crs:CommonwealthOrganisation ; schema:name %[Northern Territory] District Office, Tennant Creek% ; schema:startDate %1972-01-01%^^xsd:date ; schema:endDate %1977-01-01%^^xsd:date ; time:hasTime [ time:hasBeginning [ time:inXSDDate %1972-01-01%^^xsd:date ]  ] .</v>
      </c>
    </row>
    <row r="1976" spans="1:14" x14ac:dyDescent="0.15">
      <c r="A1976" s="1" t="s">
        <v>3986</v>
      </c>
      <c r="B1976" s="1" t="s">
        <v>3987</v>
      </c>
      <c r="C1976" s="1">
        <v>19740101</v>
      </c>
      <c r="D1976" s="1">
        <v>19780701</v>
      </c>
      <c r="E1976" t="str">
        <f t="shared" si="300"/>
        <v>2834</v>
      </c>
      <c r="F1976" t="str">
        <f t="shared" si="301"/>
        <v>1974</v>
      </c>
      <c r="G1976" t="str">
        <f t="shared" si="302"/>
        <v>01</v>
      </c>
      <c r="H1976" t="str">
        <f t="shared" si="303"/>
        <v>01</v>
      </c>
      <c r="I1976" t="str">
        <f t="shared" si="304"/>
        <v>%1974-01-01%^^xsd:date</v>
      </c>
      <c r="J1976" t="str">
        <f t="shared" si="305"/>
        <v>1978</v>
      </c>
      <c r="K1976" t="str">
        <f t="shared" si="306"/>
        <v>07</v>
      </c>
      <c r="L1976" t="str">
        <f t="shared" si="307"/>
        <v>01</v>
      </c>
      <c r="M1976" t="str">
        <f t="shared" si="308"/>
        <v>%1978-01-01%^^xsd:date</v>
      </c>
      <c r="N1976" t="str">
        <f t="shared" si="309"/>
        <v>:2834 a crs:CommonwealthOrganisation ; schema:name %[Northern Territory] District Office, Nhulunbuy% ; schema:startDate %1974-01-01%^^xsd:date ; schema:endDate %1978-01-01%^^xsd:date ; time:hasTime [ time:hasBeginning [ time:inXSDDate %1974-01-01%^^xsd:date ]  ] .</v>
      </c>
    </row>
    <row r="1977" spans="1:14" x14ac:dyDescent="0.15">
      <c r="A1977" s="1" t="s">
        <v>3988</v>
      </c>
      <c r="B1977" s="1" t="s">
        <v>3989</v>
      </c>
      <c r="C1977" s="1">
        <v>19700101</v>
      </c>
      <c r="D1977" s="1">
        <v>19721219</v>
      </c>
      <c r="E1977" t="str">
        <f t="shared" si="300"/>
        <v>2835</v>
      </c>
      <c r="F1977" t="str">
        <f t="shared" si="301"/>
        <v>1970</v>
      </c>
      <c r="G1977" t="str">
        <f t="shared" si="302"/>
        <v>01</v>
      </c>
      <c r="H1977" t="str">
        <f t="shared" si="303"/>
        <v>01</v>
      </c>
      <c r="I1977" t="str">
        <f t="shared" si="304"/>
        <v>%1970-01-01%^^xsd:date</v>
      </c>
      <c r="J1977" t="str">
        <f t="shared" si="305"/>
        <v>1972</v>
      </c>
      <c r="K1977" t="str">
        <f t="shared" si="306"/>
        <v>12</v>
      </c>
      <c r="L1977" t="str">
        <f t="shared" si="307"/>
        <v>19</v>
      </c>
      <c r="M1977" t="str">
        <f t="shared" si="308"/>
        <v>%1972-19-19%^^xsd:date</v>
      </c>
      <c r="N1977" t="str">
        <f t="shared" si="309"/>
        <v>:2835 a crs:CommonwealthOrganisation ; schema:name %Welfare Division% ; schema:startDate %1970-01-01%^^xsd:date ; schema:endDate %1972-19-19%^^xsd:date ; time:hasTime [ time:hasBeginning [ time:inXSDDate %1970-01-01%^^xsd:date ]  ] .</v>
      </c>
    </row>
    <row r="1978" spans="1:14" x14ac:dyDescent="0.15">
      <c r="A1978" s="1" t="s">
        <v>3990</v>
      </c>
      <c r="B1978" s="1" t="s">
        <v>3991</v>
      </c>
      <c r="C1978" s="1">
        <v>19721219</v>
      </c>
      <c r="D1978" s="1">
        <v>19900305</v>
      </c>
      <c r="E1978" t="str">
        <f t="shared" si="300"/>
        <v>2836</v>
      </c>
      <c r="F1978" t="str">
        <f t="shared" si="301"/>
        <v>1972</v>
      </c>
      <c r="G1978" t="str">
        <f t="shared" si="302"/>
        <v>12</v>
      </c>
      <c r="H1978" t="str">
        <f t="shared" si="303"/>
        <v>19</v>
      </c>
      <c r="I1978" t="str">
        <f t="shared" si="304"/>
        <v>%1972-12-19%^^xsd:date</v>
      </c>
      <c r="J1978" t="str">
        <f t="shared" si="305"/>
        <v>1990</v>
      </c>
      <c r="K1978" t="str">
        <f t="shared" si="306"/>
        <v>03</v>
      </c>
      <c r="L1978" t="str">
        <f t="shared" si="307"/>
        <v>05</v>
      </c>
      <c r="M1978" t="str">
        <f t="shared" si="308"/>
        <v>%1990-05-05%^^xsd:date</v>
      </c>
      <c r="N1978" t="str">
        <f t="shared" si="309"/>
        <v>:2836 a crs:CommonwealthOrganisation ; schema:name %Department of Aboriginal Affairs, Northern Territory Division/ (by 1974) Regional Office/ (from 1988) State Office, Northern Territory% ; schema:startDate %1972-12-19%^^xsd:date ; schema:endDate %1990-05-05%^^xsd:date ; time:hasTime [ time:hasBeginning [ time:inXSDDate %1972-12-19%^^xsd:date ]  ] .</v>
      </c>
    </row>
    <row r="1979" spans="1:14" x14ac:dyDescent="0.15">
      <c r="A1979" s="1" t="s">
        <v>3992</v>
      </c>
      <c r="B1979" s="1" t="s">
        <v>3993</v>
      </c>
      <c r="C1979" s="1">
        <v>19590101</v>
      </c>
      <c r="D1979" s="1">
        <v>19621231</v>
      </c>
      <c r="E1979" t="str">
        <f t="shared" si="300"/>
        <v>2837</v>
      </c>
      <c r="F1979" t="str">
        <f t="shared" si="301"/>
        <v>1959</v>
      </c>
      <c r="G1979" t="str">
        <f t="shared" si="302"/>
        <v>01</v>
      </c>
      <c r="H1979" t="str">
        <f t="shared" si="303"/>
        <v>01</v>
      </c>
      <c r="I1979" t="str">
        <f t="shared" si="304"/>
        <v>%1959-01-01%^^xsd:date</v>
      </c>
      <c r="J1979" t="str">
        <f t="shared" si="305"/>
        <v>1962</v>
      </c>
      <c r="K1979" t="str">
        <f t="shared" si="306"/>
        <v>12</v>
      </c>
      <c r="L1979" t="str">
        <f t="shared" si="307"/>
        <v>31</v>
      </c>
      <c r="M1979" t="str">
        <f t="shared" si="308"/>
        <v>%1962-31-31%^^xsd:date</v>
      </c>
      <c r="N1979" t="str">
        <f t="shared" si="309"/>
        <v>:2837 a crs:CommonwealthOrganisation ; schema:name %District Welfare Office, Leichhardt District [Darwin] [II]% ; schema:startDate %1959-01-01%^^xsd:date ; schema:endDate %1962-31-31%^^xsd:date ; time:hasTime [ time:hasBeginning [ time:inXSDDate %1959-01-01%^^xsd:date ]  ] .</v>
      </c>
    </row>
    <row r="1980" spans="1:14" x14ac:dyDescent="0.15">
      <c r="A1980" s="1" t="s">
        <v>3994</v>
      </c>
      <c r="B1980" s="1" t="s">
        <v>3995</v>
      </c>
      <c r="C1980" s="1">
        <v>19610101</v>
      </c>
      <c r="D1980" s="1">
        <v>19721219</v>
      </c>
      <c r="E1980" t="str">
        <f t="shared" si="300"/>
        <v>2838</v>
      </c>
      <c r="F1980" t="str">
        <f t="shared" si="301"/>
        <v>1961</v>
      </c>
      <c r="G1980" t="str">
        <f t="shared" si="302"/>
        <v>01</v>
      </c>
      <c r="H1980" t="str">
        <f t="shared" si="303"/>
        <v>01</v>
      </c>
      <c r="I1980" t="str">
        <f t="shared" si="304"/>
        <v>%1961-01-01%^^xsd:date</v>
      </c>
      <c r="J1980" t="str">
        <f t="shared" si="305"/>
        <v>1972</v>
      </c>
      <c r="K1980" t="str">
        <f t="shared" si="306"/>
        <v>12</v>
      </c>
      <c r="L1980" t="str">
        <f t="shared" si="307"/>
        <v>19</v>
      </c>
      <c r="M1980" t="str">
        <f t="shared" si="308"/>
        <v>%1972-19-19%^^xsd:date</v>
      </c>
      <c r="N1980" t="str">
        <f t="shared" si="309"/>
        <v>:2838 a crs:CommonwealthOrganisation ; schema:name %(1) Divisional Welfare Office (Northern), 1961/62-?1972 [also (2) District Welfare Office, Leichhardt District [Darwin] [II],1961/62-?1972 (3) District Welfare Office, Cadell District [Darwin], 1966-?1972]% ; schema:startDate %1961-01-01%^^xsd:date ; schema:endDate %1972-19-19%^^xsd:date ; time:hasTime [ time:hasBeginning [ time:inXSDDate %1961-01-01%^^xsd:date ]  ] .</v>
      </c>
    </row>
    <row r="1981" spans="1:14" x14ac:dyDescent="0.15">
      <c r="A1981" s="1" t="s">
        <v>3996</v>
      </c>
      <c r="B1981" s="1" t="s">
        <v>3997</v>
      </c>
      <c r="C1981" s="1">
        <v>19570101</v>
      </c>
      <c r="D1981" s="1">
        <v>19751231</v>
      </c>
      <c r="E1981" t="str">
        <f t="shared" si="300"/>
        <v>2839</v>
      </c>
      <c r="F1981" t="str">
        <f t="shared" si="301"/>
        <v>1957</v>
      </c>
      <c r="G1981" t="str">
        <f t="shared" si="302"/>
        <v>01</v>
      </c>
      <c r="H1981" t="str">
        <f t="shared" si="303"/>
        <v>01</v>
      </c>
      <c r="I1981" t="str">
        <f t="shared" si="304"/>
        <v>%1957-01-01%^^xsd:date</v>
      </c>
      <c r="J1981" t="str">
        <f t="shared" si="305"/>
        <v>1975</v>
      </c>
      <c r="K1981" t="str">
        <f t="shared" si="306"/>
        <v>12</v>
      </c>
      <c r="L1981" t="str">
        <f t="shared" si="307"/>
        <v>31</v>
      </c>
      <c r="M1981" t="str">
        <f t="shared" si="308"/>
        <v>%1975-31-31%^^xsd:date</v>
      </c>
      <c r="N1981" t="str">
        <f t="shared" si="309"/>
        <v>:2839 a crs:CommonwealthOrganisation ; schema:name %District Welfare Office, Gregory District [Katherine]% ; schema:startDate %1957-01-01%^^xsd:date ; schema:endDate %1975-31-31%^^xsd:date ; time:hasTime [ time:hasBeginning [ time:inXSDDate %1957-01-01%^^xsd:date ]  ] .</v>
      </c>
    </row>
    <row r="1982" spans="1:14" x14ac:dyDescent="0.15">
      <c r="A1982" s="1" t="s">
        <v>3998</v>
      </c>
      <c r="B1982" s="1" t="s">
        <v>3999</v>
      </c>
      <c r="C1982" s="1">
        <v>19440608</v>
      </c>
      <c r="D1982" s="1">
        <v>19450902</v>
      </c>
      <c r="E1982" t="str">
        <f t="shared" si="300"/>
        <v>0284</v>
      </c>
      <c r="F1982" t="str">
        <f t="shared" si="301"/>
        <v>1944</v>
      </c>
      <c r="G1982" t="str">
        <f t="shared" si="302"/>
        <v>06</v>
      </c>
      <c r="H1982" t="str">
        <f t="shared" si="303"/>
        <v>08</v>
      </c>
      <c r="I1982" t="str">
        <f t="shared" si="304"/>
        <v>%1944-06-08%^^xsd:date</v>
      </c>
      <c r="J1982" t="str">
        <f t="shared" si="305"/>
        <v>1945</v>
      </c>
      <c r="K1982" t="str">
        <f t="shared" si="306"/>
        <v>09</v>
      </c>
      <c r="L1982" t="str">
        <f t="shared" si="307"/>
        <v>02</v>
      </c>
      <c r="M1982" t="str">
        <f t="shared" si="308"/>
        <v>%1945-02-02%^^xsd:date</v>
      </c>
      <c r="N1982" t="str">
        <f t="shared" si="309"/>
        <v>:0284 a crs:CommonwealthOrganisation ; schema:name %Australian War Crimes Commission [I]% ; schema:startDate %1944-06-08%^^xsd:date ; schema:endDate %1945-02-02%^^xsd:date ; time:hasTime [ time:hasBeginning [ time:inXSDDate %1944-06-08%^^xsd:date ]  ] .</v>
      </c>
    </row>
    <row r="1983" spans="1:14" x14ac:dyDescent="0.15">
      <c r="A1983" s="1" t="s">
        <v>4000</v>
      </c>
      <c r="B1983" s="1" t="s">
        <v>4001</v>
      </c>
      <c r="C1983" s="1">
        <v>19660101</v>
      </c>
      <c r="D1983" s="1">
        <v>19740101</v>
      </c>
      <c r="E1983" t="str">
        <f t="shared" si="300"/>
        <v>2840</v>
      </c>
      <c r="F1983" t="str">
        <f t="shared" si="301"/>
        <v>1966</v>
      </c>
      <c r="G1983" t="str">
        <f t="shared" si="302"/>
        <v>01</v>
      </c>
      <c r="H1983" t="str">
        <f t="shared" si="303"/>
        <v>01</v>
      </c>
      <c r="I1983" t="str">
        <f t="shared" si="304"/>
        <v>%1966-01-01%^^xsd:date</v>
      </c>
      <c r="J1983" t="str">
        <f t="shared" si="305"/>
        <v>1974</v>
      </c>
      <c r="K1983" t="str">
        <f t="shared" si="306"/>
        <v>01</v>
      </c>
      <c r="L1983" t="str">
        <f t="shared" si="307"/>
        <v>01</v>
      </c>
      <c r="M1983" t="str">
        <f t="shared" si="308"/>
        <v>%1974-01-01%^^xsd:date</v>
      </c>
      <c r="N1983" t="str">
        <f t="shared" si="309"/>
        <v>:2840 a crs:CommonwealthOrganisation ; schema:name %District Welfare Office, Tasman District [Groote Eylandt]% ; schema:startDate %1966-01-01%^^xsd:date ; schema:endDate %1974-01-01%^^xsd:date ; time:hasTime [ time:hasBeginning [ time:inXSDDate %1966-01-01%^^xsd:date ]  ] .</v>
      </c>
    </row>
    <row r="1984" spans="1:14" x14ac:dyDescent="0.15">
      <c r="A1984" s="1" t="s">
        <v>4002</v>
      </c>
      <c r="B1984" s="1" t="s">
        <v>4003</v>
      </c>
      <c r="C1984" s="1">
        <v>19660101</v>
      </c>
      <c r="D1984" s="1">
        <v>19751231</v>
      </c>
      <c r="E1984" t="str">
        <f t="shared" si="300"/>
        <v>2841</v>
      </c>
      <c r="F1984" t="str">
        <f t="shared" si="301"/>
        <v>1966</v>
      </c>
      <c r="G1984" t="str">
        <f t="shared" si="302"/>
        <v>01</v>
      </c>
      <c r="H1984" t="str">
        <f t="shared" si="303"/>
        <v>01</v>
      </c>
      <c r="I1984" t="str">
        <f t="shared" si="304"/>
        <v>%1966-01-01%^^xsd:date</v>
      </c>
      <c r="J1984" t="str">
        <f t="shared" si="305"/>
        <v>1975</v>
      </c>
      <c r="K1984" t="str">
        <f t="shared" si="306"/>
        <v>12</v>
      </c>
      <c r="L1984" t="str">
        <f t="shared" si="307"/>
        <v>31</v>
      </c>
      <c r="M1984" t="str">
        <f t="shared" si="308"/>
        <v>%1975-31-31%^^xsd:date</v>
      </c>
      <c r="N1984" t="str">
        <f t="shared" si="309"/>
        <v>:2841 a crs:CommonwealthOrganisation ; schema:name %District Welfare Office, Flinders District [Gove]% ; schema:startDate %1966-01-01%^^xsd:date ; schema:endDate %1975-31-31%^^xsd:date ; time:hasTime [ time:hasBeginning [ time:inXSDDate %1966-01-01%^^xsd:date ]  ] .</v>
      </c>
    </row>
    <row r="1985" spans="1:14" x14ac:dyDescent="0.15">
      <c r="A1985" s="1" t="s">
        <v>4004</v>
      </c>
      <c r="B1985" s="1" t="s">
        <v>4005</v>
      </c>
      <c r="C1985" s="1">
        <v>19551231</v>
      </c>
      <c r="D1985" s="1">
        <v>19621231</v>
      </c>
      <c r="E1985" t="str">
        <f t="shared" si="300"/>
        <v>2842</v>
      </c>
      <c r="F1985" t="str">
        <f t="shared" si="301"/>
        <v>1955</v>
      </c>
      <c r="G1985" t="str">
        <f t="shared" si="302"/>
        <v>12</v>
      </c>
      <c r="H1985" t="str">
        <f t="shared" si="303"/>
        <v>31</v>
      </c>
      <c r="I1985" t="str">
        <f t="shared" si="304"/>
        <v>%1955-12-31%^^xsd:date</v>
      </c>
      <c r="J1985" t="str">
        <f t="shared" si="305"/>
        <v>1962</v>
      </c>
      <c r="K1985" t="str">
        <f t="shared" si="306"/>
        <v>12</v>
      </c>
      <c r="L1985" t="str">
        <f t="shared" si="307"/>
        <v>31</v>
      </c>
      <c r="M1985" t="str">
        <f t="shared" si="308"/>
        <v>%1962-31-31%^^xsd:date</v>
      </c>
      <c r="N1985" t="str">
        <f t="shared" si="309"/>
        <v>:2842 a crs:CommonwealthOrganisation ; schema:name %District Welfare Office, Giles District [Alice Springs] [I]% ; schema:startDate %1955-12-31%^^xsd:date ; schema:endDate %1962-31-31%^^xsd:date ; time:hasTime [ time:hasBeginning [ time:inXSDDate %1955-12-31%^^xsd:date ]  ] .</v>
      </c>
    </row>
    <row r="1986" spans="1:14" x14ac:dyDescent="0.15">
      <c r="A1986" s="1" t="s">
        <v>4006</v>
      </c>
      <c r="B1986" s="1" t="s">
        <v>4007</v>
      </c>
      <c r="C1986" s="1">
        <v>19620101</v>
      </c>
      <c r="D1986" s="1">
        <v>19741231</v>
      </c>
      <c r="E1986" t="str">
        <f t="shared" si="300"/>
        <v>2843</v>
      </c>
      <c r="F1986" t="str">
        <f t="shared" si="301"/>
        <v>1962</v>
      </c>
      <c r="G1986" t="str">
        <f t="shared" si="302"/>
        <v>01</v>
      </c>
      <c r="H1986" t="str">
        <f t="shared" si="303"/>
        <v>01</v>
      </c>
      <c r="I1986" t="str">
        <f t="shared" si="304"/>
        <v>%1962-01-01%^^xsd:date</v>
      </c>
      <c r="J1986" t="str">
        <f t="shared" si="305"/>
        <v>1974</v>
      </c>
      <c r="K1986" t="str">
        <f t="shared" si="306"/>
        <v>12</v>
      </c>
      <c r="L1986" t="str">
        <f t="shared" si="307"/>
        <v>31</v>
      </c>
      <c r="M1986" t="str">
        <f t="shared" si="308"/>
        <v>%1974-31-31%^^xsd:date</v>
      </c>
      <c r="N1986" t="str">
        <f t="shared" si="309"/>
        <v>:2843 a crs:CommonwealthOrganisation ; schema:name %Divisional Welfare Office (Southern) (also District Welfare Office Giles District [Alice Springs] and District Welfare Office Warburton District [Alice Springs], 1967/68-?by 1974))% ; schema:startDate %1962-01-01%^^xsd:date ; schema:endDate %1974-31-31%^^xsd:date ; time:hasTime [ time:hasBeginning [ time:inXSDDate %1962-01-01%^^xsd:date ]  ] .</v>
      </c>
    </row>
    <row r="1987" spans="1:14" x14ac:dyDescent="0.15">
      <c r="A1987" s="1" t="s">
        <v>4008</v>
      </c>
      <c r="B1987" s="1" t="s">
        <v>4009</v>
      </c>
      <c r="C1987" s="1">
        <v>19570101</v>
      </c>
      <c r="D1987" s="1">
        <v>19751231</v>
      </c>
      <c r="E1987" t="str">
        <f t="shared" ref="E1987:E2050" si="310">TEXT(SUBSTITUTE(A1987, "CA ", ""), "0000")</f>
        <v>2844</v>
      </c>
      <c r="F1987" t="str">
        <f t="shared" ref="F1987:F2050" si="311">LEFT(C1987,4)</f>
        <v>1957</v>
      </c>
      <c r="G1987" t="str">
        <f t="shared" ref="G1987:G2050" si="312">MID(C1987,5,2)</f>
        <v>01</v>
      </c>
      <c r="H1987" t="str">
        <f t="shared" ref="H1987:H2050" si="313">RIGHT(C1987,2)</f>
        <v>01</v>
      </c>
      <c r="I1987" t="str">
        <f t="shared" ref="I1987:I2050" si="314">IF(AND(G1987+0&gt;=1,G1987+0&lt;=12),CONCATENATE("%",F1987,"-",G1987,"-",H1987,"%^^xsd:date"),CONCATENATE("%",F1987,"%^^xsd:gYear"))</f>
        <v>%1957-01-01%^^xsd:date</v>
      </c>
      <c r="J1987" t="str">
        <f t="shared" ref="J1987:J2050" si="315">LEFT(D1987,4)</f>
        <v>1975</v>
      </c>
      <c r="K1987" t="str">
        <f t="shared" ref="K1987:K2050" si="316">MID(D1987,5,2)</f>
        <v>12</v>
      </c>
      <c r="L1987" t="str">
        <f t="shared" ref="L1987:L2050" si="317">RIGHT(D1987,2)</f>
        <v>31</v>
      </c>
      <c r="M1987" t="str">
        <f t="shared" ref="M1987:M2050" si="318">IFERROR(IF(AND(K1987+0&gt;=1,K1987+0&lt;=12),CONCATENATE("%",J1987,"-",L1987,"-",L1987,"%^^xsd:date"),CONCATENATE("%",J1987,"%^^xsd:gYear")),"")</f>
        <v>%1975-31-31%^^xsd:date</v>
      </c>
      <c r="N1987" t="str">
        <f t="shared" ref="N1987:N2050" si="319">CONCATENATE(":",E1987," a crs:CommonwealthOrganisation ; schema:name %",B1987,"% ; schema:startDate ",I1987, IF(M1987="","",CONCATENATE(" ; schema:endDate ",M1987)), " ; time:hasTime [ time:hasBeginning [ time:inXSDDate ", I1987, " ] ", IF(O1987="","",CONCATENATE(" ; time:hasEnd [ time:inXSDDate ",O1987, " ] ")), " ] .")</f>
        <v>:2844 a crs:CommonwealthOrganisation ; schema:name %District Welfare Office, Lindsay District [Tennant Creek]% ; schema:startDate %1957-01-01%^^xsd:date ; schema:endDate %1975-31-31%^^xsd:date ; time:hasTime [ time:hasBeginning [ time:inXSDDate %1957-01-01%^^xsd:date ]  ] .</v>
      </c>
    </row>
    <row r="1988" spans="1:14" x14ac:dyDescent="0.15">
      <c r="A1988" s="1" t="s">
        <v>4010</v>
      </c>
      <c r="B1988" s="1" t="s">
        <v>4011</v>
      </c>
      <c r="C1988" s="1">
        <v>18790101</v>
      </c>
      <c r="D1988" s="1">
        <v>19871231</v>
      </c>
      <c r="E1988" t="str">
        <f t="shared" si="310"/>
        <v>2845</v>
      </c>
      <c r="F1988" t="str">
        <f t="shared" si="311"/>
        <v>1879</v>
      </c>
      <c r="G1988" t="str">
        <f t="shared" si="312"/>
        <v>01</v>
      </c>
      <c r="H1988" t="str">
        <f t="shared" si="313"/>
        <v>01</v>
      </c>
      <c r="I1988" t="str">
        <f t="shared" si="314"/>
        <v>%1879-01-01%^^xsd:date</v>
      </c>
      <c r="J1988" t="str">
        <f t="shared" si="315"/>
        <v>1987</v>
      </c>
      <c r="K1988" t="str">
        <f t="shared" si="316"/>
        <v>12</v>
      </c>
      <c r="L1988" t="str">
        <f t="shared" si="317"/>
        <v>31</v>
      </c>
      <c r="M1988" t="str">
        <f t="shared" si="318"/>
        <v>%1987-31-31%^^xsd:date</v>
      </c>
      <c r="N1988" t="str">
        <f t="shared" si="319"/>
        <v>:2845 a crs:CommonwealthOrganisation ; schema:name %Lighthouse, Cape Cleveland [Queensland]% ; schema:startDate %1879-01-01%^^xsd:date ; schema:endDate %1987-31-31%^^xsd:date ; time:hasTime [ time:hasBeginning [ time:inXSDDate %1879-01-01%^^xsd:date ]  ] .</v>
      </c>
    </row>
    <row r="1989" spans="1:14" x14ac:dyDescent="0.15">
      <c r="A1989" s="1" t="s">
        <v>4012</v>
      </c>
      <c r="B1989" s="1" t="s">
        <v>4013</v>
      </c>
      <c r="C1989" s="1">
        <v>18571222</v>
      </c>
      <c r="E1989" t="str">
        <f t="shared" si="310"/>
        <v>2846</v>
      </c>
      <c r="F1989" t="str">
        <f t="shared" si="311"/>
        <v>1857</v>
      </c>
      <c r="G1989" t="str">
        <f t="shared" si="312"/>
        <v>12</v>
      </c>
      <c r="H1989" t="str">
        <f t="shared" si="313"/>
        <v>22</v>
      </c>
      <c r="I1989" t="str">
        <f t="shared" si="314"/>
        <v>%1857-12-22%^^xsd:date</v>
      </c>
      <c r="J1989" t="str">
        <f t="shared" si="315"/>
        <v/>
      </c>
      <c r="K1989" t="str">
        <f t="shared" si="316"/>
        <v/>
      </c>
      <c r="L1989" t="str">
        <f t="shared" si="317"/>
        <v/>
      </c>
      <c r="M1989" t="str">
        <f t="shared" si="318"/>
        <v/>
      </c>
      <c r="N1989" t="str">
        <f t="shared" si="319"/>
        <v>:2846 a crs:CommonwealthOrganisation ; schema:name %[Tasmania] Marine Board of Hobart (also known as the Hobart Town, Marine Board)% ; schema:startDate %1857-12-22%^^xsd:date ; time:hasTime [ time:hasBeginning [ time:inXSDDate %1857-12-22%^^xsd:date ]  ] .</v>
      </c>
    </row>
    <row r="1990" spans="1:14" x14ac:dyDescent="0.15">
      <c r="A1990" s="1" t="s">
        <v>4014</v>
      </c>
      <c r="B1990" s="1" t="s">
        <v>4015</v>
      </c>
      <c r="C1990" s="1">
        <v>19780320</v>
      </c>
      <c r="D1990" s="1">
        <v>19781222</v>
      </c>
      <c r="E1990" t="str">
        <f t="shared" si="310"/>
        <v>2847</v>
      </c>
      <c r="F1990" t="str">
        <f t="shared" si="311"/>
        <v>1978</v>
      </c>
      <c r="G1990" t="str">
        <f t="shared" si="312"/>
        <v>03</v>
      </c>
      <c r="H1990" t="str">
        <f t="shared" si="313"/>
        <v>20</v>
      </c>
      <c r="I1990" t="str">
        <f t="shared" si="314"/>
        <v>%1978-03-20%^^xsd:date</v>
      </c>
      <c r="J1990" t="str">
        <f t="shared" si="315"/>
        <v>1978</v>
      </c>
      <c r="K1990" t="str">
        <f t="shared" si="316"/>
        <v>12</v>
      </c>
      <c r="L1990" t="str">
        <f t="shared" si="317"/>
        <v>22</v>
      </c>
      <c r="M1990" t="str">
        <f t="shared" si="318"/>
        <v>%1978-22-22%^^xsd:date</v>
      </c>
      <c r="N1990" t="str">
        <f t="shared" si="319"/>
        <v>:2847 a crs:CommonwealthOrganisation ; schema:name %Inquiry into Whales and Whaling% ; schema:startDate %1978-03-20%^^xsd:date ; schema:endDate %1978-22-22%^^xsd:date ; time:hasTime [ time:hasBeginning [ time:inXSDDate %1978-03-20%^^xsd:date ]  ] .</v>
      </c>
    </row>
    <row r="1991" spans="1:14" x14ac:dyDescent="0.15">
      <c r="A1991" s="1" t="s">
        <v>4016</v>
      </c>
      <c r="B1991" s="1" t="s">
        <v>4017</v>
      </c>
      <c r="C1991" s="1">
        <v>19790118</v>
      </c>
      <c r="D1991" s="1">
        <v>19810929</v>
      </c>
      <c r="E1991" t="str">
        <f t="shared" si="310"/>
        <v>2848</v>
      </c>
      <c r="F1991" t="str">
        <f t="shared" si="311"/>
        <v>1979</v>
      </c>
      <c r="G1991" t="str">
        <f t="shared" si="312"/>
        <v>01</v>
      </c>
      <c r="H1991" t="str">
        <f t="shared" si="313"/>
        <v>18</v>
      </c>
      <c r="I1991" t="str">
        <f t="shared" si="314"/>
        <v>%1979-01-18%^^xsd:date</v>
      </c>
      <c r="J1991" t="str">
        <f t="shared" si="315"/>
        <v>1981</v>
      </c>
      <c r="K1991" t="str">
        <f t="shared" si="316"/>
        <v>09</v>
      </c>
      <c r="L1991" t="str">
        <f t="shared" si="317"/>
        <v>29</v>
      </c>
      <c r="M1991" t="str">
        <f t="shared" si="318"/>
        <v>%1981-29-29%^^xsd:date</v>
      </c>
      <c r="N1991" t="str">
        <f t="shared" si="319"/>
        <v>:2848 a crs:CommonwealthOrganisation ; schema:name %Australian Financial System Inquiry% ; schema:startDate %1979-01-18%^^xsd:date ; schema:endDate %1981-29-29%^^xsd:date ; time:hasTime [ time:hasBeginning [ time:inXSDDate %1979-01-18%^^xsd:date ]  ] .</v>
      </c>
    </row>
    <row r="1992" spans="1:14" x14ac:dyDescent="0.15">
      <c r="A1992" s="1" t="s">
        <v>4018</v>
      </c>
      <c r="B1992" s="1" t="s">
        <v>4019</v>
      </c>
      <c r="C1992" s="1">
        <v>19780223</v>
      </c>
      <c r="D1992" s="1">
        <v>19790531</v>
      </c>
      <c r="E1992" t="str">
        <f t="shared" si="310"/>
        <v>2849</v>
      </c>
      <c r="F1992" t="str">
        <f t="shared" si="311"/>
        <v>1978</v>
      </c>
      <c r="G1992" t="str">
        <f t="shared" si="312"/>
        <v>02</v>
      </c>
      <c r="H1992" t="str">
        <f t="shared" si="313"/>
        <v>23</v>
      </c>
      <c r="I1992" t="str">
        <f t="shared" si="314"/>
        <v>%1978-02-23%^^xsd:date</v>
      </c>
      <c r="J1992" t="str">
        <f t="shared" si="315"/>
        <v>1979</v>
      </c>
      <c r="K1992" t="str">
        <f t="shared" si="316"/>
        <v>05</v>
      </c>
      <c r="L1992" t="str">
        <f t="shared" si="317"/>
        <v>31</v>
      </c>
      <c r="M1992" t="str">
        <f t="shared" si="318"/>
        <v>%1979-31-31%^^xsd:date</v>
      </c>
      <c r="N1992" t="str">
        <f t="shared" si="319"/>
        <v>:2849 a crs:CommonwealthOrganisation ; schema:name %Protective Security Review% ; schema:startDate %1978-02-23%^^xsd:date ; schema:endDate %1979-31-31%^^xsd:date ; time:hasTime [ time:hasBeginning [ time:inXSDDate %1978-02-23%^^xsd:date ]  ] .</v>
      </c>
    </row>
    <row r="1993" spans="1:14" x14ac:dyDescent="0.15">
      <c r="A1993" s="1" t="s">
        <v>4020</v>
      </c>
      <c r="B1993" s="1" t="s">
        <v>4021</v>
      </c>
      <c r="C1993" s="1">
        <v>19460226</v>
      </c>
      <c r="D1993" s="1">
        <v>19491231</v>
      </c>
      <c r="E1993" t="str">
        <f t="shared" si="310"/>
        <v>0285</v>
      </c>
      <c r="F1993" t="str">
        <f t="shared" si="311"/>
        <v>1946</v>
      </c>
      <c r="G1993" t="str">
        <f t="shared" si="312"/>
        <v>02</v>
      </c>
      <c r="H1993" t="str">
        <f t="shared" si="313"/>
        <v>26</v>
      </c>
      <c r="I1993" t="str">
        <f t="shared" si="314"/>
        <v>%1946-02-26%^^xsd:date</v>
      </c>
      <c r="J1993" t="str">
        <f t="shared" si="315"/>
        <v>1949</v>
      </c>
      <c r="K1993" t="str">
        <f t="shared" si="316"/>
        <v>12</v>
      </c>
      <c r="L1993" t="str">
        <f t="shared" si="317"/>
        <v>31</v>
      </c>
      <c r="M1993" t="str">
        <f t="shared" si="318"/>
        <v>%1949-31-31%^^xsd:date</v>
      </c>
      <c r="N1993" t="str">
        <f t="shared" si="319"/>
        <v>:0285 a crs:CommonwealthOrganisation ; schema:name %Far Eastern Advisory Commission, Australian Delegation% ; schema:startDate %1946-02-26%^^xsd:date ; schema:endDate %1949-31-31%^^xsd:date ; time:hasTime [ time:hasBeginning [ time:inXSDDate %1946-02-26%^^xsd:date ]  ] .</v>
      </c>
    </row>
    <row r="1994" spans="1:14" x14ac:dyDescent="0.15">
      <c r="A1994" s="1" t="s">
        <v>4022</v>
      </c>
      <c r="B1994" s="1" t="s">
        <v>4023</v>
      </c>
      <c r="C1994" s="1">
        <v>19771013</v>
      </c>
      <c r="D1994" s="1">
        <v>19800831</v>
      </c>
      <c r="E1994" t="str">
        <f t="shared" si="310"/>
        <v>2850</v>
      </c>
      <c r="F1994" t="str">
        <f t="shared" si="311"/>
        <v>1977</v>
      </c>
      <c r="G1994" t="str">
        <f t="shared" si="312"/>
        <v>10</v>
      </c>
      <c r="H1994" t="str">
        <f t="shared" si="313"/>
        <v>13</v>
      </c>
      <c r="I1994" t="str">
        <f t="shared" si="314"/>
        <v>%1977-10-13%^^xsd:date</v>
      </c>
      <c r="J1994" t="str">
        <f t="shared" si="315"/>
        <v>1980</v>
      </c>
      <c r="K1994" t="str">
        <f t="shared" si="316"/>
        <v>08</v>
      </c>
      <c r="L1994" t="str">
        <f t="shared" si="317"/>
        <v>31</v>
      </c>
      <c r="M1994" t="str">
        <f t="shared" si="318"/>
        <v>%1980-31-31%^^xsd:date</v>
      </c>
      <c r="N1994" t="str">
        <f t="shared" si="319"/>
        <v>:2850 a crs:CommonwealthOrganisation ; schema:name %Australian Royal Commission of Inquiry into Drugs% ; schema:startDate %1977-10-13%^^xsd:date ; schema:endDate %1980-31-31%^^xsd:date ; time:hasTime [ time:hasBeginning [ time:inXSDDate %1977-10-13%^^xsd:date ]  ] .</v>
      </c>
    </row>
    <row r="1995" spans="1:14" x14ac:dyDescent="0.15">
      <c r="A1995" s="1" t="s">
        <v>4024</v>
      </c>
      <c r="B1995" s="1" t="s">
        <v>4025</v>
      </c>
      <c r="C1995" s="1">
        <v>19560101</v>
      </c>
      <c r="D1995" s="1">
        <v>19870201</v>
      </c>
      <c r="E1995" t="str">
        <f t="shared" si="310"/>
        <v>2851</v>
      </c>
      <c r="F1995" t="str">
        <f t="shared" si="311"/>
        <v>1956</v>
      </c>
      <c r="G1995" t="str">
        <f t="shared" si="312"/>
        <v>01</v>
      </c>
      <c r="H1995" t="str">
        <f t="shared" si="313"/>
        <v>01</v>
      </c>
      <c r="I1995" t="str">
        <f t="shared" si="314"/>
        <v>%1956-01-01%^^xsd:date</v>
      </c>
      <c r="J1995" t="str">
        <f t="shared" si="315"/>
        <v>1987</v>
      </c>
      <c r="K1995" t="str">
        <f t="shared" si="316"/>
        <v>02</v>
      </c>
      <c r="L1995" t="str">
        <f t="shared" si="317"/>
        <v>01</v>
      </c>
      <c r="M1995" t="str">
        <f t="shared" si="318"/>
        <v>%1987-01-01%^^xsd:date</v>
      </c>
      <c r="N1995" t="str">
        <f t="shared" si="319"/>
        <v>:2851 a crs:CommonwealthOrganisation ; schema:name %Headquarters RAAF Base Amberley [Queensland]% ; schema:startDate %1956-01-01%^^xsd:date ; schema:endDate %1987-01-01%^^xsd:date ; time:hasTime [ time:hasBeginning [ time:inXSDDate %1956-01-01%^^xsd:date ]  ] .</v>
      </c>
    </row>
    <row r="1996" spans="1:14" x14ac:dyDescent="0.15">
      <c r="A1996" s="1" t="s">
        <v>4026</v>
      </c>
      <c r="B1996" s="1" t="s">
        <v>4027</v>
      </c>
      <c r="C1996" s="1">
        <v>19620611</v>
      </c>
      <c r="D1996" s="1">
        <v>19890215</v>
      </c>
      <c r="E1996" t="str">
        <f t="shared" si="310"/>
        <v>2852</v>
      </c>
      <c r="F1996" t="str">
        <f t="shared" si="311"/>
        <v>1962</v>
      </c>
      <c r="G1996" t="str">
        <f t="shared" si="312"/>
        <v>06</v>
      </c>
      <c r="H1996" t="str">
        <f t="shared" si="313"/>
        <v>11</v>
      </c>
      <c r="I1996" t="str">
        <f t="shared" si="314"/>
        <v>%1962-06-11%^^xsd:date</v>
      </c>
      <c r="J1996" t="str">
        <f t="shared" si="315"/>
        <v>1989</v>
      </c>
      <c r="K1996" t="str">
        <f t="shared" si="316"/>
        <v>02</v>
      </c>
      <c r="L1996" t="str">
        <f t="shared" si="317"/>
        <v>15</v>
      </c>
      <c r="M1996" t="str">
        <f t="shared" si="318"/>
        <v>%1989-15-15%^^xsd:date</v>
      </c>
      <c r="N1996" t="str">
        <f t="shared" si="319"/>
        <v>:2852 a crs:CommonwealthOrganisation ; schema:name %RAAF No 9 Squadron, Amberley [Queensland] [II]% ; schema:startDate %1962-06-11%^^xsd:date ; schema:endDate %1989-15-15%^^xsd:date ; time:hasTime [ time:hasBeginning [ time:inXSDDate %1962-06-11%^^xsd:date ]  ] .</v>
      </c>
    </row>
    <row r="1997" spans="1:14" x14ac:dyDescent="0.15">
      <c r="A1997" s="1" t="s">
        <v>4028</v>
      </c>
      <c r="B1997" s="1" t="s">
        <v>4029</v>
      </c>
      <c r="C1997" s="1">
        <v>19730901</v>
      </c>
      <c r="D1997" s="1">
        <v>19890824</v>
      </c>
      <c r="E1997" t="str">
        <f t="shared" si="310"/>
        <v>2853</v>
      </c>
      <c r="F1997" t="str">
        <f t="shared" si="311"/>
        <v>1973</v>
      </c>
      <c r="G1997" t="str">
        <f t="shared" si="312"/>
        <v>09</v>
      </c>
      <c r="H1997" t="str">
        <f t="shared" si="313"/>
        <v>01</v>
      </c>
      <c r="I1997" t="str">
        <f t="shared" si="314"/>
        <v>%1973-09-01%^^xsd:date</v>
      </c>
      <c r="J1997" t="str">
        <f t="shared" si="315"/>
        <v>1989</v>
      </c>
      <c r="K1997" t="str">
        <f t="shared" si="316"/>
        <v>08</v>
      </c>
      <c r="L1997" t="str">
        <f t="shared" si="317"/>
        <v>24</v>
      </c>
      <c r="M1997" t="str">
        <f t="shared" si="318"/>
        <v>%1989-24-24%^^xsd:date</v>
      </c>
      <c r="N1997" t="str">
        <f t="shared" si="319"/>
        <v>:2853 a crs:CommonwealthOrganisation ; schema:name %RAAF No. 12 Squadron, Amberley [Queensland] [II]% ; schema:startDate %1973-09-01%^^xsd:date ; schema:endDate %1989-24-24%^^xsd:date ; time:hasTime [ time:hasBeginning [ time:inXSDDate %1973-09-01%^^xsd:date ]  ] .</v>
      </c>
    </row>
    <row r="1998" spans="1:14" x14ac:dyDescent="0.15">
      <c r="A1998" s="1" t="s">
        <v>4030</v>
      </c>
      <c r="B1998" s="1" t="s">
        <v>4031</v>
      </c>
      <c r="C1998" s="1">
        <v>19600301</v>
      </c>
      <c r="D1998" s="1">
        <v>20149999</v>
      </c>
      <c r="E1998" t="str">
        <f t="shared" si="310"/>
        <v>2854</v>
      </c>
      <c r="F1998" t="str">
        <f t="shared" si="311"/>
        <v>1960</v>
      </c>
      <c r="G1998" t="str">
        <f t="shared" si="312"/>
        <v>03</v>
      </c>
      <c r="H1998" t="str">
        <f t="shared" si="313"/>
        <v>01</v>
      </c>
      <c r="I1998" t="str">
        <f t="shared" si="314"/>
        <v>%1960-03-01%^^xsd:date</v>
      </c>
      <c r="J1998" t="str">
        <f t="shared" si="315"/>
        <v>2014</v>
      </c>
      <c r="K1998" t="str">
        <f t="shared" si="316"/>
        <v>99</v>
      </c>
      <c r="L1998" t="str">
        <f t="shared" si="317"/>
        <v>99</v>
      </c>
      <c r="M1998" t="str">
        <f t="shared" si="318"/>
        <v>%2014%^^xsd:gYear</v>
      </c>
      <c r="N1998" t="str">
        <f t="shared" si="319"/>
        <v>:2854 a crs:CommonwealthOrganisation ; schema:name %RAAF No 23 Auxiliary Squadron, Amberley [Queensland] [II]% ; schema:startDate %1960-03-01%^^xsd:date ; schema:endDate %2014%^^xsd:gYear ; time:hasTime [ time:hasBeginning [ time:inXSDDate %1960-03-01%^^xsd:date ]  ] .</v>
      </c>
    </row>
    <row r="1999" spans="1:14" x14ac:dyDescent="0.15">
      <c r="A1999" s="1" t="s">
        <v>4032</v>
      </c>
      <c r="B1999" s="1" t="s">
        <v>4033</v>
      </c>
      <c r="C1999" s="1">
        <v>19420518</v>
      </c>
      <c r="D1999" s="1">
        <v>19920701</v>
      </c>
      <c r="E1999" t="str">
        <f t="shared" si="310"/>
        <v>2855</v>
      </c>
      <c r="F1999" t="str">
        <f t="shared" si="311"/>
        <v>1942</v>
      </c>
      <c r="G1999" t="str">
        <f t="shared" si="312"/>
        <v>05</v>
      </c>
      <c r="H1999" t="str">
        <f t="shared" si="313"/>
        <v>18</v>
      </c>
      <c r="I1999" t="str">
        <f t="shared" si="314"/>
        <v>%1942-05-18%^^xsd:date</v>
      </c>
      <c r="J1999" t="str">
        <f t="shared" si="315"/>
        <v>1992</v>
      </c>
      <c r="K1999" t="str">
        <f t="shared" si="316"/>
        <v>07</v>
      </c>
      <c r="L1999" t="str">
        <f t="shared" si="317"/>
        <v>01</v>
      </c>
      <c r="M1999" t="str">
        <f t="shared" si="318"/>
        <v>%1992-01-01%^^xsd:date</v>
      </c>
      <c r="N1999" t="str">
        <f t="shared" si="319"/>
        <v>:2855 a crs:CommonwealthOrganisation ; schema:name %RAAF No 482[M] [Maintenance] Squadron, Amberley [Queensland]% ; schema:startDate %1942-05-18%^^xsd:date ; schema:endDate %1992-01-01%^^xsd:date ; time:hasTime [ time:hasBeginning [ time:inXSDDate %1942-05-18%^^xsd:date ]  ] .</v>
      </c>
    </row>
    <row r="2000" spans="1:14" x14ac:dyDescent="0.15">
      <c r="A2000" s="1" t="s">
        <v>4034</v>
      </c>
      <c r="B2000" s="1" t="s">
        <v>4035</v>
      </c>
      <c r="C2000" s="1">
        <v>19430523</v>
      </c>
      <c r="D2000" s="1">
        <v>20149999</v>
      </c>
      <c r="E2000" t="str">
        <f t="shared" si="310"/>
        <v>2856</v>
      </c>
      <c r="F2000" t="str">
        <f t="shared" si="311"/>
        <v>1943</v>
      </c>
      <c r="G2000" t="str">
        <f t="shared" si="312"/>
        <v>05</v>
      </c>
      <c r="H2000" t="str">
        <f t="shared" si="313"/>
        <v>23</v>
      </c>
      <c r="I2000" t="str">
        <f t="shared" si="314"/>
        <v>%1943-05-23%^^xsd:date</v>
      </c>
      <c r="J2000" t="str">
        <f t="shared" si="315"/>
        <v>2014</v>
      </c>
      <c r="K2000" t="str">
        <f t="shared" si="316"/>
        <v>99</v>
      </c>
      <c r="L2000" t="str">
        <f t="shared" si="317"/>
        <v>99</v>
      </c>
      <c r="M2000" t="str">
        <f t="shared" si="318"/>
        <v>%2014%^^xsd:gYear</v>
      </c>
      <c r="N2000" t="str">
        <f t="shared" si="319"/>
        <v>:2856 a crs:CommonwealthOrganisation ; schema:name %RAAF No 114 Mobile Control and Reporting Unit% ; schema:startDate %1943-05-23%^^xsd:date ; schema:endDate %2014%^^xsd:gYear ; time:hasTime [ time:hasBeginning [ time:inXSDDate %1943-05-23%^^xsd:date ]  ] .</v>
      </c>
    </row>
    <row r="2001" spans="1:14" x14ac:dyDescent="0.15">
      <c r="A2001" s="1" t="s">
        <v>4036</v>
      </c>
      <c r="B2001" s="1" t="s">
        <v>4037</v>
      </c>
      <c r="C2001" s="1">
        <v>19720101</v>
      </c>
      <c r="D2001" s="1">
        <v>20149999</v>
      </c>
      <c r="E2001" t="str">
        <f t="shared" si="310"/>
        <v>2857</v>
      </c>
      <c r="F2001" t="str">
        <f t="shared" si="311"/>
        <v>1972</v>
      </c>
      <c r="G2001" t="str">
        <f t="shared" si="312"/>
        <v>01</v>
      </c>
      <c r="H2001" t="str">
        <f t="shared" si="313"/>
        <v>01</v>
      </c>
      <c r="I2001" t="str">
        <f t="shared" si="314"/>
        <v>%1972-01-01%^^xsd:date</v>
      </c>
      <c r="J2001" t="str">
        <f t="shared" si="315"/>
        <v>2014</v>
      </c>
      <c r="K2001" t="str">
        <f t="shared" si="316"/>
        <v>99</v>
      </c>
      <c r="L2001" t="str">
        <f t="shared" si="317"/>
        <v>99</v>
      </c>
      <c r="M2001" t="str">
        <f t="shared" si="318"/>
        <v>%2014%^^xsd:gYear</v>
      </c>
      <c r="N2001" t="str">
        <f t="shared" si="319"/>
        <v>:2857 a crs:CommonwealthOrganisation ; schema:name %Headquarters, RAAF Operational Command Detachment E, Amberley, Queensland% ; schema:startDate %1972-01-01%^^xsd:date ; schema:endDate %2014%^^xsd:gYear ; time:hasTime [ time:hasBeginning [ time:inXSDDate %1972-01-01%^^xsd:date ]  ] .</v>
      </c>
    </row>
    <row r="2002" spans="1:14" x14ac:dyDescent="0.15">
      <c r="A2002" s="1" t="s">
        <v>4038</v>
      </c>
      <c r="B2002" s="1" t="s">
        <v>4039</v>
      </c>
      <c r="C2002" s="1">
        <v>19520401</v>
      </c>
      <c r="E2002" t="str">
        <f t="shared" si="310"/>
        <v>2858</v>
      </c>
      <c r="F2002" t="str">
        <f t="shared" si="311"/>
        <v>1952</v>
      </c>
      <c r="G2002" t="str">
        <f t="shared" si="312"/>
        <v>04</v>
      </c>
      <c r="H2002" t="str">
        <f t="shared" si="313"/>
        <v>01</v>
      </c>
      <c r="I2002" t="str">
        <f t="shared" si="314"/>
        <v>%1952-04-01%^^xsd:date</v>
      </c>
      <c r="J2002" t="str">
        <f t="shared" si="315"/>
        <v/>
      </c>
      <c r="K2002" t="str">
        <f t="shared" si="316"/>
        <v/>
      </c>
      <c r="L2002" t="str">
        <f t="shared" si="317"/>
        <v/>
      </c>
      <c r="M2002" t="str">
        <f t="shared" si="318"/>
        <v/>
      </c>
      <c r="N2002" t="str">
        <f t="shared" si="319"/>
        <v>:2858 a crs:CommonwealthOrganisation ; schema:name %Headquarters, Air Lift Group, Richmond, New South Wales% ; schema:startDate %1952-04-01%^^xsd:date ; time:hasTime [ time:hasBeginning [ time:inXSDDate %1952-04-01%^^xsd:date ]  ] .</v>
      </c>
    </row>
    <row r="2003" spans="1:14" x14ac:dyDescent="0.15">
      <c r="A2003" s="1" t="s">
        <v>4040</v>
      </c>
      <c r="B2003" s="1" t="s">
        <v>4041</v>
      </c>
      <c r="C2003" s="1">
        <v>19520401</v>
      </c>
      <c r="E2003" t="str">
        <f t="shared" si="310"/>
        <v>2859</v>
      </c>
      <c r="F2003" t="str">
        <f t="shared" si="311"/>
        <v>1952</v>
      </c>
      <c r="G2003" t="str">
        <f t="shared" si="312"/>
        <v>04</v>
      </c>
      <c r="H2003" t="str">
        <f t="shared" si="313"/>
        <v>01</v>
      </c>
      <c r="I2003" t="str">
        <f t="shared" si="314"/>
        <v>%1952-04-01%^^xsd:date</v>
      </c>
      <c r="J2003" t="str">
        <f t="shared" si="315"/>
        <v/>
      </c>
      <c r="K2003" t="str">
        <f t="shared" si="316"/>
        <v/>
      </c>
      <c r="L2003" t="str">
        <f t="shared" si="317"/>
        <v/>
      </c>
      <c r="M2003" t="str">
        <f t="shared" si="318"/>
        <v/>
      </c>
      <c r="N2003" t="str">
        <f t="shared" si="319"/>
        <v>:2859 a crs:CommonwealthOrganisation ; schema:name %RAAF Base Squadron, Richmond [NSW]% ; schema:startDate %1952-04-01%^^xsd:date ; time:hasTime [ time:hasBeginning [ time:inXSDDate %1952-04-01%^^xsd:date ]  ] .</v>
      </c>
    </row>
    <row r="2004" spans="1:14" x14ac:dyDescent="0.15">
      <c r="A2004" s="1" t="s">
        <v>4042</v>
      </c>
      <c r="B2004" s="1" t="s">
        <v>4043</v>
      </c>
      <c r="C2004" s="1">
        <v>19170727</v>
      </c>
      <c r="D2004" s="1">
        <v>19261231</v>
      </c>
      <c r="E2004" t="str">
        <f t="shared" si="310"/>
        <v>0286</v>
      </c>
      <c r="F2004" t="str">
        <f t="shared" si="311"/>
        <v>1917</v>
      </c>
      <c r="G2004" t="str">
        <f t="shared" si="312"/>
        <v>07</v>
      </c>
      <c r="H2004" t="str">
        <f t="shared" si="313"/>
        <v>27</v>
      </c>
      <c r="I2004" t="str">
        <f t="shared" si="314"/>
        <v>%1917-07-27%^^xsd:date</v>
      </c>
      <c r="J2004" t="str">
        <f t="shared" si="315"/>
        <v>1926</v>
      </c>
      <c r="K2004" t="str">
        <f t="shared" si="316"/>
        <v>12</v>
      </c>
      <c r="L2004" t="str">
        <f t="shared" si="317"/>
        <v>31</v>
      </c>
      <c r="M2004" t="str">
        <f t="shared" si="318"/>
        <v>%1926-31-31%^^xsd:date</v>
      </c>
      <c r="N2004" t="str">
        <f t="shared" si="319"/>
        <v>:0286 a crs:CommonwealthOrganisation ; schema:name %Wheat Storage Commission% ; schema:startDate %1917-07-27%^^xsd:date ; schema:endDate %1926-31-31%^^xsd:date ; time:hasTime [ time:hasBeginning [ time:inXSDDate %1917-07-27%^^xsd:date ]  ] .</v>
      </c>
    </row>
    <row r="2005" spans="1:14" x14ac:dyDescent="0.15">
      <c r="A2005" s="1" t="s">
        <v>4044</v>
      </c>
      <c r="B2005" s="1" t="s">
        <v>4045</v>
      </c>
      <c r="C2005" s="1">
        <v>19480419</v>
      </c>
      <c r="D2005" s="1">
        <v>20149999</v>
      </c>
      <c r="E2005" t="str">
        <f t="shared" si="310"/>
        <v>2860</v>
      </c>
      <c r="F2005" t="str">
        <f t="shared" si="311"/>
        <v>1948</v>
      </c>
      <c r="G2005" t="str">
        <f t="shared" si="312"/>
        <v>04</v>
      </c>
      <c r="H2005" t="str">
        <f t="shared" si="313"/>
        <v>19</v>
      </c>
      <c r="I2005" t="str">
        <f t="shared" si="314"/>
        <v>%1948-04-19%^^xsd:date</v>
      </c>
      <c r="J2005" t="str">
        <f t="shared" si="315"/>
        <v>2014</v>
      </c>
      <c r="K2005" t="str">
        <f t="shared" si="316"/>
        <v>99</v>
      </c>
      <c r="L2005" t="str">
        <f t="shared" si="317"/>
        <v>99</v>
      </c>
      <c r="M2005" t="str">
        <f t="shared" si="318"/>
        <v>%2014%^^xsd:gYear</v>
      </c>
      <c r="N2005" t="str">
        <f t="shared" si="319"/>
        <v>:2860 a crs:CommonwealthOrganisation ; schema:name %RAAF No 22 (Auxiliary) Squadron, Richmond, New South Wales% ; schema:startDate %1948-04-19%^^xsd:date ; schema:endDate %2014%^^xsd:gYear ; time:hasTime [ time:hasBeginning [ time:inXSDDate %1948-04-19%^^xsd:date ]  ] .</v>
      </c>
    </row>
    <row r="2006" spans="1:14" x14ac:dyDescent="0.15">
      <c r="A2006" s="1" t="s">
        <v>4046</v>
      </c>
      <c r="B2006" s="1" t="s">
        <v>4047</v>
      </c>
      <c r="C2006" s="1">
        <v>19660221</v>
      </c>
      <c r="E2006" t="str">
        <f t="shared" si="310"/>
        <v>2861</v>
      </c>
      <c r="F2006" t="str">
        <f t="shared" si="311"/>
        <v>1966</v>
      </c>
      <c r="G2006" t="str">
        <f t="shared" si="312"/>
        <v>02</v>
      </c>
      <c r="H2006" t="str">
        <f t="shared" si="313"/>
        <v>21</v>
      </c>
      <c r="I2006" t="str">
        <f t="shared" si="314"/>
        <v>%1966-02-21%^^xsd:date</v>
      </c>
      <c r="J2006" t="str">
        <f t="shared" si="315"/>
        <v/>
      </c>
      <c r="K2006" t="str">
        <f t="shared" si="316"/>
        <v/>
      </c>
      <c r="L2006" t="str">
        <f t="shared" si="317"/>
        <v/>
      </c>
      <c r="M2006" t="str">
        <f t="shared" si="318"/>
        <v/>
      </c>
      <c r="N2006" t="str">
        <f t="shared" si="319"/>
        <v>:2861 a crs:CommonwealthOrganisation ; schema:name %RAAF No 37 Squadron [II]% ; schema:startDate %1966-02-21%^^xsd:date ; time:hasTime [ time:hasBeginning [ time:inXSDDate %1966-02-21%^^xsd:date ]  ] .</v>
      </c>
    </row>
    <row r="2007" spans="1:14" x14ac:dyDescent="0.15">
      <c r="A2007" s="1" t="s">
        <v>4048</v>
      </c>
      <c r="B2007" s="1" t="s">
        <v>4049</v>
      </c>
      <c r="C2007" s="1">
        <v>19430915</v>
      </c>
      <c r="E2007" t="str">
        <f t="shared" si="310"/>
        <v>2862</v>
      </c>
      <c r="F2007" t="str">
        <f t="shared" si="311"/>
        <v>1943</v>
      </c>
      <c r="G2007" t="str">
        <f t="shared" si="312"/>
        <v>09</v>
      </c>
      <c r="H2007" t="str">
        <f t="shared" si="313"/>
        <v>15</v>
      </c>
      <c r="I2007" t="str">
        <f t="shared" si="314"/>
        <v>%1943-09-15%^^xsd:date</v>
      </c>
      <c r="J2007" t="str">
        <f t="shared" si="315"/>
        <v/>
      </c>
      <c r="K2007" t="str">
        <f t="shared" si="316"/>
        <v/>
      </c>
      <c r="L2007" t="str">
        <f t="shared" si="317"/>
        <v/>
      </c>
      <c r="M2007" t="str">
        <f t="shared" si="318"/>
        <v/>
      </c>
      <c r="N2007" t="str">
        <f t="shared" si="319"/>
        <v>:2862 a crs:CommonwealthOrganisation ; schema:name %RAAF No 38 Transport Squadron% ; schema:startDate %1943-09-15%^^xsd:date ; time:hasTime [ time:hasBeginning [ time:inXSDDate %1943-09-15%^^xsd:date ]  ] .</v>
      </c>
    </row>
    <row r="2008" spans="1:14" x14ac:dyDescent="0.15">
      <c r="A2008" s="1" t="s">
        <v>4050</v>
      </c>
      <c r="B2008" s="1" t="s">
        <v>4051</v>
      </c>
      <c r="C2008" s="1">
        <v>19651001</v>
      </c>
      <c r="E2008" t="str">
        <f t="shared" si="310"/>
        <v>2863</v>
      </c>
      <c r="F2008" t="str">
        <f t="shared" si="311"/>
        <v>1965</v>
      </c>
      <c r="G2008" t="str">
        <f t="shared" si="312"/>
        <v>10</v>
      </c>
      <c r="H2008" t="str">
        <f t="shared" si="313"/>
        <v>01</v>
      </c>
      <c r="I2008" t="str">
        <f t="shared" si="314"/>
        <v>%1965-10-01%^^xsd:date</v>
      </c>
      <c r="J2008" t="str">
        <f t="shared" si="315"/>
        <v/>
      </c>
      <c r="K2008" t="str">
        <f t="shared" si="316"/>
        <v/>
      </c>
      <c r="L2008" t="str">
        <f t="shared" si="317"/>
        <v/>
      </c>
      <c r="M2008" t="str">
        <f t="shared" si="318"/>
        <v/>
      </c>
      <c r="N2008" t="str">
        <f t="shared" si="319"/>
        <v>:2863 a crs:CommonwealthOrganisation ; schema:name %RAAF Air Movement Training and Development Unit, Richmond [NSW]% ; schema:startDate %1965-10-01%^^xsd:date ; time:hasTime [ time:hasBeginning [ time:inXSDDate %1965-10-01%^^xsd:date ]  ] .</v>
      </c>
    </row>
    <row r="2009" spans="1:14" x14ac:dyDescent="0.15">
      <c r="A2009" s="1" t="s">
        <v>4052</v>
      </c>
      <c r="B2009" s="1" t="s">
        <v>4053</v>
      </c>
      <c r="C2009" s="1">
        <v>19650920</v>
      </c>
      <c r="D2009" s="1">
        <v>20149999</v>
      </c>
      <c r="E2009" t="str">
        <f t="shared" si="310"/>
        <v>2864</v>
      </c>
      <c r="F2009" t="str">
        <f t="shared" si="311"/>
        <v>1965</v>
      </c>
      <c r="G2009" t="str">
        <f t="shared" si="312"/>
        <v>09</v>
      </c>
      <c r="H2009" t="str">
        <f t="shared" si="313"/>
        <v>20</v>
      </c>
      <c r="I2009" t="str">
        <f t="shared" si="314"/>
        <v>%1965-09-20%^^xsd:date</v>
      </c>
      <c r="J2009" t="str">
        <f t="shared" si="315"/>
        <v>2014</v>
      </c>
      <c r="K2009" t="str">
        <f t="shared" si="316"/>
        <v>99</v>
      </c>
      <c r="L2009" t="str">
        <f t="shared" si="317"/>
        <v>99</v>
      </c>
      <c r="M2009" t="str">
        <f t="shared" si="318"/>
        <v>%2014%^^xsd:gYear</v>
      </c>
      <c r="N2009" t="str">
        <f t="shared" si="319"/>
        <v>:2864 a crs:CommonwealthOrganisation ; schema:name %RAAF Air Transportable Telecommunications Unit (ATTU)% ; schema:startDate %1965-09-20%^^xsd:date ; schema:endDate %2014%^^xsd:gYear ; time:hasTime [ time:hasBeginning [ time:inXSDDate %1965-09-20%^^xsd:date ]  ] .</v>
      </c>
    </row>
    <row r="2010" spans="1:14" x14ac:dyDescent="0.15">
      <c r="A2010" s="1" t="s">
        <v>4054</v>
      </c>
      <c r="B2010" s="1" t="s">
        <v>4055</v>
      </c>
      <c r="C2010" s="1">
        <v>19760501</v>
      </c>
      <c r="D2010" s="1">
        <v>20149999</v>
      </c>
      <c r="E2010" t="str">
        <f t="shared" si="310"/>
        <v>2865</v>
      </c>
      <c r="F2010" t="str">
        <f t="shared" si="311"/>
        <v>1976</v>
      </c>
      <c r="G2010" t="str">
        <f t="shared" si="312"/>
        <v>05</v>
      </c>
      <c r="H2010" t="str">
        <f t="shared" si="313"/>
        <v>01</v>
      </c>
      <c r="I2010" t="str">
        <f t="shared" si="314"/>
        <v>%1976-05-01%^^xsd:date</v>
      </c>
      <c r="J2010" t="str">
        <f t="shared" si="315"/>
        <v>2014</v>
      </c>
      <c r="K2010" t="str">
        <f t="shared" si="316"/>
        <v>99</v>
      </c>
      <c r="L2010" t="str">
        <f t="shared" si="317"/>
        <v>99</v>
      </c>
      <c r="M2010" t="str">
        <f t="shared" si="318"/>
        <v>%2014%^^xsd:gYear</v>
      </c>
      <c r="N2010" t="str">
        <f t="shared" si="319"/>
        <v>:2865 a crs:CommonwealthOrganisation ; schema:name %RAAF Telecommunications Unit Sydney (RAAFTUS)% ; schema:startDate %1976-05-01%^^xsd:date ; schema:endDate %2014%^^xsd:gYear ; time:hasTime [ time:hasBeginning [ time:inXSDDate %1976-05-01%^^xsd:date ]  ] .</v>
      </c>
    </row>
    <row r="2011" spans="1:14" x14ac:dyDescent="0.15">
      <c r="A2011" s="1" t="s">
        <v>4056</v>
      </c>
      <c r="B2011" s="1" t="s">
        <v>4057</v>
      </c>
      <c r="C2011" s="1">
        <v>19410215</v>
      </c>
      <c r="D2011" s="1">
        <v>19880601</v>
      </c>
      <c r="E2011" t="str">
        <f t="shared" si="310"/>
        <v>2866</v>
      </c>
      <c r="F2011" t="str">
        <f t="shared" si="311"/>
        <v>1941</v>
      </c>
      <c r="G2011" t="str">
        <f t="shared" si="312"/>
        <v>02</v>
      </c>
      <c r="H2011" t="str">
        <f t="shared" si="313"/>
        <v>15</v>
      </c>
      <c r="I2011" t="str">
        <f t="shared" si="314"/>
        <v>%1941-02-15%^^xsd:date</v>
      </c>
      <c r="J2011" t="str">
        <f t="shared" si="315"/>
        <v>1988</v>
      </c>
      <c r="K2011" t="str">
        <f t="shared" si="316"/>
        <v>06</v>
      </c>
      <c r="L2011" t="str">
        <f t="shared" si="317"/>
        <v>01</v>
      </c>
      <c r="M2011" t="str">
        <f t="shared" si="318"/>
        <v>%1988-01-01%^^xsd:date</v>
      </c>
      <c r="N2011" t="str">
        <f t="shared" si="319"/>
        <v>:2866 a crs:CommonwealthOrganisation ; schema:name %Headquarters, RAAF Base, Williamtown [New South Wales]% ; schema:startDate %1941-02-15%^^xsd:date ; schema:endDate %1988-01-01%^^xsd:date ; time:hasTime [ time:hasBeginning [ time:inXSDDate %1941-02-15%^^xsd:date ]  ] .</v>
      </c>
    </row>
    <row r="2012" spans="1:14" x14ac:dyDescent="0.15">
      <c r="A2012" s="1" t="s">
        <v>4058</v>
      </c>
      <c r="B2012" s="1" t="s">
        <v>4059</v>
      </c>
      <c r="C2012" s="1">
        <v>19420316</v>
      </c>
      <c r="E2012" t="str">
        <f t="shared" si="310"/>
        <v>2867</v>
      </c>
      <c r="F2012" t="str">
        <f t="shared" si="311"/>
        <v>1942</v>
      </c>
      <c r="G2012" t="str">
        <f t="shared" si="312"/>
        <v>03</v>
      </c>
      <c r="H2012" t="str">
        <f t="shared" si="313"/>
        <v>16</v>
      </c>
      <c r="I2012" t="str">
        <f t="shared" si="314"/>
        <v>%1942-03-16%^^xsd:date</v>
      </c>
      <c r="J2012" t="str">
        <f t="shared" si="315"/>
        <v/>
      </c>
      <c r="K2012" t="str">
        <f t="shared" si="316"/>
        <v/>
      </c>
      <c r="L2012" t="str">
        <f t="shared" si="317"/>
        <v/>
      </c>
      <c r="M2012" t="str">
        <f t="shared" si="318"/>
        <v/>
      </c>
      <c r="N2012" t="str">
        <f t="shared" si="319"/>
        <v>:2867 a crs:CommonwealthOrganisation ; schema:name %RAAF No 77 Squadron, Williamtown [New South Wales]% ; schema:startDate %1942-03-16%^^xsd:date ; time:hasTime [ time:hasBeginning [ time:inXSDDate %1942-03-16%^^xsd:date ]  ] .</v>
      </c>
    </row>
    <row r="2013" spans="1:14" x14ac:dyDescent="0.15">
      <c r="A2013" s="1" t="s">
        <v>4060</v>
      </c>
      <c r="B2013" s="1" t="s">
        <v>4061</v>
      </c>
      <c r="C2013" s="1">
        <v>19610103</v>
      </c>
      <c r="D2013" s="1">
        <v>19870202</v>
      </c>
      <c r="E2013" t="str">
        <f t="shared" si="310"/>
        <v>2868</v>
      </c>
      <c r="F2013" t="str">
        <f t="shared" si="311"/>
        <v>1961</v>
      </c>
      <c r="G2013" t="str">
        <f t="shared" si="312"/>
        <v>01</v>
      </c>
      <c r="H2013" t="str">
        <f t="shared" si="313"/>
        <v>03</v>
      </c>
      <c r="I2013" t="str">
        <f t="shared" si="314"/>
        <v>%1961-01-03%^^xsd:date</v>
      </c>
      <c r="J2013" t="str">
        <f t="shared" si="315"/>
        <v>1987</v>
      </c>
      <c r="K2013" t="str">
        <f t="shared" si="316"/>
        <v>02</v>
      </c>
      <c r="L2013" t="str">
        <f t="shared" si="317"/>
        <v>02</v>
      </c>
      <c r="M2013" t="str">
        <f t="shared" si="318"/>
        <v>%1987-02-02%^^xsd:date</v>
      </c>
      <c r="N2013" t="str">
        <f t="shared" si="319"/>
        <v>:2868 a crs:CommonwealthOrganisation ; schema:name %RAAF No 481 (Maintenance) Squadron, Williamtown [New South Wales]% ; schema:startDate %1961-01-03%^^xsd:date ; schema:endDate %1987-02-02%^^xsd:date ; time:hasTime [ time:hasBeginning [ time:inXSDDate %1961-01-03%^^xsd:date ]  ] .</v>
      </c>
    </row>
    <row r="2014" spans="1:14" x14ac:dyDescent="0.15">
      <c r="A2014" s="1" t="s">
        <v>4062</v>
      </c>
      <c r="B2014" s="1" t="s">
        <v>4063</v>
      </c>
      <c r="C2014" s="1">
        <v>19671101</v>
      </c>
      <c r="D2014" s="1">
        <v>20149999</v>
      </c>
      <c r="E2014" t="str">
        <f t="shared" si="310"/>
        <v>2869</v>
      </c>
      <c r="F2014" t="str">
        <f t="shared" si="311"/>
        <v>1967</v>
      </c>
      <c r="G2014" t="str">
        <f t="shared" si="312"/>
        <v>11</v>
      </c>
      <c r="H2014" t="str">
        <f t="shared" si="313"/>
        <v>01</v>
      </c>
      <c r="I2014" t="str">
        <f t="shared" si="314"/>
        <v>%1967-11-01%^^xsd:date</v>
      </c>
      <c r="J2014" t="str">
        <f t="shared" si="315"/>
        <v>2014</v>
      </c>
      <c r="K2014" t="str">
        <f t="shared" si="316"/>
        <v>99</v>
      </c>
      <c r="L2014" t="str">
        <f t="shared" si="317"/>
        <v>99</v>
      </c>
      <c r="M2014" t="str">
        <f t="shared" si="318"/>
        <v>%2014%^^xsd:gYear</v>
      </c>
      <c r="N2014" t="str">
        <f t="shared" si="319"/>
        <v>:2869 a crs:CommonwealthOrganisation ; schema:name %RAAF No 3 Control and Reporting Unit, Williamtown [New South Wales]% ; schema:startDate %1967-11-01%^^xsd:date ; schema:endDate %2014%^^xsd:gYear ; time:hasTime [ time:hasBeginning [ time:inXSDDate %1967-11-01%^^xsd:date ]  ] .</v>
      </c>
    </row>
    <row r="2015" spans="1:14" x14ac:dyDescent="0.15">
      <c r="A2015" s="1" t="s">
        <v>4064</v>
      </c>
      <c r="B2015" s="1" t="s">
        <v>4065</v>
      </c>
      <c r="C2015" s="1">
        <v>19390928</v>
      </c>
      <c r="D2015" s="1">
        <v>19501231</v>
      </c>
      <c r="E2015" t="str">
        <f t="shared" si="310"/>
        <v>0287</v>
      </c>
      <c r="F2015" t="str">
        <f t="shared" si="311"/>
        <v>1939</v>
      </c>
      <c r="G2015" t="str">
        <f t="shared" si="312"/>
        <v>09</v>
      </c>
      <c r="H2015" t="str">
        <f t="shared" si="313"/>
        <v>28</v>
      </c>
      <c r="I2015" t="str">
        <f t="shared" si="314"/>
        <v>%1939-09-28%^^xsd:date</v>
      </c>
      <c r="J2015" t="str">
        <f t="shared" si="315"/>
        <v>1950</v>
      </c>
      <c r="K2015" t="str">
        <f t="shared" si="316"/>
        <v>12</v>
      </c>
      <c r="L2015" t="str">
        <f t="shared" si="317"/>
        <v>31</v>
      </c>
      <c r="M2015" t="str">
        <f t="shared" si="318"/>
        <v>%1950-31-31%^^xsd:date</v>
      </c>
      <c r="N2015" t="str">
        <f t="shared" si="319"/>
        <v>:0287 a crs:CommonwealthOrganisation ; schema:name %Commonwealth Prices Commissioner% ; schema:startDate %1939-09-28%^^xsd:date ; schema:endDate %1950-31-31%^^xsd:date ; time:hasTime [ time:hasBeginning [ time:inXSDDate %1939-09-28%^^xsd:date ]  ] .</v>
      </c>
    </row>
    <row r="2016" spans="1:14" x14ac:dyDescent="0.15">
      <c r="A2016" s="1" t="s">
        <v>4066</v>
      </c>
      <c r="B2016" s="1" t="s">
        <v>4067</v>
      </c>
      <c r="C2016" s="1">
        <v>19420406</v>
      </c>
      <c r="D2016" s="1">
        <v>20149999</v>
      </c>
      <c r="E2016" t="str">
        <f t="shared" si="310"/>
        <v>2870</v>
      </c>
      <c r="F2016" t="str">
        <f t="shared" si="311"/>
        <v>1942</v>
      </c>
      <c r="G2016" t="str">
        <f t="shared" si="312"/>
        <v>04</v>
      </c>
      <c r="H2016" t="str">
        <f t="shared" si="313"/>
        <v>06</v>
      </c>
      <c r="I2016" t="str">
        <f t="shared" si="314"/>
        <v>%1942-04-06%^^xsd:date</v>
      </c>
      <c r="J2016" t="str">
        <f t="shared" si="315"/>
        <v>2014</v>
      </c>
      <c r="K2016" t="str">
        <f t="shared" si="316"/>
        <v>99</v>
      </c>
      <c r="L2016" t="str">
        <f t="shared" si="317"/>
        <v>99</v>
      </c>
      <c r="M2016" t="str">
        <f t="shared" si="318"/>
        <v>%2014%^^xsd:gYear</v>
      </c>
      <c r="N2016" t="str">
        <f t="shared" si="319"/>
        <v>:2870 a crs:CommonwealthOrganisation ; schema:name %RAAF No 2 Operational Conversion Unit (2OCU), Williamtown [New South Wales]% ; schema:startDate %1942-04-06%^^xsd:date ; schema:endDate %2014%^^xsd:gYear ; time:hasTime [ time:hasBeginning [ time:inXSDDate %1942-04-06%^^xsd:date ]  ] .</v>
      </c>
    </row>
    <row r="2017" spans="1:14" x14ac:dyDescent="0.15">
      <c r="A2017" s="1" t="s">
        <v>4068</v>
      </c>
      <c r="B2017" s="1" t="s">
        <v>4069</v>
      </c>
      <c r="C2017" s="1">
        <v>19790330</v>
      </c>
      <c r="D2017" s="1">
        <v>19900830</v>
      </c>
      <c r="E2017" t="str">
        <f t="shared" si="310"/>
        <v>2871</v>
      </c>
      <c r="F2017" t="str">
        <f t="shared" si="311"/>
        <v>1979</v>
      </c>
      <c r="G2017" t="str">
        <f t="shared" si="312"/>
        <v>03</v>
      </c>
      <c r="H2017" t="str">
        <f t="shared" si="313"/>
        <v>30</v>
      </c>
      <c r="I2017" t="str">
        <f t="shared" si="314"/>
        <v>%1979-03-30%^^xsd:date</v>
      </c>
      <c r="J2017" t="str">
        <f t="shared" si="315"/>
        <v>1990</v>
      </c>
      <c r="K2017" t="str">
        <f t="shared" si="316"/>
        <v>08</v>
      </c>
      <c r="L2017" t="str">
        <f t="shared" si="317"/>
        <v>30</v>
      </c>
      <c r="M2017" t="str">
        <f t="shared" si="318"/>
        <v>%1990-30-30%^^xsd:date</v>
      </c>
      <c r="N2017" t="str">
        <f t="shared" si="319"/>
        <v>:2871 a crs:CommonwealthOrganisation ; schema:name %Parliament House Construction Authority% ; schema:startDate %1979-03-30%^^xsd:date ; schema:endDate %1990-30-30%^^xsd:date ; time:hasTime [ time:hasBeginning [ time:inXSDDate %1979-03-30%^^xsd:date ]  ] .</v>
      </c>
    </row>
    <row r="2018" spans="1:14" x14ac:dyDescent="0.15">
      <c r="A2018" s="1" t="s">
        <v>4070</v>
      </c>
      <c r="B2018" s="1" t="s">
        <v>4071</v>
      </c>
      <c r="C2018" s="1">
        <v>19580626</v>
      </c>
      <c r="D2018" s="1">
        <v>19880601</v>
      </c>
      <c r="E2018" t="str">
        <f t="shared" si="310"/>
        <v>2872</v>
      </c>
      <c r="F2018" t="str">
        <f t="shared" si="311"/>
        <v>1958</v>
      </c>
      <c r="G2018" t="str">
        <f t="shared" si="312"/>
        <v>06</v>
      </c>
      <c r="H2018" t="str">
        <f t="shared" si="313"/>
        <v>26</v>
      </c>
      <c r="I2018" t="str">
        <f t="shared" si="314"/>
        <v>%1958-06-26%^^xsd:date</v>
      </c>
      <c r="J2018" t="str">
        <f t="shared" si="315"/>
        <v>1988</v>
      </c>
      <c r="K2018" t="str">
        <f t="shared" si="316"/>
        <v>06</v>
      </c>
      <c r="L2018" t="str">
        <f t="shared" si="317"/>
        <v>01</v>
      </c>
      <c r="M2018" t="str">
        <f t="shared" si="318"/>
        <v>%1988-01-01%^^xsd:date</v>
      </c>
      <c r="N2018" t="str">
        <f t="shared" si="319"/>
        <v>:2872 a crs:CommonwealthOrganisation ; schema:name %Headquarters, RAAF Base Butterworth [Malaysia]% ; schema:startDate %1958-06-26%^^xsd:date ; schema:endDate %1988-01-01%^^xsd:date ; time:hasTime [ time:hasBeginning [ time:inXSDDate %1958-06-26%^^xsd:date ]  ] .</v>
      </c>
    </row>
    <row r="2019" spans="1:14" x14ac:dyDescent="0.15">
      <c r="A2019" s="1" t="s">
        <v>4072</v>
      </c>
      <c r="B2019" s="1" t="s">
        <v>4073</v>
      </c>
      <c r="C2019" s="1">
        <v>19420304</v>
      </c>
      <c r="E2019" t="str">
        <f t="shared" si="310"/>
        <v>2873</v>
      </c>
      <c r="F2019" t="str">
        <f t="shared" si="311"/>
        <v>1942</v>
      </c>
      <c r="G2019" t="str">
        <f t="shared" si="312"/>
        <v>03</v>
      </c>
      <c r="H2019" t="str">
        <f t="shared" si="313"/>
        <v>04</v>
      </c>
      <c r="I2019" t="str">
        <f t="shared" si="314"/>
        <v>%1942-03-04%^^xsd:date</v>
      </c>
      <c r="J2019" t="str">
        <f t="shared" si="315"/>
        <v/>
      </c>
      <c r="K2019" t="str">
        <f t="shared" si="316"/>
        <v/>
      </c>
      <c r="L2019" t="str">
        <f t="shared" si="317"/>
        <v/>
      </c>
      <c r="M2019" t="str">
        <f t="shared" si="318"/>
        <v/>
      </c>
      <c r="N2019" t="str">
        <f t="shared" si="319"/>
        <v>:2873 a crs:CommonwealthOrganisation ; schema:name %RAAF No 75 Fighter Squadron% ; schema:startDate %1942-03-04%^^xsd:date ; time:hasTime [ time:hasBeginning [ time:inXSDDate %1942-03-04%^^xsd:date ]  ] .</v>
      </c>
    </row>
    <row r="2020" spans="1:14" x14ac:dyDescent="0.15">
      <c r="A2020" s="1" t="s">
        <v>4074</v>
      </c>
      <c r="B2020" s="1" t="s">
        <v>4075</v>
      </c>
      <c r="C2020" s="1">
        <v>19490124</v>
      </c>
      <c r="D2020" s="1">
        <v>19831031</v>
      </c>
      <c r="E2020" t="str">
        <f t="shared" si="310"/>
        <v>2874</v>
      </c>
      <c r="F2020" t="str">
        <f t="shared" si="311"/>
        <v>1949</v>
      </c>
      <c r="G2020" t="str">
        <f t="shared" si="312"/>
        <v>01</v>
      </c>
      <c r="H2020" t="str">
        <f t="shared" si="313"/>
        <v>24</v>
      </c>
      <c r="I2020" t="str">
        <f t="shared" si="314"/>
        <v>%1949-01-24%^^xsd:date</v>
      </c>
      <c r="J2020" t="str">
        <f t="shared" si="315"/>
        <v>1983</v>
      </c>
      <c r="K2020" t="str">
        <f t="shared" si="316"/>
        <v>10</v>
      </c>
      <c r="L2020" t="str">
        <f t="shared" si="317"/>
        <v>31</v>
      </c>
      <c r="M2020" t="str">
        <f t="shared" si="318"/>
        <v>%1983-31-31%^^xsd:date</v>
      </c>
      <c r="N2020" t="str">
        <f t="shared" si="319"/>
        <v>:2874 a crs:CommonwealthOrganisation ; schema:name %RAAF No 478 (Maintenance) Squadron% ; schema:startDate %1949-01-24%^^xsd:date ; schema:endDate %1983-31-31%^^xsd:date ; time:hasTime [ time:hasBeginning [ time:inXSDDate %1949-01-24%^^xsd:date ]  ] .</v>
      </c>
    </row>
    <row r="2021" spans="1:14" x14ac:dyDescent="0.15">
      <c r="A2021" s="1" t="s">
        <v>4076</v>
      </c>
      <c r="B2021" s="1" t="s">
        <v>4077</v>
      </c>
      <c r="C2021" s="1">
        <v>19430507</v>
      </c>
      <c r="D2021" s="1">
        <v>19870630</v>
      </c>
      <c r="E2021" t="str">
        <f t="shared" si="310"/>
        <v>2875</v>
      </c>
      <c r="F2021" t="str">
        <f t="shared" si="311"/>
        <v>1943</v>
      </c>
      <c r="G2021" t="str">
        <f t="shared" si="312"/>
        <v>05</v>
      </c>
      <c r="H2021" t="str">
        <f t="shared" si="313"/>
        <v>07</v>
      </c>
      <c r="I2021" t="str">
        <f t="shared" si="314"/>
        <v>%1943-05-07%^^xsd:date</v>
      </c>
      <c r="J2021" t="str">
        <f t="shared" si="315"/>
        <v>1987</v>
      </c>
      <c r="K2021" t="str">
        <f t="shared" si="316"/>
        <v>06</v>
      </c>
      <c r="L2021" t="str">
        <f t="shared" si="317"/>
        <v>30</v>
      </c>
      <c r="M2021" t="str">
        <f t="shared" si="318"/>
        <v>%1987-30-30%^^xsd:date</v>
      </c>
      <c r="N2021" t="str">
        <f t="shared" si="319"/>
        <v>:2875 a crs:CommonwealthOrganisation ; schema:name %No 4 RAAF Hospital% ; schema:startDate %1943-05-07%^^xsd:date ; schema:endDate %1987-30-30%^^xsd:date ; time:hasTime [ time:hasBeginning [ time:inXSDDate %1943-05-07%^^xsd:date ]  ] .</v>
      </c>
    </row>
    <row r="2022" spans="1:14" x14ac:dyDescent="0.15">
      <c r="A2022" s="1" t="s">
        <v>4078</v>
      </c>
      <c r="B2022" s="1" t="s">
        <v>4079</v>
      </c>
      <c r="C2022" s="1">
        <v>19710701</v>
      </c>
      <c r="D2022" s="1">
        <v>19830201</v>
      </c>
      <c r="E2022" t="str">
        <f t="shared" si="310"/>
        <v>2876</v>
      </c>
      <c r="F2022" t="str">
        <f t="shared" si="311"/>
        <v>1971</v>
      </c>
      <c r="G2022" t="str">
        <f t="shared" si="312"/>
        <v>07</v>
      </c>
      <c r="H2022" t="str">
        <f t="shared" si="313"/>
        <v>01</v>
      </c>
      <c r="I2022" t="str">
        <f t="shared" si="314"/>
        <v>%1971-07-01%^^xsd:date</v>
      </c>
      <c r="J2022" t="str">
        <f t="shared" si="315"/>
        <v>1983</v>
      </c>
      <c r="K2022" t="str">
        <f t="shared" si="316"/>
        <v>02</v>
      </c>
      <c r="L2022" t="str">
        <f t="shared" si="317"/>
        <v>01</v>
      </c>
      <c r="M2022" t="str">
        <f t="shared" si="318"/>
        <v>%1983-01-01%^^xsd:date</v>
      </c>
      <c r="N2022" t="str">
        <f t="shared" si="319"/>
        <v>:2876 a crs:CommonwealthOrganisation ; schema:name %RAAF Support Unit Tengah [Singapore]% ; schema:startDate %1971-07-01%^^xsd:date ; schema:endDate %1983-01-01%^^xsd:date ; time:hasTime [ time:hasBeginning [ time:inXSDDate %1971-07-01%^^xsd:date ]  ] .</v>
      </c>
    </row>
    <row r="2023" spans="1:14" x14ac:dyDescent="0.15">
      <c r="A2023" s="1" t="s">
        <v>4080</v>
      </c>
      <c r="B2023" s="1" t="s">
        <v>4081</v>
      </c>
      <c r="C2023" s="1">
        <v>19721219</v>
      </c>
      <c r="D2023" s="1">
        <v>19770208</v>
      </c>
      <c r="E2023" t="str">
        <f t="shared" si="310"/>
        <v>2877</v>
      </c>
      <c r="F2023" t="str">
        <f t="shared" si="311"/>
        <v>1972</v>
      </c>
      <c r="G2023" t="str">
        <f t="shared" si="312"/>
        <v>12</v>
      </c>
      <c r="H2023" t="str">
        <f t="shared" si="313"/>
        <v>19</v>
      </c>
      <c r="I2023" t="str">
        <f t="shared" si="314"/>
        <v>%1972-12-19%^^xsd:date</v>
      </c>
      <c r="J2023" t="str">
        <f t="shared" si="315"/>
        <v>1977</v>
      </c>
      <c r="K2023" t="str">
        <f t="shared" si="316"/>
        <v>02</v>
      </c>
      <c r="L2023" t="str">
        <f t="shared" si="317"/>
        <v>08</v>
      </c>
      <c r="M2023" t="str">
        <f t="shared" si="318"/>
        <v>%1977-08-08%^^xsd:date</v>
      </c>
      <c r="N2023" t="str">
        <f t="shared" si="319"/>
        <v>:2877 a crs:CommonwealthOrganisation ; schema:name %Department of Transport [III], New South Wales Region/ (from 1973) Department of Transport [III], Surface Transport Group, New South Wales Region% ; schema:startDate %1972-12-19%^^xsd:date ; schema:endDate %1977-08-08%^^xsd:date ; time:hasTime [ time:hasBeginning [ time:inXSDDate %1972-12-19%^^xsd:date ]  ] .</v>
      </c>
    </row>
    <row r="2024" spans="1:14" x14ac:dyDescent="0.15">
      <c r="A2024" s="1" t="s">
        <v>4082</v>
      </c>
      <c r="B2024" s="1" t="s">
        <v>4083</v>
      </c>
      <c r="C2024" s="1">
        <v>19731130</v>
      </c>
      <c r="D2024" s="1">
        <v>19770208</v>
      </c>
      <c r="E2024" t="str">
        <f t="shared" si="310"/>
        <v>2878</v>
      </c>
      <c r="F2024" t="str">
        <f t="shared" si="311"/>
        <v>1973</v>
      </c>
      <c r="G2024" t="str">
        <f t="shared" si="312"/>
        <v>11</v>
      </c>
      <c r="H2024" t="str">
        <f t="shared" si="313"/>
        <v>30</v>
      </c>
      <c r="I2024" t="str">
        <f t="shared" si="314"/>
        <v>%1973-11-30%^^xsd:date</v>
      </c>
      <c r="J2024" t="str">
        <f t="shared" si="315"/>
        <v>1977</v>
      </c>
      <c r="K2024" t="str">
        <f t="shared" si="316"/>
        <v>02</v>
      </c>
      <c r="L2024" t="str">
        <f t="shared" si="317"/>
        <v>08</v>
      </c>
      <c r="M2024" t="str">
        <f t="shared" si="318"/>
        <v>%1977-08-08%^^xsd:date</v>
      </c>
      <c r="N2024" t="str">
        <f t="shared" si="319"/>
        <v>:2878 a crs:CommonwealthOrganisation ; schema:name %Department of Transport [III], Air Transport Group, New South Wales Region% ; schema:startDate %1973-11-30%^^xsd:date ; schema:endDate %1977-08-08%^^xsd:date ; time:hasTime [ time:hasBeginning [ time:inXSDDate %1973-11-30%^^xsd:date ]  ] .</v>
      </c>
    </row>
    <row r="2025" spans="1:14" x14ac:dyDescent="0.15">
      <c r="A2025" s="1" t="s">
        <v>4084</v>
      </c>
      <c r="B2025" s="1" t="s">
        <v>4085</v>
      </c>
      <c r="C2025" s="1">
        <v>19770208</v>
      </c>
      <c r="D2025" s="1">
        <v>19820507</v>
      </c>
      <c r="E2025" t="str">
        <f t="shared" si="310"/>
        <v>2879</v>
      </c>
      <c r="F2025" t="str">
        <f t="shared" si="311"/>
        <v>1977</v>
      </c>
      <c r="G2025" t="str">
        <f t="shared" si="312"/>
        <v>02</v>
      </c>
      <c r="H2025" t="str">
        <f t="shared" si="313"/>
        <v>08</v>
      </c>
      <c r="I2025" t="str">
        <f t="shared" si="314"/>
        <v>%1977-02-08%^^xsd:date</v>
      </c>
      <c r="J2025" t="str">
        <f t="shared" si="315"/>
        <v>1982</v>
      </c>
      <c r="K2025" t="str">
        <f t="shared" si="316"/>
        <v>05</v>
      </c>
      <c r="L2025" t="str">
        <f t="shared" si="317"/>
        <v>07</v>
      </c>
      <c r="M2025" t="str">
        <f t="shared" si="318"/>
        <v>%1982-07-07%^^xsd:date</v>
      </c>
      <c r="N2025" t="str">
        <f t="shared" si="319"/>
        <v>:2879 a crs:CommonwealthOrganisation ; schema:name %Department of Transport [III], New South Wales Region% ; schema:startDate %1977-02-08%^^xsd:date ; schema:endDate %1982-07-07%^^xsd:date ; time:hasTime [ time:hasBeginning [ time:inXSDDate %1977-02-08%^^xsd:date ]  ] .</v>
      </c>
    </row>
    <row r="2026" spans="1:14" x14ac:dyDescent="0.15">
      <c r="A2026" s="1" t="s">
        <v>4086</v>
      </c>
      <c r="B2026" s="1" t="s">
        <v>4087</v>
      </c>
      <c r="C2026" s="1">
        <v>19600101</v>
      </c>
      <c r="D2026" s="1">
        <v>19751231</v>
      </c>
      <c r="E2026" t="str">
        <f t="shared" si="310"/>
        <v>2880</v>
      </c>
      <c r="F2026" t="str">
        <f t="shared" si="311"/>
        <v>1960</v>
      </c>
      <c r="G2026" t="str">
        <f t="shared" si="312"/>
        <v>01</v>
      </c>
      <c r="H2026" t="str">
        <f t="shared" si="313"/>
        <v>01</v>
      </c>
      <c r="I2026" t="str">
        <f t="shared" si="314"/>
        <v>%1960-01-01%^^xsd:date</v>
      </c>
      <c r="J2026" t="str">
        <f t="shared" si="315"/>
        <v>1975</v>
      </c>
      <c r="K2026" t="str">
        <f t="shared" si="316"/>
        <v>12</v>
      </c>
      <c r="L2026" t="str">
        <f t="shared" si="317"/>
        <v>31</v>
      </c>
      <c r="M2026" t="str">
        <f t="shared" si="318"/>
        <v>%1975-31-31%^^xsd:date</v>
      </c>
      <c r="N2026" t="str">
        <f t="shared" si="319"/>
        <v>:2880 a crs:CommonwealthOrganisation ; schema:name %Engineering Branch, Postmaster-General's Department, Townsville (Queensland)% ; schema:startDate %1960-01-01%^^xsd:date ; schema:endDate %1975-31-31%^^xsd:date ; time:hasTime [ time:hasBeginning [ time:inXSDDate %1960-01-01%^^xsd:date ]  ] .</v>
      </c>
    </row>
    <row r="2027" spans="1:14" x14ac:dyDescent="0.15">
      <c r="A2027" s="1" t="s">
        <v>4088</v>
      </c>
      <c r="B2027" s="1" t="s">
        <v>4089</v>
      </c>
      <c r="C2027" s="1">
        <v>19750101</v>
      </c>
      <c r="E2027" t="str">
        <f t="shared" si="310"/>
        <v>2881</v>
      </c>
      <c r="F2027" t="str">
        <f t="shared" si="311"/>
        <v>1975</v>
      </c>
      <c r="G2027" t="str">
        <f t="shared" si="312"/>
        <v>01</v>
      </c>
      <c r="H2027" t="str">
        <f t="shared" si="313"/>
        <v>01</v>
      </c>
      <c r="I2027" t="str">
        <f t="shared" si="314"/>
        <v>%1975-01-01%^^xsd:date</v>
      </c>
      <c r="J2027" t="str">
        <f t="shared" si="315"/>
        <v/>
      </c>
      <c r="K2027" t="str">
        <f t="shared" si="316"/>
        <v/>
      </c>
      <c r="L2027" t="str">
        <f t="shared" si="317"/>
        <v/>
      </c>
      <c r="M2027" t="str">
        <f t="shared" si="318"/>
        <v/>
      </c>
      <c r="N2027" t="str">
        <f t="shared" si="319"/>
        <v>:2881 a crs:CommonwealthOrganisation ; schema:name %Telstra Corporation Limited, Network Engineering North Queensland Area, Townsville% ; schema:startDate %1975-01-01%^^xsd:date ; time:hasTime [ time:hasBeginning [ time:inXSDDate %1975-01-01%^^xsd:date ]  ] .</v>
      </c>
    </row>
    <row r="2028" spans="1:14" x14ac:dyDescent="0.15">
      <c r="A2028" s="1" t="s">
        <v>4090</v>
      </c>
      <c r="B2028" s="1" t="s">
        <v>4091</v>
      </c>
      <c r="C2028" s="1">
        <v>19470101</v>
      </c>
      <c r="D2028" s="1">
        <v>19731130</v>
      </c>
      <c r="E2028" t="str">
        <f t="shared" si="310"/>
        <v>2882</v>
      </c>
      <c r="F2028" t="str">
        <f t="shared" si="311"/>
        <v>1947</v>
      </c>
      <c r="G2028" t="str">
        <f t="shared" si="312"/>
        <v>01</v>
      </c>
      <c r="H2028" t="str">
        <f t="shared" si="313"/>
        <v>01</v>
      </c>
      <c r="I2028" t="str">
        <f t="shared" si="314"/>
        <v>%1947-01-01%^^xsd:date</v>
      </c>
      <c r="J2028" t="str">
        <f t="shared" si="315"/>
        <v>1973</v>
      </c>
      <c r="K2028" t="str">
        <f t="shared" si="316"/>
        <v>11</v>
      </c>
      <c r="L2028" t="str">
        <f t="shared" si="317"/>
        <v>30</v>
      </c>
      <c r="M2028" t="str">
        <f t="shared" si="318"/>
        <v>%1973-30-30%^^xsd:date</v>
      </c>
      <c r="N2028" t="str">
        <f t="shared" si="319"/>
        <v>:2882 a crs:CommonwealthOrganisation ; schema:name %Department of Civil Aviation, Queensland Region% ; schema:startDate %1947-01-01%^^xsd:date ; schema:endDate %1973-30-30%^^xsd:date ; time:hasTime [ time:hasBeginning [ time:inXSDDate %1947-01-01%^^xsd:date ]  ] .</v>
      </c>
    </row>
    <row r="2029" spans="1:14" x14ac:dyDescent="0.15">
      <c r="A2029" s="1" t="s">
        <v>4092</v>
      </c>
      <c r="B2029" s="1" t="s">
        <v>4093</v>
      </c>
      <c r="C2029" s="1">
        <v>19570301</v>
      </c>
      <c r="D2029" s="1">
        <v>19731130</v>
      </c>
      <c r="E2029" t="str">
        <f t="shared" si="310"/>
        <v>2883</v>
      </c>
      <c r="F2029" t="str">
        <f t="shared" si="311"/>
        <v>1957</v>
      </c>
      <c r="G2029" t="str">
        <f t="shared" si="312"/>
        <v>03</v>
      </c>
      <c r="H2029" t="str">
        <f t="shared" si="313"/>
        <v>01</v>
      </c>
      <c r="I2029" t="str">
        <f t="shared" si="314"/>
        <v>%1957-03-01%^^xsd:date</v>
      </c>
      <c r="J2029" t="str">
        <f t="shared" si="315"/>
        <v>1973</v>
      </c>
      <c r="K2029" t="str">
        <f t="shared" si="316"/>
        <v>11</v>
      </c>
      <c r="L2029" t="str">
        <f t="shared" si="317"/>
        <v>30</v>
      </c>
      <c r="M2029" t="str">
        <f t="shared" si="318"/>
        <v>%1973-30-30%^^xsd:date</v>
      </c>
      <c r="N2029" t="str">
        <f t="shared" si="319"/>
        <v>:2883 a crs:CommonwealthOrganisation ; schema:name %Department of Civil Aviation, South Australia/Northern Territory Region% ; schema:startDate %1957-03-01%^^xsd:date ; schema:endDate %1973-30-30%^^xsd:date ; time:hasTime [ time:hasBeginning [ time:inXSDDate %1957-03-01%^^xsd:date ]  ] .</v>
      </c>
    </row>
    <row r="2030" spans="1:14" x14ac:dyDescent="0.15">
      <c r="A2030" s="1" t="s">
        <v>4094</v>
      </c>
      <c r="B2030" s="1" t="s">
        <v>4095</v>
      </c>
      <c r="C2030" s="1">
        <v>19470220</v>
      </c>
      <c r="D2030" s="1">
        <v>19731130</v>
      </c>
      <c r="E2030" t="str">
        <f t="shared" si="310"/>
        <v>2884</v>
      </c>
      <c r="F2030" t="str">
        <f t="shared" si="311"/>
        <v>1947</v>
      </c>
      <c r="G2030" t="str">
        <f t="shared" si="312"/>
        <v>02</v>
      </c>
      <c r="H2030" t="str">
        <f t="shared" si="313"/>
        <v>20</v>
      </c>
      <c r="I2030" t="str">
        <f t="shared" si="314"/>
        <v>%1947-02-20%^^xsd:date</v>
      </c>
      <c r="J2030" t="str">
        <f t="shared" si="315"/>
        <v>1973</v>
      </c>
      <c r="K2030" t="str">
        <f t="shared" si="316"/>
        <v>11</v>
      </c>
      <c r="L2030" t="str">
        <f t="shared" si="317"/>
        <v>30</v>
      </c>
      <c r="M2030" t="str">
        <f t="shared" si="318"/>
        <v>%1973-30-30%^^xsd:date</v>
      </c>
      <c r="N2030" t="str">
        <f t="shared" si="319"/>
        <v>:2884 a crs:CommonwealthOrganisation ; schema:name %Department of Civil Aviation, Western Region, Perth (by 1949 known as Western Australia Region, Perth)% ; schema:startDate %1947-02-20%^^xsd:date ; schema:endDate %1973-30-30%^^xsd:date ; time:hasTime [ time:hasBeginning [ time:inXSDDate %1947-02-20%^^xsd:date ]  ] .</v>
      </c>
    </row>
    <row r="2031" spans="1:14" x14ac:dyDescent="0.15">
      <c r="A2031" s="1" t="s">
        <v>4096</v>
      </c>
      <c r="B2031" s="1" t="s">
        <v>4097</v>
      </c>
      <c r="C2031" s="1">
        <v>19731130</v>
      </c>
      <c r="D2031" s="1">
        <v>19770208</v>
      </c>
      <c r="E2031" t="str">
        <f t="shared" si="310"/>
        <v>2886</v>
      </c>
      <c r="F2031" t="str">
        <f t="shared" si="311"/>
        <v>1973</v>
      </c>
      <c r="G2031" t="str">
        <f t="shared" si="312"/>
        <v>11</v>
      </c>
      <c r="H2031" t="str">
        <f t="shared" si="313"/>
        <v>30</v>
      </c>
      <c r="I2031" t="str">
        <f t="shared" si="314"/>
        <v>%1973-11-30%^^xsd:date</v>
      </c>
      <c r="J2031" t="str">
        <f t="shared" si="315"/>
        <v>1977</v>
      </c>
      <c r="K2031" t="str">
        <f t="shared" si="316"/>
        <v>02</v>
      </c>
      <c r="L2031" t="str">
        <f t="shared" si="317"/>
        <v>08</v>
      </c>
      <c r="M2031" t="str">
        <f t="shared" si="318"/>
        <v>%1977-08-08%^^xsd:date</v>
      </c>
      <c r="N2031" t="str">
        <f t="shared" si="319"/>
        <v>:2886 a crs:CommonwealthOrganisation ; schema:name %Department of Transport [III], Air Transport Group, Western Australia Region% ; schema:startDate %1973-11-30%^^xsd:date ; schema:endDate %1977-08-08%^^xsd:date ; time:hasTime [ time:hasBeginning [ time:inXSDDate %1973-11-30%^^xsd:date ]  ] .</v>
      </c>
    </row>
    <row r="2032" spans="1:14" x14ac:dyDescent="0.15">
      <c r="A2032" s="1" t="s">
        <v>4098</v>
      </c>
      <c r="B2032" s="1" t="s">
        <v>4099</v>
      </c>
      <c r="C2032" s="1">
        <v>19731130</v>
      </c>
      <c r="D2032" s="1">
        <v>19770208</v>
      </c>
      <c r="E2032" t="str">
        <f t="shared" si="310"/>
        <v>2887</v>
      </c>
      <c r="F2032" t="str">
        <f t="shared" si="311"/>
        <v>1973</v>
      </c>
      <c r="G2032" t="str">
        <f t="shared" si="312"/>
        <v>11</v>
      </c>
      <c r="H2032" t="str">
        <f t="shared" si="313"/>
        <v>30</v>
      </c>
      <c r="I2032" t="str">
        <f t="shared" si="314"/>
        <v>%1973-11-30%^^xsd:date</v>
      </c>
      <c r="J2032" t="str">
        <f t="shared" si="315"/>
        <v>1977</v>
      </c>
      <c r="K2032" t="str">
        <f t="shared" si="316"/>
        <v>02</v>
      </c>
      <c r="L2032" t="str">
        <f t="shared" si="317"/>
        <v>08</v>
      </c>
      <c r="M2032" t="str">
        <f t="shared" si="318"/>
        <v>%1977-08-08%^^xsd:date</v>
      </c>
      <c r="N2032" t="str">
        <f t="shared" si="319"/>
        <v>:2887 a crs:CommonwealthOrganisation ; schema:name %Department of Transport [III], Air Transport Group, Queensland Region% ; schema:startDate %1973-11-30%^^xsd:date ; schema:endDate %1977-08-08%^^xsd:date ; time:hasTime [ time:hasBeginning [ time:inXSDDate %1973-11-30%^^xsd:date ]  ] .</v>
      </c>
    </row>
    <row r="2033" spans="1:14" x14ac:dyDescent="0.15">
      <c r="A2033" s="1" t="s">
        <v>4100</v>
      </c>
      <c r="B2033" s="1" t="s">
        <v>4101</v>
      </c>
      <c r="C2033" s="1">
        <v>19731130</v>
      </c>
      <c r="D2033" s="1">
        <v>19770208</v>
      </c>
      <c r="E2033" t="str">
        <f t="shared" si="310"/>
        <v>2888</v>
      </c>
      <c r="F2033" t="str">
        <f t="shared" si="311"/>
        <v>1973</v>
      </c>
      <c r="G2033" t="str">
        <f t="shared" si="312"/>
        <v>11</v>
      </c>
      <c r="H2033" t="str">
        <f t="shared" si="313"/>
        <v>30</v>
      </c>
      <c r="I2033" t="str">
        <f t="shared" si="314"/>
        <v>%1973-11-30%^^xsd:date</v>
      </c>
      <c r="J2033" t="str">
        <f t="shared" si="315"/>
        <v>1977</v>
      </c>
      <c r="K2033" t="str">
        <f t="shared" si="316"/>
        <v>02</v>
      </c>
      <c r="L2033" t="str">
        <f t="shared" si="317"/>
        <v>08</v>
      </c>
      <c r="M2033" t="str">
        <f t="shared" si="318"/>
        <v>%1977-08-08%^^xsd:date</v>
      </c>
      <c r="N2033" t="str">
        <f t="shared" si="319"/>
        <v>:2888 a crs:CommonwealthOrganisation ; schema:name %Department of Transport [III], Air Transport Group, South Australia/Northern Territory Region% ; schema:startDate %1973-11-30%^^xsd:date ; schema:endDate %1977-08-08%^^xsd:date ; time:hasTime [ time:hasBeginning [ time:inXSDDate %1973-11-30%^^xsd:date ]  ] .</v>
      </c>
    </row>
    <row r="2034" spans="1:14" x14ac:dyDescent="0.15">
      <c r="A2034" s="1" t="s">
        <v>4102</v>
      </c>
      <c r="B2034" s="1" t="s">
        <v>4103</v>
      </c>
      <c r="C2034" s="1">
        <v>19560112</v>
      </c>
      <c r="D2034" s="1">
        <v>19740612</v>
      </c>
      <c r="E2034" t="str">
        <f t="shared" si="310"/>
        <v>2889</v>
      </c>
      <c r="F2034" t="str">
        <f t="shared" si="311"/>
        <v>1956</v>
      </c>
      <c r="G2034" t="str">
        <f t="shared" si="312"/>
        <v>01</v>
      </c>
      <c r="H2034" t="str">
        <f t="shared" si="313"/>
        <v>12</v>
      </c>
      <c r="I2034" t="str">
        <f t="shared" si="314"/>
        <v>%1956-01-12%^^xsd:date</v>
      </c>
      <c r="J2034" t="str">
        <f t="shared" si="315"/>
        <v>1974</v>
      </c>
      <c r="K2034" t="str">
        <f t="shared" si="316"/>
        <v>06</v>
      </c>
      <c r="L2034" t="str">
        <f t="shared" si="317"/>
        <v>12</v>
      </c>
      <c r="M2034" t="str">
        <f t="shared" si="318"/>
        <v>%1974-12-12%^^xsd:date</v>
      </c>
      <c r="N2034" t="str">
        <f t="shared" si="319"/>
        <v>:2889 a crs:CommonwealthOrganisation ; schema:name %Department of Primary Industry [I], State Branch, Western Australia% ; schema:startDate %1956-01-12%^^xsd:date ; schema:endDate %1974-12-12%^^xsd:date ; time:hasTime [ time:hasBeginning [ time:inXSDDate %1956-01-12%^^xsd:date ]  ] .</v>
      </c>
    </row>
    <row r="2035" spans="1:14" x14ac:dyDescent="0.15">
      <c r="A2035" s="1" t="s">
        <v>4104</v>
      </c>
      <c r="B2035" s="1" t="s">
        <v>4105</v>
      </c>
      <c r="C2035" s="1">
        <v>19290308</v>
      </c>
      <c r="D2035" s="1">
        <v>19970924</v>
      </c>
      <c r="E2035" t="str">
        <f t="shared" si="310"/>
        <v>0289</v>
      </c>
      <c r="F2035" t="str">
        <f t="shared" si="311"/>
        <v>1929</v>
      </c>
      <c r="G2035" t="str">
        <f t="shared" si="312"/>
        <v>03</v>
      </c>
      <c r="H2035" t="str">
        <f t="shared" si="313"/>
        <v>08</v>
      </c>
      <c r="I2035" t="str">
        <f t="shared" si="314"/>
        <v>%1929-03-08%^^xsd:date</v>
      </c>
      <c r="J2035" t="str">
        <f t="shared" si="315"/>
        <v>1997</v>
      </c>
      <c r="K2035" t="str">
        <f t="shared" si="316"/>
        <v>09</v>
      </c>
      <c r="L2035" t="str">
        <f t="shared" si="317"/>
        <v>24</v>
      </c>
      <c r="M2035" t="str">
        <f t="shared" si="318"/>
        <v>%1997-24-24%^^xsd:date</v>
      </c>
      <c r="N2035" t="str">
        <f t="shared" si="319"/>
        <v>:0289 a crs:CommonwealthOrganisation ; schema:name %Defence Committee [II]% ; schema:startDate %1929-03-08%^^xsd:date ; schema:endDate %1997-24-24%^^xsd:date ; time:hasTime [ time:hasBeginning [ time:inXSDDate %1929-03-08%^^xsd:date ]  ] .</v>
      </c>
    </row>
    <row r="2036" spans="1:14" x14ac:dyDescent="0.15">
      <c r="A2036" s="1" t="s">
        <v>4106</v>
      </c>
      <c r="B2036" s="1" t="s">
        <v>4107</v>
      </c>
      <c r="C2036" s="1">
        <v>19421222</v>
      </c>
      <c r="D2036" s="1">
        <v>19560111</v>
      </c>
      <c r="E2036" t="str">
        <f t="shared" si="310"/>
        <v>2890</v>
      </c>
      <c r="F2036" t="str">
        <f t="shared" si="311"/>
        <v>1942</v>
      </c>
      <c r="G2036" t="str">
        <f t="shared" si="312"/>
        <v>12</v>
      </c>
      <c r="H2036" t="str">
        <f t="shared" si="313"/>
        <v>22</v>
      </c>
      <c r="I2036" t="str">
        <f t="shared" si="314"/>
        <v>%1942-12-22%^^xsd:date</v>
      </c>
      <c r="J2036" t="str">
        <f t="shared" si="315"/>
        <v>1956</v>
      </c>
      <c r="K2036" t="str">
        <f t="shared" si="316"/>
        <v>01</v>
      </c>
      <c r="L2036" t="str">
        <f t="shared" si="317"/>
        <v>11</v>
      </c>
      <c r="M2036" t="str">
        <f t="shared" si="318"/>
        <v>%1956-11-11%^^xsd:date</v>
      </c>
      <c r="N2036" t="str">
        <f t="shared" si="319"/>
        <v>:2890 a crs:CommonwealthOrganisation ; schema:name %Department of Commerce and Agriculture, State Branch, Western Australia% ; schema:startDate %1942-12-22%^^xsd:date ; schema:endDate %1956-11-11%^^xsd:date ; time:hasTime [ time:hasBeginning [ time:inXSDDate %1942-12-22%^^xsd:date ]  ] .</v>
      </c>
    </row>
    <row r="2037" spans="1:14" x14ac:dyDescent="0.15">
      <c r="A2037" s="1" t="s">
        <v>4108</v>
      </c>
      <c r="B2037" s="1" t="s">
        <v>4109</v>
      </c>
      <c r="C2037" s="1">
        <v>19430101</v>
      </c>
      <c r="D2037" s="1">
        <v>19560111</v>
      </c>
      <c r="E2037" t="str">
        <f t="shared" si="310"/>
        <v>2891</v>
      </c>
      <c r="F2037" t="str">
        <f t="shared" si="311"/>
        <v>1943</v>
      </c>
      <c r="G2037" t="str">
        <f t="shared" si="312"/>
        <v>01</v>
      </c>
      <c r="H2037" t="str">
        <f t="shared" si="313"/>
        <v>01</v>
      </c>
      <c r="I2037" t="str">
        <f t="shared" si="314"/>
        <v>%1943-01-01%^^xsd:date</v>
      </c>
      <c r="J2037" t="str">
        <f t="shared" si="315"/>
        <v>1956</v>
      </c>
      <c r="K2037" t="str">
        <f t="shared" si="316"/>
        <v>01</v>
      </c>
      <c r="L2037" t="str">
        <f t="shared" si="317"/>
        <v>11</v>
      </c>
      <c r="M2037" t="str">
        <f t="shared" si="318"/>
        <v>%1956-11-11%^^xsd:date</v>
      </c>
      <c r="N2037" t="str">
        <f t="shared" si="319"/>
        <v>:2891 a crs:CommonwealthOrganisation ; schema:name %Department of Commerce and Agriculture, State Branch, South Australia% ; schema:startDate %1943-01-01%^^xsd:date ; schema:endDate %1956-11-11%^^xsd:date ; time:hasTime [ time:hasBeginning [ time:inXSDDate %1943-01-01%^^xsd:date ]  ] .</v>
      </c>
    </row>
    <row r="2038" spans="1:14" x14ac:dyDescent="0.15">
      <c r="A2038" s="1" t="s">
        <v>4110</v>
      </c>
      <c r="B2038" s="1" t="s">
        <v>4111</v>
      </c>
      <c r="C2038" s="1">
        <v>19560111</v>
      </c>
      <c r="D2038" s="1">
        <v>19631217</v>
      </c>
      <c r="E2038" t="str">
        <f t="shared" si="310"/>
        <v>2892</v>
      </c>
      <c r="F2038" t="str">
        <f t="shared" si="311"/>
        <v>1956</v>
      </c>
      <c r="G2038" t="str">
        <f t="shared" si="312"/>
        <v>01</v>
      </c>
      <c r="H2038" t="str">
        <f t="shared" si="313"/>
        <v>11</v>
      </c>
      <c r="I2038" t="str">
        <f t="shared" si="314"/>
        <v>%1956-01-11%^^xsd:date</v>
      </c>
      <c r="J2038" t="str">
        <f t="shared" si="315"/>
        <v>1963</v>
      </c>
      <c r="K2038" t="str">
        <f t="shared" si="316"/>
        <v>12</v>
      </c>
      <c r="L2038" t="str">
        <f t="shared" si="317"/>
        <v>17</v>
      </c>
      <c r="M2038" t="str">
        <f t="shared" si="318"/>
        <v>%1963-17-17%^^xsd:date</v>
      </c>
      <c r="N2038" t="str">
        <f t="shared" si="319"/>
        <v>:2892 a crs:CommonwealthOrganisation ; schema:name %Department of Trade [I], State Branch, Western Australia% ; schema:startDate %1956-01-11%^^xsd:date ; schema:endDate %1963-17-17%^^xsd:date ; time:hasTime [ time:hasBeginning [ time:inXSDDate %1956-01-11%^^xsd:date ]  ] .</v>
      </c>
    </row>
    <row r="2039" spans="1:14" x14ac:dyDescent="0.15">
      <c r="A2039" s="1" t="s">
        <v>4112</v>
      </c>
      <c r="B2039" s="1" t="s">
        <v>4113</v>
      </c>
      <c r="C2039" s="1">
        <v>19760101</v>
      </c>
      <c r="D2039" s="1">
        <v>19870724</v>
      </c>
      <c r="E2039" t="str">
        <f t="shared" si="310"/>
        <v>2894</v>
      </c>
      <c r="F2039" t="str">
        <f t="shared" si="311"/>
        <v>1976</v>
      </c>
      <c r="G2039" t="str">
        <f t="shared" si="312"/>
        <v>01</v>
      </c>
      <c r="H2039" t="str">
        <f t="shared" si="313"/>
        <v>01</v>
      </c>
      <c r="I2039" t="str">
        <f t="shared" si="314"/>
        <v>%1976-01-01%^^xsd:date</v>
      </c>
      <c r="J2039" t="str">
        <f t="shared" si="315"/>
        <v>1987</v>
      </c>
      <c r="K2039" t="str">
        <f t="shared" si="316"/>
        <v>07</v>
      </c>
      <c r="L2039" t="str">
        <f t="shared" si="317"/>
        <v>24</v>
      </c>
      <c r="M2039" t="str">
        <f t="shared" si="318"/>
        <v>%1987-24-24%^^xsd:date</v>
      </c>
      <c r="N2039" t="str">
        <f t="shared" si="319"/>
        <v>:2894 a crs:CommonwealthOrganisation ; schema:name %Transport and Storage Division, Australian Capital Territory% ; schema:startDate %1976-01-01%^^xsd:date ; schema:endDate %1987-24-24%^^xsd:date ; time:hasTime [ time:hasBeginning [ time:inXSDDate %1976-01-01%^^xsd:date ]  ] .</v>
      </c>
    </row>
    <row r="2040" spans="1:14" x14ac:dyDescent="0.15">
      <c r="A2040" s="1" t="s">
        <v>4114</v>
      </c>
      <c r="B2040" s="1" t="s">
        <v>4115</v>
      </c>
      <c r="C2040" s="1">
        <v>19410601</v>
      </c>
      <c r="D2040" s="1">
        <v>19721219</v>
      </c>
      <c r="E2040" t="str">
        <f t="shared" si="310"/>
        <v>2895</v>
      </c>
      <c r="F2040" t="str">
        <f t="shared" si="311"/>
        <v>1941</v>
      </c>
      <c r="G2040" t="str">
        <f t="shared" si="312"/>
        <v>06</v>
      </c>
      <c r="H2040" t="str">
        <f t="shared" si="313"/>
        <v>01</v>
      </c>
      <c r="I2040" t="str">
        <f t="shared" si="314"/>
        <v>%1941-06-01%^^xsd:date</v>
      </c>
      <c r="J2040" t="str">
        <f t="shared" si="315"/>
        <v>1972</v>
      </c>
      <c r="K2040" t="str">
        <f t="shared" si="316"/>
        <v>12</v>
      </c>
      <c r="L2040" t="str">
        <f t="shared" si="317"/>
        <v>19</v>
      </c>
      <c r="M2040" t="str">
        <f t="shared" si="318"/>
        <v>%1972-19-19%^^xsd:date</v>
      </c>
      <c r="N2040" t="str">
        <f t="shared" si="319"/>
        <v>:2895 a crs:CommonwealthOrganisation ; schema:name %Department of Labour and National Service, Branch Office/Regional Administration, South Australia% ; schema:startDate %1941-06-01%^^xsd:date ; schema:endDate %1972-19-19%^^xsd:date ; time:hasTime [ time:hasBeginning [ time:inXSDDate %1941-06-01%^^xsd:date ]  ] .</v>
      </c>
    </row>
    <row r="2041" spans="1:14" x14ac:dyDescent="0.15">
      <c r="A2041" s="1" t="s">
        <v>4116</v>
      </c>
      <c r="B2041" s="1" t="s">
        <v>4117</v>
      </c>
      <c r="C2041" s="1">
        <v>19560111</v>
      </c>
      <c r="D2041" s="1">
        <v>19631217</v>
      </c>
      <c r="E2041" t="str">
        <f t="shared" si="310"/>
        <v>2896</v>
      </c>
      <c r="F2041" t="str">
        <f t="shared" si="311"/>
        <v>1956</v>
      </c>
      <c r="G2041" t="str">
        <f t="shared" si="312"/>
        <v>01</v>
      </c>
      <c r="H2041" t="str">
        <f t="shared" si="313"/>
        <v>11</v>
      </c>
      <c r="I2041" t="str">
        <f t="shared" si="314"/>
        <v>%1956-01-11%^^xsd:date</v>
      </c>
      <c r="J2041" t="str">
        <f t="shared" si="315"/>
        <v>1963</v>
      </c>
      <c r="K2041" t="str">
        <f t="shared" si="316"/>
        <v>12</v>
      </c>
      <c r="L2041" t="str">
        <f t="shared" si="317"/>
        <v>17</v>
      </c>
      <c r="M2041" t="str">
        <f t="shared" si="318"/>
        <v>%1963-17-17%^^xsd:date</v>
      </c>
      <c r="N2041" t="str">
        <f t="shared" si="319"/>
        <v>:2896 a crs:CommonwealthOrganisation ; schema:name %Department of Trade [I], State Branch, South Australia% ; schema:startDate %1956-01-11%^^xsd:date ; schema:endDate %1963-17-17%^^xsd:date ; time:hasTime [ time:hasBeginning [ time:inXSDDate %1956-01-11%^^xsd:date ]  ] .</v>
      </c>
    </row>
    <row r="2042" spans="1:14" x14ac:dyDescent="0.15">
      <c r="A2042" s="1" t="s">
        <v>4118</v>
      </c>
      <c r="B2042" s="1" t="s">
        <v>4119</v>
      </c>
      <c r="C2042" s="1">
        <v>19631217</v>
      </c>
      <c r="D2042" s="1">
        <v>19721219</v>
      </c>
      <c r="E2042" t="str">
        <f t="shared" si="310"/>
        <v>2897</v>
      </c>
      <c r="F2042" t="str">
        <f t="shared" si="311"/>
        <v>1963</v>
      </c>
      <c r="G2042" t="str">
        <f t="shared" si="312"/>
        <v>12</v>
      </c>
      <c r="H2042" t="str">
        <f t="shared" si="313"/>
        <v>17</v>
      </c>
      <c r="I2042" t="str">
        <f t="shared" si="314"/>
        <v>%1963-12-17%^^xsd:date</v>
      </c>
      <c r="J2042" t="str">
        <f t="shared" si="315"/>
        <v>1972</v>
      </c>
      <c r="K2042" t="str">
        <f t="shared" si="316"/>
        <v>12</v>
      </c>
      <c r="L2042" t="str">
        <f t="shared" si="317"/>
        <v>19</v>
      </c>
      <c r="M2042" t="str">
        <f t="shared" si="318"/>
        <v>%1972-19-19%^^xsd:date</v>
      </c>
      <c r="N2042" t="str">
        <f t="shared" si="319"/>
        <v>:2897 a crs:CommonwealthOrganisation ; schema:name %Department of Trade and Industry, State Branch, South Australia% ; schema:startDate %1963-12-17%^^xsd:date ; schema:endDate %1972-19-19%^^xsd:date ; time:hasTime [ time:hasBeginning [ time:inXSDDate %1963-12-17%^^xsd:date ]  ] .</v>
      </c>
    </row>
    <row r="2043" spans="1:14" x14ac:dyDescent="0.15">
      <c r="A2043" s="1" t="s">
        <v>4120</v>
      </c>
      <c r="B2043" s="1" t="s">
        <v>4121</v>
      </c>
      <c r="C2043" s="1">
        <v>19631217</v>
      </c>
      <c r="D2043" s="1">
        <v>19721219</v>
      </c>
      <c r="E2043" t="str">
        <f t="shared" si="310"/>
        <v>2898</v>
      </c>
      <c r="F2043" t="str">
        <f t="shared" si="311"/>
        <v>1963</v>
      </c>
      <c r="G2043" t="str">
        <f t="shared" si="312"/>
        <v>12</v>
      </c>
      <c r="H2043" t="str">
        <f t="shared" si="313"/>
        <v>17</v>
      </c>
      <c r="I2043" t="str">
        <f t="shared" si="314"/>
        <v>%1963-12-17%^^xsd:date</v>
      </c>
      <c r="J2043" t="str">
        <f t="shared" si="315"/>
        <v>1972</v>
      </c>
      <c r="K2043" t="str">
        <f t="shared" si="316"/>
        <v>12</v>
      </c>
      <c r="L2043" t="str">
        <f t="shared" si="317"/>
        <v>19</v>
      </c>
      <c r="M2043" t="str">
        <f t="shared" si="318"/>
        <v>%1972-19-19%^^xsd:date</v>
      </c>
      <c r="N2043" t="str">
        <f t="shared" si="319"/>
        <v>:2898 a crs:CommonwealthOrganisation ; schema:name %Department of Trade and Industry, State Branch, Western Australia% ; schema:startDate %1963-12-17%^^xsd:date ; schema:endDate %1972-19-19%^^xsd:date ; time:hasTime [ time:hasBeginning [ time:inXSDDate %1963-12-17%^^xsd:date ]  ] .</v>
      </c>
    </row>
    <row r="2044" spans="1:14" x14ac:dyDescent="0.15">
      <c r="A2044" s="1" t="s">
        <v>4122</v>
      </c>
      <c r="B2044" s="1" t="s">
        <v>4123</v>
      </c>
      <c r="C2044" s="1">
        <v>19740401</v>
      </c>
      <c r="D2044" s="1">
        <v>19900304</v>
      </c>
      <c r="E2044" t="str">
        <f t="shared" si="310"/>
        <v>2899</v>
      </c>
      <c r="F2044" t="str">
        <f t="shared" si="311"/>
        <v>1974</v>
      </c>
      <c r="G2044" t="str">
        <f t="shared" si="312"/>
        <v>04</v>
      </c>
      <c r="H2044" t="str">
        <f t="shared" si="313"/>
        <v>01</v>
      </c>
      <c r="I2044" t="str">
        <f t="shared" si="314"/>
        <v>%1974-04-01%^^xsd:date</v>
      </c>
      <c r="J2044" t="str">
        <f t="shared" si="315"/>
        <v>1990</v>
      </c>
      <c r="K2044" t="str">
        <f t="shared" si="316"/>
        <v>03</v>
      </c>
      <c r="L2044" t="str">
        <f t="shared" si="317"/>
        <v>04</v>
      </c>
      <c r="M2044" t="str">
        <f t="shared" si="318"/>
        <v>%1990-04-04%^^xsd:date</v>
      </c>
      <c r="N2044" t="str">
        <f t="shared" si="319"/>
        <v>:2899 a crs:CommonwealthOrganisation ; schema:name %Department of Aboriginal Affairs, Area Office, Dubbo, New South Wales (also known as Central Area)% ; schema:startDate %1974-04-01%^^xsd:date ; schema:endDate %1990-04-04%^^xsd:date ; time:hasTime [ time:hasBeginning [ time:inXSDDate %1974-04-01%^^xsd:date ]  ] .</v>
      </c>
    </row>
    <row r="2045" spans="1:14" x14ac:dyDescent="0.15">
      <c r="A2045" s="1" t="s">
        <v>4124</v>
      </c>
      <c r="B2045" s="1" t="s">
        <v>4125</v>
      </c>
      <c r="C2045" s="1">
        <v>19381124</v>
      </c>
      <c r="D2045" s="1">
        <v>19731130</v>
      </c>
      <c r="E2045" t="str">
        <f t="shared" si="310"/>
        <v>0029</v>
      </c>
      <c r="F2045" t="str">
        <f t="shared" si="311"/>
        <v>1938</v>
      </c>
      <c r="G2045" t="str">
        <f t="shared" si="312"/>
        <v>11</v>
      </c>
      <c r="H2045" t="str">
        <f t="shared" si="313"/>
        <v>24</v>
      </c>
      <c r="I2045" t="str">
        <f t="shared" si="314"/>
        <v>%1938-11-24%^^xsd:date</v>
      </c>
      <c r="J2045" t="str">
        <f t="shared" si="315"/>
        <v>1973</v>
      </c>
      <c r="K2045" t="str">
        <f t="shared" si="316"/>
        <v>11</v>
      </c>
      <c r="L2045" t="str">
        <f t="shared" si="317"/>
        <v>30</v>
      </c>
      <c r="M2045" t="str">
        <f t="shared" si="318"/>
        <v>%1973-30-30%^^xsd:date</v>
      </c>
      <c r="N2045" t="str">
        <f t="shared" si="319"/>
        <v>:0029 a crs:CommonwealthOrganisation ; schema:name %Department of Civil Aviation, Central Office% ; schema:startDate %1938-11-24%^^xsd:date ; schema:endDate %1973-30-30%^^xsd:date ; time:hasTime [ time:hasBeginning [ time:inXSDDate %1938-11-24%^^xsd:date ]  ] .</v>
      </c>
    </row>
    <row r="2046" spans="1:14" x14ac:dyDescent="0.15">
      <c r="A2046" s="1" t="s">
        <v>4127</v>
      </c>
      <c r="B2046" s="1" t="s">
        <v>4128</v>
      </c>
      <c r="C2046" s="1">
        <v>19111222</v>
      </c>
      <c r="D2046" s="1">
        <v>20040201</v>
      </c>
      <c r="E2046" t="str">
        <f t="shared" si="310"/>
        <v>0290</v>
      </c>
      <c r="F2046" t="str">
        <f t="shared" si="311"/>
        <v>1911</v>
      </c>
      <c r="G2046" t="str">
        <f t="shared" si="312"/>
        <v>12</v>
      </c>
      <c r="H2046" t="str">
        <f t="shared" si="313"/>
        <v>22</v>
      </c>
      <c r="I2046" t="str">
        <f t="shared" si="314"/>
        <v>%1911-12-22%^^xsd:date</v>
      </c>
      <c r="J2046" t="str">
        <f t="shared" si="315"/>
        <v>2004</v>
      </c>
      <c r="K2046" t="str">
        <f t="shared" si="316"/>
        <v>02</v>
      </c>
      <c r="L2046" t="str">
        <f t="shared" si="317"/>
        <v>01</v>
      </c>
      <c r="M2046" t="str">
        <f t="shared" si="318"/>
        <v>%2004-01-01%^^xsd:date</v>
      </c>
      <c r="N2046" t="str">
        <f t="shared" si="319"/>
        <v>:0290 a crs:CommonwealthOrganisation ; schema:name %Historic Memorials Committee% ; schema:startDate %1911-12-22%^^xsd:date ; schema:endDate %2004-01-01%^^xsd:date ; time:hasTime [ time:hasBeginning [ time:inXSDDate %1911-12-22%^^xsd:date ]  ] .</v>
      </c>
    </row>
    <row r="2047" spans="1:14" x14ac:dyDescent="0.15">
      <c r="A2047" s="1" t="s">
        <v>4129</v>
      </c>
      <c r="B2047" s="1" t="s">
        <v>4130</v>
      </c>
      <c r="C2047" s="1">
        <v>19771220</v>
      </c>
      <c r="D2047" s="1">
        <v>19830311</v>
      </c>
      <c r="E2047" t="str">
        <f t="shared" si="310"/>
        <v>2900</v>
      </c>
      <c r="F2047" t="str">
        <f t="shared" si="311"/>
        <v>1977</v>
      </c>
      <c r="G2047" t="str">
        <f t="shared" si="312"/>
        <v>12</v>
      </c>
      <c r="H2047" t="str">
        <f t="shared" si="313"/>
        <v>20</v>
      </c>
      <c r="I2047" t="str">
        <f t="shared" si="314"/>
        <v>%1977-12-20%^^xsd:date</v>
      </c>
      <c r="J2047" t="str">
        <f t="shared" si="315"/>
        <v>1983</v>
      </c>
      <c r="K2047" t="str">
        <f t="shared" si="316"/>
        <v>03</v>
      </c>
      <c r="L2047" t="str">
        <f t="shared" si="317"/>
        <v>11</v>
      </c>
      <c r="M2047" t="str">
        <f t="shared" si="318"/>
        <v>%1983-11-11%^^xsd:date</v>
      </c>
      <c r="N2047" t="str">
        <f t="shared" si="319"/>
        <v>:2900 a crs:CommonwealthOrganisation ; schema:name %Department of Trade and Resources, Regional Office, New South Wales% ; schema:startDate %1977-12-20%^^xsd:date ; schema:endDate %1983-11-11%^^xsd:date ; time:hasTime [ time:hasBeginning [ time:inXSDDate %1977-12-20%^^xsd:date ]  ] .</v>
      </c>
    </row>
    <row r="2048" spans="1:14" x14ac:dyDescent="0.15">
      <c r="A2048" s="1" t="s">
        <v>4131</v>
      </c>
      <c r="B2048" s="1" t="s">
        <v>4132</v>
      </c>
      <c r="C2048" s="1">
        <v>19170101</v>
      </c>
      <c r="D2048" s="1">
        <v>19940321</v>
      </c>
      <c r="E2048" t="str">
        <f t="shared" si="310"/>
        <v>2901</v>
      </c>
      <c r="F2048" t="str">
        <f t="shared" si="311"/>
        <v>1917</v>
      </c>
      <c r="G2048" t="str">
        <f t="shared" si="312"/>
        <v>01</v>
      </c>
      <c r="H2048" t="str">
        <f t="shared" si="313"/>
        <v>01</v>
      </c>
      <c r="I2048" t="str">
        <f t="shared" si="314"/>
        <v>%1917-01-01%^^xsd:date</v>
      </c>
      <c r="J2048" t="str">
        <f t="shared" si="315"/>
        <v>1994</v>
      </c>
      <c r="K2048" t="str">
        <f t="shared" si="316"/>
        <v>03</v>
      </c>
      <c r="L2048" t="str">
        <f t="shared" si="317"/>
        <v>21</v>
      </c>
      <c r="M2048" t="str">
        <f t="shared" si="318"/>
        <v>%1994-21-21%^^xsd:date</v>
      </c>
      <c r="N2048" t="str">
        <f t="shared" si="319"/>
        <v>:2901 a crs:CommonwealthOrganisation ; schema:name %HMAS CERBERUS [IV]/ (from 1940) HMAS TORRENS/ (from 1966) HMAS ENCOUNTER, South Australia% ; schema:startDate %1917-01-01%^^xsd:date ; schema:endDate %1994-21-21%^^xsd:date ; time:hasTime [ time:hasBeginning [ time:inXSDDate %1917-01-01%^^xsd:date ]  ] .</v>
      </c>
    </row>
    <row r="2049" spans="1:14" x14ac:dyDescent="0.15">
      <c r="A2049" s="1" t="s">
        <v>4133</v>
      </c>
      <c r="B2049" s="1" t="s">
        <v>4134</v>
      </c>
      <c r="C2049" s="1">
        <v>19620815</v>
      </c>
      <c r="D2049" s="1">
        <v>19851216</v>
      </c>
      <c r="E2049" t="str">
        <f t="shared" si="310"/>
        <v>2902</v>
      </c>
      <c r="F2049" t="str">
        <f t="shared" si="311"/>
        <v>1962</v>
      </c>
      <c r="G2049" t="str">
        <f t="shared" si="312"/>
        <v>08</v>
      </c>
      <c r="H2049" t="str">
        <f t="shared" si="313"/>
        <v>15</v>
      </c>
      <c r="I2049" t="str">
        <f t="shared" si="314"/>
        <v>%1962-08-15%^^xsd:date</v>
      </c>
      <c r="J2049" t="str">
        <f t="shared" si="315"/>
        <v>1985</v>
      </c>
      <c r="K2049" t="str">
        <f t="shared" si="316"/>
        <v>12</v>
      </c>
      <c r="L2049" t="str">
        <f t="shared" si="317"/>
        <v>16</v>
      </c>
      <c r="M2049" t="str">
        <f t="shared" si="318"/>
        <v>%1985-16-16%^^xsd:date</v>
      </c>
      <c r="N2049" t="str">
        <f t="shared" si="319"/>
        <v>:2902 a crs:CommonwealthOrganisation ; schema:name %HMAS SUPPLY% ; schema:startDate %1962-08-15%^^xsd:date ; schema:endDate %1985-16-16%^^xsd:date ; time:hasTime [ time:hasBeginning [ time:inXSDDate %1962-08-15%^^xsd:date ]  ] .</v>
      </c>
    </row>
    <row r="2050" spans="1:14" x14ac:dyDescent="0.15">
      <c r="A2050" s="1" t="s">
        <v>4135</v>
      </c>
      <c r="B2050" s="1" t="s">
        <v>4136</v>
      </c>
      <c r="C2050" s="1">
        <v>19581126</v>
      </c>
      <c r="D2050" s="1">
        <v>19791010</v>
      </c>
      <c r="E2050" t="str">
        <f t="shared" si="310"/>
        <v>2903</v>
      </c>
      <c r="F2050" t="str">
        <f t="shared" si="311"/>
        <v>1958</v>
      </c>
      <c r="G2050" t="str">
        <f t="shared" si="312"/>
        <v>11</v>
      </c>
      <c r="H2050" t="str">
        <f t="shared" si="313"/>
        <v>26</v>
      </c>
      <c r="I2050" t="str">
        <f t="shared" si="314"/>
        <v>%1958-11-26%^^xsd:date</v>
      </c>
      <c r="J2050" t="str">
        <f t="shared" si="315"/>
        <v>1979</v>
      </c>
      <c r="K2050" t="str">
        <f t="shared" si="316"/>
        <v>10</v>
      </c>
      <c r="L2050" t="str">
        <f t="shared" si="317"/>
        <v>10</v>
      </c>
      <c r="M2050" t="str">
        <f t="shared" si="318"/>
        <v>%1979-10-10%^^xsd:date</v>
      </c>
      <c r="N2050" t="str">
        <f t="shared" si="319"/>
        <v>:2903 a crs:CommonwealthOrganisation ; schema:name %HMAS VENDETTA [II]% ; schema:startDate %1958-11-26%^^xsd:date ; schema:endDate %1979-10-10%^^xsd:date ; time:hasTime [ time:hasBeginning [ time:inXSDDate %1958-11-26%^^xsd:date ]  ] .</v>
      </c>
    </row>
    <row r="2051" spans="1:14" x14ac:dyDescent="0.15">
      <c r="A2051" s="1" t="s">
        <v>4137</v>
      </c>
      <c r="B2051" s="1" t="s">
        <v>4138</v>
      </c>
      <c r="C2051" s="1">
        <v>19680423</v>
      </c>
      <c r="D2051" s="1">
        <v>19940217</v>
      </c>
      <c r="E2051" t="str">
        <f t="shared" ref="E2051:E2114" si="320">TEXT(SUBSTITUTE(A2051, "CA ", ""), "0000")</f>
        <v>2904</v>
      </c>
      <c r="F2051" t="str">
        <f t="shared" ref="F2051:F2114" si="321">LEFT(C2051,4)</f>
        <v>1968</v>
      </c>
      <c r="G2051" t="str">
        <f t="shared" ref="G2051:G2114" si="322">MID(C2051,5,2)</f>
        <v>04</v>
      </c>
      <c r="H2051" t="str">
        <f t="shared" ref="H2051:H2114" si="323">RIGHT(C2051,2)</f>
        <v>23</v>
      </c>
      <c r="I2051" t="str">
        <f t="shared" ref="I2051:I2114" si="324">IF(AND(G2051+0&gt;=1,G2051+0&lt;=12),CONCATENATE("%",F2051,"-",G2051,"-",H2051,"%^^xsd:date"),CONCATENATE("%",F2051,"%^^xsd:gYear"))</f>
        <v>%1968-04-23%^^xsd:date</v>
      </c>
      <c r="J2051" t="str">
        <f t="shared" ref="J2051:J2114" si="325">LEFT(D2051,4)</f>
        <v>1994</v>
      </c>
      <c r="K2051" t="str">
        <f t="shared" ref="K2051:K2114" si="326">MID(D2051,5,2)</f>
        <v>02</v>
      </c>
      <c r="L2051" t="str">
        <f t="shared" ref="L2051:L2114" si="327">RIGHT(D2051,2)</f>
        <v>17</v>
      </c>
      <c r="M2051" t="str">
        <f t="shared" ref="M2051:M2114" si="328">IFERROR(IF(AND(K2051+0&gt;=1,K2051+0&lt;=12),CONCATENATE("%",J2051,"-",L2051,"-",L2051,"%^^xsd:date"),CONCATENATE("%",J2051,"%^^xsd:gYear")),"")</f>
        <v>%1994-17-17%^^xsd:date</v>
      </c>
      <c r="N2051" t="str">
        <f t="shared" ref="N2051:N2114" si="329">CONCATENATE(":",E2051," a crs:CommonwealthOrganisation ; schema:name %",B2051,"% ; schema:startDate ",I2051, IF(M2051="","",CONCATENATE(" ; schema:endDate ",M2051)), " ; time:hasTime [ time:hasBeginning [ time:inXSDDate ", I2051, " ] ", IF(O2051="","",CONCATENATE(" ; time:hasEnd [ time:inXSDDate ",O2051, " ] ")), " ] .")</f>
        <v>:2904 a crs:CommonwealthOrganisation ; schema:name %HMAS OTWAY [II]% ; schema:startDate %1968-04-23%^^xsd:date ; schema:endDate %1994-17-17%^^xsd:date ; time:hasTime [ time:hasBeginning [ time:inXSDDate %1968-04-23%^^xsd:date ]  ] .</v>
      </c>
    </row>
    <row r="2052" spans="1:14" x14ac:dyDescent="0.15">
      <c r="A2052" s="1" t="s">
        <v>4139</v>
      </c>
      <c r="B2052" s="1" t="s">
        <v>4140</v>
      </c>
      <c r="C2052" s="1">
        <v>19691222</v>
      </c>
      <c r="D2052" s="1">
        <v>19990329</v>
      </c>
      <c r="E2052" t="str">
        <f t="shared" si="320"/>
        <v>2905</v>
      </c>
      <c r="F2052" t="str">
        <f t="shared" si="321"/>
        <v>1969</v>
      </c>
      <c r="G2052" t="str">
        <f t="shared" si="322"/>
        <v>12</v>
      </c>
      <c r="H2052" t="str">
        <f t="shared" si="323"/>
        <v>22</v>
      </c>
      <c r="I2052" t="str">
        <f t="shared" si="324"/>
        <v>%1969-12-22%^^xsd:date</v>
      </c>
      <c r="J2052" t="str">
        <f t="shared" si="325"/>
        <v>1999</v>
      </c>
      <c r="K2052" t="str">
        <f t="shared" si="326"/>
        <v>03</v>
      </c>
      <c r="L2052" t="str">
        <f t="shared" si="327"/>
        <v>29</v>
      </c>
      <c r="M2052" t="str">
        <f t="shared" si="328"/>
        <v>%1999-29-29%^^xsd:date</v>
      </c>
      <c r="N2052" t="str">
        <f t="shared" si="329"/>
        <v>:2905 a crs:CommonwealthOrganisation ; schema:name %HMAS ONSLOW% ; schema:startDate %1969-12-22%^^xsd:date ; schema:endDate %1999-29-29%^^xsd:date ; time:hasTime [ time:hasBeginning [ time:inXSDDate %1969-12-22%^^xsd:date ]  ] .</v>
      </c>
    </row>
    <row r="2053" spans="1:14" x14ac:dyDescent="0.15">
      <c r="A2053" s="1" t="s">
        <v>4141</v>
      </c>
      <c r="B2053" s="1" t="s">
        <v>4142</v>
      </c>
      <c r="C2053" s="1">
        <v>19560326</v>
      </c>
      <c r="D2053" s="1">
        <v>19850215</v>
      </c>
      <c r="E2053" t="str">
        <f t="shared" si="320"/>
        <v>2906</v>
      </c>
      <c r="F2053" t="str">
        <f t="shared" si="321"/>
        <v>1956</v>
      </c>
      <c r="G2053" t="str">
        <f t="shared" si="322"/>
        <v>03</v>
      </c>
      <c r="H2053" t="str">
        <f t="shared" si="323"/>
        <v>26</v>
      </c>
      <c r="I2053" t="str">
        <f t="shared" si="324"/>
        <v>%1956-03-26%^^xsd:date</v>
      </c>
      <c r="J2053" t="str">
        <f t="shared" si="325"/>
        <v>1985</v>
      </c>
      <c r="K2053" t="str">
        <f t="shared" si="326"/>
        <v>02</v>
      </c>
      <c r="L2053" t="str">
        <f t="shared" si="327"/>
        <v>15</v>
      </c>
      <c r="M2053" t="str">
        <f t="shared" si="328"/>
        <v>%1985-15-15%^^xsd:date</v>
      </c>
      <c r="N2053" t="str">
        <f t="shared" si="329"/>
        <v>:2906 a crs:CommonwealthOrganisation ; schema:name %HMAS KIMBLA% ; schema:startDate %1956-03-26%^^xsd:date ; schema:endDate %1985-15-15%^^xsd:date ; time:hasTime [ time:hasBeginning [ time:inXSDDate %1956-03-26%^^xsd:date ]  ] .</v>
      </c>
    </row>
    <row r="2054" spans="1:14" x14ac:dyDescent="0.15">
      <c r="A2054" s="1" t="s">
        <v>4143</v>
      </c>
      <c r="B2054" s="1" t="s">
        <v>4144</v>
      </c>
      <c r="C2054" s="1">
        <v>19551028</v>
      </c>
      <c r="D2054" s="1">
        <v>19820630</v>
      </c>
      <c r="E2054" t="str">
        <f t="shared" si="320"/>
        <v>2907</v>
      </c>
      <c r="F2054" t="str">
        <f t="shared" si="321"/>
        <v>1955</v>
      </c>
      <c r="G2054" t="str">
        <f t="shared" si="322"/>
        <v>10</v>
      </c>
      <c r="H2054" t="str">
        <f t="shared" si="323"/>
        <v>28</v>
      </c>
      <c r="I2054" t="str">
        <f t="shared" si="324"/>
        <v>%1955-10-28%^^xsd:date</v>
      </c>
      <c r="J2054" t="str">
        <f t="shared" si="325"/>
        <v>1982</v>
      </c>
      <c r="K2054" t="str">
        <f t="shared" si="326"/>
        <v>06</v>
      </c>
      <c r="L2054" t="str">
        <f t="shared" si="327"/>
        <v>30</v>
      </c>
      <c r="M2054" t="str">
        <f t="shared" si="328"/>
        <v>%1982-30-30%^^xsd:date</v>
      </c>
      <c r="N2054" t="str">
        <f t="shared" si="329"/>
        <v>:2907 a crs:CommonwealthOrganisation ; schema:name %HMAS MELBOURNE [II]% ; schema:startDate %1955-10-28%^^xsd:date ; schema:endDate %1982-30-30%^^xsd:date ; time:hasTime [ time:hasBeginning [ time:inXSDDate %1955-10-28%^^xsd:date ]  ] .</v>
      </c>
    </row>
    <row r="2055" spans="1:14" x14ac:dyDescent="0.15">
      <c r="A2055" s="1" t="s">
        <v>4145</v>
      </c>
      <c r="B2055" s="1" t="s">
        <v>4146</v>
      </c>
      <c r="C2055" s="1">
        <v>19510314</v>
      </c>
      <c r="D2055" s="1">
        <v>19741004</v>
      </c>
      <c r="E2055" t="str">
        <f t="shared" si="320"/>
        <v>2908</v>
      </c>
      <c r="F2055" t="str">
        <f t="shared" si="321"/>
        <v>1951</v>
      </c>
      <c r="G2055" t="str">
        <f t="shared" si="322"/>
        <v>03</v>
      </c>
      <c r="H2055" t="str">
        <f t="shared" si="323"/>
        <v>14</v>
      </c>
      <c r="I2055" t="str">
        <f t="shared" si="324"/>
        <v>%1951-03-14%^^xsd:date</v>
      </c>
      <c r="J2055" t="str">
        <f t="shared" si="325"/>
        <v>1974</v>
      </c>
      <c r="K2055" t="str">
        <f t="shared" si="326"/>
        <v>10</v>
      </c>
      <c r="L2055" t="str">
        <f t="shared" si="327"/>
        <v>04</v>
      </c>
      <c r="M2055" t="str">
        <f t="shared" si="328"/>
        <v>%1974-04-04%^^xsd:date</v>
      </c>
      <c r="N2055" t="str">
        <f t="shared" si="329"/>
        <v>:2908 a crs:CommonwealthOrganisation ; schema:name %HMAS ANZAC [II]% ; schema:startDate %1951-03-14%^^xsd:date ; schema:endDate %1974-04-04%^^xsd:date ; time:hasTime [ time:hasBeginning [ time:inXSDDate %1951-03-14%^^xsd:date ]  ] .</v>
      </c>
    </row>
    <row r="2056" spans="1:14" x14ac:dyDescent="0.15">
      <c r="A2056" s="1" t="s">
        <v>4147</v>
      </c>
      <c r="B2056" s="1" t="s">
        <v>4148</v>
      </c>
      <c r="C2056" s="1">
        <v>19420706</v>
      </c>
      <c r="D2056" s="1">
        <v>19640626</v>
      </c>
      <c r="E2056" t="str">
        <f t="shared" si="320"/>
        <v>2909</v>
      </c>
      <c r="F2056" t="str">
        <f t="shared" si="321"/>
        <v>1942</v>
      </c>
      <c r="G2056" t="str">
        <f t="shared" si="322"/>
        <v>07</v>
      </c>
      <c r="H2056" t="str">
        <f t="shared" si="323"/>
        <v>06</v>
      </c>
      <c r="I2056" t="str">
        <f t="shared" si="324"/>
        <v>%1942-07-06%^^xsd:date</v>
      </c>
      <c r="J2056" t="str">
        <f t="shared" si="325"/>
        <v>1964</v>
      </c>
      <c r="K2056" t="str">
        <f t="shared" si="326"/>
        <v>06</v>
      </c>
      <c r="L2056" t="str">
        <f t="shared" si="327"/>
        <v>26</v>
      </c>
      <c r="M2056" t="str">
        <f t="shared" si="328"/>
        <v>%1964-26-26%^^xsd:date</v>
      </c>
      <c r="N2056" t="str">
        <f t="shared" si="329"/>
        <v>:2909 a crs:CommonwealthOrganisation ; schema:name %HMS QUIBERON/ (from 1945) HMAS QUIBERON% ; schema:startDate %1942-07-06%^^xsd:date ; schema:endDate %1964-26-26%^^xsd:date ; time:hasTime [ time:hasBeginning [ time:inXSDDate %1942-07-06%^^xsd:date ]  ] .</v>
      </c>
    </row>
    <row r="2057" spans="1:14" x14ac:dyDescent="0.15">
      <c r="A2057" s="1" t="s">
        <v>4149</v>
      </c>
      <c r="B2057" s="1" t="s">
        <v>4150</v>
      </c>
      <c r="C2057" s="1">
        <v>19360101</v>
      </c>
      <c r="D2057" s="1">
        <v>19521231</v>
      </c>
      <c r="E2057" t="str">
        <f t="shared" si="320"/>
        <v>0291</v>
      </c>
      <c r="F2057" t="str">
        <f t="shared" si="321"/>
        <v>1936</v>
      </c>
      <c r="G2057" t="str">
        <f t="shared" si="322"/>
        <v>01</v>
      </c>
      <c r="H2057" t="str">
        <f t="shared" si="323"/>
        <v>01</v>
      </c>
      <c r="I2057" t="str">
        <f t="shared" si="324"/>
        <v>%1936-01-01%^^xsd:date</v>
      </c>
      <c r="J2057" t="str">
        <f t="shared" si="325"/>
        <v>1952</v>
      </c>
      <c r="K2057" t="str">
        <f t="shared" si="326"/>
        <v>12</v>
      </c>
      <c r="L2057" t="str">
        <f t="shared" si="327"/>
        <v>31</v>
      </c>
      <c r="M2057" t="str">
        <f t="shared" si="328"/>
        <v>%1952-31-31%^^xsd:date</v>
      </c>
      <c r="N2057" t="str">
        <f t="shared" si="329"/>
        <v>:0291 a crs:CommonwealthOrganisation ; schema:name %Oil Advisory Committee% ; schema:startDate %1936-01-01%^^xsd:date ; schema:endDate %1952-31-31%^^xsd:date ; time:hasTime [ time:hasBeginning [ time:inXSDDate %1936-01-01%^^xsd:date ]  ] .</v>
      </c>
    </row>
    <row r="2058" spans="1:14" x14ac:dyDescent="0.15">
      <c r="A2058" s="1" t="s">
        <v>4151</v>
      </c>
      <c r="B2058" s="1" t="s">
        <v>4152</v>
      </c>
      <c r="C2058" s="1">
        <v>19500508</v>
      </c>
      <c r="D2058" s="1">
        <v>19601029</v>
      </c>
      <c r="E2058" t="str">
        <f t="shared" si="320"/>
        <v>2910</v>
      </c>
      <c r="F2058" t="str">
        <f t="shared" si="321"/>
        <v>1950</v>
      </c>
      <c r="G2058" t="str">
        <f t="shared" si="322"/>
        <v>05</v>
      </c>
      <c r="H2058" t="str">
        <f t="shared" si="323"/>
        <v>08</v>
      </c>
      <c r="I2058" t="str">
        <f t="shared" si="324"/>
        <v>%1950-05-08%^^xsd:date</v>
      </c>
      <c r="J2058" t="str">
        <f t="shared" si="325"/>
        <v>1960</v>
      </c>
      <c r="K2058" t="str">
        <f t="shared" si="326"/>
        <v>10</v>
      </c>
      <c r="L2058" t="str">
        <f t="shared" si="327"/>
        <v>29</v>
      </c>
      <c r="M2058" t="str">
        <f t="shared" si="328"/>
        <v>%1960-29-29%^^xsd:date</v>
      </c>
      <c r="N2058" t="str">
        <f t="shared" si="329"/>
        <v>:2910 a crs:CommonwealthOrganisation ; schema:name %HMAS TOBRUK [I]% ; schema:startDate %1950-05-08%^^xsd:date ; schema:endDate %1960-29-29%^^xsd:date ; time:hasTime [ time:hasBeginning [ time:inXSDDate %1950-05-08%^^xsd:date ]  ] .</v>
      </c>
    </row>
    <row r="2059" spans="1:14" x14ac:dyDescent="0.15">
      <c r="A2059" s="1" t="s">
        <v>4153</v>
      </c>
      <c r="B2059" s="1" t="s">
        <v>4154</v>
      </c>
      <c r="C2059" s="1">
        <v>19481216</v>
      </c>
      <c r="D2059" s="1">
        <v>19731112</v>
      </c>
      <c r="E2059" t="str">
        <f t="shared" si="320"/>
        <v>2911</v>
      </c>
      <c r="F2059" t="str">
        <f t="shared" si="321"/>
        <v>1948</v>
      </c>
      <c r="G2059" t="str">
        <f t="shared" si="322"/>
        <v>12</v>
      </c>
      <c r="H2059" t="str">
        <f t="shared" si="323"/>
        <v>16</v>
      </c>
      <c r="I2059" t="str">
        <f t="shared" si="324"/>
        <v>%1948-12-16%^^xsd:date</v>
      </c>
      <c r="J2059" t="str">
        <f t="shared" si="325"/>
        <v>1973</v>
      </c>
      <c r="K2059" t="str">
        <f t="shared" si="326"/>
        <v>11</v>
      </c>
      <c r="L2059" t="str">
        <f t="shared" si="327"/>
        <v>12</v>
      </c>
      <c r="M2059" t="str">
        <f t="shared" si="328"/>
        <v>%1973-12-12%^^xsd:date</v>
      </c>
      <c r="N2059" t="str">
        <f t="shared" si="329"/>
        <v>:2911 a crs:CommonwealthOrganisation ; schema:name %HMAS SYDNEY [III]% ; schema:startDate %1948-12-16%^^xsd:date ; schema:endDate %1973-12-12%^^xsd:date ; time:hasTime [ time:hasBeginning [ time:inXSDDate %1948-12-16%^^xsd:date ]  ] .</v>
      </c>
    </row>
    <row r="2060" spans="1:14" x14ac:dyDescent="0.15">
      <c r="A2060" s="1" t="s">
        <v>4155</v>
      </c>
      <c r="B2060" s="1" t="s">
        <v>4156</v>
      </c>
      <c r="C2060" s="1">
        <v>19640101</v>
      </c>
      <c r="D2060" s="1">
        <v>19731130</v>
      </c>
      <c r="E2060" t="str">
        <f t="shared" si="320"/>
        <v>2912</v>
      </c>
      <c r="F2060" t="str">
        <f t="shared" si="321"/>
        <v>1964</v>
      </c>
      <c r="G2060" t="str">
        <f t="shared" si="322"/>
        <v>01</v>
      </c>
      <c r="H2060" t="str">
        <f t="shared" si="323"/>
        <v>01</v>
      </c>
      <c r="I2060" t="str">
        <f t="shared" si="324"/>
        <v>%1964-01-01%^^xsd:date</v>
      </c>
      <c r="J2060" t="str">
        <f t="shared" si="325"/>
        <v>1973</v>
      </c>
      <c r="K2060" t="str">
        <f t="shared" si="326"/>
        <v>11</v>
      </c>
      <c r="L2060" t="str">
        <f t="shared" si="327"/>
        <v>30</v>
      </c>
      <c r="M2060" t="str">
        <f t="shared" si="328"/>
        <v>%1973-30-30%^^xsd:date</v>
      </c>
      <c r="N2060" t="str">
        <f t="shared" si="329"/>
        <v>:2912 a crs:CommonwealthOrganisation ; schema:name %Department of Housing, State Office, South Australia-Northern Territory% ; schema:startDate %1964-01-01%^^xsd:date ; schema:endDate %1973-30-30%^^xsd:date ; time:hasTime [ time:hasBeginning [ time:inXSDDate %1964-01-01%^^xsd:date ]  ] .</v>
      </c>
    </row>
    <row r="2061" spans="1:14" x14ac:dyDescent="0.15">
      <c r="A2061" s="1" t="s">
        <v>4157</v>
      </c>
      <c r="B2061" s="1" t="s">
        <v>4158</v>
      </c>
      <c r="C2061" s="1">
        <v>19640101</v>
      </c>
      <c r="D2061" s="1">
        <v>19731130</v>
      </c>
      <c r="E2061" t="str">
        <f t="shared" si="320"/>
        <v>2913</v>
      </c>
      <c r="F2061" t="str">
        <f t="shared" si="321"/>
        <v>1964</v>
      </c>
      <c r="G2061" t="str">
        <f t="shared" si="322"/>
        <v>01</v>
      </c>
      <c r="H2061" t="str">
        <f t="shared" si="323"/>
        <v>01</v>
      </c>
      <c r="I2061" t="str">
        <f t="shared" si="324"/>
        <v>%1964-01-01%^^xsd:date</v>
      </c>
      <c r="J2061" t="str">
        <f t="shared" si="325"/>
        <v>1973</v>
      </c>
      <c r="K2061" t="str">
        <f t="shared" si="326"/>
        <v>11</v>
      </c>
      <c r="L2061" t="str">
        <f t="shared" si="327"/>
        <v>30</v>
      </c>
      <c r="M2061" t="str">
        <f t="shared" si="328"/>
        <v>%1973-30-30%^^xsd:date</v>
      </c>
      <c r="N2061" t="str">
        <f t="shared" si="329"/>
        <v>:2913 a crs:CommonwealthOrganisation ; schema:name %Department of Housing, State Office, Brisbane, Queensland% ; schema:startDate %1964-01-01%^^xsd:date ; schema:endDate %1973-30-30%^^xsd:date ; time:hasTime [ time:hasBeginning [ time:inXSDDate %1964-01-01%^^xsd:date ]  ] .</v>
      </c>
    </row>
    <row r="2062" spans="1:14" x14ac:dyDescent="0.15">
      <c r="A2062" s="1" t="s">
        <v>4159</v>
      </c>
      <c r="B2062" s="1" t="s">
        <v>4160</v>
      </c>
      <c r="C2062" s="1">
        <v>19460509</v>
      </c>
      <c r="D2062" s="1">
        <v>19740618</v>
      </c>
      <c r="E2062" t="str">
        <f t="shared" si="320"/>
        <v>2914</v>
      </c>
      <c r="F2062" t="str">
        <f t="shared" si="321"/>
        <v>1946</v>
      </c>
      <c r="G2062" t="str">
        <f t="shared" si="322"/>
        <v>05</v>
      </c>
      <c r="H2062" t="str">
        <f t="shared" si="323"/>
        <v>09</v>
      </c>
      <c r="I2062" t="str">
        <f t="shared" si="324"/>
        <v>%1946-05-09%^^xsd:date</v>
      </c>
      <c r="J2062" t="str">
        <f t="shared" si="325"/>
        <v>1974</v>
      </c>
      <c r="K2062" t="str">
        <f t="shared" si="326"/>
        <v>06</v>
      </c>
      <c r="L2062" t="str">
        <f t="shared" si="327"/>
        <v>18</v>
      </c>
      <c r="M2062" t="str">
        <f t="shared" si="328"/>
        <v>%1974-18-18%^^xsd:date</v>
      </c>
      <c r="N2062" t="str">
        <f t="shared" si="329"/>
        <v>:2914 a crs:CommonwealthOrganisation ; schema:name %Director of Works, Queensland% ; schema:startDate %1946-05-09%^^xsd:date ; schema:endDate %1974-18-18%^^xsd:date ; time:hasTime [ time:hasBeginning [ time:inXSDDate %1946-05-09%^^xsd:date ]  ] .</v>
      </c>
    </row>
    <row r="2063" spans="1:14" x14ac:dyDescent="0.15">
      <c r="A2063" s="1" t="s">
        <v>4161</v>
      </c>
      <c r="B2063" s="1" t="s">
        <v>4162</v>
      </c>
      <c r="C2063" s="1">
        <v>19460509</v>
      </c>
      <c r="D2063" s="1">
        <v>19740618</v>
      </c>
      <c r="E2063" t="str">
        <f t="shared" si="320"/>
        <v>2915</v>
      </c>
      <c r="F2063" t="str">
        <f t="shared" si="321"/>
        <v>1946</v>
      </c>
      <c r="G2063" t="str">
        <f t="shared" si="322"/>
        <v>05</v>
      </c>
      <c r="H2063" t="str">
        <f t="shared" si="323"/>
        <v>09</v>
      </c>
      <c r="I2063" t="str">
        <f t="shared" si="324"/>
        <v>%1946-05-09%^^xsd:date</v>
      </c>
      <c r="J2063" t="str">
        <f t="shared" si="325"/>
        <v>1974</v>
      </c>
      <c r="K2063" t="str">
        <f t="shared" si="326"/>
        <v>06</v>
      </c>
      <c r="L2063" t="str">
        <f t="shared" si="327"/>
        <v>18</v>
      </c>
      <c r="M2063" t="str">
        <f t="shared" si="328"/>
        <v>%1974-18-18%^^xsd:date</v>
      </c>
      <c r="N2063" t="str">
        <f t="shared" si="329"/>
        <v>:2915 a crs:CommonwealthOrganisation ; schema:name %Director of Works, South Australia% ; schema:startDate %1946-05-09%^^xsd:date ; schema:endDate %1974-18-18%^^xsd:date ; time:hasTime [ time:hasBeginning [ time:inXSDDate %1946-05-09%^^xsd:date ]  ] .</v>
      </c>
    </row>
    <row r="2064" spans="1:14" x14ac:dyDescent="0.15">
      <c r="A2064" s="1" t="s">
        <v>4163</v>
      </c>
      <c r="B2064" s="1" t="s">
        <v>4164</v>
      </c>
      <c r="C2064" s="1">
        <v>19460509</v>
      </c>
      <c r="D2064" s="1">
        <v>19740618</v>
      </c>
      <c r="E2064" t="str">
        <f t="shared" si="320"/>
        <v>2916</v>
      </c>
      <c r="F2064" t="str">
        <f t="shared" si="321"/>
        <v>1946</v>
      </c>
      <c r="G2064" t="str">
        <f t="shared" si="322"/>
        <v>05</v>
      </c>
      <c r="H2064" t="str">
        <f t="shared" si="323"/>
        <v>09</v>
      </c>
      <c r="I2064" t="str">
        <f t="shared" si="324"/>
        <v>%1946-05-09%^^xsd:date</v>
      </c>
      <c r="J2064" t="str">
        <f t="shared" si="325"/>
        <v>1974</v>
      </c>
      <c r="K2064" t="str">
        <f t="shared" si="326"/>
        <v>06</v>
      </c>
      <c r="L2064" t="str">
        <f t="shared" si="327"/>
        <v>18</v>
      </c>
      <c r="M2064" t="str">
        <f t="shared" si="328"/>
        <v>%1974-18-18%^^xsd:date</v>
      </c>
      <c r="N2064" t="str">
        <f t="shared" si="329"/>
        <v>:2916 a crs:CommonwealthOrganisation ; schema:name %Director of Works, Western Australia% ; schema:startDate %1946-05-09%^^xsd:date ; schema:endDate %1974-18-18%^^xsd:date ; time:hasTime [ time:hasBeginning [ time:inXSDDate %1946-05-09%^^xsd:date ]  ] .</v>
      </c>
    </row>
    <row r="2065" spans="1:14" x14ac:dyDescent="0.15">
      <c r="A2065" s="1" t="s">
        <v>4165</v>
      </c>
      <c r="B2065" s="1" t="s">
        <v>4166</v>
      </c>
      <c r="C2065" s="1">
        <v>19780601</v>
      </c>
      <c r="D2065" s="1">
        <v>19850701</v>
      </c>
      <c r="E2065" t="str">
        <f t="shared" si="320"/>
        <v>2917</v>
      </c>
      <c r="F2065" t="str">
        <f t="shared" si="321"/>
        <v>1978</v>
      </c>
      <c r="G2065" t="str">
        <f t="shared" si="322"/>
        <v>06</v>
      </c>
      <c r="H2065" t="str">
        <f t="shared" si="323"/>
        <v>01</v>
      </c>
      <c r="I2065" t="str">
        <f t="shared" si="324"/>
        <v>%1978-06-01%^^xsd:date</v>
      </c>
      <c r="J2065" t="str">
        <f t="shared" si="325"/>
        <v>1985</v>
      </c>
      <c r="K2065" t="str">
        <f t="shared" si="326"/>
        <v>07</v>
      </c>
      <c r="L2065" t="str">
        <f t="shared" si="327"/>
        <v>01</v>
      </c>
      <c r="M2065" t="str">
        <f t="shared" si="328"/>
        <v>%1985-01-01%^^xsd:date</v>
      </c>
      <c r="N2065" t="str">
        <f t="shared" si="329"/>
        <v>:2917 a crs:CommonwealthOrganisation ; schema:name %Office of the Public Service Board, Australian Capital Territory% ; schema:startDate %1978-06-01%^^xsd:date ; schema:endDate %1985-01-01%^^xsd:date ; time:hasTime [ time:hasBeginning [ time:inXSDDate %1978-06-01%^^xsd:date ]  ] .</v>
      </c>
    </row>
    <row r="2066" spans="1:14" x14ac:dyDescent="0.15">
      <c r="A2066" s="1" t="s">
        <v>4167</v>
      </c>
      <c r="B2066" s="1" t="s">
        <v>4168</v>
      </c>
      <c r="C2066" s="1">
        <v>19731008</v>
      </c>
      <c r="D2066" s="1">
        <v>19751111</v>
      </c>
      <c r="E2066" t="str">
        <f t="shared" si="320"/>
        <v>2918</v>
      </c>
      <c r="F2066" t="str">
        <f t="shared" si="321"/>
        <v>1973</v>
      </c>
      <c r="G2066" t="str">
        <f t="shared" si="322"/>
        <v>10</v>
      </c>
      <c r="H2066" t="str">
        <f t="shared" si="323"/>
        <v>08</v>
      </c>
      <c r="I2066" t="str">
        <f t="shared" si="324"/>
        <v>%1973-10-08%^^xsd:date</v>
      </c>
      <c r="J2066" t="str">
        <f t="shared" si="325"/>
        <v>1975</v>
      </c>
      <c r="K2066" t="str">
        <f t="shared" si="326"/>
        <v>11</v>
      </c>
      <c r="L2066" t="str">
        <f t="shared" si="327"/>
        <v>11</v>
      </c>
      <c r="M2066" t="str">
        <f t="shared" si="328"/>
        <v>%1975-11-11%^^xsd:date</v>
      </c>
      <c r="N2066" t="str">
        <f t="shared" si="329"/>
        <v>:2918 a crs:CommonwealthOrganisation ; schema:name %Interim Commission for Consumer Standards% ; schema:startDate %1973-10-08%^^xsd:date ; schema:endDate %1975-11-11%^^xsd:date ; time:hasTime [ time:hasBeginning [ time:inXSDDate %1973-10-08%^^xsd:date ]  ] .</v>
      </c>
    </row>
    <row r="2067" spans="1:14" x14ac:dyDescent="0.15">
      <c r="A2067" s="1" t="s">
        <v>4169</v>
      </c>
      <c r="B2067" s="1" t="s">
        <v>4170</v>
      </c>
      <c r="C2067" s="1">
        <v>19171201</v>
      </c>
      <c r="D2067" s="1">
        <v>19191130</v>
      </c>
      <c r="E2067" t="str">
        <f t="shared" si="320"/>
        <v>2919</v>
      </c>
      <c r="F2067" t="str">
        <f t="shared" si="321"/>
        <v>1917</v>
      </c>
      <c r="G2067" t="str">
        <f t="shared" si="322"/>
        <v>12</v>
      </c>
      <c r="H2067" t="str">
        <f t="shared" si="323"/>
        <v>01</v>
      </c>
      <c r="I2067" t="str">
        <f t="shared" si="324"/>
        <v>%1917-12-01%^^xsd:date</v>
      </c>
      <c r="J2067" t="str">
        <f t="shared" si="325"/>
        <v>1919</v>
      </c>
      <c r="K2067" t="str">
        <f t="shared" si="326"/>
        <v>11</v>
      </c>
      <c r="L2067" t="str">
        <f t="shared" si="327"/>
        <v>30</v>
      </c>
      <c r="M2067" t="str">
        <f t="shared" si="328"/>
        <v>%1919-30-30%^^xsd:date</v>
      </c>
      <c r="N2067" t="str">
        <f t="shared" si="329"/>
        <v>:2919 a crs:CommonwealthOrganisation ; schema:name %Commonwealth Police Force [I]% ; schema:startDate %1917-12-01%^^xsd:date ; schema:endDate %1919-30-30%^^xsd:date ; time:hasTime [ time:hasBeginning [ time:inXSDDate %1917-12-01%^^xsd:date ]  ] .</v>
      </c>
    </row>
    <row r="2068" spans="1:14" x14ac:dyDescent="0.15">
      <c r="A2068" s="1" t="s">
        <v>4171</v>
      </c>
      <c r="B2068" s="1" t="s">
        <v>4172</v>
      </c>
      <c r="C2068" s="1">
        <v>19210126</v>
      </c>
      <c r="D2068" s="1">
        <v>19250630</v>
      </c>
      <c r="E2068" t="str">
        <f t="shared" si="320"/>
        <v>0292</v>
      </c>
      <c r="F2068" t="str">
        <f t="shared" si="321"/>
        <v>1921</v>
      </c>
      <c r="G2068" t="str">
        <f t="shared" si="322"/>
        <v>01</v>
      </c>
      <c r="H2068" t="str">
        <f t="shared" si="323"/>
        <v>26</v>
      </c>
      <c r="I2068" t="str">
        <f t="shared" si="324"/>
        <v>%1921-01-26%^^xsd:date</v>
      </c>
      <c r="J2068" t="str">
        <f t="shared" si="325"/>
        <v>1925</v>
      </c>
      <c r="K2068" t="str">
        <f t="shared" si="326"/>
        <v>06</v>
      </c>
      <c r="L2068" t="str">
        <f t="shared" si="327"/>
        <v>30</v>
      </c>
      <c r="M2068" t="str">
        <f t="shared" si="328"/>
        <v>%1925-30-30%^^xsd:date</v>
      </c>
      <c r="N2068" t="str">
        <f t="shared" si="329"/>
        <v>:0292 a crs:CommonwealthOrganisation ; schema:name %Federal Capital Advisory Committee% ; schema:startDate %1921-01-26%^^xsd:date ; schema:endDate %1925-30-30%^^xsd:date ; time:hasTime [ time:hasBeginning [ time:inXSDDate %1921-01-26%^^xsd:date ]  ] .</v>
      </c>
    </row>
    <row r="2069" spans="1:14" x14ac:dyDescent="0.15">
      <c r="A2069" s="1" t="s">
        <v>4173</v>
      </c>
      <c r="B2069" s="1" t="s">
        <v>4174</v>
      </c>
      <c r="C2069" s="1">
        <v>19320701</v>
      </c>
      <c r="D2069" s="1">
        <v>19830630</v>
      </c>
      <c r="E2069" t="str">
        <f t="shared" si="320"/>
        <v>2920</v>
      </c>
      <c r="F2069" t="str">
        <f t="shared" si="321"/>
        <v>1932</v>
      </c>
      <c r="G2069" t="str">
        <f t="shared" si="322"/>
        <v>07</v>
      </c>
      <c r="H2069" t="str">
        <f t="shared" si="323"/>
        <v>01</v>
      </c>
      <c r="I2069" t="str">
        <f t="shared" si="324"/>
        <v>%1932-07-01%^^xsd:date</v>
      </c>
      <c r="J2069" t="str">
        <f t="shared" si="325"/>
        <v>1983</v>
      </c>
      <c r="K2069" t="str">
        <f t="shared" si="326"/>
        <v>06</v>
      </c>
      <c r="L2069" t="str">
        <f t="shared" si="327"/>
        <v>30</v>
      </c>
      <c r="M2069" t="str">
        <f t="shared" si="328"/>
        <v>%1983-30-30%^^xsd:date</v>
      </c>
      <c r="N2069" t="str">
        <f t="shared" si="329"/>
        <v>:2920 a crs:CommonwealthOrganisation ; schema:name %Australian Broadcasting Commission, Queensland Branch% ; schema:startDate %1932-07-01%^^xsd:date ; schema:endDate %1983-30-30%^^xsd:date ; time:hasTime [ time:hasBeginning [ time:inXSDDate %1932-07-01%^^xsd:date ]  ] .</v>
      </c>
    </row>
    <row r="2070" spans="1:14" x14ac:dyDescent="0.15">
      <c r="A2070" s="1" t="s">
        <v>4175</v>
      </c>
      <c r="B2070" s="1" t="s">
        <v>4176</v>
      </c>
      <c r="C2070" s="1">
        <v>19781123</v>
      </c>
      <c r="D2070" s="1">
        <v>19860630</v>
      </c>
      <c r="E2070" t="str">
        <f t="shared" si="320"/>
        <v>2921</v>
      </c>
      <c r="F2070" t="str">
        <f t="shared" si="321"/>
        <v>1978</v>
      </c>
      <c r="G2070" t="str">
        <f t="shared" si="322"/>
        <v>11</v>
      </c>
      <c r="H2070" t="str">
        <f t="shared" si="323"/>
        <v>23</v>
      </c>
      <c r="I2070" t="str">
        <f t="shared" si="324"/>
        <v>%1978-11-23%^^xsd:date</v>
      </c>
      <c r="J2070" t="str">
        <f t="shared" si="325"/>
        <v>1986</v>
      </c>
      <c r="K2070" t="str">
        <f t="shared" si="326"/>
        <v>06</v>
      </c>
      <c r="L2070" t="str">
        <f t="shared" si="327"/>
        <v>30</v>
      </c>
      <c r="M2070" t="str">
        <f t="shared" si="328"/>
        <v>%1986-30-30%^^xsd:date</v>
      </c>
      <c r="N2070" t="str">
        <f t="shared" si="329"/>
        <v>:2921 a crs:CommonwealthOrganisation ; schema:name %Australian Overseas Projects Corporation% ; schema:startDate %1978-11-23%^^xsd:date ; schema:endDate %1986-30-30%^^xsd:date ; time:hasTime [ time:hasBeginning [ time:inXSDDate %1978-11-23%^^xsd:date ]  ] .</v>
      </c>
    </row>
    <row r="2071" spans="1:14" x14ac:dyDescent="0.15">
      <c r="A2071" s="1" t="s">
        <v>4177</v>
      </c>
      <c r="B2071" s="1" t="s">
        <v>4178</v>
      </c>
      <c r="C2071" s="1">
        <v>19780101</v>
      </c>
      <c r="E2071" t="str">
        <f t="shared" si="320"/>
        <v>2922</v>
      </c>
      <c r="F2071" t="str">
        <f t="shared" si="321"/>
        <v>1978</v>
      </c>
      <c r="G2071" t="str">
        <f t="shared" si="322"/>
        <v>01</v>
      </c>
      <c r="H2071" t="str">
        <f t="shared" si="323"/>
        <v>01</v>
      </c>
      <c r="I2071" t="str">
        <f t="shared" si="324"/>
        <v>%1978-01-01%^^xsd:date</v>
      </c>
      <c r="J2071" t="str">
        <f t="shared" si="325"/>
        <v/>
      </c>
      <c r="K2071" t="str">
        <f t="shared" si="326"/>
        <v/>
      </c>
      <c r="L2071" t="str">
        <f t="shared" si="327"/>
        <v/>
      </c>
      <c r="M2071" t="str">
        <f t="shared" si="328"/>
        <v/>
      </c>
      <c r="N2071" t="str">
        <f t="shared" si="329"/>
        <v>:2922 a crs:CommonwealthOrganisation ; schema:name %Special Broadcasting Service (SBS)% ; schema:startDate %1978-01-01%^^xsd:date ; time:hasTime [ time:hasBeginning [ time:inXSDDate %1978-01-01%^^xsd:date ]  ] .</v>
      </c>
    </row>
    <row r="2072" spans="1:14" x14ac:dyDescent="0.15">
      <c r="A2072" s="1" t="s">
        <v>4179</v>
      </c>
      <c r="B2072" s="1" t="s">
        <v>4180</v>
      </c>
      <c r="C2072" s="1">
        <v>19770314</v>
      </c>
      <c r="D2072" s="1">
        <v>19880103</v>
      </c>
      <c r="E2072" t="str">
        <f t="shared" si="320"/>
        <v>2923</v>
      </c>
      <c r="F2072" t="str">
        <f t="shared" si="321"/>
        <v>1977</v>
      </c>
      <c r="G2072" t="str">
        <f t="shared" si="322"/>
        <v>03</v>
      </c>
      <c r="H2072" t="str">
        <f t="shared" si="323"/>
        <v>14</v>
      </c>
      <c r="I2072" t="str">
        <f t="shared" si="324"/>
        <v>%1977-03-14%^^xsd:date</v>
      </c>
      <c r="J2072" t="str">
        <f t="shared" si="325"/>
        <v>1988</v>
      </c>
      <c r="K2072" t="str">
        <f t="shared" si="326"/>
        <v>01</v>
      </c>
      <c r="L2072" t="str">
        <f t="shared" si="327"/>
        <v>03</v>
      </c>
      <c r="M2072" t="str">
        <f t="shared" si="328"/>
        <v>%1988-03-03%^^xsd:date</v>
      </c>
      <c r="N2072" t="str">
        <f t="shared" si="329"/>
        <v>:2923 a crs:CommonwealthOrganisation ; schema:name %Bruce College of Technical and Further Education% ; schema:startDate %1977-03-14%^^xsd:date ; schema:endDate %1988-03-03%^^xsd:date ; time:hasTime [ time:hasBeginning [ time:inXSDDate %1977-03-14%^^xsd:date ]  ] .</v>
      </c>
    </row>
    <row r="2073" spans="1:14" x14ac:dyDescent="0.15">
      <c r="A2073" s="1" t="s">
        <v>4181</v>
      </c>
      <c r="B2073" s="1" t="s">
        <v>4182</v>
      </c>
      <c r="C2073" s="1">
        <v>19500710</v>
      </c>
      <c r="D2073" s="1">
        <v>20040701</v>
      </c>
      <c r="E2073" t="str">
        <f t="shared" si="320"/>
        <v>2924</v>
      </c>
      <c r="F2073" t="str">
        <f t="shared" si="321"/>
        <v>1950</v>
      </c>
      <c r="G2073" t="str">
        <f t="shared" si="322"/>
        <v>07</v>
      </c>
      <c r="H2073" t="str">
        <f t="shared" si="323"/>
        <v>10</v>
      </c>
      <c r="I2073" t="str">
        <f t="shared" si="324"/>
        <v>%1950-07-10%^^xsd:date</v>
      </c>
      <c r="J2073" t="str">
        <f t="shared" si="325"/>
        <v>2004</v>
      </c>
      <c r="K2073" t="str">
        <f t="shared" si="326"/>
        <v>07</v>
      </c>
      <c r="L2073" t="str">
        <f t="shared" si="327"/>
        <v>01</v>
      </c>
      <c r="M2073" t="str">
        <f t="shared" si="328"/>
        <v>%2004-01-01%^^xsd:date</v>
      </c>
      <c r="N2073" t="str">
        <f t="shared" si="329"/>
        <v>:2924 a crs:CommonwealthOrganisation ; schema:name %National Standards Commission% ; schema:startDate %1950-07-10%^^xsd:date ; schema:endDate %2004-01-01%^^xsd:date ; time:hasTime [ time:hasBeginning [ time:inXSDDate %1950-07-10%^^xsd:date ]  ] .</v>
      </c>
    </row>
    <row r="2074" spans="1:14" x14ac:dyDescent="0.15">
      <c r="A2074" s="1" t="s">
        <v>4183</v>
      </c>
      <c r="B2074" s="1" t="s">
        <v>4184</v>
      </c>
      <c r="C2074" s="1">
        <v>19670701</v>
      </c>
      <c r="D2074" s="1">
        <v>19741001</v>
      </c>
      <c r="E2074" t="str">
        <f t="shared" si="320"/>
        <v>2925</v>
      </c>
      <c r="F2074" t="str">
        <f t="shared" si="321"/>
        <v>1967</v>
      </c>
      <c r="G2074" t="str">
        <f t="shared" si="322"/>
        <v>07</v>
      </c>
      <c r="H2074" t="str">
        <f t="shared" si="323"/>
        <v>01</v>
      </c>
      <c r="I2074" t="str">
        <f t="shared" si="324"/>
        <v>%1967-07-01%^^xsd:date</v>
      </c>
      <c r="J2074" t="str">
        <f t="shared" si="325"/>
        <v>1974</v>
      </c>
      <c r="K2074" t="str">
        <f t="shared" si="326"/>
        <v>10</v>
      </c>
      <c r="L2074" t="str">
        <f t="shared" si="327"/>
        <v>01</v>
      </c>
      <c r="M2074" t="str">
        <f t="shared" si="328"/>
        <v>%1974-01-01%^^xsd:date</v>
      </c>
      <c r="N2074" t="str">
        <f t="shared" si="329"/>
        <v>:2925 a crs:CommonwealthOrganisation ; schema:name %Office of the Commissioner of Trade Practices, Brisbane, Queensland% ; schema:startDate %1967-07-01%^^xsd:date ; schema:endDate %1974-01-01%^^xsd:date ; time:hasTime [ time:hasBeginning [ time:inXSDDate %1967-07-01%^^xsd:date ]  ] .</v>
      </c>
    </row>
    <row r="2075" spans="1:14" x14ac:dyDescent="0.15">
      <c r="A2075" s="1" t="s">
        <v>4185</v>
      </c>
      <c r="B2075" s="1" t="s">
        <v>4186</v>
      </c>
      <c r="C2075" s="1">
        <v>19741001</v>
      </c>
      <c r="D2075" s="1">
        <v>19770701</v>
      </c>
      <c r="E2075" t="str">
        <f t="shared" si="320"/>
        <v>2926</v>
      </c>
      <c r="F2075" t="str">
        <f t="shared" si="321"/>
        <v>1974</v>
      </c>
      <c r="G2075" t="str">
        <f t="shared" si="322"/>
        <v>10</v>
      </c>
      <c r="H2075" t="str">
        <f t="shared" si="323"/>
        <v>01</v>
      </c>
      <c r="I2075" t="str">
        <f t="shared" si="324"/>
        <v>%1974-10-01%^^xsd:date</v>
      </c>
      <c r="J2075" t="str">
        <f t="shared" si="325"/>
        <v>1977</v>
      </c>
      <c r="K2075" t="str">
        <f t="shared" si="326"/>
        <v>07</v>
      </c>
      <c r="L2075" t="str">
        <f t="shared" si="327"/>
        <v>01</v>
      </c>
      <c r="M2075" t="str">
        <f t="shared" si="328"/>
        <v>%1977-01-01%^^xsd:date</v>
      </c>
      <c r="N2075" t="str">
        <f t="shared" si="329"/>
        <v>:2926 a crs:CommonwealthOrganisation ; schema:name %Trade Practices Commission [I], State Office, Queensland% ; schema:startDate %1974-10-01%^^xsd:date ; schema:endDate %1977-01-01%^^xsd:date ; time:hasTime [ time:hasBeginning [ time:inXSDDate %1974-10-01%^^xsd:date ]  ] .</v>
      </c>
    </row>
    <row r="2076" spans="1:14" x14ac:dyDescent="0.15">
      <c r="A2076" s="1" t="s">
        <v>4187</v>
      </c>
      <c r="B2076" s="1" t="s">
        <v>4188</v>
      </c>
      <c r="C2076" s="1">
        <v>19770701</v>
      </c>
      <c r="D2076" s="1">
        <v>19951106</v>
      </c>
      <c r="E2076" t="str">
        <f t="shared" si="320"/>
        <v>2927</v>
      </c>
      <c r="F2076" t="str">
        <f t="shared" si="321"/>
        <v>1977</v>
      </c>
      <c r="G2076" t="str">
        <f t="shared" si="322"/>
        <v>07</v>
      </c>
      <c r="H2076" t="str">
        <f t="shared" si="323"/>
        <v>01</v>
      </c>
      <c r="I2076" t="str">
        <f t="shared" si="324"/>
        <v>%1977-07-01%^^xsd:date</v>
      </c>
      <c r="J2076" t="str">
        <f t="shared" si="325"/>
        <v>1995</v>
      </c>
      <c r="K2076" t="str">
        <f t="shared" si="326"/>
        <v>11</v>
      </c>
      <c r="L2076" t="str">
        <f t="shared" si="327"/>
        <v>06</v>
      </c>
      <c r="M2076" t="str">
        <f t="shared" si="328"/>
        <v>%1995-06-06%^^xsd:date</v>
      </c>
      <c r="N2076" t="str">
        <f t="shared" si="329"/>
        <v>:2927 a crs:CommonwealthOrganisation ; schema:name %Trade Practices Commission [II], State Office, Queensland% ; schema:startDate %1977-07-01%^^xsd:date ; schema:endDate %1995-06-06%^^xsd:date ; time:hasTime [ time:hasBeginning [ time:inXSDDate %1977-07-01%^^xsd:date ]  ] .</v>
      </c>
    </row>
    <row r="2077" spans="1:14" x14ac:dyDescent="0.15">
      <c r="A2077" s="1" t="s">
        <v>4189</v>
      </c>
      <c r="B2077" s="1" t="s">
        <v>4190</v>
      </c>
      <c r="C2077" s="1">
        <v>19741001</v>
      </c>
      <c r="D2077" s="1">
        <v>19770701</v>
      </c>
      <c r="E2077" t="str">
        <f t="shared" si="320"/>
        <v>2928</v>
      </c>
      <c r="F2077" t="str">
        <f t="shared" si="321"/>
        <v>1974</v>
      </c>
      <c r="G2077" t="str">
        <f t="shared" si="322"/>
        <v>10</v>
      </c>
      <c r="H2077" t="str">
        <f t="shared" si="323"/>
        <v>01</v>
      </c>
      <c r="I2077" t="str">
        <f t="shared" si="324"/>
        <v>%1974-10-01%^^xsd:date</v>
      </c>
      <c r="J2077" t="str">
        <f t="shared" si="325"/>
        <v>1977</v>
      </c>
      <c r="K2077" t="str">
        <f t="shared" si="326"/>
        <v>07</v>
      </c>
      <c r="L2077" t="str">
        <f t="shared" si="327"/>
        <v>01</v>
      </c>
      <c r="M2077" t="str">
        <f t="shared" si="328"/>
        <v>%1977-01-01%^^xsd:date</v>
      </c>
      <c r="N2077" t="str">
        <f t="shared" si="329"/>
        <v>:2928 a crs:CommonwealthOrganisation ; schema:name %Trade Practices Commission [I], State Office, New South Wales% ; schema:startDate %1974-10-01%^^xsd:date ; schema:endDate %1977-01-01%^^xsd:date ; time:hasTime [ time:hasBeginning [ time:inXSDDate %1974-10-01%^^xsd:date ]  ] .</v>
      </c>
    </row>
    <row r="2078" spans="1:14" x14ac:dyDescent="0.15">
      <c r="A2078" s="1" t="s">
        <v>4191</v>
      </c>
      <c r="B2078" s="1" t="s">
        <v>4192</v>
      </c>
      <c r="C2078" s="1">
        <v>19770701</v>
      </c>
      <c r="D2078" s="1">
        <v>19951106</v>
      </c>
      <c r="E2078" t="str">
        <f t="shared" si="320"/>
        <v>2929</v>
      </c>
      <c r="F2078" t="str">
        <f t="shared" si="321"/>
        <v>1977</v>
      </c>
      <c r="G2078" t="str">
        <f t="shared" si="322"/>
        <v>07</v>
      </c>
      <c r="H2078" t="str">
        <f t="shared" si="323"/>
        <v>01</v>
      </c>
      <c r="I2078" t="str">
        <f t="shared" si="324"/>
        <v>%1977-07-01%^^xsd:date</v>
      </c>
      <c r="J2078" t="str">
        <f t="shared" si="325"/>
        <v>1995</v>
      </c>
      <c r="K2078" t="str">
        <f t="shared" si="326"/>
        <v>11</v>
      </c>
      <c r="L2078" t="str">
        <f t="shared" si="327"/>
        <v>06</v>
      </c>
      <c r="M2078" t="str">
        <f t="shared" si="328"/>
        <v>%1995-06-06%^^xsd:date</v>
      </c>
      <c r="N2078" t="str">
        <f t="shared" si="329"/>
        <v>:2929 a crs:CommonwealthOrganisation ; schema:name %Trade Practices Commission [II], State Office, New South Wales% ; schema:startDate %1977-07-01%^^xsd:date ; schema:endDate %1995-06-06%^^xsd:date ; time:hasTime [ time:hasBeginning [ time:inXSDDate %1977-07-01%^^xsd:date ]  ] .</v>
      </c>
    </row>
    <row r="2079" spans="1:14" x14ac:dyDescent="0.15">
      <c r="A2079" s="1" t="s">
        <v>4193</v>
      </c>
      <c r="B2079" s="1" t="s">
        <v>4194</v>
      </c>
      <c r="C2079" s="1">
        <v>19500101</v>
      </c>
      <c r="D2079" s="1">
        <v>19530630</v>
      </c>
      <c r="E2079" t="str">
        <f t="shared" si="320"/>
        <v>0293</v>
      </c>
      <c r="F2079" t="str">
        <f t="shared" si="321"/>
        <v>1950</v>
      </c>
      <c r="G2079" t="str">
        <f t="shared" si="322"/>
        <v>01</v>
      </c>
      <c r="H2079" t="str">
        <f t="shared" si="323"/>
        <v>01</v>
      </c>
      <c r="I2079" t="str">
        <f t="shared" si="324"/>
        <v>%1950-01-01%^^xsd:date</v>
      </c>
      <c r="J2079" t="str">
        <f t="shared" si="325"/>
        <v>1953</v>
      </c>
      <c r="K2079" t="str">
        <f t="shared" si="326"/>
        <v>06</v>
      </c>
      <c r="L2079" t="str">
        <f t="shared" si="327"/>
        <v>30</v>
      </c>
      <c r="M2079" t="str">
        <f t="shared" si="328"/>
        <v>%1953-30-30%^^xsd:date</v>
      </c>
      <c r="N2079" t="str">
        <f t="shared" si="329"/>
        <v>:0293 a crs:CommonwealthOrganisation ; schema:name %Sydney Cargo Clearance Committee% ; schema:startDate %1950-01-01%^^xsd:date ; schema:endDate %1953-30-30%^^xsd:date ; time:hasTime [ time:hasBeginning [ time:inXSDDate %1950-01-01%^^xsd:date ]  ] .</v>
      </c>
    </row>
    <row r="2080" spans="1:14" x14ac:dyDescent="0.15">
      <c r="A2080" s="1" t="s">
        <v>4195</v>
      </c>
      <c r="B2080" s="1" t="s">
        <v>4196</v>
      </c>
      <c r="C2080" s="1">
        <v>19670701</v>
      </c>
      <c r="D2080" s="1">
        <v>19741001</v>
      </c>
      <c r="E2080" t="str">
        <f t="shared" si="320"/>
        <v>2930</v>
      </c>
      <c r="F2080" t="str">
        <f t="shared" si="321"/>
        <v>1967</v>
      </c>
      <c r="G2080" t="str">
        <f t="shared" si="322"/>
        <v>07</v>
      </c>
      <c r="H2080" t="str">
        <f t="shared" si="323"/>
        <v>01</v>
      </c>
      <c r="I2080" t="str">
        <f t="shared" si="324"/>
        <v>%1967-07-01%^^xsd:date</v>
      </c>
      <c r="J2080" t="str">
        <f t="shared" si="325"/>
        <v>1974</v>
      </c>
      <c r="K2080" t="str">
        <f t="shared" si="326"/>
        <v>10</v>
      </c>
      <c r="L2080" t="str">
        <f t="shared" si="327"/>
        <v>01</v>
      </c>
      <c r="M2080" t="str">
        <f t="shared" si="328"/>
        <v>%1974-01-01%^^xsd:date</v>
      </c>
      <c r="N2080" t="str">
        <f t="shared" si="329"/>
        <v>:2930 a crs:CommonwealthOrganisation ; schema:name %Office of the Commissioner of Trade Practices, Adelaide [South Australia]% ; schema:startDate %1967-07-01%^^xsd:date ; schema:endDate %1974-01-01%^^xsd:date ; time:hasTime [ time:hasBeginning [ time:inXSDDate %1967-07-01%^^xsd:date ]  ] .</v>
      </c>
    </row>
    <row r="2081" spans="1:14" x14ac:dyDescent="0.15">
      <c r="A2081" s="1" t="s">
        <v>4197</v>
      </c>
      <c r="B2081" s="1" t="s">
        <v>4198</v>
      </c>
      <c r="C2081" s="1">
        <v>19741001</v>
      </c>
      <c r="D2081" s="1">
        <v>19770701</v>
      </c>
      <c r="E2081" t="str">
        <f t="shared" si="320"/>
        <v>2931</v>
      </c>
      <c r="F2081" t="str">
        <f t="shared" si="321"/>
        <v>1974</v>
      </c>
      <c r="G2081" t="str">
        <f t="shared" si="322"/>
        <v>10</v>
      </c>
      <c r="H2081" t="str">
        <f t="shared" si="323"/>
        <v>01</v>
      </c>
      <c r="I2081" t="str">
        <f t="shared" si="324"/>
        <v>%1974-10-01%^^xsd:date</v>
      </c>
      <c r="J2081" t="str">
        <f t="shared" si="325"/>
        <v>1977</v>
      </c>
      <c r="K2081" t="str">
        <f t="shared" si="326"/>
        <v>07</v>
      </c>
      <c r="L2081" t="str">
        <f t="shared" si="327"/>
        <v>01</v>
      </c>
      <c r="M2081" t="str">
        <f t="shared" si="328"/>
        <v>%1977-01-01%^^xsd:date</v>
      </c>
      <c r="N2081" t="str">
        <f t="shared" si="329"/>
        <v>:2931 a crs:CommonwealthOrganisation ; schema:name %Trade Practices Commission [I], State Office, South Australia% ; schema:startDate %1974-10-01%^^xsd:date ; schema:endDate %1977-01-01%^^xsd:date ; time:hasTime [ time:hasBeginning [ time:inXSDDate %1974-10-01%^^xsd:date ]  ] .</v>
      </c>
    </row>
    <row r="2082" spans="1:14" x14ac:dyDescent="0.15">
      <c r="A2082" s="1" t="s">
        <v>4199</v>
      </c>
      <c r="B2082" s="1" t="s">
        <v>4200</v>
      </c>
      <c r="C2082" s="1">
        <v>19770701</v>
      </c>
      <c r="D2082" s="1">
        <v>19951106</v>
      </c>
      <c r="E2082" t="str">
        <f t="shared" si="320"/>
        <v>2932</v>
      </c>
      <c r="F2082" t="str">
        <f t="shared" si="321"/>
        <v>1977</v>
      </c>
      <c r="G2082" t="str">
        <f t="shared" si="322"/>
        <v>07</v>
      </c>
      <c r="H2082" t="str">
        <f t="shared" si="323"/>
        <v>01</v>
      </c>
      <c r="I2082" t="str">
        <f t="shared" si="324"/>
        <v>%1977-07-01%^^xsd:date</v>
      </c>
      <c r="J2082" t="str">
        <f t="shared" si="325"/>
        <v>1995</v>
      </c>
      <c r="K2082" t="str">
        <f t="shared" si="326"/>
        <v>11</v>
      </c>
      <c r="L2082" t="str">
        <f t="shared" si="327"/>
        <v>06</v>
      </c>
      <c r="M2082" t="str">
        <f t="shared" si="328"/>
        <v>%1995-06-06%^^xsd:date</v>
      </c>
      <c r="N2082" t="str">
        <f t="shared" si="329"/>
        <v>:2932 a crs:CommonwealthOrganisation ; schema:name %Trade Practices Commission [II], State Office, South Australia% ; schema:startDate %1977-07-01%^^xsd:date ; schema:endDate %1995-06-06%^^xsd:date ; time:hasTime [ time:hasBeginning [ time:inXSDDate %1977-07-01%^^xsd:date ]  ] .</v>
      </c>
    </row>
    <row r="2083" spans="1:14" x14ac:dyDescent="0.15">
      <c r="A2083" s="1" t="s">
        <v>4201</v>
      </c>
      <c r="B2083" s="1" t="s">
        <v>4202</v>
      </c>
      <c r="C2083" s="1">
        <v>19780301</v>
      </c>
      <c r="D2083" s="1">
        <v>19830701</v>
      </c>
      <c r="E2083" t="str">
        <f t="shared" si="320"/>
        <v>2933</v>
      </c>
      <c r="F2083" t="str">
        <f t="shared" si="321"/>
        <v>1978</v>
      </c>
      <c r="G2083" t="str">
        <f t="shared" si="322"/>
        <v>03</v>
      </c>
      <c r="H2083" t="str">
        <f t="shared" si="323"/>
        <v>01</v>
      </c>
      <c r="I2083" t="str">
        <f t="shared" si="324"/>
        <v>%1978-03-01%^^xsd:date</v>
      </c>
      <c r="J2083" t="str">
        <f t="shared" si="325"/>
        <v>1983</v>
      </c>
      <c r="K2083" t="str">
        <f t="shared" si="326"/>
        <v>07</v>
      </c>
      <c r="L2083" t="str">
        <f t="shared" si="327"/>
        <v>01</v>
      </c>
      <c r="M2083" t="str">
        <f t="shared" si="328"/>
        <v>%1983-01-01%^^xsd:date</v>
      </c>
      <c r="N2083" t="str">
        <f t="shared" si="329"/>
        <v>:2933 a crs:CommonwealthOrganisation ; schema:name %Industrial Relations Bureau, Central Office, Melbourne% ; schema:startDate %1978-03-01%^^xsd:date ; schema:endDate %1983-01-01%^^xsd:date ; time:hasTime [ time:hasBeginning [ time:inXSDDate %1978-03-01%^^xsd:date ]  ] .</v>
      </c>
    </row>
    <row r="2084" spans="1:14" x14ac:dyDescent="0.15">
      <c r="A2084" s="1" t="s">
        <v>4203</v>
      </c>
      <c r="B2084" s="1" t="s">
        <v>4204</v>
      </c>
      <c r="C2084" s="1">
        <v>19460101</v>
      </c>
      <c r="D2084" s="1">
        <v>19500515</v>
      </c>
      <c r="E2084" t="str">
        <f t="shared" si="320"/>
        <v>2934</v>
      </c>
      <c r="F2084" t="str">
        <f t="shared" si="321"/>
        <v>1946</v>
      </c>
      <c r="G2084" t="str">
        <f t="shared" si="322"/>
        <v>01</v>
      </c>
      <c r="H2084" t="str">
        <f t="shared" si="323"/>
        <v>01</v>
      </c>
      <c r="I2084" t="str">
        <f t="shared" si="324"/>
        <v>%1946-01-01%^^xsd:date</v>
      </c>
      <c r="J2084" t="str">
        <f t="shared" si="325"/>
        <v>1950</v>
      </c>
      <c r="K2084" t="str">
        <f t="shared" si="326"/>
        <v>05</v>
      </c>
      <c r="L2084" t="str">
        <f t="shared" si="327"/>
        <v>15</v>
      </c>
      <c r="M2084" t="str">
        <f t="shared" si="328"/>
        <v>%1950-15-15%^^xsd:date</v>
      </c>
      <c r="N2084" t="str">
        <f t="shared" si="329"/>
        <v>:2934 a crs:CommonwealthOrganisation ; schema:name %District Headquarters, 7 Military District [II], Australian Military Forces% ; schema:startDate %1946-01-01%^^xsd:date ; schema:endDate %1950-15-15%^^xsd:date ; time:hasTime [ time:hasBeginning [ time:inXSDDate %1946-01-01%^^xsd:date ]  ] .</v>
      </c>
    </row>
    <row r="2085" spans="1:14" x14ac:dyDescent="0.15">
      <c r="A2085" s="1" t="s">
        <v>4205</v>
      </c>
      <c r="B2085" s="1" t="s">
        <v>4206</v>
      </c>
      <c r="C2085" s="1">
        <v>19500515</v>
      </c>
      <c r="D2085" s="1">
        <v>19731101</v>
      </c>
      <c r="E2085" t="str">
        <f t="shared" si="320"/>
        <v>2935</v>
      </c>
      <c r="F2085" t="str">
        <f t="shared" si="321"/>
        <v>1950</v>
      </c>
      <c r="G2085" t="str">
        <f t="shared" si="322"/>
        <v>05</v>
      </c>
      <c r="H2085" t="str">
        <f t="shared" si="323"/>
        <v>15</v>
      </c>
      <c r="I2085" t="str">
        <f t="shared" si="324"/>
        <v>%1950-05-15%^^xsd:date</v>
      </c>
      <c r="J2085" t="str">
        <f t="shared" si="325"/>
        <v>1973</v>
      </c>
      <c r="K2085" t="str">
        <f t="shared" si="326"/>
        <v>11</v>
      </c>
      <c r="L2085" t="str">
        <f t="shared" si="327"/>
        <v>01</v>
      </c>
      <c r="M2085" t="str">
        <f t="shared" si="328"/>
        <v>%1973-01-01%^^xsd:date</v>
      </c>
      <c r="N2085" t="str">
        <f t="shared" si="329"/>
        <v>:2935 a crs:CommonwealthOrganisation ; schema:name %Northern Territory Command, Darwin Headquarters, Australian Military Forces% ; schema:startDate %1950-05-15%^^xsd:date ; schema:endDate %1973-01-01%^^xsd:date ; time:hasTime [ time:hasBeginning [ time:inXSDDate %1950-05-15%^^xsd:date ]  ] .</v>
      </c>
    </row>
    <row r="2086" spans="1:14" x14ac:dyDescent="0.15">
      <c r="A2086" s="1" t="s">
        <v>4207</v>
      </c>
      <c r="B2086" s="1" t="s">
        <v>4208</v>
      </c>
      <c r="C2086" s="1">
        <v>19731101</v>
      </c>
      <c r="E2086" t="str">
        <f t="shared" si="320"/>
        <v>2936</v>
      </c>
      <c r="F2086" t="str">
        <f t="shared" si="321"/>
        <v>1973</v>
      </c>
      <c r="G2086" t="str">
        <f t="shared" si="322"/>
        <v>11</v>
      </c>
      <c r="H2086" t="str">
        <f t="shared" si="323"/>
        <v>01</v>
      </c>
      <c r="I2086" t="str">
        <f t="shared" si="324"/>
        <v>%1973-11-01%^^xsd:date</v>
      </c>
      <c r="J2086" t="str">
        <f t="shared" si="325"/>
        <v/>
      </c>
      <c r="K2086" t="str">
        <f t="shared" si="326"/>
        <v/>
      </c>
      <c r="L2086" t="str">
        <f t="shared" si="327"/>
        <v/>
      </c>
      <c r="M2086" t="str">
        <f t="shared" si="328"/>
        <v/>
      </c>
      <c r="N2086" t="str">
        <f t="shared" si="329"/>
        <v>:2936 a crs:CommonwealthOrganisation ; schema:name %Headquarters, Northern Command (NORCOM) [Darwin]% ; schema:startDate %1973-11-01%^^xsd:date ; time:hasTime [ time:hasBeginning [ time:inXSDDate %1973-11-01%^^xsd:date ]  ] .</v>
      </c>
    </row>
    <row r="2087" spans="1:14" x14ac:dyDescent="0.15">
      <c r="A2087" s="1" t="s">
        <v>4209</v>
      </c>
      <c r="B2087" s="1" t="s">
        <v>4210</v>
      </c>
      <c r="C2087" s="1">
        <v>19540101</v>
      </c>
      <c r="D2087" s="1">
        <v>19750701</v>
      </c>
      <c r="E2087" t="str">
        <f t="shared" si="320"/>
        <v>2937</v>
      </c>
      <c r="F2087" t="str">
        <f t="shared" si="321"/>
        <v>1954</v>
      </c>
      <c r="G2087" t="str">
        <f t="shared" si="322"/>
        <v>01</v>
      </c>
      <c r="H2087" t="str">
        <f t="shared" si="323"/>
        <v>01</v>
      </c>
      <c r="I2087" t="str">
        <f t="shared" si="324"/>
        <v>%1954-01-01%^^xsd:date</v>
      </c>
      <c r="J2087" t="str">
        <f t="shared" si="325"/>
        <v>1975</v>
      </c>
      <c r="K2087" t="str">
        <f t="shared" si="326"/>
        <v>07</v>
      </c>
      <c r="L2087" t="str">
        <f t="shared" si="327"/>
        <v>01</v>
      </c>
      <c r="M2087" t="str">
        <f t="shared" si="328"/>
        <v>%1975-01-01%^^xsd:date</v>
      </c>
      <c r="N2087" t="str">
        <f t="shared" si="329"/>
        <v>:2937 a crs:CommonwealthOrganisation ; schema:name %Forestry and Timber Bureau, Northern Territory Section (also known as Forest Research Institute, Northern Territory Section)% ; schema:startDate %1954-01-01%^^xsd:date ; schema:endDate %1975-01-01%^^xsd:date ; time:hasTime [ time:hasBeginning [ time:inXSDDate %1954-01-01%^^xsd:date ]  ] .</v>
      </c>
    </row>
    <row r="2088" spans="1:14" x14ac:dyDescent="0.15">
      <c r="A2088" s="1" t="s">
        <v>4211</v>
      </c>
      <c r="B2088" s="1" t="s">
        <v>4212</v>
      </c>
      <c r="C2088" s="1">
        <v>19770101</v>
      </c>
      <c r="D2088" s="1">
        <v>19780701</v>
      </c>
      <c r="E2088" t="str">
        <f t="shared" si="320"/>
        <v>2938</v>
      </c>
      <c r="F2088" t="str">
        <f t="shared" si="321"/>
        <v>1977</v>
      </c>
      <c r="G2088" t="str">
        <f t="shared" si="322"/>
        <v>01</v>
      </c>
      <c r="H2088" t="str">
        <f t="shared" si="323"/>
        <v>01</v>
      </c>
      <c r="I2088" t="str">
        <f t="shared" si="324"/>
        <v>%1977-01-01%^^xsd:date</v>
      </c>
      <c r="J2088" t="str">
        <f t="shared" si="325"/>
        <v>1978</v>
      </c>
      <c r="K2088" t="str">
        <f t="shared" si="326"/>
        <v>07</v>
      </c>
      <c r="L2088" t="str">
        <f t="shared" si="327"/>
        <v>01</v>
      </c>
      <c r="M2088" t="str">
        <f t="shared" si="328"/>
        <v>%1978-01-01%^^xsd:date</v>
      </c>
      <c r="N2088" t="str">
        <f t="shared" si="329"/>
        <v>:2938 a crs:CommonwealthOrganisation ; schema:name %[Northern Territory] Forestry, Fisheries and Land Conservation Branch% ; schema:startDate %1977-01-01%^^xsd:date ; schema:endDate %1978-01-01%^^xsd:date ; time:hasTime [ time:hasBeginning [ time:inXSDDate %1977-01-01%^^xsd:date ]  ] .</v>
      </c>
    </row>
    <row r="2089" spans="1:14" x14ac:dyDescent="0.15">
      <c r="A2089" s="1" t="s">
        <v>4213</v>
      </c>
      <c r="B2089" s="1" t="s">
        <v>4214</v>
      </c>
      <c r="C2089" s="1">
        <v>19780701</v>
      </c>
      <c r="E2089" t="str">
        <f t="shared" si="320"/>
        <v>2939</v>
      </c>
      <c r="F2089" t="str">
        <f t="shared" si="321"/>
        <v>1978</v>
      </c>
      <c r="G2089" t="str">
        <f t="shared" si="322"/>
        <v>07</v>
      </c>
      <c r="H2089" t="str">
        <f t="shared" si="323"/>
        <v>01</v>
      </c>
      <c r="I2089" t="str">
        <f t="shared" si="324"/>
        <v>%1978-07-01%^^xsd:date</v>
      </c>
      <c r="J2089" t="str">
        <f t="shared" si="325"/>
        <v/>
      </c>
      <c r="K2089" t="str">
        <f t="shared" si="326"/>
        <v/>
      </c>
      <c r="L2089" t="str">
        <f t="shared" si="327"/>
        <v/>
      </c>
      <c r="M2089" t="str">
        <f t="shared" si="328"/>
        <v/>
      </c>
      <c r="N2089" t="str">
        <f t="shared" si="329"/>
        <v>:2939 a crs:CommonwealthOrganisation ; schema:name %[Northern Territory] Conservation Commission% ; schema:startDate %1978-07-01%^^xsd:date ; time:hasTime [ time:hasBeginning [ time:inXSDDate %1978-07-01%^^xsd:date ]  ] .</v>
      </c>
    </row>
    <row r="2090" spans="1:14" x14ac:dyDescent="0.15">
      <c r="A2090" s="1" t="s">
        <v>4215</v>
      </c>
      <c r="B2090" s="1" t="s">
        <v>4216</v>
      </c>
      <c r="C2090" s="1">
        <v>19420408</v>
      </c>
      <c r="D2090" s="1">
        <v>19450913</v>
      </c>
      <c r="E2090" t="str">
        <f t="shared" si="320"/>
        <v>0294</v>
      </c>
      <c r="F2090" t="str">
        <f t="shared" si="321"/>
        <v>1942</v>
      </c>
      <c r="G2090" t="str">
        <f t="shared" si="322"/>
        <v>04</v>
      </c>
      <c r="H2090" t="str">
        <f t="shared" si="323"/>
        <v>08</v>
      </c>
      <c r="I2090" t="str">
        <f t="shared" si="324"/>
        <v>%1942-04-08%^^xsd:date</v>
      </c>
      <c r="J2090" t="str">
        <f t="shared" si="325"/>
        <v>1945</v>
      </c>
      <c r="K2090" t="str">
        <f t="shared" si="326"/>
        <v>09</v>
      </c>
      <c r="L2090" t="str">
        <f t="shared" si="327"/>
        <v>13</v>
      </c>
      <c r="M2090" t="str">
        <f t="shared" si="328"/>
        <v>%1945-13-13%^^xsd:date</v>
      </c>
      <c r="N2090" t="str">
        <f t="shared" si="329"/>
        <v>:0294 a crs:CommonwealthOrganisation ; schema:name %Advisory Committee on Censorship% ; schema:startDate %1942-04-08%^^xsd:date ; schema:endDate %1945-13-13%^^xsd:date ; time:hasTime [ time:hasBeginning [ time:inXSDDate %1942-04-08%^^xsd:date ]  ] .</v>
      </c>
    </row>
    <row r="2091" spans="1:14" x14ac:dyDescent="0.15">
      <c r="A2091" s="1" t="s">
        <v>4217</v>
      </c>
      <c r="B2091" s="1" t="s">
        <v>4218</v>
      </c>
      <c r="C2091" s="1">
        <v>19770701</v>
      </c>
      <c r="D2091" s="1">
        <v>19850930</v>
      </c>
      <c r="E2091" t="str">
        <f t="shared" si="320"/>
        <v>2940</v>
      </c>
      <c r="F2091" t="str">
        <f t="shared" si="321"/>
        <v>1977</v>
      </c>
      <c r="G2091" t="str">
        <f t="shared" si="322"/>
        <v>07</v>
      </c>
      <c r="H2091" t="str">
        <f t="shared" si="323"/>
        <v>01</v>
      </c>
      <c r="I2091" t="str">
        <f t="shared" si="324"/>
        <v>%1977-07-01%^^xsd:date</v>
      </c>
      <c r="J2091" t="str">
        <f t="shared" si="325"/>
        <v>1985</v>
      </c>
      <c r="K2091" t="str">
        <f t="shared" si="326"/>
        <v>09</v>
      </c>
      <c r="L2091" t="str">
        <f t="shared" si="327"/>
        <v>30</v>
      </c>
      <c r="M2091" t="str">
        <f t="shared" si="328"/>
        <v>%1985-30-30%^^xsd:date</v>
      </c>
      <c r="N2091" t="str">
        <f t="shared" si="329"/>
        <v>:2940 a crs:CommonwealthOrganisation ; schema:name %Defence Sub-Regional Office, Northern Territory% ; schema:startDate %1977-07-01%^^xsd:date ; schema:endDate %1985-30-30%^^xsd:date ; time:hasTime [ time:hasBeginning [ time:inXSDDate %1977-07-01%^^xsd:date ]  ] .</v>
      </c>
    </row>
    <row r="2092" spans="1:14" x14ac:dyDescent="0.15">
      <c r="A2092" s="1" t="s">
        <v>4219</v>
      </c>
      <c r="B2092" s="1" t="s">
        <v>4220</v>
      </c>
      <c r="C2092" s="1">
        <v>19730101</v>
      </c>
      <c r="D2092" s="1">
        <v>20149999</v>
      </c>
      <c r="E2092" t="str">
        <f t="shared" si="320"/>
        <v>2941</v>
      </c>
      <c r="F2092" t="str">
        <f t="shared" si="321"/>
        <v>1973</v>
      </c>
      <c r="G2092" t="str">
        <f t="shared" si="322"/>
        <v>01</v>
      </c>
      <c r="H2092" t="str">
        <f t="shared" si="323"/>
        <v>01</v>
      </c>
      <c r="I2092" t="str">
        <f t="shared" si="324"/>
        <v>%1973-01-01%^^xsd:date</v>
      </c>
      <c r="J2092" t="str">
        <f t="shared" si="325"/>
        <v>2014</v>
      </c>
      <c r="K2092" t="str">
        <f t="shared" si="326"/>
        <v>99</v>
      </c>
      <c r="L2092" t="str">
        <f t="shared" si="327"/>
        <v>99</v>
      </c>
      <c r="M2092" t="str">
        <f t="shared" si="328"/>
        <v>%2014%^^xsd:gYear</v>
      </c>
      <c r="N2092" t="str">
        <f t="shared" si="329"/>
        <v>:2941 a crs:CommonwealthOrganisation ; schema:name %Consumer Affairs Council of the Australian Capital Territory% ; schema:startDate %1973-01-01%^^xsd:date ; schema:endDate %2014%^^xsd:gYear ; time:hasTime [ time:hasBeginning [ time:inXSDDate %1973-01-01%^^xsd:date ]  ] .</v>
      </c>
    </row>
    <row r="2093" spans="1:14" x14ac:dyDescent="0.15">
      <c r="A2093" s="1" t="s">
        <v>4221</v>
      </c>
      <c r="B2093" s="1" t="s">
        <v>4222</v>
      </c>
      <c r="C2093" s="1">
        <v>19690701</v>
      </c>
      <c r="D2093" s="1">
        <v>19790930</v>
      </c>
      <c r="E2093" t="str">
        <f t="shared" si="320"/>
        <v>2942</v>
      </c>
      <c r="F2093" t="str">
        <f t="shared" si="321"/>
        <v>1969</v>
      </c>
      <c r="G2093" t="str">
        <f t="shared" si="322"/>
        <v>07</v>
      </c>
      <c r="H2093" t="str">
        <f t="shared" si="323"/>
        <v>01</v>
      </c>
      <c r="I2093" t="str">
        <f t="shared" si="324"/>
        <v>%1969-07-01%^^xsd:date</v>
      </c>
      <c r="J2093" t="str">
        <f t="shared" si="325"/>
        <v>1979</v>
      </c>
      <c r="K2093" t="str">
        <f t="shared" si="326"/>
        <v>09</v>
      </c>
      <c r="L2093" t="str">
        <f t="shared" si="327"/>
        <v>30</v>
      </c>
      <c r="M2093" t="str">
        <f t="shared" si="328"/>
        <v>%1979-30-30%^^xsd:date</v>
      </c>
      <c r="N2093" t="str">
        <f t="shared" si="329"/>
        <v>:2942 a crs:CommonwealthOrganisation ; schema:name %Commonwealth Reporting Service, Northern Territory Branch% ; schema:startDate %1969-07-01%^^xsd:date ; schema:endDate %1979-30-30%^^xsd:date ; time:hasTime [ time:hasBeginning [ time:inXSDDate %1969-07-01%^^xsd:date ]  ] .</v>
      </c>
    </row>
    <row r="2094" spans="1:14" x14ac:dyDescent="0.15">
      <c r="A2094" s="1" t="s">
        <v>4223</v>
      </c>
      <c r="B2094" s="1" t="s">
        <v>4224</v>
      </c>
      <c r="C2094" s="1">
        <v>19370721</v>
      </c>
      <c r="D2094" s="1">
        <v>19571108</v>
      </c>
      <c r="E2094" t="str">
        <f t="shared" si="320"/>
        <v>2943</v>
      </c>
      <c r="F2094" t="str">
        <f t="shared" si="321"/>
        <v>1937</v>
      </c>
      <c r="G2094" t="str">
        <f t="shared" si="322"/>
        <v>07</v>
      </c>
      <c r="H2094" t="str">
        <f t="shared" si="323"/>
        <v>21</v>
      </c>
      <c r="I2094" t="str">
        <f t="shared" si="324"/>
        <v>%1937-07-21%^^xsd:date</v>
      </c>
      <c r="J2094" t="str">
        <f t="shared" si="325"/>
        <v>1957</v>
      </c>
      <c r="K2094" t="str">
        <f t="shared" si="326"/>
        <v>11</v>
      </c>
      <c r="L2094" t="str">
        <f t="shared" si="327"/>
        <v>08</v>
      </c>
      <c r="M2094" t="str">
        <f t="shared" si="328"/>
        <v>%1957-08-08%^^xsd:date</v>
      </c>
      <c r="N2094" t="str">
        <f t="shared" si="329"/>
        <v>:2943 a crs:CommonwealthOrganisation ; schema:name %National Oil Proprietary Limited% ; schema:startDate %1937-07-21%^^xsd:date ; schema:endDate %1957-08-08%^^xsd:date ; time:hasTime [ time:hasBeginning [ time:inXSDDate %1937-07-21%^^xsd:date ]  ] .</v>
      </c>
    </row>
    <row r="2095" spans="1:14" x14ac:dyDescent="0.15">
      <c r="A2095" s="1" t="s">
        <v>4225</v>
      </c>
      <c r="B2095" s="1" t="s">
        <v>4226</v>
      </c>
      <c r="C2095" s="1">
        <v>19410901</v>
      </c>
      <c r="D2095" s="1">
        <v>19420214</v>
      </c>
      <c r="E2095" t="str">
        <f t="shared" si="320"/>
        <v>2944</v>
      </c>
      <c r="F2095" t="str">
        <f t="shared" si="321"/>
        <v>1941</v>
      </c>
      <c r="G2095" t="str">
        <f t="shared" si="322"/>
        <v>09</v>
      </c>
      <c r="H2095" t="str">
        <f t="shared" si="323"/>
        <v>01</v>
      </c>
      <c r="I2095" t="str">
        <f t="shared" si="324"/>
        <v>%1941-09-01%^^xsd:date</v>
      </c>
      <c r="J2095" t="str">
        <f t="shared" si="325"/>
        <v>1942</v>
      </c>
      <c r="K2095" t="str">
        <f t="shared" si="326"/>
        <v>02</v>
      </c>
      <c r="L2095" t="str">
        <f t="shared" si="327"/>
        <v>14</v>
      </c>
      <c r="M2095" t="str">
        <f t="shared" si="328"/>
        <v>%1942-14-14%^^xsd:date</v>
      </c>
      <c r="N2095" t="str">
        <f t="shared" si="329"/>
        <v>:2944 a crs:CommonwealthOrganisation ; schema:name %Official Representative, Singapore% ; schema:startDate %1941-09-01%^^xsd:date ; schema:endDate %1942-14-14%^^xsd:date ; time:hasTime [ time:hasBeginning [ time:inXSDDate %1941-09-01%^^xsd:date ]  ] .</v>
      </c>
    </row>
    <row r="2096" spans="1:14" x14ac:dyDescent="0.15">
      <c r="A2096" s="1" t="s">
        <v>4227</v>
      </c>
      <c r="B2096" s="1" t="s">
        <v>4228</v>
      </c>
      <c r="C2096" s="1">
        <v>19790906</v>
      </c>
      <c r="E2096" t="str">
        <f t="shared" si="320"/>
        <v>2945</v>
      </c>
      <c r="F2096" t="str">
        <f t="shared" si="321"/>
        <v>1979</v>
      </c>
      <c r="G2096" t="str">
        <f t="shared" si="322"/>
        <v>09</v>
      </c>
      <c r="H2096" t="str">
        <f t="shared" si="323"/>
        <v>06</v>
      </c>
      <c r="I2096" t="str">
        <f t="shared" si="324"/>
        <v>%1979-09-06%^^xsd:date</v>
      </c>
      <c r="J2096" t="str">
        <f t="shared" si="325"/>
        <v/>
      </c>
      <c r="K2096" t="str">
        <f t="shared" si="326"/>
        <v/>
      </c>
      <c r="L2096" t="str">
        <f t="shared" si="327"/>
        <v/>
      </c>
      <c r="M2096" t="str">
        <f t="shared" si="328"/>
        <v/>
      </c>
      <c r="N2096" t="str">
        <f t="shared" si="329"/>
        <v>:2945 a crs:CommonwealthOrganisation ; schema:name %National Petroleum Advisory Committee% ; schema:startDate %1979-09-06%^^xsd:date ; time:hasTime [ time:hasBeginning [ time:inXSDDate %1979-09-06%^^xsd:date ]  ] .</v>
      </c>
    </row>
    <row r="2097" spans="1:14" x14ac:dyDescent="0.15">
      <c r="A2097" s="1" t="s">
        <v>4229</v>
      </c>
      <c r="B2097" s="1" t="s">
        <v>4230</v>
      </c>
      <c r="C2097" s="1">
        <v>19770608</v>
      </c>
      <c r="E2097" t="str">
        <f t="shared" si="320"/>
        <v>2946</v>
      </c>
      <c r="F2097" t="str">
        <f t="shared" si="321"/>
        <v>1977</v>
      </c>
      <c r="G2097" t="str">
        <f t="shared" si="322"/>
        <v>06</v>
      </c>
      <c r="H2097" t="str">
        <f t="shared" si="323"/>
        <v>08</v>
      </c>
      <c r="I2097" t="str">
        <f t="shared" si="324"/>
        <v>%1977-06-08%^^xsd:date</v>
      </c>
      <c r="J2097" t="str">
        <f t="shared" si="325"/>
        <v/>
      </c>
      <c r="K2097" t="str">
        <f t="shared" si="326"/>
        <v/>
      </c>
      <c r="L2097" t="str">
        <f t="shared" si="327"/>
        <v/>
      </c>
      <c r="M2097" t="str">
        <f t="shared" si="328"/>
        <v/>
      </c>
      <c r="N2097" t="str">
        <f t="shared" si="329"/>
        <v>:2946 a crs:CommonwealthOrganisation ; schema:name %Commonwealth Consumer Affairs Advisory Council (CCAAC)% ; schema:startDate %1977-06-08%^^xsd:date ; time:hasTime [ time:hasBeginning [ time:inXSDDate %1977-06-08%^^xsd:date ]  ] .</v>
      </c>
    </row>
    <row r="2098" spans="1:14" x14ac:dyDescent="0.15">
      <c r="A2098" s="1" t="s">
        <v>4231</v>
      </c>
      <c r="B2098" s="1" t="s">
        <v>4232</v>
      </c>
      <c r="C2098" s="1">
        <v>19721219</v>
      </c>
      <c r="D2098" s="1">
        <v>19781231</v>
      </c>
      <c r="E2098" t="str">
        <f t="shared" si="320"/>
        <v>2947</v>
      </c>
      <c r="F2098" t="str">
        <f t="shared" si="321"/>
        <v>1972</v>
      </c>
      <c r="G2098" t="str">
        <f t="shared" si="322"/>
        <v>12</v>
      </c>
      <c r="H2098" t="str">
        <f t="shared" si="323"/>
        <v>19</v>
      </c>
      <c r="I2098" t="str">
        <f t="shared" si="324"/>
        <v>%1972-12-19%^^xsd:date</v>
      </c>
      <c r="J2098" t="str">
        <f t="shared" si="325"/>
        <v>1978</v>
      </c>
      <c r="K2098" t="str">
        <f t="shared" si="326"/>
        <v>12</v>
      </c>
      <c r="L2098" t="str">
        <f t="shared" si="327"/>
        <v>31</v>
      </c>
      <c r="M2098" t="str">
        <f t="shared" si="328"/>
        <v>%1978-31-31%^^xsd:date</v>
      </c>
      <c r="N2098" t="str">
        <f t="shared" si="329"/>
        <v>:2947 a crs:CommonwealthOrganisation ; schema:name %Department of Social Security, Regional Office, Hamilton [Victoria]% ; schema:startDate %1972-12-19%^^xsd:date ; schema:endDate %1978-31-31%^^xsd:date ; time:hasTime [ time:hasBeginning [ time:inXSDDate %1972-12-19%^^xsd:date ]  ] .</v>
      </c>
    </row>
    <row r="2099" spans="1:14" x14ac:dyDescent="0.15">
      <c r="A2099" s="1" t="s">
        <v>4233</v>
      </c>
      <c r="B2099" s="1" t="s">
        <v>4234</v>
      </c>
      <c r="C2099" s="1">
        <v>19791122</v>
      </c>
      <c r="D2099" s="1">
        <v>19810529</v>
      </c>
      <c r="E2099" t="str">
        <f t="shared" si="320"/>
        <v>2948</v>
      </c>
      <c r="F2099" t="str">
        <f t="shared" si="321"/>
        <v>1979</v>
      </c>
      <c r="G2099" t="str">
        <f t="shared" si="322"/>
        <v>11</v>
      </c>
      <c r="H2099" t="str">
        <f t="shared" si="323"/>
        <v>22</v>
      </c>
      <c r="I2099" t="str">
        <f t="shared" si="324"/>
        <v>%1979-11-22%^^xsd:date</v>
      </c>
      <c r="J2099" t="str">
        <f t="shared" si="325"/>
        <v>1981</v>
      </c>
      <c r="K2099" t="str">
        <f t="shared" si="326"/>
        <v>05</v>
      </c>
      <c r="L2099" t="str">
        <f t="shared" si="327"/>
        <v>29</v>
      </c>
      <c r="M2099" t="str">
        <f t="shared" si="328"/>
        <v>%1981-29-29%^^xsd:date</v>
      </c>
      <c r="N2099" t="str">
        <f t="shared" si="329"/>
        <v>:2948 a crs:CommonwealthOrganisation ; schema:name %Committee of Review of the Australian Broadcasting Commission% ; schema:startDate %1979-11-22%^^xsd:date ; schema:endDate %1981-29-29%^^xsd:date ; time:hasTime [ time:hasBeginning [ time:inXSDDate %1979-11-22%^^xsd:date ]  ] .</v>
      </c>
    </row>
    <row r="2100" spans="1:14" x14ac:dyDescent="0.15">
      <c r="A2100" s="1" t="s">
        <v>4235</v>
      </c>
      <c r="B2100" s="1" t="s">
        <v>4236</v>
      </c>
      <c r="C2100" s="1">
        <v>19451202</v>
      </c>
      <c r="D2100" s="1">
        <v>19461231</v>
      </c>
      <c r="E2100" t="str">
        <f t="shared" si="320"/>
        <v>2949</v>
      </c>
      <c r="F2100" t="str">
        <f t="shared" si="321"/>
        <v>1945</v>
      </c>
      <c r="G2100" t="str">
        <f t="shared" si="322"/>
        <v>12</v>
      </c>
      <c r="H2100" t="str">
        <f t="shared" si="323"/>
        <v>02</v>
      </c>
      <c r="I2100" t="str">
        <f t="shared" si="324"/>
        <v>%1945-12-02%^^xsd:date</v>
      </c>
      <c r="J2100" t="str">
        <f t="shared" si="325"/>
        <v>1946</v>
      </c>
      <c r="K2100" t="str">
        <f t="shared" si="326"/>
        <v>12</v>
      </c>
      <c r="L2100" t="str">
        <f t="shared" si="327"/>
        <v>31</v>
      </c>
      <c r="M2100" t="str">
        <f t="shared" si="328"/>
        <v>%1946-31-31%^^xsd:date</v>
      </c>
      <c r="N2100" t="str">
        <f t="shared" si="329"/>
        <v>:2949 a crs:CommonwealthOrganisation ; schema:name %Australian Political Liaison Officer to the United Kingdom Special Commission for South-East Asia in Malaya [Singapore]% ; schema:startDate %1945-12-02%^^xsd:date ; schema:endDate %1946-31-31%^^xsd:date ; time:hasTime [ time:hasBeginning [ time:inXSDDate %1945-12-02%^^xsd:date ]  ] .</v>
      </c>
    </row>
    <row r="2101" spans="1:14" x14ac:dyDescent="0.15">
      <c r="A2101" s="1" t="s">
        <v>4237</v>
      </c>
      <c r="B2101" s="1" t="s">
        <v>4238</v>
      </c>
      <c r="C2101" s="1">
        <v>19381201</v>
      </c>
      <c r="D2101" s="1">
        <v>19440426</v>
      </c>
      <c r="E2101" t="str">
        <f t="shared" si="320"/>
        <v>0295</v>
      </c>
      <c r="F2101" t="str">
        <f t="shared" si="321"/>
        <v>1938</v>
      </c>
      <c r="G2101" t="str">
        <f t="shared" si="322"/>
        <v>12</v>
      </c>
      <c r="H2101" t="str">
        <f t="shared" si="323"/>
        <v>01</v>
      </c>
      <c r="I2101" t="str">
        <f t="shared" si="324"/>
        <v>%1938-12-01%^^xsd:date</v>
      </c>
      <c r="J2101" t="str">
        <f t="shared" si="325"/>
        <v>1944</v>
      </c>
      <c r="K2101" t="str">
        <f t="shared" si="326"/>
        <v>04</v>
      </c>
      <c r="L2101" t="str">
        <f t="shared" si="327"/>
        <v>26</v>
      </c>
      <c r="M2101" t="str">
        <f t="shared" si="328"/>
        <v>%1944-26-26%^^xsd:date</v>
      </c>
      <c r="N2101" t="str">
        <f t="shared" si="329"/>
        <v>:0295 a crs:CommonwealthOrganisation ; schema:name %Advisory Committee on Financial and Economic Policy (also known as Financial and Economic Committee)% ; schema:startDate %1938-12-01%^^xsd:date ; schema:endDate %1944-26-26%^^xsd:date ; time:hasTime [ time:hasBeginning [ time:inXSDDate %1938-12-01%^^xsd:date ]  ] .</v>
      </c>
    </row>
    <row r="2102" spans="1:14" x14ac:dyDescent="0.15">
      <c r="A2102" s="1" t="s">
        <v>4239</v>
      </c>
      <c r="B2102" s="1" t="s">
        <v>4240</v>
      </c>
      <c r="C2102" s="1">
        <v>19451202</v>
      </c>
      <c r="D2102" s="1">
        <v>19560406</v>
      </c>
      <c r="E2102" t="str">
        <f t="shared" si="320"/>
        <v>2950</v>
      </c>
      <c r="F2102" t="str">
        <f t="shared" si="321"/>
        <v>1945</v>
      </c>
      <c r="G2102" t="str">
        <f t="shared" si="322"/>
        <v>12</v>
      </c>
      <c r="H2102" t="str">
        <f t="shared" si="323"/>
        <v>02</v>
      </c>
      <c r="I2102" t="str">
        <f t="shared" si="324"/>
        <v>%1945-12-02%^^xsd:date</v>
      </c>
      <c r="J2102" t="str">
        <f t="shared" si="325"/>
        <v>1956</v>
      </c>
      <c r="K2102" t="str">
        <f t="shared" si="326"/>
        <v>04</v>
      </c>
      <c r="L2102" t="str">
        <f t="shared" si="327"/>
        <v>06</v>
      </c>
      <c r="M2102" t="str">
        <f t="shared" si="328"/>
        <v>%1956-06-06%^^xsd:date</v>
      </c>
      <c r="N2102" t="str">
        <f t="shared" si="329"/>
        <v>:2950 a crs:CommonwealthOrganisation ; schema:name %Australian Commission, Malaya/ (from 1954) Commissioner for South-East Asia [Singapore]% ; schema:startDate %1945-12-02%^^xsd:date ; schema:endDate %1956-06-06%^^xsd:date ; time:hasTime [ time:hasBeginning [ time:inXSDDate %1945-12-02%^^xsd:date ]  ] .</v>
      </c>
    </row>
    <row r="2103" spans="1:14" x14ac:dyDescent="0.15">
      <c r="A2103" s="1" t="s">
        <v>4241</v>
      </c>
      <c r="B2103" s="1" t="s">
        <v>4242</v>
      </c>
      <c r="C2103" s="1">
        <v>19560407</v>
      </c>
      <c r="D2103" s="1">
        <v>19630915</v>
      </c>
      <c r="E2103" t="str">
        <f t="shared" si="320"/>
        <v>2951</v>
      </c>
      <c r="F2103" t="str">
        <f t="shared" si="321"/>
        <v>1956</v>
      </c>
      <c r="G2103" t="str">
        <f t="shared" si="322"/>
        <v>04</v>
      </c>
      <c r="H2103" t="str">
        <f t="shared" si="323"/>
        <v>07</v>
      </c>
      <c r="I2103" t="str">
        <f t="shared" si="324"/>
        <v>%1956-04-07%^^xsd:date</v>
      </c>
      <c r="J2103" t="str">
        <f t="shared" si="325"/>
        <v>1963</v>
      </c>
      <c r="K2103" t="str">
        <f t="shared" si="326"/>
        <v>09</v>
      </c>
      <c r="L2103" t="str">
        <f t="shared" si="327"/>
        <v>15</v>
      </c>
      <c r="M2103" t="str">
        <f t="shared" si="328"/>
        <v>%1963-15-15%^^xsd:date</v>
      </c>
      <c r="N2103" t="str">
        <f t="shared" si="329"/>
        <v>:2951 a crs:CommonwealthOrganisation ; schema:name %Australian Commission, Singapore, Brunei, Sarawak and North Borneo% ; schema:startDate %1956-04-07%^^xsd:date ; schema:endDate %1963-15-15%^^xsd:date ; time:hasTime [ time:hasBeginning [ time:inXSDDate %1956-04-07%^^xsd:date ]  ] .</v>
      </c>
    </row>
    <row r="2104" spans="1:14" x14ac:dyDescent="0.15">
      <c r="A2104" s="1" t="s">
        <v>4243</v>
      </c>
      <c r="B2104" s="1" t="s">
        <v>4244</v>
      </c>
      <c r="C2104" s="1">
        <v>19630916</v>
      </c>
      <c r="D2104" s="1">
        <v>19650812</v>
      </c>
      <c r="E2104" t="str">
        <f t="shared" si="320"/>
        <v>2952</v>
      </c>
      <c r="F2104" t="str">
        <f t="shared" si="321"/>
        <v>1963</v>
      </c>
      <c r="G2104" t="str">
        <f t="shared" si="322"/>
        <v>09</v>
      </c>
      <c r="H2104" t="str">
        <f t="shared" si="323"/>
        <v>16</v>
      </c>
      <c r="I2104" t="str">
        <f t="shared" si="324"/>
        <v>%1963-09-16%^^xsd:date</v>
      </c>
      <c r="J2104" t="str">
        <f t="shared" si="325"/>
        <v>1965</v>
      </c>
      <c r="K2104" t="str">
        <f t="shared" si="326"/>
        <v>08</v>
      </c>
      <c r="L2104" t="str">
        <f t="shared" si="327"/>
        <v>12</v>
      </c>
      <c r="M2104" t="str">
        <f t="shared" si="328"/>
        <v>%1965-12-12%^^xsd:date</v>
      </c>
      <c r="N2104" t="str">
        <f t="shared" si="329"/>
        <v>:2952 a crs:CommonwealthOrganisation ; schema:name %Australian Deputy High Commission, Malaysia [Singapore]% ; schema:startDate %1963-09-16%^^xsd:date ; schema:endDate %1965-12-12%^^xsd:date ; time:hasTime [ time:hasBeginning [ time:inXSDDate %1963-09-16%^^xsd:date ]  ] .</v>
      </c>
    </row>
    <row r="2105" spans="1:14" x14ac:dyDescent="0.15">
      <c r="A2105" s="1" t="s">
        <v>4245</v>
      </c>
      <c r="B2105" s="1" t="s">
        <v>4246</v>
      </c>
      <c r="C2105" s="1">
        <v>19650813</v>
      </c>
      <c r="E2105" t="str">
        <f t="shared" si="320"/>
        <v>2953</v>
      </c>
      <c r="F2105" t="str">
        <f t="shared" si="321"/>
        <v>1965</v>
      </c>
      <c r="G2105" t="str">
        <f t="shared" si="322"/>
        <v>08</v>
      </c>
      <c r="H2105" t="str">
        <f t="shared" si="323"/>
        <v>13</v>
      </c>
      <c r="I2105" t="str">
        <f t="shared" si="324"/>
        <v>%1965-08-13%^^xsd:date</v>
      </c>
      <c r="J2105" t="str">
        <f t="shared" si="325"/>
        <v/>
      </c>
      <c r="K2105" t="str">
        <f t="shared" si="326"/>
        <v/>
      </c>
      <c r="L2105" t="str">
        <f t="shared" si="327"/>
        <v/>
      </c>
      <c r="M2105" t="str">
        <f t="shared" si="328"/>
        <v/>
      </c>
      <c r="N2105" t="str">
        <f t="shared" si="329"/>
        <v>:2953 a crs:CommonwealthOrganisation ; schema:name %Australian High Commission, Singapore% ; schema:startDate %1965-08-13%^^xsd:date ; time:hasTime [ time:hasBeginning [ time:inXSDDate %1965-08-13%^^xsd:date ]  ] .</v>
      </c>
    </row>
    <row r="2106" spans="1:14" x14ac:dyDescent="0.15">
      <c r="A2106" s="1" t="s">
        <v>4247</v>
      </c>
      <c r="B2106" s="1" t="s">
        <v>4248</v>
      </c>
      <c r="C2106" s="1">
        <v>19550907</v>
      </c>
      <c r="D2106" s="1">
        <v>19570831</v>
      </c>
      <c r="E2106" t="str">
        <f t="shared" si="320"/>
        <v>2954</v>
      </c>
      <c r="F2106" t="str">
        <f t="shared" si="321"/>
        <v>1955</v>
      </c>
      <c r="G2106" t="str">
        <f t="shared" si="322"/>
        <v>09</v>
      </c>
      <c r="H2106" t="str">
        <f t="shared" si="323"/>
        <v>07</v>
      </c>
      <c r="I2106" t="str">
        <f t="shared" si="324"/>
        <v>%1955-09-07%^^xsd:date</v>
      </c>
      <c r="J2106" t="str">
        <f t="shared" si="325"/>
        <v>1957</v>
      </c>
      <c r="K2106" t="str">
        <f t="shared" si="326"/>
        <v>08</v>
      </c>
      <c r="L2106" t="str">
        <f t="shared" si="327"/>
        <v>31</v>
      </c>
      <c r="M2106" t="str">
        <f t="shared" si="328"/>
        <v>%1957-31-31%^^xsd:date</v>
      </c>
      <c r="N2106" t="str">
        <f t="shared" si="329"/>
        <v>:2954 a crs:CommonwealthOrganisation ; schema:name %Australian Commission, Malaya [Kuala Lumpur]% ; schema:startDate %1955-09-07%^^xsd:date ; schema:endDate %1957-31-31%^^xsd:date ; time:hasTime [ time:hasBeginning [ time:inXSDDate %1955-09-07%^^xsd:date ]  ] .</v>
      </c>
    </row>
    <row r="2107" spans="1:14" x14ac:dyDescent="0.15">
      <c r="A2107" s="1" t="s">
        <v>4249</v>
      </c>
      <c r="B2107" s="1" t="s">
        <v>4250</v>
      </c>
      <c r="C2107" s="1">
        <v>19790702</v>
      </c>
      <c r="E2107" t="str">
        <f t="shared" si="320"/>
        <v>2955</v>
      </c>
      <c r="F2107" t="str">
        <f t="shared" si="321"/>
        <v>1979</v>
      </c>
      <c r="G2107" t="str">
        <f t="shared" si="322"/>
        <v>07</v>
      </c>
      <c r="H2107" t="str">
        <f t="shared" si="323"/>
        <v>02</v>
      </c>
      <c r="I2107" t="str">
        <f t="shared" si="324"/>
        <v>%1979-07-02%^^xsd:date</v>
      </c>
      <c r="J2107" t="str">
        <f t="shared" si="325"/>
        <v/>
      </c>
      <c r="K2107" t="str">
        <f t="shared" si="326"/>
        <v/>
      </c>
      <c r="L2107" t="str">
        <f t="shared" si="327"/>
        <v/>
      </c>
      <c r="M2107" t="str">
        <f t="shared" si="328"/>
        <v/>
      </c>
      <c r="N2107" t="str">
        <f t="shared" si="329"/>
        <v>:2955 a crs:CommonwealthOrganisation ; schema:name %[Northern Territory] Department of Primary Production% ; schema:startDate %1979-07-02%^^xsd:date ; time:hasTime [ time:hasBeginning [ time:inXSDDate %1979-07-02%^^xsd:date ]  ] .</v>
      </c>
    </row>
    <row r="2108" spans="1:14" x14ac:dyDescent="0.15">
      <c r="A2108" s="1" t="s">
        <v>4251</v>
      </c>
      <c r="B2108" s="1" t="s">
        <v>4252</v>
      </c>
      <c r="C2108" s="1">
        <v>18610101</v>
      </c>
      <c r="D2108" s="1">
        <v>19010301</v>
      </c>
      <c r="E2108" t="str">
        <f t="shared" si="320"/>
        <v>2956</v>
      </c>
      <c r="F2108" t="str">
        <f t="shared" si="321"/>
        <v>1861</v>
      </c>
      <c r="G2108" t="str">
        <f t="shared" si="322"/>
        <v>01</v>
      </c>
      <c r="H2108" t="str">
        <f t="shared" si="323"/>
        <v>01</v>
      </c>
      <c r="I2108" t="str">
        <f t="shared" si="324"/>
        <v>%1861-01-01%^^xsd:date</v>
      </c>
      <c r="J2108" t="str">
        <f t="shared" si="325"/>
        <v>1901</v>
      </c>
      <c r="K2108" t="str">
        <f t="shared" si="326"/>
        <v>03</v>
      </c>
      <c r="L2108" t="str">
        <f t="shared" si="327"/>
        <v>01</v>
      </c>
      <c r="M2108" t="str">
        <f t="shared" si="328"/>
        <v>%1901-01-01%^^xsd:date</v>
      </c>
      <c r="N2108" t="str">
        <f t="shared" si="329"/>
        <v>:2956 a crs:CommonwealthOrganisation ; schema:name %Sub-Collector of Customs, Vasse/ (from 1895) Sub-Collector of Customs, Busselton [Western Australia]% ; schema:startDate %1861-01-01%^^xsd:date ; schema:endDate %1901-01-01%^^xsd:date ; time:hasTime [ time:hasBeginning [ time:inXSDDate %1861-01-01%^^xsd:date ]  ] .</v>
      </c>
    </row>
    <row r="2109" spans="1:14" x14ac:dyDescent="0.15">
      <c r="A2109" s="1" t="s">
        <v>4253</v>
      </c>
      <c r="B2109" s="1" t="s">
        <v>4254</v>
      </c>
      <c r="C2109" s="1">
        <v>19750304</v>
      </c>
      <c r="E2109" t="str">
        <f t="shared" si="320"/>
        <v>2957</v>
      </c>
      <c r="F2109" t="str">
        <f t="shared" si="321"/>
        <v>1975</v>
      </c>
      <c r="G2109" t="str">
        <f t="shared" si="322"/>
        <v>03</v>
      </c>
      <c r="H2109" t="str">
        <f t="shared" si="323"/>
        <v>04</v>
      </c>
      <c r="I2109" t="str">
        <f t="shared" si="324"/>
        <v>%1975-03-04%^^xsd:date</v>
      </c>
      <c r="J2109" t="str">
        <f t="shared" si="325"/>
        <v/>
      </c>
      <c r="K2109" t="str">
        <f t="shared" si="326"/>
        <v/>
      </c>
      <c r="L2109" t="str">
        <f t="shared" si="327"/>
        <v/>
      </c>
      <c r="M2109" t="str">
        <f t="shared" si="328"/>
        <v/>
      </c>
      <c r="N2109" t="str">
        <f t="shared" si="329"/>
        <v>:2957 a crs:CommonwealthOrganisation ; schema:name %Australian Passport Office, Sydney, New South Wales% ; schema:startDate %1975-03-04%^^xsd:date ; time:hasTime [ time:hasBeginning [ time:inXSDDate %1975-03-04%^^xsd:date ]  ] .</v>
      </c>
    </row>
    <row r="2110" spans="1:14" x14ac:dyDescent="0.15">
      <c r="A2110" s="1" t="s">
        <v>4255</v>
      </c>
      <c r="B2110" s="1" t="s">
        <v>4256</v>
      </c>
      <c r="C2110" s="1">
        <v>19721219</v>
      </c>
      <c r="D2110" s="1">
        <v>19970701</v>
      </c>
      <c r="E2110" t="str">
        <f t="shared" si="320"/>
        <v>2958</v>
      </c>
      <c r="F2110" t="str">
        <f t="shared" si="321"/>
        <v>1972</v>
      </c>
      <c r="G2110" t="str">
        <f t="shared" si="322"/>
        <v>12</v>
      </c>
      <c r="H2110" t="str">
        <f t="shared" si="323"/>
        <v>19</v>
      </c>
      <c r="I2110" t="str">
        <f t="shared" si="324"/>
        <v>%1972-12-19%^^xsd:date</v>
      </c>
      <c r="J2110" t="str">
        <f t="shared" si="325"/>
        <v>1997</v>
      </c>
      <c r="K2110" t="str">
        <f t="shared" si="326"/>
        <v>07</v>
      </c>
      <c r="L2110" t="str">
        <f t="shared" si="327"/>
        <v>01</v>
      </c>
      <c r="M2110" t="str">
        <f t="shared" si="328"/>
        <v>%1997-01-01%^^xsd:date</v>
      </c>
      <c r="N2110" t="str">
        <f t="shared" si="329"/>
        <v>:2958 a crs:CommonwealthOrganisation ; schema:name %Department of Social Security, Regional Office, Mackay [Queensland]% ; schema:startDate %1972-12-19%^^xsd:date ; schema:endDate %1997-01-01%^^xsd:date ; time:hasTime [ time:hasBeginning [ time:inXSDDate %1972-12-19%^^xsd:date ]  ] .</v>
      </c>
    </row>
    <row r="2111" spans="1:14" x14ac:dyDescent="0.15">
      <c r="A2111" s="1" t="s">
        <v>4257</v>
      </c>
      <c r="B2111" s="1" t="s">
        <v>4258</v>
      </c>
      <c r="C2111" s="1">
        <v>19570113</v>
      </c>
      <c r="E2111" t="str">
        <f t="shared" si="320"/>
        <v>2959</v>
      </c>
      <c r="F2111" t="str">
        <f t="shared" si="321"/>
        <v>1957</v>
      </c>
      <c r="G2111" t="str">
        <f t="shared" si="322"/>
        <v>01</v>
      </c>
      <c r="H2111" t="str">
        <f t="shared" si="323"/>
        <v>13</v>
      </c>
      <c r="I2111" t="str">
        <f t="shared" si="324"/>
        <v>%1957-01-13%^^xsd:date</v>
      </c>
      <c r="J2111" t="str">
        <f t="shared" si="325"/>
        <v/>
      </c>
      <c r="K2111" t="str">
        <f t="shared" si="326"/>
        <v/>
      </c>
      <c r="L2111" t="str">
        <f t="shared" si="327"/>
        <v/>
      </c>
      <c r="M2111" t="str">
        <f t="shared" si="328"/>
        <v/>
      </c>
      <c r="N2111" t="str">
        <f t="shared" si="329"/>
        <v>:2959 a crs:CommonwealthOrganisation ; schema:name %Australian National Antarctic Research Expeditions, Davis Station% ; schema:startDate %1957-01-13%^^xsd:date ; time:hasTime [ time:hasBeginning [ time:inXSDDate %1957-01-13%^^xsd:date ]  ] .</v>
      </c>
    </row>
    <row r="2112" spans="1:14" x14ac:dyDescent="0.15">
      <c r="A2112" s="1" t="s">
        <v>4259</v>
      </c>
      <c r="B2112" s="1" t="s">
        <v>4260</v>
      </c>
      <c r="C2112" s="1">
        <v>19690219</v>
      </c>
      <c r="E2112" t="str">
        <f t="shared" si="320"/>
        <v>2960</v>
      </c>
      <c r="F2112" t="str">
        <f t="shared" si="321"/>
        <v>1969</v>
      </c>
      <c r="G2112" t="str">
        <f t="shared" si="322"/>
        <v>02</v>
      </c>
      <c r="H2112" t="str">
        <f t="shared" si="323"/>
        <v>19</v>
      </c>
      <c r="I2112" t="str">
        <f t="shared" si="324"/>
        <v>%1969-02-19%^^xsd:date</v>
      </c>
      <c r="J2112" t="str">
        <f t="shared" si="325"/>
        <v/>
      </c>
      <c r="K2112" t="str">
        <f t="shared" si="326"/>
        <v/>
      </c>
      <c r="L2112" t="str">
        <f t="shared" si="327"/>
        <v/>
      </c>
      <c r="M2112" t="str">
        <f t="shared" si="328"/>
        <v/>
      </c>
      <c r="N2112" t="str">
        <f t="shared" si="329"/>
        <v>:2960 a crs:CommonwealthOrganisation ; schema:name %Australian National Antarctic Research Expeditions, Casey Station% ; schema:startDate %1969-02-19%^^xsd:date ; time:hasTime [ time:hasBeginning [ time:inXSDDate %1969-02-19%^^xsd:date ]  ] .</v>
      </c>
    </row>
    <row r="2113" spans="1:14" x14ac:dyDescent="0.15">
      <c r="A2113" s="1" t="s">
        <v>4261</v>
      </c>
      <c r="B2113" s="1" t="s">
        <v>4262</v>
      </c>
      <c r="C2113" s="1">
        <v>19790611</v>
      </c>
      <c r="D2113" s="1">
        <v>19970701</v>
      </c>
      <c r="E2113" t="str">
        <f t="shared" si="320"/>
        <v>2961</v>
      </c>
      <c r="F2113" t="str">
        <f t="shared" si="321"/>
        <v>1979</v>
      </c>
      <c r="G2113" t="str">
        <f t="shared" si="322"/>
        <v>06</v>
      </c>
      <c r="H2113" t="str">
        <f t="shared" si="323"/>
        <v>11</v>
      </c>
      <c r="I2113" t="str">
        <f t="shared" si="324"/>
        <v>%1979-06-11%^^xsd:date</v>
      </c>
      <c r="J2113" t="str">
        <f t="shared" si="325"/>
        <v>1997</v>
      </c>
      <c r="K2113" t="str">
        <f t="shared" si="326"/>
        <v>07</v>
      </c>
      <c r="L2113" t="str">
        <f t="shared" si="327"/>
        <v>01</v>
      </c>
      <c r="M2113" t="str">
        <f t="shared" si="328"/>
        <v>%1997-01-01%^^xsd:date</v>
      </c>
      <c r="N2113" t="str">
        <f t="shared" si="329"/>
        <v>:2961 a crs:CommonwealthOrganisation ; schema:name %Department of Social Security, Regional Office, Cannington [Western Australia]% ; schema:startDate %1979-06-11%^^xsd:date ; schema:endDate %1997-01-01%^^xsd:date ; time:hasTime [ time:hasBeginning [ time:inXSDDate %1979-06-11%^^xsd:date ]  ] .</v>
      </c>
    </row>
    <row r="2114" spans="1:14" x14ac:dyDescent="0.15">
      <c r="A2114" s="1" t="s">
        <v>4263</v>
      </c>
      <c r="B2114" s="1" t="s">
        <v>4264</v>
      </c>
      <c r="C2114" s="1">
        <v>19511206</v>
      </c>
      <c r="E2114" t="str">
        <f t="shared" si="320"/>
        <v>2962</v>
      </c>
      <c r="F2114" t="str">
        <f t="shared" si="321"/>
        <v>1951</v>
      </c>
      <c r="G2114" t="str">
        <f t="shared" si="322"/>
        <v>12</v>
      </c>
      <c r="H2114" t="str">
        <f t="shared" si="323"/>
        <v>06</v>
      </c>
      <c r="I2114" t="str">
        <f t="shared" si="324"/>
        <v>%1951-12-06%^^xsd:date</v>
      </c>
      <c r="J2114" t="str">
        <f t="shared" si="325"/>
        <v/>
      </c>
      <c r="K2114" t="str">
        <f t="shared" si="326"/>
        <v/>
      </c>
      <c r="L2114" t="str">
        <f t="shared" si="327"/>
        <v/>
      </c>
      <c r="M2114" t="str">
        <f t="shared" si="328"/>
        <v/>
      </c>
      <c r="N2114" t="str">
        <f t="shared" si="329"/>
        <v>:2962 a crs:CommonwealthOrganisation ; schema:name %Overseas Visits Committee% ; schema:startDate %1951-12-06%^^xsd:date ; time:hasTime [ time:hasBeginning [ time:inXSDDate %1951-12-06%^^xsd:date ]  ] .</v>
      </c>
    </row>
    <row r="2115" spans="1:14" x14ac:dyDescent="0.15">
      <c r="A2115" s="1" t="s">
        <v>4265</v>
      </c>
      <c r="B2115" s="1" t="s">
        <v>4266</v>
      </c>
      <c r="C2115" s="1">
        <v>19570101</v>
      </c>
      <c r="D2115" s="1">
        <v>19701231</v>
      </c>
      <c r="E2115" t="str">
        <f t="shared" ref="E2115:E2178" si="330">TEXT(SUBSTITUTE(A2115, "CA ", ""), "0000")</f>
        <v>2963</v>
      </c>
      <c r="F2115" t="str">
        <f t="shared" ref="F2115:F2178" si="331">LEFT(C2115,4)</f>
        <v>1957</v>
      </c>
      <c r="G2115" t="str">
        <f t="shared" ref="G2115:G2178" si="332">MID(C2115,5,2)</f>
        <v>01</v>
      </c>
      <c r="H2115" t="str">
        <f t="shared" ref="H2115:H2178" si="333">RIGHT(C2115,2)</f>
        <v>01</v>
      </c>
      <c r="I2115" t="str">
        <f t="shared" ref="I2115:I2178" si="334">IF(AND(G2115+0&gt;=1,G2115+0&lt;=12),CONCATENATE("%",F2115,"-",G2115,"-",H2115,"%^^xsd:date"),CONCATENATE("%",F2115,"%^^xsd:gYear"))</f>
        <v>%1957-01-01%^^xsd:date</v>
      </c>
      <c r="J2115" t="str">
        <f t="shared" ref="J2115:J2178" si="335">LEFT(D2115,4)</f>
        <v>1970</v>
      </c>
      <c r="K2115" t="str">
        <f t="shared" ref="K2115:K2178" si="336">MID(D2115,5,2)</f>
        <v>12</v>
      </c>
      <c r="L2115" t="str">
        <f t="shared" ref="L2115:L2178" si="337">RIGHT(D2115,2)</f>
        <v>31</v>
      </c>
      <c r="M2115" t="str">
        <f t="shared" ref="M2115:M2178" si="338">IFERROR(IF(AND(K2115+0&gt;=1,K2115+0&lt;=12),CONCATENATE("%",J2115,"-",L2115,"-",L2115,"%^^xsd:date"),CONCATENATE("%",J2115,"%^^xsd:gYear")),"")</f>
        <v>%1970-31-31%^^xsd:date</v>
      </c>
      <c r="N2115" t="str">
        <f t="shared" ref="N2115:N2178" si="339">CONCATENATE(":",E2115," a crs:CommonwealthOrganisation ; schema:name %",B2115,"% ; schema:startDate ",I2115, IF(M2115="","",CONCATENATE(" ; schema:endDate ",M2115)), " ; time:hasTime [ time:hasBeginning [ time:inXSDDate ", I2115, " ] ", IF(O2115="","",CONCATENATE(" ; time:hasEnd [ time:inXSDDate ",O2115, " ] ")), " ] .")</f>
        <v>:2963 a crs:CommonwealthOrganisation ; schema:name %Welfare Section, Australian Capital Territory% ; schema:startDate %1957-01-01%^^xsd:date ; schema:endDate %1970-31-31%^^xsd:date ; time:hasTime [ time:hasBeginning [ time:inXSDDate %1957-01-01%^^xsd:date ]  ] .</v>
      </c>
    </row>
    <row r="2116" spans="1:14" x14ac:dyDescent="0.15">
      <c r="A2116" s="1" t="s">
        <v>4267</v>
      </c>
      <c r="B2116" s="1" t="s">
        <v>4268</v>
      </c>
      <c r="C2116" s="1">
        <v>19700101</v>
      </c>
      <c r="E2116" t="str">
        <f t="shared" si="330"/>
        <v>2964</v>
      </c>
      <c r="F2116" t="str">
        <f t="shared" si="331"/>
        <v>1970</v>
      </c>
      <c r="G2116" t="str">
        <f t="shared" si="332"/>
        <v>01</v>
      </c>
      <c r="H2116" t="str">
        <f t="shared" si="333"/>
        <v>01</v>
      </c>
      <c r="I2116" t="str">
        <f t="shared" si="334"/>
        <v>%1970-01-01%^^xsd:date</v>
      </c>
      <c r="J2116" t="str">
        <f t="shared" si="335"/>
        <v/>
      </c>
      <c r="K2116" t="str">
        <f t="shared" si="336"/>
        <v/>
      </c>
      <c r="L2116" t="str">
        <f t="shared" si="337"/>
        <v/>
      </c>
      <c r="M2116" t="str">
        <f t="shared" si="338"/>
        <v/>
      </c>
      <c r="N2116" t="str">
        <f t="shared" si="339"/>
        <v>:2964 a crs:CommonwealthOrganisation ; schema:name %[Australian Capital Territory] Welfare Branch% ; schema:startDate %1970-01-01%^^xsd:date ; time:hasTime [ time:hasBeginning [ time:inXSDDate %1970-01-01%^^xsd:date ]  ] .</v>
      </c>
    </row>
    <row r="2117" spans="1:14" x14ac:dyDescent="0.15">
      <c r="A2117" s="1" t="s">
        <v>4269</v>
      </c>
      <c r="B2117" s="1" t="s">
        <v>4270</v>
      </c>
      <c r="C2117" s="1">
        <v>19700612</v>
      </c>
      <c r="E2117" t="str">
        <f t="shared" si="330"/>
        <v>2965</v>
      </c>
      <c r="F2117" t="str">
        <f t="shared" si="331"/>
        <v>1970</v>
      </c>
      <c r="G2117" t="str">
        <f t="shared" si="332"/>
        <v>06</v>
      </c>
      <c r="H2117" t="str">
        <f t="shared" si="333"/>
        <v>12</v>
      </c>
      <c r="I2117" t="str">
        <f t="shared" si="334"/>
        <v>%1970-06-12%^^xsd:date</v>
      </c>
      <c r="J2117" t="str">
        <f t="shared" si="335"/>
        <v/>
      </c>
      <c r="K2117" t="str">
        <f t="shared" si="336"/>
        <v/>
      </c>
      <c r="L2117" t="str">
        <f t="shared" si="337"/>
        <v/>
      </c>
      <c r="M2117" t="str">
        <f t="shared" si="338"/>
        <v/>
      </c>
      <c r="N2117" t="str">
        <f t="shared" si="339"/>
        <v>:2965 a crs:CommonwealthOrganisation ; schema:name %Office of Parliamentary Counsel% ; schema:startDate %1970-06-12%^^xsd:date ; time:hasTime [ time:hasBeginning [ time:inXSDDate %1970-06-12%^^xsd:date ]  ] .</v>
      </c>
    </row>
    <row r="2118" spans="1:14" x14ac:dyDescent="0.15">
      <c r="A2118" s="1" t="s">
        <v>4271</v>
      </c>
      <c r="B2118" s="1" t="s">
        <v>4272</v>
      </c>
      <c r="C2118" s="1">
        <v>19520101</v>
      </c>
      <c r="D2118" s="1">
        <v>19741209</v>
      </c>
      <c r="E2118" t="str">
        <f t="shared" si="330"/>
        <v>2966</v>
      </c>
      <c r="F2118" t="str">
        <f t="shared" si="331"/>
        <v>1952</v>
      </c>
      <c r="G2118" t="str">
        <f t="shared" si="332"/>
        <v>01</v>
      </c>
      <c r="H2118" t="str">
        <f t="shared" si="333"/>
        <v>01</v>
      </c>
      <c r="I2118" t="str">
        <f t="shared" si="334"/>
        <v>%1952-01-01%^^xsd:date</v>
      </c>
      <c r="J2118" t="str">
        <f t="shared" si="335"/>
        <v>1974</v>
      </c>
      <c r="K2118" t="str">
        <f t="shared" si="336"/>
        <v>12</v>
      </c>
      <c r="L2118" t="str">
        <f t="shared" si="337"/>
        <v>09</v>
      </c>
      <c r="M2118" t="str">
        <f t="shared" si="338"/>
        <v>%1974-09-09%^^xsd:date</v>
      </c>
      <c r="N2118" t="str">
        <f t="shared" si="339"/>
        <v>:2966 a crs:CommonwealthOrganisation ; schema:name %Colombo Plan Supplies Directorate/ (from 1963) External Aid Procurement Directorate% ; schema:startDate %1952-01-01%^^xsd:date ; schema:endDate %1974-09-09%^^xsd:date ; time:hasTime [ time:hasBeginning [ time:inXSDDate %1952-01-01%^^xsd:date ]  ] .</v>
      </c>
    </row>
    <row r="2119" spans="1:14" x14ac:dyDescent="0.15">
      <c r="A2119" s="1" t="s">
        <v>4273</v>
      </c>
      <c r="B2119" s="1" t="s">
        <v>4274</v>
      </c>
      <c r="C2119" s="1">
        <v>19460301</v>
      </c>
      <c r="D2119" s="1">
        <v>19530331</v>
      </c>
      <c r="E2119" t="str">
        <f t="shared" si="330"/>
        <v>2967</v>
      </c>
      <c r="F2119" t="str">
        <f t="shared" si="331"/>
        <v>1946</v>
      </c>
      <c r="G2119" t="str">
        <f t="shared" si="332"/>
        <v>03</v>
      </c>
      <c r="H2119" t="str">
        <f t="shared" si="333"/>
        <v>01</v>
      </c>
      <c r="I2119" t="str">
        <f t="shared" si="334"/>
        <v>%1946-03-01%^^xsd:date</v>
      </c>
      <c r="J2119" t="str">
        <f t="shared" si="335"/>
        <v>1953</v>
      </c>
      <c r="K2119" t="str">
        <f t="shared" si="336"/>
        <v>03</v>
      </c>
      <c r="L2119" t="str">
        <f t="shared" si="337"/>
        <v>31</v>
      </c>
      <c r="M2119" t="str">
        <f t="shared" si="338"/>
        <v>%1953-31-31%^^xsd:date</v>
      </c>
      <c r="N2119" t="str">
        <f t="shared" si="339"/>
        <v>:2967 a crs:CommonwealthOrganisation ; schema:name %Employment Division [II], Branch Office, Victoria, Department of Labour and National Service% ; schema:startDate %1946-03-01%^^xsd:date ; schema:endDate %1953-31-31%^^xsd:date ; time:hasTime [ time:hasBeginning [ time:inXSDDate %1946-03-01%^^xsd:date ]  ] .</v>
      </c>
    </row>
    <row r="2120" spans="1:14" x14ac:dyDescent="0.15">
      <c r="A2120" s="1" t="s">
        <v>4275</v>
      </c>
      <c r="B2120" s="1" t="s">
        <v>4276</v>
      </c>
      <c r="C2120" s="1">
        <v>19190123</v>
      </c>
      <c r="D2120" s="1">
        <v>19210824</v>
      </c>
      <c r="E2120" t="str">
        <f t="shared" si="330"/>
        <v>2968</v>
      </c>
      <c r="F2120" t="str">
        <f t="shared" si="331"/>
        <v>1919</v>
      </c>
      <c r="G2120" t="str">
        <f t="shared" si="332"/>
        <v>01</v>
      </c>
      <c r="H2120" t="str">
        <f t="shared" si="333"/>
        <v>23</v>
      </c>
      <c r="I2120" t="str">
        <f t="shared" si="334"/>
        <v>%1919-01-23%^^xsd:date</v>
      </c>
      <c r="J2120" t="str">
        <f t="shared" si="335"/>
        <v>1921</v>
      </c>
      <c r="K2120" t="str">
        <f t="shared" si="336"/>
        <v>08</v>
      </c>
      <c r="L2120" t="str">
        <f t="shared" si="337"/>
        <v>24</v>
      </c>
      <c r="M2120" t="str">
        <f t="shared" si="338"/>
        <v>%1921-24-24%^^xsd:date</v>
      </c>
      <c r="N2120" t="str">
        <f t="shared" si="339"/>
        <v>:2968 a crs:CommonwealthOrganisation ; schema:name %Commonwealth Arsenal (also known as Arsenal Branch)% ; schema:startDate %1919-01-23%^^xsd:date ; schema:endDate %1921-24-24%^^xsd:date ; time:hasTime [ time:hasBeginning [ time:inXSDDate %1919-01-23%^^xsd:date ]  ] .</v>
      </c>
    </row>
    <row r="2121" spans="1:14" x14ac:dyDescent="0.15">
      <c r="A2121" s="1" t="s">
        <v>4277</v>
      </c>
      <c r="B2121" s="1" t="s">
        <v>4278</v>
      </c>
      <c r="C2121" s="1">
        <v>19451104</v>
      </c>
      <c r="D2121" s="1">
        <v>19470401</v>
      </c>
      <c r="E2121" t="str">
        <f t="shared" si="330"/>
        <v>2969</v>
      </c>
      <c r="F2121" t="str">
        <f t="shared" si="331"/>
        <v>1945</v>
      </c>
      <c r="G2121" t="str">
        <f t="shared" si="332"/>
        <v>11</v>
      </c>
      <c r="H2121" t="str">
        <f t="shared" si="333"/>
        <v>04</v>
      </c>
      <c r="I2121" t="str">
        <f t="shared" si="334"/>
        <v>%1945-11-04%^^xsd:date</v>
      </c>
      <c r="J2121" t="str">
        <f t="shared" si="335"/>
        <v>1947</v>
      </c>
      <c r="K2121" t="str">
        <f t="shared" si="336"/>
        <v>04</v>
      </c>
      <c r="L2121" t="str">
        <f t="shared" si="337"/>
        <v>01</v>
      </c>
      <c r="M2121" t="str">
        <f t="shared" si="338"/>
        <v>%1947-01-01%^^xsd:date</v>
      </c>
      <c r="N2121" t="str">
        <f t="shared" si="339"/>
        <v>:2969 a crs:CommonwealthOrganisation ; schema:name %Australian Political Observer to Supreme Commander for the Allied Powers (SCAP), Japan [Tokyo]% ; schema:startDate %1945-11-04%^^xsd:date ; schema:endDate %1947-01-01%^^xsd:date ; time:hasTime [ time:hasBeginning [ time:inXSDDate %1945-11-04%^^xsd:date ]  ] .</v>
      </c>
    </row>
    <row r="2122" spans="1:14" x14ac:dyDescent="0.15">
      <c r="A2122" s="1" t="s">
        <v>4279</v>
      </c>
      <c r="B2122" s="1" t="s">
        <v>4280</v>
      </c>
      <c r="C2122" s="1">
        <v>19190510</v>
      </c>
      <c r="D2122" s="1">
        <v>19201231</v>
      </c>
      <c r="E2122" t="str">
        <f t="shared" si="330"/>
        <v>0297</v>
      </c>
      <c r="F2122" t="str">
        <f t="shared" si="331"/>
        <v>1919</v>
      </c>
      <c r="G2122" t="str">
        <f t="shared" si="332"/>
        <v>05</v>
      </c>
      <c r="H2122" t="str">
        <f t="shared" si="333"/>
        <v>10</v>
      </c>
      <c r="I2122" t="str">
        <f t="shared" si="334"/>
        <v>%1919-05-10%^^xsd:date</v>
      </c>
      <c r="J2122" t="str">
        <f t="shared" si="335"/>
        <v>1920</v>
      </c>
      <c r="K2122" t="str">
        <f t="shared" si="336"/>
        <v>12</v>
      </c>
      <c r="L2122" t="str">
        <f t="shared" si="337"/>
        <v>31</v>
      </c>
      <c r="M2122" t="str">
        <f t="shared" si="338"/>
        <v>%1920-31-31%^^xsd:date</v>
      </c>
      <c r="N2122" t="str">
        <f t="shared" si="339"/>
        <v>:0297 a crs:CommonwealthOrganisation ; schema:name %District Contract and Supply Board, 3 Military District [Victoria]% ; schema:startDate %1919-05-10%^^xsd:date ; schema:endDate %1920-31-31%^^xsd:date ; time:hasTime [ time:hasBeginning [ time:inXSDDate %1919-05-10%^^xsd:date ]  ] .</v>
      </c>
    </row>
    <row r="2123" spans="1:14" x14ac:dyDescent="0.15">
      <c r="A2123" s="1" t="s">
        <v>4281</v>
      </c>
      <c r="B2123" s="1" t="s">
        <v>4282</v>
      </c>
      <c r="C2123" s="1">
        <v>19460403</v>
      </c>
      <c r="D2123" s="1">
        <v>19470324</v>
      </c>
      <c r="E2123" t="str">
        <f t="shared" si="330"/>
        <v>2970</v>
      </c>
      <c r="F2123" t="str">
        <f t="shared" si="331"/>
        <v>1946</v>
      </c>
      <c r="G2123" t="str">
        <f t="shared" si="332"/>
        <v>04</v>
      </c>
      <c r="H2123" t="str">
        <f t="shared" si="333"/>
        <v>03</v>
      </c>
      <c r="I2123" t="str">
        <f t="shared" si="334"/>
        <v>%1946-04-03%^^xsd:date</v>
      </c>
      <c r="J2123" t="str">
        <f t="shared" si="335"/>
        <v>1947</v>
      </c>
      <c r="K2123" t="str">
        <f t="shared" si="336"/>
        <v>03</v>
      </c>
      <c r="L2123" t="str">
        <f t="shared" si="337"/>
        <v>24</v>
      </c>
      <c r="M2123" t="str">
        <f t="shared" si="338"/>
        <v>%1947-24-24%^^xsd:date</v>
      </c>
      <c r="N2123" t="str">
        <f t="shared" si="339"/>
        <v>:2970 a crs:CommonwealthOrganisation ; schema:name %Member representing the United Kingdom, India, Australia and New Zealand on the Allied Council for Japan% ; schema:startDate %1946-04-03%^^xsd:date ; schema:endDate %1947-24-24%^^xsd:date ; time:hasTime [ time:hasBeginning [ time:inXSDDate %1946-04-03%^^xsd:date ]  ] .</v>
      </c>
    </row>
    <row r="2124" spans="1:14" x14ac:dyDescent="0.15">
      <c r="A2124" s="1" t="s">
        <v>4283</v>
      </c>
      <c r="B2124" s="1" t="s">
        <v>4284</v>
      </c>
      <c r="C2124" s="1">
        <v>19470401</v>
      </c>
      <c r="D2124" s="1">
        <v>19520428</v>
      </c>
      <c r="E2124" t="str">
        <f t="shared" si="330"/>
        <v>2971</v>
      </c>
      <c r="F2124" t="str">
        <f t="shared" si="331"/>
        <v>1947</v>
      </c>
      <c r="G2124" t="str">
        <f t="shared" si="332"/>
        <v>04</v>
      </c>
      <c r="H2124" t="str">
        <f t="shared" si="333"/>
        <v>01</v>
      </c>
      <c r="I2124" t="str">
        <f t="shared" si="334"/>
        <v>%1947-04-01%^^xsd:date</v>
      </c>
      <c r="J2124" t="str">
        <f t="shared" si="335"/>
        <v>1952</v>
      </c>
      <c r="K2124" t="str">
        <f t="shared" si="336"/>
        <v>04</v>
      </c>
      <c r="L2124" t="str">
        <f t="shared" si="337"/>
        <v>28</v>
      </c>
      <c r="M2124" t="str">
        <f t="shared" si="338"/>
        <v>%1952-28-28%^^xsd:date</v>
      </c>
      <c r="N2124" t="str">
        <f t="shared" si="339"/>
        <v>:2971 a crs:CommonwealthOrganisation ; schema:name %Australian Mission, Japan [Tokyo]% ; schema:startDate %1947-04-01%^^xsd:date ; schema:endDate %1952-28-28%^^xsd:date ; time:hasTime [ time:hasBeginning [ time:inXSDDate %1947-04-01%^^xsd:date ]  ] .</v>
      </c>
    </row>
    <row r="2125" spans="1:14" x14ac:dyDescent="0.15">
      <c r="A2125" s="1" t="s">
        <v>4285</v>
      </c>
      <c r="B2125" s="1" t="s">
        <v>4286</v>
      </c>
      <c r="C2125" s="1">
        <v>19520428</v>
      </c>
      <c r="E2125" t="str">
        <f t="shared" si="330"/>
        <v>2972</v>
      </c>
      <c r="F2125" t="str">
        <f t="shared" si="331"/>
        <v>1952</v>
      </c>
      <c r="G2125" t="str">
        <f t="shared" si="332"/>
        <v>04</v>
      </c>
      <c r="H2125" t="str">
        <f t="shared" si="333"/>
        <v>28</v>
      </c>
      <c r="I2125" t="str">
        <f t="shared" si="334"/>
        <v>%1952-04-28%^^xsd:date</v>
      </c>
      <c r="J2125" t="str">
        <f t="shared" si="335"/>
        <v/>
      </c>
      <c r="K2125" t="str">
        <f t="shared" si="336"/>
        <v/>
      </c>
      <c r="L2125" t="str">
        <f t="shared" si="337"/>
        <v/>
      </c>
      <c r="M2125" t="str">
        <f t="shared" si="338"/>
        <v/>
      </c>
      <c r="N2125" t="str">
        <f t="shared" si="339"/>
        <v>:2972 a crs:CommonwealthOrganisation ; schema:name %Australian Embassy, Japan [Tokyo]% ; schema:startDate %1952-04-28%^^xsd:date ; time:hasTime [ time:hasBeginning [ time:inXSDDate %1952-04-28%^^xsd:date ]  ] .</v>
      </c>
    </row>
    <row r="2126" spans="1:14" x14ac:dyDescent="0.15">
      <c r="A2126" s="1" t="s">
        <v>4287</v>
      </c>
      <c r="B2126" s="1" t="s">
        <v>4288</v>
      </c>
      <c r="C2126" s="1">
        <v>19781205</v>
      </c>
      <c r="D2126" s="1">
        <v>19820507</v>
      </c>
      <c r="E2126" t="str">
        <f t="shared" si="330"/>
        <v>2973</v>
      </c>
      <c r="F2126" t="str">
        <f t="shared" si="331"/>
        <v>1978</v>
      </c>
      <c r="G2126" t="str">
        <f t="shared" si="332"/>
        <v>12</v>
      </c>
      <c r="H2126" t="str">
        <f t="shared" si="333"/>
        <v>05</v>
      </c>
      <c r="I2126" t="str">
        <f t="shared" si="334"/>
        <v>%1978-12-05%^^xsd:date</v>
      </c>
      <c r="J2126" t="str">
        <f t="shared" si="335"/>
        <v>1982</v>
      </c>
      <c r="K2126" t="str">
        <f t="shared" si="336"/>
        <v>05</v>
      </c>
      <c r="L2126" t="str">
        <f t="shared" si="337"/>
        <v>07</v>
      </c>
      <c r="M2126" t="str">
        <f t="shared" si="338"/>
        <v>%1982-07-07%^^xsd:date</v>
      </c>
      <c r="N2126" t="str">
        <f t="shared" si="339"/>
        <v>:2973 a crs:CommonwealthOrganisation ; schema:name %Department of Housing and Construction [II], Tasmania Division, Victoria-Tasmania Region% ; schema:startDate %1978-12-05%^^xsd:date ; schema:endDate %1982-07-07%^^xsd:date ; time:hasTime [ time:hasBeginning [ time:inXSDDate %1978-12-05%^^xsd:date ]  ] .</v>
      </c>
    </row>
    <row r="2127" spans="1:14" x14ac:dyDescent="0.15">
      <c r="A2127" s="1" t="s">
        <v>4289</v>
      </c>
      <c r="B2127" s="1" t="s">
        <v>4290</v>
      </c>
      <c r="C2127" s="1">
        <v>19781205</v>
      </c>
      <c r="D2127" s="1">
        <v>19820507</v>
      </c>
      <c r="E2127" t="str">
        <f t="shared" si="330"/>
        <v>2974</v>
      </c>
      <c r="F2127" t="str">
        <f t="shared" si="331"/>
        <v>1978</v>
      </c>
      <c r="G2127" t="str">
        <f t="shared" si="332"/>
        <v>12</v>
      </c>
      <c r="H2127" t="str">
        <f t="shared" si="333"/>
        <v>05</v>
      </c>
      <c r="I2127" t="str">
        <f t="shared" si="334"/>
        <v>%1978-12-05%^^xsd:date</v>
      </c>
      <c r="J2127" t="str">
        <f t="shared" si="335"/>
        <v>1982</v>
      </c>
      <c r="K2127" t="str">
        <f t="shared" si="336"/>
        <v>05</v>
      </c>
      <c r="L2127" t="str">
        <f t="shared" si="337"/>
        <v>07</v>
      </c>
      <c r="M2127" t="str">
        <f t="shared" si="338"/>
        <v>%1982-07-07%^^xsd:date</v>
      </c>
      <c r="N2127" t="str">
        <f t="shared" si="339"/>
        <v>:2974 a crs:CommonwealthOrganisation ; schema:name %Director of Housing and Construction [II], Western Australia% ; schema:startDate %1978-12-05%^^xsd:date ; schema:endDate %1982-07-07%^^xsd:date ; time:hasTime [ time:hasBeginning [ time:inXSDDate %1978-12-05%^^xsd:date ]  ] .</v>
      </c>
    </row>
    <row r="2128" spans="1:14" x14ac:dyDescent="0.15">
      <c r="A2128" s="1" t="s">
        <v>4291</v>
      </c>
      <c r="B2128" s="1" t="s">
        <v>4292</v>
      </c>
      <c r="C2128" s="1">
        <v>19790701</v>
      </c>
      <c r="D2128" s="1">
        <v>19830311</v>
      </c>
      <c r="E2128" t="str">
        <f t="shared" si="330"/>
        <v>2975</v>
      </c>
      <c r="F2128" t="str">
        <f t="shared" si="331"/>
        <v>1979</v>
      </c>
      <c r="G2128" t="str">
        <f t="shared" si="332"/>
        <v>07</v>
      </c>
      <c r="H2128" t="str">
        <f t="shared" si="333"/>
        <v>01</v>
      </c>
      <c r="I2128" t="str">
        <f t="shared" si="334"/>
        <v>%1979-07-01%^^xsd:date</v>
      </c>
      <c r="J2128" t="str">
        <f t="shared" si="335"/>
        <v>1983</v>
      </c>
      <c r="K2128" t="str">
        <f t="shared" si="336"/>
        <v>03</v>
      </c>
      <c r="L2128" t="str">
        <f t="shared" si="337"/>
        <v>11</v>
      </c>
      <c r="M2128" t="str">
        <f t="shared" si="338"/>
        <v>%1983-11-11%^^xsd:date</v>
      </c>
      <c r="N2128" t="str">
        <f t="shared" si="339"/>
        <v>:2975 a crs:CommonwealthOrganisation ; schema:name %Department of Education [I], Northern Territory Office% ; schema:startDate %1979-07-01%^^xsd:date ; schema:endDate %1983-11-11%^^xsd:date ; time:hasTime [ time:hasBeginning [ time:inXSDDate %1979-07-01%^^xsd:date ]  ] .</v>
      </c>
    </row>
    <row r="2129" spans="1:14" x14ac:dyDescent="0.15">
      <c r="A2129" s="1" t="s">
        <v>4293</v>
      </c>
      <c r="B2129" s="1" t="s">
        <v>4294</v>
      </c>
      <c r="C2129" s="1">
        <v>19761024</v>
      </c>
      <c r="D2129" s="1">
        <v>19790322</v>
      </c>
      <c r="E2129" t="str">
        <f t="shared" si="330"/>
        <v>2976</v>
      </c>
      <c r="F2129" t="str">
        <f t="shared" si="331"/>
        <v>1976</v>
      </c>
      <c r="G2129" t="str">
        <f t="shared" si="332"/>
        <v>10</v>
      </c>
      <c r="H2129" t="str">
        <f t="shared" si="333"/>
        <v>24</v>
      </c>
      <c r="I2129" t="str">
        <f t="shared" si="334"/>
        <v>%1976-10-24%^^xsd:date</v>
      </c>
      <c r="J2129" t="str">
        <f t="shared" si="335"/>
        <v>1979</v>
      </c>
      <c r="K2129" t="str">
        <f t="shared" si="336"/>
        <v>03</v>
      </c>
      <c r="L2129" t="str">
        <f t="shared" si="337"/>
        <v>22</v>
      </c>
      <c r="M2129" t="str">
        <f t="shared" si="338"/>
        <v>%1979-22-22%^^xsd:date</v>
      </c>
      <c r="N2129" t="str">
        <f t="shared" si="339"/>
        <v>:2976 a crs:CommonwealthOrganisation ; schema:name %Committee of Inquiry into Education and Training% ; schema:startDate %1976-10-24%^^xsd:date ; schema:endDate %1979-22-22%^^xsd:date ; time:hasTime [ time:hasBeginning [ time:inXSDDate %1976-10-24%^^xsd:date ]  ] .</v>
      </c>
    </row>
    <row r="2130" spans="1:14" x14ac:dyDescent="0.15">
      <c r="A2130" s="1" t="s">
        <v>4295</v>
      </c>
      <c r="B2130" s="1" t="s">
        <v>4296</v>
      </c>
      <c r="C2130" s="1">
        <v>19721219</v>
      </c>
      <c r="D2130" s="1">
        <v>19970701</v>
      </c>
      <c r="E2130" t="str">
        <f t="shared" si="330"/>
        <v>2977</v>
      </c>
      <c r="F2130" t="str">
        <f t="shared" si="331"/>
        <v>1972</v>
      </c>
      <c r="G2130" t="str">
        <f t="shared" si="332"/>
        <v>12</v>
      </c>
      <c r="H2130" t="str">
        <f t="shared" si="333"/>
        <v>19</v>
      </c>
      <c r="I2130" t="str">
        <f t="shared" si="334"/>
        <v>%1972-12-19%^^xsd:date</v>
      </c>
      <c r="J2130" t="str">
        <f t="shared" si="335"/>
        <v>1997</v>
      </c>
      <c r="K2130" t="str">
        <f t="shared" si="336"/>
        <v>07</v>
      </c>
      <c r="L2130" t="str">
        <f t="shared" si="337"/>
        <v>01</v>
      </c>
      <c r="M2130" t="str">
        <f t="shared" si="338"/>
        <v>%1997-01-01%^^xsd:date</v>
      </c>
      <c r="N2130" t="str">
        <f t="shared" si="339"/>
        <v>:2977 a crs:CommonwealthOrganisation ; schema:name %Department of Social Security, Regional Office, Cairns [Queensland]% ; schema:startDate %1972-12-19%^^xsd:date ; schema:endDate %1997-01-01%^^xsd:date ; time:hasTime [ time:hasBeginning [ time:inXSDDate %1972-12-19%^^xsd:date ]  ] .</v>
      </c>
    </row>
    <row r="2131" spans="1:14" x14ac:dyDescent="0.15">
      <c r="A2131" s="1" t="s">
        <v>4297</v>
      </c>
      <c r="B2131" s="1" t="s">
        <v>4298</v>
      </c>
      <c r="C2131" s="1">
        <v>19790730</v>
      </c>
      <c r="D2131" s="1">
        <v>19970701</v>
      </c>
      <c r="E2131" t="str">
        <f t="shared" si="330"/>
        <v>2978</v>
      </c>
      <c r="F2131" t="str">
        <f t="shared" si="331"/>
        <v>1979</v>
      </c>
      <c r="G2131" t="str">
        <f t="shared" si="332"/>
        <v>07</v>
      </c>
      <c r="H2131" t="str">
        <f t="shared" si="333"/>
        <v>30</v>
      </c>
      <c r="I2131" t="str">
        <f t="shared" si="334"/>
        <v>%1979-07-30%^^xsd:date</v>
      </c>
      <c r="J2131" t="str">
        <f t="shared" si="335"/>
        <v>1997</v>
      </c>
      <c r="K2131" t="str">
        <f t="shared" si="336"/>
        <v>07</v>
      </c>
      <c r="L2131" t="str">
        <f t="shared" si="337"/>
        <v>01</v>
      </c>
      <c r="M2131" t="str">
        <f t="shared" si="338"/>
        <v>%1997-01-01%^^xsd:date</v>
      </c>
      <c r="N2131" t="str">
        <f t="shared" si="339"/>
        <v>:2978 a crs:CommonwealthOrganisation ; schema:name %Department of Social Security, Regional Office, Charlestown [New South Wales]% ; schema:startDate %1979-07-30%^^xsd:date ; schema:endDate %1997-01-01%^^xsd:date ; time:hasTime [ time:hasBeginning [ time:inXSDDate %1979-07-30%^^xsd:date ]  ] .</v>
      </c>
    </row>
    <row r="2132" spans="1:14" x14ac:dyDescent="0.15">
      <c r="A2132" s="1" t="s">
        <v>4299</v>
      </c>
      <c r="B2132" s="1" t="s">
        <v>4300</v>
      </c>
      <c r="C2132" s="1">
        <v>19791208</v>
      </c>
      <c r="D2132" s="1">
        <v>19830311</v>
      </c>
      <c r="E2132" t="str">
        <f t="shared" si="330"/>
        <v>2979</v>
      </c>
      <c r="F2132" t="str">
        <f t="shared" si="331"/>
        <v>1979</v>
      </c>
      <c r="G2132" t="str">
        <f t="shared" si="332"/>
        <v>12</v>
      </c>
      <c r="H2132" t="str">
        <f t="shared" si="333"/>
        <v>08</v>
      </c>
      <c r="I2132" t="str">
        <f t="shared" si="334"/>
        <v>%1979-12-08%^^xsd:date</v>
      </c>
      <c r="J2132" t="str">
        <f t="shared" si="335"/>
        <v>1983</v>
      </c>
      <c r="K2132" t="str">
        <f t="shared" si="336"/>
        <v>03</v>
      </c>
      <c r="L2132" t="str">
        <f t="shared" si="337"/>
        <v>11</v>
      </c>
      <c r="M2132" t="str">
        <f t="shared" si="338"/>
        <v>%1983-11-11%^^xsd:date</v>
      </c>
      <c r="N2132" t="str">
        <f t="shared" si="339"/>
        <v>:2979 a crs:CommonwealthOrganisation ; schema:name %Department of National Development and Energy, Central Office% ; schema:startDate %1979-12-08%^^xsd:date ; schema:endDate %1983-11-11%^^xsd:date ; time:hasTime [ time:hasBeginning [ time:inXSDDate %1979-12-08%^^xsd:date ]  ] .</v>
      </c>
    </row>
    <row r="2133" spans="1:14" x14ac:dyDescent="0.15">
      <c r="A2133" s="1" t="s">
        <v>4301</v>
      </c>
      <c r="B2133" s="1" t="s">
        <v>4302</v>
      </c>
      <c r="C2133" s="1">
        <v>19500322</v>
      </c>
      <c r="D2133" s="1">
        <v>19800229</v>
      </c>
      <c r="E2133" t="str">
        <f t="shared" si="330"/>
        <v>2980</v>
      </c>
      <c r="F2133" t="str">
        <f t="shared" si="331"/>
        <v>1950</v>
      </c>
      <c r="G2133" t="str">
        <f t="shared" si="332"/>
        <v>03</v>
      </c>
      <c r="H2133" t="str">
        <f t="shared" si="333"/>
        <v>22</v>
      </c>
      <c r="I2133" t="str">
        <f t="shared" si="334"/>
        <v>%1950-03-22%^^xsd:date</v>
      </c>
      <c r="J2133" t="str">
        <f t="shared" si="335"/>
        <v>1980</v>
      </c>
      <c r="K2133" t="str">
        <f t="shared" si="336"/>
        <v>02</v>
      </c>
      <c r="L2133" t="str">
        <f t="shared" si="337"/>
        <v>29</v>
      </c>
      <c r="M2133" t="str">
        <f t="shared" si="338"/>
        <v>%1980-29-29%^^xsd:date</v>
      </c>
      <c r="N2133" t="str">
        <f t="shared" si="339"/>
        <v>:2980 a crs:CommonwealthOrganisation ; schema:name %Good Neighbour Council of the Australian Capital Territory/ (from 1966) Good Neighbour Council of the Australian Capital Territory Incorporated% ; schema:startDate %1950-03-22%^^xsd:date ; schema:endDate %1980-29-29%^^xsd:date ; time:hasTime [ time:hasBeginning [ time:inXSDDate %1950-03-22%^^xsd:date ]  ] .</v>
      </c>
    </row>
    <row r="2134" spans="1:14" x14ac:dyDescent="0.15">
      <c r="A2134" s="1" t="s">
        <v>4303</v>
      </c>
      <c r="B2134" s="1" t="s">
        <v>4304</v>
      </c>
      <c r="C2134" s="1">
        <v>19761108</v>
      </c>
      <c r="D2134" s="1">
        <v>19801203</v>
      </c>
      <c r="E2134" t="str">
        <f t="shared" si="330"/>
        <v>2981</v>
      </c>
      <c r="F2134" t="str">
        <f t="shared" si="331"/>
        <v>1976</v>
      </c>
      <c r="G2134" t="str">
        <f t="shared" si="332"/>
        <v>11</v>
      </c>
      <c r="H2134" t="str">
        <f t="shared" si="333"/>
        <v>08</v>
      </c>
      <c r="I2134" t="str">
        <f t="shared" si="334"/>
        <v>%1976-11-08%^^xsd:date</v>
      </c>
      <c r="J2134" t="str">
        <f t="shared" si="335"/>
        <v>1980</v>
      </c>
      <c r="K2134" t="str">
        <f t="shared" si="336"/>
        <v>12</v>
      </c>
      <c r="L2134" t="str">
        <f t="shared" si="337"/>
        <v>03</v>
      </c>
      <c r="M2134" t="str">
        <f t="shared" si="338"/>
        <v>%1980-03-03%^^xsd:date</v>
      </c>
      <c r="N2134" t="str">
        <f t="shared" si="339"/>
        <v>:2981 a crs:CommonwealthOrganisation ; schema:name %Department of Productivity, Central Office, Melbourne% ; schema:startDate %1976-11-08%^^xsd:date ; schema:endDate %1980-03-03%^^xsd:date ; time:hasTime [ time:hasBeginning [ time:inXSDDate %1976-11-08%^^xsd:date ]  ] .</v>
      </c>
    </row>
    <row r="2135" spans="1:14" x14ac:dyDescent="0.15">
      <c r="A2135" s="1" t="s">
        <v>4305</v>
      </c>
      <c r="B2135" s="1" t="s">
        <v>4306</v>
      </c>
      <c r="C2135" s="1">
        <v>19421214</v>
      </c>
      <c r="D2135" s="1">
        <v>19790724</v>
      </c>
      <c r="E2135" t="str">
        <f t="shared" si="330"/>
        <v>2982</v>
      </c>
      <c r="F2135" t="str">
        <f t="shared" si="331"/>
        <v>1942</v>
      </c>
      <c r="G2135" t="str">
        <f t="shared" si="332"/>
        <v>12</v>
      </c>
      <c r="H2135" t="str">
        <f t="shared" si="333"/>
        <v>14</v>
      </c>
      <c r="I2135" t="str">
        <f t="shared" si="334"/>
        <v>%1942-12-14%^^xsd:date</v>
      </c>
      <c r="J2135" t="str">
        <f t="shared" si="335"/>
        <v>1979</v>
      </c>
      <c r="K2135" t="str">
        <f t="shared" si="336"/>
        <v>07</v>
      </c>
      <c r="L2135" t="str">
        <f t="shared" si="337"/>
        <v>24</v>
      </c>
      <c r="M2135" t="str">
        <f t="shared" si="338"/>
        <v>%1979-24-24%^^xsd:date</v>
      </c>
      <c r="N2135" t="str">
        <f t="shared" si="339"/>
        <v>:2982 a crs:CommonwealthOrganisation ; schema:name %Commonwealth Government Marine Engine Works/ (from 1955) Commonwealth Government Engine Works/ (from 1974) Australian Government Engine Works, Port Melbourne% ; schema:startDate %1942-12-14%^^xsd:date ; schema:endDate %1979-24-24%^^xsd:date ; time:hasTime [ time:hasBeginning [ time:inXSDDate %1942-12-14%^^xsd:date ]  ] .</v>
      </c>
    </row>
    <row r="2136" spans="1:14" x14ac:dyDescent="0.15">
      <c r="A2136" s="1" t="s">
        <v>4307</v>
      </c>
      <c r="B2136" s="1" t="s">
        <v>4308</v>
      </c>
      <c r="C2136" s="1">
        <v>19790815</v>
      </c>
      <c r="E2136" t="str">
        <f t="shared" si="330"/>
        <v>2983</v>
      </c>
      <c r="F2136" t="str">
        <f t="shared" si="331"/>
        <v>1979</v>
      </c>
      <c r="G2136" t="str">
        <f t="shared" si="332"/>
        <v>08</v>
      </c>
      <c r="H2136" t="str">
        <f t="shared" si="333"/>
        <v>15</v>
      </c>
      <c r="I2136" t="str">
        <f t="shared" si="334"/>
        <v>%1979-08-15%^^xsd:date</v>
      </c>
      <c r="J2136" t="str">
        <f t="shared" si="335"/>
        <v/>
      </c>
      <c r="K2136" t="str">
        <f t="shared" si="336"/>
        <v/>
      </c>
      <c r="L2136" t="str">
        <f t="shared" si="337"/>
        <v/>
      </c>
      <c r="M2136" t="str">
        <f t="shared" si="338"/>
        <v/>
      </c>
      <c r="N2136" t="str">
        <f t="shared" si="339"/>
        <v>:2983 a crs:CommonwealthOrganisation ; schema:name %[Australian Capital Territory] Canberra Development Board% ; schema:startDate %1979-08-15%^^xsd:date ; time:hasTime [ time:hasBeginning [ time:inXSDDate %1979-08-15%^^xsd:date ]  ] .</v>
      </c>
    </row>
    <row r="2137" spans="1:14" x14ac:dyDescent="0.15">
      <c r="A2137" s="1" t="s">
        <v>4309</v>
      </c>
      <c r="B2137" s="1" t="s">
        <v>4310</v>
      </c>
      <c r="C2137" s="1">
        <v>19570831</v>
      </c>
      <c r="D2137" s="1">
        <v>19630916</v>
      </c>
      <c r="E2137" t="str">
        <f t="shared" si="330"/>
        <v>2984</v>
      </c>
      <c r="F2137" t="str">
        <f t="shared" si="331"/>
        <v>1957</v>
      </c>
      <c r="G2137" t="str">
        <f t="shared" si="332"/>
        <v>08</v>
      </c>
      <c r="H2137" t="str">
        <f t="shared" si="333"/>
        <v>31</v>
      </c>
      <c r="I2137" t="str">
        <f t="shared" si="334"/>
        <v>%1957-08-31%^^xsd:date</v>
      </c>
      <c r="J2137" t="str">
        <f t="shared" si="335"/>
        <v>1963</v>
      </c>
      <c r="K2137" t="str">
        <f t="shared" si="336"/>
        <v>09</v>
      </c>
      <c r="L2137" t="str">
        <f t="shared" si="337"/>
        <v>16</v>
      </c>
      <c r="M2137" t="str">
        <f t="shared" si="338"/>
        <v>%1963-16-16%^^xsd:date</v>
      </c>
      <c r="N2137" t="str">
        <f t="shared" si="339"/>
        <v>:2984 a crs:CommonwealthOrganisation ; schema:name %Australian High Commission, Malaya [Kuala Lumpur]% ; schema:startDate %1957-08-31%^^xsd:date ; schema:endDate %1963-16-16%^^xsd:date ; time:hasTime [ time:hasBeginning [ time:inXSDDate %1957-08-31%^^xsd:date ]  ] .</v>
      </c>
    </row>
    <row r="2138" spans="1:14" x14ac:dyDescent="0.15">
      <c r="A2138" s="1" t="s">
        <v>4311</v>
      </c>
      <c r="B2138" s="1" t="s">
        <v>4312</v>
      </c>
      <c r="C2138" s="1">
        <v>19630916</v>
      </c>
      <c r="E2138" t="str">
        <f t="shared" si="330"/>
        <v>2985</v>
      </c>
      <c r="F2138" t="str">
        <f t="shared" si="331"/>
        <v>1963</v>
      </c>
      <c r="G2138" t="str">
        <f t="shared" si="332"/>
        <v>09</v>
      </c>
      <c r="H2138" t="str">
        <f t="shared" si="333"/>
        <v>16</v>
      </c>
      <c r="I2138" t="str">
        <f t="shared" si="334"/>
        <v>%1963-09-16%^^xsd:date</v>
      </c>
      <c r="J2138" t="str">
        <f t="shared" si="335"/>
        <v/>
      </c>
      <c r="K2138" t="str">
        <f t="shared" si="336"/>
        <v/>
      </c>
      <c r="L2138" t="str">
        <f t="shared" si="337"/>
        <v/>
      </c>
      <c r="M2138" t="str">
        <f t="shared" si="338"/>
        <v/>
      </c>
      <c r="N2138" t="str">
        <f t="shared" si="339"/>
        <v>:2985 a crs:CommonwealthOrganisation ; schema:name %Australian High Commission, Malaysia [Kuala Lumpur]% ; schema:startDate %1963-09-16%^^xsd:date ; time:hasTime [ time:hasBeginning [ time:inXSDDate %1963-09-16%^^xsd:date ]  ] .</v>
      </c>
    </row>
    <row r="2139" spans="1:14" x14ac:dyDescent="0.15">
      <c r="A2139" s="1" t="s">
        <v>4313</v>
      </c>
      <c r="B2139" s="1" t="s">
        <v>4314</v>
      </c>
      <c r="C2139" s="1">
        <v>19290205</v>
      </c>
      <c r="E2139" t="str">
        <f t="shared" si="330"/>
        <v>2986</v>
      </c>
      <c r="F2139" t="str">
        <f t="shared" si="331"/>
        <v>1929</v>
      </c>
      <c r="G2139" t="str">
        <f t="shared" si="332"/>
        <v>02</v>
      </c>
      <c r="H2139" t="str">
        <f t="shared" si="333"/>
        <v>05</v>
      </c>
      <c r="I2139" t="str">
        <f t="shared" si="334"/>
        <v>%1929-02-05%^^xsd:date</v>
      </c>
      <c r="J2139" t="str">
        <f t="shared" si="335"/>
        <v/>
      </c>
      <c r="K2139" t="str">
        <f t="shared" si="336"/>
        <v/>
      </c>
      <c r="L2139" t="str">
        <f t="shared" si="337"/>
        <v/>
      </c>
      <c r="M2139" t="str">
        <f t="shared" si="338"/>
        <v/>
      </c>
      <c r="N2139" t="str">
        <f t="shared" si="339"/>
        <v>:2986 a crs:CommonwealthOrganisation ; schema:name %[Northern Territory] Local Court of Katherine% ; schema:startDate %1929-02-05%^^xsd:date ; time:hasTime [ time:hasBeginning [ time:inXSDDate %1929-02-05%^^xsd:date ]  ] .</v>
      </c>
    </row>
    <row r="2140" spans="1:14" x14ac:dyDescent="0.15">
      <c r="A2140" s="1" t="s">
        <v>4315</v>
      </c>
      <c r="B2140" s="1" t="s">
        <v>4316</v>
      </c>
      <c r="C2140" s="1">
        <v>19740101</v>
      </c>
      <c r="D2140" s="1">
        <v>19821130</v>
      </c>
      <c r="E2140" t="str">
        <f t="shared" si="330"/>
        <v>2987</v>
      </c>
      <c r="F2140" t="str">
        <f t="shared" si="331"/>
        <v>1974</v>
      </c>
      <c r="G2140" t="str">
        <f t="shared" si="332"/>
        <v>01</v>
      </c>
      <c r="H2140" t="str">
        <f t="shared" si="333"/>
        <v>01</v>
      </c>
      <c r="I2140" t="str">
        <f t="shared" si="334"/>
        <v>%1974-01-01%^^xsd:date</v>
      </c>
      <c r="J2140" t="str">
        <f t="shared" si="335"/>
        <v>1982</v>
      </c>
      <c r="K2140" t="str">
        <f t="shared" si="336"/>
        <v>11</v>
      </c>
      <c r="L2140" t="str">
        <f t="shared" si="337"/>
        <v>30</v>
      </c>
      <c r="M2140" t="str">
        <f t="shared" si="338"/>
        <v>%1982-30-30%^^xsd:date</v>
      </c>
      <c r="N2140" t="str">
        <f t="shared" si="339"/>
        <v>:2987 a crs:CommonwealthOrganisation ; schema:name %Office of the Industries Assistance Commission, Melbourne% ; schema:startDate %1974-01-01%^^xsd:date ; schema:endDate %1982-30-30%^^xsd:date ; time:hasTime [ time:hasBeginning [ time:inXSDDate %1974-01-01%^^xsd:date ]  ] .</v>
      </c>
    </row>
    <row r="2141" spans="1:14" x14ac:dyDescent="0.15">
      <c r="A2141" s="1" t="s">
        <v>4317</v>
      </c>
      <c r="B2141" s="1" t="s">
        <v>4318</v>
      </c>
      <c r="C2141" s="1">
        <v>19720901</v>
      </c>
      <c r="D2141" s="1">
        <v>19740101</v>
      </c>
      <c r="E2141" t="str">
        <f t="shared" si="330"/>
        <v>2988</v>
      </c>
      <c r="F2141" t="str">
        <f t="shared" si="331"/>
        <v>1972</v>
      </c>
      <c r="G2141" t="str">
        <f t="shared" si="332"/>
        <v>09</v>
      </c>
      <c r="H2141" t="str">
        <f t="shared" si="333"/>
        <v>01</v>
      </c>
      <c r="I2141" t="str">
        <f t="shared" si="334"/>
        <v>%1972-09-01%^^xsd:date</v>
      </c>
      <c r="J2141" t="str">
        <f t="shared" si="335"/>
        <v>1974</v>
      </c>
      <c r="K2141" t="str">
        <f t="shared" si="336"/>
        <v>01</v>
      </c>
      <c r="L2141" t="str">
        <f t="shared" si="337"/>
        <v>01</v>
      </c>
      <c r="M2141" t="str">
        <f t="shared" si="338"/>
        <v>%1974-01-01%^^xsd:date</v>
      </c>
      <c r="N2141" t="str">
        <f t="shared" si="339"/>
        <v>:2988 a crs:CommonwealthOrganisation ; schema:name %Tariff Board, Melbourne Office% ; schema:startDate %1972-09-01%^^xsd:date ; schema:endDate %1974-01-01%^^xsd:date ; time:hasTime [ time:hasBeginning [ time:inXSDDate %1972-09-01%^^xsd:date ]  ] .</v>
      </c>
    </row>
    <row r="2142" spans="1:14" x14ac:dyDescent="0.15">
      <c r="A2142" s="1" t="s">
        <v>4319</v>
      </c>
      <c r="B2142" s="1" t="s">
        <v>4320</v>
      </c>
      <c r="C2142" s="1">
        <v>19750501</v>
      </c>
      <c r="D2142" s="1">
        <v>19770701</v>
      </c>
      <c r="E2142" t="str">
        <f t="shared" si="330"/>
        <v>2989</v>
      </c>
      <c r="F2142" t="str">
        <f t="shared" si="331"/>
        <v>1975</v>
      </c>
      <c r="G2142" t="str">
        <f t="shared" si="332"/>
        <v>05</v>
      </c>
      <c r="H2142" t="str">
        <f t="shared" si="333"/>
        <v>01</v>
      </c>
      <c r="I2142" t="str">
        <f t="shared" si="334"/>
        <v>%1975-05-01%^^xsd:date</v>
      </c>
      <c r="J2142" t="str">
        <f t="shared" si="335"/>
        <v>1977</v>
      </c>
      <c r="K2142" t="str">
        <f t="shared" si="336"/>
        <v>07</v>
      </c>
      <c r="L2142" t="str">
        <f t="shared" si="337"/>
        <v>01</v>
      </c>
      <c r="M2142" t="str">
        <f t="shared" si="338"/>
        <v>%1977-01-01%^^xsd:date</v>
      </c>
      <c r="N2142" t="str">
        <f t="shared" si="339"/>
        <v>:2989 a crs:CommonwealthOrganisation ; schema:name %Australian Development Assistance Agency, Regional Office, Western Australia% ; schema:startDate %1975-05-01%^^xsd:date ; schema:endDate %1977-01-01%^^xsd:date ; time:hasTime [ time:hasBeginning [ time:inXSDDate %1975-05-01%^^xsd:date ]  ] .</v>
      </c>
    </row>
    <row r="2143" spans="1:14" x14ac:dyDescent="0.15">
      <c r="A2143" s="1" t="s">
        <v>4321</v>
      </c>
      <c r="B2143" s="1" t="s">
        <v>4322</v>
      </c>
      <c r="C2143" s="1">
        <v>19420914</v>
      </c>
      <c r="D2143" s="1">
        <v>19471231</v>
      </c>
      <c r="E2143" t="str">
        <f t="shared" si="330"/>
        <v>0299</v>
      </c>
      <c r="F2143" t="str">
        <f t="shared" si="331"/>
        <v>1942</v>
      </c>
      <c r="G2143" t="str">
        <f t="shared" si="332"/>
        <v>09</v>
      </c>
      <c r="H2143" t="str">
        <f t="shared" si="333"/>
        <v>14</v>
      </c>
      <c r="I2143" t="str">
        <f t="shared" si="334"/>
        <v>%1942-09-14%^^xsd:date</v>
      </c>
      <c r="J2143" t="str">
        <f t="shared" si="335"/>
        <v>1947</v>
      </c>
      <c r="K2143" t="str">
        <f t="shared" si="336"/>
        <v>12</v>
      </c>
      <c r="L2143" t="str">
        <f t="shared" si="337"/>
        <v>31</v>
      </c>
      <c r="M2143" t="str">
        <f t="shared" si="338"/>
        <v>%1947-31-31%^^xsd:date</v>
      </c>
      <c r="N2143" t="str">
        <f t="shared" si="339"/>
        <v>:0299 a crs:CommonwealthOrganisation ; schema:name %Aliens Classification and Advisory Committee% ; schema:startDate %1942-09-14%^^xsd:date ; schema:endDate %1947-31-31%^^xsd:date ; time:hasTime [ time:hasBeginning [ time:inXSDDate %1942-09-14%^^xsd:date ]  ] .</v>
      </c>
    </row>
    <row r="2144" spans="1:14" x14ac:dyDescent="0.15">
      <c r="A2144" s="1" t="s">
        <v>4323</v>
      </c>
      <c r="B2144" s="1" t="s">
        <v>4324</v>
      </c>
      <c r="C2144" s="1">
        <v>19750101</v>
      </c>
      <c r="D2144" s="1">
        <v>19770701</v>
      </c>
      <c r="E2144" t="str">
        <f t="shared" si="330"/>
        <v>2990</v>
      </c>
      <c r="F2144" t="str">
        <f t="shared" si="331"/>
        <v>1975</v>
      </c>
      <c r="G2144" t="str">
        <f t="shared" si="332"/>
        <v>01</v>
      </c>
      <c r="H2144" t="str">
        <f t="shared" si="333"/>
        <v>01</v>
      </c>
      <c r="I2144" t="str">
        <f t="shared" si="334"/>
        <v>%1975-01-01%^^xsd:date</v>
      </c>
      <c r="J2144" t="str">
        <f t="shared" si="335"/>
        <v>1977</v>
      </c>
      <c r="K2144" t="str">
        <f t="shared" si="336"/>
        <v>07</v>
      </c>
      <c r="L2144" t="str">
        <f t="shared" si="337"/>
        <v>01</v>
      </c>
      <c r="M2144" t="str">
        <f t="shared" si="338"/>
        <v>%1977-01-01%^^xsd:date</v>
      </c>
      <c r="N2144" t="str">
        <f t="shared" si="339"/>
        <v>:2990 a crs:CommonwealthOrganisation ; schema:name %Australian Development Assistance Agency, Regional Office, Brisbane, Queensland% ; schema:startDate %1975-01-01%^^xsd:date ; schema:endDate %1977-01-01%^^xsd:date ; time:hasTime [ time:hasBeginning [ time:inXSDDate %1975-01-01%^^xsd:date ]  ] .</v>
      </c>
    </row>
    <row r="2145" spans="1:14" x14ac:dyDescent="0.15">
      <c r="A2145" s="1" t="s">
        <v>4325</v>
      </c>
      <c r="B2145" s="1" t="s">
        <v>4326</v>
      </c>
      <c r="C2145" s="1">
        <v>19790829</v>
      </c>
      <c r="D2145" s="1">
        <v>19810109</v>
      </c>
      <c r="E2145" t="str">
        <f t="shared" si="330"/>
        <v>2991</v>
      </c>
      <c r="F2145" t="str">
        <f t="shared" si="331"/>
        <v>1979</v>
      </c>
      <c r="G2145" t="str">
        <f t="shared" si="332"/>
        <v>08</v>
      </c>
      <c r="H2145" t="str">
        <f t="shared" si="333"/>
        <v>29</v>
      </c>
      <c r="I2145" t="str">
        <f t="shared" si="334"/>
        <v>%1979-08-29%^^xsd:date</v>
      </c>
      <c r="J2145" t="str">
        <f t="shared" si="335"/>
        <v>1981</v>
      </c>
      <c r="K2145" t="str">
        <f t="shared" si="336"/>
        <v>01</v>
      </c>
      <c r="L2145" t="str">
        <f t="shared" si="337"/>
        <v>09</v>
      </c>
      <c r="M2145" t="str">
        <f t="shared" si="338"/>
        <v>%1981-09-09%^^xsd:date</v>
      </c>
      <c r="N2145" t="str">
        <f t="shared" si="339"/>
        <v>:2991 a crs:CommonwealthOrganisation ; schema:name %Commission of Inquiry into the Efficiency and Administration of Hospitals% ; schema:startDate %1979-08-29%^^xsd:date ; schema:endDate %1981-09-09%^^xsd:date ; time:hasTime [ time:hasBeginning [ time:inXSDDate %1979-08-29%^^xsd:date ]  ] .</v>
      </c>
    </row>
    <row r="2146" spans="1:14" x14ac:dyDescent="0.15">
      <c r="A2146" s="1" t="s">
        <v>4327</v>
      </c>
      <c r="B2146" s="1" t="s">
        <v>4328</v>
      </c>
      <c r="C2146" s="1">
        <v>19740101</v>
      </c>
      <c r="D2146" s="1">
        <v>19830311</v>
      </c>
      <c r="E2146" t="str">
        <f t="shared" si="330"/>
        <v>2992</v>
      </c>
      <c r="F2146" t="str">
        <f t="shared" si="331"/>
        <v>1974</v>
      </c>
      <c r="G2146" t="str">
        <f t="shared" si="332"/>
        <v>01</v>
      </c>
      <c r="H2146" t="str">
        <f t="shared" si="333"/>
        <v>01</v>
      </c>
      <c r="I2146" t="str">
        <f t="shared" si="334"/>
        <v>%1974-01-01%^^xsd:date</v>
      </c>
      <c r="J2146" t="str">
        <f t="shared" si="335"/>
        <v>1983</v>
      </c>
      <c r="K2146" t="str">
        <f t="shared" si="336"/>
        <v>03</v>
      </c>
      <c r="L2146" t="str">
        <f t="shared" si="337"/>
        <v>11</v>
      </c>
      <c r="M2146" t="str">
        <f t="shared" si="338"/>
        <v>%1983-11-11%^^xsd:date</v>
      </c>
      <c r="N2146" t="str">
        <f t="shared" si="339"/>
        <v>:2992 a crs:CommonwealthOrganisation ; schema:name %Department of Education [I], Regional Office, Cairns [Queensland]% ; schema:startDate %1974-01-01%^^xsd:date ; schema:endDate %1983-11-11%^^xsd:date ; time:hasTime [ time:hasBeginning [ time:inXSDDate %1974-01-01%^^xsd:date ]  ] .</v>
      </c>
    </row>
    <row r="2147" spans="1:14" x14ac:dyDescent="0.15">
      <c r="A2147" s="1" t="s">
        <v>4329</v>
      </c>
      <c r="B2147" s="1" t="s">
        <v>4330</v>
      </c>
      <c r="C2147" s="1">
        <v>19781205</v>
      </c>
      <c r="D2147" s="1">
        <v>19820507</v>
      </c>
      <c r="E2147" t="str">
        <f t="shared" si="330"/>
        <v>2993</v>
      </c>
      <c r="F2147" t="str">
        <f t="shared" si="331"/>
        <v>1978</v>
      </c>
      <c r="G2147" t="str">
        <f t="shared" si="332"/>
        <v>12</v>
      </c>
      <c r="H2147" t="str">
        <f t="shared" si="333"/>
        <v>05</v>
      </c>
      <c r="I2147" t="str">
        <f t="shared" si="334"/>
        <v>%1978-12-05%^^xsd:date</v>
      </c>
      <c r="J2147" t="str">
        <f t="shared" si="335"/>
        <v>1982</v>
      </c>
      <c r="K2147" t="str">
        <f t="shared" si="336"/>
        <v>05</v>
      </c>
      <c r="L2147" t="str">
        <f t="shared" si="337"/>
        <v>07</v>
      </c>
      <c r="M2147" t="str">
        <f t="shared" si="338"/>
        <v>%1982-07-07%^^xsd:date</v>
      </c>
      <c r="N2147" t="str">
        <f t="shared" si="339"/>
        <v>:2993 a crs:CommonwealthOrganisation ; schema:name %Department of Housing and Construction [II], South Australia and Northern Territory Region% ; schema:startDate %1978-12-05%^^xsd:date ; schema:endDate %1982-07-07%^^xsd:date ; time:hasTime [ time:hasBeginning [ time:inXSDDate %1978-12-05%^^xsd:date ]  ] .</v>
      </c>
    </row>
    <row r="2148" spans="1:14" x14ac:dyDescent="0.15">
      <c r="A2148" s="1" t="s">
        <v>4331</v>
      </c>
      <c r="B2148" s="1" t="s">
        <v>4332</v>
      </c>
      <c r="C2148" s="1">
        <v>19760113</v>
      </c>
      <c r="D2148" s="1">
        <v>19760831</v>
      </c>
      <c r="E2148" t="str">
        <f t="shared" si="330"/>
        <v>2994</v>
      </c>
      <c r="F2148" t="str">
        <f t="shared" si="331"/>
        <v>1976</v>
      </c>
      <c r="G2148" t="str">
        <f t="shared" si="332"/>
        <v>01</v>
      </c>
      <c r="H2148" t="str">
        <f t="shared" si="333"/>
        <v>13</v>
      </c>
      <c r="I2148" t="str">
        <f t="shared" si="334"/>
        <v>%1976-01-13%^^xsd:date</v>
      </c>
      <c r="J2148" t="str">
        <f t="shared" si="335"/>
        <v>1976</v>
      </c>
      <c r="K2148" t="str">
        <f t="shared" si="336"/>
        <v>08</v>
      </c>
      <c r="L2148" t="str">
        <f t="shared" si="337"/>
        <v>31</v>
      </c>
      <c r="M2148" t="str">
        <f t="shared" si="338"/>
        <v>%1976-31-31%^^xsd:date</v>
      </c>
      <c r="N2148" t="str">
        <f t="shared" si="339"/>
        <v>:2994 a crs:CommonwealthOrganisation ; schema:name %Medibank Review Committee% ; schema:startDate %1976-01-13%^^xsd:date ; schema:endDate %1976-31-31%^^xsd:date ; time:hasTime [ time:hasBeginning [ time:inXSDDate %1976-01-13%^^xsd:date ]  ] .</v>
      </c>
    </row>
    <row r="2149" spans="1:14" x14ac:dyDescent="0.15">
      <c r="A2149" s="1" t="s">
        <v>4333</v>
      </c>
      <c r="B2149" s="1" t="s">
        <v>4334</v>
      </c>
      <c r="C2149" s="1">
        <v>19290101</v>
      </c>
      <c r="D2149" s="1">
        <v>19311231</v>
      </c>
      <c r="E2149" t="str">
        <f t="shared" si="330"/>
        <v>2995</v>
      </c>
      <c r="F2149" t="str">
        <f t="shared" si="331"/>
        <v>1929</v>
      </c>
      <c r="G2149" t="str">
        <f t="shared" si="332"/>
        <v>01</v>
      </c>
      <c r="H2149" t="str">
        <f t="shared" si="333"/>
        <v>01</v>
      </c>
      <c r="I2149" t="str">
        <f t="shared" si="334"/>
        <v>%1929-01-01%^^xsd:date</v>
      </c>
      <c r="J2149" t="str">
        <f t="shared" si="335"/>
        <v>1931</v>
      </c>
      <c r="K2149" t="str">
        <f t="shared" si="336"/>
        <v>12</v>
      </c>
      <c r="L2149" t="str">
        <f t="shared" si="337"/>
        <v>31</v>
      </c>
      <c r="M2149" t="str">
        <f t="shared" si="338"/>
        <v>%1931-31-31%^^xsd:date</v>
      </c>
      <c r="N2149" t="str">
        <f t="shared" si="339"/>
        <v>:2995 a crs:CommonwealthOrganisation ; schema:name %British, Australian and New Zealand Antarctic Research Expedition (BANZARE)% ; schema:startDate %1929-01-01%^^xsd:date ; schema:endDate %1931-31-31%^^xsd:date ; time:hasTime [ time:hasBeginning [ time:inXSDDate %1929-01-01%^^xsd:date ]  ] .</v>
      </c>
    </row>
    <row r="2150" spans="1:14" x14ac:dyDescent="0.15">
      <c r="A2150" s="1" t="s">
        <v>4335</v>
      </c>
      <c r="B2150" s="1" t="s">
        <v>4336</v>
      </c>
      <c r="C2150" s="1">
        <v>19030801</v>
      </c>
      <c r="D2150" s="1">
        <v>19730701</v>
      </c>
      <c r="E2150" t="str">
        <f t="shared" si="330"/>
        <v>2996</v>
      </c>
      <c r="F2150" t="str">
        <f t="shared" si="331"/>
        <v>1903</v>
      </c>
      <c r="G2150" t="str">
        <f t="shared" si="332"/>
        <v>08</v>
      </c>
      <c r="H2150" t="str">
        <f t="shared" si="333"/>
        <v>01</v>
      </c>
      <c r="I2150" t="str">
        <f t="shared" si="334"/>
        <v>%1903-08-01%^^xsd:date</v>
      </c>
      <c r="J2150" t="str">
        <f t="shared" si="335"/>
        <v>1973</v>
      </c>
      <c r="K2150" t="str">
        <f t="shared" si="336"/>
        <v>07</v>
      </c>
      <c r="L2150" t="str">
        <f t="shared" si="337"/>
        <v>01</v>
      </c>
      <c r="M2150" t="str">
        <f t="shared" si="338"/>
        <v>%1973-01-01%^^xsd:date</v>
      </c>
      <c r="N2150" t="str">
        <f t="shared" si="339"/>
        <v>:2996 a crs:CommonwealthOrganisation ; schema:name %Commonwealth Electoral Office, South Australia% ; schema:startDate %1903-08-01%^^xsd:date ; schema:endDate %1973-01-01%^^xsd:date ; time:hasTime [ time:hasBeginning [ time:inXSDDate %1903-08-01%^^xsd:date ]  ] .</v>
      </c>
    </row>
    <row r="2151" spans="1:14" x14ac:dyDescent="0.15">
      <c r="A2151" s="1" t="s">
        <v>4337</v>
      </c>
      <c r="B2151" s="1" t="s">
        <v>4338</v>
      </c>
      <c r="C2151" s="1">
        <v>19690604</v>
      </c>
      <c r="E2151" t="str">
        <f t="shared" si="330"/>
        <v>2997</v>
      </c>
      <c r="F2151" t="str">
        <f t="shared" si="331"/>
        <v>1969</v>
      </c>
      <c r="G2151" t="str">
        <f t="shared" si="332"/>
        <v>06</v>
      </c>
      <c r="H2151" t="str">
        <f t="shared" si="333"/>
        <v>04</v>
      </c>
      <c r="I2151" t="str">
        <f t="shared" si="334"/>
        <v>%1969-06-04%^^xsd:date</v>
      </c>
      <c r="J2151" t="str">
        <f t="shared" si="335"/>
        <v/>
      </c>
      <c r="K2151" t="str">
        <f t="shared" si="336"/>
        <v/>
      </c>
      <c r="L2151" t="str">
        <f t="shared" si="337"/>
        <v/>
      </c>
      <c r="M2151" t="str">
        <f t="shared" si="338"/>
        <v/>
      </c>
      <c r="N2151" t="str">
        <f t="shared" si="339"/>
        <v>:2997 a crs:CommonwealthOrganisation ; schema:name %Australian Fisheries Council% ; schema:startDate %1969-06-04%^^xsd:date ; time:hasTime [ time:hasBeginning [ time:inXSDDate %1969-06-04%^^xsd:date ]  ] .</v>
      </c>
    </row>
    <row r="2152" spans="1:14" x14ac:dyDescent="0.15">
      <c r="A2152" s="1" t="s">
        <v>4339</v>
      </c>
      <c r="B2152" s="1" t="s">
        <v>4340</v>
      </c>
      <c r="C2152" s="1">
        <v>19791220</v>
      </c>
      <c r="D2152" s="1">
        <v>19800229</v>
      </c>
      <c r="E2152" t="str">
        <f t="shared" si="330"/>
        <v>2998</v>
      </c>
      <c r="F2152" t="str">
        <f t="shared" si="331"/>
        <v>1979</v>
      </c>
      <c r="G2152" t="str">
        <f t="shared" si="332"/>
        <v>12</v>
      </c>
      <c r="H2152" t="str">
        <f t="shared" si="333"/>
        <v>20</v>
      </c>
      <c r="I2152" t="str">
        <f t="shared" si="334"/>
        <v>%1979-12-20%^^xsd:date</v>
      </c>
      <c r="J2152" t="str">
        <f t="shared" si="335"/>
        <v>1980</v>
      </c>
      <c r="K2152" t="str">
        <f t="shared" si="336"/>
        <v>02</v>
      </c>
      <c r="L2152" t="str">
        <f t="shared" si="337"/>
        <v>29</v>
      </c>
      <c r="M2152" t="str">
        <f t="shared" si="338"/>
        <v>%1980-29-29%^^xsd:date</v>
      </c>
      <c r="N2152" t="str">
        <f t="shared" si="339"/>
        <v>:2998 a crs:CommonwealthOrganisation ; schema:name %Commission of Inquiry into the Viability of the Christmas Island Phosphate Industry% ; schema:startDate %1979-12-20%^^xsd:date ; schema:endDate %1980-29-29%^^xsd:date ; time:hasTime [ time:hasBeginning [ time:inXSDDate %1979-12-20%^^xsd:date ]  ] .</v>
      </c>
    </row>
    <row r="2153" spans="1:14" x14ac:dyDescent="0.15">
      <c r="A2153" s="1" t="s">
        <v>4341</v>
      </c>
      <c r="B2153" s="1" t="s">
        <v>4342</v>
      </c>
      <c r="C2153" s="1">
        <v>19790901</v>
      </c>
      <c r="E2153" t="str">
        <f t="shared" si="330"/>
        <v>2999</v>
      </c>
      <c r="F2153" t="str">
        <f t="shared" si="331"/>
        <v>1979</v>
      </c>
      <c r="G2153" t="str">
        <f t="shared" si="332"/>
        <v>09</v>
      </c>
      <c r="H2153" t="str">
        <f t="shared" si="333"/>
        <v>01</v>
      </c>
      <c r="I2153" t="str">
        <f t="shared" si="334"/>
        <v>%1979-09-01%^^xsd:date</v>
      </c>
      <c r="J2153" t="str">
        <f t="shared" si="335"/>
        <v/>
      </c>
      <c r="K2153" t="str">
        <f t="shared" si="336"/>
        <v/>
      </c>
      <c r="L2153" t="str">
        <f t="shared" si="337"/>
        <v/>
      </c>
      <c r="M2153" t="str">
        <f t="shared" si="338"/>
        <v/>
      </c>
      <c r="N2153" t="str">
        <f t="shared" si="339"/>
        <v>:2999 a crs:CommonwealthOrganisation ; schema:name %Australian Federal Police, Headquarters% ; schema:startDate %1979-09-01%^^xsd:date ; time:hasTime [ time:hasBeginning [ time:inXSDDate %1979-09-01%^^xsd:date ]  ] .</v>
      </c>
    </row>
    <row r="2154" spans="1:14" x14ac:dyDescent="0.15">
      <c r="A2154" s="1" t="s">
        <v>4343</v>
      </c>
      <c r="B2154" s="1" t="s">
        <v>4344</v>
      </c>
      <c r="C2154" s="1">
        <v>19060101</v>
      </c>
      <c r="D2154" s="1">
        <v>19680312</v>
      </c>
      <c r="E2154" t="str">
        <f t="shared" si="330"/>
        <v>0003</v>
      </c>
      <c r="F2154" t="str">
        <f t="shared" si="331"/>
        <v>1906</v>
      </c>
      <c r="G2154" t="str">
        <f t="shared" si="332"/>
        <v>01</v>
      </c>
      <c r="H2154" t="str">
        <f t="shared" si="333"/>
        <v>01</v>
      </c>
      <c r="I2154" t="str">
        <f t="shared" si="334"/>
        <v>%1906-01-01%^^xsd:date</v>
      </c>
      <c r="J2154" t="str">
        <f t="shared" si="335"/>
        <v>1968</v>
      </c>
      <c r="K2154" t="str">
        <f t="shared" si="336"/>
        <v>03</v>
      </c>
      <c r="L2154" t="str">
        <f t="shared" si="337"/>
        <v>12</v>
      </c>
      <c r="M2154" t="str">
        <f t="shared" si="338"/>
        <v>%1968-12-12%^^xsd:date</v>
      </c>
      <c r="N2154" t="str">
        <f t="shared" si="339"/>
        <v>:0003 a crs:CommonwealthOrganisation ; schema:name %Secretary to Cabinet/Cabinet Secretariat [I]% ; schema:startDate %1906-01-01%^^xsd:date ; schema:endDate %1968-12-12%^^xsd:date ; time:hasTime [ time:hasBeginning [ time:inXSDDate %1906-01-01%^^xsd:date ]  ] .</v>
      </c>
    </row>
    <row r="2155" spans="1:14" x14ac:dyDescent="0.15">
      <c r="A2155" s="1" t="s">
        <v>4345</v>
      </c>
      <c r="B2155" s="1" t="s">
        <v>4346</v>
      </c>
      <c r="C2155" s="1">
        <v>19381124</v>
      </c>
      <c r="D2155" s="1">
        <v>19390426</v>
      </c>
      <c r="E2155" t="str">
        <f t="shared" si="330"/>
        <v>0030</v>
      </c>
      <c r="F2155" t="str">
        <f t="shared" si="331"/>
        <v>1938</v>
      </c>
      <c r="G2155" t="str">
        <f t="shared" si="332"/>
        <v>11</v>
      </c>
      <c r="H2155" t="str">
        <f t="shared" si="333"/>
        <v>24</v>
      </c>
      <c r="I2155" t="str">
        <f t="shared" si="334"/>
        <v>%1938-11-24%^^xsd:date</v>
      </c>
      <c r="J2155" t="str">
        <f t="shared" si="335"/>
        <v>1939</v>
      </c>
      <c r="K2155" t="str">
        <f t="shared" si="336"/>
        <v>04</v>
      </c>
      <c r="L2155" t="str">
        <f t="shared" si="337"/>
        <v>26</v>
      </c>
      <c r="M2155" t="str">
        <f t="shared" si="338"/>
        <v>%1939-26-26%^^xsd:date</v>
      </c>
      <c r="N2155" t="str">
        <f t="shared" si="339"/>
        <v>:0030 a crs:CommonwealthOrganisation ; schema:name %Department of Works [I], Central Office% ; schema:startDate %1938-11-24%^^xsd:date ; schema:endDate %1939-26-26%^^xsd:date ; time:hasTime [ time:hasBeginning [ time:inXSDDate %1938-11-24%^^xsd:date ]  ] .</v>
      </c>
    </row>
    <row r="2156" spans="1:14" x14ac:dyDescent="0.15">
      <c r="A2156" s="1" t="s">
        <v>4347</v>
      </c>
      <c r="B2156" s="1" t="s">
        <v>4348</v>
      </c>
      <c r="C2156" s="1">
        <v>19420505</v>
      </c>
      <c r="D2156" s="1">
        <v>19471231</v>
      </c>
      <c r="E2156" t="str">
        <f t="shared" si="330"/>
        <v>0300</v>
      </c>
      <c r="F2156" t="str">
        <f t="shared" si="331"/>
        <v>1942</v>
      </c>
      <c r="G2156" t="str">
        <f t="shared" si="332"/>
        <v>05</v>
      </c>
      <c r="H2156" t="str">
        <f t="shared" si="333"/>
        <v>05</v>
      </c>
      <c r="I2156" t="str">
        <f t="shared" si="334"/>
        <v>%1942-05-05%^^xsd:date</v>
      </c>
      <c r="J2156" t="str">
        <f t="shared" si="335"/>
        <v>1947</v>
      </c>
      <c r="K2156" t="str">
        <f t="shared" si="336"/>
        <v>12</v>
      </c>
      <c r="L2156" t="str">
        <f t="shared" si="337"/>
        <v>31</v>
      </c>
      <c r="M2156" t="str">
        <f t="shared" si="338"/>
        <v>%1947-31-31%^^xsd:date</v>
      </c>
      <c r="N2156" t="str">
        <f t="shared" si="339"/>
        <v>:0300 a crs:CommonwealthOrganisation ; schema:name %Allied Supply Standing Committee% ; schema:startDate %1942-05-05%^^xsd:date ; schema:endDate %1947-31-31%^^xsd:date ; time:hasTime [ time:hasBeginning [ time:inXSDDate %1942-05-05%^^xsd:date ]  ] .</v>
      </c>
    </row>
    <row r="2157" spans="1:14" x14ac:dyDescent="0.15">
      <c r="A2157" s="1" t="s">
        <v>4349</v>
      </c>
      <c r="B2157" s="1" t="s">
        <v>4350</v>
      </c>
      <c r="C2157" s="1">
        <v>19360302</v>
      </c>
      <c r="D2157" s="1">
        <v>19940208</v>
      </c>
      <c r="E2157" t="str">
        <f t="shared" si="330"/>
        <v>3001</v>
      </c>
      <c r="F2157" t="str">
        <f t="shared" si="331"/>
        <v>1936</v>
      </c>
      <c r="G2157" t="str">
        <f t="shared" si="332"/>
        <v>03</v>
      </c>
      <c r="H2157" t="str">
        <f t="shared" si="333"/>
        <v>02</v>
      </c>
      <c r="I2157" t="str">
        <f t="shared" si="334"/>
        <v>%1936-03-02%^^xsd:date</v>
      </c>
      <c r="J2157" t="str">
        <f t="shared" si="335"/>
        <v>1994</v>
      </c>
      <c r="K2157" t="str">
        <f t="shared" si="336"/>
        <v>02</v>
      </c>
      <c r="L2157" t="str">
        <f t="shared" si="337"/>
        <v>08</v>
      </c>
      <c r="M2157" t="str">
        <f t="shared" si="338"/>
        <v>%1994-08-08%^^xsd:date</v>
      </c>
      <c r="N2157" t="str">
        <f t="shared" si="339"/>
        <v>:3001 a crs:CommonwealthOrganisation ; schema:name %Australian Education Council% ; schema:startDate %1936-03-02%^^xsd:date ; schema:endDate %1994-08-08%^^xsd:date ; time:hasTime [ time:hasBeginning [ time:inXSDDate %1936-03-02%^^xsd:date ]  ] .</v>
      </c>
    </row>
    <row r="2158" spans="1:14" x14ac:dyDescent="0.15">
      <c r="A2158" s="1" t="s">
        <v>4351</v>
      </c>
      <c r="B2158" s="1" t="s">
        <v>4352</v>
      </c>
      <c r="C2158" s="1">
        <v>19791007</v>
      </c>
      <c r="D2158" s="1">
        <v>19810513</v>
      </c>
      <c r="E2158" t="str">
        <f t="shared" si="330"/>
        <v>3002</v>
      </c>
      <c r="F2158" t="str">
        <f t="shared" si="331"/>
        <v>1979</v>
      </c>
      <c r="G2158" t="str">
        <f t="shared" si="332"/>
        <v>10</v>
      </c>
      <c r="H2158" t="str">
        <f t="shared" si="333"/>
        <v>07</v>
      </c>
      <c r="I2158" t="str">
        <f t="shared" si="334"/>
        <v>%1979-10-07%^^xsd:date</v>
      </c>
      <c r="J2158" t="str">
        <f t="shared" si="335"/>
        <v>1981</v>
      </c>
      <c r="K2158" t="str">
        <f t="shared" si="336"/>
        <v>05</v>
      </c>
      <c r="L2158" t="str">
        <f t="shared" si="337"/>
        <v>13</v>
      </c>
      <c r="M2158" t="str">
        <f t="shared" si="338"/>
        <v>%1981-13-13%^^xsd:date</v>
      </c>
      <c r="N2158" t="str">
        <f t="shared" si="339"/>
        <v>:3002 a crs:CommonwealthOrganisation ; schema:name %Australian Refugee Advisory Council% ; schema:startDate %1979-10-07%^^xsd:date ; schema:endDate %1981-13-13%^^xsd:date ; time:hasTime [ time:hasBeginning [ time:inXSDDate %1979-10-07%^^xsd:date ]  ] .</v>
      </c>
    </row>
    <row r="2159" spans="1:14" x14ac:dyDescent="0.15">
      <c r="A2159" s="1" t="s">
        <v>4353</v>
      </c>
      <c r="B2159" s="1" t="s">
        <v>4354</v>
      </c>
      <c r="C2159" s="1">
        <v>19790704</v>
      </c>
      <c r="D2159" s="1">
        <v>19860119</v>
      </c>
      <c r="E2159" t="str">
        <f t="shared" si="330"/>
        <v>3003</v>
      </c>
      <c r="F2159" t="str">
        <f t="shared" si="331"/>
        <v>1979</v>
      </c>
      <c r="G2159" t="str">
        <f t="shared" si="332"/>
        <v>07</v>
      </c>
      <c r="H2159" t="str">
        <f t="shared" si="333"/>
        <v>04</v>
      </c>
      <c r="I2159" t="str">
        <f t="shared" si="334"/>
        <v>%1979-07-04%^^xsd:date</v>
      </c>
      <c r="J2159" t="str">
        <f t="shared" si="335"/>
        <v>1986</v>
      </c>
      <c r="K2159" t="str">
        <f t="shared" si="336"/>
        <v>01</v>
      </c>
      <c r="L2159" t="str">
        <f t="shared" si="337"/>
        <v>19</v>
      </c>
      <c r="M2159" t="str">
        <f t="shared" si="338"/>
        <v>%1986-19-19%^^xsd:date</v>
      </c>
      <c r="N2159" t="str">
        <f t="shared" si="339"/>
        <v>:3003 a crs:CommonwealthOrganisation ; schema:name %Department of Social Security, Regional Office, Buranda [Queensland]% ; schema:startDate %1979-07-04%^^xsd:date ; schema:endDate %1986-19-19%^^xsd:date ; time:hasTime [ time:hasBeginning [ time:inXSDDate %1979-07-04%^^xsd:date ]  ] .</v>
      </c>
    </row>
    <row r="2160" spans="1:14" x14ac:dyDescent="0.15">
      <c r="A2160" s="1" t="s">
        <v>4355</v>
      </c>
      <c r="B2160" s="1" t="s">
        <v>4356</v>
      </c>
      <c r="C2160" s="1">
        <v>19341220</v>
      </c>
      <c r="D2160" s="1">
        <v>19470714</v>
      </c>
      <c r="E2160" t="str">
        <f t="shared" si="330"/>
        <v>3004</v>
      </c>
      <c r="F2160" t="str">
        <f t="shared" si="331"/>
        <v>1934</v>
      </c>
      <c r="G2160" t="str">
        <f t="shared" si="332"/>
        <v>12</v>
      </c>
      <c r="H2160" t="str">
        <f t="shared" si="333"/>
        <v>20</v>
      </c>
      <c r="I2160" t="str">
        <f t="shared" si="334"/>
        <v>%1934-12-20%^^xsd:date</v>
      </c>
      <c r="J2160" t="str">
        <f t="shared" si="335"/>
        <v>1947</v>
      </c>
      <c r="K2160" t="str">
        <f t="shared" si="336"/>
        <v>07</v>
      </c>
      <c r="L2160" t="str">
        <f t="shared" si="337"/>
        <v>14</v>
      </c>
      <c r="M2160" t="str">
        <f t="shared" si="338"/>
        <v>%1947-14-14%^^xsd:date</v>
      </c>
      <c r="N2160" t="str">
        <f t="shared" si="339"/>
        <v>:3004 a crs:CommonwealthOrganisation ; schema:name %War Service Homes Commission, South Australian Branch% ; schema:startDate %1934-12-20%^^xsd:date ; schema:endDate %1947-14-14%^^xsd:date ; time:hasTime [ time:hasBeginning [ time:inXSDDate %1934-12-20%^^xsd:date ]  ] .</v>
      </c>
    </row>
    <row r="2161" spans="1:14" x14ac:dyDescent="0.15">
      <c r="A2161" s="1" t="s">
        <v>4357</v>
      </c>
      <c r="B2161" s="1" t="s">
        <v>4358</v>
      </c>
      <c r="C2161" s="1">
        <v>19470714</v>
      </c>
      <c r="D2161" s="1">
        <v>19641231</v>
      </c>
      <c r="E2161" t="str">
        <f t="shared" si="330"/>
        <v>3005</v>
      </c>
      <c r="F2161" t="str">
        <f t="shared" si="331"/>
        <v>1947</v>
      </c>
      <c r="G2161" t="str">
        <f t="shared" si="332"/>
        <v>07</v>
      </c>
      <c r="H2161" t="str">
        <f t="shared" si="333"/>
        <v>14</v>
      </c>
      <c r="I2161" t="str">
        <f t="shared" si="334"/>
        <v>%1947-07-14%^^xsd:date</v>
      </c>
      <c r="J2161" t="str">
        <f t="shared" si="335"/>
        <v>1964</v>
      </c>
      <c r="K2161" t="str">
        <f t="shared" si="336"/>
        <v>12</v>
      </c>
      <c r="L2161" t="str">
        <f t="shared" si="337"/>
        <v>31</v>
      </c>
      <c r="M2161" t="str">
        <f t="shared" si="338"/>
        <v>%1964-31-31%^^xsd:date</v>
      </c>
      <c r="N2161" t="str">
        <f t="shared" si="339"/>
        <v>:3005 a crs:CommonwealthOrganisation ; schema:name %War Service Homes Division, South Australia% ; schema:startDate %1947-07-14%^^xsd:date ; schema:endDate %1964-31-31%^^xsd:date ; time:hasTime [ time:hasBeginning [ time:inXSDDate %1947-07-14%^^xsd:date ]  ] .</v>
      </c>
    </row>
    <row r="2162" spans="1:14" x14ac:dyDescent="0.15">
      <c r="A2162" s="1" t="s">
        <v>4359</v>
      </c>
      <c r="B2162" s="1" t="s">
        <v>4360</v>
      </c>
      <c r="C2162" s="1">
        <v>19750101</v>
      </c>
      <c r="E2162" t="str">
        <f t="shared" si="330"/>
        <v>3006</v>
      </c>
      <c r="F2162" t="str">
        <f t="shared" si="331"/>
        <v>1975</v>
      </c>
      <c r="G2162" t="str">
        <f t="shared" si="332"/>
        <v>01</v>
      </c>
      <c r="H2162" t="str">
        <f t="shared" si="333"/>
        <v>01</v>
      </c>
      <c r="I2162" t="str">
        <f t="shared" si="334"/>
        <v>%1975-01-01%^^xsd:date</v>
      </c>
      <c r="J2162" t="str">
        <f t="shared" si="335"/>
        <v/>
      </c>
      <c r="K2162" t="str">
        <f t="shared" si="336"/>
        <v/>
      </c>
      <c r="L2162" t="str">
        <f t="shared" si="337"/>
        <v/>
      </c>
      <c r="M2162" t="str">
        <f t="shared" si="338"/>
        <v/>
      </c>
      <c r="N2162" t="str">
        <f t="shared" si="339"/>
        <v>:3006 a crs:CommonwealthOrganisation ; schema:name %Telstra Corporation Limited, Operations Department, North Queensland Branch, Townsville% ; schema:startDate %1975-01-01%^^xsd:date ; time:hasTime [ time:hasBeginning [ time:inXSDDate %1975-01-01%^^xsd:date ]  ] .</v>
      </c>
    </row>
    <row r="2163" spans="1:14" x14ac:dyDescent="0.15">
      <c r="A2163" s="1" t="s">
        <v>4361</v>
      </c>
      <c r="B2163" s="1" t="s">
        <v>4362</v>
      </c>
      <c r="C2163" s="1">
        <v>19600101</v>
      </c>
      <c r="D2163" s="1">
        <v>19751231</v>
      </c>
      <c r="E2163" t="str">
        <f t="shared" si="330"/>
        <v>3007</v>
      </c>
      <c r="F2163" t="str">
        <f t="shared" si="331"/>
        <v>1960</v>
      </c>
      <c r="G2163" t="str">
        <f t="shared" si="332"/>
        <v>01</v>
      </c>
      <c r="H2163" t="str">
        <f t="shared" si="333"/>
        <v>01</v>
      </c>
      <c r="I2163" t="str">
        <f t="shared" si="334"/>
        <v>%1960-01-01%^^xsd:date</v>
      </c>
      <c r="J2163" t="str">
        <f t="shared" si="335"/>
        <v>1975</v>
      </c>
      <c r="K2163" t="str">
        <f t="shared" si="336"/>
        <v>12</v>
      </c>
      <c r="L2163" t="str">
        <f t="shared" si="337"/>
        <v>31</v>
      </c>
      <c r="M2163" t="str">
        <f t="shared" si="338"/>
        <v>%1975-31-31%^^xsd:date</v>
      </c>
      <c r="N2163" t="str">
        <f t="shared" si="339"/>
        <v>:3007 a crs:CommonwealthOrganisation ; schema:name %Telecommunications Division, Postmaster-General's Department, Townsville [Queensland]% ; schema:startDate %1960-01-01%^^xsd:date ; schema:endDate %1975-31-31%^^xsd:date ; time:hasTime [ time:hasBeginning [ time:inXSDDate %1960-01-01%^^xsd:date ]  ] .</v>
      </c>
    </row>
    <row r="2164" spans="1:14" x14ac:dyDescent="0.15">
      <c r="A2164" s="1" t="s">
        <v>4363</v>
      </c>
      <c r="B2164" s="1" t="s">
        <v>4364</v>
      </c>
      <c r="C2164" s="1">
        <v>19761001</v>
      </c>
      <c r="D2164" s="1">
        <v>19870527</v>
      </c>
      <c r="E2164" t="str">
        <f t="shared" si="330"/>
        <v>3008</v>
      </c>
      <c r="F2164" t="str">
        <f t="shared" si="331"/>
        <v>1976</v>
      </c>
      <c r="G2164" t="str">
        <f t="shared" si="332"/>
        <v>10</v>
      </c>
      <c r="H2164" t="str">
        <f t="shared" si="333"/>
        <v>01</v>
      </c>
      <c r="I2164" t="str">
        <f t="shared" si="334"/>
        <v>%1976-10-01%^^xsd:date</v>
      </c>
      <c r="J2164" t="str">
        <f t="shared" si="335"/>
        <v>1987</v>
      </c>
      <c r="K2164" t="str">
        <f t="shared" si="336"/>
        <v>05</v>
      </c>
      <c r="L2164" t="str">
        <f t="shared" si="337"/>
        <v>27</v>
      </c>
      <c r="M2164" t="str">
        <f t="shared" si="338"/>
        <v>%1987-27-27%^^xsd:date</v>
      </c>
      <c r="N2164" t="str">
        <f t="shared" si="339"/>
        <v>:3008 a crs:CommonwealthOrganisation ; schema:name %Schools Commission, Regional Office, South Australia/ (from 1982) Commonwealth Schools Commission, Regional Office, South Australia% ; schema:startDate %1976-10-01%^^xsd:date ; schema:endDate %1987-27-27%^^xsd:date ; time:hasTime [ time:hasBeginning [ time:inXSDDate %1976-10-01%^^xsd:date ]  ] .</v>
      </c>
    </row>
    <row r="2165" spans="1:14" x14ac:dyDescent="0.15">
      <c r="A2165" s="1" t="s">
        <v>4365</v>
      </c>
      <c r="B2165" s="1" t="s">
        <v>4366</v>
      </c>
      <c r="C2165" s="1">
        <v>19541201</v>
      </c>
      <c r="D2165" s="1">
        <v>19781231</v>
      </c>
      <c r="E2165" t="str">
        <f t="shared" si="330"/>
        <v>3009</v>
      </c>
      <c r="F2165" t="str">
        <f t="shared" si="331"/>
        <v>1954</v>
      </c>
      <c r="G2165" t="str">
        <f t="shared" si="332"/>
        <v>12</v>
      </c>
      <c r="H2165" t="str">
        <f t="shared" si="333"/>
        <v>01</v>
      </c>
      <c r="I2165" t="str">
        <f t="shared" si="334"/>
        <v>%1954-12-01%^^xsd:date</v>
      </c>
      <c r="J2165" t="str">
        <f t="shared" si="335"/>
        <v>1978</v>
      </c>
      <c r="K2165" t="str">
        <f t="shared" si="336"/>
        <v>12</v>
      </c>
      <c r="L2165" t="str">
        <f t="shared" si="337"/>
        <v>31</v>
      </c>
      <c r="M2165" t="str">
        <f t="shared" si="338"/>
        <v>%1978-31-31%^^xsd:date</v>
      </c>
      <c r="N2165" t="str">
        <f t="shared" si="339"/>
        <v>:3009 a crs:CommonwealthOrganisation ; schema:name %Police Station, Batchelor% ; schema:startDate %1954-12-01%^^xsd:date ; schema:endDate %1978-31-31%^^xsd:date ; time:hasTime [ time:hasBeginning [ time:inXSDDate %1954-12-01%^^xsd:date ]  ] .</v>
      </c>
    </row>
    <row r="2166" spans="1:14" x14ac:dyDescent="0.15">
      <c r="A2166" s="1" t="s">
        <v>4367</v>
      </c>
      <c r="B2166" s="1" t="s">
        <v>4368</v>
      </c>
      <c r="C2166" s="1">
        <v>19440601</v>
      </c>
      <c r="D2166" s="1">
        <v>19480531</v>
      </c>
      <c r="E2166" t="str">
        <f t="shared" si="330"/>
        <v>0301</v>
      </c>
      <c r="F2166" t="str">
        <f t="shared" si="331"/>
        <v>1944</v>
      </c>
      <c r="G2166" t="str">
        <f t="shared" si="332"/>
        <v>06</v>
      </c>
      <c r="H2166" t="str">
        <f t="shared" si="333"/>
        <v>01</v>
      </c>
      <c r="I2166" t="str">
        <f t="shared" si="334"/>
        <v>%1944-06-01%^^xsd:date</v>
      </c>
      <c r="J2166" t="str">
        <f t="shared" si="335"/>
        <v>1948</v>
      </c>
      <c r="K2166" t="str">
        <f t="shared" si="336"/>
        <v>05</v>
      </c>
      <c r="L2166" t="str">
        <f t="shared" si="337"/>
        <v>31</v>
      </c>
      <c r="M2166" t="str">
        <f t="shared" si="338"/>
        <v>%1948-31-31%^^xsd:date</v>
      </c>
      <c r="N2166" t="str">
        <f t="shared" si="339"/>
        <v>:0301 a crs:CommonwealthOrganisation ; schema:name %Allied Materials Handling Standing Committee% ; schema:startDate %1944-06-01%^^xsd:date ; schema:endDate %1948-31-31%^^xsd:date ; time:hasTime [ time:hasBeginning [ time:inXSDDate %1944-06-01%^^xsd:date ]  ] .</v>
      </c>
    </row>
    <row r="2167" spans="1:14" x14ac:dyDescent="0.15">
      <c r="A2167" s="1" t="s">
        <v>4369</v>
      </c>
      <c r="B2167" s="1" t="s">
        <v>4370</v>
      </c>
      <c r="C2167" s="1">
        <v>19590601</v>
      </c>
      <c r="E2167" t="str">
        <f t="shared" si="330"/>
        <v>3010</v>
      </c>
      <c r="F2167" t="str">
        <f t="shared" si="331"/>
        <v>1959</v>
      </c>
      <c r="G2167" t="str">
        <f t="shared" si="332"/>
        <v>06</v>
      </c>
      <c r="H2167" t="str">
        <f t="shared" si="333"/>
        <v>01</v>
      </c>
      <c r="I2167" t="str">
        <f t="shared" si="334"/>
        <v>%1959-06-01%^^xsd:date</v>
      </c>
      <c r="J2167" t="str">
        <f t="shared" si="335"/>
        <v/>
      </c>
      <c r="K2167" t="str">
        <f t="shared" si="336"/>
        <v/>
      </c>
      <c r="L2167" t="str">
        <f t="shared" si="337"/>
        <v/>
      </c>
      <c r="M2167" t="str">
        <f t="shared" si="338"/>
        <v/>
      </c>
      <c r="N2167" t="str">
        <f t="shared" si="339"/>
        <v>:3010 a crs:CommonwealthOrganisation ; schema:name %[Northern Territory] Police Station, Ti-Tree% ; schema:startDate %1959-06-01%^^xsd:date ; time:hasTime [ time:hasBeginning [ time:inXSDDate %1959-06-01%^^xsd:date ]  ] .</v>
      </c>
    </row>
    <row r="2168" spans="1:14" x14ac:dyDescent="0.15">
      <c r="A2168" s="1" t="s">
        <v>4371</v>
      </c>
      <c r="B2168" s="1" t="s">
        <v>4372</v>
      </c>
      <c r="C2168" s="1">
        <v>19641127</v>
      </c>
      <c r="E2168" t="str">
        <f t="shared" si="330"/>
        <v>3011</v>
      </c>
      <c r="F2168" t="str">
        <f t="shared" si="331"/>
        <v>1964</v>
      </c>
      <c r="G2168" t="str">
        <f t="shared" si="332"/>
        <v>11</v>
      </c>
      <c r="H2168" t="str">
        <f t="shared" si="333"/>
        <v>27</v>
      </c>
      <c r="I2168" t="str">
        <f t="shared" si="334"/>
        <v>%1964-11-27%^^xsd:date</v>
      </c>
      <c r="J2168" t="str">
        <f t="shared" si="335"/>
        <v/>
      </c>
      <c r="K2168" t="str">
        <f t="shared" si="336"/>
        <v/>
      </c>
      <c r="L2168" t="str">
        <f t="shared" si="337"/>
        <v/>
      </c>
      <c r="M2168" t="str">
        <f t="shared" si="338"/>
        <v/>
      </c>
      <c r="N2168" t="str">
        <f t="shared" si="339"/>
        <v>:3011 a crs:CommonwealthOrganisation ; schema:name %[Northern Territory] Police Station, Daly Waters% ; schema:startDate %1964-11-27%^^xsd:date ; time:hasTime [ time:hasBeginning [ time:inXSDDate %1964-11-27%^^xsd:date ]  ] .</v>
      </c>
    </row>
    <row r="2169" spans="1:14" x14ac:dyDescent="0.15">
      <c r="A2169" s="1" t="s">
        <v>4373</v>
      </c>
      <c r="B2169" s="1" t="s">
        <v>4374</v>
      </c>
      <c r="C2169" s="1">
        <v>19681001</v>
      </c>
      <c r="E2169" t="str">
        <f t="shared" si="330"/>
        <v>3012</v>
      </c>
      <c r="F2169" t="str">
        <f t="shared" si="331"/>
        <v>1968</v>
      </c>
      <c r="G2169" t="str">
        <f t="shared" si="332"/>
        <v>10</v>
      </c>
      <c r="H2169" t="str">
        <f t="shared" si="333"/>
        <v>01</v>
      </c>
      <c r="I2169" t="str">
        <f t="shared" si="334"/>
        <v>%1968-10-01%^^xsd:date</v>
      </c>
      <c r="J2169" t="str">
        <f t="shared" si="335"/>
        <v/>
      </c>
      <c r="K2169" t="str">
        <f t="shared" si="336"/>
        <v/>
      </c>
      <c r="L2169" t="str">
        <f t="shared" si="337"/>
        <v/>
      </c>
      <c r="M2169" t="str">
        <f t="shared" si="338"/>
        <v/>
      </c>
      <c r="N2169" t="str">
        <f t="shared" si="339"/>
        <v>:3012 a crs:CommonwealthOrganisation ; schema:name %[Northern Territory] Police Station, Groote Eylandt [II]% ; schema:startDate %1968-10-01%^^xsd:date ; time:hasTime [ time:hasBeginning [ time:inXSDDate %1968-10-01%^^xsd:date ]  ] .</v>
      </c>
    </row>
    <row r="2170" spans="1:14" x14ac:dyDescent="0.15">
      <c r="A2170" s="1" t="s">
        <v>4375</v>
      </c>
      <c r="B2170" s="1" t="s">
        <v>4376</v>
      </c>
      <c r="C2170" s="1">
        <v>19680101</v>
      </c>
      <c r="E2170" t="str">
        <f t="shared" si="330"/>
        <v>3013</v>
      </c>
      <c r="F2170" t="str">
        <f t="shared" si="331"/>
        <v>1968</v>
      </c>
      <c r="G2170" t="str">
        <f t="shared" si="332"/>
        <v>01</v>
      </c>
      <c r="H2170" t="str">
        <f t="shared" si="333"/>
        <v>01</v>
      </c>
      <c r="I2170" t="str">
        <f t="shared" si="334"/>
        <v>%1968-01-01%^^xsd:date</v>
      </c>
      <c r="J2170" t="str">
        <f t="shared" si="335"/>
        <v/>
      </c>
      <c r="K2170" t="str">
        <f t="shared" si="336"/>
        <v/>
      </c>
      <c r="L2170" t="str">
        <f t="shared" si="337"/>
        <v/>
      </c>
      <c r="M2170" t="str">
        <f t="shared" si="338"/>
        <v/>
      </c>
      <c r="N2170" t="str">
        <f t="shared" si="339"/>
        <v>:3013 a crs:CommonwealthOrganisation ; schema:name %[Northern Territory] Police Station, Nhulunbuy% ; schema:startDate %1968-01-01%^^xsd:date ; time:hasTime [ time:hasBeginning [ time:inXSDDate %1968-01-01%^^xsd:date ]  ] .</v>
      </c>
    </row>
    <row r="2171" spans="1:14" x14ac:dyDescent="0.15">
      <c r="A2171" s="1" t="s">
        <v>4377</v>
      </c>
      <c r="B2171" s="1" t="s">
        <v>4378</v>
      </c>
      <c r="C2171" s="1">
        <v>19700701</v>
      </c>
      <c r="E2171" t="str">
        <f t="shared" si="330"/>
        <v>3014</v>
      </c>
      <c r="F2171" t="str">
        <f t="shared" si="331"/>
        <v>1970</v>
      </c>
      <c r="G2171" t="str">
        <f t="shared" si="332"/>
        <v>07</v>
      </c>
      <c r="H2171" t="str">
        <f t="shared" si="333"/>
        <v>01</v>
      </c>
      <c r="I2171" t="str">
        <f t="shared" si="334"/>
        <v>%1970-07-01%^^xsd:date</v>
      </c>
      <c r="J2171" t="str">
        <f t="shared" si="335"/>
        <v/>
      </c>
      <c r="K2171" t="str">
        <f t="shared" si="336"/>
        <v/>
      </c>
      <c r="L2171" t="str">
        <f t="shared" si="337"/>
        <v/>
      </c>
      <c r="M2171" t="str">
        <f t="shared" si="338"/>
        <v/>
      </c>
      <c r="N2171" t="str">
        <f t="shared" si="339"/>
        <v>:3014 a crs:CommonwealthOrganisation ; schema:name %[Northern Territory] Police Station, Casuarina% ; schema:startDate %1970-07-01%^^xsd:date ; time:hasTime [ time:hasBeginning [ time:inXSDDate %1970-07-01%^^xsd:date ]  ] .</v>
      </c>
    </row>
    <row r="2172" spans="1:14" x14ac:dyDescent="0.15">
      <c r="A2172" s="1" t="s">
        <v>4379</v>
      </c>
      <c r="B2172" s="1" t="s">
        <v>4380</v>
      </c>
      <c r="C2172" s="1">
        <v>19690101</v>
      </c>
      <c r="E2172" t="str">
        <f t="shared" si="330"/>
        <v>3015</v>
      </c>
      <c r="F2172" t="str">
        <f t="shared" si="331"/>
        <v>1969</v>
      </c>
      <c r="G2172" t="str">
        <f t="shared" si="332"/>
        <v>01</v>
      </c>
      <c r="H2172" t="str">
        <f t="shared" si="333"/>
        <v>01</v>
      </c>
      <c r="I2172" t="str">
        <f t="shared" si="334"/>
        <v>%1969-01-01%^^xsd:date</v>
      </c>
      <c r="J2172" t="str">
        <f t="shared" si="335"/>
        <v/>
      </c>
      <c r="K2172" t="str">
        <f t="shared" si="336"/>
        <v/>
      </c>
      <c r="L2172" t="str">
        <f t="shared" si="337"/>
        <v/>
      </c>
      <c r="M2172" t="str">
        <f t="shared" si="338"/>
        <v/>
      </c>
      <c r="N2172" t="str">
        <f t="shared" si="339"/>
        <v>:3015 a crs:CommonwealthOrganisation ; schema:name %[Northern Territory] Police Station, Warrabri% ; schema:startDate %1969-01-01%^^xsd:date ; time:hasTime [ time:hasBeginning [ time:inXSDDate %1969-01-01%^^xsd:date ]  ] .</v>
      </c>
    </row>
    <row r="2173" spans="1:14" x14ac:dyDescent="0.15">
      <c r="A2173" s="1" t="s">
        <v>4381</v>
      </c>
      <c r="B2173" s="1" t="s">
        <v>4382</v>
      </c>
      <c r="C2173" s="1">
        <v>19710605</v>
      </c>
      <c r="E2173" t="str">
        <f t="shared" si="330"/>
        <v>3016</v>
      </c>
      <c r="F2173" t="str">
        <f t="shared" si="331"/>
        <v>1971</v>
      </c>
      <c r="G2173" t="str">
        <f t="shared" si="332"/>
        <v>06</v>
      </c>
      <c r="H2173" t="str">
        <f t="shared" si="333"/>
        <v>05</v>
      </c>
      <c r="I2173" t="str">
        <f t="shared" si="334"/>
        <v>%1971-06-05%^^xsd:date</v>
      </c>
      <c r="J2173" t="str">
        <f t="shared" si="335"/>
        <v/>
      </c>
      <c r="K2173" t="str">
        <f t="shared" si="336"/>
        <v/>
      </c>
      <c r="L2173" t="str">
        <f t="shared" si="337"/>
        <v/>
      </c>
      <c r="M2173" t="str">
        <f t="shared" si="338"/>
        <v/>
      </c>
      <c r="N2173" t="str">
        <f t="shared" si="339"/>
        <v>:3016 a crs:CommonwealthOrganisation ; schema:name %[Northern Territory] Police Station, Papunya% ; schema:startDate %1971-06-05%^^xsd:date ; time:hasTime [ time:hasBeginning [ time:inXSDDate %1971-06-05%^^xsd:date ]  ] .</v>
      </c>
    </row>
    <row r="2174" spans="1:14" x14ac:dyDescent="0.15">
      <c r="A2174" s="1" t="s">
        <v>4383</v>
      </c>
      <c r="B2174" s="1" t="s">
        <v>4384</v>
      </c>
      <c r="C2174" s="1">
        <v>19720501</v>
      </c>
      <c r="E2174" t="str">
        <f t="shared" si="330"/>
        <v>3017</v>
      </c>
      <c r="F2174" t="str">
        <f t="shared" si="331"/>
        <v>1972</v>
      </c>
      <c r="G2174" t="str">
        <f t="shared" si="332"/>
        <v>05</v>
      </c>
      <c r="H2174" t="str">
        <f t="shared" si="333"/>
        <v>01</v>
      </c>
      <c r="I2174" t="str">
        <f t="shared" si="334"/>
        <v>%1972-05-01%^^xsd:date</v>
      </c>
      <c r="J2174" t="str">
        <f t="shared" si="335"/>
        <v/>
      </c>
      <c r="K2174" t="str">
        <f t="shared" si="336"/>
        <v/>
      </c>
      <c r="L2174" t="str">
        <f t="shared" si="337"/>
        <v/>
      </c>
      <c r="M2174" t="str">
        <f t="shared" si="338"/>
        <v/>
      </c>
      <c r="N2174" t="str">
        <f t="shared" si="339"/>
        <v>:3017 a crs:CommonwealthOrganisation ; schema:name %[Northern Territory] Police Station, Maningrida% ; schema:startDate %1972-05-01%^^xsd:date ; time:hasTime [ time:hasBeginning [ time:inXSDDate %1972-05-01%^^xsd:date ]  ] .</v>
      </c>
    </row>
    <row r="2175" spans="1:14" x14ac:dyDescent="0.15">
      <c r="A2175" s="1" t="s">
        <v>4385</v>
      </c>
      <c r="B2175" s="1" t="s">
        <v>4386</v>
      </c>
      <c r="C2175" s="1">
        <v>19770401</v>
      </c>
      <c r="E2175" t="str">
        <f t="shared" si="330"/>
        <v>3018</v>
      </c>
      <c r="F2175" t="str">
        <f t="shared" si="331"/>
        <v>1977</v>
      </c>
      <c r="G2175" t="str">
        <f t="shared" si="332"/>
        <v>04</v>
      </c>
      <c r="H2175" t="str">
        <f t="shared" si="333"/>
        <v>01</v>
      </c>
      <c r="I2175" t="str">
        <f t="shared" si="334"/>
        <v>%1977-04-01%^^xsd:date</v>
      </c>
      <c r="J2175" t="str">
        <f t="shared" si="335"/>
        <v/>
      </c>
      <c r="K2175" t="str">
        <f t="shared" si="336"/>
        <v/>
      </c>
      <c r="L2175" t="str">
        <f t="shared" si="337"/>
        <v/>
      </c>
      <c r="M2175" t="str">
        <f t="shared" si="338"/>
        <v/>
      </c>
      <c r="N2175" t="str">
        <f t="shared" si="339"/>
        <v>:3018 a crs:CommonwealthOrganisation ; schema:name %[Northern Territory] Police Station, Oenpelli% ; schema:startDate %1977-04-01%^^xsd:date ; time:hasTime [ time:hasBeginning [ time:inXSDDate %1977-04-01%^^xsd:date ]  ] .</v>
      </c>
    </row>
    <row r="2176" spans="1:14" x14ac:dyDescent="0.15">
      <c r="A2176" s="1" t="s">
        <v>4387</v>
      </c>
      <c r="B2176" s="1" t="s">
        <v>4388</v>
      </c>
      <c r="C2176" s="1">
        <v>19701104</v>
      </c>
      <c r="D2176" s="1">
        <v>19730101</v>
      </c>
      <c r="E2176" t="str">
        <f t="shared" si="330"/>
        <v>3019</v>
      </c>
      <c r="F2176" t="str">
        <f t="shared" si="331"/>
        <v>1970</v>
      </c>
      <c r="G2176" t="str">
        <f t="shared" si="332"/>
        <v>11</v>
      </c>
      <c r="H2176" t="str">
        <f t="shared" si="333"/>
        <v>04</v>
      </c>
      <c r="I2176" t="str">
        <f t="shared" si="334"/>
        <v>%1970-11-04%^^xsd:date</v>
      </c>
      <c r="J2176" t="str">
        <f t="shared" si="335"/>
        <v>1973</v>
      </c>
      <c r="K2176" t="str">
        <f t="shared" si="336"/>
        <v>01</v>
      </c>
      <c r="L2176" t="str">
        <f t="shared" si="337"/>
        <v>01</v>
      </c>
      <c r="M2176" t="str">
        <f t="shared" si="338"/>
        <v>%1973-01-01%^^xsd:date</v>
      </c>
      <c r="N2176" t="str">
        <f t="shared" si="339"/>
        <v>:3019 a crs:CommonwealthOrganisation ; schema:name %Australian Wool Commission% ; schema:startDate %1970-11-04%^^xsd:date ; schema:endDate %1973-01-01%^^xsd:date ; time:hasTime [ time:hasBeginning [ time:inXSDDate %1970-11-04%^^xsd:date ]  ] .</v>
      </c>
    </row>
    <row r="2177" spans="1:14" x14ac:dyDescent="0.15">
      <c r="A2177" s="1" t="s">
        <v>4389</v>
      </c>
      <c r="B2177" s="1" t="s">
        <v>4390</v>
      </c>
      <c r="C2177" s="1">
        <v>19450820</v>
      </c>
      <c r="E2177" t="str">
        <f t="shared" si="330"/>
        <v>3020</v>
      </c>
      <c r="F2177" t="str">
        <f t="shared" si="331"/>
        <v>1945</v>
      </c>
      <c r="G2177" t="str">
        <f t="shared" si="332"/>
        <v>08</v>
      </c>
      <c r="H2177" t="str">
        <f t="shared" si="333"/>
        <v>20</v>
      </c>
      <c r="I2177" t="str">
        <f t="shared" si="334"/>
        <v>%1945-08-20%^^xsd:date</v>
      </c>
      <c r="J2177" t="str">
        <f t="shared" si="335"/>
        <v/>
      </c>
      <c r="K2177" t="str">
        <f t="shared" si="336"/>
        <v/>
      </c>
      <c r="L2177" t="str">
        <f t="shared" si="337"/>
        <v/>
      </c>
      <c r="M2177" t="str">
        <f t="shared" si="338"/>
        <v/>
      </c>
      <c r="N2177" t="str">
        <f t="shared" si="339"/>
        <v>:3020 a crs:CommonwealthOrganisation ; schema:name %[South Australia] Pine Creek School% ; schema:startDate %1945-08-20%^^xsd:date ; time:hasTime [ time:hasBeginning [ time:inXSDDate %1945-08-20%^^xsd:date ]  ] .</v>
      </c>
    </row>
    <row r="2178" spans="1:14" x14ac:dyDescent="0.15">
      <c r="A2178" s="1" t="s">
        <v>4391</v>
      </c>
      <c r="B2178" s="1" t="s">
        <v>4392</v>
      </c>
      <c r="C2178" s="1">
        <v>19600510</v>
      </c>
      <c r="D2178" s="1">
        <v>20009999</v>
      </c>
      <c r="E2178" t="str">
        <f t="shared" si="330"/>
        <v>3021</v>
      </c>
      <c r="F2178" t="str">
        <f t="shared" si="331"/>
        <v>1960</v>
      </c>
      <c r="G2178" t="str">
        <f t="shared" si="332"/>
        <v>05</v>
      </c>
      <c r="H2178" t="str">
        <f t="shared" si="333"/>
        <v>10</v>
      </c>
      <c r="I2178" t="str">
        <f t="shared" si="334"/>
        <v>%1960-05-10%^^xsd:date</v>
      </c>
      <c r="J2178" t="str">
        <f t="shared" si="335"/>
        <v>2000</v>
      </c>
      <c r="K2178" t="str">
        <f t="shared" si="336"/>
        <v>99</v>
      </c>
      <c r="L2178" t="str">
        <f t="shared" si="337"/>
        <v>99</v>
      </c>
      <c r="M2178" t="str">
        <f t="shared" si="338"/>
        <v>%2000%^^xsd:gYear</v>
      </c>
      <c r="N2178" t="str">
        <f t="shared" si="339"/>
        <v>:3021 a crs:CommonwealthOrganisation ; schema:name %Commonwealth Brickworks (Canberra) Limited/ (from 1979) Clifton Brick (Canberra) Limited% ; schema:startDate %1960-05-10%^^xsd:date ; schema:endDate %2000%^^xsd:gYear ; time:hasTime [ time:hasBeginning [ time:inXSDDate %1960-05-10%^^xsd:date ]  ] .</v>
      </c>
    </row>
    <row r="2179" spans="1:14" x14ac:dyDescent="0.15">
      <c r="A2179" s="1" t="s">
        <v>4393</v>
      </c>
      <c r="B2179" s="1" t="s">
        <v>4394</v>
      </c>
      <c r="C2179" s="1">
        <v>19781205</v>
      </c>
      <c r="D2179" s="1">
        <v>19820507</v>
      </c>
      <c r="E2179" t="str">
        <f t="shared" ref="E2179:E2242" si="340">TEXT(SUBSTITUTE(A2179, "CA ", ""), "0000")</f>
        <v>3022</v>
      </c>
      <c r="F2179" t="str">
        <f t="shared" ref="F2179:F2242" si="341">LEFT(C2179,4)</f>
        <v>1978</v>
      </c>
      <c r="G2179" t="str">
        <f t="shared" ref="G2179:G2242" si="342">MID(C2179,5,2)</f>
        <v>12</v>
      </c>
      <c r="H2179" t="str">
        <f t="shared" ref="H2179:H2242" si="343">RIGHT(C2179,2)</f>
        <v>05</v>
      </c>
      <c r="I2179" t="str">
        <f t="shared" ref="I2179:I2242" si="344">IF(AND(G2179+0&gt;=1,G2179+0&lt;=12),CONCATENATE("%",F2179,"-",G2179,"-",H2179,"%^^xsd:date"),CONCATENATE("%",F2179,"%^^xsd:gYear"))</f>
        <v>%1978-12-05%^^xsd:date</v>
      </c>
      <c r="J2179" t="str">
        <f t="shared" ref="J2179:J2242" si="345">LEFT(D2179,4)</f>
        <v>1982</v>
      </c>
      <c r="K2179" t="str">
        <f t="shared" ref="K2179:K2242" si="346">MID(D2179,5,2)</f>
        <v>05</v>
      </c>
      <c r="L2179" t="str">
        <f t="shared" ref="L2179:L2242" si="347">RIGHT(D2179,2)</f>
        <v>07</v>
      </c>
      <c r="M2179" t="str">
        <f t="shared" ref="M2179:M2242" si="348">IFERROR(IF(AND(K2179+0&gt;=1,K2179+0&lt;=12),CONCATENATE("%",J2179,"-",L2179,"-",L2179,"%^^xsd:date"),CONCATENATE("%",J2179,"%^^xsd:gYear")),"")</f>
        <v>%1982-07-07%^^xsd:date</v>
      </c>
      <c r="N2179" t="str">
        <f t="shared" ref="N2179:N2242" si="349">CONCATENATE(":",E2179," a crs:CommonwealthOrganisation ; schema:name %",B2179,"% ; schema:startDate ",I2179, IF(M2179="","",CONCATENATE(" ; schema:endDate ",M2179)), " ; time:hasTime [ time:hasBeginning [ time:inXSDDate ", I2179, " ] ", IF(O2179="","",CONCATENATE(" ; time:hasEnd [ time:inXSDDate ",O2179, " ] ")), " ] .")</f>
        <v>:3022 a crs:CommonwealthOrganisation ; schema:name %Director of Housing and Construction [II], New South Wales% ; schema:startDate %1978-12-05%^^xsd:date ; schema:endDate %1982-07-07%^^xsd:date ; time:hasTime [ time:hasBeginning [ time:inXSDDate %1978-12-05%^^xsd:date ]  ] .</v>
      </c>
    </row>
    <row r="2180" spans="1:14" x14ac:dyDescent="0.15">
      <c r="A2180" s="1" t="s">
        <v>4395</v>
      </c>
      <c r="B2180" s="1" t="s">
        <v>4396</v>
      </c>
      <c r="C2180" s="1">
        <v>19800506</v>
      </c>
      <c r="E2180" t="str">
        <f t="shared" si="340"/>
        <v>3023</v>
      </c>
      <c r="F2180" t="str">
        <f t="shared" si="341"/>
        <v>1980</v>
      </c>
      <c r="G2180" t="str">
        <f t="shared" si="342"/>
        <v>05</v>
      </c>
      <c r="H2180" t="str">
        <f t="shared" si="343"/>
        <v>06</v>
      </c>
      <c r="I2180" t="str">
        <f t="shared" si="344"/>
        <v>%1980-05-06%^^xsd:date</v>
      </c>
      <c r="J2180" t="str">
        <f t="shared" si="345"/>
        <v/>
      </c>
      <c r="K2180" t="str">
        <f t="shared" si="346"/>
        <v/>
      </c>
      <c r="L2180" t="str">
        <f t="shared" si="347"/>
        <v/>
      </c>
      <c r="M2180" t="str">
        <f t="shared" si="348"/>
        <v/>
      </c>
      <c r="N2180" t="str">
        <f t="shared" si="349"/>
        <v>:3023 a crs:CommonwealthOrganisation ; schema:name %[Australian Capital Territory] Multicultural Education Advisory Committee% ; schema:startDate %1980-05-06%^^xsd:date ; time:hasTime [ time:hasBeginning [ time:inXSDDate %1980-05-06%^^xsd:date ]  ] .</v>
      </c>
    </row>
    <row r="2181" spans="1:14" x14ac:dyDescent="0.15">
      <c r="A2181" s="1" t="s">
        <v>4397</v>
      </c>
      <c r="B2181" s="1" t="s">
        <v>4398</v>
      </c>
      <c r="C2181" s="1">
        <v>19770701</v>
      </c>
      <c r="D2181" s="1">
        <v>19951106</v>
      </c>
      <c r="E2181" t="str">
        <f t="shared" si="340"/>
        <v>3024</v>
      </c>
      <c r="F2181" t="str">
        <f t="shared" si="341"/>
        <v>1977</v>
      </c>
      <c r="G2181" t="str">
        <f t="shared" si="342"/>
        <v>07</v>
      </c>
      <c r="H2181" t="str">
        <f t="shared" si="343"/>
        <v>01</v>
      </c>
      <c r="I2181" t="str">
        <f t="shared" si="344"/>
        <v>%1977-07-01%^^xsd:date</v>
      </c>
      <c r="J2181" t="str">
        <f t="shared" si="345"/>
        <v>1995</v>
      </c>
      <c r="K2181" t="str">
        <f t="shared" si="346"/>
        <v>11</v>
      </c>
      <c r="L2181" t="str">
        <f t="shared" si="347"/>
        <v>06</v>
      </c>
      <c r="M2181" t="str">
        <f t="shared" si="348"/>
        <v>%1995-06-06%^^xsd:date</v>
      </c>
      <c r="N2181" t="str">
        <f t="shared" si="349"/>
        <v>:3024 a crs:CommonwealthOrganisation ; schema:name %Trade Practices Commission [II], State Office, Victoria% ; schema:startDate %1977-07-01%^^xsd:date ; schema:endDate %1995-06-06%^^xsd:date ; time:hasTime [ time:hasBeginning [ time:inXSDDate %1977-07-01%^^xsd:date ]  ] .</v>
      </c>
    </row>
    <row r="2182" spans="1:14" x14ac:dyDescent="0.15">
      <c r="A2182" s="1" t="s">
        <v>4399</v>
      </c>
      <c r="B2182" s="1" t="s">
        <v>4400</v>
      </c>
      <c r="C2182" s="1">
        <v>19741001</v>
      </c>
      <c r="D2182" s="1">
        <v>19770701</v>
      </c>
      <c r="E2182" t="str">
        <f t="shared" si="340"/>
        <v>3025</v>
      </c>
      <c r="F2182" t="str">
        <f t="shared" si="341"/>
        <v>1974</v>
      </c>
      <c r="G2182" t="str">
        <f t="shared" si="342"/>
        <v>10</v>
      </c>
      <c r="H2182" t="str">
        <f t="shared" si="343"/>
        <v>01</v>
      </c>
      <c r="I2182" t="str">
        <f t="shared" si="344"/>
        <v>%1974-10-01%^^xsd:date</v>
      </c>
      <c r="J2182" t="str">
        <f t="shared" si="345"/>
        <v>1977</v>
      </c>
      <c r="K2182" t="str">
        <f t="shared" si="346"/>
        <v>07</v>
      </c>
      <c r="L2182" t="str">
        <f t="shared" si="347"/>
        <v>01</v>
      </c>
      <c r="M2182" t="str">
        <f t="shared" si="348"/>
        <v>%1977-01-01%^^xsd:date</v>
      </c>
      <c r="N2182" t="str">
        <f t="shared" si="349"/>
        <v>:3025 a crs:CommonwealthOrganisation ; schema:name %Trade Practices Commission [I], State Office, Western Australia% ; schema:startDate %1974-10-01%^^xsd:date ; schema:endDate %1977-01-01%^^xsd:date ; time:hasTime [ time:hasBeginning [ time:inXSDDate %1974-10-01%^^xsd:date ]  ] .</v>
      </c>
    </row>
    <row r="2183" spans="1:14" x14ac:dyDescent="0.15">
      <c r="A2183" s="1" t="s">
        <v>4401</v>
      </c>
      <c r="B2183" s="1" t="s">
        <v>4402</v>
      </c>
      <c r="C2183" s="1">
        <v>19770701</v>
      </c>
      <c r="D2183" s="1">
        <v>19951106</v>
      </c>
      <c r="E2183" t="str">
        <f t="shared" si="340"/>
        <v>3026</v>
      </c>
      <c r="F2183" t="str">
        <f t="shared" si="341"/>
        <v>1977</v>
      </c>
      <c r="G2183" t="str">
        <f t="shared" si="342"/>
        <v>07</v>
      </c>
      <c r="H2183" t="str">
        <f t="shared" si="343"/>
        <v>01</v>
      </c>
      <c r="I2183" t="str">
        <f t="shared" si="344"/>
        <v>%1977-07-01%^^xsd:date</v>
      </c>
      <c r="J2183" t="str">
        <f t="shared" si="345"/>
        <v>1995</v>
      </c>
      <c r="K2183" t="str">
        <f t="shared" si="346"/>
        <v>11</v>
      </c>
      <c r="L2183" t="str">
        <f t="shared" si="347"/>
        <v>06</v>
      </c>
      <c r="M2183" t="str">
        <f t="shared" si="348"/>
        <v>%1995-06-06%^^xsd:date</v>
      </c>
      <c r="N2183" t="str">
        <f t="shared" si="349"/>
        <v>:3026 a crs:CommonwealthOrganisation ; schema:name %Trade Practices Commission [II], State Office, Western Australia% ; schema:startDate %1977-07-01%^^xsd:date ; schema:endDate %1995-06-06%^^xsd:date ; time:hasTime [ time:hasBeginning [ time:inXSDDate %1977-07-01%^^xsd:date ]  ] .</v>
      </c>
    </row>
    <row r="2184" spans="1:14" x14ac:dyDescent="0.15">
      <c r="A2184" s="1" t="s">
        <v>4403</v>
      </c>
      <c r="B2184" s="1" t="s">
        <v>4404</v>
      </c>
      <c r="C2184" s="1">
        <v>19800421</v>
      </c>
      <c r="D2184" s="1">
        <v>19870724</v>
      </c>
      <c r="E2184" t="str">
        <f t="shared" si="340"/>
        <v>3027</v>
      </c>
      <c r="F2184" t="str">
        <f t="shared" si="341"/>
        <v>1980</v>
      </c>
      <c r="G2184" t="str">
        <f t="shared" si="342"/>
        <v>04</v>
      </c>
      <c r="H2184" t="str">
        <f t="shared" si="343"/>
        <v>21</v>
      </c>
      <c r="I2184" t="str">
        <f t="shared" si="344"/>
        <v>%1980-04-21%^^xsd:date</v>
      </c>
      <c r="J2184" t="str">
        <f t="shared" si="345"/>
        <v>1987</v>
      </c>
      <c r="K2184" t="str">
        <f t="shared" si="346"/>
        <v>07</v>
      </c>
      <c r="L2184" t="str">
        <f t="shared" si="347"/>
        <v>24</v>
      </c>
      <c r="M2184" t="str">
        <f t="shared" si="348"/>
        <v>%1987-24-24%^^xsd:date</v>
      </c>
      <c r="N2184" t="str">
        <f t="shared" si="349"/>
        <v>:3027 a crs:CommonwealthOrganisation ; schema:name %Department of Immigration and Ethnic Affairs [I], Regional Administration, Australian Capital Territory% ; schema:startDate %1980-04-21%^^xsd:date ; schema:endDate %1987-24-24%^^xsd:date ; time:hasTime [ time:hasBeginning [ time:inXSDDate %1980-04-21%^^xsd:date ]  ] .</v>
      </c>
    </row>
    <row r="2185" spans="1:14" x14ac:dyDescent="0.15">
      <c r="A2185" s="1" t="s">
        <v>4405</v>
      </c>
      <c r="B2185" s="1" t="s">
        <v>4406</v>
      </c>
      <c r="C2185" s="1">
        <v>19791128</v>
      </c>
      <c r="D2185" s="1">
        <v>19861218</v>
      </c>
      <c r="E2185" t="str">
        <f t="shared" si="340"/>
        <v>3028</v>
      </c>
      <c r="F2185" t="str">
        <f t="shared" si="341"/>
        <v>1979</v>
      </c>
      <c r="G2185" t="str">
        <f t="shared" si="342"/>
        <v>11</v>
      </c>
      <c r="H2185" t="str">
        <f t="shared" si="343"/>
        <v>28</v>
      </c>
      <c r="I2185" t="str">
        <f t="shared" si="344"/>
        <v>%1979-11-28%^^xsd:date</v>
      </c>
      <c r="J2185" t="str">
        <f t="shared" si="345"/>
        <v>1986</v>
      </c>
      <c r="K2185" t="str">
        <f t="shared" si="346"/>
        <v>12</v>
      </c>
      <c r="L2185" t="str">
        <f t="shared" si="347"/>
        <v>18</v>
      </c>
      <c r="M2185" t="str">
        <f t="shared" si="348"/>
        <v>%1986-18-18%^^xsd:date</v>
      </c>
      <c r="N2185" t="str">
        <f t="shared" si="349"/>
        <v>:3028 a crs:CommonwealthOrganisation ; schema:name %Australian Institute of Multicultural Affairs% ; schema:startDate %1979-11-28%^^xsd:date ; schema:endDate %1986-18-18%^^xsd:date ; time:hasTime [ time:hasBeginning [ time:inXSDDate %1979-11-28%^^xsd:date ]  ] .</v>
      </c>
    </row>
    <row r="2186" spans="1:14" x14ac:dyDescent="0.15">
      <c r="A2186" s="1" t="s">
        <v>4407</v>
      </c>
      <c r="B2186" s="1" t="s">
        <v>4408</v>
      </c>
      <c r="C2186" s="1">
        <v>19700101</v>
      </c>
      <c r="E2186" t="str">
        <f t="shared" si="340"/>
        <v>3029</v>
      </c>
      <c r="F2186" t="str">
        <f t="shared" si="341"/>
        <v>1970</v>
      </c>
      <c r="G2186" t="str">
        <f t="shared" si="342"/>
        <v>01</v>
      </c>
      <c r="H2186" t="str">
        <f t="shared" si="343"/>
        <v>01</v>
      </c>
      <c r="I2186" t="str">
        <f t="shared" si="344"/>
        <v>%1970-01-01%^^xsd:date</v>
      </c>
      <c r="J2186" t="str">
        <f t="shared" si="345"/>
        <v/>
      </c>
      <c r="K2186" t="str">
        <f t="shared" si="346"/>
        <v/>
      </c>
      <c r="L2186" t="str">
        <f t="shared" si="347"/>
        <v/>
      </c>
      <c r="M2186" t="str">
        <f t="shared" si="348"/>
        <v/>
      </c>
      <c r="N2186" t="str">
        <f t="shared" si="349"/>
        <v>:3029 a crs:CommonwealthOrganisation ; schema:name %Administrative and Clerical Officers' Association, Commonwealth Public Service, Tasmanian Branch% ; schema:startDate %1970-01-01%^^xsd:date ; time:hasTime [ time:hasBeginning [ time:inXSDDate %1970-01-01%^^xsd:date ]  ] .</v>
      </c>
    </row>
    <row r="2187" spans="1:14" x14ac:dyDescent="0.15">
      <c r="A2187" s="1" t="s">
        <v>4409</v>
      </c>
      <c r="B2187" s="1" t="s">
        <v>4410</v>
      </c>
      <c r="C2187" s="1">
        <v>19421019</v>
      </c>
      <c r="D2187" s="1">
        <v>19450211</v>
      </c>
      <c r="E2187" t="str">
        <f t="shared" si="340"/>
        <v>0303</v>
      </c>
      <c r="F2187" t="str">
        <f t="shared" si="341"/>
        <v>1942</v>
      </c>
      <c r="G2187" t="str">
        <f t="shared" si="342"/>
        <v>10</v>
      </c>
      <c r="H2187" t="str">
        <f t="shared" si="343"/>
        <v>19</v>
      </c>
      <c r="I2187" t="str">
        <f t="shared" si="344"/>
        <v>%1942-10-19%^^xsd:date</v>
      </c>
      <c r="J2187" t="str">
        <f t="shared" si="345"/>
        <v>1945</v>
      </c>
      <c r="K2187" t="str">
        <f t="shared" si="346"/>
        <v>02</v>
      </c>
      <c r="L2187" t="str">
        <f t="shared" si="347"/>
        <v>11</v>
      </c>
      <c r="M2187" t="str">
        <f t="shared" si="348"/>
        <v>%1945-11-11%^^xsd:date</v>
      </c>
      <c r="N2187" t="str">
        <f t="shared" si="349"/>
        <v>:0303 a crs:CommonwealthOrganisation ; schema:name %Australian Flour Industry Committee% ; schema:startDate %1942-10-19%^^xsd:date ; schema:endDate %1945-11-11%^^xsd:date ; time:hasTime [ time:hasBeginning [ time:inXSDDate %1942-10-19%^^xsd:date ]  ] .</v>
      </c>
    </row>
    <row r="2188" spans="1:14" x14ac:dyDescent="0.15">
      <c r="A2188" s="1" t="s">
        <v>4411</v>
      </c>
      <c r="B2188" s="1" t="s">
        <v>4412</v>
      </c>
      <c r="C2188" s="1">
        <v>19721219</v>
      </c>
      <c r="D2188" s="1">
        <v>19970701</v>
      </c>
      <c r="E2188" t="str">
        <f t="shared" si="340"/>
        <v>3030</v>
      </c>
      <c r="F2188" t="str">
        <f t="shared" si="341"/>
        <v>1972</v>
      </c>
      <c r="G2188" t="str">
        <f t="shared" si="342"/>
        <v>12</v>
      </c>
      <c r="H2188" t="str">
        <f t="shared" si="343"/>
        <v>19</v>
      </c>
      <c r="I2188" t="str">
        <f t="shared" si="344"/>
        <v>%1972-12-19%^^xsd:date</v>
      </c>
      <c r="J2188" t="str">
        <f t="shared" si="345"/>
        <v>1997</v>
      </c>
      <c r="K2188" t="str">
        <f t="shared" si="346"/>
        <v>07</v>
      </c>
      <c r="L2188" t="str">
        <f t="shared" si="347"/>
        <v>01</v>
      </c>
      <c r="M2188" t="str">
        <f t="shared" si="348"/>
        <v>%1997-01-01%^^xsd:date</v>
      </c>
      <c r="N2188" t="str">
        <f t="shared" si="349"/>
        <v>:3030 a crs:CommonwealthOrganisation ; schema:name %Department of Social Security, Regional Office, Elizabeth [South Australia]% ; schema:startDate %1972-12-19%^^xsd:date ; schema:endDate %1997-01-01%^^xsd:date ; time:hasTime [ time:hasBeginning [ time:inXSDDate %1972-12-19%^^xsd:date ]  ] .</v>
      </c>
    </row>
    <row r="2189" spans="1:14" x14ac:dyDescent="0.15">
      <c r="A2189" s="1" t="s">
        <v>4413</v>
      </c>
      <c r="B2189" s="1" t="s">
        <v>4414</v>
      </c>
      <c r="C2189" s="1">
        <v>19780701</v>
      </c>
      <c r="D2189" s="1">
        <v>19970701</v>
      </c>
      <c r="E2189" t="str">
        <f t="shared" si="340"/>
        <v>3031</v>
      </c>
      <c r="F2189" t="str">
        <f t="shared" si="341"/>
        <v>1978</v>
      </c>
      <c r="G2189" t="str">
        <f t="shared" si="342"/>
        <v>07</v>
      </c>
      <c r="H2189" t="str">
        <f t="shared" si="343"/>
        <v>01</v>
      </c>
      <c r="I2189" t="str">
        <f t="shared" si="344"/>
        <v>%1978-07-01%^^xsd:date</v>
      </c>
      <c r="J2189" t="str">
        <f t="shared" si="345"/>
        <v>1997</v>
      </c>
      <c r="K2189" t="str">
        <f t="shared" si="346"/>
        <v>07</v>
      </c>
      <c r="L2189" t="str">
        <f t="shared" si="347"/>
        <v>01</v>
      </c>
      <c r="M2189" t="str">
        <f t="shared" si="348"/>
        <v>%1997-01-01%^^xsd:date</v>
      </c>
      <c r="N2189" t="str">
        <f t="shared" si="349"/>
        <v>:3031 a crs:CommonwealthOrganisation ; schema:name %Department of Social Security, Regional Office, Kadina [South Australia]% ; schema:startDate %1978-07-01%^^xsd:date ; schema:endDate %1997-01-01%^^xsd:date ; time:hasTime [ time:hasBeginning [ time:inXSDDate %1978-07-01%^^xsd:date ]  ] .</v>
      </c>
    </row>
    <row r="2190" spans="1:14" x14ac:dyDescent="0.15">
      <c r="A2190" s="1" t="s">
        <v>4415</v>
      </c>
      <c r="B2190" s="1" t="s">
        <v>4416</v>
      </c>
      <c r="C2190" s="1">
        <v>19721219</v>
      </c>
      <c r="D2190" s="1">
        <v>19970701</v>
      </c>
      <c r="E2190" t="str">
        <f t="shared" si="340"/>
        <v>3032</v>
      </c>
      <c r="F2190" t="str">
        <f t="shared" si="341"/>
        <v>1972</v>
      </c>
      <c r="G2190" t="str">
        <f t="shared" si="342"/>
        <v>12</v>
      </c>
      <c r="H2190" t="str">
        <f t="shared" si="343"/>
        <v>19</v>
      </c>
      <c r="I2190" t="str">
        <f t="shared" si="344"/>
        <v>%1972-12-19%^^xsd:date</v>
      </c>
      <c r="J2190" t="str">
        <f t="shared" si="345"/>
        <v>1997</v>
      </c>
      <c r="K2190" t="str">
        <f t="shared" si="346"/>
        <v>07</v>
      </c>
      <c r="L2190" t="str">
        <f t="shared" si="347"/>
        <v>01</v>
      </c>
      <c r="M2190" t="str">
        <f t="shared" si="348"/>
        <v>%1997-01-01%^^xsd:date</v>
      </c>
      <c r="N2190" t="str">
        <f t="shared" si="349"/>
        <v>:3032 a crs:CommonwealthOrganisation ; schema:name %Department of Social Security, Regional Office, Port Pirie [South Australia]% ; schema:startDate %1972-12-19%^^xsd:date ; schema:endDate %1997-01-01%^^xsd:date ; time:hasTime [ time:hasBeginning [ time:inXSDDate %1972-12-19%^^xsd:date ]  ] .</v>
      </c>
    </row>
    <row r="2191" spans="1:14" x14ac:dyDescent="0.15">
      <c r="A2191" s="1" t="s">
        <v>4417</v>
      </c>
      <c r="B2191" s="1" t="s">
        <v>4418</v>
      </c>
      <c r="C2191" s="1">
        <v>19780101</v>
      </c>
      <c r="D2191" s="1">
        <v>19970701</v>
      </c>
      <c r="E2191" t="str">
        <f t="shared" si="340"/>
        <v>3033</v>
      </c>
      <c r="F2191" t="str">
        <f t="shared" si="341"/>
        <v>1978</v>
      </c>
      <c r="G2191" t="str">
        <f t="shared" si="342"/>
        <v>01</v>
      </c>
      <c r="H2191" t="str">
        <f t="shared" si="343"/>
        <v>01</v>
      </c>
      <c r="I2191" t="str">
        <f t="shared" si="344"/>
        <v>%1978-01-01%^^xsd:date</v>
      </c>
      <c r="J2191" t="str">
        <f t="shared" si="345"/>
        <v>1997</v>
      </c>
      <c r="K2191" t="str">
        <f t="shared" si="346"/>
        <v>07</v>
      </c>
      <c r="L2191" t="str">
        <f t="shared" si="347"/>
        <v>01</v>
      </c>
      <c r="M2191" t="str">
        <f t="shared" si="348"/>
        <v>%1997-01-01%^^xsd:date</v>
      </c>
      <c r="N2191" t="str">
        <f t="shared" si="349"/>
        <v>:3033 a crs:CommonwealthOrganisation ; schema:name %Department of Social Security, Regional Office, Salisbury [South Australia]% ; schema:startDate %1978-01-01%^^xsd:date ; schema:endDate %1997-01-01%^^xsd:date ; time:hasTime [ time:hasBeginning [ time:inXSDDate %1978-01-01%^^xsd:date ]  ] .</v>
      </c>
    </row>
    <row r="2192" spans="1:14" x14ac:dyDescent="0.15">
      <c r="A2192" s="1" t="s">
        <v>4419</v>
      </c>
      <c r="B2192" s="1" t="s">
        <v>4420</v>
      </c>
      <c r="C2192" s="1">
        <v>19310101</v>
      </c>
      <c r="D2192" s="1">
        <v>19701231</v>
      </c>
      <c r="E2192" t="str">
        <f t="shared" si="340"/>
        <v>3034</v>
      </c>
      <c r="F2192" t="str">
        <f t="shared" si="341"/>
        <v>1931</v>
      </c>
      <c r="G2192" t="str">
        <f t="shared" si="342"/>
        <v>01</v>
      </c>
      <c r="H2192" t="str">
        <f t="shared" si="343"/>
        <v>01</v>
      </c>
      <c r="I2192" t="str">
        <f t="shared" si="344"/>
        <v>%1931-01-01%^^xsd:date</v>
      </c>
      <c r="J2192" t="str">
        <f t="shared" si="345"/>
        <v>1970</v>
      </c>
      <c r="K2192" t="str">
        <f t="shared" si="346"/>
        <v>12</v>
      </c>
      <c r="L2192" t="str">
        <f t="shared" si="347"/>
        <v>31</v>
      </c>
      <c r="M2192" t="str">
        <f t="shared" si="348"/>
        <v>%1970-31-31%^^xsd:date</v>
      </c>
      <c r="N2192" t="str">
        <f t="shared" si="349"/>
        <v>:3034 a crs:CommonwealthOrganisation ; schema:name %Federal/Commonwealth Public Service Clerical Association, Tasmanian Branch% ; schema:startDate %1931-01-01%^^xsd:date ; schema:endDate %1970-31-31%^^xsd:date ; time:hasTime [ time:hasBeginning [ time:inXSDDate %1931-01-01%^^xsd:date ]  ] .</v>
      </c>
    </row>
    <row r="2193" spans="1:14" x14ac:dyDescent="0.15">
      <c r="A2193" s="1" t="s">
        <v>4421</v>
      </c>
      <c r="B2193" s="1" t="s">
        <v>4422</v>
      </c>
      <c r="C2193" s="1">
        <v>19790423</v>
      </c>
      <c r="D2193" s="1">
        <v>19860630</v>
      </c>
      <c r="E2193" t="str">
        <f t="shared" si="340"/>
        <v>3035</v>
      </c>
      <c r="F2193" t="str">
        <f t="shared" si="341"/>
        <v>1979</v>
      </c>
      <c r="G2193" t="str">
        <f t="shared" si="342"/>
        <v>04</v>
      </c>
      <c r="H2193" t="str">
        <f t="shared" si="343"/>
        <v>23</v>
      </c>
      <c r="I2193" t="str">
        <f t="shared" si="344"/>
        <v>%1979-04-23%^^xsd:date</v>
      </c>
      <c r="J2193" t="str">
        <f t="shared" si="345"/>
        <v>1986</v>
      </c>
      <c r="K2193" t="str">
        <f t="shared" si="346"/>
        <v>06</v>
      </c>
      <c r="L2193" t="str">
        <f t="shared" si="347"/>
        <v>30</v>
      </c>
      <c r="M2193" t="str">
        <f t="shared" si="348"/>
        <v>%1986-30-30%^^xsd:date</v>
      </c>
      <c r="N2193" t="str">
        <f t="shared" si="349"/>
        <v>:3035 a crs:CommonwealthOrganisation ; schema:name %Australian Capital Territory House of Assembly% ; schema:startDate %1979-04-23%^^xsd:date ; schema:endDate %1986-30-30%^^xsd:date ; time:hasTime [ time:hasBeginning [ time:inXSDDate %1979-04-23%^^xsd:date ]  ] .</v>
      </c>
    </row>
    <row r="2194" spans="1:14" x14ac:dyDescent="0.15">
      <c r="A2194" s="1" t="s">
        <v>4423</v>
      </c>
      <c r="B2194" s="1" t="s">
        <v>4424</v>
      </c>
      <c r="C2194" s="1">
        <v>19760331</v>
      </c>
      <c r="E2194" t="str">
        <f t="shared" si="340"/>
        <v>3036</v>
      </c>
      <c r="F2194" t="str">
        <f t="shared" si="341"/>
        <v>1976</v>
      </c>
      <c r="G2194" t="str">
        <f t="shared" si="342"/>
        <v>03</v>
      </c>
      <c r="H2194" t="str">
        <f t="shared" si="343"/>
        <v>31</v>
      </c>
      <c r="I2194" t="str">
        <f t="shared" si="344"/>
        <v>%1976-03-31%^^xsd:date</v>
      </c>
      <c r="J2194" t="str">
        <f t="shared" si="345"/>
        <v/>
      </c>
      <c r="K2194" t="str">
        <f t="shared" si="346"/>
        <v/>
      </c>
      <c r="L2194" t="str">
        <f t="shared" si="347"/>
        <v/>
      </c>
      <c r="M2194" t="str">
        <f t="shared" si="348"/>
        <v/>
      </c>
      <c r="N2194" t="str">
        <f t="shared" si="349"/>
        <v>:3036 a crs:CommonwealthOrganisation ; schema:name %[Australian Capital Territory] National Exhibition Centre Trust% ; schema:startDate %1976-03-31%^^xsd:date ; time:hasTime [ time:hasBeginning [ time:inXSDDate %1976-03-31%^^xsd:date ]  ] .</v>
      </c>
    </row>
    <row r="2195" spans="1:14" x14ac:dyDescent="0.15">
      <c r="A2195" s="1" t="s">
        <v>4425</v>
      </c>
      <c r="B2195" s="1" t="s">
        <v>4426</v>
      </c>
      <c r="C2195" s="1">
        <v>19670818</v>
      </c>
      <c r="D2195" s="1">
        <v>19990514</v>
      </c>
      <c r="E2195" t="str">
        <f t="shared" si="340"/>
        <v>3037</v>
      </c>
      <c r="F2195" t="str">
        <f t="shared" si="341"/>
        <v>1967</v>
      </c>
      <c r="G2195" t="str">
        <f t="shared" si="342"/>
        <v>08</v>
      </c>
      <c r="H2195" t="str">
        <f t="shared" si="343"/>
        <v>18</v>
      </c>
      <c r="I2195" t="str">
        <f t="shared" si="344"/>
        <v>%1967-08-18%^^xsd:date</v>
      </c>
      <c r="J2195" t="str">
        <f t="shared" si="345"/>
        <v>1999</v>
      </c>
      <c r="K2195" t="str">
        <f t="shared" si="346"/>
        <v>05</v>
      </c>
      <c r="L2195" t="str">
        <f t="shared" si="347"/>
        <v>14</v>
      </c>
      <c r="M2195" t="str">
        <f t="shared" si="348"/>
        <v>%1999-14-14%^^xsd:date</v>
      </c>
      <c r="N2195" t="str">
        <f t="shared" si="349"/>
        <v>:3037 a crs:CommonwealthOrganisation ; schema:name %Royal Australian Navy Submarine Base, HMAS PLATYPUS [II]% ; schema:startDate %1967-08-18%^^xsd:date ; schema:endDate %1999-14-14%^^xsd:date ; time:hasTime [ time:hasBeginning [ time:inXSDDate %1967-08-18%^^xsd:date ]  ] .</v>
      </c>
    </row>
    <row r="2196" spans="1:14" x14ac:dyDescent="0.15">
      <c r="A2196" s="1" t="s">
        <v>4427</v>
      </c>
      <c r="B2196" s="1" t="s">
        <v>4428</v>
      </c>
      <c r="C2196" s="1">
        <v>19470101</v>
      </c>
      <c r="D2196" s="1">
        <v>19550131</v>
      </c>
      <c r="E2196" t="str">
        <f t="shared" si="340"/>
        <v>3038</v>
      </c>
      <c r="F2196" t="str">
        <f t="shared" si="341"/>
        <v>1947</v>
      </c>
      <c r="G2196" t="str">
        <f t="shared" si="342"/>
        <v>01</v>
      </c>
      <c r="H2196" t="str">
        <f t="shared" si="343"/>
        <v>01</v>
      </c>
      <c r="I2196" t="str">
        <f t="shared" si="344"/>
        <v>%1947-01-01%^^xsd:date</v>
      </c>
      <c r="J2196" t="str">
        <f t="shared" si="345"/>
        <v>1955</v>
      </c>
      <c r="K2196" t="str">
        <f t="shared" si="346"/>
        <v>01</v>
      </c>
      <c r="L2196" t="str">
        <f t="shared" si="347"/>
        <v>31</v>
      </c>
      <c r="M2196" t="str">
        <f t="shared" si="348"/>
        <v>%1955-31-31%^^xsd:date</v>
      </c>
      <c r="N2196" t="str">
        <f t="shared" si="349"/>
        <v>:3038 a crs:CommonwealthOrganisation ; schema:name %Long Range Weapons Establishment, Salisbury [South Australia]% ; schema:startDate %1947-01-01%^^xsd:date ; schema:endDate %1955-31-31%^^xsd:date ; time:hasTime [ time:hasBeginning [ time:inXSDDate %1947-01-01%^^xsd:date ]  ] .</v>
      </c>
    </row>
    <row r="2197" spans="1:14" x14ac:dyDescent="0.15">
      <c r="A2197" s="1" t="s">
        <v>4429</v>
      </c>
      <c r="B2197" s="1" t="s">
        <v>4430</v>
      </c>
      <c r="C2197" s="1">
        <v>19550121</v>
      </c>
      <c r="D2197" s="1">
        <v>19780403</v>
      </c>
      <c r="E2197" t="str">
        <f t="shared" si="340"/>
        <v>3039</v>
      </c>
      <c r="F2197" t="str">
        <f t="shared" si="341"/>
        <v>1955</v>
      </c>
      <c r="G2197" t="str">
        <f t="shared" si="342"/>
        <v>01</v>
      </c>
      <c r="H2197" t="str">
        <f t="shared" si="343"/>
        <v>21</v>
      </c>
      <c r="I2197" t="str">
        <f t="shared" si="344"/>
        <v>%1955-01-21%^^xsd:date</v>
      </c>
      <c r="J2197" t="str">
        <f t="shared" si="345"/>
        <v>1978</v>
      </c>
      <c r="K2197" t="str">
        <f t="shared" si="346"/>
        <v>04</v>
      </c>
      <c r="L2197" t="str">
        <f t="shared" si="347"/>
        <v>03</v>
      </c>
      <c r="M2197" t="str">
        <f t="shared" si="348"/>
        <v>%1978-03-03%^^xsd:date</v>
      </c>
      <c r="N2197" t="str">
        <f t="shared" si="349"/>
        <v>:3039 a crs:CommonwealthOrganisation ; schema:name %Weapons Research Establishment, Salisbury [South Australia]% ; schema:startDate %1955-01-21%^^xsd:date ; schema:endDate %1978-03-03%^^xsd:date ; time:hasTime [ time:hasBeginning [ time:inXSDDate %1955-01-21%^^xsd:date ]  ] .</v>
      </c>
    </row>
    <row r="2198" spans="1:14" x14ac:dyDescent="0.15">
      <c r="A2198" s="1" t="s">
        <v>4431</v>
      </c>
      <c r="B2198" s="1" t="s">
        <v>4432</v>
      </c>
      <c r="C2198" s="1">
        <v>19780403</v>
      </c>
      <c r="D2198" s="1">
        <v>19870731</v>
      </c>
      <c r="E2198" t="str">
        <f t="shared" si="340"/>
        <v>3040</v>
      </c>
      <c r="F2198" t="str">
        <f t="shared" si="341"/>
        <v>1978</v>
      </c>
      <c r="G2198" t="str">
        <f t="shared" si="342"/>
        <v>04</v>
      </c>
      <c r="H2198" t="str">
        <f t="shared" si="343"/>
        <v>03</v>
      </c>
      <c r="I2198" t="str">
        <f t="shared" si="344"/>
        <v>%1978-04-03%^^xsd:date</v>
      </c>
      <c r="J2198" t="str">
        <f t="shared" si="345"/>
        <v>1987</v>
      </c>
      <c r="K2198" t="str">
        <f t="shared" si="346"/>
        <v>07</v>
      </c>
      <c r="L2198" t="str">
        <f t="shared" si="347"/>
        <v>31</v>
      </c>
      <c r="M2198" t="str">
        <f t="shared" si="348"/>
        <v>%1987-31-31%^^xsd:date</v>
      </c>
      <c r="N2198" t="str">
        <f t="shared" si="349"/>
        <v>:3040 a crs:CommonwealthOrganisation ; schema:name %Defence Research Centre, Salisbury [South Australia]% ; schema:startDate %1978-04-03%^^xsd:date ; schema:endDate %1987-31-31%^^xsd:date ; time:hasTime [ time:hasBeginning [ time:inXSDDate %1978-04-03%^^xsd:date ]  ] .</v>
      </c>
    </row>
    <row r="2199" spans="1:14" x14ac:dyDescent="0.15">
      <c r="A2199" s="1" t="s">
        <v>4433</v>
      </c>
      <c r="B2199" s="1" t="s">
        <v>4434</v>
      </c>
      <c r="C2199" s="1">
        <v>19760606</v>
      </c>
      <c r="D2199" s="1">
        <v>19770126</v>
      </c>
      <c r="E2199" t="str">
        <f t="shared" si="340"/>
        <v>3041</v>
      </c>
      <c r="F2199" t="str">
        <f t="shared" si="341"/>
        <v>1976</v>
      </c>
      <c r="G2199" t="str">
        <f t="shared" si="342"/>
        <v>06</v>
      </c>
      <c r="H2199" t="str">
        <f t="shared" si="343"/>
        <v>06</v>
      </c>
      <c r="I2199" t="str">
        <f t="shared" si="344"/>
        <v>%1976-06-06%^^xsd:date</v>
      </c>
      <c r="J2199" t="str">
        <f t="shared" si="345"/>
        <v>1977</v>
      </c>
      <c r="K2199" t="str">
        <f t="shared" si="346"/>
        <v>01</v>
      </c>
      <c r="L2199" t="str">
        <f t="shared" si="347"/>
        <v>26</v>
      </c>
      <c r="M2199" t="str">
        <f t="shared" si="348"/>
        <v>%1977-26-26%^^xsd:date</v>
      </c>
      <c r="N2199" t="str">
        <f t="shared" si="349"/>
        <v>:3041 a crs:CommonwealthOrganisation ; schema:name %Committee on Care of the Aged and the Infirm% ; schema:startDate %1976-06-06%^^xsd:date ; schema:endDate %1977-26-26%^^xsd:date ; time:hasTime [ time:hasBeginning [ time:inXSDDate %1976-06-06%^^xsd:date ]  ] .</v>
      </c>
    </row>
    <row r="2200" spans="1:14" x14ac:dyDescent="0.15">
      <c r="A2200" s="1" t="s">
        <v>4435</v>
      </c>
      <c r="B2200" s="1" t="s">
        <v>4436</v>
      </c>
      <c r="C2200" s="1">
        <v>19770223</v>
      </c>
      <c r="D2200" s="1">
        <v>19780731</v>
      </c>
      <c r="E2200" t="str">
        <f t="shared" si="340"/>
        <v>3042</v>
      </c>
      <c r="F2200" t="str">
        <f t="shared" si="341"/>
        <v>1977</v>
      </c>
      <c r="G2200" t="str">
        <f t="shared" si="342"/>
        <v>02</v>
      </c>
      <c r="H2200" t="str">
        <f t="shared" si="343"/>
        <v>23</v>
      </c>
      <c r="I2200" t="str">
        <f t="shared" si="344"/>
        <v>%1977-02-23%^^xsd:date</v>
      </c>
      <c r="J2200" t="str">
        <f t="shared" si="345"/>
        <v>1978</v>
      </c>
      <c r="K2200" t="str">
        <f t="shared" si="346"/>
        <v>07</v>
      </c>
      <c r="L2200" t="str">
        <f t="shared" si="347"/>
        <v>31</v>
      </c>
      <c r="M2200" t="str">
        <f t="shared" si="348"/>
        <v>%1978-31-31%^^xsd:date</v>
      </c>
      <c r="N2200" t="str">
        <f t="shared" si="349"/>
        <v>:3042 a crs:CommonwealthOrganisation ; schema:name %The Silver Jubilee Commemorative Organisation% ; schema:startDate %1977-02-23%^^xsd:date ; schema:endDate %1978-31-31%^^xsd:date ; time:hasTime [ time:hasBeginning [ time:inXSDDate %1977-02-23%^^xsd:date ]  ] .</v>
      </c>
    </row>
    <row r="2201" spans="1:14" x14ac:dyDescent="0.15">
      <c r="A2201" s="1" t="s">
        <v>4437</v>
      </c>
      <c r="B2201" s="1" t="s">
        <v>4438</v>
      </c>
      <c r="C2201" s="1">
        <v>19780301</v>
      </c>
      <c r="D2201" s="1">
        <v>19830630</v>
      </c>
      <c r="E2201" t="str">
        <f t="shared" si="340"/>
        <v>3043</v>
      </c>
      <c r="F2201" t="str">
        <f t="shared" si="341"/>
        <v>1978</v>
      </c>
      <c r="G2201" t="str">
        <f t="shared" si="342"/>
        <v>03</v>
      </c>
      <c r="H2201" t="str">
        <f t="shared" si="343"/>
        <v>01</v>
      </c>
      <c r="I2201" t="str">
        <f t="shared" si="344"/>
        <v>%1978-03-01%^^xsd:date</v>
      </c>
      <c r="J2201" t="str">
        <f t="shared" si="345"/>
        <v>1983</v>
      </c>
      <c r="K2201" t="str">
        <f t="shared" si="346"/>
        <v>06</v>
      </c>
      <c r="L2201" t="str">
        <f t="shared" si="347"/>
        <v>30</v>
      </c>
      <c r="M2201" t="str">
        <f t="shared" si="348"/>
        <v>%1983-30-30%^^xsd:date</v>
      </c>
      <c r="N2201" t="str">
        <f t="shared" si="349"/>
        <v>:3043 a crs:CommonwealthOrganisation ; schema:name %Industrial Relations Bureau, District Office, Burnie [Tasmania]% ; schema:startDate %1978-03-01%^^xsd:date ; schema:endDate %1983-30-30%^^xsd:date ; time:hasTime [ time:hasBeginning [ time:inXSDDate %1978-03-01%^^xsd:date ]  ] .</v>
      </c>
    </row>
    <row r="2202" spans="1:14" x14ac:dyDescent="0.15">
      <c r="A2202" s="1" t="s">
        <v>4439</v>
      </c>
      <c r="B2202" s="1" t="s">
        <v>4440</v>
      </c>
      <c r="C2202" s="1">
        <v>19780901</v>
      </c>
      <c r="D2202" s="1">
        <v>19980626</v>
      </c>
      <c r="E2202" t="str">
        <f t="shared" si="340"/>
        <v>3044</v>
      </c>
      <c r="F2202" t="str">
        <f t="shared" si="341"/>
        <v>1978</v>
      </c>
      <c r="G2202" t="str">
        <f t="shared" si="342"/>
        <v>09</v>
      </c>
      <c r="H2202" t="str">
        <f t="shared" si="343"/>
        <v>01</v>
      </c>
      <c r="I2202" t="str">
        <f t="shared" si="344"/>
        <v>%1978-09-01%^^xsd:date</v>
      </c>
      <c r="J2202" t="str">
        <f t="shared" si="345"/>
        <v>1998</v>
      </c>
      <c r="K2202" t="str">
        <f t="shared" si="346"/>
        <v>06</v>
      </c>
      <c r="L2202" t="str">
        <f t="shared" si="347"/>
        <v>26</v>
      </c>
      <c r="M2202" t="str">
        <f t="shared" si="348"/>
        <v>%1998-26-26%^^xsd:date</v>
      </c>
      <c r="N2202" t="str">
        <f t="shared" si="349"/>
        <v>:3044 a crs:CommonwealthOrganisation ; schema:name %Auscript, Tasmanian Office% ; schema:startDate %1978-09-01%^^xsd:date ; schema:endDate %1998-26-26%^^xsd:date ; time:hasTime [ time:hasBeginning [ time:inXSDDate %1978-09-01%^^xsd:date ]  ] .</v>
      </c>
    </row>
    <row r="2203" spans="1:14" x14ac:dyDescent="0.15">
      <c r="A2203" s="1" t="s">
        <v>4441</v>
      </c>
      <c r="B2203" s="1" t="s">
        <v>4442</v>
      </c>
      <c r="C2203" s="1">
        <v>19800422</v>
      </c>
      <c r="D2203" s="1">
        <v>19820531</v>
      </c>
      <c r="E2203" t="str">
        <f t="shared" si="340"/>
        <v>3045</v>
      </c>
      <c r="F2203" t="str">
        <f t="shared" si="341"/>
        <v>1980</v>
      </c>
      <c r="G2203" t="str">
        <f t="shared" si="342"/>
        <v>04</v>
      </c>
      <c r="H2203" t="str">
        <f t="shared" si="343"/>
        <v>22</v>
      </c>
      <c r="I2203" t="str">
        <f t="shared" si="344"/>
        <v>%1980-04-22%^^xsd:date</v>
      </c>
      <c r="J2203" t="str">
        <f t="shared" si="345"/>
        <v>1982</v>
      </c>
      <c r="K2203" t="str">
        <f t="shared" si="346"/>
        <v>05</v>
      </c>
      <c r="L2203" t="str">
        <f t="shared" si="347"/>
        <v>31</v>
      </c>
      <c r="M2203" t="str">
        <f t="shared" si="348"/>
        <v>%1982-31-31%^^xsd:date</v>
      </c>
      <c r="N2203" t="str">
        <f t="shared" si="349"/>
        <v>:3045 a crs:CommonwealthOrganisation ; schema:name %Commonwealth Inquiry into Management Education% ; schema:startDate %1980-04-22%^^xsd:date ; schema:endDate %1982-31-31%^^xsd:date ; time:hasTime [ time:hasBeginning [ time:inXSDDate %1980-04-22%^^xsd:date ]  ] .</v>
      </c>
    </row>
    <row r="2204" spans="1:14" x14ac:dyDescent="0.15">
      <c r="A2204" s="1" t="s">
        <v>4443</v>
      </c>
      <c r="B2204" s="1" t="s">
        <v>4444</v>
      </c>
      <c r="C2204" s="1">
        <v>19780301</v>
      </c>
      <c r="D2204" s="1">
        <v>19830630</v>
      </c>
      <c r="E2204" t="str">
        <f t="shared" si="340"/>
        <v>3046</v>
      </c>
      <c r="F2204" t="str">
        <f t="shared" si="341"/>
        <v>1978</v>
      </c>
      <c r="G2204" t="str">
        <f t="shared" si="342"/>
        <v>03</v>
      </c>
      <c r="H2204" t="str">
        <f t="shared" si="343"/>
        <v>01</v>
      </c>
      <c r="I2204" t="str">
        <f t="shared" si="344"/>
        <v>%1978-03-01%^^xsd:date</v>
      </c>
      <c r="J2204" t="str">
        <f t="shared" si="345"/>
        <v>1983</v>
      </c>
      <c r="K2204" t="str">
        <f t="shared" si="346"/>
        <v>06</v>
      </c>
      <c r="L2204" t="str">
        <f t="shared" si="347"/>
        <v>30</v>
      </c>
      <c r="M2204" t="str">
        <f t="shared" si="348"/>
        <v>%1983-30-30%^^xsd:date</v>
      </c>
      <c r="N2204" t="str">
        <f t="shared" si="349"/>
        <v>:3046 a crs:CommonwealthOrganisation ; schema:name %Industrial Relations Bureau, State Office, Tasmania% ; schema:startDate %1978-03-01%^^xsd:date ; schema:endDate %1983-30-30%^^xsd:date ; time:hasTime [ time:hasBeginning [ time:inXSDDate %1978-03-01%^^xsd:date ]  ] .</v>
      </c>
    </row>
    <row r="2205" spans="1:14" x14ac:dyDescent="0.15">
      <c r="A2205" s="1" t="s">
        <v>4445</v>
      </c>
      <c r="B2205" s="1" t="s">
        <v>4446</v>
      </c>
      <c r="C2205" s="1">
        <v>19751222</v>
      </c>
      <c r="D2205" s="1">
        <v>19841213</v>
      </c>
      <c r="E2205" t="str">
        <f t="shared" si="340"/>
        <v>3047</v>
      </c>
      <c r="F2205" t="str">
        <f t="shared" si="341"/>
        <v>1975</v>
      </c>
      <c r="G2205" t="str">
        <f t="shared" si="342"/>
        <v>12</v>
      </c>
      <c r="H2205" t="str">
        <f t="shared" si="343"/>
        <v>22</v>
      </c>
      <c r="I2205" t="str">
        <f t="shared" si="344"/>
        <v>%1975-12-22%^^xsd:date</v>
      </c>
      <c r="J2205" t="str">
        <f t="shared" si="345"/>
        <v>1984</v>
      </c>
      <c r="K2205" t="str">
        <f t="shared" si="346"/>
        <v>12</v>
      </c>
      <c r="L2205" t="str">
        <f t="shared" si="347"/>
        <v>13</v>
      </c>
      <c r="M2205" t="str">
        <f t="shared" si="348"/>
        <v>%1984-13-13%^^xsd:date</v>
      </c>
      <c r="N2205" t="str">
        <f t="shared" si="349"/>
        <v>:3047 a crs:CommonwealthOrganisation ; schema:name %Department of Administrative Services [II], Regional Office, Tasmania% ; schema:startDate %1975-12-22%^^xsd:date ; schema:endDate %1984-13-13%^^xsd:date ; time:hasTime [ time:hasBeginning [ time:inXSDDate %1975-12-22%^^xsd:date ]  ] .</v>
      </c>
    </row>
    <row r="2206" spans="1:14" x14ac:dyDescent="0.15">
      <c r="A2206" s="1" t="s">
        <v>4447</v>
      </c>
      <c r="B2206" s="1" t="s">
        <v>4448</v>
      </c>
      <c r="C2206" s="1">
        <v>19750327</v>
      </c>
      <c r="D2206" s="1">
        <v>19751222</v>
      </c>
      <c r="E2206" t="str">
        <f t="shared" si="340"/>
        <v>3048</v>
      </c>
      <c r="F2206" t="str">
        <f t="shared" si="341"/>
        <v>1975</v>
      </c>
      <c r="G2206" t="str">
        <f t="shared" si="342"/>
        <v>03</v>
      </c>
      <c r="H2206" t="str">
        <f t="shared" si="343"/>
        <v>27</v>
      </c>
      <c r="I2206" t="str">
        <f t="shared" si="344"/>
        <v>%1975-03-27%^^xsd:date</v>
      </c>
      <c r="J2206" t="str">
        <f t="shared" si="345"/>
        <v>1975</v>
      </c>
      <c r="K2206" t="str">
        <f t="shared" si="346"/>
        <v>12</v>
      </c>
      <c r="L2206" t="str">
        <f t="shared" si="347"/>
        <v>22</v>
      </c>
      <c r="M2206" t="str">
        <f t="shared" si="348"/>
        <v>%1975-22-22%^^xsd:date</v>
      </c>
      <c r="N2206" t="str">
        <f t="shared" si="349"/>
        <v>:3048 a crs:CommonwealthOrganisation ; schema:name %Australia Police, Victoria Region% ; schema:startDate %1975-03-27%^^xsd:date ; schema:endDate %1975-22-22%^^xsd:date ; time:hasTime [ time:hasBeginning [ time:inXSDDate %1975-03-27%^^xsd:date ]  ] .</v>
      </c>
    </row>
    <row r="2207" spans="1:14" x14ac:dyDescent="0.15">
      <c r="A2207" s="1" t="s">
        <v>4449</v>
      </c>
      <c r="B2207" s="1" t="s">
        <v>4450</v>
      </c>
      <c r="C2207" s="1">
        <v>19751222</v>
      </c>
      <c r="D2207" s="1">
        <v>19791019</v>
      </c>
      <c r="E2207" t="str">
        <f t="shared" si="340"/>
        <v>3049</v>
      </c>
      <c r="F2207" t="str">
        <f t="shared" si="341"/>
        <v>1975</v>
      </c>
      <c r="G2207" t="str">
        <f t="shared" si="342"/>
        <v>12</v>
      </c>
      <c r="H2207" t="str">
        <f t="shared" si="343"/>
        <v>22</v>
      </c>
      <c r="I2207" t="str">
        <f t="shared" si="344"/>
        <v>%1975-12-22%^^xsd:date</v>
      </c>
      <c r="J2207" t="str">
        <f t="shared" si="345"/>
        <v>1979</v>
      </c>
      <c r="K2207" t="str">
        <f t="shared" si="346"/>
        <v>10</v>
      </c>
      <c r="L2207" t="str">
        <f t="shared" si="347"/>
        <v>19</v>
      </c>
      <c r="M2207" t="str">
        <f t="shared" si="348"/>
        <v>%1979-19-19%^^xsd:date</v>
      </c>
      <c r="N2207" t="str">
        <f t="shared" si="349"/>
        <v>:3049 a crs:CommonwealthOrganisation ; schema:name %Commonwealth Police Force [III], District Office, Victoria% ; schema:startDate %1975-12-22%^^xsd:date ; schema:endDate %1979-19-19%^^xsd:date ; time:hasTime [ time:hasBeginning [ time:inXSDDate %1975-12-22%^^xsd:date ]  ] .</v>
      </c>
    </row>
    <row r="2208" spans="1:14" x14ac:dyDescent="0.15">
      <c r="A2208" s="1" t="s">
        <v>4451</v>
      </c>
      <c r="B2208" s="1" t="s">
        <v>4452</v>
      </c>
      <c r="C2208" s="1">
        <v>19420427</v>
      </c>
      <c r="D2208" s="1">
        <v>19501231</v>
      </c>
      <c r="E2208" t="str">
        <f t="shared" si="340"/>
        <v>0305</v>
      </c>
      <c r="F2208" t="str">
        <f t="shared" si="341"/>
        <v>1942</v>
      </c>
      <c r="G2208" t="str">
        <f t="shared" si="342"/>
        <v>04</v>
      </c>
      <c r="H2208" t="str">
        <f t="shared" si="343"/>
        <v>27</v>
      </c>
      <c r="I2208" t="str">
        <f t="shared" si="344"/>
        <v>%1942-04-27%^^xsd:date</v>
      </c>
      <c r="J2208" t="str">
        <f t="shared" si="345"/>
        <v>1950</v>
      </c>
      <c r="K2208" t="str">
        <f t="shared" si="346"/>
        <v>12</v>
      </c>
      <c r="L2208" t="str">
        <f t="shared" si="347"/>
        <v>31</v>
      </c>
      <c r="M2208" t="str">
        <f t="shared" si="348"/>
        <v>%1950-31-31%^^xsd:date</v>
      </c>
      <c r="N2208" t="str">
        <f t="shared" si="349"/>
        <v>:0305 a crs:CommonwealthOrganisation ; schema:name %Australian Potato Committee% ; schema:startDate %1942-04-27%^^xsd:date ; schema:endDate %1950-31-31%^^xsd:date ; time:hasTime [ time:hasBeginning [ time:inXSDDate %1942-04-27%^^xsd:date ]  ] .</v>
      </c>
    </row>
    <row r="2209" spans="1:14" x14ac:dyDescent="0.15">
      <c r="A2209" s="1" t="s">
        <v>4453</v>
      </c>
      <c r="B2209" s="1" t="s">
        <v>4454</v>
      </c>
      <c r="C2209" s="1">
        <v>19791019</v>
      </c>
      <c r="E2209" t="str">
        <f t="shared" si="340"/>
        <v>3050</v>
      </c>
      <c r="F2209" t="str">
        <f t="shared" si="341"/>
        <v>1979</v>
      </c>
      <c r="G2209" t="str">
        <f t="shared" si="342"/>
        <v>10</v>
      </c>
      <c r="H2209" t="str">
        <f t="shared" si="343"/>
        <v>19</v>
      </c>
      <c r="I2209" t="str">
        <f t="shared" si="344"/>
        <v>%1979-10-19%^^xsd:date</v>
      </c>
      <c r="J2209" t="str">
        <f t="shared" si="345"/>
        <v/>
      </c>
      <c r="K2209" t="str">
        <f t="shared" si="346"/>
        <v/>
      </c>
      <c r="L2209" t="str">
        <f t="shared" si="347"/>
        <v/>
      </c>
      <c r="M2209" t="str">
        <f t="shared" si="348"/>
        <v/>
      </c>
      <c r="N2209" t="str">
        <f t="shared" si="349"/>
        <v>:3050 a crs:CommonwealthOrganisation ; schema:name %Australian Federal Police, Southern Region [Victoria/Tasmania], Melbourne Office% ; schema:startDate %1979-10-19%^^xsd:date ; time:hasTime [ time:hasBeginning [ time:inXSDDate %1979-10-19%^^xsd:date ]  ] .</v>
      </c>
    </row>
    <row r="2210" spans="1:14" x14ac:dyDescent="0.15">
      <c r="A2210" s="1" t="s">
        <v>4455</v>
      </c>
      <c r="B2210" s="1" t="s">
        <v>4456</v>
      </c>
      <c r="C2210" s="1">
        <v>18910318</v>
      </c>
      <c r="D2210" s="1">
        <v>18910331</v>
      </c>
      <c r="E2210" t="str">
        <f t="shared" si="340"/>
        <v>3051</v>
      </c>
      <c r="F2210" t="str">
        <f t="shared" si="341"/>
        <v>1891</v>
      </c>
      <c r="G2210" t="str">
        <f t="shared" si="342"/>
        <v>03</v>
      </c>
      <c r="H2210" t="str">
        <f t="shared" si="343"/>
        <v>18</v>
      </c>
      <c r="I2210" t="str">
        <f t="shared" si="344"/>
        <v>%1891-03-18%^^xsd:date</v>
      </c>
      <c r="J2210" t="str">
        <f t="shared" si="345"/>
        <v>1891</v>
      </c>
      <c r="K2210" t="str">
        <f t="shared" si="346"/>
        <v>03</v>
      </c>
      <c r="L2210" t="str">
        <f t="shared" si="347"/>
        <v>31</v>
      </c>
      <c r="M2210" t="str">
        <f t="shared" si="348"/>
        <v>%1891-31-31%^^xsd:date</v>
      </c>
      <c r="N2210" t="str">
        <f t="shared" si="349"/>
        <v>:3051 a crs:CommonwealthOrganisation ; schema:name %Committee on Constitutional Machinery and the Distribution of Functions and Powers% ; schema:startDate %1891-03-18%^^xsd:date ; schema:endDate %1891-31-31%^^xsd:date ; time:hasTime [ time:hasBeginning [ time:inXSDDate %1891-03-18%^^xsd:date ]  ] .</v>
      </c>
    </row>
    <row r="2211" spans="1:14" x14ac:dyDescent="0.15">
      <c r="A2211" s="1" t="s">
        <v>4457</v>
      </c>
      <c r="B2211" s="1" t="s">
        <v>4458</v>
      </c>
      <c r="C2211" s="1">
        <v>19781205</v>
      </c>
      <c r="D2211" s="1">
        <v>19820507</v>
      </c>
      <c r="E2211" t="str">
        <f t="shared" si="340"/>
        <v>3052</v>
      </c>
      <c r="F2211" t="str">
        <f t="shared" si="341"/>
        <v>1978</v>
      </c>
      <c r="G2211" t="str">
        <f t="shared" si="342"/>
        <v>12</v>
      </c>
      <c r="H2211" t="str">
        <f t="shared" si="343"/>
        <v>05</v>
      </c>
      <c r="I2211" t="str">
        <f t="shared" si="344"/>
        <v>%1978-12-05%^^xsd:date</v>
      </c>
      <c r="J2211" t="str">
        <f t="shared" si="345"/>
        <v>1982</v>
      </c>
      <c r="K2211" t="str">
        <f t="shared" si="346"/>
        <v>05</v>
      </c>
      <c r="L2211" t="str">
        <f t="shared" si="347"/>
        <v>07</v>
      </c>
      <c r="M2211" t="str">
        <f t="shared" si="348"/>
        <v>%1982-07-07%^^xsd:date</v>
      </c>
      <c r="N2211" t="str">
        <f t="shared" si="349"/>
        <v>:3052 a crs:CommonwealthOrganisation ; schema:name %Department of Industrial Relations, Regional Office, Tasmania% ; schema:startDate %1978-12-05%^^xsd:date ; schema:endDate %1982-07-07%^^xsd:date ; time:hasTime [ time:hasBeginning [ time:inXSDDate %1978-12-05%^^xsd:date ]  ] .</v>
      </c>
    </row>
    <row r="2212" spans="1:14" x14ac:dyDescent="0.15">
      <c r="A2212" s="1" t="s">
        <v>4459</v>
      </c>
      <c r="B2212" s="1" t="s">
        <v>4460</v>
      </c>
      <c r="C2212" s="1">
        <v>18660101</v>
      </c>
      <c r="D2212" s="1">
        <v>19171231</v>
      </c>
      <c r="E2212" t="str">
        <f t="shared" si="340"/>
        <v>3053</v>
      </c>
      <c r="F2212" t="str">
        <f t="shared" si="341"/>
        <v>1866</v>
      </c>
      <c r="G2212" t="str">
        <f t="shared" si="342"/>
        <v>01</v>
      </c>
      <c r="H2212" t="str">
        <f t="shared" si="343"/>
        <v>01</v>
      </c>
      <c r="I2212" t="str">
        <f t="shared" si="344"/>
        <v>%1866-01-01%^^xsd:date</v>
      </c>
      <c r="J2212" t="str">
        <f t="shared" si="345"/>
        <v>1917</v>
      </c>
      <c r="K2212" t="str">
        <f t="shared" si="346"/>
        <v>12</v>
      </c>
      <c r="L2212" t="str">
        <f t="shared" si="347"/>
        <v>31</v>
      </c>
      <c r="M2212" t="str">
        <f t="shared" si="348"/>
        <v>%1917-31-31%^^xsd:date</v>
      </c>
      <c r="N2212" t="str">
        <f t="shared" si="349"/>
        <v>:3053 a crs:CommonwealthOrganisation ; schema:name %Framlingham Aboriginal Station% ; schema:startDate %1866-01-01%^^xsd:date ; schema:endDate %1917-31-31%^^xsd:date ; time:hasTime [ time:hasBeginning [ time:inXSDDate %1866-01-01%^^xsd:date ]  ] .</v>
      </c>
    </row>
    <row r="2213" spans="1:14" x14ac:dyDescent="0.15">
      <c r="A2213" s="1" t="s">
        <v>4461</v>
      </c>
      <c r="B2213" s="1" t="s">
        <v>4462</v>
      </c>
      <c r="C2213" s="1">
        <v>19750701</v>
      </c>
      <c r="D2213" s="1">
        <v>19770701</v>
      </c>
      <c r="E2213" t="str">
        <f t="shared" si="340"/>
        <v>3054</v>
      </c>
      <c r="F2213" t="str">
        <f t="shared" si="341"/>
        <v>1975</v>
      </c>
      <c r="G2213" t="str">
        <f t="shared" si="342"/>
        <v>07</v>
      </c>
      <c r="H2213" t="str">
        <f t="shared" si="343"/>
        <v>01</v>
      </c>
      <c r="I2213" t="str">
        <f t="shared" si="344"/>
        <v>%1975-07-01%^^xsd:date</v>
      </c>
      <c r="J2213" t="str">
        <f t="shared" si="345"/>
        <v>1977</v>
      </c>
      <c r="K2213" t="str">
        <f t="shared" si="346"/>
        <v>07</v>
      </c>
      <c r="L2213" t="str">
        <f t="shared" si="347"/>
        <v>01</v>
      </c>
      <c r="M2213" t="str">
        <f t="shared" si="348"/>
        <v>%1977-01-01%^^xsd:date</v>
      </c>
      <c r="N2213" t="str">
        <f t="shared" si="349"/>
        <v>:3054 a crs:CommonwealthOrganisation ; schema:name %Australian Development Assistance Agency, Regional Office, South Australia% ; schema:startDate %1975-07-01%^^xsd:date ; schema:endDate %1977-01-01%^^xsd:date ; time:hasTime [ time:hasBeginning [ time:inXSDDate %1975-07-01%^^xsd:date ]  ] .</v>
      </c>
    </row>
    <row r="2214" spans="1:14" x14ac:dyDescent="0.15">
      <c r="A2214" s="1" t="s">
        <v>4463</v>
      </c>
      <c r="B2214" s="1" t="s">
        <v>4464</v>
      </c>
      <c r="C2214" s="1">
        <v>19390901</v>
      </c>
      <c r="D2214" s="1">
        <v>19550630</v>
      </c>
      <c r="E2214" t="str">
        <f t="shared" si="340"/>
        <v>3055</v>
      </c>
      <c r="F2214" t="str">
        <f t="shared" si="341"/>
        <v>1939</v>
      </c>
      <c r="G2214" t="str">
        <f t="shared" si="342"/>
        <v>09</v>
      </c>
      <c r="H2214" t="str">
        <f t="shared" si="343"/>
        <v>01</v>
      </c>
      <c r="I2214" t="str">
        <f t="shared" si="344"/>
        <v>%1939-09-01%^^xsd:date</v>
      </c>
      <c r="J2214" t="str">
        <f t="shared" si="345"/>
        <v>1955</v>
      </c>
      <c r="K2214" t="str">
        <f t="shared" si="346"/>
        <v>06</v>
      </c>
      <c r="L2214" t="str">
        <f t="shared" si="347"/>
        <v>30</v>
      </c>
      <c r="M2214" t="str">
        <f t="shared" si="348"/>
        <v>%1955-30-30%^^xsd:date</v>
      </c>
      <c r="N2214" t="str">
        <f t="shared" si="349"/>
        <v>:3055 a crs:CommonwealthOrganisation ; schema:name %Prisoners of War Information Bureau (also known as Prisoners of War and Internees Information Bureau)% ; schema:startDate %1939-09-01%^^xsd:date ; schema:endDate %1955-30-30%^^xsd:date ; time:hasTime [ time:hasBeginning [ time:inXSDDate %1939-09-01%^^xsd:date ]  ] .</v>
      </c>
    </row>
    <row r="2215" spans="1:14" x14ac:dyDescent="0.15">
      <c r="A2215" s="1" t="s">
        <v>4465</v>
      </c>
      <c r="B2215" s="1" t="s">
        <v>4466</v>
      </c>
      <c r="C2215" s="1">
        <v>19460101</v>
      </c>
      <c r="D2215" s="1">
        <v>19591231</v>
      </c>
      <c r="E2215" t="str">
        <f t="shared" si="340"/>
        <v>3056</v>
      </c>
      <c r="F2215" t="str">
        <f t="shared" si="341"/>
        <v>1946</v>
      </c>
      <c r="G2215" t="str">
        <f t="shared" si="342"/>
        <v>01</v>
      </c>
      <c r="H2215" t="str">
        <f t="shared" si="343"/>
        <v>01</v>
      </c>
      <c r="I2215" t="str">
        <f t="shared" si="344"/>
        <v>%1946-01-01%^^xsd:date</v>
      </c>
      <c r="J2215" t="str">
        <f t="shared" si="345"/>
        <v>1959</v>
      </c>
      <c r="K2215" t="str">
        <f t="shared" si="346"/>
        <v>12</v>
      </c>
      <c r="L2215" t="str">
        <f t="shared" si="347"/>
        <v>31</v>
      </c>
      <c r="M2215" t="str">
        <f t="shared" si="348"/>
        <v>%1959-31-31%^^xsd:date</v>
      </c>
      <c r="N2215" t="str">
        <f t="shared" si="349"/>
        <v>:3056 a crs:CommonwealthOrganisation ; schema:name %Universities Commission, Branch Office, Adelaide% ; schema:startDate %1946-01-01%^^xsd:date ; schema:endDate %1959-31-31%^^xsd:date ; time:hasTime [ time:hasBeginning [ time:inXSDDate %1946-01-01%^^xsd:date ]  ] .</v>
      </c>
    </row>
    <row r="2216" spans="1:14" x14ac:dyDescent="0.15">
      <c r="A2216" s="1" t="s">
        <v>4467</v>
      </c>
      <c r="B2216" s="1" t="s">
        <v>4468</v>
      </c>
      <c r="C2216" s="1">
        <v>19690603</v>
      </c>
      <c r="D2216" s="1">
        <v>19690919</v>
      </c>
      <c r="E2216" t="str">
        <f t="shared" si="340"/>
        <v>3057</v>
      </c>
      <c r="F2216" t="str">
        <f t="shared" si="341"/>
        <v>1969</v>
      </c>
      <c r="G2216" t="str">
        <f t="shared" si="342"/>
        <v>06</v>
      </c>
      <c r="H2216" t="str">
        <f t="shared" si="343"/>
        <v>03</v>
      </c>
      <c r="I2216" t="str">
        <f t="shared" si="344"/>
        <v>%1969-06-03%^^xsd:date</v>
      </c>
      <c r="J2216" t="str">
        <f t="shared" si="345"/>
        <v>1969</v>
      </c>
      <c r="K2216" t="str">
        <f t="shared" si="346"/>
        <v>09</v>
      </c>
      <c r="L2216" t="str">
        <f t="shared" si="347"/>
        <v>19</v>
      </c>
      <c r="M2216" t="str">
        <f t="shared" si="348"/>
        <v>%1969-19-19%^^xsd:date</v>
      </c>
      <c r="N2216" t="str">
        <f t="shared" si="349"/>
        <v>:3057 a crs:CommonwealthOrganisation ; schema:name %Senate Select Committee on the Canberra Abattoir% ; schema:startDate %1969-06-03%^^xsd:date ; schema:endDate %1969-19-19%^^xsd:date ; time:hasTime [ time:hasBeginning [ time:inXSDDate %1969-06-03%^^xsd:date ]  ] .</v>
      </c>
    </row>
    <row r="2217" spans="1:14" x14ac:dyDescent="0.15">
      <c r="A2217" s="1" t="s">
        <v>4469</v>
      </c>
      <c r="B2217" s="1" t="s">
        <v>4470</v>
      </c>
      <c r="C2217" s="1">
        <v>19430101</v>
      </c>
      <c r="D2217" s="1">
        <v>19460514</v>
      </c>
      <c r="E2217" t="str">
        <f t="shared" si="340"/>
        <v>3059</v>
      </c>
      <c r="F2217" t="str">
        <f t="shared" si="341"/>
        <v>1943</v>
      </c>
      <c r="G2217" t="str">
        <f t="shared" si="342"/>
        <v>01</v>
      </c>
      <c r="H2217" t="str">
        <f t="shared" si="343"/>
        <v>01</v>
      </c>
      <c r="I2217" t="str">
        <f t="shared" si="344"/>
        <v>%1943-01-01%^^xsd:date</v>
      </c>
      <c r="J2217" t="str">
        <f t="shared" si="345"/>
        <v>1946</v>
      </c>
      <c r="K2217" t="str">
        <f t="shared" si="346"/>
        <v>05</v>
      </c>
      <c r="L2217" t="str">
        <f t="shared" si="347"/>
        <v>14</v>
      </c>
      <c r="M2217" t="str">
        <f t="shared" si="348"/>
        <v>%1946-14-14%^^xsd:date</v>
      </c>
      <c r="N2217" t="str">
        <f t="shared" si="349"/>
        <v>:3059 a crs:CommonwealthOrganisation ; schema:name %Northern Territory Force, Headquarters, Australian Military Forces% ; schema:startDate %1943-01-01%^^xsd:date ; schema:endDate %1946-14-14%^^xsd:date ; time:hasTime [ time:hasBeginning [ time:inXSDDate %1943-01-01%^^xsd:date ]  ] .</v>
      </c>
    </row>
    <row r="2218" spans="1:14" x14ac:dyDescent="0.15">
      <c r="A2218" s="1" t="s">
        <v>4471</v>
      </c>
      <c r="B2218" s="1" t="s">
        <v>4472</v>
      </c>
      <c r="C2218" s="1">
        <v>19770703</v>
      </c>
      <c r="E2218" t="str">
        <f t="shared" si="340"/>
        <v>3060</v>
      </c>
      <c r="F2218" t="str">
        <f t="shared" si="341"/>
        <v>1977</v>
      </c>
      <c r="G2218" t="str">
        <f t="shared" si="342"/>
        <v>07</v>
      </c>
      <c r="H2218" t="str">
        <f t="shared" si="343"/>
        <v>03</v>
      </c>
      <c r="I2218" t="str">
        <f t="shared" si="344"/>
        <v>%1977-07-03%^^xsd:date</v>
      </c>
      <c r="J2218" t="str">
        <f t="shared" si="345"/>
        <v/>
      </c>
      <c r="K2218" t="str">
        <f t="shared" si="346"/>
        <v/>
      </c>
      <c r="L2218" t="str">
        <f t="shared" si="347"/>
        <v/>
      </c>
      <c r="M2218" t="str">
        <f t="shared" si="348"/>
        <v/>
      </c>
      <c r="N2218" t="str">
        <f t="shared" si="349"/>
        <v>:3060 a crs:CommonwealthOrganisation ; schema:name %[Australian Capital Territory] Legal Aid Commission% ; schema:startDate %1977-07-03%^^xsd:date ; time:hasTime [ time:hasBeginning [ time:inXSDDate %1977-07-03%^^xsd:date ]  ] .</v>
      </c>
    </row>
    <row r="2219" spans="1:14" x14ac:dyDescent="0.15">
      <c r="A2219" s="1" t="s">
        <v>4473</v>
      </c>
      <c r="B2219" s="1" t="s">
        <v>4474</v>
      </c>
      <c r="C2219" s="1">
        <v>19680101</v>
      </c>
      <c r="D2219" s="1">
        <v>19730701</v>
      </c>
      <c r="E2219" t="str">
        <f t="shared" si="340"/>
        <v>3061</v>
      </c>
      <c r="F2219" t="str">
        <f t="shared" si="341"/>
        <v>1968</v>
      </c>
      <c r="G2219" t="str">
        <f t="shared" si="342"/>
        <v>01</v>
      </c>
      <c r="H2219" t="str">
        <f t="shared" si="343"/>
        <v>01</v>
      </c>
      <c r="I2219" t="str">
        <f t="shared" si="344"/>
        <v>%1968-01-01%^^xsd:date</v>
      </c>
      <c r="J2219" t="str">
        <f t="shared" si="345"/>
        <v>1973</v>
      </c>
      <c r="K2219" t="str">
        <f t="shared" si="346"/>
        <v>07</v>
      </c>
      <c r="L2219" t="str">
        <f t="shared" si="347"/>
        <v>01</v>
      </c>
      <c r="M2219" t="str">
        <f t="shared" si="348"/>
        <v>%1973-01-01%^^xsd:date</v>
      </c>
      <c r="N2219" t="str">
        <f t="shared" si="349"/>
        <v>:3061 a crs:CommonwealthOrganisation ; schema:name %Commonwealth Electoral Officer [II], Tasmania% ; schema:startDate %1968-01-01%^^xsd:date ; schema:endDate %1973-01-01%^^xsd:date ; time:hasTime [ time:hasBeginning [ time:inXSDDate %1968-01-01%^^xsd:date ]  ] .</v>
      </c>
    </row>
    <row r="2220" spans="1:14" x14ac:dyDescent="0.15">
      <c r="A2220" s="1" t="s">
        <v>4475</v>
      </c>
      <c r="B2220" s="1" t="s">
        <v>4476</v>
      </c>
      <c r="C2220" s="1">
        <v>19730906</v>
      </c>
      <c r="D2220" s="1">
        <v>19780703</v>
      </c>
      <c r="E2220" t="str">
        <f t="shared" si="340"/>
        <v>3062</v>
      </c>
      <c r="F2220" t="str">
        <f t="shared" si="341"/>
        <v>1973</v>
      </c>
      <c r="G2220" t="str">
        <f t="shared" si="342"/>
        <v>09</v>
      </c>
      <c r="H2220" t="str">
        <f t="shared" si="343"/>
        <v>06</v>
      </c>
      <c r="I2220" t="str">
        <f t="shared" si="344"/>
        <v>%1973-09-06%^^xsd:date</v>
      </c>
      <c r="J2220" t="str">
        <f t="shared" si="345"/>
        <v>1978</v>
      </c>
      <c r="K2220" t="str">
        <f t="shared" si="346"/>
        <v>07</v>
      </c>
      <c r="L2220" t="str">
        <f t="shared" si="347"/>
        <v>03</v>
      </c>
      <c r="M2220" t="str">
        <f t="shared" si="348"/>
        <v>%1978-03-03%^^xsd:date</v>
      </c>
      <c r="N2220" t="str">
        <f t="shared" si="349"/>
        <v>:3062 a crs:CommonwealthOrganisation ; schema:name %Australian Legal Aid Office, Australian Capital Territory% ; schema:startDate %1973-09-06%^^xsd:date ; schema:endDate %1978-03-03%^^xsd:date ; time:hasTime [ time:hasBeginning [ time:inXSDDate %1973-09-06%^^xsd:date ]  ] .</v>
      </c>
    </row>
    <row r="2221" spans="1:14" x14ac:dyDescent="0.15">
      <c r="A2221" s="1" t="s">
        <v>4477</v>
      </c>
      <c r="B2221" s="1" t="s">
        <v>4478</v>
      </c>
      <c r="C2221" s="1">
        <v>19720301</v>
      </c>
      <c r="D2221" s="1">
        <v>19770711</v>
      </c>
      <c r="E2221" t="str">
        <f t="shared" si="340"/>
        <v>3063</v>
      </c>
      <c r="F2221" t="str">
        <f t="shared" si="341"/>
        <v>1972</v>
      </c>
      <c r="G2221" t="str">
        <f t="shared" si="342"/>
        <v>03</v>
      </c>
      <c r="H2221" t="str">
        <f t="shared" si="343"/>
        <v>01</v>
      </c>
      <c r="I2221" t="str">
        <f t="shared" si="344"/>
        <v>%1972-03-01%^^xsd:date</v>
      </c>
      <c r="J2221" t="str">
        <f t="shared" si="345"/>
        <v>1977</v>
      </c>
      <c r="K2221" t="str">
        <f t="shared" si="346"/>
        <v>07</v>
      </c>
      <c r="L2221" t="str">
        <f t="shared" si="347"/>
        <v>11</v>
      </c>
      <c r="M2221" t="str">
        <f t="shared" si="348"/>
        <v>%1977-11-11%^^xsd:date</v>
      </c>
      <c r="N2221" t="str">
        <f t="shared" si="349"/>
        <v>:3063 a crs:CommonwealthOrganisation ; schema:name %Legal Aid Committee of the Australian Capital Territory% ; schema:startDate %1972-03-01%^^xsd:date ; schema:endDate %1977-11-11%^^xsd:date ; time:hasTime [ time:hasBeginning [ time:inXSDDate %1972-03-01%^^xsd:date ]  ] .</v>
      </c>
    </row>
    <row r="2222" spans="1:14" x14ac:dyDescent="0.15">
      <c r="A2222" s="1" t="s">
        <v>4479</v>
      </c>
      <c r="B2222" s="1" t="s">
        <v>4480</v>
      </c>
      <c r="C2222" s="1">
        <v>19730901</v>
      </c>
      <c r="D2222" s="1">
        <v>19791203</v>
      </c>
      <c r="E2222" t="str">
        <f t="shared" si="340"/>
        <v>3064</v>
      </c>
      <c r="F2222" t="str">
        <f t="shared" si="341"/>
        <v>1973</v>
      </c>
      <c r="G2222" t="str">
        <f t="shared" si="342"/>
        <v>09</v>
      </c>
      <c r="H2222" t="str">
        <f t="shared" si="343"/>
        <v>01</v>
      </c>
      <c r="I2222" t="str">
        <f t="shared" si="344"/>
        <v>%1973-09-01%^^xsd:date</v>
      </c>
      <c r="J2222" t="str">
        <f t="shared" si="345"/>
        <v>1979</v>
      </c>
      <c r="K2222" t="str">
        <f t="shared" si="346"/>
        <v>12</v>
      </c>
      <c r="L2222" t="str">
        <f t="shared" si="347"/>
        <v>03</v>
      </c>
      <c r="M2222" t="str">
        <f t="shared" si="348"/>
        <v>%1979-03-03%^^xsd:date</v>
      </c>
      <c r="N2222" t="str">
        <f t="shared" si="349"/>
        <v>:3064 a crs:CommonwealthOrganisation ; schema:name %Australian Legal Aid Office, Mackay [Queensland]% ; schema:startDate %1973-09-01%^^xsd:date ; schema:endDate %1979-03-03%^^xsd:date ; time:hasTime [ time:hasBeginning [ time:inXSDDate %1973-09-01%^^xsd:date ]  ] .</v>
      </c>
    </row>
    <row r="2223" spans="1:14" x14ac:dyDescent="0.15">
      <c r="A2223" s="1" t="s">
        <v>4481</v>
      </c>
      <c r="B2223" s="1" t="s">
        <v>4482</v>
      </c>
      <c r="C2223" s="1">
        <v>19711007</v>
      </c>
      <c r="D2223" s="1">
        <v>19760128</v>
      </c>
      <c r="E2223" t="str">
        <f t="shared" si="340"/>
        <v>3065</v>
      </c>
      <c r="F2223" t="str">
        <f t="shared" si="341"/>
        <v>1971</v>
      </c>
      <c r="G2223" t="str">
        <f t="shared" si="342"/>
        <v>10</v>
      </c>
      <c r="H2223" t="str">
        <f t="shared" si="343"/>
        <v>07</v>
      </c>
      <c r="I2223" t="str">
        <f t="shared" si="344"/>
        <v>%1971-10-07%^^xsd:date</v>
      </c>
      <c r="J2223" t="str">
        <f t="shared" si="345"/>
        <v>1976</v>
      </c>
      <c r="K2223" t="str">
        <f t="shared" si="346"/>
        <v>01</v>
      </c>
      <c r="L2223" t="str">
        <f t="shared" si="347"/>
        <v>28</v>
      </c>
      <c r="M2223" t="str">
        <f t="shared" si="348"/>
        <v>%1976-28-28%^^xsd:date</v>
      </c>
      <c r="N2223" t="str">
        <f t="shared" si="349"/>
        <v>:3065 a crs:CommonwealthOrganisation ; schema:name %Independent Non-Parliamentary Inquiry into the Repatriation System% ; schema:startDate %1971-10-07%^^xsd:date ; schema:endDate %1976-28-28%^^xsd:date ; time:hasTime [ time:hasBeginning [ time:inXSDDate %1971-10-07%^^xsd:date ]  ] .</v>
      </c>
    </row>
    <row r="2224" spans="1:14" x14ac:dyDescent="0.15">
      <c r="A2224" s="1" t="s">
        <v>4483</v>
      </c>
      <c r="B2224" s="1" t="s">
        <v>4484</v>
      </c>
      <c r="C2224" s="1">
        <v>19801103</v>
      </c>
      <c r="D2224" s="1">
        <v>19870724</v>
      </c>
      <c r="E2224" t="str">
        <f t="shared" si="340"/>
        <v>3067</v>
      </c>
      <c r="F2224" t="str">
        <f t="shared" si="341"/>
        <v>1980</v>
      </c>
      <c r="G2224" t="str">
        <f t="shared" si="342"/>
        <v>11</v>
      </c>
      <c r="H2224" t="str">
        <f t="shared" si="343"/>
        <v>03</v>
      </c>
      <c r="I2224" t="str">
        <f t="shared" si="344"/>
        <v>%1980-11-03%^^xsd:date</v>
      </c>
      <c r="J2224" t="str">
        <f t="shared" si="345"/>
        <v>1987</v>
      </c>
      <c r="K2224" t="str">
        <f t="shared" si="346"/>
        <v>07</v>
      </c>
      <c r="L2224" t="str">
        <f t="shared" si="347"/>
        <v>24</v>
      </c>
      <c r="M2224" t="str">
        <f t="shared" si="348"/>
        <v>%1987-24-24%^^xsd:date</v>
      </c>
      <c r="N2224" t="str">
        <f t="shared" si="349"/>
        <v>:3067 a crs:CommonwealthOrganisation ; schema:name %Department of Communications [I], Central Office, Canberra% ; schema:startDate %1980-11-03%^^xsd:date ; schema:endDate %1987-24-24%^^xsd:date ; time:hasTime [ time:hasBeginning [ time:inXSDDate %1980-11-03%^^xsd:date ]  ] .</v>
      </c>
    </row>
    <row r="2225" spans="1:14" x14ac:dyDescent="0.15">
      <c r="A2225" s="1" t="s">
        <v>4485</v>
      </c>
      <c r="B2225" s="1" t="s">
        <v>4486</v>
      </c>
      <c r="C2225" s="1">
        <v>19801103</v>
      </c>
      <c r="D2225" s="1">
        <v>19841213</v>
      </c>
      <c r="E2225" t="str">
        <f t="shared" si="340"/>
        <v>3068</v>
      </c>
      <c r="F2225" t="str">
        <f t="shared" si="341"/>
        <v>1980</v>
      </c>
      <c r="G2225" t="str">
        <f t="shared" si="342"/>
        <v>11</v>
      </c>
      <c r="H2225" t="str">
        <f t="shared" si="343"/>
        <v>03</v>
      </c>
      <c r="I2225" t="str">
        <f t="shared" si="344"/>
        <v>%1980-11-03%^^xsd:date</v>
      </c>
      <c r="J2225" t="str">
        <f t="shared" si="345"/>
        <v>1984</v>
      </c>
      <c r="K2225" t="str">
        <f t="shared" si="346"/>
        <v>12</v>
      </c>
      <c r="L2225" t="str">
        <f t="shared" si="347"/>
        <v>13</v>
      </c>
      <c r="M2225" t="str">
        <f t="shared" si="348"/>
        <v>%1984-13-13%^^xsd:date</v>
      </c>
      <c r="N2225" t="str">
        <f t="shared" si="349"/>
        <v>:3068 a crs:CommonwealthOrganisation ; schema:name %Department of Home Affairs and Environment, Central Office% ; schema:startDate %1980-11-03%^^xsd:date ; schema:endDate %1984-13-13%^^xsd:date ; time:hasTime [ time:hasBeginning [ time:inXSDDate %1980-11-03%^^xsd:date ]  ] .</v>
      </c>
    </row>
    <row r="2226" spans="1:14" x14ac:dyDescent="0.15">
      <c r="A2226" s="1" t="s">
        <v>4487</v>
      </c>
      <c r="B2226" s="1" t="s">
        <v>4488</v>
      </c>
      <c r="C2226" s="1">
        <v>19801103</v>
      </c>
      <c r="D2226" s="1">
        <v>19841213</v>
      </c>
      <c r="E2226" t="str">
        <f t="shared" si="340"/>
        <v>3069</v>
      </c>
      <c r="F2226" t="str">
        <f t="shared" si="341"/>
        <v>1980</v>
      </c>
      <c r="G2226" t="str">
        <f t="shared" si="342"/>
        <v>11</v>
      </c>
      <c r="H2226" t="str">
        <f t="shared" si="343"/>
        <v>03</v>
      </c>
      <c r="I2226" t="str">
        <f t="shared" si="344"/>
        <v>%1980-11-03%^^xsd:date</v>
      </c>
      <c r="J2226" t="str">
        <f t="shared" si="345"/>
        <v>1984</v>
      </c>
      <c r="K2226" t="str">
        <f t="shared" si="346"/>
        <v>12</v>
      </c>
      <c r="L2226" t="str">
        <f t="shared" si="347"/>
        <v>13</v>
      </c>
      <c r="M2226" t="str">
        <f t="shared" si="348"/>
        <v>%1984-13-13%^^xsd:date</v>
      </c>
      <c r="N2226" t="str">
        <f t="shared" si="349"/>
        <v>:3069 a crs:CommonwealthOrganisation ; schema:name %Department of Science and Technology, Central Office% ; schema:startDate %1980-11-03%^^xsd:date ; schema:endDate %1984-13-13%^^xsd:date ; time:hasTime [ time:hasBeginning [ time:inXSDDate %1980-11-03%^^xsd:date ]  ] .</v>
      </c>
    </row>
    <row r="2227" spans="1:14" x14ac:dyDescent="0.15">
      <c r="A2227" s="1" t="s">
        <v>4489</v>
      </c>
      <c r="B2227" s="1" t="s">
        <v>4490</v>
      </c>
      <c r="C2227" s="1">
        <v>19760324</v>
      </c>
      <c r="D2227" s="1">
        <v>19870922</v>
      </c>
      <c r="E2227" t="str">
        <f t="shared" si="340"/>
        <v>3070</v>
      </c>
      <c r="F2227" t="str">
        <f t="shared" si="341"/>
        <v>1976</v>
      </c>
      <c r="G2227" t="str">
        <f t="shared" si="342"/>
        <v>03</v>
      </c>
      <c r="H2227" t="str">
        <f t="shared" si="343"/>
        <v>24</v>
      </c>
      <c r="I2227" t="str">
        <f t="shared" si="344"/>
        <v>%1976-03-24%^^xsd:date</v>
      </c>
      <c r="J2227" t="str">
        <f t="shared" si="345"/>
        <v>1987</v>
      </c>
      <c r="K2227" t="str">
        <f t="shared" si="346"/>
        <v>09</v>
      </c>
      <c r="L2227" t="str">
        <f t="shared" si="347"/>
        <v>22</v>
      </c>
      <c r="M2227" t="str">
        <f t="shared" si="348"/>
        <v>%1987-22-22%^^xsd:date</v>
      </c>
      <c r="N2227" t="str">
        <f t="shared" si="349"/>
        <v>:3070 a crs:CommonwealthOrganisation ; schema:name %Senate Standing Committee on Trade and Commerce/ (from 1983) Senate Standing Committee on Industry and Trade [II]% ; schema:startDate %1976-03-24%^^xsd:date ; schema:endDate %1987-22-22%^^xsd:date ; time:hasTime [ time:hasBeginning [ time:inXSDDate %1976-03-24%^^xsd:date ]  ] .</v>
      </c>
    </row>
    <row r="2228" spans="1:14" x14ac:dyDescent="0.15">
      <c r="A2228" s="1" t="s">
        <v>4491</v>
      </c>
      <c r="B2228" s="1" t="s">
        <v>4492</v>
      </c>
      <c r="C2228" s="1">
        <v>19760324</v>
      </c>
      <c r="D2228" s="1">
        <v>19870922</v>
      </c>
      <c r="E2228" t="str">
        <f t="shared" si="340"/>
        <v>3071</v>
      </c>
      <c r="F2228" t="str">
        <f t="shared" si="341"/>
        <v>1976</v>
      </c>
      <c r="G2228" t="str">
        <f t="shared" si="342"/>
        <v>03</v>
      </c>
      <c r="H2228" t="str">
        <f t="shared" si="343"/>
        <v>24</v>
      </c>
      <c r="I2228" t="str">
        <f t="shared" si="344"/>
        <v>%1976-03-24%^^xsd:date</v>
      </c>
      <c r="J2228" t="str">
        <f t="shared" si="345"/>
        <v>1987</v>
      </c>
      <c r="K2228" t="str">
        <f t="shared" si="346"/>
        <v>09</v>
      </c>
      <c r="L2228" t="str">
        <f t="shared" si="347"/>
        <v>22</v>
      </c>
      <c r="M2228" t="str">
        <f t="shared" si="348"/>
        <v>%1987-22-22%^^xsd:date</v>
      </c>
      <c r="N2228" t="str">
        <f t="shared" si="349"/>
        <v>:3071 a crs:CommonwealthOrganisation ; schema:name %Senate Standing Committee on Social Welfare% ; schema:startDate %1976-03-24%^^xsd:date ; schema:endDate %1987-22-22%^^xsd:date ; time:hasTime [ time:hasBeginning [ time:inXSDDate %1976-03-24%^^xsd:date ]  ] .</v>
      </c>
    </row>
    <row r="2229" spans="1:14" x14ac:dyDescent="0.15">
      <c r="A2229" s="1" t="s">
        <v>4493</v>
      </c>
      <c r="B2229" s="1" t="s">
        <v>4494</v>
      </c>
      <c r="C2229" s="1">
        <v>19770131</v>
      </c>
      <c r="D2229" s="1">
        <v>19810513</v>
      </c>
      <c r="E2229" t="str">
        <f t="shared" si="340"/>
        <v>3072</v>
      </c>
      <c r="F2229" t="str">
        <f t="shared" si="341"/>
        <v>1977</v>
      </c>
      <c r="G2229" t="str">
        <f t="shared" si="342"/>
        <v>01</v>
      </c>
      <c r="H2229" t="str">
        <f t="shared" si="343"/>
        <v>31</v>
      </c>
      <c r="I2229" t="str">
        <f t="shared" si="344"/>
        <v>%1977-01-31%^^xsd:date</v>
      </c>
      <c r="J2229" t="str">
        <f t="shared" si="345"/>
        <v>1981</v>
      </c>
      <c r="K2229" t="str">
        <f t="shared" si="346"/>
        <v>05</v>
      </c>
      <c r="L2229" t="str">
        <f t="shared" si="347"/>
        <v>13</v>
      </c>
      <c r="M2229" t="str">
        <f t="shared" si="348"/>
        <v>%1981-13-13%^^xsd:date</v>
      </c>
      <c r="N2229" t="str">
        <f t="shared" si="349"/>
        <v>:3072 a crs:CommonwealthOrganisation ; schema:name %Australian Ethnic Affairs Council% ; schema:startDate %1977-01-31%^^xsd:date ; schema:endDate %1981-13-13%^^xsd:date ; time:hasTime [ time:hasBeginning [ time:inXSDDate %1977-01-31%^^xsd:date ]  ] .</v>
      </c>
    </row>
    <row r="2230" spans="1:14" x14ac:dyDescent="0.15">
      <c r="A2230" s="1" t="s">
        <v>4495</v>
      </c>
      <c r="B2230" s="1" t="s">
        <v>4496</v>
      </c>
      <c r="C2230" s="1">
        <v>19760701</v>
      </c>
      <c r="E2230" t="str">
        <f t="shared" si="340"/>
        <v>3073</v>
      </c>
      <c r="F2230" t="str">
        <f t="shared" si="341"/>
        <v>1976</v>
      </c>
      <c r="G2230" t="str">
        <f t="shared" si="342"/>
        <v>07</v>
      </c>
      <c r="H2230" t="str">
        <f t="shared" si="343"/>
        <v>01</v>
      </c>
      <c r="I2230" t="str">
        <f t="shared" si="344"/>
        <v>%1976-07-01%^^xsd:date</v>
      </c>
      <c r="J2230" t="str">
        <f t="shared" si="345"/>
        <v/>
      </c>
      <c r="K2230" t="str">
        <f t="shared" si="346"/>
        <v/>
      </c>
      <c r="L2230" t="str">
        <f t="shared" si="347"/>
        <v/>
      </c>
      <c r="M2230" t="str">
        <f t="shared" si="348"/>
        <v/>
      </c>
      <c r="N2230" t="str">
        <f t="shared" si="349"/>
        <v>:3073 a crs:CommonwealthOrganisation ; schema:name %Administrative Appeals Tribunal, Principal Registry% ; schema:startDate %1976-07-01%^^xsd:date ; time:hasTime [ time:hasBeginning [ time:inXSDDate %1976-07-01%^^xsd:date ]  ] .</v>
      </c>
    </row>
    <row r="2231" spans="1:14" x14ac:dyDescent="0.15">
      <c r="A2231" s="1" t="s">
        <v>4497</v>
      </c>
      <c r="B2231" s="1" t="s">
        <v>4498</v>
      </c>
      <c r="C2231" s="1">
        <v>19750601</v>
      </c>
      <c r="D2231" s="1">
        <v>19970701</v>
      </c>
      <c r="E2231" t="str">
        <f t="shared" si="340"/>
        <v>3074</v>
      </c>
      <c r="F2231" t="str">
        <f t="shared" si="341"/>
        <v>1975</v>
      </c>
      <c r="G2231" t="str">
        <f t="shared" si="342"/>
        <v>06</v>
      </c>
      <c r="H2231" t="str">
        <f t="shared" si="343"/>
        <v>01</v>
      </c>
      <c r="I2231" t="str">
        <f t="shared" si="344"/>
        <v>%1975-06-01%^^xsd:date</v>
      </c>
      <c r="J2231" t="str">
        <f t="shared" si="345"/>
        <v>1997</v>
      </c>
      <c r="K2231" t="str">
        <f t="shared" si="346"/>
        <v>07</v>
      </c>
      <c r="L2231" t="str">
        <f t="shared" si="347"/>
        <v>01</v>
      </c>
      <c r="M2231" t="str">
        <f t="shared" si="348"/>
        <v>%1997-01-01%^^xsd:date</v>
      </c>
      <c r="N2231" t="str">
        <f t="shared" si="349"/>
        <v>:3074 a crs:CommonwealthOrganisation ; schema:name %Department of Social Security, Regional Office, Mt Isa [Queensland]% ; schema:startDate %1975-06-01%^^xsd:date ; schema:endDate %1997-01-01%^^xsd:date ; time:hasTime [ time:hasBeginning [ time:inXSDDate %1975-06-01%^^xsd:date ]  ] .</v>
      </c>
    </row>
    <row r="2232" spans="1:14" x14ac:dyDescent="0.15">
      <c r="A2232" s="1" t="s">
        <v>4499</v>
      </c>
      <c r="B2232" s="1" t="s">
        <v>4500</v>
      </c>
      <c r="C2232" s="1">
        <v>19481007</v>
      </c>
      <c r="D2232" s="1">
        <v>19550121</v>
      </c>
      <c r="E2232" t="str">
        <f t="shared" si="340"/>
        <v>3075</v>
      </c>
      <c r="F2232" t="str">
        <f t="shared" si="341"/>
        <v>1948</v>
      </c>
      <c r="G2232" t="str">
        <f t="shared" si="342"/>
        <v>10</v>
      </c>
      <c r="H2232" t="str">
        <f t="shared" si="343"/>
        <v>07</v>
      </c>
      <c r="I2232" t="str">
        <f t="shared" si="344"/>
        <v>%1948-10-07%^^xsd:date</v>
      </c>
      <c r="J2232" t="str">
        <f t="shared" si="345"/>
        <v>1955</v>
      </c>
      <c r="K2232" t="str">
        <f t="shared" si="346"/>
        <v>01</v>
      </c>
      <c r="L2232" t="str">
        <f t="shared" si="347"/>
        <v>21</v>
      </c>
      <c r="M2232" t="str">
        <f t="shared" si="348"/>
        <v>%1955-21-21%^^xsd:date</v>
      </c>
      <c r="N2232" t="str">
        <f t="shared" si="349"/>
        <v>:3075 a crs:CommonwealthOrganisation ; schema:name %Long Range Weapons Establishment Range, Woomera [South Australia]% ; schema:startDate %1948-10-07%^^xsd:date ; schema:endDate %1955-21-21%^^xsd:date ; time:hasTime [ time:hasBeginning [ time:inXSDDate %1948-10-07%^^xsd:date ]  ] .</v>
      </c>
    </row>
    <row r="2233" spans="1:14" x14ac:dyDescent="0.15">
      <c r="A2233" s="1" t="s">
        <v>4501</v>
      </c>
      <c r="B2233" s="1" t="s">
        <v>4502</v>
      </c>
      <c r="C2233" s="1">
        <v>19550121</v>
      </c>
      <c r="D2233" s="1">
        <v>19780403</v>
      </c>
      <c r="E2233" t="str">
        <f t="shared" si="340"/>
        <v>3076</v>
      </c>
      <c r="F2233" t="str">
        <f t="shared" si="341"/>
        <v>1955</v>
      </c>
      <c r="G2233" t="str">
        <f t="shared" si="342"/>
        <v>01</v>
      </c>
      <c r="H2233" t="str">
        <f t="shared" si="343"/>
        <v>21</v>
      </c>
      <c r="I2233" t="str">
        <f t="shared" si="344"/>
        <v>%1955-01-21%^^xsd:date</v>
      </c>
      <c r="J2233" t="str">
        <f t="shared" si="345"/>
        <v>1978</v>
      </c>
      <c r="K2233" t="str">
        <f t="shared" si="346"/>
        <v>04</v>
      </c>
      <c r="L2233" t="str">
        <f t="shared" si="347"/>
        <v>03</v>
      </c>
      <c r="M2233" t="str">
        <f t="shared" si="348"/>
        <v>%1978-03-03%^^xsd:date</v>
      </c>
      <c r="N2233" t="str">
        <f t="shared" si="349"/>
        <v>:3076 a crs:CommonwealthOrganisation ; schema:name %Weapons Research Establishment, Woomera [South Australia]% ; schema:startDate %1955-01-21%^^xsd:date ; schema:endDate %1978-03-03%^^xsd:date ; time:hasTime [ time:hasBeginning [ time:inXSDDate %1955-01-21%^^xsd:date ]  ] .</v>
      </c>
    </row>
    <row r="2234" spans="1:14" x14ac:dyDescent="0.15">
      <c r="A2234" s="1" t="s">
        <v>4503</v>
      </c>
      <c r="B2234" s="1" t="s">
        <v>4504</v>
      </c>
      <c r="C2234" s="1">
        <v>19780403</v>
      </c>
      <c r="E2234" t="str">
        <f t="shared" si="340"/>
        <v>3077</v>
      </c>
      <c r="F2234" t="str">
        <f t="shared" si="341"/>
        <v>1978</v>
      </c>
      <c r="G2234" t="str">
        <f t="shared" si="342"/>
        <v>04</v>
      </c>
      <c r="H2234" t="str">
        <f t="shared" si="343"/>
        <v>03</v>
      </c>
      <c r="I2234" t="str">
        <f t="shared" si="344"/>
        <v>%1978-04-03%^^xsd:date</v>
      </c>
      <c r="J2234" t="str">
        <f t="shared" si="345"/>
        <v/>
      </c>
      <c r="K2234" t="str">
        <f t="shared" si="346"/>
        <v/>
      </c>
      <c r="L2234" t="str">
        <f t="shared" si="347"/>
        <v/>
      </c>
      <c r="M2234" t="str">
        <f t="shared" si="348"/>
        <v/>
      </c>
      <c r="N2234" t="str">
        <f t="shared" si="349"/>
        <v>:3077 a crs:CommonwealthOrganisation ; schema:name %Defence Support - Woomera [South Australia]% ; schema:startDate %1978-04-03%^^xsd:date ; time:hasTime [ time:hasBeginning [ time:inXSDDate %1978-04-03%^^xsd:date ]  ] .</v>
      </c>
    </row>
    <row r="2235" spans="1:14" x14ac:dyDescent="0.15">
      <c r="A2235" s="1" t="s">
        <v>4505</v>
      </c>
      <c r="B2235" s="1" t="s">
        <v>4506</v>
      </c>
      <c r="C2235" s="1">
        <v>19730101</v>
      </c>
      <c r="D2235" s="1">
        <v>19970701</v>
      </c>
      <c r="E2235" t="str">
        <f t="shared" si="340"/>
        <v>3078</v>
      </c>
      <c r="F2235" t="str">
        <f t="shared" si="341"/>
        <v>1973</v>
      </c>
      <c r="G2235" t="str">
        <f t="shared" si="342"/>
        <v>01</v>
      </c>
      <c r="H2235" t="str">
        <f t="shared" si="343"/>
        <v>01</v>
      </c>
      <c r="I2235" t="str">
        <f t="shared" si="344"/>
        <v>%1973-01-01%^^xsd:date</v>
      </c>
      <c r="J2235" t="str">
        <f t="shared" si="345"/>
        <v>1997</v>
      </c>
      <c r="K2235" t="str">
        <f t="shared" si="346"/>
        <v>07</v>
      </c>
      <c r="L2235" t="str">
        <f t="shared" si="347"/>
        <v>01</v>
      </c>
      <c r="M2235" t="str">
        <f t="shared" si="348"/>
        <v>%1997-01-01%^^xsd:date</v>
      </c>
      <c r="N2235" t="str">
        <f t="shared" si="349"/>
        <v>:3078 a crs:CommonwealthOrganisation ; schema:name %Department of Social Security, Regional Office, Alice Springs [Northern Territory]% ; schema:startDate %1973-01-01%^^xsd:date ; schema:endDate %1997-01-01%^^xsd:date ; time:hasTime [ time:hasBeginning [ time:inXSDDate %1973-01-01%^^xsd:date ]  ] .</v>
      </c>
    </row>
    <row r="2236" spans="1:14" x14ac:dyDescent="0.15">
      <c r="A2236" s="1" t="s">
        <v>4507</v>
      </c>
      <c r="B2236" s="1" t="s">
        <v>4508</v>
      </c>
      <c r="C2236" s="1">
        <v>19750201</v>
      </c>
      <c r="D2236" s="1">
        <v>19970701</v>
      </c>
      <c r="E2236" t="str">
        <f t="shared" si="340"/>
        <v>3079</v>
      </c>
      <c r="F2236" t="str">
        <f t="shared" si="341"/>
        <v>1975</v>
      </c>
      <c r="G2236" t="str">
        <f t="shared" si="342"/>
        <v>02</v>
      </c>
      <c r="H2236" t="str">
        <f t="shared" si="343"/>
        <v>01</v>
      </c>
      <c r="I2236" t="str">
        <f t="shared" si="344"/>
        <v>%1975-02-01%^^xsd:date</v>
      </c>
      <c r="J2236" t="str">
        <f t="shared" si="345"/>
        <v>1997</v>
      </c>
      <c r="K2236" t="str">
        <f t="shared" si="346"/>
        <v>07</v>
      </c>
      <c r="L2236" t="str">
        <f t="shared" si="347"/>
        <v>01</v>
      </c>
      <c r="M2236" t="str">
        <f t="shared" si="348"/>
        <v>%1997-01-01%^^xsd:date</v>
      </c>
      <c r="N2236" t="str">
        <f t="shared" si="349"/>
        <v>:3079 a crs:CommonwealthOrganisation ; schema:name %Department of Social Security, District Office, Tennant Creek [Northern Territory]% ; schema:startDate %1975-02-01%^^xsd:date ; schema:endDate %1997-01-01%^^xsd:date ; time:hasTime [ time:hasBeginning [ time:inXSDDate %1975-02-01%^^xsd:date ]  ] .</v>
      </c>
    </row>
    <row r="2237" spans="1:14" x14ac:dyDescent="0.15">
      <c r="A2237" s="1" t="s">
        <v>4509</v>
      </c>
      <c r="B2237" s="1" t="s">
        <v>4510</v>
      </c>
      <c r="C2237" s="1">
        <v>19430520</v>
      </c>
      <c r="D2237" s="1">
        <v>19460618</v>
      </c>
      <c r="E2237" t="str">
        <f t="shared" si="340"/>
        <v>0308</v>
      </c>
      <c r="F2237" t="str">
        <f t="shared" si="341"/>
        <v>1943</v>
      </c>
      <c r="G2237" t="str">
        <f t="shared" si="342"/>
        <v>05</v>
      </c>
      <c r="H2237" t="str">
        <f t="shared" si="343"/>
        <v>20</v>
      </c>
      <c r="I2237" t="str">
        <f t="shared" si="344"/>
        <v>%1943-05-20%^^xsd:date</v>
      </c>
      <c r="J2237" t="str">
        <f t="shared" si="345"/>
        <v>1946</v>
      </c>
      <c r="K2237" t="str">
        <f t="shared" si="346"/>
        <v>06</v>
      </c>
      <c r="L2237" t="str">
        <f t="shared" si="347"/>
        <v>18</v>
      </c>
      <c r="M2237" t="str">
        <f t="shared" si="348"/>
        <v>%1946-18-18%^^xsd:date</v>
      </c>
      <c r="N2237" t="str">
        <f t="shared" si="349"/>
        <v>:0308 a crs:CommonwealthOrganisation ; schema:name %Book Publication Committee% ; schema:startDate %1943-05-20%^^xsd:date ; schema:endDate %1946-18-18%^^xsd:date ; time:hasTime [ time:hasBeginning [ time:inXSDDate %1943-05-20%^^xsd:date ]  ] .</v>
      </c>
    </row>
    <row r="2238" spans="1:14" x14ac:dyDescent="0.15">
      <c r="A2238" s="1" t="s">
        <v>4511</v>
      </c>
      <c r="B2238" s="1" t="s">
        <v>4512</v>
      </c>
      <c r="C2238" s="1">
        <v>19800218</v>
      </c>
      <c r="D2238" s="1">
        <v>19970701</v>
      </c>
      <c r="E2238" t="str">
        <f t="shared" si="340"/>
        <v>3080</v>
      </c>
      <c r="F2238" t="str">
        <f t="shared" si="341"/>
        <v>1980</v>
      </c>
      <c r="G2238" t="str">
        <f t="shared" si="342"/>
        <v>02</v>
      </c>
      <c r="H2238" t="str">
        <f t="shared" si="343"/>
        <v>18</v>
      </c>
      <c r="I2238" t="str">
        <f t="shared" si="344"/>
        <v>%1980-02-18%^^xsd:date</v>
      </c>
      <c r="J2238" t="str">
        <f t="shared" si="345"/>
        <v>1997</v>
      </c>
      <c r="K2238" t="str">
        <f t="shared" si="346"/>
        <v>07</v>
      </c>
      <c r="L2238" t="str">
        <f t="shared" si="347"/>
        <v>01</v>
      </c>
      <c r="M2238" t="str">
        <f t="shared" si="348"/>
        <v>%1997-01-01%^^xsd:date</v>
      </c>
      <c r="N2238" t="str">
        <f t="shared" si="349"/>
        <v>:3080 a crs:CommonwealthOrganisation ; schema:name %Department of Social Security, Regional Office, Casuarina [Northern Territory]% ; schema:startDate %1980-02-18%^^xsd:date ; schema:endDate %1997-01-01%^^xsd:date ; time:hasTime [ time:hasBeginning [ time:inXSDDate %1980-02-18%^^xsd:date ]  ] .</v>
      </c>
    </row>
    <row r="2239" spans="1:14" x14ac:dyDescent="0.15">
      <c r="A2239" s="1" t="s">
        <v>4513</v>
      </c>
      <c r="B2239" s="1" t="s">
        <v>4514</v>
      </c>
      <c r="C2239" s="1">
        <v>19800908</v>
      </c>
      <c r="D2239" s="1">
        <v>19970701</v>
      </c>
      <c r="E2239" t="str">
        <f t="shared" si="340"/>
        <v>3081</v>
      </c>
      <c r="F2239" t="str">
        <f t="shared" si="341"/>
        <v>1980</v>
      </c>
      <c r="G2239" t="str">
        <f t="shared" si="342"/>
        <v>09</v>
      </c>
      <c r="H2239" t="str">
        <f t="shared" si="343"/>
        <v>08</v>
      </c>
      <c r="I2239" t="str">
        <f t="shared" si="344"/>
        <v>%1980-09-08%^^xsd:date</v>
      </c>
      <c r="J2239" t="str">
        <f t="shared" si="345"/>
        <v>1997</v>
      </c>
      <c r="K2239" t="str">
        <f t="shared" si="346"/>
        <v>07</v>
      </c>
      <c r="L2239" t="str">
        <f t="shared" si="347"/>
        <v>01</v>
      </c>
      <c r="M2239" t="str">
        <f t="shared" si="348"/>
        <v>%1997-01-01%^^xsd:date</v>
      </c>
      <c r="N2239" t="str">
        <f t="shared" si="349"/>
        <v>:3081 a crs:CommonwealthOrganisation ; schema:name %Department of Social Security, Regional Office, Katherine [Northern Territory]% ; schema:startDate %1980-09-08%^^xsd:date ; schema:endDate %1997-01-01%^^xsd:date ; time:hasTime [ time:hasBeginning [ time:inXSDDate %1980-09-08%^^xsd:date ]  ] .</v>
      </c>
    </row>
    <row r="2240" spans="1:14" x14ac:dyDescent="0.15">
      <c r="A2240" s="1" t="s">
        <v>4515</v>
      </c>
      <c r="B2240" s="1" t="s">
        <v>4516</v>
      </c>
      <c r="C2240" s="1">
        <v>19790101</v>
      </c>
      <c r="D2240" s="1">
        <v>19970701</v>
      </c>
      <c r="E2240" t="str">
        <f t="shared" si="340"/>
        <v>3082</v>
      </c>
      <c r="F2240" t="str">
        <f t="shared" si="341"/>
        <v>1979</v>
      </c>
      <c r="G2240" t="str">
        <f t="shared" si="342"/>
        <v>01</v>
      </c>
      <c r="H2240" t="str">
        <f t="shared" si="343"/>
        <v>01</v>
      </c>
      <c r="I2240" t="str">
        <f t="shared" si="344"/>
        <v>%1979-01-01%^^xsd:date</v>
      </c>
      <c r="J2240" t="str">
        <f t="shared" si="345"/>
        <v>1997</v>
      </c>
      <c r="K2240" t="str">
        <f t="shared" si="346"/>
        <v>07</v>
      </c>
      <c r="L2240" t="str">
        <f t="shared" si="347"/>
        <v>01</v>
      </c>
      <c r="M2240" t="str">
        <f t="shared" si="348"/>
        <v>%1997-01-01%^^xsd:date</v>
      </c>
      <c r="N2240" t="str">
        <f t="shared" si="349"/>
        <v>:3082 a crs:CommonwealthOrganisation ; schema:name %Department of Social Security, Headquarters, Northern Territory (also known as (Regional) Director of Social Services, Northern Territory)% ; schema:startDate %1979-01-01%^^xsd:date ; schema:endDate %1997-01-01%^^xsd:date ; time:hasTime [ time:hasBeginning [ time:inXSDDate %1979-01-01%^^xsd:date ]  ] .</v>
      </c>
    </row>
    <row r="2241" spans="1:14" x14ac:dyDescent="0.15">
      <c r="A2241" s="1" t="s">
        <v>4517</v>
      </c>
      <c r="B2241" s="1" t="s">
        <v>4518</v>
      </c>
      <c r="C2241" s="1">
        <v>19800701</v>
      </c>
      <c r="E2241" t="str">
        <f t="shared" si="340"/>
        <v>3083</v>
      </c>
      <c r="F2241" t="str">
        <f t="shared" si="341"/>
        <v>1980</v>
      </c>
      <c r="G2241" t="str">
        <f t="shared" si="342"/>
        <v>07</v>
      </c>
      <c r="H2241" t="str">
        <f t="shared" si="343"/>
        <v>01</v>
      </c>
      <c r="I2241" t="str">
        <f t="shared" si="344"/>
        <v>%1980-07-01%^^xsd:date</v>
      </c>
      <c r="J2241" t="str">
        <f t="shared" si="345"/>
        <v/>
      </c>
      <c r="K2241" t="str">
        <f t="shared" si="346"/>
        <v/>
      </c>
      <c r="L2241" t="str">
        <f t="shared" si="347"/>
        <v/>
      </c>
      <c r="M2241" t="str">
        <f t="shared" si="348"/>
        <v/>
      </c>
      <c r="N2241" t="str">
        <f t="shared" si="349"/>
        <v>:3083 a crs:CommonwealthOrganisation ; schema:name %[Northern Territory] Department of Lands% ; schema:startDate %1980-07-01%^^xsd:date ; time:hasTime [ time:hasBeginning [ time:inXSDDate %1980-07-01%^^xsd:date ]  ] .</v>
      </c>
    </row>
    <row r="2242" spans="1:14" x14ac:dyDescent="0.15">
      <c r="A2242" s="1" t="s">
        <v>4519</v>
      </c>
      <c r="B2242" s="1" t="s">
        <v>4520</v>
      </c>
      <c r="C2242" s="1">
        <v>19800201</v>
      </c>
      <c r="D2242" s="1">
        <v>19910101</v>
      </c>
      <c r="E2242" t="str">
        <f t="shared" si="340"/>
        <v>3084</v>
      </c>
      <c r="F2242" t="str">
        <f t="shared" si="341"/>
        <v>1980</v>
      </c>
      <c r="G2242" t="str">
        <f t="shared" si="342"/>
        <v>02</v>
      </c>
      <c r="H2242" t="str">
        <f t="shared" si="343"/>
        <v>01</v>
      </c>
      <c r="I2242" t="str">
        <f t="shared" si="344"/>
        <v>%1980-02-01%^^xsd:date</v>
      </c>
      <c r="J2242" t="str">
        <f t="shared" si="345"/>
        <v>1991</v>
      </c>
      <c r="K2242" t="str">
        <f t="shared" si="346"/>
        <v>01</v>
      </c>
      <c r="L2242" t="str">
        <f t="shared" si="347"/>
        <v>01</v>
      </c>
      <c r="M2242" t="str">
        <f t="shared" si="348"/>
        <v>%1991-01-01%^^xsd:date</v>
      </c>
      <c r="N2242" t="str">
        <f t="shared" si="349"/>
        <v>:3084 a crs:CommonwealthOrganisation ; schema:name %National Companies and Securities Commission% ; schema:startDate %1980-02-01%^^xsd:date ; schema:endDate %1991-01-01%^^xsd:date ; time:hasTime [ time:hasBeginning [ time:inXSDDate %1980-02-01%^^xsd:date ]  ] .</v>
      </c>
    </row>
    <row r="2243" spans="1:14" x14ac:dyDescent="0.15">
      <c r="A2243" s="1" t="s">
        <v>4521</v>
      </c>
      <c r="B2243" s="1" t="s">
        <v>4522</v>
      </c>
      <c r="C2243" s="1">
        <v>19440120</v>
      </c>
      <c r="D2243" s="1">
        <v>19460618</v>
      </c>
      <c r="E2243" t="str">
        <f t="shared" ref="E2243:E2306" si="350">TEXT(SUBSTITUTE(A2243, "CA ", ""), "0000")</f>
        <v>0309</v>
      </c>
      <c r="F2243" t="str">
        <f t="shared" ref="F2243:F2306" si="351">LEFT(C2243,4)</f>
        <v>1944</v>
      </c>
      <c r="G2243" t="str">
        <f t="shared" ref="G2243:G2306" si="352">MID(C2243,5,2)</f>
        <v>01</v>
      </c>
      <c r="H2243" t="str">
        <f t="shared" ref="H2243:H2306" si="353">RIGHT(C2243,2)</f>
        <v>20</v>
      </c>
      <c r="I2243" t="str">
        <f t="shared" ref="I2243:I2306" si="354">IF(AND(G2243+0&gt;=1,G2243+0&lt;=12),CONCATENATE("%",F2243,"-",G2243,"-",H2243,"%^^xsd:date"),CONCATENATE("%",F2243,"%^^xsd:gYear"))</f>
        <v>%1944-01-20%^^xsd:date</v>
      </c>
      <c r="J2243" t="str">
        <f t="shared" ref="J2243:J2306" si="355">LEFT(D2243,4)</f>
        <v>1946</v>
      </c>
      <c r="K2243" t="str">
        <f t="shared" ref="K2243:K2306" si="356">MID(D2243,5,2)</f>
        <v>06</v>
      </c>
      <c r="L2243" t="str">
        <f t="shared" ref="L2243:L2306" si="357">RIGHT(D2243,2)</f>
        <v>18</v>
      </c>
      <c r="M2243" t="str">
        <f t="shared" ref="M2243:M2306" si="358">IFERROR(IF(AND(K2243+0&gt;=1,K2243+0&lt;=12),CONCATENATE("%",J2243,"-",L2243,"-",L2243,"%^^xsd:date"),CONCATENATE("%",J2243,"%^^xsd:gYear")),"")</f>
        <v>%1946-18-18%^^xsd:date</v>
      </c>
      <c r="N2243" t="str">
        <f t="shared" ref="N2243:N2306" si="359">CONCATENATE(":",E2243," a crs:CommonwealthOrganisation ; schema:name %",B2243,"% ; schema:startDate ",I2243, IF(M2243="","",CONCATENATE(" ; schema:endDate ",M2243)), " ; time:hasTime [ time:hasBeginning [ time:inXSDDate ", I2243, " ] ", IF(O2243="","",CONCATENATE(" ; time:hasEnd [ time:inXSDDate ",O2243, " ] ")), " ] .")</f>
        <v>:0309 a crs:CommonwealthOrganisation ; schema:name %Book Sponsorship Committee% ; schema:startDate %1944-01-20%^^xsd:date ; schema:endDate %1946-18-18%^^xsd:date ; time:hasTime [ time:hasBeginning [ time:inXSDDate %1944-01-20%^^xsd:date ]  ] .</v>
      </c>
    </row>
    <row r="2244" spans="1:14" x14ac:dyDescent="0.15">
      <c r="A2244" s="1" t="s">
        <v>4523</v>
      </c>
      <c r="B2244" s="1" t="s">
        <v>4524</v>
      </c>
      <c r="C2244" s="1">
        <v>18220101</v>
      </c>
      <c r="D2244" s="1">
        <v>18471231</v>
      </c>
      <c r="E2244" t="str">
        <f t="shared" si="350"/>
        <v>3091</v>
      </c>
      <c r="F2244" t="str">
        <f t="shared" si="351"/>
        <v>1822</v>
      </c>
      <c r="G2244" t="str">
        <f t="shared" si="352"/>
        <v>01</v>
      </c>
      <c r="H2244" t="str">
        <f t="shared" si="353"/>
        <v>01</v>
      </c>
      <c r="I2244" t="str">
        <f t="shared" si="354"/>
        <v>%1822-01-01%^^xsd:date</v>
      </c>
      <c r="J2244" t="str">
        <f t="shared" si="355"/>
        <v>1847</v>
      </c>
      <c r="K2244" t="str">
        <f t="shared" si="356"/>
        <v>12</v>
      </c>
      <c r="L2244" t="str">
        <f t="shared" si="357"/>
        <v>31</v>
      </c>
      <c r="M2244" t="str">
        <f t="shared" si="358"/>
        <v>%1847-31-31%^^xsd:date</v>
      </c>
      <c r="N2244" t="str">
        <f t="shared" si="359"/>
        <v>:3091 a crs:CommonwealthOrganisation ; schema:name %Government Observatory, Parramatta% ; schema:startDate %1822-01-01%^^xsd:date ; schema:endDate %1847-31-31%^^xsd:date ; time:hasTime [ time:hasBeginning [ time:inXSDDate %1822-01-01%^^xsd:date ]  ] .</v>
      </c>
    </row>
    <row r="2245" spans="1:14" x14ac:dyDescent="0.15">
      <c r="A2245" s="1" t="s">
        <v>4525</v>
      </c>
      <c r="B2245" s="1" t="s">
        <v>4526</v>
      </c>
      <c r="C2245" s="1">
        <v>19801103</v>
      </c>
      <c r="D2245" s="1">
        <v>19830311</v>
      </c>
      <c r="E2245" t="str">
        <f t="shared" si="350"/>
        <v>3092</v>
      </c>
      <c r="F2245" t="str">
        <f t="shared" si="351"/>
        <v>1980</v>
      </c>
      <c r="G2245" t="str">
        <f t="shared" si="352"/>
        <v>11</v>
      </c>
      <c r="H2245" t="str">
        <f t="shared" si="353"/>
        <v>03</v>
      </c>
      <c r="I2245" t="str">
        <f t="shared" si="354"/>
        <v>%1980-11-03%^^xsd:date</v>
      </c>
      <c r="J2245" t="str">
        <f t="shared" si="355"/>
        <v>1983</v>
      </c>
      <c r="K2245" t="str">
        <f t="shared" si="356"/>
        <v>03</v>
      </c>
      <c r="L2245" t="str">
        <f t="shared" si="357"/>
        <v>11</v>
      </c>
      <c r="M2245" t="str">
        <f t="shared" si="358"/>
        <v>%1983-11-11%^^xsd:date</v>
      </c>
      <c r="N2245" t="str">
        <f t="shared" si="359"/>
        <v>:3092 a crs:CommonwealthOrganisation ; schema:name %Department of Home Affairs and Environment, Northern Territory Office% ; schema:startDate %1980-11-03%^^xsd:date ; schema:endDate %1983-11-11%^^xsd:date ; time:hasTime [ time:hasBeginning [ time:inXSDDate %1980-11-03%^^xsd:date ]  ] .</v>
      </c>
    </row>
    <row r="2246" spans="1:14" x14ac:dyDescent="0.15">
      <c r="A2246" s="1" t="s">
        <v>4527</v>
      </c>
      <c r="B2246" s="1" t="s">
        <v>4528</v>
      </c>
      <c r="C2246" s="1">
        <v>19730101</v>
      </c>
      <c r="D2246" s="1">
        <v>19791231</v>
      </c>
      <c r="E2246" t="str">
        <f t="shared" si="350"/>
        <v>3093</v>
      </c>
      <c r="F2246" t="str">
        <f t="shared" si="351"/>
        <v>1973</v>
      </c>
      <c r="G2246" t="str">
        <f t="shared" si="352"/>
        <v>01</v>
      </c>
      <c r="H2246" t="str">
        <f t="shared" si="353"/>
        <v>01</v>
      </c>
      <c r="I2246" t="str">
        <f t="shared" si="354"/>
        <v>%1973-01-01%^^xsd:date</v>
      </c>
      <c r="J2246" t="str">
        <f t="shared" si="355"/>
        <v>1979</v>
      </c>
      <c r="K2246" t="str">
        <f t="shared" si="356"/>
        <v>12</v>
      </c>
      <c r="L2246" t="str">
        <f t="shared" si="357"/>
        <v>31</v>
      </c>
      <c r="M2246" t="str">
        <f t="shared" si="358"/>
        <v>%1979-31-31%^^xsd:date</v>
      </c>
      <c r="N2246" t="str">
        <f t="shared" si="359"/>
        <v>:3093 a crs:CommonwealthOrganisation ; schema:name %District Airport Engineering Office, Darwin (also known as Department of Transport [III] (Air Transport Group) NT District, Airport Inspection and Building Section)% ; schema:startDate %1973-01-01%^^xsd:date ; schema:endDate %1979-31-31%^^xsd:date ; time:hasTime [ time:hasBeginning [ time:inXSDDate %1973-01-01%^^xsd:date ]  ] .</v>
      </c>
    </row>
    <row r="2247" spans="1:14" x14ac:dyDescent="0.15">
      <c r="A2247" s="1" t="s">
        <v>4529</v>
      </c>
      <c r="B2247" s="1" t="s">
        <v>4530</v>
      </c>
      <c r="C2247" s="1">
        <v>19790101</v>
      </c>
      <c r="D2247" s="1">
        <v>19820507</v>
      </c>
      <c r="E2247" t="str">
        <f t="shared" si="350"/>
        <v>3094</v>
      </c>
      <c r="F2247" t="str">
        <f t="shared" si="351"/>
        <v>1979</v>
      </c>
      <c r="G2247" t="str">
        <f t="shared" si="352"/>
        <v>01</v>
      </c>
      <c r="H2247" t="str">
        <f t="shared" si="353"/>
        <v>01</v>
      </c>
      <c r="I2247" t="str">
        <f t="shared" si="354"/>
        <v>%1979-01-01%^^xsd:date</v>
      </c>
      <c r="J2247" t="str">
        <f t="shared" si="355"/>
        <v>1982</v>
      </c>
      <c r="K2247" t="str">
        <f t="shared" si="356"/>
        <v>05</v>
      </c>
      <c r="L2247" t="str">
        <f t="shared" si="357"/>
        <v>07</v>
      </c>
      <c r="M2247" t="str">
        <f t="shared" si="358"/>
        <v>%1982-07-07%^^xsd:date</v>
      </c>
      <c r="N2247" t="str">
        <f t="shared" si="359"/>
        <v>:3094 a crs:CommonwealthOrganisation ; schema:name %Department of Transport [III], South Australia/Northern Territory Region, Northern Territory Office% ; schema:startDate %1979-01-01%^^xsd:date ; schema:endDate %1982-07-07%^^xsd:date ; time:hasTime [ time:hasBeginning [ time:inXSDDate %1979-01-01%^^xsd:date ]  ] .</v>
      </c>
    </row>
    <row r="2248" spans="1:14" x14ac:dyDescent="0.15">
      <c r="A2248" s="1" t="s">
        <v>4531</v>
      </c>
      <c r="B2248" s="1" t="s">
        <v>4532</v>
      </c>
      <c r="C2248" s="1">
        <v>19590101</v>
      </c>
      <c r="D2248" s="1">
        <v>19890401</v>
      </c>
      <c r="E2248" t="str">
        <f t="shared" si="350"/>
        <v>3095</v>
      </c>
      <c r="F2248" t="str">
        <f t="shared" si="351"/>
        <v>1959</v>
      </c>
      <c r="G2248" t="str">
        <f t="shared" si="352"/>
        <v>01</v>
      </c>
      <c r="H2248" t="str">
        <f t="shared" si="353"/>
        <v>01</v>
      </c>
      <c r="I2248" t="str">
        <f t="shared" si="354"/>
        <v>%1959-01-01%^^xsd:date</v>
      </c>
      <c r="J2248" t="str">
        <f t="shared" si="355"/>
        <v>1989</v>
      </c>
      <c r="K2248" t="str">
        <f t="shared" si="356"/>
        <v>04</v>
      </c>
      <c r="L2248" t="str">
        <f t="shared" si="357"/>
        <v>01</v>
      </c>
      <c r="M2248" t="str">
        <f t="shared" si="358"/>
        <v>%1989-01-01%^^xsd:date</v>
      </c>
      <c r="N2248" t="str">
        <f t="shared" si="359"/>
        <v>:3095 a crs:CommonwealthOrganisation ; schema:name %Darwin Airport% ; schema:startDate %1959-01-01%^^xsd:date ; schema:endDate %1989-01-01%^^xsd:date ; time:hasTime [ time:hasBeginning [ time:inXSDDate %1959-01-01%^^xsd:date ]  ] .</v>
      </c>
    </row>
    <row r="2249" spans="1:14" x14ac:dyDescent="0.15">
      <c r="A2249" s="1" t="s">
        <v>4533</v>
      </c>
      <c r="B2249" s="1" t="s">
        <v>4534</v>
      </c>
      <c r="C2249" s="1">
        <v>19660101</v>
      </c>
      <c r="E2249" t="str">
        <f t="shared" si="350"/>
        <v>3096</v>
      </c>
      <c r="F2249" t="str">
        <f t="shared" si="351"/>
        <v>1966</v>
      </c>
      <c r="G2249" t="str">
        <f t="shared" si="352"/>
        <v>01</v>
      </c>
      <c r="H2249" t="str">
        <f t="shared" si="353"/>
        <v>01</v>
      </c>
      <c r="I2249" t="str">
        <f t="shared" si="354"/>
        <v>%1966-01-01%^^xsd:date</v>
      </c>
      <c r="J2249" t="str">
        <f t="shared" si="355"/>
        <v/>
      </c>
      <c r="K2249" t="str">
        <f t="shared" si="356"/>
        <v/>
      </c>
      <c r="L2249" t="str">
        <f t="shared" si="357"/>
        <v/>
      </c>
      <c r="M2249" t="str">
        <f t="shared" si="358"/>
        <v/>
      </c>
      <c r="N2249" t="str">
        <f t="shared" si="359"/>
        <v>:3096 a crs:CommonwealthOrganisation ; schema:name %Department of Defence [III], Office of Defence Production, Central Office, Melbourne, Industrial Section% ; schema:startDate %1966-01-01%^^xsd:date ; time:hasTime [ time:hasBeginning [ time:inXSDDate %1966-01-01%^^xsd:date ]  ] .</v>
      </c>
    </row>
    <row r="2250" spans="1:14" x14ac:dyDescent="0.15">
      <c r="A2250" s="1" t="s">
        <v>4535</v>
      </c>
      <c r="B2250" s="1" t="s">
        <v>4536</v>
      </c>
      <c r="C2250" s="1">
        <v>19401101</v>
      </c>
      <c r="D2250" s="1">
        <v>19421017</v>
      </c>
      <c r="E2250" t="str">
        <f t="shared" si="350"/>
        <v>3097</v>
      </c>
      <c r="F2250" t="str">
        <f t="shared" si="351"/>
        <v>1940</v>
      </c>
      <c r="G2250" t="str">
        <f t="shared" si="352"/>
        <v>11</v>
      </c>
      <c r="H2250" t="str">
        <f t="shared" si="353"/>
        <v>01</v>
      </c>
      <c r="I2250" t="str">
        <f t="shared" si="354"/>
        <v>%1940-11-01%^^xsd:date</v>
      </c>
      <c r="J2250" t="str">
        <f t="shared" si="355"/>
        <v>1942</v>
      </c>
      <c r="K2250" t="str">
        <f t="shared" si="356"/>
        <v>10</v>
      </c>
      <c r="L2250" t="str">
        <f t="shared" si="357"/>
        <v>17</v>
      </c>
      <c r="M2250" t="str">
        <f t="shared" si="358"/>
        <v>%1942-17-17%^^xsd:date</v>
      </c>
      <c r="N2250" t="str">
        <f t="shared" si="359"/>
        <v>:3097 a crs:CommonwealthOrganisation ; schema:name %Department of Supply and Development [I], State Office, New South Wales% ; schema:startDate %1940-11-01%^^xsd:date ; schema:endDate %1942-17-17%^^xsd:date ; time:hasTime [ time:hasBeginning [ time:inXSDDate %1940-11-01%^^xsd:date ]  ] .</v>
      </c>
    </row>
    <row r="2251" spans="1:14" x14ac:dyDescent="0.15">
      <c r="A2251" s="1" t="s">
        <v>4537</v>
      </c>
      <c r="B2251" s="1" t="s">
        <v>4538</v>
      </c>
      <c r="C2251" s="1">
        <v>19421017</v>
      </c>
      <c r="D2251" s="1">
        <v>19480406</v>
      </c>
      <c r="E2251" t="str">
        <f t="shared" si="350"/>
        <v>3098</v>
      </c>
      <c r="F2251" t="str">
        <f t="shared" si="351"/>
        <v>1942</v>
      </c>
      <c r="G2251" t="str">
        <f t="shared" si="352"/>
        <v>10</v>
      </c>
      <c r="H2251" t="str">
        <f t="shared" si="353"/>
        <v>17</v>
      </c>
      <c r="I2251" t="str">
        <f t="shared" si="354"/>
        <v>%1942-10-17%^^xsd:date</v>
      </c>
      <c r="J2251" t="str">
        <f t="shared" si="355"/>
        <v>1948</v>
      </c>
      <c r="K2251" t="str">
        <f t="shared" si="356"/>
        <v>04</v>
      </c>
      <c r="L2251" t="str">
        <f t="shared" si="357"/>
        <v>06</v>
      </c>
      <c r="M2251" t="str">
        <f t="shared" si="358"/>
        <v>%1948-06-06%^^xsd:date</v>
      </c>
      <c r="N2251" t="str">
        <f t="shared" si="359"/>
        <v>:3098 a crs:CommonwealthOrganisation ; schema:name %(1) Department of Supply and Shipping, State Office, New South Wales [also (2) District Contract Board, New South Wales, 1942-1948]% ; schema:startDate %1942-10-17%^^xsd:date ; schema:endDate %1948-06-06%^^xsd:date ; time:hasTime [ time:hasBeginning [ time:inXSDDate %1942-10-17%^^xsd:date ]  ] .</v>
      </c>
    </row>
    <row r="2252" spans="1:14" x14ac:dyDescent="0.15">
      <c r="A2252" s="1" t="s">
        <v>4539</v>
      </c>
      <c r="B2252" s="1" t="s">
        <v>4540</v>
      </c>
      <c r="C2252" s="1">
        <v>19480406</v>
      </c>
      <c r="D2252" s="1">
        <v>19500316</v>
      </c>
      <c r="E2252" t="str">
        <f t="shared" si="350"/>
        <v>3099</v>
      </c>
      <c r="F2252" t="str">
        <f t="shared" si="351"/>
        <v>1948</v>
      </c>
      <c r="G2252" t="str">
        <f t="shared" si="352"/>
        <v>04</v>
      </c>
      <c r="H2252" t="str">
        <f t="shared" si="353"/>
        <v>06</v>
      </c>
      <c r="I2252" t="str">
        <f t="shared" si="354"/>
        <v>%1948-04-06%^^xsd:date</v>
      </c>
      <c r="J2252" t="str">
        <f t="shared" si="355"/>
        <v>1950</v>
      </c>
      <c r="K2252" t="str">
        <f t="shared" si="356"/>
        <v>03</v>
      </c>
      <c r="L2252" t="str">
        <f t="shared" si="357"/>
        <v>16</v>
      </c>
      <c r="M2252" t="str">
        <f t="shared" si="358"/>
        <v>%1950-16-16%^^xsd:date</v>
      </c>
      <c r="N2252" t="str">
        <f t="shared" si="359"/>
        <v>:3099 a crs:CommonwealthOrganisation ; schema:name %(1) Department of Supply and Development [II], State Office New South Wales [also (2) District Contract Board, New South Wales, 1948-1950]% ; schema:startDate %1948-04-06%^^xsd:date ; schema:endDate %1950-16-16%^^xsd:date ; time:hasTime [ time:hasBeginning [ time:inXSDDate %1948-04-06%^^xsd:date ]  ] .</v>
      </c>
    </row>
    <row r="2253" spans="1:14" x14ac:dyDescent="0.15">
      <c r="A2253" s="1" t="s">
        <v>4541</v>
      </c>
      <c r="B2253" s="1" t="s">
        <v>4542</v>
      </c>
      <c r="C2253" s="1">
        <v>19390426</v>
      </c>
      <c r="D2253" s="1">
        <v>19721219</v>
      </c>
      <c r="E2253" t="str">
        <f t="shared" si="350"/>
        <v>0031</v>
      </c>
      <c r="F2253" t="str">
        <f t="shared" si="351"/>
        <v>1939</v>
      </c>
      <c r="G2253" t="str">
        <f t="shared" si="352"/>
        <v>04</v>
      </c>
      <c r="H2253" t="str">
        <f t="shared" si="353"/>
        <v>26</v>
      </c>
      <c r="I2253" t="str">
        <f t="shared" si="354"/>
        <v>%1939-04-26%^^xsd:date</v>
      </c>
      <c r="J2253" t="str">
        <f t="shared" si="355"/>
        <v>1972</v>
      </c>
      <c r="K2253" t="str">
        <f t="shared" si="356"/>
        <v>12</v>
      </c>
      <c r="L2253" t="str">
        <f t="shared" si="357"/>
        <v>19</v>
      </c>
      <c r="M2253" t="str">
        <f t="shared" si="358"/>
        <v>%1972-19-19%^^xsd:date</v>
      </c>
      <c r="N2253" t="str">
        <f t="shared" si="359"/>
        <v>:0031 a crs:CommonwealthOrganisation ; schema:name %Department of the Interior [II], Central Office% ; schema:startDate %1939-04-26%^^xsd:date ; schema:endDate %1972-19-19%^^xsd:date ; time:hasTime [ time:hasBeginning [ time:inXSDDate %1939-04-26%^^xsd:date ]  ] .</v>
      </c>
    </row>
    <row r="2254" spans="1:14" x14ac:dyDescent="0.15">
      <c r="A2254" s="1" t="s">
        <v>4543</v>
      </c>
      <c r="B2254" s="1" t="s">
        <v>4544</v>
      </c>
      <c r="C2254" s="1">
        <v>19411216</v>
      </c>
      <c r="D2254" s="1">
        <v>19450911</v>
      </c>
      <c r="E2254" t="str">
        <f t="shared" si="350"/>
        <v>0310</v>
      </c>
      <c r="F2254" t="str">
        <f t="shared" si="351"/>
        <v>1941</v>
      </c>
      <c r="G2254" t="str">
        <f t="shared" si="352"/>
        <v>12</v>
      </c>
      <c r="H2254" t="str">
        <f t="shared" si="353"/>
        <v>16</v>
      </c>
      <c r="I2254" t="str">
        <f t="shared" si="354"/>
        <v>%1941-12-16%^^xsd:date</v>
      </c>
      <c r="J2254" t="str">
        <f t="shared" si="355"/>
        <v>1945</v>
      </c>
      <c r="K2254" t="str">
        <f t="shared" si="356"/>
        <v>09</v>
      </c>
      <c r="L2254" t="str">
        <f t="shared" si="357"/>
        <v>11</v>
      </c>
      <c r="M2254" t="str">
        <f t="shared" si="358"/>
        <v>%1945-11-11%^^xsd:date</v>
      </c>
      <c r="N2254" t="str">
        <f t="shared" si="359"/>
        <v>:0310 a crs:CommonwealthOrganisation ; schema:name %Bulk Oil Protection Advisory Committee% ; schema:startDate %1941-12-16%^^xsd:date ; schema:endDate %1945-11-11%^^xsd:date ; time:hasTime [ time:hasBeginning [ time:inXSDDate %1941-12-16%^^xsd:date ]  ] .</v>
      </c>
    </row>
    <row r="2255" spans="1:14" x14ac:dyDescent="0.15">
      <c r="A2255" s="1" t="s">
        <v>4545</v>
      </c>
      <c r="B2255" s="1" t="s">
        <v>4546</v>
      </c>
      <c r="C2255" s="1">
        <v>19500316</v>
      </c>
      <c r="D2255" s="1">
        <v>19740612</v>
      </c>
      <c r="E2255" t="str">
        <f t="shared" si="350"/>
        <v>3100</v>
      </c>
      <c r="F2255" t="str">
        <f t="shared" si="351"/>
        <v>1950</v>
      </c>
      <c r="G2255" t="str">
        <f t="shared" si="352"/>
        <v>03</v>
      </c>
      <c r="H2255" t="str">
        <f t="shared" si="353"/>
        <v>16</v>
      </c>
      <c r="I2255" t="str">
        <f t="shared" si="354"/>
        <v>%1950-03-16%^^xsd:date</v>
      </c>
      <c r="J2255" t="str">
        <f t="shared" si="355"/>
        <v>1974</v>
      </c>
      <c r="K2255" t="str">
        <f t="shared" si="356"/>
        <v>06</v>
      </c>
      <c r="L2255" t="str">
        <f t="shared" si="357"/>
        <v>12</v>
      </c>
      <c r="M2255" t="str">
        <f t="shared" si="358"/>
        <v>%1974-12-12%^^xsd:date</v>
      </c>
      <c r="N2255" t="str">
        <f t="shared" si="359"/>
        <v>:3100 a crs:CommonwealthOrganisation ; schema:name %(1) Department of Supply, New South Wales Representative/Regional Office [also (2) District Contract Board, New South Wales]% ; schema:startDate %1950-03-16%^^xsd:date ; schema:endDate %1974-12-12%^^xsd:date ; time:hasTime [ time:hasBeginning [ time:inXSDDate %1950-03-16%^^xsd:date ]  ] .</v>
      </c>
    </row>
    <row r="2256" spans="1:14" x14ac:dyDescent="0.15">
      <c r="A2256" s="1" t="s">
        <v>4547</v>
      </c>
      <c r="B2256" s="1" t="s">
        <v>4548</v>
      </c>
      <c r="C2256" s="1">
        <v>19771220</v>
      </c>
      <c r="D2256" s="1">
        <v>19801103</v>
      </c>
      <c r="E2256" t="str">
        <f t="shared" si="350"/>
        <v>3101</v>
      </c>
      <c r="F2256" t="str">
        <f t="shared" si="351"/>
        <v>1977</v>
      </c>
      <c r="G2256" t="str">
        <f t="shared" si="352"/>
        <v>12</v>
      </c>
      <c r="H2256" t="str">
        <f t="shared" si="353"/>
        <v>20</v>
      </c>
      <c r="I2256" t="str">
        <f t="shared" si="354"/>
        <v>%1977-12-20%^^xsd:date</v>
      </c>
      <c r="J2256" t="str">
        <f t="shared" si="355"/>
        <v>1980</v>
      </c>
      <c r="K2256" t="str">
        <f t="shared" si="356"/>
        <v>11</v>
      </c>
      <c r="L2256" t="str">
        <f t="shared" si="357"/>
        <v>03</v>
      </c>
      <c r="M2256" t="str">
        <f t="shared" si="358"/>
        <v>%1980-03-03%^^xsd:date</v>
      </c>
      <c r="N2256" t="str">
        <f t="shared" si="359"/>
        <v>:3101 a crs:CommonwealthOrganisation ; schema:name %Department of Home Affairs [III], State Office, Western Australia% ; schema:startDate %1977-12-20%^^xsd:date ; schema:endDate %1980-03-03%^^xsd:date ; time:hasTime [ time:hasBeginning [ time:inXSDDate %1977-12-20%^^xsd:date ]  ] .</v>
      </c>
    </row>
    <row r="2257" spans="1:14" x14ac:dyDescent="0.15">
      <c r="A2257" s="1" t="s">
        <v>4549</v>
      </c>
      <c r="B2257" s="1" t="s">
        <v>4550</v>
      </c>
      <c r="C2257" s="1">
        <v>19801103</v>
      </c>
      <c r="D2257" s="1">
        <v>19830311</v>
      </c>
      <c r="E2257" t="str">
        <f t="shared" si="350"/>
        <v>3102</v>
      </c>
      <c r="F2257" t="str">
        <f t="shared" si="351"/>
        <v>1980</v>
      </c>
      <c r="G2257" t="str">
        <f t="shared" si="352"/>
        <v>11</v>
      </c>
      <c r="H2257" t="str">
        <f t="shared" si="353"/>
        <v>03</v>
      </c>
      <c r="I2257" t="str">
        <f t="shared" si="354"/>
        <v>%1980-11-03%^^xsd:date</v>
      </c>
      <c r="J2257" t="str">
        <f t="shared" si="355"/>
        <v>1983</v>
      </c>
      <c r="K2257" t="str">
        <f t="shared" si="356"/>
        <v>03</v>
      </c>
      <c r="L2257" t="str">
        <f t="shared" si="357"/>
        <v>11</v>
      </c>
      <c r="M2257" t="str">
        <f t="shared" si="358"/>
        <v>%1983-11-11%^^xsd:date</v>
      </c>
      <c r="N2257" t="str">
        <f t="shared" si="359"/>
        <v>:3102 a crs:CommonwealthOrganisation ; schema:name %Department of Home Affairs and Environment, State Office, Western Australia% ; schema:startDate %1980-11-03%^^xsd:date ; schema:endDate %1983-11-11%^^xsd:date ; time:hasTime [ time:hasBeginning [ time:inXSDDate %1980-11-03%^^xsd:date ]  ] .</v>
      </c>
    </row>
    <row r="2258" spans="1:14" x14ac:dyDescent="0.15">
      <c r="A2258" s="1" t="s">
        <v>4551</v>
      </c>
      <c r="B2258" s="1" t="s">
        <v>4552</v>
      </c>
      <c r="C2258" s="1">
        <v>19800701</v>
      </c>
      <c r="D2258" s="1">
        <v>19900305</v>
      </c>
      <c r="E2258" t="str">
        <f t="shared" si="350"/>
        <v>3103</v>
      </c>
      <c r="F2258" t="str">
        <f t="shared" si="351"/>
        <v>1980</v>
      </c>
      <c r="G2258" t="str">
        <f t="shared" si="352"/>
        <v>07</v>
      </c>
      <c r="H2258" t="str">
        <f t="shared" si="353"/>
        <v>01</v>
      </c>
      <c r="I2258" t="str">
        <f t="shared" si="354"/>
        <v>%1980-07-01%^^xsd:date</v>
      </c>
      <c r="J2258" t="str">
        <f t="shared" si="355"/>
        <v>1990</v>
      </c>
      <c r="K2258" t="str">
        <f t="shared" si="356"/>
        <v>03</v>
      </c>
      <c r="L2258" t="str">
        <f t="shared" si="357"/>
        <v>05</v>
      </c>
      <c r="M2258" t="str">
        <f t="shared" si="358"/>
        <v>%1990-05-05%^^xsd:date</v>
      </c>
      <c r="N2258" t="str">
        <f t="shared" si="359"/>
        <v>:3103 a crs:CommonwealthOrganisation ; schema:name %Aboriginal Development Commission, Head Office% ; schema:startDate %1980-07-01%^^xsd:date ; schema:endDate %1990-05-05%^^xsd:date ; time:hasTime [ time:hasBeginning [ time:inXSDDate %1980-07-01%^^xsd:date ]  ] .</v>
      </c>
    </row>
    <row r="2259" spans="1:14" x14ac:dyDescent="0.15">
      <c r="A2259" s="1" t="s">
        <v>4553</v>
      </c>
      <c r="B2259" s="1" t="s">
        <v>4554</v>
      </c>
      <c r="C2259" s="1">
        <v>19750327</v>
      </c>
      <c r="D2259" s="1">
        <v>19751222</v>
      </c>
      <c r="E2259" t="str">
        <f t="shared" si="350"/>
        <v>3104</v>
      </c>
      <c r="F2259" t="str">
        <f t="shared" si="351"/>
        <v>1975</v>
      </c>
      <c r="G2259" t="str">
        <f t="shared" si="352"/>
        <v>03</v>
      </c>
      <c r="H2259" t="str">
        <f t="shared" si="353"/>
        <v>27</v>
      </c>
      <c r="I2259" t="str">
        <f t="shared" si="354"/>
        <v>%1975-03-27%^^xsd:date</v>
      </c>
      <c r="J2259" t="str">
        <f t="shared" si="355"/>
        <v>1975</v>
      </c>
      <c r="K2259" t="str">
        <f t="shared" si="356"/>
        <v>12</v>
      </c>
      <c r="L2259" t="str">
        <f t="shared" si="357"/>
        <v>22</v>
      </c>
      <c r="M2259" t="str">
        <f t="shared" si="358"/>
        <v>%1975-22-22%^^xsd:date</v>
      </c>
      <c r="N2259" t="str">
        <f t="shared" si="359"/>
        <v>:3104 a crs:CommonwealthOrganisation ; schema:name %Australia Police, New South Wales Region% ; schema:startDate %1975-03-27%^^xsd:date ; schema:endDate %1975-22-22%^^xsd:date ; time:hasTime [ time:hasBeginning [ time:inXSDDate %1975-03-27%^^xsd:date ]  ] .</v>
      </c>
    </row>
    <row r="2260" spans="1:14" x14ac:dyDescent="0.15">
      <c r="A2260" s="1" t="s">
        <v>4555</v>
      </c>
      <c r="B2260" s="1" t="s">
        <v>4556</v>
      </c>
      <c r="C2260" s="1">
        <v>19770126</v>
      </c>
      <c r="E2260" t="str">
        <f t="shared" si="350"/>
        <v>3105</v>
      </c>
      <c r="F2260" t="str">
        <f t="shared" si="351"/>
        <v>1977</v>
      </c>
      <c r="G2260" t="str">
        <f t="shared" si="352"/>
        <v>01</v>
      </c>
      <c r="H2260" t="str">
        <f t="shared" si="353"/>
        <v>26</v>
      </c>
      <c r="I2260" t="str">
        <f t="shared" si="354"/>
        <v>%1977-01-26%^^xsd:date</v>
      </c>
      <c r="J2260" t="str">
        <f t="shared" si="355"/>
        <v/>
      </c>
      <c r="K2260" t="str">
        <f t="shared" si="356"/>
        <v/>
      </c>
      <c r="L2260" t="str">
        <f t="shared" si="357"/>
        <v/>
      </c>
      <c r="M2260" t="str">
        <f t="shared" si="358"/>
        <v/>
      </c>
      <c r="N2260" t="str">
        <f t="shared" si="359"/>
        <v>:3105 a crs:CommonwealthOrganisation ; schema:name %Office of the Aboriginal Land Commissioner, Northern Territory% ; schema:startDate %1977-01-26%^^xsd:date ; time:hasTime [ time:hasBeginning [ time:inXSDDate %1977-01-26%^^xsd:date ]  ] .</v>
      </c>
    </row>
    <row r="2261" spans="1:14" x14ac:dyDescent="0.15">
      <c r="A2261" s="1" t="s">
        <v>4557</v>
      </c>
      <c r="B2261" s="1" t="s">
        <v>4558</v>
      </c>
      <c r="C2261" s="1">
        <v>19790101</v>
      </c>
      <c r="D2261" s="1">
        <v>19901231</v>
      </c>
      <c r="E2261" t="str">
        <f t="shared" si="350"/>
        <v>3106</v>
      </c>
      <c r="F2261" t="str">
        <f t="shared" si="351"/>
        <v>1979</v>
      </c>
      <c r="G2261" t="str">
        <f t="shared" si="352"/>
        <v>01</v>
      </c>
      <c r="H2261" t="str">
        <f t="shared" si="353"/>
        <v>01</v>
      </c>
      <c r="I2261" t="str">
        <f t="shared" si="354"/>
        <v>%1979-01-01%^^xsd:date</v>
      </c>
      <c r="J2261" t="str">
        <f t="shared" si="355"/>
        <v>1990</v>
      </c>
      <c r="K2261" t="str">
        <f t="shared" si="356"/>
        <v>12</v>
      </c>
      <c r="L2261" t="str">
        <f t="shared" si="357"/>
        <v>31</v>
      </c>
      <c r="M2261" t="str">
        <f t="shared" si="358"/>
        <v>%1990-31-31%^^xsd:date</v>
      </c>
      <c r="N2261" t="str">
        <f t="shared" si="359"/>
        <v>:3106 a crs:CommonwealthOrganisation ; schema:name %Australian Dried Fruits Corporation% ; schema:startDate %1979-01-01%^^xsd:date ; schema:endDate %1990-31-31%^^xsd:date ; time:hasTime [ time:hasBeginning [ time:inXSDDate %1979-01-01%^^xsd:date ]  ] .</v>
      </c>
    </row>
    <row r="2262" spans="1:14" x14ac:dyDescent="0.15">
      <c r="A2262" s="1" t="s">
        <v>4559</v>
      </c>
      <c r="B2262" s="1" t="s">
        <v>4560</v>
      </c>
      <c r="C2262" s="1">
        <v>19770722</v>
      </c>
      <c r="D2262" s="1">
        <v>19960630</v>
      </c>
      <c r="E2262" t="str">
        <f t="shared" si="350"/>
        <v>3107</v>
      </c>
      <c r="F2262" t="str">
        <f t="shared" si="351"/>
        <v>1977</v>
      </c>
      <c r="G2262" t="str">
        <f t="shared" si="352"/>
        <v>07</v>
      </c>
      <c r="H2262" t="str">
        <f t="shared" si="353"/>
        <v>22</v>
      </c>
      <c r="I2262" t="str">
        <f t="shared" si="354"/>
        <v>%1977-07-22%^^xsd:date</v>
      </c>
      <c r="J2262" t="str">
        <f t="shared" si="355"/>
        <v>1996</v>
      </c>
      <c r="K2262" t="str">
        <f t="shared" si="356"/>
        <v>06</v>
      </c>
      <c r="L2262" t="str">
        <f t="shared" si="357"/>
        <v>30</v>
      </c>
      <c r="M2262" t="str">
        <f t="shared" si="358"/>
        <v>%1996-30-30%^^xsd:date</v>
      </c>
      <c r="N2262" t="str">
        <f t="shared" si="359"/>
        <v>:3107 a crs:CommonwealthOrganisation ; schema:name %Australian Manufacturing Council% ; schema:startDate %1977-07-22%^^xsd:date ; schema:endDate %1996-30-30%^^xsd:date ; time:hasTime [ time:hasBeginning [ time:inXSDDate %1977-07-22%^^xsd:date ]  ] .</v>
      </c>
    </row>
    <row r="2263" spans="1:14" x14ac:dyDescent="0.15">
      <c r="A2263" s="1" t="s">
        <v>4561</v>
      </c>
      <c r="B2263" s="1" t="s">
        <v>4562</v>
      </c>
      <c r="C2263" s="1">
        <v>19800731</v>
      </c>
      <c r="E2263" t="str">
        <f t="shared" si="350"/>
        <v>3108</v>
      </c>
      <c r="F2263" t="str">
        <f t="shared" si="351"/>
        <v>1980</v>
      </c>
      <c r="G2263" t="str">
        <f t="shared" si="352"/>
        <v>07</v>
      </c>
      <c r="H2263" t="str">
        <f t="shared" si="353"/>
        <v>31</v>
      </c>
      <c r="I2263" t="str">
        <f t="shared" si="354"/>
        <v>%1980-07-31%^^xsd:date</v>
      </c>
      <c r="J2263" t="str">
        <f t="shared" si="355"/>
        <v/>
      </c>
      <c r="K2263" t="str">
        <f t="shared" si="356"/>
        <v/>
      </c>
      <c r="L2263" t="str">
        <f t="shared" si="357"/>
        <v/>
      </c>
      <c r="M2263" t="str">
        <f t="shared" si="358"/>
        <v/>
      </c>
      <c r="N2263" t="str">
        <f t="shared" si="359"/>
        <v>:3108 a crs:CommonwealthOrganisation ; schema:name %Australian High Commission, Vanuatu [Vila]% ; schema:startDate %1980-07-31%^^xsd:date ; time:hasTime [ time:hasBeginning [ time:inXSDDate %1980-07-31%^^xsd:date ]  ] .</v>
      </c>
    </row>
    <row r="2264" spans="1:14" x14ac:dyDescent="0.15">
      <c r="A2264" s="1" t="s">
        <v>4563</v>
      </c>
      <c r="B2264" s="1" t="s">
        <v>4564</v>
      </c>
      <c r="C2264" s="1">
        <v>19780128</v>
      </c>
      <c r="D2264" s="1">
        <v>19800731</v>
      </c>
      <c r="E2264" t="str">
        <f t="shared" si="350"/>
        <v>3109</v>
      </c>
      <c r="F2264" t="str">
        <f t="shared" si="351"/>
        <v>1978</v>
      </c>
      <c r="G2264" t="str">
        <f t="shared" si="352"/>
        <v>01</v>
      </c>
      <c r="H2264" t="str">
        <f t="shared" si="353"/>
        <v>28</v>
      </c>
      <c r="I2264" t="str">
        <f t="shared" si="354"/>
        <v>%1978-01-28%^^xsd:date</v>
      </c>
      <c r="J2264" t="str">
        <f t="shared" si="355"/>
        <v>1980</v>
      </c>
      <c r="K2264" t="str">
        <f t="shared" si="356"/>
        <v>07</v>
      </c>
      <c r="L2264" t="str">
        <f t="shared" si="357"/>
        <v>31</v>
      </c>
      <c r="M2264" t="str">
        <f t="shared" si="358"/>
        <v>%1980-31-31%^^xsd:date</v>
      </c>
      <c r="N2264" t="str">
        <f t="shared" si="359"/>
        <v>:3109 a crs:CommonwealthOrganisation ; schema:name %Australian Consulate, Vila [New Hebrides]% ; schema:startDate %1978-01-28%^^xsd:date ; schema:endDate %1980-31-31%^^xsd:date ; time:hasTime [ time:hasBeginning [ time:inXSDDate %1978-01-28%^^xsd:date ]  ] .</v>
      </c>
    </row>
    <row r="2265" spans="1:14" x14ac:dyDescent="0.15">
      <c r="A2265" s="1" t="s">
        <v>4565</v>
      </c>
      <c r="B2265" s="1" t="s">
        <v>4566</v>
      </c>
      <c r="C2265" s="1">
        <v>19411117</v>
      </c>
      <c r="D2265" s="1">
        <v>19500113</v>
      </c>
      <c r="E2265" t="str">
        <f t="shared" si="350"/>
        <v>0311</v>
      </c>
      <c r="F2265" t="str">
        <f t="shared" si="351"/>
        <v>1941</v>
      </c>
      <c r="G2265" t="str">
        <f t="shared" si="352"/>
        <v>11</v>
      </c>
      <c r="H2265" t="str">
        <f t="shared" si="353"/>
        <v>17</v>
      </c>
      <c r="I2265" t="str">
        <f t="shared" si="354"/>
        <v>%1941-11-17%^^xsd:date</v>
      </c>
      <c r="J2265" t="str">
        <f t="shared" si="355"/>
        <v>1950</v>
      </c>
      <c r="K2265" t="str">
        <f t="shared" si="356"/>
        <v>01</v>
      </c>
      <c r="L2265" t="str">
        <f t="shared" si="357"/>
        <v>13</v>
      </c>
      <c r="M2265" t="str">
        <f t="shared" si="358"/>
        <v>%1950-13-13%^^xsd:date</v>
      </c>
      <c r="N2265" t="str">
        <f t="shared" si="359"/>
        <v>:0311 a crs:CommonwealthOrganisation ; schema:name %Capital Issues Advisory Committee% ; schema:startDate %1941-11-17%^^xsd:date ; schema:endDate %1950-13-13%^^xsd:date ; time:hasTime [ time:hasBeginning [ time:inXSDDate %1941-11-17%^^xsd:date ]  ] .</v>
      </c>
    </row>
    <row r="2266" spans="1:14" x14ac:dyDescent="0.15">
      <c r="A2266" s="1" t="s">
        <v>4567</v>
      </c>
      <c r="B2266" s="1" t="s">
        <v>4568</v>
      </c>
      <c r="C2266" s="1">
        <v>19190801</v>
      </c>
      <c r="E2266" t="str">
        <f t="shared" si="350"/>
        <v>3110</v>
      </c>
      <c r="F2266" t="str">
        <f t="shared" si="351"/>
        <v>1919</v>
      </c>
      <c r="G2266" t="str">
        <f t="shared" si="352"/>
        <v>08</v>
      </c>
      <c r="H2266" t="str">
        <f t="shared" si="353"/>
        <v>01</v>
      </c>
      <c r="I2266" t="str">
        <f t="shared" si="354"/>
        <v>%1919-08-01%^^xsd:date</v>
      </c>
      <c r="J2266" t="str">
        <f t="shared" si="355"/>
        <v/>
      </c>
      <c r="K2266" t="str">
        <f t="shared" si="356"/>
        <v/>
      </c>
      <c r="L2266" t="str">
        <f t="shared" si="357"/>
        <v/>
      </c>
      <c r="M2266" t="str">
        <f t="shared" si="358"/>
        <v/>
      </c>
      <c r="N2266" t="str">
        <f t="shared" si="359"/>
        <v>:3110 a crs:CommonwealthOrganisation ; schema:name %Institution of Engineers, Australia, Sydney Division% ; schema:startDate %1919-08-01%^^xsd:date ; time:hasTime [ time:hasBeginning [ time:inXSDDate %1919-08-01%^^xsd:date ]  ] .</v>
      </c>
    </row>
    <row r="2267" spans="1:14" x14ac:dyDescent="0.15">
      <c r="A2267" s="1" t="s">
        <v>4569</v>
      </c>
      <c r="B2267" s="1" t="s">
        <v>4570</v>
      </c>
      <c r="C2267" s="1">
        <v>19440901</v>
      </c>
      <c r="D2267" s="1">
        <v>19741201</v>
      </c>
      <c r="E2267" t="str">
        <f t="shared" si="350"/>
        <v>3111</v>
      </c>
      <c r="F2267" t="str">
        <f t="shared" si="351"/>
        <v>1944</v>
      </c>
      <c r="G2267" t="str">
        <f t="shared" si="352"/>
        <v>09</v>
      </c>
      <c r="H2267" t="str">
        <f t="shared" si="353"/>
        <v>01</v>
      </c>
      <c r="I2267" t="str">
        <f t="shared" si="354"/>
        <v>%1944-09-01%^^xsd:date</v>
      </c>
      <c r="J2267" t="str">
        <f t="shared" si="355"/>
        <v>1974</v>
      </c>
      <c r="K2267" t="str">
        <f t="shared" si="356"/>
        <v>12</v>
      </c>
      <c r="L2267" t="str">
        <f t="shared" si="357"/>
        <v>01</v>
      </c>
      <c r="M2267" t="str">
        <f t="shared" si="358"/>
        <v>%1974-01-01%^^xsd:date</v>
      </c>
      <c r="N2267" t="str">
        <f t="shared" si="359"/>
        <v>:3111 a crs:CommonwealthOrganisation ; schema:name %Institution of Engineers, Australia, Papua New Guinea Group% ; schema:startDate %1944-09-01%^^xsd:date ; schema:endDate %1974-01-01%^^xsd:date ; time:hasTime [ time:hasBeginning [ time:inXSDDate %1944-09-01%^^xsd:date ]  ] .</v>
      </c>
    </row>
    <row r="2268" spans="1:14" x14ac:dyDescent="0.15">
      <c r="A2268" s="1" t="s">
        <v>4571</v>
      </c>
      <c r="B2268" s="1" t="s">
        <v>4572</v>
      </c>
      <c r="C2268" s="1">
        <v>19200802</v>
      </c>
      <c r="D2268" s="1">
        <v>19930701</v>
      </c>
      <c r="E2268" t="str">
        <f t="shared" si="350"/>
        <v>3112</v>
      </c>
      <c r="F2268" t="str">
        <f t="shared" si="351"/>
        <v>1920</v>
      </c>
      <c r="G2268" t="str">
        <f t="shared" si="352"/>
        <v>08</v>
      </c>
      <c r="H2268" t="str">
        <f t="shared" si="353"/>
        <v>02</v>
      </c>
      <c r="I2268" t="str">
        <f t="shared" si="354"/>
        <v>%1920-08-02%^^xsd:date</v>
      </c>
      <c r="J2268" t="str">
        <f t="shared" si="355"/>
        <v>1993</v>
      </c>
      <c r="K2268" t="str">
        <f t="shared" si="356"/>
        <v>07</v>
      </c>
      <c r="L2268" t="str">
        <f t="shared" si="357"/>
        <v>01</v>
      </c>
      <c r="M2268" t="str">
        <f t="shared" si="358"/>
        <v>%1993-01-01%^^xsd:date</v>
      </c>
      <c r="N2268" t="str">
        <f t="shared" si="359"/>
        <v>:3112 a crs:CommonwealthOrganisation ; schema:name %Commonwealth Medical Quarantine Officers' Association/ (from 1926) Commonwealth Medical Officers' Association, Executive Committee% ; schema:startDate %1920-08-02%^^xsd:date ; schema:endDate %1993-01-01%^^xsd:date ; time:hasTime [ time:hasBeginning [ time:inXSDDate %1920-08-02%^^xsd:date ]  ] .</v>
      </c>
    </row>
    <row r="2269" spans="1:14" x14ac:dyDescent="0.15">
      <c r="A2269" s="1" t="s">
        <v>4573</v>
      </c>
      <c r="B2269" s="1" t="s">
        <v>4574</v>
      </c>
      <c r="C2269" s="1">
        <v>19340101</v>
      </c>
      <c r="D2269" s="1">
        <v>19461231</v>
      </c>
      <c r="E2269" t="str">
        <f t="shared" si="350"/>
        <v>3113</v>
      </c>
      <c r="F2269" t="str">
        <f t="shared" si="351"/>
        <v>1934</v>
      </c>
      <c r="G2269" t="str">
        <f t="shared" si="352"/>
        <v>01</v>
      </c>
      <c r="H2269" t="str">
        <f t="shared" si="353"/>
        <v>01</v>
      </c>
      <c r="I2269" t="str">
        <f t="shared" si="354"/>
        <v>%1934-01-01%^^xsd:date</v>
      </c>
      <c r="J2269" t="str">
        <f t="shared" si="355"/>
        <v>1946</v>
      </c>
      <c r="K2269" t="str">
        <f t="shared" si="356"/>
        <v>12</v>
      </c>
      <c r="L2269" t="str">
        <f t="shared" si="357"/>
        <v>31</v>
      </c>
      <c r="M2269" t="str">
        <f t="shared" si="358"/>
        <v>%1946-31-31%^^xsd:date</v>
      </c>
      <c r="N2269" t="str">
        <f t="shared" si="359"/>
        <v>:3113 a crs:CommonwealthOrganisation ; schema:name %Australian College of Dentistry Laboratory/ (by 1939) Metallographic Research Laboratory/ (by 1943) (Dental) Materials Research Laboratory% ; schema:startDate %1934-01-01%^^xsd:date ; schema:endDate %1946-31-31%^^xsd:date ; time:hasTime [ time:hasBeginning [ time:inXSDDate %1934-01-01%^^xsd:date ]  ] .</v>
      </c>
    </row>
    <row r="2270" spans="1:14" x14ac:dyDescent="0.15">
      <c r="A2270" s="1" t="s">
        <v>4575</v>
      </c>
      <c r="B2270" s="1" t="s">
        <v>4576</v>
      </c>
      <c r="C2270" s="1">
        <v>19470102</v>
      </c>
      <c r="D2270" s="1">
        <v>19850101</v>
      </c>
      <c r="E2270" t="str">
        <f t="shared" si="350"/>
        <v>3114</v>
      </c>
      <c r="F2270" t="str">
        <f t="shared" si="351"/>
        <v>1947</v>
      </c>
      <c r="G2270" t="str">
        <f t="shared" si="352"/>
        <v>01</v>
      </c>
      <c r="H2270" t="str">
        <f t="shared" si="353"/>
        <v>02</v>
      </c>
      <c r="I2270" t="str">
        <f t="shared" si="354"/>
        <v>%1947-01-02%^^xsd:date</v>
      </c>
      <c r="J2270" t="str">
        <f t="shared" si="355"/>
        <v>1985</v>
      </c>
      <c r="K2270" t="str">
        <f t="shared" si="356"/>
        <v>01</v>
      </c>
      <c r="L2270" t="str">
        <f t="shared" si="357"/>
        <v>01</v>
      </c>
      <c r="M2270" t="str">
        <f t="shared" si="358"/>
        <v>%1985-01-01%^^xsd:date</v>
      </c>
      <c r="N2270" t="str">
        <f t="shared" si="359"/>
        <v>:3114 a crs:CommonwealthOrganisation ; schema:name %Commonwealth Bureau of Dental Standards/ (from 1973/74) Australian Dental Standards Laboratory% ; schema:startDate %1947-01-02%^^xsd:date ; schema:endDate %1985-01-01%^^xsd:date ; time:hasTime [ time:hasBeginning [ time:inXSDDate %1947-01-02%^^xsd:date ]  ] .</v>
      </c>
    </row>
    <row r="2271" spans="1:14" x14ac:dyDescent="0.15">
      <c r="A2271" s="1" t="s">
        <v>4577</v>
      </c>
      <c r="B2271" s="1" t="s">
        <v>4578</v>
      </c>
      <c r="C2271" s="1">
        <v>19460212</v>
      </c>
      <c r="E2271" t="str">
        <f t="shared" si="350"/>
        <v>3115</v>
      </c>
      <c r="F2271" t="str">
        <f t="shared" si="351"/>
        <v>1946</v>
      </c>
      <c r="G2271" t="str">
        <f t="shared" si="352"/>
        <v>02</v>
      </c>
      <c r="H2271" t="str">
        <f t="shared" si="353"/>
        <v>12</v>
      </c>
      <c r="I2271" t="str">
        <f t="shared" si="354"/>
        <v>%1946-02-12%^^xsd:date</v>
      </c>
      <c r="J2271" t="str">
        <f t="shared" si="355"/>
        <v/>
      </c>
      <c r="K2271" t="str">
        <f t="shared" si="356"/>
        <v/>
      </c>
      <c r="L2271" t="str">
        <f t="shared" si="357"/>
        <v/>
      </c>
      <c r="M2271" t="str">
        <f t="shared" si="358"/>
        <v/>
      </c>
      <c r="N2271" t="str">
        <f t="shared" si="359"/>
        <v>:3115 a crs:CommonwealthOrganisation ; schema:name %Qantas Airways Limited, State Office, South Australia and Northern Territory% ; schema:startDate %1946-02-12%^^xsd:date ; time:hasTime [ time:hasBeginning [ time:inXSDDate %1946-02-12%^^xsd:date ]  ] .</v>
      </c>
    </row>
    <row r="2272" spans="1:14" x14ac:dyDescent="0.15">
      <c r="A2272" s="1" t="s">
        <v>4579</v>
      </c>
      <c r="B2272" s="1" t="s">
        <v>4580</v>
      </c>
      <c r="C2272" s="1">
        <v>19470101</v>
      </c>
      <c r="D2272" s="1">
        <v>19750731</v>
      </c>
      <c r="E2272" t="str">
        <f t="shared" si="350"/>
        <v>3116</v>
      </c>
      <c r="F2272" t="str">
        <f t="shared" si="351"/>
        <v>1947</v>
      </c>
      <c r="G2272" t="str">
        <f t="shared" si="352"/>
        <v>01</v>
      </c>
      <c r="H2272" t="str">
        <f t="shared" si="353"/>
        <v>01</v>
      </c>
      <c r="I2272" t="str">
        <f t="shared" si="354"/>
        <v>%1947-01-01%^^xsd:date</v>
      </c>
      <c r="J2272" t="str">
        <f t="shared" si="355"/>
        <v>1975</v>
      </c>
      <c r="K2272" t="str">
        <f t="shared" si="356"/>
        <v>07</v>
      </c>
      <c r="L2272" t="str">
        <f t="shared" si="357"/>
        <v>31</v>
      </c>
      <c r="M2272" t="str">
        <f t="shared" si="358"/>
        <v>%1975-31-31%^^xsd:date</v>
      </c>
      <c r="N2272" t="str">
        <f t="shared" si="359"/>
        <v>:3116 a crs:CommonwealthOrganisation ; schema:name %Engineering Group, Woomera [South Australia]  (a) Long Range Weapons Establishment (to 1955)  (b) Weapons Research Establishment% ; schema:startDate %1947-01-01%^^xsd:date ; schema:endDate %1975-31-31%^^xsd:date ; time:hasTime [ time:hasBeginning [ time:inXSDDate %1947-01-01%^^xsd:date ]  ] .</v>
      </c>
    </row>
    <row r="2273" spans="1:14" x14ac:dyDescent="0.15">
      <c r="A2273" s="1" t="s">
        <v>4581</v>
      </c>
      <c r="B2273" s="1" t="s">
        <v>4582</v>
      </c>
      <c r="C2273" s="1">
        <v>19510104</v>
      </c>
      <c r="E2273" t="str">
        <f t="shared" si="350"/>
        <v>3117</v>
      </c>
      <c r="F2273" t="str">
        <f t="shared" si="351"/>
        <v>1951</v>
      </c>
      <c r="G2273" t="str">
        <f t="shared" si="352"/>
        <v>01</v>
      </c>
      <c r="H2273" t="str">
        <f t="shared" si="353"/>
        <v>04</v>
      </c>
      <c r="I2273" t="str">
        <f t="shared" si="354"/>
        <v>%1951-01-04%^^xsd:date</v>
      </c>
      <c r="J2273" t="str">
        <f t="shared" si="355"/>
        <v/>
      </c>
      <c r="K2273" t="str">
        <f t="shared" si="356"/>
        <v/>
      </c>
      <c r="L2273" t="str">
        <f t="shared" si="357"/>
        <v/>
      </c>
      <c r="M2273" t="str">
        <f t="shared" si="358"/>
        <v/>
      </c>
      <c r="N2273" t="str">
        <f t="shared" si="359"/>
        <v>:3117 a crs:CommonwealthOrganisation ; schema:name %[South Australia] Woomera Hospital% ; schema:startDate %1951-01-04%^^xsd:date ; time:hasTime [ time:hasBeginning [ time:inXSDDate %1951-01-04%^^xsd:date ]  ] .</v>
      </c>
    </row>
    <row r="2274" spans="1:14" x14ac:dyDescent="0.15">
      <c r="A2274" s="1" t="s">
        <v>4583</v>
      </c>
      <c r="B2274" s="1" t="s">
        <v>4584</v>
      </c>
      <c r="C2274" s="1">
        <v>19750327</v>
      </c>
      <c r="D2274" s="1">
        <v>19751222</v>
      </c>
      <c r="E2274" t="str">
        <f t="shared" si="350"/>
        <v>3118</v>
      </c>
      <c r="F2274" t="str">
        <f t="shared" si="351"/>
        <v>1975</v>
      </c>
      <c r="G2274" t="str">
        <f t="shared" si="352"/>
        <v>03</v>
      </c>
      <c r="H2274" t="str">
        <f t="shared" si="353"/>
        <v>27</v>
      </c>
      <c r="I2274" t="str">
        <f t="shared" si="354"/>
        <v>%1975-03-27%^^xsd:date</v>
      </c>
      <c r="J2274" t="str">
        <f t="shared" si="355"/>
        <v>1975</v>
      </c>
      <c r="K2274" t="str">
        <f t="shared" si="356"/>
        <v>12</v>
      </c>
      <c r="L2274" t="str">
        <f t="shared" si="357"/>
        <v>22</v>
      </c>
      <c r="M2274" t="str">
        <f t="shared" si="358"/>
        <v>%1975-22-22%^^xsd:date</v>
      </c>
      <c r="N2274" t="str">
        <f t="shared" si="359"/>
        <v>:3118 a crs:CommonwealthOrganisation ; schema:name %Australia Police, South Australian and Northern Territory Region% ; schema:startDate %1975-03-27%^^xsd:date ; schema:endDate %1975-22-22%^^xsd:date ; time:hasTime [ time:hasBeginning [ time:inXSDDate %1975-03-27%^^xsd:date ]  ] .</v>
      </c>
    </row>
    <row r="2275" spans="1:14" x14ac:dyDescent="0.15">
      <c r="A2275" s="1" t="s">
        <v>4585</v>
      </c>
      <c r="B2275" s="1" t="s">
        <v>4586</v>
      </c>
      <c r="C2275" s="1">
        <v>19751222</v>
      </c>
      <c r="D2275" s="1">
        <v>19791019</v>
      </c>
      <c r="E2275" t="str">
        <f t="shared" si="350"/>
        <v>3119</v>
      </c>
      <c r="F2275" t="str">
        <f t="shared" si="351"/>
        <v>1975</v>
      </c>
      <c r="G2275" t="str">
        <f t="shared" si="352"/>
        <v>12</v>
      </c>
      <c r="H2275" t="str">
        <f t="shared" si="353"/>
        <v>22</v>
      </c>
      <c r="I2275" t="str">
        <f t="shared" si="354"/>
        <v>%1975-12-22%^^xsd:date</v>
      </c>
      <c r="J2275" t="str">
        <f t="shared" si="355"/>
        <v>1979</v>
      </c>
      <c r="K2275" t="str">
        <f t="shared" si="356"/>
        <v>10</v>
      </c>
      <c r="L2275" t="str">
        <f t="shared" si="357"/>
        <v>19</v>
      </c>
      <c r="M2275" t="str">
        <f t="shared" si="358"/>
        <v>%1979-19-19%^^xsd:date</v>
      </c>
      <c r="N2275" t="str">
        <f t="shared" si="359"/>
        <v>:3119 a crs:CommonwealthOrganisation ; schema:name %Commonwealth Police Force [III], District Office, South Australia and Northern Territory% ; schema:startDate %1975-12-22%^^xsd:date ; schema:endDate %1979-19-19%^^xsd:date ; time:hasTime [ time:hasBeginning [ time:inXSDDate %1975-12-22%^^xsd:date ]  ] .</v>
      </c>
    </row>
    <row r="2276" spans="1:14" x14ac:dyDescent="0.15">
      <c r="A2276" s="1" t="s">
        <v>4587</v>
      </c>
      <c r="B2276" s="1" t="s">
        <v>4588</v>
      </c>
      <c r="C2276" s="1">
        <v>19791019</v>
      </c>
      <c r="D2276" s="1">
        <v>19861231</v>
      </c>
      <c r="E2276" t="str">
        <f t="shared" si="350"/>
        <v>3120</v>
      </c>
      <c r="F2276" t="str">
        <f t="shared" si="351"/>
        <v>1979</v>
      </c>
      <c r="G2276" t="str">
        <f t="shared" si="352"/>
        <v>10</v>
      </c>
      <c r="H2276" t="str">
        <f t="shared" si="353"/>
        <v>19</v>
      </c>
      <c r="I2276" t="str">
        <f t="shared" si="354"/>
        <v>%1979-10-19%^^xsd:date</v>
      </c>
      <c r="J2276" t="str">
        <f t="shared" si="355"/>
        <v>1986</v>
      </c>
      <c r="K2276" t="str">
        <f t="shared" si="356"/>
        <v>12</v>
      </c>
      <c r="L2276" t="str">
        <f t="shared" si="357"/>
        <v>31</v>
      </c>
      <c r="M2276" t="str">
        <f t="shared" si="358"/>
        <v>%1986-31-31%^^xsd:date</v>
      </c>
      <c r="N2276" t="str">
        <f t="shared" si="359"/>
        <v>:3120 a crs:CommonwealthOrganisation ; schema:name %Australian Federal Police, Central Division [South Australia/Northern Territory], Adelaide Office% ; schema:startDate %1979-10-19%^^xsd:date ; schema:endDate %1986-31-31%^^xsd:date ; time:hasTime [ time:hasBeginning [ time:inXSDDate %1979-10-19%^^xsd:date ]  ] .</v>
      </c>
    </row>
    <row r="2277" spans="1:14" x14ac:dyDescent="0.15">
      <c r="A2277" s="1" t="s">
        <v>4589</v>
      </c>
      <c r="B2277" s="1" t="s">
        <v>4590</v>
      </c>
      <c r="C2277" s="1">
        <v>19751222</v>
      </c>
      <c r="D2277" s="1">
        <v>19791019</v>
      </c>
      <c r="E2277" t="str">
        <f t="shared" si="350"/>
        <v>3121</v>
      </c>
      <c r="F2277" t="str">
        <f t="shared" si="351"/>
        <v>1975</v>
      </c>
      <c r="G2277" t="str">
        <f t="shared" si="352"/>
        <v>12</v>
      </c>
      <c r="H2277" t="str">
        <f t="shared" si="353"/>
        <v>22</v>
      </c>
      <c r="I2277" t="str">
        <f t="shared" si="354"/>
        <v>%1975-12-22%^^xsd:date</v>
      </c>
      <c r="J2277" t="str">
        <f t="shared" si="355"/>
        <v>1979</v>
      </c>
      <c r="K2277" t="str">
        <f t="shared" si="356"/>
        <v>10</v>
      </c>
      <c r="L2277" t="str">
        <f t="shared" si="357"/>
        <v>19</v>
      </c>
      <c r="M2277" t="str">
        <f t="shared" si="358"/>
        <v>%1979-19-19%^^xsd:date</v>
      </c>
      <c r="N2277" t="str">
        <f t="shared" si="359"/>
        <v>:3121 a crs:CommonwealthOrganisation ; schema:name %Commonwealth Police Force [III], District Office, Queensland% ; schema:startDate %1975-12-22%^^xsd:date ; schema:endDate %1979-19-19%^^xsd:date ; time:hasTime [ time:hasBeginning [ time:inXSDDate %1975-12-22%^^xsd:date ]  ] .</v>
      </c>
    </row>
    <row r="2278" spans="1:14" x14ac:dyDescent="0.15">
      <c r="A2278" s="1" t="s">
        <v>4591</v>
      </c>
      <c r="B2278" s="1" t="s">
        <v>4592</v>
      </c>
      <c r="C2278" s="1">
        <v>19751222</v>
      </c>
      <c r="D2278" s="1">
        <v>19791019</v>
      </c>
      <c r="E2278" t="str">
        <f t="shared" si="350"/>
        <v>3122</v>
      </c>
      <c r="F2278" t="str">
        <f t="shared" si="351"/>
        <v>1975</v>
      </c>
      <c r="G2278" t="str">
        <f t="shared" si="352"/>
        <v>12</v>
      </c>
      <c r="H2278" t="str">
        <f t="shared" si="353"/>
        <v>22</v>
      </c>
      <c r="I2278" t="str">
        <f t="shared" si="354"/>
        <v>%1975-12-22%^^xsd:date</v>
      </c>
      <c r="J2278" t="str">
        <f t="shared" si="355"/>
        <v>1979</v>
      </c>
      <c r="K2278" t="str">
        <f t="shared" si="356"/>
        <v>10</v>
      </c>
      <c r="L2278" t="str">
        <f t="shared" si="357"/>
        <v>19</v>
      </c>
      <c r="M2278" t="str">
        <f t="shared" si="358"/>
        <v>%1979-19-19%^^xsd:date</v>
      </c>
      <c r="N2278" t="str">
        <f t="shared" si="359"/>
        <v>:3122 a crs:CommonwealthOrganisation ; schema:name %Commonwealth Police Force [III], District Office, Western Australia% ; schema:startDate %1975-12-22%^^xsd:date ; schema:endDate %1979-19-19%^^xsd:date ; time:hasTime [ time:hasBeginning [ time:inXSDDate %1975-12-22%^^xsd:date ]  ] .</v>
      </c>
    </row>
    <row r="2279" spans="1:14" x14ac:dyDescent="0.15">
      <c r="A2279" s="1" t="s">
        <v>4593</v>
      </c>
      <c r="B2279" s="1" t="s">
        <v>4594</v>
      </c>
      <c r="C2279" s="1">
        <v>19751222</v>
      </c>
      <c r="D2279" s="1">
        <v>19791019</v>
      </c>
      <c r="E2279" t="str">
        <f t="shared" si="350"/>
        <v>3123</v>
      </c>
      <c r="F2279" t="str">
        <f t="shared" si="351"/>
        <v>1975</v>
      </c>
      <c r="G2279" t="str">
        <f t="shared" si="352"/>
        <v>12</v>
      </c>
      <c r="H2279" t="str">
        <f t="shared" si="353"/>
        <v>22</v>
      </c>
      <c r="I2279" t="str">
        <f t="shared" si="354"/>
        <v>%1975-12-22%^^xsd:date</v>
      </c>
      <c r="J2279" t="str">
        <f t="shared" si="355"/>
        <v>1979</v>
      </c>
      <c r="K2279" t="str">
        <f t="shared" si="356"/>
        <v>10</v>
      </c>
      <c r="L2279" t="str">
        <f t="shared" si="357"/>
        <v>19</v>
      </c>
      <c r="M2279" t="str">
        <f t="shared" si="358"/>
        <v>%1979-19-19%^^xsd:date</v>
      </c>
      <c r="N2279" t="str">
        <f t="shared" si="359"/>
        <v>:3123 a crs:CommonwealthOrganisation ; schema:name %Commonwealth Police Force [III], District Office, Tasmania% ; schema:startDate %1975-12-22%^^xsd:date ; schema:endDate %1979-19-19%^^xsd:date ; time:hasTime [ time:hasBeginning [ time:inXSDDate %1975-12-22%^^xsd:date ]  ] .</v>
      </c>
    </row>
    <row r="2280" spans="1:14" x14ac:dyDescent="0.15">
      <c r="A2280" s="1" t="s">
        <v>4595</v>
      </c>
      <c r="B2280" s="1" t="s">
        <v>4596</v>
      </c>
      <c r="C2280" s="1">
        <v>19751222</v>
      </c>
      <c r="D2280" s="1">
        <v>19791019</v>
      </c>
      <c r="E2280" t="str">
        <f t="shared" si="350"/>
        <v>3124</v>
      </c>
      <c r="F2280" t="str">
        <f t="shared" si="351"/>
        <v>1975</v>
      </c>
      <c r="G2280" t="str">
        <f t="shared" si="352"/>
        <v>12</v>
      </c>
      <c r="H2280" t="str">
        <f t="shared" si="353"/>
        <v>22</v>
      </c>
      <c r="I2280" t="str">
        <f t="shared" si="354"/>
        <v>%1975-12-22%^^xsd:date</v>
      </c>
      <c r="J2280" t="str">
        <f t="shared" si="355"/>
        <v>1979</v>
      </c>
      <c r="K2280" t="str">
        <f t="shared" si="356"/>
        <v>10</v>
      </c>
      <c r="L2280" t="str">
        <f t="shared" si="357"/>
        <v>19</v>
      </c>
      <c r="M2280" t="str">
        <f t="shared" si="358"/>
        <v>%1979-19-19%^^xsd:date</v>
      </c>
      <c r="N2280" t="str">
        <f t="shared" si="359"/>
        <v>:3124 a crs:CommonwealthOrganisation ; schema:name %Commonwealth Police Force [III], District Office, New South Wales% ; schema:startDate %1975-12-22%^^xsd:date ; schema:endDate %1979-19-19%^^xsd:date ; time:hasTime [ time:hasBeginning [ time:inXSDDate %1975-12-22%^^xsd:date ]  ] .</v>
      </c>
    </row>
    <row r="2281" spans="1:14" x14ac:dyDescent="0.15">
      <c r="A2281" s="1" t="s">
        <v>4597</v>
      </c>
      <c r="B2281" s="1" t="s">
        <v>4598</v>
      </c>
      <c r="C2281" s="1">
        <v>19791019</v>
      </c>
      <c r="E2281" t="str">
        <f t="shared" si="350"/>
        <v>3125</v>
      </c>
      <c r="F2281" t="str">
        <f t="shared" si="351"/>
        <v>1979</v>
      </c>
      <c r="G2281" t="str">
        <f t="shared" si="352"/>
        <v>10</v>
      </c>
      <c r="H2281" t="str">
        <f t="shared" si="353"/>
        <v>19</v>
      </c>
      <c r="I2281" t="str">
        <f t="shared" si="354"/>
        <v>%1979-10-19%^^xsd:date</v>
      </c>
      <c r="J2281" t="str">
        <f t="shared" si="355"/>
        <v/>
      </c>
      <c r="K2281" t="str">
        <f t="shared" si="356"/>
        <v/>
      </c>
      <c r="L2281" t="str">
        <f t="shared" si="357"/>
        <v/>
      </c>
      <c r="M2281" t="str">
        <f t="shared" si="358"/>
        <v/>
      </c>
      <c r="N2281" t="str">
        <f t="shared" si="359"/>
        <v>:3125 a crs:CommonwealthOrganisation ; schema:name %Australian Federal Police, Eastern Division (New South Wales), Sydney Office% ; schema:startDate %1979-10-19%^^xsd:date ; time:hasTime [ time:hasBeginning [ time:inXSDDate %1979-10-19%^^xsd:date ]  ] .</v>
      </c>
    </row>
    <row r="2282" spans="1:14" x14ac:dyDescent="0.15">
      <c r="A2282" s="1" t="s">
        <v>4599</v>
      </c>
      <c r="B2282" s="1" t="s">
        <v>4600</v>
      </c>
      <c r="C2282" s="1">
        <v>19750327</v>
      </c>
      <c r="D2282" s="1">
        <v>19751222</v>
      </c>
      <c r="E2282" t="str">
        <f t="shared" si="350"/>
        <v>3126</v>
      </c>
      <c r="F2282" t="str">
        <f t="shared" si="351"/>
        <v>1975</v>
      </c>
      <c r="G2282" t="str">
        <f t="shared" si="352"/>
        <v>03</v>
      </c>
      <c r="H2282" t="str">
        <f t="shared" si="353"/>
        <v>27</v>
      </c>
      <c r="I2282" t="str">
        <f t="shared" si="354"/>
        <v>%1975-03-27%^^xsd:date</v>
      </c>
      <c r="J2282" t="str">
        <f t="shared" si="355"/>
        <v>1975</v>
      </c>
      <c r="K2282" t="str">
        <f t="shared" si="356"/>
        <v>12</v>
      </c>
      <c r="L2282" t="str">
        <f t="shared" si="357"/>
        <v>22</v>
      </c>
      <c r="M2282" t="str">
        <f t="shared" si="358"/>
        <v>%1975-22-22%^^xsd:date</v>
      </c>
      <c r="N2282" t="str">
        <f t="shared" si="359"/>
        <v>:3126 a crs:CommonwealthOrganisation ; schema:name %Australia Police, Queensland Region% ; schema:startDate %1975-03-27%^^xsd:date ; schema:endDate %1975-22-22%^^xsd:date ; time:hasTime [ time:hasBeginning [ time:inXSDDate %1975-03-27%^^xsd:date ]  ] .</v>
      </c>
    </row>
    <row r="2283" spans="1:14" x14ac:dyDescent="0.15">
      <c r="A2283" s="1" t="s">
        <v>4601</v>
      </c>
      <c r="B2283" s="1" t="s">
        <v>4602</v>
      </c>
      <c r="C2283" s="1">
        <v>19420423</v>
      </c>
      <c r="D2283" s="1">
        <v>19460101</v>
      </c>
      <c r="E2283" t="str">
        <f t="shared" si="350"/>
        <v>0313</v>
      </c>
      <c r="F2283" t="str">
        <f t="shared" si="351"/>
        <v>1942</v>
      </c>
      <c r="G2283" t="str">
        <f t="shared" si="352"/>
        <v>04</v>
      </c>
      <c r="H2283" t="str">
        <f t="shared" si="353"/>
        <v>23</v>
      </c>
      <c r="I2283" t="str">
        <f t="shared" si="354"/>
        <v>%1942-04-23%^^xsd:date</v>
      </c>
      <c r="J2283" t="str">
        <f t="shared" si="355"/>
        <v>1946</v>
      </c>
      <c r="K2283" t="str">
        <f t="shared" si="356"/>
        <v>01</v>
      </c>
      <c r="L2283" t="str">
        <f t="shared" si="357"/>
        <v>01</v>
      </c>
      <c r="M2283" t="str">
        <f t="shared" si="358"/>
        <v>%1946-01-01%^^xsd:date</v>
      </c>
      <c r="N2283" t="str">
        <f t="shared" si="359"/>
        <v>:0313 a crs:CommonwealthOrganisation ; schema:name %Central Cargo Control Committee% ; schema:startDate %1942-04-23%^^xsd:date ; schema:endDate %1946-01-01%^^xsd:date ; time:hasTime [ time:hasBeginning [ time:inXSDDate %1942-04-23%^^xsd:date ]  ] .</v>
      </c>
    </row>
    <row r="2284" spans="1:14" x14ac:dyDescent="0.15">
      <c r="A2284" s="1" t="s">
        <v>4603</v>
      </c>
      <c r="B2284" s="1" t="s">
        <v>4604</v>
      </c>
      <c r="C2284" s="1">
        <v>19801201</v>
      </c>
      <c r="D2284" s="1">
        <v>19980801</v>
      </c>
      <c r="E2284" t="str">
        <f t="shared" si="350"/>
        <v>3137</v>
      </c>
      <c r="F2284" t="str">
        <f t="shared" si="351"/>
        <v>1980</v>
      </c>
      <c r="G2284" t="str">
        <f t="shared" si="352"/>
        <v>12</v>
      </c>
      <c r="H2284" t="str">
        <f t="shared" si="353"/>
        <v>01</v>
      </c>
      <c r="I2284" t="str">
        <f t="shared" si="354"/>
        <v>%1980-12-01%^^xsd:date</v>
      </c>
      <c r="J2284" t="str">
        <f t="shared" si="355"/>
        <v>1998</v>
      </c>
      <c r="K2284" t="str">
        <f t="shared" si="356"/>
        <v>08</v>
      </c>
      <c r="L2284" t="str">
        <f t="shared" si="357"/>
        <v>01</v>
      </c>
      <c r="M2284" t="str">
        <f t="shared" si="358"/>
        <v>%1998-01-01%^^xsd:date</v>
      </c>
      <c r="N2284" t="str">
        <f t="shared" si="359"/>
        <v>:3137 a crs:CommonwealthOrganisation ; schema:name %172 Troop, 44th Transport Squadron% ; schema:startDate %1980-12-01%^^xsd:date ; schema:endDate %1998-01-01%^^xsd:date ; time:hasTime [ time:hasBeginning [ time:inXSDDate %1980-12-01%^^xsd:date ]  ] .</v>
      </c>
    </row>
    <row r="2285" spans="1:14" x14ac:dyDescent="0.15">
      <c r="A2285" s="1" t="s">
        <v>4605</v>
      </c>
      <c r="B2285" s="1" t="s">
        <v>4606</v>
      </c>
      <c r="C2285" s="1">
        <v>19810625</v>
      </c>
      <c r="D2285" s="1">
        <v>19830311</v>
      </c>
      <c r="E2285" t="str">
        <f t="shared" si="350"/>
        <v>3138</v>
      </c>
      <c r="F2285" t="str">
        <f t="shared" si="351"/>
        <v>1981</v>
      </c>
      <c r="G2285" t="str">
        <f t="shared" si="352"/>
        <v>06</v>
      </c>
      <c r="H2285" t="str">
        <f t="shared" si="353"/>
        <v>25</v>
      </c>
      <c r="I2285" t="str">
        <f t="shared" si="354"/>
        <v>%1981-06-25%^^xsd:date</v>
      </c>
      <c r="J2285" t="str">
        <f t="shared" si="355"/>
        <v>1983</v>
      </c>
      <c r="K2285" t="str">
        <f t="shared" si="356"/>
        <v>03</v>
      </c>
      <c r="L2285" t="str">
        <f t="shared" si="357"/>
        <v>11</v>
      </c>
      <c r="M2285" t="str">
        <f t="shared" si="358"/>
        <v>%1983-11-11%^^xsd:date</v>
      </c>
      <c r="N2285" t="str">
        <f t="shared" si="359"/>
        <v>:3138 a crs:CommonwealthOrganisation ; schema:name %Royal Commission into Drug Trafficking% ; schema:startDate %1981-06-25%^^xsd:date ; schema:endDate %1983-11-11%^^xsd:date ; time:hasTime [ time:hasBeginning [ time:inXSDDate %1981-06-25%^^xsd:date ]  ] .</v>
      </c>
    </row>
    <row r="2286" spans="1:14" x14ac:dyDescent="0.15">
      <c r="A2286" s="1" t="s">
        <v>4607</v>
      </c>
      <c r="B2286" s="1" t="s">
        <v>4608</v>
      </c>
      <c r="C2286" s="1">
        <v>19320311</v>
      </c>
      <c r="D2286" s="1">
        <v>19320520</v>
      </c>
      <c r="E2286" t="str">
        <f t="shared" si="350"/>
        <v>3139</v>
      </c>
      <c r="F2286" t="str">
        <f t="shared" si="351"/>
        <v>1932</v>
      </c>
      <c r="G2286" t="str">
        <f t="shared" si="352"/>
        <v>03</v>
      </c>
      <c r="H2286" t="str">
        <f t="shared" si="353"/>
        <v>11</v>
      </c>
      <c r="I2286" t="str">
        <f t="shared" si="354"/>
        <v>%1932-03-11%^^xsd:date</v>
      </c>
      <c r="J2286" t="str">
        <f t="shared" si="355"/>
        <v>1932</v>
      </c>
      <c r="K2286" t="str">
        <f t="shared" si="356"/>
        <v>05</v>
      </c>
      <c r="L2286" t="str">
        <f t="shared" si="357"/>
        <v>20</v>
      </c>
      <c r="M2286" t="str">
        <f t="shared" si="358"/>
        <v>%1932-20-20%^^xsd:date</v>
      </c>
      <c r="N2286" t="str">
        <f t="shared" si="359"/>
        <v>:3139 a crs:CommonwealthOrganisation ; schema:name %[Parliamentary] Joint Select Committee on Public Accounts% ; schema:startDate %1932-03-11%^^xsd:date ; schema:endDate %1932-20-20%^^xsd:date ; time:hasTime [ time:hasBeginning [ time:inXSDDate %1932-03-11%^^xsd:date ]  ] .</v>
      </c>
    </row>
    <row r="2287" spans="1:14" x14ac:dyDescent="0.15">
      <c r="A2287" s="1" t="s">
        <v>4609</v>
      </c>
      <c r="B2287" s="1" t="s">
        <v>4610</v>
      </c>
      <c r="C2287" s="1">
        <v>19430301</v>
      </c>
      <c r="D2287" s="1">
        <v>19470215</v>
      </c>
      <c r="E2287" t="str">
        <f t="shared" si="350"/>
        <v>0314</v>
      </c>
      <c r="F2287" t="str">
        <f t="shared" si="351"/>
        <v>1943</v>
      </c>
      <c r="G2287" t="str">
        <f t="shared" si="352"/>
        <v>03</v>
      </c>
      <c r="H2287" t="str">
        <f t="shared" si="353"/>
        <v>01</v>
      </c>
      <c r="I2287" t="str">
        <f t="shared" si="354"/>
        <v>%1943-03-01%^^xsd:date</v>
      </c>
      <c r="J2287" t="str">
        <f t="shared" si="355"/>
        <v>1947</v>
      </c>
      <c r="K2287" t="str">
        <f t="shared" si="356"/>
        <v>02</v>
      </c>
      <c r="L2287" t="str">
        <f t="shared" si="357"/>
        <v>15</v>
      </c>
      <c r="M2287" t="str">
        <f t="shared" si="358"/>
        <v>%1947-15-15%^^xsd:date</v>
      </c>
      <c r="N2287" t="str">
        <f t="shared" si="359"/>
        <v>:0314 a crs:CommonwealthOrganisation ; schema:name %Reconstruction Demobilisation Committee/ (by 1945) Central Demobilisation Committee% ; schema:startDate %1943-03-01%^^xsd:date ; schema:endDate %1947-15-15%^^xsd:date ; time:hasTime [ time:hasBeginning [ time:inXSDDate %1943-03-01%^^xsd:date ]  ] .</v>
      </c>
    </row>
    <row r="2288" spans="1:14" x14ac:dyDescent="0.15">
      <c r="A2288" s="1" t="s">
        <v>4611</v>
      </c>
      <c r="B2288" s="1" t="s">
        <v>4612</v>
      </c>
      <c r="C2288" s="1">
        <v>19730516</v>
      </c>
      <c r="E2288" t="str">
        <f t="shared" si="350"/>
        <v>3140</v>
      </c>
      <c r="F2288" t="str">
        <f t="shared" si="351"/>
        <v>1973</v>
      </c>
      <c r="G2288" t="str">
        <f t="shared" si="352"/>
        <v>05</v>
      </c>
      <c r="H2288" t="str">
        <f t="shared" si="353"/>
        <v>16</v>
      </c>
      <c r="I2288" t="str">
        <f t="shared" si="354"/>
        <v>%1973-05-16%^^xsd:date</v>
      </c>
      <c r="J2288" t="str">
        <f t="shared" si="355"/>
        <v/>
      </c>
      <c r="K2288" t="str">
        <f t="shared" si="356"/>
        <v/>
      </c>
      <c r="L2288" t="str">
        <f t="shared" si="357"/>
        <v/>
      </c>
      <c r="M2288" t="str">
        <f t="shared" si="358"/>
        <v/>
      </c>
      <c r="N2288" t="str">
        <f t="shared" si="359"/>
        <v>:3140 a crs:CommonwealthOrganisation ; schema:name %House of Representatives Standing Committee on Aboriginal and Torres Strait Islander Affairs% ; schema:startDate %1973-05-16%^^xsd:date ; time:hasTime [ time:hasBeginning [ time:inXSDDate %1973-05-16%^^xsd:date ]  ] .</v>
      </c>
    </row>
    <row r="2289" spans="1:14" x14ac:dyDescent="0.15">
      <c r="A2289" s="1" t="s">
        <v>4613</v>
      </c>
      <c r="B2289" s="1" t="s">
        <v>4614</v>
      </c>
      <c r="C2289" s="1">
        <v>19741001</v>
      </c>
      <c r="D2289" s="1">
        <v>19860331</v>
      </c>
      <c r="E2289" t="str">
        <f t="shared" si="350"/>
        <v>3141</v>
      </c>
      <c r="F2289" t="str">
        <f t="shared" si="351"/>
        <v>1974</v>
      </c>
      <c r="G2289" t="str">
        <f t="shared" si="352"/>
        <v>10</v>
      </c>
      <c r="H2289" t="str">
        <f t="shared" si="353"/>
        <v>01</v>
      </c>
      <c r="I2289" t="str">
        <f t="shared" si="354"/>
        <v>%1974-10-01%^^xsd:date</v>
      </c>
      <c r="J2289" t="str">
        <f t="shared" si="355"/>
        <v>1986</v>
      </c>
      <c r="K2289" t="str">
        <f t="shared" si="356"/>
        <v>03</v>
      </c>
      <c r="L2289" t="str">
        <f t="shared" si="357"/>
        <v>31</v>
      </c>
      <c r="M2289" t="str">
        <f t="shared" si="358"/>
        <v>%1986-31-31%^^xsd:date</v>
      </c>
      <c r="N2289" t="str">
        <f t="shared" si="359"/>
        <v>:3141 a crs:CommonwealthOrganisation ; schema:name %Canberra Commercial Development Authority% ; schema:startDate %1974-10-01%^^xsd:date ; schema:endDate %1986-31-31%^^xsd:date ; time:hasTime [ time:hasBeginning [ time:inXSDDate %1974-10-01%^^xsd:date ]  ] .</v>
      </c>
    </row>
    <row r="2290" spans="1:14" x14ac:dyDescent="0.15">
      <c r="A2290" s="1" t="s">
        <v>4615</v>
      </c>
      <c r="B2290" s="1" t="s">
        <v>4616</v>
      </c>
      <c r="C2290" s="1">
        <v>19711101</v>
      </c>
      <c r="D2290" s="1">
        <v>20000701</v>
      </c>
      <c r="E2290" t="str">
        <f t="shared" si="350"/>
        <v>3142</v>
      </c>
      <c r="F2290" t="str">
        <f t="shared" si="351"/>
        <v>1971</v>
      </c>
      <c r="G2290" t="str">
        <f t="shared" si="352"/>
        <v>11</v>
      </c>
      <c r="H2290" t="str">
        <f t="shared" si="353"/>
        <v>01</v>
      </c>
      <c r="I2290" t="str">
        <f t="shared" si="354"/>
        <v>%1971-11-01%^^xsd:date</v>
      </c>
      <c r="J2290" t="str">
        <f t="shared" si="355"/>
        <v>2000</v>
      </c>
      <c r="K2290" t="str">
        <f t="shared" si="356"/>
        <v>07</v>
      </c>
      <c r="L2290" t="str">
        <f t="shared" si="357"/>
        <v>01</v>
      </c>
      <c r="M2290" t="str">
        <f t="shared" si="358"/>
        <v>%2000-01-01%^^xsd:date</v>
      </c>
      <c r="N2290" t="str">
        <f t="shared" si="359"/>
        <v>:3142 a crs:CommonwealthOrganisation ; schema:name %[Australian Capital Territory] Milk Authority% ; schema:startDate %1971-11-01%^^xsd:date ; schema:endDate %2000-01-01%^^xsd:date ; time:hasTime [ time:hasBeginning [ time:inXSDDate %1971-11-01%^^xsd:date ]  ] .</v>
      </c>
    </row>
    <row r="2291" spans="1:14" x14ac:dyDescent="0.15">
      <c r="A2291" s="1" t="s">
        <v>4617</v>
      </c>
      <c r="B2291" s="1" t="s">
        <v>4618</v>
      </c>
      <c r="C2291" s="1">
        <v>19730601</v>
      </c>
      <c r="D2291" s="1">
        <v>19800619</v>
      </c>
      <c r="E2291" t="str">
        <f t="shared" si="350"/>
        <v>3143</v>
      </c>
      <c r="F2291" t="str">
        <f t="shared" si="351"/>
        <v>1973</v>
      </c>
      <c r="G2291" t="str">
        <f t="shared" si="352"/>
        <v>06</v>
      </c>
      <c r="H2291" t="str">
        <f t="shared" si="353"/>
        <v>01</v>
      </c>
      <c r="I2291" t="str">
        <f t="shared" si="354"/>
        <v>%1973-06-01%^^xsd:date</v>
      </c>
      <c r="J2291" t="str">
        <f t="shared" si="355"/>
        <v>1980</v>
      </c>
      <c r="K2291" t="str">
        <f t="shared" si="356"/>
        <v>06</v>
      </c>
      <c r="L2291" t="str">
        <f t="shared" si="357"/>
        <v>19</v>
      </c>
      <c r="M2291" t="str">
        <f t="shared" si="358"/>
        <v>%1980-19-19%^^xsd:date</v>
      </c>
      <c r="N2291" t="str">
        <f t="shared" si="359"/>
        <v>:3143 a crs:CommonwealthOrganisation ; schema:name %Applied Ecology Pty Ltd% ; schema:startDate %1973-06-01%^^xsd:date ; schema:endDate %1980-19-19%^^xsd:date ; time:hasTime [ time:hasBeginning [ time:inXSDDate %1973-06-01%^^xsd:date ]  ] .</v>
      </c>
    </row>
    <row r="2292" spans="1:14" x14ac:dyDescent="0.15">
      <c r="A2292" s="1" t="s">
        <v>4619</v>
      </c>
      <c r="B2292" s="1" t="s">
        <v>4620</v>
      </c>
      <c r="C2292" s="1">
        <v>19800910</v>
      </c>
      <c r="D2292" s="1">
        <v>19841026</v>
      </c>
      <c r="E2292" t="str">
        <f t="shared" si="350"/>
        <v>3144</v>
      </c>
      <c r="F2292" t="str">
        <f t="shared" si="351"/>
        <v>1980</v>
      </c>
      <c r="G2292" t="str">
        <f t="shared" si="352"/>
        <v>09</v>
      </c>
      <c r="H2292" t="str">
        <f t="shared" si="353"/>
        <v>10</v>
      </c>
      <c r="I2292" t="str">
        <f t="shared" si="354"/>
        <v>%1980-09-10%^^xsd:date</v>
      </c>
      <c r="J2292" t="str">
        <f t="shared" si="355"/>
        <v>1984</v>
      </c>
      <c r="K2292" t="str">
        <f t="shared" si="356"/>
        <v>10</v>
      </c>
      <c r="L2292" t="str">
        <f t="shared" si="357"/>
        <v>26</v>
      </c>
      <c r="M2292" t="str">
        <f t="shared" si="358"/>
        <v>%1984-26-26%^^xsd:date</v>
      </c>
      <c r="N2292" t="str">
        <f t="shared" si="359"/>
        <v>:3144 a crs:CommonwealthOrganisation ; schema:name %Royal Commission on the activities of the Federated Ship Painters and Dockers Union% ; schema:startDate %1980-09-10%^^xsd:date ; schema:endDate %1984-26-26%^^xsd:date ; time:hasTime [ time:hasBeginning [ time:inXSDDate %1980-09-10%^^xsd:date ]  ] .</v>
      </c>
    </row>
    <row r="2293" spans="1:14" x14ac:dyDescent="0.15">
      <c r="A2293" s="1" t="s">
        <v>4621</v>
      </c>
      <c r="B2293" s="1" t="s">
        <v>4622</v>
      </c>
      <c r="C2293" s="1">
        <v>19800801</v>
      </c>
      <c r="D2293" s="1">
        <v>19810521</v>
      </c>
      <c r="E2293" t="str">
        <f t="shared" si="350"/>
        <v>3145</v>
      </c>
      <c r="F2293" t="str">
        <f t="shared" si="351"/>
        <v>1980</v>
      </c>
      <c r="G2293" t="str">
        <f t="shared" si="352"/>
        <v>08</v>
      </c>
      <c r="H2293" t="str">
        <f t="shared" si="353"/>
        <v>01</v>
      </c>
      <c r="I2293" t="str">
        <f t="shared" si="354"/>
        <v>%1980-08-01%^^xsd:date</v>
      </c>
      <c r="J2293" t="str">
        <f t="shared" si="355"/>
        <v>1981</v>
      </c>
      <c r="K2293" t="str">
        <f t="shared" si="356"/>
        <v>05</v>
      </c>
      <c r="L2293" t="str">
        <f t="shared" si="357"/>
        <v>21</v>
      </c>
      <c r="M2293" t="str">
        <f t="shared" si="358"/>
        <v>%1981-21-21%^^xsd:date</v>
      </c>
      <c r="N2293" t="str">
        <f t="shared" si="359"/>
        <v>:3145 a crs:CommonwealthOrganisation ; schema:name %Inquiry into Disclosure of Electoral Expenditure% ; schema:startDate %1980-08-01%^^xsd:date ; schema:endDate %1981-21-21%^^xsd:date ; time:hasTime [ time:hasBeginning [ time:inXSDDate %1980-08-01%^^xsd:date ]  ] .</v>
      </c>
    </row>
    <row r="2294" spans="1:14" x14ac:dyDescent="0.15">
      <c r="A2294" s="1" t="s">
        <v>4623</v>
      </c>
      <c r="B2294" s="1" t="s">
        <v>4624</v>
      </c>
      <c r="C2294" s="1">
        <v>19810206</v>
      </c>
      <c r="D2294" s="1">
        <v>19830311</v>
      </c>
      <c r="E2294" t="str">
        <f t="shared" si="350"/>
        <v>3146</v>
      </c>
      <c r="F2294" t="str">
        <f t="shared" si="351"/>
        <v>1981</v>
      </c>
      <c r="G2294" t="str">
        <f t="shared" si="352"/>
        <v>02</v>
      </c>
      <c r="H2294" t="str">
        <f t="shared" si="353"/>
        <v>06</v>
      </c>
      <c r="I2294" t="str">
        <f t="shared" si="354"/>
        <v>%1981-02-06%^^xsd:date</v>
      </c>
      <c r="J2294" t="str">
        <f t="shared" si="355"/>
        <v>1983</v>
      </c>
      <c r="K2294" t="str">
        <f t="shared" si="356"/>
        <v>03</v>
      </c>
      <c r="L2294" t="str">
        <f t="shared" si="357"/>
        <v>11</v>
      </c>
      <c r="M2294" t="str">
        <f t="shared" si="358"/>
        <v>%1983-11-11%^^xsd:date</v>
      </c>
      <c r="N2294" t="str">
        <f t="shared" si="359"/>
        <v>:3146 a crs:CommonwealthOrganisation ; schema:name %(1) Department of Trade and Resources, Northern Territory Office, 1981-1983  [also (2) Department of Industry and Commerce [I], Northern Territory Office, 1981-1982]% ; schema:startDate %1981-02-06%^^xsd:date ; schema:endDate %1983-11-11%^^xsd:date ; time:hasTime [ time:hasBeginning [ time:inXSDDate %1981-02-06%^^xsd:date ]  ] .</v>
      </c>
    </row>
    <row r="2295" spans="1:14" x14ac:dyDescent="0.15">
      <c r="A2295" s="1" t="s">
        <v>4625</v>
      </c>
      <c r="B2295" s="1" t="s">
        <v>4626</v>
      </c>
      <c r="C2295" s="1">
        <v>19740901</v>
      </c>
      <c r="E2295" t="str">
        <f t="shared" si="350"/>
        <v>3148</v>
      </c>
      <c r="F2295" t="str">
        <f t="shared" si="351"/>
        <v>1974</v>
      </c>
      <c r="G2295" t="str">
        <f t="shared" si="352"/>
        <v>09</v>
      </c>
      <c r="H2295" t="str">
        <f t="shared" si="353"/>
        <v>01</v>
      </c>
      <c r="I2295" t="str">
        <f t="shared" si="354"/>
        <v>%1974-09-01%^^xsd:date</v>
      </c>
      <c r="J2295" t="str">
        <f t="shared" si="355"/>
        <v/>
      </c>
      <c r="K2295" t="str">
        <f t="shared" si="356"/>
        <v/>
      </c>
      <c r="L2295" t="str">
        <f t="shared" si="357"/>
        <v/>
      </c>
      <c r="M2295" t="str">
        <f t="shared" si="358"/>
        <v/>
      </c>
      <c r="N2295" t="str">
        <f t="shared" si="359"/>
        <v>:3148 a crs:CommonwealthOrganisation ; schema:name %Anglo-Australian Observatory% ; schema:startDate %1974-09-01%^^xsd:date ; time:hasTime [ time:hasBeginning [ time:inXSDDate %1974-09-01%^^xsd:date ]  ] .</v>
      </c>
    </row>
    <row r="2296" spans="1:14" x14ac:dyDescent="0.15">
      <c r="A2296" s="1" t="s">
        <v>4627</v>
      </c>
      <c r="B2296" s="1" t="s">
        <v>4628</v>
      </c>
      <c r="C2296" s="1">
        <v>19800101</v>
      </c>
      <c r="D2296" s="1">
        <v>19891003</v>
      </c>
      <c r="E2296" t="str">
        <f t="shared" si="350"/>
        <v>3149</v>
      </c>
      <c r="F2296" t="str">
        <f t="shared" si="351"/>
        <v>1980</v>
      </c>
      <c r="G2296" t="str">
        <f t="shared" si="352"/>
        <v>01</v>
      </c>
      <c r="H2296" t="str">
        <f t="shared" si="353"/>
        <v>01</v>
      </c>
      <c r="I2296" t="str">
        <f t="shared" si="354"/>
        <v>%1980-01-01%^^xsd:date</v>
      </c>
      <c r="J2296" t="str">
        <f t="shared" si="355"/>
        <v>1989</v>
      </c>
      <c r="K2296" t="str">
        <f t="shared" si="356"/>
        <v>10</v>
      </c>
      <c r="L2296" t="str">
        <f t="shared" si="357"/>
        <v>03</v>
      </c>
      <c r="M2296" t="str">
        <f t="shared" si="358"/>
        <v>%1989-03-03%^^xsd:date</v>
      </c>
      <c r="N2296" t="str">
        <f t="shared" si="359"/>
        <v>:3149 a crs:CommonwealthOrganisation ; schema:name %Australian Canned Fruits Industry Advisory Committee% ; schema:startDate %1980-01-01%^^xsd:date ; schema:endDate %1989-03-03%^^xsd:date ; time:hasTime [ time:hasBeginning [ time:inXSDDate %1980-01-01%^^xsd:date ]  ] .</v>
      </c>
    </row>
    <row r="2297" spans="1:14" x14ac:dyDescent="0.15">
      <c r="A2297" s="1" t="s">
        <v>4629</v>
      </c>
      <c r="B2297" s="1" t="s">
        <v>4630</v>
      </c>
      <c r="C2297" s="1">
        <v>19380601</v>
      </c>
      <c r="D2297" s="1">
        <v>19471231</v>
      </c>
      <c r="E2297" t="str">
        <f t="shared" si="350"/>
        <v>0315</v>
      </c>
      <c r="F2297" t="str">
        <f t="shared" si="351"/>
        <v>1938</v>
      </c>
      <c r="G2297" t="str">
        <f t="shared" si="352"/>
        <v>06</v>
      </c>
      <c r="H2297" t="str">
        <f t="shared" si="353"/>
        <v>01</v>
      </c>
      <c r="I2297" t="str">
        <f t="shared" si="354"/>
        <v>%1938-06-01%^^xsd:date</v>
      </c>
      <c r="J2297" t="str">
        <f t="shared" si="355"/>
        <v>1947</v>
      </c>
      <c r="K2297" t="str">
        <f t="shared" si="356"/>
        <v>12</v>
      </c>
      <c r="L2297" t="str">
        <f t="shared" si="357"/>
        <v>31</v>
      </c>
      <c r="M2297" t="str">
        <f t="shared" si="358"/>
        <v>%1947-31-31%^^xsd:date</v>
      </c>
      <c r="N2297" t="str">
        <f t="shared" si="359"/>
        <v>:0315 a crs:CommonwealthOrganisation ; schema:name %Central Medical Co-Ordination Committee% ; schema:startDate %1938-06-01%^^xsd:date ; schema:endDate %1947-31-31%^^xsd:date ; time:hasTime [ time:hasBeginning [ time:inXSDDate %1938-06-01%^^xsd:date ]  ] .</v>
      </c>
    </row>
    <row r="2298" spans="1:14" x14ac:dyDescent="0.15">
      <c r="A2298" s="1" t="s">
        <v>4631</v>
      </c>
      <c r="B2298" s="1" t="s">
        <v>4632</v>
      </c>
      <c r="C2298" s="1">
        <v>19800101</v>
      </c>
      <c r="D2298" s="1">
        <v>19891003</v>
      </c>
      <c r="E2298" t="str">
        <f t="shared" si="350"/>
        <v>3150</v>
      </c>
      <c r="F2298" t="str">
        <f t="shared" si="351"/>
        <v>1980</v>
      </c>
      <c r="G2298" t="str">
        <f t="shared" si="352"/>
        <v>01</v>
      </c>
      <c r="H2298" t="str">
        <f t="shared" si="353"/>
        <v>01</v>
      </c>
      <c r="I2298" t="str">
        <f t="shared" si="354"/>
        <v>%1980-01-01%^^xsd:date</v>
      </c>
      <c r="J2298" t="str">
        <f t="shared" si="355"/>
        <v>1989</v>
      </c>
      <c r="K2298" t="str">
        <f t="shared" si="356"/>
        <v>10</v>
      </c>
      <c r="L2298" t="str">
        <f t="shared" si="357"/>
        <v>03</v>
      </c>
      <c r="M2298" t="str">
        <f t="shared" si="358"/>
        <v>%1989-03-03%^^xsd:date</v>
      </c>
      <c r="N2298" t="str">
        <f t="shared" si="359"/>
        <v>:3150 a crs:CommonwealthOrganisation ; schema:name %Australian Canned Fruits Corporation% ; schema:startDate %1980-01-01%^^xsd:date ; schema:endDate %1989-03-03%^^xsd:date ; time:hasTime [ time:hasBeginning [ time:inXSDDate %1980-01-01%^^xsd:date ]  ] .</v>
      </c>
    </row>
    <row r="2299" spans="1:14" x14ac:dyDescent="0.15">
      <c r="A2299" s="1" t="s">
        <v>4633</v>
      </c>
      <c r="B2299" s="1" t="s">
        <v>4634</v>
      </c>
      <c r="C2299" s="1">
        <v>19741001</v>
      </c>
      <c r="D2299" s="1">
        <v>19770701</v>
      </c>
      <c r="E2299" t="str">
        <f t="shared" si="350"/>
        <v>3151</v>
      </c>
      <c r="F2299" t="str">
        <f t="shared" si="351"/>
        <v>1974</v>
      </c>
      <c r="G2299" t="str">
        <f t="shared" si="352"/>
        <v>10</v>
      </c>
      <c r="H2299" t="str">
        <f t="shared" si="353"/>
        <v>01</v>
      </c>
      <c r="I2299" t="str">
        <f t="shared" si="354"/>
        <v>%1974-10-01%^^xsd:date</v>
      </c>
      <c r="J2299" t="str">
        <f t="shared" si="355"/>
        <v>1977</v>
      </c>
      <c r="K2299" t="str">
        <f t="shared" si="356"/>
        <v>07</v>
      </c>
      <c r="L2299" t="str">
        <f t="shared" si="357"/>
        <v>01</v>
      </c>
      <c r="M2299" t="str">
        <f t="shared" si="358"/>
        <v>%1977-01-01%^^xsd:date</v>
      </c>
      <c r="N2299" t="str">
        <f t="shared" si="359"/>
        <v>:3151 a crs:CommonwealthOrganisation ; schema:name %Australian Development Assistance Agency, Regional Office, New South Wales% ; schema:startDate %1974-10-01%^^xsd:date ; schema:endDate %1977-01-01%^^xsd:date ; time:hasTime [ time:hasBeginning [ time:inXSDDate %1974-10-01%^^xsd:date ]  ] .</v>
      </c>
    </row>
    <row r="2300" spans="1:14" x14ac:dyDescent="0.15">
      <c r="A2300" s="1" t="s">
        <v>4635</v>
      </c>
      <c r="B2300" s="1" t="s">
        <v>4636</v>
      </c>
      <c r="C2300" s="1">
        <v>19750701</v>
      </c>
      <c r="D2300" s="1">
        <v>20050901</v>
      </c>
      <c r="E2300" t="str">
        <f t="shared" si="350"/>
        <v>3152</v>
      </c>
      <c r="F2300" t="str">
        <f t="shared" si="351"/>
        <v>1975</v>
      </c>
      <c r="G2300" t="str">
        <f t="shared" si="352"/>
        <v>07</v>
      </c>
      <c r="H2300" t="str">
        <f t="shared" si="353"/>
        <v>01</v>
      </c>
      <c r="I2300" t="str">
        <f t="shared" si="354"/>
        <v>%1975-07-01%^^xsd:date</v>
      </c>
      <c r="J2300" t="str">
        <f t="shared" si="355"/>
        <v>2005</v>
      </c>
      <c r="K2300" t="str">
        <f t="shared" si="356"/>
        <v>09</v>
      </c>
      <c r="L2300" t="str">
        <f t="shared" si="357"/>
        <v>01</v>
      </c>
      <c r="M2300" t="str">
        <f t="shared" si="358"/>
        <v>%2005-01-01%^^xsd:date</v>
      </c>
      <c r="N2300" t="str">
        <f t="shared" si="359"/>
        <v>:3152 a crs:CommonwealthOrganisation ; schema:name %Health Insurance Commission, State Office, South Australia% ; schema:startDate %1975-07-01%^^xsd:date ; schema:endDate %2005-01-01%^^xsd:date ; time:hasTime [ time:hasBeginning [ time:inXSDDate %1975-07-01%^^xsd:date ]  ] .</v>
      </c>
    </row>
    <row r="2301" spans="1:14" x14ac:dyDescent="0.15">
      <c r="A2301" s="1" t="s">
        <v>4637</v>
      </c>
      <c r="B2301" s="1" t="s">
        <v>4638</v>
      </c>
      <c r="C2301" s="1">
        <v>19180601</v>
      </c>
      <c r="D2301" s="1">
        <v>19200701</v>
      </c>
      <c r="E2301" t="str">
        <f t="shared" si="350"/>
        <v>3153</v>
      </c>
      <c r="F2301" t="str">
        <f t="shared" si="351"/>
        <v>1918</v>
      </c>
      <c r="G2301" t="str">
        <f t="shared" si="352"/>
        <v>06</v>
      </c>
      <c r="H2301" t="str">
        <f t="shared" si="353"/>
        <v>01</v>
      </c>
      <c r="I2301" t="str">
        <f t="shared" si="354"/>
        <v>%1918-06-01%^^xsd:date</v>
      </c>
      <c r="J2301" t="str">
        <f t="shared" si="355"/>
        <v>1920</v>
      </c>
      <c r="K2301" t="str">
        <f t="shared" si="356"/>
        <v>07</v>
      </c>
      <c r="L2301" t="str">
        <f t="shared" si="357"/>
        <v>01</v>
      </c>
      <c r="M2301" t="str">
        <f t="shared" si="358"/>
        <v>%1920-01-01%^^xsd:date</v>
      </c>
      <c r="N2301" t="str">
        <f t="shared" si="359"/>
        <v>:3153 a crs:CommonwealthOrganisation ; schema:name %Deputy Comptroller of Repatriation, Adelaide [South Australia]% ; schema:startDate %1918-06-01%^^xsd:date ; schema:endDate %1920-01-01%^^xsd:date ; time:hasTime [ time:hasBeginning [ time:inXSDDate %1918-06-01%^^xsd:date ]  ] .</v>
      </c>
    </row>
    <row r="2302" spans="1:14" x14ac:dyDescent="0.15">
      <c r="A2302" s="1" t="s">
        <v>4639</v>
      </c>
      <c r="B2302" s="1" t="s">
        <v>4640</v>
      </c>
      <c r="C2302" s="1">
        <v>19761025</v>
      </c>
      <c r="D2302" s="1">
        <v>19791219</v>
      </c>
      <c r="E2302" t="str">
        <f t="shared" si="350"/>
        <v>3154</v>
      </c>
      <c r="F2302" t="str">
        <f t="shared" si="351"/>
        <v>1976</v>
      </c>
      <c r="G2302" t="str">
        <f t="shared" si="352"/>
        <v>10</v>
      </c>
      <c r="H2302" t="str">
        <f t="shared" si="353"/>
        <v>25</v>
      </c>
      <c r="I2302" t="str">
        <f t="shared" si="354"/>
        <v>%1976-10-25%^^xsd:date</v>
      </c>
      <c r="J2302" t="str">
        <f t="shared" si="355"/>
        <v>1979</v>
      </c>
      <c r="K2302" t="str">
        <f t="shared" si="356"/>
        <v>12</v>
      </c>
      <c r="L2302" t="str">
        <f t="shared" si="357"/>
        <v>19</v>
      </c>
      <c r="M2302" t="str">
        <f t="shared" si="358"/>
        <v>%1979-19-19%^^xsd:date</v>
      </c>
      <c r="N2302" t="str">
        <f t="shared" si="359"/>
        <v>:3154 a crs:CommonwealthOrganisation ; schema:name %Committee of Commonwealth and State Officials on the Future Major Airport Needs of Sydney (also known as the MANS Study)% ; schema:startDate %1976-10-25%^^xsd:date ; schema:endDate %1979-19-19%^^xsd:date ; time:hasTime [ time:hasBeginning [ time:inXSDDate %1976-10-25%^^xsd:date ]  ] .</v>
      </c>
    </row>
    <row r="2303" spans="1:14" x14ac:dyDescent="0.15">
      <c r="A2303" s="1" t="s">
        <v>4641</v>
      </c>
      <c r="B2303" s="1" t="s">
        <v>4642</v>
      </c>
      <c r="C2303" s="1">
        <v>19441101</v>
      </c>
      <c r="D2303" s="1">
        <v>19470630</v>
      </c>
      <c r="E2303" t="str">
        <f t="shared" si="350"/>
        <v>3155</v>
      </c>
      <c r="F2303" t="str">
        <f t="shared" si="351"/>
        <v>1944</v>
      </c>
      <c r="G2303" t="str">
        <f t="shared" si="352"/>
        <v>11</v>
      </c>
      <c r="H2303" t="str">
        <f t="shared" si="353"/>
        <v>01</v>
      </c>
      <c r="I2303" t="str">
        <f t="shared" si="354"/>
        <v>%1944-11-01%^^xsd:date</v>
      </c>
      <c r="J2303" t="str">
        <f t="shared" si="355"/>
        <v>1947</v>
      </c>
      <c r="K2303" t="str">
        <f t="shared" si="356"/>
        <v>06</v>
      </c>
      <c r="L2303" t="str">
        <f t="shared" si="357"/>
        <v>30</v>
      </c>
      <c r="M2303" t="str">
        <f t="shared" si="358"/>
        <v>%1947-30-30%^^xsd:date</v>
      </c>
      <c r="N2303" t="str">
        <f t="shared" si="359"/>
        <v>:3155 a crs:CommonwealthOrganisation ; schema:name %Industrial Welfare Division, Area No. 2 (Victoria/Tasmania Region), Department of Labour and National Service% ; schema:startDate %1944-11-01%^^xsd:date ; schema:endDate %1947-30-30%^^xsd:date ; time:hasTime [ time:hasBeginning [ time:inXSDDate %1944-11-01%^^xsd:date ]  ] .</v>
      </c>
    </row>
    <row r="2304" spans="1:14" x14ac:dyDescent="0.15">
      <c r="A2304" s="1" t="s">
        <v>4643</v>
      </c>
      <c r="B2304" s="1" t="s">
        <v>4644</v>
      </c>
      <c r="C2304" s="1">
        <v>19800303</v>
      </c>
      <c r="D2304" s="1">
        <v>19841115</v>
      </c>
      <c r="E2304" t="str">
        <f t="shared" si="350"/>
        <v>3156</v>
      </c>
      <c r="F2304" t="str">
        <f t="shared" si="351"/>
        <v>1980</v>
      </c>
      <c r="G2304" t="str">
        <f t="shared" si="352"/>
        <v>03</v>
      </c>
      <c r="H2304" t="str">
        <f t="shared" si="353"/>
        <v>03</v>
      </c>
      <c r="I2304" t="str">
        <f t="shared" si="354"/>
        <v>%1980-03-03%^^xsd:date</v>
      </c>
      <c r="J2304" t="str">
        <f t="shared" si="355"/>
        <v>1984</v>
      </c>
      <c r="K2304" t="str">
        <f t="shared" si="356"/>
        <v>11</v>
      </c>
      <c r="L2304" t="str">
        <f t="shared" si="357"/>
        <v>15</v>
      </c>
      <c r="M2304" t="str">
        <f t="shared" si="358"/>
        <v>%1984-15-15%^^xsd:date</v>
      </c>
      <c r="N2304" t="str">
        <f t="shared" si="359"/>
        <v>:3156 a crs:CommonwealthOrganisation ; schema:name %Commonwealth Institute of Health% ; schema:startDate %1980-03-03%^^xsd:date ; schema:endDate %1984-15-15%^^xsd:date ; time:hasTime [ time:hasBeginning [ time:inXSDDate %1980-03-03%^^xsd:date ]  ] .</v>
      </c>
    </row>
    <row r="2305" spans="1:14" x14ac:dyDescent="0.15">
      <c r="A2305" s="1" t="s">
        <v>4645</v>
      </c>
      <c r="B2305" s="1" t="s">
        <v>4646</v>
      </c>
      <c r="C2305" s="1">
        <v>19440101</v>
      </c>
      <c r="D2305" s="1">
        <v>19741231</v>
      </c>
      <c r="E2305" t="str">
        <f t="shared" si="350"/>
        <v>3157</v>
      </c>
      <c r="F2305" t="str">
        <f t="shared" si="351"/>
        <v>1944</v>
      </c>
      <c r="G2305" t="str">
        <f t="shared" si="352"/>
        <v>01</v>
      </c>
      <c r="H2305" t="str">
        <f t="shared" si="353"/>
        <v>01</v>
      </c>
      <c r="I2305" t="str">
        <f t="shared" si="354"/>
        <v>%1944-01-01%^^xsd:date</v>
      </c>
      <c r="J2305" t="str">
        <f t="shared" si="355"/>
        <v>1974</v>
      </c>
      <c r="K2305" t="str">
        <f t="shared" si="356"/>
        <v>12</v>
      </c>
      <c r="L2305" t="str">
        <f t="shared" si="357"/>
        <v>31</v>
      </c>
      <c r="M2305" t="str">
        <f t="shared" si="358"/>
        <v>%1974-31-31%^^xsd:date</v>
      </c>
      <c r="N2305" t="str">
        <f t="shared" si="359"/>
        <v>:3157 a crs:CommonwealthOrganisation ; schema:name %(1) Commonwealth Loans Organisation, South Australia, by 1944-1974 [also (2) Deputy Director of Recruiting, South Australia, 1950-1974]% ; schema:startDate %1944-01-01%^^xsd:date ; schema:endDate %1974-31-31%^^xsd:date ; time:hasTime [ time:hasBeginning [ time:inXSDDate %1944-01-01%^^xsd:date ]  ] .</v>
      </c>
    </row>
    <row r="2306" spans="1:14" x14ac:dyDescent="0.15">
      <c r="A2306" s="1" t="s">
        <v>4647</v>
      </c>
      <c r="B2306" s="1" t="s">
        <v>4648</v>
      </c>
      <c r="C2306" s="1">
        <v>19200301</v>
      </c>
      <c r="D2306" s="1">
        <v>19211130</v>
      </c>
      <c r="E2306" t="str">
        <f t="shared" si="350"/>
        <v>3158</v>
      </c>
      <c r="F2306" t="str">
        <f t="shared" si="351"/>
        <v>1920</v>
      </c>
      <c r="G2306" t="str">
        <f t="shared" si="352"/>
        <v>03</v>
      </c>
      <c r="H2306" t="str">
        <f t="shared" si="353"/>
        <v>01</v>
      </c>
      <c r="I2306" t="str">
        <f t="shared" si="354"/>
        <v>%1920-03-01%^^xsd:date</v>
      </c>
      <c r="J2306" t="str">
        <f t="shared" si="355"/>
        <v>1921</v>
      </c>
      <c r="K2306" t="str">
        <f t="shared" si="356"/>
        <v>11</v>
      </c>
      <c r="L2306" t="str">
        <f t="shared" si="357"/>
        <v>30</v>
      </c>
      <c r="M2306" t="str">
        <f t="shared" si="358"/>
        <v>%1921-30-30%^^xsd:date</v>
      </c>
      <c r="N2306" t="str">
        <f t="shared" si="359"/>
        <v>:3158 a crs:CommonwealthOrganisation ; schema:name %War Service Homes Commission, Western Australia% ; schema:startDate %1920-03-01%^^xsd:date ; schema:endDate %1921-30-30%^^xsd:date ; time:hasTime [ time:hasBeginning [ time:inXSDDate %1920-03-01%^^xsd:date ]  ] .</v>
      </c>
    </row>
    <row r="2307" spans="1:14" x14ac:dyDescent="0.15">
      <c r="A2307" s="1" t="s">
        <v>4649</v>
      </c>
      <c r="B2307" s="1" t="s">
        <v>4650</v>
      </c>
      <c r="C2307" s="1">
        <v>19530622</v>
      </c>
      <c r="D2307" s="1">
        <v>19590102</v>
      </c>
      <c r="E2307" t="str">
        <f t="shared" ref="E2307:E2370" si="360">TEXT(SUBSTITUTE(A2307, "CA ", ""), "0000")</f>
        <v>3159</v>
      </c>
      <c r="F2307" t="str">
        <f t="shared" ref="F2307:F2370" si="361">LEFT(C2307,4)</f>
        <v>1953</v>
      </c>
      <c r="G2307" t="str">
        <f t="shared" ref="G2307:G2370" si="362">MID(C2307,5,2)</f>
        <v>06</v>
      </c>
      <c r="H2307" t="str">
        <f t="shared" ref="H2307:H2370" si="363">RIGHT(C2307,2)</f>
        <v>22</v>
      </c>
      <c r="I2307" t="str">
        <f t="shared" ref="I2307:I2370" si="364">IF(AND(G2307+0&gt;=1,G2307+0&lt;=12),CONCATENATE("%",F2307,"-",G2307,"-",H2307,"%^^xsd:date"),CONCATENATE("%",F2307,"%^^xsd:gYear"))</f>
        <v>%1953-06-22%^^xsd:date</v>
      </c>
      <c r="J2307" t="str">
        <f t="shared" ref="J2307:J2370" si="365">LEFT(D2307,4)</f>
        <v>1959</v>
      </c>
      <c r="K2307" t="str">
        <f t="shared" ref="K2307:K2370" si="366">MID(D2307,5,2)</f>
        <v>01</v>
      </c>
      <c r="L2307" t="str">
        <f t="shared" ref="L2307:L2370" si="367">RIGHT(D2307,2)</f>
        <v>02</v>
      </c>
      <c r="M2307" t="str">
        <f t="shared" ref="M2307:M2370" si="368">IFERROR(IF(AND(K2307+0&gt;=1,K2307+0&lt;=12),CONCATENATE("%",J2307,"-",L2307,"-",L2307,"%^^xsd:date"),CONCATENATE("%",J2307,"%^^xsd:gYear")),"")</f>
        <v>%1959-02-02%^^xsd:date</v>
      </c>
      <c r="N2307" t="str">
        <f t="shared" ref="N2307:N2370" si="369">CONCATENATE(":",E2307," a crs:CommonwealthOrganisation ; schema:name %",B2307,"% ; schema:startDate ",I2307, IF(M2307="","",CONCATENATE(" ; schema:endDate ",M2307)), " ; time:hasTime [ time:hasBeginning [ time:inXSDDate ", I2307, " ] ", IF(O2307="","",CONCATENATE(" ; time:hasEnd [ time:inXSDDate ",O2307, " ] ")), " ] .")</f>
        <v>:3159 a crs:CommonwealthOrganisation ; schema:name %Interim Snowy Mountains Advisory Council% ; schema:startDate %1953-06-22%^^xsd:date ; schema:endDate %1959-02-02%^^xsd:date ; time:hasTime [ time:hasBeginning [ time:inXSDDate %1953-06-22%^^xsd:date ]  ] .</v>
      </c>
    </row>
    <row r="2308" spans="1:14" x14ac:dyDescent="0.15">
      <c r="A2308" s="1" t="s">
        <v>4651</v>
      </c>
      <c r="B2308" s="1" t="s">
        <v>4652</v>
      </c>
      <c r="C2308" s="1">
        <v>19420901</v>
      </c>
      <c r="D2308" s="1">
        <v>19471231</v>
      </c>
      <c r="E2308" t="str">
        <f t="shared" si="360"/>
        <v>0316</v>
      </c>
      <c r="F2308" t="str">
        <f t="shared" si="361"/>
        <v>1942</v>
      </c>
      <c r="G2308" t="str">
        <f t="shared" si="362"/>
        <v>09</v>
      </c>
      <c r="H2308" t="str">
        <f t="shared" si="363"/>
        <v>01</v>
      </c>
      <c r="I2308" t="str">
        <f t="shared" si="364"/>
        <v>%1942-09-01%^^xsd:date</v>
      </c>
      <c r="J2308" t="str">
        <f t="shared" si="365"/>
        <v>1947</v>
      </c>
      <c r="K2308" t="str">
        <f t="shared" si="366"/>
        <v>12</v>
      </c>
      <c r="L2308" t="str">
        <f t="shared" si="367"/>
        <v>31</v>
      </c>
      <c r="M2308" t="str">
        <f t="shared" si="368"/>
        <v>%1947-31-31%^^xsd:date</v>
      </c>
      <c r="N2308" t="str">
        <f t="shared" si="369"/>
        <v>:0316 a crs:CommonwealthOrganisation ; schema:name %Central Hirings Committee% ; schema:startDate %1942-09-01%^^xsd:date ; schema:endDate %1947-31-31%^^xsd:date ; time:hasTime [ time:hasBeginning [ time:inXSDDate %1942-09-01%^^xsd:date ]  ] .</v>
      </c>
    </row>
    <row r="2309" spans="1:14" x14ac:dyDescent="0.15">
      <c r="A2309" s="1" t="s">
        <v>4653</v>
      </c>
      <c r="B2309" s="1" t="s">
        <v>4654</v>
      </c>
      <c r="C2309" s="1">
        <v>19461030</v>
      </c>
      <c r="D2309" s="1">
        <v>19980630</v>
      </c>
      <c r="E2309" t="str">
        <f t="shared" si="360"/>
        <v>3160</v>
      </c>
      <c r="F2309" t="str">
        <f t="shared" si="361"/>
        <v>1946</v>
      </c>
      <c r="G2309" t="str">
        <f t="shared" si="362"/>
        <v>10</v>
      </c>
      <c r="H2309" t="str">
        <f t="shared" si="363"/>
        <v>30</v>
      </c>
      <c r="I2309" t="str">
        <f t="shared" si="364"/>
        <v>%1946-10-30%^^xsd:date</v>
      </c>
      <c r="J2309" t="str">
        <f t="shared" si="365"/>
        <v>1998</v>
      </c>
      <c r="K2309" t="str">
        <f t="shared" si="366"/>
        <v>06</v>
      </c>
      <c r="L2309" t="str">
        <f t="shared" si="367"/>
        <v>30</v>
      </c>
      <c r="M2309" t="str">
        <f t="shared" si="368"/>
        <v>%1998-30-30%^^xsd:date</v>
      </c>
      <c r="N2309" t="str">
        <f t="shared" si="369"/>
        <v>:3160 a crs:CommonwealthOrganisation ; schema:name %Commonwealth Fire Board [II] (from 1973-1975 Australian Fire Board)% ; schema:startDate %1946-10-30%^^xsd:date ; schema:endDate %1998-30-30%^^xsd:date ; time:hasTime [ time:hasBeginning [ time:inXSDDate %1946-10-30%^^xsd:date ]  ] .</v>
      </c>
    </row>
    <row r="2310" spans="1:14" x14ac:dyDescent="0.15">
      <c r="A2310" s="1" t="s">
        <v>4655</v>
      </c>
      <c r="B2310" s="1" t="s">
        <v>4656</v>
      </c>
      <c r="C2310" s="1">
        <v>19750327</v>
      </c>
      <c r="D2310" s="1">
        <v>19751222</v>
      </c>
      <c r="E2310" t="str">
        <f t="shared" si="360"/>
        <v>3161</v>
      </c>
      <c r="F2310" t="str">
        <f t="shared" si="361"/>
        <v>1975</v>
      </c>
      <c r="G2310" t="str">
        <f t="shared" si="362"/>
        <v>03</v>
      </c>
      <c r="H2310" t="str">
        <f t="shared" si="363"/>
        <v>27</v>
      </c>
      <c r="I2310" t="str">
        <f t="shared" si="364"/>
        <v>%1975-03-27%^^xsd:date</v>
      </c>
      <c r="J2310" t="str">
        <f t="shared" si="365"/>
        <v>1975</v>
      </c>
      <c r="K2310" t="str">
        <f t="shared" si="366"/>
        <v>12</v>
      </c>
      <c r="L2310" t="str">
        <f t="shared" si="367"/>
        <v>22</v>
      </c>
      <c r="M2310" t="str">
        <f t="shared" si="368"/>
        <v>%1975-22-22%^^xsd:date</v>
      </c>
      <c r="N2310" t="str">
        <f t="shared" si="369"/>
        <v>:3161 a crs:CommonwealthOrganisation ; schema:name %Australia Police, Tasmania Region% ; schema:startDate %1975-03-27%^^xsd:date ; schema:endDate %1975-22-22%^^xsd:date ; time:hasTime [ time:hasBeginning [ time:inXSDDate %1975-03-27%^^xsd:date ]  ] .</v>
      </c>
    </row>
    <row r="2311" spans="1:14" x14ac:dyDescent="0.15">
      <c r="A2311" s="1" t="s">
        <v>4657</v>
      </c>
      <c r="B2311" s="1" t="s">
        <v>4658</v>
      </c>
      <c r="C2311" s="1">
        <v>19750327</v>
      </c>
      <c r="D2311" s="1">
        <v>19751222</v>
      </c>
      <c r="E2311" t="str">
        <f t="shared" si="360"/>
        <v>3162</v>
      </c>
      <c r="F2311" t="str">
        <f t="shared" si="361"/>
        <v>1975</v>
      </c>
      <c r="G2311" t="str">
        <f t="shared" si="362"/>
        <v>03</v>
      </c>
      <c r="H2311" t="str">
        <f t="shared" si="363"/>
        <v>27</v>
      </c>
      <c r="I2311" t="str">
        <f t="shared" si="364"/>
        <v>%1975-03-27%^^xsd:date</v>
      </c>
      <c r="J2311" t="str">
        <f t="shared" si="365"/>
        <v>1975</v>
      </c>
      <c r="K2311" t="str">
        <f t="shared" si="366"/>
        <v>12</v>
      </c>
      <c r="L2311" t="str">
        <f t="shared" si="367"/>
        <v>22</v>
      </c>
      <c r="M2311" t="str">
        <f t="shared" si="368"/>
        <v>%1975-22-22%^^xsd:date</v>
      </c>
      <c r="N2311" t="str">
        <f t="shared" si="369"/>
        <v>:3162 a crs:CommonwealthOrganisation ; schema:name %Australia Police, Western Australia Region% ; schema:startDate %1975-03-27%^^xsd:date ; schema:endDate %1975-22-22%^^xsd:date ; time:hasTime [ time:hasBeginning [ time:inXSDDate %1975-03-27%^^xsd:date ]  ] .</v>
      </c>
    </row>
    <row r="2312" spans="1:14" x14ac:dyDescent="0.15">
      <c r="A2312" s="1" t="s">
        <v>4659</v>
      </c>
      <c r="B2312" s="1" t="s">
        <v>4660</v>
      </c>
      <c r="C2312" s="1">
        <v>19720829</v>
      </c>
      <c r="D2312" s="1">
        <v>19780331</v>
      </c>
      <c r="E2312" t="str">
        <f t="shared" si="360"/>
        <v>3163</v>
      </c>
      <c r="F2312" t="str">
        <f t="shared" si="361"/>
        <v>1972</v>
      </c>
      <c r="G2312" t="str">
        <f t="shared" si="362"/>
        <v>08</v>
      </c>
      <c r="H2312" t="str">
        <f t="shared" si="363"/>
        <v>29</v>
      </c>
      <c r="I2312" t="str">
        <f t="shared" si="364"/>
        <v>%1972-08-29%^^xsd:date</v>
      </c>
      <c r="J2312" t="str">
        <f t="shared" si="365"/>
        <v>1978</v>
      </c>
      <c r="K2312" t="str">
        <f t="shared" si="366"/>
        <v>03</v>
      </c>
      <c r="L2312" t="str">
        <f t="shared" si="367"/>
        <v>31</v>
      </c>
      <c r="M2312" t="str">
        <f t="shared" si="368"/>
        <v>%1978-31-31%^^xsd:date</v>
      </c>
      <c r="N2312" t="str">
        <f t="shared" si="369"/>
        <v>:3163 a crs:CommonwealthOrganisation ; schema:name %Commission of Inquiry into Poverty% ; schema:startDate %1972-08-29%^^xsd:date ; schema:endDate %1978-31-31%^^xsd:date ; time:hasTime [ time:hasBeginning [ time:inXSDDate %1972-08-29%^^xsd:date ]  ] .</v>
      </c>
    </row>
    <row r="2313" spans="1:14" x14ac:dyDescent="0.15">
      <c r="A2313" s="1" t="s">
        <v>4661</v>
      </c>
      <c r="B2313" s="1" t="s">
        <v>4662</v>
      </c>
      <c r="C2313" s="1">
        <v>19701111</v>
      </c>
      <c r="D2313" s="1">
        <v>19820731</v>
      </c>
      <c r="E2313" t="str">
        <f t="shared" si="360"/>
        <v>3164</v>
      </c>
      <c r="F2313" t="str">
        <f t="shared" si="361"/>
        <v>1970</v>
      </c>
      <c r="G2313" t="str">
        <f t="shared" si="362"/>
        <v>11</v>
      </c>
      <c r="H2313" t="str">
        <f t="shared" si="363"/>
        <v>11</v>
      </c>
      <c r="I2313" t="str">
        <f t="shared" si="364"/>
        <v>%1970-11-11%^^xsd:date</v>
      </c>
      <c r="J2313" t="str">
        <f t="shared" si="365"/>
        <v>1982</v>
      </c>
      <c r="K2313" t="str">
        <f t="shared" si="366"/>
        <v>07</v>
      </c>
      <c r="L2313" t="str">
        <f t="shared" si="367"/>
        <v>31</v>
      </c>
      <c r="M2313" t="str">
        <f t="shared" si="368"/>
        <v>%1982-31-31%^^xsd:date</v>
      </c>
      <c r="N2313" t="str">
        <f t="shared" si="369"/>
        <v>:3164 a crs:CommonwealthOrganisation ; schema:name %Australian Advisory Committee on Research and Development in Education/ (from 1976) Education Research and Development Committee% ; schema:startDate %1970-11-11%^^xsd:date ; schema:endDate %1982-31-31%^^xsd:date ; time:hasTime [ time:hasBeginning [ time:inXSDDate %1970-11-11%^^xsd:date ]  ] .</v>
      </c>
    </row>
    <row r="2314" spans="1:14" x14ac:dyDescent="0.15">
      <c r="A2314" s="1" t="s">
        <v>4663</v>
      </c>
      <c r="B2314" s="1" t="s">
        <v>4664</v>
      </c>
      <c r="C2314" s="1">
        <v>19491028</v>
      </c>
      <c r="D2314" s="1">
        <v>19790228</v>
      </c>
      <c r="E2314" t="str">
        <f t="shared" si="360"/>
        <v>3165</v>
      </c>
      <c r="F2314" t="str">
        <f t="shared" si="361"/>
        <v>1949</v>
      </c>
      <c r="G2314" t="str">
        <f t="shared" si="362"/>
        <v>10</v>
      </c>
      <c r="H2314" t="str">
        <f t="shared" si="363"/>
        <v>28</v>
      </c>
      <c r="I2314" t="str">
        <f t="shared" si="364"/>
        <v>%1949-10-28%^^xsd:date</v>
      </c>
      <c r="J2314" t="str">
        <f t="shared" si="365"/>
        <v>1979</v>
      </c>
      <c r="K2314" t="str">
        <f t="shared" si="366"/>
        <v>02</v>
      </c>
      <c r="L2314" t="str">
        <f t="shared" si="367"/>
        <v>28</v>
      </c>
      <c r="M2314" t="str">
        <f t="shared" si="368"/>
        <v>%1979-28-28%^^xsd:date</v>
      </c>
      <c r="N2314" t="str">
        <f t="shared" si="369"/>
        <v>:3165 a crs:CommonwealthOrganisation ; schema:name %Temple Society Trust Fund Advisory Committee% ; schema:startDate %1949-10-28%^^xsd:date ; schema:endDate %1979-28-28%^^xsd:date ; time:hasTime [ time:hasBeginning [ time:inXSDDate %1949-10-28%^^xsd:date ]  ] .</v>
      </c>
    </row>
    <row r="2315" spans="1:14" x14ac:dyDescent="0.15">
      <c r="A2315" s="1" t="s">
        <v>4665</v>
      </c>
      <c r="B2315" s="1" t="s">
        <v>4666</v>
      </c>
      <c r="C2315" s="1">
        <v>19390101</v>
      </c>
      <c r="D2315" s="1">
        <v>19481231</v>
      </c>
      <c r="E2315" t="str">
        <f t="shared" si="360"/>
        <v>3166</v>
      </c>
      <c r="F2315" t="str">
        <f t="shared" si="361"/>
        <v>1939</v>
      </c>
      <c r="G2315" t="str">
        <f t="shared" si="362"/>
        <v>01</v>
      </c>
      <c r="H2315" t="str">
        <f t="shared" si="363"/>
        <v>01</v>
      </c>
      <c r="I2315" t="str">
        <f t="shared" si="364"/>
        <v>%1939-01-01%^^xsd:date</v>
      </c>
      <c r="J2315" t="str">
        <f t="shared" si="365"/>
        <v>1948</v>
      </c>
      <c r="K2315" t="str">
        <f t="shared" si="366"/>
        <v>12</v>
      </c>
      <c r="L2315" t="str">
        <f t="shared" si="367"/>
        <v>31</v>
      </c>
      <c r="M2315" t="str">
        <f t="shared" si="368"/>
        <v>%1948-31-31%^^xsd:date</v>
      </c>
      <c r="N2315" t="str">
        <f t="shared" si="369"/>
        <v>:3166 a crs:CommonwealthOrganisation ; schema:name %Custodian of Enemy Property, Palestine% ; schema:startDate %1939-01-01%^^xsd:date ; schema:endDate %1948-31-31%^^xsd:date ; time:hasTime [ time:hasBeginning [ time:inXSDDate %1939-01-01%^^xsd:date ]  ] .</v>
      </c>
    </row>
    <row r="2316" spans="1:14" x14ac:dyDescent="0.15">
      <c r="A2316" s="1" t="s">
        <v>4667</v>
      </c>
      <c r="B2316" s="1" t="s">
        <v>4668</v>
      </c>
      <c r="C2316" s="1">
        <v>19440726</v>
      </c>
      <c r="D2316" s="1">
        <v>19491231</v>
      </c>
      <c r="E2316" t="str">
        <f t="shared" si="360"/>
        <v>3167</v>
      </c>
      <c r="F2316" t="str">
        <f t="shared" si="361"/>
        <v>1944</v>
      </c>
      <c r="G2316" t="str">
        <f t="shared" si="362"/>
        <v>07</v>
      </c>
      <c r="H2316" t="str">
        <f t="shared" si="363"/>
        <v>26</v>
      </c>
      <c r="I2316" t="str">
        <f t="shared" si="364"/>
        <v>%1944-07-26%^^xsd:date</v>
      </c>
      <c r="J2316" t="str">
        <f t="shared" si="365"/>
        <v>1949</v>
      </c>
      <c r="K2316" t="str">
        <f t="shared" si="366"/>
        <v>12</v>
      </c>
      <c r="L2316" t="str">
        <f t="shared" si="367"/>
        <v>31</v>
      </c>
      <c r="M2316" t="str">
        <f t="shared" si="368"/>
        <v>%1949-31-31%^^xsd:date</v>
      </c>
      <c r="N2316" t="str">
        <f t="shared" si="369"/>
        <v>:3167 a crs:CommonwealthOrganisation ; schema:name %Overseas Internees Investigation Board% ; schema:startDate %1944-07-26%^^xsd:date ; schema:endDate %1949-31-31%^^xsd:date ; time:hasTime [ time:hasBeginning [ time:inXSDDate %1944-07-26%^^xsd:date ]  ] .</v>
      </c>
    </row>
    <row r="2317" spans="1:14" x14ac:dyDescent="0.15">
      <c r="A2317" s="1" t="s">
        <v>4669</v>
      </c>
      <c r="B2317" s="1" t="s">
        <v>4670</v>
      </c>
      <c r="C2317" s="1">
        <v>18511226</v>
      </c>
      <c r="D2317" s="1">
        <v>19771231</v>
      </c>
      <c r="E2317" t="str">
        <f t="shared" si="360"/>
        <v>3168</v>
      </c>
      <c r="F2317" t="str">
        <f t="shared" si="361"/>
        <v>1851</v>
      </c>
      <c r="G2317" t="str">
        <f t="shared" si="362"/>
        <v>12</v>
      </c>
      <c r="H2317" t="str">
        <f t="shared" si="363"/>
        <v>26</v>
      </c>
      <c r="I2317" t="str">
        <f t="shared" si="364"/>
        <v>%1851-12-26%^^xsd:date</v>
      </c>
      <c r="J2317" t="str">
        <f t="shared" si="365"/>
        <v>1977</v>
      </c>
      <c r="K2317" t="str">
        <f t="shared" si="366"/>
        <v>12</v>
      </c>
      <c r="L2317" t="str">
        <f t="shared" si="367"/>
        <v>31</v>
      </c>
      <c r="M2317" t="str">
        <f t="shared" si="368"/>
        <v>%1977-31-31%^^xsd:date</v>
      </c>
      <c r="N2317" t="str">
        <f t="shared" si="369"/>
        <v>:3168 a crs:CommonwealthOrganisation ; schema:name %Quarantine Station, Hobson's Bay/ (from 1852) Nepean Promontory, Portsea [Victoria]% ; schema:startDate %1851-12-26%^^xsd:date ; schema:endDate %1977-31-31%^^xsd:date ; time:hasTime [ time:hasBeginning [ time:inXSDDate %1851-12-26%^^xsd:date ]  ] .</v>
      </c>
    </row>
    <row r="2318" spans="1:14" x14ac:dyDescent="0.15">
      <c r="A2318" s="1" t="s">
        <v>4671</v>
      </c>
      <c r="B2318" s="1" t="s">
        <v>4672</v>
      </c>
      <c r="C2318" s="1">
        <v>19630101</v>
      </c>
      <c r="E2318" t="str">
        <f t="shared" si="360"/>
        <v>3169</v>
      </c>
      <c r="F2318" t="str">
        <f t="shared" si="361"/>
        <v>1963</v>
      </c>
      <c r="G2318" t="str">
        <f t="shared" si="362"/>
        <v>01</v>
      </c>
      <c r="H2318" t="str">
        <f t="shared" si="363"/>
        <v>01</v>
      </c>
      <c r="I2318" t="str">
        <f t="shared" si="364"/>
        <v>%1963-01-01%^^xsd:date</v>
      </c>
      <c r="J2318" t="str">
        <f t="shared" si="365"/>
        <v/>
      </c>
      <c r="K2318" t="str">
        <f t="shared" si="366"/>
        <v/>
      </c>
      <c r="L2318" t="str">
        <f t="shared" si="367"/>
        <v/>
      </c>
      <c r="M2318" t="str">
        <f t="shared" si="368"/>
        <v/>
      </c>
      <c r="N2318" t="str">
        <f t="shared" si="369"/>
        <v>:3169 a crs:CommonwealthOrganisation ; schema:name %Commonwealth Serum Laboratories Limited, State Office, Queensland% ; schema:startDate %1963-01-01%^^xsd:date ; time:hasTime [ time:hasBeginning [ time:inXSDDate %1963-01-01%^^xsd:date ]  ] .</v>
      </c>
    </row>
    <row r="2319" spans="1:14" x14ac:dyDescent="0.15">
      <c r="A2319" s="1" t="s">
        <v>4673</v>
      </c>
      <c r="B2319" s="1" t="s">
        <v>4674</v>
      </c>
      <c r="C2319" s="1">
        <v>19390907</v>
      </c>
      <c r="D2319" s="1">
        <v>19451116</v>
      </c>
      <c r="E2319" t="str">
        <f t="shared" si="360"/>
        <v>0317</v>
      </c>
      <c r="F2319" t="str">
        <f t="shared" si="361"/>
        <v>1939</v>
      </c>
      <c r="G2319" t="str">
        <f t="shared" si="362"/>
        <v>09</v>
      </c>
      <c r="H2319" t="str">
        <f t="shared" si="363"/>
        <v>07</v>
      </c>
      <c r="I2319" t="str">
        <f t="shared" si="364"/>
        <v>%1939-09-07%^^xsd:date</v>
      </c>
      <c r="J2319" t="str">
        <f t="shared" si="365"/>
        <v>1945</v>
      </c>
      <c r="K2319" t="str">
        <f t="shared" si="366"/>
        <v>11</v>
      </c>
      <c r="L2319" t="str">
        <f t="shared" si="367"/>
        <v>16</v>
      </c>
      <c r="M2319" t="str">
        <f t="shared" si="368"/>
        <v>%1945-16-16%^^xsd:date</v>
      </c>
      <c r="N2319" t="str">
        <f t="shared" si="369"/>
        <v>:0317 a crs:CommonwealthOrganisation ; schema:name %Central Wool Committee [II]% ; schema:startDate %1939-09-07%^^xsd:date ; schema:endDate %1945-16-16%^^xsd:date ; time:hasTime [ time:hasBeginning [ time:inXSDDate %1939-09-07%^^xsd:date ]  ] .</v>
      </c>
    </row>
    <row r="2320" spans="1:14" x14ac:dyDescent="0.15">
      <c r="A2320" s="1" t="s">
        <v>4675</v>
      </c>
      <c r="B2320" s="1" t="s">
        <v>4676</v>
      </c>
      <c r="C2320" s="1">
        <v>19630101</v>
      </c>
      <c r="E2320" t="str">
        <f t="shared" si="360"/>
        <v>3170</v>
      </c>
      <c r="F2320" t="str">
        <f t="shared" si="361"/>
        <v>1963</v>
      </c>
      <c r="G2320" t="str">
        <f t="shared" si="362"/>
        <v>01</v>
      </c>
      <c r="H2320" t="str">
        <f t="shared" si="363"/>
        <v>01</v>
      </c>
      <c r="I2320" t="str">
        <f t="shared" si="364"/>
        <v>%1963-01-01%^^xsd:date</v>
      </c>
      <c r="J2320" t="str">
        <f t="shared" si="365"/>
        <v/>
      </c>
      <c r="K2320" t="str">
        <f t="shared" si="366"/>
        <v/>
      </c>
      <c r="L2320" t="str">
        <f t="shared" si="367"/>
        <v/>
      </c>
      <c r="M2320" t="str">
        <f t="shared" si="368"/>
        <v/>
      </c>
      <c r="N2320" t="str">
        <f t="shared" si="369"/>
        <v>:3170 a crs:CommonwealthOrganisation ; schema:name %Commonwealth Serum Laboratories Limited, State Office, South Australia% ; schema:startDate %1963-01-01%^^xsd:date ; time:hasTime [ time:hasBeginning [ time:inXSDDate %1963-01-01%^^xsd:date ]  ] .</v>
      </c>
    </row>
    <row r="2321" spans="1:14" x14ac:dyDescent="0.15">
      <c r="A2321" s="1" t="s">
        <v>4677</v>
      </c>
      <c r="B2321" s="1" t="s">
        <v>4678</v>
      </c>
      <c r="C2321" s="1">
        <v>19810701</v>
      </c>
      <c r="D2321" s="1">
        <v>20140701</v>
      </c>
      <c r="E2321" t="str">
        <f t="shared" si="360"/>
        <v>3171</v>
      </c>
      <c r="F2321" t="str">
        <f t="shared" si="361"/>
        <v>1981</v>
      </c>
      <c r="G2321" t="str">
        <f t="shared" si="362"/>
        <v>07</v>
      </c>
      <c r="H2321" t="str">
        <f t="shared" si="363"/>
        <v>01</v>
      </c>
      <c r="I2321" t="str">
        <f t="shared" si="364"/>
        <v>%1981-07-01%^^xsd:date</v>
      </c>
      <c r="J2321" t="str">
        <f t="shared" si="365"/>
        <v>2014</v>
      </c>
      <c r="K2321" t="str">
        <f t="shared" si="366"/>
        <v>07</v>
      </c>
      <c r="L2321" t="str">
        <f t="shared" si="367"/>
        <v>01</v>
      </c>
      <c r="M2321" t="str">
        <f t="shared" si="368"/>
        <v>%2014-01-01%^^xsd:date</v>
      </c>
      <c r="N2321" t="str">
        <f t="shared" si="369"/>
        <v>:3171 a crs:CommonwealthOrganisation ; schema:name %Wine Australia Corporation% ; schema:startDate %1981-07-01%^^xsd:date ; schema:endDate %2014-01-01%^^xsd:date ; time:hasTime [ time:hasBeginning [ time:inXSDDate %1981-07-01%^^xsd:date ]  ] .</v>
      </c>
    </row>
    <row r="2322" spans="1:14" x14ac:dyDescent="0.15">
      <c r="A2322" s="1" t="s">
        <v>4679</v>
      </c>
      <c r="B2322" s="1" t="s">
        <v>4680</v>
      </c>
      <c r="C2322" s="1">
        <v>19770701</v>
      </c>
      <c r="D2322" s="1">
        <v>19980626</v>
      </c>
      <c r="E2322" t="str">
        <f t="shared" si="360"/>
        <v>3172</v>
      </c>
      <c r="F2322" t="str">
        <f t="shared" si="361"/>
        <v>1977</v>
      </c>
      <c r="G2322" t="str">
        <f t="shared" si="362"/>
        <v>07</v>
      </c>
      <c r="H2322" t="str">
        <f t="shared" si="363"/>
        <v>01</v>
      </c>
      <c r="I2322" t="str">
        <f t="shared" si="364"/>
        <v>%1977-07-01%^^xsd:date</v>
      </c>
      <c r="J2322" t="str">
        <f t="shared" si="365"/>
        <v>1998</v>
      </c>
      <c r="K2322" t="str">
        <f t="shared" si="366"/>
        <v>06</v>
      </c>
      <c r="L2322" t="str">
        <f t="shared" si="367"/>
        <v>26</v>
      </c>
      <c r="M2322" t="str">
        <f t="shared" si="368"/>
        <v>%1998-26-26%^^xsd:date</v>
      </c>
      <c r="N2322" t="str">
        <f t="shared" si="369"/>
        <v>:3172 a crs:CommonwealthOrganisation ; schema:name %Auscript, Commonwealth Reporting Service, Victorian Office% ; schema:startDate %1977-07-01%^^xsd:date ; schema:endDate %1998-26-26%^^xsd:date ; time:hasTime [ time:hasBeginning [ time:inXSDDate %1977-07-01%^^xsd:date ]  ] .</v>
      </c>
    </row>
    <row r="2323" spans="1:14" x14ac:dyDescent="0.15">
      <c r="A2323" s="1" t="s">
        <v>4681</v>
      </c>
      <c r="B2323" s="1" t="s">
        <v>4682</v>
      </c>
      <c r="C2323" s="1">
        <v>19730531</v>
      </c>
      <c r="D2323" s="1">
        <v>19870924</v>
      </c>
      <c r="E2323" t="str">
        <f t="shared" si="360"/>
        <v>3173</v>
      </c>
      <c r="F2323" t="str">
        <f t="shared" si="361"/>
        <v>1973</v>
      </c>
      <c r="G2323" t="str">
        <f t="shared" si="362"/>
        <v>05</v>
      </c>
      <c r="H2323" t="str">
        <f t="shared" si="363"/>
        <v>31</v>
      </c>
      <c r="I2323" t="str">
        <f t="shared" si="364"/>
        <v>%1973-05-31%^^xsd:date</v>
      </c>
      <c r="J2323" t="str">
        <f t="shared" si="365"/>
        <v>1987</v>
      </c>
      <c r="K2323" t="str">
        <f t="shared" si="366"/>
        <v>09</v>
      </c>
      <c r="L2323" t="str">
        <f t="shared" si="367"/>
        <v>24</v>
      </c>
      <c r="M2323" t="str">
        <f t="shared" si="368"/>
        <v>%1987-24-24%^^xsd:date</v>
      </c>
      <c r="N2323" t="str">
        <f t="shared" si="369"/>
        <v>:3173 a crs:CommonwealthOrganisation ; schema:name %House of Representatives Standing Committee on Environment and Conservation% ; schema:startDate %1973-05-31%^^xsd:date ; schema:endDate %1987-24-24%^^xsd:date ; time:hasTime [ time:hasBeginning [ time:inXSDDate %1973-05-31%^^xsd:date ]  ] .</v>
      </c>
    </row>
    <row r="2324" spans="1:14" x14ac:dyDescent="0.15">
      <c r="A2324" s="1" t="s">
        <v>4683</v>
      </c>
      <c r="B2324" s="1" t="s">
        <v>4684</v>
      </c>
      <c r="C2324" s="1">
        <v>19700611</v>
      </c>
      <c r="E2324" t="str">
        <f t="shared" si="360"/>
        <v>3174</v>
      </c>
      <c r="F2324" t="str">
        <f t="shared" si="361"/>
        <v>1970</v>
      </c>
      <c r="G2324" t="str">
        <f t="shared" si="362"/>
        <v>06</v>
      </c>
      <c r="H2324" t="str">
        <f t="shared" si="363"/>
        <v>11</v>
      </c>
      <c r="I2324" t="str">
        <f t="shared" si="364"/>
        <v>%1970-06-11%^^xsd:date</v>
      </c>
      <c r="J2324" t="str">
        <f t="shared" si="365"/>
        <v/>
      </c>
      <c r="K2324" t="str">
        <f t="shared" si="366"/>
        <v/>
      </c>
      <c r="L2324" t="str">
        <f t="shared" si="367"/>
        <v/>
      </c>
      <c r="M2324" t="str">
        <f t="shared" si="368"/>
        <v/>
      </c>
      <c r="N2324" t="str">
        <f t="shared" si="369"/>
        <v>:3174 a crs:CommonwealthOrganisation ; schema:name %House of Representatives Standing Committee on Publications% ; schema:startDate %1970-06-11%^^xsd:date ; time:hasTime [ time:hasBeginning [ time:inXSDDate %1970-06-11%^^xsd:date ]  ] .</v>
      </c>
    </row>
    <row r="2325" spans="1:14" x14ac:dyDescent="0.15">
      <c r="A2325" s="1" t="s">
        <v>4685</v>
      </c>
      <c r="B2325" s="1" t="s">
        <v>4686</v>
      </c>
      <c r="C2325" s="1">
        <v>19460705</v>
      </c>
      <c r="E2325" t="str">
        <f t="shared" si="360"/>
        <v>3175</v>
      </c>
      <c r="F2325" t="str">
        <f t="shared" si="361"/>
        <v>1946</v>
      </c>
      <c r="G2325" t="str">
        <f t="shared" si="362"/>
        <v>07</v>
      </c>
      <c r="H2325" t="str">
        <f t="shared" si="363"/>
        <v>05</v>
      </c>
      <c r="I2325" t="str">
        <f t="shared" si="364"/>
        <v>%1946-07-05%^^xsd:date</v>
      </c>
      <c r="J2325" t="str">
        <f t="shared" si="365"/>
        <v/>
      </c>
      <c r="K2325" t="str">
        <f t="shared" si="366"/>
        <v/>
      </c>
      <c r="L2325" t="str">
        <f t="shared" si="367"/>
        <v/>
      </c>
      <c r="M2325" t="str">
        <f t="shared" si="368"/>
        <v/>
      </c>
      <c r="N2325" t="str">
        <f t="shared" si="369"/>
        <v>:3175 a crs:CommonwealthOrganisation ; schema:name %Joint Committee on the Broadcasting of Parliamentary Proceedings% ; schema:startDate %1946-07-05%^^xsd:date ; time:hasTime [ time:hasBeginning [ time:inXSDDate %1946-07-05%^^xsd:date ]  ] .</v>
      </c>
    </row>
    <row r="2326" spans="1:14" x14ac:dyDescent="0.15">
      <c r="A2326" s="1" t="s">
        <v>4687</v>
      </c>
      <c r="B2326" s="1" t="s">
        <v>4688</v>
      </c>
      <c r="C2326" s="1">
        <v>19740918</v>
      </c>
      <c r="D2326" s="1">
        <v>19760526</v>
      </c>
      <c r="E2326" t="str">
        <f t="shared" si="360"/>
        <v>3176</v>
      </c>
      <c r="F2326" t="str">
        <f t="shared" si="361"/>
        <v>1974</v>
      </c>
      <c r="G2326" t="str">
        <f t="shared" si="362"/>
        <v>09</v>
      </c>
      <c r="H2326" t="str">
        <f t="shared" si="363"/>
        <v>18</v>
      </c>
      <c r="I2326" t="str">
        <f t="shared" si="364"/>
        <v>%1974-09-18%^^xsd:date</v>
      </c>
      <c r="J2326" t="str">
        <f t="shared" si="365"/>
        <v>1976</v>
      </c>
      <c r="K2326" t="str">
        <f t="shared" si="366"/>
        <v>05</v>
      </c>
      <c r="L2326" t="str">
        <f t="shared" si="367"/>
        <v>26</v>
      </c>
      <c r="M2326" t="str">
        <f t="shared" si="368"/>
        <v>%1976-26-26%^^xsd:date</v>
      </c>
      <c r="N2326" t="str">
        <f t="shared" si="369"/>
        <v>:3176 a crs:CommonwealthOrganisation ; schema:name %Joint Parliamentary Committee on the Parliamentary Committee System% ; schema:startDate %1974-09-18%^^xsd:date ; schema:endDate %1976-26-26%^^xsd:date ; time:hasTime [ time:hasBeginning [ time:inXSDDate %1974-09-18%^^xsd:date ]  ] .</v>
      </c>
    </row>
    <row r="2327" spans="1:14" x14ac:dyDescent="0.15">
      <c r="A2327" s="1" t="s">
        <v>4689</v>
      </c>
      <c r="B2327" s="1" t="s">
        <v>4690</v>
      </c>
      <c r="C2327" s="1">
        <v>19740718</v>
      </c>
      <c r="D2327" s="1">
        <v>19870604</v>
      </c>
      <c r="E2327" t="str">
        <f t="shared" si="360"/>
        <v>3177</v>
      </c>
      <c r="F2327" t="str">
        <f t="shared" si="361"/>
        <v>1974</v>
      </c>
      <c r="G2327" t="str">
        <f t="shared" si="362"/>
        <v>07</v>
      </c>
      <c r="H2327" t="str">
        <f t="shared" si="363"/>
        <v>18</v>
      </c>
      <c r="I2327" t="str">
        <f t="shared" si="364"/>
        <v>%1974-07-18%^^xsd:date</v>
      </c>
      <c r="J2327" t="str">
        <f t="shared" si="365"/>
        <v>1987</v>
      </c>
      <c r="K2327" t="str">
        <f t="shared" si="366"/>
        <v>06</v>
      </c>
      <c r="L2327" t="str">
        <f t="shared" si="367"/>
        <v>04</v>
      </c>
      <c r="M2327" t="str">
        <f t="shared" si="368"/>
        <v>%1987-04-04%^^xsd:date</v>
      </c>
      <c r="N2327" t="str">
        <f t="shared" si="369"/>
        <v>:3177 a crs:CommonwealthOrganisation ; schema:name %House of Representatives Standing Committee on Road Safety/ (from 1985) House of Representatives Standing Committee on Transport Safety% ; schema:startDate %1974-07-18%^^xsd:date ; schema:endDate %1987-04-04%^^xsd:date ; time:hasTime [ time:hasBeginning [ time:inXSDDate %1974-07-18%^^xsd:date ]  ] .</v>
      </c>
    </row>
    <row r="2328" spans="1:14" x14ac:dyDescent="0.15">
      <c r="A2328" s="1" t="s">
        <v>4691</v>
      </c>
      <c r="B2328" s="1" t="s">
        <v>4692</v>
      </c>
      <c r="C2328" s="1">
        <v>19731101</v>
      </c>
      <c r="D2328" s="1">
        <v>19921201</v>
      </c>
      <c r="E2328" t="str">
        <f t="shared" si="360"/>
        <v>3178</v>
      </c>
      <c r="F2328" t="str">
        <f t="shared" si="361"/>
        <v>1973</v>
      </c>
      <c r="G2328" t="str">
        <f t="shared" si="362"/>
        <v>11</v>
      </c>
      <c r="H2328" t="str">
        <f t="shared" si="363"/>
        <v>01</v>
      </c>
      <c r="I2328" t="str">
        <f t="shared" si="364"/>
        <v>%1973-11-01%^^xsd:date</v>
      </c>
      <c r="J2328" t="str">
        <f t="shared" si="365"/>
        <v>1992</v>
      </c>
      <c r="K2328" t="str">
        <f t="shared" si="366"/>
        <v>12</v>
      </c>
      <c r="L2328" t="str">
        <f t="shared" si="367"/>
        <v>01</v>
      </c>
      <c r="M2328" t="str">
        <f t="shared" si="368"/>
        <v>%1992-01-01%^^xsd:date</v>
      </c>
      <c r="N2328" t="str">
        <f t="shared" si="369"/>
        <v>:3178 a crs:CommonwealthOrganisation ; schema:name %Department of Defence [III], Regional Office, South Australia% ; schema:startDate %1973-11-01%^^xsd:date ; schema:endDate %1992-01-01%^^xsd:date ; time:hasTime [ time:hasBeginning [ time:inXSDDate %1973-11-01%^^xsd:date ]  ] .</v>
      </c>
    </row>
    <row r="2329" spans="1:14" x14ac:dyDescent="0.15">
      <c r="A2329" s="1" t="s">
        <v>4693</v>
      </c>
      <c r="B2329" s="1" t="s">
        <v>4694</v>
      </c>
      <c r="C2329" s="1">
        <v>19501001</v>
      </c>
      <c r="D2329" s="1">
        <v>19731101</v>
      </c>
      <c r="E2329" t="str">
        <f t="shared" si="360"/>
        <v>3179</v>
      </c>
      <c r="F2329" t="str">
        <f t="shared" si="361"/>
        <v>1950</v>
      </c>
      <c r="G2329" t="str">
        <f t="shared" si="362"/>
        <v>10</v>
      </c>
      <c r="H2329" t="str">
        <f t="shared" si="363"/>
        <v>01</v>
      </c>
      <c r="I2329" t="str">
        <f t="shared" si="364"/>
        <v>%1950-10-01%^^xsd:date</v>
      </c>
      <c r="J2329" t="str">
        <f t="shared" si="365"/>
        <v>1973</v>
      </c>
      <c r="K2329" t="str">
        <f t="shared" si="366"/>
        <v>11</v>
      </c>
      <c r="L2329" t="str">
        <f t="shared" si="367"/>
        <v>01</v>
      </c>
      <c r="M2329" t="str">
        <f t="shared" si="368"/>
        <v>%1973-01-01%^^xsd:date</v>
      </c>
      <c r="N2329" t="str">
        <f t="shared" si="369"/>
        <v>:3179 a crs:CommonwealthOrganisation ; schema:name %Headquarters, Central Command, South Australia, Australian Military Forces% ; schema:startDate %1950-10-01%^^xsd:date ; schema:endDate %1973-01-01%^^xsd:date ; time:hasTime [ time:hasBeginning [ time:inXSDDate %1950-10-01%^^xsd:date ]  ] .</v>
      </c>
    </row>
    <row r="2330" spans="1:14" x14ac:dyDescent="0.15">
      <c r="A2330" s="1" t="s">
        <v>4695</v>
      </c>
      <c r="B2330" s="1" t="s">
        <v>4696</v>
      </c>
      <c r="C2330" s="1">
        <v>19390904</v>
      </c>
      <c r="E2330" t="str">
        <f t="shared" si="360"/>
        <v>0318</v>
      </c>
      <c r="F2330" t="str">
        <f t="shared" si="361"/>
        <v>1939</v>
      </c>
      <c r="G2330" t="str">
        <f t="shared" si="362"/>
        <v>09</v>
      </c>
      <c r="H2330" t="str">
        <f t="shared" si="363"/>
        <v>04</v>
      </c>
      <c r="I2330" t="str">
        <f t="shared" si="364"/>
        <v>%1939-09-04%^^xsd:date</v>
      </c>
      <c r="J2330" t="str">
        <f t="shared" si="365"/>
        <v/>
      </c>
      <c r="K2330" t="str">
        <f t="shared" si="366"/>
        <v/>
      </c>
      <c r="L2330" t="str">
        <f t="shared" si="367"/>
        <v/>
      </c>
      <c r="M2330" t="str">
        <f t="shared" si="368"/>
        <v/>
      </c>
      <c r="N2330" t="str">
        <f t="shared" si="369"/>
        <v>:0318 a crs:CommonwealthOrganisation ; schema:name %Chiefs of Staff Committee% ; schema:startDate %1939-09-04%^^xsd:date ; time:hasTime [ time:hasBeginning [ time:inXSDDate %1939-09-04%^^xsd:date ]  ] .</v>
      </c>
    </row>
    <row r="2331" spans="1:14" x14ac:dyDescent="0.15">
      <c r="A2331" s="1" t="s">
        <v>4697</v>
      </c>
      <c r="B2331" s="1" t="s">
        <v>4698</v>
      </c>
      <c r="C2331" s="1">
        <v>19500101</v>
      </c>
      <c r="D2331" s="1">
        <v>19740612</v>
      </c>
      <c r="E2331" t="str">
        <f t="shared" si="360"/>
        <v>3180</v>
      </c>
      <c r="F2331" t="str">
        <f t="shared" si="361"/>
        <v>1950</v>
      </c>
      <c r="G2331" t="str">
        <f t="shared" si="362"/>
        <v>01</v>
      </c>
      <c r="H2331" t="str">
        <f t="shared" si="363"/>
        <v>01</v>
      </c>
      <c r="I2331" t="str">
        <f t="shared" si="364"/>
        <v>%1950-01-01%^^xsd:date</v>
      </c>
      <c r="J2331" t="str">
        <f t="shared" si="365"/>
        <v>1974</v>
      </c>
      <c r="K2331" t="str">
        <f t="shared" si="366"/>
        <v>06</v>
      </c>
      <c r="L2331" t="str">
        <f t="shared" si="367"/>
        <v>12</v>
      </c>
      <c r="M2331" t="str">
        <f t="shared" si="368"/>
        <v>%1974-12-12%^^xsd:date</v>
      </c>
      <c r="N2331" t="str">
        <f t="shared" si="369"/>
        <v>:3180 a crs:CommonwealthOrganisation ; schema:name %Department of Supply, Regional Office, South Australia% ; schema:startDate %1950-01-01%^^xsd:date ; schema:endDate %1974-12-12%^^xsd:date ; time:hasTime [ time:hasBeginning [ time:inXSDDate %1950-01-01%^^xsd:date ]  ] .</v>
      </c>
    </row>
    <row r="2332" spans="1:14" x14ac:dyDescent="0.15">
      <c r="A2332" s="1" t="s">
        <v>4699</v>
      </c>
      <c r="B2332" s="1" t="s">
        <v>4700</v>
      </c>
      <c r="C2332" s="1">
        <v>19740612</v>
      </c>
      <c r="D2332" s="1">
        <v>19751222</v>
      </c>
      <c r="E2332" t="str">
        <f t="shared" si="360"/>
        <v>3181</v>
      </c>
      <c r="F2332" t="str">
        <f t="shared" si="361"/>
        <v>1974</v>
      </c>
      <c r="G2332" t="str">
        <f t="shared" si="362"/>
        <v>06</v>
      </c>
      <c r="H2332" t="str">
        <f t="shared" si="363"/>
        <v>12</v>
      </c>
      <c r="I2332" t="str">
        <f t="shared" si="364"/>
        <v>%1974-06-12%^^xsd:date</v>
      </c>
      <c r="J2332" t="str">
        <f t="shared" si="365"/>
        <v>1975</v>
      </c>
      <c r="K2332" t="str">
        <f t="shared" si="366"/>
        <v>12</v>
      </c>
      <c r="L2332" t="str">
        <f t="shared" si="367"/>
        <v>22</v>
      </c>
      <c r="M2332" t="str">
        <f t="shared" si="368"/>
        <v>%1975-22-22%^^xsd:date</v>
      </c>
      <c r="N2332" t="str">
        <f t="shared" si="369"/>
        <v>:3181 a crs:CommonwealthOrganisation ; schema:name %Department of Manufacturing Industry, Regional Office, South Australia% ; schema:startDate %1974-06-12%^^xsd:date ; schema:endDate %1975-22-22%^^xsd:date ; time:hasTime [ time:hasBeginning [ time:inXSDDate %1974-06-12%^^xsd:date ]  ] .</v>
      </c>
    </row>
    <row r="2333" spans="1:14" x14ac:dyDescent="0.15">
      <c r="A2333" s="1" t="s">
        <v>4701</v>
      </c>
      <c r="B2333" s="1" t="s">
        <v>4702</v>
      </c>
      <c r="C2333" s="1">
        <v>19750701</v>
      </c>
      <c r="D2333" s="1">
        <v>19870724</v>
      </c>
      <c r="E2333" t="str">
        <f t="shared" si="360"/>
        <v>3182</v>
      </c>
      <c r="F2333" t="str">
        <f t="shared" si="361"/>
        <v>1975</v>
      </c>
      <c r="G2333" t="str">
        <f t="shared" si="362"/>
        <v>07</v>
      </c>
      <c r="H2333" t="str">
        <f t="shared" si="363"/>
        <v>01</v>
      </c>
      <c r="I2333" t="str">
        <f t="shared" si="364"/>
        <v>%1975-07-01%^^xsd:date</v>
      </c>
      <c r="J2333" t="str">
        <f t="shared" si="365"/>
        <v>1987</v>
      </c>
      <c r="K2333" t="str">
        <f t="shared" si="366"/>
        <v>07</v>
      </c>
      <c r="L2333" t="str">
        <f t="shared" si="367"/>
        <v>24</v>
      </c>
      <c r="M2333" t="str">
        <f t="shared" si="368"/>
        <v>%1987-24-24%^^xsd:date</v>
      </c>
      <c r="N2333" t="str">
        <f t="shared" si="369"/>
        <v>:3182 a crs:CommonwealthOrganisation ; schema:name %Office of the Australian Purchasing Commission/ (from 1977) Purchasing Division, South Australia/ (from 1984) Purchasing and Disposals Division, Regional Office, South Australia% ; schema:startDate %1975-07-01%^^xsd:date ; schema:endDate %1987-24-24%^^xsd:date ; time:hasTime [ time:hasBeginning [ time:inXSDDate %1975-07-01%^^xsd:date ]  ] .</v>
      </c>
    </row>
    <row r="2334" spans="1:14" x14ac:dyDescent="0.15">
      <c r="A2334" s="1" t="s">
        <v>4703</v>
      </c>
      <c r="B2334" s="1" t="s">
        <v>4704</v>
      </c>
      <c r="C2334" s="1">
        <v>19420101</v>
      </c>
      <c r="D2334" s="1">
        <v>19761231</v>
      </c>
      <c r="E2334" t="str">
        <f t="shared" si="360"/>
        <v>3183</v>
      </c>
      <c r="F2334" t="str">
        <f t="shared" si="361"/>
        <v>1942</v>
      </c>
      <c r="G2334" t="str">
        <f t="shared" si="362"/>
        <v>01</v>
      </c>
      <c r="H2334" t="str">
        <f t="shared" si="363"/>
        <v>01</v>
      </c>
      <c r="I2334" t="str">
        <f t="shared" si="364"/>
        <v>%1942-01-01%^^xsd:date</v>
      </c>
      <c r="J2334" t="str">
        <f t="shared" si="365"/>
        <v>1976</v>
      </c>
      <c r="K2334" t="str">
        <f t="shared" si="366"/>
        <v>12</v>
      </c>
      <c r="L2334" t="str">
        <f t="shared" si="367"/>
        <v>31</v>
      </c>
      <c r="M2334" t="str">
        <f t="shared" si="368"/>
        <v>%1976-31-31%^^xsd:date</v>
      </c>
      <c r="N2334" t="str">
        <f t="shared" si="369"/>
        <v>:3183 a crs:CommonwealthOrganisation ; schema:name %Stores and Transport Branch, South Australia% ; schema:startDate %1942-01-01%^^xsd:date ; schema:endDate %1976-31-31%^^xsd:date ; time:hasTime [ time:hasBeginning [ time:inXSDDate %1942-01-01%^^xsd:date ]  ] .</v>
      </c>
    </row>
    <row r="2335" spans="1:14" x14ac:dyDescent="0.15">
      <c r="A2335" s="1" t="s">
        <v>4705</v>
      </c>
      <c r="B2335" s="1" t="s">
        <v>4706</v>
      </c>
      <c r="C2335" s="1">
        <v>19760101</v>
      </c>
      <c r="D2335" s="1">
        <v>19910201</v>
      </c>
      <c r="E2335" t="str">
        <f t="shared" si="360"/>
        <v>3184</v>
      </c>
      <c r="F2335" t="str">
        <f t="shared" si="361"/>
        <v>1976</v>
      </c>
      <c r="G2335" t="str">
        <f t="shared" si="362"/>
        <v>01</v>
      </c>
      <c r="H2335" t="str">
        <f t="shared" si="363"/>
        <v>01</v>
      </c>
      <c r="I2335" t="str">
        <f t="shared" si="364"/>
        <v>%1976-01-01%^^xsd:date</v>
      </c>
      <c r="J2335" t="str">
        <f t="shared" si="365"/>
        <v>1991</v>
      </c>
      <c r="K2335" t="str">
        <f t="shared" si="366"/>
        <v>02</v>
      </c>
      <c r="L2335" t="str">
        <f t="shared" si="367"/>
        <v>01</v>
      </c>
      <c r="M2335" t="str">
        <f t="shared" si="368"/>
        <v>%1991-01-01%^^xsd:date</v>
      </c>
      <c r="N2335" t="str">
        <f t="shared" si="369"/>
        <v>:3184 a crs:CommonwealthOrganisation ; schema:name %Transport and Storage Group, South Australia% ; schema:startDate %1976-01-01%^^xsd:date ; schema:endDate %1991-01-01%^^xsd:date ; time:hasTime [ time:hasBeginning [ time:inXSDDate %1976-01-01%^^xsd:date ]  ] .</v>
      </c>
    </row>
    <row r="2336" spans="1:14" x14ac:dyDescent="0.15">
      <c r="A2336" s="1" t="s">
        <v>4707</v>
      </c>
      <c r="B2336" s="1" t="s">
        <v>4708</v>
      </c>
      <c r="C2336" s="1">
        <v>19760101</v>
      </c>
      <c r="D2336" s="1">
        <v>19870724</v>
      </c>
      <c r="E2336" t="str">
        <f t="shared" si="360"/>
        <v>3185</v>
      </c>
      <c r="F2336" t="str">
        <f t="shared" si="361"/>
        <v>1976</v>
      </c>
      <c r="G2336" t="str">
        <f t="shared" si="362"/>
        <v>01</v>
      </c>
      <c r="H2336" t="str">
        <f t="shared" si="363"/>
        <v>01</v>
      </c>
      <c r="I2336" t="str">
        <f t="shared" si="364"/>
        <v>%1976-01-01%^^xsd:date</v>
      </c>
      <c r="J2336" t="str">
        <f t="shared" si="365"/>
        <v>1987</v>
      </c>
      <c r="K2336" t="str">
        <f t="shared" si="366"/>
        <v>07</v>
      </c>
      <c r="L2336" t="str">
        <f t="shared" si="367"/>
        <v>24</v>
      </c>
      <c r="M2336" t="str">
        <f t="shared" si="368"/>
        <v>%1987-24-24%^^xsd:date</v>
      </c>
      <c r="N2336" t="str">
        <f t="shared" si="369"/>
        <v>:3185 a crs:CommonwealthOrganisation ; schema:name %Transport and Storage Division, Victorian Branch% ; schema:startDate %1976-01-01%^^xsd:date ; schema:endDate %1987-24-24%^^xsd:date ; time:hasTime [ time:hasBeginning [ time:inXSDDate %1976-01-01%^^xsd:date ]  ] .</v>
      </c>
    </row>
    <row r="2337" spans="1:14" x14ac:dyDescent="0.15">
      <c r="A2337" s="1" t="s">
        <v>4709</v>
      </c>
      <c r="B2337" s="1" t="s">
        <v>4710</v>
      </c>
      <c r="C2337" s="1">
        <v>19470101</v>
      </c>
      <c r="D2337" s="1">
        <v>19670801</v>
      </c>
      <c r="E2337" t="str">
        <f t="shared" si="360"/>
        <v>3186</v>
      </c>
      <c r="F2337" t="str">
        <f t="shared" si="361"/>
        <v>1947</v>
      </c>
      <c r="G2337" t="str">
        <f t="shared" si="362"/>
        <v>01</v>
      </c>
      <c r="H2337" t="str">
        <f t="shared" si="363"/>
        <v>01</v>
      </c>
      <c r="I2337" t="str">
        <f t="shared" si="364"/>
        <v>%1947-01-01%^^xsd:date</v>
      </c>
      <c r="J2337" t="str">
        <f t="shared" si="365"/>
        <v>1967</v>
      </c>
      <c r="K2337" t="str">
        <f t="shared" si="366"/>
        <v>08</v>
      </c>
      <c r="L2337" t="str">
        <f t="shared" si="367"/>
        <v>01</v>
      </c>
      <c r="M2337" t="str">
        <f t="shared" si="368"/>
        <v>%1967-01-01%^^xsd:date</v>
      </c>
      <c r="N2337" t="str">
        <f t="shared" si="369"/>
        <v>:3186 a crs:CommonwealthOrganisation ; schema:name %Qantas Empire Airways Limited, Branch Office, Victoria% ; schema:startDate %1947-01-01%^^xsd:date ; schema:endDate %1967-01-01%^^xsd:date ; time:hasTime [ time:hasBeginning [ time:inXSDDate %1947-01-01%^^xsd:date ]  ] .</v>
      </c>
    </row>
    <row r="2338" spans="1:14" x14ac:dyDescent="0.15">
      <c r="A2338" s="1" t="s">
        <v>4711</v>
      </c>
      <c r="B2338" s="1" t="s">
        <v>4712</v>
      </c>
      <c r="C2338" s="1">
        <v>19670801</v>
      </c>
      <c r="E2338" t="str">
        <f t="shared" si="360"/>
        <v>3187</v>
      </c>
      <c r="F2338" t="str">
        <f t="shared" si="361"/>
        <v>1967</v>
      </c>
      <c r="G2338" t="str">
        <f t="shared" si="362"/>
        <v>08</v>
      </c>
      <c r="H2338" t="str">
        <f t="shared" si="363"/>
        <v>01</v>
      </c>
      <c r="I2338" t="str">
        <f t="shared" si="364"/>
        <v>%1967-08-01%^^xsd:date</v>
      </c>
      <c r="J2338" t="str">
        <f t="shared" si="365"/>
        <v/>
      </c>
      <c r="K2338" t="str">
        <f t="shared" si="366"/>
        <v/>
      </c>
      <c r="L2338" t="str">
        <f t="shared" si="367"/>
        <v/>
      </c>
      <c r="M2338" t="str">
        <f t="shared" si="368"/>
        <v/>
      </c>
      <c r="N2338" t="str">
        <f t="shared" si="369"/>
        <v>:3187 a crs:CommonwealthOrganisation ; schema:name %Qantas Airways Limited, Branch Office, Victoria% ; schema:startDate %1967-08-01%^^xsd:date ; time:hasTime [ time:hasBeginning [ time:inXSDDate %1967-08-01%^^xsd:date ]  ] .</v>
      </c>
    </row>
    <row r="2339" spans="1:14" x14ac:dyDescent="0.15">
      <c r="A2339" s="1" t="s">
        <v>4713</v>
      </c>
      <c r="B2339" s="1" t="s">
        <v>4714</v>
      </c>
      <c r="C2339" s="1">
        <v>18910318</v>
      </c>
      <c r="D2339" s="1">
        <v>18910330</v>
      </c>
      <c r="E2339" t="str">
        <f t="shared" si="360"/>
        <v>3188</v>
      </c>
      <c r="F2339" t="str">
        <f t="shared" si="361"/>
        <v>1891</v>
      </c>
      <c r="G2339" t="str">
        <f t="shared" si="362"/>
        <v>03</v>
      </c>
      <c r="H2339" t="str">
        <f t="shared" si="363"/>
        <v>18</v>
      </c>
      <c r="I2339" t="str">
        <f t="shared" si="364"/>
        <v>%1891-03-18%^^xsd:date</v>
      </c>
      <c r="J2339" t="str">
        <f t="shared" si="365"/>
        <v>1891</v>
      </c>
      <c r="K2339" t="str">
        <f t="shared" si="366"/>
        <v>03</v>
      </c>
      <c r="L2339" t="str">
        <f t="shared" si="367"/>
        <v>30</v>
      </c>
      <c r="M2339" t="str">
        <f t="shared" si="368"/>
        <v>%1891-30-30%^^xsd:date</v>
      </c>
      <c r="N2339" t="str">
        <f t="shared" si="369"/>
        <v>:3188 a crs:CommonwealthOrganisation ; schema:name %Committee on Provisions Relating to Finance, Taxation and Trade Regulation% ; schema:startDate %1891-03-18%^^xsd:date ; schema:endDate %1891-30-30%^^xsd:date ; time:hasTime [ time:hasBeginning [ time:inXSDDate %1891-03-18%^^xsd:date ]  ] .</v>
      </c>
    </row>
    <row r="2340" spans="1:14" x14ac:dyDescent="0.15">
      <c r="A2340" s="1" t="s">
        <v>4715</v>
      </c>
      <c r="B2340" s="1" t="s">
        <v>4716</v>
      </c>
      <c r="C2340" s="1">
        <v>18910318</v>
      </c>
      <c r="D2340" s="1">
        <v>18910324</v>
      </c>
      <c r="E2340" t="str">
        <f t="shared" si="360"/>
        <v>3189</v>
      </c>
      <c r="F2340" t="str">
        <f t="shared" si="361"/>
        <v>1891</v>
      </c>
      <c r="G2340" t="str">
        <f t="shared" si="362"/>
        <v>03</v>
      </c>
      <c r="H2340" t="str">
        <f t="shared" si="363"/>
        <v>18</v>
      </c>
      <c r="I2340" t="str">
        <f t="shared" si="364"/>
        <v>%1891-03-18%^^xsd:date</v>
      </c>
      <c r="J2340" t="str">
        <f t="shared" si="365"/>
        <v>1891</v>
      </c>
      <c r="K2340" t="str">
        <f t="shared" si="366"/>
        <v>03</v>
      </c>
      <c r="L2340" t="str">
        <f t="shared" si="367"/>
        <v>24</v>
      </c>
      <c r="M2340" t="str">
        <f t="shared" si="368"/>
        <v>%1891-24-24%^^xsd:date</v>
      </c>
      <c r="N2340" t="str">
        <f t="shared" si="369"/>
        <v>:3189 a crs:CommonwealthOrganisation ; schema:name %Committee on the Establishment of A Federal Judiciary; Its Powers and Its Functions% ; schema:startDate %1891-03-18%^^xsd:date ; schema:endDate %1891-24-24%^^xsd:date ; time:hasTime [ time:hasBeginning [ time:inXSDDate %1891-03-18%^^xsd:date ]  ] .</v>
      </c>
    </row>
    <row r="2341" spans="1:14" x14ac:dyDescent="0.15">
      <c r="A2341" s="1" t="s">
        <v>4717</v>
      </c>
      <c r="B2341" s="1" t="s">
        <v>4718</v>
      </c>
      <c r="C2341" s="1">
        <v>19420401</v>
      </c>
      <c r="D2341" s="1">
        <v>19470731</v>
      </c>
      <c r="E2341" t="str">
        <f t="shared" si="360"/>
        <v>0319</v>
      </c>
      <c r="F2341" t="str">
        <f t="shared" si="361"/>
        <v>1942</v>
      </c>
      <c r="G2341" t="str">
        <f t="shared" si="362"/>
        <v>04</v>
      </c>
      <c r="H2341" t="str">
        <f t="shared" si="363"/>
        <v>01</v>
      </c>
      <c r="I2341" t="str">
        <f t="shared" si="364"/>
        <v>%1942-04-01%^^xsd:date</v>
      </c>
      <c r="J2341" t="str">
        <f t="shared" si="365"/>
        <v>1947</v>
      </c>
      <c r="K2341" t="str">
        <f t="shared" si="366"/>
        <v>07</v>
      </c>
      <c r="L2341" t="str">
        <f t="shared" si="367"/>
        <v>31</v>
      </c>
      <c r="M2341" t="str">
        <f t="shared" si="368"/>
        <v>%1947-31-31%^^xsd:date</v>
      </c>
      <c r="N2341" t="str">
        <f t="shared" si="369"/>
        <v>:0319 a crs:CommonwealthOrganisation ; schema:name %Commonwealth Committee of Advice on Manpower% ; schema:startDate %1942-04-01%^^xsd:date ; schema:endDate %1947-31-31%^^xsd:date ; time:hasTime [ time:hasBeginning [ time:inXSDDate %1942-04-01%^^xsd:date ]  ] .</v>
      </c>
    </row>
    <row r="2342" spans="1:14" x14ac:dyDescent="0.15">
      <c r="A2342" s="1" t="s">
        <v>4719</v>
      </c>
      <c r="B2342" s="1" t="s">
        <v>4720</v>
      </c>
      <c r="C2342" s="1">
        <v>19800521</v>
      </c>
      <c r="D2342" s="1">
        <v>19810227</v>
      </c>
      <c r="E2342" t="str">
        <f t="shared" si="360"/>
        <v>3190</v>
      </c>
      <c r="F2342" t="str">
        <f t="shared" si="361"/>
        <v>1980</v>
      </c>
      <c r="G2342" t="str">
        <f t="shared" si="362"/>
        <v>05</v>
      </c>
      <c r="H2342" t="str">
        <f t="shared" si="363"/>
        <v>21</v>
      </c>
      <c r="I2342" t="str">
        <f t="shared" si="364"/>
        <v>%1980-05-21%^^xsd:date</v>
      </c>
      <c r="J2342" t="str">
        <f t="shared" si="365"/>
        <v>1981</v>
      </c>
      <c r="K2342" t="str">
        <f t="shared" si="366"/>
        <v>02</v>
      </c>
      <c r="L2342" t="str">
        <f t="shared" si="367"/>
        <v>27</v>
      </c>
      <c r="M2342" t="str">
        <f t="shared" si="368"/>
        <v>%1981-27-27%^^xsd:date</v>
      </c>
      <c r="N2342" t="str">
        <f t="shared" si="369"/>
        <v>:3190 a crs:CommonwealthOrganisation ; schema:name %Independent Public Inquiry into Domestic Air Fares% ; schema:startDate %1980-05-21%^^xsd:date ; schema:endDate %1981-27-27%^^xsd:date ; time:hasTime [ time:hasBeginning [ time:inXSDDate %1980-05-21%^^xsd:date ]  ] .</v>
      </c>
    </row>
    <row r="2343" spans="1:14" x14ac:dyDescent="0.15">
      <c r="A2343" s="1" t="s">
        <v>4721</v>
      </c>
      <c r="B2343" s="1" t="s">
        <v>4722</v>
      </c>
      <c r="C2343" s="1">
        <v>19760429</v>
      </c>
      <c r="D2343" s="1">
        <v>19870924</v>
      </c>
      <c r="E2343" t="str">
        <f t="shared" si="360"/>
        <v>3192</v>
      </c>
      <c r="F2343" t="str">
        <f t="shared" si="361"/>
        <v>1976</v>
      </c>
      <c r="G2343" t="str">
        <f t="shared" si="362"/>
        <v>04</v>
      </c>
      <c r="H2343" t="str">
        <f t="shared" si="363"/>
        <v>29</v>
      </c>
      <c r="I2343" t="str">
        <f t="shared" si="364"/>
        <v>%1976-04-29%^^xsd:date</v>
      </c>
      <c r="J2343" t="str">
        <f t="shared" si="365"/>
        <v>1987</v>
      </c>
      <c r="K2343" t="str">
        <f t="shared" si="366"/>
        <v>09</v>
      </c>
      <c r="L2343" t="str">
        <f t="shared" si="367"/>
        <v>24</v>
      </c>
      <c r="M2343" t="str">
        <f t="shared" si="368"/>
        <v>%1987-24-24%^^xsd:date</v>
      </c>
      <c r="N2343" t="str">
        <f t="shared" si="369"/>
        <v>:3192 a crs:CommonwealthOrganisation ; schema:name %House of Representatives Standing Committee on Expenditure% ; schema:startDate %1976-04-29%^^xsd:date ; schema:endDate %1987-24-24%^^xsd:date ; time:hasTime [ time:hasBeginning [ time:inXSDDate %1976-04-29%^^xsd:date ]  ] .</v>
      </c>
    </row>
    <row r="2344" spans="1:14" x14ac:dyDescent="0.15">
      <c r="A2344" s="1" t="s">
        <v>4723</v>
      </c>
      <c r="B2344" s="1" t="s">
        <v>4724</v>
      </c>
      <c r="C2344" s="1">
        <v>19730911</v>
      </c>
      <c r="D2344" s="1">
        <v>19751231</v>
      </c>
      <c r="E2344" t="str">
        <f t="shared" si="360"/>
        <v>3193</v>
      </c>
      <c r="F2344" t="str">
        <f t="shared" si="361"/>
        <v>1973</v>
      </c>
      <c r="G2344" t="str">
        <f t="shared" si="362"/>
        <v>09</v>
      </c>
      <c r="H2344" t="str">
        <f t="shared" si="363"/>
        <v>11</v>
      </c>
      <c r="I2344" t="str">
        <f t="shared" si="364"/>
        <v>%1973-09-11%^^xsd:date</v>
      </c>
      <c r="J2344" t="str">
        <f t="shared" si="365"/>
        <v>1975</v>
      </c>
      <c r="K2344" t="str">
        <f t="shared" si="366"/>
        <v>12</v>
      </c>
      <c r="L2344" t="str">
        <f t="shared" si="367"/>
        <v>31</v>
      </c>
      <c r="M2344" t="str">
        <f t="shared" si="368"/>
        <v>%1975-31-31%^^xsd:date</v>
      </c>
      <c r="N2344" t="str">
        <f t="shared" si="369"/>
        <v>:3193 a crs:CommonwealthOrganisation ; schema:name %Joint Parliamentary Committee on the Northern Territory% ; schema:startDate %1973-09-11%^^xsd:date ; schema:endDate %1975-31-31%^^xsd:date ; time:hasTime [ time:hasBeginning [ time:inXSDDate %1973-09-11%^^xsd:date ]  ] .</v>
      </c>
    </row>
    <row r="2345" spans="1:14" x14ac:dyDescent="0.15">
      <c r="A2345" s="1" t="s">
        <v>4725</v>
      </c>
      <c r="B2345" s="1" t="s">
        <v>4726</v>
      </c>
      <c r="C2345" s="1">
        <v>19761209</v>
      </c>
      <c r="D2345" s="1">
        <v>19781231</v>
      </c>
      <c r="E2345" t="str">
        <f t="shared" si="360"/>
        <v>3194</v>
      </c>
      <c r="F2345" t="str">
        <f t="shared" si="361"/>
        <v>1976</v>
      </c>
      <c r="G2345" t="str">
        <f t="shared" si="362"/>
        <v>12</v>
      </c>
      <c r="H2345" t="str">
        <f t="shared" si="363"/>
        <v>09</v>
      </c>
      <c r="I2345" t="str">
        <f t="shared" si="364"/>
        <v>%1976-12-09%^^xsd:date</v>
      </c>
      <c r="J2345" t="str">
        <f t="shared" si="365"/>
        <v>1978</v>
      </c>
      <c r="K2345" t="str">
        <f t="shared" si="366"/>
        <v>12</v>
      </c>
      <c r="L2345" t="str">
        <f t="shared" si="367"/>
        <v>31</v>
      </c>
      <c r="M2345" t="str">
        <f t="shared" si="368"/>
        <v>%1978-31-31%^^xsd:date</v>
      </c>
      <c r="N2345" t="str">
        <f t="shared" si="369"/>
        <v>:3194 a crs:CommonwealthOrganisation ; schema:name %Joint Parliamentary Select Committee on Aboriginal Land Rights in the Northern Territory% ; schema:startDate %1976-12-09%^^xsd:date ; schema:endDate %1978-31-31%^^xsd:date ; time:hasTime [ time:hasBeginning [ time:inXSDDate %1976-12-09%^^xsd:date ]  ] .</v>
      </c>
    </row>
    <row r="2346" spans="1:14" x14ac:dyDescent="0.15">
      <c r="A2346" s="1" t="s">
        <v>4727</v>
      </c>
      <c r="B2346" s="1" t="s">
        <v>4728</v>
      </c>
      <c r="C2346" s="1">
        <v>19610503</v>
      </c>
      <c r="D2346" s="1">
        <v>19611017</v>
      </c>
      <c r="E2346" t="str">
        <f t="shared" si="360"/>
        <v>3195</v>
      </c>
      <c r="F2346" t="str">
        <f t="shared" si="361"/>
        <v>1961</v>
      </c>
      <c r="G2346" t="str">
        <f t="shared" si="362"/>
        <v>05</v>
      </c>
      <c r="H2346" t="str">
        <f t="shared" si="363"/>
        <v>03</v>
      </c>
      <c r="I2346" t="str">
        <f t="shared" si="364"/>
        <v>%1961-05-03%^^xsd:date</v>
      </c>
      <c r="J2346" t="str">
        <f t="shared" si="365"/>
        <v>1961</v>
      </c>
      <c r="K2346" t="str">
        <f t="shared" si="366"/>
        <v>10</v>
      </c>
      <c r="L2346" t="str">
        <f t="shared" si="367"/>
        <v>17</v>
      </c>
      <c r="M2346" t="str">
        <f t="shared" si="368"/>
        <v>%1961-17-17%^^xsd:date</v>
      </c>
      <c r="N2346" t="str">
        <f t="shared" si="369"/>
        <v>:3195 a crs:CommonwealthOrganisation ; schema:name %House of Representatives Select Committee on Voting Rights of Aborigines% ; schema:startDate %1961-05-03%^^xsd:date ; schema:endDate %1961-17-17%^^xsd:date ; time:hasTime [ time:hasBeginning [ time:inXSDDate %1961-05-03%^^xsd:date ]  ] .</v>
      </c>
    </row>
    <row r="2347" spans="1:14" x14ac:dyDescent="0.15">
      <c r="A2347" s="1" t="s">
        <v>4729</v>
      </c>
      <c r="B2347" s="1" t="s">
        <v>4730</v>
      </c>
      <c r="C2347" s="1">
        <v>19810615</v>
      </c>
      <c r="D2347" s="1">
        <v>19940701</v>
      </c>
      <c r="E2347" t="str">
        <f t="shared" si="360"/>
        <v>3196</v>
      </c>
      <c r="F2347" t="str">
        <f t="shared" si="361"/>
        <v>1981</v>
      </c>
      <c r="G2347" t="str">
        <f t="shared" si="362"/>
        <v>06</v>
      </c>
      <c r="H2347" t="str">
        <f t="shared" si="363"/>
        <v>15</v>
      </c>
      <c r="I2347" t="str">
        <f t="shared" si="364"/>
        <v>%1981-06-15%^^xsd:date</v>
      </c>
      <c r="J2347" t="str">
        <f t="shared" si="365"/>
        <v>1994</v>
      </c>
      <c r="K2347" t="str">
        <f t="shared" si="366"/>
        <v>07</v>
      </c>
      <c r="L2347" t="str">
        <f t="shared" si="367"/>
        <v>01</v>
      </c>
      <c r="M2347" t="str">
        <f t="shared" si="368"/>
        <v>%1994-01-01%^^xsd:date</v>
      </c>
      <c r="N2347" t="str">
        <f t="shared" si="369"/>
        <v>:3196 a crs:CommonwealthOrganisation ; schema:name %Australian Archives, ACT Regional Office% ; schema:startDate %1981-06-15%^^xsd:date ; schema:endDate %1994-01-01%^^xsd:date ; time:hasTime [ time:hasBeginning [ time:inXSDDate %1981-06-15%^^xsd:date ]  ] .</v>
      </c>
    </row>
    <row r="2348" spans="1:14" x14ac:dyDescent="0.15">
      <c r="A2348" s="1" t="s">
        <v>4731</v>
      </c>
      <c r="B2348" s="1" t="s">
        <v>4732</v>
      </c>
      <c r="C2348" s="1">
        <v>19810820</v>
      </c>
      <c r="D2348" s="1">
        <v>19820531</v>
      </c>
      <c r="E2348" t="str">
        <f t="shared" si="360"/>
        <v>3197</v>
      </c>
      <c r="F2348" t="str">
        <f t="shared" si="361"/>
        <v>1981</v>
      </c>
      <c r="G2348" t="str">
        <f t="shared" si="362"/>
        <v>08</v>
      </c>
      <c r="H2348" t="str">
        <f t="shared" si="363"/>
        <v>20</v>
      </c>
      <c r="I2348" t="str">
        <f t="shared" si="364"/>
        <v>%1981-08-20%^^xsd:date</v>
      </c>
      <c r="J2348" t="str">
        <f t="shared" si="365"/>
        <v>1982</v>
      </c>
      <c r="K2348" t="str">
        <f t="shared" si="366"/>
        <v>05</v>
      </c>
      <c r="L2348" t="str">
        <f t="shared" si="367"/>
        <v>31</v>
      </c>
      <c r="M2348" t="str">
        <f t="shared" si="368"/>
        <v>%1982-31-31%^^xsd:date</v>
      </c>
      <c r="N2348" t="str">
        <f t="shared" si="369"/>
        <v>:3197 a crs:CommonwealthOrganisation ; schema:name %Royal Commission into the Activities of the Australian Building Construction Employees' and the Builders Labourers' Federation% ; schema:startDate %1981-08-20%^^xsd:date ; schema:endDate %1982-31-31%^^xsd:date ; time:hasTime [ time:hasBeginning [ time:inXSDDate %1981-08-20%^^xsd:date ]  ] .</v>
      </c>
    </row>
    <row r="2349" spans="1:14" x14ac:dyDescent="0.15">
      <c r="A2349" s="1" t="s">
        <v>4733</v>
      </c>
      <c r="B2349" s="1" t="s">
        <v>4734</v>
      </c>
      <c r="C2349" s="1">
        <v>19770101</v>
      </c>
      <c r="E2349" t="str">
        <f t="shared" si="360"/>
        <v>3198</v>
      </c>
      <c r="F2349" t="str">
        <f t="shared" si="361"/>
        <v>1977</v>
      </c>
      <c r="G2349" t="str">
        <f t="shared" si="362"/>
        <v>01</v>
      </c>
      <c r="H2349" t="str">
        <f t="shared" si="363"/>
        <v>01</v>
      </c>
      <c r="I2349" t="str">
        <f t="shared" si="364"/>
        <v>%1977-01-01%^^xsd:date</v>
      </c>
      <c r="J2349" t="str">
        <f t="shared" si="365"/>
        <v/>
      </c>
      <c r="K2349" t="str">
        <f t="shared" si="366"/>
        <v/>
      </c>
      <c r="L2349" t="str">
        <f t="shared" si="367"/>
        <v/>
      </c>
      <c r="M2349" t="str">
        <f t="shared" si="368"/>
        <v/>
      </c>
      <c r="N2349" t="str">
        <f t="shared" si="369"/>
        <v>:3198 a crs:CommonwealthOrganisation ; schema:name %[Northern Territory] Office of the Northern Territory Public Service Commissioner% ; schema:startDate %1977-01-01%^^xsd:date ; time:hasTime [ time:hasBeginning [ time:inXSDDate %1977-01-01%^^xsd:date ]  ] .</v>
      </c>
    </row>
    <row r="2350" spans="1:14" x14ac:dyDescent="0.15">
      <c r="A2350" s="1" t="s">
        <v>4735</v>
      </c>
      <c r="B2350" s="1" t="s">
        <v>4736</v>
      </c>
      <c r="C2350" s="1">
        <v>19810912</v>
      </c>
      <c r="D2350" s="1">
        <v>19820921</v>
      </c>
      <c r="E2350" t="str">
        <f t="shared" si="360"/>
        <v>3199</v>
      </c>
      <c r="F2350" t="str">
        <f t="shared" si="361"/>
        <v>1981</v>
      </c>
      <c r="G2350" t="str">
        <f t="shared" si="362"/>
        <v>09</v>
      </c>
      <c r="H2350" t="str">
        <f t="shared" si="363"/>
        <v>12</v>
      </c>
      <c r="I2350" t="str">
        <f t="shared" si="364"/>
        <v>%1981-09-12%^^xsd:date</v>
      </c>
      <c r="J2350" t="str">
        <f t="shared" si="365"/>
        <v>1982</v>
      </c>
      <c r="K2350" t="str">
        <f t="shared" si="366"/>
        <v>09</v>
      </c>
      <c r="L2350" t="str">
        <f t="shared" si="367"/>
        <v>21</v>
      </c>
      <c r="M2350" t="str">
        <f t="shared" si="368"/>
        <v>%1982-21-21%^^xsd:date</v>
      </c>
      <c r="N2350" t="str">
        <f t="shared" si="369"/>
        <v>:3199 a crs:CommonwealthOrganisation ; schema:name %Royal Commission into Australian Meat Industry% ; schema:startDate %1981-09-12%^^xsd:date ; schema:endDate %1982-21-21%^^xsd:date ; time:hasTime [ time:hasBeginning [ time:inXSDDate %1981-09-12%^^xsd:date ]  ] .</v>
      </c>
    </row>
    <row r="2351" spans="1:14" x14ac:dyDescent="0.15">
      <c r="A2351" s="1" t="s">
        <v>4737</v>
      </c>
      <c r="B2351" s="1" t="s">
        <v>4738</v>
      </c>
      <c r="C2351" s="1">
        <v>19390426</v>
      </c>
      <c r="D2351" s="1">
        <v>19721219</v>
      </c>
      <c r="E2351" t="str">
        <f t="shared" si="360"/>
        <v>0032</v>
      </c>
      <c r="F2351" t="str">
        <f t="shared" si="361"/>
        <v>1939</v>
      </c>
      <c r="G2351" t="str">
        <f t="shared" si="362"/>
        <v>04</v>
      </c>
      <c r="H2351" t="str">
        <f t="shared" si="363"/>
        <v>26</v>
      </c>
      <c r="I2351" t="str">
        <f t="shared" si="364"/>
        <v>%1939-04-26%^^xsd:date</v>
      </c>
      <c r="J2351" t="str">
        <f t="shared" si="365"/>
        <v>1972</v>
      </c>
      <c r="K2351" t="str">
        <f t="shared" si="366"/>
        <v>12</v>
      </c>
      <c r="L2351" t="str">
        <f t="shared" si="367"/>
        <v>19</v>
      </c>
      <c r="M2351" t="str">
        <f t="shared" si="368"/>
        <v>%1972-19-19%^^xsd:date</v>
      </c>
      <c r="N2351" t="str">
        <f t="shared" si="369"/>
        <v>:0032 a crs:CommonwealthOrganisation ; schema:name %Department of Social Services [I], Central Office% ; schema:startDate %1939-04-26%^^xsd:date ; schema:endDate %1972-19-19%^^xsd:date ; time:hasTime [ time:hasBeginning [ time:inXSDDate %1939-04-26%^^xsd:date ]  ] .</v>
      </c>
    </row>
    <row r="2352" spans="1:14" x14ac:dyDescent="0.15">
      <c r="A2352" s="1" t="s">
        <v>4740</v>
      </c>
      <c r="B2352" s="1" t="s">
        <v>4741</v>
      </c>
      <c r="C2352" s="1">
        <v>19520318</v>
      </c>
      <c r="D2352" s="1">
        <v>19520911</v>
      </c>
      <c r="E2352" t="str">
        <f t="shared" si="360"/>
        <v>0320</v>
      </c>
      <c r="F2352" t="str">
        <f t="shared" si="361"/>
        <v>1952</v>
      </c>
      <c r="G2352" t="str">
        <f t="shared" si="362"/>
        <v>03</v>
      </c>
      <c r="H2352" t="str">
        <f t="shared" si="363"/>
        <v>18</v>
      </c>
      <c r="I2352" t="str">
        <f t="shared" si="364"/>
        <v>%1952-03-18%^^xsd:date</v>
      </c>
      <c r="J2352" t="str">
        <f t="shared" si="365"/>
        <v>1952</v>
      </c>
      <c r="K2352" t="str">
        <f t="shared" si="366"/>
        <v>09</v>
      </c>
      <c r="L2352" t="str">
        <f t="shared" si="367"/>
        <v>11</v>
      </c>
      <c r="M2352" t="str">
        <f t="shared" si="368"/>
        <v>%1952-11-11%^^xsd:date</v>
      </c>
      <c r="N2352" t="str">
        <f t="shared" si="369"/>
        <v>:0320 a crs:CommonwealthOrganisation ; schema:name %Sugar Inquiry Committee% ; schema:startDate %1952-03-18%^^xsd:date ; schema:endDate %1952-11-11%^^xsd:date ; time:hasTime [ time:hasBeginning [ time:inXSDDate %1952-03-18%^^xsd:date ]  ] .</v>
      </c>
    </row>
    <row r="2353" spans="1:14" x14ac:dyDescent="0.15">
      <c r="A2353" s="1" t="s">
        <v>4742</v>
      </c>
      <c r="B2353" s="1" t="s">
        <v>4743</v>
      </c>
      <c r="C2353" s="1">
        <v>19141203</v>
      </c>
      <c r="D2353" s="1">
        <v>19321205</v>
      </c>
      <c r="E2353" t="str">
        <f t="shared" si="360"/>
        <v>3200</v>
      </c>
      <c r="F2353" t="str">
        <f t="shared" si="361"/>
        <v>1914</v>
      </c>
      <c r="G2353" t="str">
        <f t="shared" si="362"/>
        <v>12</v>
      </c>
      <c r="H2353" t="str">
        <f t="shared" si="363"/>
        <v>03</v>
      </c>
      <c r="I2353" t="str">
        <f t="shared" si="364"/>
        <v>%1914-12-03%^^xsd:date</v>
      </c>
      <c r="J2353" t="str">
        <f t="shared" si="365"/>
        <v>1932</v>
      </c>
      <c r="K2353" t="str">
        <f t="shared" si="366"/>
        <v>12</v>
      </c>
      <c r="L2353" t="str">
        <f t="shared" si="367"/>
        <v>05</v>
      </c>
      <c r="M2353" t="str">
        <f t="shared" si="368"/>
        <v>%1932-05-05%^^xsd:date</v>
      </c>
      <c r="N2353" t="str">
        <f t="shared" si="369"/>
        <v>:3200 a crs:CommonwealthOrganisation ; schema:name %[Parliamentary] Joint Committee of Public Accounts [I]% ; schema:startDate %1914-12-03%^^xsd:date ; schema:endDate %1932-05-05%^^xsd:date ; time:hasTime [ time:hasBeginning [ time:inXSDDate %1914-12-03%^^xsd:date ]  ] .</v>
      </c>
    </row>
    <row r="2354" spans="1:14" x14ac:dyDescent="0.15">
      <c r="A2354" s="1" t="s">
        <v>4744</v>
      </c>
      <c r="B2354" s="1" t="s">
        <v>4745</v>
      </c>
      <c r="C2354" s="1">
        <v>19791019</v>
      </c>
      <c r="E2354" t="str">
        <f t="shared" si="360"/>
        <v>3201</v>
      </c>
      <c r="F2354" t="str">
        <f t="shared" si="361"/>
        <v>1979</v>
      </c>
      <c r="G2354" t="str">
        <f t="shared" si="362"/>
        <v>10</v>
      </c>
      <c r="H2354" t="str">
        <f t="shared" si="363"/>
        <v>19</v>
      </c>
      <c r="I2354" t="str">
        <f t="shared" si="364"/>
        <v>%1979-10-19%^^xsd:date</v>
      </c>
      <c r="J2354" t="str">
        <f t="shared" si="365"/>
        <v/>
      </c>
      <c r="K2354" t="str">
        <f t="shared" si="366"/>
        <v/>
      </c>
      <c r="L2354" t="str">
        <f t="shared" si="367"/>
        <v/>
      </c>
      <c r="M2354" t="str">
        <f t="shared" si="368"/>
        <v/>
      </c>
      <c r="N2354" t="str">
        <f t="shared" si="369"/>
        <v>:3201 a crs:CommonwealthOrganisation ; schema:name %Australian Federal Police, Northern Region, Brisbane% ; schema:startDate %1979-10-19%^^xsd:date ; time:hasTime [ time:hasBeginning [ time:inXSDDate %1979-10-19%^^xsd:date ]  ] .</v>
      </c>
    </row>
    <row r="2355" spans="1:14" x14ac:dyDescent="0.15">
      <c r="A2355" s="1" t="s">
        <v>4746</v>
      </c>
      <c r="B2355" s="1" t="s">
        <v>4747</v>
      </c>
      <c r="C2355" s="1">
        <v>19791019</v>
      </c>
      <c r="E2355" t="str">
        <f t="shared" si="360"/>
        <v>3202</v>
      </c>
      <c r="F2355" t="str">
        <f t="shared" si="361"/>
        <v>1979</v>
      </c>
      <c r="G2355" t="str">
        <f t="shared" si="362"/>
        <v>10</v>
      </c>
      <c r="H2355" t="str">
        <f t="shared" si="363"/>
        <v>19</v>
      </c>
      <c r="I2355" t="str">
        <f t="shared" si="364"/>
        <v>%1979-10-19%^^xsd:date</v>
      </c>
      <c r="J2355" t="str">
        <f t="shared" si="365"/>
        <v/>
      </c>
      <c r="K2355" t="str">
        <f t="shared" si="366"/>
        <v/>
      </c>
      <c r="L2355" t="str">
        <f t="shared" si="367"/>
        <v/>
      </c>
      <c r="M2355" t="str">
        <f t="shared" si="368"/>
        <v/>
      </c>
      <c r="N2355" t="str">
        <f t="shared" si="369"/>
        <v>:3202 a crs:CommonwealthOrganisation ; schema:name %Australian Federal Police, Tasmania Region% ; schema:startDate %1979-10-19%^^xsd:date ; time:hasTime [ time:hasBeginning [ time:inXSDDate %1979-10-19%^^xsd:date ]  ] .</v>
      </c>
    </row>
    <row r="2356" spans="1:14" x14ac:dyDescent="0.15">
      <c r="A2356" s="1" t="s">
        <v>4748</v>
      </c>
      <c r="B2356" s="1" t="s">
        <v>4749</v>
      </c>
      <c r="C2356" s="1">
        <v>19791019</v>
      </c>
      <c r="E2356" t="str">
        <f t="shared" si="360"/>
        <v>3204</v>
      </c>
      <c r="F2356" t="str">
        <f t="shared" si="361"/>
        <v>1979</v>
      </c>
      <c r="G2356" t="str">
        <f t="shared" si="362"/>
        <v>10</v>
      </c>
      <c r="H2356" t="str">
        <f t="shared" si="363"/>
        <v>19</v>
      </c>
      <c r="I2356" t="str">
        <f t="shared" si="364"/>
        <v>%1979-10-19%^^xsd:date</v>
      </c>
      <c r="J2356" t="str">
        <f t="shared" si="365"/>
        <v/>
      </c>
      <c r="K2356" t="str">
        <f t="shared" si="366"/>
        <v/>
      </c>
      <c r="L2356" t="str">
        <f t="shared" si="367"/>
        <v/>
      </c>
      <c r="M2356" t="str">
        <f t="shared" si="368"/>
        <v/>
      </c>
      <c r="N2356" t="str">
        <f t="shared" si="369"/>
        <v>:3204 a crs:CommonwealthOrganisation ; schema:name %Australian Federal Police, Western Division [Western Australia], Perth Office% ; schema:startDate %1979-10-19%^^xsd:date ; time:hasTime [ time:hasBeginning [ time:inXSDDate %1979-10-19%^^xsd:date ]  ] .</v>
      </c>
    </row>
    <row r="2357" spans="1:14" x14ac:dyDescent="0.15">
      <c r="A2357" s="1" t="s">
        <v>4750</v>
      </c>
      <c r="B2357" s="1" t="s">
        <v>4751</v>
      </c>
      <c r="C2357" s="1">
        <v>19480831</v>
      </c>
      <c r="E2357" t="str">
        <f t="shared" si="360"/>
        <v>3205</v>
      </c>
      <c r="F2357" t="str">
        <f t="shared" si="361"/>
        <v>1948</v>
      </c>
      <c r="G2357" t="str">
        <f t="shared" si="362"/>
        <v>08</v>
      </c>
      <c r="H2357" t="str">
        <f t="shared" si="363"/>
        <v>31</v>
      </c>
      <c r="I2357" t="str">
        <f t="shared" si="364"/>
        <v>%1948-08-31%^^xsd:date</v>
      </c>
      <c r="J2357" t="str">
        <f t="shared" si="365"/>
        <v/>
      </c>
      <c r="K2357" t="str">
        <f t="shared" si="366"/>
        <v/>
      </c>
      <c r="L2357" t="str">
        <f t="shared" si="367"/>
        <v/>
      </c>
      <c r="M2357" t="str">
        <f t="shared" si="368"/>
        <v/>
      </c>
      <c r="N2357" t="str">
        <f t="shared" si="369"/>
        <v>:3205 a crs:CommonwealthOrganisation ; schema:name %HMAS ALBATROSS [II], Fleet Air Arm% ; schema:startDate %1948-08-31%^^xsd:date ; time:hasTime [ time:hasBeginning [ time:inXSDDate %1948-08-31%^^xsd:date ]  ] .</v>
      </c>
    </row>
    <row r="2358" spans="1:14" x14ac:dyDescent="0.15">
      <c r="A2358" s="1" t="s">
        <v>4752</v>
      </c>
      <c r="B2358" s="1" t="s">
        <v>4753</v>
      </c>
      <c r="C2358" s="1">
        <v>19710301</v>
      </c>
      <c r="D2358" s="1">
        <v>19830831</v>
      </c>
      <c r="E2358" t="str">
        <f t="shared" si="360"/>
        <v>3206</v>
      </c>
      <c r="F2358" t="str">
        <f t="shared" si="361"/>
        <v>1971</v>
      </c>
      <c r="G2358" t="str">
        <f t="shared" si="362"/>
        <v>03</v>
      </c>
      <c r="H2358" t="str">
        <f t="shared" si="363"/>
        <v>01</v>
      </c>
      <c r="I2358" t="str">
        <f t="shared" si="364"/>
        <v>%1971-03-01%^^xsd:date</v>
      </c>
      <c r="J2358" t="str">
        <f t="shared" si="365"/>
        <v>1983</v>
      </c>
      <c r="K2358" t="str">
        <f t="shared" si="366"/>
        <v>08</v>
      </c>
      <c r="L2358" t="str">
        <f t="shared" si="367"/>
        <v>31</v>
      </c>
      <c r="M2358" t="str">
        <f t="shared" si="368"/>
        <v>%1983-31-31%^^xsd:date</v>
      </c>
      <c r="N2358" t="str">
        <f t="shared" si="369"/>
        <v>:3206 a crs:CommonwealthOrganisation ; schema:name %Australian Government Publishing Service, Melbourne% ; schema:startDate %1971-03-01%^^xsd:date ; schema:endDate %1983-31-31%^^xsd:date ; time:hasTime [ time:hasBeginning [ time:inXSDDate %1971-03-01%^^xsd:date ]  ] .</v>
      </c>
    </row>
    <row r="2359" spans="1:14" x14ac:dyDescent="0.15">
      <c r="A2359" s="1" t="s">
        <v>4754</v>
      </c>
      <c r="B2359" s="1" t="s">
        <v>4755</v>
      </c>
      <c r="C2359" s="1">
        <v>19010301</v>
      </c>
      <c r="D2359" s="1">
        <v>19111231</v>
      </c>
      <c r="E2359" t="str">
        <f t="shared" si="360"/>
        <v>3207</v>
      </c>
      <c r="F2359" t="str">
        <f t="shared" si="361"/>
        <v>1901</v>
      </c>
      <c r="G2359" t="str">
        <f t="shared" si="362"/>
        <v>03</v>
      </c>
      <c r="H2359" t="str">
        <f t="shared" si="363"/>
        <v>01</v>
      </c>
      <c r="I2359" t="str">
        <f t="shared" si="364"/>
        <v>%1901-03-01%^^xsd:date</v>
      </c>
      <c r="J2359" t="str">
        <f t="shared" si="365"/>
        <v>1911</v>
      </c>
      <c r="K2359" t="str">
        <f t="shared" si="366"/>
        <v>12</v>
      </c>
      <c r="L2359" t="str">
        <f t="shared" si="367"/>
        <v>31</v>
      </c>
      <c r="M2359" t="str">
        <f t="shared" si="368"/>
        <v>%1911-31-31%^^xsd:date</v>
      </c>
      <c r="N2359" t="str">
        <f t="shared" si="369"/>
        <v>:3207 a crs:CommonwealthOrganisation ; schema:name %Headquarters, Commonwealth Military Forces, South Australia% ; schema:startDate %1901-03-01%^^xsd:date ; schema:endDate %1911-31-31%^^xsd:date ; time:hasTime [ time:hasBeginning [ time:inXSDDate %1901-03-01%^^xsd:date ]  ] .</v>
      </c>
    </row>
    <row r="2360" spans="1:14" x14ac:dyDescent="0.15">
      <c r="A2360" s="1" t="s">
        <v>4756</v>
      </c>
      <c r="B2360" s="1" t="s">
        <v>4757</v>
      </c>
      <c r="C2360" s="1">
        <v>19110101</v>
      </c>
      <c r="D2360" s="1">
        <v>19210501</v>
      </c>
      <c r="E2360" t="str">
        <f t="shared" si="360"/>
        <v>3208</v>
      </c>
      <c r="F2360" t="str">
        <f t="shared" si="361"/>
        <v>1911</v>
      </c>
      <c r="G2360" t="str">
        <f t="shared" si="362"/>
        <v>01</v>
      </c>
      <c r="H2360" t="str">
        <f t="shared" si="363"/>
        <v>01</v>
      </c>
      <c r="I2360" t="str">
        <f t="shared" si="364"/>
        <v>%1911-01-01%^^xsd:date</v>
      </c>
      <c r="J2360" t="str">
        <f t="shared" si="365"/>
        <v>1921</v>
      </c>
      <c r="K2360" t="str">
        <f t="shared" si="366"/>
        <v>05</v>
      </c>
      <c r="L2360" t="str">
        <f t="shared" si="367"/>
        <v>01</v>
      </c>
      <c r="M2360" t="str">
        <f t="shared" si="368"/>
        <v>%1921-01-01%^^xsd:date</v>
      </c>
      <c r="N2360" t="str">
        <f t="shared" si="369"/>
        <v>:3208 a crs:CommonwealthOrganisation ; schema:name %Headquarters, 4 Military District [I], Commonwealth Military Forces, Keswick [South Australia]% ; schema:startDate %1911-01-01%^^xsd:date ; schema:endDate %1921-01-01%^^xsd:date ; time:hasTime [ time:hasBeginning [ time:inXSDDate %1911-01-01%^^xsd:date ]  ] .</v>
      </c>
    </row>
    <row r="2361" spans="1:14" x14ac:dyDescent="0.15">
      <c r="A2361" s="1" t="s">
        <v>4758</v>
      </c>
      <c r="B2361" s="1" t="s">
        <v>4759</v>
      </c>
      <c r="C2361" s="1">
        <v>19210501</v>
      </c>
      <c r="D2361" s="1">
        <v>19391031</v>
      </c>
      <c r="E2361" t="str">
        <f t="shared" si="360"/>
        <v>3209</v>
      </c>
      <c r="F2361" t="str">
        <f t="shared" si="361"/>
        <v>1921</v>
      </c>
      <c r="G2361" t="str">
        <f t="shared" si="362"/>
        <v>05</v>
      </c>
      <c r="H2361" t="str">
        <f t="shared" si="363"/>
        <v>01</v>
      </c>
      <c r="I2361" t="str">
        <f t="shared" si="364"/>
        <v>%1921-05-01%^^xsd:date</v>
      </c>
      <c r="J2361" t="str">
        <f t="shared" si="365"/>
        <v>1939</v>
      </c>
      <c r="K2361" t="str">
        <f t="shared" si="366"/>
        <v>10</v>
      </c>
      <c r="L2361" t="str">
        <f t="shared" si="367"/>
        <v>31</v>
      </c>
      <c r="M2361" t="str">
        <f t="shared" si="368"/>
        <v>%1939-31-31%^^xsd:date</v>
      </c>
      <c r="N2361" t="str">
        <f t="shared" si="369"/>
        <v>:3209 a crs:CommonwealthOrganisation ; schema:name %4 District Base, Australian Military Forces, Keswick [South Australia]% ; schema:startDate %1921-05-01%^^xsd:date ; schema:endDate %1939-31-31%^^xsd:date ; time:hasTime [ time:hasBeginning [ time:inXSDDate %1921-05-01%^^xsd:date ]  ] .</v>
      </c>
    </row>
    <row r="2362" spans="1:14" x14ac:dyDescent="0.15">
      <c r="A2362" s="1" t="s">
        <v>4760</v>
      </c>
      <c r="B2362" s="1" t="s">
        <v>4761</v>
      </c>
      <c r="C2362" s="1">
        <v>19470117</v>
      </c>
      <c r="D2362" s="1">
        <v>19480331</v>
      </c>
      <c r="E2362" t="str">
        <f t="shared" si="360"/>
        <v>0321</v>
      </c>
      <c r="F2362" t="str">
        <f t="shared" si="361"/>
        <v>1947</v>
      </c>
      <c r="G2362" t="str">
        <f t="shared" si="362"/>
        <v>01</v>
      </c>
      <c r="H2362" t="str">
        <f t="shared" si="363"/>
        <v>17</v>
      </c>
      <c r="I2362" t="str">
        <f t="shared" si="364"/>
        <v>%1947-01-17%^^xsd:date</v>
      </c>
      <c r="J2362" t="str">
        <f t="shared" si="365"/>
        <v>1948</v>
      </c>
      <c r="K2362" t="str">
        <f t="shared" si="366"/>
        <v>03</v>
      </c>
      <c r="L2362" t="str">
        <f t="shared" si="367"/>
        <v>31</v>
      </c>
      <c r="M2362" t="str">
        <f t="shared" si="368"/>
        <v>%1948-31-31%^^xsd:date</v>
      </c>
      <c r="N2362" t="str">
        <f t="shared" si="369"/>
        <v>:0321 a crs:CommonwealthOrganisation ; schema:name %Committee of Inquiry into Costs of Wheat Production% ; schema:startDate %1947-01-17%^^xsd:date ; schema:endDate %1948-31-31%^^xsd:date ; time:hasTime [ time:hasBeginning [ time:inXSDDate %1947-01-17%^^xsd:date ]  ] .</v>
      </c>
    </row>
    <row r="2363" spans="1:14" x14ac:dyDescent="0.15">
      <c r="A2363" s="1" t="s">
        <v>4762</v>
      </c>
      <c r="B2363" s="1" t="s">
        <v>4763</v>
      </c>
      <c r="C2363" s="1">
        <v>19391001</v>
      </c>
      <c r="D2363" s="1">
        <v>19420430</v>
      </c>
      <c r="E2363" t="str">
        <f t="shared" si="360"/>
        <v>3210</v>
      </c>
      <c r="F2363" t="str">
        <f t="shared" si="361"/>
        <v>1939</v>
      </c>
      <c r="G2363" t="str">
        <f t="shared" si="362"/>
        <v>10</v>
      </c>
      <c r="H2363" t="str">
        <f t="shared" si="363"/>
        <v>01</v>
      </c>
      <c r="I2363" t="str">
        <f t="shared" si="364"/>
        <v>%1939-10-01%^^xsd:date</v>
      </c>
      <c r="J2363" t="str">
        <f t="shared" si="365"/>
        <v>1942</v>
      </c>
      <c r="K2363" t="str">
        <f t="shared" si="366"/>
        <v>04</v>
      </c>
      <c r="L2363" t="str">
        <f t="shared" si="367"/>
        <v>30</v>
      </c>
      <c r="M2363" t="str">
        <f t="shared" si="368"/>
        <v>%1942-30-30%^^xsd:date</v>
      </c>
      <c r="N2363" t="str">
        <f t="shared" si="369"/>
        <v>:3210 a crs:CommonwealthOrganisation ; schema:name %Headquarters, 4 Military District [II], Australian Military Forces, Keswick [South Australia]% ; schema:startDate %1939-10-01%^^xsd:date ; schema:endDate %1942-30-30%^^xsd:date ; time:hasTime [ time:hasBeginning [ time:inXSDDate %1939-10-01%^^xsd:date ]  ] .</v>
      </c>
    </row>
    <row r="2364" spans="1:14" x14ac:dyDescent="0.15">
      <c r="A2364" s="1" t="s">
        <v>4764</v>
      </c>
      <c r="B2364" s="1" t="s">
        <v>4765</v>
      </c>
      <c r="C2364" s="1">
        <v>19420401</v>
      </c>
      <c r="D2364" s="1">
        <v>19460401</v>
      </c>
      <c r="E2364" t="str">
        <f t="shared" si="360"/>
        <v>3211</v>
      </c>
      <c r="F2364" t="str">
        <f t="shared" si="361"/>
        <v>1942</v>
      </c>
      <c r="G2364" t="str">
        <f t="shared" si="362"/>
        <v>04</v>
      </c>
      <c r="H2364" t="str">
        <f t="shared" si="363"/>
        <v>01</v>
      </c>
      <c r="I2364" t="str">
        <f t="shared" si="364"/>
        <v>%1942-04-01%^^xsd:date</v>
      </c>
      <c r="J2364" t="str">
        <f t="shared" si="365"/>
        <v>1946</v>
      </c>
      <c r="K2364" t="str">
        <f t="shared" si="366"/>
        <v>04</v>
      </c>
      <c r="L2364" t="str">
        <f t="shared" si="367"/>
        <v>01</v>
      </c>
      <c r="M2364" t="str">
        <f t="shared" si="368"/>
        <v>%1946-01-01%^^xsd:date</v>
      </c>
      <c r="N2364" t="str">
        <f t="shared" si="369"/>
        <v>:3211 a crs:CommonwealthOrganisation ; schema:name %Headquarters, South Australian Lines of Communication Area, Australian Military Forces% ; schema:startDate %1942-04-01%^^xsd:date ; schema:endDate %1946-01-01%^^xsd:date ; time:hasTime [ time:hasBeginning [ time:inXSDDate %1942-04-01%^^xsd:date ]  ] .</v>
      </c>
    </row>
    <row r="2365" spans="1:14" x14ac:dyDescent="0.15">
      <c r="A2365" s="1" t="s">
        <v>4766</v>
      </c>
      <c r="B2365" s="1" t="s">
        <v>4767</v>
      </c>
      <c r="C2365" s="1">
        <v>19460401</v>
      </c>
      <c r="D2365" s="1">
        <v>19501031</v>
      </c>
      <c r="E2365" t="str">
        <f t="shared" si="360"/>
        <v>3212</v>
      </c>
      <c r="F2365" t="str">
        <f t="shared" si="361"/>
        <v>1946</v>
      </c>
      <c r="G2365" t="str">
        <f t="shared" si="362"/>
        <v>04</v>
      </c>
      <c r="H2365" t="str">
        <f t="shared" si="363"/>
        <v>01</v>
      </c>
      <c r="I2365" t="str">
        <f t="shared" si="364"/>
        <v>%1946-04-01%^^xsd:date</v>
      </c>
      <c r="J2365" t="str">
        <f t="shared" si="365"/>
        <v>1950</v>
      </c>
      <c r="K2365" t="str">
        <f t="shared" si="366"/>
        <v>10</v>
      </c>
      <c r="L2365" t="str">
        <f t="shared" si="367"/>
        <v>31</v>
      </c>
      <c r="M2365" t="str">
        <f t="shared" si="368"/>
        <v>%1950-31-31%^^xsd:date</v>
      </c>
      <c r="N2365" t="str">
        <f t="shared" si="369"/>
        <v>:3212 a crs:CommonwealthOrganisation ; schema:name %Headquarters, 4 Military District [III], Australian Military Forces, Keswick [South Australia]% ; schema:startDate %1946-04-01%^^xsd:date ; schema:endDate %1950-31-31%^^xsd:date ; time:hasTime [ time:hasBeginning [ time:inXSDDate %1946-04-01%^^xsd:date ]  ] .</v>
      </c>
    </row>
    <row r="2366" spans="1:14" x14ac:dyDescent="0.15">
      <c r="A2366" s="1" t="s">
        <v>4768</v>
      </c>
      <c r="B2366" s="1" t="s">
        <v>4769</v>
      </c>
      <c r="C2366" s="1">
        <v>19810626</v>
      </c>
      <c r="D2366" s="1">
        <v>19840318</v>
      </c>
      <c r="E2366" t="str">
        <f t="shared" si="360"/>
        <v>3213</v>
      </c>
      <c r="F2366" t="str">
        <f t="shared" si="361"/>
        <v>1981</v>
      </c>
      <c r="G2366" t="str">
        <f t="shared" si="362"/>
        <v>06</v>
      </c>
      <c r="H2366" t="str">
        <f t="shared" si="363"/>
        <v>26</v>
      </c>
      <c r="I2366" t="str">
        <f t="shared" si="364"/>
        <v>%1981-06-26%^^xsd:date</v>
      </c>
      <c r="J2366" t="str">
        <f t="shared" si="365"/>
        <v>1984</v>
      </c>
      <c r="K2366" t="str">
        <f t="shared" si="366"/>
        <v>03</v>
      </c>
      <c r="L2366" t="str">
        <f t="shared" si="367"/>
        <v>18</v>
      </c>
      <c r="M2366" t="str">
        <f t="shared" si="368"/>
        <v>%1984-18-18%^^xsd:date</v>
      </c>
      <c r="N2366" t="str">
        <f t="shared" si="369"/>
        <v>:3213 a crs:CommonwealthOrganisation ; schema:name %Petroleum Products Pricing Authority% ; schema:startDate %1981-06-26%^^xsd:date ; schema:endDate %1984-18-18%^^xsd:date ; time:hasTime [ time:hasBeginning [ time:inXSDDate %1981-06-26%^^xsd:date ]  ] .</v>
      </c>
    </row>
    <row r="2367" spans="1:14" x14ac:dyDescent="0.15">
      <c r="A2367" s="1" t="s">
        <v>4770</v>
      </c>
      <c r="B2367" s="1" t="s">
        <v>4771</v>
      </c>
      <c r="C2367" s="1">
        <v>19801205</v>
      </c>
      <c r="D2367" s="1">
        <v>19810629</v>
      </c>
      <c r="E2367" t="str">
        <f t="shared" si="360"/>
        <v>3214</v>
      </c>
      <c r="F2367" t="str">
        <f t="shared" si="361"/>
        <v>1980</v>
      </c>
      <c r="G2367" t="str">
        <f t="shared" si="362"/>
        <v>12</v>
      </c>
      <c r="H2367" t="str">
        <f t="shared" si="363"/>
        <v>05</v>
      </c>
      <c r="I2367" t="str">
        <f t="shared" si="364"/>
        <v>%1980-12-05%^^xsd:date</v>
      </c>
      <c r="J2367" t="str">
        <f t="shared" si="365"/>
        <v>1981</v>
      </c>
      <c r="K2367" t="str">
        <f t="shared" si="366"/>
        <v>06</v>
      </c>
      <c r="L2367" t="str">
        <f t="shared" si="367"/>
        <v>29</v>
      </c>
      <c r="M2367" t="str">
        <f t="shared" si="368"/>
        <v>%1981-29-29%^^xsd:date</v>
      </c>
      <c r="N2367" t="str">
        <f t="shared" si="369"/>
        <v>:3214 a crs:CommonwealthOrganisation ; schema:name %Public Inquiry into Income Tax Zone Allowances (also known as Zone Allowances Inquiry)% ; schema:startDate %1980-12-05%^^xsd:date ; schema:endDate %1981-29-29%^^xsd:date ; time:hasTime [ time:hasBeginning [ time:inXSDDate %1980-12-05%^^xsd:date ]  ] .</v>
      </c>
    </row>
    <row r="2368" spans="1:14" x14ac:dyDescent="0.15">
      <c r="A2368" s="1" t="s">
        <v>4772</v>
      </c>
      <c r="B2368" s="1" t="s">
        <v>4773</v>
      </c>
      <c r="C2368" s="1">
        <v>19741001</v>
      </c>
      <c r="D2368" s="1">
        <v>20050901</v>
      </c>
      <c r="E2368" t="str">
        <f t="shared" si="360"/>
        <v>3215</v>
      </c>
      <c r="F2368" t="str">
        <f t="shared" si="361"/>
        <v>1974</v>
      </c>
      <c r="G2368" t="str">
        <f t="shared" si="362"/>
        <v>10</v>
      </c>
      <c r="H2368" t="str">
        <f t="shared" si="363"/>
        <v>01</v>
      </c>
      <c r="I2368" t="str">
        <f t="shared" si="364"/>
        <v>%1974-10-01%^^xsd:date</v>
      </c>
      <c r="J2368" t="str">
        <f t="shared" si="365"/>
        <v>2005</v>
      </c>
      <c r="K2368" t="str">
        <f t="shared" si="366"/>
        <v>09</v>
      </c>
      <c r="L2368" t="str">
        <f t="shared" si="367"/>
        <v>01</v>
      </c>
      <c r="M2368" t="str">
        <f t="shared" si="368"/>
        <v>%2005-01-01%^^xsd:date</v>
      </c>
      <c r="N2368" t="str">
        <f t="shared" si="369"/>
        <v>:3215 a crs:CommonwealthOrganisation ; schema:name %Health Insurance Commission, State Office, Western Australia% ; schema:startDate %1974-10-01%^^xsd:date ; schema:endDate %2005-01-01%^^xsd:date ; time:hasTime [ time:hasBeginning [ time:inXSDDate %1974-10-01%^^xsd:date ]  ] .</v>
      </c>
    </row>
    <row r="2369" spans="1:14" x14ac:dyDescent="0.15">
      <c r="A2369" s="1" t="s">
        <v>4774</v>
      </c>
      <c r="B2369" s="1" t="s">
        <v>4775</v>
      </c>
      <c r="C2369" s="1">
        <v>19741001</v>
      </c>
      <c r="D2369" s="1">
        <v>20059999</v>
      </c>
      <c r="E2369" t="str">
        <f t="shared" si="360"/>
        <v>3216</v>
      </c>
      <c r="F2369" t="str">
        <f t="shared" si="361"/>
        <v>1974</v>
      </c>
      <c r="G2369" t="str">
        <f t="shared" si="362"/>
        <v>10</v>
      </c>
      <c r="H2369" t="str">
        <f t="shared" si="363"/>
        <v>01</v>
      </c>
      <c r="I2369" t="str">
        <f t="shared" si="364"/>
        <v>%1974-10-01%^^xsd:date</v>
      </c>
      <c r="J2369" t="str">
        <f t="shared" si="365"/>
        <v>2005</v>
      </c>
      <c r="K2369" t="str">
        <f t="shared" si="366"/>
        <v>99</v>
      </c>
      <c r="L2369" t="str">
        <f t="shared" si="367"/>
        <v>99</v>
      </c>
      <c r="M2369" t="str">
        <f t="shared" si="368"/>
        <v>%2005%^^xsd:gYear</v>
      </c>
      <c r="N2369" t="str">
        <f t="shared" si="369"/>
        <v>:3216 a crs:CommonwealthOrganisation ; schema:name %Health Insurance Commission, State Office, Queensland% ; schema:startDate %1974-10-01%^^xsd:date ; schema:endDate %2005%^^xsd:gYear ; time:hasTime [ time:hasBeginning [ time:inXSDDate %1974-10-01%^^xsd:date ]  ] .</v>
      </c>
    </row>
    <row r="2370" spans="1:14" x14ac:dyDescent="0.15">
      <c r="A2370" s="1" t="s">
        <v>4776</v>
      </c>
      <c r="B2370" s="1" t="s">
        <v>4777</v>
      </c>
      <c r="C2370" s="1">
        <v>19411105</v>
      </c>
      <c r="D2370" s="1">
        <v>19420630</v>
      </c>
      <c r="E2370" t="str">
        <f t="shared" si="360"/>
        <v>3217</v>
      </c>
      <c r="F2370" t="str">
        <f t="shared" si="361"/>
        <v>1941</v>
      </c>
      <c r="G2370" t="str">
        <f t="shared" si="362"/>
        <v>11</v>
      </c>
      <c r="H2370" t="str">
        <f t="shared" si="363"/>
        <v>05</v>
      </c>
      <c r="I2370" t="str">
        <f t="shared" si="364"/>
        <v>%1941-11-05%^^xsd:date</v>
      </c>
      <c r="J2370" t="str">
        <f t="shared" si="365"/>
        <v>1942</v>
      </c>
      <c r="K2370" t="str">
        <f t="shared" si="366"/>
        <v>06</v>
      </c>
      <c r="L2370" t="str">
        <f t="shared" si="367"/>
        <v>30</v>
      </c>
      <c r="M2370" t="str">
        <f t="shared" si="368"/>
        <v>%1942-30-30%^^xsd:date</v>
      </c>
      <c r="N2370" t="str">
        <f t="shared" si="369"/>
        <v>:3217 a crs:CommonwealthOrganisation ; schema:name %Official Representative, Portuguese Timor [Dili]% ; schema:startDate %1941-11-05%^^xsd:date ; schema:endDate %1942-30-30%^^xsd:date ; time:hasTime [ time:hasBeginning [ time:inXSDDate %1941-11-05%^^xsd:date ]  ] .</v>
      </c>
    </row>
    <row r="2371" spans="1:14" x14ac:dyDescent="0.15">
      <c r="A2371" s="1" t="s">
        <v>4778</v>
      </c>
      <c r="B2371" s="1" t="s">
        <v>4779</v>
      </c>
      <c r="C2371" s="1">
        <v>19811217</v>
      </c>
      <c r="D2371" s="1">
        <v>19830512</v>
      </c>
      <c r="E2371" t="str">
        <f t="shared" ref="E2371:E2434" si="370">TEXT(SUBSTITUTE(A2371, "CA ", ""), "0000")</f>
        <v>3218</v>
      </c>
      <c r="F2371" t="str">
        <f t="shared" ref="F2371:F2434" si="371">LEFT(C2371,4)</f>
        <v>1981</v>
      </c>
      <c r="G2371" t="str">
        <f t="shared" ref="G2371:G2434" si="372">MID(C2371,5,2)</f>
        <v>12</v>
      </c>
      <c r="H2371" t="str">
        <f t="shared" ref="H2371:H2434" si="373">RIGHT(C2371,2)</f>
        <v>17</v>
      </c>
      <c r="I2371" t="str">
        <f t="shared" ref="I2371:I2434" si="374">IF(AND(G2371+0&gt;=1,G2371+0&lt;=12),CONCATENATE("%",F2371,"-",G2371,"-",H2371,"%^^xsd:date"),CONCATENATE("%",F2371,"%^^xsd:gYear"))</f>
        <v>%1981-12-17%^^xsd:date</v>
      </c>
      <c r="J2371" t="str">
        <f t="shared" ref="J2371:J2434" si="375">LEFT(D2371,4)</f>
        <v>1983</v>
      </c>
      <c r="K2371" t="str">
        <f t="shared" ref="K2371:K2434" si="376">MID(D2371,5,2)</f>
        <v>05</v>
      </c>
      <c r="L2371" t="str">
        <f t="shared" ref="L2371:L2434" si="377">RIGHT(D2371,2)</f>
        <v>12</v>
      </c>
      <c r="M2371" t="str">
        <f t="shared" ref="M2371:M2434" si="378">IFERROR(IF(AND(K2371+0&gt;=1,K2371+0&lt;=12),CONCATENATE("%",J2371,"-",L2371,"-",L2371,"%^^xsd:date"),CONCATENATE("%",J2371,"%^^xsd:gYear")),"")</f>
        <v>%1983-12-12%^^xsd:date</v>
      </c>
      <c r="N2371" t="str">
        <f t="shared" ref="N2371:N2434" si="379">CONCATENATE(":",E2371," a crs:CommonwealthOrganisation ; schema:name %",B2371,"% ; schema:startDate ",I2371, IF(M2371="","",CONCATENATE(" ; schema:endDate ",M2371)), " ; time:hasTime [ time:hasBeginning [ time:inXSDDate ", I2371, " ] ", IF(O2371="","",CONCATENATE(" ; time:hasEnd [ time:inXSDDate ",O2371, " ] ")), " ] .")</f>
        <v>:3218 a crs:CommonwealthOrganisation ; schema:name %Committee of Enquiry into the Recognition of Overseas Qualifications% ; schema:startDate %1981-12-17%^^xsd:date ; schema:endDate %1983-12-12%^^xsd:date ; time:hasTime [ time:hasBeginning [ time:inXSDDate %1981-12-17%^^xsd:date ]  ] .</v>
      </c>
    </row>
    <row r="2372" spans="1:14" x14ac:dyDescent="0.15">
      <c r="A2372" s="1" t="s">
        <v>4780</v>
      </c>
      <c r="B2372" s="1" t="s">
        <v>4781</v>
      </c>
      <c r="C2372" s="1">
        <v>19630628</v>
      </c>
      <c r="D2372" s="1">
        <v>19910626</v>
      </c>
      <c r="E2372" t="str">
        <f t="shared" si="370"/>
        <v>3219</v>
      </c>
      <c r="F2372" t="str">
        <f t="shared" si="371"/>
        <v>1963</v>
      </c>
      <c r="G2372" t="str">
        <f t="shared" si="372"/>
        <v>06</v>
      </c>
      <c r="H2372" t="str">
        <f t="shared" si="373"/>
        <v>28</v>
      </c>
      <c r="I2372" t="str">
        <f t="shared" si="374"/>
        <v>%1963-06-28%^^xsd:date</v>
      </c>
      <c r="J2372" t="str">
        <f t="shared" si="375"/>
        <v>1991</v>
      </c>
      <c r="K2372" t="str">
        <f t="shared" si="376"/>
        <v>06</v>
      </c>
      <c r="L2372" t="str">
        <f t="shared" si="377"/>
        <v>26</v>
      </c>
      <c r="M2372" t="str">
        <f t="shared" si="378"/>
        <v>%1991-26-26%^^xsd:date</v>
      </c>
      <c r="N2372" t="str">
        <f t="shared" si="379"/>
        <v>:3219 a crs:CommonwealthOrganisation ; schema:name %HMAS STUART [II]% ; schema:startDate %1963-06-28%^^xsd:date ; schema:endDate %1991-26-26%^^xsd:date ; time:hasTime [ time:hasBeginning [ time:inXSDDate %1963-06-28%^^xsd:date ]  ] .</v>
      </c>
    </row>
    <row r="2373" spans="1:14" x14ac:dyDescent="0.15">
      <c r="A2373" s="1" t="s">
        <v>4782</v>
      </c>
      <c r="B2373" s="1" t="s">
        <v>4783</v>
      </c>
      <c r="C2373" s="1">
        <v>19610704</v>
      </c>
      <c r="D2373" s="1">
        <v>19910111</v>
      </c>
      <c r="E2373" t="str">
        <f t="shared" si="370"/>
        <v>3220</v>
      </c>
      <c r="F2373" t="str">
        <f t="shared" si="371"/>
        <v>1961</v>
      </c>
      <c r="G2373" t="str">
        <f t="shared" si="372"/>
        <v>07</v>
      </c>
      <c r="H2373" t="str">
        <f t="shared" si="373"/>
        <v>04</v>
      </c>
      <c r="I2373" t="str">
        <f t="shared" si="374"/>
        <v>%1961-07-04%^^xsd:date</v>
      </c>
      <c r="J2373" t="str">
        <f t="shared" si="375"/>
        <v>1991</v>
      </c>
      <c r="K2373" t="str">
        <f t="shared" si="376"/>
        <v>01</v>
      </c>
      <c r="L2373" t="str">
        <f t="shared" si="377"/>
        <v>11</v>
      </c>
      <c r="M2373" t="str">
        <f t="shared" si="378"/>
        <v>%1991-11-11%^^xsd:date</v>
      </c>
      <c r="N2373" t="str">
        <f t="shared" si="379"/>
        <v>:3220 a crs:CommonwealthOrganisation ; schema:name %HMAS PARRAMATTA [III]% ; schema:startDate %1961-07-04%^^xsd:date ; schema:endDate %1991-11-11%^^xsd:date ; time:hasTime [ time:hasBeginning [ time:inXSDDate %1961-07-04%^^xsd:date ]  ] .</v>
      </c>
    </row>
    <row r="2374" spans="1:14" x14ac:dyDescent="0.15">
      <c r="A2374" s="1" t="s">
        <v>4784</v>
      </c>
      <c r="B2374" s="1" t="s">
        <v>4785</v>
      </c>
      <c r="C2374" s="1">
        <v>19610727</v>
      </c>
      <c r="D2374" s="1">
        <v>19851122</v>
      </c>
      <c r="E2374" t="str">
        <f t="shared" si="370"/>
        <v>3221</v>
      </c>
      <c r="F2374" t="str">
        <f t="shared" si="371"/>
        <v>1961</v>
      </c>
      <c r="G2374" t="str">
        <f t="shared" si="372"/>
        <v>07</v>
      </c>
      <c r="H2374" t="str">
        <f t="shared" si="373"/>
        <v>27</v>
      </c>
      <c r="I2374" t="str">
        <f t="shared" si="374"/>
        <v>%1961-07-27%^^xsd:date</v>
      </c>
      <c r="J2374" t="str">
        <f t="shared" si="375"/>
        <v>1985</v>
      </c>
      <c r="K2374" t="str">
        <f t="shared" si="376"/>
        <v>11</v>
      </c>
      <c r="L2374" t="str">
        <f t="shared" si="377"/>
        <v>22</v>
      </c>
      <c r="M2374" t="str">
        <f t="shared" si="378"/>
        <v>%1985-22-22%^^xsd:date</v>
      </c>
      <c r="N2374" t="str">
        <f t="shared" si="379"/>
        <v>:3221 a crs:CommonwealthOrganisation ; schema:name %HMAS YARRA [III]% ; schema:startDate %1961-07-27%^^xsd:date ; schema:endDate %1985-22-22%^^xsd:date ; time:hasTime [ time:hasBeginning [ time:inXSDDate %1961-07-27%^^xsd:date ]  ] .</v>
      </c>
    </row>
    <row r="2375" spans="1:14" x14ac:dyDescent="0.15">
      <c r="A2375" s="1" t="s">
        <v>4786</v>
      </c>
      <c r="B2375" s="1" t="s">
        <v>4787</v>
      </c>
      <c r="C2375" s="1">
        <v>19390101</v>
      </c>
      <c r="E2375" t="str">
        <f t="shared" si="370"/>
        <v>3222</v>
      </c>
      <c r="F2375" t="str">
        <f t="shared" si="371"/>
        <v>1939</v>
      </c>
      <c r="G2375" t="str">
        <f t="shared" si="372"/>
        <v>01</v>
      </c>
      <c r="H2375" t="str">
        <f t="shared" si="373"/>
        <v>01</v>
      </c>
      <c r="I2375" t="str">
        <f t="shared" si="374"/>
        <v>%1939-01-01%^^xsd:date</v>
      </c>
      <c r="J2375" t="str">
        <f t="shared" si="375"/>
        <v/>
      </c>
      <c r="K2375" t="str">
        <f t="shared" si="376"/>
        <v/>
      </c>
      <c r="L2375" t="str">
        <f t="shared" si="377"/>
        <v/>
      </c>
      <c r="M2375" t="str">
        <f t="shared" si="378"/>
        <v/>
      </c>
      <c r="N2375" t="str">
        <f t="shared" si="379"/>
        <v>:3222 a crs:CommonwealthOrganisation ; schema:name %The National Board of the National Council of Women% ; schema:startDate %1939-01-01%^^xsd:date ; time:hasTime [ time:hasBeginning [ time:inXSDDate %1939-01-01%^^xsd:date ]  ] .</v>
      </c>
    </row>
    <row r="2376" spans="1:14" x14ac:dyDescent="0.15">
      <c r="A2376" s="1" t="s">
        <v>4788</v>
      </c>
      <c r="B2376" s="1" t="s">
        <v>4789</v>
      </c>
      <c r="C2376" s="1">
        <v>19820118</v>
      </c>
      <c r="D2376" s="1">
        <v>19831130</v>
      </c>
      <c r="E2376" t="str">
        <f t="shared" si="370"/>
        <v>3223</v>
      </c>
      <c r="F2376" t="str">
        <f t="shared" si="371"/>
        <v>1982</v>
      </c>
      <c r="G2376" t="str">
        <f t="shared" si="372"/>
        <v>01</v>
      </c>
      <c r="H2376" t="str">
        <f t="shared" si="373"/>
        <v>18</v>
      </c>
      <c r="I2376" t="str">
        <f t="shared" si="374"/>
        <v>%1982-01-18%^^xsd:date</v>
      </c>
      <c r="J2376" t="str">
        <f t="shared" si="375"/>
        <v>1983</v>
      </c>
      <c r="K2376" t="str">
        <f t="shared" si="376"/>
        <v>11</v>
      </c>
      <c r="L2376" t="str">
        <f t="shared" si="377"/>
        <v>30</v>
      </c>
      <c r="M2376" t="str">
        <f t="shared" si="378"/>
        <v>%1983-30-30%^^xsd:date</v>
      </c>
      <c r="N2376" t="str">
        <f t="shared" si="379"/>
        <v>:3223 a crs:CommonwealthOrganisation ; schema:name %Independent Committee of Inquiry into Commonwealth Government Laboratory Services and Facilities% ; schema:startDate %1982-01-18%^^xsd:date ; schema:endDate %1983-30-30%^^xsd:date ; time:hasTime [ time:hasBeginning [ time:inXSDDate %1982-01-18%^^xsd:date ]  ] .</v>
      </c>
    </row>
    <row r="2377" spans="1:14" x14ac:dyDescent="0.15">
      <c r="A2377" s="1" t="s">
        <v>4790</v>
      </c>
      <c r="B2377" s="1" t="s">
        <v>4791</v>
      </c>
      <c r="C2377" s="1">
        <v>19291213</v>
      </c>
      <c r="D2377" s="1">
        <v>19300701</v>
      </c>
      <c r="E2377" t="str">
        <f t="shared" si="370"/>
        <v>3224</v>
      </c>
      <c r="F2377" t="str">
        <f t="shared" si="371"/>
        <v>1929</v>
      </c>
      <c r="G2377" t="str">
        <f t="shared" si="372"/>
        <v>12</v>
      </c>
      <c r="H2377" t="str">
        <f t="shared" si="373"/>
        <v>13</v>
      </c>
      <c r="I2377" t="str">
        <f t="shared" si="374"/>
        <v>%1929-12-13%^^xsd:date</v>
      </c>
      <c r="J2377" t="str">
        <f t="shared" si="375"/>
        <v>1930</v>
      </c>
      <c r="K2377" t="str">
        <f t="shared" si="376"/>
        <v>07</v>
      </c>
      <c r="L2377" t="str">
        <f t="shared" si="377"/>
        <v>01</v>
      </c>
      <c r="M2377" t="str">
        <f t="shared" si="378"/>
        <v>%1930-01-01%^^xsd:date</v>
      </c>
      <c r="N2377" t="str">
        <f t="shared" si="379"/>
        <v>:3224 a crs:CommonwealthOrganisation ; schema:name %House of Representatives Select Committee on the Tobacco Growing Industry% ; schema:startDate %1929-12-13%^^xsd:date ; schema:endDate %1930-01-01%^^xsd:date ; time:hasTime [ time:hasBeginning [ time:inXSDDate %1929-12-13%^^xsd:date ]  ] .</v>
      </c>
    </row>
    <row r="2378" spans="1:14" x14ac:dyDescent="0.15">
      <c r="A2378" s="1" t="s">
        <v>4792</v>
      </c>
      <c r="B2378" s="1" t="s">
        <v>4793</v>
      </c>
      <c r="C2378" s="1">
        <v>19630912</v>
      </c>
      <c r="D2378" s="1">
        <v>19631029</v>
      </c>
      <c r="E2378" t="str">
        <f t="shared" si="370"/>
        <v>3225</v>
      </c>
      <c r="F2378" t="str">
        <f t="shared" si="371"/>
        <v>1963</v>
      </c>
      <c r="G2378" t="str">
        <f t="shared" si="372"/>
        <v>09</v>
      </c>
      <c r="H2378" t="str">
        <f t="shared" si="373"/>
        <v>12</v>
      </c>
      <c r="I2378" t="str">
        <f t="shared" si="374"/>
        <v>%1963-09-12%^^xsd:date</v>
      </c>
      <c r="J2378" t="str">
        <f t="shared" si="375"/>
        <v>1963</v>
      </c>
      <c r="K2378" t="str">
        <f t="shared" si="376"/>
        <v>10</v>
      </c>
      <c r="L2378" t="str">
        <f t="shared" si="377"/>
        <v>29</v>
      </c>
      <c r="M2378" t="str">
        <f t="shared" si="378"/>
        <v>%1963-29-29%^^xsd:date</v>
      </c>
      <c r="N2378" t="str">
        <f t="shared" si="379"/>
        <v>:3225 a crs:CommonwealthOrganisation ; schema:name %House of Representatives Select Committee on Grievances of Yirrkala Aborigines Arnhem Land Reserve% ; schema:startDate %1963-09-12%^^xsd:date ; schema:endDate %1963-29-29%^^xsd:date ; time:hasTime [ time:hasBeginning [ time:inXSDDate %1963-09-12%^^xsd:date ]  ] .</v>
      </c>
    </row>
    <row r="2379" spans="1:14" x14ac:dyDescent="0.15">
      <c r="A2379" s="1" t="s">
        <v>4794</v>
      </c>
      <c r="B2379" s="1" t="s">
        <v>4795</v>
      </c>
      <c r="C2379" s="1">
        <v>19740101</v>
      </c>
      <c r="D2379" s="1">
        <v>19761231</v>
      </c>
      <c r="E2379" t="str">
        <f t="shared" si="370"/>
        <v>3226</v>
      </c>
      <c r="F2379" t="str">
        <f t="shared" si="371"/>
        <v>1974</v>
      </c>
      <c r="G2379" t="str">
        <f t="shared" si="372"/>
        <v>01</v>
      </c>
      <c r="H2379" t="str">
        <f t="shared" si="373"/>
        <v>01</v>
      </c>
      <c r="I2379" t="str">
        <f t="shared" si="374"/>
        <v>%1974-01-01%^^xsd:date</v>
      </c>
      <c r="J2379" t="str">
        <f t="shared" si="375"/>
        <v>1976</v>
      </c>
      <c r="K2379" t="str">
        <f t="shared" si="376"/>
        <v>12</v>
      </c>
      <c r="L2379" t="str">
        <f t="shared" si="377"/>
        <v>31</v>
      </c>
      <c r="M2379" t="str">
        <f t="shared" si="378"/>
        <v>%1976-31-31%^^xsd:date</v>
      </c>
      <c r="N2379" t="str">
        <f t="shared" si="379"/>
        <v>:3226 a crs:CommonwealthOrganisation ; schema:name %House of Representatives Select Committee on Specific Learning Difficulties% ; schema:startDate %1974-01-01%^^xsd:date ; schema:endDate %1976-31-31%^^xsd:date ; time:hasTime [ time:hasBeginning [ time:inXSDDate %1974-01-01%^^xsd:date ]  ] .</v>
      </c>
    </row>
    <row r="2380" spans="1:14" x14ac:dyDescent="0.15">
      <c r="A2380" s="1" t="s">
        <v>4796</v>
      </c>
      <c r="B2380" s="1" t="s">
        <v>4797</v>
      </c>
      <c r="C2380" s="1">
        <v>19730901</v>
      </c>
      <c r="D2380" s="1">
        <v>19791203</v>
      </c>
      <c r="E2380" t="str">
        <f t="shared" si="370"/>
        <v>3227</v>
      </c>
      <c r="F2380" t="str">
        <f t="shared" si="371"/>
        <v>1973</v>
      </c>
      <c r="G2380" t="str">
        <f t="shared" si="372"/>
        <v>09</v>
      </c>
      <c r="H2380" t="str">
        <f t="shared" si="373"/>
        <v>01</v>
      </c>
      <c r="I2380" t="str">
        <f t="shared" si="374"/>
        <v>%1973-09-01%^^xsd:date</v>
      </c>
      <c r="J2380" t="str">
        <f t="shared" si="375"/>
        <v>1979</v>
      </c>
      <c r="K2380" t="str">
        <f t="shared" si="376"/>
        <v>12</v>
      </c>
      <c r="L2380" t="str">
        <f t="shared" si="377"/>
        <v>03</v>
      </c>
      <c r="M2380" t="str">
        <f t="shared" si="378"/>
        <v>%1979-03-03%^^xsd:date</v>
      </c>
      <c r="N2380" t="str">
        <f t="shared" si="379"/>
        <v>:3227 a crs:CommonwealthOrganisation ; schema:name %Australian Legal Aid Office, Cairns [Queensland]% ; schema:startDate %1973-09-01%^^xsd:date ; schema:endDate %1979-03-03%^^xsd:date ; time:hasTime [ time:hasBeginning [ time:inXSDDate %1973-09-01%^^xsd:date ]  ] .</v>
      </c>
    </row>
    <row r="2381" spans="1:14" x14ac:dyDescent="0.15">
      <c r="A2381" s="1" t="s">
        <v>4798</v>
      </c>
      <c r="B2381" s="1" t="s">
        <v>4799</v>
      </c>
      <c r="C2381" s="1">
        <v>19730901</v>
      </c>
      <c r="D2381" s="1">
        <v>19791203</v>
      </c>
      <c r="E2381" t="str">
        <f t="shared" si="370"/>
        <v>3228</v>
      </c>
      <c r="F2381" t="str">
        <f t="shared" si="371"/>
        <v>1973</v>
      </c>
      <c r="G2381" t="str">
        <f t="shared" si="372"/>
        <v>09</v>
      </c>
      <c r="H2381" t="str">
        <f t="shared" si="373"/>
        <v>01</v>
      </c>
      <c r="I2381" t="str">
        <f t="shared" si="374"/>
        <v>%1973-09-01%^^xsd:date</v>
      </c>
      <c r="J2381" t="str">
        <f t="shared" si="375"/>
        <v>1979</v>
      </c>
      <c r="K2381" t="str">
        <f t="shared" si="376"/>
        <v>12</v>
      </c>
      <c r="L2381" t="str">
        <f t="shared" si="377"/>
        <v>03</v>
      </c>
      <c r="M2381" t="str">
        <f t="shared" si="378"/>
        <v>%1979-03-03%^^xsd:date</v>
      </c>
      <c r="N2381" t="str">
        <f t="shared" si="379"/>
        <v>:3228 a crs:CommonwealthOrganisation ; schema:name %Australian Legal Aid Office, State Office, Queensland% ; schema:startDate %1973-09-01%^^xsd:date ; schema:endDate %1979-03-03%^^xsd:date ; time:hasTime [ time:hasBeginning [ time:inXSDDate %1973-09-01%^^xsd:date ]  ] .</v>
      </c>
    </row>
    <row r="2382" spans="1:14" x14ac:dyDescent="0.15">
      <c r="A2382" s="1" t="s">
        <v>4800</v>
      </c>
      <c r="B2382" s="1" t="s">
        <v>4801</v>
      </c>
      <c r="C2382" s="1">
        <v>19780510</v>
      </c>
      <c r="D2382" s="1">
        <v>19881130</v>
      </c>
      <c r="E2382" t="str">
        <f t="shared" si="370"/>
        <v>3229</v>
      </c>
      <c r="F2382" t="str">
        <f t="shared" si="371"/>
        <v>1978</v>
      </c>
      <c r="G2382" t="str">
        <f t="shared" si="372"/>
        <v>05</v>
      </c>
      <c r="H2382" t="str">
        <f t="shared" si="373"/>
        <v>10</v>
      </c>
      <c r="I2382" t="str">
        <f t="shared" si="374"/>
        <v>%1978-05-10%^^xsd:date</v>
      </c>
      <c r="J2382" t="str">
        <f t="shared" si="375"/>
        <v>1988</v>
      </c>
      <c r="K2382" t="str">
        <f t="shared" si="376"/>
        <v>11</v>
      </c>
      <c r="L2382" t="str">
        <f t="shared" si="377"/>
        <v>30</v>
      </c>
      <c r="M2382" t="str">
        <f t="shared" si="378"/>
        <v>%1988-30-30%^^xsd:date</v>
      </c>
      <c r="N2382" t="str">
        <f t="shared" si="379"/>
        <v>:3229 a crs:CommonwealthOrganisation ; schema:name %Commonwealth Accommodation and Catering Services Limited, Central Office% ; schema:startDate %1978-05-10%^^xsd:date ; schema:endDate %1988-30-30%^^xsd:date ; time:hasTime [ time:hasBeginning [ time:inXSDDate %1978-05-10%^^xsd:date ]  ] .</v>
      </c>
    </row>
    <row r="2383" spans="1:14" x14ac:dyDescent="0.15">
      <c r="A2383" s="1" t="s">
        <v>4802</v>
      </c>
      <c r="B2383" s="1" t="s">
        <v>4803</v>
      </c>
      <c r="C2383" s="1">
        <v>19460625</v>
      </c>
      <c r="D2383" s="1">
        <v>19641231</v>
      </c>
      <c r="E2383" t="str">
        <f t="shared" si="370"/>
        <v>0323</v>
      </c>
      <c r="F2383" t="str">
        <f t="shared" si="371"/>
        <v>1946</v>
      </c>
      <c r="G2383" t="str">
        <f t="shared" si="372"/>
        <v>06</v>
      </c>
      <c r="H2383" t="str">
        <f t="shared" si="373"/>
        <v>25</v>
      </c>
      <c r="I2383" t="str">
        <f t="shared" si="374"/>
        <v>%1946-06-25%^^xsd:date</v>
      </c>
      <c r="J2383" t="str">
        <f t="shared" si="375"/>
        <v>1964</v>
      </c>
      <c r="K2383" t="str">
        <f t="shared" si="376"/>
        <v>12</v>
      </c>
      <c r="L2383" t="str">
        <f t="shared" si="377"/>
        <v>31</v>
      </c>
      <c r="M2383" t="str">
        <f t="shared" si="378"/>
        <v>%1964-31-31%^^xsd:date</v>
      </c>
      <c r="N2383" t="str">
        <f t="shared" si="379"/>
        <v>:0323 a crs:CommonwealthOrganisation ; schema:name %Commonwealth Archives Committee% ; schema:startDate %1946-06-25%^^xsd:date ; schema:endDate %1964-31-31%^^xsd:date ; time:hasTime [ time:hasBeginning [ time:inXSDDate %1946-06-25%^^xsd:date ]  ] .</v>
      </c>
    </row>
    <row r="2384" spans="1:14" x14ac:dyDescent="0.15">
      <c r="A2384" s="1" t="s">
        <v>4804</v>
      </c>
      <c r="B2384" s="1" t="s">
        <v>4805</v>
      </c>
      <c r="C2384" s="1">
        <v>19780510</v>
      </c>
      <c r="D2384" s="1">
        <v>19881130</v>
      </c>
      <c r="E2384" t="str">
        <f t="shared" si="370"/>
        <v>3230</v>
      </c>
      <c r="F2384" t="str">
        <f t="shared" si="371"/>
        <v>1978</v>
      </c>
      <c r="G2384" t="str">
        <f t="shared" si="372"/>
        <v>05</v>
      </c>
      <c r="H2384" t="str">
        <f t="shared" si="373"/>
        <v>10</v>
      </c>
      <c r="I2384" t="str">
        <f t="shared" si="374"/>
        <v>%1978-05-10%^^xsd:date</v>
      </c>
      <c r="J2384" t="str">
        <f t="shared" si="375"/>
        <v>1988</v>
      </c>
      <c r="K2384" t="str">
        <f t="shared" si="376"/>
        <v>11</v>
      </c>
      <c r="L2384" t="str">
        <f t="shared" si="377"/>
        <v>30</v>
      </c>
      <c r="M2384" t="str">
        <f t="shared" si="378"/>
        <v>%1988-30-30%^^xsd:date</v>
      </c>
      <c r="N2384" t="str">
        <f t="shared" si="379"/>
        <v>:3230 a crs:CommonwealthOrganisation ; schema:name %Commonwealth Accommodation and Catering Services Limited, State Administration (Food Services), New South Wales% ; schema:startDate %1978-05-10%^^xsd:date ; schema:endDate %1988-30-30%^^xsd:date ; time:hasTime [ time:hasBeginning [ time:inXSDDate %1978-05-10%^^xsd:date ]  ] .</v>
      </c>
    </row>
    <row r="2385" spans="1:14" x14ac:dyDescent="0.15">
      <c r="A2385" s="1" t="s">
        <v>4806</v>
      </c>
      <c r="B2385" s="1" t="s">
        <v>4807</v>
      </c>
      <c r="C2385" s="1">
        <v>19780510</v>
      </c>
      <c r="D2385" s="1">
        <v>19881130</v>
      </c>
      <c r="E2385" t="str">
        <f t="shared" si="370"/>
        <v>3231</v>
      </c>
      <c r="F2385" t="str">
        <f t="shared" si="371"/>
        <v>1978</v>
      </c>
      <c r="G2385" t="str">
        <f t="shared" si="372"/>
        <v>05</v>
      </c>
      <c r="H2385" t="str">
        <f t="shared" si="373"/>
        <v>10</v>
      </c>
      <c r="I2385" t="str">
        <f t="shared" si="374"/>
        <v>%1978-05-10%^^xsd:date</v>
      </c>
      <c r="J2385" t="str">
        <f t="shared" si="375"/>
        <v>1988</v>
      </c>
      <c r="K2385" t="str">
        <f t="shared" si="376"/>
        <v>11</v>
      </c>
      <c r="L2385" t="str">
        <f t="shared" si="377"/>
        <v>30</v>
      </c>
      <c r="M2385" t="str">
        <f t="shared" si="378"/>
        <v>%1988-30-30%^^xsd:date</v>
      </c>
      <c r="N2385" t="str">
        <f t="shared" si="379"/>
        <v>:3231 a crs:CommonwealthOrganisation ; schema:name %Commonwealth Accommodation and Catering Services Limited, State Administration (Migrant Services) NSW and Queensland% ; schema:startDate %1978-05-10%^^xsd:date ; schema:endDate %1988-30-30%^^xsd:date ; time:hasTime [ time:hasBeginning [ time:inXSDDate %1978-05-10%^^xsd:date ]  ] .</v>
      </c>
    </row>
    <row r="2386" spans="1:14" x14ac:dyDescent="0.15">
      <c r="A2386" s="1" t="s">
        <v>4808</v>
      </c>
      <c r="B2386" s="1" t="s">
        <v>4809</v>
      </c>
      <c r="C2386" s="1">
        <v>19781205</v>
      </c>
      <c r="D2386" s="1">
        <v>19820507</v>
      </c>
      <c r="E2386" t="str">
        <f t="shared" si="370"/>
        <v>3232</v>
      </c>
      <c r="F2386" t="str">
        <f t="shared" si="371"/>
        <v>1978</v>
      </c>
      <c r="G2386" t="str">
        <f t="shared" si="372"/>
        <v>12</v>
      </c>
      <c r="H2386" t="str">
        <f t="shared" si="373"/>
        <v>05</v>
      </c>
      <c r="I2386" t="str">
        <f t="shared" si="374"/>
        <v>%1978-12-05%^^xsd:date</v>
      </c>
      <c r="J2386" t="str">
        <f t="shared" si="375"/>
        <v>1982</v>
      </c>
      <c r="K2386" t="str">
        <f t="shared" si="376"/>
        <v>05</v>
      </c>
      <c r="L2386" t="str">
        <f t="shared" si="377"/>
        <v>07</v>
      </c>
      <c r="M2386" t="str">
        <f t="shared" si="378"/>
        <v>%1982-07-07%^^xsd:date</v>
      </c>
      <c r="N2386" t="str">
        <f t="shared" si="379"/>
        <v>:3232 a crs:CommonwealthOrganisation ; schema:name %Department of Housing and Construction [II], Area Office, Alice Springs [Northern Territory]% ; schema:startDate %1978-12-05%^^xsd:date ; schema:endDate %1982-07-07%^^xsd:date ; time:hasTime [ time:hasBeginning [ time:inXSDDate %1978-12-05%^^xsd:date ]  ] .</v>
      </c>
    </row>
    <row r="2387" spans="1:14" x14ac:dyDescent="0.15">
      <c r="A2387" s="1" t="s">
        <v>4810</v>
      </c>
      <c r="B2387" s="1" t="s">
        <v>4811</v>
      </c>
      <c r="C2387" s="1">
        <v>19730523</v>
      </c>
      <c r="D2387" s="1">
        <v>19861210</v>
      </c>
      <c r="E2387" t="str">
        <f t="shared" si="370"/>
        <v>3233</v>
      </c>
      <c r="F2387" t="str">
        <f t="shared" si="371"/>
        <v>1973</v>
      </c>
      <c r="G2387" t="str">
        <f t="shared" si="372"/>
        <v>05</v>
      </c>
      <c r="H2387" t="str">
        <f t="shared" si="373"/>
        <v>23</v>
      </c>
      <c r="I2387" t="str">
        <f t="shared" si="374"/>
        <v>%1973-05-23%^^xsd:date</v>
      </c>
      <c r="J2387" t="str">
        <f t="shared" si="375"/>
        <v>1986</v>
      </c>
      <c r="K2387" t="str">
        <f t="shared" si="376"/>
        <v>12</v>
      </c>
      <c r="L2387" t="str">
        <f t="shared" si="377"/>
        <v>10</v>
      </c>
      <c r="M2387" t="str">
        <f t="shared" si="378"/>
        <v>%1986-10-10%^^xsd:date</v>
      </c>
      <c r="N2387" t="str">
        <f t="shared" si="379"/>
        <v>:3233 a crs:CommonwealthOrganisation ; schema:name %New South Wales Committee on Discrimination in Employment and Occupation% ; schema:startDate %1973-05-23%^^xsd:date ; schema:endDate %1986-10-10%^^xsd:date ; time:hasTime [ time:hasBeginning [ time:inXSDDate %1973-05-23%^^xsd:date ]  ] .</v>
      </c>
    </row>
    <row r="2388" spans="1:14" x14ac:dyDescent="0.15">
      <c r="A2388" s="1" t="s">
        <v>4812</v>
      </c>
      <c r="B2388" s="1" t="s">
        <v>4813</v>
      </c>
      <c r="C2388" s="1">
        <v>19541111</v>
      </c>
      <c r="D2388" s="1">
        <v>19550929</v>
      </c>
      <c r="E2388" t="str">
        <f t="shared" si="370"/>
        <v>3234</v>
      </c>
      <c r="F2388" t="str">
        <f t="shared" si="371"/>
        <v>1954</v>
      </c>
      <c r="G2388" t="str">
        <f t="shared" si="372"/>
        <v>11</v>
      </c>
      <c r="H2388" t="str">
        <f t="shared" si="373"/>
        <v>11</v>
      </c>
      <c r="I2388" t="str">
        <f t="shared" si="374"/>
        <v>%1954-11-11%^^xsd:date</v>
      </c>
      <c r="J2388" t="str">
        <f t="shared" si="375"/>
        <v>1955</v>
      </c>
      <c r="K2388" t="str">
        <f t="shared" si="376"/>
        <v>09</v>
      </c>
      <c r="L2388" t="str">
        <f t="shared" si="377"/>
        <v>29</v>
      </c>
      <c r="M2388" t="str">
        <f t="shared" si="378"/>
        <v>%1955-29-29%^^xsd:date</v>
      </c>
      <c r="N2388" t="str">
        <f t="shared" si="379"/>
        <v>:3234 a crs:CommonwealthOrganisation ; schema:name %Senate Select Committee on the Development of Canberra% ; schema:startDate %1954-11-11%^^xsd:date ; schema:endDate %1955-29-29%^^xsd:date ; time:hasTime [ time:hasBeginning [ time:inXSDDate %1954-11-11%^^xsd:date ]  ] .</v>
      </c>
    </row>
    <row r="2389" spans="1:14" x14ac:dyDescent="0.15">
      <c r="A2389" s="1" t="s">
        <v>4814</v>
      </c>
      <c r="B2389" s="1" t="s">
        <v>4815</v>
      </c>
      <c r="C2389" s="1">
        <v>19690101</v>
      </c>
      <c r="D2389" s="1">
        <v>19730201</v>
      </c>
      <c r="E2389" t="str">
        <f t="shared" si="370"/>
        <v>3235</v>
      </c>
      <c r="F2389" t="str">
        <f t="shared" si="371"/>
        <v>1969</v>
      </c>
      <c r="G2389" t="str">
        <f t="shared" si="372"/>
        <v>01</v>
      </c>
      <c r="H2389" t="str">
        <f t="shared" si="373"/>
        <v>01</v>
      </c>
      <c r="I2389" t="str">
        <f t="shared" si="374"/>
        <v>%1969-01-01%^^xsd:date</v>
      </c>
      <c r="J2389" t="str">
        <f t="shared" si="375"/>
        <v>1973</v>
      </c>
      <c r="K2389" t="str">
        <f t="shared" si="376"/>
        <v>02</v>
      </c>
      <c r="L2389" t="str">
        <f t="shared" si="377"/>
        <v>01</v>
      </c>
      <c r="M2389" t="str">
        <f t="shared" si="378"/>
        <v>%1973-01-01%^^xsd:date</v>
      </c>
      <c r="N2389" t="str">
        <f t="shared" si="379"/>
        <v>:3235 a crs:CommonwealthOrganisation ; schema:name %State Laboratory, Victoria% ; schema:startDate %1969-01-01%^^xsd:date ; schema:endDate %1973-01-01%^^xsd:date ; time:hasTime [ time:hasBeginning [ time:inXSDDate %1969-01-01%^^xsd:date ]  ] .</v>
      </c>
    </row>
    <row r="2390" spans="1:14" x14ac:dyDescent="0.15">
      <c r="A2390" s="1" t="s">
        <v>4816</v>
      </c>
      <c r="B2390" s="1" t="s">
        <v>4817</v>
      </c>
      <c r="C2390" s="1">
        <v>19730201</v>
      </c>
      <c r="D2390" s="1">
        <v>20040701</v>
      </c>
      <c r="E2390" t="str">
        <f t="shared" si="370"/>
        <v>3236</v>
      </c>
      <c r="F2390" t="str">
        <f t="shared" si="371"/>
        <v>1973</v>
      </c>
      <c r="G2390" t="str">
        <f t="shared" si="372"/>
        <v>02</v>
      </c>
      <c r="H2390" t="str">
        <f t="shared" si="373"/>
        <v>01</v>
      </c>
      <c r="I2390" t="str">
        <f t="shared" si="374"/>
        <v>%1973-02-01%^^xsd:date</v>
      </c>
      <c r="J2390" t="str">
        <f t="shared" si="375"/>
        <v>2004</v>
      </c>
      <c r="K2390" t="str">
        <f t="shared" si="376"/>
        <v>07</v>
      </c>
      <c r="L2390" t="str">
        <f t="shared" si="377"/>
        <v>01</v>
      </c>
      <c r="M2390" t="str">
        <f t="shared" si="378"/>
        <v>%2004-01-01%^^xsd:date</v>
      </c>
      <c r="N2390" t="str">
        <f t="shared" si="379"/>
        <v>:3236 a crs:CommonwealthOrganisation ; schema:name %Australian Government Analytical Laboratories, Regional Laboratory, Victoria% ; schema:startDate %1973-02-01%^^xsd:date ; schema:endDate %2004-01-01%^^xsd:date ; time:hasTime [ time:hasBeginning [ time:inXSDDate %1973-02-01%^^xsd:date ]  ] .</v>
      </c>
    </row>
    <row r="2391" spans="1:14" x14ac:dyDescent="0.15">
      <c r="A2391" s="1" t="s">
        <v>4818</v>
      </c>
      <c r="B2391" s="1" t="s">
        <v>4819</v>
      </c>
      <c r="C2391" s="1">
        <v>19630716</v>
      </c>
      <c r="D2391" s="1">
        <v>19860531</v>
      </c>
      <c r="E2391" t="str">
        <f t="shared" si="370"/>
        <v>3237</v>
      </c>
      <c r="F2391" t="str">
        <f t="shared" si="371"/>
        <v>1963</v>
      </c>
      <c r="G2391" t="str">
        <f t="shared" si="372"/>
        <v>07</v>
      </c>
      <c r="H2391" t="str">
        <f t="shared" si="373"/>
        <v>16</v>
      </c>
      <c r="I2391" t="str">
        <f t="shared" si="374"/>
        <v>%1963-07-16%^^xsd:date</v>
      </c>
      <c r="J2391" t="str">
        <f t="shared" si="375"/>
        <v>1986</v>
      </c>
      <c r="K2391" t="str">
        <f t="shared" si="376"/>
        <v>05</v>
      </c>
      <c r="L2391" t="str">
        <f t="shared" si="377"/>
        <v>31</v>
      </c>
      <c r="M2391" t="str">
        <f t="shared" si="378"/>
        <v>%1986-31-31%^^xsd:date</v>
      </c>
      <c r="N2391" t="str">
        <f t="shared" si="379"/>
        <v>:3237 a crs:CommonwealthOrganisation ; schema:name %National Materials Handling Bureau% ; schema:startDate %1963-07-16%^^xsd:date ; schema:endDate %1986-31-31%^^xsd:date ; time:hasTime [ time:hasBeginning [ time:inXSDDate %1963-07-16%^^xsd:date ]  ] .</v>
      </c>
    </row>
    <row r="2392" spans="1:14" x14ac:dyDescent="0.15">
      <c r="A2392" s="1" t="s">
        <v>4820</v>
      </c>
      <c r="B2392" s="1" t="s">
        <v>4821</v>
      </c>
      <c r="C2392" s="1">
        <v>19770701</v>
      </c>
      <c r="E2392" t="str">
        <f t="shared" si="370"/>
        <v>3238</v>
      </c>
      <c r="F2392" t="str">
        <f t="shared" si="371"/>
        <v>1977</v>
      </c>
      <c r="G2392" t="str">
        <f t="shared" si="372"/>
        <v>07</v>
      </c>
      <c r="H2392" t="str">
        <f t="shared" si="373"/>
        <v>01</v>
      </c>
      <c r="I2392" t="str">
        <f t="shared" si="374"/>
        <v>%1977-07-01%^^xsd:date</v>
      </c>
      <c r="J2392" t="str">
        <f t="shared" si="375"/>
        <v/>
      </c>
      <c r="K2392" t="str">
        <f t="shared" si="376"/>
        <v/>
      </c>
      <c r="L2392" t="str">
        <f t="shared" si="377"/>
        <v/>
      </c>
      <c r="M2392" t="str">
        <f t="shared" si="378"/>
        <v/>
      </c>
      <c r="N2392" t="str">
        <f t="shared" si="379"/>
        <v>:3238 a crs:CommonwealthOrganisation ; schema:name %Commonwealth Ombudsman, Central Office% ; schema:startDate %1977-07-01%^^xsd:date ; time:hasTime [ time:hasBeginning [ time:inXSDDate %1977-07-01%^^xsd:date ]  ] .</v>
      </c>
    </row>
    <row r="2393" spans="1:14" x14ac:dyDescent="0.15">
      <c r="A2393" s="1" t="s">
        <v>4822</v>
      </c>
      <c r="B2393" s="1" t="s">
        <v>4823</v>
      </c>
      <c r="C2393" s="1">
        <v>19410610</v>
      </c>
      <c r="D2393" s="1">
        <v>19950309</v>
      </c>
      <c r="E2393" t="str">
        <f t="shared" si="370"/>
        <v>3239</v>
      </c>
      <c r="F2393" t="str">
        <f t="shared" si="371"/>
        <v>1941</v>
      </c>
      <c r="G2393" t="str">
        <f t="shared" si="372"/>
        <v>06</v>
      </c>
      <c r="H2393" t="str">
        <f t="shared" si="373"/>
        <v>10</v>
      </c>
      <c r="I2393" t="str">
        <f t="shared" si="374"/>
        <v>%1941-06-10%^^xsd:date</v>
      </c>
      <c r="J2393" t="str">
        <f t="shared" si="375"/>
        <v>1995</v>
      </c>
      <c r="K2393" t="str">
        <f t="shared" si="376"/>
        <v>03</v>
      </c>
      <c r="L2393" t="str">
        <f t="shared" si="377"/>
        <v>09</v>
      </c>
      <c r="M2393" t="str">
        <f t="shared" si="378"/>
        <v>%1995-09-09%^^xsd:date</v>
      </c>
      <c r="N2393" t="str">
        <f t="shared" si="379"/>
        <v>:3239 a crs:CommonwealthOrganisation ; schema:name %Repatriation General Hospital, Daw Park, South Australia% ; schema:startDate %1941-06-10%^^xsd:date ; schema:endDate %1995-09-09%^^xsd:date ; time:hasTime [ time:hasBeginning [ time:inXSDDate %1941-06-10%^^xsd:date ]  ] .</v>
      </c>
    </row>
    <row r="2394" spans="1:14" x14ac:dyDescent="0.15">
      <c r="A2394" s="1" t="s">
        <v>4824</v>
      </c>
      <c r="B2394" s="1" t="s">
        <v>4825</v>
      </c>
      <c r="C2394" s="1">
        <v>19410701</v>
      </c>
      <c r="D2394" s="1">
        <v>19460101</v>
      </c>
      <c r="E2394" t="str">
        <f t="shared" si="370"/>
        <v>0324</v>
      </c>
      <c r="F2394" t="str">
        <f t="shared" si="371"/>
        <v>1941</v>
      </c>
      <c r="G2394" t="str">
        <f t="shared" si="372"/>
        <v>07</v>
      </c>
      <c r="H2394" t="str">
        <f t="shared" si="373"/>
        <v>01</v>
      </c>
      <c r="I2394" t="str">
        <f t="shared" si="374"/>
        <v>%1941-07-01%^^xsd:date</v>
      </c>
      <c r="J2394" t="str">
        <f t="shared" si="375"/>
        <v>1946</v>
      </c>
      <c r="K2394" t="str">
        <f t="shared" si="376"/>
        <v>01</v>
      </c>
      <c r="L2394" t="str">
        <f t="shared" si="377"/>
        <v>01</v>
      </c>
      <c r="M2394" t="str">
        <f t="shared" si="378"/>
        <v>%1946-01-01%^^xsd:date</v>
      </c>
      <c r="N2394" t="str">
        <f t="shared" si="379"/>
        <v>:0324 a crs:CommonwealthOrganisation ; schema:name %Commonwealth Government Ships Chartering Committee% ; schema:startDate %1941-07-01%^^xsd:date ; schema:endDate %1946-01-01%^^xsd:date ; time:hasTime [ time:hasBeginning [ time:inXSDDate %1941-07-01%^^xsd:date ]  ] .</v>
      </c>
    </row>
    <row r="2395" spans="1:14" x14ac:dyDescent="0.15">
      <c r="A2395" s="1" t="s">
        <v>4826</v>
      </c>
      <c r="B2395" s="1" t="s">
        <v>4827</v>
      </c>
      <c r="C2395" s="1">
        <v>19190101</v>
      </c>
      <c r="D2395" s="1">
        <v>19461231</v>
      </c>
      <c r="E2395" t="str">
        <f t="shared" si="370"/>
        <v>3240</v>
      </c>
      <c r="F2395" t="str">
        <f t="shared" si="371"/>
        <v>1919</v>
      </c>
      <c r="G2395" t="str">
        <f t="shared" si="372"/>
        <v>01</v>
      </c>
      <c r="H2395" t="str">
        <f t="shared" si="373"/>
        <v>01</v>
      </c>
      <c r="I2395" t="str">
        <f t="shared" si="374"/>
        <v>%1919-01-01%^^xsd:date</v>
      </c>
      <c r="J2395" t="str">
        <f t="shared" si="375"/>
        <v>1946</v>
      </c>
      <c r="K2395" t="str">
        <f t="shared" si="376"/>
        <v>12</v>
      </c>
      <c r="L2395" t="str">
        <f t="shared" si="377"/>
        <v>31</v>
      </c>
      <c r="M2395" t="str">
        <f t="shared" si="378"/>
        <v>%1946-31-31%^^xsd:date</v>
      </c>
      <c r="N2395" t="str">
        <f t="shared" si="379"/>
        <v>:3240 a crs:CommonwealthOrganisation ; schema:name %Repatriation General Hospital, Keswick [South Australia]% ; schema:startDate %1919-01-01%^^xsd:date ; schema:endDate %1946-31-31%^^xsd:date ; time:hasTime [ time:hasBeginning [ time:inXSDDate %1919-01-01%^^xsd:date ]  ] .</v>
      </c>
    </row>
    <row r="2396" spans="1:14" x14ac:dyDescent="0.15">
      <c r="A2396" s="1" t="s">
        <v>4828</v>
      </c>
      <c r="B2396" s="1" t="s">
        <v>4829</v>
      </c>
      <c r="C2396" s="1">
        <v>19461201</v>
      </c>
      <c r="D2396" s="1">
        <v>19681031</v>
      </c>
      <c r="E2396" t="str">
        <f t="shared" si="370"/>
        <v>3241</v>
      </c>
      <c r="F2396" t="str">
        <f t="shared" si="371"/>
        <v>1946</v>
      </c>
      <c r="G2396" t="str">
        <f t="shared" si="372"/>
        <v>12</v>
      </c>
      <c r="H2396" t="str">
        <f t="shared" si="373"/>
        <v>01</v>
      </c>
      <c r="I2396" t="str">
        <f t="shared" si="374"/>
        <v>%1946-12-01%^^xsd:date</v>
      </c>
      <c r="J2396" t="str">
        <f t="shared" si="375"/>
        <v>1968</v>
      </c>
      <c r="K2396" t="str">
        <f t="shared" si="376"/>
        <v>10</v>
      </c>
      <c r="L2396" t="str">
        <f t="shared" si="377"/>
        <v>31</v>
      </c>
      <c r="M2396" t="str">
        <f t="shared" si="378"/>
        <v>%1968-31-31%^^xsd:date</v>
      </c>
      <c r="N2396" t="str">
        <f t="shared" si="379"/>
        <v>:3241 a crs:CommonwealthOrganisation ; schema:name %[Repatriation] Outpatient Clinic, Keswick [South Australia]% ; schema:startDate %1946-12-01%^^xsd:date ; schema:endDate %1968-31-31%^^xsd:date ; time:hasTime [ time:hasBeginning [ time:inXSDDate %1946-12-01%^^xsd:date ]  ] .</v>
      </c>
    </row>
    <row r="2397" spans="1:14" x14ac:dyDescent="0.15">
      <c r="A2397" s="1" t="s">
        <v>4830</v>
      </c>
      <c r="B2397" s="1" t="s">
        <v>4831</v>
      </c>
      <c r="C2397" s="1">
        <v>19520101</v>
      </c>
      <c r="D2397" s="1">
        <v>19761231</v>
      </c>
      <c r="E2397" t="str">
        <f t="shared" si="370"/>
        <v>3242</v>
      </c>
      <c r="F2397" t="str">
        <f t="shared" si="371"/>
        <v>1952</v>
      </c>
      <c r="G2397" t="str">
        <f t="shared" si="372"/>
        <v>01</v>
      </c>
      <c r="H2397" t="str">
        <f t="shared" si="373"/>
        <v>01</v>
      </c>
      <c r="I2397" t="str">
        <f t="shared" si="374"/>
        <v>%1952-01-01%^^xsd:date</v>
      </c>
      <c r="J2397" t="str">
        <f t="shared" si="375"/>
        <v>1976</v>
      </c>
      <c r="K2397" t="str">
        <f t="shared" si="376"/>
        <v>12</v>
      </c>
      <c r="L2397" t="str">
        <f t="shared" si="377"/>
        <v>31</v>
      </c>
      <c r="M2397" t="str">
        <f t="shared" si="378"/>
        <v>%1976-31-31%^^xsd:date</v>
      </c>
      <c r="N2397" t="str">
        <f t="shared" si="379"/>
        <v>:3242 a crs:CommonwealthOrganisation ; schema:name %Repatriation Hospital 'Birralee', Belair [South Australia]% ; schema:startDate %1952-01-01%^^xsd:date ; schema:endDate %1976-31-31%^^xsd:date ; time:hasTime [ time:hasBeginning [ time:inXSDDate %1952-01-01%^^xsd:date ]  ] .</v>
      </c>
    </row>
    <row r="2398" spans="1:14" x14ac:dyDescent="0.15">
      <c r="A2398" s="1" t="s">
        <v>4832</v>
      </c>
      <c r="B2398" s="1" t="s">
        <v>4833</v>
      </c>
      <c r="C2398" s="1">
        <v>19200101</v>
      </c>
      <c r="D2398" s="1">
        <v>19959999</v>
      </c>
      <c r="E2398" t="str">
        <f t="shared" si="370"/>
        <v>3243</v>
      </c>
      <c r="F2398" t="str">
        <f t="shared" si="371"/>
        <v>1920</v>
      </c>
      <c r="G2398" t="str">
        <f t="shared" si="372"/>
        <v>01</v>
      </c>
      <c r="H2398" t="str">
        <f t="shared" si="373"/>
        <v>01</v>
      </c>
      <c r="I2398" t="str">
        <f t="shared" si="374"/>
        <v>%1920-01-01%^^xsd:date</v>
      </c>
      <c r="J2398" t="str">
        <f t="shared" si="375"/>
        <v>1995</v>
      </c>
      <c r="K2398" t="str">
        <f t="shared" si="376"/>
        <v>99</v>
      </c>
      <c r="L2398" t="str">
        <f t="shared" si="377"/>
        <v>99</v>
      </c>
      <c r="M2398" t="str">
        <f t="shared" si="378"/>
        <v>%1995%^^xsd:gYear</v>
      </c>
      <c r="N2398" t="str">
        <f t="shared" si="379"/>
        <v>:3243 a crs:CommonwealthOrganisation ; schema:name %Repatriation Artificial Limb and Appliance Factory/ (from 1962) Repatriation Artificial Limb and Appliance Centre, South Australia% ; schema:startDate %1920-01-01%^^xsd:date ; schema:endDate %1995%^^xsd:gYear ; time:hasTime [ time:hasBeginning [ time:inXSDDate %1920-01-01%^^xsd:date ]  ] .</v>
      </c>
    </row>
    <row r="2399" spans="1:14" x14ac:dyDescent="0.15">
      <c r="A2399" s="1" t="s">
        <v>4834</v>
      </c>
      <c r="B2399" s="1" t="s">
        <v>4835</v>
      </c>
      <c r="C2399" s="1">
        <v>18540101</v>
      </c>
      <c r="D2399" s="1">
        <v>19221231</v>
      </c>
      <c r="E2399" t="str">
        <f t="shared" si="370"/>
        <v>3244</v>
      </c>
      <c r="F2399" t="str">
        <f t="shared" si="371"/>
        <v>1854</v>
      </c>
      <c r="G2399" t="str">
        <f t="shared" si="372"/>
        <v>01</v>
      </c>
      <c r="H2399" t="str">
        <f t="shared" si="373"/>
        <v>01</v>
      </c>
      <c r="I2399" t="str">
        <f t="shared" si="374"/>
        <v>%1854-01-01%^^xsd:date</v>
      </c>
      <c r="J2399" t="str">
        <f t="shared" si="375"/>
        <v>1922</v>
      </c>
      <c r="K2399" t="str">
        <f t="shared" si="376"/>
        <v>12</v>
      </c>
      <c r="L2399" t="str">
        <f t="shared" si="377"/>
        <v>31</v>
      </c>
      <c r="M2399" t="str">
        <f t="shared" si="378"/>
        <v>%1922-31-31%^^xsd:date</v>
      </c>
      <c r="N2399" t="str">
        <f t="shared" si="379"/>
        <v>:3244 a crs:CommonwealthOrganisation ; schema:name %Shipping Master's Office, Sydney% ; schema:startDate %1854-01-01%^^xsd:date ; schema:endDate %1922-31-31%^^xsd:date ; time:hasTime [ time:hasBeginning [ time:inXSDDate %1854-01-01%^^xsd:date ]  ] .</v>
      </c>
    </row>
    <row r="2400" spans="1:14" x14ac:dyDescent="0.15">
      <c r="A2400" s="1" t="s">
        <v>4836</v>
      </c>
      <c r="B2400" s="1" t="s">
        <v>4837</v>
      </c>
      <c r="C2400" s="1">
        <v>19220301</v>
      </c>
      <c r="D2400" s="1">
        <v>19980301</v>
      </c>
      <c r="E2400" t="str">
        <f t="shared" si="370"/>
        <v>3245</v>
      </c>
      <c r="F2400" t="str">
        <f t="shared" si="371"/>
        <v>1922</v>
      </c>
      <c r="G2400" t="str">
        <f t="shared" si="372"/>
        <v>03</v>
      </c>
      <c r="H2400" t="str">
        <f t="shared" si="373"/>
        <v>01</v>
      </c>
      <c r="I2400" t="str">
        <f t="shared" si="374"/>
        <v>%1922-03-01%^^xsd:date</v>
      </c>
      <c r="J2400" t="str">
        <f t="shared" si="375"/>
        <v>1998</v>
      </c>
      <c r="K2400" t="str">
        <f t="shared" si="376"/>
        <v>03</v>
      </c>
      <c r="L2400" t="str">
        <f t="shared" si="377"/>
        <v>01</v>
      </c>
      <c r="M2400" t="str">
        <f t="shared" si="378"/>
        <v>%1998-01-01%^^xsd:date</v>
      </c>
      <c r="N2400" t="str">
        <f t="shared" si="379"/>
        <v>:3245 a crs:CommonwealthOrganisation ; schema:name %Mercantile Marine Office/(by 01 Jan 1989) Marine Crews Office, Sydney [New South Wales]% ; schema:startDate %1922-03-01%^^xsd:date ; schema:endDate %1998-01-01%^^xsd:date ; time:hasTime [ time:hasBeginning [ time:inXSDDate %1922-03-01%^^xsd:date ]  ] .</v>
      </c>
    </row>
    <row r="2401" spans="1:14" x14ac:dyDescent="0.15">
      <c r="A2401" s="1" t="s">
        <v>4838</v>
      </c>
      <c r="B2401" s="1" t="s">
        <v>4839</v>
      </c>
      <c r="C2401" s="1">
        <v>19810701</v>
      </c>
      <c r="D2401" s="1">
        <v>19850603</v>
      </c>
      <c r="E2401" t="str">
        <f t="shared" si="370"/>
        <v>3246</v>
      </c>
      <c r="F2401" t="str">
        <f t="shared" si="371"/>
        <v>1981</v>
      </c>
      <c r="G2401" t="str">
        <f t="shared" si="372"/>
        <v>07</v>
      </c>
      <c r="H2401" t="str">
        <f t="shared" si="373"/>
        <v>01</v>
      </c>
      <c r="I2401" t="str">
        <f t="shared" si="374"/>
        <v>%1981-07-01%^^xsd:date</v>
      </c>
      <c r="J2401" t="str">
        <f t="shared" si="375"/>
        <v>1985</v>
      </c>
      <c r="K2401" t="str">
        <f t="shared" si="376"/>
        <v>06</v>
      </c>
      <c r="L2401" t="str">
        <f t="shared" si="377"/>
        <v>03</v>
      </c>
      <c r="M2401" t="str">
        <f t="shared" si="378"/>
        <v>%1985-03-03%^^xsd:date</v>
      </c>
      <c r="N2401" t="str">
        <f t="shared" si="379"/>
        <v>:3246 a crs:CommonwealthOrganisation ; schema:name %Commonwealth Legal Aid Council% ; schema:startDate %1981-07-01%^^xsd:date ; schema:endDate %1985-03-03%^^xsd:date ; time:hasTime [ time:hasBeginning [ time:inXSDDate %1981-07-01%^^xsd:date ]  ] .</v>
      </c>
    </row>
    <row r="2402" spans="1:14" x14ac:dyDescent="0.15">
      <c r="A2402" s="1" t="s">
        <v>4840</v>
      </c>
      <c r="B2402" s="1" t="s">
        <v>4841</v>
      </c>
      <c r="C2402" s="1">
        <v>19650717</v>
      </c>
      <c r="D2402" s="1">
        <v>19991015</v>
      </c>
      <c r="E2402" t="str">
        <f t="shared" si="370"/>
        <v>3247</v>
      </c>
      <c r="F2402" t="str">
        <f t="shared" si="371"/>
        <v>1965</v>
      </c>
      <c r="G2402" t="str">
        <f t="shared" si="372"/>
        <v>07</v>
      </c>
      <c r="H2402" t="str">
        <f t="shared" si="373"/>
        <v>17</v>
      </c>
      <c r="I2402" t="str">
        <f t="shared" si="374"/>
        <v>%1965-07-17%^^xsd:date</v>
      </c>
      <c r="J2402" t="str">
        <f t="shared" si="375"/>
        <v>1999</v>
      </c>
      <c r="K2402" t="str">
        <f t="shared" si="376"/>
        <v>10</v>
      </c>
      <c r="L2402" t="str">
        <f t="shared" si="377"/>
        <v>15</v>
      </c>
      <c r="M2402" t="str">
        <f t="shared" si="378"/>
        <v>%1999-15-15%^^xsd:date</v>
      </c>
      <c r="N2402" t="str">
        <f t="shared" si="379"/>
        <v>:3247 a crs:CommonwealthOrganisation ; schema:name %HMAS PERTH [II]% ; schema:startDate %1965-07-17%^^xsd:date ; schema:endDate %1999-15-15%^^xsd:date ; time:hasTime [ time:hasBeginning [ time:inXSDDate %1965-07-17%^^xsd:date ]  ] .</v>
      </c>
    </row>
    <row r="2403" spans="1:14" x14ac:dyDescent="0.15">
      <c r="A2403" s="1" t="s">
        <v>4842</v>
      </c>
      <c r="B2403" s="1" t="s">
        <v>4843</v>
      </c>
      <c r="C2403" s="1">
        <v>19651218</v>
      </c>
      <c r="D2403" s="1">
        <v>20000512</v>
      </c>
      <c r="E2403" t="str">
        <f t="shared" si="370"/>
        <v>3248</v>
      </c>
      <c r="F2403" t="str">
        <f t="shared" si="371"/>
        <v>1965</v>
      </c>
      <c r="G2403" t="str">
        <f t="shared" si="372"/>
        <v>12</v>
      </c>
      <c r="H2403" t="str">
        <f t="shared" si="373"/>
        <v>18</v>
      </c>
      <c r="I2403" t="str">
        <f t="shared" si="374"/>
        <v>%1965-12-18%^^xsd:date</v>
      </c>
      <c r="J2403" t="str">
        <f t="shared" si="375"/>
        <v>2000</v>
      </c>
      <c r="K2403" t="str">
        <f t="shared" si="376"/>
        <v>05</v>
      </c>
      <c r="L2403" t="str">
        <f t="shared" si="377"/>
        <v>12</v>
      </c>
      <c r="M2403" t="str">
        <f t="shared" si="378"/>
        <v>%2000-12-12%^^xsd:date</v>
      </c>
      <c r="N2403" t="str">
        <f t="shared" si="379"/>
        <v>:3248 a crs:CommonwealthOrganisation ; schema:name %HMAS HOBART [II]% ; schema:startDate %1965-12-18%^^xsd:date ; schema:endDate %2000-12-12%^^xsd:date ; time:hasTime [ time:hasBeginning [ time:inXSDDate %1965-12-18%^^xsd:date ]  ] .</v>
      </c>
    </row>
    <row r="2404" spans="1:14" x14ac:dyDescent="0.15">
      <c r="A2404" s="1" t="s">
        <v>4844</v>
      </c>
      <c r="B2404" s="1" t="s">
        <v>4845</v>
      </c>
      <c r="C2404" s="1">
        <v>19681127</v>
      </c>
      <c r="D2404" s="1">
        <v>19701029</v>
      </c>
      <c r="E2404" t="str">
        <f t="shared" si="370"/>
        <v>3250</v>
      </c>
      <c r="F2404" t="str">
        <f t="shared" si="371"/>
        <v>1968</v>
      </c>
      <c r="G2404" t="str">
        <f t="shared" si="372"/>
        <v>11</v>
      </c>
      <c r="H2404" t="str">
        <f t="shared" si="373"/>
        <v>27</v>
      </c>
      <c r="I2404" t="str">
        <f t="shared" si="374"/>
        <v>%1968-11-27%^^xsd:date</v>
      </c>
      <c r="J2404" t="str">
        <f t="shared" si="375"/>
        <v>1970</v>
      </c>
      <c r="K2404" t="str">
        <f t="shared" si="376"/>
        <v>10</v>
      </c>
      <c r="L2404" t="str">
        <f t="shared" si="377"/>
        <v>29</v>
      </c>
      <c r="M2404" t="str">
        <f t="shared" si="378"/>
        <v>%1970-29-29%^^xsd:date</v>
      </c>
      <c r="N2404" t="str">
        <f t="shared" si="379"/>
        <v>:3250 a crs:CommonwealthOrganisation ; schema:name %House of Representatives Select Committee on Aircraft Noise% ; schema:startDate %1968-11-27%^^xsd:date ; schema:endDate %1970-29-29%^^xsd:date ; time:hasTime [ time:hasBeginning [ time:inXSDDate %1968-11-27%^^xsd:date ]  ] .</v>
      </c>
    </row>
    <row r="2405" spans="1:14" x14ac:dyDescent="0.15">
      <c r="A2405" s="1" t="s">
        <v>4846</v>
      </c>
      <c r="B2405" s="1" t="s">
        <v>4847</v>
      </c>
      <c r="C2405" s="1">
        <v>19630926</v>
      </c>
      <c r="D2405" s="1">
        <v>19631028</v>
      </c>
      <c r="E2405" t="str">
        <f t="shared" si="370"/>
        <v>3251</v>
      </c>
      <c r="F2405" t="str">
        <f t="shared" si="371"/>
        <v>1963</v>
      </c>
      <c r="G2405" t="str">
        <f t="shared" si="372"/>
        <v>09</v>
      </c>
      <c r="H2405" t="str">
        <f t="shared" si="373"/>
        <v>26</v>
      </c>
      <c r="I2405" t="str">
        <f t="shared" si="374"/>
        <v>%1963-09-26%^^xsd:date</v>
      </c>
      <c r="J2405" t="str">
        <f t="shared" si="375"/>
        <v>1963</v>
      </c>
      <c r="K2405" t="str">
        <f t="shared" si="376"/>
        <v>10</v>
      </c>
      <c r="L2405" t="str">
        <f t="shared" si="377"/>
        <v>28</v>
      </c>
      <c r="M2405" t="str">
        <f t="shared" si="378"/>
        <v>%1963-28-28%^^xsd:date</v>
      </c>
      <c r="N2405" t="str">
        <f t="shared" si="379"/>
        <v>:3251 a crs:CommonwealthOrganisation ; schema:name %House of Representatives Select Committee on House of Representatives Accommodation% ; schema:startDate %1963-09-26%^^xsd:date ; schema:endDate %1963-28-28%^^xsd:date ; time:hasTime [ time:hasBeginning [ time:inXSDDate %1963-09-26%^^xsd:date ]  ] .</v>
      </c>
    </row>
    <row r="2406" spans="1:14" x14ac:dyDescent="0.15">
      <c r="A2406" s="1" t="s">
        <v>4848</v>
      </c>
      <c r="B2406" s="1" t="s">
        <v>4849</v>
      </c>
      <c r="C2406" s="1">
        <v>19780601</v>
      </c>
      <c r="D2406" s="1">
        <v>19950701</v>
      </c>
      <c r="E2406" t="str">
        <f t="shared" si="370"/>
        <v>3252</v>
      </c>
      <c r="F2406" t="str">
        <f t="shared" si="371"/>
        <v>1978</v>
      </c>
      <c r="G2406" t="str">
        <f t="shared" si="372"/>
        <v>06</v>
      </c>
      <c r="H2406" t="str">
        <f t="shared" si="373"/>
        <v>01</v>
      </c>
      <c r="I2406" t="str">
        <f t="shared" si="374"/>
        <v>%1978-06-01%^^xsd:date</v>
      </c>
      <c r="J2406" t="str">
        <f t="shared" si="375"/>
        <v>1995</v>
      </c>
      <c r="K2406" t="str">
        <f t="shared" si="376"/>
        <v>07</v>
      </c>
      <c r="L2406" t="str">
        <f t="shared" si="377"/>
        <v>01</v>
      </c>
      <c r="M2406" t="str">
        <f t="shared" si="378"/>
        <v>%1995-01-01%^^xsd:date</v>
      </c>
      <c r="N2406" t="str">
        <f t="shared" si="379"/>
        <v>:3252 a crs:CommonwealthOrganisation ; schema:name %Townsville Regional Rehabilitation Unit, Townsville [Queensland]% ; schema:startDate %1978-06-01%^^xsd:date ; schema:endDate %1995-01-01%^^xsd:date ; time:hasTime [ time:hasBeginning [ time:inXSDDate %1978-06-01%^^xsd:date ]  ] .</v>
      </c>
    </row>
    <row r="2407" spans="1:14" x14ac:dyDescent="0.15">
      <c r="A2407" s="1" t="s">
        <v>4850</v>
      </c>
      <c r="B2407" s="1" t="s">
        <v>4851</v>
      </c>
      <c r="C2407" s="1">
        <v>19820507</v>
      </c>
      <c r="D2407" s="1">
        <v>19870724</v>
      </c>
      <c r="E2407" t="str">
        <f t="shared" si="370"/>
        <v>3253</v>
      </c>
      <c r="F2407" t="str">
        <f t="shared" si="371"/>
        <v>1982</v>
      </c>
      <c r="G2407" t="str">
        <f t="shared" si="372"/>
        <v>05</v>
      </c>
      <c r="H2407" t="str">
        <f t="shared" si="373"/>
        <v>07</v>
      </c>
      <c r="I2407" t="str">
        <f t="shared" si="374"/>
        <v>%1982-05-07%^^xsd:date</v>
      </c>
      <c r="J2407" t="str">
        <f t="shared" si="375"/>
        <v>1987</v>
      </c>
      <c r="K2407" t="str">
        <f t="shared" si="376"/>
        <v>07</v>
      </c>
      <c r="L2407" t="str">
        <f t="shared" si="377"/>
        <v>24</v>
      </c>
      <c r="M2407" t="str">
        <f t="shared" si="378"/>
        <v>%1987-24-24%^^xsd:date</v>
      </c>
      <c r="N2407" t="str">
        <f t="shared" si="379"/>
        <v>:3253 a crs:CommonwealthOrganisation ; schema:name %Department of Aviation, Central Office% ; schema:startDate %1982-05-07%^^xsd:date ; schema:endDate %1987-24-24%^^xsd:date ; time:hasTime [ time:hasBeginning [ time:inXSDDate %1982-05-07%^^xsd:date ]  ] .</v>
      </c>
    </row>
    <row r="2408" spans="1:14" x14ac:dyDescent="0.15">
      <c r="A2408" s="1" t="s">
        <v>4852</v>
      </c>
      <c r="B2408" s="1" t="s">
        <v>4853</v>
      </c>
      <c r="C2408" s="1">
        <v>19820507</v>
      </c>
      <c r="D2408" s="1">
        <v>19841213</v>
      </c>
      <c r="E2408" t="str">
        <f t="shared" si="370"/>
        <v>3254</v>
      </c>
      <c r="F2408" t="str">
        <f t="shared" si="371"/>
        <v>1982</v>
      </c>
      <c r="G2408" t="str">
        <f t="shared" si="372"/>
        <v>05</v>
      </c>
      <c r="H2408" t="str">
        <f t="shared" si="373"/>
        <v>07</v>
      </c>
      <c r="I2408" t="str">
        <f t="shared" si="374"/>
        <v>%1982-05-07%^^xsd:date</v>
      </c>
      <c r="J2408" t="str">
        <f t="shared" si="375"/>
        <v>1984</v>
      </c>
      <c r="K2408" t="str">
        <f t="shared" si="376"/>
        <v>12</v>
      </c>
      <c r="L2408" t="str">
        <f t="shared" si="377"/>
        <v>13</v>
      </c>
      <c r="M2408" t="str">
        <f t="shared" si="378"/>
        <v>%1984-13-13%^^xsd:date</v>
      </c>
      <c r="N2408" t="str">
        <f t="shared" si="379"/>
        <v>:3254 a crs:CommonwealthOrganisation ; schema:name %Department of Defence Support, Central Office% ; schema:startDate %1982-05-07%^^xsd:date ; schema:endDate %1984-13-13%^^xsd:date ; time:hasTime [ time:hasBeginning [ time:inXSDDate %1982-05-07%^^xsd:date ]  ] .</v>
      </c>
    </row>
    <row r="2409" spans="1:14" x14ac:dyDescent="0.15">
      <c r="A2409" s="1" t="s">
        <v>4854</v>
      </c>
      <c r="B2409" s="1" t="s">
        <v>4855</v>
      </c>
      <c r="C2409" s="1">
        <v>19820507</v>
      </c>
      <c r="D2409" s="1">
        <v>19870724</v>
      </c>
      <c r="E2409" t="str">
        <f t="shared" si="370"/>
        <v>3255</v>
      </c>
      <c r="F2409" t="str">
        <f t="shared" si="371"/>
        <v>1982</v>
      </c>
      <c r="G2409" t="str">
        <f t="shared" si="372"/>
        <v>05</v>
      </c>
      <c r="H2409" t="str">
        <f t="shared" si="373"/>
        <v>07</v>
      </c>
      <c r="I2409" t="str">
        <f t="shared" si="374"/>
        <v>%1982-05-07%^^xsd:date</v>
      </c>
      <c r="J2409" t="str">
        <f t="shared" si="375"/>
        <v>1987</v>
      </c>
      <c r="K2409" t="str">
        <f t="shared" si="376"/>
        <v>07</v>
      </c>
      <c r="L2409" t="str">
        <f t="shared" si="377"/>
        <v>24</v>
      </c>
      <c r="M2409" t="str">
        <f t="shared" si="378"/>
        <v>%1987-24-24%^^xsd:date</v>
      </c>
      <c r="N2409" t="str">
        <f t="shared" si="379"/>
        <v>:3255 a crs:CommonwealthOrganisation ; schema:name %Department of Employment and Industrial Relations [II], Central Office, Canberra% ; schema:startDate %1982-05-07%^^xsd:date ; schema:endDate %1987-24-24%^^xsd:date ; time:hasTime [ time:hasBeginning [ time:inXSDDate %1982-05-07%^^xsd:date ]  ] .</v>
      </c>
    </row>
    <row r="2410" spans="1:14" x14ac:dyDescent="0.15">
      <c r="A2410" s="1" t="s">
        <v>4856</v>
      </c>
      <c r="B2410" s="1" t="s">
        <v>4857</v>
      </c>
      <c r="C2410" s="1">
        <v>19820507</v>
      </c>
      <c r="D2410" s="1">
        <v>19841213</v>
      </c>
      <c r="E2410" t="str">
        <f t="shared" si="370"/>
        <v>3256</v>
      </c>
      <c r="F2410" t="str">
        <f t="shared" si="371"/>
        <v>1982</v>
      </c>
      <c r="G2410" t="str">
        <f t="shared" si="372"/>
        <v>05</v>
      </c>
      <c r="H2410" t="str">
        <f t="shared" si="373"/>
        <v>07</v>
      </c>
      <c r="I2410" t="str">
        <f t="shared" si="374"/>
        <v>%1982-05-07%^^xsd:date</v>
      </c>
      <c r="J2410" t="str">
        <f t="shared" si="375"/>
        <v>1984</v>
      </c>
      <c r="K2410" t="str">
        <f t="shared" si="376"/>
        <v>12</v>
      </c>
      <c r="L2410" t="str">
        <f t="shared" si="377"/>
        <v>13</v>
      </c>
      <c r="M2410" t="str">
        <f t="shared" si="378"/>
        <v>%1984-13-13%^^xsd:date</v>
      </c>
      <c r="N2410" t="str">
        <f t="shared" si="379"/>
        <v>:3256 a crs:CommonwealthOrganisation ; schema:name %Department of Industry and Commerce [II], Central Office% ; schema:startDate %1982-05-07%^^xsd:date ; schema:endDate %1984-13-13%^^xsd:date ; time:hasTime [ time:hasBeginning [ time:inXSDDate %1982-05-07%^^xsd:date ]  ] .</v>
      </c>
    </row>
    <row r="2411" spans="1:14" x14ac:dyDescent="0.15">
      <c r="A2411" s="1" t="s">
        <v>4858</v>
      </c>
      <c r="B2411" s="1" t="s">
        <v>4859</v>
      </c>
      <c r="C2411" s="1">
        <v>19820507</v>
      </c>
      <c r="D2411" s="1">
        <v>19830311</v>
      </c>
      <c r="E2411" t="str">
        <f t="shared" si="370"/>
        <v>3257</v>
      </c>
      <c r="F2411" t="str">
        <f t="shared" si="371"/>
        <v>1982</v>
      </c>
      <c r="G2411" t="str">
        <f t="shared" si="372"/>
        <v>05</v>
      </c>
      <c r="H2411" t="str">
        <f t="shared" si="373"/>
        <v>07</v>
      </c>
      <c r="I2411" t="str">
        <f t="shared" si="374"/>
        <v>%1982-05-07%^^xsd:date</v>
      </c>
      <c r="J2411" t="str">
        <f t="shared" si="375"/>
        <v>1983</v>
      </c>
      <c r="K2411" t="str">
        <f t="shared" si="376"/>
        <v>03</v>
      </c>
      <c r="L2411" t="str">
        <f t="shared" si="377"/>
        <v>11</v>
      </c>
      <c r="M2411" t="str">
        <f t="shared" si="378"/>
        <v>%1983-11-11%^^xsd:date</v>
      </c>
      <c r="N2411" t="str">
        <f t="shared" si="379"/>
        <v>:3257 a crs:CommonwealthOrganisation ; schema:name %Department of Transport and Construction, Central Office% ; schema:startDate %1982-05-07%^^xsd:date ; schema:endDate %1983-11-11%^^xsd:date ; time:hasTime [ time:hasBeginning [ time:inXSDDate %1982-05-07%^^xsd:date ]  ] .</v>
      </c>
    </row>
    <row r="2412" spans="1:14" x14ac:dyDescent="0.15">
      <c r="A2412" s="1" t="s">
        <v>4860</v>
      </c>
      <c r="B2412" s="1" t="s">
        <v>4861</v>
      </c>
      <c r="C2412" s="1">
        <v>19820507</v>
      </c>
      <c r="D2412" s="1">
        <v>19830311</v>
      </c>
      <c r="E2412" t="str">
        <f t="shared" si="370"/>
        <v>3258</v>
      </c>
      <c r="F2412" t="str">
        <f t="shared" si="371"/>
        <v>1982</v>
      </c>
      <c r="G2412" t="str">
        <f t="shared" si="372"/>
        <v>05</v>
      </c>
      <c r="H2412" t="str">
        <f t="shared" si="373"/>
        <v>07</v>
      </c>
      <c r="I2412" t="str">
        <f t="shared" si="374"/>
        <v>%1982-05-07%^^xsd:date</v>
      </c>
      <c r="J2412" t="str">
        <f t="shared" si="375"/>
        <v>1983</v>
      </c>
      <c r="K2412" t="str">
        <f t="shared" si="376"/>
        <v>03</v>
      </c>
      <c r="L2412" t="str">
        <f t="shared" si="377"/>
        <v>11</v>
      </c>
      <c r="M2412" t="str">
        <f t="shared" si="378"/>
        <v>%1983-11-11%^^xsd:date</v>
      </c>
      <c r="N2412" t="str">
        <f t="shared" si="379"/>
        <v>:3258 a crs:CommonwealthOrganisation ; schema:name %Department of the Vice-President of the Executive Council [II]% ; schema:startDate %1982-05-07%^^xsd:date ; schema:endDate %1983-11-11%^^xsd:date ; time:hasTime [ time:hasBeginning [ time:inXSDDate %1982-05-07%^^xsd:date ]  ] .</v>
      </c>
    </row>
    <row r="2413" spans="1:14" x14ac:dyDescent="0.15">
      <c r="A2413" s="1" t="s">
        <v>4862</v>
      </c>
      <c r="B2413" s="1" t="s">
        <v>4863</v>
      </c>
      <c r="C2413" s="1">
        <v>19820507</v>
      </c>
      <c r="D2413" s="1">
        <v>19830311</v>
      </c>
      <c r="E2413" t="str">
        <f t="shared" si="370"/>
        <v>3259</v>
      </c>
      <c r="F2413" t="str">
        <f t="shared" si="371"/>
        <v>1982</v>
      </c>
      <c r="G2413" t="str">
        <f t="shared" si="372"/>
        <v>05</v>
      </c>
      <c r="H2413" t="str">
        <f t="shared" si="373"/>
        <v>07</v>
      </c>
      <c r="I2413" t="str">
        <f t="shared" si="374"/>
        <v>%1982-05-07%^^xsd:date</v>
      </c>
      <c r="J2413" t="str">
        <f t="shared" si="375"/>
        <v>1983</v>
      </c>
      <c r="K2413" t="str">
        <f t="shared" si="376"/>
        <v>03</v>
      </c>
      <c r="L2413" t="str">
        <f t="shared" si="377"/>
        <v>11</v>
      </c>
      <c r="M2413" t="str">
        <f t="shared" si="378"/>
        <v>%1983-11-11%^^xsd:date</v>
      </c>
      <c r="N2413" t="str">
        <f t="shared" si="379"/>
        <v>:3259 a crs:CommonwealthOrganisation ; schema:name %Department of Transport and Construction, Regional Office, ACT% ; schema:startDate %1982-05-07%^^xsd:date ; schema:endDate %1983-11-11%^^xsd:date ; time:hasTime [ time:hasBeginning [ time:inXSDDate %1982-05-07%^^xsd:date ]  ] .</v>
      </c>
    </row>
    <row r="2414" spans="1:14" x14ac:dyDescent="0.15">
      <c r="A2414" s="1" t="s">
        <v>4864</v>
      </c>
      <c r="B2414" s="1" t="s">
        <v>4865</v>
      </c>
      <c r="C2414" s="1">
        <v>19440529</v>
      </c>
      <c r="D2414" s="1">
        <v>19471231</v>
      </c>
      <c r="E2414" t="str">
        <f t="shared" si="370"/>
        <v>0326</v>
      </c>
      <c r="F2414" t="str">
        <f t="shared" si="371"/>
        <v>1944</v>
      </c>
      <c r="G2414" t="str">
        <f t="shared" si="372"/>
        <v>05</v>
      </c>
      <c r="H2414" t="str">
        <f t="shared" si="373"/>
        <v>29</v>
      </c>
      <c r="I2414" t="str">
        <f t="shared" si="374"/>
        <v>%1944-05-29%^^xsd:date</v>
      </c>
      <c r="J2414" t="str">
        <f t="shared" si="375"/>
        <v>1947</v>
      </c>
      <c r="K2414" t="str">
        <f t="shared" si="376"/>
        <v>12</v>
      </c>
      <c r="L2414" t="str">
        <f t="shared" si="377"/>
        <v>31</v>
      </c>
      <c r="M2414" t="str">
        <f t="shared" si="378"/>
        <v>%1947-31-31%^^xsd:date</v>
      </c>
      <c r="N2414" t="str">
        <f t="shared" si="379"/>
        <v>:0326 a crs:CommonwealthOrganisation ; schema:name %Commonwealth Post-War Works Reviewing Committee% ; schema:startDate %1944-05-29%^^xsd:date ; schema:endDate %1947-31-31%^^xsd:date ; time:hasTime [ time:hasBeginning [ time:inXSDDate %1944-05-29%^^xsd:date ]  ] .</v>
      </c>
    </row>
    <row r="2415" spans="1:14" x14ac:dyDescent="0.15">
      <c r="A2415" s="1" t="s">
        <v>4866</v>
      </c>
      <c r="B2415" s="1" t="s">
        <v>4867</v>
      </c>
      <c r="C2415" s="1">
        <v>19681106</v>
      </c>
      <c r="D2415" s="1">
        <v>19690415</v>
      </c>
      <c r="E2415" t="str">
        <f t="shared" si="370"/>
        <v>3260</v>
      </c>
      <c r="F2415" t="str">
        <f t="shared" si="371"/>
        <v>1968</v>
      </c>
      <c r="G2415" t="str">
        <f t="shared" si="372"/>
        <v>11</v>
      </c>
      <c r="H2415" t="str">
        <f t="shared" si="373"/>
        <v>06</v>
      </c>
      <c r="I2415" t="str">
        <f t="shared" si="374"/>
        <v>%1968-11-06%^^xsd:date</v>
      </c>
      <c r="J2415" t="str">
        <f t="shared" si="375"/>
        <v>1969</v>
      </c>
      <c r="K2415" t="str">
        <f t="shared" si="376"/>
        <v>04</v>
      </c>
      <c r="L2415" t="str">
        <f t="shared" si="377"/>
        <v>15</v>
      </c>
      <c r="M2415" t="str">
        <f t="shared" si="378"/>
        <v>%1969-15-15%^^xsd:date</v>
      </c>
      <c r="N2415" t="str">
        <f t="shared" si="379"/>
        <v>:3260 a crs:CommonwealthOrganisation ; schema:name %House of Representatives Select Committee on the Naming of Electoral Divisions% ; schema:startDate %1968-11-06%^^xsd:date ; schema:endDate %1969-15-15%^^xsd:date ; time:hasTime [ time:hasBeginning [ time:inXSDDate %1968-11-06%^^xsd:date ]  ] .</v>
      </c>
    </row>
    <row r="2416" spans="1:14" x14ac:dyDescent="0.15">
      <c r="A2416" s="1" t="s">
        <v>4868</v>
      </c>
      <c r="B2416" s="1" t="s">
        <v>4869</v>
      </c>
      <c r="C2416" s="1">
        <v>19590623</v>
      </c>
      <c r="D2416" s="1">
        <v>19860813</v>
      </c>
      <c r="E2416" t="str">
        <f t="shared" si="370"/>
        <v>3261</v>
      </c>
      <c r="F2416" t="str">
        <f t="shared" si="371"/>
        <v>1959</v>
      </c>
      <c r="G2416" t="str">
        <f t="shared" si="372"/>
        <v>06</v>
      </c>
      <c r="H2416" t="str">
        <f t="shared" si="373"/>
        <v>23</v>
      </c>
      <c r="I2416" t="str">
        <f t="shared" si="374"/>
        <v>%1959-06-23%^^xsd:date</v>
      </c>
      <c r="J2416" t="str">
        <f t="shared" si="375"/>
        <v>1986</v>
      </c>
      <c r="K2416" t="str">
        <f t="shared" si="376"/>
        <v>08</v>
      </c>
      <c r="L2416" t="str">
        <f t="shared" si="377"/>
        <v>13</v>
      </c>
      <c r="M2416" t="str">
        <f t="shared" si="378"/>
        <v>%1986-13-13%^^xsd:date</v>
      </c>
      <c r="N2416" t="str">
        <f t="shared" si="379"/>
        <v>:3261 a crs:CommonwealthOrganisation ; schema:name %HMAS VAMPIRE [II]% ; schema:startDate %1959-06-23%^^xsd:date ; schema:endDate %1986-13-13%^^xsd:date ; time:hasTime [ time:hasBeginning [ time:inXSDDate %1959-06-23%^^xsd:date ]  ] .</v>
      </c>
    </row>
    <row r="2417" spans="1:14" x14ac:dyDescent="0.15">
      <c r="A2417" s="1" t="s">
        <v>4870</v>
      </c>
      <c r="B2417" s="1" t="s">
        <v>4871</v>
      </c>
      <c r="C2417" s="1">
        <v>19450427</v>
      </c>
      <c r="D2417" s="1">
        <v>19800229</v>
      </c>
      <c r="E2417" t="str">
        <f t="shared" si="370"/>
        <v>3262</v>
      </c>
      <c r="F2417" t="str">
        <f t="shared" si="371"/>
        <v>1945</v>
      </c>
      <c r="G2417" t="str">
        <f t="shared" si="372"/>
        <v>04</v>
      </c>
      <c r="H2417" t="str">
        <f t="shared" si="373"/>
        <v>27</v>
      </c>
      <c r="I2417" t="str">
        <f t="shared" si="374"/>
        <v>%1945-04-27%^^xsd:date</v>
      </c>
      <c r="J2417" t="str">
        <f t="shared" si="375"/>
        <v>1980</v>
      </c>
      <c r="K2417" t="str">
        <f t="shared" si="376"/>
        <v>02</v>
      </c>
      <c r="L2417" t="str">
        <f t="shared" si="377"/>
        <v>29</v>
      </c>
      <c r="M2417" t="str">
        <f t="shared" si="378"/>
        <v>%1980-29-29%^^xsd:date</v>
      </c>
      <c r="N2417" t="str">
        <f t="shared" si="379"/>
        <v>:3262 a crs:CommonwealthOrganisation ; schema:name %HMAS DIAMANTINA% ; schema:startDate %1945-04-27%^^xsd:date ; schema:endDate %1980-29-29%^^xsd:date ; time:hasTime [ time:hasBeginning [ time:inXSDDate %1945-04-27%^^xsd:date ]  ] .</v>
      </c>
    </row>
    <row r="2418" spans="1:14" x14ac:dyDescent="0.15">
      <c r="A2418" s="1" t="s">
        <v>4872</v>
      </c>
      <c r="B2418" s="1" t="s">
        <v>4873</v>
      </c>
      <c r="C2418" s="1">
        <v>19640508</v>
      </c>
      <c r="D2418" s="1">
        <v>19771024</v>
      </c>
      <c r="E2418" t="str">
        <f t="shared" si="370"/>
        <v>3263</v>
      </c>
      <c r="F2418" t="str">
        <f t="shared" si="371"/>
        <v>1964</v>
      </c>
      <c r="G2418" t="str">
        <f t="shared" si="372"/>
        <v>05</v>
      </c>
      <c r="H2418" t="str">
        <f t="shared" si="373"/>
        <v>08</v>
      </c>
      <c r="I2418" t="str">
        <f t="shared" si="374"/>
        <v>%1964-05-08%^^xsd:date</v>
      </c>
      <c r="J2418" t="str">
        <f t="shared" si="375"/>
        <v>1977</v>
      </c>
      <c r="K2418" t="str">
        <f t="shared" si="376"/>
        <v>10</v>
      </c>
      <c r="L2418" t="str">
        <f t="shared" si="377"/>
        <v>24</v>
      </c>
      <c r="M2418" t="str">
        <f t="shared" si="378"/>
        <v>%1977-24-24%^^xsd:date</v>
      </c>
      <c r="N2418" t="str">
        <f t="shared" si="379"/>
        <v>:3263 a crs:CommonwealthOrganisation ; schema:name %HMAS DUCHESS% ; schema:startDate %1964-05-08%^^xsd:date ; schema:endDate %1977-24-24%^^xsd:date ; time:hasTime [ time:hasBeginning [ time:inXSDDate %1964-05-08%^^xsd:date ]  ] .</v>
      </c>
    </row>
    <row r="2419" spans="1:14" x14ac:dyDescent="0.15">
      <c r="A2419" s="1" t="s">
        <v>4874</v>
      </c>
      <c r="B2419" s="1" t="s">
        <v>4875</v>
      </c>
      <c r="C2419" s="1">
        <v>19781205</v>
      </c>
      <c r="D2419" s="1">
        <v>19820507</v>
      </c>
      <c r="E2419" t="str">
        <f t="shared" si="370"/>
        <v>3264</v>
      </c>
      <c r="F2419" t="str">
        <f t="shared" si="371"/>
        <v>1978</v>
      </c>
      <c r="G2419" t="str">
        <f t="shared" si="372"/>
        <v>12</v>
      </c>
      <c r="H2419" t="str">
        <f t="shared" si="373"/>
        <v>05</v>
      </c>
      <c r="I2419" t="str">
        <f t="shared" si="374"/>
        <v>%1978-12-05%^^xsd:date</v>
      </c>
      <c r="J2419" t="str">
        <f t="shared" si="375"/>
        <v>1982</v>
      </c>
      <c r="K2419" t="str">
        <f t="shared" si="376"/>
        <v>05</v>
      </c>
      <c r="L2419" t="str">
        <f t="shared" si="377"/>
        <v>07</v>
      </c>
      <c r="M2419" t="str">
        <f t="shared" si="378"/>
        <v>%1982-07-07%^^xsd:date</v>
      </c>
      <c r="N2419" t="str">
        <f t="shared" si="379"/>
        <v>:3264 a crs:CommonwealthOrganisation ; schema:name %Department of Employment and Youth Affairs, Regional Administration, Victoria% ; schema:startDate %1978-12-05%^^xsd:date ; schema:endDate %1982-07-07%^^xsd:date ; time:hasTime [ time:hasBeginning [ time:inXSDDate %1978-12-05%^^xsd:date ]  ] .</v>
      </c>
    </row>
    <row r="2420" spans="1:14" x14ac:dyDescent="0.15">
      <c r="A2420" s="1" t="s">
        <v>4876</v>
      </c>
      <c r="B2420" s="1" t="s">
        <v>4877</v>
      </c>
      <c r="C2420" s="1">
        <v>19820507</v>
      </c>
      <c r="D2420" s="1">
        <v>19870724</v>
      </c>
      <c r="E2420" t="str">
        <f t="shared" si="370"/>
        <v>3265</v>
      </c>
      <c r="F2420" t="str">
        <f t="shared" si="371"/>
        <v>1982</v>
      </c>
      <c r="G2420" t="str">
        <f t="shared" si="372"/>
        <v>05</v>
      </c>
      <c r="H2420" t="str">
        <f t="shared" si="373"/>
        <v>07</v>
      </c>
      <c r="I2420" t="str">
        <f t="shared" si="374"/>
        <v>%1982-05-07%^^xsd:date</v>
      </c>
      <c r="J2420" t="str">
        <f t="shared" si="375"/>
        <v>1987</v>
      </c>
      <c r="K2420" t="str">
        <f t="shared" si="376"/>
        <v>07</v>
      </c>
      <c r="L2420" t="str">
        <f t="shared" si="377"/>
        <v>24</v>
      </c>
      <c r="M2420" t="str">
        <f t="shared" si="378"/>
        <v>%1987-24-24%^^xsd:date</v>
      </c>
      <c r="N2420" t="str">
        <f t="shared" si="379"/>
        <v>:3265 a crs:CommonwealthOrganisation ; schema:name %Department of Employment and Industrial Relations [II], Regional Administration, Victoria% ; schema:startDate %1982-05-07%^^xsd:date ; schema:endDate %1987-24-24%^^xsd:date ; time:hasTime [ time:hasBeginning [ time:inXSDDate %1982-05-07%^^xsd:date ]  ] .</v>
      </c>
    </row>
    <row r="2421" spans="1:14" x14ac:dyDescent="0.15">
      <c r="A2421" s="1" t="s">
        <v>4878</v>
      </c>
      <c r="B2421" s="1" t="s">
        <v>4879</v>
      </c>
      <c r="C2421" s="1">
        <v>19820507</v>
      </c>
      <c r="D2421" s="1">
        <v>19870724</v>
      </c>
      <c r="E2421" t="str">
        <f t="shared" si="370"/>
        <v>3266</v>
      </c>
      <c r="F2421" t="str">
        <f t="shared" si="371"/>
        <v>1982</v>
      </c>
      <c r="G2421" t="str">
        <f t="shared" si="372"/>
        <v>05</v>
      </c>
      <c r="H2421" t="str">
        <f t="shared" si="373"/>
        <v>07</v>
      </c>
      <c r="I2421" t="str">
        <f t="shared" si="374"/>
        <v>%1982-05-07%^^xsd:date</v>
      </c>
      <c r="J2421" t="str">
        <f t="shared" si="375"/>
        <v>1987</v>
      </c>
      <c r="K2421" t="str">
        <f t="shared" si="376"/>
        <v>07</v>
      </c>
      <c r="L2421" t="str">
        <f t="shared" si="377"/>
        <v>24</v>
      </c>
      <c r="M2421" t="str">
        <f t="shared" si="378"/>
        <v>%1987-24-24%^^xsd:date</v>
      </c>
      <c r="N2421" t="str">
        <f t="shared" si="379"/>
        <v>:3266 a crs:CommonwealthOrganisation ; schema:name %Department of Aviation, Victoria-Tasmania Region% ; schema:startDate %1982-05-07%^^xsd:date ; schema:endDate %1987-24-24%^^xsd:date ; time:hasTime [ time:hasBeginning [ time:inXSDDate %1982-05-07%^^xsd:date ]  ] .</v>
      </c>
    </row>
    <row r="2422" spans="1:14" x14ac:dyDescent="0.15">
      <c r="A2422" s="1" t="s">
        <v>4880</v>
      </c>
      <c r="B2422" s="1" t="s">
        <v>4881</v>
      </c>
      <c r="C2422" s="1">
        <v>19820507</v>
      </c>
      <c r="D2422" s="1">
        <v>19830311</v>
      </c>
      <c r="E2422" t="str">
        <f t="shared" si="370"/>
        <v>3267</v>
      </c>
      <c r="F2422" t="str">
        <f t="shared" si="371"/>
        <v>1982</v>
      </c>
      <c r="G2422" t="str">
        <f t="shared" si="372"/>
        <v>05</v>
      </c>
      <c r="H2422" t="str">
        <f t="shared" si="373"/>
        <v>07</v>
      </c>
      <c r="I2422" t="str">
        <f t="shared" si="374"/>
        <v>%1982-05-07%^^xsd:date</v>
      </c>
      <c r="J2422" t="str">
        <f t="shared" si="375"/>
        <v>1983</v>
      </c>
      <c r="K2422" t="str">
        <f t="shared" si="376"/>
        <v>03</v>
      </c>
      <c r="L2422" t="str">
        <f t="shared" si="377"/>
        <v>11</v>
      </c>
      <c r="M2422" t="str">
        <f t="shared" si="378"/>
        <v>%1983-11-11%^^xsd:date</v>
      </c>
      <c r="N2422" t="str">
        <f t="shared" si="379"/>
        <v>:3267 a crs:CommonwealthOrganisation ; schema:name %Department of Transport and Construction, Victoria-Tasmania Region% ; schema:startDate %1982-05-07%^^xsd:date ; schema:endDate %1983-11-11%^^xsd:date ; time:hasTime [ time:hasBeginning [ time:inXSDDate %1982-05-07%^^xsd:date ]  ] .</v>
      </c>
    </row>
    <row r="2423" spans="1:14" x14ac:dyDescent="0.15">
      <c r="A2423" s="1" t="s">
        <v>4882</v>
      </c>
      <c r="B2423" s="1" t="s">
        <v>4883</v>
      </c>
      <c r="C2423" s="1">
        <v>19450601</v>
      </c>
      <c r="D2423" s="1">
        <v>19841213</v>
      </c>
      <c r="E2423" t="str">
        <f t="shared" si="370"/>
        <v>3268</v>
      </c>
      <c r="F2423" t="str">
        <f t="shared" si="371"/>
        <v>1945</v>
      </c>
      <c r="G2423" t="str">
        <f t="shared" si="372"/>
        <v>06</v>
      </c>
      <c r="H2423" t="str">
        <f t="shared" si="373"/>
        <v>01</v>
      </c>
      <c r="I2423" t="str">
        <f t="shared" si="374"/>
        <v>%1945-06-01%^^xsd:date</v>
      </c>
      <c r="J2423" t="str">
        <f t="shared" si="375"/>
        <v>1984</v>
      </c>
      <c r="K2423" t="str">
        <f t="shared" si="376"/>
        <v>12</v>
      </c>
      <c r="L2423" t="str">
        <f t="shared" si="377"/>
        <v>13</v>
      </c>
      <c r="M2423" t="str">
        <f t="shared" si="378"/>
        <v>%1984-13-13%^^xsd:date</v>
      </c>
      <c r="N2423" t="str">
        <f t="shared" si="379"/>
        <v>:3268 a crs:CommonwealthOrganisation ; schema:name %Rehabilitation Service Centre, Victoria (also known as Rehabilitation Section, Victoria)% ; schema:startDate %1945-06-01%^^xsd:date ; schema:endDate %1984-13-13%^^xsd:date ; time:hasTime [ time:hasBeginning [ time:inXSDDate %1945-06-01%^^xsd:date ]  ] .</v>
      </c>
    </row>
    <row r="2424" spans="1:14" x14ac:dyDescent="0.15">
      <c r="A2424" s="1" t="s">
        <v>4884</v>
      </c>
      <c r="B2424" s="1" t="s">
        <v>4885</v>
      </c>
      <c r="C2424" s="1">
        <v>19480101</v>
      </c>
      <c r="D2424" s="1">
        <v>19730601</v>
      </c>
      <c r="E2424" t="str">
        <f t="shared" si="370"/>
        <v>3269</v>
      </c>
      <c r="F2424" t="str">
        <f t="shared" si="371"/>
        <v>1948</v>
      </c>
      <c r="G2424" t="str">
        <f t="shared" si="372"/>
        <v>01</v>
      </c>
      <c r="H2424" t="str">
        <f t="shared" si="373"/>
        <v>01</v>
      </c>
      <c r="I2424" t="str">
        <f t="shared" si="374"/>
        <v>%1948-01-01%^^xsd:date</v>
      </c>
      <c r="J2424" t="str">
        <f t="shared" si="375"/>
        <v>1973</v>
      </c>
      <c r="K2424" t="str">
        <f t="shared" si="376"/>
        <v>06</v>
      </c>
      <c r="L2424" t="str">
        <f t="shared" si="377"/>
        <v>01</v>
      </c>
      <c r="M2424" t="str">
        <f t="shared" si="378"/>
        <v>%1973-01-01%^^xsd:date</v>
      </c>
      <c r="N2424" t="str">
        <f t="shared" si="379"/>
        <v>:3269 a crs:CommonwealthOrganisation ; schema:name %4 Base Ordnance Depot, Australian Military Forces, Keswick [South Australia]% ; schema:startDate %1948-01-01%^^xsd:date ; schema:endDate %1973-01-01%^^xsd:date ; time:hasTime [ time:hasBeginning [ time:inXSDDate %1948-01-01%^^xsd:date ]  ] .</v>
      </c>
    </row>
    <row r="2425" spans="1:14" x14ac:dyDescent="0.15">
      <c r="A2425" s="1" t="s">
        <v>4886</v>
      </c>
      <c r="B2425" s="1" t="s">
        <v>4887</v>
      </c>
      <c r="C2425" s="1">
        <v>19350101</v>
      </c>
      <c r="D2425" s="1">
        <v>19541231</v>
      </c>
      <c r="E2425" t="str">
        <f t="shared" si="370"/>
        <v>0327</v>
      </c>
      <c r="F2425" t="str">
        <f t="shared" si="371"/>
        <v>1935</v>
      </c>
      <c r="G2425" t="str">
        <f t="shared" si="372"/>
        <v>01</v>
      </c>
      <c r="H2425" t="str">
        <f t="shared" si="373"/>
        <v>01</v>
      </c>
      <c r="I2425" t="str">
        <f t="shared" si="374"/>
        <v>%1935-01-01%^^xsd:date</v>
      </c>
      <c r="J2425" t="str">
        <f t="shared" si="375"/>
        <v>1954</v>
      </c>
      <c r="K2425" t="str">
        <f t="shared" si="376"/>
        <v>12</v>
      </c>
      <c r="L2425" t="str">
        <f t="shared" si="377"/>
        <v>31</v>
      </c>
      <c r="M2425" t="str">
        <f t="shared" si="378"/>
        <v>%1954-31-31%^^xsd:date</v>
      </c>
      <c r="N2425" t="str">
        <f t="shared" si="379"/>
        <v>:0327 a crs:CommonwealthOrganisation ; schema:name %Commonwealth Survey Committee% ; schema:startDate %1935-01-01%^^xsd:date ; schema:endDate %1954-31-31%^^xsd:date ; time:hasTime [ time:hasBeginning [ time:inXSDDate %1935-01-01%^^xsd:date ]  ] .</v>
      </c>
    </row>
    <row r="2426" spans="1:14" x14ac:dyDescent="0.15">
      <c r="A2426" s="1" t="s">
        <v>4888</v>
      </c>
      <c r="B2426" s="1" t="s">
        <v>4889</v>
      </c>
      <c r="C2426" s="1">
        <v>19420101</v>
      </c>
      <c r="D2426" s="1">
        <v>19481231</v>
      </c>
      <c r="E2426" t="str">
        <f t="shared" si="370"/>
        <v>3270</v>
      </c>
      <c r="F2426" t="str">
        <f t="shared" si="371"/>
        <v>1942</v>
      </c>
      <c r="G2426" t="str">
        <f t="shared" si="372"/>
        <v>01</v>
      </c>
      <c r="H2426" t="str">
        <f t="shared" si="373"/>
        <v>01</v>
      </c>
      <c r="I2426" t="str">
        <f t="shared" si="374"/>
        <v>%1942-01-01%^^xsd:date</v>
      </c>
      <c r="J2426" t="str">
        <f t="shared" si="375"/>
        <v>1948</v>
      </c>
      <c r="K2426" t="str">
        <f t="shared" si="376"/>
        <v>12</v>
      </c>
      <c r="L2426" t="str">
        <f t="shared" si="377"/>
        <v>31</v>
      </c>
      <c r="M2426" t="str">
        <f t="shared" si="378"/>
        <v>%1948-31-31%^^xsd:date</v>
      </c>
      <c r="N2426" t="str">
        <f t="shared" si="379"/>
        <v>:3270 a crs:CommonwealthOrganisation ; schema:name %4 Advanced Ammunition Depot, Australian Military Forces, Gladstone [South Australia]% ; schema:startDate %1942-01-01%^^xsd:date ; schema:endDate %1948-31-31%^^xsd:date ; time:hasTime [ time:hasBeginning [ time:inXSDDate %1942-01-01%^^xsd:date ]  ] .</v>
      </c>
    </row>
    <row r="2427" spans="1:14" x14ac:dyDescent="0.15">
      <c r="A2427" s="1" t="s">
        <v>4890</v>
      </c>
      <c r="B2427" s="1" t="s">
        <v>4891</v>
      </c>
      <c r="C2427" s="1">
        <v>19480101</v>
      </c>
      <c r="D2427" s="1">
        <v>19731231</v>
      </c>
      <c r="E2427" t="str">
        <f t="shared" si="370"/>
        <v>3271</v>
      </c>
      <c r="F2427" t="str">
        <f t="shared" si="371"/>
        <v>1948</v>
      </c>
      <c r="G2427" t="str">
        <f t="shared" si="372"/>
        <v>01</v>
      </c>
      <c r="H2427" t="str">
        <f t="shared" si="373"/>
        <v>01</v>
      </c>
      <c r="I2427" t="str">
        <f t="shared" si="374"/>
        <v>%1948-01-01%^^xsd:date</v>
      </c>
      <c r="J2427" t="str">
        <f t="shared" si="375"/>
        <v>1973</v>
      </c>
      <c r="K2427" t="str">
        <f t="shared" si="376"/>
        <v>12</v>
      </c>
      <c r="L2427" t="str">
        <f t="shared" si="377"/>
        <v>31</v>
      </c>
      <c r="M2427" t="str">
        <f t="shared" si="378"/>
        <v>%1973-31-31%^^xsd:date</v>
      </c>
      <c r="N2427" t="str">
        <f t="shared" si="379"/>
        <v>:3271 a crs:CommonwealthOrganisation ; schema:name %5 Central Ammunition Depot, Australian Military Forces, Gladstone [South Australia]% ; schema:startDate %1948-01-01%^^xsd:date ; schema:endDate %1973-31-31%^^xsd:date ; time:hasTime [ time:hasBeginning [ time:inXSDDate %1948-01-01%^^xsd:date ]  ] .</v>
      </c>
    </row>
    <row r="2428" spans="1:14" x14ac:dyDescent="0.15">
      <c r="A2428" s="1" t="s">
        <v>4892</v>
      </c>
      <c r="B2428" s="1" t="s">
        <v>4893</v>
      </c>
      <c r="C2428" s="1">
        <v>19750201</v>
      </c>
      <c r="E2428" t="str">
        <f t="shared" si="370"/>
        <v>3272</v>
      </c>
      <c r="F2428" t="str">
        <f t="shared" si="371"/>
        <v>1975</v>
      </c>
      <c r="G2428" t="str">
        <f t="shared" si="372"/>
        <v>02</v>
      </c>
      <c r="H2428" t="str">
        <f t="shared" si="373"/>
        <v>01</v>
      </c>
      <c r="I2428" t="str">
        <f t="shared" si="374"/>
        <v>%1975-02-01%^^xsd:date</v>
      </c>
      <c r="J2428" t="str">
        <f t="shared" si="375"/>
        <v/>
      </c>
      <c r="K2428" t="str">
        <f t="shared" si="376"/>
        <v/>
      </c>
      <c r="L2428" t="str">
        <f t="shared" si="377"/>
        <v/>
      </c>
      <c r="M2428" t="str">
        <f t="shared" si="378"/>
        <v/>
      </c>
      <c r="N2428" t="str">
        <f t="shared" si="379"/>
        <v>:3272 a crs:CommonwealthOrganisation ; schema:name %Export Finance and Insurance Corporation, South Australia and the Northern Territory Branch Office, Adelaide% ; schema:startDate %1975-02-01%^^xsd:date ; time:hasTime [ time:hasBeginning [ time:inXSDDate %1975-02-01%^^xsd:date ]  ] .</v>
      </c>
    </row>
    <row r="2429" spans="1:14" x14ac:dyDescent="0.15">
      <c r="A2429" s="1" t="s">
        <v>4894</v>
      </c>
      <c r="B2429" s="1" t="s">
        <v>4895</v>
      </c>
      <c r="C2429" s="1">
        <v>19600101</v>
      </c>
      <c r="D2429" s="1">
        <v>19750201</v>
      </c>
      <c r="E2429" t="str">
        <f t="shared" si="370"/>
        <v>3273</v>
      </c>
      <c r="F2429" t="str">
        <f t="shared" si="371"/>
        <v>1960</v>
      </c>
      <c r="G2429" t="str">
        <f t="shared" si="372"/>
        <v>01</v>
      </c>
      <c r="H2429" t="str">
        <f t="shared" si="373"/>
        <v>01</v>
      </c>
      <c r="I2429" t="str">
        <f t="shared" si="374"/>
        <v>%1960-01-01%^^xsd:date</v>
      </c>
      <c r="J2429" t="str">
        <f t="shared" si="375"/>
        <v>1975</v>
      </c>
      <c r="K2429" t="str">
        <f t="shared" si="376"/>
        <v>02</v>
      </c>
      <c r="L2429" t="str">
        <f t="shared" si="377"/>
        <v>01</v>
      </c>
      <c r="M2429" t="str">
        <f t="shared" si="378"/>
        <v>%1975-01-01%^^xsd:date</v>
      </c>
      <c r="N2429" t="str">
        <f t="shared" si="379"/>
        <v>:3273 a crs:CommonwealthOrganisation ; schema:name %Export Payments Insurance Corporation, State Office, South Australia% ; schema:startDate %1960-01-01%^^xsd:date ; schema:endDate %1975-01-01%^^xsd:date ; time:hasTime [ time:hasBeginning [ time:inXSDDate %1960-01-01%^^xsd:date ]  ] .</v>
      </c>
    </row>
    <row r="2430" spans="1:14" x14ac:dyDescent="0.15">
      <c r="A2430" s="1" t="s">
        <v>4896</v>
      </c>
      <c r="B2430" s="1" t="s">
        <v>4897</v>
      </c>
      <c r="C2430" s="1">
        <v>19781205</v>
      </c>
      <c r="D2430" s="1">
        <v>19820507</v>
      </c>
      <c r="E2430" t="str">
        <f t="shared" si="370"/>
        <v>3274</v>
      </c>
      <c r="F2430" t="str">
        <f t="shared" si="371"/>
        <v>1978</v>
      </c>
      <c r="G2430" t="str">
        <f t="shared" si="372"/>
        <v>12</v>
      </c>
      <c r="H2430" t="str">
        <f t="shared" si="373"/>
        <v>05</v>
      </c>
      <c r="I2430" t="str">
        <f t="shared" si="374"/>
        <v>%1978-12-05%^^xsd:date</v>
      </c>
      <c r="J2430" t="str">
        <f t="shared" si="375"/>
        <v>1982</v>
      </c>
      <c r="K2430" t="str">
        <f t="shared" si="376"/>
        <v>05</v>
      </c>
      <c r="L2430" t="str">
        <f t="shared" si="377"/>
        <v>07</v>
      </c>
      <c r="M2430" t="str">
        <f t="shared" si="378"/>
        <v>%1982-07-07%^^xsd:date</v>
      </c>
      <c r="N2430" t="str">
        <f t="shared" si="379"/>
        <v>:3274 a crs:CommonwealthOrganisation ; schema:name %Department of Industrial Relations [I], Regional Administration, Victoria% ; schema:startDate %1978-12-05%^^xsd:date ; schema:endDate %1982-07-07%^^xsd:date ; time:hasTime [ time:hasBeginning [ time:inXSDDate %1978-12-05%^^xsd:date ]  ] .</v>
      </c>
    </row>
    <row r="2431" spans="1:14" x14ac:dyDescent="0.15">
      <c r="A2431" s="1" t="s">
        <v>4898</v>
      </c>
      <c r="B2431" s="1" t="s">
        <v>4899</v>
      </c>
      <c r="C2431" s="1">
        <v>19160316</v>
      </c>
      <c r="E2431" t="str">
        <f t="shared" si="370"/>
        <v>3275</v>
      </c>
      <c r="F2431" t="str">
        <f t="shared" si="371"/>
        <v>1916</v>
      </c>
      <c r="G2431" t="str">
        <f t="shared" si="372"/>
        <v>03</v>
      </c>
      <c r="H2431" t="str">
        <f t="shared" si="373"/>
        <v>16</v>
      </c>
      <c r="I2431" t="str">
        <f t="shared" si="374"/>
        <v>%1916-03-16%^^xsd:date</v>
      </c>
      <c r="J2431" t="str">
        <f t="shared" si="375"/>
        <v/>
      </c>
      <c r="K2431" t="str">
        <f t="shared" si="376"/>
        <v/>
      </c>
      <c r="L2431" t="str">
        <f t="shared" si="377"/>
        <v/>
      </c>
      <c r="M2431" t="str">
        <f t="shared" si="378"/>
        <v/>
      </c>
      <c r="N2431" t="str">
        <f t="shared" si="379"/>
        <v>:3275 a crs:CommonwealthOrganisation ; schema:name %Directorate of Military Intelligence% ; schema:startDate %1916-03-16%^^xsd:date ; time:hasTime [ time:hasBeginning [ time:inXSDDate %1916-03-16%^^xsd:date ]  ] .</v>
      </c>
    </row>
    <row r="2432" spans="1:14" x14ac:dyDescent="0.15">
      <c r="A2432" s="1" t="s">
        <v>4900</v>
      </c>
      <c r="B2432" s="1" t="s">
        <v>4901</v>
      </c>
      <c r="C2432" s="1">
        <v>19500101</v>
      </c>
      <c r="D2432" s="1">
        <v>19760902</v>
      </c>
      <c r="E2432" t="str">
        <f t="shared" si="370"/>
        <v>3276</v>
      </c>
      <c r="F2432" t="str">
        <f t="shared" si="371"/>
        <v>1950</v>
      </c>
      <c r="G2432" t="str">
        <f t="shared" si="372"/>
        <v>01</v>
      </c>
      <c r="H2432" t="str">
        <f t="shared" si="373"/>
        <v>01</v>
      </c>
      <c r="I2432" t="str">
        <f t="shared" si="374"/>
        <v>%1950-01-01%^^xsd:date</v>
      </c>
      <c r="J2432" t="str">
        <f t="shared" si="375"/>
        <v>1976</v>
      </c>
      <c r="K2432" t="str">
        <f t="shared" si="376"/>
        <v>09</v>
      </c>
      <c r="L2432" t="str">
        <f t="shared" si="377"/>
        <v>02</v>
      </c>
      <c r="M2432" t="str">
        <f t="shared" si="378"/>
        <v>%1976-02-02%^^xsd:date</v>
      </c>
      <c r="N2432" t="str">
        <f t="shared" si="379"/>
        <v>:3276 a crs:CommonwealthOrganisation ; schema:name %Australian Government Loans and National Savings Organisation, Queensland (also Commonwealth Loans and National Savings Organisation, Queensland, to 1974), Brisbane, Queensland% ; schema:startDate %1950-01-01%^^xsd:date ; schema:endDate %1976-02-02%^^xsd:date ; time:hasTime [ time:hasBeginning [ time:inXSDDate %1950-01-01%^^xsd:date ]  ] .</v>
      </c>
    </row>
    <row r="2433" spans="1:14" x14ac:dyDescent="0.15">
      <c r="A2433" s="1" t="s">
        <v>4902</v>
      </c>
      <c r="B2433" s="1" t="s">
        <v>4903</v>
      </c>
      <c r="C2433" s="1">
        <v>19760302</v>
      </c>
      <c r="D2433" s="1">
        <v>19870922</v>
      </c>
      <c r="E2433" t="str">
        <f t="shared" si="370"/>
        <v>3277</v>
      </c>
      <c r="F2433" t="str">
        <f t="shared" si="371"/>
        <v>1976</v>
      </c>
      <c r="G2433" t="str">
        <f t="shared" si="372"/>
        <v>03</v>
      </c>
      <c r="H2433" t="str">
        <f t="shared" si="373"/>
        <v>02</v>
      </c>
      <c r="I2433" t="str">
        <f t="shared" si="374"/>
        <v>%1976-03-02%^^xsd:date</v>
      </c>
      <c r="J2433" t="str">
        <f t="shared" si="375"/>
        <v>1987</v>
      </c>
      <c r="K2433" t="str">
        <f t="shared" si="376"/>
        <v>09</v>
      </c>
      <c r="L2433" t="str">
        <f t="shared" si="377"/>
        <v>22</v>
      </c>
      <c r="M2433" t="str">
        <f t="shared" si="378"/>
        <v>%1987-22-22%^^xsd:date</v>
      </c>
      <c r="N2433" t="str">
        <f t="shared" si="379"/>
        <v>:3277 a crs:CommonwealthOrganisation ; schema:name %Senate Standing Committee on Science and the Environment/ (from 1983) Senate Standing Committee on Science, Technology and the Environment% ; schema:startDate %1976-03-02%^^xsd:date ; schema:endDate %1987-22-22%^^xsd:date ; time:hasTime [ time:hasBeginning [ time:inXSDDate %1976-03-02%^^xsd:date ]  ] .</v>
      </c>
    </row>
    <row r="2434" spans="1:14" x14ac:dyDescent="0.15">
      <c r="A2434" s="1" t="s">
        <v>4904</v>
      </c>
      <c r="B2434" s="1" t="s">
        <v>4905</v>
      </c>
      <c r="C2434" s="1">
        <v>19750410</v>
      </c>
      <c r="D2434" s="1">
        <v>19751111</v>
      </c>
      <c r="E2434" t="str">
        <f t="shared" si="370"/>
        <v>3278</v>
      </c>
      <c r="F2434" t="str">
        <f t="shared" si="371"/>
        <v>1975</v>
      </c>
      <c r="G2434" t="str">
        <f t="shared" si="372"/>
        <v>04</v>
      </c>
      <c r="H2434" t="str">
        <f t="shared" si="373"/>
        <v>10</v>
      </c>
      <c r="I2434" t="str">
        <f t="shared" si="374"/>
        <v>%1975-04-10%^^xsd:date</v>
      </c>
      <c r="J2434" t="str">
        <f t="shared" si="375"/>
        <v>1975</v>
      </c>
      <c r="K2434" t="str">
        <f t="shared" si="376"/>
        <v>11</v>
      </c>
      <c r="L2434" t="str">
        <f t="shared" si="377"/>
        <v>11</v>
      </c>
      <c r="M2434" t="str">
        <f t="shared" si="378"/>
        <v>%1975-11-11%^^xsd:date</v>
      </c>
      <c r="N2434" t="str">
        <f t="shared" si="379"/>
        <v>:3278 a crs:CommonwealthOrganisation ; schema:name %Senate Select Committee on the Corporations and Securities Industry Bill, 1975% ; schema:startDate %1975-04-10%^^xsd:date ; schema:endDate %1975-11-11%^^xsd:date ; time:hasTime [ time:hasBeginning [ time:inXSDDate %1975-04-10%^^xsd:date ]  ] .</v>
      </c>
    </row>
    <row r="2435" spans="1:14" x14ac:dyDescent="0.15">
      <c r="A2435" s="1" t="s">
        <v>4906</v>
      </c>
      <c r="B2435" s="1" t="s">
        <v>4907</v>
      </c>
      <c r="C2435" s="1">
        <v>19780101</v>
      </c>
      <c r="D2435" s="1">
        <v>19951128</v>
      </c>
      <c r="E2435" t="str">
        <f t="shared" ref="E2435:E2498" si="380">TEXT(SUBSTITUTE(A2435, "CA ", ""), "0000")</f>
        <v>3279</v>
      </c>
      <c r="F2435" t="str">
        <f t="shared" ref="F2435:F2498" si="381">LEFT(C2435,4)</f>
        <v>1978</v>
      </c>
      <c r="G2435" t="str">
        <f t="shared" ref="G2435:G2498" si="382">MID(C2435,5,2)</f>
        <v>01</v>
      </c>
      <c r="H2435" t="str">
        <f t="shared" ref="H2435:H2498" si="383">RIGHT(C2435,2)</f>
        <v>01</v>
      </c>
      <c r="I2435" t="str">
        <f t="shared" ref="I2435:I2498" si="384">IF(AND(G2435+0&gt;=1,G2435+0&lt;=12),CONCATENATE("%",F2435,"-",G2435,"-",H2435,"%^^xsd:date"),CONCATENATE("%",F2435,"%^^xsd:gYear"))</f>
        <v>%1978-01-01%^^xsd:date</v>
      </c>
      <c r="J2435" t="str">
        <f t="shared" ref="J2435:J2498" si="385">LEFT(D2435,4)</f>
        <v>1995</v>
      </c>
      <c r="K2435" t="str">
        <f t="shared" ref="K2435:K2498" si="386">MID(D2435,5,2)</f>
        <v>11</v>
      </c>
      <c r="L2435" t="str">
        <f t="shared" ref="L2435:L2498" si="387">RIGHT(D2435,2)</f>
        <v>28</v>
      </c>
      <c r="M2435" t="str">
        <f t="shared" ref="M2435:M2498" si="388">IFERROR(IF(AND(K2435+0&gt;=1,K2435+0&lt;=12),CONCATENATE("%",J2435,"-",L2435,"-",L2435,"%^^xsd:date"),CONCATENATE("%",J2435,"%^^xsd:gYear")),"")</f>
        <v>%1995-28-28%^^xsd:date</v>
      </c>
      <c r="N2435" t="str">
        <f t="shared" ref="N2435:N2498" si="389">CONCATENATE(":",E2435," a crs:CommonwealthOrganisation ; schema:name %",B2435,"% ; schema:startDate ",I2435, IF(M2435="","",CONCATENATE(" ; schema:endDate ",M2435)), " ; time:hasTime [ time:hasBeginning [ time:inXSDDate ", I2435, " ] ", IF(O2435="","",CONCATENATE(" ; time:hasEnd [ time:inXSDDate ",O2435, " ] ")), " ] .")</f>
        <v>:3279 a crs:CommonwealthOrganisation ; schema:name %Joint Select Committee on Certain Family Law Issues% ; schema:startDate %1978-01-01%^^xsd:date ; schema:endDate %1995-28-28%^^xsd:date ; time:hasTime [ time:hasBeginning [ time:inXSDDate %1978-01-01%^^xsd:date ]  ] .</v>
      </c>
    </row>
    <row r="2436" spans="1:14" x14ac:dyDescent="0.15">
      <c r="A2436" s="1" t="s">
        <v>4908</v>
      </c>
      <c r="B2436" s="1" t="s">
        <v>4909</v>
      </c>
      <c r="C2436" s="1">
        <v>19391109</v>
      </c>
      <c r="D2436" s="1">
        <v>19470701</v>
      </c>
      <c r="E2436" t="str">
        <f t="shared" si="380"/>
        <v>0328</v>
      </c>
      <c r="F2436" t="str">
        <f t="shared" si="381"/>
        <v>1939</v>
      </c>
      <c r="G2436" t="str">
        <f t="shared" si="382"/>
        <v>11</v>
      </c>
      <c r="H2436" t="str">
        <f t="shared" si="383"/>
        <v>09</v>
      </c>
      <c r="I2436" t="str">
        <f t="shared" si="384"/>
        <v>%1939-11-09%^^xsd:date</v>
      </c>
      <c r="J2436" t="str">
        <f t="shared" si="385"/>
        <v>1947</v>
      </c>
      <c r="K2436" t="str">
        <f t="shared" si="386"/>
        <v>07</v>
      </c>
      <c r="L2436" t="str">
        <f t="shared" si="387"/>
        <v>01</v>
      </c>
      <c r="M2436" t="str">
        <f t="shared" si="388"/>
        <v>%1947-01-01%^^xsd:date</v>
      </c>
      <c r="N2436" t="str">
        <f t="shared" si="389"/>
        <v>:0328 a crs:CommonwealthOrganisation ; schema:name %Dairy Produce Control Committee% ; schema:startDate %1939-11-09%^^xsd:date ; schema:endDate %1947-01-01%^^xsd:date ; time:hasTime [ time:hasBeginning [ time:inXSDDate %1939-11-09%^^xsd:date ]  ] .</v>
      </c>
    </row>
    <row r="2437" spans="1:14" x14ac:dyDescent="0.15">
      <c r="A2437" s="1" t="s">
        <v>4910</v>
      </c>
      <c r="B2437" s="1" t="s">
        <v>4911</v>
      </c>
      <c r="C2437" s="1">
        <v>19720427</v>
      </c>
      <c r="D2437" s="1">
        <v>19740410</v>
      </c>
      <c r="E2437" t="str">
        <f t="shared" si="380"/>
        <v>3280</v>
      </c>
      <c r="F2437" t="str">
        <f t="shared" si="381"/>
        <v>1972</v>
      </c>
      <c r="G2437" t="str">
        <f t="shared" si="382"/>
        <v>04</v>
      </c>
      <c r="H2437" t="str">
        <f t="shared" si="383"/>
        <v>27</v>
      </c>
      <c r="I2437" t="str">
        <f t="shared" si="384"/>
        <v>%1972-04-27%^^xsd:date</v>
      </c>
      <c r="J2437" t="str">
        <f t="shared" si="385"/>
        <v>1974</v>
      </c>
      <c r="K2437" t="str">
        <f t="shared" si="386"/>
        <v>04</v>
      </c>
      <c r="L2437" t="str">
        <f t="shared" si="387"/>
        <v>10</v>
      </c>
      <c r="M2437" t="str">
        <f t="shared" si="388"/>
        <v>%1974-10-10%^^xsd:date</v>
      </c>
      <c r="N2437" t="str">
        <f t="shared" si="389"/>
        <v>:3280 a crs:CommonwealthOrganisation ; schema:name %House of Representatives Select Committee on Road Safety% ; schema:startDate %1972-04-27%^^xsd:date ; schema:endDate %1974-10-10%^^xsd:date ; time:hasTime [ time:hasBeginning [ time:inXSDDate %1972-04-27%^^xsd:date ]  ] .</v>
      </c>
    </row>
    <row r="2438" spans="1:14" x14ac:dyDescent="0.15">
      <c r="A2438" s="1" t="s">
        <v>4912</v>
      </c>
      <c r="B2438" s="1" t="s">
        <v>4913</v>
      </c>
      <c r="C2438" s="1">
        <v>19760101</v>
      </c>
      <c r="D2438" s="1">
        <v>19781231</v>
      </c>
      <c r="E2438" t="str">
        <f t="shared" si="380"/>
        <v>3281</v>
      </c>
      <c r="F2438" t="str">
        <f t="shared" si="381"/>
        <v>1976</v>
      </c>
      <c r="G2438" t="str">
        <f t="shared" si="382"/>
        <v>01</v>
      </c>
      <c r="H2438" t="str">
        <f t="shared" si="383"/>
        <v>01</v>
      </c>
      <c r="I2438" t="str">
        <f t="shared" si="384"/>
        <v>%1976-01-01%^^xsd:date</v>
      </c>
      <c r="J2438" t="str">
        <f t="shared" si="385"/>
        <v>1978</v>
      </c>
      <c r="K2438" t="str">
        <f t="shared" si="386"/>
        <v>12</v>
      </c>
      <c r="L2438" t="str">
        <f t="shared" si="387"/>
        <v>31</v>
      </c>
      <c r="M2438" t="str">
        <f t="shared" si="388"/>
        <v>%1978-31-31%^^xsd:date</v>
      </c>
      <c r="N2438" t="str">
        <f t="shared" si="389"/>
        <v>:3281 a crs:CommonwealthOrganisation ; schema:name %House of Representatives Select Committee on Tourism% ; schema:startDate %1976-01-01%^^xsd:date ; schema:endDate %1978-31-31%^^xsd:date ; time:hasTime [ time:hasBeginning [ time:inXSDDate %1976-01-01%^^xsd:date ]  ] .</v>
      </c>
    </row>
    <row r="2439" spans="1:14" x14ac:dyDescent="0.15">
      <c r="A2439" s="1" t="s">
        <v>4914</v>
      </c>
      <c r="B2439" s="1" t="s">
        <v>4915</v>
      </c>
      <c r="C2439" s="1">
        <v>19760902</v>
      </c>
      <c r="D2439" s="1">
        <v>19880331</v>
      </c>
      <c r="E2439" t="str">
        <f t="shared" si="380"/>
        <v>3282</v>
      </c>
      <c r="F2439" t="str">
        <f t="shared" si="381"/>
        <v>1976</v>
      </c>
      <c r="G2439" t="str">
        <f t="shared" si="382"/>
        <v>09</v>
      </c>
      <c r="H2439" t="str">
        <f t="shared" si="383"/>
        <v>02</v>
      </c>
      <c r="I2439" t="str">
        <f t="shared" si="384"/>
        <v>%1976-09-02%^^xsd:date</v>
      </c>
      <c r="J2439" t="str">
        <f t="shared" si="385"/>
        <v>1988</v>
      </c>
      <c r="K2439" t="str">
        <f t="shared" si="386"/>
        <v>03</v>
      </c>
      <c r="L2439" t="str">
        <f t="shared" si="387"/>
        <v>31</v>
      </c>
      <c r="M2439" t="str">
        <f t="shared" si="388"/>
        <v>%1988-31-31%^^xsd:date</v>
      </c>
      <c r="N2439" t="str">
        <f t="shared" si="389"/>
        <v>:3282 a crs:CommonwealthOrganisation ; schema:name %Commonwealth Loans Officer, Brisbane% ; schema:startDate %1976-09-02%^^xsd:date ; schema:endDate %1988-31-31%^^xsd:date ; time:hasTime [ time:hasBeginning [ time:inXSDDate %1976-09-02%^^xsd:date ]  ] .</v>
      </c>
    </row>
    <row r="2440" spans="1:14" x14ac:dyDescent="0.15">
      <c r="A2440" s="1" t="s">
        <v>4916</v>
      </c>
      <c r="B2440" s="1" t="s">
        <v>4917</v>
      </c>
      <c r="C2440" s="1">
        <v>19610911</v>
      </c>
      <c r="D2440" s="1">
        <v>19770328</v>
      </c>
      <c r="E2440" t="str">
        <f t="shared" si="380"/>
        <v>3283</v>
      </c>
      <c r="F2440" t="str">
        <f t="shared" si="381"/>
        <v>1961</v>
      </c>
      <c r="G2440" t="str">
        <f t="shared" si="382"/>
        <v>09</v>
      </c>
      <c r="H2440" t="str">
        <f t="shared" si="383"/>
        <v>11</v>
      </c>
      <c r="I2440" t="str">
        <f t="shared" si="384"/>
        <v>%1961-09-11%^^xsd:date</v>
      </c>
      <c r="J2440" t="str">
        <f t="shared" si="385"/>
        <v>1977</v>
      </c>
      <c r="K2440" t="str">
        <f t="shared" si="386"/>
        <v>03</v>
      </c>
      <c r="L2440" t="str">
        <f t="shared" si="387"/>
        <v>28</v>
      </c>
      <c r="M2440" t="str">
        <f t="shared" si="388"/>
        <v>%1977-28-28%^^xsd:date</v>
      </c>
      <c r="N2440" t="str">
        <f t="shared" si="389"/>
        <v>:3283 a crs:CommonwealthOrganisation ; schema:name %Commonwealth - State Law Courts Building Joint Planning Committee% ; schema:startDate %1961-09-11%^^xsd:date ; schema:endDate %1977-28-28%^^xsd:date ; time:hasTime [ time:hasBeginning [ time:inXSDDate %1961-09-11%^^xsd:date ]  ] .</v>
      </c>
    </row>
    <row r="2441" spans="1:14" x14ac:dyDescent="0.15">
      <c r="A2441" s="1" t="s">
        <v>4918</v>
      </c>
      <c r="B2441" s="1" t="s">
        <v>4919</v>
      </c>
      <c r="C2441" s="1">
        <v>19650621</v>
      </c>
      <c r="E2441" t="str">
        <f t="shared" si="380"/>
        <v>3285</v>
      </c>
      <c r="F2441" t="str">
        <f t="shared" si="381"/>
        <v>1965</v>
      </c>
      <c r="G2441" t="str">
        <f t="shared" si="382"/>
        <v>06</v>
      </c>
      <c r="H2441" t="str">
        <f t="shared" si="383"/>
        <v>21</v>
      </c>
      <c r="I2441" t="str">
        <f t="shared" si="384"/>
        <v>%1965-06-21%^^xsd:date</v>
      </c>
      <c r="J2441" t="str">
        <f t="shared" si="385"/>
        <v/>
      </c>
      <c r="K2441" t="str">
        <f t="shared" si="386"/>
        <v/>
      </c>
      <c r="L2441" t="str">
        <f t="shared" si="387"/>
        <v/>
      </c>
      <c r="M2441" t="str">
        <f t="shared" si="388"/>
        <v/>
      </c>
      <c r="N2441" t="str">
        <f t="shared" si="389"/>
        <v>:3285 a crs:CommonwealthOrganisation ; schema:name %[Australian Capital Territory] Canberra Theatre Trust% ; schema:startDate %1965-06-21%^^xsd:date ; time:hasTime [ time:hasBeginning [ time:inXSDDate %1965-06-21%^^xsd:date ]  ] .</v>
      </c>
    </row>
    <row r="2442" spans="1:14" x14ac:dyDescent="0.15">
      <c r="A2442" s="1" t="s">
        <v>4920</v>
      </c>
      <c r="B2442" s="1" t="s">
        <v>4921</v>
      </c>
      <c r="C2442" s="1">
        <v>19370701</v>
      </c>
      <c r="D2442" s="1">
        <v>19731231</v>
      </c>
      <c r="E2442" t="str">
        <f t="shared" si="380"/>
        <v>3286</v>
      </c>
      <c r="F2442" t="str">
        <f t="shared" si="381"/>
        <v>1937</v>
      </c>
      <c r="G2442" t="str">
        <f t="shared" si="382"/>
        <v>07</v>
      </c>
      <c r="H2442" t="str">
        <f t="shared" si="383"/>
        <v>01</v>
      </c>
      <c r="I2442" t="str">
        <f t="shared" si="384"/>
        <v>%1937-07-01%^^xsd:date</v>
      </c>
      <c r="J2442" t="str">
        <f t="shared" si="385"/>
        <v>1973</v>
      </c>
      <c r="K2442" t="str">
        <f t="shared" si="386"/>
        <v>12</v>
      </c>
      <c r="L2442" t="str">
        <f t="shared" si="387"/>
        <v>31</v>
      </c>
      <c r="M2442" t="str">
        <f t="shared" si="388"/>
        <v>%1973-31-31%^^xsd:date</v>
      </c>
      <c r="N2442" t="str">
        <f t="shared" si="389"/>
        <v>:3286 a crs:CommonwealthOrganisation ; schema:name %Commonwealth Railways, Port Pirie Junction Office [South Australia]% ; schema:startDate %1937-07-01%^^xsd:date ; schema:endDate %1973-31-31%^^xsd:date ; time:hasTime [ time:hasBeginning [ time:inXSDDate %1937-07-01%^^xsd:date ]  ] .</v>
      </c>
    </row>
    <row r="2443" spans="1:14" x14ac:dyDescent="0.15">
      <c r="A2443" s="1" t="s">
        <v>4922</v>
      </c>
      <c r="B2443" s="1" t="s">
        <v>4923</v>
      </c>
      <c r="C2443" s="1">
        <v>19820507</v>
      </c>
      <c r="D2443" s="1">
        <v>19830311</v>
      </c>
      <c r="E2443" t="str">
        <f t="shared" si="380"/>
        <v>3287</v>
      </c>
      <c r="F2443" t="str">
        <f t="shared" si="381"/>
        <v>1982</v>
      </c>
      <c r="G2443" t="str">
        <f t="shared" si="382"/>
        <v>05</v>
      </c>
      <c r="H2443" t="str">
        <f t="shared" si="383"/>
        <v>07</v>
      </c>
      <c r="I2443" t="str">
        <f t="shared" si="384"/>
        <v>%1982-05-07%^^xsd:date</v>
      </c>
      <c r="J2443" t="str">
        <f t="shared" si="385"/>
        <v>1983</v>
      </c>
      <c r="K2443" t="str">
        <f t="shared" si="386"/>
        <v>03</v>
      </c>
      <c r="L2443" t="str">
        <f t="shared" si="387"/>
        <v>11</v>
      </c>
      <c r="M2443" t="str">
        <f t="shared" si="388"/>
        <v>%1983-11-11%^^xsd:date</v>
      </c>
      <c r="N2443" t="str">
        <f t="shared" si="389"/>
        <v>:3287 a crs:CommonwealthOrganisation ; schema:name %Department of Transport and Construction, Regional Office, New South Wales% ; schema:startDate %1982-05-07%^^xsd:date ; schema:endDate %1983-11-11%^^xsd:date ; time:hasTime [ time:hasBeginning [ time:inXSDDate %1982-05-07%^^xsd:date ]  ] .</v>
      </c>
    </row>
    <row r="2444" spans="1:14" x14ac:dyDescent="0.15">
      <c r="A2444" s="1" t="s">
        <v>4924</v>
      </c>
      <c r="B2444" s="1" t="s">
        <v>4925</v>
      </c>
      <c r="C2444" s="1">
        <v>19760101</v>
      </c>
      <c r="D2444" s="1">
        <v>19950331</v>
      </c>
      <c r="E2444" t="str">
        <f t="shared" si="380"/>
        <v>3288</v>
      </c>
      <c r="F2444" t="str">
        <f t="shared" si="381"/>
        <v>1976</v>
      </c>
      <c r="G2444" t="str">
        <f t="shared" si="382"/>
        <v>01</v>
      </c>
      <c r="H2444" t="str">
        <f t="shared" si="383"/>
        <v>01</v>
      </c>
      <c r="I2444" t="str">
        <f t="shared" si="384"/>
        <v>%1976-01-01%^^xsd:date</v>
      </c>
      <c r="J2444" t="str">
        <f t="shared" si="385"/>
        <v>1995</v>
      </c>
      <c r="K2444" t="str">
        <f t="shared" si="386"/>
        <v>03</v>
      </c>
      <c r="L2444" t="str">
        <f t="shared" si="387"/>
        <v>31</v>
      </c>
      <c r="M2444" t="str">
        <f t="shared" si="388"/>
        <v>%1995-31-31%^^xsd:date</v>
      </c>
      <c r="N2444" t="str">
        <f t="shared" si="389"/>
        <v>:3288 a crs:CommonwealthOrganisation ; schema:name %Home Savings Grants Office, Regional Administration, Victoria/ (also from 1982) Home Deposit Assistance Office/ (from 1983) Home Ownership Assistance Office% ; schema:startDate %1976-01-01%^^xsd:date ; schema:endDate %1995-31-31%^^xsd:date ; time:hasTime [ time:hasBeginning [ time:inXSDDate %1976-01-01%^^xsd:date ]  ] .</v>
      </c>
    </row>
    <row r="2445" spans="1:14" x14ac:dyDescent="0.15">
      <c r="A2445" s="1" t="s">
        <v>4926</v>
      </c>
      <c r="B2445" s="1" t="s">
        <v>4927</v>
      </c>
      <c r="C2445" s="1">
        <v>19760302</v>
      </c>
      <c r="D2445" s="1">
        <v>19870922</v>
      </c>
      <c r="E2445" t="str">
        <f t="shared" si="380"/>
        <v>3289</v>
      </c>
      <c r="F2445" t="str">
        <f t="shared" si="381"/>
        <v>1976</v>
      </c>
      <c r="G2445" t="str">
        <f t="shared" si="382"/>
        <v>03</v>
      </c>
      <c r="H2445" t="str">
        <f t="shared" si="383"/>
        <v>02</v>
      </c>
      <c r="I2445" t="str">
        <f t="shared" si="384"/>
        <v>%1976-03-02%^^xsd:date</v>
      </c>
      <c r="J2445" t="str">
        <f t="shared" si="385"/>
        <v>1987</v>
      </c>
      <c r="K2445" t="str">
        <f t="shared" si="386"/>
        <v>09</v>
      </c>
      <c r="L2445" t="str">
        <f t="shared" si="387"/>
        <v>22</v>
      </c>
      <c r="M2445" t="str">
        <f t="shared" si="388"/>
        <v>%1987-22-22%^^xsd:date</v>
      </c>
      <c r="N2445" t="str">
        <f t="shared" si="389"/>
        <v>:3289 a crs:CommonwealthOrganisation ; schema:name %Senate Standing Committee on Education and the Arts% ; schema:startDate %1976-03-02%^^xsd:date ; schema:endDate %1987-22-22%^^xsd:date ; time:hasTime [ time:hasBeginning [ time:inXSDDate %1976-03-02%^^xsd:date ]  ] .</v>
      </c>
    </row>
    <row r="2446" spans="1:14" x14ac:dyDescent="0.15">
      <c r="A2446" s="1" t="s">
        <v>4928</v>
      </c>
      <c r="B2446" s="1" t="s">
        <v>4929</v>
      </c>
      <c r="C2446" s="1">
        <v>19800522</v>
      </c>
      <c r="D2446" s="1">
        <v>19810818</v>
      </c>
      <c r="E2446" t="str">
        <f t="shared" si="380"/>
        <v>3290</v>
      </c>
      <c r="F2446" t="str">
        <f t="shared" si="381"/>
        <v>1980</v>
      </c>
      <c r="G2446" t="str">
        <f t="shared" si="382"/>
        <v>05</v>
      </c>
      <c r="H2446" t="str">
        <f t="shared" si="383"/>
        <v>22</v>
      </c>
      <c r="I2446" t="str">
        <f t="shared" si="384"/>
        <v>%1980-05-22%^^xsd:date</v>
      </c>
      <c r="J2446" t="str">
        <f t="shared" si="385"/>
        <v>1981</v>
      </c>
      <c r="K2446" t="str">
        <f t="shared" si="386"/>
        <v>08</v>
      </c>
      <c r="L2446" t="str">
        <f t="shared" si="387"/>
        <v>18</v>
      </c>
      <c r="M2446" t="str">
        <f t="shared" si="388"/>
        <v>%1981-18-18%^^xsd:date</v>
      </c>
      <c r="N2446" t="str">
        <f t="shared" si="389"/>
        <v>:3290 a crs:CommonwealthOrganisation ; schema:name %Senate Select Committee on Passenger Fares and Services to and from Tasmania% ; schema:startDate %1980-05-22%^^xsd:date ; schema:endDate %1981-18-18%^^xsd:date ; time:hasTime [ time:hasBeginning [ time:inXSDDate %1980-05-22%^^xsd:date ]  ] .</v>
      </c>
    </row>
    <row r="2447" spans="1:14" x14ac:dyDescent="0.15">
      <c r="A2447" s="1" t="s">
        <v>4930</v>
      </c>
      <c r="B2447" s="1" t="s">
        <v>4931</v>
      </c>
      <c r="C2447" s="1">
        <v>19780714</v>
      </c>
      <c r="D2447" s="1">
        <v>19840630</v>
      </c>
      <c r="E2447" t="str">
        <f t="shared" si="380"/>
        <v>3291</v>
      </c>
      <c r="F2447" t="str">
        <f t="shared" si="381"/>
        <v>1978</v>
      </c>
      <c r="G2447" t="str">
        <f t="shared" si="382"/>
        <v>07</v>
      </c>
      <c r="H2447" t="str">
        <f t="shared" si="383"/>
        <v>14</v>
      </c>
      <c r="I2447" t="str">
        <f t="shared" si="384"/>
        <v>%1978-07-14%^^xsd:date</v>
      </c>
      <c r="J2447" t="str">
        <f t="shared" si="385"/>
        <v>1984</v>
      </c>
      <c r="K2447" t="str">
        <f t="shared" si="386"/>
        <v>06</v>
      </c>
      <c r="L2447" t="str">
        <f t="shared" si="387"/>
        <v>30</v>
      </c>
      <c r="M2447" t="str">
        <f t="shared" si="388"/>
        <v>%1984-30-30%^^xsd:date</v>
      </c>
      <c r="N2447" t="str">
        <f t="shared" si="389"/>
        <v>:3291 a crs:CommonwealthOrganisation ; schema:name %National Women's Advisory Council% ; schema:startDate %1978-07-14%^^xsd:date ; schema:endDate %1984-30-30%^^xsd:date ; time:hasTime [ time:hasBeginning [ time:inXSDDate %1978-07-14%^^xsd:date ]  ] .</v>
      </c>
    </row>
    <row r="2448" spans="1:14" x14ac:dyDescent="0.15">
      <c r="A2448" s="1" t="s">
        <v>4932</v>
      </c>
      <c r="B2448" s="1" t="s">
        <v>4933</v>
      </c>
      <c r="C2448" s="1">
        <v>19530831</v>
      </c>
      <c r="D2448" s="1">
        <v>19590914</v>
      </c>
      <c r="E2448" t="str">
        <f t="shared" si="380"/>
        <v>3292</v>
      </c>
      <c r="F2448" t="str">
        <f t="shared" si="381"/>
        <v>1953</v>
      </c>
      <c r="G2448" t="str">
        <f t="shared" si="382"/>
        <v>08</v>
      </c>
      <c r="H2448" t="str">
        <f t="shared" si="383"/>
        <v>31</v>
      </c>
      <c r="I2448" t="str">
        <f t="shared" si="384"/>
        <v>%1953-08-31%^^xsd:date</v>
      </c>
      <c r="J2448" t="str">
        <f t="shared" si="385"/>
        <v>1959</v>
      </c>
      <c r="K2448" t="str">
        <f t="shared" si="386"/>
        <v>09</v>
      </c>
      <c r="L2448" t="str">
        <f t="shared" si="387"/>
        <v>14</v>
      </c>
      <c r="M2448" t="str">
        <f t="shared" si="388"/>
        <v>%1959-14-14%^^xsd:date</v>
      </c>
      <c r="N2448" t="str">
        <f t="shared" si="389"/>
        <v>:3292 a crs:CommonwealthOrganisation ; schema:name %RAAF Headquarters Maintenance Command, Melbourne [Victoria]% ; schema:startDate %1953-08-31%^^xsd:date ; schema:endDate %1959-14-14%^^xsd:date ; time:hasTime [ time:hasBeginning [ time:inXSDDate %1953-08-31%^^xsd:date ]  ] .</v>
      </c>
    </row>
    <row r="2449" spans="1:14" x14ac:dyDescent="0.15">
      <c r="A2449" s="1" t="s">
        <v>4934</v>
      </c>
      <c r="B2449" s="1" t="s">
        <v>4935</v>
      </c>
      <c r="C2449" s="1">
        <v>19530831</v>
      </c>
      <c r="D2449" s="1">
        <v>19590914</v>
      </c>
      <c r="E2449" t="str">
        <f t="shared" si="380"/>
        <v>3293</v>
      </c>
      <c r="F2449" t="str">
        <f t="shared" si="381"/>
        <v>1953</v>
      </c>
      <c r="G2449" t="str">
        <f t="shared" si="382"/>
        <v>08</v>
      </c>
      <c r="H2449" t="str">
        <f t="shared" si="383"/>
        <v>31</v>
      </c>
      <c r="I2449" t="str">
        <f t="shared" si="384"/>
        <v>%1953-08-31%^^xsd:date</v>
      </c>
      <c r="J2449" t="str">
        <f t="shared" si="385"/>
        <v>1959</v>
      </c>
      <c r="K2449" t="str">
        <f t="shared" si="386"/>
        <v>09</v>
      </c>
      <c r="L2449" t="str">
        <f t="shared" si="387"/>
        <v>14</v>
      </c>
      <c r="M2449" t="str">
        <f t="shared" si="388"/>
        <v>%1959-14-14%^^xsd:date</v>
      </c>
      <c r="N2449" t="str">
        <f t="shared" si="389"/>
        <v>:3293 a crs:CommonwealthOrganisation ; schema:name %RAAF Headquarters, Training Command [I], Albert Park Barracks [Victoria]% ; schema:startDate %1953-08-31%^^xsd:date ; schema:endDate %1959-14-14%^^xsd:date ; time:hasTime [ time:hasBeginning [ time:inXSDDate %1953-08-31%^^xsd:date ]  ] .</v>
      </c>
    </row>
    <row r="2450" spans="1:14" x14ac:dyDescent="0.15">
      <c r="A2450" s="1" t="s">
        <v>4936</v>
      </c>
      <c r="B2450" s="1" t="s">
        <v>4937</v>
      </c>
      <c r="C2450" s="1">
        <v>19660101</v>
      </c>
      <c r="D2450" s="1">
        <v>19710427</v>
      </c>
      <c r="E2450" t="str">
        <f t="shared" si="380"/>
        <v>3294</v>
      </c>
      <c r="F2450" t="str">
        <f t="shared" si="381"/>
        <v>1966</v>
      </c>
      <c r="G2450" t="str">
        <f t="shared" si="382"/>
        <v>01</v>
      </c>
      <c r="H2450" t="str">
        <f t="shared" si="383"/>
        <v>01</v>
      </c>
      <c r="I2450" t="str">
        <f t="shared" si="384"/>
        <v>%1966-01-01%^^xsd:date</v>
      </c>
      <c r="J2450" t="str">
        <f t="shared" si="385"/>
        <v>1971</v>
      </c>
      <c r="K2450" t="str">
        <f t="shared" si="386"/>
        <v>04</v>
      </c>
      <c r="L2450" t="str">
        <f t="shared" si="387"/>
        <v>27</v>
      </c>
      <c r="M2450" t="str">
        <f t="shared" si="388"/>
        <v>%1971-27-27%^^xsd:date</v>
      </c>
      <c r="N2450" t="str">
        <f t="shared" si="389"/>
        <v>:3294 a crs:CommonwealthOrganisation ; schema:name %Dried Vine Fruits Research Committee% ; schema:startDate %1966-01-01%^^xsd:date ; schema:endDate %1971-27-27%^^xsd:date ; time:hasTime [ time:hasBeginning [ time:inXSDDate %1966-01-01%^^xsd:date ]  ] .</v>
      </c>
    </row>
    <row r="2451" spans="1:14" x14ac:dyDescent="0.15">
      <c r="A2451" s="1" t="s">
        <v>4938</v>
      </c>
      <c r="B2451" s="1" t="s">
        <v>4939</v>
      </c>
      <c r="C2451" s="1">
        <v>19710624</v>
      </c>
      <c r="D2451" s="1">
        <v>20010701</v>
      </c>
      <c r="E2451" t="str">
        <f t="shared" si="380"/>
        <v>3295</v>
      </c>
      <c r="F2451" t="str">
        <f t="shared" si="381"/>
        <v>1971</v>
      </c>
      <c r="G2451" t="str">
        <f t="shared" si="382"/>
        <v>06</v>
      </c>
      <c r="H2451" t="str">
        <f t="shared" si="383"/>
        <v>24</v>
      </c>
      <c r="I2451" t="str">
        <f t="shared" si="384"/>
        <v>%1971-06-24%^^xsd:date</v>
      </c>
      <c r="J2451" t="str">
        <f t="shared" si="385"/>
        <v>2001</v>
      </c>
      <c r="K2451" t="str">
        <f t="shared" si="386"/>
        <v>07</v>
      </c>
      <c r="L2451" t="str">
        <f t="shared" si="387"/>
        <v>01</v>
      </c>
      <c r="M2451" t="str">
        <f t="shared" si="388"/>
        <v>%2001-01-01%^^xsd:date</v>
      </c>
      <c r="N2451" t="str">
        <f t="shared" si="389"/>
        <v>:3295 a crs:CommonwealthOrganisation ; schema:name %Dried Fruits Research and Development Council% ; schema:startDate %1971-06-24%^^xsd:date ; schema:endDate %2001-01-01%^^xsd:date ; time:hasTime [ time:hasBeginning [ time:inXSDDate %1971-06-24%^^xsd:date ]  ] .</v>
      </c>
    </row>
    <row r="2452" spans="1:14" x14ac:dyDescent="0.15">
      <c r="A2452" s="1" t="s">
        <v>4940</v>
      </c>
      <c r="B2452" s="1" t="s">
        <v>4941</v>
      </c>
      <c r="C2452" s="1">
        <v>19730801</v>
      </c>
      <c r="D2452" s="1">
        <v>19861231</v>
      </c>
      <c r="E2452" t="str">
        <f t="shared" si="380"/>
        <v>3296</v>
      </c>
      <c r="F2452" t="str">
        <f t="shared" si="381"/>
        <v>1973</v>
      </c>
      <c r="G2452" t="str">
        <f t="shared" si="382"/>
        <v>08</v>
      </c>
      <c r="H2452" t="str">
        <f t="shared" si="383"/>
        <v>01</v>
      </c>
      <c r="I2452" t="str">
        <f t="shared" si="384"/>
        <v>%1973-08-01%^^xsd:date</v>
      </c>
      <c r="J2452" t="str">
        <f t="shared" si="385"/>
        <v>1986</v>
      </c>
      <c r="K2452" t="str">
        <f t="shared" si="386"/>
        <v>12</v>
      </c>
      <c r="L2452" t="str">
        <f t="shared" si="387"/>
        <v>31</v>
      </c>
      <c r="M2452" t="str">
        <f t="shared" si="388"/>
        <v>%1986-31-31%^^xsd:date</v>
      </c>
      <c r="N2452" t="str">
        <f t="shared" si="389"/>
        <v>:3296 a crs:CommonwealthOrganisation ; schema:name %South Yarra Work Preparation Centre [Victoria]% ; schema:startDate %1973-08-01%^^xsd:date ; schema:endDate %1986-31-31%^^xsd:date ; time:hasTime [ time:hasBeginning [ time:inXSDDate %1973-08-01%^^xsd:date ]  ] .</v>
      </c>
    </row>
    <row r="2453" spans="1:14" x14ac:dyDescent="0.15">
      <c r="A2453" s="1" t="s">
        <v>4942</v>
      </c>
      <c r="B2453" s="1" t="s">
        <v>4943</v>
      </c>
      <c r="C2453" s="1">
        <v>19501101</v>
      </c>
      <c r="D2453" s="1">
        <v>19860701</v>
      </c>
      <c r="E2453" t="str">
        <f t="shared" si="380"/>
        <v>3297</v>
      </c>
      <c r="F2453" t="str">
        <f t="shared" si="381"/>
        <v>1950</v>
      </c>
      <c r="G2453" t="str">
        <f t="shared" si="382"/>
        <v>11</v>
      </c>
      <c r="H2453" t="str">
        <f t="shared" si="383"/>
        <v>01</v>
      </c>
      <c r="I2453" t="str">
        <f t="shared" si="384"/>
        <v>%1950-11-01%^^xsd:date</v>
      </c>
      <c r="J2453" t="str">
        <f t="shared" si="385"/>
        <v>1986</v>
      </c>
      <c r="K2453" t="str">
        <f t="shared" si="386"/>
        <v>07</v>
      </c>
      <c r="L2453" t="str">
        <f t="shared" si="387"/>
        <v>01</v>
      </c>
      <c r="M2453" t="str">
        <f t="shared" si="388"/>
        <v>%1986-01-01%^^xsd:date</v>
      </c>
      <c r="N2453" t="str">
        <f t="shared" si="389"/>
        <v>:3297 a crs:CommonwealthOrganisation ; schema:name %Coonac Day Attendance Centre [Victoria]% ; schema:startDate %1950-11-01%^^xsd:date ; schema:endDate %1986-01-01%^^xsd:date ; time:hasTime [ time:hasBeginning [ time:inXSDDate %1950-11-01%^^xsd:date ]  ] .</v>
      </c>
    </row>
    <row r="2454" spans="1:14" x14ac:dyDescent="0.15">
      <c r="A2454" s="1" t="s">
        <v>4944</v>
      </c>
      <c r="B2454" s="1" t="s">
        <v>4945</v>
      </c>
      <c r="C2454" s="1">
        <v>19721101</v>
      </c>
      <c r="D2454" s="1">
        <v>19870531</v>
      </c>
      <c r="E2454" t="str">
        <f t="shared" si="380"/>
        <v>3298</v>
      </c>
      <c r="F2454" t="str">
        <f t="shared" si="381"/>
        <v>1972</v>
      </c>
      <c r="G2454" t="str">
        <f t="shared" si="382"/>
        <v>11</v>
      </c>
      <c r="H2454" t="str">
        <f t="shared" si="383"/>
        <v>01</v>
      </c>
      <c r="I2454" t="str">
        <f t="shared" si="384"/>
        <v>%1972-11-01%^^xsd:date</v>
      </c>
      <c r="J2454" t="str">
        <f t="shared" si="385"/>
        <v>1987</v>
      </c>
      <c r="K2454" t="str">
        <f t="shared" si="386"/>
        <v>05</v>
      </c>
      <c r="L2454" t="str">
        <f t="shared" si="387"/>
        <v>31</v>
      </c>
      <c r="M2454" t="str">
        <f t="shared" si="388"/>
        <v>%1987-31-31%^^xsd:date</v>
      </c>
      <c r="N2454" t="str">
        <f t="shared" si="389"/>
        <v>:3298 a crs:CommonwealthOrganisation ; schema:name %Glen Waverley Rehabilitation Centre [Victoria]% ; schema:startDate %1972-11-01%^^xsd:date ; schema:endDate %1987-31-31%^^xsd:date ; time:hasTime [ time:hasBeginning [ time:inXSDDate %1972-11-01%^^xsd:date ]  ] .</v>
      </c>
    </row>
    <row r="2455" spans="1:14" x14ac:dyDescent="0.15">
      <c r="A2455" s="1" t="s">
        <v>4946</v>
      </c>
      <c r="B2455" s="1" t="s">
        <v>4947</v>
      </c>
      <c r="C2455" s="1">
        <v>19701214</v>
      </c>
      <c r="D2455" s="1">
        <v>19861231</v>
      </c>
      <c r="E2455" t="str">
        <f t="shared" si="380"/>
        <v>3299</v>
      </c>
      <c r="F2455" t="str">
        <f t="shared" si="381"/>
        <v>1970</v>
      </c>
      <c r="G2455" t="str">
        <f t="shared" si="382"/>
        <v>12</v>
      </c>
      <c r="H2455" t="str">
        <f t="shared" si="383"/>
        <v>14</v>
      </c>
      <c r="I2455" t="str">
        <f t="shared" si="384"/>
        <v>%1970-12-14%^^xsd:date</v>
      </c>
      <c r="J2455" t="str">
        <f t="shared" si="385"/>
        <v>1986</v>
      </c>
      <c r="K2455" t="str">
        <f t="shared" si="386"/>
        <v>12</v>
      </c>
      <c r="L2455" t="str">
        <f t="shared" si="387"/>
        <v>31</v>
      </c>
      <c r="M2455" t="str">
        <f t="shared" si="388"/>
        <v>%1986-31-31%^^xsd:date</v>
      </c>
      <c r="N2455" t="str">
        <f t="shared" si="389"/>
        <v>:3299 a crs:CommonwealthOrganisation ; schema:name %Fairfield Work Adjustment Centre (also known as Reset Manufacturing Victoria)% ; schema:startDate %1970-12-14%^^xsd:date ; schema:endDate %1986-31-31%^^xsd:date ; time:hasTime [ time:hasBeginning [ time:inXSDDate %1970-12-14%^^xsd:date ]  ] .</v>
      </c>
    </row>
    <row r="2456" spans="1:14" x14ac:dyDescent="0.15">
      <c r="A2456" s="1" t="s">
        <v>4948</v>
      </c>
      <c r="B2456" s="1" t="s">
        <v>4949</v>
      </c>
      <c r="C2456" s="1">
        <v>19390426</v>
      </c>
      <c r="D2456" s="1">
        <v>19421017</v>
      </c>
      <c r="E2456" t="str">
        <f t="shared" si="380"/>
        <v>0033</v>
      </c>
      <c r="F2456" t="str">
        <f t="shared" si="381"/>
        <v>1939</v>
      </c>
      <c r="G2456" t="str">
        <f t="shared" si="382"/>
        <v>04</v>
      </c>
      <c r="H2456" t="str">
        <f t="shared" si="383"/>
        <v>26</v>
      </c>
      <c r="I2456" t="str">
        <f t="shared" si="384"/>
        <v>%1939-04-26%^^xsd:date</v>
      </c>
      <c r="J2456" t="str">
        <f t="shared" si="385"/>
        <v>1942</v>
      </c>
      <c r="K2456" t="str">
        <f t="shared" si="386"/>
        <v>10</v>
      </c>
      <c r="L2456" t="str">
        <f t="shared" si="387"/>
        <v>17</v>
      </c>
      <c r="M2456" t="str">
        <f t="shared" si="388"/>
        <v>%1942-17-17%^^xsd:date</v>
      </c>
      <c r="N2456" t="str">
        <f t="shared" si="389"/>
        <v>:0033 a crs:CommonwealthOrganisation ; schema:name %Department of Supply and Development [I] Central Office% ; schema:startDate %1939-04-26%^^xsd:date ; schema:endDate %1942-17-17%^^xsd:date ; time:hasTime [ time:hasBeginning [ time:inXSDDate %1939-04-26%^^xsd:date ]  ] .</v>
      </c>
    </row>
    <row r="2457" spans="1:14" x14ac:dyDescent="0.15">
      <c r="A2457" s="1" t="s">
        <v>4950</v>
      </c>
      <c r="B2457" s="1" t="s">
        <v>4951</v>
      </c>
      <c r="C2457" s="1">
        <v>19420401</v>
      </c>
      <c r="D2457" s="1">
        <v>19451031</v>
      </c>
      <c r="E2457" t="str">
        <f t="shared" si="380"/>
        <v>3300</v>
      </c>
      <c r="F2457" t="str">
        <f t="shared" si="381"/>
        <v>1942</v>
      </c>
      <c r="G2457" t="str">
        <f t="shared" si="382"/>
        <v>04</v>
      </c>
      <c r="H2457" t="str">
        <f t="shared" si="383"/>
        <v>01</v>
      </c>
      <c r="I2457" t="str">
        <f t="shared" si="384"/>
        <v>%1942-04-01%^^xsd:date</v>
      </c>
      <c r="J2457" t="str">
        <f t="shared" si="385"/>
        <v>1945</v>
      </c>
      <c r="K2457" t="str">
        <f t="shared" si="386"/>
        <v>10</v>
      </c>
      <c r="L2457" t="str">
        <f t="shared" si="387"/>
        <v>31</v>
      </c>
      <c r="M2457" t="str">
        <f t="shared" si="388"/>
        <v>%1945-31-31%^^xsd:date</v>
      </c>
      <c r="N2457" t="str">
        <f t="shared" si="389"/>
        <v>:3300 a crs:CommonwealthOrganisation ; schema:name %Research Section, Land Headquarters/ (from 1943) Directorate of Research/ (from 1945) Directorate of Research and Civil Affairs% ; schema:startDate %1942-04-01%^^xsd:date ; schema:endDate %1945-31-31%^^xsd:date ; time:hasTime [ time:hasBeginning [ time:inXSDDate %1942-04-01%^^xsd:date ]  ] .</v>
      </c>
    </row>
    <row r="2458" spans="1:14" x14ac:dyDescent="0.15">
      <c r="A2458" s="1" t="s">
        <v>4952</v>
      </c>
      <c r="B2458" s="1" t="s">
        <v>4953</v>
      </c>
      <c r="C2458" s="1">
        <v>19750908</v>
      </c>
      <c r="D2458" s="1">
        <v>19961125</v>
      </c>
      <c r="E2458" t="str">
        <f t="shared" si="380"/>
        <v>3301</v>
      </c>
      <c r="F2458" t="str">
        <f t="shared" si="381"/>
        <v>1975</v>
      </c>
      <c r="G2458" t="str">
        <f t="shared" si="382"/>
        <v>09</v>
      </c>
      <c r="H2458" t="str">
        <f t="shared" si="383"/>
        <v>08</v>
      </c>
      <c r="I2458" t="str">
        <f t="shared" si="384"/>
        <v>%1975-09-08%^^xsd:date</v>
      </c>
      <c r="J2458" t="str">
        <f t="shared" si="385"/>
        <v>1996</v>
      </c>
      <c r="K2458" t="str">
        <f t="shared" si="386"/>
        <v>11</v>
      </c>
      <c r="L2458" t="str">
        <f t="shared" si="387"/>
        <v>25</v>
      </c>
      <c r="M2458" t="str">
        <f t="shared" si="388"/>
        <v>%1996-25-25%^^xsd:date</v>
      </c>
      <c r="N2458" t="str">
        <f t="shared" si="389"/>
        <v>:3301 a crs:CommonwealthOrganisation ; schema:name %Australian Trade Union Training Authority% ; schema:startDate %1975-09-08%^^xsd:date ; schema:endDate %1996-25-25%^^xsd:date ; time:hasTime [ time:hasBeginning [ time:inXSDDate %1975-09-08%^^xsd:date ]  ] .</v>
      </c>
    </row>
    <row r="2459" spans="1:14" x14ac:dyDescent="0.15">
      <c r="A2459" s="1" t="s">
        <v>4954</v>
      </c>
      <c r="B2459" s="1" t="s">
        <v>4955</v>
      </c>
      <c r="C2459" s="1">
        <v>19750908</v>
      </c>
      <c r="D2459" s="1">
        <v>19961125</v>
      </c>
      <c r="E2459" t="str">
        <f t="shared" si="380"/>
        <v>3302</v>
      </c>
      <c r="F2459" t="str">
        <f t="shared" si="381"/>
        <v>1975</v>
      </c>
      <c r="G2459" t="str">
        <f t="shared" si="382"/>
        <v>09</v>
      </c>
      <c r="H2459" t="str">
        <f t="shared" si="383"/>
        <v>08</v>
      </c>
      <c r="I2459" t="str">
        <f t="shared" si="384"/>
        <v>%1975-09-08%^^xsd:date</v>
      </c>
      <c r="J2459" t="str">
        <f t="shared" si="385"/>
        <v>1996</v>
      </c>
      <c r="K2459" t="str">
        <f t="shared" si="386"/>
        <v>11</v>
      </c>
      <c r="L2459" t="str">
        <f t="shared" si="387"/>
        <v>25</v>
      </c>
      <c r="M2459" t="str">
        <f t="shared" si="388"/>
        <v>%1996-25-25%^^xsd:date</v>
      </c>
      <c r="N2459" t="str">
        <f t="shared" si="389"/>
        <v>:3302 a crs:CommonwealthOrganisation ; schema:name %Australian Council for Union Training% ; schema:startDate %1975-09-08%^^xsd:date ; schema:endDate %1996-25-25%^^xsd:date ; time:hasTime [ time:hasBeginning [ time:inXSDDate %1975-09-08%^^xsd:date ]  ] .</v>
      </c>
    </row>
    <row r="2460" spans="1:14" x14ac:dyDescent="0.15">
      <c r="A2460" s="1" t="s">
        <v>4956</v>
      </c>
      <c r="B2460" s="1" t="s">
        <v>4957</v>
      </c>
      <c r="C2460" s="1">
        <v>19820507</v>
      </c>
      <c r="D2460" s="1">
        <v>19830311</v>
      </c>
      <c r="E2460" t="str">
        <f t="shared" si="380"/>
        <v>3303</v>
      </c>
      <c r="F2460" t="str">
        <f t="shared" si="381"/>
        <v>1982</v>
      </c>
      <c r="G2460" t="str">
        <f t="shared" si="382"/>
        <v>05</v>
      </c>
      <c r="H2460" t="str">
        <f t="shared" si="383"/>
        <v>07</v>
      </c>
      <c r="I2460" t="str">
        <f t="shared" si="384"/>
        <v>%1982-05-07%^^xsd:date</v>
      </c>
      <c r="J2460" t="str">
        <f t="shared" si="385"/>
        <v>1983</v>
      </c>
      <c r="K2460" t="str">
        <f t="shared" si="386"/>
        <v>03</v>
      </c>
      <c r="L2460" t="str">
        <f t="shared" si="387"/>
        <v>11</v>
      </c>
      <c r="M2460" t="str">
        <f t="shared" si="388"/>
        <v>%1983-11-11%^^xsd:date</v>
      </c>
      <c r="N2460" t="str">
        <f t="shared" si="389"/>
        <v>:3303 a crs:CommonwealthOrganisation ; schema:name %Department of Transport and Construction, South Australia-Northern Territory Regional Office% ; schema:startDate %1982-05-07%^^xsd:date ; schema:endDate %1983-11-11%^^xsd:date ; time:hasTime [ time:hasBeginning [ time:inXSDDate %1982-05-07%^^xsd:date ]  ] .</v>
      </c>
    </row>
    <row r="2461" spans="1:14" x14ac:dyDescent="0.15">
      <c r="A2461" s="1" t="s">
        <v>4958</v>
      </c>
      <c r="B2461" s="1" t="s">
        <v>4959</v>
      </c>
      <c r="C2461" s="1">
        <v>19820507</v>
      </c>
      <c r="D2461" s="1">
        <v>19870724</v>
      </c>
      <c r="E2461" t="str">
        <f t="shared" si="380"/>
        <v>3304</v>
      </c>
      <c r="F2461" t="str">
        <f t="shared" si="381"/>
        <v>1982</v>
      </c>
      <c r="G2461" t="str">
        <f t="shared" si="382"/>
        <v>05</v>
      </c>
      <c r="H2461" t="str">
        <f t="shared" si="383"/>
        <v>07</v>
      </c>
      <c r="I2461" t="str">
        <f t="shared" si="384"/>
        <v>%1982-05-07%^^xsd:date</v>
      </c>
      <c r="J2461" t="str">
        <f t="shared" si="385"/>
        <v>1987</v>
      </c>
      <c r="K2461" t="str">
        <f t="shared" si="386"/>
        <v>07</v>
      </c>
      <c r="L2461" t="str">
        <f t="shared" si="387"/>
        <v>24</v>
      </c>
      <c r="M2461" t="str">
        <f t="shared" si="388"/>
        <v>%1987-24-24%^^xsd:date</v>
      </c>
      <c r="N2461" t="str">
        <f t="shared" si="389"/>
        <v>:3304 a crs:CommonwealthOrganisation ; schema:name %Department of Aviation, South Australia-Northern Territory Region% ; schema:startDate %1982-05-07%^^xsd:date ; schema:endDate %1987-24-24%^^xsd:date ; time:hasTime [ time:hasBeginning [ time:inXSDDate %1982-05-07%^^xsd:date ]  ] .</v>
      </c>
    </row>
    <row r="2462" spans="1:14" x14ac:dyDescent="0.15">
      <c r="A2462" s="1" t="s">
        <v>4960</v>
      </c>
      <c r="B2462" s="1" t="s">
        <v>4961</v>
      </c>
      <c r="C2462" s="1">
        <v>19820507</v>
      </c>
      <c r="D2462" s="1">
        <v>19870724</v>
      </c>
      <c r="E2462" t="str">
        <f t="shared" si="380"/>
        <v>3305</v>
      </c>
      <c r="F2462" t="str">
        <f t="shared" si="381"/>
        <v>1982</v>
      </c>
      <c r="G2462" t="str">
        <f t="shared" si="382"/>
        <v>05</v>
      </c>
      <c r="H2462" t="str">
        <f t="shared" si="383"/>
        <v>07</v>
      </c>
      <c r="I2462" t="str">
        <f t="shared" si="384"/>
        <v>%1982-05-07%^^xsd:date</v>
      </c>
      <c r="J2462" t="str">
        <f t="shared" si="385"/>
        <v>1987</v>
      </c>
      <c r="K2462" t="str">
        <f t="shared" si="386"/>
        <v>07</v>
      </c>
      <c r="L2462" t="str">
        <f t="shared" si="387"/>
        <v>24</v>
      </c>
      <c r="M2462" t="str">
        <f t="shared" si="388"/>
        <v>%1987-24-24%^^xsd:date</v>
      </c>
      <c r="N2462" t="str">
        <f t="shared" si="389"/>
        <v>:3305 a crs:CommonwealthOrganisation ; schema:name %Department of Employment and Industrial Relations [II], South Australian Region% ; schema:startDate %1982-05-07%^^xsd:date ; schema:endDate %1987-24-24%^^xsd:date ; time:hasTime [ time:hasBeginning [ time:inXSDDate %1982-05-07%^^xsd:date ]  ] .</v>
      </c>
    </row>
    <row r="2463" spans="1:14" x14ac:dyDescent="0.15">
      <c r="A2463" s="1" t="s">
        <v>4962</v>
      </c>
      <c r="B2463" s="1" t="s">
        <v>4963</v>
      </c>
      <c r="C2463" s="1">
        <v>19440412</v>
      </c>
      <c r="D2463" s="1">
        <v>19481106</v>
      </c>
      <c r="E2463" t="str">
        <f t="shared" si="380"/>
        <v>3306</v>
      </c>
      <c r="F2463" t="str">
        <f t="shared" si="381"/>
        <v>1944</v>
      </c>
      <c r="G2463" t="str">
        <f t="shared" si="382"/>
        <v>04</v>
      </c>
      <c r="H2463" t="str">
        <f t="shared" si="383"/>
        <v>12</v>
      </c>
      <c r="I2463" t="str">
        <f t="shared" si="384"/>
        <v>%1944-04-12%^^xsd:date</v>
      </c>
      <c r="J2463" t="str">
        <f t="shared" si="385"/>
        <v>1948</v>
      </c>
      <c r="K2463" t="str">
        <f t="shared" si="386"/>
        <v>11</v>
      </c>
      <c r="L2463" t="str">
        <f t="shared" si="387"/>
        <v>06</v>
      </c>
      <c r="M2463" t="str">
        <f t="shared" si="388"/>
        <v>%1948-06-06%^^xsd:date</v>
      </c>
      <c r="N2463" t="str">
        <f t="shared" si="389"/>
        <v>:3306 a crs:CommonwealthOrganisation ; schema:name %RAAF No 81 (Fighter) Wing [I] Headquarters% ; schema:startDate %1944-04-12%^^xsd:date ; schema:endDate %1948-06-06%^^xsd:date ; time:hasTime [ time:hasBeginning [ time:inXSDDate %1944-04-12%^^xsd:date ]  ] .</v>
      </c>
    </row>
    <row r="2464" spans="1:14" x14ac:dyDescent="0.15">
      <c r="A2464" s="1" t="s">
        <v>4964</v>
      </c>
      <c r="B2464" s="1" t="s">
        <v>4965</v>
      </c>
      <c r="C2464" s="1">
        <v>19400617</v>
      </c>
      <c r="D2464" s="1">
        <v>19480308</v>
      </c>
      <c r="E2464" t="str">
        <f t="shared" si="380"/>
        <v>3307</v>
      </c>
      <c r="F2464" t="str">
        <f t="shared" si="381"/>
        <v>1940</v>
      </c>
      <c r="G2464" t="str">
        <f t="shared" si="382"/>
        <v>06</v>
      </c>
      <c r="H2464" t="str">
        <f t="shared" si="383"/>
        <v>17</v>
      </c>
      <c r="I2464" t="str">
        <f t="shared" si="384"/>
        <v>%1940-06-17%^^xsd:date</v>
      </c>
      <c r="J2464" t="str">
        <f t="shared" si="385"/>
        <v>1948</v>
      </c>
      <c r="K2464" t="str">
        <f t="shared" si="386"/>
        <v>03</v>
      </c>
      <c r="L2464" t="str">
        <f t="shared" si="387"/>
        <v>08</v>
      </c>
      <c r="M2464" t="str">
        <f t="shared" si="388"/>
        <v>%1948-08-08%^^xsd:date</v>
      </c>
      <c r="N2464" t="str">
        <f t="shared" si="389"/>
        <v>:3307 a crs:CommonwealthOrganisation ; schema:name %RAAF No 4 Tactical Reconnaissance Squadron% ; schema:startDate %1940-06-17%^^xsd:date ; schema:endDate %1948-08-08%^^xsd:date ; time:hasTime [ time:hasBeginning [ time:inXSDDate %1940-06-17%^^xsd:date ]  ] .</v>
      </c>
    </row>
    <row r="2465" spans="1:14" x14ac:dyDescent="0.15">
      <c r="A2465" s="1" t="s">
        <v>4966</v>
      </c>
      <c r="B2465" s="1" t="s">
        <v>4967</v>
      </c>
      <c r="C2465" s="1">
        <v>19400627</v>
      </c>
      <c r="D2465" s="1">
        <v>19451219</v>
      </c>
      <c r="E2465" t="str">
        <f t="shared" si="380"/>
        <v>3308</v>
      </c>
      <c r="F2465" t="str">
        <f t="shared" si="381"/>
        <v>1940</v>
      </c>
      <c r="G2465" t="str">
        <f t="shared" si="382"/>
        <v>06</v>
      </c>
      <c r="H2465" t="str">
        <f t="shared" si="383"/>
        <v>27</v>
      </c>
      <c r="I2465" t="str">
        <f t="shared" si="384"/>
        <v>%1940-06-27%^^xsd:date</v>
      </c>
      <c r="J2465" t="str">
        <f t="shared" si="385"/>
        <v>1945</v>
      </c>
      <c r="K2465" t="str">
        <f t="shared" si="386"/>
        <v>12</v>
      </c>
      <c r="L2465" t="str">
        <f t="shared" si="387"/>
        <v>19</v>
      </c>
      <c r="M2465" t="str">
        <f t="shared" si="388"/>
        <v>%1945-19-19%^^xsd:date</v>
      </c>
      <c r="N2465" t="str">
        <f t="shared" si="389"/>
        <v>:3308 a crs:CommonwealthOrganisation ; schema:name %RAAF No 7 General Reconnaissance/Bomber Squadron% ; schema:startDate %1940-06-27%^^xsd:date ; schema:endDate %1945-19-19%^^xsd:date ; time:hasTime [ time:hasBeginning [ time:inXSDDate %1940-06-27%^^xsd:date ]  ] .</v>
      </c>
    </row>
    <row r="2466" spans="1:14" x14ac:dyDescent="0.15">
      <c r="A2466" s="1" t="s">
        <v>4968</v>
      </c>
      <c r="B2466" s="1" t="s">
        <v>4969</v>
      </c>
      <c r="C2466" s="1">
        <v>19390911</v>
      </c>
      <c r="D2466" s="1">
        <v>19460119</v>
      </c>
      <c r="E2466" t="str">
        <f t="shared" si="380"/>
        <v>3309</v>
      </c>
      <c r="F2466" t="str">
        <f t="shared" si="381"/>
        <v>1939</v>
      </c>
      <c r="G2466" t="str">
        <f t="shared" si="382"/>
        <v>09</v>
      </c>
      <c r="H2466" t="str">
        <f t="shared" si="383"/>
        <v>11</v>
      </c>
      <c r="I2466" t="str">
        <f t="shared" si="384"/>
        <v>%1939-09-11%^^xsd:date</v>
      </c>
      <c r="J2466" t="str">
        <f t="shared" si="385"/>
        <v>1946</v>
      </c>
      <c r="K2466" t="str">
        <f t="shared" si="386"/>
        <v>01</v>
      </c>
      <c r="L2466" t="str">
        <f t="shared" si="387"/>
        <v>19</v>
      </c>
      <c r="M2466" t="str">
        <f t="shared" si="388"/>
        <v>%1946-19-19%^^xsd:date</v>
      </c>
      <c r="N2466" t="str">
        <f t="shared" si="389"/>
        <v>:3309 a crs:CommonwealthOrganisation ; schema:name %RAAF Headquarters No 8 General Reconnaissance/Bomber Squadron% ; schema:startDate %1939-09-11%^^xsd:date ; schema:endDate %1946-19-19%^^xsd:date ; time:hasTime [ time:hasBeginning [ time:inXSDDate %1939-09-11%^^xsd:date ]  ] .</v>
      </c>
    </row>
    <row r="2467" spans="1:14" x14ac:dyDescent="0.15">
      <c r="A2467" s="1" t="s">
        <v>4970</v>
      </c>
      <c r="B2467" s="1" t="s">
        <v>4971</v>
      </c>
      <c r="C2467" s="1">
        <v>19530101</v>
      </c>
      <c r="D2467" s="1">
        <v>19620201</v>
      </c>
      <c r="E2467" t="str">
        <f t="shared" si="380"/>
        <v>0331</v>
      </c>
      <c r="F2467" t="str">
        <f t="shared" si="381"/>
        <v>1953</v>
      </c>
      <c r="G2467" t="str">
        <f t="shared" si="382"/>
        <v>01</v>
      </c>
      <c r="H2467" t="str">
        <f t="shared" si="383"/>
        <v>01</v>
      </c>
      <c r="I2467" t="str">
        <f t="shared" si="384"/>
        <v>%1953-01-01%^^xsd:date</v>
      </c>
      <c r="J2467" t="str">
        <f t="shared" si="385"/>
        <v>1962</v>
      </c>
      <c r="K2467" t="str">
        <f t="shared" si="386"/>
        <v>02</v>
      </c>
      <c r="L2467" t="str">
        <f t="shared" si="387"/>
        <v>01</v>
      </c>
      <c r="M2467" t="str">
        <f t="shared" si="388"/>
        <v>%1962-01-01%^^xsd:date</v>
      </c>
      <c r="N2467" t="str">
        <f t="shared" si="389"/>
        <v>:0331 a crs:CommonwealthOrganisation ; schema:name %Dairy Industry Investigation Committee% ; schema:startDate %1953-01-01%^^xsd:date ; schema:endDate %1962-01-01%^^xsd:date ; time:hasTime [ time:hasBeginning [ time:inXSDDate %1953-01-01%^^xsd:date ]  ] .</v>
      </c>
    </row>
    <row r="2468" spans="1:14" x14ac:dyDescent="0.15">
      <c r="A2468" s="1" t="s">
        <v>4972</v>
      </c>
      <c r="B2468" s="1" t="s">
        <v>4973</v>
      </c>
      <c r="C2468" s="1">
        <v>19420404</v>
      </c>
      <c r="D2468" s="1">
        <v>19451125</v>
      </c>
      <c r="E2468" t="str">
        <f t="shared" si="380"/>
        <v>3310</v>
      </c>
      <c r="F2468" t="str">
        <f t="shared" si="381"/>
        <v>1942</v>
      </c>
      <c r="G2468" t="str">
        <f t="shared" si="382"/>
        <v>04</v>
      </c>
      <c r="H2468" t="str">
        <f t="shared" si="383"/>
        <v>04</v>
      </c>
      <c r="I2468" t="str">
        <f t="shared" si="384"/>
        <v>%1942-04-04%^^xsd:date</v>
      </c>
      <c r="J2468" t="str">
        <f t="shared" si="385"/>
        <v>1945</v>
      </c>
      <c r="K2468" t="str">
        <f t="shared" si="386"/>
        <v>11</v>
      </c>
      <c r="L2468" t="str">
        <f t="shared" si="387"/>
        <v>25</v>
      </c>
      <c r="M2468" t="str">
        <f t="shared" si="388"/>
        <v>%1945-25-25%^^xsd:date</v>
      </c>
      <c r="N2468" t="str">
        <f t="shared" si="389"/>
        <v>:3310 a crs:CommonwealthOrganisation ; schema:name %RAAF No 18 Netherlands East Indies (NEI) Squadron% ; schema:startDate %1942-04-04%^^xsd:date ; schema:endDate %1945-25-25%^^xsd:date ; time:hasTime [ time:hasBeginning [ time:inXSDDate %1942-04-04%^^xsd:date ]  ] .</v>
      </c>
    </row>
    <row r="2469" spans="1:14" x14ac:dyDescent="0.15">
      <c r="A2469" s="1" t="s">
        <v>4974</v>
      </c>
      <c r="B2469" s="1" t="s">
        <v>4975</v>
      </c>
      <c r="C2469" s="1">
        <v>19420814</v>
      </c>
      <c r="D2469" s="1">
        <v>19460706</v>
      </c>
      <c r="E2469" t="str">
        <f t="shared" si="380"/>
        <v>3311</v>
      </c>
      <c r="F2469" t="str">
        <f t="shared" si="381"/>
        <v>1942</v>
      </c>
      <c r="G2469" t="str">
        <f t="shared" si="382"/>
        <v>08</v>
      </c>
      <c r="H2469" t="str">
        <f t="shared" si="383"/>
        <v>14</v>
      </c>
      <c r="I2469" t="str">
        <f t="shared" si="384"/>
        <v>%1942-08-14%^^xsd:date</v>
      </c>
      <c r="J2469" t="str">
        <f t="shared" si="385"/>
        <v>1946</v>
      </c>
      <c r="K2469" t="str">
        <f t="shared" si="386"/>
        <v>07</v>
      </c>
      <c r="L2469" t="str">
        <f t="shared" si="387"/>
        <v>06</v>
      </c>
      <c r="M2469" t="str">
        <f t="shared" si="388"/>
        <v>%1946-06-06%^^xsd:date</v>
      </c>
      <c r="N2469" t="str">
        <f t="shared" si="389"/>
        <v>:3311 a crs:CommonwealthOrganisation ; schema:name %RAAF No 31 Fighter Squadron% ; schema:startDate %1942-08-14%^^xsd:date ; schema:endDate %1946-06-06%^^xsd:date ; time:hasTime [ time:hasBeginning [ time:inXSDDate %1942-08-14%^^xsd:date ]  ] .</v>
      </c>
    </row>
    <row r="2470" spans="1:14" x14ac:dyDescent="0.15">
      <c r="A2470" s="1" t="s">
        <v>4976</v>
      </c>
      <c r="B2470" s="1" t="s">
        <v>4977</v>
      </c>
      <c r="C2470" s="1">
        <v>19420821</v>
      </c>
      <c r="D2470" s="1">
        <v>19450927</v>
      </c>
      <c r="E2470" t="str">
        <f t="shared" si="380"/>
        <v>3312</v>
      </c>
      <c r="F2470" t="str">
        <f t="shared" si="381"/>
        <v>1942</v>
      </c>
      <c r="G2470" t="str">
        <f t="shared" si="382"/>
        <v>08</v>
      </c>
      <c r="H2470" t="str">
        <f t="shared" si="383"/>
        <v>21</v>
      </c>
      <c r="I2470" t="str">
        <f t="shared" si="384"/>
        <v>%1942-08-21%^^xsd:date</v>
      </c>
      <c r="J2470" t="str">
        <f t="shared" si="385"/>
        <v>1945</v>
      </c>
      <c r="K2470" t="str">
        <f t="shared" si="386"/>
        <v>09</v>
      </c>
      <c r="L2470" t="str">
        <f t="shared" si="387"/>
        <v>27</v>
      </c>
      <c r="M2470" t="str">
        <f t="shared" si="388"/>
        <v>%1945-27-27%^^xsd:date</v>
      </c>
      <c r="N2470" t="str">
        <f t="shared" si="389"/>
        <v>:3312 a crs:CommonwealthOrganisation ; schema:name %RAAF No 41 Squadron% ; schema:startDate %1942-08-21%^^xsd:date ; schema:endDate %1945-27-27%^^xsd:date ; time:hasTime [ time:hasBeginning [ time:inXSDDate %1942-08-21%^^xsd:date ]  ] .</v>
      </c>
    </row>
    <row r="2471" spans="1:14" x14ac:dyDescent="0.15">
      <c r="A2471" s="1" t="s">
        <v>4978</v>
      </c>
      <c r="B2471" s="1" t="s">
        <v>4979</v>
      </c>
      <c r="C2471" s="1">
        <v>19300615</v>
      </c>
      <c r="D2471" s="1">
        <v>19450916</v>
      </c>
      <c r="E2471" t="str">
        <f t="shared" si="380"/>
        <v>3313</v>
      </c>
      <c r="F2471" t="str">
        <f t="shared" si="381"/>
        <v>1930</v>
      </c>
      <c r="G2471" t="str">
        <f t="shared" si="382"/>
        <v>06</v>
      </c>
      <c r="H2471" t="str">
        <f t="shared" si="383"/>
        <v>15</v>
      </c>
      <c r="I2471" t="str">
        <f t="shared" si="384"/>
        <v>%1930-06-15%^^xsd:date</v>
      </c>
      <c r="J2471" t="str">
        <f t="shared" si="385"/>
        <v>1945</v>
      </c>
      <c r="K2471" t="str">
        <f t="shared" si="386"/>
        <v>09</v>
      </c>
      <c r="L2471" t="str">
        <f t="shared" si="387"/>
        <v>16</v>
      </c>
      <c r="M2471" t="str">
        <f t="shared" si="388"/>
        <v>%1945-16-16%^^xsd:date</v>
      </c>
      <c r="N2471" t="str">
        <f t="shared" si="389"/>
        <v>:3313 a crs:CommonwealthOrganisation ; schema:name %RAAF No 54 (RAF) Squadron% ; schema:startDate %1930-06-15%^^xsd:date ; schema:endDate %1945-16-16%^^xsd:date ; time:hasTime [ time:hasBeginning [ time:inXSDDate %1930-06-15%^^xsd:date ]  ] .</v>
      </c>
    </row>
    <row r="2472" spans="1:14" x14ac:dyDescent="0.15">
      <c r="A2472" s="1" t="s">
        <v>4980</v>
      </c>
      <c r="B2472" s="1" t="s">
        <v>4981</v>
      </c>
      <c r="C2472" s="1">
        <v>19430720</v>
      </c>
      <c r="D2472" s="1">
        <v>19480401</v>
      </c>
      <c r="E2472" t="str">
        <f t="shared" si="380"/>
        <v>3314</v>
      </c>
      <c r="F2472" t="str">
        <f t="shared" si="381"/>
        <v>1943</v>
      </c>
      <c r="G2472" t="str">
        <f t="shared" si="382"/>
        <v>07</v>
      </c>
      <c r="H2472" t="str">
        <f t="shared" si="383"/>
        <v>20</v>
      </c>
      <c r="I2472" t="str">
        <f t="shared" si="384"/>
        <v>%1943-07-20%^^xsd:date</v>
      </c>
      <c r="J2472" t="str">
        <f t="shared" si="385"/>
        <v>1948</v>
      </c>
      <c r="K2472" t="str">
        <f t="shared" si="386"/>
        <v>04</v>
      </c>
      <c r="L2472" t="str">
        <f t="shared" si="387"/>
        <v>01</v>
      </c>
      <c r="M2472" t="str">
        <f t="shared" si="388"/>
        <v>%1948-01-01%^^xsd:date</v>
      </c>
      <c r="N2472" t="str">
        <f t="shared" si="389"/>
        <v>:3314 a crs:CommonwealthOrganisation ; schema:name %RAAF Headquarters No 78 Fighter Squadron% ; schema:startDate %1943-07-20%^^xsd:date ; schema:endDate %1948-01-01%^^xsd:date ; time:hasTime [ time:hasBeginning [ time:inXSDDate %1943-07-20%^^xsd:date ]  ] .</v>
      </c>
    </row>
    <row r="2473" spans="1:14" x14ac:dyDescent="0.15">
      <c r="A2473" s="1" t="s">
        <v>4982</v>
      </c>
      <c r="B2473" s="1" t="s">
        <v>4983</v>
      </c>
      <c r="C2473" s="1">
        <v>19430910</v>
      </c>
      <c r="D2473" s="1">
        <v>19460711</v>
      </c>
      <c r="E2473" t="str">
        <f t="shared" si="380"/>
        <v>3315</v>
      </c>
      <c r="F2473" t="str">
        <f t="shared" si="381"/>
        <v>1943</v>
      </c>
      <c r="G2473" t="str">
        <f t="shared" si="382"/>
        <v>09</v>
      </c>
      <c r="H2473" t="str">
        <f t="shared" si="383"/>
        <v>10</v>
      </c>
      <c r="I2473" t="str">
        <f t="shared" si="384"/>
        <v>%1943-09-10%^^xsd:date</v>
      </c>
      <c r="J2473" t="str">
        <f t="shared" si="385"/>
        <v>1946</v>
      </c>
      <c r="K2473" t="str">
        <f t="shared" si="386"/>
        <v>07</v>
      </c>
      <c r="L2473" t="str">
        <f t="shared" si="387"/>
        <v>11</v>
      </c>
      <c r="M2473" t="str">
        <f t="shared" si="388"/>
        <v>%1946-11-11%^^xsd:date</v>
      </c>
      <c r="N2473" t="str">
        <f t="shared" si="389"/>
        <v>:3315 a crs:CommonwealthOrganisation ; schema:name %RAAF No 80 Squadron% ; schema:startDate %1943-09-10%^^xsd:date ; schema:endDate %1946-11-11%^^xsd:date ; time:hasTime [ time:hasBeginning [ time:inXSDDate %1943-09-10%^^xsd:date ]  ] .</v>
      </c>
    </row>
    <row r="2474" spans="1:14" x14ac:dyDescent="0.15">
      <c r="A2474" s="1" t="s">
        <v>4984</v>
      </c>
      <c r="B2474" s="1" t="s">
        <v>4985</v>
      </c>
      <c r="C2474" s="1">
        <v>19430618</v>
      </c>
      <c r="D2474" s="1">
        <v>19481031</v>
      </c>
      <c r="E2474" t="str">
        <f t="shared" si="380"/>
        <v>3316</v>
      </c>
      <c r="F2474" t="str">
        <f t="shared" si="381"/>
        <v>1943</v>
      </c>
      <c r="G2474" t="str">
        <f t="shared" si="382"/>
        <v>06</v>
      </c>
      <c r="H2474" t="str">
        <f t="shared" si="383"/>
        <v>18</v>
      </c>
      <c r="I2474" t="str">
        <f t="shared" si="384"/>
        <v>%1943-06-18%^^xsd:date</v>
      </c>
      <c r="J2474" t="str">
        <f t="shared" si="385"/>
        <v>1948</v>
      </c>
      <c r="K2474" t="str">
        <f t="shared" si="386"/>
        <v>10</v>
      </c>
      <c r="L2474" t="str">
        <f t="shared" si="387"/>
        <v>31</v>
      </c>
      <c r="M2474" t="str">
        <f t="shared" si="388"/>
        <v>%1948-31-31%^^xsd:date</v>
      </c>
      <c r="N2474" t="str">
        <f t="shared" si="389"/>
        <v>:3316 a crs:CommonwealthOrganisation ; schema:name %RAAF Headquarters No 82 Fighter Squadron% ; schema:startDate %1943-06-18%^^xsd:date ; schema:endDate %1948-31-31%^^xsd:date ; time:hasTime [ time:hasBeginning [ time:inXSDDate %1943-06-18%^^xsd:date ]  ] .</v>
      </c>
    </row>
    <row r="2475" spans="1:14" x14ac:dyDescent="0.15">
      <c r="A2475" s="1" t="s">
        <v>4986</v>
      </c>
      <c r="B2475" s="1" t="s">
        <v>4987</v>
      </c>
      <c r="C2475" s="1">
        <v>19491201</v>
      </c>
      <c r="D2475" s="1">
        <v>19531231</v>
      </c>
      <c r="E2475" t="str">
        <f t="shared" si="380"/>
        <v>3317</v>
      </c>
      <c r="F2475" t="str">
        <f t="shared" si="381"/>
        <v>1949</v>
      </c>
      <c r="G2475" t="str">
        <f t="shared" si="382"/>
        <v>12</v>
      </c>
      <c r="H2475" t="str">
        <f t="shared" si="383"/>
        <v>01</v>
      </c>
      <c r="I2475" t="str">
        <f t="shared" si="384"/>
        <v>%1949-12-01%^^xsd:date</v>
      </c>
      <c r="J2475" t="str">
        <f t="shared" si="385"/>
        <v>1953</v>
      </c>
      <c r="K2475" t="str">
        <f t="shared" si="386"/>
        <v>12</v>
      </c>
      <c r="L2475" t="str">
        <f t="shared" si="387"/>
        <v>31</v>
      </c>
      <c r="M2475" t="str">
        <f t="shared" si="388"/>
        <v>%1953-31-31%^^xsd:date</v>
      </c>
      <c r="N2475" t="str">
        <f t="shared" si="389"/>
        <v>:3317 a crs:CommonwealthOrganisation ; schema:name %RAAF No. 87 Squadron% ; schema:startDate %1949-12-01%^^xsd:date ; schema:endDate %1953-31-31%^^xsd:date ; time:hasTime [ time:hasBeginning [ time:inXSDDate %1949-12-01%^^xsd:date ]  ] .</v>
      </c>
    </row>
    <row r="2476" spans="1:14" x14ac:dyDescent="0.15">
      <c r="A2476" s="1" t="s">
        <v>4988</v>
      </c>
      <c r="B2476" s="1" t="s">
        <v>4989</v>
      </c>
      <c r="C2476" s="1">
        <v>19420901</v>
      </c>
      <c r="D2476" s="1">
        <v>19450927</v>
      </c>
      <c r="E2476" t="str">
        <f t="shared" si="380"/>
        <v>3318</v>
      </c>
      <c r="F2476" t="str">
        <f t="shared" si="381"/>
        <v>1942</v>
      </c>
      <c r="G2476" t="str">
        <f t="shared" si="382"/>
        <v>09</v>
      </c>
      <c r="H2476" t="str">
        <f t="shared" si="383"/>
        <v>01</v>
      </c>
      <c r="I2476" t="str">
        <f t="shared" si="384"/>
        <v>%1942-09-01%^^xsd:date</v>
      </c>
      <c r="J2476" t="str">
        <f t="shared" si="385"/>
        <v>1945</v>
      </c>
      <c r="K2476" t="str">
        <f t="shared" si="386"/>
        <v>09</v>
      </c>
      <c r="L2476" t="str">
        <f t="shared" si="387"/>
        <v>27</v>
      </c>
      <c r="M2476" t="str">
        <f t="shared" si="388"/>
        <v>%1945-27-27%^^xsd:date</v>
      </c>
      <c r="N2476" t="str">
        <f t="shared" si="389"/>
        <v>:3318 a crs:CommonwealthOrganisation ; schema:name %RAAF Headquarters No 464 Bomber Squadron% ; schema:startDate %1942-09-01%^^xsd:date ; schema:endDate %1945-27-27%^^xsd:date ; time:hasTime [ time:hasBeginning [ time:inXSDDate %1942-09-01%^^xsd:date ]  ] .</v>
      </c>
    </row>
    <row r="2477" spans="1:14" x14ac:dyDescent="0.15">
      <c r="A2477" s="1" t="s">
        <v>4990</v>
      </c>
      <c r="B2477" s="1" t="s">
        <v>4991</v>
      </c>
      <c r="C2477" s="1">
        <v>19421107</v>
      </c>
      <c r="D2477" s="1">
        <v>19450930</v>
      </c>
      <c r="E2477" t="str">
        <f t="shared" si="380"/>
        <v>3319</v>
      </c>
      <c r="F2477" t="str">
        <f t="shared" si="381"/>
        <v>1942</v>
      </c>
      <c r="G2477" t="str">
        <f t="shared" si="382"/>
        <v>11</v>
      </c>
      <c r="H2477" t="str">
        <f t="shared" si="383"/>
        <v>07</v>
      </c>
      <c r="I2477" t="str">
        <f t="shared" si="384"/>
        <v>%1942-11-07%^^xsd:date</v>
      </c>
      <c r="J2477" t="str">
        <f t="shared" si="385"/>
        <v>1945</v>
      </c>
      <c r="K2477" t="str">
        <f t="shared" si="386"/>
        <v>09</v>
      </c>
      <c r="L2477" t="str">
        <f t="shared" si="387"/>
        <v>30</v>
      </c>
      <c r="M2477" t="str">
        <f t="shared" si="388"/>
        <v>%1945-30-30%^^xsd:date</v>
      </c>
      <c r="N2477" t="str">
        <f t="shared" si="389"/>
        <v>:3319 a crs:CommonwealthOrganisation ; schema:name %RAAF Headquarters No 467 Bomber Squadron [United Kingdom]% ; schema:startDate %1942-11-07%^^xsd:date ; schema:endDate %1945-30-30%^^xsd:date ; time:hasTime [ time:hasBeginning [ time:inXSDDate %1942-11-07%^^xsd:date ]  ] .</v>
      </c>
    </row>
    <row r="2478" spans="1:14" x14ac:dyDescent="0.15">
      <c r="A2478" s="1" t="s">
        <v>4992</v>
      </c>
      <c r="B2478" s="1" t="s">
        <v>4993</v>
      </c>
      <c r="C2478" s="1">
        <v>19520401</v>
      </c>
      <c r="D2478" s="1">
        <v>19521130</v>
      </c>
      <c r="E2478" t="str">
        <f t="shared" si="380"/>
        <v>0332</v>
      </c>
      <c r="F2478" t="str">
        <f t="shared" si="381"/>
        <v>1952</v>
      </c>
      <c r="G2478" t="str">
        <f t="shared" si="382"/>
        <v>04</v>
      </c>
      <c r="H2478" t="str">
        <f t="shared" si="383"/>
        <v>01</v>
      </c>
      <c r="I2478" t="str">
        <f t="shared" si="384"/>
        <v>%1952-04-01%^^xsd:date</v>
      </c>
      <c r="J2478" t="str">
        <f t="shared" si="385"/>
        <v>1952</v>
      </c>
      <c r="K2478" t="str">
        <f t="shared" si="386"/>
        <v>11</v>
      </c>
      <c r="L2478" t="str">
        <f t="shared" si="387"/>
        <v>30</v>
      </c>
      <c r="M2478" t="str">
        <f t="shared" si="388"/>
        <v>%1952-30-30%^^xsd:date</v>
      </c>
      <c r="N2478" t="str">
        <f t="shared" si="389"/>
        <v>:0332 a crs:CommonwealthOrganisation ; schema:name %Atomic Energy Policy Committee% ; schema:startDate %1952-04-01%^^xsd:date ; schema:endDate %1952-30-30%^^xsd:date ; time:hasTime [ time:hasBeginning [ time:inXSDDate %1952-04-01%^^xsd:date ]  ] .</v>
      </c>
    </row>
    <row r="2479" spans="1:14" x14ac:dyDescent="0.15">
      <c r="A2479" s="1" t="s">
        <v>4994</v>
      </c>
      <c r="B2479" s="1" t="s">
        <v>4995</v>
      </c>
      <c r="C2479" s="1">
        <v>19411214</v>
      </c>
      <c r="D2479" s="1">
        <v>19450725</v>
      </c>
      <c r="E2479" t="str">
        <f t="shared" si="380"/>
        <v>3320</v>
      </c>
      <c r="F2479" t="str">
        <f t="shared" si="381"/>
        <v>1941</v>
      </c>
      <c r="G2479" t="str">
        <f t="shared" si="382"/>
        <v>12</v>
      </c>
      <c r="H2479" t="str">
        <f t="shared" si="383"/>
        <v>14</v>
      </c>
      <c r="I2479" t="str">
        <f t="shared" si="384"/>
        <v>%1941-12-14%^^xsd:date</v>
      </c>
      <c r="J2479" t="str">
        <f t="shared" si="385"/>
        <v>1945</v>
      </c>
      <c r="K2479" t="str">
        <f t="shared" si="386"/>
        <v>07</v>
      </c>
      <c r="L2479" t="str">
        <f t="shared" si="387"/>
        <v>25</v>
      </c>
      <c r="M2479" t="str">
        <f t="shared" si="388"/>
        <v>%1945-25-25%^^xsd:date</v>
      </c>
      <c r="N2479" t="str">
        <f t="shared" si="389"/>
        <v>:3320 a crs:CommonwealthOrganisation ; schema:name %RAAF No. 8 Service Flying Training School (SFTS)% ; schema:startDate %1941-12-14%^^xsd:date ; schema:endDate %1945-25-25%^^xsd:date ; time:hasTime [ time:hasBeginning [ time:inXSDDate %1941-12-14%^^xsd:date ]  ] .</v>
      </c>
    </row>
    <row r="2480" spans="1:14" x14ac:dyDescent="0.15">
      <c r="A2480" s="1" t="s">
        <v>4996</v>
      </c>
      <c r="B2480" s="1" t="s">
        <v>4997</v>
      </c>
      <c r="C2480" s="1">
        <v>19410825</v>
      </c>
      <c r="D2480" s="1">
        <v>19469999</v>
      </c>
      <c r="E2480" t="str">
        <f t="shared" si="380"/>
        <v>3321</v>
      </c>
      <c r="F2480" t="str">
        <f t="shared" si="381"/>
        <v>1941</v>
      </c>
      <c r="G2480" t="str">
        <f t="shared" si="382"/>
        <v>08</v>
      </c>
      <c r="H2480" t="str">
        <f t="shared" si="383"/>
        <v>25</v>
      </c>
      <c r="I2480" t="str">
        <f t="shared" si="384"/>
        <v>%1941-08-25%^^xsd:date</v>
      </c>
      <c r="J2480" t="str">
        <f t="shared" si="385"/>
        <v>1946</v>
      </c>
      <c r="K2480" t="str">
        <f t="shared" si="386"/>
        <v>99</v>
      </c>
      <c r="L2480" t="str">
        <f t="shared" si="387"/>
        <v>99</v>
      </c>
      <c r="M2480" t="str">
        <f t="shared" si="388"/>
        <v>%1946%^^xsd:gYear</v>
      </c>
      <c r="N2480" t="str">
        <f t="shared" si="389"/>
        <v>:3321 a crs:CommonwealthOrganisation ; schema:name %RAAF No 6 Service Flying Training School (SFTS)% ; schema:startDate %1941-08-25%^^xsd:date ; schema:endDate %1946%^^xsd:gYear ; time:hasTime [ time:hasBeginning [ time:inXSDDate %1941-08-25%^^xsd:date ]  ] .</v>
      </c>
    </row>
    <row r="2481" spans="1:14" x14ac:dyDescent="0.15">
      <c r="A2481" s="1" t="s">
        <v>4998</v>
      </c>
      <c r="B2481" s="1" t="s">
        <v>4999</v>
      </c>
      <c r="C2481" s="1">
        <v>19410101</v>
      </c>
      <c r="D2481" s="1">
        <v>19461231</v>
      </c>
      <c r="E2481" t="str">
        <f t="shared" si="380"/>
        <v>3322</v>
      </c>
      <c r="F2481" t="str">
        <f t="shared" si="381"/>
        <v>1941</v>
      </c>
      <c r="G2481" t="str">
        <f t="shared" si="382"/>
        <v>01</v>
      </c>
      <c r="H2481" t="str">
        <f t="shared" si="383"/>
        <v>01</v>
      </c>
      <c r="I2481" t="str">
        <f t="shared" si="384"/>
        <v>%1941-01-01%^^xsd:date</v>
      </c>
      <c r="J2481" t="str">
        <f t="shared" si="385"/>
        <v>1946</v>
      </c>
      <c r="K2481" t="str">
        <f t="shared" si="386"/>
        <v>12</v>
      </c>
      <c r="L2481" t="str">
        <f t="shared" si="387"/>
        <v>31</v>
      </c>
      <c r="M2481" t="str">
        <f t="shared" si="388"/>
        <v>%1946-31-31%^^xsd:date</v>
      </c>
      <c r="N2481" t="str">
        <f t="shared" si="389"/>
        <v>:3322 a crs:CommonwealthOrganisation ; schema:name %RAAF No. 2 Bombing Air Gunnery School (BAGS)% ; schema:startDate %1941-01-01%^^xsd:date ; schema:endDate %1946-31-31%^^xsd:date ; time:hasTime [ time:hasBeginning [ time:inXSDDate %1941-01-01%^^xsd:date ]  ] .</v>
      </c>
    </row>
    <row r="2482" spans="1:14" x14ac:dyDescent="0.15">
      <c r="A2482" s="1" t="s">
        <v>5000</v>
      </c>
      <c r="B2482" s="1" t="s">
        <v>5001</v>
      </c>
      <c r="C2482" s="1">
        <v>19410101</v>
      </c>
      <c r="D2482" s="1">
        <v>19451231</v>
      </c>
      <c r="E2482" t="str">
        <f t="shared" si="380"/>
        <v>3323</v>
      </c>
      <c r="F2482" t="str">
        <f t="shared" si="381"/>
        <v>1941</v>
      </c>
      <c r="G2482" t="str">
        <f t="shared" si="382"/>
        <v>01</v>
      </c>
      <c r="H2482" t="str">
        <f t="shared" si="383"/>
        <v>01</v>
      </c>
      <c r="I2482" t="str">
        <f t="shared" si="384"/>
        <v>%1941-01-01%^^xsd:date</v>
      </c>
      <c r="J2482" t="str">
        <f t="shared" si="385"/>
        <v>1945</v>
      </c>
      <c r="K2482" t="str">
        <f t="shared" si="386"/>
        <v>12</v>
      </c>
      <c r="L2482" t="str">
        <f t="shared" si="387"/>
        <v>31</v>
      </c>
      <c r="M2482" t="str">
        <f t="shared" si="388"/>
        <v>%1945-31-31%^^xsd:date</v>
      </c>
      <c r="N2482" t="str">
        <f t="shared" si="389"/>
        <v>:3323 a crs:CommonwealthOrganisation ; schema:name %RAAF No. 2 Air Observers School (AOS)% ; schema:startDate %1941-01-01%^^xsd:date ; schema:endDate %1945-31-31%^^xsd:date ; time:hasTime [ time:hasBeginning [ time:inXSDDate %1941-01-01%^^xsd:date ]  ] .</v>
      </c>
    </row>
    <row r="2483" spans="1:14" x14ac:dyDescent="0.15">
      <c r="A2483" s="1" t="s">
        <v>5002</v>
      </c>
      <c r="B2483" s="1" t="s">
        <v>5003</v>
      </c>
      <c r="C2483" s="1">
        <v>19410101</v>
      </c>
      <c r="D2483" s="1">
        <v>19431231</v>
      </c>
      <c r="E2483" t="str">
        <f t="shared" si="380"/>
        <v>3324</v>
      </c>
      <c r="F2483" t="str">
        <f t="shared" si="381"/>
        <v>1941</v>
      </c>
      <c r="G2483" t="str">
        <f t="shared" si="382"/>
        <v>01</v>
      </c>
      <c r="H2483" t="str">
        <f t="shared" si="383"/>
        <v>01</v>
      </c>
      <c r="I2483" t="str">
        <f t="shared" si="384"/>
        <v>%1941-01-01%^^xsd:date</v>
      </c>
      <c r="J2483" t="str">
        <f t="shared" si="385"/>
        <v>1943</v>
      </c>
      <c r="K2483" t="str">
        <f t="shared" si="386"/>
        <v>12</v>
      </c>
      <c r="L2483" t="str">
        <f t="shared" si="387"/>
        <v>31</v>
      </c>
      <c r="M2483" t="str">
        <f t="shared" si="388"/>
        <v>%1943-31-31%^^xsd:date</v>
      </c>
      <c r="N2483" t="str">
        <f t="shared" si="389"/>
        <v>:3324 a crs:CommonwealthOrganisation ; schema:name %RAAF No. 2 Air Navigation School (ANS)% ; schema:startDate %1941-01-01%^^xsd:date ; schema:endDate %1943-31-31%^^xsd:date ; time:hasTime [ time:hasBeginning [ time:inXSDDate %1941-01-01%^^xsd:date ]  ] .</v>
      </c>
    </row>
    <row r="2484" spans="1:14" x14ac:dyDescent="0.15">
      <c r="A2484" s="1" t="s">
        <v>5004</v>
      </c>
      <c r="B2484" s="1" t="s">
        <v>5005</v>
      </c>
      <c r="C2484" s="1">
        <v>19400101</v>
      </c>
      <c r="D2484" s="1">
        <v>19451231</v>
      </c>
      <c r="E2484" t="str">
        <f t="shared" si="380"/>
        <v>3325</v>
      </c>
      <c r="F2484" t="str">
        <f t="shared" si="381"/>
        <v>1940</v>
      </c>
      <c r="G2484" t="str">
        <f t="shared" si="382"/>
        <v>01</v>
      </c>
      <c r="H2484" t="str">
        <f t="shared" si="383"/>
        <v>01</v>
      </c>
      <c r="I2484" t="str">
        <f t="shared" si="384"/>
        <v>%1940-01-01%^^xsd:date</v>
      </c>
      <c r="J2484" t="str">
        <f t="shared" si="385"/>
        <v>1945</v>
      </c>
      <c r="K2484" t="str">
        <f t="shared" si="386"/>
        <v>12</v>
      </c>
      <c r="L2484" t="str">
        <f t="shared" si="387"/>
        <v>31</v>
      </c>
      <c r="M2484" t="str">
        <f t="shared" si="388"/>
        <v>%1945-31-31%^^xsd:date</v>
      </c>
      <c r="N2484" t="str">
        <f t="shared" si="389"/>
        <v>:3325 a crs:CommonwealthOrganisation ; schema:name %RAAF School of Administration% ; schema:startDate %1940-01-01%^^xsd:date ; schema:endDate %1945-31-31%^^xsd:date ; time:hasTime [ time:hasBeginning [ time:inXSDDate %1940-01-01%^^xsd:date ]  ] .</v>
      </c>
    </row>
    <row r="2485" spans="1:14" x14ac:dyDescent="0.15">
      <c r="A2485" s="1" t="s">
        <v>5006</v>
      </c>
      <c r="B2485" s="1" t="s">
        <v>5007</v>
      </c>
      <c r="C2485" s="1">
        <v>19391001</v>
      </c>
      <c r="D2485" s="1">
        <v>19451008</v>
      </c>
      <c r="E2485" t="str">
        <f t="shared" si="380"/>
        <v>3326</v>
      </c>
      <c r="F2485" t="str">
        <f t="shared" si="381"/>
        <v>1939</v>
      </c>
      <c r="G2485" t="str">
        <f t="shared" si="382"/>
        <v>10</v>
      </c>
      <c r="H2485" t="str">
        <f t="shared" si="383"/>
        <v>01</v>
      </c>
      <c r="I2485" t="str">
        <f t="shared" si="384"/>
        <v>%1939-10-01%^^xsd:date</v>
      </c>
      <c r="J2485" t="str">
        <f t="shared" si="385"/>
        <v>1945</v>
      </c>
      <c r="K2485" t="str">
        <f t="shared" si="386"/>
        <v>10</v>
      </c>
      <c r="L2485" t="str">
        <f t="shared" si="387"/>
        <v>08</v>
      </c>
      <c r="M2485" t="str">
        <f t="shared" si="388"/>
        <v>%1945-08-08%^^xsd:date</v>
      </c>
      <c r="N2485" t="str">
        <f t="shared" si="389"/>
        <v>:3326 a crs:CommonwealthOrganisation ; schema:name %RAAF No 5 Recruiting Centre% ; schema:startDate %1939-10-01%^^xsd:date ; schema:endDate %1945-08-08%^^xsd:date ; time:hasTime [ time:hasBeginning [ time:inXSDDate %1939-10-01%^^xsd:date ]  ] .</v>
      </c>
    </row>
    <row r="2486" spans="1:14" x14ac:dyDescent="0.15">
      <c r="A2486" s="1" t="s">
        <v>5008</v>
      </c>
      <c r="B2486" s="1" t="s">
        <v>5009</v>
      </c>
      <c r="C2486" s="1">
        <v>19440101</v>
      </c>
      <c r="D2486" s="1">
        <v>19461231</v>
      </c>
      <c r="E2486" t="str">
        <f t="shared" si="380"/>
        <v>3327</v>
      </c>
      <c r="F2486" t="str">
        <f t="shared" si="381"/>
        <v>1944</v>
      </c>
      <c r="G2486" t="str">
        <f t="shared" si="382"/>
        <v>01</v>
      </c>
      <c r="H2486" t="str">
        <f t="shared" si="383"/>
        <v>01</v>
      </c>
      <c r="I2486" t="str">
        <f t="shared" si="384"/>
        <v>%1944-01-01%^^xsd:date</v>
      </c>
      <c r="J2486" t="str">
        <f t="shared" si="385"/>
        <v>1946</v>
      </c>
      <c r="K2486" t="str">
        <f t="shared" si="386"/>
        <v>12</v>
      </c>
      <c r="L2486" t="str">
        <f t="shared" si="387"/>
        <v>31</v>
      </c>
      <c r="M2486" t="str">
        <f t="shared" si="388"/>
        <v>%1946-31-31%^^xsd:date</v>
      </c>
      <c r="N2486" t="str">
        <f t="shared" si="389"/>
        <v>:3327 a crs:CommonwealthOrganisation ; schema:name %RAAF No 1 Medical Air Evacuation Transport (MAET) Unit% ; schema:startDate %1944-01-01%^^xsd:date ; schema:endDate %1946-31-31%^^xsd:date ; time:hasTime [ time:hasBeginning [ time:inXSDDate %1944-01-01%^^xsd:date ]  ] .</v>
      </c>
    </row>
    <row r="2487" spans="1:14" x14ac:dyDescent="0.15">
      <c r="A2487" s="1" t="s">
        <v>5010</v>
      </c>
      <c r="B2487" s="1" t="s">
        <v>5011</v>
      </c>
      <c r="C2487" s="1">
        <v>19450101</v>
      </c>
      <c r="D2487" s="1">
        <v>19451231</v>
      </c>
      <c r="E2487" t="str">
        <f t="shared" si="380"/>
        <v>3328</v>
      </c>
      <c r="F2487" t="str">
        <f t="shared" si="381"/>
        <v>1945</v>
      </c>
      <c r="G2487" t="str">
        <f t="shared" si="382"/>
        <v>01</v>
      </c>
      <c r="H2487" t="str">
        <f t="shared" si="383"/>
        <v>01</v>
      </c>
      <c r="I2487" t="str">
        <f t="shared" si="384"/>
        <v>%1945-01-01%^^xsd:date</v>
      </c>
      <c r="J2487" t="str">
        <f t="shared" si="385"/>
        <v>1945</v>
      </c>
      <c r="K2487" t="str">
        <f t="shared" si="386"/>
        <v>12</v>
      </c>
      <c r="L2487" t="str">
        <f t="shared" si="387"/>
        <v>31</v>
      </c>
      <c r="M2487" t="str">
        <f t="shared" si="388"/>
        <v>%1945-31-31%^^xsd:date</v>
      </c>
      <c r="N2487" t="str">
        <f t="shared" si="389"/>
        <v>:3328 a crs:CommonwealthOrganisation ; schema:name %RAAF No 2 Medical Air Evacuation Transport (MAET) Unit% ; schema:startDate %1945-01-01%^^xsd:date ; schema:endDate %1945-31-31%^^xsd:date ; time:hasTime [ time:hasBeginning [ time:inXSDDate %1945-01-01%^^xsd:date ]  ] .</v>
      </c>
    </row>
    <row r="2488" spans="1:14" x14ac:dyDescent="0.15">
      <c r="A2488" s="1" t="s">
        <v>5012</v>
      </c>
      <c r="B2488" s="1" t="s">
        <v>5013</v>
      </c>
      <c r="C2488" s="1">
        <v>19430101</v>
      </c>
      <c r="D2488" s="1">
        <v>19451231</v>
      </c>
      <c r="E2488" t="str">
        <f t="shared" si="380"/>
        <v>3329</v>
      </c>
      <c r="F2488" t="str">
        <f t="shared" si="381"/>
        <v>1943</v>
      </c>
      <c r="G2488" t="str">
        <f t="shared" si="382"/>
        <v>01</v>
      </c>
      <c r="H2488" t="str">
        <f t="shared" si="383"/>
        <v>01</v>
      </c>
      <c r="I2488" t="str">
        <f t="shared" si="384"/>
        <v>%1943-01-01%^^xsd:date</v>
      </c>
      <c r="J2488" t="str">
        <f t="shared" si="385"/>
        <v>1945</v>
      </c>
      <c r="K2488" t="str">
        <f t="shared" si="386"/>
        <v>12</v>
      </c>
      <c r="L2488" t="str">
        <f t="shared" si="387"/>
        <v>31</v>
      </c>
      <c r="M2488" t="str">
        <f t="shared" si="388"/>
        <v>%1945-31-31%^^xsd:date</v>
      </c>
      <c r="N2488" t="str">
        <f t="shared" si="389"/>
        <v>:3329 a crs:CommonwealthOrganisation ; schema:name %RAAF No 24 Medical Clearing Station (MCS)% ; schema:startDate %1943-01-01%^^xsd:date ; schema:endDate %1945-31-31%^^xsd:date ; time:hasTime [ time:hasBeginning [ time:inXSDDate %1943-01-01%^^xsd:date ]  ] .</v>
      </c>
    </row>
    <row r="2489" spans="1:14" x14ac:dyDescent="0.15">
      <c r="A2489" s="1" t="s">
        <v>5014</v>
      </c>
      <c r="B2489" s="1" t="s">
        <v>5015</v>
      </c>
      <c r="C2489" s="1">
        <v>19470701</v>
      </c>
      <c r="D2489" s="1">
        <v>19481112</v>
      </c>
      <c r="E2489" t="str">
        <f t="shared" si="380"/>
        <v>0333</v>
      </c>
      <c r="F2489" t="str">
        <f t="shared" si="381"/>
        <v>1947</v>
      </c>
      <c r="G2489" t="str">
        <f t="shared" si="382"/>
        <v>07</v>
      </c>
      <c r="H2489" t="str">
        <f t="shared" si="383"/>
        <v>01</v>
      </c>
      <c r="I2489" t="str">
        <f t="shared" si="384"/>
        <v>%1947-07-01%^^xsd:date</v>
      </c>
      <c r="J2489" t="str">
        <f t="shared" si="385"/>
        <v>1948</v>
      </c>
      <c r="K2489" t="str">
        <f t="shared" si="386"/>
        <v>11</v>
      </c>
      <c r="L2489" t="str">
        <f t="shared" si="387"/>
        <v>12</v>
      </c>
      <c r="M2489" t="str">
        <f t="shared" si="388"/>
        <v>%1948-12-12%^^xsd:date</v>
      </c>
      <c r="N2489" t="str">
        <f t="shared" si="389"/>
        <v>:0333 a crs:CommonwealthOrganisation ; schema:name %Defence Scientific Advisory Committee% ; schema:startDate %1947-07-01%^^xsd:date ; schema:endDate %1948-12-12%^^xsd:date ; time:hasTime [ time:hasBeginning [ time:inXSDDate %1947-07-01%^^xsd:date ]  ] .</v>
      </c>
    </row>
    <row r="2490" spans="1:14" x14ac:dyDescent="0.15">
      <c r="A2490" s="1" t="s">
        <v>5016</v>
      </c>
      <c r="B2490" s="1" t="s">
        <v>5017</v>
      </c>
      <c r="C2490" s="1">
        <v>19420101</v>
      </c>
      <c r="D2490" s="1">
        <v>19461231</v>
      </c>
      <c r="E2490" t="str">
        <f t="shared" si="380"/>
        <v>3330</v>
      </c>
      <c r="F2490" t="str">
        <f t="shared" si="381"/>
        <v>1942</v>
      </c>
      <c r="G2490" t="str">
        <f t="shared" si="382"/>
        <v>01</v>
      </c>
      <c r="H2490" t="str">
        <f t="shared" si="383"/>
        <v>01</v>
      </c>
      <c r="I2490" t="str">
        <f t="shared" si="384"/>
        <v>%1942-01-01%^^xsd:date</v>
      </c>
      <c r="J2490" t="str">
        <f t="shared" si="385"/>
        <v>1946</v>
      </c>
      <c r="K2490" t="str">
        <f t="shared" si="386"/>
        <v>12</v>
      </c>
      <c r="L2490" t="str">
        <f t="shared" si="387"/>
        <v>31</v>
      </c>
      <c r="M2490" t="str">
        <f t="shared" si="388"/>
        <v>%1946-31-31%^^xsd:date</v>
      </c>
      <c r="N2490" t="str">
        <f t="shared" si="389"/>
        <v>:3330 a crs:CommonwealthOrganisation ; schema:name %RAAF No. 5 Medical Rehabilitation Unit% ; schema:startDate %1942-01-01%^^xsd:date ; schema:endDate %1946-31-31%^^xsd:date ; time:hasTime [ time:hasBeginning [ time:inXSDDate %1942-01-01%^^xsd:date ]  ] .</v>
      </c>
    </row>
    <row r="2491" spans="1:14" x14ac:dyDescent="0.15">
      <c r="A2491" s="1" t="s">
        <v>5018</v>
      </c>
      <c r="B2491" s="1" t="s">
        <v>5019</v>
      </c>
      <c r="C2491" s="1">
        <v>19430101</v>
      </c>
      <c r="D2491" s="1">
        <v>19461231</v>
      </c>
      <c r="E2491" t="str">
        <f t="shared" si="380"/>
        <v>3331</v>
      </c>
      <c r="F2491" t="str">
        <f t="shared" si="381"/>
        <v>1943</v>
      </c>
      <c r="G2491" t="str">
        <f t="shared" si="382"/>
        <v>01</v>
      </c>
      <c r="H2491" t="str">
        <f t="shared" si="383"/>
        <v>01</v>
      </c>
      <c r="I2491" t="str">
        <f t="shared" si="384"/>
        <v>%1943-01-01%^^xsd:date</v>
      </c>
      <c r="J2491" t="str">
        <f t="shared" si="385"/>
        <v>1946</v>
      </c>
      <c r="K2491" t="str">
        <f t="shared" si="386"/>
        <v>12</v>
      </c>
      <c r="L2491" t="str">
        <f t="shared" si="387"/>
        <v>31</v>
      </c>
      <c r="M2491" t="str">
        <f t="shared" si="388"/>
        <v>%1946-31-31%^^xsd:date</v>
      </c>
      <c r="N2491" t="str">
        <f t="shared" si="389"/>
        <v>:3331 a crs:CommonwealthOrganisation ; schema:name %RAAF Liaison Office, Middle East% ; schema:startDate %1943-01-01%^^xsd:date ; schema:endDate %1946-31-31%^^xsd:date ; time:hasTime [ time:hasBeginning [ time:inXSDDate %1943-01-01%^^xsd:date ]  ] .</v>
      </c>
    </row>
    <row r="2492" spans="1:14" x14ac:dyDescent="0.15">
      <c r="A2492" s="1" t="s">
        <v>5020</v>
      </c>
      <c r="B2492" s="1" t="s">
        <v>5021</v>
      </c>
      <c r="C2492" s="1">
        <v>19430101</v>
      </c>
      <c r="D2492" s="1">
        <v>19451231</v>
      </c>
      <c r="E2492" t="str">
        <f t="shared" si="380"/>
        <v>3332</v>
      </c>
      <c r="F2492" t="str">
        <f t="shared" si="381"/>
        <v>1943</v>
      </c>
      <c r="G2492" t="str">
        <f t="shared" si="382"/>
        <v>01</v>
      </c>
      <c r="H2492" t="str">
        <f t="shared" si="383"/>
        <v>01</v>
      </c>
      <c r="I2492" t="str">
        <f t="shared" si="384"/>
        <v>%1943-01-01%^^xsd:date</v>
      </c>
      <c r="J2492" t="str">
        <f t="shared" si="385"/>
        <v>1945</v>
      </c>
      <c r="K2492" t="str">
        <f t="shared" si="386"/>
        <v>12</v>
      </c>
      <c r="L2492" t="str">
        <f t="shared" si="387"/>
        <v>31</v>
      </c>
      <c r="M2492" t="str">
        <f t="shared" si="388"/>
        <v>%1945-31-31%^^xsd:date</v>
      </c>
      <c r="N2492" t="str">
        <f t="shared" si="389"/>
        <v>:3332 a crs:CommonwealthOrganisation ; schema:name %RAAF Liaison Office, India% ; schema:startDate %1943-01-01%^^xsd:date ; schema:endDate %1945-31-31%^^xsd:date ; time:hasTime [ time:hasBeginning [ time:inXSDDate %1943-01-01%^^xsd:date ]  ] .</v>
      </c>
    </row>
    <row r="2493" spans="1:14" x14ac:dyDescent="0.15">
      <c r="A2493" s="1" t="s">
        <v>5022</v>
      </c>
      <c r="B2493" s="1" t="s">
        <v>5023</v>
      </c>
      <c r="C2493" s="1">
        <v>19551220</v>
      </c>
      <c r="D2493" s="1">
        <v>19570118</v>
      </c>
      <c r="E2493" t="str">
        <f t="shared" si="380"/>
        <v>3333</v>
      </c>
      <c r="F2493" t="str">
        <f t="shared" si="381"/>
        <v>1955</v>
      </c>
      <c r="G2493" t="str">
        <f t="shared" si="382"/>
        <v>12</v>
      </c>
      <c r="H2493" t="str">
        <f t="shared" si="383"/>
        <v>20</v>
      </c>
      <c r="I2493" t="str">
        <f t="shared" si="384"/>
        <v>%1955-12-20%^^xsd:date</v>
      </c>
      <c r="J2493" t="str">
        <f t="shared" si="385"/>
        <v>1957</v>
      </c>
      <c r="K2493" t="str">
        <f t="shared" si="386"/>
        <v>01</v>
      </c>
      <c r="L2493" t="str">
        <f t="shared" si="387"/>
        <v>18</v>
      </c>
      <c r="M2493" t="str">
        <f t="shared" si="388"/>
        <v>%1957-18-18%^^xsd:date</v>
      </c>
      <c r="N2493" t="str">
        <f t="shared" si="389"/>
        <v>:3333 a crs:CommonwealthOrganisation ; schema:name %Board of Inquiry into the Aborigines Act 1928 (also known as the McLean Inquiry)% ; schema:startDate %1955-12-20%^^xsd:date ; schema:endDate %1957-18-18%^^xsd:date ; time:hasTime [ time:hasBeginning [ time:inXSDDate %1955-12-20%^^xsd:date ]  ] .</v>
      </c>
    </row>
    <row r="2494" spans="1:14" x14ac:dyDescent="0.15">
      <c r="A2494" s="1" t="s">
        <v>5024</v>
      </c>
      <c r="B2494" s="1" t="s">
        <v>5025</v>
      </c>
      <c r="C2494" s="1">
        <v>19440211</v>
      </c>
      <c r="D2494" s="1">
        <v>19450713</v>
      </c>
      <c r="E2494" t="str">
        <f t="shared" si="380"/>
        <v>3334</v>
      </c>
      <c r="F2494" t="str">
        <f t="shared" si="381"/>
        <v>1944</v>
      </c>
      <c r="G2494" t="str">
        <f t="shared" si="382"/>
        <v>02</v>
      </c>
      <c r="H2494" t="str">
        <f t="shared" si="383"/>
        <v>11</v>
      </c>
      <c r="I2494" t="str">
        <f t="shared" si="384"/>
        <v>%1944-02-11%^^xsd:date</v>
      </c>
      <c r="J2494" t="str">
        <f t="shared" si="385"/>
        <v>1945</v>
      </c>
      <c r="K2494" t="str">
        <f t="shared" si="386"/>
        <v>07</v>
      </c>
      <c r="L2494" t="str">
        <f t="shared" si="387"/>
        <v>13</v>
      </c>
      <c r="M2494" t="str">
        <f t="shared" si="388"/>
        <v>%1945-13-13%^^xsd:date</v>
      </c>
      <c r="N2494" t="str">
        <f t="shared" si="389"/>
        <v>:3334 a crs:CommonwealthOrganisation ; schema:name %War Housing Division, Department of Labour and National Service% ; schema:startDate %1944-02-11%^^xsd:date ; schema:endDate %1945-13-13%^^xsd:date ; time:hasTime [ time:hasBeginning [ time:inXSDDate %1944-02-11%^^xsd:date ]  ] .</v>
      </c>
    </row>
    <row r="2495" spans="1:14" x14ac:dyDescent="0.15">
      <c r="A2495" s="1" t="s">
        <v>5026</v>
      </c>
      <c r="B2495" s="1" t="s">
        <v>5027</v>
      </c>
      <c r="C2495" s="1">
        <v>19800307</v>
      </c>
      <c r="D2495" s="1">
        <v>19830731</v>
      </c>
      <c r="E2495" t="str">
        <f t="shared" si="380"/>
        <v>3335</v>
      </c>
      <c r="F2495" t="str">
        <f t="shared" si="381"/>
        <v>1980</v>
      </c>
      <c r="G2495" t="str">
        <f t="shared" si="382"/>
        <v>03</v>
      </c>
      <c r="H2495" t="str">
        <f t="shared" si="383"/>
        <v>07</v>
      </c>
      <c r="I2495" t="str">
        <f t="shared" si="384"/>
        <v>%1980-03-07%^^xsd:date</v>
      </c>
      <c r="J2495" t="str">
        <f t="shared" si="385"/>
        <v>1983</v>
      </c>
      <c r="K2495" t="str">
        <f t="shared" si="386"/>
        <v>07</v>
      </c>
      <c r="L2495" t="str">
        <f t="shared" si="387"/>
        <v>31</v>
      </c>
      <c r="M2495" t="str">
        <f t="shared" si="388"/>
        <v>%1983-31-31%^^xsd:date</v>
      </c>
      <c r="N2495" t="str">
        <f t="shared" si="389"/>
        <v>:3335 a crs:CommonwealthOrganisation ; schema:name %Housing Advisory Council% ; schema:startDate %1980-03-07%^^xsd:date ; schema:endDate %1983-31-31%^^xsd:date ; time:hasTime [ time:hasBeginning [ time:inXSDDate %1980-03-07%^^xsd:date ]  ] .</v>
      </c>
    </row>
    <row r="2496" spans="1:14" x14ac:dyDescent="0.15">
      <c r="A2496" s="1" t="s">
        <v>5028</v>
      </c>
      <c r="B2496" s="1" t="s">
        <v>5029</v>
      </c>
      <c r="C2496" s="1">
        <v>19451006</v>
      </c>
      <c r="D2496" s="1">
        <v>19501231</v>
      </c>
      <c r="E2496" t="str">
        <f t="shared" si="380"/>
        <v>3336</v>
      </c>
      <c r="F2496" t="str">
        <f t="shared" si="381"/>
        <v>1945</v>
      </c>
      <c r="G2496" t="str">
        <f t="shared" si="382"/>
        <v>10</v>
      </c>
      <c r="H2496" t="str">
        <f t="shared" si="383"/>
        <v>06</v>
      </c>
      <c r="I2496" t="str">
        <f t="shared" si="384"/>
        <v>%1945-10-06%^^xsd:date</v>
      </c>
      <c r="J2496" t="str">
        <f t="shared" si="385"/>
        <v>1950</v>
      </c>
      <c r="K2496" t="str">
        <f t="shared" si="386"/>
        <v>12</v>
      </c>
      <c r="L2496" t="str">
        <f t="shared" si="387"/>
        <v>31</v>
      </c>
      <c r="M2496" t="str">
        <f t="shared" si="388"/>
        <v>%1950-31-31%^^xsd:date</v>
      </c>
      <c r="N2496" t="str">
        <f t="shared" si="389"/>
        <v>:3336 a crs:CommonwealthOrganisation ; schema:name %Deputy Director of Reconstruction, Western Australia% ; schema:startDate %1945-10-06%^^xsd:date ; schema:endDate %1950-31-31%^^xsd:date ; time:hasTime [ time:hasBeginning [ time:inXSDDate %1945-10-06%^^xsd:date ]  ] .</v>
      </c>
    </row>
    <row r="2497" spans="1:14" x14ac:dyDescent="0.15">
      <c r="A2497" s="1" t="s">
        <v>5030</v>
      </c>
      <c r="B2497" s="1" t="s">
        <v>5031</v>
      </c>
      <c r="C2497" s="1">
        <v>19800312</v>
      </c>
      <c r="D2497" s="1">
        <v>19911231</v>
      </c>
      <c r="E2497" t="str">
        <f t="shared" si="380"/>
        <v>3337</v>
      </c>
      <c r="F2497" t="str">
        <f t="shared" si="381"/>
        <v>1980</v>
      </c>
      <c r="G2497" t="str">
        <f t="shared" si="382"/>
        <v>03</v>
      </c>
      <c r="H2497" t="str">
        <f t="shared" si="383"/>
        <v>12</v>
      </c>
      <c r="I2497" t="str">
        <f t="shared" si="384"/>
        <v>%1980-03-12%^^xsd:date</v>
      </c>
      <c r="J2497" t="str">
        <f t="shared" si="385"/>
        <v>1991</v>
      </c>
      <c r="K2497" t="str">
        <f t="shared" si="386"/>
        <v>12</v>
      </c>
      <c r="L2497" t="str">
        <f t="shared" si="387"/>
        <v>31</v>
      </c>
      <c r="M2497" t="str">
        <f t="shared" si="388"/>
        <v>%1991-31-31%^^xsd:date</v>
      </c>
      <c r="N2497" t="str">
        <f t="shared" si="389"/>
        <v>:3337 a crs:CommonwealthOrganisation ; schema:name %Construction Industry Council% ; schema:startDate %1980-03-12%^^xsd:date ; schema:endDate %1991-31-31%^^xsd:date ; time:hasTime [ time:hasBeginning [ time:inXSDDate %1980-03-12%^^xsd:date ]  ] .</v>
      </c>
    </row>
    <row r="2498" spans="1:14" x14ac:dyDescent="0.15">
      <c r="A2498" s="1" t="s">
        <v>5032</v>
      </c>
      <c r="B2498" s="1" t="s">
        <v>5033</v>
      </c>
      <c r="C2498" s="1">
        <v>19670801</v>
      </c>
      <c r="E2498" t="str">
        <f t="shared" si="380"/>
        <v>3338</v>
      </c>
      <c r="F2498" t="str">
        <f t="shared" si="381"/>
        <v>1967</v>
      </c>
      <c r="G2498" t="str">
        <f t="shared" si="382"/>
        <v>08</v>
      </c>
      <c r="H2498" t="str">
        <f t="shared" si="383"/>
        <v>01</v>
      </c>
      <c r="I2498" t="str">
        <f t="shared" si="384"/>
        <v>%1967-08-01%^^xsd:date</v>
      </c>
      <c r="J2498" t="str">
        <f t="shared" si="385"/>
        <v/>
      </c>
      <c r="K2498" t="str">
        <f t="shared" si="386"/>
        <v/>
      </c>
      <c r="L2498" t="str">
        <f t="shared" si="387"/>
        <v/>
      </c>
      <c r="M2498" t="str">
        <f t="shared" si="388"/>
        <v/>
      </c>
      <c r="N2498" t="str">
        <f t="shared" si="389"/>
        <v>:3338 a crs:CommonwealthOrganisation ; schema:name %Qantas Airways Limited, Head Office% ; schema:startDate %1967-08-01%^^xsd:date ; time:hasTime [ time:hasBeginning [ time:inXSDDate %1967-08-01%^^xsd:date ]  ] .</v>
      </c>
    </row>
    <row r="2499" spans="1:14" x14ac:dyDescent="0.15">
      <c r="A2499" s="1" t="s">
        <v>5034</v>
      </c>
      <c r="B2499" s="1" t="s">
        <v>5035</v>
      </c>
      <c r="C2499" s="1">
        <v>19800805</v>
      </c>
      <c r="D2499" s="1">
        <v>19811210</v>
      </c>
      <c r="E2499" t="str">
        <f t="shared" ref="E2499:E2562" si="390">TEXT(SUBSTITUTE(A2499, "CA ", ""), "0000")</f>
        <v>3339</v>
      </c>
      <c r="F2499" t="str">
        <f t="shared" ref="F2499:F2562" si="391">LEFT(C2499,4)</f>
        <v>1980</v>
      </c>
      <c r="G2499" t="str">
        <f t="shared" ref="G2499:G2562" si="392">MID(C2499,5,2)</f>
        <v>08</v>
      </c>
      <c r="H2499" t="str">
        <f t="shared" ref="H2499:H2562" si="393">RIGHT(C2499,2)</f>
        <v>05</v>
      </c>
      <c r="I2499" t="str">
        <f t="shared" ref="I2499:I2562" si="394">IF(AND(G2499+0&gt;=1,G2499+0&lt;=12),CONCATENATE("%",F2499,"-",G2499,"-",H2499,"%^^xsd:date"),CONCATENATE("%",F2499,"%^^xsd:gYear"))</f>
        <v>%1980-08-05%^^xsd:date</v>
      </c>
      <c r="J2499" t="str">
        <f t="shared" ref="J2499:J2562" si="395">LEFT(D2499,4)</f>
        <v>1981</v>
      </c>
      <c r="K2499" t="str">
        <f t="shared" ref="K2499:K2562" si="396">MID(D2499,5,2)</f>
        <v>12</v>
      </c>
      <c r="L2499" t="str">
        <f t="shared" ref="L2499:L2562" si="397">RIGHT(D2499,2)</f>
        <v>10</v>
      </c>
      <c r="M2499" t="str">
        <f t="shared" ref="M2499:M2562" si="398">IFERROR(IF(AND(K2499+0&gt;=1,K2499+0&lt;=12),CONCATENATE("%",J2499,"-",L2499,"-",L2499,"%^^xsd:date"),CONCATENATE("%",J2499,"%^^xsd:gYear")),"")</f>
        <v>%1981-10-10%^^xsd:date</v>
      </c>
      <c r="N2499" t="str">
        <f t="shared" ref="N2499:N2562" si="399">CONCATENATE(":",E2499," a crs:CommonwealthOrganisation ; schema:name %",B2499,"% ; schema:startDate ",I2499, IF(M2499="","",CONCATENATE(" ; schema:endDate ",M2499)), " ; time:hasTime [ time:hasBeginning [ time:inXSDDate ", I2499, " ] ", IF(O2499="","",CONCATENATE(" ; time:hasEnd [ time:inXSDDate ",O2499, " ] ")), " ] .")</f>
        <v>:3339 a crs:CommonwealthOrganisation ; schema:name %Human Rights Bureau% ; schema:startDate %1980-08-05%^^xsd:date ; schema:endDate %1981-10-10%^^xsd:date ; time:hasTime [ time:hasBeginning [ time:inXSDDate %1980-08-05%^^xsd:date ]  ] .</v>
      </c>
    </row>
    <row r="2500" spans="1:14" x14ac:dyDescent="0.15">
      <c r="A2500" s="1" t="s">
        <v>5036</v>
      </c>
      <c r="B2500" s="1" t="s">
        <v>5037</v>
      </c>
      <c r="C2500" s="1">
        <v>19390921</v>
      </c>
      <c r="D2500" s="1">
        <v>19400611</v>
      </c>
      <c r="E2500" t="str">
        <f t="shared" si="390"/>
        <v>0334</v>
      </c>
      <c r="F2500" t="str">
        <f t="shared" si="391"/>
        <v>1939</v>
      </c>
      <c r="G2500" t="str">
        <f t="shared" si="392"/>
        <v>09</v>
      </c>
      <c r="H2500" t="str">
        <f t="shared" si="393"/>
        <v>21</v>
      </c>
      <c r="I2500" t="str">
        <f t="shared" si="394"/>
        <v>%1939-09-21%^^xsd:date</v>
      </c>
      <c r="J2500" t="str">
        <f t="shared" si="395"/>
        <v>1940</v>
      </c>
      <c r="K2500" t="str">
        <f t="shared" si="396"/>
        <v>06</v>
      </c>
      <c r="L2500" t="str">
        <f t="shared" si="397"/>
        <v>11</v>
      </c>
      <c r="M2500" t="str">
        <f t="shared" si="398"/>
        <v>%1940-11-11%^^xsd:date</v>
      </c>
      <c r="N2500" t="str">
        <f t="shared" si="399"/>
        <v>:0334 a crs:CommonwealthOrganisation ; schema:name %Defence Supply Planning Committee [I]% ; schema:startDate %1939-09-21%^^xsd:date ; schema:endDate %1940-11-11%^^xsd:date ; time:hasTime [ time:hasBeginning [ time:inXSDDate %1939-09-21%^^xsd:date ]  ] .</v>
      </c>
    </row>
    <row r="2501" spans="1:14" x14ac:dyDescent="0.15">
      <c r="A2501" s="1" t="s">
        <v>5038</v>
      </c>
      <c r="B2501" s="1" t="s">
        <v>5039</v>
      </c>
      <c r="C2501" s="1">
        <v>19811210</v>
      </c>
      <c r="D2501" s="1">
        <v>19861210</v>
      </c>
      <c r="E2501" t="str">
        <f t="shared" si="390"/>
        <v>3340</v>
      </c>
      <c r="F2501" t="str">
        <f t="shared" si="391"/>
        <v>1981</v>
      </c>
      <c r="G2501" t="str">
        <f t="shared" si="392"/>
        <v>12</v>
      </c>
      <c r="H2501" t="str">
        <f t="shared" si="393"/>
        <v>10</v>
      </c>
      <c r="I2501" t="str">
        <f t="shared" si="394"/>
        <v>%1981-12-10%^^xsd:date</v>
      </c>
      <c r="J2501" t="str">
        <f t="shared" si="395"/>
        <v>1986</v>
      </c>
      <c r="K2501" t="str">
        <f t="shared" si="396"/>
        <v>12</v>
      </c>
      <c r="L2501" t="str">
        <f t="shared" si="397"/>
        <v>10</v>
      </c>
      <c r="M2501" t="str">
        <f t="shared" si="398"/>
        <v>%1986-10-10%^^xsd:date</v>
      </c>
      <c r="N2501" t="str">
        <f t="shared" si="399"/>
        <v>:3340 a crs:CommonwealthOrganisation ; schema:name %Human Rights Commission% ; schema:startDate %1981-12-10%^^xsd:date ; schema:endDate %1986-10-10%^^xsd:date ; time:hasTime [ time:hasBeginning [ time:inXSDDate %1981-12-10%^^xsd:date ]  ] .</v>
      </c>
    </row>
    <row r="2502" spans="1:14" x14ac:dyDescent="0.15">
      <c r="A2502" s="1" t="s">
        <v>5040</v>
      </c>
      <c r="B2502" s="1" t="s">
        <v>5041</v>
      </c>
      <c r="C2502" s="1">
        <v>19650101</v>
      </c>
      <c r="D2502" s="1">
        <v>19731231</v>
      </c>
      <c r="E2502" t="str">
        <f t="shared" si="390"/>
        <v>3341</v>
      </c>
      <c r="F2502" t="str">
        <f t="shared" si="391"/>
        <v>1965</v>
      </c>
      <c r="G2502" t="str">
        <f t="shared" si="392"/>
        <v>01</v>
      </c>
      <c r="H2502" t="str">
        <f t="shared" si="393"/>
        <v>01</v>
      </c>
      <c r="I2502" t="str">
        <f t="shared" si="394"/>
        <v>%1965-01-01%^^xsd:date</v>
      </c>
      <c r="J2502" t="str">
        <f t="shared" si="395"/>
        <v>1973</v>
      </c>
      <c r="K2502" t="str">
        <f t="shared" si="396"/>
        <v>12</v>
      </c>
      <c r="L2502" t="str">
        <f t="shared" si="397"/>
        <v>31</v>
      </c>
      <c r="M2502" t="str">
        <f t="shared" si="398"/>
        <v>%1973-31-31%^^xsd:date</v>
      </c>
      <c r="N2502" t="str">
        <f t="shared" si="399"/>
        <v>:3341 a crs:CommonwealthOrganisation ; schema:name %2 Army Ordnance Depot, North Queensland Area, Townsville% ; schema:startDate %1965-01-01%^^xsd:date ; schema:endDate %1973-31-31%^^xsd:date ; time:hasTime [ time:hasBeginning [ time:inXSDDate %1965-01-01%^^xsd:date ]  ] .</v>
      </c>
    </row>
    <row r="2503" spans="1:14" x14ac:dyDescent="0.15">
      <c r="A2503" s="1" t="s">
        <v>5042</v>
      </c>
      <c r="B2503" s="1" t="s">
        <v>5043</v>
      </c>
      <c r="C2503" s="1">
        <v>19730101</v>
      </c>
      <c r="D2503" s="1">
        <v>19810630</v>
      </c>
      <c r="E2503" t="str">
        <f t="shared" si="390"/>
        <v>3342</v>
      </c>
      <c r="F2503" t="str">
        <f t="shared" si="391"/>
        <v>1973</v>
      </c>
      <c r="G2503" t="str">
        <f t="shared" si="392"/>
        <v>01</v>
      </c>
      <c r="H2503" t="str">
        <f t="shared" si="393"/>
        <v>01</v>
      </c>
      <c r="I2503" t="str">
        <f t="shared" si="394"/>
        <v>%1973-01-01%^^xsd:date</v>
      </c>
      <c r="J2503" t="str">
        <f t="shared" si="395"/>
        <v>1981</v>
      </c>
      <c r="K2503" t="str">
        <f t="shared" si="396"/>
        <v>06</v>
      </c>
      <c r="L2503" t="str">
        <f t="shared" si="397"/>
        <v>30</v>
      </c>
      <c r="M2503" t="str">
        <f t="shared" si="398"/>
        <v>%1981-30-30%^^xsd:date</v>
      </c>
      <c r="N2503" t="str">
        <f t="shared" si="399"/>
        <v>:3342 a crs:CommonwealthOrganisation ; schema:name %121 Supply Company, North Queensland Area, Townsville% ; schema:startDate %1973-01-01%^^xsd:date ; schema:endDate %1981-30-30%^^xsd:date ; time:hasTime [ time:hasBeginning [ time:inXSDDate %1973-01-01%^^xsd:date ]  ] .</v>
      </c>
    </row>
    <row r="2504" spans="1:14" x14ac:dyDescent="0.15">
      <c r="A2504" s="1" t="s">
        <v>5044</v>
      </c>
      <c r="B2504" s="1" t="s">
        <v>5045</v>
      </c>
      <c r="C2504" s="1">
        <v>19810630</v>
      </c>
      <c r="D2504" s="1">
        <v>20149999</v>
      </c>
      <c r="E2504" t="str">
        <f t="shared" si="390"/>
        <v>3343</v>
      </c>
      <c r="F2504" t="str">
        <f t="shared" si="391"/>
        <v>1981</v>
      </c>
      <c r="G2504" t="str">
        <f t="shared" si="392"/>
        <v>06</v>
      </c>
      <c r="H2504" t="str">
        <f t="shared" si="393"/>
        <v>30</v>
      </c>
      <c r="I2504" t="str">
        <f t="shared" si="394"/>
        <v>%1981-06-30%^^xsd:date</v>
      </c>
      <c r="J2504" t="str">
        <f t="shared" si="395"/>
        <v>2014</v>
      </c>
      <c r="K2504" t="str">
        <f t="shared" si="396"/>
        <v>99</v>
      </c>
      <c r="L2504" t="str">
        <f t="shared" si="397"/>
        <v>99</v>
      </c>
      <c r="M2504" t="str">
        <f t="shared" si="398"/>
        <v>%2014%^^xsd:gYear</v>
      </c>
      <c r="N2504" t="str">
        <f t="shared" si="399"/>
        <v>:3343 a crs:CommonwealthOrganisation ; schema:name %2 Field Logistic Battalion, Townsville [Queensland]% ; schema:startDate %1981-06-30%^^xsd:date ; schema:endDate %2014%^^xsd:gYear ; time:hasTime [ time:hasBeginning [ time:inXSDDate %1981-06-30%^^xsd:date ]  ] .</v>
      </c>
    </row>
    <row r="2505" spans="1:14" x14ac:dyDescent="0.15">
      <c r="A2505" s="1" t="s">
        <v>5046</v>
      </c>
      <c r="B2505" s="1" t="s">
        <v>5047</v>
      </c>
      <c r="C2505" s="1">
        <v>19730101</v>
      </c>
      <c r="D2505" s="1">
        <v>19970701</v>
      </c>
      <c r="E2505" t="str">
        <f t="shared" si="390"/>
        <v>3344</v>
      </c>
      <c r="F2505" t="str">
        <f t="shared" si="391"/>
        <v>1973</v>
      </c>
      <c r="G2505" t="str">
        <f t="shared" si="392"/>
        <v>01</v>
      </c>
      <c r="H2505" t="str">
        <f t="shared" si="393"/>
        <v>01</v>
      </c>
      <c r="I2505" t="str">
        <f t="shared" si="394"/>
        <v>%1973-01-01%^^xsd:date</v>
      </c>
      <c r="J2505" t="str">
        <f t="shared" si="395"/>
        <v>1997</v>
      </c>
      <c r="K2505" t="str">
        <f t="shared" si="396"/>
        <v>07</v>
      </c>
      <c r="L2505" t="str">
        <f t="shared" si="397"/>
        <v>01</v>
      </c>
      <c r="M2505" t="str">
        <f t="shared" si="398"/>
        <v>%1997-01-01%^^xsd:date</v>
      </c>
      <c r="N2505" t="str">
        <f t="shared" si="399"/>
        <v>:3344 a crs:CommonwealthOrganisation ; schema:name %Department of Social Security, Regional Office, Bondi Junction [New South Wales]% ; schema:startDate %1973-01-01%^^xsd:date ; schema:endDate %1997-01-01%^^xsd:date ; time:hasTime [ time:hasBeginning [ time:inXSDDate %1973-01-01%^^xsd:date ]  ] .</v>
      </c>
    </row>
    <row r="2506" spans="1:14" x14ac:dyDescent="0.15">
      <c r="A2506" s="1" t="s">
        <v>5048</v>
      </c>
      <c r="B2506" s="1" t="s">
        <v>5049</v>
      </c>
      <c r="C2506" s="1">
        <v>19740101</v>
      </c>
      <c r="D2506" s="1">
        <v>19910630</v>
      </c>
      <c r="E2506" t="str">
        <f t="shared" si="390"/>
        <v>3345</v>
      </c>
      <c r="F2506" t="str">
        <f t="shared" si="391"/>
        <v>1974</v>
      </c>
      <c r="G2506" t="str">
        <f t="shared" si="392"/>
        <v>01</v>
      </c>
      <c r="H2506" t="str">
        <f t="shared" si="393"/>
        <v>01</v>
      </c>
      <c r="I2506" t="str">
        <f t="shared" si="394"/>
        <v>%1974-01-01%^^xsd:date</v>
      </c>
      <c r="J2506" t="str">
        <f t="shared" si="395"/>
        <v>1991</v>
      </c>
      <c r="K2506" t="str">
        <f t="shared" si="396"/>
        <v>06</v>
      </c>
      <c r="L2506" t="str">
        <f t="shared" si="397"/>
        <v>30</v>
      </c>
      <c r="M2506" t="str">
        <f t="shared" si="398"/>
        <v>%1991-30-30%^^xsd:date</v>
      </c>
      <c r="N2506" t="str">
        <f t="shared" si="399"/>
        <v>:3345 a crs:CommonwealthOrganisation ; schema:name %Department of Social Security, Regional Office, Burwood [New South Wales]% ; schema:startDate %1974-01-01%^^xsd:date ; schema:endDate %1991-30-30%^^xsd:date ; time:hasTime [ time:hasBeginning [ time:inXSDDate %1974-01-01%^^xsd:date ]  ] .</v>
      </c>
    </row>
    <row r="2507" spans="1:14" x14ac:dyDescent="0.15">
      <c r="A2507" s="1" t="s">
        <v>5050</v>
      </c>
      <c r="B2507" s="1" t="s">
        <v>5051</v>
      </c>
      <c r="C2507" s="1">
        <v>19740101</v>
      </c>
      <c r="D2507" s="1">
        <v>19970701</v>
      </c>
      <c r="E2507" t="str">
        <f t="shared" si="390"/>
        <v>3346</v>
      </c>
      <c r="F2507" t="str">
        <f t="shared" si="391"/>
        <v>1974</v>
      </c>
      <c r="G2507" t="str">
        <f t="shared" si="392"/>
        <v>01</v>
      </c>
      <c r="H2507" t="str">
        <f t="shared" si="393"/>
        <v>01</v>
      </c>
      <c r="I2507" t="str">
        <f t="shared" si="394"/>
        <v>%1974-01-01%^^xsd:date</v>
      </c>
      <c r="J2507" t="str">
        <f t="shared" si="395"/>
        <v>1997</v>
      </c>
      <c r="K2507" t="str">
        <f t="shared" si="396"/>
        <v>07</v>
      </c>
      <c r="L2507" t="str">
        <f t="shared" si="397"/>
        <v>01</v>
      </c>
      <c r="M2507" t="str">
        <f t="shared" si="398"/>
        <v>%1997-01-01%^^xsd:date</v>
      </c>
      <c r="N2507" t="str">
        <f t="shared" si="399"/>
        <v>:3346 a crs:CommonwealthOrganisation ; schema:name %Department of Social Security, Regional Office, Campbelltown [New South Wales]% ; schema:startDate %1974-01-01%^^xsd:date ; schema:endDate %1997-01-01%^^xsd:date ; time:hasTime [ time:hasBeginning [ time:inXSDDate %1974-01-01%^^xsd:date ]  ] .</v>
      </c>
    </row>
    <row r="2508" spans="1:14" x14ac:dyDescent="0.15">
      <c r="A2508" s="1" t="s">
        <v>5052</v>
      </c>
      <c r="B2508" s="1" t="s">
        <v>5053</v>
      </c>
      <c r="C2508" s="1">
        <v>19730101</v>
      </c>
      <c r="D2508" s="1">
        <v>19970701</v>
      </c>
      <c r="E2508" t="str">
        <f t="shared" si="390"/>
        <v>3347</v>
      </c>
      <c r="F2508" t="str">
        <f t="shared" si="391"/>
        <v>1973</v>
      </c>
      <c r="G2508" t="str">
        <f t="shared" si="392"/>
        <v>01</v>
      </c>
      <c r="H2508" t="str">
        <f t="shared" si="393"/>
        <v>01</v>
      </c>
      <c r="I2508" t="str">
        <f t="shared" si="394"/>
        <v>%1973-01-01%^^xsd:date</v>
      </c>
      <c r="J2508" t="str">
        <f t="shared" si="395"/>
        <v>1997</v>
      </c>
      <c r="K2508" t="str">
        <f t="shared" si="396"/>
        <v>07</v>
      </c>
      <c r="L2508" t="str">
        <f t="shared" si="397"/>
        <v>01</v>
      </c>
      <c r="M2508" t="str">
        <f t="shared" si="398"/>
        <v>%1997-01-01%^^xsd:date</v>
      </c>
      <c r="N2508" t="str">
        <f t="shared" si="399"/>
        <v>:3347 a crs:CommonwealthOrganisation ; schema:name %Department of Social Security, Regional Office, Chatswood [New South Wales]% ; schema:startDate %1973-01-01%^^xsd:date ; schema:endDate %1997-01-01%^^xsd:date ; time:hasTime [ time:hasBeginning [ time:inXSDDate %1973-01-01%^^xsd:date ]  ] .</v>
      </c>
    </row>
    <row r="2509" spans="1:14" x14ac:dyDescent="0.15">
      <c r="A2509" s="1" t="s">
        <v>5054</v>
      </c>
      <c r="B2509" s="1" t="s">
        <v>5055</v>
      </c>
      <c r="C2509" s="1">
        <v>19740101</v>
      </c>
      <c r="D2509" s="1">
        <v>19951231</v>
      </c>
      <c r="E2509" t="str">
        <f t="shared" si="390"/>
        <v>3348</v>
      </c>
      <c r="F2509" t="str">
        <f t="shared" si="391"/>
        <v>1974</v>
      </c>
      <c r="G2509" t="str">
        <f t="shared" si="392"/>
        <v>01</v>
      </c>
      <c r="H2509" t="str">
        <f t="shared" si="393"/>
        <v>01</v>
      </c>
      <c r="I2509" t="str">
        <f t="shared" si="394"/>
        <v>%1974-01-01%^^xsd:date</v>
      </c>
      <c r="J2509" t="str">
        <f t="shared" si="395"/>
        <v>1995</v>
      </c>
      <c r="K2509" t="str">
        <f t="shared" si="396"/>
        <v>12</v>
      </c>
      <c r="L2509" t="str">
        <f t="shared" si="397"/>
        <v>31</v>
      </c>
      <c r="M2509" t="str">
        <f t="shared" si="398"/>
        <v>%1995-31-31%^^xsd:date</v>
      </c>
      <c r="N2509" t="str">
        <f t="shared" si="399"/>
        <v>:3348 a crs:CommonwealthOrganisation ; schema:name %Department of Social Security, Regional Office, Crows Nest [New South Wales]% ; schema:startDate %1974-01-01%^^xsd:date ; schema:endDate %1995-31-31%^^xsd:date ; time:hasTime [ time:hasBeginning [ time:inXSDDate %1974-01-01%^^xsd:date ]  ] .</v>
      </c>
    </row>
    <row r="2510" spans="1:14" x14ac:dyDescent="0.15">
      <c r="A2510" s="1" t="s">
        <v>5056</v>
      </c>
      <c r="B2510" s="1" t="s">
        <v>5057</v>
      </c>
      <c r="C2510" s="1">
        <v>19730101</v>
      </c>
      <c r="D2510" s="1">
        <v>19970701</v>
      </c>
      <c r="E2510" t="str">
        <f t="shared" si="390"/>
        <v>3349</v>
      </c>
      <c r="F2510" t="str">
        <f t="shared" si="391"/>
        <v>1973</v>
      </c>
      <c r="G2510" t="str">
        <f t="shared" si="392"/>
        <v>01</v>
      </c>
      <c r="H2510" t="str">
        <f t="shared" si="393"/>
        <v>01</v>
      </c>
      <c r="I2510" t="str">
        <f t="shared" si="394"/>
        <v>%1973-01-01%^^xsd:date</v>
      </c>
      <c r="J2510" t="str">
        <f t="shared" si="395"/>
        <v>1997</v>
      </c>
      <c r="K2510" t="str">
        <f t="shared" si="396"/>
        <v>07</v>
      </c>
      <c r="L2510" t="str">
        <f t="shared" si="397"/>
        <v>01</v>
      </c>
      <c r="M2510" t="str">
        <f t="shared" si="398"/>
        <v>%1997-01-01%^^xsd:date</v>
      </c>
      <c r="N2510" t="str">
        <f t="shared" si="399"/>
        <v>:3349 a crs:CommonwealthOrganisation ; schema:name %Department of Social Security, Regional Office, Goulburn [New South Wales]% ; schema:startDate %1973-01-01%^^xsd:date ; schema:endDate %1997-01-01%^^xsd:date ; time:hasTime [ time:hasBeginning [ time:inXSDDate %1973-01-01%^^xsd:date ]  ] .</v>
      </c>
    </row>
    <row r="2511" spans="1:14" x14ac:dyDescent="0.15">
      <c r="A2511" s="1" t="s">
        <v>5058</v>
      </c>
      <c r="B2511" s="1" t="s">
        <v>5059</v>
      </c>
      <c r="C2511" s="1">
        <v>19430415</v>
      </c>
      <c r="D2511" s="1">
        <v>19480101</v>
      </c>
      <c r="E2511" t="str">
        <f t="shared" si="390"/>
        <v>0335</v>
      </c>
      <c r="F2511" t="str">
        <f t="shared" si="391"/>
        <v>1943</v>
      </c>
      <c r="G2511" t="str">
        <f t="shared" si="392"/>
        <v>04</v>
      </c>
      <c r="H2511" t="str">
        <f t="shared" si="393"/>
        <v>15</v>
      </c>
      <c r="I2511" t="str">
        <f t="shared" si="394"/>
        <v>%1943-04-15%^^xsd:date</v>
      </c>
      <c r="J2511" t="str">
        <f t="shared" si="395"/>
        <v>1948</v>
      </c>
      <c r="K2511" t="str">
        <f t="shared" si="396"/>
        <v>01</v>
      </c>
      <c r="L2511" t="str">
        <f t="shared" si="397"/>
        <v>01</v>
      </c>
      <c r="M2511" t="str">
        <f t="shared" si="398"/>
        <v>%1948-01-01%^^xsd:date</v>
      </c>
      <c r="N2511" t="str">
        <f t="shared" si="399"/>
        <v>:0335 a crs:CommonwealthOrganisation ; schema:name %Egg Industry Advisory Committee% ; schema:startDate %1943-04-15%^^xsd:date ; schema:endDate %1948-01-01%^^xsd:date ; time:hasTime [ time:hasBeginning [ time:inXSDDate %1943-04-15%^^xsd:date ]  ] .</v>
      </c>
    </row>
    <row r="2512" spans="1:14" x14ac:dyDescent="0.15">
      <c r="A2512" s="1" t="s">
        <v>5060</v>
      </c>
      <c r="B2512" s="1" t="s">
        <v>5061</v>
      </c>
      <c r="C2512" s="1">
        <v>19740101</v>
      </c>
      <c r="D2512" s="1">
        <v>19970701</v>
      </c>
      <c r="E2512" t="str">
        <f t="shared" si="390"/>
        <v>3350</v>
      </c>
      <c r="F2512" t="str">
        <f t="shared" si="391"/>
        <v>1974</v>
      </c>
      <c r="G2512" t="str">
        <f t="shared" si="392"/>
        <v>01</v>
      </c>
      <c r="H2512" t="str">
        <f t="shared" si="393"/>
        <v>01</v>
      </c>
      <c r="I2512" t="str">
        <f t="shared" si="394"/>
        <v>%1974-01-01%^^xsd:date</v>
      </c>
      <c r="J2512" t="str">
        <f t="shared" si="395"/>
        <v>1997</v>
      </c>
      <c r="K2512" t="str">
        <f t="shared" si="396"/>
        <v>07</v>
      </c>
      <c r="L2512" t="str">
        <f t="shared" si="397"/>
        <v>01</v>
      </c>
      <c r="M2512" t="str">
        <f t="shared" si="398"/>
        <v>%1997-01-01%^^xsd:date</v>
      </c>
      <c r="N2512" t="str">
        <f t="shared" si="399"/>
        <v>:3350 a crs:CommonwealthOrganisation ; schema:name %Department of Social Security, Regional Office, Kempsey [New South Wales]% ; schema:startDate %1974-01-01%^^xsd:date ; schema:endDate %1997-01-01%^^xsd:date ; time:hasTime [ time:hasBeginning [ time:inXSDDate %1974-01-01%^^xsd:date ]  ] .</v>
      </c>
    </row>
    <row r="2513" spans="1:14" x14ac:dyDescent="0.15">
      <c r="A2513" s="1" t="s">
        <v>5062</v>
      </c>
      <c r="B2513" s="1" t="s">
        <v>5063</v>
      </c>
      <c r="C2513" s="1">
        <v>19740101</v>
      </c>
      <c r="D2513" s="1">
        <v>19970701</v>
      </c>
      <c r="E2513" t="str">
        <f t="shared" si="390"/>
        <v>3351</v>
      </c>
      <c r="F2513" t="str">
        <f t="shared" si="391"/>
        <v>1974</v>
      </c>
      <c r="G2513" t="str">
        <f t="shared" si="392"/>
        <v>01</v>
      </c>
      <c r="H2513" t="str">
        <f t="shared" si="393"/>
        <v>01</v>
      </c>
      <c r="I2513" t="str">
        <f t="shared" si="394"/>
        <v>%1974-01-01%^^xsd:date</v>
      </c>
      <c r="J2513" t="str">
        <f t="shared" si="395"/>
        <v>1997</v>
      </c>
      <c r="K2513" t="str">
        <f t="shared" si="396"/>
        <v>07</v>
      </c>
      <c r="L2513" t="str">
        <f t="shared" si="397"/>
        <v>01</v>
      </c>
      <c r="M2513" t="str">
        <f t="shared" si="398"/>
        <v>%1997-01-01%^^xsd:date</v>
      </c>
      <c r="N2513" t="str">
        <f t="shared" si="399"/>
        <v>:3351 a crs:CommonwealthOrganisation ; schema:name %Department of Social Security, Regional Office, Leichhardt [New South Wales]% ; schema:startDate %1974-01-01%^^xsd:date ; schema:endDate %1997-01-01%^^xsd:date ; time:hasTime [ time:hasBeginning [ time:inXSDDate %1974-01-01%^^xsd:date ]  ] .</v>
      </c>
    </row>
    <row r="2514" spans="1:14" x14ac:dyDescent="0.15">
      <c r="A2514" s="1" t="s">
        <v>5064</v>
      </c>
      <c r="B2514" s="1" t="s">
        <v>5065</v>
      </c>
      <c r="C2514" s="1">
        <v>19730101</v>
      </c>
      <c r="D2514" s="1">
        <v>19970701</v>
      </c>
      <c r="E2514" t="str">
        <f t="shared" si="390"/>
        <v>3352</v>
      </c>
      <c r="F2514" t="str">
        <f t="shared" si="391"/>
        <v>1973</v>
      </c>
      <c r="G2514" t="str">
        <f t="shared" si="392"/>
        <v>01</v>
      </c>
      <c r="H2514" t="str">
        <f t="shared" si="393"/>
        <v>01</v>
      </c>
      <c r="I2514" t="str">
        <f t="shared" si="394"/>
        <v>%1973-01-01%^^xsd:date</v>
      </c>
      <c r="J2514" t="str">
        <f t="shared" si="395"/>
        <v>1997</v>
      </c>
      <c r="K2514" t="str">
        <f t="shared" si="396"/>
        <v>07</v>
      </c>
      <c r="L2514" t="str">
        <f t="shared" si="397"/>
        <v>01</v>
      </c>
      <c r="M2514" t="str">
        <f t="shared" si="398"/>
        <v>%1997-01-01%^^xsd:date</v>
      </c>
      <c r="N2514" t="str">
        <f t="shared" si="399"/>
        <v>:3352 a crs:CommonwealthOrganisation ; schema:name %Department of Social Security, Regional Office, Maroubra (New South Wales)% ; schema:startDate %1973-01-01%^^xsd:date ; schema:endDate %1997-01-01%^^xsd:date ; time:hasTime [ time:hasBeginning [ time:inXSDDate %1973-01-01%^^xsd:date ]  ] .</v>
      </c>
    </row>
    <row r="2515" spans="1:14" x14ac:dyDescent="0.15">
      <c r="A2515" s="1" t="s">
        <v>5066</v>
      </c>
      <c r="B2515" s="1" t="s">
        <v>5067</v>
      </c>
      <c r="C2515" s="1">
        <v>19730101</v>
      </c>
      <c r="D2515" s="1">
        <v>19970701</v>
      </c>
      <c r="E2515" t="str">
        <f t="shared" si="390"/>
        <v>3353</v>
      </c>
      <c r="F2515" t="str">
        <f t="shared" si="391"/>
        <v>1973</v>
      </c>
      <c r="G2515" t="str">
        <f t="shared" si="392"/>
        <v>01</v>
      </c>
      <c r="H2515" t="str">
        <f t="shared" si="393"/>
        <v>01</v>
      </c>
      <c r="I2515" t="str">
        <f t="shared" si="394"/>
        <v>%1973-01-01%^^xsd:date</v>
      </c>
      <c r="J2515" t="str">
        <f t="shared" si="395"/>
        <v>1997</v>
      </c>
      <c r="K2515" t="str">
        <f t="shared" si="396"/>
        <v>07</v>
      </c>
      <c r="L2515" t="str">
        <f t="shared" si="397"/>
        <v>01</v>
      </c>
      <c r="M2515" t="str">
        <f t="shared" si="398"/>
        <v>%1997-01-01%^^xsd:date</v>
      </c>
      <c r="N2515" t="str">
        <f t="shared" si="399"/>
        <v>:3353 a crs:CommonwealthOrganisation ; schema:name %Department of Social Security, Regional Office, Moree [New South Wales]% ; schema:startDate %1973-01-01%^^xsd:date ; schema:endDate %1997-01-01%^^xsd:date ; time:hasTime [ time:hasBeginning [ time:inXSDDate %1973-01-01%^^xsd:date ]  ] .</v>
      </c>
    </row>
    <row r="2516" spans="1:14" x14ac:dyDescent="0.15">
      <c r="A2516" s="1" t="s">
        <v>5068</v>
      </c>
      <c r="B2516" s="1" t="s">
        <v>5069</v>
      </c>
      <c r="C2516" s="1">
        <v>19740101</v>
      </c>
      <c r="D2516" s="1">
        <v>19970701</v>
      </c>
      <c r="E2516" t="str">
        <f t="shared" si="390"/>
        <v>3354</v>
      </c>
      <c r="F2516" t="str">
        <f t="shared" si="391"/>
        <v>1974</v>
      </c>
      <c r="G2516" t="str">
        <f t="shared" si="392"/>
        <v>01</v>
      </c>
      <c r="H2516" t="str">
        <f t="shared" si="393"/>
        <v>01</v>
      </c>
      <c r="I2516" t="str">
        <f t="shared" si="394"/>
        <v>%1974-01-01%^^xsd:date</v>
      </c>
      <c r="J2516" t="str">
        <f t="shared" si="395"/>
        <v>1997</v>
      </c>
      <c r="K2516" t="str">
        <f t="shared" si="396"/>
        <v>07</v>
      </c>
      <c r="L2516" t="str">
        <f t="shared" si="397"/>
        <v>01</v>
      </c>
      <c r="M2516" t="str">
        <f t="shared" si="398"/>
        <v>%1997-01-01%^^xsd:date</v>
      </c>
      <c r="N2516" t="str">
        <f t="shared" si="399"/>
        <v>:3354 a crs:CommonwealthOrganisation ; schema:name %Department of Social Security, Regional Office, Mt Druitt [New South Wales]% ; schema:startDate %1974-01-01%^^xsd:date ; schema:endDate %1997-01-01%^^xsd:date ; time:hasTime [ time:hasBeginning [ time:inXSDDate %1974-01-01%^^xsd:date ]  ] .</v>
      </c>
    </row>
    <row r="2517" spans="1:14" x14ac:dyDescent="0.15">
      <c r="A2517" s="1" t="s">
        <v>5070</v>
      </c>
      <c r="B2517" s="1" t="s">
        <v>5071</v>
      </c>
      <c r="C2517" s="1">
        <v>19730101</v>
      </c>
      <c r="D2517" s="1">
        <v>19970701</v>
      </c>
      <c r="E2517" t="str">
        <f t="shared" si="390"/>
        <v>3355</v>
      </c>
      <c r="F2517" t="str">
        <f t="shared" si="391"/>
        <v>1973</v>
      </c>
      <c r="G2517" t="str">
        <f t="shared" si="392"/>
        <v>01</v>
      </c>
      <c r="H2517" t="str">
        <f t="shared" si="393"/>
        <v>01</v>
      </c>
      <c r="I2517" t="str">
        <f t="shared" si="394"/>
        <v>%1973-01-01%^^xsd:date</v>
      </c>
      <c r="J2517" t="str">
        <f t="shared" si="395"/>
        <v>1997</v>
      </c>
      <c r="K2517" t="str">
        <f t="shared" si="396"/>
        <v>07</v>
      </c>
      <c r="L2517" t="str">
        <f t="shared" si="397"/>
        <v>01</v>
      </c>
      <c r="M2517" t="str">
        <f t="shared" si="398"/>
        <v>%1997-01-01%^^xsd:date</v>
      </c>
      <c r="N2517" t="str">
        <f t="shared" si="399"/>
        <v>:3355 a crs:CommonwealthOrganisation ; schema:name %Department of Social Security, Regional Office, Nowra [New South Wales]% ; schema:startDate %1973-01-01%^^xsd:date ; schema:endDate %1997-01-01%^^xsd:date ; time:hasTime [ time:hasBeginning [ time:inXSDDate %1973-01-01%^^xsd:date ]  ] .</v>
      </c>
    </row>
    <row r="2518" spans="1:14" x14ac:dyDescent="0.15">
      <c r="A2518" s="1" t="s">
        <v>5072</v>
      </c>
      <c r="B2518" s="1" t="s">
        <v>5073</v>
      </c>
      <c r="C2518" s="1">
        <v>19730101</v>
      </c>
      <c r="D2518" s="1">
        <v>19970701</v>
      </c>
      <c r="E2518" t="str">
        <f t="shared" si="390"/>
        <v>3356</v>
      </c>
      <c r="F2518" t="str">
        <f t="shared" si="391"/>
        <v>1973</v>
      </c>
      <c r="G2518" t="str">
        <f t="shared" si="392"/>
        <v>01</v>
      </c>
      <c r="H2518" t="str">
        <f t="shared" si="393"/>
        <v>01</v>
      </c>
      <c r="I2518" t="str">
        <f t="shared" si="394"/>
        <v>%1973-01-01%^^xsd:date</v>
      </c>
      <c r="J2518" t="str">
        <f t="shared" si="395"/>
        <v>1997</v>
      </c>
      <c r="K2518" t="str">
        <f t="shared" si="396"/>
        <v>07</v>
      </c>
      <c r="L2518" t="str">
        <f t="shared" si="397"/>
        <v>01</v>
      </c>
      <c r="M2518" t="str">
        <f t="shared" si="398"/>
        <v>%1997-01-01%^^xsd:date</v>
      </c>
      <c r="N2518" t="str">
        <f t="shared" si="399"/>
        <v>:3356 a crs:CommonwealthOrganisation ; schema:name %Department of Social Security, Regional Office, Tamworth [New South Wales]% ; schema:startDate %1973-01-01%^^xsd:date ; schema:endDate %1997-01-01%^^xsd:date ; time:hasTime [ time:hasBeginning [ time:inXSDDate %1973-01-01%^^xsd:date ]  ] .</v>
      </c>
    </row>
    <row r="2519" spans="1:14" x14ac:dyDescent="0.15">
      <c r="A2519" s="1" t="s">
        <v>5074</v>
      </c>
      <c r="B2519" s="1" t="s">
        <v>5075</v>
      </c>
      <c r="C2519" s="1">
        <v>19730101</v>
      </c>
      <c r="D2519" s="1">
        <v>19970701</v>
      </c>
      <c r="E2519" t="str">
        <f t="shared" si="390"/>
        <v>3357</v>
      </c>
      <c r="F2519" t="str">
        <f t="shared" si="391"/>
        <v>1973</v>
      </c>
      <c r="G2519" t="str">
        <f t="shared" si="392"/>
        <v>01</v>
      </c>
      <c r="H2519" t="str">
        <f t="shared" si="393"/>
        <v>01</v>
      </c>
      <c r="I2519" t="str">
        <f t="shared" si="394"/>
        <v>%1973-01-01%^^xsd:date</v>
      </c>
      <c r="J2519" t="str">
        <f t="shared" si="395"/>
        <v>1997</v>
      </c>
      <c r="K2519" t="str">
        <f t="shared" si="396"/>
        <v>07</v>
      </c>
      <c r="L2519" t="str">
        <f t="shared" si="397"/>
        <v>01</v>
      </c>
      <c r="M2519" t="str">
        <f t="shared" si="398"/>
        <v>%1997-01-01%^^xsd:date</v>
      </c>
      <c r="N2519" t="str">
        <f t="shared" si="399"/>
        <v>:3357 a crs:CommonwealthOrganisation ; schema:name %Department of Social Security, Regional Office, Taree [New South Wales]% ; schema:startDate %1973-01-01%^^xsd:date ; schema:endDate %1997-01-01%^^xsd:date ; time:hasTime [ time:hasBeginning [ time:inXSDDate %1973-01-01%^^xsd:date ]  ] .</v>
      </c>
    </row>
    <row r="2520" spans="1:14" x14ac:dyDescent="0.15">
      <c r="A2520" s="1" t="s">
        <v>5076</v>
      </c>
      <c r="B2520" s="1" t="s">
        <v>5077</v>
      </c>
      <c r="C2520" s="1">
        <v>19740101</v>
      </c>
      <c r="D2520" s="1">
        <v>19781231</v>
      </c>
      <c r="E2520" t="str">
        <f t="shared" si="390"/>
        <v>3358</v>
      </c>
      <c r="F2520" t="str">
        <f t="shared" si="391"/>
        <v>1974</v>
      </c>
      <c r="G2520" t="str">
        <f t="shared" si="392"/>
        <v>01</v>
      </c>
      <c r="H2520" t="str">
        <f t="shared" si="393"/>
        <v>01</v>
      </c>
      <c r="I2520" t="str">
        <f t="shared" si="394"/>
        <v>%1974-01-01%^^xsd:date</v>
      </c>
      <c r="J2520" t="str">
        <f t="shared" si="395"/>
        <v>1978</v>
      </c>
      <c r="K2520" t="str">
        <f t="shared" si="396"/>
        <v>12</v>
      </c>
      <c r="L2520" t="str">
        <f t="shared" si="397"/>
        <v>31</v>
      </c>
      <c r="M2520" t="str">
        <f t="shared" si="398"/>
        <v>%1978-31-31%^^xsd:date</v>
      </c>
      <c r="N2520" t="str">
        <f t="shared" si="399"/>
        <v>:3358 a crs:CommonwealthOrganisation ; schema:name %Department of Social Security, Regional Office, Moonee Ponds [Victoria]% ; schema:startDate %1974-01-01%^^xsd:date ; schema:endDate %1978-31-31%^^xsd:date ; time:hasTime [ time:hasBeginning [ time:inXSDDate %1974-01-01%^^xsd:date ]  ] .</v>
      </c>
    </row>
    <row r="2521" spans="1:14" x14ac:dyDescent="0.15">
      <c r="A2521" s="1" t="s">
        <v>5078</v>
      </c>
      <c r="B2521" s="1" t="s">
        <v>5079</v>
      </c>
      <c r="C2521" s="1">
        <v>19720101</v>
      </c>
      <c r="D2521" s="1">
        <v>19781231</v>
      </c>
      <c r="E2521" t="str">
        <f t="shared" si="390"/>
        <v>3359</v>
      </c>
      <c r="F2521" t="str">
        <f t="shared" si="391"/>
        <v>1972</v>
      </c>
      <c r="G2521" t="str">
        <f t="shared" si="392"/>
        <v>01</v>
      </c>
      <c r="H2521" t="str">
        <f t="shared" si="393"/>
        <v>01</v>
      </c>
      <c r="I2521" t="str">
        <f t="shared" si="394"/>
        <v>%1972-01-01%^^xsd:date</v>
      </c>
      <c r="J2521" t="str">
        <f t="shared" si="395"/>
        <v>1978</v>
      </c>
      <c r="K2521" t="str">
        <f t="shared" si="396"/>
        <v>12</v>
      </c>
      <c r="L2521" t="str">
        <f t="shared" si="397"/>
        <v>31</v>
      </c>
      <c r="M2521" t="str">
        <f t="shared" si="398"/>
        <v>%1978-31-31%^^xsd:date</v>
      </c>
      <c r="N2521" t="str">
        <f t="shared" si="399"/>
        <v>:3359 a crs:CommonwealthOrganisation ; schema:name %Department of Social Security, Regional Office, Oakleigh [Victoria]% ; schema:startDate %1972-01-01%^^xsd:date ; schema:endDate %1978-31-31%^^xsd:date ; time:hasTime [ time:hasBeginning [ time:inXSDDate %1972-01-01%^^xsd:date ]  ] .</v>
      </c>
    </row>
    <row r="2522" spans="1:14" x14ac:dyDescent="0.15">
      <c r="A2522" s="1" t="s">
        <v>5080</v>
      </c>
      <c r="B2522" s="1" t="s">
        <v>5081</v>
      </c>
      <c r="C2522" s="1">
        <v>19310901</v>
      </c>
      <c r="D2522" s="1">
        <v>19890630</v>
      </c>
      <c r="E2522" t="str">
        <f t="shared" si="390"/>
        <v>0336</v>
      </c>
      <c r="F2522" t="str">
        <f t="shared" si="391"/>
        <v>1931</v>
      </c>
      <c r="G2522" t="str">
        <f t="shared" si="392"/>
        <v>09</v>
      </c>
      <c r="H2522" t="str">
        <f t="shared" si="393"/>
        <v>01</v>
      </c>
      <c r="I2522" t="str">
        <f t="shared" si="394"/>
        <v>%1931-09-01%^^xsd:date</v>
      </c>
      <c r="J2522" t="str">
        <f t="shared" si="395"/>
        <v>1989</v>
      </c>
      <c r="K2522" t="str">
        <f t="shared" si="396"/>
        <v>06</v>
      </c>
      <c r="L2522" t="str">
        <f t="shared" si="397"/>
        <v>30</v>
      </c>
      <c r="M2522" t="str">
        <f t="shared" si="398"/>
        <v>%1989-30-30%^^xsd:date</v>
      </c>
      <c r="N2522" t="str">
        <f t="shared" si="399"/>
        <v>:0336 a crs:CommonwealthOrganisation ; schema:name %Export Sugar Committee% ; schema:startDate %1931-09-01%^^xsd:date ; schema:endDate %1989-30-30%^^xsd:date ; time:hasTime [ time:hasBeginning [ time:inXSDDate %1931-09-01%^^xsd:date ]  ] .</v>
      </c>
    </row>
    <row r="2523" spans="1:14" x14ac:dyDescent="0.15">
      <c r="A2523" s="1" t="s">
        <v>5082</v>
      </c>
      <c r="B2523" s="1" t="s">
        <v>5083</v>
      </c>
      <c r="C2523" s="1">
        <v>19740101</v>
      </c>
      <c r="D2523" s="1">
        <v>19781231</v>
      </c>
      <c r="E2523" t="str">
        <f t="shared" si="390"/>
        <v>3360</v>
      </c>
      <c r="F2523" t="str">
        <f t="shared" si="391"/>
        <v>1974</v>
      </c>
      <c r="G2523" t="str">
        <f t="shared" si="392"/>
        <v>01</v>
      </c>
      <c r="H2523" t="str">
        <f t="shared" si="393"/>
        <v>01</v>
      </c>
      <c r="I2523" t="str">
        <f t="shared" si="394"/>
        <v>%1974-01-01%^^xsd:date</v>
      </c>
      <c r="J2523" t="str">
        <f t="shared" si="395"/>
        <v>1978</v>
      </c>
      <c r="K2523" t="str">
        <f t="shared" si="396"/>
        <v>12</v>
      </c>
      <c r="L2523" t="str">
        <f t="shared" si="397"/>
        <v>31</v>
      </c>
      <c r="M2523" t="str">
        <f t="shared" si="398"/>
        <v>%1978-31-31%^^xsd:date</v>
      </c>
      <c r="N2523" t="str">
        <f t="shared" si="399"/>
        <v>:3360 a crs:CommonwealthOrganisation ; schema:name %Department of Social Security, Regional Office, Prahran [Victoria]% ; schema:startDate %1974-01-01%^^xsd:date ; schema:endDate %1978-31-31%^^xsd:date ; time:hasTime [ time:hasBeginning [ time:inXSDDate %1974-01-01%^^xsd:date ]  ] .</v>
      </c>
    </row>
    <row r="2524" spans="1:14" x14ac:dyDescent="0.15">
      <c r="A2524" s="1" t="s">
        <v>5084</v>
      </c>
      <c r="B2524" s="1" t="s">
        <v>5085</v>
      </c>
      <c r="C2524" s="1">
        <v>19740101</v>
      </c>
      <c r="D2524" s="1">
        <v>19781231</v>
      </c>
      <c r="E2524" t="str">
        <f t="shared" si="390"/>
        <v>3361</v>
      </c>
      <c r="F2524" t="str">
        <f t="shared" si="391"/>
        <v>1974</v>
      </c>
      <c r="G2524" t="str">
        <f t="shared" si="392"/>
        <v>01</v>
      </c>
      <c r="H2524" t="str">
        <f t="shared" si="393"/>
        <v>01</v>
      </c>
      <c r="I2524" t="str">
        <f t="shared" si="394"/>
        <v>%1974-01-01%^^xsd:date</v>
      </c>
      <c r="J2524" t="str">
        <f t="shared" si="395"/>
        <v>1978</v>
      </c>
      <c r="K2524" t="str">
        <f t="shared" si="396"/>
        <v>12</v>
      </c>
      <c r="L2524" t="str">
        <f t="shared" si="397"/>
        <v>31</v>
      </c>
      <c r="M2524" t="str">
        <f t="shared" si="398"/>
        <v>%1978-31-31%^^xsd:date</v>
      </c>
      <c r="N2524" t="str">
        <f t="shared" si="399"/>
        <v>:3361 a crs:CommonwealthOrganisation ; schema:name %Department of Social Security, Regional Office, Richmond [Victoria]% ; schema:startDate %1974-01-01%^^xsd:date ; schema:endDate %1978-31-31%^^xsd:date ; time:hasTime [ time:hasBeginning [ time:inXSDDate %1974-01-01%^^xsd:date ]  ] .</v>
      </c>
    </row>
    <row r="2525" spans="1:14" x14ac:dyDescent="0.15">
      <c r="A2525" s="1" t="s">
        <v>5086</v>
      </c>
      <c r="B2525" s="1" t="s">
        <v>5087</v>
      </c>
      <c r="C2525" s="1">
        <v>19740101</v>
      </c>
      <c r="D2525" s="1">
        <v>19781231</v>
      </c>
      <c r="E2525" t="str">
        <f t="shared" si="390"/>
        <v>3362</v>
      </c>
      <c r="F2525" t="str">
        <f t="shared" si="391"/>
        <v>1974</v>
      </c>
      <c r="G2525" t="str">
        <f t="shared" si="392"/>
        <v>01</v>
      </c>
      <c r="H2525" t="str">
        <f t="shared" si="393"/>
        <v>01</v>
      </c>
      <c r="I2525" t="str">
        <f t="shared" si="394"/>
        <v>%1974-01-01%^^xsd:date</v>
      </c>
      <c r="J2525" t="str">
        <f t="shared" si="395"/>
        <v>1978</v>
      </c>
      <c r="K2525" t="str">
        <f t="shared" si="396"/>
        <v>12</v>
      </c>
      <c r="L2525" t="str">
        <f t="shared" si="397"/>
        <v>31</v>
      </c>
      <c r="M2525" t="str">
        <f t="shared" si="398"/>
        <v>%1978-31-31%^^xsd:date</v>
      </c>
      <c r="N2525" t="str">
        <f t="shared" si="399"/>
        <v>:3362 a crs:CommonwealthOrganisation ; schema:name %Department of Social Security, Regional Office, Sunshine [Victoria]% ; schema:startDate %1974-01-01%^^xsd:date ; schema:endDate %1978-31-31%^^xsd:date ; time:hasTime [ time:hasBeginning [ time:inXSDDate %1974-01-01%^^xsd:date ]  ] .</v>
      </c>
    </row>
    <row r="2526" spans="1:14" x14ac:dyDescent="0.15">
      <c r="A2526" s="1" t="s">
        <v>5088</v>
      </c>
      <c r="B2526" s="1" t="s">
        <v>5089</v>
      </c>
      <c r="C2526" s="1">
        <v>19740101</v>
      </c>
      <c r="D2526" s="1">
        <v>19781231</v>
      </c>
      <c r="E2526" t="str">
        <f t="shared" si="390"/>
        <v>3363</v>
      </c>
      <c r="F2526" t="str">
        <f t="shared" si="391"/>
        <v>1974</v>
      </c>
      <c r="G2526" t="str">
        <f t="shared" si="392"/>
        <v>01</v>
      </c>
      <c r="H2526" t="str">
        <f t="shared" si="393"/>
        <v>01</v>
      </c>
      <c r="I2526" t="str">
        <f t="shared" si="394"/>
        <v>%1974-01-01%^^xsd:date</v>
      </c>
      <c r="J2526" t="str">
        <f t="shared" si="395"/>
        <v>1978</v>
      </c>
      <c r="K2526" t="str">
        <f t="shared" si="396"/>
        <v>12</v>
      </c>
      <c r="L2526" t="str">
        <f t="shared" si="397"/>
        <v>31</v>
      </c>
      <c r="M2526" t="str">
        <f t="shared" si="398"/>
        <v>%1978-31-31%^^xsd:date</v>
      </c>
      <c r="N2526" t="str">
        <f t="shared" si="399"/>
        <v>:3363 a crs:CommonwealthOrganisation ; schema:name %Department of Social Security, Regional Office, Werribee [Victoria]% ; schema:startDate %1974-01-01%^^xsd:date ; schema:endDate %1978-31-31%^^xsd:date ; time:hasTime [ time:hasBeginning [ time:inXSDDate %1974-01-01%^^xsd:date ]  ] .</v>
      </c>
    </row>
    <row r="2527" spans="1:14" x14ac:dyDescent="0.15">
      <c r="A2527" s="1" t="s">
        <v>5090</v>
      </c>
      <c r="B2527" s="1" t="s">
        <v>5091</v>
      </c>
      <c r="C2527" s="1">
        <v>19730101</v>
      </c>
      <c r="D2527" s="1">
        <v>19970701</v>
      </c>
      <c r="E2527" t="str">
        <f t="shared" si="390"/>
        <v>3364</v>
      </c>
      <c r="F2527" t="str">
        <f t="shared" si="391"/>
        <v>1973</v>
      </c>
      <c r="G2527" t="str">
        <f t="shared" si="392"/>
        <v>01</v>
      </c>
      <c r="H2527" t="str">
        <f t="shared" si="393"/>
        <v>01</v>
      </c>
      <c r="I2527" t="str">
        <f t="shared" si="394"/>
        <v>%1973-01-01%^^xsd:date</v>
      </c>
      <c r="J2527" t="str">
        <f t="shared" si="395"/>
        <v>1997</v>
      </c>
      <c r="K2527" t="str">
        <f t="shared" si="396"/>
        <v>07</v>
      </c>
      <c r="L2527" t="str">
        <f t="shared" si="397"/>
        <v>01</v>
      </c>
      <c r="M2527" t="str">
        <f t="shared" si="398"/>
        <v>%1997-01-01%^^xsd:date</v>
      </c>
      <c r="N2527" t="str">
        <f t="shared" si="399"/>
        <v>:3364 a crs:CommonwealthOrganisation ; schema:name %Department of Social Security, Regional Office, Albany [Western Australia]% ; schema:startDate %1973-01-01%^^xsd:date ; schema:endDate %1997-01-01%^^xsd:date ; time:hasTime [ time:hasBeginning [ time:inXSDDate %1973-01-01%^^xsd:date ]  ] .</v>
      </c>
    </row>
    <row r="2528" spans="1:14" x14ac:dyDescent="0.15">
      <c r="A2528" s="1" t="s">
        <v>5092</v>
      </c>
      <c r="B2528" s="1" t="s">
        <v>5093</v>
      </c>
      <c r="C2528" s="1">
        <v>19740101</v>
      </c>
      <c r="D2528" s="1">
        <v>19970701</v>
      </c>
      <c r="E2528" t="str">
        <f t="shared" si="390"/>
        <v>3365</v>
      </c>
      <c r="F2528" t="str">
        <f t="shared" si="391"/>
        <v>1974</v>
      </c>
      <c r="G2528" t="str">
        <f t="shared" si="392"/>
        <v>01</v>
      </c>
      <c r="H2528" t="str">
        <f t="shared" si="393"/>
        <v>01</v>
      </c>
      <c r="I2528" t="str">
        <f t="shared" si="394"/>
        <v>%1974-01-01%^^xsd:date</v>
      </c>
      <c r="J2528" t="str">
        <f t="shared" si="395"/>
        <v>1997</v>
      </c>
      <c r="K2528" t="str">
        <f t="shared" si="396"/>
        <v>07</v>
      </c>
      <c r="L2528" t="str">
        <f t="shared" si="397"/>
        <v>01</v>
      </c>
      <c r="M2528" t="str">
        <f t="shared" si="398"/>
        <v>%1997-01-01%^^xsd:date</v>
      </c>
      <c r="N2528" t="str">
        <f t="shared" si="399"/>
        <v>:3365 a crs:CommonwealthOrganisation ; schema:name %Department of Social Security, Regional Office, Geraldton [Western Australia]% ; schema:startDate %1974-01-01%^^xsd:date ; schema:endDate %1997-01-01%^^xsd:date ; time:hasTime [ time:hasBeginning [ time:inXSDDate %1974-01-01%^^xsd:date ]  ] .</v>
      </c>
    </row>
    <row r="2529" spans="1:14" x14ac:dyDescent="0.15">
      <c r="A2529" s="1" t="s">
        <v>5094</v>
      </c>
      <c r="B2529" s="1" t="s">
        <v>5095</v>
      </c>
      <c r="C2529" s="1">
        <v>19740101</v>
      </c>
      <c r="D2529" s="1">
        <v>19970701</v>
      </c>
      <c r="E2529" t="str">
        <f t="shared" si="390"/>
        <v>3366</v>
      </c>
      <c r="F2529" t="str">
        <f t="shared" si="391"/>
        <v>1974</v>
      </c>
      <c r="G2529" t="str">
        <f t="shared" si="392"/>
        <v>01</v>
      </c>
      <c r="H2529" t="str">
        <f t="shared" si="393"/>
        <v>01</v>
      </c>
      <c r="I2529" t="str">
        <f t="shared" si="394"/>
        <v>%1974-01-01%^^xsd:date</v>
      </c>
      <c r="J2529" t="str">
        <f t="shared" si="395"/>
        <v>1997</v>
      </c>
      <c r="K2529" t="str">
        <f t="shared" si="396"/>
        <v>07</v>
      </c>
      <c r="L2529" t="str">
        <f t="shared" si="397"/>
        <v>01</v>
      </c>
      <c r="M2529" t="str">
        <f t="shared" si="398"/>
        <v>%1997-01-01%^^xsd:date</v>
      </c>
      <c r="N2529" t="str">
        <f t="shared" si="399"/>
        <v>:3366 a crs:CommonwealthOrganisation ; schema:name %Department of Social Security, Regional Office, Kalgoorlie [Western Australia]% ; schema:startDate %1974-01-01%^^xsd:date ; schema:endDate %1997-01-01%^^xsd:date ; time:hasTime [ time:hasBeginning [ time:inXSDDate %1974-01-01%^^xsd:date ]  ] .</v>
      </c>
    </row>
    <row r="2530" spans="1:14" x14ac:dyDescent="0.15">
      <c r="A2530" s="1" t="s">
        <v>5096</v>
      </c>
      <c r="B2530" s="1" t="s">
        <v>5097</v>
      </c>
      <c r="C2530" s="1">
        <v>19860101</v>
      </c>
      <c r="D2530" s="1">
        <v>19970701</v>
      </c>
      <c r="E2530" t="str">
        <f t="shared" si="390"/>
        <v>3367</v>
      </c>
      <c r="F2530" t="str">
        <f t="shared" si="391"/>
        <v>1986</v>
      </c>
      <c r="G2530" t="str">
        <f t="shared" si="392"/>
        <v>01</v>
      </c>
      <c r="H2530" t="str">
        <f t="shared" si="393"/>
        <v>01</v>
      </c>
      <c r="I2530" t="str">
        <f t="shared" si="394"/>
        <v>%1986-01-01%^^xsd:date</v>
      </c>
      <c r="J2530" t="str">
        <f t="shared" si="395"/>
        <v>1997</v>
      </c>
      <c r="K2530" t="str">
        <f t="shared" si="396"/>
        <v>07</v>
      </c>
      <c r="L2530" t="str">
        <f t="shared" si="397"/>
        <v>01</v>
      </c>
      <c r="M2530" t="str">
        <f t="shared" si="398"/>
        <v>%1997-01-01%^^xsd:date</v>
      </c>
      <c r="N2530" t="str">
        <f t="shared" si="399"/>
        <v>:3367 a crs:CommonwealthOrganisation ; schema:name %Department of Social Security, Regional Office, Gosnells [Western Australia]% ; schema:startDate %1986-01-01%^^xsd:date ; schema:endDate %1997-01-01%^^xsd:date ; time:hasTime [ time:hasBeginning [ time:inXSDDate %1986-01-01%^^xsd:date ]  ] .</v>
      </c>
    </row>
    <row r="2531" spans="1:14" x14ac:dyDescent="0.15">
      <c r="A2531" s="1" t="s">
        <v>5098</v>
      </c>
      <c r="B2531" s="1" t="s">
        <v>5099</v>
      </c>
      <c r="C2531" s="1">
        <v>19740101</v>
      </c>
      <c r="D2531" s="1">
        <v>19801231</v>
      </c>
      <c r="E2531" t="str">
        <f t="shared" si="390"/>
        <v>3368</v>
      </c>
      <c r="F2531" t="str">
        <f t="shared" si="391"/>
        <v>1974</v>
      </c>
      <c r="G2531" t="str">
        <f t="shared" si="392"/>
        <v>01</v>
      </c>
      <c r="H2531" t="str">
        <f t="shared" si="393"/>
        <v>01</v>
      </c>
      <c r="I2531" t="str">
        <f t="shared" si="394"/>
        <v>%1974-01-01%^^xsd:date</v>
      </c>
      <c r="J2531" t="str">
        <f t="shared" si="395"/>
        <v>1980</v>
      </c>
      <c r="K2531" t="str">
        <f t="shared" si="396"/>
        <v>12</v>
      </c>
      <c r="L2531" t="str">
        <f t="shared" si="397"/>
        <v>31</v>
      </c>
      <c r="M2531" t="str">
        <f t="shared" si="398"/>
        <v>%1980-31-31%^^xsd:date</v>
      </c>
      <c r="N2531" t="str">
        <f t="shared" si="399"/>
        <v>:3368 a crs:CommonwealthOrganisation ; schema:name %Department of Social Security, Regional Office, Port Hedland [Western Australia]% ; schema:startDate %1974-01-01%^^xsd:date ; schema:endDate %1980-31-31%^^xsd:date ; time:hasTime [ time:hasBeginning [ time:inXSDDate %1974-01-01%^^xsd:date ]  ] .</v>
      </c>
    </row>
    <row r="2532" spans="1:14" x14ac:dyDescent="0.15">
      <c r="A2532" s="1" t="s">
        <v>5100</v>
      </c>
      <c r="B2532" s="1" t="s">
        <v>5101</v>
      </c>
      <c r="C2532" s="1">
        <v>19740101</v>
      </c>
      <c r="D2532" s="1">
        <v>19970701</v>
      </c>
      <c r="E2532" t="str">
        <f t="shared" si="390"/>
        <v>3369</v>
      </c>
      <c r="F2532" t="str">
        <f t="shared" si="391"/>
        <v>1974</v>
      </c>
      <c r="G2532" t="str">
        <f t="shared" si="392"/>
        <v>01</v>
      </c>
      <c r="H2532" t="str">
        <f t="shared" si="393"/>
        <v>01</v>
      </c>
      <c r="I2532" t="str">
        <f t="shared" si="394"/>
        <v>%1974-01-01%^^xsd:date</v>
      </c>
      <c r="J2532" t="str">
        <f t="shared" si="395"/>
        <v>1997</v>
      </c>
      <c r="K2532" t="str">
        <f t="shared" si="396"/>
        <v>07</v>
      </c>
      <c r="L2532" t="str">
        <f t="shared" si="397"/>
        <v>01</v>
      </c>
      <c r="M2532" t="str">
        <f t="shared" si="398"/>
        <v>%1997-01-01%^^xsd:date</v>
      </c>
      <c r="N2532" t="str">
        <f t="shared" si="399"/>
        <v>:3369 a crs:CommonwealthOrganisation ; schema:name %Department of Social Security, Regional Office, Rockingham [Western Australia]% ; schema:startDate %1974-01-01%^^xsd:date ; schema:endDate %1997-01-01%^^xsd:date ; time:hasTime [ time:hasBeginning [ time:inXSDDate %1974-01-01%^^xsd:date ]  ] .</v>
      </c>
    </row>
    <row r="2533" spans="1:14" x14ac:dyDescent="0.15">
      <c r="A2533" s="1" t="s">
        <v>5102</v>
      </c>
      <c r="B2533" s="1" t="s">
        <v>5103</v>
      </c>
      <c r="C2533" s="1">
        <v>19381231</v>
      </c>
      <c r="D2533" s="1">
        <v>19761231</v>
      </c>
      <c r="E2533" t="str">
        <f t="shared" si="390"/>
        <v>0337</v>
      </c>
      <c r="F2533" t="str">
        <f t="shared" si="391"/>
        <v>1938</v>
      </c>
      <c r="G2533" t="str">
        <f t="shared" si="392"/>
        <v>12</v>
      </c>
      <c r="H2533" t="str">
        <f t="shared" si="393"/>
        <v>31</v>
      </c>
      <c r="I2533" t="str">
        <f t="shared" si="394"/>
        <v>%1938-12-31%^^xsd:date</v>
      </c>
      <c r="J2533" t="str">
        <f t="shared" si="395"/>
        <v>1976</v>
      </c>
      <c r="K2533" t="str">
        <f t="shared" si="396"/>
        <v>12</v>
      </c>
      <c r="L2533" t="str">
        <f t="shared" si="397"/>
        <v>31</v>
      </c>
      <c r="M2533" t="str">
        <f t="shared" si="398"/>
        <v>%1976-31-31%^^xsd:date</v>
      </c>
      <c r="N2533" t="str">
        <f t="shared" si="399"/>
        <v>:0337 a crs:CommonwealthOrganisation ; schema:name %Federal Potato Advisory Committee% ; schema:startDate %1938-12-31%^^xsd:date ; schema:endDate %1976-31-31%^^xsd:date ; time:hasTime [ time:hasBeginning [ time:inXSDDate %1938-12-31%^^xsd:date ]  ] .</v>
      </c>
    </row>
    <row r="2534" spans="1:14" x14ac:dyDescent="0.15">
      <c r="A2534" s="1" t="s">
        <v>5104</v>
      </c>
      <c r="B2534" s="1" t="s">
        <v>5105</v>
      </c>
      <c r="C2534" s="1">
        <v>19740101</v>
      </c>
      <c r="D2534" s="1">
        <v>19970701</v>
      </c>
      <c r="E2534" t="str">
        <f t="shared" si="390"/>
        <v>3370</v>
      </c>
      <c r="F2534" t="str">
        <f t="shared" si="391"/>
        <v>1974</v>
      </c>
      <c r="G2534" t="str">
        <f t="shared" si="392"/>
        <v>01</v>
      </c>
      <c r="H2534" t="str">
        <f t="shared" si="393"/>
        <v>01</v>
      </c>
      <c r="I2534" t="str">
        <f t="shared" si="394"/>
        <v>%1974-01-01%^^xsd:date</v>
      </c>
      <c r="J2534" t="str">
        <f t="shared" si="395"/>
        <v>1997</v>
      </c>
      <c r="K2534" t="str">
        <f t="shared" si="396"/>
        <v>07</v>
      </c>
      <c r="L2534" t="str">
        <f t="shared" si="397"/>
        <v>01</v>
      </c>
      <c r="M2534" t="str">
        <f t="shared" si="398"/>
        <v>%1997-01-01%^^xsd:date</v>
      </c>
      <c r="N2534" t="str">
        <f t="shared" si="399"/>
        <v>:3370 a crs:CommonwealthOrganisation ; schema:name %Department of Social Security, Regional Office, Victoria Park [Western Australia]% ; schema:startDate %1974-01-01%^^xsd:date ; schema:endDate %1997-01-01%^^xsd:date ; time:hasTime [ time:hasBeginning [ time:inXSDDate %1974-01-01%^^xsd:date ]  ] .</v>
      </c>
    </row>
    <row r="2535" spans="1:14" x14ac:dyDescent="0.15">
      <c r="A2535" s="1" t="s">
        <v>5106</v>
      </c>
      <c r="B2535" s="1" t="s">
        <v>5107</v>
      </c>
      <c r="C2535" s="1">
        <v>19750407</v>
      </c>
      <c r="D2535" s="1">
        <v>19911130</v>
      </c>
      <c r="E2535" t="str">
        <f t="shared" si="390"/>
        <v>3371</v>
      </c>
      <c r="F2535" t="str">
        <f t="shared" si="391"/>
        <v>1975</v>
      </c>
      <c r="G2535" t="str">
        <f t="shared" si="392"/>
        <v>04</v>
      </c>
      <c r="H2535" t="str">
        <f t="shared" si="393"/>
        <v>07</v>
      </c>
      <c r="I2535" t="str">
        <f t="shared" si="394"/>
        <v>%1975-04-07%^^xsd:date</v>
      </c>
      <c r="J2535" t="str">
        <f t="shared" si="395"/>
        <v>1991</v>
      </c>
      <c r="K2535" t="str">
        <f t="shared" si="396"/>
        <v>11</v>
      </c>
      <c r="L2535" t="str">
        <f t="shared" si="397"/>
        <v>30</v>
      </c>
      <c r="M2535" t="str">
        <f t="shared" si="398"/>
        <v>%1991-30-30%^^xsd:date</v>
      </c>
      <c r="N2535" t="str">
        <f t="shared" si="399"/>
        <v>:3371 a crs:CommonwealthOrganisation ; schema:name %Department of Social Security, Regional Office, Alderley [Queensland]% ; schema:startDate %1975-04-07%^^xsd:date ; schema:endDate %1991-30-30%^^xsd:date ; time:hasTime [ time:hasBeginning [ time:inXSDDate %1975-04-07%^^xsd:date ]  ] .</v>
      </c>
    </row>
    <row r="2536" spans="1:14" x14ac:dyDescent="0.15">
      <c r="A2536" s="1" t="s">
        <v>5108</v>
      </c>
      <c r="B2536" s="1" t="s">
        <v>5109</v>
      </c>
      <c r="C2536" s="1">
        <v>19740101</v>
      </c>
      <c r="D2536" s="1">
        <v>19970701</v>
      </c>
      <c r="E2536" t="str">
        <f t="shared" si="390"/>
        <v>3372</v>
      </c>
      <c r="F2536" t="str">
        <f t="shared" si="391"/>
        <v>1974</v>
      </c>
      <c r="G2536" t="str">
        <f t="shared" si="392"/>
        <v>01</v>
      </c>
      <c r="H2536" t="str">
        <f t="shared" si="393"/>
        <v>01</v>
      </c>
      <c r="I2536" t="str">
        <f t="shared" si="394"/>
        <v>%1974-01-01%^^xsd:date</v>
      </c>
      <c r="J2536" t="str">
        <f t="shared" si="395"/>
        <v>1997</v>
      </c>
      <c r="K2536" t="str">
        <f t="shared" si="396"/>
        <v>07</v>
      </c>
      <c r="L2536" t="str">
        <f t="shared" si="397"/>
        <v>01</v>
      </c>
      <c r="M2536" t="str">
        <f t="shared" si="398"/>
        <v>%1997-01-01%^^xsd:date</v>
      </c>
      <c r="N2536" t="str">
        <f t="shared" si="399"/>
        <v>:3372 a crs:CommonwealthOrganisation ; schema:name %Department of Social Security, Regional Office, Inala [Queensland]% ; schema:startDate %1974-01-01%^^xsd:date ; schema:endDate %1997-01-01%^^xsd:date ; time:hasTime [ time:hasBeginning [ time:inXSDDate %1974-01-01%^^xsd:date ]  ] .</v>
      </c>
    </row>
    <row r="2537" spans="1:14" x14ac:dyDescent="0.15">
      <c r="A2537" s="1" t="s">
        <v>5110</v>
      </c>
      <c r="B2537" s="1" t="s">
        <v>5111</v>
      </c>
      <c r="C2537" s="1">
        <v>19730101</v>
      </c>
      <c r="D2537" s="1">
        <v>19791203</v>
      </c>
      <c r="E2537" t="str">
        <f t="shared" si="390"/>
        <v>3373</v>
      </c>
      <c r="F2537" t="str">
        <f t="shared" si="391"/>
        <v>1973</v>
      </c>
      <c r="G2537" t="str">
        <f t="shared" si="392"/>
        <v>01</v>
      </c>
      <c r="H2537" t="str">
        <f t="shared" si="393"/>
        <v>01</v>
      </c>
      <c r="I2537" t="str">
        <f t="shared" si="394"/>
        <v>%1973-01-01%^^xsd:date</v>
      </c>
      <c r="J2537" t="str">
        <f t="shared" si="395"/>
        <v>1979</v>
      </c>
      <c r="K2537" t="str">
        <f t="shared" si="396"/>
        <v>12</v>
      </c>
      <c r="L2537" t="str">
        <f t="shared" si="397"/>
        <v>03</v>
      </c>
      <c r="M2537" t="str">
        <f t="shared" si="398"/>
        <v>%1979-03-03%^^xsd:date</v>
      </c>
      <c r="N2537" t="str">
        <f t="shared" si="399"/>
        <v>:3373 a crs:CommonwealthOrganisation ; schema:name %Department of Social Security, Regional Office, Lutwyche [Queensland]% ; schema:startDate %1973-01-01%^^xsd:date ; schema:endDate %1979-03-03%^^xsd:date ; time:hasTime [ time:hasBeginning [ time:inXSDDate %1973-01-01%^^xsd:date ]  ] .</v>
      </c>
    </row>
    <row r="2538" spans="1:14" x14ac:dyDescent="0.15">
      <c r="A2538" s="1" t="s">
        <v>5112</v>
      </c>
      <c r="B2538" s="1" t="s">
        <v>5113</v>
      </c>
      <c r="C2538" s="1">
        <v>19740101</v>
      </c>
      <c r="D2538" s="1">
        <v>19970701</v>
      </c>
      <c r="E2538" t="str">
        <f t="shared" si="390"/>
        <v>3374</v>
      </c>
      <c r="F2538" t="str">
        <f t="shared" si="391"/>
        <v>1974</v>
      </c>
      <c r="G2538" t="str">
        <f t="shared" si="392"/>
        <v>01</v>
      </c>
      <c r="H2538" t="str">
        <f t="shared" si="393"/>
        <v>01</v>
      </c>
      <c r="I2538" t="str">
        <f t="shared" si="394"/>
        <v>%1974-01-01%^^xsd:date</v>
      </c>
      <c r="J2538" t="str">
        <f t="shared" si="395"/>
        <v>1997</v>
      </c>
      <c r="K2538" t="str">
        <f t="shared" si="396"/>
        <v>07</v>
      </c>
      <c r="L2538" t="str">
        <f t="shared" si="397"/>
        <v>01</v>
      </c>
      <c r="M2538" t="str">
        <f t="shared" si="398"/>
        <v>%1997-01-01%^^xsd:date</v>
      </c>
      <c r="N2538" t="str">
        <f t="shared" si="399"/>
        <v>:3374 a crs:CommonwealthOrganisation ; schema:name %Department of Social Security, Regional Office, Mount Gravatt [Queensland]% ; schema:startDate %1974-01-01%^^xsd:date ; schema:endDate %1997-01-01%^^xsd:date ; time:hasTime [ time:hasBeginning [ time:inXSDDate %1974-01-01%^^xsd:date ]  ] .</v>
      </c>
    </row>
    <row r="2539" spans="1:14" x14ac:dyDescent="0.15">
      <c r="A2539" s="1" t="s">
        <v>5114</v>
      </c>
      <c r="B2539" s="1" t="s">
        <v>5115</v>
      </c>
      <c r="C2539" s="1">
        <v>19740101</v>
      </c>
      <c r="D2539" s="1">
        <v>19791231</v>
      </c>
      <c r="E2539" t="str">
        <f t="shared" si="390"/>
        <v>3375</v>
      </c>
      <c r="F2539" t="str">
        <f t="shared" si="391"/>
        <v>1974</v>
      </c>
      <c r="G2539" t="str">
        <f t="shared" si="392"/>
        <v>01</v>
      </c>
      <c r="H2539" t="str">
        <f t="shared" si="393"/>
        <v>01</v>
      </c>
      <c r="I2539" t="str">
        <f t="shared" si="394"/>
        <v>%1974-01-01%^^xsd:date</v>
      </c>
      <c r="J2539" t="str">
        <f t="shared" si="395"/>
        <v>1979</v>
      </c>
      <c r="K2539" t="str">
        <f t="shared" si="396"/>
        <v>12</v>
      </c>
      <c r="L2539" t="str">
        <f t="shared" si="397"/>
        <v>31</v>
      </c>
      <c r="M2539" t="str">
        <f t="shared" si="398"/>
        <v>%1979-31-31%^^xsd:date</v>
      </c>
      <c r="N2539" t="str">
        <f t="shared" si="399"/>
        <v>:3375 a crs:CommonwealthOrganisation ; schema:name %Department of Social Security, District Office, Sandgate [Queensland]% ; schema:startDate %1974-01-01%^^xsd:date ; schema:endDate %1979-31-31%^^xsd:date ; time:hasTime [ time:hasBeginning [ time:inXSDDate %1974-01-01%^^xsd:date ]  ] .</v>
      </c>
    </row>
    <row r="2540" spans="1:14" x14ac:dyDescent="0.15">
      <c r="A2540" s="1" t="s">
        <v>5116</v>
      </c>
      <c r="B2540" s="1" t="s">
        <v>5117</v>
      </c>
      <c r="C2540" s="1">
        <v>19740101</v>
      </c>
      <c r="D2540" s="1">
        <v>19791231</v>
      </c>
      <c r="E2540" t="str">
        <f t="shared" si="390"/>
        <v>3376</v>
      </c>
      <c r="F2540" t="str">
        <f t="shared" si="391"/>
        <v>1974</v>
      </c>
      <c r="G2540" t="str">
        <f t="shared" si="392"/>
        <v>01</v>
      </c>
      <c r="H2540" t="str">
        <f t="shared" si="393"/>
        <v>01</v>
      </c>
      <c r="I2540" t="str">
        <f t="shared" si="394"/>
        <v>%1974-01-01%^^xsd:date</v>
      </c>
      <c r="J2540" t="str">
        <f t="shared" si="395"/>
        <v>1979</v>
      </c>
      <c r="K2540" t="str">
        <f t="shared" si="396"/>
        <v>12</v>
      </c>
      <c r="L2540" t="str">
        <f t="shared" si="397"/>
        <v>31</v>
      </c>
      <c r="M2540" t="str">
        <f t="shared" si="398"/>
        <v>%1979-31-31%^^xsd:date</v>
      </c>
      <c r="N2540" t="str">
        <f t="shared" si="399"/>
        <v>:3376 a crs:CommonwealthOrganisation ; schema:name %Department of Social Security, District Office, West End [Queensland]% ; schema:startDate %1974-01-01%^^xsd:date ; schema:endDate %1979-31-31%^^xsd:date ; time:hasTime [ time:hasBeginning [ time:inXSDDate %1974-01-01%^^xsd:date ]  ] .</v>
      </c>
    </row>
    <row r="2541" spans="1:14" x14ac:dyDescent="0.15">
      <c r="A2541" s="1" t="s">
        <v>5118</v>
      </c>
      <c r="B2541" s="1" t="s">
        <v>5119</v>
      </c>
      <c r="C2541" s="1">
        <v>19740101</v>
      </c>
      <c r="D2541" s="1">
        <v>19970701</v>
      </c>
      <c r="E2541" t="str">
        <f t="shared" si="390"/>
        <v>3377</v>
      </c>
      <c r="F2541" t="str">
        <f t="shared" si="391"/>
        <v>1974</v>
      </c>
      <c r="G2541" t="str">
        <f t="shared" si="392"/>
        <v>01</v>
      </c>
      <c r="H2541" t="str">
        <f t="shared" si="393"/>
        <v>01</v>
      </c>
      <c r="I2541" t="str">
        <f t="shared" si="394"/>
        <v>%1974-01-01%^^xsd:date</v>
      </c>
      <c r="J2541" t="str">
        <f t="shared" si="395"/>
        <v>1997</v>
      </c>
      <c r="K2541" t="str">
        <f t="shared" si="396"/>
        <v>07</v>
      </c>
      <c r="L2541" t="str">
        <f t="shared" si="397"/>
        <v>01</v>
      </c>
      <c r="M2541" t="str">
        <f t="shared" si="398"/>
        <v>%1997-01-01%^^xsd:date</v>
      </c>
      <c r="N2541" t="str">
        <f t="shared" si="399"/>
        <v>:3377 a crs:CommonwealthOrganisation ; schema:name %Department of Social Security, Regional Office, Wynnum [Queensland]% ; schema:startDate %1974-01-01%^^xsd:date ; schema:endDate %1997-01-01%^^xsd:date ; time:hasTime [ time:hasBeginning [ time:inXSDDate %1974-01-01%^^xsd:date ]  ] .</v>
      </c>
    </row>
    <row r="2542" spans="1:14" x14ac:dyDescent="0.15">
      <c r="A2542" s="1" t="s">
        <v>5120</v>
      </c>
      <c r="B2542" s="1" t="s">
        <v>5121</v>
      </c>
      <c r="C2542" s="1">
        <v>19740101</v>
      </c>
      <c r="D2542" s="1">
        <v>19970701</v>
      </c>
      <c r="E2542" t="str">
        <f t="shared" si="390"/>
        <v>3378</v>
      </c>
      <c r="F2542" t="str">
        <f t="shared" si="391"/>
        <v>1974</v>
      </c>
      <c r="G2542" t="str">
        <f t="shared" si="392"/>
        <v>01</v>
      </c>
      <c r="H2542" t="str">
        <f t="shared" si="393"/>
        <v>01</v>
      </c>
      <c r="I2542" t="str">
        <f t="shared" si="394"/>
        <v>%1974-01-01%^^xsd:date</v>
      </c>
      <c r="J2542" t="str">
        <f t="shared" si="395"/>
        <v>1997</v>
      </c>
      <c r="K2542" t="str">
        <f t="shared" si="396"/>
        <v>07</v>
      </c>
      <c r="L2542" t="str">
        <f t="shared" si="397"/>
        <v>01</v>
      </c>
      <c r="M2542" t="str">
        <f t="shared" si="398"/>
        <v>%1997-01-01%^^xsd:date</v>
      </c>
      <c r="N2542" t="str">
        <f t="shared" si="399"/>
        <v>:3378 a crs:CommonwealthOrganisation ; schema:name %Department of Social Security, Regional Office, Berri [South Australia]% ; schema:startDate %1974-01-01%^^xsd:date ; schema:endDate %1997-01-01%^^xsd:date ; time:hasTime [ time:hasBeginning [ time:inXSDDate %1974-01-01%^^xsd:date ]  ] .</v>
      </c>
    </row>
    <row r="2543" spans="1:14" x14ac:dyDescent="0.15">
      <c r="A2543" s="1" t="s">
        <v>5122</v>
      </c>
      <c r="B2543" s="1" t="s">
        <v>5123</v>
      </c>
      <c r="C2543" s="1">
        <v>19740101</v>
      </c>
      <c r="D2543" s="1">
        <v>19791231</v>
      </c>
      <c r="E2543" t="str">
        <f t="shared" si="390"/>
        <v>3379</v>
      </c>
      <c r="F2543" t="str">
        <f t="shared" si="391"/>
        <v>1974</v>
      </c>
      <c r="G2543" t="str">
        <f t="shared" si="392"/>
        <v>01</v>
      </c>
      <c r="H2543" t="str">
        <f t="shared" si="393"/>
        <v>01</v>
      </c>
      <c r="I2543" t="str">
        <f t="shared" si="394"/>
        <v>%1974-01-01%^^xsd:date</v>
      </c>
      <c r="J2543" t="str">
        <f t="shared" si="395"/>
        <v>1979</v>
      </c>
      <c r="K2543" t="str">
        <f t="shared" si="396"/>
        <v>12</v>
      </c>
      <c r="L2543" t="str">
        <f t="shared" si="397"/>
        <v>31</v>
      </c>
      <c r="M2543" t="str">
        <f t="shared" si="398"/>
        <v>%1979-31-31%^^xsd:date</v>
      </c>
      <c r="N2543" t="str">
        <f t="shared" si="399"/>
        <v>:3379 a crs:CommonwealthOrganisation ; schema:name %Department of Social Security, Regional Office, Campbelltown [South Australia]% ; schema:startDate %1974-01-01%^^xsd:date ; schema:endDate %1979-31-31%^^xsd:date ; time:hasTime [ time:hasBeginning [ time:inXSDDate %1974-01-01%^^xsd:date ]  ] .</v>
      </c>
    </row>
    <row r="2544" spans="1:14" x14ac:dyDescent="0.15">
      <c r="A2544" s="1" t="s">
        <v>5124</v>
      </c>
      <c r="B2544" s="1" t="s">
        <v>5125</v>
      </c>
      <c r="C2544" s="1">
        <v>19401224</v>
      </c>
      <c r="D2544" s="1">
        <v>19541101</v>
      </c>
      <c r="E2544" t="str">
        <f t="shared" si="390"/>
        <v>0338</v>
      </c>
      <c r="F2544" t="str">
        <f t="shared" si="391"/>
        <v>1940</v>
      </c>
      <c r="G2544" t="str">
        <f t="shared" si="392"/>
        <v>12</v>
      </c>
      <c r="H2544" t="str">
        <f t="shared" si="393"/>
        <v>24</v>
      </c>
      <c r="I2544" t="str">
        <f t="shared" si="394"/>
        <v>%1940-12-24%^^xsd:date</v>
      </c>
      <c r="J2544" t="str">
        <f t="shared" si="395"/>
        <v>1954</v>
      </c>
      <c r="K2544" t="str">
        <f t="shared" si="396"/>
        <v>11</v>
      </c>
      <c r="L2544" t="str">
        <f t="shared" si="397"/>
        <v>01</v>
      </c>
      <c r="M2544" t="str">
        <f t="shared" si="398"/>
        <v>%1954-01-01%^^xsd:date</v>
      </c>
      <c r="N2544" t="str">
        <f t="shared" si="399"/>
        <v>:0338 a crs:CommonwealthOrganisation ; schema:name %Flax Production Committee% ; schema:startDate %1940-12-24%^^xsd:date ; schema:endDate %1954-01-01%^^xsd:date ; time:hasTime [ time:hasBeginning [ time:inXSDDate %1940-12-24%^^xsd:date ]  ] .</v>
      </c>
    </row>
    <row r="2545" spans="1:14" x14ac:dyDescent="0.15">
      <c r="A2545" s="1" t="s">
        <v>5126</v>
      </c>
      <c r="B2545" s="1" t="s">
        <v>5127</v>
      </c>
      <c r="C2545" s="1">
        <v>19740101</v>
      </c>
      <c r="D2545" s="1">
        <v>19801231</v>
      </c>
      <c r="E2545" t="str">
        <f t="shared" si="390"/>
        <v>3380</v>
      </c>
      <c r="F2545" t="str">
        <f t="shared" si="391"/>
        <v>1974</v>
      </c>
      <c r="G2545" t="str">
        <f t="shared" si="392"/>
        <v>01</v>
      </c>
      <c r="H2545" t="str">
        <f t="shared" si="393"/>
        <v>01</v>
      </c>
      <c r="I2545" t="str">
        <f t="shared" si="394"/>
        <v>%1974-01-01%^^xsd:date</v>
      </c>
      <c r="J2545" t="str">
        <f t="shared" si="395"/>
        <v>1980</v>
      </c>
      <c r="K2545" t="str">
        <f t="shared" si="396"/>
        <v>12</v>
      </c>
      <c r="L2545" t="str">
        <f t="shared" si="397"/>
        <v>31</v>
      </c>
      <c r="M2545" t="str">
        <f t="shared" si="398"/>
        <v>%1980-31-31%^^xsd:date</v>
      </c>
      <c r="N2545" t="str">
        <f t="shared" si="399"/>
        <v>:3380 a crs:CommonwealthOrganisation ; schema:name %Department of Social Security, Regional Office, Morphett Vale [South Australia]% ; schema:startDate %1974-01-01%^^xsd:date ; schema:endDate %1980-31-31%^^xsd:date ; time:hasTime [ time:hasBeginning [ time:inXSDDate %1974-01-01%^^xsd:date ]  ] .</v>
      </c>
    </row>
    <row r="2546" spans="1:14" x14ac:dyDescent="0.15">
      <c r="A2546" s="1" t="s">
        <v>5128</v>
      </c>
      <c r="B2546" s="1" t="s">
        <v>5129</v>
      </c>
      <c r="C2546" s="1">
        <v>19750101</v>
      </c>
      <c r="D2546" s="1">
        <v>19970701</v>
      </c>
      <c r="E2546" t="str">
        <f t="shared" si="390"/>
        <v>3381</v>
      </c>
      <c r="F2546" t="str">
        <f t="shared" si="391"/>
        <v>1975</v>
      </c>
      <c r="G2546" t="str">
        <f t="shared" si="392"/>
        <v>01</v>
      </c>
      <c r="H2546" t="str">
        <f t="shared" si="393"/>
        <v>01</v>
      </c>
      <c r="I2546" t="str">
        <f t="shared" si="394"/>
        <v>%1975-01-01%^^xsd:date</v>
      </c>
      <c r="J2546" t="str">
        <f t="shared" si="395"/>
        <v>1997</v>
      </c>
      <c r="K2546" t="str">
        <f t="shared" si="396"/>
        <v>07</v>
      </c>
      <c r="L2546" t="str">
        <f t="shared" si="397"/>
        <v>01</v>
      </c>
      <c r="M2546" t="str">
        <f t="shared" si="398"/>
        <v>%1997-01-01%^^xsd:date</v>
      </c>
      <c r="N2546" t="str">
        <f t="shared" si="399"/>
        <v>:3381 a crs:CommonwealthOrganisation ; schema:name %Department of Social Security, Regional Office, Murray Bridge [South Australia]% ; schema:startDate %1975-01-01%^^xsd:date ; schema:endDate %1997-01-01%^^xsd:date ; time:hasTime [ time:hasBeginning [ time:inXSDDate %1975-01-01%^^xsd:date ]  ] .</v>
      </c>
    </row>
    <row r="2547" spans="1:14" x14ac:dyDescent="0.15">
      <c r="A2547" s="1" t="s">
        <v>5130</v>
      </c>
      <c r="B2547" s="1" t="s">
        <v>5131</v>
      </c>
      <c r="C2547" s="1">
        <v>19740101</v>
      </c>
      <c r="D2547" s="1">
        <v>19970701</v>
      </c>
      <c r="E2547" t="str">
        <f t="shared" si="390"/>
        <v>3382</v>
      </c>
      <c r="F2547" t="str">
        <f t="shared" si="391"/>
        <v>1974</v>
      </c>
      <c r="G2547" t="str">
        <f t="shared" si="392"/>
        <v>01</v>
      </c>
      <c r="H2547" t="str">
        <f t="shared" si="393"/>
        <v>01</v>
      </c>
      <c r="I2547" t="str">
        <f t="shared" si="394"/>
        <v>%1974-01-01%^^xsd:date</v>
      </c>
      <c r="J2547" t="str">
        <f t="shared" si="395"/>
        <v>1997</v>
      </c>
      <c r="K2547" t="str">
        <f t="shared" si="396"/>
        <v>07</v>
      </c>
      <c r="L2547" t="str">
        <f t="shared" si="397"/>
        <v>01</v>
      </c>
      <c r="M2547" t="str">
        <f t="shared" si="398"/>
        <v>%1997-01-01%^^xsd:date</v>
      </c>
      <c r="N2547" t="str">
        <f t="shared" si="399"/>
        <v>:3382 a crs:CommonwealthOrganisation ; schema:name %Department of Social Security, Regional Office, Port Lincoln [South Australia]% ; schema:startDate %1974-01-01%^^xsd:date ; schema:endDate %1997-01-01%^^xsd:date ; time:hasTime [ time:hasBeginning [ time:inXSDDate %1974-01-01%^^xsd:date ]  ] .</v>
      </c>
    </row>
    <row r="2548" spans="1:14" x14ac:dyDescent="0.15">
      <c r="A2548" s="1" t="s">
        <v>5132</v>
      </c>
      <c r="B2548" s="1" t="s">
        <v>5133</v>
      </c>
      <c r="C2548" s="1">
        <v>19740101</v>
      </c>
      <c r="D2548" s="1">
        <v>19970701</v>
      </c>
      <c r="E2548" t="str">
        <f t="shared" si="390"/>
        <v>3383</v>
      </c>
      <c r="F2548" t="str">
        <f t="shared" si="391"/>
        <v>1974</v>
      </c>
      <c r="G2548" t="str">
        <f t="shared" si="392"/>
        <v>01</v>
      </c>
      <c r="H2548" t="str">
        <f t="shared" si="393"/>
        <v>01</v>
      </c>
      <c r="I2548" t="str">
        <f t="shared" si="394"/>
        <v>%1974-01-01%^^xsd:date</v>
      </c>
      <c r="J2548" t="str">
        <f t="shared" si="395"/>
        <v>1997</v>
      </c>
      <c r="K2548" t="str">
        <f t="shared" si="396"/>
        <v>07</v>
      </c>
      <c r="L2548" t="str">
        <f t="shared" si="397"/>
        <v>01</v>
      </c>
      <c r="M2548" t="str">
        <f t="shared" si="398"/>
        <v>%1997-01-01%^^xsd:date</v>
      </c>
      <c r="N2548" t="str">
        <f t="shared" si="399"/>
        <v>:3383 a crs:CommonwealthOrganisation ; schema:name %Department of Social Security, Regional Office, Bellerive [Tasmania]% ; schema:startDate %1974-01-01%^^xsd:date ; schema:endDate %1997-01-01%^^xsd:date ; time:hasTime [ time:hasBeginning [ time:inXSDDate %1974-01-01%^^xsd:date ]  ] .</v>
      </c>
    </row>
    <row r="2549" spans="1:14" x14ac:dyDescent="0.15">
      <c r="A2549" s="1" t="s">
        <v>5134</v>
      </c>
      <c r="B2549" s="1" t="s">
        <v>5135</v>
      </c>
      <c r="C2549" s="1">
        <v>19730101</v>
      </c>
      <c r="D2549" s="1">
        <v>19970701</v>
      </c>
      <c r="E2549" t="str">
        <f t="shared" si="390"/>
        <v>3384</v>
      </c>
      <c r="F2549" t="str">
        <f t="shared" si="391"/>
        <v>1973</v>
      </c>
      <c r="G2549" t="str">
        <f t="shared" si="392"/>
        <v>01</v>
      </c>
      <c r="H2549" t="str">
        <f t="shared" si="393"/>
        <v>01</v>
      </c>
      <c r="I2549" t="str">
        <f t="shared" si="394"/>
        <v>%1973-01-01%^^xsd:date</v>
      </c>
      <c r="J2549" t="str">
        <f t="shared" si="395"/>
        <v>1997</v>
      </c>
      <c r="K2549" t="str">
        <f t="shared" si="396"/>
        <v>07</v>
      </c>
      <c r="L2549" t="str">
        <f t="shared" si="397"/>
        <v>01</v>
      </c>
      <c r="M2549" t="str">
        <f t="shared" si="398"/>
        <v>%1997-01-01%^^xsd:date</v>
      </c>
      <c r="N2549" t="str">
        <f t="shared" si="399"/>
        <v>:3384 a crs:CommonwealthOrganisation ; schema:name %Department of Social Security, Regional Office, Devonport [Tasmania]% ; schema:startDate %1973-01-01%^^xsd:date ; schema:endDate %1997-01-01%^^xsd:date ; time:hasTime [ time:hasBeginning [ time:inXSDDate %1973-01-01%^^xsd:date ]  ] .</v>
      </c>
    </row>
    <row r="2550" spans="1:14" x14ac:dyDescent="0.15">
      <c r="A2550" s="1" t="s">
        <v>5136</v>
      </c>
      <c r="B2550" s="1" t="s">
        <v>5137</v>
      </c>
      <c r="C2550" s="1">
        <v>19740101</v>
      </c>
      <c r="D2550" s="1">
        <v>19970701</v>
      </c>
      <c r="E2550" t="str">
        <f t="shared" si="390"/>
        <v>3385</v>
      </c>
      <c r="F2550" t="str">
        <f t="shared" si="391"/>
        <v>1974</v>
      </c>
      <c r="G2550" t="str">
        <f t="shared" si="392"/>
        <v>01</v>
      </c>
      <c r="H2550" t="str">
        <f t="shared" si="393"/>
        <v>01</v>
      </c>
      <c r="I2550" t="str">
        <f t="shared" si="394"/>
        <v>%1974-01-01%^^xsd:date</v>
      </c>
      <c r="J2550" t="str">
        <f t="shared" si="395"/>
        <v>1997</v>
      </c>
      <c r="K2550" t="str">
        <f t="shared" si="396"/>
        <v>07</v>
      </c>
      <c r="L2550" t="str">
        <f t="shared" si="397"/>
        <v>01</v>
      </c>
      <c r="M2550" t="str">
        <f t="shared" si="398"/>
        <v>%1997-01-01%^^xsd:date</v>
      </c>
      <c r="N2550" t="str">
        <f t="shared" si="399"/>
        <v>:3385 a crs:CommonwealthOrganisation ; schema:name %Department of Social Security, Regional Office, Glenorchy [Tasmania]% ; schema:startDate %1974-01-01%^^xsd:date ; schema:endDate %1997-01-01%^^xsd:date ; time:hasTime [ time:hasBeginning [ time:inXSDDate %1974-01-01%^^xsd:date ]  ] .</v>
      </c>
    </row>
    <row r="2551" spans="1:14" x14ac:dyDescent="0.15">
      <c r="A2551" s="1" t="s">
        <v>5138</v>
      </c>
      <c r="B2551" s="1" t="s">
        <v>5139</v>
      </c>
      <c r="C2551" s="1">
        <v>19740101</v>
      </c>
      <c r="D2551" s="1">
        <v>19970701</v>
      </c>
      <c r="E2551" t="str">
        <f t="shared" si="390"/>
        <v>3386</v>
      </c>
      <c r="F2551" t="str">
        <f t="shared" si="391"/>
        <v>1974</v>
      </c>
      <c r="G2551" t="str">
        <f t="shared" si="392"/>
        <v>01</v>
      </c>
      <c r="H2551" t="str">
        <f t="shared" si="393"/>
        <v>01</v>
      </c>
      <c r="I2551" t="str">
        <f t="shared" si="394"/>
        <v>%1974-01-01%^^xsd:date</v>
      </c>
      <c r="J2551" t="str">
        <f t="shared" si="395"/>
        <v>1997</v>
      </c>
      <c r="K2551" t="str">
        <f t="shared" si="396"/>
        <v>07</v>
      </c>
      <c r="L2551" t="str">
        <f t="shared" si="397"/>
        <v>01</v>
      </c>
      <c r="M2551" t="str">
        <f t="shared" si="398"/>
        <v>%1997-01-01%^^xsd:date</v>
      </c>
      <c r="N2551" t="str">
        <f t="shared" si="399"/>
        <v>:3386 a crs:CommonwealthOrganisation ; schema:name %Department of Social Security, Regional Office, Queenstown [Tasmania]% ; schema:startDate %1974-01-01%^^xsd:date ; schema:endDate %1997-01-01%^^xsd:date ; time:hasTime [ time:hasBeginning [ time:inXSDDate %1974-01-01%^^xsd:date ]  ] .</v>
      </c>
    </row>
    <row r="2552" spans="1:14" x14ac:dyDescent="0.15">
      <c r="A2552" s="1" t="s">
        <v>5140</v>
      </c>
      <c r="B2552" s="1" t="s">
        <v>5141</v>
      </c>
      <c r="C2552" s="1">
        <v>19490519</v>
      </c>
      <c r="D2552" s="1">
        <v>19710524</v>
      </c>
      <c r="E2552" t="str">
        <f t="shared" si="390"/>
        <v>3387</v>
      </c>
      <c r="F2552" t="str">
        <f t="shared" si="391"/>
        <v>1949</v>
      </c>
      <c r="G2552" t="str">
        <f t="shared" si="392"/>
        <v>05</v>
      </c>
      <c r="H2552" t="str">
        <f t="shared" si="393"/>
        <v>19</v>
      </c>
      <c r="I2552" t="str">
        <f t="shared" si="394"/>
        <v>%1949-05-19%^^xsd:date</v>
      </c>
      <c r="J2552" t="str">
        <f t="shared" si="395"/>
        <v>1971</v>
      </c>
      <c r="K2552" t="str">
        <f t="shared" si="396"/>
        <v>05</v>
      </c>
      <c r="L2552" t="str">
        <f t="shared" si="397"/>
        <v>24</v>
      </c>
      <c r="M2552" t="str">
        <f t="shared" si="398"/>
        <v>%1971-24-24%^^xsd:date</v>
      </c>
      <c r="N2552" t="str">
        <f t="shared" si="399"/>
        <v>:3387 a crs:CommonwealthOrganisation ; schema:name %CSIRO, Division of Forest Products% ; schema:startDate %1949-05-19%^^xsd:date ; schema:endDate %1971-24-24%^^xsd:date ; time:hasTime [ time:hasBeginning [ time:inXSDDate %1949-05-19%^^xsd:date ]  ] .</v>
      </c>
    </row>
    <row r="2553" spans="1:14" x14ac:dyDescent="0.15">
      <c r="A2553" s="1" t="s">
        <v>5142</v>
      </c>
      <c r="B2553" s="1" t="s">
        <v>5143</v>
      </c>
      <c r="C2553" s="1">
        <v>19280705</v>
      </c>
      <c r="D2553" s="1">
        <v>19490519</v>
      </c>
      <c r="E2553" t="str">
        <f t="shared" si="390"/>
        <v>3388</v>
      </c>
      <c r="F2553" t="str">
        <f t="shared" si="391"/>
        <v>1928</v>
      </c>
      <c r="G2553" t="str">
        <f t="shared" si="392"/>
        <v>07</v>
      </c>
      <c r="H2553" t="str">
        <f t="shared" si="393"/>
        <v>05</v>
      </c>
      <c r="I2553" t="str">
        <f t="shared" si="394"/>
        <v>%1928-07-05%^^xsd:date</v>
      </c>
      <c r="J2553" t="str">
        <f t="shared" si="395"/>
        <v>1949</v>
      </c>
      <c r="K2553" t="str">
        <f t="shared" si="396"/>
        <v>05</v>
      </c>
      <c r="L2553" t="str">
        <f t="shared" si="397"/>
        <v>19</v>
      </c>
      <c r="M2553" t="str">
        <f t="shared" si="398"/>
        <v>%1949-19-19%^^xsd:date</v>
      </c>
      <c r="N2553" t="str">
        <f t="shared" si="399"/>
        <v>:3388 a crs:CommonwealthOrganisation ; schema:name %CSIR, Division of Forest Products% ; schema:startDate %1928-07-05%^^xsd:date ; schema:endDate %1949-19-19%^^xsd:date ; time:hasTime [ time:hasBeginning [ time:inXSDDate %1928-07-05%^^xsd:date ]  ] .</v>
      </c>
    </row>
    <row r="2554" spans="1:14" x14ac:dyDescent="0.15">
      <c r="A2554" s="1" t="s">
        <v>5144</v>
      </c>
      <c r="B2554" s="1" t="s">
        <v>5141</v>
      </c>
      <c r="C2554" s="1">
        <v>19740225</v>
      </c>
      <c r="E2554" t="str">
        <f t="shared" si="390"/>
        <v>3389</v>
      </c>
      <c r="F2554" t="str">
        <f t="shared" si="391"/>
        <v>1974</v>
      </c>
      <c r="G2554" t="str">
        <f t="shared" si="392"/>
        <v>02</v>
      </c>
      <c r="H2554" t="str">
        <f t="shared" si="393"/>
        <v>25</v>
      </c>
      <c r="I2554" t="str">
        <f t="shared" si="394"/>
        <v>%1974-02-25%^^xsd:date</v>
      </c>
      <c r="J2554" t="str">
        <f t="shared" si="395"/>
        <v/>
      </c>
      <c r="K2554" t="str">
        <f t="shared" si="396"/>
        <v/>
      </c>
      <c r="L2554" t="str">
        <f t="shared" si="397"/>
        <v/>
      </c>
      <c r="M2554" t="str">
        <f t="shared" si="398"/>
        <v/>
      </c>
      <c r="N2554" t="str">
        <f t="shared" si="399"/>
        <v>:3389 a crs:CommonwealthOrganisation ; schema:name %CSIRO, Division of Forest Products% ; schema:startDate %1974-02-25%^^xsd:date ; time:hasTime [ time:hasBeginning [ time:inXSDDate %1974-02-25%^^xsd:date ]  ] .</v>
      </c>
    </row>
    <row r="2555" spans="1:14" x14ac:dyDescent="0.15">
      <c r="A2555" s="1" t="s">
        <v>5145</v>
      </c>
      <c r="B2555" s="1" t="s">
        <v>5146</v>
      </c>
      <c r="C2555" s="1">
        <v>19310901</v>
      </c>
      <c r="D2555" s="1">
        <v>19841231</v>
      </c>
      <c r="E2555" t="str">
        <f t="shared" si="390"/>
        <v>0339</v>
      </c>
      <c r="F2555" t="str">
        <f t="shared" si="391"/>
        <v>1931</v>
      </c>
      <c r="G2555" t="str">
        <f t="shared" si="392"/>
        <v>09</v>
      </c>
      <c r="H2555" t="str">
        <f t="shared" si="393"/>
        <v>01</v>
      </c>
      <c r="I2555" t="str">
        <f t="shared" si="394"/>
        <v>%1931-09-01%^^xsd:date</v>
      </c>
      <c r="J2555" t="str">
        <f t="shared" si="395"/>
        <v>1984</v>
      </c>
      <c r="K2555" t="str">
        <f t="shared" si="396"/>
        <v>12</v>
      </c>
      <c r="L2555" t="str">
        <f t="shared" si="397"/>
        <v>31</v>
      </c>
      <c r="M2555" t="str">
        <f t="shared" si="398"/>
        <v>%1984-31-31%^^xsd:date</v>
      </c>
      <c r="N2555" t="str">
        <f t="shared" si="399"/>
        <v>:0339 a crs:CommonwealthOrganisation ; schema:name %Fruit Industry Concession Committee/ (by 1957) Fruit Industry Sugar Concession Committee% ; schema:startDate %1931-09-01%^^xsd:date ; schema:endDate %1984-31-31%^^xsd:date ; time:hasTime [ time:hasBeginning [ time:inXSDDate %1931-09-01%^^xsd:date ]  ] .</v>
      </c>
    </row>
    <row r="2556" spans="1:14" x14ac:dyDescent="0.15">
      <c r="A2556" s="1" t="s">
        <v>5147</v>
      </c>
      <c r="B2556" s="1" t="s">
        <v>5148</v>
      </c>
      <c r="C2556" s="1">
        <v>19460923</v>
      </c>
      <c r="D2556" s="1">
        <v>19490519</v>
      </c>
      <c r="E2556" t="str">
        <f t="shared" si="390"/>
        <v>3390</v>
      </c>
      <c r="F2556" t="str">
        <f t="shared" si="391"/>
        <v>1946</v>
      </c>
      <c r="G2556" t="str">
        <f t="shared" si="392"/>
        <v>09</v>
      </c>
      <c r="H2556" t="str">
        <f t="shared" si="393"/>
        <v>23</v>
      </c>
      <c r="I2556" t="str">
        <f t="shared" si="394"/>
        <v>%1946-09-23%^^xsd:date</v>
      </c>
      <c r="J2556" t="str">
        <f t="shared" si="395"/>
        <v>1949</v>
      </c>
      <c r="K2556" t="str">
        <f t="shared" si="396"/>
        <v>05</v>
      </c>
      <c r="L2556" t="str">
        <f t="shared" si="397"/>
        <v>19</v>
      </c>
      <c r="M2556" t="str">
        <f t="shared" si="398"/>
        <v>%1949-19-19%^^xsd:date</v>
      </c>
      <c r="N2556" t="str">
        <f t="shared" si="399"/>
        <v>:3390 a crs:CommonwealthOrganisation ; schema:name %CSIR, Meteorological Physics Research Section% ; schema:startDate %1946-09-23%^^xsd:date ; schema:endDate %1949-19-19%^^xsd:date ; time:hasTime [ time:hasBeginning [ time:inXSDDate %1946-09-23%^^xsd:date ]  ] .</v>
      </c>
    </row>
    <row r="2557" spans="1:14" x14ac:dyDescent="0.15">
      <c r="A2557" s="1" t="s">
        <v>5149</v>
      </c>
      <c r="B2557" s="1" t="s">
        <v>5150</v>
      </c>
      <c r="C2557" s="1">
        <v>19490519</v>
      </c>
      <c r="E2557" t="str">
        <f t="shared" si="390"/>
        <v>3391</v>
      </c>
      <c r="F2557" t="str">
        <f t="shared" si="391"/>
        <v>1949</v>
      </c>
      <c r="G2557" t="str">
        <f t="shared" si="392"/>
        <v>05</v>
      </c>
      <c r="H2557" t="str">
        <f t="shared" si="393"/>
        <v>19</v>
      </c>
      <c r="I2557" t="str">
        <f t="shared" si="394"/>
        <v>%1949-05-19%^^xsd:date</v>
      </c>
      <c r="J2557" t="str">
        <f t="shared" si="395"/>
        <v/>
      </c>
      <c r="K2557" t="str">
        <f t="shared" si="396"/>
        <v/>
      </c>
      <c r="L2557" t="str">
        <f t="shared" si="397"/>
        <v/>
      </c>
      <c r="M2557" t="str">
        <f t="shared" si="398"/>
        <v/>
      </c>
      <c r="N2557" t="str">
        <f t="shared" si="399"/>
        <v>:3391 a crs:CommonwealthOrganisation ; schema:name %CSIRO, Division of Atmospheric Physics% ; schema:startDate %1949-05-19%^^xsd:date ; time:hasTime [ time:hasBeginning [ time:inXSDDate %1949-05-19%^^xsd:date ]  ] .</v>
      </c>
    </row>
    <row r="2558" spans="1:14" x14ac:dyDescent="0.15">
      <c r="A2558" s="1" t="s">
        <v>5151</v>
      </c>
      <c r="B2558" s="1" t="s">
        <v>5152</v>
      </c>
      <c r="C2558" s="1">
        <v>19621210</v>
      </c>
      <c r="D2558" s="1">
        <v>19890222</v>
      </c>
      <c r="E2558" t="str">
        <f t="shared" si="390"/>
        <v>3392</v>
      </c>
      <c r="F2558" t="str">
        <f t="shared" si="391"/>
        <v>1962</v>
      </c>
      <c r="G2558" t="str">
        <f t="shared" si="392"/>
        <v>12</v>
      </c>
      <c r="H2558" t="str">
        <f t="shared" si="393"/>
        <v>10</v>
      </c>
      <c r="I2558" t="str">
        <f t="shared" si="394"/>
        <v>%1962-12-10%^^xsd:date</v>
      </c>
      <c r="J2558" t="str">
        <f t="shared" si="395"/>
        <v>1989</v>
      </c>
      <c r="K2558" t="str">
        <f t="shared" si="396"/>
        <v>02</v>
      </c>
      <c r="L2558" t="str">
        <f t="shared" si="397"/>
        <v>22</v>
      </c>
      <c r="M2558" t="str">
        <f t="shared" si="398"/>
        <v>%1989-22-22%^^xsd:date</v>
      </c>
      <c r="N2558" t="str">
        <f t="shared" si="399"/>
        <v>:3392 a crs:CommonwealthOrganisation ; schema:name %Commonwealth Scientific and Industrial Research Organisation [CSIRO], Regional Administrative Office, Melbourne% ; schema:startDate %1962-12-10%^^xsd:date ; schema:endDate %1989-22-22%^^xsd:date ; time:hasTime [ time:hasBeginning [ time:inXSDDate %1962-12-10%^^xsd:date ]  ] .</v>
      </c>
    </row>
    <row r="2559" spans="1:14" x14ac:dyDescent="0.15">
      <c r="A2559" s="1" t="s">
        <v>5153</v>
      </c>
      <c r="B2559" s="1" t="s">
        <v>5154</v>
      </c>
      <c r="C2559" s="1">
        <v>19100910</v>
      </c>
      <c r="D2559" s="1">
        <v>19290930</v>
      </c>
      <c r="E2559" t="str">
        <f t="shared" si="390"/>
        <v>3393</v>
      </c>
      <c r="F2559" t="str">
        <f t="shared" si="391"/>
        <v>1910</v>
      </c>
      <c r="G2559" t="str">
        <f t="shared" si="392"/>
        <v>09</v>
      </c>
      <c r="H2559" t="str">
        <f t="shared" si="393"/>
        <v>10</v>
      </c>
      <c r="I2559" t="str">
        <f t="shared" si="394"/>
        <v>%1910-09-10%^^xsd:date</v>
      </c>
      <c r="J2559" t="str">
        <f t="shared" si="395"/>
        <v>1929</v>
      </c>
      <c r="K2559" t="str">
        <f t="shared" si="396"/>
        <v>09</v>
      </c>
      <c r="L2559" t="str">
        <f t="shared" si="397"/>
        <v>30</v>
      </c>
      <c r="M2559" t="str">
        <f t="shared" si="398"/>
        <v>%1929-30-30%^^xsd:date</v>
      </c>
      <c r="N2559" t="str">
        <f t="shared" si="399"/>
        <v>:3393 a crs:CommonwealthOrganisation ; schema:name %HMAS YARRA [I]% ; schema:startDate %1910-09-10%^^xsd:date ; schema:endDate %1929-30-30%^^xsd:date ; time:hasTime [ time:hasBeginning [ time:inXSDDate %1910-09-10%^^xsd:date ]  ] .</v>
      </c>
    </row>
    <row r="2560" spans="1:14" x14ac:dyDescent="0.15">
      <c r="A2560" s="1" t="s">
        <v>5155</v>
      </c>
      <c r="B2560" s="1" t="s">
        <v>5156</v>
      </c>
      <c r="C2560" s="1">
        <v>19411205</v>
      </c>
      <c r="D2560" s="1">
        <v>19890504</v>
      </c>
      <c r="E2560" t="str">
        <f t="shared" si="390"/>
        <v>3394</v>
      </c>
      <c r="F2560" t="str">
        <f t="shared" si="391"/>
        <v>1941</v>
      </c>
      <c r="G2560" t="str">
        <f t="shared" si="392"/>
        <v>12</v>
      </c>
      <c r="H2560" t="str">
        <f t="shared" si="393"/>
        <v>05</v>
      </c>
      <c r="I2560" t="str">
        <f t="shared" si="394"/>
        <v>%1941-12-05%^^xsd:date</v>
      </c>
      <c r="J2560" t="str">
        <f t="shared" si="395"/>
        <v>1989</v>
      </c>
      <c r="K2560" t="str">
        <f t="shared" si="396"/>
        <v>05</v>
      </c>
      <c r="L2560" t="str">
        <f t="shared" si="397"/>
        <v>04</v>
      </c>
      <c r="M2560" t="str">
        <f t="shared" si="398"/>
        <v>%1989-04-04%^^xsd:date</v>
      </c>
      <c r="N2560" t="str">
        <f t="shared" si="399"/>
        <v>:3394 a crs:CommonwealthOrganisation ; schema:name %Ordnance Factory, Bendigo [Victoria]% ; schema:startDate %1941-12-05%^^xsd:date ; schema:endDate %1989-04-04%^^xsd:date ; time:hasTime [ time:hasBeginning [ time:inXSDDate %1941-12-05%^^xsd:date ]  ] .</v>
      </c>
    </row>
    <row r="2561" spans="1:14" x14ac:dyDescent="0.15">
      <c r="A2561" s="1" t="s">
        <v>5157</v>
      </c>
      <c r="B2561" s="1" t="s">
        <v>5158</v>
      </c>
      <c r="C2561" s="1">
        <v>19261001</v>
      </c>
      <c r="D2561" s="1">
        <v>19361231</v>
      </c>
      <c r="E2561" t="str">
        <f t="shared" si="390"/>
        <v>3395</v>
      </c>
      <c r="F2561" t="str">
        <f t="shared" si="391"/>
        <v>1926</v>
      </c>
      <c r="G2561" t="str">
        <f t="shared" si="392"/>
        <v>10</v>
      </c>
      <c r="H2561" t="str">
        <f t="shared" si="393"/>
        <v>01</v>
      </c>
      <c r="I2561" t="str">
        <f t="shared" si="394"/>
        <v>%1926-10-01%^^xsd:date</v>
      </c>
      <c r="J2561" t="str">
        <f t="shared" si="395"/>
        <v>1936</v>
      </c>
      <c r="K2561" t="str">
        <f t="shared" si="396"/>
        <v>12</v>
      </c>
      <c r="L2561" t="str">
        <f t="shared" si="397"/>
        <v>31</v>
      </c>
      <c r="M2561" t="str">
        <f t="shared" si="398"/>
        <v>%1936-31-31%^^xsd:date</v>
      </c>
      <c r="N2561" t="str">
        <f t="shared" si="399"/>
        <v>:3395 a crs:CommonwealthOrganisation ; schema:name %State Advisory Dairy Board, Queensland% ; schema:startDate %1926-10-01%^^xsd:date ; schema:endDate %1936-31-31%^^xsd:date ; time:hasTime [ time:hasBeginning [ time:inXSDDate %1926-10-01%^^xsd:date ]  ] .</v>
      </c>
    </row>
    <row r="2562" spans="1:14" x14ac:dyDescent="0.15">
      <c r="A2562" s="1" t="s">
        <v>5159</v>
      </c>
      <c r="B2562" s="1" t="s">
        <v>5160</v>
      </c>
      <c r="C2562" s="1">
        <v>19261001</v>
      </c>
      <c r="D2562" s="1">
        <v>19361231</v>
      </c>
      <c r="E2562" t="str">
        <f t="shared" si="390"/>
        <v>3396</v>
      </c>
      <c r="F2562" t="str">
        <f t="shared" si="391"/>
        <v>1926</v>
      </c>
      <c r="G2562" t="str">
        <f t="shared" si="392"/>
        <v>10</v>
      </c>
      <c r="H2562" t="str">
        <f t="shared" si="393"/>
        <v>01</v>
      </c>
      <c r="I2562" t="str">
        <f t="shared" si="394"/>
        <v>%1926-10-01%^^xsd:date</v>
      </c>
      <c r="J2562" t="str">
        <f t="shared" si="395"/>
        <v>1936</v>
      </c>
      <c r="K2562" t="str">
        <f t="shared" si="396"/>
        <v>12</v>
      </c>
      <c r="L2562" t="str">
        <f t="shared" si="397"/>
        <v>31</v>
      </c>
      <c r="M2562" t="str">
        <f t="shared" si="398"/>
        <v>%1936-31-31%^^xsd:date</v>
      </c>
      <c r="N2562" t="str">
        <f t="shared" si="399"/>
        <v>:3396 a crs:CommonwealthOrganisation ; schema:name %State Advisory Dairy Board, New South Wales% ; schema:startDate %1926-10-01%^^xsd:date ; schema:endDate %1936-31-31%^^xsd:date ; time:hasTime [ time:hasBeginning [ time:inXSDDate %1926-10-01%^^xsd:date ]  ] .</v>
      </c>
    </row>
    <row r="2563" spans="1:14" x14ac:dyDescent="0.15">
      <c r="A2563" s="1" t="s">
        <v>5161</v>
      </c>
      <c r="B2563" s="1" t="s">
        <v>5162</v>
      </c>
      <c r="C2563" s="1">
        <v>19261001</v>
      </c>
      <c r="D2563" s="1">
        <v>19361231</v>
      </c>
      <c r="E2563" t="str">
        <f t="shared" ref="E2563:E2626" si="400">TEXT(SUBSTITUTE(A2563, "CA ", ""), "0000")</f>
        <v>3397</v>
      </c>
      <c r="F2563" t="str">
        <f t="shared" ref="F2563:F2626" si="401">LEFT(C2563,4)</f>
        <v>1926</v>
      </c>
      <c r="G2563" t="str">
        <f t="shared" ref="G2563:G2626" si="402">MID(C2563,5,2)</f>
        <v>10</v>
      </c>
      <c r="H2563" t="str">
        <f t="shared" ref="H2563:H2626" si="403">RIGHT(C2563,2)</f>
        <v>01</v>
      </c>
      <c r="I2563" t="str">
        <f t="shared" ref="I2563:I2626" si="404">IF(AND(G2563+0&gt;=1,G2563+0&lt;=12),CONCATENATE("%",F2563,"-",G2563,"-",H2563,"%^^xsd:date"),CONCATENATE("%",F2563,"%^^xsd:gYear"))</f>
        <v>%1926-10-01%^^xsd:date</v>
      </c>
      <c r="J2563" t="str">
        <f t="shared" ref="J2563:J2626" si="405">LEFT(D2563,4)</f>
        <v>1936</v>
      </c>
      <c r="K2563" t="str">
        <f t="shared" ref="K2563:K2626" si="406">MID(D2563,5,2)</f>
        <v>12</v>
      </c>
      <c r="L2563" t="str">
        <f t="shared" ref="L2563:L2626" si="407">RIGHT(D2563,2)</f>
        <v>31</v>
      </c>
      <c r="M2563" t="str">
        <f t="shared" ref="M2563:M2626" si="408">IFERROR(IF(AND(K2563+0&gt;=1,K2563+0&lt;=12),CONCATENATE("%",J2563,"-",L2563,"-",L2563,"%^^xsd:date"),CONCATENATE("%",J2563,"%^^xsd:gYear")),"")</f>
        <v>%1936-31-31%^^xsd:date</v>
      </c>
      <c r="N2563" t="str">
        <f t="shared" ref="N2563:N2626" si="409">CONCATENATE(":",E2563," a crs:CommonwealthOrganisation ; schema:name %",B2563,"% ; schema:startDate ",I2563, IF(M2563="","",CONCATENATE(" ; schema:endDate ",M2563)), " ; time:hasTime [ time:hasBeginning [ time:inXSDDate ", I2563, " ] ", IF(O2563="","",CONCATENATE(" ; time:hasEnd [ time:inXSDDate ",O2563, " ] ")), " ] .")</f>
        <v>:3397 a crs:CommonwealthOrganisation ; schema:name %State Advisory Dairy Board, South Australia% ; schema:startDate %1926-10-01%^^xsd:date ; schema:endDate %1936-31-31%^^xsd:date ; time:hasTime [ time:hasBeginning [ time:inXSDDate %1926-10-01%^^xsd:date ]  ] .</v>
      </c>
    </row>
    <row r="2564" spans="1:14" x14ac:dyDescent="0.15">
      <c r="A2564" s="1" t="s">
        <v>5163</v>
      </c>
      <c r="B2564" s="1" t="s">
        <v>5164</v>
      </c>
      <c r="C2564" s="1">
        <v>19261001</v>
      </c>
      <c r="D2564" s="1">
        <v>19361231</v>
      </c>
      <c r="E2564" t="str">
        <f t="shared" si="400"/>
        <v>3398</v>
      </c>
      <c r="F2564" t="str">
        <f t="shared" si="401"/>
        <v>1926</v>
      </c>
      <c r="G2564" t="str">
        <f t="shared" si="402"/>
        <v>10</v>
      </c>
      <c r="H2564" t="str">
        <f t="shared" si="403"/>
        <v>01</v>
      </c>
      <c r="I2564" t="str">
        <f t="shared" si="404"/>
        <v>%1926-10-01%^^xsd:date</v>
      </c>
      <c r="J2564" t="str">
        <f t="shared" si="405"/>
        <v>1936</v>
      </c>
      <c r="K2564" t="str">
        <f t="shared" si="406"/>
        <v>12</v>
      </c>
      <c r="L2564" t="str">
        <f t="shared" si="407"/>
        <v>31</v>
      </c>
      <c r="M2564" t="str">
        <f t="shared" si="408"/>
        <v>%1936-31-31%^^xsd:date</v>
      </c>
      <c r="N2564" t="str">
        <f t="shared" si="409"/>
        <v>:3398 a crs:CommonwealthOrganisation ; schema:name %State Advisory Dairy Board, Tasmania% ; schema:startDate %1926-10-01%^^xsd:date ; schema:endDate %1936-31-31%^^xsd:date ; time:hasTime [ time:hasBeginning [ time:inXSDDate %1926-10-01%^^xsd:date ]  ] .</v>
      </c>
    </row>
    <row r="2565" spans="1:14" x14ac:dyDescent="0.15">
      <c r="A2565" s="1" t="s">
        <v>5165</v>
      </c>
      <c r="B2565" s="1" t="s">
        <v>5166</v>
      </c>
      <c r="C2565" s="1">
        <v>19261001</v>
      </c>
      <c r="D2565" s="1">
        <v>19361231</v>
      </c>
      <c r="E2565" t="str">
        <f t="shared" si="400"/>
        <v>3399</v>
      </c>
      <c r="F2565" t="str">
        <f t="shared" si="401"/>
        <v>1926</v>
      </c>
      <c r="G2565" t="str">
        <f t="shared" si="402"/>
        <v>10</v>
      </c>
      <c r="H2565" t="str">
        <f t="shared" si="403"/>
        <v>01</v>
      </c>
      <c r="I2565" t="str">
        <f t="shared" si="404"/>
        <v>%1926-10-01%^^xsd:date</v>
      </c>
      <c r="J2565" t="str">
        <f t="shared" si="405"/>
        <v>1936</v>
      </c>
      <c r="K2565" t="str">
        <f t="shared" si="406"/>
        <v>12</v>
      </c>
      <c r="L2565" t="str">
        <f t="shared" si="407"/>
        <v>31</v>
      </c>
      <c r="M2565" t="str">
        <f t="shared" si="408"/>
        <v>%1936-31-31%^^xsd:date</v>
      </c>
      <c r="N2565" t="str">
        <f t="shared" si="409"/>
        <v>:3399 a crs:CommonwealthOrganisation ; schema:name %State Advisory Dairy Board, Western Australia% ; schema:startDate %1926-10-01%^^xsd:date ; schema:endDate %1936-31-31%^^xsd:date ; time:hasTime [ time:hasBeginning [ time:inXSDDate %1926-10-01%^^xsd:date ]  ] .</v>
      </c>
    </row>
    <row r="2566" spans="1:14" x14ac:dyDescent="0.15">
      <c r="A2566" s="1" t="s">
        <v>5167</v>
      </c>
      <c r="B2566" s="1" t="s">
        <v>5168</v>
      </c>
      <c r="C2566" s="1">
        <v>19390912</v>
      </c>
      <c r="D2566" s="1">
        <v>19500316</v>
      </c>
      <c r="E2566" t="str">
        <f t="shared" si="400"/>
        <v>0034</v>
      </c>
      <c r="F2566" t="str">
        <f t="shared" si="401"/>
        <v>1939</v>
      </c>
      <c r="G2566" t="str">
        <f t="shared" si="402"/>
        <v>09</v>
      </c>
      <c r="H2566" t="str">
        <f t="shared" si="403"/>
        <v>12</v>
      </c>
      <c r="I2566" t="str">
        <f t="shared" si="404"/>
        <v>%1939-09-12%^^xsd:date</v>
      </c>
      <c r="J2566" t="str">
        <f t="shared" si="405"/>
        <v>1950</v>
      </c>
      <c r="K2566" t="str">
        <f t="shared" si="406"/>
        <v>03</v>
      </c>
      <c r="L2566" t="str">
        <f t="shared" si="407"/>
        <v>16</v>
      </c>
      <c r="M2566" t="str">
        <f t="shared" si="408"/>
        <v>%1950-16-16%^^xsd:date</v>
      </c>
      <c r="N2566" t="str">
        <f t="shared" si="409"/>
        <v>:0034 a crs:CommonwealthOrganisation ; schema:name %Department of Information, Central Office% ; schema:startDate %1939-09-12%^^xsd:date ; schema:endDate %1950-16-16%^^xsd:date ; time:hasTime [ time:hasBeginning [ time:inXSDDate %1939-09-12%^^xsd:date ]  ] .</v>
      </c>
    </row>
    <row r="2567" spans="1:14" x14ac:dyDescent="0.15">
      <c r="A2567" s="1" t="s">
        <v>5169</v>
      </c>
      <c r="B2567" s="1" t="s">
        <v>5170</v>
      </c>
      <c r="C2567" s="1">
        <v>19520401</v>
      </c>
      <c r="D2567" s="1">
        <v>19531231</v>
      </c>
      <c r="E2567" t="str">
        <f t="shared" si="400"/>
        <v>0340</v>
      </c>
      <c r="F2567" t="str">
        <f t="shared" si="401"/>
        <v>1952</v>
      </c>
      <c r="G2567" t="str">
        <f t="shared" si="402"/>
        <v>04</v>
      </c>
      <c r="H2567" t="str">
        <f t="shared" si="403"/>
        <v>01</v>
      </c>
      <c r="I2567" t="str">
        <f t="shared" si="404"/>
        <v>%1952-04-01%^^xsd:date</v>
      </c>
      <c r="J2567" t="str">
        <f t="shared" si="405"/>
        <v>1953</v>
      </c>
      <c r="K2567" t="str">
        <f t="shared" si="406"/>
        <v>12</v>
      </c>
      <c r="L2567" t="str">
        <f t="shared" si="407"/>
        <v>31</v>
      </c>
      <c r="M2567" t="str">
        <f t="shared" si="408"/>
        <v>%1953-31-31%^^xsd:date</v>
      </c>
      <c r="N2567" t="str">
        <f t="shared" si="409"/>
        <v>:0340 a crs:CommonwealthOrganisation ; schema:name %Import Review Committee% ; schema:startDate %1952-04-01%^^xsd:date ; schema:endDate %1953-31-31%^^xsd:date ; time:hasTime [ time:hasBeginning [ time:inXSDDate %1952-04-01%^^xsd:date ]  ] .</v>
      </c>
    </row>
    <row r="2568" spans="1:14" x14ac:dyDescent="0.15">
      <c r="A2568" s="1" t="s">
        <v>5171</v>
      </c>
      <c r="B2568" s="1" t="s">
        <v>5172</v>
      </c>
      <c r="C2568" s="1">
        <v>19261001</v>
      </c>
      <c r="D2568" s="1">
        <v>19361231</v>
      </c>
      <c r="E2568" t="str">
        <f t="shared" si="400"/>
        <v>3400</v>
      </c>
      <c r="F2568" t="str">
        <f t="shared" si="401"/>
        <v>1926</v>
      </c>
      <c r="G2568" t="str">
        <f t="shared" si="402"/>
        <v>10</v>
      </c>
      <c r="H2568" t="str">
        <f t="shared" si="403"/>
        <v>01</v>
      </c>
      <c r="I2568" t="str">
        <f t="shared" si="404"/>
        <v>%1926-10-01%^^xsd:date</v>
      </c>
      <c r="J2568" t="str">
        <f t="shared" si="405"/>
        <v>1936</v>
      </c>
      <c r="K2568" t="str">
        <f t="shared" si="406"/>
        <v>12</v>
      </c>
      <c r="L2568" t="str">
        <f t="shared" si="407"/>
        <v>31</v>
      </c>
      <c r="M2568" t="str">
        <f t="shared" si="408"/>
        <v>%1936-31-31%^^xsd:date</v>
      </c>
      <c r="N2568" t="str">
        <f t="shared" si="409"/>
        <v>:3400 a crs:CommonwealthOrganisation ; schema:name %State Advisory Fruit Board, South Australia% ; schema:startDate %1926-10-01%^^xsd:date ; schema:endDate %1936-31-31%^^xsd:date ; time:hasTime [ time:hasBeginning [ time:inXSDDate %1926-10-01%^^xsd:date ]  ] .</v>
      </c>
    </row>
    <row r="2569" spans="1:14" x14ac:dyDescent="0.15">
      <c r="A2569" s="1" t="s">
        <v>5173</v>
      </c>
      <c r="B2569" s="1" t="s">
        <v>5174</v>
      </c>
      <c r="C2569" s="1">
        <v>19261001</v>
      </c>
      <c r="D2569" s="1">
        <v>19361231</v>
      </c>
      <c r="E2569" t="str">
        <f t="shared" si="400"/>
        <v>3401</v>
      </c>
      <c r="F2569" t="str">
        <f t="shared" si="401"/>
        <v>1926</v>
      </c>
      <c r="G2569" t="str">
        <f t="shared" si="402"/>
        <v>10</v>
      </c>
      <c r="H2569" t="str">
        <f t="shared" si="403"/>
        <v>01</v>
      </c>
      <c r="I2569" t="str">
        <f t="shared" si="404"/>
        <v>%1926-10-01%^^xsd:date</v>
      </c>
      <c r="J2569" t="str">
        <f t="shared" si="405"/>
        <v>1936</v>
      </c>
      <c r="K2569" t="str">
        <f t="shared" si="406"/>
        <v>12</v>
      </c>
      <c r="L2569" t="str">
        <f t="shared" si="407"/>
        <v>31</v>
      </c>
      <c r="M2569" t="str">
        <f t="shared" si="408"/>
        <v>%1936-31-31%^^xsd:date</v>
      </c>
      <c r="N2569" t="str">
        <f t="shared" si="409"/>
        <v>:3401 a crs:CommonwealthOrganisation ; schema:name %State Advisory Fruit Board, Tasmania% ; schema:startDate %1926-10-01%^^xsd:date ; schema:endDate %1936-31-31%^^xsd:date ; time:hasTime [ time:hasBeginning [ time:inXSDDate %1926-10-01%^^xsd:date ]  ] .</v>
      </c>
    </row>
    <row r="2570" spans="1:14" x14ac:dyDescent="0.15">
      <c r="A2570" s="1" t="s">
        <v>5175</v>
      </c>
      <c r="B2570" s="1" t="s">
        <v>5176</v>
      </c>
      <c r="C2570" s="1">
        <v>19261001</v>
      </c>
      <c r="D2570" s="1">
        <v>19361231</v>
      </c>
      <c r="E2570" t="str">
        <f t="shared" si="400"/>
        <v>3402</v>
      </c>
      <c r="F2570" t="str">
        <f t="shared" si="401"/>
        <v>1926</v>
      </c>
      <c r="G2570" t="str">
        <f t="shared" si="402"/>
        <v>10</v>
      </c>
      <c r="H2570" t="str">
        <f t="shared" si="403"/>
        <v>01</v>
      </c>
      <c r="I2570" t="str">
        <f t="shared" si="404"/>
        <v>%1926-10-01%^^xsd:date</v>
      </c>
      <c r="J2570" t="str">
        <f t="shared" si="405"/>
        <v>1936</v>
      </c>
      <c r="K2570" t="str">
        <f t="shared" si="406"/>
        <v>12</v>
      </c>
      <c r="L2570" t="str">
        <f t="shared" si="407"/>
        <v>31</v>
      </c>
      <c r="M2570" t="str">
        <f t="shared" si="408"/>
        <v>%1936-31-31%^^xsd:date</v>
      </c>
      <c r="N2570" t="str">
        <f t="shared" si="409"/>
        <v>:3402 a crs:CommonwealthOrganisation ; schema:name %State Advisory Fruit Board, New South Wales% ; schema:startDate %1926-10-01%^^xsd:date ; schema:endDate %1936-31-31%^^xsd:date ; time:hasTime [ time:hasBeginning [ time:inXSDDate %1926-10-01%^^xsd:date ]  ] .</v>
      </c>
    </row>
    <row r="2571" spans="1:14" x14ac:dyDescent="0.15">
      <c r="A2571" s="1" t="s">
        <v>5177</v>
      </c>
      <c r="B2571" s="1" t="s">
        <v>5178</v>
      </c>
      <c r="C2571" s="1">
        <v>19240219</v>
      </c>
      <c r="D2571" s="1">
        <v>19471231</v>
      </c>
      <c r="E2571" t="str">
        <f t="shared" si="400"/>
        <v>3403</v>
      </c>
      <c r="F2571" t="str">
        <f t="shared" si="401"/>
        <v>1924</v>
      </c>
      <c r="G2571" t="str">
        <f t="shared" si="402"/>
        <v>02</v>
      </c>
      <c r="H2571" t="str">
        <f t="shared" si="403"/>
        <v>19</v>
      </c>
      <c r="I2571" t="str">
        <f t="shared" si="404"/>
        <v>%1924-02-19%^^xsd:date</v>
      </c>
      <c r="J2571" t="str">
        <f t="shared" si="405"/>
        <v>1947</v>
      </c>
      <c r="K2571" t="str">
        <f t="shared" si="406"/>
        <v>12</v>
      </c>
      <c r="L2571" t="str">
        <f t="shared" si="407"/>
        <v>31</v>
      </c>
      <c r="M2571" t="str">
        <f t="shared" si="408"/>
        <v>%1947-31-31%^^xsd:date</v>
      </c>
      <c r="N2571" t="str">
        <f t="shared" si="409"/>
        <v>:3403 a crs:CommonwealthOrganisation ; schema:name %Chemical Warfare Board/ (from 1931) Chemical Defence Board% ; schema:startDate %1924-02-19%^^xsd:date ; schema:endDate %1947-31-31%^^xsd:date ; time:hasTime [ time:hasBeginning [ time:inXSDDate %1924-02-19%^^xsd:date ]  ] .</v>
      </c>
    </row>
    <row r="2572" spans="1:14" x14ac:dyDescent="0.15">
      <c r="A2572" s="1" t="s">
        <v>5179</v>
      </c>
      <c r="B2572" s="1" t="s">
        <v>5180</v>
      </c>
      <c r="C2572" s="1">
        <v>19430101</v>
      </c>
      <c r="D2572" s="1">
        <v>19460630</v>
      </c>
      <c r="E2572" t="str">
        <f t="shared" si="400"/>
        <v>3404</v>
      </c>
      <c r="F2572" t="str">
        <f t="shared" si="401"/>
        <v>1943</v>
      </c>
      <c r="G2572" t="str">
        <f t="shared" si="402"/>
        <v>01</v>
      </c>
      <c r="H2572" t="str">
        <f t="shared" si="403"/>
        <v>01</v>
      </c>
      <c r="I2572" t="str">
        <f t="shared" si="404"/>
        <v>%1943-01-01%^^xsd:date</v>
      </c>
      <c r="J2572" t="str">
        <f t="shared" si="405"/>
        <v>1946</v>
      </c>
      <c r="K2572" t="str">
        <f t="shared" si="406"/>
        <v>06</v>
      </c>
      <c r="L2572" t="str">
        <f t="shared" si="407"/>
        <v>30</v>
      </c>
      <c r="M2572" t="str">
        <f t="shared" si="408"/>
        <v>%1946-30-30%^^xsd:date</v>
      </c>
      <c r="N2572" t="str">
        <f t="shared" si="409"/>
        <v>:3404 a crs:CommonwealthOrganisation ; schema:name %Australian Chemical Warfare Research and Experimental Section, Innisfail/ (from 1944) Australian Field Experimental Station, Proserpine [Queensland]% ; schema:startDate %1943-01-01%^^xsd:date ; schema:endDate %1946-30-30%^^xsd:date ; time:hasTime [ time:hasBeginning [ time:inXSDDate %1943-01-01%^^xsd:date ]  ] .</v>
      </c>
    </row>
    <row r="2573" spans="1:14" x14ac:dyDescent="0.15">
      <c r="A2573" s="1" t="s">
        <v>5181</v>
      </c>
      <c r="B2573" s="1" t="s">
        <v>5182</v>
      </c>
      <c r="C2573" s="1">
        <v>19810923</v>
      </c>
      <c r="D2573" s="1">
        <v>19820831</v>
      </c>
      <c r="E2573" t="str">
        <f t="shared" si="400"/>
        <v>3405</v>
      </c>
      <c r="F2573" t="str">
        <f t="shared" si="401"/>
        <v>1981</v>
      </c>
      <c r="G2573" t="str">
        <f t="shared" si="402"/>
        <v>09</v>
      </c>
      <c r="H2573" t="str">
        <f t="shared" si="403"/>
        <v>23</v>
      </c>
      <c r="I2573" t="str">
        <f t="shared" si="404"/>
        <v>%1981-09-23%^^xsd:date</v>
      </c>
      <c r="J2573" t="str">
        <f t="shared" si="405"/>
        <v>1982</v>
      </c>
      <c r="K2573" t="str">
        <f t="shared" si="406"/>
        <v>08</v>
      </c>
      <c r="L2573" t="str">
        <f t="shared" si="407"/>
        <v>31</v>
      </c>
      <c r="M2573" t="str">
        <f t="shared" si="408"/>
        <v>%1982-31-31%^^xsd:date</v>
      </c>
      <c r="N2573" t="str">
        <f t="shared" si="409"/>
        <v>:3405 a crs:CommonwealthOrganisation ; schema:name %Committee of Inquiry into the Monopoly Position of the Australian Postal Commission% ; schema:startDate %1981-09-23%^^xsd:date ; schema:endDate %1982-31-31%^^xsd:date ; time:hasTime [ time:hasBeginning [ time:inXSDDate %1981-09-23%^^xsd:date ]  ] .</v>
      </c>
    </row>
    <row r="2574" spans="1:14" x14ac:dyDescent="0.15">
      <c r="A2574" s="1" t="s">
        <v>5183</v>
      </c>
      <c r="B2574" s="1" t="s">
        <v>5184</v>
      </c>
      <c r="C2574" s="1">
        <v>19731219</v>
      </c>
      <c r="D2574" s="1">
        <v>19870701</v>
      </c>
      <c r="E2574" t="str">
        <f t="shared" si="400"/>
        <v>3406</v>
      </c>
      <c r="F2574" t="str">
        <f t="shared" si="401"/>
        <v>1973</v>
      </c>
      <c r="G2574" t="str">
        <f t="shared" si="402"/>
        <v>12</v>
      </c>
      <c r="H2574" t="str">
        <f t="shared" si="403"/>
        <v>19</v>
      </c>
      <c r="I2574" t="str">
        <f t="shared" si="404"/>
        <v>%1973-12-19%^^xsd:date</v>
      </c>
      <c r="J2574" t="str">
        <f t="shared" si="405"/>
        <v>1987</v>
      </c>
      <c r="K2574" t="str">
        <f t="shared" si="406"/>
        <v>07</v>
      </c>
      <c r="L2574" t="str">
        <f t="shared" si="407"/>
        <v>01</v>
      </c>
      <c r="M2574" t="str">
        <f t="shared" si="408"/>
        <v>%1987-01-01%^^xsd:date</v>
      </c>
      <c r="N2574" t="str">
        <f t="shared" si="409"/>
        <v>:3406 a crs:CommonwealthOrganisation ; schema:name %Schools Commission, State Office, Victoria% ; schema:startDate %1973-12-19%^^xsd:date ; schema:endDate %1987-01-01%^^xsd:date ; time:hasTime [ time:hasBeginning [ time:inXSDDate %1973-12-19%^^xsd:date ]  ] .</v>
      </c>
    </row>
    <row r="2575" spans="1:14" x14ac:dyDescent="0.15">
      <c r="A2575" s="1" t="s">
        <v>5185</v>
      </c>
      <c r="B2575" s="1" t="s">
        <v>5186</v>
      </c>
      <c r="C2575" s="1">
        <v>19780201</v>
      </c>
      <c r="E2575" t="str">
        <f t="shared" si="400"/>
        <v>3407</v>
      </c>
      <c r="F2575" t="str">
        <f t="shared" si="401"/>
        <v>1978</v>
      </c>
      <c r="G2575" t="str">
        <f t="shared" si="402"/>
        <v>02</v>
      </c>
      <c r="H2575" t="str">
        <f t="shared" si="403"/>
        <v>01</v>
      </c>
      <c r="I2575" t="str">
        <f t="shared" si="404"/>
        <v>%1978-02-01%^^xsd:date</v>
      </c>
      <c r="J2575" t="str">
        <f t="shared" si="405"/>
        <v/>
      </c>
      <c r="K2575" t="str">
        <f t="shared" si="406"/>
        <v/>
      </c>
      <c r="L2575" t="str">
        <f t="shared" si="407"/>
        <v/>
      </c>
      <c r="M2575" t="str">
        <f t="shared" si="408"/>
        <v/>
      </c>
      <c r="N2575" t="str">
        <f t="shared" si="409"/>
        <v>:3407 a crs:CommonwealthOrganisation ; schema:name %Commonwealth Ombudsman, Branch Office, Melbourne% ; schema:startDate %1978-02-01%^^xsd:date ; time:hasTime [ time:hasBeginning [ time:inXSDDate %1978-02-01%^^xsd:date ]  ] .</v>
      </c>
    </row>
    <row r="2576" spans="1:14" x14ac:dyDescent="0.15">
      <c r="A2576" s="1" t="s">
        <v>5187</v>
      </c>
      <c r="B2576" s="1" t="s">
        <v>5188</v>
      </c>
      <c r="C2576" s="1">
        <v>19820507</v>
      </c>
      <c r="D2576" s="1">
        <v>19830311</v>
      </c>
      <c r="E2576" t="str">
        <f t="shared" si="400"/>
        <v>3408</v>
      </c>
      <c r="F2576" t="str">
        <f t="shared" si="401"/>
        <v>1982</v>
      </c>
      <c r="G2576" t="str">
        <f t="shared" si="402"/>
        <v>05</v>
      </c>
      <c r="H2576" t="str">
        <f t="shared" si="403"/>
        <v>07</v>
      </c>
      <c r="I2576" t="str">
        <f t="shared" si="404"/>
        <v>%1982-05-07%^^xsd:date</v>
      </c>
      <c r="J2576" t="str">
        <f t="shared" si="405"/>
        <v>1983</v>
      </c>
      <c r="K2576" t="str">
        <f t="shared" si="406"/>
        <v>03</v>
      </c>
      <c r="L2576" t="str">
        <f t="shared" si="407"/>
        <v>11</v>
      </c>
      <c r="M2576" t="str">
        <f t="shared" si="408"/>
        <v>%1983-11-11%^^xsd:date</v>
      </c>
      <c r="N2576" t="str">
        <f t="shared" si="409"/>
        <v>:3408 a crs:CommonwealthOrganisation ; schema:name %Department of Transport and Construction, North Queensland Headquarters, Townsville% ; schema:startDate %1982-05-07%^^xsd:date ; schema:endDate %1983-11-11%^^xsd:date ; time:hasTime [ time:hasBeginning [ time:inXSDDate %1982-05-07%^^xsd:date ]  ] .</v>
      </c>
    </row>
    <row r="2577" spans="1:14" x14ac:dyDescent="0.15">
      <c r="A2577" s="1" t="s">
        <v>5189</v>
      </c>
      <c r="B2577" s="1" t="s">
        <v>5190</v>
      </c>
      <c r="C2577" s="1">
        <v>19500101</v>
      </c>
      <c r="D2577" s="1">
        <v>19860624</v>
      </c>
      <c r="E2577" t="str">
        <f t="shared" si="400"/>
        <v>3409</v>
      </c>
      <c r="F2577" t="str">
        <f t="shared" si="401"/>
        <v>1950</v>
      </c>
      <c r="G2577" t="str">
        <f t="shared" si="402"/>
        <v>01</v>
      </c>
      <c r="H2577" t="str">
        <f t="shared" si="403"/>
        <v>01</v>
      </c>
      <c r="I2577" t="str">
        <f t="shared" si="404"/>
        <v>%1950-01-01%^^xsd:date</v>
      </c>
      <c r="J2577" t="str">
        <f t="shared" si="405"/>
        <v>1986</v>
      </c>
      <c r="K2577" t="str">
        <f t="shared" si="406"/>
        <v>06</v>
      </c>
      <c r="L2577" t="str">
        <f t="shared" si="407"/>
        <v>24</v>
      </c>
      <c r="M2577" t="str">
        <f t="shared" si="408"/>
        <v>%1986-24-24%^^xsd:date</v>
      </c>
      <c r="N2577" t="str">
        <f t="shared" si="409"/>
        <v>:3409 a crs:CommonwealthOrganisation ; schema:name %Taxation Board of Review No. 3, Brisbane, Queensland% ; schema:startDate %1950-01-01%^^xsd:date ; schema:endDate %1986-24-24%^^xsd:date ; time:hasTime [ time:hasBeginning [ time:inXSDDate %1950-01-01%^^xsd:date ]  ] .</v>
      </c>
    </row>
    <row r="2578" spans="1:14" x14ac:dyDescent="0.15">
      <c r="A2578" s="1" t="s">
        <v>5191</v>
      </c>
      <c r="B2578" s="1" t="s">
        <v>5192</v>
      </c>
      <c r="C2578" s="1">
        <v>19520301</v>
      </c>
      <c r="D2578" s="1">
        <v>19560131</v>
      </c>
      <c r="E2578" t="str">
        <f t="shared" si="400"/>
        <v>0341</v>
      </c>
      <c r="F2578" t="str">
        <f t="shared" si="401"/>
        <v>1952</v>
      </c>
      <c r="G2578" t="str">
        <f t="shared" si="402"/>
        <v>03</v>
      </c>
      <c r="H2578" t="str">
        <f t="shared" si="403"/>
        <v>01</v>
      </c>
      <c r="I2578" t="str">
        <f t="shared" si="404"/>
        <v>%1952-03-01%^^xsd:date</v>
      </c>
      <c r="J2578" t="str">
        <f t="shared" si="405"/>
        <v>1956</v>
      </c>
      <c r="K2578" t="str">
        <f t="shared" si="406"/>
        <v>01</v>
      </c>
      <c r="L2578" t="str">
        <f t="shared" si="407"/>
        <v>31</v>
      </c>
      <c r="M2578" t="str">
        <f t="shared" si="408"/>
        <v>%1956-31-31%^^xsd:date</v>
      </c>
      <c r="N2578" t="str">
        <f t="shared" si="409"/>
        <v>:0341 a crs:CommonwealthOrganisation ; schema:name %Consultative Committee on Import Licensing% ; schema:startDate %1952-03-01%^^xsd:date ; schema:endDate %1956-31-31%^^xsd:date ; time:hasTime [ time:hasBeginning [ time:inXSDDate %1952-03-01%^^xsd:date ]  ] .</v>
      </c>
    </row>
    <row r="2579" spans="1:14" x14ac:dyDescent="0.15">
      <c r="A2579" s="1" t="s">
        <v>5193</v>
      </c>
      <c r="B2579" s="1" t="s">
        <v>5194</v>
      </c>
      <c r="C2579" s="1">
        <v>19470609</v>
      </c>
      <c r="D2579" s="1">
        <v>19860701</v>
      </c>
      <c r="E2579" t="str">
        <f t="shared" si="400"/>
        <v>3410</v>
      </c>
      <c r="F2579" t="str">
        <f t="shared" si="401"/>
        <v>1947</v>
      </c>
      <c r="G2579" t="str">
        <f t="shared" si="402"/>
        <v>06</v>
      </c>
      <c r="H2579" t="str">
        <f t="shared" si="403"/>
        <v>09</v>
      </c>
      <c r="I2579" t="str">
        <f t="shared" si="404"/>
        <v>%1947-06-09%^^xsd:date</v>
      </c>
      <c r="J2579" t="str">
        <f t="shared" si="405"/>
        <v>1986</v>
      </c>
      <c r="K2579" t="str">
        <f t="shared" si="406"/>
        <v>07</v>
      </c>
      <c r="L2579" t="str">
        <f t="shared" si="407"/>
        <v>01</v>
      </c>
      <c r="M2579" t="str">
        <f t="shared" si="408"/>
        <v>%1986-01-01%^^xsd:date</v>
      </c>
      <c r="N2579" t="str">
        <f t="shared" si="409"/>
        <v>:3410 a crs:CommonwealthOrganisation ; schema:name %Taxation Board of Review No. 2 [Victoria]% ; schema:startDate %1947-06-09%^^xsd:date ; schema:endDate %1986-01-01%^^xsd:date ; time:hasTime [ time:hasBeginning [ time:inXSDDate %1947-06-09%^^xsd:date ]  ] .</v>
      </c>
    </row>
    <row r="2580" spans="1:14" x14ac:dyDescent="0.15">
      <c r="A2580" s="1" t="s">
        <v>5195</v>
      </c>
      <c r="B2580" s="1" t="s">
        <v>5196</v>
      </c>
      <c r="C2580" s="1">
        <v>19590701</v>
      </c>
      <c r="D2580" s="1">
        <v>19810724</v>
      </c>
      <c r="E2580" t="str">
        <f t="shared" si="400"/>
        <v>3411</v>
      </c>
      <c r="F2580" t="str">
        <f t="shared" si="401"/>
        <v>1959</v>
      </c>
      <c r="G2580" t="str">
        <f t="shared" si="402"/>
        <v>07</v>
      </c>
      <c r="H2580" t="str">
        <f t="shared" si="403"/>
        <v>01</v>
      </c>
      <c r="I2580" t="str">
        <f t="shared" si="404"/>
        <v>%1959-07-01%^^xsd:date</v>
      </c>
      <c r="J2580" t="str">
        <f t="shared" si="405"/>
        <v>1981</v>
      </c>
      <c r="K2580" t="str">
        <f t="shared" si="406"/>
        <v>07</v>
      </c>
      <c r="L2580" t="str">
        <f t="shared" si="407"/>
        <v>24</v>
      </c>
      <c r="M2580" t="str">
        <f t="shared" si="408"/>
        <v>%1981-24-24%^^xsd:date</v>
      </c>
      <c r="N2580" t="str">
        <f t="shared" si="409"/>
        <v>:3411 a crs:CommonwealthOrganisation ; schema:name %Australian Services Canteens Organisation Board of Management% ; schema:startDate %1959-07-01%^^xsd:date ; schema:endDate %1981-24-24%^^xsd:date ; time:hasTime [ time:hasBeginning [ time:inXSDDate %1959-07-01%^^xsd:date ]  ] .</v>
      </c>
    </row>
    <row r="2581" spans="1:14" x14ac:dyDescent="0.15">
      <c r="A2581" s="1" t="s">
        <v>5197</v>
      </c>
      <c r="B2581" s="1" t="s">
        <v>5198</v>
      </c>
      <c r="C2581" s="1">
        <v>19810724</v>
      </c>
      <c r="E2581" t="str">
        <f t="shared" si="400"/>
        <v>3412</v>
      </c>
      <c r="F2581" t="str">
        <f t="shared" si="401"/>
        <v>1981</v>
      </c>
      <c r="G2581" t="str">
        <f t="shared" si="402"/>
        <v>07</v>
      </c>
      <c r="H2581" t="str">
        <f t="shared" si="403"/>
        <v>24</v>
      </c>
      <c r="I2581" t="str">
        <f t="shared" si="404"/>
        <v>%1981-07-24%^^xsd:date</v>
      </c>
      <c r="J2581" t="str">
        <f t="shared" si="405"/>
        <v/>
      </c>
      <c r="K2581" t="str">
        <f t="shared" si="406"/>
        <v/>
      </c>
      <c r="L2581" t="str">
        <f t="shared" si="407"/>
        <v/>
      </c>
      <c r="M2581" t="str">
        <f t="shared" si="408"/>
        <v/>
      </c>
      <c r="N2581" t="str">
        <f t="shared" si="409"/>
        <v>:3412 a crs:CommonwealthOrganisation ; schema:name %Army and Air Force Canteen Service Board of Management% ; schema:startDate %1981-07-24%^^xsd:date ; time:hasTime [ time:hasBeginning [ time:inXSDDate %1981-07-24%^^xsd:date ]  ] .</v>
      </c>
    </row>
    <row r="2582" spans="1:14" x14ac:dyDescent="0.15">
      <c r="A2582" s="1" t="s">
        <v>5199</v>
      </c>
      <c r="B2582" s="1" t="s">
        <v>5200</v>
      </c>
      <c r="C2582" s="1">
        <v>19170101</v>
      </c>
      <c r="D2582" s="1">
        <v>19241231</v>
      </c>
      <c r="E2582" t="str">
        <f t="shared" si="400"/>
        <v>3413</v>
      </c>
      <c r="F2582" t="str">
        <f t="shared" si="401"/>
        <v>1917</v>
      </c>
      <c r="G2582" t="str">
        <f t="shared" si="402"/>
        <v>01</v>
      </c>
      <c r="H2582" t="str">
        <f t="shared" si="403"/>
        <v>01</v>
      </c>
      <c r="I2582" t="str">
        <f t="shared" si="404"/>
        <v>%1917-01-01%^^xsd:date</v>
      </c>
      <c r="J2582" t="str">
        <f t="shared" si="405"/>
        <v>1924</v>
      </c>
      <c r="K2582" t="str">
        <f t="shared" si="406"/>
        <v>12</v>
      </c>
      <c r="L2582" t="str">
        <f t="shared" si="407"/>
        <v>31</v>
      </c>
      <c r="M2582" t="str">
        <f t="shared" si="408"/>
        <v>%1924-31-31%^^xsd:date</v>
      </c>
      <c r="N2582" t="str">
        <f t="shared" si="409"/>
        <v>:3413 a crs:CommonwealthOrganisation ; schema:name %Coal Board, South Australia% ; schema:startDate %1917-01-01%^^xsd:date ; schema:endDate %1924-31-31%^^xsd:date ; time:hasTime [ time:hasBeginning [ time:inXSDDate %1917-01-01%^^xsd:date ]  ] .</v>
      </c>
    </row>
    <row r="2583" spans="1:14" x14ac:dyDescent="0.15">
      <c r="A2583" s="1" t="s">
        <v>5201</v>
      </c>
      <c r="B2583" s="1" t="s">
        <v>5202</v>
      </c>
      <c r="C2583" s="1">
        <v>19170101</v>
      </c>
      <c r="D2583" s="1">
        <v>19241231</v>
      </c>
      <c r="E2583" t="str">
        <f t="shared" si="400"/>
        <v>3414</v>
      </c>
      <c r="F2583" t="str">
        <f t="shared" si="401"/>
        <v>1917</v>
      </c>
      <c r="G2583" t="str">
        <f t="shared" si="402"/>
        <v>01</v>
      </c>
      <c r="H2583" t="str">
        <f t="shared" si="403"/>
        <v>01</v>
      </c>
      <c r="I2583" t="str">
        <f t="shared" si="404"/>
        <v>%1917-01-01%^^xsd:date</v>
      </c>
      <c r="J2583" t="str">
        <f t="shared" si="405"/>
        <v>1924</v>
      </c>
      <c r="K2583" t="str">
        <f t="shared" si="406"/>
        <v>12</v>
      </c>
      <c r="L2583" t="str">
        <f t="shared" si="407"/>
        <v>31</v>
      </c>
      <c r="M2583" t="str">
        <f t="shared" si="408"/>
        <v>%1924-31-31%^^xsd:date</v>
      </c>
      <c r="N2583" t="str">
        <f t="shared" si="409"/>
        <v>:3414 a crs:CommonwealthOrganisation ; schema:name %Coal Board, Western Australia% ; schema:startDate %1917-01-01%^^xsd:date ; schema:endDate %1924-31-31%^^xsd:date ; time:hasTime [ time:hasBeginning [ time:inXSDDate %1917-01-01%^^xsd:date ]  ] .</v>
      </c>
    </row>
    <row r="2584" spans="1:14" x14ac:dyDescent="0.15">
      <c r="A2584" s="1" t="s">
        <v>5203</v>
      </c>
      <c r="B2584" s="1" t="s">
        <v>5204</v>
      </c>
      <c r="C2584" s="1">
        <v>19170101</v>
      </c>
      <c r="D2584" s="1">
        <v>19241231</v>
      </c>
      <c r="E2584" t="str">
        <f t="shared" si="400"/>
        <v>3415</v>
      </c>
      <c r="F2584" t="str">
        <f t="shared" si="401"/>
        <v>1917</v>
      </c>
      <c r="G2584" t="str">
        <f t="shared" si="402"/>
        <v>01</v>
      </c>
      <c r="H2584" t="str">
        <f t="shared" si="403"/>
        <v>01</v>
      </c>
      <c r="I2584" t="str">
        <f t="shared" si="404"/>
        <v>%1917-01-01%^^xsd:date</v>
      </c>
      <c r="J2584" t="str">
        <f t="shared" si="405"/>
        <v>1924</v>
      </c>
      <c r="K2584" t="str">
        <f t="shared" si="406"/>
        <v>12</v>
      </c>
      <c r="L2584" t="str">
        <f t="shared" si="407"/>
        <v>31</v>
      </c>
      <c r="M2584" t="str">
        <f t="shared" si="408"/>
        <v>%1924-31-31%^^xsd:date</v>
      </c>
      <c r="N2584" t="str">
        <f t="shared" si="409"/>
        <v>:3415 a crs:CommonwealthOrganisation ; schema:name %Coal Board, Tasmania% ; schema:startDate %1917-01-01%^^xsd:date ; schema:endDate %1924-31-31%^^xsd:date ; time:hasTime [ time:hasBeginning [ time:inXSDDate %1917-01-01%^^xsd:date ]  ] .</v>
      </c>
    </row>
    <row r="2585" spans="1:14" x14ac:dyDescent="0.15">
      <c r="A2585" s="1" t="s">
        <v>5205</v>
      </c>
      <c r="B2585" s="1" t="s">
        <v>5206</v>
      </c>
      <c r="C2585" s="1">
        <v>19170101</v>
      </c>
      <c r="D2585" s="1">
        <v>19241231</v>
      </c>
      <c r="E2585" t="str">
        <f t="shared" si="400"/>
        <v>3416</v>
      </c>
      <c r="F2585" t="str">
        <f t="shared" si="401"/>
        <v>1917</v>
      </c>
      <c r="G2585" t="str">
        <f t="shared" si="402"/>
        <v>01</v>
      </c>
      <c r="H2585" t="str">
        <f t="shared" si="403"/>
        <v>01</v>
      </c>
      <c r="I2585" t="str">
        <f t="shared" si="404"/>
        <v>%1917-01-01%^^xsd:date</v>
      </c>
      <c r="J2585" t="str">
        <f t="shared" si="405"/>
        <v>1924</v>
      </c>
      <c r="K2585" t="str">
        <f t="shared" si="406"/>
        <v>12</v>
      </c>
      <c r="L2585" t="str">
        <f t="shared" si="407"/>
        <v>31</v>
      </c>
      <c r="M2585" t="str">
        <f t="shared" si="408"/>
        <v>%1924-31-31%^^xsd:date</v>
      </c>
      <c r="N2585" t="str">
        <f t="shared" si="409"/>
        <v>:3416 a crs:CommonwealthOrganisation ; schema:name %Coal Board, Brisbane, Queensland% ; schema:startDate %1917-01-01%^^xsd:date ; schema:endDate %1924-31-31%^^xsd:date ; time:hasTime [ time:hasBeginning [ time:inXSDDate %1917-01-01%^^xsd:date ]  ] .</v>
      </c>
    </row>
    <row r="2586" spans="1:14" x14ac:dyDescent="0.15">
      <c r="A2586" s="1" t="s">
        <v>5207</v>
      </c>
      <c r="B2586" s="1" t="s">
        <v>5208</v>
      </c>
      <c r="C2586" s="1">
        <v>19591202</v>
      </c>
      <c r="D2586" s="1">
        <v>19811231</v>
      </c>
      <c r="E2586" t="str">
        <f t="shared" si="400"/>
        <v>3417</v>
      </c>
      <c r="F2586" t="str">
        <f t="shared" si="401"/>
        <v>1959</v>
      </c>
      <c r="G2586" t="str">
        <f t="shared" si="402"/>
        <v>12</v>
      </c>
      <c r="H2586" t="str">
        <f t="shared" si="403"/>
        <v>02</v>
      </c>
      <c r="I2586" t="str">
        <f t="shared" si="404"/>
        <v>%1959-12-02%^^xsd:date</v>
      </c>
      <c r="J2586" t="str">
        <f t="shared" si="405"/>
        <v>1981</v>
      </c>
      <c r="K2586" t="str">
        <f t="shared" si="406"/>
        <v>12</v>
      </c>
      <c r="L2586" t="str">
        <f t="shared" si="407"/>
        <v>31</v>
      </c>
      <c r="M2586" t="str">
        <f t="shared" si="408"/>
        <v>%1981-31-31%^^xsd:date</v>
      </c>
      <c r="N2586" t="str">
        <f t="shared" si="409"/>
        <v>:3417 a crs:CommonwealthOrganisation ; schema:name %Australian Canned Fruit Sales Promotion Committee% ; schema:startDate %1959-12-02%^^xsd:date ; schema:endDate %1981-31-31%^^xsd:date ; time:hasTime [ time:hasBeginning [ time:inXSDDate %1959-12-02%^^xsd:date ]  ] .</v>
      </c>
    </row>
    <row r="2587" spans="1:14" x14ac:dyDescent="0.15">
      <c r="A2587" s="1" t="s">
        <v>5209</v>
      </c>
      <c r="B2587" s="1" t="s">
        <v>5210</v>
      </c>
      <c r="C2587" s="1">
        <v>19810507</v>
      </c>
      <c r="D2587" s="1">
        <v>19821028</v>
      </c>
      <c r="E2587" t="str">
        <f t="shared" si="400"/>
        <v>3418</v>
      </c>
      <c r="F2587" t="str">
        <f t="shared" si="401"/>
        <v>1981</v>
      </c>
      <c r="G2587" t="str">
        <f t="shared" si="402"/>
        <v>05</v>
      </c>
      <c r="H2587" t="str">
        <f t="shared" si="403"/>
        <v>07</v>
      </c>
      <c r="I2587" t="str">
        <f t="shared" si="404"/>
        <v>%1981-05-07%^^xsd:date</v>
      </c>
      <c r="J2587" t="str">
        <f t="shared" si="405"/>
        <v>1982</v>
      </c>
      <c r="K2587" t="str">
        <f t="shared" si="406"/>
        <v>10</v>
      </c>
      <c r="L2587" t="str">
        <f t="shared" si="407"/>
        <v>28</v>
      </c>
      <c r="M2587" t="str">
        <f t="shared" si="408"/>
        <v>%1982-28-28%^^xsd:date</v>
      </c>
      <c r="N2587" t="str">
        <f t="shared" si="409"/>
        <v>:3418 a crs:CommonwealthOrganisation ; schema:name %Defence Review Committee% ; schema:startDate %1981-05-07%^^xsd:date ; schema:endDate %1982-28-28%^^xsd:date ; time:hasTime [ time:hasBeginning [ time:inXSDDate %1981-05-07%^^xsd:date ]  ] .</v>
      </c>
    </row>
    <row r="2588" spans="1:14" x14ac:dyDescent="0.15">
      <c r="A2588" s="1" t="s">
        <v>5211</v>
      </c>
      <c r="B2588" s="1" t="s">
        <v>5212</v>
      </c>
      <c r="C2588" s="1">
        <v>19810923</v>
      </c>
      <c r="D2588" s="1">
        <v>19821126</v>
      </c>
      <c r="E2588" t="str">
        <f t="shared" si="400"/>
        <v>3419</v>
      </c>
      <c r="F2588" t="str">
        <f t="shared" si="401"/>
        <v>1981</v>
      </c>
      <c r="G2588" t="str">
        <f t="shared" si="402"/>
        <v>09</v>
      </c>
      <c r="H2588" t="str">
        <f t="shared" si="403"/>
        <v>23</v>
      </c>
      <c r="I2588" t="str">
        <f t="shared" si="404"/>
        <v>%1981-09-23%^^xsd:date</v>
      </c>
      <c r="J2588" t="str">
        <f t="shared" si="405"/>
        <v>1982</v>
      </c>
      <c r="K2588" t="str">
        <f t="shared" si="406"/>
        <v>11</v>
      </c>
      <c r="L2588" t="str">
        <f t="shared" si="407"/>
        <v>26</v>
      </c>
      <c r="M2588" t="str">
        <f t="shared" si="408"/>
        <v>%1982-26-26%^^xsd:date</v>
      </c>
      <c r="N2588" t="str">
        <f t="shared" si="409"/>
        <v>:3419 a crs:CommonwealthOrganisation ; schema:name %Committee of Inquiry into Telecommunications Services in Australia (also known as the Telecommunications Inquiry)% ; schema:startDate %1981-09-23%^^xsd:date ; schema:endDate %1982-26-26%^^xsd:date ; time:hasTime [ time:hasBeginning [ time:inXSDDate %1981-09-23%^^xsd:date ]  ] .</v>
      </c>
    </row>
    <row r="2589" spans="1:14" x14ac:dyDescent="0.15">
      <c r="A2589" s="1" t="s">
        <v>5213</v>
      </c>
      <c r="B2589" s="1" t="s">
        <v>5214</v>
      </c>
      <c r="C2589" s="1">
        <v>19760601</v>
      </c>
      <c r="D2589" s="1">
        <v>19781010</v>
      </c>
      <c r="E2589" t="str">
        <f t="shared" si="400"/>
        <v>3421</v>
      </c>
      <c r="F2589" t="str">
        <f t="shared" si="401"/>
        <v>1976</v>
      </c>
      <c r="G2589" t="str">
        <f t="shared" si="402"/>
        <v>06</v>
      </c>
      <c r="H2589" t="str">
        <f t="shared" si="403"/>
        <v>01</v>
      </c>
      <c r="I2589" t="str">
        <f t="shared" si="404"/>
        <v>%1976-06-01%^^xsd:date</v>
      </c>
      <c r="J2589" t="str">
        <f t="shared" si="405"/>
        <v>1978</v>
      </c>
      <c r="K2589" t="str">
        <f t="shared" si="406"/>
        <v>10</v>
      </c>
      <c r="L2589" t="str">
        <f t="shared" si="407"/>
        <v>10</v>
      </c>
      <c r="M2589" t="str">
        <f t="shared" si="408"/>
        <v>%1978-10-10%^^xsd:date</v>
      </c>
      <c r="N2589" t="str">
        <f t="shared" si="409"/>
        <v>:3421 a crs:CommonwealthOrganisation ; schema:name %Interim Council of the Australian Maritime College% ; schema:startDate %1976-06-01%^^xsd:date ; schema:endDate %1978-10-10%^^xsd:date ; time:hasTime [ time:hasBeginning [ time:inXSDDate %1976-06-01%^^xsd:date ]  ] .</v>
      </c>
    </row>
    <row r="2590" spans="1:14" x14ac:dyDescent="0.15">
      <c r="A2590" s="1" t="s">
        <v>5215</v>
      </c>
      <c r="B2590" s="1" t="s">
        <v>5216</v>
      </c>
      <c r="C2590" s="1">
        <v>19781010</v>
      </c>
      <c r="E2590" t="str">
        <f t="shared" si="400"/>
        <v>3422</v>
      </c>
      <c r="F2590" t="str">
        <f t="shared" si="401"/>
        <v>1978</v>
      </c>
      <c r="G2590" t="str">
        <f t="shared" si="402"/>
        <v>10</v>
      </c>
      <c r="H2590" t="str">
        <f t="shared" si="403"/>
        <v>10</v>
      </c>
      <c r="I2590" t="str">
        <f t="shared" si="404"/>
        <v>%1978-10-10%^^xsd:date</v>
      </c>
      <c r="J2590" t="str">
        <f t="shared" si="405"/>
        <v/>
      </c>
      <c r="K2590" t="str">
        <f t="shared" si="406"/>
        <v/>
      </c>
      <c r="L2590" t="str">
        <f t="shared" si="407"/>
        <v/>
      </c>
      <c r="M2590" t="str">
        <f t="shared" si="408"/>
        <v/>
      </c>
      <c r="N2590" t="str">
        <f t="shared" si="409"/>
        <v>:3422 a crs:CommonwealthOrganisation ; schema:name %Australian Maritime College% ; schema:startDate %1978-10-10%^^xsd:date ; time:hasTime [ time:hasBeginning [ time:inXSDDate %1978-10-10%^^xsd:date ]  ] .</v>
      </c>
    </row>
    <row r="2591" spans="1:14" x14ac:dyDescent="0.15">
      <c r="A2591" s="1" t="s">
        <v>5217</v>
      </c>
      <c r="B2591" s="1" t="s">
        <v>5218</v>
      </c>
      <c r="C2591" s="1">
        <v>19430401</v>
      </c>
      <c r="E2591" t="str">
        <f t="shared" si="400"/>
        <v>3423</v>
      </c>
      <c r="F2591" t="str">
        <f t="shared" si="401"/>
        <v>1943</v>
      </c>
      <c r="G2591" t="str">
        <f t="shared" si="402"/>
        <v>04</v>
      </c>
      <c r="H2591" t="str">
        <f t="shared" si="403"/>
        <v>01</v>
      </c>
      <c r="I2591" t="str">
        <f t="shared" si="404"/>
        <v>%1943-04-01%^^xsd:date</v>
      </c>
      <c r="J2591" t="str">
        <f t="shared" si="405"/>
        <v/>
      </c>
      <c r="K2591" t="str">
        <f t="shared" si="406"/>
        <v/>
      </c>
      <c r="L2591" t="str">
        <f t="shared" si="407"/>
        <v/>
      </c>
      <c r="M2591" t="str">
        <f t="shared" si="408"/>
        <v/>
      </c>
      <c r="N2591" t="str">
        <f t="shared" si="409"/>
        <v>:3423 a crs:CommonwealthOrganisation ; schema:name %Tax Practitioners Board, Brisbane, Queensland% ; schema:startDate %1943-04-01%^^xsd:date ; time:hasTime [ time:hasBeginning [ time:inXSDDate %1943-04-01%^^xsd:date ]  ] .</v>
      </c>
    </row>
    <row r="2592" spans="1:14" x14ac:dyDescent="0.15">
      <c r="A2592" s="1" t="s">
        <v>5219</v>
      </c>
      <c r="B2592" s="1" t="s">
        <v>5220</v>
      </c>
      <c r="C2592" s="1">
        <v>19430401</v>
      </c>
      <c r="D2592" s="1">
        <v>20100301</v>
      </c>
      <c r="E2592" t="str">
        <f t="shared" si="400"/>
        <v>3424</v>
      </c>
      <c r="F2592" t="str">
        <f t="shared" si="401"/>
        <v>1943</v>
      </c>
      <c r="G2592" t="str">
        <f t="shared" si="402"/>
        <v>04</v>
      </c>
      <c r="H2592" t="str">
        <f t="shared" si="403"/>
        <v>01</v>
      </c>
      <c r="I2592" t="str">
        <f t="shared" si="404"/>
        <v>%1943-04-01%^^xsd:date</v>
      </c>
      <c r="J2592" t="str">
        <f t="shared" si="405"/>
        <v>2010</v>
      </c>
      <c r="K2592" t="str">
        <f t="shared" si="406"/>
        <v>03</v>
      </c>
      <c r="L2592" t="str">
        <f t="shared" si="407"/>
        <v>01</v>
      </c>
      <c r="M2592" t="str">
        <f t="shared" si="408"/>
        <v>%2010-01-01%^^xsd:date</v>
      </c>
      <c r="N2592" t="str">
        <f t="shared" si="409"/>
        <v>:3424 a crs:CommonwealthOrganisation ; schema:name %Tax Agents Board, Western Australia% ; schema:startDate %1943-04-01%^^xsd:date ; schema:endDate %2010-01-01%^^xsd:date ; time:hasTime [ time:hasBeginning [ time:inXSDDate %1943-04-01%^^xsd:date ]  ] .</v>
      </c>
    </row>
    <row r="2593" spans="1:14" x14ac:dyDescent="0.15">
      <c r="A2593" s="1" t="s">
        <v>5221</v>
      </c>
      <c r="B2593" s="1" t="s">
        <v>5222</v>
      </c>
      <c r="C2593" s="1">
        <v>19430401</v>
      </c>
      <c r="E2593" t="str">
        <f t="shared" si="400"/>
        <v>3425</v>
      </c>
      <c r="F2593" t="str">
        <f t="shared" si="401"/>
        <v>1943</v>
      </c>
      <c r="G2593" t="str">
        <f t="shared" si="402"/>
        <v>04</v>
      </c>
      <c r="H2593" t="str">
        <f t="shared" si="403"/>
        <v>01</v>
      </c>
      <c r="I2593" t="str">
        <f t="shared" si="404"/>
        <v>%1943-04-01%^^xsd:date</v>
      </c>
      <c r="J2593" t="str">
        <f t="shared" si="405"/>
        <v/>
      </c>
      <c r="K2593" t="str">
        <f t="shared" si="406"/>
        <v/>
      </c>
      <c r="L2593" t="str">
        <f t="shared" si="407"/>
        <v/>
      </c>
      <c r="M2593" t="str">
        <f t="shared" si="408"/>
        <v/>
      </c>
      <c r="N2593" t="str">
        <f t="shared" si="409"/>
        <v>:3425 a crs:CommonwealthOrganisation ; schema:name %Tax Practitioners Board, Victoria% ; schema:startDate %1943-04-01%^^xsd:date ; time:hasTime [ time:hasBeginning [ time:inXSDDate %1943-04-01%^^xsd:date ]  ] .</v>
      </c>
    </row>
    <row r="2594" spans="1:14" x14ac:dyDescent="0.15">
      <c r="A2594" s="1" t="s">
        <v>5223</v>
      </c>
      <c r="B2594" s="1" t="s">
        <v>5224</v>
      </c>
      <c r="C2594" s="1">
        <v>19430401</v>
      </c>
      <c r="E2594" t="str">
        <f t="shared" si="400"/>
        <v>3426</v>
      </c>
      <c r="F2594" t="str">
        <f t="shared" si="401"/>
        <v>1943</v>
      </c>
      <c r="G2594" t="str">
        <f t="shared" si="402"/>
        <v>04</v>
      </c>
      <c r="H2594" t="str">
        <f t="shared" si="403"/>
        <v>01</v>
      </c>
      <c r="I2594" t="str">
        <f t="shared" si="404"/>
        <v>%1943-04-01%^^xsd:date</v>
      </c>
      <c r="J2594" t="str">
        <f t="shared" si="405"/>
        <v/>
      </c>
      <c r="K2594" t="str">
        <f t="shared" si="406"/>
        <v/>
      </c>
      <c r="L2594" t="str">
        <f t="shared" si="407"/>
        <v/>
      </c>
      <c r="M2594" t="str">
        <f t="shared" si="408"/>
        <v/>
      </c>
      <c r="N2594" t="str">
        <f t="shared" si="409"/>
        <v>:3426 a crs:CommonwealthOrganisation ; schema:name %Tax Practitioners Board, South Australia% ; schema:startDate %1943-04-01%^^xsd:date ; time:hasTime [ time:hasBeginning [ time:inXSDDate %1943-04-01%^^xsd:date ]  ] .</v>
      </c>
    </row>
    <row r="2595" spans="1:14" x14ac:dyDescent="0.15">
      <c r="A2595" s="1" t="s">
        <v>5225</v>
      </c>
      <c r="B2595" s="1" t="s">
        <v>5226</v>
      </c>
      <c r="C2595" s="1">
        <v>19430401</v>
      </c>
      <c r="E2595" t="str">
        <f t="shared" si="400"/>
        <v>3427</v>
      </c>
      <c r="F2595" t="str">
        <f t="shared" si="401"/>
        <v>1943</v>
      </c>
      <c r="G2595" t="str">
        <f t="shared" si="402"/>
        <v>04</v>
      </c>
      <c r="H2595" t="str">
        <f t="shared" si="403"/>
        <v>01</v>
      </c>
      <c r="I2595" t="str">
        <f t="shared" si="404"/>
        <v>%1943-04-01%^^xsd:date</v>
      </c>
      <c r="J2595" t="str">
        <f t="shared" si="405"/>
        <v/>
      </c>
      <c r="K2595" t="str">
        <f t="shared" si="406"/>
        <v/>
      </c>
      <c r="L2595" t="str">
        <f t="shared" si="407"/>
        <v/>
      </c>
      <c r="M2595" t="str">
        <f t="shared" si="408"/>
        <v/>
      </c>
      <c r="N2595" t="str">
        <f t="shared" si="409"/>
        <v>:3427 a crs:CommonwealthOrganisation ; schema:name %Tax Practitioners Board, Tasmania% ; schema:startDate %1943-04-01%^^xsd:date ; time:hasTime [ time:hasBeginning [ time:inXSDDate %1943-04-01%^^xsd:date ]  ] .</v>
      </c>
    </row>
    <row r="2596" spans="1:14" x14ac:dyDescent="0.15">
      <c r="A2596" s="1" t="s">
        <v>5227</v>
      </c>
      <c r="B2596" s="1" t="s">
        <v>5228</v>
      </c>
      <c r="C2596" s="1">
        <v>19730619</v>
      </c>
      <c r="D2596" s="1">
        <v>19871123</v>
      </c>
      <c r="E2596" t="str">
        <f t="shared" si="400"/>
        <v>3428</v>
      </c>
      <c r="F2596" t="str">
        <f t="shared" si="401"/>
        <v>1973</v>
      </c>
      <c r="G2596" t="str">
        <f t="shared" si="402"/>
        <v>06</v>
      </c>
      <c r="H2596" t="str">
        <f t="shared" si="403"/>
        <v>19</v>
      </c>
      <c r="I2596" t="str">
        <f t="shared" si="404"/>
        <v>%1973-06-19%^^xsd:date</v>
      </c>
      <c r="J2596" t="str">
        <f t="shared" si="405"/>
        <v>1987</v>
      </c>
      <c r="K2596" t="str">
        <f t="shared" si="406"/>
        <v>11</v>
      </c>
      <c r="L2596" t="str">
        <f t="shared" si="407"/>
        <v>23</v>
      </c>
      <c r="M2596" t="str">
        <f t="shared" si="408"/>
        <v>%1987-23-23%^^xsd:date</v>
      </c>
      <c r="N2596" t="str">
        <f t="shared" si="409"/>
        <v>:3428 a crs:CommonwealthOrganisation ; schema:name %Office of the Insurance Commissioner [II]% ; schema:startDate %1973-06-19%^^xsd:date ; schema:endDate %1987-23-23%^^xsd:date ; time:hasTime [ time:hasBeginning [ time:inXSDDate %1973-06-19%^^xsd:date ]  ] .</v>
      </c>
    </row>
    <row r="2597" spans="1:14" x14ac:dyDescent="0.15">
      <c r="A2597" s="1" t="s">
        <v>5229</v>
      </c>
      <c r="B2597" s="1" t="s">
        <v>5230</v>
      </c>
      <c r="C2597" s="1">
        <v>19541202</v>
      </c>
      <c r="D2597" s="1">
        <v>19631231</v>
      </c>
      <c r="E2597" t="str">
        <f t="shared" si="400"/>
        <v>3429</v>
      </c>
      <c r="F2597" t="str">
        <f t="shared" si="401"/>
        <v>1954</v>
      </c>
      <c r="G2597" t="str">
        <f t="shared" si="402"/>
        <v>12</v>
      </c>
      <c r="H2597" t="str">
        <f t="shared" si="403"/>
        <v>02</v>
      </c>
      <c r="I2597" t="str">
        <f t="shared" si="404"/>
        <v>%1954-12-02%^^xsd:date</v>
      </c>
      <c r="J2597" t="str">
        <f t="shared" si="405"/>
        <v>1963</v>
      </c>
      <c r="K2597" t="str">
        <f t="shared" si="406"/>
        <v>12</v>
      </c>
      <c r="L2597" t="str">
        <f t="shared" si="407"/>
        <v>31</v>
      </c>
      <c r="M2597" t="str">
        <f t="shared" si="408"/>
        <v>%1963-31-31%^^xsd:date</v>
      </c>
      <c r="N2597" t="str">
        <f t="shared" si="409"/>
        <v>:3429 a crs:CommonwealthOrganisation ; schema:name %Finance and Public Relations Branch/ (from 1959) Finance Branch [II], Postmaster-General's Department, Central Administration% ; schema:startDate %1954-12-02%^^xsd:date ; schema:endDate %1963-31-31%^^xsd:date ; time:hasTime [ time:hasBeginning [ time:inXSDDate %1954-12-02%^^xsd:date ]  ] .</v>
      </c>
    </row>
    <row r="2598" spans="1:14" x14ac:dyDescent="0.15">
      <c r="A2598" s="1" t="s">
        <v>5231</v>
      </c>
      <c r="B2598" s="1" t="s">
        <v>5232</v>
      </c>
      <c r="C2598" s="1">
        <v>19490101</v>
      </c>
      <c r="D2598" s="1">
        <v>19520430</v>
      </c>
      <c r="E2598" t="str">
        <f t="shared" si="400"/>
        <v>0343</v>
      </c>
      <c r="F2598" t="str">
        <f t="shared" si="401"/>
        <v>1949</v>
      </c>
      <c r="G2598" t="str">
        <f t="shared" si="402"/>
        <v>01</v>
      </c>
      <c r="H2598" t="str">
        <f t="shared" si="403"/>
        <v>01</v>
      </c>
      <c r="I2598" t="str">
        <f t="shared" si="404"/>
        <v>%1949-01-01%^^xsd:date</v>
      </c>
      <c r="J2598" t="str">
        <f t="shared" si="405"/>
        <v>1952</v>
      </c>
      <c r="K2598" t="str">
        <f t="shared" si="406"/>
        <v>04</v>
      </c>
      <c r="L2598" t="str">
        <f t="shared" si="407"/>
        <v>30</v>
      </c>
      <c r="M2598" t="str">
        <f t="shared" si="408"/>
        <v>%1952-30-30%^^xsd:date</v>
      </c>
      <c r="N2598" t="str">
        <f t="shared" si="409"/>
        <v>:0343 a crs:CommonwealthOrganisation ; schema:name %Industrial Atomic Energy Policy Committee% ; schema:startDate %1949-01-01%^^xsd:date ; schema:endDate %1952-30-30%^^xsd:date ; time:hasTime [ time:hasBeginning [ time:inXSDDate %1949-01-01%^^xsd:date ]  ] .</v>
      </c>
    </row>
    <row r="2599" spans="1:14" x14ac:dyDescent="0.15">
      <c r="A2599" s="1" t="s">
        <v>5233</v>
      </c>
      <c r="B2599" s="1" t="s">
        <v>5234</v>
      </c>
      <c r="C2599" s="1">
        <v>19541202</v>
      </c>
      <c r="D2599" s="1">
        <v>19691231</v>
      </c>
      <c r="E2599" t="str">
        <f t="shared" si="400"/>
        <v>3430</v>
      </c>
      <c r="F2599" t="str">
        <f t="shared" si="401"/>
        <v>1954</v>
      </c>
      <c r="G2599" t="str">
        <f t="shared" si="402"/>
        <v>12</v>
      </c>
      <c r="H2599" t="str">
        <f t="shared" si="403"/>
        <v>02</v>
      </c>
      <c r="I2599" t="str">
        <f t="shared" si="404"/>
        <v>%1954-12-02%^^xsd:date</v>
      </c>
      <c r="J2599" t="str">
        <f t="shared" si="405"/>
        <v>1969</v>
      </c>
      <c r="K2599" t="str">
        <f t="shared" si="406"/>
        <v>12</v>
      </c>
      <c r="L2599" t="str">
        <f t="shared" si="407"/>
        <v>31</v>
      </c>
      <c r="M2599" t="str">
        <f t="shared" si="408"/>
        <v>%1969-31-31%^^xsd:date</v>
      </c>
      <c r="N2599" t="str">
        <f t="shared" si="409"/>
        <v>:3430 a crs:CommonwealthOrganisation ; schema:name %Accounts Branch/ (from 1963) Accounting Section, Postmaster-General's Department, Central Administration% ; schema:startDate %1954-12-02%^^xsd:date ; schema:endDate %1969-31-31%^^xsd:date ; time:hasTime [ time:hasBeginning [ time:inXSDDate %1954-12-02%^^xsd:date ]  ] .</v>
      </c>
    </row>
    <row r="2600" spans="1:14" x14ac:dyDescent="0.15">
      <c r="A2600" s="1" t="s">
        <v>5235</v>
      </c>
      <c r="B2600" s="1" t="s">
        <v>5236</v>
      </c>
      <c r="C2600" s="1">
        <v>19630101</v>
      </c>
      <c r="D2600" s="1">
        <v>19750701</v>
      </c>
      <c r="E2600" t="str">
        <f t="shared" si="400"/>
        <v>3431</v>
      </c>
      <c r="F2600" t="str">
        <f t="shared" si="401"/>
        <v>1963</v>
      </c>
      <c r="G2600" t="str">
        <f t="shared" si="402"/>
        <v>01</v>
      </c>
      <c r="H2600" t="str">
        <f t="shared" si="403"/>
        <v>01</v>
      </c>
      <c r="I2600" t="str">
        <f t="shared" si="404"/>
        <v>%1963-01-01%^^xsd:date</v>
      </c>
      <c r="J2600" t="str">
        <f t="shared" si="405"/>
        <v>1975</v>
      </c>
      <c r="K2600" t="str">
        <f t="shared" si="406"/>
        <v>07</v>
      </c>
      <c r="L2600" t="str">
        <f t="shared" si="407"/>
        <v>01</v>
      </c>
      <c r="M2600" t="str">
        <f t="shared" si="408"/>
        <v>%1975-01-01%^^xsd:date</v>
      </c>
      <c r="N2600" t="str">
        <f t="shared" si="409"/>
        <v>:3431 a crs:CommonwealthOrganisation ; schema:name %Finance Section/ (from 1969) Finance and Accounting Branch, Postmaster-General's Department, Central Administration% ; schema:startDate %1963-01-01%^^xsd:date ; schema:endDate %1975-01-01%^^xsd:date ; time:hasTime [ time:hasBeginning [ time:inXSDDate %1963-01-01%^^xsd:date ]  ] .</v>
      </c>
    </row>
    <row r="2601" spans="1:14" x14ac:dyDescent="0.15">
      <c r="A2601" s="1" t="s">
        <v>5237</v>
      </c>
      <c r="B2601" s="1" t="s">
        <v>5238</v>
      </c>
      <c r="C2601" s="1">
        <v>19750701</v>
      </c>
      <c r="D2601" s="1">
        <v>19761004</v>
      </c>
      <c r="E2601" t="str">
        <f t="shared" si="400"/>
        <v>3432</v>
      </c>
      <c r="F2601" t="str">
        <f t="shared" si="401"/>
        <v>1975</v>
      </c>
      <c r="G2601" t="str">
        <f t="shared" si="402"/>
        <v>07</v>
      </c>
      <c r="H2601" t="str">
        <f t="shared" si="403"/>
        <v>01</v>
      </c>
      <c r="I2601" t="str">
        <f t="shared" si="404"/>
        <v>%1975-07-01%^^xsd:date</v>
      </c>
      <c r="J2601" t="str">
        <f t="shared" si="405"/>
        <v>1976</v>
      </c>
      <c r="K2601" t="str">
        <f t="shared" si="406"/>
        <v>10</v>
      </c>
      <c r="L2601" t="str">
        <f t="shared" si="407"/>
        <v>04</v>
      </c>
      <c r="M2601" t="str">
        <f t="shared" si="408"/>
        <v>%1976-04-04%^^xsd:date</v>
      </c>
      <c r="N2601" t="str">
        <f t="shared" si="409"/>
        <v>:3432 a crs:CommonwealthOrganisation ; schema:name %Finance and Accounting Branch, Australian Telecommunications Commission, Headquarters% ; schema:startDate %1975-07-01%^^xsd:date ; schema:endDate %1976-04-04%^^xsd:date ; time:hasTime [ time:hasBeginning [ time:inXSDDate %1975-07-01%^^xsd:date ]  ] .</v>
      </c>
    </row>
    <row r="2602" spans="1:14" x14ac:dyDescent="0.15">
      <c r="A2602" s="1" t="s">
        <v>5239</v>
      </c>
      <c r="B2602" s="1" t="s">
        <v>5240</v>
      </c>
      <c r="C2602" s="1">
        <v>19550401</v>
      </c>
      <c r="D2602" s="1">
        <v>19750630</v>
      </c>
      <c r="E2602" t="str">
        <f t="shared" si="400"/>
        <v>3433</v>
      </c>
      <c r="F2602" t="str">
        <f t="shared" si="401"/>
        <v>1955</v>
      </c>
      <c r="G2602" t="str">
        <f t="shared" si="402"/>
        <v>04</v>
      </c>
      <c r="H2602" t="str">
        <f t="shared" si="403"/>
        <v>01</v>
      </c>
      <c r="I2602" t="str">
        <f t="shared" si="404"/>
        <v>%1955-04-01%^^xsd:date</v>
      </c>
      <c r="J2602" t="str">
        <f t="shared" si="405"/>
        <v>1975</v>
      </c>
      <c r="K2602" t="str">
        <f t="shared" si="406"/>
        <v>06</v>
      </c>
      <c r="L2602" t="str">
        <f t="shared" si="407"/>
        <v>30</v>
      </c>
      <c r="M2602" t="str">
        <f t="shared" si="408"/>
        <v>%1975-30-30%^^xsd:date</v>
      </c>
      <c r="N2602" t="str">
        <f t="shared" si="409"/>
        <v>:3433 a crs:CommonwealthOrganisation ; schema:name %Stores and Contracts Branch/ (from 1967) Supply Branch, Postmaster-General's Department, Central Administration% ; schema:startDate %1955-04-01%^^xsd:date ; schema:endDate %1975-30-30%^^xsd:date ; time:hasTime [ time:hasBeginning [ time:inXSDDate %1955-04-01%^^xsd:date ]  ] .</v>
      </c>
    </row>
    <row r="2603" spans="1:14" x14ac:dyDescent="0.15">
      <c r="A2603" s="1" t="s">
        <v>5241</v>
      </c>
      <c r="B2603" s="1" t="s">
        <v>5242</v>
      </c>
      <c r="C2603" s="1">
        <v>19750701</v>
      </c>
      <c r="D2603" s="1">
        <v>19761004</v>
      </c>
      <c r="E2603" t="str">
        <f t="shared" si="400"/>
        <v>3434</v>
      </c>
      <c r="F2603" t="str">
        <f t="shared" si="401"/>
        <v>1975</v>
      </c>
      <c r="G2603" t="str">
        <f t="shared" si="402"/>
        <v>07</v>
      </c>
      <c r="H2603" t="str">
        <f t="shared" si="403"/>
        <v>01</v>
      </c>
      <c r="I2603" t="str">
        <f t="shared" si="404"/>
        <v>%1975-07-01%^^xsd:date</v>
      </c>
      <c r="J2603" t="str">
        <f t="shared" si="405"/>
        <v>1976</v>
      </c>
      <c r="K2603" t="str">
        <f t="shared" si="406"/>
        <v>10</v>
      </c>
      <c r="L2603" t="str">
        <f t="shared" si="407"/>
        <v>04</v>
      </c>
      <c r="M2603" t="str">
        <f t="shared" si="408"/>
        <v>%1976-04-04%^^xsd:date</v>
      </c>
      <c r="N2603" t="str">
        <f t="shared" si="409"/>
        <v>:3434 a crs:CommonwealthOrganisation ; schema:name %Supply Branch, Australian Telecommunications Commission, Headquarters% ; schema:startDate %1975-07-01%^^xsd:date ; schema:endDate %1976-04-04%^^xsd:date ; time:hasTime [ time:hasBeginning [ time:inXSDDate %1975-07-01%^^xsd:date ]  ] .</v>
      </c>
    </row>
    <row r="2604" spans="1:14" x14ac:dyDescent="0.15">
      <c r="A2604" s="1" t="s">
        <v>5243</v>
      </c>
      <c r="B2604" s="1" t="s">
        <v>5244</v>
      </c>
      <c r="C2604" s="1">
        <v>19761005</v>
      </c>
      <c r="D2604" s="1">
        <v>19920201</v>
      </c>
      <c r="E2604" t="str">
        <f t="shared" si="400"/>
        <v>3435</v>
      </c>
      <c r="F2604" t="str">
        <f t="shared" si="401"/>
        <v>1976</v>
      </c>
      <c r="G2604" t="str">
        <f t="shared" si="402"/>
        <v>10</v>
      </c>
      <c r="H2604" t="str">
        <f t="shared" si="403"/>
        <v>05</v>
      </c>
      <c r="I2604" t="str">
        <f t="shared" si="404"/>
        <v>%1976-10-05%^^xsd:date</v>
      </c>
      <c r="J2604" t="str">
        <f t="shared" si="405"/>
        <v>1992</v>
      </c>
      <c r="K2604" t="str">
        <f t="shared" si="406"/>
        <v>02</v>
      </c>
      <c r="L2604" t="str">
        <f t="shared" si="407"/>
        <v>01</v>
      </c>
      <c r="M2604" t="str">
        <f t="shared" si="408"/>
        <v>%1992-01-01%^^xsd:date</v>
      </c>
      <c r="N2604" t="str">
        <f t="shared" si="409"/>
        <v>:3435 a crs:CommonwealthOrganisation ; schema:name %Australian Telecommunications Commission, Headquarters, Accounting and Supply Branch% ; schema:startDate %1976-10-05%^^xsd:date ; schema:endDate %1992-01-01%^^xsd:date ; time:hasTime [ time:hasBeginning [ time:inXSDDate %1976-10-05%^^xsd:date ]  ] .</v>
      </c>
    </row>
    <row r="2605" spans="1:14" x14ac:dyDescent="0.15">
      <c r="A2605" s="1" t="s">
        <v>5245</v>
      </c>
      <c r="B2605" s="1" t="s">
        <v>5246</v>
      </c>
      <c r="C2605" s="1">
        <v>19740812</v>
      </c>
      <c r="D2605" s="1">
        <v>19850211</v>
      </c>
      <c r="E2605" t="str">
        <f t="shared" si="400"/>
        <v>3436</v>
      </c>
      <c r="F2605" t="str">
        <f t="shared" si="401"/>
        <v>1974</v>
      </c>
      <c r="G2605" t="str">
        <f t="shared" si="402"/>
        <v>08</v>
      </c>
      <c r="H2605" t="str">
        <f t="shared" si="403"/>
        <v>12</v>
      </c>
      <c r="I2605" t="str">
        <f t="shared" si="404"/>
        <v>%1974-08-12%^^xsd:date</v>
      </c>
      <c r="J2605" t="str">
        <f t="shared" si="405"/>
        <v>1985</v>
      </c>
      <c r="K2605" t="str">
        <f t="shared" si="406"/>
        <v>02</v>
      </c>
      <c r="L2605" t="str">
        <f t="shared" si="407"/>
        <v>11</v>
      </c>
      <c r="M2605" t="str">
        <f t="shared" si="408"/>
        <v>%1985-11-11%^^xsd:date</v>
      </c>
      <c r="N2605" t="str">
        <f t="shared" si="409"/>
        <v>:3436 a crs:CommonwealthOrganisation ; schema:name %Glebe Estate Office [New South Wales]% ; schema:startDate %1974-08-12%^^xsd:date ; schema:endDate %1985-11-11%^^xsd:date ; time:hasTime [ time:hasBeginning [ time:inXSDDate %1974-08-12%^^xsd:date ]  ] .</v>
      </c>
    </row>
    <row r="2606" spans="1:14" x14ac:dyDescent="0.15">
      <c r="A2606" s="1" t="s">
        <v>5247</v>
      </c>
      <c r="B2606" s="1" t="s">
        <v>5248</v>
      </c>
      <c r="C2606" s="1">
        <v>19120901</v>
      </c>
      <c r="D2606" s="1">
        <v>19750701</v>
      </c>
      <c r="E2606" t="str">
        <f t="shared" si="400"/>
        <v>3437</v>
      </c>
      <c r="F2606" t="str">
        <f t="shared" si="401"/>
        <v>1912</v>
      </c>
      <c r="G2606" t="str">
        <f t="shared" si="402"/>
        <v>09</v>
      </c>
      <c r="H2606" t="str">
        <f t="shared" si="403"/>
        <v>01</v>
      </c>
      <c r="I2606" t="str">
        <f t="shared" si="404"/>
        <v>%1912-09-01%^^xsd:date</v>
      </c>
      <c r="J2606" t="str">
        <f t="shared" si="405"/>
        <v>1975</v>
      </c>
      <c r="K2606" t="str">
        <f t="shared" si="406"/>
        <v>07</v>
      </c>
      <c r="L2606" t="str">
        <f t="shared" si="407"/>
        <v>01</v>
      </c>
      <c r="M2606" t="str">
        <f t="shared" si="408"/>
        <v>%1975-01-01%^^xsd:date</v>
      </c>
      <c r="N2606" t="str">
        <f t="shared" si="409"/>
        <v>:3437 a crs:CommonwealthOrganisation ; schema:name %Commonwealth Railways, Port Augusta Office [South Australia]% ; schema:startDate %1912-09-01%^^xsd:date ; schema:endDate %1975-01-01%^^xsd:date ; time:hasTime [ time:hasBeginning [ time:inXSDDate %1912-09-01%^^xsd:date ]  ] .</v>
      </c>
    </row>
    <row r="2607" spans="1:14" x14ac:dyDescent="0.15">
      <c r="A2607" s="1" t="s">
        <v>5249</v>
      </c>
      <c r="B2607" s="1" t="s">
        <v>5250</v>
      </c>
      <c r="C2607" s="1">
        <v>19750701</v>
      </c>
      <c r="D2607" s="1">
        <v>19980701</v>
      </c>
      <c r="E2607" t="str">
        <f t="shared" si="400"/>
        <v>3438</v>
      </c>
      <c r="F2607" t="str">
        <f t="shared" si="401"/>
        <v>1975</v>
      </c>
      <c r="G2607" t="str">
        <f t="shared" si="402"/>
        <v>07</v>
      </c>
      <c r="H2607" t="str">
        <f t="shared" si="403"/>
        <v>01</v>
      </c>
      <c r="I2607" t="str">
        <f t="shared" si="404"/>
        <v>%1975-07-01%^^xsd:date</v>
      </c>
      <c r="J2607" t="str">
        <f t="shared" si="405"/>
        <v>1998</v>
      </c>
      <c r="K2607" t="str">
        <f t="shared" si="406"/>
        <v>07</v>
      </c>
      <c r="L2607" t="str">
        <f t="shared" si="407"/>
        <v>01</v>
      </c>
      <c r="M2607" t="str">
        <f t="shared" si="408"/>
        <v>%1998-01-01%^^xsd:date</v>
      </c>
      <c r="N2607" t="str">
        <f t="shared" si="409"/>
        <v>:3438 a crs:CommonwealthOrganisation ; schema:name %Australian National Railways Commission, Port Augusta Office [South Australia]% ; schema:startDate %1975-07-01%^^xsd:date ; schema:endDate %1998-01-01%^^xsd:date ; time:hasTime [ time:hasBeginning [ time:inXSDDate %1975-07-01%^^xsd:date ]  ] .</v>
      </c>
    </row>
    <row r="2608" spans="1:14" x14ac:dyDescent="0.15">
      <c r="A2608" s="1" t="s">
        <v>5251</v>
      </c>
      <c r="B2608" s="1" t="s">
        <v>5252</v>
      </c>
      <c r="C2608" s="1">
        <v>19330101</v>
      </c>
      <c r="D2608" s="1">
        <v>19851030</v>
      </c>
      <c r="E2608" t="str">
        <f t="shared" si="400"/>
        <v>3439</v>
      </c>
      <c r="F2608" t="str">
        <f t="shared" si="401"/>
        <v>1933</v>
      </c>
      <c r="G2608" t="str">
        <f t="shared" si="402"/>
        <v>01</v>
      </c>
      <c r="H2608" t="str">
        <f t="shared" si="403"/>
        <v>01</v>
      </c>
      <c r="I2608" t="str">
        <f t="shared" si="404"/>
        <v>%1933-01-01%^^xsd:date</v>
      </c>
      <c r="J2608" t="str">
        <f t="shared" si="405"/>
        <v>1985</v>
      </c>
      <c r="K2608" t="str">
        <f t="shared" si="406"/>
        <v>10</v>
      </c>
      <c r="L2608" t="str">
        <f t="shared" si="407"/>
        <v>30</v>
      </c>
      <c r="M2608" t="str">
        <f t="shared" si="408"/>
        <v>%1985-30-30%^^xsd:date</v>
      </c>
      <c r="N2608" t="str">
        <f t="shared" si="409"/>
        <v>:3439 a crs:CommonwealthOrganisation ; schema:name %Commonwealth Pathology Laboratory, Launceston [Tasmania]% ; schema:startDate %1933-01-01%^^xsd:date ; schema:endDate %1985-30-30%^^xsd:date ; time:hasTime [ time:hasBeginning [ time:inXSDDate %1933-01-01%^^xsd:date ]  ] .</v>
      </c>
    </row>
    <row r="2609" spans="1:14" x14ac:dyDescent="0.15">
      <c r="A2609" s="1" t="s">
        <v>5253</v>
      </c>
      <c r="B2609" s="1" t="s">
        <v>5254</v>
      </c>
      <c r="C2609" s="1">
        <v>19390801</v>
      </c>
      <c r="D2609" s="1">
        <v>19411231</v>
      </c>
      <c r="E2609" t="str">
        <f t="shared" si="400"/>
        <v>0344</v>
      </c>
      <c r="F2609" t="str">
        <f t="shared" si="401"/>
        <v>1939</v>
      </c>
      <c r="G2609" t="str">
        <f t="shared" si="402"/>
        <v>08</v>
      </c>
      <c r="H2609" t="str">
        <f t="shared" si="403"/>
        <v>01</v>
      </c>
      <c r="I2609" t="str">
        <f t="shared" si="404"/>
        <v>%1939-08-01%^^xsd:date</v>
      </c>
      <c r="J2609" t="str">
        <f t="shared" si="405"/>
        <v>1941</v>
      </c>
      <c r="K2609" t="str">
        <f t="shared" si="406"/>
        <v>12</v>
      </c>
      <c r="L2609" t="str">
        <f t="shared" si="407"/>
        <v>31</v>
      </c>
      <c r="M2609" t="str">
        <f t="shared" si="408"/>
        <v>%1941-31-31%^^xsd:date</v>
      </c>
      <c r="N2609" t="str">
        <f t="shared" si="409"/>
        <v>:0344 a crs:CommonwealthOrganisation ; schema:name %Advisory Committee on Seaborne Trade (also known as Seaborne Trade Committee)% ; schema:startDate %1939-08-01%^^xsd:date ; schema:endDate %1941-31-31%^^xsd:date ; time:hasTime [ time:hasBeginning [ time:inXSDDate %1939-08-01%^^xsd:date ]  ] .</v>
      </c>
    </row>
    <row r="2610" spans="1:14" x14ac:dyDescent="0.15">
      <c r="A2610" s="1" t="s">
        <v>5255</v>
      </c>
      <c r="B2610" s="1" t="s">
        <v>5256</v>
      </c>
      <c r="C2610" s="1">
        <v>19510101</v>
      </c>
      <c r="D2610" s="1">
        <v>19890630</v>
      </c>
      <c r="E2610" t="str">
        <f t="shared" si="400"/>
        <v>3440</v>
      </c>
      <c r="F2610" t="str">
        <f t="shared" si="401"/>
        <v>1951</v>
      </c>
      <c r="G2610" t="str">
        <f t="shared" si="402"/>
        <v>01</v>
      </c>
      <c r="H2610" t="str">
        <f t="shared" si="403"/>
        <v>01</v>
      </c>
      <c r="I2610" t="str">
        <f t="shared" si="404"/>
        <v>%1951-01-01%^^xsd:date</v>
      </c>
      <c r="J2610" t="str">
        <f t="shared" si="405"/>
        <v>1989</v>
      </c>
      <c r="K2610" t="str">
        <f t="shared" si="406"/>
        <v>06</v>
      </c>
      <c r="L2610" t="str">
        <f t="shared" si="407"/>
        <v>30</v>
      </c>
      <c r="M2610" t="str">
        <f t="shared" si="408"/>
        <v>%1989-30-30%^^xsd:date</v>
      </c>
      <c r="N2610" t="str">
        <f t="shared" si="409"/>
        <v>:3440 a crs:CommonwealthOrganisation ; schema:name %Commonwealth Health Laboratory, Tamworth/ (from 1974) Commonwealth Pathology Laboratory, Tamworth [New South Wales]% ; schema:startDate %1951-01-01%^^xsd:date ; schema:endDate %1989-30-30%^^xsd:date ; time:hasTime [ time:hasBeginning [ time:inXSDDate %1951-01-01%^^xsd:date ]  ] .</v>
      </c>
    </row>
    <row r="2611" spans="1:14" x14ac:dyDescent="0.15">
      <c r="A2611" s="1" t="s">
        <v>5257</v>
      </c>
      <c r="B2611" s="1" t="s">
        <v>5258</v>
      </c>
      <c r="C2611" s="1">
        <v>19510101</v>
      </c>
      <c r="D2611" s="1">
        <v>19561231</v>
      </c>
      <c r="E2611" t="str">
        <f t="shared" si="400"/>
        <v>3441</v>
      </c>
      <c r="F2611" t="str">
        <f t="shared" si="401"/>
        <v>1951</v>
      </c>
      <c r="G2611" t="str">
        <f t="shared" si="402"/>
        <v>01</v>
      </c>
      <c r="H2611" t="str">
        <f t="shared" si="403"/>
        <v>01</v>
      </c>
      <c r="I2611" t="str">
        <f t="shared" si="404"/>
        <v>%1951-01-01%^^xsd:date</v>
      </c>
      <c r="J2611" t="str">
        <f t="shared" si="405"/>
        <v>1956</v>
      </c>
      <c r="K2611" t="str">
        <f t="shared" si="406"/>
        <v>12</v>
      </c>
      <c r="L2611" t="str">
        <f t="shared" si="407"/>
        <v>31</v>
      </c>
      <c r="M2611" t="str">
        <f t="shared" si="408"/>
        <v>%1956-31-31%^^xsd:date</v>
      </c>
      <c r="N2611" t="str">
        <f t="shared" si="409"/>
        <v>:3441 a crs:CommonwealthOrganisation ; schema:name %Commonwealth Health Laboratory, Wollongong [New South Wales]% ; schema:startDate %1951-01-01%^^xsd:date ; schema:endDate %1956-31-31%^^xsd:date ; time:hasTime [ time:hasBeginning [ time:inXSDDate %1951-01-01%^^xsd:date ]  ] .</v>
      </c>
    </row>
    <row r="2612" spans="1:14" x14ac:dyDescent="0.15">
      <c r="A2612" s="1" t="s">
        <v>5259</v>
      </c>
      <c r="B2612" s="1" t="s">
        <v>5260</v>
      </c>
      <c r="C2612" s="1">
        <v>19260101</v>
      </c>
      <c r="D2612" s="1">
        <v>19890630</v>
      </c>
      <c r="E2612" t="str">
        <f t="shared" si="400"/>
        <v>3442</v>
      </c>
      <c r="F2612" t="str">
        <f t="shared" si="401"/>
        <v>1926</v>
      </c>
      <c r="G2612" t="str">
        <f t="shared" si="402"/>
        <v>01</v>
      </c>
      <c r="H2612" t="str">
        <f t="shared" si="403"/>
        <v>01</v>
      </c>
      <c r="I2612" t="str">
        <f t="shared" si="404"/>
        <v>%1926-01-01%^^xsd:date</v>
      </c>
      <c r="J2612" t="str">
        <f t="shared" si="405"/>
        <v>1989</v>
      </c>
      <c r="K2612" t="str">
        <f t="shared" si="406"/>
        <v>06</v>
      </c>
      <c r="L2612" t="str">
        <f t="shared" si="407"/>
        <v>30</v>
      </c>
      <c r="M2612" t="str">
        <f t="shared" si="408"/>
        <v>%1989-30-30%^^xsd:date</v>
      </c>
      <c r="N2612" t="str">
        <f t="shared" si="409"/>
        <v>:3442 a crs:CommonwealthOrganisation ; schema:name %Commonwealth Health Laboratory, Lismore/ (from 1974) Commonwealth Pathology Laboratory, Lismore [New South Wales]% ; schema:startDate %1926-01-01%^^xsd:date ; schema:endDate %1989-30-30%^^xsd:date ; time:hasTime [ time:hasBeginning [ time:inXSDDate %1926-01-01%^^xsd:date ]  ] .</v>
      </c>
    </row>
    <row r="2613" spans="1:14" x14ac:dyDescent="0.15">
      <c r="A2613" s="1" t="s">
        <v>5261</v>
      </c>
      <c r="B2613" s="1" t="s">
        <v>5262</v>
      </c>
      <c r="C2613" s="1">
        <v>19370601</v>
      </c>
      <c r="D2613" s="1">
        <v>19551231</v>
      </c>
      <c r="E2613" t="str">
        <f t="shared" si="400"/>
        <v>3443</v>
      </c>
      <c r="F2613" t="str">
        <f t="shared" si="401"/>
        <v>1937</v>
      </c>
      <c r="G2613" t="str">
        <f t="shared" si="402"/>
        <v>06</v>
      </c>
      <c r="H2613" t="str">
        <f t="shared" si="403"/>
        <v>01</v>
      </c>
      <c r="I2613" t="str">
        <f t="shared" si="404"/>
        <v>%1937-06-01%^^xsd:date</v>
      </c>
      <c r="J2613" t="str">
        <f t="shared" si="405"/>
        <v>1955</v>
      </c>
      <c r="K2613" t="str">
        <f t="shared" si="406"/>
        <v>12</v>
      </c>
      <c r="L2613" t="str">
        <f t="shared" si="407"/>
        <v>31</v>
      </c>
      <c r="M2613" t="str">
        <f t="shared" si="408"/>
        <v>%1955-31-31%^^xsd:date</v>
      </c>
      <c r="N2613" t="str">
        <f t="shared" si="409"/>
        <v>:3443 a crs:CommonwealthOrganisation ; schema:name %Commonwealth Health Laboratory, Broome [Western Australia]% ; schema:startDate %1937-06-01%^^xsd:date ; schema:endDate %1955-31-31%^^xsd:date ; time:hasTime [ time:hasBeginning [ time:inXSDDate %1937-06-01%^^xsd:date ]  ] .</v>
      </c>
    </row>
    <row r="2614" spans="1:14" x14ac:dyDescent="0.15">
      <c r="A2614" s="1" t="s">
        <v>5263</v>
      </c>
      <c r="B2614" s="1" t="s">
        <v>5264</v>
      </c>
      <c r="C2614" s="1">
        <v>19290101</v>
      </c>
      <c r="D2614" s="1">
        <v>19890701</v>
      </c>
      <c r="E2614" t="str">
        <f t="shared" si="400"/>
        <v>3444</v>
      </c>
      <c r="F2614" t="str">
        <f t="shared" si="401"/>
        <v>1929</v>
      </c>
      <c r="G2614" t="str">
        <f t="shared" si="402"/>
        <v>01</v>
      </c>
      <c r="H2614" t="str">
        <f t="shared" si="403"/>
        <v>01</v>
      </c>
      <c r="I2614" t="str">
        <f t="shared" si="404"/>
        <v>%1929-01-01%^^xsd:date</v>
      </c>
      <c r="J2614" t="str">
        <f t="shared" si="405"/>
        <v>1989</v>
      </c>
      <c r="K2614" t="str">
        <f t="shared" si="406"/>
        <v>07</v>
      </c>
      <c r="L2614" t="str">
        <f t="shared" si="407"/>
        <v>01</v>
      </c>
      <c r="M2614" t="str">
        <f t="shared" si="408"/>
        <v>%1989-01-01%^^xsd:date</v>
      </c>
      <c r="N2614" t="str">
        <f t="shared" si="409"/>
        <v>:3444 a crs:CommonwealthOrganisation ; schema:name %Commonwealth Health Laboratory, Cairns/ (from 1974) Commonwealth Pathology Laboratory, Cairns [Queensland]% ; schema:startDate %1929-01-01%^^xsd:date ; schema:endDate %1989-01-01%^^xsd:date ; time:hasTime [ time:hasBeginning [ time:inXSDDate %1929-01-01%^^xsd:date ]  ] .</v>
      </c>
    </row>
    <row r="2615" spans="1:14" x14ac:dyDescent="0.15">
      <c r="A2615" s="1" t="s">
        <v>5265</v>
      </c>
      <c r="B2615" s="1" t="s">
        <v>5266</v>
      </c>
      <c r="C2615" s="1">
        <v>19550101</v>
      </c>
      <c r="D2615" s="1">
        <v>19751231</v>
      </c>
      <c r="E2615" t="str">
        <f t="shared" si="400"/>
        <v>3445</v>
      </c>
      <c r="F2615" t="str">
        <f t="shared" si="401"/>
        <v>1955</v>
      </c>
      <c r="G2615" t="str">
        <f t="shared" si="402"/>
        <v>01</v>
      </c>
      <c r="H2615" t="str">
        <f t="shared" si="403"/>
        <v>01</v>
      </c>
      <c r="I2615" t="str">
        <f t="shared" si="404"/>
        <v>%1955-01-01%^^xsd:date</v>
      </c>
      <c r="J2615" t="str">
        <f t="shared" si="405"/>
        <v>1975</v>
      </c>
      <c r="K2615" t="str">
        <f t="shared" si="406"/>
        <v>12</v>
      </c>
      <c r="L2615" t="str">
        <f t="shared" si="407"/>
        <v>31</v>
      </c>
      <c r="M2615" t="str">
        <f t="shared" si="408"/>
        <v>%1975-31-31%^^xsd:date</v>
      </c>
      <c r="N2615" t="str">
        <f t="shared" si="409"/>
        <v>:3445 a crs:CommonwealthOrganisation ; schema:name %Commonwealth Health Laboratory, Canberra/ (from 1974) Commonwealth Pathology Laboratory, Canberra% ; schema:startDate %1955-01-01%^^xsd:date ; schema:endDate %1975-31-31%^^xsd:date ; time:hasTime [ time:hasBeginning [ time:inXSDDate %1955-01-01%^^xsd:date ]  ] .</v>
      </c>
    </row>
    <row r="2616" spans="1:14" x14ac:dyDescent="0.15">
      <c r="A2616" s="1" t="s">
        <v>5267</v>
      </c>
      <c r="B2616" s="1" t="s">
        <v>5268</v>
      </c>
      <c r="C2616" s="1">
        <v>19410101</v>
      </c>
      <c r="D2616" s="1">
        <v>19870305</v>
      </c>
      <c r="E2616" t="str">
        <f t="shared" si="400"/>
        <v>3446</v>
      </c>
      <c r="F2616" t="str">
        <f t="shared" si="401"/>
        <v>1941</v>
      </c>
      <c r="G2616" t="str">
        <f t="shared" si="402"/>
        <v>01</v>
      </c>
      <c r="H2616" t="str">
        <f t="shared" si="403"/>
        <v>01</v>
      </c>
      <c r="I2616" t="str">
        <f t="shared" si="404"/>
        <v>%1941-01-01%^^xsd:date</v>
      </c>
      <c r="J2616" t="str">
        <f t="shared" si="405"/>
        <v>1987</v>
      </c>
      <c r="K2616" t="str">
        <f t="shared" si="406"/>
        <v>03</v>
      </c>
      <c r="L2616" t="str">
        <f t="shared" si="407"/>
        <v>05</v>
      </c>
      <c r="M2616" t="str">
        <f t="shared" si="408"/>
        <v>%1987-05-05%^^xsd:date</v>
      </c>
      <c r="N2616" t="str">
        <f t="shared" si="409"/>
        <v>:3446 a crs:CommonwealthOrganisation ; schema:name %Commonwealth Pathology Laboratory, Hobart% ; schema:startDate %1941-01-01%^^xsd:date ; schema:endDate %1987-05-05%^^xsd:date ; time:hasTime [ time:hasBeginning [ time:inXSDDate %1941-01-01%^^xsd:date ]  ] .</v>
      </c>
    </row>
    <row r="2617" spans="1:14" x14ac:dyDescent="0.15">
      <c r="A2617" s="1" t="s">
        <v>5269</v>
      </c>
      <c r="B2617" s="1" t="s">
        <v>5270</v>
      </c>
      <c r="C2617" s="1">
        <v>19510101</v>
      </c>
      <c r="D2617" s="1">
        <v>19890630</v>
      </c>
      <c r="E2617" t="str">
        <f t="shared" si="400"/>
        <v>3447</v>
      </c>
      <c r="F2617" t="str">
        <f t="shared" si="401"/>
        <v>1951</v>
      </c>
      <c r="G2617" t="str">
        <f t="shared" si="402"/>
        <v>01</v>
      </c>
      <c r="H2617" t="str">
        <f t="shared" si="403"/>
        <v>01</v>
      </c>
      <c r="I2617" t="str">
        <f t="shared" si="404"/>
        <v>%1951-01-01%^^xsd:date</v>
      </c>
      <c r="J2617" t="str">
        <f t="shared" si="405"/>
        <v>1989</v>
      </c>
      <c r="K2617" t="str">
        <f t="shared" si="406"/>
        <v>06</v>
      </c>
      <c r="L2617" t="str">
        <f t="shared" si="407"/>
        <v>30</v>
      </c>
      <c r="M2617" t="str">
        <f t="shared" si="408"/>
        <v>%1989-30-30%^^xsd:date</v>
      </c>
      <c r="N2617" t="str">
        <f t="shared" si="409"/>
        <v>:3447 a crs:CommonwealthOrganisation ; schema:name %Commonwealth Health Laboratory, Albury/ (from 1974) Commonwealth Pathology Laboratory, Albury [New South Wales]% ; schema:startDate %1951-01-01%^^xsd:date ; schema:endDate %1989-30-30%^^xsd:date ; time:hasTime [ time:hasBeginning [ time:inXSDDate %1951-01-01%^^xsd:date ]  ] .</v>
      </c>
    </row>
    <row r="2618" spans="1:14" x14ac:dyDescent="0.15">
      <c r="A2618" s="1" t="s">
        <v>5271</v>
      </c>
      <c r="B2618" s="1" t="s">
        <v>5272</v>
      </c>
      <c r="C2618" s="1">
        <v>19250101</v>
      </c>
      <c r="D2618" s="1">
        <v>19890630</v>
      </c>
      <c r="E2618" t="str">
        <f t="shared" si="400"/>
        <v>3448</v>
      </c>
      <c r="F2618" t="str">
        <f t="shared" si="401"/>
        <v>1925</v>
      </c>
      <c r="G2618" t="str">
        <f t="shared" si="402"/>
        <v>01</v>
      </c>
      <c r="H2618" t="str">
        <f t="shared" si="403"/>
        <v>01</v>
      </c>
      <c r="I2618" t="str">
        <f t="shared" si="404"/>
        <v>%1925-01-01%^^xsd:date</v>
      </c>
      <c r="J2618" t="str">
        <f t="shared" si="405"/>
        <v>1989</v>
      </c>
      <c r="K2618" t="str">
        <f t="shared" si="406"/>
        <v>06</v>
      </c>
      <c r="L2618" t="str">
        <f t="shared" si="407"/>
        <v>30</v>
      </c>
      <c r="M2618" t="str">
        <f t="shared" si="408"/>
        <v>%1989-30-30%^^xsd:date</v>
      </c>
      <c r="N2618" t="str">
        <f t="shared" si="409"/>
        <v>:3448 a crs:CommonwealthOrganisation ; schema:name %Commonwealth Health Laboratory, Rockhampton/ (from 1974) Commonwealth Pathology Laboratory, Rockhampton [Queensland]% ; schema:startDate %1925-01-01%^^xsd:date ; schema:endDate %1989-30-30%^^xsd:date ; time:hasTime [ time:hasBeginning [ time:inXSDDate %1925-01-01%^^xsd:date ]  ] .</v>
      </c>
    </row>
    <row r="2619" spans="1:14" x14ac:dyDescent="0.15">
      <c r="A2619" s="1" t="s">
        <v>5273</v>
      </c>
      <c r="B2619" s="1" t="s">
        <v>5274</v>
      </c>
      <c r="C2619" s="1">
        <v>19250101</v>
      </c>
      <c r="D2619" s="1">
        <v>19820702</v>
      </c>
      <c r="E2619" t="str">
        <f t="shared" si="400"/>
        <v>3449</v>
      </c>
      <c r="F2619" t="str">
        <f t="shared" si="401"/>
        <v>1925</v>
      </c>
      <c r="G2619" t="str">
        <f t="shared" si="402"/>
        <v>01</v>
      </c>
      <c r="H2619" t="str">
        <f t="shared" si="403"/>
        <v>01</v>
      </c>
      <c r="I2619" t="str">
        <f t="shared" si="404"/>
        <v>%1925-01-01%^^xsd:date</v>
      </c>
      <c r="J2619" t="str">
        <f t="shared" si="405"/>
        <v>1982</v>
      </c>
      <c r="K2619" t="str">
        <f t="shared" si="406"/>
        <v>07</v>
      </c>
      <c r="L2619" t="str">
        <f t="shared" si="407"/>
        <v>02</v>
      </c>
      <c r="M2619" t="str">
        <f t="shared" si="408"/>
        <v>%1982-02-02%^^xsd:date</v>
      </c>
      <c r="N2619" t="str">
        <f t="shared" si="409"/>
        <v>:3449 a crs:CommonwealthOrganisation ; schema:name %Commonwealth Health Laboratory, Kalgoorlie/ (from 1974) Commonwealth Pathology Laboratory, Kalgoorlie [Western Australia]% ; schema:startDate %1925-01-01%^^xsd:date ; schema:endDate %1982-02-02%^^xsd:date ; time:hasTime [ time:hasBeginning [ time:inXSDDate %1925-01-01%^^xsd:date ]  ] .</v>
      </c>
    </row>
    <row r="2620" spans="1:14" x14ac:dyDescent="0.15">
      <c r="A2620" s="1" t="s">
        <v>5275</v>
      </c>
      <c r="B2620" s="1" t="s">
        <v>5276</v>
      </c>
      <c r="C2620" s="1">
        <v>19481101</v>
      </c>
      <c r="D2620" s="1">
        <v>19511231</v>
      </c>
      <c r="E2620" t="str">
        <f t="shared" si="400"/>
        <v>0345</v>
      </c>
      <c r="F2620" t="str">
        <f t="shared" si="401"/>
        <v>1948</v>
      </c>
      <c r="G2620" t="str">
        <f t="shared" si="402"/>
        <v>11</v>
      </c>
      <c r="H2620" t="str">
        <f t="shared" si="403"/>
        <v>01</v>
      </c>
      <c r="I2620" t="str">
        <f t="shared" si="404"/>
        <v>%1948-11-01%^^xsd:date</v>
      </c>
      <c r="J2620" t="str">
        <f t="shared" si="405"/>
        <v>1951</v>
      </c>
      <c r="K2620" t="str">
        <f t="shared" si="406"/>
        <v>12</v>
      </c>
      <c r="L2620" t="str">
        <f t="shared" si="407"/>
        <v>31</v>
      </c>
      <c r="M2620" t="str">
        <f t="shared" si="408"/>
        <v>%1951-31-31%^^xsd:date</v>
      </c>
      <c r="N2620" t="str">
        <f t="shared" si="409"/>
        <v>:0345 a crs:CommonwealthOrganisation ; schema:name %Inter-Departmental Committee on Accommodation% ; schema:startDate %1948-11-01%^^xsd:date ; schema:endDate %1951-31-31%^^xsd:date ; time:hasTime [ time:hasBeginning [ time:inXSDDate %1948-11-01%^^xsd:date ]  ] .</v>
      </c>
    </row>
    <row r="2621" spans="1:14" x14ac:dyDescent="0.15">
      <c r="A2621" s="1" t="s">
        <v>5277</v>
      </c>
      <c r="B2621" s="1" t="s">
        <v>5278</v>
      </c>
      <c r="C2621" s="1">
        <v>19231218</v>
      </c>
      <c r="D2621" s="1">
        <v>19890630</v>
      </c>
      <c r="E2621" t="str">
        <f t="shared" si="400"/>
        <v>3450</v>
      </c>
      <c r="F2621" t="str">
        <f t="shared" si="401"/>
        <v>1923</v>
      </c>
      <c r="G2621" t="str">
        <f t="shared" si="402"/>
        <v>12</v>
      </c>
      <c r="H2621" t="str">
        <f t="shared" si="403"/>
        <v>18</v>
      </c>
      <c r="I2621" t="str">
        <f t="shared" si="404"/>
        <v>%1923-12-18%^^xsd:date</v>
      </c>
      <c r="J2621" t="str">
        <f t="shared" si="405"/>
        <v>1989</v>
      </c>
      <c r="K2621" t="str">
        <f t="shared" si="406"/>
        <v>06</v>
      </c>
      <c r="L2621" t="str">
        <f t="shared" si="407"/>
        <v>30</v>
      </c>
      <c r="M2621" t="str">
        <f t="shared" si="408"/>
        <v>%1989-30-30%^^xsd:date</v>
      </c>
      <c r="N2621" t="str">
        <f t="shared" si="409"/>
        <v>:3450 a crs:CommonwealthOrganisation ; schema:name %Commonwealth Health Laboratory, Toowoomba/ (from 1974) Commonwealth Pathology Laboratory, Toowoomba [Queensland]% ; schema:startDate %1923-12-18%^^xsd:date ; schema:endDate %1989-30-30%^^xsd:date ; time:hasTime [ time:hasBeginning [ time:inXSDDate %1923-12-18%^^xsd:date ]  ] .</v>
      </c>
    </row>
    <row r="2622" spans="1:14" x14ac:dyDescent="0.15">
      <c r="A2622" s="1" t="s">
        <v>5279</v>
      </c>
      <c r="B2622" s="1" t="s">
        <v>5280</v>
      </c>
      <c r="C2622" s="1">
        <v>19250101</v>
      </c>
      <c r="D2622" s="1">
        <v>19860930</v>
      </c>
      <c r="E2622" t="str">
        <f t="shared" si="400"/>
        <v>3451</v>
      </c>
      <c r="F2622" t="str">
        <f t="shared" si="401"/>
        <v>1925</v>
      </c>
      <c r="G2622" t="str">
        <f t="shared" si="402"/>
        <v>01</v>
      </c>
      <c r="H2622" t="str">
        <f t="shared" si="403"/>
        <v>01</v>
      </c>
      <c r="I2622" t="str">
        <f t="shared" si="404"/>
        <v>%1925-01-01%^^xsd:date</v>
      </c>
      <c r="J2622" t="str">
        <f t="shared" si="405"/>
        <v>1986</v>
      </c>
      <c r="K2622" t="str">
        <f t="shared" si="406"/>
        <v>09</v>
      </c>
      <c r="L2622" t="str">
        <f t="shared" si="407"/>
        <v>30</v>
      </c>
      <c r="M2622" t="str">
        <f t="shared" si="408"/>
        <v>%1986-30-30%^^xsd:date</v>
      </c>
      <c r="N2622" t="str">
        <f t="shared" si="409"/>
        <v>:3451 a crs:CommonwealthOrganisation ; schema:name %Commonwealth Health Laboratory, Port Pirie/ (from 1974) Commonwealth Pathology Laboratory, Port Pirie [South Australia]% ; schema:startDate %1925-01-01%^^xsd:date ; schema:endDate %1986-30-30%^^xsd:date ; time:hasTime [ time:hasBeginning [ time:inXSDDate %1925-01-01%^^xsd:date ]  ] .</v>
      </c>
    </row>
    <row r="2623" spans="1:14" x14ac:dyDescent="0.15">
      <c r="A2623" s="1" t="s">
        <v>5281</v>
      </c>
      <c r="B2623" s="1" t="s">
        <v>5282</v>
      </c>
      <c r="C2623" s="1">
        <v>19360101</v>
      </c>
      <c r="D2623" s="1">
        <v>19790101</v>
      </c>
      <c r="E2623" t="str">
        <f t="shared" si="400"/>
        <v>3452</v>
      </c>
      <c r="F2623" t="str">
        <f t="shared" si="401"/>
        <v>1936</v>
      </c>
      <c r="G2623" t="str">
        <f t="shared" si="402"/>
        <v>01</v>
      </c>
      <c r="H2623" t="str">
        <f t="shared" si="403"/>
        <v>01</v>
      </c>
      <c r="I2623" t="str">
        <f t="shared" si="404"/>
        <v>%1936-01-01%^^xsd:date</v>
      </c>
      <c r="J2623" t="str">
        <f t="shared" si="405"/>
        <v>1979</v>
      </c>
      <c r="K2623" t="str">
        <f t="shared" si="406"/>
        <v>01</v>
      </c>
      <c r="L2623" t="str">
        <f t="shared" si="407"/>
        <v>01</v>
      </c>
      <c r="M2623" t="str">
        <f t="shared" si="408"/>
        <v>%1979-01-01%^^xsd:date</v>
      </c>
      <c r="N2623" t="str">
        <f t="shared" si="409"/>
        <v>:3452 a crs:CommonwealthOrganisation ; schema:name %Commonwealth Health Laboratory, Darwin/ (from 1974) Commonwealth Pathology Laboratory, Darwin% ; schema:startDate %1936-01-01%^^xsd:date ; schema:endDate %1979-01-01%^^xsd:date ; time:hasTime [ time:hasBeginning [ time:inXSDDate %1936-01-01%^^xsd:date ]  ] .</v>
      </c>
    </row>
    <row r="2624" spans="1:14" x14ac:dyDescent="0.15">
      <c r="A2624" s="1" t="s">
        <v>5283</v>
      </c>
      <c r="B2624" s="1" t="s">
        <v>5284</v>
      </c>
      <c r="C2624" s="1">
        <v>19730101</v>
      </c>
      <c r="D2624" s="1">
        <v>19790101</v>
      </c>
      <c r="E2624" t="str">
        <f t="shared" si="400"/>
        <v>3453</v>
      </c>
      <c r="F2624" t="str">
        <f t="shared" si="401"/>
        <v>1973</v>
      </c>
      <c r="G2624" t="str">
        <f t="shared" si="402"/>
        <v>01</v>
      </c>
      <c r="H2624" t="str">
        <f t="shared" si="403"/>
        <v>01</v>
      </c>
      <c r="I2624" t="str">
        <f t="shared" si="404"/>
        <v>%1973-01-01%^^xsd:date</v>
      </c>
      <c r="J2624" t="str">
        <f t="shared" si="405"/>
        <v>1979</v>
      </c>
      <c r="K2624" t="str">
        <f t="shared" si="406"/>
        <v>01</v>
      </c>
      <c r="L2624" t="str">
        <f t="shared" si="407"/>
        <v>01</v>
      </c>
      <c r="M2624" t="str">
        <f t="shared" si="408"/>
        <v>%1979-01-01%^^xsd:date</v>
      </c>
      <c r="N2624" t="str">
        <f t="shared" si="409"/>
        <v>:3453 a crs:CommonwealthOrganisation ; schema:name %Commonwealth Health Laboratory, Gove/ (from 1974) Commonwealth Pathology Laboratory, Gove [Northern Territory]% ; schema:startDate %1973-01-01%^^xsd:date ; schema:endDate %1979-01-01%^^xsd:date ; time:hasTime [ time:hasBeginning [ time:inXSDDate %1973-01-01%^^xsd:date ]  ] .</v>
      </c>
    </row>
    <row r="2625" spans="1:14" x14ac:dyDescent="0.15">
      <c r="A2625" s="1" t="s">
        <v>5285</v>
      </c>
      <c r="B2625" s="1" t="s">
        <v>5286</v>
      </c>
      <c r="C2625" s="1">
        <v>19620101</v>
      </c>
      <c r="D2625" s="1">
        <v>19790131</v>
      </c>
      <c r="E2625" t="str">
        <f t="shared" si="400"/>
        <v>3454</v>
      </c>
      <c r="F2625" t="str">
        <f t="shared" si="401"/>
        <v>1962</v>
      </c>
      <c r="G2625" t="str">
        <f t="shared" si="402"/>
        <v>01</v>
      </c>
      <c r="H2625" t="str">
        <f t="shared" si="403"/>
        <v>01</v>
      </c>
      <c r="I2625" t="str">
        <f t="shared" si="404"/>
        <v>%1962-01-01%^^xsd:date</v>
      </c>
      <c r="J2625" t="str">
        <f t="shared" si="405"/>
        <v>1979</v>
      </c>
      <c r="K2625" t="str">
        <f t="shared" si="406"/>
        <v>01</v>
      </c>
      <c r="L2625" t="str">
        <f t="shared" si="407"/>
        <v>31</v>
      </c>
      <c r="M2625" t="str">
        <f t="shared" si="408"/>
        <v>%1979-31-31%^^xsd:date</v>
      </c>
      <c r="N2625" t="str">
        <f t="shared" si="409"/>
        <v>:3454 a crs:CommonwealthOrganisation ; schema:name %Commonwealth Health Laboratory, Alice Springs/ (from 1974) Commonwealth Pathology Laboratory, Alice Springs [Northern Territory]% ; schema:startDate %1962-01-01%^^xsd:date ; schema:endDate %1979-31-31%^^xsd:date ; time:hasTime [ time:hasBeginning [ time:inXSDDate %1962-01-01%^^xsd:date ]  ] .</v>
      </c>
    </row>
    <row r="2626" spans="1:14" x14ac:dyDescent="0.15">
      <c r="A2626" s="1" t="s">
        <v>5287</v>
      </c>
      <c r="B2626" s="1" t="s">
        <v>5288</v>
      </c>
      <c r="C2626" s="1">
        <v>19240101</v>
      </c>
      <c r="D2626" s="1">
        <v>19301231</v>
      </c>
      <c r="E2626" t="str">
        <f t="shared" si="400"/>
        <v>3455</v>
      </c>
      <c r="F2626" t="str">
        <f t="shared" si="401"/>
        <v>1924</v>
      </c>
      <c r="G2626" t="str">
        <f t="shared" si="402"/>
        <v>01</v>
      </c>
      <c r="H2626" t="str">
        <f t="shared" si="403"/>
        <v>01</v>
      </c>
      <c r="I2626" t="str">
        <f t="shared" si="404"/>
        <v>%1924-01-01%^^xsd:date</v>
      </c>
      <c r="J2626" t="str">
        <f t="shared" si="405"/>
        <v>1930</v>
      </c>
      <c r="K2626" t="str">
        <f t="shared" si="406"/>
        <v>12</v>
      </c>
      <c r="L2626" t="str">
        <f t="shared" si="407"/>
        <v>31</v>
      </c>
      <c r="M2626" t="str">
        <f t="shared" si="408"/>
        <v>%1930-31-31%^^xsd:date</v>
      </c>
      <c r="N2626" t="str">
        <f t="shared" si="409"/>
        <v>:3455 a crs:CommonwealthOrganisation ; schema:name %Commonwealth Health Laboratory, Rabaul [New Guinea]% ; schema:startDate %1924-01-01%^^xsd:date ; schema:endDate %1930-31-31%^^xsd:date ; time:hasTime [ time:hasBeginning [ time:inXSDDate %1924-01-01%^^xsd:date ]  ] .</v>
      </c>
    </row>
    <row r="2627" spans="1:14" x14ac:dyDescent="0.15">
      <c r="A2627" s="1" t="s">
        <v>5289</v>
      </c>
      <c r="B2627" s="1" t="s">
        <v>5290</v>
      </c>
      <c r="C2627" s="1">
        <v>19420224</v>
      </c>
      <c r="D2627" s="1">
        <v>19471231</v>
      </c>
      <c r="E2627" t="str">
        <f t="shared" ref="E2627:E2690" si="410">TEXT(SUBSTITUTE(A2627, "CA ", ""), "0000")</f>
        <v>3456</v>
      </c>
      <c r="F2627" t="str">
        <f t="shared" ref="F2627:F2690" si="411">LEFT(C2627,4)</f>
        <v>1942</v>
      </c>
      <c r="G2627" t="str">
        <f t="shared" ref="G2627:G2690" si="412">MID(C2627,5,2)</f>
        <v>02</v>
      </c>
      <c r="H2627" t="str">
        <f t="shared" ref="H2627:H2690" si="413">RIGHT(C2627,2)</f>
        <v>24</v>
      </c>
      <c r="I2627" t="str">
        <f t="shared" ref="I2627:I2690" si="414">IF(AND(G2627+0&gt;=1,G2627+0&lt;=12),CONCATENATE("%",F2627,"-",G2627,"-",H2627,"%^^xsd:date"),CONCATENATE("%",F2627,"%^^xsd:gYear"))</f>
        <v>%1942-02-24%^^xsd:date</v>
      </c>
      <c r="J2627" t="str">
        <f t="shared" ref="J2627:J2690" si="415">LEFT(D2627,4)</f>
        <v>1947</v>
      </c>
      <c r="K2627" t="str">
        <f t="shared" ref="K2627:K2690" si="416">MID(D2627,5,2)</f>
        <v>12</v>
      </c>
      <c r="L2627" t="str">
        <f t="shared" ref="L2627:L2690" si="417">RIGHT(D2627,2)</f>
        <v>31</v>
      </c>
      <c r="M2627" t="str">
        <f t="shared" ref="M2627:M2690" si="418">IFERROR(IF(AND(K2627+0&gt;=1,K2627+0&lt;=12),CONCATENATE("%",J2627,"-",L2627,"-",L2627,"%^^xsd:date"),CONCATENATE("%",J2627,"%^^xsd:gYear")),"")</f>
        <v>%1947-31-31%^^xsd:date</v>
      </c>
      <c r="N2627" t="str">
        <f t="shared" ref="N2627:N2690" si="419">CONCATENATE(":",E2627," a crs:CommonwealthOrganisation ; schema:name %",B2627,"% ; schema:startDate ",I2627, IF(M2627="","",CONCATENATE(" ; schema:endDate ",M2627)), " ; time:hasTime [ time:hasBeginning [ time:inXSDDate ", I2627, " ] ", IF(O2627="","",CONCATENATE(" ; time:hasEnd [ time:inXSDDate ",O2627, " ] ")), " ] .")</f>
        <v>:3456 a crs:CommonwealthOrganisation ; schema:name %Tobacco Distribution Committee, Western Australia% ; schema:startDate %1942-02-24%^^xsd:date ; schema:endDate %1947-31-31%^^xsd:date ; time:hasTime [ time:hasBeginning [ time:inXSDDate %1942-02-24%^^xsd:date ]  ] .</v>
      </c>
    </row>
    <row r="2628" spans="1:14" x14ac:dyDescent="0.15">
      <c r="A2628" s="1" t="s">
        <v>5291</v>
      </c>
      <c r="B2628" s="1" t="s">
        <v>5292</v>
      </c>
      <c r="C2628" s="1">
        <v>19420224</v>
      </c>
      <c r="D2628" s="1">
        <v>19471231</v>
      </c>
      <c r="E2628" t="str">
        <f t="shared" si="410"/>
        <v>3457</v>
      </c>
      <c r="F2628" t="str">
        <f t="shared" si="411"/>
        <v>1942</v>
      </c>
      <c r="G2628" t="str">
        <f t="shared" si="412"/>
        <v>02</v>
      </c>
      <c r="H2628" t="str">
        <f t="shared" si="413"/>
        <v>24</v>
      </c>
      <c r="I2628" t="str">
        <f t="shared" si="414"/>
        <v>%1942-02-24%^^xsd:date</v>
      </c>
      <c r="J2628" t="str">
        <f t="shared" si="415"/>
        <v>1947</v>
      </c>
      <c r="K2628" t="str">
        <f t="shared" si="416"/>
        <v>12</v>
      </c>
      <c r="L2628" t="str">
        <f t="shared" si="417"/>
        <v>31</v>
      </c>
      <c r="M2628" t="str">
        <f t="shared" si="418"/>
        <v>%1947-31-31%^^xsd:date</v>
      </c>
      <c r="N2628" t="str">
        <f t="shared" si="419"/>
        <v>:3457 a crs:CommonwealthOrganisation ; schema:name %Tobacco Distribution Committee, Queensland% ; schema:startDate %1942-02-24%^^xsd:date ; schema:endDate %1947-31-31%^^xsd:date ; time:hasTime [ time:hasBeginning [ time:inXSDDate %1942-02-24%^^xsd:date ]  ] .</v>
      </c>
    </row>
    <row r="2629" spans="1:14" x14ac:dyDescent="0.15">
      <c r="A2629" s="1" t="s">
        <v>5293</v>
      </c>
      <c r="B2629" s="1" t="s">
        <v>5294</v>
      </c>
      <c r="C2629" s="1">
        <v>19420224</v>
      </c>
      <c r="D2629" s="1">
        <v>19471231</v>
      </c>
      <c r="E2629" t="str">
        <f t="shared" si="410"/>
        <v>3458</v>
      </c>
      <c r="F2629" t="str">
        <f t="shared" si="411"/>
        <v>1942</v>
      </c>
      <c r="G2629" t="str">
        <f t="shared" si="412"/>
        <v>02</v>
      </c>
      <c r="H2629" t="str">
        <f t="shared" si="413"/>
        <v>24</v>
      </c>
      <c r="I2629" t="str">
        <f t="shared" si="414"/>
        <v>%1942-02-24%^^xsd:date</v>
      </c>
      <c r="J2629" t="str">
        <f t="shared" si="415"/>
        <v>1947</v>
      </c>
      <c r="K2629" t="str">
        <f t="shared" si="416"/>
        <v>12</v>
      </c>
      <c r="L2629" t="str">
        <f t="shared" si="417"/>
        <v>31</v>
      </c>
      <c r="M2629" t="str">
        <f t="shared" si="418"/>
        <v>%1947-31-31%^^xsd:date</v>
      </c>
      <c r="N2629" t="str">
        <f t="shared" si="419"/>
        <v>:3458 a crs:CommonwealthOrganisation ; schema:name %Tobacco Distribution Committee, Victoria% ; schema:startDate %1942-02-24%^^xsd:date ; schema:endDate %1947-31-31%^^xsd:date ; time:hasTime [ time:hasBeginning [ time:inXSDDate %1942-02-24%^^xsd:date ]  ] .</v>
      </c>
    </row>
    <row r="2630" spans="1:14" x14ac:dyDescent="0.15">
      <c r="A2630" s="1" t="s">
        <v>5295</v>
      </c>
      <c r="B2630" s="1" t="s">
        <v>5296</v>
      </c>
      <c r="C2630" s="1">
        <v>19420224</v>
      </c>
      <c r="D2630" s="1">
        <v>19471231</v>
      </c>
      <c r="E2630" t="str">
        <f t="shared" si="410"/>
        <v>3459</v>
      </c>
      <c r="F2630" t="str">
        <f t="shared" si="411"/>
        <v>1942</v>
      </c>
      <c r="G2630" t="str">
        <f t="shared" si="412"/>
        <v>02</v>
      </c>
      <c r="H2630" t="str">
        <f t="shared" si="413"/>
        <v>24</v>
      </c>
      <c r="I2630" t="str">
        <f t="shared" si="414"/>
        <v>%1942-02-24%^^xsd:date</v>
      </c>
      <c r="J2630" t="str">
        <f t="shared" si="415"/>
        <v>1947</v>
      </c>
      <c r="K2630" t="str">
        <f t="shared" si="416"/>
        <v>12</v>
      </c>
      <c r="L2630" t="str">
        <f t="shared" si="417"/>
        <v>31</v>
      </c>
      <c r="M2630" t="str">
        <f t="shared" si="418"/>
        <v>%1947-31-31%^^xsd:date</v>
      </c>
      <c r="N2630" t="str">
        <f t="shared" si="419"/>
        <v>:3459 a crs:CommonwealthOrganisation ; schema:name %Tobacco Distribution Committee, Tasmania% ; schema:startDate %1942-02-24%^^xsd:date ; schema:endDate %1947-31-31%^^xsd:date ; time:hasTime [ time:hasBeginning [ time:inXSDDate %1942-02-24%^^xsd:date ]  ] .</v>
      </c>
    </row>
    <row r="2631" spans="1:14" x14ac:dyDescent="0.15">
      <c r="A2631" s="1" t="s">
        <v>5297</v>
      </c>
      <c r="B2631" s="1" t="s">
        <v>5298</v>
      </c>
      <c r="C2631" s="1">
        <v>19431019</v>
      </c>
      <c r="D2631" s="1">
        <v>19440121</v>
      </c>
      <c r="E2631" t="str">
        <f t="shared" si="410"/>
        <v>0346</v>
      </c>
      <c r="F2631" t="str">
        <f t="shared" si="411"/>
        <v>1943</v>
      </c>
      <c r="G2631" t="str">
        <f t="shared" si="412"/>
        <v>10</v>
      </c>
      <c r="H2631" t="str">
        <f t="shared" si="413"/>
        <v>19</v>
      </c>
      <c r="I2631" t="str">
        <f t="shared" si="414"/>
        <v>%1943-10-19%^^xsd:date</v>
      </c>
      <c r="J2631" t="str">
        <f t="shared" si="415"/>
        <v>1944</v>
      </c>
      <c r="K2631" t="str">
        <f t="shared" si="416"/>
        <v>01</v>
      </c>
      <c r="L2631" t="str">
        <f t="shared" si="417"/>
        <v>21</v>
      </c>
      <c r="M2631" t="str">
        <f t="shared" si="418"/>
        <v>%1944-21-21%^^xsd:date</v>
      </c>
      <c r="N2631" t="str">
        <f t="shared" si="419"/>
        <v>:0346 a crs:CommonwealthOrganisation ; schema:name %Inter-Departmental Committee on Australian Civil Aviation Policy and Organisation% ; schema:startDate %1943-10-19%^^xsd:date ; schema:endDate %1944-21-21%^^xsd:date ; time:hasTime [ time:hasBeginning [ time:inXSDDate %1943-10-19%^^xsd:date ]  ] .</v>
      </c>
    </row>
    <row r="2632" spans="1:14" x14ac:dyDescent="0.15">
      <c r="A2632" s="1" t="s">
        <v>5299</v>
      </c>
      <c r="B2632" s="1" t="s">
        <v>5300</v>
      </c>
      <c r="C2632" s="1">
        <v>19420224</v>
      </c>
      <c r="D2632" s="1">
        <v>19471231</v>
      </c>
      <c r="E2632" t="str">
        <f t="shared" si="410"/>
        <v>3460</v>
      </c>
      <c r="F2632" t="str">
        <f t="shared" si="411"/>
        <v>1942</v>
      </c>
      <c r="G2632" t="str">
        <f t="shared" si="412"/>
        <v>02</v>
      </c>
      <c r="H2632" t="str">
        <f t="shared" si="413"/>
        <v>24</v>
      </c>
      <c r="I2632" t="str">
        <f t="shared" si="414"/>
        <v>%1942-02-24%^^xsd:date</v>
      </c>
      <c r="J2632" t="str">
        <f t="shared" si="415"/>
        <v>1947</v>
      </c>
      <c r="K2632" t="str">
        <f t="shared" si="416"/>
        <v>12</v>
      </c>
      <c r="L2632" t="str">
        <f t="shared" si="417"/>
        <v>31</v>
      </c>
      <c r="M2632" t="str">
        <f t="shared" si="418"/>
        <v>%1947-31-31%^^xsd:date</v>
      </c>
      <c r="N2632" t="str">
        <f t="shared" si="419"/>
        <v>:3460 a crs:CommonwealthOrganisation ; schema:name %Tobacco Distribution Committee, South Australia% ; schema:startDate %1942-02-24%^^xsd:date ; schema:endDate %1947-31-31%^^xsd:date ; time:hasTime [ time:hasBeginning [ time:inXSDDate %1942-02-24%^^xsd:date ]  ] .</v>
      </c>
    </row>
    <row r="2633" spans="1:14" x14ac:dyDescent="0.15">
      <c r="A2633" s="1" t="s">
        <v>5301</v>
      </c>
      <c r="B2633" s="1" t="s">
        <v>5302</v>
      </c>
      <c r="C2633" s="1">
        <v>19820923</v>
      </c>
      <c r="D2633" s="1">
        <v>19830130</v>
      </c>
      <c r="E2633" t="str">
        <f t="shared" si="410"/>
        <v>3461</v>
      </c>
      <c r="F2633" t="str">
        <f t="shared" si="411"/>
        <v>1982</v>
      </c>
      <c r="G2633" t="str">
        <f t="shared" si="412"/>
        <v>09</v>
      </c>
      <c r="H2633" t="str">
        <f t="shared" si="413"/>
        <v>23</v>
      </c>
      <c r="I2633" t="str">
        <f t="shared" si="414"/>
        <v>%1982-09-23%^^xsd:date</v>
      </c>
      <c r="J2633" t="str">
        <f t="shared" si="415"/>
        <v>1983</v>
      </c>
      <c r="K2633" t="str">
        <f t="shared" si="416"/>
        <v>01</v>
      </c>
      <c r="L2633" t="str">
        <f t="shared" si="417"/>
        <v>30</v>
      </c>
      <c r="M2633" t="str">
        <f t="shared" si="418"/>
        <v>%1983-30-30%^^xsd:date</v>
      </c>
      <c r="N2633" t="str">
        <f t="shared" si="419"/>
        <v>:3461 a crs:CommonwealthOrganisation ; schema:name %Committee of Review of Commonwealth Administration% ; schema:startDate %1982-09-23%^^xsd:date ; schema:endDate %1983-30-30%^^xsd:date ; time:hasTime [ time:hasBeginning [ time:inXSDDate %1982-09-23%^^xsd:date ]  ] .</v>
      </c>
    </row>
    <row r="2634" spans="1:14" x14ac:dyDescent="0.15">
      <c r="A2634" s="1" t="s">
        <v>5303</v>
      </c>
      <c r="B2634" s="1" t="s">
        <v>5304</v>
      </c>
      <c r="C2634" s="1">
        <v>19790701</v>
      </c>
      <c r="D2634" s="1">
        <v>19850101</v>
      </c>
      <c r="E2634" t="str">
        <f t="shared" si="410"/>
        <v>3462</v>
      </c>
      <c r="F2634" t="str">
        <f t="shared" si="411"/>
        <v>1979</v>
      </c>
      <c r="G2634" t="str">
        <f t="shared" si="412"/>
        <v>07</v>
      </c>
      <c r="H2634" t="str">
        <f t="shared" si="413"/>
        <v>01</v>
      </c>
      <c r="I2634" t="str">
        <f t="shared" si="414"/>
        <v>%1979-07-01%^^xsd:date</v>
      </c>
      <c r="J2634" t="str">
        <f t="shared" si="415"/>
        <v>1985</v>
      </c>
      <c r="K2634" t="str">
        <f t="shared" si="416"/>
        <v>01</v>
      </c>
      <c r="L2634" t="str">
        <f t="shared" si="417"/>
        <v>01</v>
      </c>
      <c r="M2634" t="str">
        <f t="shared" si="418"/>
        <v>%1985-01-01%^^xsd:date</v>
      </c>
      <c r="N2634" t="str">
        <f t="shared" si="419"/>
        <v>:3462 a crs:CommonwealthOrganisation ; schema:name %Repatriation Review Tribunal, New South Wales% ; schema:startDate %1979-07-01%^^xsd:date ; schema:endDate %1985-01-01%^^xsd:date ; time:hasTime [ time:hasBeginning [ time:inXSDDate %1979-07-01%^^xsd:date ]  ] .</v>
      </c>
    </row>
    <row r="2635" spans="1:14" x14ac:dyDescent="0.15">
      <c r="A2635" s="1" t="s">
        <v>5305</v>
      </c>
      <c r="B2635" s="1" t="s">
        <v>5306</v>
      </c>
      <c r="C2635" s="1">
        <v>19790701</v>
      </c>
      <c r="D2635" s="1">
        <v>19850101</v>
      </c>
      <c r="E2635" t="str">
        <f t="shared" si="410"/>
        <v>3463</v>
      </c>
      <c r="F2635" t="str">
        <f t="shared" si="411"/>
        <v>1979</v>
      </c>
      <c r="G2635" t="str">
        <f t="shared" si="412"/>
        <v>07</v>
      </c>
      <c r="H2635" t="str">
        <f t="shared" si="413"/>
        <v>01</v>
      </c>
      <c r="I2635" t="str">
        <f t="shared" si="414"/>
        <v>%1979-07-01%^^xsd:date</v>
      </c>
      <c r="J2635" t="str">
        <f t="shared" si="415"/>
        <v>1985</v>
      </c>
      <c r="K2635" t="str">
        <f t="shared" si="416"/>
        <v>01</v>
      </c>
      <c r="L2635" t="str">
        <f t="shared" si="417"/>
        <v>01</v>
      </c>
      <c r="M2635" t="str">
        <f t="shared" si="418"/>
        <v>%1985-01-01%^^xsd:date</v>
      </c>
      <c r="N2635" t="str">
        <f t="shared" si="419"/>
        <v>:3463 a crs:CommonwealthOrganisation ; schema:name %Repatriation Review Tribunal, Victoria% ; schema:startDate %1979-07-01%^^xsd:date ; schema:endDate %1985-01-01%^^xsd:date ; time:hasTime [ time:hasBeginning [ time:inXSDDate %1979-07-01%^^xsd:date ]  ] .</v>
      </c>
    </row>
    <row r="2636" spans="1:14" x14ac:dyDescent="0.15">
      <c r="A2636" s="1" t="s">
        <v>5307</v>
      </c>
      <c r="B2636" s="1" t="s">
        <v>5308</v>
      </c>
      <c r="C2636" s="1">
        <v>19520701</v>
      </c>
      <c r="D2636" s="1">
        <v>19580424</v>
      </c>
      <c r="E2636" t="str">
        <f t="shared" si="410"/>
        <v>3464</v>
      </c>
      <c r="F2636" t="str">
        <f t="shared" si="411"/>
        <v>1952</v>
      </c>
      <c r="G2636" t="str">
        <f t="shared" si="412"/>
        <v>07</v>
      </c>
      <c r="H2636" t="str">
        <f t="shared" si="413"/>
        <v>01</v>
      </c>
      <c r="I2636" t="str">
        <f t="shared" si="414"/>
        <v>%1952-07-01%^^xsd:date</v>
      </c>
      <c r="J2636" t="str">
        <f t="shared" si="415"/>
        <v>1958</v>
      </c>
      <c r="K2636" t="str">
        <f t="shared" si="416"/>
        <v>04</v>
      </c>
      <c r="L2636" t="str">
        <f t="shared" si="417"/>
        <v>24</v>
      </c>
      <c r="M2636" t="str">
        <f t="shared" si="418"/>
        <v>%1958-24-24%^^xsd:date</v>
      </c>
      <c r="N2636" t="str">
        <f t="shared" si="419"/>
        <v>:3464 a crs:CommonwealthOrganisation ; schema:name %Stores and Movements Section, Victoria (also known as Defence Production Stores Branch)% ; schema:startDate %1952-07-01%^^xsd:date ; schema:endDate %1958-24-24%^^xsd:date ; time:hasTime [ time:hasBeginning [ time:inXSDDate %1952-07-01%^^xsd:date ]  ] .</v>
      </c>
    </row>
    <row r="2637" spans="1:14" x14ac:dyDescent="0.15">
      <c r="A2637" s="1" t="s">
        <v>5309</v>
      </c>
      <c r="B2637" s="1" t="s">
        <v>5310</v>
      </c>
      <c r="C2637" s="1">
        <v>19470101</v>
      </c>
      <c r="D2637" s="1">
        <v>19790701</v>
      </c>
      <c r="E2637" t="str">
        <f t="shared" si="410"/>
        <v>3465</v>
      </c>
      <c r="F2637" t="str">
        <f t="shared" si="411"/>
        <v>1947</v>
      </c>
      <c r="G2637" t="str">
        <f t="shared" si="412"/>
        <v>01</v>
      </c>
      <c r="H2637" t="str">
        <f t="shared" si="413"/>
        <v>01</v>
      </c>
      <c r="I2637" t="str">
        <f t="shared" si="414"/>
        <v>%1947-01-01%^^xsd:date</v>
      </c>
      <c r="J2637" t="str">
        <f t="shared" si="415"/>
        <v>1979</v>
      </c>
      <c r="K2637" t="str">
        <f t="shared" si="416"/>
        <v>07</v>
      </c>
      <c r="L2637" t="str">
        <f t="shared" si="417"/>
        <v>01</v>
      </c>
      <c r="M2637" t="str">
        <f t="shared" si="418"/>
        <v>%1979-01-01%^^xsd:date</v>
      </c>
      <c r="N2637" t="str">
        <f t="shared" si="419"/>
        <v>:3465 a crs:CommonwealthOrganisation ; schema:name %War Pensions Entitlement Appeal Tribunal No. 2% ; schema:startDate %1947-01-01%^^xsd:date ; schema:endDate %1979-01-01%^^xsd:date ; time:hasTime [ time:hasBeginning [ time:inXSDDate %1947-01-01%^^xsd:date ]  ] .</v>
      </c>
    </row>
    <row r="2638" spans="1:14" x14ac:dyDescent="0.15">
      <c r="A2638" s="1" t="s">
        <v>5311</v>
      </c>
      <c r="B2638" s="1" t="s">
        <v>5312</v>
      </c>
      <c r="C2638" s="1">
        <v>19510101</v>
      </c>
      <c r="D2638" s="1">
        <v>19790701</v>
      </c>
      <c r="E2638" t="str">
        <f t="shared" si="410"/>
        <v>3466</v>
      </c>
      <c r="F2638" t="str">
        <f t="shared" si="411"/>
        <v>1951</v>
      </c>
      <c r="G2638" t="str">
        <f t="shared" si="412"/>
        <v>01</v>
      </c>
      <c r="H2638" t="str">
        <f t="shared" si="413"/>
        <v>01</v>
      </c>
      <c r="I2638" t="str">
        <f t="shared" si="414"/>
        <v>%1951-01-01%^^xsd:date</v>
      </c>
      <c r="J2638" t="str">
        <f t="shared" si="415"/>
        <v>1979</v>
      </c>
      <c r="K2638" t="str">
        <f t="shared" si="416"/>
        <v>07</v>
      </c>
      <c r="L2638" t="str">
        <f t="shared" si="417"/>
        <v>01</v>
      </c>
      <c r="M2638" t="str">
        <f t="shared" si="418"/>
        <v>%1979-01-01%^^xsd:date</v>
      </c>
      <c r="N2638" t="str">
        <f t="shared" si="419"/>
        <v>:3466 a crs:CommonwealthOrganisation ; schema:name %War Pensions Entitlement Appeal Tribunal No 3% ; schema:startDate %1951-01-01%^^xsd:date ; schema:endDate %1979-01-01%^^xsd:date ; time:hasTime [ time:hasBeginning [ time:inXSDDate %1951-01-01%^^xsd:date ]  ] .</v>
      </c>
    </row>
    <row r="2639" spans="1:14" x14ac:dyDescent="0.15">
      <c r="A2639" s="1" t="s">
        <v>5313</v>
      </c>
      <c r="B2639" s="1" t="s">
        <v>5314</v>
      </c>
      <c r="C2639" s="1">
        <v>19610101</v>
      </c>
      <c r="D2639" s="1">
        <v>19790701</v>
      </c>
      <c r="E2639" t="str">
        <f t="shared" si="410"/>
        <v>3467</v>
      </c>
      <c r="F2639" t="str">
        <f t="shared" si="411"/>
        <v>1961</v>
      </c>
      <c r="G2639" t="str">
        <f t="shared" si="412"/>
        <v>01</v>
      </c>
      <c r="H2639" t="str">
        <f t="shared" si="413"/>
        <v>01</v>
      </c>
      <c r="I2639" t="str">
        <f t="shared" si="414"/>
        <v>%1961-01-01%^^xsd:date</v>
      </c>
      <c r="J2639" t="str">
        <f t="shared" si="415"/>
        <v>1979</v>
      </c>
      <c r="K2639" t="str">
        <f t="shared" si="416"/>
        <v>07</v>
      </c>
      <c r="L2639" t="str">
        <f t="shared" si="417"/>
        <v>01</v>
      </c>
      <c r="M2639" t="str">
        <f t="shared" si="418"/>
        <v>%1979-01-01%^^xsd:date</v>
      </c>
      <c r="N2639" t="str">
        <f t="shared" si="419"/>
        <v>:3467 a crs:CommonwealthOrganisation ; schema:name %War Pensions Entitlement Appeal Tribunal No 4% ; schema:startDate %1961-01-01%^^xsd:date ; schema:endDate %1979-01-01%^^xsd:date ; time:hasTime [ time:hasBeginning [ time:inXSDDate %1961-01-01%^^xsd:date ]  ] .</v>
      </c>
    </row>
    <row r="2640" spans="1:14" x14ac:dyDescent="0.15">
      <c r="A2640" s="1" t="s">
        <v>5315</v>
      </c>
      <c r="B2640" s="1" t="s">
        <v>5316</v>
      </c>
      <c r="C2640" s="1">
        <v>19670101</v>
      </c>
      <c r="D2640" s="1">
        <v>19781231</v>
      </c>
      <c r="E2640" t="str">
        <f t="shared" si="410"/>
        <v>3468</v>
      </c>
      <c r="F2640" t="str">
        <f t="shared" si="411"/>
        <v>1967</v>
      </c>
      <c r="G2640" t="str">
        <f t="shared" si="412"/>
        <v>01</v>
      </c>
      <c r="H2640" t="str">
        <f t="shared" si="413"/>
        <v>01</v>
      </c>
      <c r="I2640" t="str">
        <f t="shared" si="414"/>
        <v>%1967-01-01%^^xsd:date</v>
      </c>
      <c r="J2640" t="str">
        <f t="shared" si="415"/>
        <v>1978</v>
      </c>
      <c r="K2640" t="str">
        <f t="shared" si="416"/>
        <v>12</v>
      </c>
      <c r="L2640" t="str">
        <f t="shared" si="417"/>
        <v>31</v>
      </c>
      <c r="M2640" t="str">
        <f t="shared" si="418"/>
        <v>%1978-31-31%^^xsd:date</v>
      </c>
      <c r="N2640" t="str">
        <f t="shared" si="419"/>
        <v>:3468 a crs:CommonwealthOrganisation ; schema:name %War Pensions Entitlement Appeal Tribunal No 5% ; schema:startDate %1967-01-01%^^xsd:date ; schema:endDate %1978-31-31%^^xsd:date ; time:hasTime [ time:hasBeginning [ time:inXSDDate %1967-01-01%^^xsd:date ]  ] .</v>
      </c>
    </row>
    <row r="2641" spans="1:14" x14ac:dyDescent="0.15">
      <c r="A2641" s="1" t="s">
        <v>5317</v>
      </c>
      <c r="B2641" s="1" t="s">
        <v>5318</v>
      </c>
      <c r="C2641" s="1">
        <v>19451010</v>
      </c>
      <c r="D2641" s="1">
        <v>19501231</v>
      </c>
      <c r="E2641" t="str">
        <f t="shared" si="410"/>
        <v>3469</v>
      </c>
      <c r="F2641" t="str">
        <f t="shared" si="411"/>
        <v>1945</v>
      </c>
      <c r="G2641" t="str">
        <f t="shared" si="412"/>
        <v>10</v>
      </c>
      <c r="H2641" t="str">
        <f t="shared" si="413"/>
        <v>10</v>
      </c>
      <c r="I2641" t="str">
        <f t="shared" si="414"/>
        <v>%1945-10-10%^^xsd:date</v>
      </c>
      <c r="J2641" t="str">
        <f t="shared" si="415"/>
        <v>1950</v>
      </c>
      <c r="K2641" t="str">
        <f t="shared" si="416"/>
        <v>12</v>
      </c>
      <c r="L2641" t="str">
        <f t="shared" si="417"/>
        <v>31</v>
      </c>
      <c r="M2641" t="str">
        <f t="shared" si="418"/>
        <v>%1950-31-31%^^xsd:date</v>
      </c>
      <c r="N2641" t="str">
        <f t="shared" si="419"/>
        <v>:3469 a crs:CommonwealthOrganisation ; schema:name %Deputy Director of Reconstruction, Tasmania% ; schema:startDate %1945-10-10%^^xsd:date ; schema:endDate %1950-31-31%^^xsd:date ; time:hasTime [ time:hasBeginning [ time:inXSDDate %1945-10-10%^^xsd:date ]  ] .</v>
      </c>
    </row>
    <row r="2642" spans="1:14" x14ac:dyDescent="0.15">
      <c r="A2642" s="1" t="s">
        <v>5319</v>
      </c>
      <c r="B2642" s="1" t="s">
        <v>5320</v>
      </c>
      <c r="C2642" s="1">
        <v>19470415</v>
      </c>
      <c r="D2642" s="1">
        <v>19571231</v>
      </c>
      <c r="E2642" t="str">
        <f t="shared" si="410"/>
        <v>0347</v>
      </c>
      <c r="F2642" t="str">
        <f t="shared" si="411"/>
        <v>1947</v>
      </c>
      <c r="G2642" t="str">
        <f t="shared" si="412"/>
        <v>04</v>
      </c>
      <c r="H2642" t="str">
        <f t="shared" si="413"/>
        <v>15</v>
      </c>
      <c r="I2642" t="str">
        <f t="shared" si="414"/>
        <v>%1947-04-15%^^xsd:date</v>
      </c>
      <c r="J2642" t="str">
        <f t="shared" si="415"/>
        <v>1957</v>
      </c>
      <c r="K2642" t="str">
        <f t="shared" si="416"/>
        <v>12</v>
      </c>
      <c r="L2642" t="str">
        <f t="shared" si="417"/>
        <v>31</v>
      </c>
      <c r="M2642" t="str">
        <f t="shared" si="418"/>
        <v>%1957-31-31%^^xsd:date</v>
      </c>
      <c r="N2642" t="str">
        <f t="shared" si="419"/>
        <v>:0347 a crs:CommonwealthOrganisation ; schema:name %Inter-Departmental Committee on Reconstruction of External Territories% ; schema:startDate %1947-04-15%^^xsd:date ; schema:endDate %1957-31-31%^^xsd:date ; time:hasTime [ time:hasBeginning [ time:inXSDDate %1947-04-15%^^xsd:date ]  ] .</v>
      </c>
    </row>
    <row r="2643" spans="1:14" x14ac:dyDescent="0.15">
      <c r="A2643" s="1" t="s">
        <v>5321</v>
      </c>
      <c r="B2643" s="1" t="s">
        <v>5322</v>
      </c>
      <c r="C2643" s="1">
        <v>19330406</v>
      </c>
      <c r="D2643" s="1">
        <v>19350408</v>
      </c>
      <c r="E2643" t="str">
        <f t="shared" si="410"/>
        <v>3470</v>
      </c>
      <c r="F2643" t="str">
        <f t="shared" si="411"/>
        <v>1933</v>
      </c>
      <c r="G2643" t="str">
        <f t="shared" si="412"/>
        <v>04</v>
      </c>
      <c r="H2643" t="str">
        <f t="shared" si="413"/>
        <v>06</v>
      </c>
      <c r="I2643" t="str">
        <f t="shared" si="414"/>
        <v>%1933-04-06%^^xsd:date</v>
      </c>
      <c r="J2643" t="str">
        <f t="shared" si="415"/>
        <v>1935</v>
      </c>
      <c r="K2643" t="str">
        <f t="shared" si="416"/>
        <v>04</v>
      </c>
      <c r="L2643" t="str">
        <f t="shared" si="417"/>
        <v>08</v>
      </c>
      <c r="M2643" t="str">
        <f t="shared" si="418"/>
        <v>%1935-08-08%^^xsd:date</v>
      </c>
      <c r="N2643" t="str">
        <f t="shared" si="419"/>
        <v>:3470 a crs:CommonwealthOrganisation ; schema:name %Royal Commission on Mineral Oils and Petrol and Other Products of Mineral Oils% ; schema:startDate %1933-04-06%^^xsd:date ; schema:endDate %1935-08-08%^^xsd:date ; time:hasTime [ time:hasBeginning [ time:inXSDDate %1933-04-06%^^xsd:date ]  ] .</v>
      </c>
    </row>
    <row r="2644" spans="1:14" x14ac:dyDescent="0.15">
      <c r="A2644" s="1" t="s">
        <v>5323</v>
      </c>
      <c r="B2644" s="1" t="s">
        <v>5324</v>
      </c>
      <c r="C2644" s="1">
        <v>19470502</v>
      </c>
      <c r="D2644" s="1">
        <v>19830731</v>
      </c>
      <c r="E2644" t="str">
        <f t="shared" si="410"/>
        <v>3472</v>
      </c>
      <c r="F2644" t="str">
        <f t="shared" si="411"/>
        <v>1947</v>
      </c>
      <c r="G2644" t="str">
        <f t="shared" si="412"/>
        <v>05</v>
      </c>
      <c r="H2644" t="str">
        <f t="shared" si="413"/>
        <v>02</v>
      </c>
      <c r="I2644" t="str">
        <f t="shared" si="414"/>
        <v>%1947-05-02%^^xsd:date</v>
      </c>
      <c r="J2644" t="str">
        <f t="shared" si="415"/>
        <v>1983</v>
      </c>
      <c r="K2644" t="str">
        <f t="shared" si="416"/>
        <v>07</v>
      </c>
      <c r="L2644" t="str">
        <f t="shared" si="417"/>
        <v>31</v>
      </c>
      <c r="M2644" t="str">
        <f t="shared" si="418"/>
        <v>%1983-31-31%^^xsd:date</v>
      </c>
      <c r="N2644" t="str">
        <f t="shared" si="419"/>
        <v>:3472 a crs:CommonwealthOrganisation ; schema:name %Australian Representative on the Council of the International Civil Aviation Organisation% ; schema:startDate %1947-05-02%^^xsd:date ; schema:endDate %1983-31-31%^^xsd:date ; time:hasTime [ time:hasBeginning [ time:inXSDDate %1947-05-02%^^xsd:date ]  ] .</v>
      </c>
    </row>
    <row r="2645" spans="1:14" x14ac:dyDescent="0.15">
      <c r="A2645" s="1" t="s">
        <v>5325</v>
      </c>
      <c r="B2645" s="1" t="s">
        <v>5326</v>
      </c>
      <c r="C2645" s="1">
        <v>19710101</v>
      </c>
      <c r="D2645" s="1">
        <v>19751007</v>
      </c>
      <c r="E2645" t="str">
        <f t="shared" si="410"/>
        <v>3473</v>
      </c>
      <c r="F2645" t="str">
        <f t="shared" si="411"/>
        <v>1971</v>
      </c>
      <c r="G2645" t="str">
        <f t="shared" si="412"/>
        <v>01</v>
      </c>
      <c r="H2645" t="str">
        <f t="shared" si="413"/>
        <v>01</v>
      </c>
      <c r="I2645" t="str">
        <f t="shared" si="414"/>
        <v>%1971-01-01%^^xsd:date</v>
      </c>
      <c r="J2645" t="str">
        <f t="shared" si="415"/>
        <v>1975</v>
      </c>
      <c r="K2645" t="str">
        <f t="shared" si="416"/>
        <v>10</v>
      </c>
      <c r="L2645" t="str">
        <f t="shared" si="417"/>
        <v>07</v>
      </c>
      <c r="M2645" t="str">
        <f t="shared" si="418"/>
        <v>%1975-07-07%^^xsd:date</v>
      </c>
      <c r="N2645" t="str">
        <f t="shared" si="419"/>
        <v>:3473 a crs:CommonwealthOrganisation ; schema:name %Chief Surveyor, Victoria% ; schema:startDate %1971-01-01%^^xsd:date ; schema:endDate %1975-07-07%^^xsd:date ; time:hasTime [ time:hasBeginning [ time:inXSDDate %1971-01-01%^^xsd:date ]  ] .</v>
      </c>
    </row>
    <row r="2646" spans="1:14" x14ac:dyDescent="0.15">
      <c r="A2646" s="1" t="s">
        <v>5327</v>
      </c>
      <c r="B2646" s="1" t="s">
        <v>5328</v>
      </c>
      <c r="C2646" s="1">
        <v>19751007</v>
      </c>
      <c r="D2646" s="1">
        <v>19870724</v>
      </c>
      <c r="E2646" t="str">
        <f t="shared" si="410"/>
        <v>3474</v>
      </c>
      <c r="F2646" t="str">
        <f t="shared" si="411"/>
        <v>1975</v>
      </c>
      <c r="G2646" t="str">
        <f t="shared" si="412"/>
        <v>10</v>
      </c>
      <c r="H2646" t="str">
        <f t="shared" si="413"/>
        <v>07</v>
      </c>
      <c r="I2646" t="str">
        <f t="shared" si="414"/>
        <v>%1975-10-07%^^xsd:date</v>
      </c>
      <c r="J2646" t="str">
        <f t="shared" si="415"/>
        <v>1987</v>
      </c>
      <c r="K2646" t="str">
        <f t="shared" si="416"/>
        <v>07</v>
      </c>
      <c r="L2646" t="str">
        <f t="shared" si="417"/>
        <v>24</v>
      </c>
      <c r="M2646" t="str">
        <f t="shared" si="418"/>
        <v>%1987-24-24%^^xsd:date</v>
      </c>
      <c r="N2646" t="str">
        <f t="shared" si="419"/>
        <v>:3474 a crs:CommonwealthOrganisation ; schema:name %Australian Survey Office, Victoria% ; schema:startDate %1975-10-07%^^xsd:date ; schema:endDate %1987-24-24%^^xsd:date ; time:hasTime [ time:hasBeginning [ time:inXSDDate %1975-10-07%^^xsd:date ]  ] .</v>
      </c>
    </row>
    <row r="2647" spans="1:14" x14ac:dyDescent="0.15">
      <c r="A2647" s="1" t="s">
        <v>5329</v>
      </c>
      <c r="B2647" s="1" t="s">
        <v>5330</v>
      </c>
      <c r="C2647" s="1">
        <v>19770701</v>
      </c>
      <c r="E2647" t="str">
        <f t="shared" si="410"/>
        <v>3475</v>
      </c>
      <c r="F2647" t="str">
        <f t="shared" si="411"/>
        <v>1977</v>
      </c>
      <c r="G2647" t="str">
        <f t="shared" si="412"/>
        <v>07</v>
      </c>
      <c r="H2647" t="str">
        <f t="shared" si="413"/>
        <v>01</v>
      </c>
      <c r="I2647" t="str">
        <f t="shared" si="414"/>
        <v>%1977-07-01%^^xsd:date</v>
      </c>
      <c r="J2647" t="str">
        <f t="shared" si="415"/>
        <v/>
      </c>
      <c r="K2647" t="str">
        <f t="shared" si="416"/>
        <v/>
      </c>
      <c r="L2647" t="str">
        <f t="shared" si="417"/>
        <v/>
      </c>
      <c r="M2647" t="str">
        <f t="shared" si="418"/>
        <v/>
      </c>
      <c r="N2647" t="str">
        <f t="shared" si="419"/>
        <v>:3475 a crs:CommonwealthOrganisation ; schema:name %Australian Financial Security Authority, Queensland% ; schema:startDate %1977-07-01%^^xsd:date ; time:hasTime [ time:hasBeginning [ time:inXSDDate %1977-07-01%^^xsd:date ]  ] .</v>
      </c>
    </row>
    <row r="2648" spans="1:14" x14ac:dyDescent="0.15">
      <c r="A2648" s="1" t="s">
        <v>5331</v>
      </c>
      <c r="B2648" s="1" t="s">
        <v>5332</v>
      </c>
      <c r="C2648" s="1">
        <v>19400701</v>
      </c>
      <c r="D2648" s="1">
        <v>19451107</v>
      </c>
      <c r="E2648" t="str">
        <f t="shared" si="410"/>
        <v>3476</v>
      </c>
      <c r="F2648" t="str">
        <f t="shared" si="411"/>
        <v>1940</v>
      </c>
      <c r="G2648" t="str">
        <f t="shared" si="412"/>
        <v>07</v>
      </c>
      <c r="H2648" t="str">
        <f t="shared" si="413"/>
        <v>01</v>
      </c>
      <c r="I2648" t="str">
        <f t="shared" si="414"/>
        <v>%1940-07-01%^^xsd:date</v>
      </c>
      <c r="J2648" t="str">
        <f t="shared" si="415"/>
        <v>1945</v>
      </c>
      <c r="K2648" t="str">
        <f t="shared" si="416"/>
        <v>11</v>
      </c>
      <c r="L2648" t="str">
        <f t="shared" si="417"/>
        <v>07</v>
      </c>
      <c r="M2648" t="str">
        <f t="shared" si="418"/>
        <v>%1945-07-07%^^xsd:date</v>
      </c>
      <c r="N2648" t="str">
        <f t="shared" si="419"/>
        <v>:3476 a crs:CommonwealthOrganisation ; schema:name %Directorate of Materials Supply/ (from 1945) Materials Supply Branch, Department of Munitions% ; schema:startDate %1940-07-01%^^xsd:date ; schema:endDate %1945-07-07%^^xsd:date ; time:hasTime [ time:hasBeginning [ time:inXSDDate %1940-07-01%^^xsd:date ]  ] .</v>
      </c>
    </row>
    <row r="2649" spans="1:14" x14ac:dyDescent="0.15">
      <c r="A2649" s="1" t="s">
        <v>5333</v>
      </c>
      <c r="B2649" s="1" t="s">
        <v>5334</v>
      </c>
      <c r="C2649" s="1">
        <v>19740919</v>
      </c>
      <c r="D2649" s="1">
        <v>19771231</v>
      </c>
      <c r="E2649" t="str">
        <f t="shared" si="410"/>
        <v>3477</v>
      </c>
      <c r="F2649" t="str">
        <f t="shared" si="411"/>
        <v>1974</v>
      </c>
      <c r="G2649" t="str">
        <f t="shared" si="412"/>
        <v>09</v>
      </c>
      <c r="H2649" t="str">
        <f t="shared" si="413"/>
        <v>19</v>
      </c>
      <c r="I2649" t="str">
        <f t="shared" si="414"/>
        <v>%1974-09-19%^^xsd:date</v>
      </c>
      <c r="J2649" t="str">
        <f t="shared" si="415"/>
        <v>1977</v>
      </c>
      <c r="K2649" t="str">
        <f t="shared" si="416"/>
        <v>12</v>
      </c>
      <c r="L2649" t="str">
        <f t="shared" si="417"/>
        <v>31</v>
      </c>
      <c r="M2649" t="str">
        <f t="shared" si="418"/>
        <v>%1977-31-31%^^xsd:date</v>
      </c>
      <c r="N2649" t="str">
        <f t="shared" si="419"/>
        <v>:3477 a crs:CommonwealthOrganisation ; schema:name %Materials Research Laboratories, Woodville North [South Australia]% ; schema:startDate %1974-09-19%^^xsd:date ; schema:endDate %1977-31-31%^^xsd:date ; time:hasTime [ time:hasBeginning [ time:inXSDDate %1974-09-19%^^xsd:date ]  ] .</v>
      </c>
    </row>
    <row r="2650" spans="1:14" x14ac:dyDescent="0.15">
      <c r="A2650" s="1" t="s">
        <v>5335</v>
      </c>
      <c r="B2650" s="1" t="s">
        <v>5336</v>
      </c>
      <c r="C2650" s="1">
        <v>19470301</v>
      </c>
      <c r="D2650" s="1">
        <v>19531231</v>
      </c>
      <c r="E2650" t="str">
        <f t="shared" si="410"/>
        <v>3478</v>
      </c>
      <c r="F2650" t="str">
        <f t="shared" si="411"/>
        <v>1947</v>
      </c>
      <c r="G2650" t="str">
        <f t="shared" si="412"/>
        <v>03</v>
      </c>
      <c r="H2650" t="str">
        <f t="shared" si="413"/>
        <v>01</v>
      </c>
      <c r="I2650" t="str">
        <f t="shared" si="414"/>
        <v>%1947-03-01%^^xsd:date</v>
      </c>
      <c r="J2650" t="str">
        <f t="shared" si="415"/>
        <v>1953</v>
      </c>
      <c r="K2650" t="str">
        <f t="shared" si="416"/>
        <v>12</v>
      </c>
      <c r="L2650" t="str">
        <f t="shared" si="417"/>
        <v>31</v>
      </c>
      <c r="M2650" t="str">
        <f t="shared" si="418"/>
        <v>%1953-31-31%^^xsd:date</v>
      </c>
      <c r="N2650" t="str">
        <f t="shared" si="419"/>
        <v>:3478 a crs:CommonwealthOrganisation ; schema:name %Munitions Supply Laboratories/ (from 1948) Defence Research Laboratories, South Australia Branch% ; schema:startDate %1947-03-01%^^xsd:date ; schema:endDate %1953-31-31%^^xsd:date ; time:hasTime [ time:hasBeginning [ time:inXSDDate %1947-03-01%^^xsd:date ]  ] .</v>
      </c>
    </row>
    <row r="2651" spans="1:14" x14ac:dyDescent="0.15">
      <c r="A2651" s="1" t="s">
        <v>5337</v>
      </c>
      <c r="B2651" s="1" t="s">
        <v>5338</v>
      </c>
      <c r="C2651" s="1">
        <v>19530101</v>
      </c>
      <c r="D2651" s="1">
        <v>19740919</v>
      </c>
      <c r="E2651" t="str">
        <f t="shared" si="410"/>
        <v>3479</v>
      </c>
      <c r="F2651" t="str">
        <f t="shared" si="411"/>
        <v>1953</v>
      </c>
      <c r="G2651" t="str">
        <f t="shared" si="412"/>
        <v>01</v>
      </c>
      <c r="H2651" t="str">
        <f t="shared" si="413"/>
        <v>01</v>
      </c>
      <c r="I2651" t="str">
        <f t="shared" si="414"/>
        <v>%1953-01-01%^^xsd:date</v>
      </c>
      <c r="J2651" t="str">
        <f t="shared" si="415"/>
        <v>1974</v>
      </c>
      <c r="K2651" t="str">
        <f t="shared" si="416"/>
        <v>09</v>
      </c>
      <c r="L2651" t="str">
        <f t="shared" si="417"/>
        <v>19</v>
      </c>
      <c r="M2651" t="str">
        <f t="shared" si="418"/>
        <v>%1974-19-19%^^xsd:date</v>
      </c>
      <c r="N2651" t="str">
        <f t="shared" si="419"/>
        <v>:3479 a crs:CommonwealthOrganisation ; schema:name %Defence Standards Laboratories, South Australian Branch (by 1957 also known as Defence Standards Laboratories, Finsbury)% ; schema:startDate %1953-01-01%^^xsd:date ; schema:endDate %1974-19-19%^^xsd:date ; time:hasTime [ time:hasBeginning [ time:inXSDDate %1953-01-01%^^xsd:date ]  ] .</v>
      </c>
    </row>
    <row r="2652" spans="1:14" x14ac:dyDescent="0.15">
      <c r="A2652" s="1" t="s">
        <v>5339</v>
      </c>
      <c r="B2652" s="1" t="s">
        <v>5340</v>
      </c>
      <c r="C2652" s="1">
        <v>19770101</v>
      </c>
      <c r="D2652" s="1">
        <v>19800430</v>
      </c>
      <c r="E2652" t="str">
        <f t="shared" si="410"/>
        <v>3480</v>
      </c>
      <c r="F2652" t="str">
        <f t="shared" si="411"/>
        <v>1977</v>
      </c>
      <c r="G2652" t="str">
        <f t="shared" si="412"/>
        <v>01</v>
      </c>
      <c r="H2652" t="str">
        <f t="shared" si="413"/>
        <v>01</v>
      </c>
      <c r="I2652" t="str">
        <f t="shared" si="414"/>
        <v>%1977-01-01%^^xsd:date</v>
      </c>
      <c r="J2652" t="str">
        <f t="shared" si="415"/>
        <v>1980</v>
      </c>
      <c r="K2652" t="str">
        <f t="shared" si="416"/>
        <v>04</v>
      </c>
      <c r="L2652" t="str">
        <f t="shared" si="417"/>
        <v>30</v>
      </c>
      <c r="M2652" t="str">
        <f t="shared" si="418"/>
        <v>%1980-30-30%^^xsd:date</v>
      </c>
      <c r="N2652" t="str">
        <f t="shared" si="419"/>
        <v>:3480 a crs:CommonwealthOrganisation ; schema:name %Production Technology Laboratory, Adelaide [South Australia]% ; schema:startDate %1977-01-01%^^xsd:date ; schema:endDate %1980-30-30%^^xsd:date ; time:hasTime [ time:hasBeginning [ time:inXSDDate %1977-01-01%^^xsd:date ]  ] .</v>
      </c>
    </row>
    <row r="2653" spans="1:14" x14ac:dyDescent="0.15">
      <c r="A2653" s="1" t="s">
        <v>5341</v>
      </c>
      <c r="B2653" s="1" t="s">
        <v>5342</v>
      </c>
      <c r="C2653" s="1">
        <v>19420714</v>
      </c>
      <c r="E2653" t="str">
        <f t="shared" si="410"/>
        <v>3481</v>
      </c>
      <c r="F2653" t="str">
        <f t="shared" si="411"/>
        <v>1942</v>
      </c>
      <c r="G2653" t="str">
        <f t="shared" si="412"/>
        <v>07</v>
      </c>
      <c r="H2653" t="str">
        <f t="shared" si="413"/>
        <v>14</v>
      </c>
      <c r="I2653" t="str">
        <f t="shared" si="414"/>
        <v>%1942-07-14%^^xsd:date</v>
      </c>
      <c r="J2653" t="str">
        <f t="shared" si="415"/>
        <v/>
      </c>
      <c r="K2653" t="str">
        <f t="shared" si="416"/>
        <v/>
      </c>
      <c r="L2653" t="str">
        <f t="shared" si="417"/>
        <v/>
      </c>
      <c r="M2653" t="str">
        <f t="shared" si="418"/>
        <v/>
      </c>
      <c r="N2653" t="str">
        <f t="shared" si="419"/>
        <v>:3481 a crs:CommonwealthOrganisation ; schema:name %HMAS PENGUIN [II], Mosman, New South Wales% ; schema:startDate %1942-07-14%^^xsd:date ; time:hasTime [ time:hasBeginning [ time:inXSDDate %1942-07-14%^^xsd:date ]  ] .</v>
      </c>
    </row>
    <row r="2654" spans="1:14" x14ac:dyDescent="0.15">
      <c r="A2654" s="1" t="s">
        <v>5343</v>
      </c>
      <c r="B2654" s="1" t="s">
        <v>5344</v>
      </c>
      <c r="C2654" s="1">
        <v>19560105</v>
      </c>
      <c r="D2654" s="1">
        <v>19940225</v>
      </c>
      <c r="E2654" t="str">
        <f t="shared" si="410"/>
        <v>3482</v>
      </c>
      <c r="F2654" t="str">
        <f t="shared" si="411"/>
        <v>1956</v>
      </c>
      <c r="G2654" t="str">
        <f t="shared" si="412"/>
        <v>01</v>
      </c>
      <c r="H2654" t="str">
        <f t="shared" si="413"/>
        <v>05</v>
      </c>
      <c r="I2654" t="str">
        <f t="shared" si="414"/>
        <v>%1956-01-05%^^xsd:date</v>
      </c>
      <c r="J2654" t="str">
        <f t="shared" si="415"/>
        <v>1994</v>
      </c>
      <c r="K2654" t="str">
        <f t="shared" si="416"/>
        <v>02</v>
      </c>
      <c r="L2654" t="str">
        <f t="shared" si="417"/>
        <v>25</v>
      </c>
      <c r="M2654" t="str">
        <f t="shared" si="418"/>
        <v>%1994-25-25%^^xsd:date</v>
      </c>
      <c r="N2654" t="str">
        <f t="shared" si="419"/>
        <v>:3482 a crs:CommonwealthOrganisation ; schema:name %RAN Apprentice Training Establishment, HMAS NIRIMBA [II]% ; schema:startDate %1956-01-05%^^xsd:date ; schema:endDate %1994-25-25%^^xsd:date ; time:hasTime [ time:hasBeginning [ time:inXSDDate %1956-01-05%^^xsd:date ]  ] .</v>
      </c>
    </row>
    <row r="2655" spans="1:14" x14ac:dyDescent="0.15">
      <c r="A2655" s="1" t="s">
        <v>5345</v>
      </c>
      <c r="B2655" s="1" t="s">
        <v>5346</v>
      </c>
      <c r="C2655" s="1">
        <v>19660101</v>
      </c>
      <c r="E2655" t="str">
        <f t="shared" si="410"/>
        <v>3483</v>
      </c>
      <c r="F2655" t="str">
        <f t="shared" si="411"/>
        <v>1966</v>
      </c>
      <c r="G2655" t="str">
        <f t="shared" si="412"/>
        <v>01</v>
      </c>
      <c r="H2655" t="str">
        <f t="shared" si="413"/>
        <v>01</v>
      </c>
      <c r="I2655" t="str">
        <f t="shared" si="414"/>
        <v>%1966-01-01%^^xsd:date</v>
      </c>
      <c r="J2655" t="str">
        <f t="shared" si="415"/>
        <v/>
      </c>
      <c r="K2655" t="str">
        <f t="shared" si="416"/>
        <v/>
      </c>
      <c r="L2655" t="str">
        <f t="shared" si="417"/>
        <v/>
      </c>
      <c r="M2655" t="str">
        <f t="shared" si="418"/>
        <v/>
      </c>
      <c r="N2655" t="str">
        <f t="shared" si="419"/>
        <v>:3483 a crs:CommonwealthOrganisation ; schema:name %RAN Ranging and Assessing Unit (RANRAU)% ; schema:startDate %1966-01-01%^^xsd:date ; time:hasTime [ time:hasBeginning [ time:inXSDDate %1966-01-01%^^xsd:date ]  ] .</v>
      </c>
    </row>
    <row r="2656" spans="1:14" x14ac:dyDescent="0.15">
      <c r="A2656" s="1" t="s">
        <v>5347</v>
      </c>
      <c r="B2656" s="1" t="s">
        <v>5348</v>
      </c>
      <c r="C2656" s="1">
        <v>19360101</v>
      </c>
      <c r="D2656" s="1">
        <v>19731231</v>
      </c>
      <c r="E2656" t="str">
        <f t="shared" si="410"/>
        <v>3484</v>
      </c>
      <c r="F2656" t="str">
        <f t="shared" si="411"/>
        <v>1936</v>
      </c>
      <c r="G2656" t="str">
        <f t="shared" si="412"/>
        <v>01</v>
      </c>
      <c r="H2656" t="str">
        <f t="shared" si="413"/>
        <v>01</v>
      </c>
      <c r="I2656" t="str">
        <f t="shared" si="414"/>
        <v>%1936-01-01%^^xsd:date</v>
      </c>
      <c r="J2656" t="str">
        <f t="shared" si="415"/>
        <v>1973</v>
      </c>
      <c r="K2656" t="str">
        <f t="shared" si="416"/>
        <v>12</v>
      </c>
      <c r="L2656" t="str">
        <f t="shared" si="417"/>
        <v>31</v>
      </c>
      <c r="M2656" t="str">
        <f t="shared" si="418"/>
        <v>%1973-31-31%^^xsd:date</v>
      </c>
      <c r="N2656" t="str">
        <f t="shared" si="419"/>
        <v>:3484 a crs:CommonwealthOrganisation ; schema:name %War Pensions Assessment Appeal Tribunal No 2% ; schema:startDate %1936-01-01%^^xsd:date ; schema:endDate %1973-31-31%^^xsd:date ; time:hasTime [ time:hasBeginning [ time:inXSDDate %1936-01-01%^^xsd:date ]  ] .</v>
      </c>
    </row>
    <row r="2657" spans="1:14" x14ac:dyDescent="0.15">
      <c r="A2657" s="1" t="s">
        <v>5349</v>
      </c>
      <c r="B2657" s="1" t="s">
        <v>5350</v>
      </c>
      <c r="C2657" s="1">
        <v>19470101</v>
      </c>
      <c r="D2657" s="1">
        <v>19790701</v>
      </c>
      <c r="E2657" t="str">
        <f t="shared" si="410"/>
        <v>3485</v>
      </c>
      <c r="F2657" t="str">
        <f t="shared" si="411"/>
        <v>1947</v>
      </c>
      <c r="G2657" t="str">
        <f t="shared" si="412"/>
        <v>01</v>
      </c>
      <c r="H2657" t="str">
        <f t="shared" si="413"/>
        <v>01</v>
      </c>
      <c r="I2657" t="str">
        <f t="shared" si="414"/>
        <v>%1947-01-01%^^xsd:date</v>
      </c>
      <c r="J2657" t="str">
        <f t="shared" si="415"/>
        <v>1979</v>
      </c>
      <c r="K2657" t="str">
        <f t="shared" si="416"/>
        <v>07</v>
      </c>
      <c r="L2657" t="str">
        <f t="shared" si="417"/>
        <v>01</v>
      </c>
      <c r="M2657" t="str">
        <f t="shared" si="418"/>
        <v>%1979-01-01%^^xsd:date</v>
      </c>
      <c r="N2657" t="str">
        <f t="shared" si="419"/>
        <v>:3485 a crs:CommonwealthOrganisation ; schema:name %War Pensions Assessment Appeal Tribunal No 3% ; schema:startDate %1947-01-01%^^xsd:date ; schema:endDate %1979-01-01%^^xsd:date ; time:hasTime [ time:hasBeginning [ time:inXSDDate %1947-01-01%^^xsd:date ]  ] .</v>
      </c>
    </row>
    <row r="2658" spans="1:14" x14ac:dyDescent="0.15">
      <c r="A2658" s="1" t="s">
        <v>5351</v>
      </c>
      <c r="B2658" s="1" t="s">
        <v>5352</v>
      </c>
      <c r="C2658" s="1">
        <v>19500101</v>
      </c>
      <c r="D2658" s="1">
        <v>19790701</v>
      </c>
      <c r="E2658" t="str">
        <f t="shared" si="410"/>
        <v>3486</v>
      </c>
      <c r="F2658" t="str">
        <f t="shared" si="411"/>
        <v>1950</v>
      </c>
      <c r="G2658" t="str">
        <f t="shared" si="412"/>
        <v>01</v>
      </c>
      <c r="H2658" t="str">
        <f t="shared" si="413"/>
        <v>01</v>
      </c>
      <c r="I2658" t="str">
        <f t="shared" si="414"/>
        <v>%1950-01-01%^^xsd:date</v>
      </c>
      <c r="J2658" t="str">
        <f t="shared" si="415"/>
        <v>1979</v>
      </c>
      <c r="K2658" t="str">
        <f t="shared" si="416"/>
        <v>07</v>
      </c>
      <c r="L2658" t="str">
        <f t="shared" si="417"/>
        <v>01</v>
      </c>
      <c r="M2658" t="str">
        <f t="shared" si="418"/>
        <v>%1979-01-01%^^xsd:date</v>
      </c>
      <c r="N2658" t="str">
        <f t="shared" si="419"/>
        <v>:3486 a crs:CommonwealthOrganisation ; schema:name %War Pensions Assessment Appeal Tribunal No 4% ; schema:startDate %1950-01-01%^^xsd:date ; schema:endDate %1979-01-01%^^xsd:date ; time:hasTime [ time:hasBeginning [ time:inXSDDate %1950-01-01%^^xsd:date ]  ] .</v>
      </c>
    </row>
    <row r="2659" spans="1:14" x14ac:dyDescent="0.15">
      <c r="A2659" s="1" t="s">
        <v>5353</v>
      </c>
      <c r="B2659" s="1" t="s">
        <v>5354</v>
      </c>
      <c r="C2659" s="1">
        <v>19500101</v>
      </c>
      <c r="D2659" s="1">
        <v>19790701</v>
      </c>
      <c r="E2659" t="str">
        <f t="shared" si="410"/>
        <v>3487</v>
      </c>
      <c r="F2659" t="str">
        <f t="shared" si="411"/>
        <v>1950</v>
      </c>
      <c r="G2659" t="str">
        <f t="shared" si="412"/>
        <v>01</v>
      </c>
      <c r="H2659" t="str">
        <f t="shared" si="413"/>
        <v>01</v>
      </c>
      <c r="I2659" t="str">
        <f t="shared" si="414"/>
        <v>%1950-01-01%^^xsd:date</v>
      </c>
      <c r="J2659" t="str">
        <f t="shared" si="415"/>
        <v>1979</v>
      </c>
      <c r="K2659" t="str">
        <f t="shared" si="416"/>
        <v>07</v>
      </c>
      <c r="L2659" t="str">
        <f t="shared" si="417"/>
        <v>01</v>
      </c>
      <c r="M2659" t="str">
        <f t="shared" si="418"/>
        <v>%1979-01-01%^^xsd:date</v>
      </c>
      <c r="N2659" t="str">
        <f t="shared" si="419"/>
        <v>:3487 a crs:CommonwealthOrganisation ; schema:name %War Pensions Assessment Appeal Tribunal No 5% ; schema:startDate %1950-01-01%^^xsd:date ; schema:endDate %1979-01-01%^^xsd:date ; time:hasTime [ time:hasBeginning [ time:inXSDDate %1950-01-01%^^xsd:date ]  ] .</v>
      </c>
    </row>
    <row r="2660" spans="1:14" x14ac:dyDescent="0.15">
      <c r="A2660" s="1" t="s">
        <v>5355</v>
      </c>
      <c r="B2660" s="1" t="s">
        <v>5356</v>
      </c>
      <c r="C2660" s="1">
        <v>19510101</v>
      </c>
      <c r="D2660" s="1">
        <v>19790701</v>
      </c>
      <c r="E2660" t="str">
        <f t="shared" si="410"/>
        <v>3488</v>
      </c>
      <c r="F2660" t="str">
        <f t="shared" si="411"/>
        <v>1951</v>
      </c>
      <c r="G2660" t="str">
        <f t="shared" si="412"/>
        <v>01</v>
      </c>
      <c r="H2660" t="str">
        <f t="shared" si="413"/>
        <v>01</v>
      </c>
      <c r="I2660" t="str">
        <f t="shared" si="414"/>
        <v>%1951-01-01%^^xsd:date</v>
      </c>
      <c r="J2660" t="str">
        <f t="shared" si="415"/>
        <v>1979</v>
      </c>
      <c r="K2660" t="str">
        <f t="shared" si="416"/>
        <v>07</v>
      </c>
      <c r="L2660" t="str">
        <f t="shared" si="417"/>
        <v>01</v>
      </c>
      <c r="M2660" t="str">
        <f t="shared" si="418"/>
        <v>%1979-01-01%^^xsd:date</v>
      </c>
      <c r="N2660" t="str">
        <f t="shared" si="419"/>
        <v>:3488 a crs:CommonwealthOrganisation ; schema:name %War Pensions Assessment Appeal Tribunal No 6% ; schema:startDate %1951-01-01%^^xsd:date ; schema:endDate %1979-01-01%^^xsd:date ; time:hasTime [ time:hasBeginning [ time:inXSDDate %1951-01-01%^^xsd:date ]  ] .</v>
      </c>
    </row>
    <row r="2661" spans="1:14" x14ac:dyDescent="0.15">
      <c r="A2661" s="1" t="s">
        <v>5357</v>
      </c>
      <c r="B2661" s="1" t="s">
        <v>5358</v>
      </c>
      <c r="C2661" s="1">
        <v>19620101</v>
      </c>
      <c r="D2661" s="1">
        <v>19790701</v>
      </c>
      <c r="E2661" t="str">
        <f t="shared" si="410"/>
        <v>3489</v>
      </c>
      <c r="F2661" t="str">
        <f t="shared" si="411"/>
        <v>1962</v>
      </c>
      <c r="G2661" t="str">
        <f t="shared" si="412"/>
        <v>01</v>
      </c>
      <c r="H2661" t="str">
        <f t="shared" si="413"/>
        <v>01</v>
      </c>
      <c r="I2661" t="str">
        <f t="shared" si="414"/>
        <v>%1962-01-01%^^xsd:date</v>
      </c>
      <c r="J2661" t="str">
        <f t="shared" si="415"/>
        <v>1979</v>
      </c>
      <c r="K2661" t="str">
        <f t="shared" si="416"/>
        <v>07</v>
      </c>
      <c r="L2661" t="str">
        <f t="shared" si="417"/>
        <v>01</v>
      </c>
      <c r="M2661" t="str">
        <f t="shared" si="418"/>
        <v>%1979-01-01%^^xsd:date</v>
      </c>
      <c r="N2661" t="str">
        <f t="shared" si="419"/>
        <v>:3489 a crs:CommonwealthOrganisation ; schema:name %War Pensions Assessment Appeal Tribunal No 7% ; schema:startDate %1962-01-01%^^xsd:date ; schema:endDate %1979-01-01%^^xsd:date ; time:hasTime [ time:hasBeginning [ time:inXSDDate %1962-01-01%^^xsd:date ]  ] .</v>
      </c>
    </row>
    <row r="2662" spans="1:14" x14ac:dyDescent="0.15">
      <c r="A2662" s="1" t="s">
        <v>5359</v>
      </c>
      <c r="B2662" s="1" t="s">
        <v>5360</v>
      </c>
      <c r="C2662" s="1">
        <v>19461122</v>
      </c>
      <c r="D2662" s="1">
        <v>19531231</v>
      </c>
      <c r="E2662" t="str">
        <f t="shared" si="410"/>
        <v>0349</v>
      </c>
      <c r="F2662" t="str">
        <f t="shared" si="411"/>
        <v>1946</v>
      </c>
      <c r="G2662" t="str">
        <f t="shared" si="412"/>
        <v>11</v>
      </c>
      <c r="H2662" t="str">
        <f t="shared" si="413"/>
        <v>22</v>
      </c>
      <c r="I2662" t="str">
        <f t="shared" si="414"/>
        <v>%1946-11-22%^^xsd:date</v>
      </c>
      <c r="J2662" t="str">
        <f t="shared" si="415"/>
        <v>1953</v>
      </c>
      <c r="K2662" t="str">
        <f t="shared" si="416"/>
        <v>12</v>
      </c>
      <c r="L2662" t="str">
        <f t="shared" si="417"/>
        <v>31</v>
      </c>
      <c r="M2662" t="str">
        <f t="shared" si="418"/>
        <v>%1953-31-31%^^xsd:date</v>
      </c>
      <c r="N2662" t="str">
        <f t="shared" si="419"/>
        <v>:0349 a crs:CommonwealthOrganisation ; schema:name %Joint Dairying Industry Advisory Committee% ; schema:startDate %1946-11-22%^^xsd:date ; schema:endDate %1953-31-31%^^xsd:date ; time:hasTime [ time:hasBeginning [ time:inXSDDate %1946-11-22%^^xsd:date ]  ] .</v>
      </c>
    </row>
    <row r="2663" spans="1:14" x14ac:dyDescent="0.15">
      <c r="A2663" s="1" t="s">
        <v>5361</v>
      </c>
      <c r="B2663" s="1" t="s">
        <v>5362</v>
      </c>
      <c r="C2663" s="1">
        <v>19750131</v>
      </c>
      <c r="D2663" s="1">
        <v>19821231</v>
      </c>
      <c r="E2663" t="str">
        <f t="shared" si="410"/>
        <v>3490</v>
      </c>
      <c r="F2663" t="str">
        <f t="shared" si="411"/>
        <v>1975</v>
      </c>
      <c r="G2663" t="str">
        <f t="shared" si="412"/>
        <v>01</v>
      </c>
      <c r="H2663" t="str">
        <f t="shared" si="413"/>
        <v>31</v>
      </c>
      <c r="I2663" t="str">
        <f t="shared" si="414"/>
        <v>%1975-01-31%^^xsd:date</v>
      </c>
      <c r="J2663" t="str">
        <f t="shared" si="415"/>
        <v>1982</v>
      </c>
      <c r="K2663" t="str">
        <f t="shared" si="416"/>
        <v>12</v>
      </c>
      <c r="L2663" t="str">
        <f t="shared" si="417"/>
        <v>31</v>
      </c>
      <c r="M2663" t="str">
        <f t="shared" si="418"/>
        <v>%1982-31-31%^^xsd:date</v>
      </c>
      <c r="N2663" t="str">
        <f t="shared" si="419"/>
        <v>:3490 a crs:CommonwealthOrganisation ; schema:name %Australian Inventions Advisory Committee% ; schema:startDate %1975-01-31%^^xsd:date ; schema:endDate %1982-31-31%^^xsd:date ; time:hasTime [ time:hasBeginning [ time:inXSDDate %1975-01-31%^^xsd:date ]  ] .</v>
      </c>
    </row>
    <row r="2664" spans="1:14" x14ac:dyDescent="0.15">
      <c r="A2664" s="1" t="s">
        <v>5363</v>
      </c>
      <c r="B2664" s="1" t="s">
        <v>5364</v>
      </c>
      <c r="C2664" s="1">
        <v>19500405</v>
      </c>
      <c r="D2664" s="1">
        <v>19790630</v>
      </c>
      <c r="E2664" t="str">
        <f t="shared" si="410"/>
        <v>3491</v>
      </c>
      <c r="F2664" t="str">
        <f t="shared" si="411"/>
        <v>1950</v>
      </c>
      <c r="G2664" t="str">
        <f t="shared" si="412"/>
        <v>04</v>
      </c>
      <c r="H2664" t="str">
        <f t="shared" si="413"/>
        <v>05</v>
      </c>
      <c r="I2664" t="str">
        <f t="shared" si="414"/>
        <v>%1950-04-05%^^xsd:date</v>
      </c>
      <c r="J2664" t="str">
        <f t="shared" si="415"/>
        <v>1979</v>
      </c>
      <c r="K2664" t="str">
        <f t="shared" si="416"/>
        <v>06</v>
      </c>
      <c r="L2664" t="str">
        <f t="shared" si="417"/>
        <v>30</v>
      </c>
      <c r="M2664" t="str">
        <f t="shared" si="418"/>
        <v>%1979-30-30%^^xsd:date</v>
      </c>
      <c r="N2664" t="str">
        <f t="shared" si="419"/>
        <v>:3491 a crs:CommonwealthOrganisation ; schema:name %Good Neighbour Council of Victoria% ; schema:startDate %1950-04-05%^^xsd:date ; schema:endDate %1979-30-30%^^xsd:date ; time:hasTime [ time:hasBeginning [ time:inXSDDate %1950-04-05%^^xsd:date ]  ] .</v>
      </c>
    </row>
    <row r="2665" spans="1:14" x14ac:dyDescent="0.15">
      <c r="A2665" s="1" t="s">
        <v>5365</v>
      </c>
      <c r="B2665" s="1" t="s">
        <v>5366</v>
      </c>
      <c r="C2665" s="1">
        <v>19790704</v>
      </c>
      <c r="E2665" t="str">
        <f t="shared" si="410"/>
        <v>3492</v>
      </c>
      <c r="F2665" t="str">
        <f t="shared" si="411"/>
        <v>1979</v>
      </c>
      <c r="G2665" t="str">
        <f t="shared" si="412"/>
        <v>07</v>
      </c>
      <c r="H2665" t="str">
        <f t="shared" si="413"/>
        <v>04</v>
      </c>
      <c r="I2665" t="str">
        <f t="shared" si="414"/>
        <v>%1979-07-04%^^xsd:date</v>
      </c>
      <c r="J2665" t="str">
        <f t="shared" si="415"/>
        <v/>
      </c>
      <c r="K2665" t="str">
        <f t="shared" si="416"/>
        <v/>
      </c>
      <c r="L2665" t="str">
        <f t="shared" si="417"/>
        <v/>
      </c>
      <c r="M2665" t="str">
        <f t="shared" si="418"/>
        <v/>
      </c>
      <c r="N2665" t="str">
        <f t="shared" si="419"/>
        <v>:3492 a crs:CommonwealthOrganisation ; schema:name %Migrant Resource Centre, Melbourne% ; schema:startDate %1979-07-04%^^xsd:date ; time:hasTime [ time:hasBeginning [ time:inXSDDate %1979-07-04%^^xsd:date ]  ] .</v>
      </c>
    </row>
    <row r="2666" spans="1:14" x14ac:dyDescent="0.15">
      <c r="A2666" s="1" t="s">
        <v>5367</v>
      </c>
      <c r="B2666" s="1" t="s">
        <v>5368</v>
      </c>
      <c r="C2666" s="1">
        <v>19771003</v>
      </c>
      <c r="D2666" s="1">
        <v>19830701</v>
      </c>
      <c r="E2666" t="str">
        <f t="shared" si="410"/>
        <v>3493</v>
      </c>
      <c r="F2666" t="str">
        <f t="shared" si="411"/>
        <v>1977</v>
      </c>
      <c r="G2666" t="str">
        <f t="shared" si="412"/>
        <v>10</v>
      </c>
      <c r="H2666" t="str">
        <f t="shared" si="413"/>
        <v>03</v>
      </c>
      <c r="I2666" t="str">
        <f t="shared" si="414"/>
        <v>%1977-10-03%^^xsd:date</v>
      </c>
      <c r="J2666" t="str">
        <f t="shared" si="415"/>
        <v>1983</v>
      </c>
      <c r="K2666" t="str">
        <f t="shared" si="416"/>
        <v>07</v>
      </c>
      <c r="L2666" t="str">
        <f t="shared" si="417"/>
        <v>01</v>
      </c>
      <c r="M2666" t="str">
        <f t="shared" si="418"/>
        <v>%1983-01-01%^^xsd:date</v>
      </c>
      <c r="N2666" t="str">
        <f t="shared" si="419"/>
        <v>:3493 a crs:CommonwealthOrganisation ; schema:name %Industrial Relations Bureau, Office of the Director% ; schema:startDate %1977-10-03%^^xsd:date ; schema:endDate %1983-01-01%^^xsd:date ; time:hasTime [ time:hasBeginning [ time:inXSDDate %1977-10-03%^^xsd:date ]  ] .</v>
      </c>
    </row>
    <row r="2667" spans="1:14" x14ac:dyDescent="0.15">
      <c r="A2667" s="1" t="s">
        <v>5369</v>
      </c>
      <c r="B2667" s="1" t="s">
        <v>5370</v>
      </c>
      <c r="C2667" s="1">
        <v>19830311</v>
      </c>
      <c r="D2667" s="1">
        <v>19841213</v>
      </c>
      <c r="E2667" t="str">
        <f t="shared" si="410"/>
        <v>3494</v>
      </c>
      <c r="F2667" t="str">
        <f t="shared" si="411"/>
        <v>1983</v>
      </c>
      <c r="G2667" t="str">
        <f t="shared" si="412"/>
        <v>03</v>
      </c>
      <c r="H2667" t="str">
        <f t="shared" si="413"/>
        <v>11</v>
      </c>
      <c r="I2667" t="str">
        <f t="shared" si="414"/>
        <v>%1983-03-11%^^xsd:date</v>
      </c>
      <c r="J2667" t="str">
        <f t="shared" si="415"/>
        <v>1984</v>
      </c>
      <c r="K2667" t="str">
        <f t="shared" si="416"/>
        <v>12</v>
      </c>
      <c r="L2667" t="str">
        <f t="shared" si="417"/>
        <v>13</v>
      </c>
      <c r="M2667" t="str">
        <f t="shared" si="418"/>
        <v>%1984-13-13%^^xsd:date</v>
      </c>
      <c r="N2667" t="str">
        <f t="shared" si="419"/>
        <v>:3494 a crs:CommonwealthOrganisation ; schema:name %Department of Education and Youth Affairs, Central Office% ; schema:startDate %1983-03-11%^^xsd:date ; schema:endDate %1984-13-13%^^xsd:date ; time:hasTime [ time:hasBeginning [ time:inXSDDate %1983-03-11%^^xsd:date ]  ] .</v>
      </c>
    </row>
    <row r="2668" spans="1:14" x14ac:dyDescent="0.15">
      <c r="A2668" s="1" t="s">
        <v>5371</v>
      </c>
      <c r="B2668" s="1" t="s">
        <v>5372</v>
      </c>
      <c r="C2668" s="1">
        <v>19830311</v>
      </c>
      <c r="D2668" s="1">
        <v>19870724</v>
      </c>
      <c r="E2668" t="str">
        <f t="shared" si="410"/>
        <v>3495</v>
      </c>
      <c r="F2668" t="str">
        <f t="shared" si="411"/>
        <v>1983</v>
      </c>
      <c r="G2668" t="str">
        <f t="shared" si="412"/>
        <v>03</v>
      </c>
      <c r="H2668" t="str">
        <f t="shared" si="413"/>
        <v>11</v>
      </c>
      <c r="I2668" t="str">
        <f t="shared" si="414"/>
        <v>%1983-03-11%^^xsd:date</v>
      </c>
      <c r="J2668" t="str">
        <f t="shared" si="415"/>
        <v>1987</v>
      </c>
      <c r="K2668" t="str">
        <f t="shared" si="416"/>
        <v>07</v>
      </c>
      <c r="L2668" t="str">
        <f t="shared" si="417"/>
        <v>24</v>
      </c>
      <c r="M2668" t="str">
        <f t="shared" si="418"/>
        <v>%1987-24-24%^^xsd:date</v>
      </c>
      <c r="N2668" t="str">
        <f t="shared" si="419"/>
        <v>:3495 a crs:CommonwealthOrganisation ; schema:name %Department of Housing and Construction [III], Central Office% ; schema:startDate %1983-03-11%^^xsd:date ; schema:endDate %1987-24-24%^^xsd:date ; time:hasTime [ time:hasBeginning [ time:inXSDDate %1983-03-11%^^xsd:date ]  ] .</v>
      </c>
    </row>
    <row r="2669" spans="1:14" x14ac:dyDescent="0.15">
      <c r="A2669" s="1" t="s">
        <v>5373</v>
      </c>
      <c r="B2669" s="1" t="s">
        <v>5374</v>
      </c>
      <c r="C2669" s="1">
        <v>19830311</v>
      </c>
      <c r="D2669" s="1">
        <v>19870724</v>
      </c>
      <c r="E2669" t="str">
        <f t="shared" si="410"/>
        <v>3496</v>
      </c>
      <c r="F2669" t="str">
        <f t="shared" si="411"/>
        <v>1983</v>
      </c>
      <c r="G2669" t="str">
        <f t="shared" si="412"/>
        <v>03</v>
      </c>
      <c r="H2669" t="str">
        <f t="shared" si="413"/>
        <v>11</v>
      </c>
      <c r="I2669" t="str">
        <f t="shared" si="414"/>
        <v>%1983-03-11%^^xsd:date</v>
      </c>
      <c r="J2669" t="str">
        <f t="shared" si="415"/>
        <v>1987</v>
      </c>
      <c r="K2669" t="str">
        <f t="shared" si="416"/>
        <v>07</v>
      </c>
      <c r="L2669" t="str">
        <f t="shared" si="417"/>
        <v>24</v>
      </c>
      <c r="M2669" t="str">
        <f t="shared" si="418"/>
        <v>%1987-24-24%^^xsd:date</v>
      </c>
      <c r="N2669" t="str">
        <f t="shared" si="419"/>
        <v>:3496 a crs:CommonwealthOrganisation ; schema:name %Department of Resources and Energy, Central Office% ; schema:startDate %1983-03-11%^^xsd:date ; schema:endDate %1987-24-24%^^xsd:date ; time:hasTime [ time:hasBeginning [ time:inXSDDate %1983-03-11%^^xsd:date ]  ] .</v>
      </c>
    </row>
    <row r="2670" spans="1:14" x14ac:dyDescent="0.15">
      <c r="A2670" s="1" t="s">
        <v>5375</v>
      </c>
      <c r="B2670" s="1" t="s">
        <v>5376</v>
      </c>
      <c r="C2670" s="1">
        <v>19830311</v>
      </c>
      <c r="D2670" s="1">
        <v>19870724</v>
      </c>
      <c r="E2670" t="str">
        <f t="shared" si="410"/>
        <v>3497</v>
      </c>
      <c r="F2670" t="str">
        <f t="shared" si="411"/>
        <v>1983</v>
      </c>
      <c r="G2670" t="str">
        <f t="shared" si="412"/>
        <v>03</v>
      </c>
      <c r="H2670" t="str">
        <f t="shared" si="413"/>
        <v>11</v>
      </c>
      <c r="I2670" t="str">
        <f t="shared" si="414"/>
        <v>%1983-03-11%^^xsd:date</v>
      </c>
      <c r="J2670" t="str">
        <f t="shared" si="415"/>
        <v>1987</v>
      </c>
      <c r="K2670" t="str">
        <f t="shared" si="416"/>
        <v>07</v>
      </c>
      <c r="L2670" t="str">
        <f t="shared" si="417"/>
        <v>24</v>
      </c>
      <c r="M2670" t="str">
        <f t="shared" si="418"/>
        <v>%1987-24-24%^^xsd:date</v>
      </c>
      <c r="N2670" t="str">
        <f t="shared" si="419"/>
        <v>:3497 a crs:CommonwealthOrganisation ; schema:name %Department of the Special Minister of State [II], Central Office% ; schema:startDate %1983-03-11%^^xsd:date ; schema:endDate %1987-24-24%^^xsd:date ; time:hasTime [ time:hasBeginning [ time:inXSDDate %1983-03-11%^^xsd:date ]  ] .</v>
      </c>
    </row>
    <row r="2671" spans="1:14" x14ac:dyDescent="0.15">
      <c r="A2671" s="1" t="s">
        <v>5377</v>
      </c>
      <c r="B2671" s="1" t="s">
        <v>5378</v>
      </c>
      <c r="C2671" s="1">
        <v>19830311</v>
      </c>
      <c r="D2671" s="1">
        <v>19870724</v>
      </c>
      <c r="E2671" t="str">
        <f t="shared" si="410"/>
        <v>3498</v>
      </c>
      <c r="F2671" t="str">
        <f t="shared" si="411"/>
        <v>1983</v>
      </c>
      <c r="G2671" t="str">
        <f t="shared" si="412"/>
        <v>03</v>
      </c>
      <c r="H2671" t="str">
        <f t="shared" si="413"/>
        <v>11</v>
      </c>
      <c r="I2671" t="str">
        <f t="shared" si="414"/>
        <v>%1983-03-11%^^xsd:date</v>
      </c>
      <c r="J2671" t="str">
        <f t="shared" si="415"/>
        <v>1987</v>
      </c>
      <c r="K2671" t="str">
        <f t="shared" si="416"/>
        <v>07</v>
      </c>
      <c r="L2671" t="str">
        <f t="shared" si="417"/>
        <v>24</v>
      </c>
      <c r="M2671" t="str">
        <f t="shared" si="418"/>
        <v>%1987-24-24%^^xsd:date</v>
      </c>
      <c r="N2671" t="str">
        <f t="shared" si="419"/>
        <v>:3498 a crs:CommonwealthOrganisation ; schema:name %Department of Sport, Recreation and Tourism, Central Office% ; schema:startDate %1983-03-11%^^xsd:date ; schema:endDate %1987-24-24%^^xsd:date ; time:hasTime [ time:hasBeginning [ time:inXSDDate %1983-03-11%^^xsd:date ]  ] .</v>
      </c>
    </row>
    <row r="2672" spans="1:14" x14ac:dyDescent="0.15">
      <c r="A2672" s="1" t="s">
        <v>5379</v>
      </c>
      <c r="B2672" s="1" t="s">
        <v>5380</v>
      </c>
      <c r="C2672" s="1">
        <v>19830311</v>
      </c>
      <c r="D2672" s="1">
        <v>19841213</v>
      </c>
      <c r="E2672" t="str">
        <f t="shared" si="410"/>
        <v>3499</v>
      </c>
      <c r="F2672" t="str">
        <f t="shared" si="411"/>
        <v>1983</v>
      </c>
      <c r="G2672" t="str">
        <f t="shared" si="412"/>
        <v>03</v>
      </c>
      <c r="H2672" t="str">
        <f t="shared" si="413"/>
        <v>11</v>
      </c>
      <c r="I2672" t="str">
        <f t="shared" si="414"/>
        <v>%1983-03-11%^^xsd:date</v>
      </c>
      <c r="J2672" t="str">
        <f t="shared" si="415"/>
        <v>1984</v>
      </c>
      <c r="K2672" t="str">
        <f t="shared" si="416"/>
        <v>12</v>
      </c>
      <c r="L2672" t="str">
        <f t="shared" si="417"/>
        <v>13</v>
      </c>
      <c r="M2672" t="str">
        <f t="shared" si="418"/>
        <v>%1984-13-13%^^xsd:date</v>
      </c>
      <c r="N2672" t="str">
        <f t="shared" si="419"/>
        <v>:3499 a crs:CommonwealthOrganisation ; schema:name %Department of Territories and Local Government, Central Office% ; schema:startDate %1983-03-11%^^xsd:date ; schema:endDate %1984-13-13%^^xsd:date ; time:hasTime [ time:hasBeginning [ time:inXSDDate %1983-03-11%^^xsd:date ]  ] .</v>
      </c>
    </row>
    <row r="2673" spans="1:14" x14ac:dyDescent="0.15">
      <c r="A2673" s="1" t="s">
        <v>5381</v>
      </c>
      <c r="B2673" s="1" t="s">
        <v>5382</v>
      </c>
      <c r="C2673" s="1">
        <v>19391113</v>
      </c>
      <c r="D2673" s="1">
        <v>19731130</v>
      </c>
      <c r="E2673" t="str">
        <f t="shared" si="410"/>
        <v>0035</v>
      </c>
      <c r="F2673" t="str">
        <f t="shared" si="411"/>
        <v>1939</v>
      </c>
      <c r="G2673" t="str">
        <f t="shared" si="412"/>
        <v>11</v>
      </c>
      <c r="H2673" t="str">
        <f t="shared" si="413"/>
        <v>13</v>
      </c>
      <c r="I2673" t="str">
        <f t="shared" si="414"/>
        <v>%1939-11-13%^^xsd:date</v>
      </c>
      <c r="J2673" t="str">
        <f t="shared" si="415"/>
        <v>1973</v>
      </c>
      <c r="K2673" t="str">
        <f t="shared" si="416"/>
        <v>11</v>
      </c>
      <c r="L2673" t="str">
        <f t="shared" si="417"/>
        <v>30</v>
      </c>
      <c r="M2673" t="str">
        <f t="shared" si="418"/>
        <v>%1973-30-30%^^xsd:date</v>
      </c>
      <c r="N2673" t="str">
        <f t="shared" si="419"/>
        <v>:0035 a crs:CommonwealthOrganisation ; schema:name %Department of Air, Central Office% ; schema:startDate %1939-11-13%^^xsd:date ; schema:endDate %1973-30-30%^^xsd:date ; time:hasTime [ time:hasBeginning [ time:inXSDDate %1939-11-13%^^xsd:date ]  ] .</v>
      </c>
    </row>
    <row r="2674" spans="1:14" x14ac:dyDescent="0.15">
      <c r="A2674" s="1" t="s">
        <v>5384</v>
      </c>
      <c r="B2674" s="1" t="s">
        <v>5385</v>
      </c>
      <c r="C2674" s="1">
        <v>19301030</v>
      </c>
      <c r="D2674" s="1">
        <v>19790630</v>
      </c>
      <c r="E2674" t="str">
        <f t="shared" si="410"/>
        <v>0350</v>
      </c>
      <c r="F2674" t="str">
        <f t="shared" si="411"/>
        <v>1930</v>
      </c>
      <c r="G2674" t="str">
        <f t="shared" si="412"/>
        <v>10</v>
      </c>
      <c r="H2674" t="str">
        <f t="shared" si="413"/>
        <v>30</v>
      </c>
      <c r="I2674" t="str">
        <f t="shared" si="414"/>
        <v>%1930-10-30%^^xsd:date</v>
      </c>
      <c r="J2674" t="str">
        <f t="shared" si="415"/>
        <v>1979</v>
      </c>
      <c r="K2674" t="str">
        <f t="shared" si="416"/>
        <v>06</v>
      </c>
      <c r="L2674" t="str">
        <f t="shared" si="417"/>
        <v>30</v>
      </c>
      <c r="M2674" t="str">
        <f t="shared" si="418"/>
        <v>%1979-30-30%^^xsd:date</v>
      </c>
      <c r="N2674" t="str">
        <f t="shared" si="419"/>
        <v>:0350 a crs:CommonwealthOrganisation ; schema:name %Lighthouse Advisory Committee% ; schema:startDate %1930-10-30%^^xsd:date ; schema:endDate %1979-30-30%^^xsd:date ; time:hasTime [ time:hasBeginning [ time:inXSDDate %1930-10-30%^^xsd:date ]  ] .</v>
      </c>
    </row>
    <row r="2675" spans="1:14" x14ac:dyDescent="0.15">
      <c r="A2675" s="1" t="s">
        <v>5386</v>
      </c>
      <c r="B2675" s="1" t="s">
        <v>5387</v>
      </c>
      <c r="C2675" s="1">
        <v>19830311</v>
      </c>
      <c r="D2675" s="1">
        <v>19870724</v>
      </c>
      <c r="E2675" t="str">
        <f t="shared" si="410"/>
        <v>3500</v>
      </c>
      <c r="F2675" t="str">
        <f t="shared" si="411"/>
        <v>1983</v>
      </c>
      <c r="G2675" t="str">
        <f t="shared" si="412"/>
        <v>03</v>
      </c>
      <c r="H2675" t="str">
        <f t="shared" si="413"/>
        <v>11</v>
      </c>
      <c r="I2675" t="str">
        <f t="shared" si="414"/>
        <v>%1983-03-11%^^xsd:date</v>
      </c>
      <c r="J2675" t="str">
        <f t="shared" si="415"/>
        <v>1987</v>
      </c>
      <c r="K2675" t="str">
        <f t="shared" si="416"/>
        <v>07</v>
      </c>
      <c r="L2675" t="str">
        <f t="shared" si="417"/>
        <v>24</v>
      </c>
      <c r="M2675" t="str">
        <f t="shared" si="418"/>
        <v>%1987-24-24%^^xsd:date</v>
      </c>
      <c r="N2675" t="str">
        <f t="shared" si="419"/>
        <v>:3500 a crs:CommonwealthOrganisation ; schema:name %Department of Trade [II], Central Office% ; schema:startDate %1983-03-11%^^xsd:date ; schema:endDate %1987-24-24%^^xsd:date ; time:hasTime [ time:hasBeginning [ time:inXSDDate %1983-03-11%^^xsd:date ]  ] .</v>
      </c>
    </row>
    <row r="2676" spans="1:14" x14ac:dyDescent="0.15">
      <c r="A2676" s="1" t="s">
        <v>5388</v>
      </c>
      <c r="B2676" s="1" t="s">
        <v>5389</v>
      </c>
      <c r="C2676" s="1">
        <v>19830311</v>
      </c>
      <c r="D2676" s="1">
        <v>19870724</v>
      </c>
      <c r="E2676" t="str">
        <f t="shared" si="410"/>
        <v>3501</v>
      </c>
      <c r="F2676" t="str">
        <f t="shared" si="411"/>
        <v>1983</v>
      </c>
      <c r="G2676" t="str">
        <f t="shared" si="412"/>
        <v>03</v>
      </c>
      <c r="H2676" t="str">
        <f t="shared" si="413"/>
        <v>11</v>
      </c>
      <c r="I2676" t="str">
        <f t="shared" si="414"/>
        <v>%1983-03-11%^^xsd:date</v>
      </c>
      <c r="J2676" t="str">
        <f t="shared" si="415"/>
        <v>1987</v>
      </c>
      <c r="K2676" t="str">
        <f t="shared" si="416"/>
        <v>07</v>
      </c>
      <c r="L2676" t="str">
        <f t="shared" si="417"/>
        <v>24</v>
      </c>
      <c r="M2676" t="str">
        <f t="shared" si="418"/>
        <v>%1987-24-24%^^xsd:date</v>
      </c>
      <c r="N2676" t="str">
        <f t="shared" si="419"/>
        <v>:3501 a crs:CommonwealthOrganisation ; schema:name %Department of Transport [IV], Central Office% ; schema:startDate %1983-03-11%^^xsd:date ; schema:endDate %1987-24-24%^^xsd:date ; time:hasTime [ time:hasBeginning [ time:inXSDDate %1983-03-11%^^xsd:date ]  ] .</v>
      </c>
    </row>
    <row r="2677" spans="1:14" x14ac:dyDescent="0.15">
      <c r="A2677" s="1" t="s">
        <v>5390</v>
      </c>
      <c r="B2677" s="1" t="s">
        <v>5391</v>
      </c>
      <c r="C2677" s="1">
        <v>19450104</v>
      </c>
      <c r="D2677" s="1">
        <v>19450430</v>
      </c>
      <c r="E2677" t="str">
        <f t="shared" si="410"/>
        <v>3502</v>
      </c>
      <c r="F2677" t="str">
        <f t="shared" si="411"/>
        <v>1945</v>
      </c>
      <c r="G2677" t="str">
        <f t="shared" si="412"/>
        <v>01</v>
      </c>
      <c r="H2677" t="str">
        <f t="shared" si="413"/>
        <v>04</v>
      </c>
      <c r="I2677" t="str">
        <f t="shared" si="414"/>
        <v>%1945-01-04%^^xsd:date</v>
      </c>
      <c r="J2677" t="str">
        <f t="shared" si="415"/>
        <v>1945</v>
      </c>
      <c r="K2677" t="str">
        <f t="shared" si="416"/>
        <v>04</v>
      </c>
      <c r="L2677" t="str">
        <f t="shared" si="417"/>
        <v>30</v>
      </c>
      <c r="M2677" t="str">
        <f t="shared" si="418"/>
        <v>%1945-30-30%^^xsd:date</v>
      </c>
      <c r="N2677" t="str">
        <f t="shared" si="419"/>
        <v>:3502 a crs:CommonwealthOrganisation ; schema:name %National Health Survey Committee% ; schema:startDate %1945-01-04%^^xsd:date ; schema:endDate %1945-30-30%^^xsd:date ; time:hasTime [ time:hasBeginning [ time:inXSDDate %1945-01-04%^^xsd:date ]  ] .</v>
      </c>
    </row>
    <row r="2678" spans="1:14" x14ac:dyDescent="0.15">
      <c r="A2678" s="1" t="s">
        <v>5392</v>
      </c>
      <c r="B2678" s="1" t="s">
        <v>5393</v>
      </c>
      <c r="C2678" s="1">
        <v>19830311</v>
      </c>
      <c r="D2678" s="1">
        <v>19870724</v>
      </c>
      <c r="E2678" t="str">
        <f t="shared" si="410"/>
        <v>3503</v>
      </c>
      <c r="F2678" t="str">
        <f t="shared" si="411"/>
        <v>1983</v>
      </c>
      <c r="G2678" t="str">
        <f t="shared" si="412"/>
        <v>03</v>
      </c>
      <c r="H2678" t="str">
        <f t="shared" si="413"/>
        <v>11</v>
      </c>
      <c r="I2678" t="str">
        <f t="shared" si="414"/>
        <v>%1983-03-11%^^xsd:date</v>
      </c>
      <c r="J2678" t="str">
        <f t="shared" si="415"/>
        <v>1987</v>
      </c>
      <c r="K2678" t="str">
        <f t="shared" si="416"/>
        <v>07</v>
      </c>
      <c r="L2678" t="str">
        <f t="shared" si="417"/>
        <v>24</v>
      </c>
      <c r="M2678" t="str">
        <f t="shared" si="418"/>
        <v>%1987-24-24%^^xsd:date</v>
      </c>
      <c r="N2678" t="str">
        <f t="shared" si="419"/>
        <v>:3503 a crs:CommonwealthOrganisation ; schema:name %Department of Housing and Construction [III], ACT Regional Office% ; schema:startDate %1983-03-11%^^xsd:date ; schema:endDate %1987-24-24%^^xsd:date ; time:hasTime [ time:hasBeginning [ time:inXSDDate %1983-03-11%^^xsd:date ]  ] .</v>
      </c>
    </row>
    <row r="2679" spans="1:14" x14ac:dyDescent="0.15">
      <c r="A2679" s="1" t="s">
        <v>5394</v>
      </c>
      <c r="B2679" s="1" t="s">
        <v>5395</v>
      </c>
      <c r="C2679" s="1">
        <v>19650925</v>
      </c>
      <c r="E2679" t="str">
        <f t="shared" si="410"/>
        <v>3504</v>
      </c>
      <c r="F2679" t="str">
        <f t="shared" si="411"/>
        <v>1965</v>
      </c>
      <c r="G2679" t="str">
        <f t="shared" si="412"/>
        <v>09</v>
      </c>
      <c r="H2679" t="str">
        <f t="shared" si="413"/>
        <v>25</v>
      </c>
      <c r="I2679" t="str">
        <f t="shared" si="414"/>
        <v>%1965-09-25%^^xsd:date</v>
      </c>
      <c r="J2679" t="str">
        <f t="shared" si="415"/>
        <v/>
      </c>
      <c r="K2679" t="str">
        <f t="shared" si="416"/>
        <v/>
      </c>
      <c r="L2679" t="str">
        <f t="shared" si="417"/>
        <v/>
      </c>
      <c r="M2679" t="str">
        <f t="shared" si="418"/>
        <v/>
      </c>
      <c r="N2679" t="str">
        <f t="shared" si="419"/>
        <v>:3504 a crs:CommonwealthOrganisation ; schema:name %Australian High Commission, Kenya [Nairobi]% ; schema:startDate %1965-09-25%^^xsd:date ; time:hasTime [ time:hasBeginning [ time:inXSDDate %1965-09-25%^^xsd:date ]  ] .</v>
      </c>
    </row>
    <row r="2680" spans="1:14" x14ac:dyDescent="0.15">
      <c r="A2680" s="1" t="s">
        <v>5396</v>
      </c>
      <c r="B2680" s="1" t="s">
        <v>5397</v>
      </c>
      <c r="C2680" s="1">
        <v>19760209</v>
      </c>
      <c r="E2680" t="str">
        <f t="shared" si="410"/>
        <v>3505</v>
      </c>
      <c r="F2680" t="str">
        <f t="shared" si="411"/>
        <v>1976</v>
      </c>
      <c r="G2680" t="str">
        <f t="shared" si="412"/>
        <v>02</v>
      </c>
      <c r="H2680" t="str">
        <f t="shared" si="413"/>
        <v>09</v>
      </c>
      <c r="I2680" t="str">
        <f t="shared" si="414"/>
        <v>%1976-02-09%^^xsd:date</v>
      </c>
      <c r="J2680" t="str">
        <f t="shared" si="415"/>
        <v/>
      </c>
      <c r="K2680" t="str">
        <f t="shared" si="416"/>
        <v/>
      </c>
      <c r="L2680" t="str">
        <f t="shared" si="417"/>
        <v/>
      </c>
      <c r="M2680" t="str">
        <f t="shared" si="418"/>
        <v/>
      </c>
      <c r="N2680" t="str">
        <f t="shared" si="419"/>
        <v>:3505 a crs:CommonwealthOrganisation ; schema:name %Support Command - Navy% ; schema:startDate %1976-02-09%^^xsd:date ; time:hasTime [ time:hasBeginning [ time:inXSDDate %1976-02-09%^^xsd:date ]  ] .</v>
      </c>
    </row>
    <row r="2681" spans="1:14" x14ac:dyDescent="0.15">
      <c r="A2681" s="1" t="s">
        <v>5398</v>
      </c>
      <c r="B2681" s="1" t="s">
        <v>5399</v>
      </c>
      <c r="C2681" s="1">
        <v>19760603</v>
      </c>
      <c r="E2681" t="str">
        <f t="shared" si="410"/>
        <v>3506</v>
      </c>
      <c r="F2681" t="str">
        <f t="shared" si="411"/>
        <v>1976</v>
      </c>
      <c r="G2681" t="str">
        <f t="shared" si="412"/>
        <v>06</v>
      </c>
      <c r="H2681" t="str">
        <f t="shared" si="413"/>
        <v>03</v>
      </c>
      <c r="I2681" t="str">
        <f t="shared" si="414"/>
        <v>%1976-06-03%^^xsd:date</v>
      </c>
      <c r="J2681" t="str">
        <f t="shared" si="415"/>
        <v/>
      </c>
      <c r="K2681" t="str">
        <f t="shared" si="416"/>
        <v/>
      </c>
      <c r="L2681" t="str">
        <f t="shared" si="417"/>
        <v/>
      </c>
      <c r="M2681" t="str">
        <f t="shared" si="418"/>
        <v/>
      </c>
      <c r="N2681" t="str">
        <f t="shared" si="419"/>
        <v>:3506 a crs:CommonwealthOrganisation ; schema:name %National Gallery of Australia% ; schema:startDate %1976-06-03%^^xsd:date ; time:hasTime [ time:hasBeginning [ time:inXSDDate %1976-06-03%^^xsd:date ]  ] .</v>
      </c>
    </row>
    <row r="2682" spans="1:14" x14ac:dyDescent="0.15">
      <c r="A2682" s="1" t="s">
        <v>5400</v>
      </c>
      <c r="B2682" s="1" t="s">
        <v>5401</v>
      </c>
      <c r="C2682" s="1">
        <v>19160810</v>
      </c>
      <c r="D2682" s="1">
        <v>19200831</v>
      </c>
      <c r="E2682" t="str">
        <f t="shared" si="410"/>
        <v>3507</v>
      </c>
      <c r="F2682" t="str">
        <f t="shared" si="411"/>
        <v>1916</v>
      </c>
      <c r="G2682" t="str">
        <f t="shared" si="412"/>
        <v>08</v>
      </c>
      <c r="H2682" t="str">
        <f t="shared" si="413"/>
        <v>10</v>
      </c>
      <c r="I2682" t="str">
        <f t="shared" si="414"/>
        <v>%1916-08-10%^^xsd:date</v>
      </c>
      <c r="J2682" t="str">
        <f t="shared" si="415"/>
        <v>1920</v>
      </c>
      <c r="K2682" t="str">
        <f t="shared" si="416"/>
        <v>08</v>
      </c>
      <c r="L2682" t="str">
        <f t="shared" si="417"/>
        <v>31</v>
      </c>
      <c r="M2682" t="str">
        <f t="shared" si="418"/>
        <v>%1920-31-31%^^xsd:date</v>
      </c>
      <c r="N2682" t="str">
        <f t="shared" si="419"/>
        <v>:3507 a crs:CommonwealthOrganisation ; schema:name %Chief Prices Commissioner% ; schema:startDate %1916-08-10%^^xsd:date ; schema:endDate %1920-31-31%^^xsd:date ; time:hasTime [ time:hasBeginning [ time:inXSDDate %1916-08-10%^^xsd:date ]  ] .</v>
      </c>
    </row>
    <row r="2683" spans="1:14" x14ac:dyDescent="0.15">
      <c r="A2683" s="1" t="s">
        <v>5402</v>
      </c>
      <c r="B2683" s="1" t="s">
        <v>5403</v>
      </c>
      <c r="C2683" s="1">
        <v>19761108</v>
      </c>
      <c r="D2683" s="1">
        <v>19801103</v>
      </c>
      <c r="E2683" t="str">
        <f t="shared" si="410"/>
        <v>3508</v>
      </c>
      <c r="F2683" t="str">
        <f t="shared" si="411"/>
        <v>1976</v>
      </c>
      <c r="G2683" t="str">
        <f t="shared" si="412"/>
        <v>11</v>
      </c>
      <c r="H2683" t="str">
        <f t="shared" si="413"/>
        <v>08</v>
      </c>
      <c r="I2683" t="str">
        <f t="shared" si="414"/>
        <v>%1976-11-08%^^xsd:date</v>
      </c>
      <c r="J2683" t="str">
        <f t="shared" si="415"/>
        <v>1980</v>
      </c>
      <c r="K2683" t="str">
        <f t="shared" si="416"/>
        <v>11</v>
      </c>
      <c r="L2683" t="str">
        <f t="shared" si="417"/>
        <v>03</v>
      </c>
      <c r="M2683" t="str">
        <f t="shared" si="418"/>
        <v>%1980-03-03%^^xsd:date</v>
      </c>
      <c r="N2683" t="str">
        <f t="shared" si="419"/>
        <v>:3508 a crs:CommonwealthOrganisation ; schema:name %Department of Productivity, Regional Office, Tasmania% ; schema:startDate %1976-11-08%^^xsd:date ; schema:endDate %1980-03-03%^^xsd:date ; time:hasTime [ time:hasBeginning [ time:inXSDDate %1976-11-08%^^xsd:date ]  ] .</v>
      </c>
    </row>
    <row r="2684" spans="1:14" x14ac:dyDescent="0.15">
      <c r="A2684" s="1" t="s">
        <v>5404</v>
      </c>
      <c r="B2684" s="1" t="s">
        <v>5405</v>
      </c>
      <c r="C2684" s="1">
        <v>19430319</v>
      </c>
      <c r="D2684" s="1">
        <v>19461231</v>
      </c>
      <c r="E2684" t="str">
        <f t="shared" si="410"/>
        <v>0351</v>
      </c>
      <c r="F2684" t="str">
        <f t="shared" si="411"/>
        <v>1943</v>
      </c>
      <c r="G2684" t="str">
        <f t="shared" si="412"/>
        <v>03</v>
      </c>
      <c r="H2684" t="str">
        <f t="shared" si="413"/>
        <v>19</v>
      </c>
      <c r="I2684" t="str">
        <f t="shared" si="414"/>
        <v>%1943-03-19%^^xsd:date</v>
      </c>
      <c r="J2684" t="str">
        <f t="shared" si="415"/>
        <v>1946</v>
      </c>
      <c r="K2684" t="str">
        <f t="shared" si="416"/>
        <v>12</v>
      </c>
      <c r="L2684" t="str">
        <f t="shared" si="417"/>
        <v>31</v>
      </c>
      <c r="M2684" t="str">
        <f t="shared" si="418"/>
        <v>%1946-31-31%^^xsd:date</v>
      </c>
      <c r="N2684" t="str">
        <f t="shared" si="419"/>
        <v>:0351 a crs:CommonwealthOrganisation ; schema:name %Malt Industry Committee% ; schema:startDate %1943-03-19%^^xsd:date ; schema:endDate %1946-31-31%^^xsd:date ; time:hasTime [ time:hasBeginning [ time:inXSDDate %1943-03-19%^^xsd:date ]  ] .</v>
      </c>
    </row>
    <row r="2685" spans="1:14" x14ac:dyDescent="0.15">
      <c r="A2685" s="1" t="s">
        <v>5406</v>
      </c>
      <c r="B2685" s="1" t="s">
        <v>5407</v>
      </c>
      <c r="C2685" s="1">
        <v>19750801</v>
      </c>
      <c r="D2685" s="1">
        <v>19920701</v>
      </c>
      <c r="E2685" t="str">
        <f t="shared" si="410"/>
        <v>3510</v>
      </c>
      <c r="F2685" t="str">
        <f t="shared" si="411"/>
        <v>1975</v>
      </c>
      <c r="G2685" t="str">
        <f t="shared" si="412"/>
        <v>08</v>
      </c>
      <c r="H2685" t="str">
        <f t="shared" si="413"/>
        <v>01</v>
      </c>
      <c r="I2685" t="str">
        <f t="shared" si="414"/>
        <v>%1975-08-01%^^xsd:date</v>
      </c>
      <c r="J2685" t="str">
        <f t="shared" si="415"/>
        <v>1992</v>
      </c>
      <c r="K2685" t="str">
        <f t="shared" si="416"/>
        <v>07</v>
      </c>
      <c r="L2685" t="str">
        <f t="shared" si="417"/>
        <v>01</v>
      </c>
      <c r="M2685" t="str">
        <f t="shared" si="418"/>
        <v>%1992-01-01%^^xsd:date</v>
      </c>
      <c r="N2685" t="str">
        <f t="shared" si="419"/>
        <v>:3510 a crs:CommonwealthOrganisation ; schema:name %District Support Unit, Townsville/ (by 1988) Administration Company District Support Group, North Queensland, Australian Army% ; schema:startDate %1975-08-01%^^xsd:date ; schema:endDate %1992-01-01%^^xsd:date ; time:hasTime [ time:hasBeginning [ time:inXSDDate %1975-08-01%^^xsd:date ]  ] .</v>
      </c>
    </row>
    <row r="2686" spans="1:14" x14ac:dyDescent="0.15">
      <c r="A2686" s="1" t="s">
        <v>5408</v>
      </c>
      <c r="B2686" s="1" t="s">
        <v>5409</v>
      </c>
      <c r="C2686" s="1">
        <v>19680426</v>
      </c>
      <c r="D2686" s="1">
        <v>19830506</v>
      </c>
      <c r="E2686" t="str">
        <f t="shared" si="410"/>
        <v>3511</v>
      </c>
      <c r="F2686" t="str">
        <f t="shared" si="411"/>
        <v>1968</v>
      </c>
      <c r="G2686" t="str">
        <f t="shared" si="412"/>
        <v>04</v>
      </c>
      <c r="H2686" t="str">
        <f t="shared" si="413"/>
        <v>26</v>
      </c>
      <c r="I2686" t="str">
        <f t="shared" si="414"/>
        <v>%1968-04-26%^^xsd:date</v>
      </c>
      <c r="J2686" t="str">
        <f t="shared" si="415"/>
        <v>1983</v>
      </c>
      <c r="K2686" t="str">
        <f t="shared" si="416"/>
        <v>05</v>
      </c>
      <c r="L2686" t="str">
        <f t="shared" si="417"/>
        <v>06</v>
      </c>
      <c r="M2686" t="str">
        <f t="shared" si="418"/>
        <v>%1983-06-06%^^xsd:date</v>
      </c>
      <c r="N2686" t="str">
        <f t="shared" si="419"/>
        <v>:3511 a crs:CommonwealthOrganisation ; schema:name %HMAS ACUTE% ; schema:startDate %1968-04-26%^^xsd:date ; schema:endDate %1983-06-06%^^xsd:date ; time:hasTime [ time:hasBeginning [ time:inXSDDate %1968-04-26%^^xsd:date ]  ] .</v>
      </c>
    </row>
    <row r="2687" spans="1:14" x14ac:dyDescent="0.15">
      <c r="A2687" s="1" t="s">
        <v>5410</v>
      </c>
      <c r="B2687" s="1" t="s">
        <v>5411</v>
      </c>
      <c r="C2687" s="1">
        <v>19400301</v>
      </c>
      <c r="D2687" s="1">
        <v>19921211</v>
      </c>
      <c r="E2687" t="str">
        <f t="shared" si="410"/>
        <v>3512</v>
      </c>
      <c r="F2687" t="str">
        <f t="shared" si="411"/>
        <v>1940</v>
      </c>
      <c r="G2687" t="str">
        <f t="shared" si="412"/>
        <v>03</v>
      </c>
      <c r="H2687" t="str">
        <f t="shared" si="413"/>
        <v>01</v>
      </c>
      <c r="I2687" t="str">
        <f t="shared" si="414"/>
        <v>%1940-03-01%^^xsd:date</v>
      </c>
      <c r="J2687" t="str">
        <f t="shared" si="415"/>
        <v>1992</v>
      </c>
      <c r="K2687" t="str">
        <f t="shared" si="416"/>
        <v>12</v>
      </c>
      <c r="L2687" t="str">
        <f t="shared" si="417"/>
        <v>11</v>
      </c>
      <c r="M2687" t="str">
        <f t="shared" si="418"/>
        <v>%1992-11-11%^^xsd:date</v>
      </c>
      <c r="N2687" t="str">
        <f t="shared" si="419"/>
        <v>:3512 a crs:CommonwealthOrganisation ; schema:name %Naval Staff Office (also known as Naval Headquarters), Darwin, Northern Territory% ; schema:startDate %1940-03-01%^^xsd:date ; schema:endDate %1992-11-11%^^xsd:date ; time:hasTime [ time:hasBeginning [ time:inXSDDate %1940-03-01%^^xsd:date ]  ] .</v>
      </c>
    </row>
    <row r="2688" spans="1:14" x14ac:dyDescent="0.15">
      <c r="A2688" s="1" t="s">
        <v>5412</v>
      </c>
      <c r="B2688" s="1" t="s">
        <v>5413</v>
      </c>
      <c r="C2688" s="1">
        <v>19830311</v>
      </c>
      <c r="D2688" s="1">
        <v>19841213</v>
      </c>
      <c r="E2688" t="str">
        <f t="shared" si="410"/>
        <v>3513</v>
      </c>
      <c r="F2688" t="str">
        <f t="shared" si="411"/>
        <v>1983</v>
      </c>
      <c r="G2688" t="str">
        <f t="shared" si="412"/>
        <v>03</v>
      </c>
      <c r="H2688" t="str">
        <f t="shared" si="413"/>
        <v>11</v>
      </c>
      <c r="I2688" t="str">
        <f t="shared" si="414"/>
        <v>%1983-03-11%^^xsd:date</v>
      </c>
      <c r="J2688" t="str">
        <f t="shared" si="415"/>
        <v>1984</v>
      </c>
      <c r="K2688" t="str">
        <f t="shared" si="416"/>
        <v>12</v>
      </c>
      <c r="L2688" t="str">
        <f t="shared" si="417"/>
        <v>13</v>
      </c>
      <c r="M2688" t="str">
        <f t="shared" si="418"/>
        <v>%1984-13-13%^^xsd:date</v>
      </c>
      <c r="N2688" t="str">
        <f t="shared" si="419"/>
        <v>:3513 a crs:CommonwealthOrganisation ; schema:name %Department of Education and Youth Affairs, State Office, Queensland% ; schema:startDate %1983-03-11%^^xsd:date ; schema:endDate %1984-13-13%^^xsd:date ; time:hasTime [ time:hasBeginning [ time:inXSDDate %1983-03-11%^^xsd:date ]  ] .</v>
      </c>
    </row>
    <row r="2689" spans="1:14" x14ac:dyDescent="0.15">
      <c r="A2689" s="1" t="s">
        <v>5414</v>
      </c>
      <c r="B2689" s="1" t="s">
        <v>5415</v>
      </c>
      <c r="C2689" s="1">
        <v>19830311</v>
      </c>
      <c r="D2689" s="1">
        <v>19841213</v>
      </c>
      <c r="E2689" t="str">
        <f t="shared" si="410"/>
        <v>3514</v>
      </c>
      <c r="F2689" t="str">
        <f t="shared" si="411"/>
        <v>1983</v>
      </c>
      <c r="G2689" t="str">
        <f t="shared" si="412"/>
        <v>03</v>
      </c>
      <c r="H2689" t="str">
        <f t="shared" si="413"/>
        <v>11</v>
      </c>
      <c r="I2689" t="str">
        <f t="shared" si="414"/>
        <v>%1983-03-11%^^xsd:date</v>
      </c>
      <c r="J2689" t="str">
        <f t="shared" si="415"/>
        <v>1984</v>
      </c>
      <c r="K2689" t="str">
        <f t="shared" si="416"/>
        <v>12</v>
      </c>
      <c r="L2689" t="str">
        <f t="shared" si="417"/>
        <v>13</v>
      </c>
      <c r="M2689" t="str">
        <f t="shared" si="418"/>
        <v>%1984-13-13%^^xsd:date</v>
      </c>
      <c r="N2689" t="str">
        <f t="shared" si="419"/>
        <v>:3514 a crs:CommonwealthOrganisation ; schema:name %Department of Education and Youth Affairs, Regional Office, Townsville [Queensland]% ; schema:startDate %1983-03-11%^^xsd:date ; schema:endDate %1984-13-13%^^xsd:date ; time:hasTime [ time:hasBeginning [ time:inXSDDate %1983-03-11%^^xsd:date ]  ] .</v>
      </c>
    </row>
    <row r="2690" spans="1:14" x14ac:dyDescent="0.15">
      <c r="A2690" s="1" t="s">
        <v>5416</v>
      </c>
      <c r="B2690" s="1" t="s">
        <v>5417</v>
      </c>
      <c r="C2690" s="1">
        <v>19830311</v>
      </c>
      <c r="D2690" s="1">
        <v>19841213</v>
      </c>
      <c r="E2690" t="str">
        <f t="shared" si="410"/>
        <v>3515</v>
      </c>
      <c r="F2690" t="str">
        <f t="shared" si="411"/>
        <v>1983</v>
      </c>
      <c r="G2690" t="str">
        <f t="shared" si="412"/>
        <v>03</v>
      </c>
      <c r="H2690" t="str">
        <f t="shared" si="413"/>
        <v>11</v>
      </c>
      <c r="I2690" t="str">
        <f t="shared" si="414"/>
        <v>%1983-03-11%^^xsd:date</v>
      </c>
      <c r="J2690" t="str">
        <f t="shared" si="415"/>
        <v>1984</v>
      </c>
      <c r="K2690" t="str">
        <f t="shared" si="416"/>
        <v>12</v>
      </c>
      <c r="L2690" t="str">
        <f t="shared" si="417"/>
        <v>13</v>
      </c>
      <c r="M2690" t="str">
        <f t="shared" si="418"/>
        <v>%1984-13-13%^^xsd:date</v>
      </c>
      <c r="N2690" t="str">
        <f t="shared" si="419"/>
        <v>:3515 a crs:CommonwealthOrganisation ; schema:name %Department of Education and Youth Affairs, Regional Office, Cairns [Queensland]% ; schema:startDate %1983-03-11%^^xsd:date ; schema:endDate %1984-13-13%^^xsd:date ; time:hasTime [ time:hasBeginning [ time:inXSDDate %1983-03-11%^^xsd:date ]  ] .</v>
      </c>
    </row>
    <row r="2691" spans="1:14" x14ac:dyDescent="0.15">
      <c r="A2691" s="1" t="s">
        <v>5418</v>
      </c>
      <c r="B2691" s="1" t="s">
        <v>5419</v>
      </c>
      <c r="C2691" s="1">
        <v>19830311</v>
      </c>
      <c r="D2691" s="1">
        <v>19841213</v>
      </c>
      <c r="E2691" t="str">
        <f t="shared" ref="E2691:E2754" si="420">TEXT(SUBSTITUTE(A2691, "CA ", ""), "0000")</f>
        <v>3516</v>
      </c>
      <c r="F2691" t="str">
        <f t="shared" ref="F2691:F2754" si="421">LEFT(C2691,4)</f>
        <v>1983</v>
      </c>
      <c r="G2691" t="str">
        <f t="shared" ref="G2691:G2754" si="422">MID(C2691,5,2)</f>
        <v>03</v>
      </c>
      <c r="H2691" t="str">
        <f t="shared" ref="H2691:H2754" si="423">RIGHT(C2691,2)</f>
        <v>11</v>
      </c>
      <c r="I2691" t="str">
        <f t="shared" ref="I2691:I2754" si="424">IF(AND(G2691+0&gt;=1,G2691+0&lt;=12),CONCATENATE("%",F2691,"-",G2691,"-",H2691,"%^^xsd:date"),CONCATENATE("%",F2691,"%^^xsd:gYear"))</f>
        <v>%1983-03-11%^^xsd:date</v>
      </c>
      <c r="J2691" t="str">
        <f t="shared" ref="J2691:J2754" si="425">LEFT(D2691,4)</f>
        <v>1984</v>
      </c>
      <c r="K2691" t="str">
        <f t="shared" ref="K2691:K2754" si="426">MID(D2691,5,2)</f>
        <v>12</v>
      </c>
      <c r="L2691" t="str">
        <f t="shared" ref="L2691:L2754" si="427">RIGHT(D2691,2)</f>
        <v>13</v>
      </c>
      <c r="M2691" t="str">
        <f t="shared" ref="M2691:M2754" si="428">IFERROR(IF(AND(K2691+0&gt;=1,K2691+0&lt;=12),CONCATENATE("%",J2691,"-",L2691,"-",L2691,"%^^xsd:date"),CONCATENATE("%",J2691,"%^^xsd:gYear")),"")</f>
        <v>%1984-13-13%^^xsd:date</v>
      </c>
      <c r="N2691" t="str">
        <f t="shared" ref="N2691:N2754" si="429">CONCATENATE(":",E2691," a crs:CommonwealthOrganisation ; schema:name %",B2691,"% ; schema:startDate ",I2691, IF(M2691="","",CONCATENATE(" ; schema:endDate ",M2691)), " ; time:hasTime [ time:hasBeginning [ time:inXSDDate ", I2691, " ] ", IF(O2691="","",CONCATENATE(" ; time:hasEnd [ time:inXSDDate ",O2691, " ] ")), " ] .")</f>
        <v>:3516 a crs:CommonwealthOrganisation ; schema:name %Department of Education and Youth Affairs, South Australian State Office% ; schema:startDate %1983-03-11%^^xsd:date ; schema:endDate %1984-13-13%^^xsd:date ; time:hasTime [ time:hasBeginning [ time:inXSDDate %1983-03-11%^^xsd:date ]  ] .</v>
      </c>
    </row>
    <row r="2692" spans="1:14" x14ac:dyDescent="0.15">
      <c r="A2692" s="1" t="s">
        <v>5420</v>
      </c>
      <c r="B2692" s="1" t="s">
        <v>5421</v>
      </c>
      <c r="C2692" s="1">
        <v>19830311</v>
      </c>
      <c r="D2692" s="1">
        <v>19870724</v>
      </c>
      <c r="E2692" t="str">
        <f t="shared" si="420"/>
        <v>3517</v>
      </c>
      <c r="F2692" t="str">
        <f t="shared" si="421"/>
        <v>1983</v>
      </c>
      <c r="G2692" t="str">
        <f t="shared" si="422"/>
        <v>03</v>
      </c>
      <c r="H2692" t="str">
        <f t="shared" si="423"/>
        <v>11</v>
      </c>
      <c r="I2692" t="str">
        <f t="shared" si="424"/>
        <v>%1983-03-11%^^xsd:date</v>
      </c>
      <c r="J2692" t="str">
        <f t="shared" si="425"/>
        <v>1987</v>
      </c>
      <c r="K2692" t="str">
        <f t="shared" si="426"/>
        <v>07</v>
      </c>
      <c r="L2692" t="str">
        <f t="shared" si="427"/>
        <v>24</v>
      </c>
      <c r="M2692" t="str">
        <f t="shared" si="428"/>
        <v>%1987-24-24%^^xsd:date</v>
      </c>
      <c r="N2692" t="str">
        <f t="shared" si="429"/>
        <v>:3517 a crs:CommonwealthOrganisation ; schema:name %Department of Transport [IV], South Australia-Northern Territory Region% ; schema:startDate %1983-03-11%^^xsd:date ; schema:endDate %1987-24-24%^^xsd:date ; time:hasTime [ time:hasBeginning [ time:inXSDDate %1983-03-11%^^xsd:date ]  ] .</v>
      </c>
    </row>
    <row r="2693" spans="1:14" x14ac:dyDescent="0.15">
      <c r="A2693" s="1" t="s">
        <v>5422</v>
      </c>
      <c r="B2693" s="1" t="s">
        <v>5423</v>
      </c>
      <c r="C2693" s="1">
        <v>19830311</v>
      </c>
      <c r="D2693" s="1">
        <v>19870724</v>
      </c>
      <c r="E2693" t="str">
        <f t="shared" si="420"/>
        <v>3518</v>
      </c>
      <c r="F2693" t="str">
        <f t="shared" si="421"/>
        <v>1983</v>
      </c>
      <c r="G2693" t="str">
        <f t="shared" si="422"/>
        <v>03</v>
      </c>
      <c r="H2693" t="str">
        <f t="shared" si="423"/>
        <v>11</v>
      </c>
      <c r="I2693" t="str">
        <f t="shared" si="424"/>
        <v>%1983-03-11%^^xsd:date</v>
      </c>
      <c r="J2693" t="str">
        <f t="shared" si="425"/>
        <v>1987</v>
      </c>
      <c r="K2693" t="str">
        <f t="shared" si="426"/>
        <v>07</v>
      </c>
      <c r="L2693" t="str">
        <f t="shared" si="427"/>
        <v>24</v>
      </c>
      <c r="M2693" t="str">
        <f t="shared" si="428"/>
        <v>%1987-24-24%^^xsd:date</v>
      </c>
      <c r="N2693" t="str">
        <f t="shared" si="429"/>
        <v>:3518 a crs:CommonwealthOrganisation ; schema:name %Department of Housing and Construction [III], South Australia - Northern Territory Regional Office% ; schema:startDate %1983-03-11%^^xsd:date ; schema:endDate %1987-24-24%^^xsd:date ; time:hasTime [ time:hasBeginning [ time:inXSDDate %1983-03-11%^^xsd:date ]  ] .</v>
      </c>
    </row>
    <row r="2694" spans="1:14" x14ac:dyDescent="0.15">
      <c r="A2694" s="1" t="s">
        <v>5424</v>
      </c>
      <c r="B2694" s="1" t="s">
        <v>5425</v>
      </c>
      <c r="C2694" s="1">
        <v>19830311</v>
      </c>
      <c r="D2694" s="1">
        <v>19860101</v>
      </c>
      <c r="E2694" t="str">
        <f t="shared" si="420"/>
        <v>3519</v>
      </c>
      <c r="F2694" t="str">
        <f t="shared" si="421"/>
        <v>1983</v>
      </c>
      <c r="G2694" t="str">
        <f t="shared" si="422"/>
        <v>03</v>
      </c>
      <c r="H2694" t="str">
        <f t="shared" si="423"/>
        <v>11</v>
      </c>
      <c r="I2694" t="str">
        <f t="shared" si="424"/>
        <v>%1983-03-11%^^xsd:date</v>
      </c>
      <c r="J2694" t="str">
        <f t="shared" si="425"/>
        <v>1986</v>
      </c>
      <c r="K2694" t="str">
        <f t="shared" si="426"/>
        <v>01</v>
      </c>
      <c r="L2694" t="str">
        <f t="shared" si="427"/>
        <v>01</v>
      </c>
      <c r="M2694" t="str">
        <f t="shared" si="428"/>
        <v>%1986-01-01%^^xsd:date</v>
      </c>
      <c r="N2694" t="str">
        <f t="shared" si="429"/>
        <v>:3519 a crs:CommonwealthOrganisation ; schema:name %Department of Trade [II], Regional Office, South Australia% ; schema:startDate %1983-03-11%^^xsd:date ; schema:endDate %1986-01-01%^^xsd:date ; time:hasTime [ time:hasBeginning [ time:inXSDDate %1983-03-11%^^xsd:date ]  ] .</v>
      </c>
    </row>
    <row r="2695" spans="1:14" x14ac:dyDescent="0.15">
      <c r="A2695" s="1" t="s">
        <v>5426</v>
      </c>
      <c r="B2695" s="1" t="s">
        <v>5427</v>
      </c>
      <c r="C2695" s="1">
        <v>19420217</v>
      </c>
      <c r="D2695" s="1">
        <v>19461128</v>
      </c>
      <c r="E2695" t="str">
        <f t="shared" si="420"/>
        <v>0352</v>
      </c>
      <c r="F2695" t="str">
        <f t="shared" si="421"/>
        <v>1942</v>
      </c>
      <c r="G2695" t="str">
        <f t="shared" si="422"/>
        <v>02</v>
      </c>
      <c r="H2695" t="str">
        <f t="shared" si="423"/>
        <v>17</v>
      </c>
      <c r="I2695" t="str">
        <f t="shared" si="424"/>
        <v>%1942-02-17%^^xsd:date</v>
      </c>
      <c r="J2695" t="str">
        <f t="shared" si="425"/>
        <v>1946</v>
      </c>
      <c r="K2695" t="str">
        <f t="shared" si="426"/>
        <v>11</v>
      </c>
      <c r="L2695" t="str">
        <f t="shared" si="427"/>
        <v>28</v>
      </c>
      <c r="M2695" t="str">
        <f t="shared" si="428"/>
        <v>%1946-28-28%^^xsd:date</v>
      </c>
      <c r="N2695" t="str">
        <f t="shared" si="429"/>
        <v>:0352 a crs:CommonwealthOrganisation ; schema:name %Meat Canning Committee% ; schema:startDate %1942-02-17%^^xsd:date ; schema:endDate %1946-28-28%^^xsd:date ; time:hasTime [ time:hasBeginning [ time:inXSDDate %1942-02-17%^^xsd:date ]  ] .</v>
      </c>
    </row>
    <row r="2696" spans="1:14" x14ac:dyDescent="0.15">
      <c r="A2696" s="1" t="s">
        <v>5428</v>
      </c>
      <c r="B2696" s="1" t="s">
        <v>5429</v>
      </c>
      <c r="C2696" s="1">
        <v>18910302</v>
      </c>
      <c r="D2696" s="1">
        <v>18910409</v>
      </c>
      <c r="E2696" t="str">
        <f t="shared" si="420"/>
        <v>3520</v>
      </c>
      <c r="F2696" t="str">
        <f t="shared" si="421"/>
        <v>1891</v>
      </c>
      <c r="G2696" t="str">
        <f t="shared" si="422"/>
        <v>03</v>
      </c>
      <c r="H2696" t="str">
        <f t="shared" si="423"/>
        <v>02</v>
      </c>
      <c r="I2696" t="str">
        <f t="shared" si="424"/>
        <v>%1891-03-02%^^xsd:date</v>
      </c>
      <c r="J2696" t="str">
        <f t="shared" si="425"/>
        <v>1891</v>
      </c>
      <c r="K2696" t="str">
        <f t="shared" si="426"/>
        <v>04</v>
      </c>
      <c r="L2696" t="str">
        <f t="shared" si="427"/>
        <v>09</v>
      </c>
      <c r="M2696" t="str">
        <f t="shared" si="428"/>
        <v>%1891-09-09%^^xsd:date</v>
      </c>
      <c r="N2696" t="str">
        <f t="shared" si="429"/>
        <v>:3520 a crs:CommonwealthOrganisation ; schema:name %National Australasian Convention 1891, Secretariat% ; schema:startDate %1891-03-02%^^xsd:date ; schema:endDate %1891-09-09%^^xsd:date ; time:hasTime [ time:hasBeginning [ time:inXSDDate %1891-03-02%^^xsd:date ]  ] .</v>
      </c>
    </row>
    <row r="2697" spans="1:14" x14ac:dyDescent="0.15">
      <c r="A2697" s="1" t="s">
        <v>5430</v>
      </c>
      <c r="B2697" s="1" t="s">
        <v>5431</v>
      </c>
      <c r="C2697" s="1">
        <v>19751222</v>
      </c>
      <c r="D2697" s="1">
        <v>19801103</v>
      </c>
      <c r="E2697" t="str">
        <f t="shared" si="420"/>
        <v>3521</v>
      </c>
      <c r="F2697" t="str">
        <f t="shared" si="421"/>
        <v>1975</v>
      </c>
      <c r="G2697" t="str">
        <f t="shared" si="422"/>
        <v>12</v>
      </c>
      <c r="H2697" t="str">
        <f t="shared" si="423"/>
        <v>22</v>
      </c>
      <c r="I2697" t="str">
        <f t="shared" si="424"/>
        <v>%1975-12-22%^^xsd:date</v>
      </c>
      <c r="J2697" t="str">
        <f t="shared" si="425"/>
        <v>1980</v>
      </c>
      <c r="K2697" t="str">
        <f t="shared" si="426"/>
        <v>11</v>
      </c>
      <c r="L2697" t="str">
        <f t="shared" si="427"/>
        <v>03</v>
      </c>
      <c r="M2697" t="str">
        <f t="shared" si="428"/>
        <v>%1980-03-03%^^xsd:date</v>
      </c>
      <c r="N2697" t="str">
        <f t="shared" si="429"/>
        <v>:3521 a crs:CommonwealthOrganisation ; schema:name %Postal and Telecommunications Department, Headquarters - Sydney% ; schema:startDate %1975-12-22%^^xsd:date ; schema:endDate %1980-03-03%^^xsd:date ; time:hasTime [ time:hasBeginning [ time:inXSDDate %1975-12-22%^^xsd:date ]  ] .</v>
      </c>
    </row>
    <row r="2698" spans="1:14" x14ac:dyDescent="0.15">
      <c r="A2698" s="1" t="s">
        <v>5432</v>
      </c>
      <c r="B2698" s="1" t="s">
        <v>5433</v>
      </c>
      <c r="C2698" s="1">
        <v>19730201</v>
      </c>
      <c r="D2698" s="1">
        <v>20021231</v>
      </c>
      <c r="E2698" t="str">
        <f t="shared" si="420"/>
        <v>3523</v>
      </c>
      <c r="F2698" t="str">
        <f t="shared" si="421"/>
        <v>1973</v>
      </c>
      <c r="G2698" t="str">
        <f t="shared" si="422"/>
        <v>02</v>
      </c>
      <c r="H2698" t="str">
        <f t="shared" si="423"/>
        <v>01</v>
      </c>
      <c r="I2698" t="str">
        <f t="shared" si="424"/>
        <v>%1973-02-01%^^xsd:date</v>
      </c>
      <c r="J2698" t="str">
        <f t="shared" si="425"/>
        <v>2002</v>
      </c>
      <c r="K2698" t="str">
        <f t="shared" si="426"/>
        <v>12</v>
      </c>
      <c r="L2698" t="str">
        <f t="shared" si="427"/>
        <v>31</v>
      </c>
      <c r="M2698" t="str">
        <f t="shared" si="428"/>
        <v>%2002-31-31%^^xsd:date</v>
      </c>
      <c r="N2698" t="str">
        <f t="shared" si="429"/>
        <v>:3523 a crs:CommonwealthOrganisation ; schema:name %Australian Government Analytical Laboratories, Regional Laboratory, South Australia% ; schema:startDate %1973-02-01%^^xsd:date ; schema:endDate %2002-31-31%^^xsd:date ; time:hasTime [ time:hasBeginning [ time:inXSDDate %1973-02-01%^^xsd:date ]  ] .</v>
      </c>
    </row>
    <row r="2699" spans="1:14" x14ac:dyDescent="0.15">
      <c r="A2699" s="1" t="s">
        <v>5434</v>
      </c>
      <c r="B2699" s="1" t="s">
        <v>5435</v>
      </c>
      <c r="C2699" s="1">
        <v>19811013</v>
      </c>
      <c r="D2699" s="1">
        <v>19830225</v>
      </c>
      <c r="E2699" t="str">
        <f t="shared" si="420"/>
        <v>3524</v>
      </c>
      <c r="F2699" t="str">
        <f t="shared" si="421"/>
        <v>1981</v>
      </c>
      <c r="G2699" t="str">
        <f t="shared" si="422"/>
        <v>10</v>
      </c>
      <c r="H2699" t="str">
        <f t="shared" si="423"/>
        <v>13</v>
      </c>
      <c r="I2699" t="str">
        <f t="shared" si="424"/>
        <v>%1981-10-13%^^xsd:date</v>
      </c>
      <c r="J2699" t="str">
        <f t="shared" si="425"/>
        <v>1983</v>
      </c>
      <c r="K2699" t="str">
        <f t="shared" si="426"/>
        <v>02</v>
      </c>
      <c r="L2699" t="str">
        <f t="shared" si="427"/>
        <v>25</v>
      </c>
      <c r="M2699" t="str">
        <f t="shared" si="428"/>
        <v>%1983-25-25%^^xsd:date</v>
      </c>
      <c r="N2699" t="str">
        <f t="shared" si="429"/>
        <v>:3524 a crs:CommonwealthOrganisation ; schema:name %Board of Accident Inquiry on Accident to Beech Super King Air 200 Aircraft VH-AAV at Mascot, New South Wales, on 21 February 1980% ; schema:startDate %1981-10-13%^^xsd:date ; schema:endDate %1983-25-25%^^xsd:date ; time:hasTime [ time:hasBeginning [ time:inXSDDate %1981-10-13%^^xsd:date ]  ] .</v>
      </c>
    </row>
    <row r="2700" spans="1:14" x14ac:dyDescent="0.15">
      <c r="A2700" s="1" t="s">
        <v>5436</v>
      </c>
      <c r="B2700" s="1" t="s">
        <v>5437</v>
      </c>
      <c r="C2700" s="1">
        <v>19820427</v>
      </c>
      <c r="D2700" s="1">
        <v>19830429</v>
      </c>
      <c r="E2700" t="str">
        <f t="shared" si="420"/>
        <v>3525</v>
      </c>
      <c r="F2700" t="str">
        <f t="shared" si="421"/>
        <v>1982</v>
      </c>
      <c r="G2700" t="str">
        <f t="shared" si="422"/>
        <v>04</v>
      </c>
      <c r="H2700" t="str">
        <f t="shared" si="423"/>
        <v>27</v>
      </c>
      <c r="I2700" t="str">
        <f t="shared" si="424"/>
        <v>%1982-04-27%^^xsd:date</v>
      </c>
      <c r="J2700" t="str">
        <f t="shared" si="425"/>
        <v>1983</v>
      </c>
      <c r="K2700" t="str">
        <f t="shared" si="426"/>
        <v>04</v>
      </c>
      <c r="L2700" t="str">
        <f t="shared" si="427"/>
        <v>29</v>
      </c>
      <c r="M2700" t="str">
        <f t="shared" si="428"/>
        <v>%1983-29-29%^^xsd:date</v>
      </c>
      <c r="N2700" t="str">
        <f t="shared" si="429"/>
        <v>:3525 a crs:CommonwealthOrganisation ; schema:name %Review of Customs Administration and Procedures% ; schema:startDate %1982-04-27%^^xsd:date ; schema:endDate %1983-29-29%^^xsd:date ; time:hasTime [ time:hasBeginning [ time:inXSDDate %1982-04-27%^^xsd:date ]  ] .</v>
      </c>
    </row>
    <row r="2701" spans="1:14" x14ac:dyDescent="0.15">
      <c r="A2701" s="1" t="s">
        <v>5438</v>
      </c>
      <c r="B2701" s="1" t="s">
        <v>5439</v>
      </c>
      <c r="C2701" s="1">
        <v>18400401</v>
      </c>
      <c r="D2701" s="1">
        <v>18551231</v>
      </c>
      <c r="E2701" t="str">
        <f t="shared" si="420"/>
        <v>3526</v>
      </c>
      <c r="F2701" t="str">
        <f t="shared" si="421"/>
        <v>1840</v>
      </c>
      <c r="G2701" t="str">
        <f t="shared" si="422"/>
        <v>04</v>
      </c>
      <c r="H2701" t="str">
        <f t="shared" si="423"/>
        <v>01</v>
      </c>
      <c r="I2701" t="str">
        <f t="shared" si="424"/>
        <v>%1840-04-01%^^xsd:date</v>
      </c>
      <c r="J2701" t="str">
        <f t="shared" si="425"/>
        <v>1855</v>
      </c>
      <c r="K2701" t="str">
        <f t="shared" si="426"/>
        <v>12</v>
      </c>
      <c r="L2701" t="str">
        <f t="shared" si="427"/>
        <v>31</v>
      </c>
      <c r="M2701" t="str">
        <f t="shared" si="428"/>
        <v>%1855-31-31%^^xsd:date</v>
      </c>
      <c r="N2701" t="str">
        <f t="shared" si="429"/>
        <v>:3526 a crs:CommonwealthOrganisation ; schema:name %South Head Meteorological Station% ; schema:startDate %1840-04-01%^^xsd:date ; schema:endDate %1855-31-31%^^xsd:date ; time:hasTime [ time:hasBeginning [ time:inXSDDate %1840-04-01%^^xsd:date ]  ] .</v>
      </c>
    </row>
    <row r="2702" spans="1:14" x14ac:dyDescent="0.15">
      <c r="A2702" s="1" t="s">
        <v>5440</v>
      </c>
      <c r="B2702" s="1" t="s">
        <v>5441</v>
      </c>
      <c r="C2702" s="1">
        <v>19431027</v>
      </c>
      <c r="D2702" s="1">
        <v>19600531</v>
      </c>
      <c r="E2702" t="str">
        <f t="shared" si="420"/>
        <v>3527</v>
      </c>
      <c r="F2702" t="str">
        <f t="shared" si="421"/>
        <v>1943</v>
      </c>
      <c r="G2702" t="str">
        <f t="shared" si="422"/>
        <v>10</v>
      </c>
      <c r="H2702" t="str">
        <f t="shared" si="423"/>
        <v>27</v>
      </c>
      <c r="I2702" t="str">
        <f t="shared" si="424"/>
        <v>%1943-10-27%^^xsd:date</v>
      </c>
      <c r="J2702" t="str">
        <f t="shared" si="425"/>
        <v>1960</v>
      </c>
      <c r="K2702" t="str">
        <f t="shared" si="426"/>
        <v>05</v>
      </c>
      <c r="L2702" t="str">
        <f t="shared" si="427"/>
        <v>31</v>
      </c>
      <c r="M2702" t="str">
        <f t="shared" si="428"/>
        <v>%1960-31-31%^^xsd:date</v>
      </c>
      <c r="N2702" t="str">
        <f t="shared" si="429"/>
        <v>:3527 a crs:CommonwealthOrganisation ; schema:name %Ordnance Factory, Echuca [Victoria]% ; schema:startDate %1943-10-27%^^xsd:date ; schema:endDate %1960-31-31%^^xsd:date ; time:hasTime [ time:hasBeginning [ time:inXSDDate %1943-10-27%^^xsd:date ]  ] .</v>
      </c>
    </row>
    <row r="2703" spans="1:14" x14ac:dyDescent="0.15">
      <c r="A2703" s="1" t="s">
        <v>5442</v>
      </c>
      <c r="B2703" s="1" t="s">
        <v>5443</v>
      </c>
      <c r="C2703" s="1">
        <v>19540101</v>
      </c>
      <c r="D2703" s="1">
        <v>19899999</v>
      </c>
      <c r="E2703" t="str">
        <f t="shared" si="420"/>
        <v>3528</v>
      </c>
      <c r="F2703" t="str">
        <f t="shared" si="421"/>
        <v>1954</v>
      </c>
      <c r="G2703" t="str">
        <f t="shared" si="422"/>
        <v>01</v>
      </c>
      <c r="H2703" t="str">
        <f t="shared" si="423"/>
        <v>01</v>
      </c>
      <c r="I2703" t="str">
        <f t="shared" si="424"/>
        <v>%1954-01-01%^^xsd:date</v>
      </c>
      <c r="J2703" t="str">
        <f t="shared" si="425"/>
        <v>1989</v>
      </c>
      <c r="K2703" t="str">
        <f t="shared" si="426"/>
        <v>99</v>
      </c>
      <c r="L2703" t="str">
        <f t="shared" si="427"/>
        <v>99</v>
      </c>
      <c r="M2703" t="str">
        <f t="shared" si="428"/>
        <v>%1989%^^xsd:gYear</v>
      </c>
      <c r="N2703" t="str">
        <f t="shared" si="429"/>
        <v>:3528 a crs:CommonwealthOrganisation ; schema:name %Albion Explosives Factory, Victoria% ; schema:startDate %1954-01-01%^^xsd:date ; schema:endDate %1989%^^xsd:gYear ; time:hasTime [ time:hasBeginning [ time:inXSDDate %1954-01-01%^^xsd:date ]  ] .</v>
      </c>
    </row>
    <row r="2704" spans="1:14" x14ac:dyDescent="0.15">
      <c r="A2704" s="1" t="s">
        <v>5444</v>
      </c>
      <c r="B2704" s="1" t="s">
        <v>5445</v>
      </c>
      <c r="C2704" s="1">
        <v>19820507</v>
      </c>
      <c r="D2704" s="1">
        <v>19870724</v>
      </c>
      <c r="E2704" t="str">
        <f t="shared" si="420"/>
        <v>3529</v>
      </c>
      <c r="F2704" t="str">
        <f t="shared" si="421"/>
        <v>1982</v>
      </c>
      <c r="G2704" t="str">
        <f t="shared" si="422"/>
        <v>05</v>
      </c>
      <c r="H2704" t="str">
        <f t="shared" si="423"/>
        <v>07</v>
      </c>
      <c r="I2704" t="str">
        <f t="shared" si="424"/>
        <v>%1982-05-07%^^xsd:date</v>
      </c>
      <c r="J2704" t="str">
        <f t="shared" si="425"/>
        <v>1987</v>
      </c>
      <c r="K2704" t="str">
        <f t="shared" si="426"/>
        <v>07</v>
      </c>
      <c r="L2704" t="str">
        <f t="shared" si="427"/>
        <v>24</v>
      </c>
      <c r="M2704" t="str">
        <f t="shared" si="428"/>
        <v>%1987-24-24%^^xsd:date</v>
      </c>
      <c r="N2704" t="str">
        <f t="shared" si="429"/>
        <v>:3529 a crs:CommonwealthOrganisation ; schema:name %Department of Aviation, Queensland Region% ; schema:startDate %1982-05-07%^^xsd:date ; schema:endDate %1987-24-24%^^xsd:date ; time:hasTime [ time:hasBeginning [ time:inXSDDate %1982-05-07%^^xsd:date ]  ] .</v>
      </c>
    </row>
    <row r="2705" spans="1:14" x14ac:dyDescent="0.15">
      <c r="A2705" s="1" t="s">
        <v>5446</v>
      </c>
      <c r="B2705" s="1" t="s">
        <v>5447</v>
      </c>
      <c r="C2705" s="1">
        <v>19430320</v>
      </c>
      <c r="D2705" s="1">
        <v>19461128</v>
      </c>
      <c r="E2705" t="str">
        <f t="shared" si="420"/>
        <v>0353</v>
      </c>
      <c r="F2705" t="str">
        <f t="shared" si="421"/>
        <v>1943</v>
      </c>
      <c r="G2705" t="str">
        <f t="shared" si="422"/>
        <v>03</v>
      </c>
      <c r="H2705" t="str">
        <f t="shared" si="423"/>
        <v>20</v>
      </c>
      <c r="I2705" t="str">
        <f t="shared" si="424"/>
        <v>%1943-03-20%^^xsd:date</v>
      </c>
      <c r="J2705" t="str">
        <f t="shared" si="425"/>
        <v>1946</v>
      </c>
      <c r="K2705" t="str">
        <f t="shared" si="426"/>
        <v>11</v>
      </c>
      <c r="L2705" t="str">
        <f t="shared" si="427"/>
        <v>28</v>
      </c>
      <c r="M2705" t="str">
        <f t="shared" si="428"/>
        <v>%1946-28-28%^^xsd:date</v>
      </c>
      <c r="N2705" t="str">
        <f t="shared" si="429"/>
        <v>:0353 a crs:CommonwealthOrganisation ; schema:name %Meat Industry Advisory Committee% ; schema:startDate %1943-03-20%^^xsd:date ; schema:endDate %1946-28-28%^^xsd:date ; time:hasTime [ time:hasBeginning [ time:inXSDDate %1943-03-20%^^xsd:date ]  ] .</v>
      </c>
    </row>
    <row r="2706" spans="1:14" x14ac:dyDescent="0.15">
      <c r="A2706" s="1" t="s">
        <v>5448</v>
      </c>
      <c r="B2706" s="1" t="s">
        <v>5449</v>
      </c>
      <c r="C2706" s="1">
        <v>19690101</v>
      </c>
      <c r="D2706" s="1">
        <v>19870724</v>
      </c>
      <c r="E2706" t="str">
        <f t="shared" si="420"/>
        <v>3530</v>
      </c>
      <c r="F2706" t="str">
        <f t="shared" si="421"/>
        <v>1969</v>
      </c>
      <c r="G2706" t="str">
        <f t="shared" si="422"/>
        <v>01</v>
      </c>
      <c r="H2706" t="str">
        <f t="shared" si="423"/>
        <v>01</v>
      </c>
      <c r="I2706" t="str">
        <f t="shared" si="424"/>
        <v>%1969-01-01%^^xsd:date</v>
      </c>
      <c r="J2706" t="str">
        <f t="shared" si="425"/>
        <v>1987</v>
      </c>
      <c r="K2706" t="str">
        <f t="shared" si="426"/>
        <v>07</v>
      </c>
      <c r="L2706" t="str">
        <f t="shared" si="427"/>
        <v>24</v>
      </c>
      <c r="M2706" t="str">
        <f t="shared" si="428"/>
        <v>%1987-24-24%^^xsd:date</v>
      </c>
      <c r="N2706" t="str">
        <f t="shared" si="429"/>
        <v>:3530 a crs:CommonwealthOrganisation ; schema:name %Valuer-General for the Northern Territory of Australia% ; schema:startDate %1969-01-01%^^xsd:date ; schema:endDate %1987-24-24%^^xsd:date ; time:hasTime [ time:hasBeginning [ time:inXSDDate %1969-01-01%^^xsd:date ]  ] .</v>
      </c>
    </row>
    <row r="2707" spans="1:14" x14ac:dyDescent="0.15">
      <c r="A2707" s="1" t="s">
        <v>5450</v>
      </c>
      <c r="B2707" s="1" t="s">
        <v>5451</v>
      </c>
      <c r="C2707" s="1">
        <v>19830311</v>
      </c>
      <c r="D2707" s="1">
        <v>19870724</v>
      </c>
      <c r="E2707" t="str">
        <f t="shared" si="420"/>
        <v>3531</v>
      </c>
      <c r="F2707" t="str">
        <f t="shared" si="421"/>
        <v>1983</v>
      </c>
      <c r="G2707" t="str">
        <f t="shared" si="422"/>
        <v>03</v>
      </c>
      <c r="H2707" t="str">
        <f t="shared" si="423"/>
        <v>11</v>
      </c>
      <c r="I2707" t="str">
        <f t="shared" si="424"/>
        <v>%1983-03-11%^^xsd:date</v>
      </c>
      <c r="J2707" t="str">
        <f t="shared" si="425"/>
        <v>1987</v>
      </c>
      <c r="K2707" t="str">
        <f t="shared" si="426"/>
        <v>07</v>
      </c>
      <c r="L2707" t="str">
        <f t="shared" si="427"/>
        <v>24</v>
      </c>
      <c r="M2707" t="str">
        <f t="shared" si="428"/>
        <v>%1987-24-24%^^xsd:date</v>
      </c>
      <c r="N2707" t="str">
        <f t="shared" si="429"/>
        <v>:3531 a crs:CommonwealthOrganisation ; schema:name %Department of Housing and Construction [III], Victoria-Tasmania Region% ; schema:startDate %1983-03-11%^^xsd:date ; schema:endDate %1987-24-24%^^xsd:date ; time:hasTime [ time:hasBeginning [ time:inXSDDate %1983-03-11%^^xsd:date ]  ] .</v>
      </c>
    </row>
    <row r="2708" spans="1:14" x14ac:dyDescent="0.15">
      <c r="A2708" s="1" t="s">
        <v>5452</v>
      </c>
      <c r="B2708" s="1" t="s">
        <v>5453</v>
      </c>
      <c r="C2708" s="1">
        <v>19830311</v>
      </c>
      <c r="D2708" s="1">
        <v>19870724</v>
      </c>
      <c r="E2708" t="str">
        <f t="shared" si="420"/>
        <v>3533</v>
      </c>
      <c r="F2708" t="str">
        <f t="shared" si="421"/>
        <v>1983</v>
      </c>
      <c r="G2708" t="str">
        <f t="shared" si="422"/>
        <v>03</v>
      </c>
      <c r="H2708" t="str">
        <f t="shared" si="423"/>
        <v>11</v>
      </c>
      <c r="I2708" t="str">
        <f t="shared" si="424"/>
        <v>%1983-03-11%^^xsd:date</v>
      </c>
      <c r="J2708" t="str">
        <f t="shared" si="425"/>
        <v>1987</v>
      </c>
      <c r="K2708" t="str">
        <f t="shared" si="426"/>
        <v>07</v>
      </c>
      <c r="L2708" t="str">
        <f t="shared" si="427"/>
        <v>24</v>
      </c>
      <c r="M2708" t="str">
        <f t="shared" si="428"/>
        <v>%1987-24-24%^^xsd:date</v>
      </c>
      <c r="N2708" t="str">
        <f t="shared" si="429"/>
        <v>:3533 a crs:CommonwealthOrganisation ; schema:name %Department of Trade [II], Regional Office, Queensland% ; schema:startDate %1983-03-11%^^xsd:date ; schema:endDate %1987-24-24%^^xsd:date ; time:hasTime [ time:hasBeginning [ time:inXSDDate %1983-03-11%^^xsd:date ]  ] .</v>
      </c>
    </row>
    <row r="2709" spans="1:14" x14ac:dyDescent="0.15">
      <c r="A2709" s="1" t="s">
        <v>5454</v>
      </c>
      <c r="B2709" s="1" t="s">
        <v>5455</v>
      </c>
      <c r="C2709" s="1">
        <v>19530401</v>
      </c>
      <c r="D2709" s="1">
        <v>19550228</v>
      </c>
      <c r="E2709" t="str">
        <f t="shared" si="420"/>
        <v>3534</v>
      </c>
      <c r="F2709" t="str">
        <f t="shared" si="421"/>
        <v>1953</v>
      </c>
      <c r="G2709" t="str">
        <f t="shared" si="422"/>
        <v>04</v>
      </c>
      <c r="H2709" t="str">
        <f t="shared" si="423"/>
        <v>01</v>
      </c>
      <c r="I2709" t="str">
        <f t="shared" si="424"/>
        <v>%1953-04-01%^^xsd:date</v>
      </c>
      <c r="J2709" t="str">
        <f t="shared" si="425"/>
        <v>1955</v>
      </c>
      <c r="K2709" t="str">
        <f t="shared" si="426"/>
        <v>02</v>
      </c>
      <c r="L2709" t="str">
        <f t="shared" si="427"/>
        <v>28</v>
      </c>
      <c r="M2709" t="str">
        <f t="shared" si="428"/>
        <v>%1955-28-28%^^xsd:date</v>
      </c>
      <c r="N2709" t="str">
        <f t="shared" si="429"/>
        <v>:3534 a crs:CommonwealthOrganisation ; schema:name %RAN Air Station, HMAS NIRIMBA [I]% ; schema:startDate %1953-04-01%^^xsd:date ; schema:endDate %1955-28-28%^^xsd:date ; time:hasTime [ time:hasBeginning [ time:inXSDDate %1953-04-01%^^xsd:date ]  ] .</v>
      </c>
    </row>
    <row r="2710" spans="1:14" x14ac:dyDescent="0.15">
      <c r="A2710" s="1" t="s">
        <v>5456</v>
      </c>
      <c r="B2710" s="1" t="s">
        <v>5457</v>
      </c>
      <c r="C2710" s="1">
        <v>19670815</v>
      </c>
      <c r="D2710" s="1">
        <v>19710222</v>
      </c>
      <c r="E2710" t="str">
        <f t="shared" si="420"/>
        <v>3535</v>
      </c>
      <c r="F2710" t="str">
        <f t="shared" si="421"/>
        <v>1967</v>
      </c>
      <c r="G2710" t="str">
        <f t="shared" si="422"/>
        <v>08</v>
      </c>
      <c r="H2710" t="str">
        <f t="shared" si="423"/>
        <v>15</v>
      </c>
      <c r="I2710" t="str">
        <f t="shared" si="424"/>
        <v>%1967-08-15%^^xsd:date</v>
      </c>
      <c r="J2710" t="str">
        <f t="shared" si="425"/>
        <v>1971</v>
      </c>
      <c r="K2710" t="str">
        <f t="shared" si="426"/>
        <v>02</v>
      </c>
      <c r="L2710" t="str">
        <f t="shared" si="427"/>
        <v>22</v>
      </c>
      <c r="M2710" t="str">
        <f t="shared" si="428"/>
        <v>%1971-22-22%^^xsd:date</v>
      </c>
      <c r="N2710" t="str">
        <f t="shared" si="429"/>
        <v>:3535 a crs:CommonwealthOrganisation ; schema:name %Anglo-Australian Telescope Joint Policy Committee% ; schema:startDate %1967-08-15%^^xsd:date ; schema:endDate %1971-22-22%^^xsd:date ; time:hasTime [ time:hasBeginning [ time:inXSDDate %1967-08-15%^^xsd:date ]  ] .</v>
      </c>
    </row>
    <row r="2711" spans="1:14" x14ac:dyDescent="0.15">
      <c r="A2711" s="1" t="s">
        <v>5458</v>
      </c>
      <c r="B2711" s="1" t="s">
        <v>5459</v>
      </c>
      <c r="C2711" s="1">
        <v>19680101</v>
      </c>
      <c r="D2711" s="1">
        <v>19750630</v>
      </c>
      <c r="E2711" t="str">
        <f t="shared" si="420"/>
        <v>3536</v>
      </c>
      <c r="F2711" t="str">
        <f t="shared" si="421"/>
        <v>1968</v>
      </c>
      <c r="G2711" t="str">
        <f t="shared" si="422"/>
        <v>01</v>
      </c>
      <c r="H2711" t="str">
        <f t="shared" si="423"/>
        <v>01</v>
      </c>
      <c r="I2711" t="str">
        <f t="shared" si="424"/>
        <v>%1968-01-01%^^xsd:date</v>
      </c>
      <c r="J2711" t="str">
        <f t="shared" si="425"/>
        <v>1975</v>
      </c>
      <c r="K2711" t="str">
        <f t="shared" si="426"/>
        <v>06</v>
      </c>
      <c r="L2711" t="str">
        <f t="shared" si="427"/>
        <v>30</v>
      </c>
      <c r="M2711" t="str">
        <f t="shared" si="428"/>
        <v>%1975-30-30%^^xsd:date</v>
      </c>
      <c r="N2711" t="str">
        <f t="shared" si="429"/>
        <v>:3536 a crs:CommonwealthOrganisation ; schema:name %Anglo-Australian Telescope Project Office% ; schema:startDate %1968-01-01%^^xsd:date ; schema:endDate %1975-30-30%^^xsd:date ; time:hasTime [ time:hasBeginning [ time:inXSDDate %1968-01-01%^^xsd:date ]  ] .</v>
      </c>
    </row>
    <row r="2712" spans="1:14" x14ac:dyDescent="0.15">
      <c r="A2712" s="1" t="s">
        <v>5460</v>
      </c>
      <c r="B2712" s="1" t="s">
        <v>5461</v>
      </c>
      <c r="C2712" s="1">
        <v>19460215</v>
      </c>
      <c r="D2712" s="1">
        <v>19591231</v>
      </c>
      <c r="E2712" t="str">
        <f t="shared" si="420"/>
        <v>3537</v>
      </c>
      <c r="F2712" t="str">
        <f t="shared" si="421"/>
        <v>1946</v>
      </c>
      <c r="G2712" t="str">
        <f t="shared" si="422"/>
        <v>02</v>
      </c>
      <c r="H2712" t="str">
        <f t="shared" si="423"/>
        <v>15</v>
      </c>
      <c r="I2712" t="str">
        <f t="shared" si="424"/>
        <v>%1946-02-15%^^xsd:date</v>
      </c>
      <c r="J2712" t="str">
        <f t="shared" si="425"/>
        <v>1959</v>
      </c>
      <c r="K2712" t="str">
        <f t="shared" si="426"/>
        <v>12</v>
      </c>
      <c r="L2712" t="str">
        <f t="shared" si="427"/>
        <v>31</v>
      </c>
      <c r="M2712" t="str">
        <f t="shared" si="428"/>
        <v>%1959-31-31%^^xsd:date</v>
      </c>
      <c r="N2712" t="str">
        <f t="shared" si="429"/>
        <v>:3537 a crs:CommonwealthOrganisation ; schema:name %Universities Commission [I], Sydney Branch Office% ; schema:startDate %1946-02-15%^^xsd:date ; schema:endDate %1959-31-31%^^xsd:date ; time:hasTime [ time:hasBeginning [ time:inXSDDate %1946-02-15%^^xsd:date ]  ] .</v>
      </c>
    </row>
    <row r="2713" spans="1:14" x14ac:dyDescent="0.15">
      <c r="A2713" s="1" t="s">
        <v>5462</v>
      </c>
      <c r="B2713" s="1" t="s">
        <v>5463</v>
      </c>
      <c r="C2713" s="1">
        <v>19450101</v>
      </c>
      <c r="D2713" s="1">
        <v>19591231</v>
      </c>
      <c r="E2713" t="str">
        <f t="shared" si="420"/>
        <v>3538</v>
      </c>
      <c r="F2713" t="str">
        <f t="shared" si="421"/>
        <v>1945</v>
      </c>
      <c r="G2713" t="str">
        <f t="shared" si="422"/>
        <v>01</v>
      </c>
      <c r="H2713" t="str">
        <f t="shared" si="423"/>
        <v>01</v>
      </c>
      <c r="I2713" t="str">
        <f t="shared" si="424"/>
        <v>%1945-01-01%^^xsd:date</v>
      </c>
      <c r="J2713" t="str">
        <f t="shared" si="425"/>
        <v>1959</v>
      </c>
      <c r="K2713" t="str">
        <f t="shared" si="426"/>
        <v>12</v>
      </c>
      <c r="L2713" t="str">
        <f t="shared" si="427"/>
        <v>31</v>
      </c>
      <c r="M2713" t="str">
        <f t="shared" si="428"/>
        <v>%1959-31-31%^^xsd:date</v>
      </c>
      <c r="N2713" t="str">
        <f t="shared" si="429"/>
        <v>:3538 a crs:CommonwealthOrganisation ; schema:name %Universities Commission [I], Melbourne Branch Office% ; schema:startDate %1945-01-01%^^xsd:date ; schema:endDate %1959-31-31%^^xsd:date ; time:hasTime [ time:hasBeginning [ time:inXSDDate %1945-01-01%^^xsd:date ]  ] .</v>
      </c>
    </row>
    <row r="2714" spans="1:14" x14ac:dyDescent="0.15">
      <c r="A2714" s="1" t="s">
        <v>5464</v>
      </c>
      <c r="B2714" s="1" t="s">
        <v>5465</v>
      </c>
      <c r="C2714" s="1">
        <v>19590317</v>
      </c>
      <c r="D2714" s="1">
        <v>20000428</v>
      </c>
      <c r="E2714" t="str">
        <f t="shared" si="420"/>
        <v>3539</v>
      </c>
      <c r="F2714" t="str">
        <f t="shared" si="421"/>
        <v>1959</v>
      </c>
      <c r="G2714" t="str">
        <f t="shared" si="422"/>
        <v>03</v>
      </c>
      <c r="H2714" t="str">
        <f t="shared" si="423"/>
        <v>17</v>
      </c>
      <c r="I2714" t="str">
        <f t="shared" si="424"/>
        <v>%1959-03-17%^^xsd:date</v>
      </c>
      <c r="J2714" t="str">
        <f t="shared" si="425"/>
        <v>2000</v>
      </c>
      <c r="K2714" t="str">
        <f t="shared" si="426"/>
        <v>04</v>
      </c>
      <c r="L2714" t="str">
        <f t="shared" si="427"/>
        <v>28</v>
      </c>
      <c r="M2714" t="str">
        <f t="shared" si="428"/>
        <v>%2000-28-28%^^xsd:date</v>
      </c>
      <c r="N2714" t="str">
        <f t="shared" si="429"/>
        <v>:3539 a crs:CommonwealthOrganisation ; schema:name %Mundaring Geophysical Observatory, Western Australia% ; schema:startDate %1959-03-17%^^xsd:date ; schema:endDate %2000-28-28%^^xsd:date ; time:hasTime [ time:hasBeginning [ time:inXSDDate %1959-03-17%^^xsd:date ]  ] .</v>
      </c>
    </row>
    <row r="2715" spans="1:14" x14ac:dyDescent="0.15">
      <c r="A2715" s="1" t="s">
        <v>5466</v>
      </c>
      <c r="B2715" s="1" t="s">
        <v>5467</v>
      </c>
      <c r="C2715" s="1">
        <v>19431020</v>
      </c>
      <c r="D2715" s="1">
        <v>19450831</v>
      </c>
      <c r="E2715" t="str">
        <f t="shared" si="420"/>
        <v>0354</v>
      </c>
      <c r="F2715" t="str">
        <f t="shared" si="421"/>
        <v>1943</v>
      </c>
      <c r="G2715" t="str">
        <f t="shared" si="422"/>
        <v>10</v>
      </c>
      <c r="H2715" t="str">
        <f t="shared" si="423"/>
        <v>20</v>
      </c>
      <c r="I2715" t="str">
        <f t="shared" si="424"/>
        <v>%1943-10-20%^^xsd:date</v>
      </c>
      <c r="J2715" t="str">
        <f t="shared" si="425"/>
        <v>1945</v>
      </c>
      <c r="K2715" t="str">
        <f t="shared" si="426"/>
        <v>08</v>
      </c>
      <c r="L2715" t="str">
        <f t="shared" si="427"/>
        <v>31</v>
      </c>
      <c r="M2715" t="str">
        <f t="shared" si="428"/>
        <v>%1945-31-31%^^xsd:date</v>
      </c>
      <c r="N2715" t="str">
        <f t="shared" si="429"/>
        <v>:0354 a crs:CommonwealthOrganisation ; schema:name %Migration Committee% ; schema:startDate %1943-10-20%^^xsd:date ; schema:endDate %1945-31-31%^^xsd:date ; time:hasTime [ time:hasBeginning [ time:inXSDDate %1943-10-20%^^xsd:date ]  ] .</v>
      </c>
    </row>
    <row r="2716" spans="1:14" x14ac:dyDescent="0.15">
      <c r="A2716" s="1" t="s">
        <v>5468</v>
      </c>
      <c r="B2716" s="1" t="s">
        <v>5469</v>
      </c>
      <c r="C2716" s="1">
        <v>19770101</v>
      </c>
      <c r="D2716" s="1">
        <v>19970711</v>
      </c>
      <c r="E2716" t="str">
        <f t="shared" si="420"/>
        <v>3540</v>
      </c>
      <c r="F2716" t="str">
        <f t="shared" si="421"/>
        <v>1977</v>
      </c>
      <c r="G2716" t="str">
        <f t="shared" si="422"/>
        <v>01</v>
      </c>
      <c r="H2716" t="str">
        <f t="shared" si="423"/>
        <v>01</v>
      </c>
      <c r="I2716" t="str">
        <f t="shared" si="424"/>
        <v>%1977-01-01%^^xsd:date</v>
      </c>
      <c r="J2716" t="str">
        <f t="shared" si="425"/>
        <v>1997</v>
      </c>
      <c r="K2716" t="str">
        <f t="shared" si="426"/>
        <v>07</v>
      </c>
      <c r="L2716" t="str">
        <f t="shared" si="427"/>
        <v>11</v>
      </c>
      <c r="M2716" t="str">
        <f t="shared" si="428"/>
        <v>%1997-11-11%^^xsd:date</v>
      </c>
      <c r="N2716" t="str">
        <f t="shared" si="429"/>
        <v>:3540 a crs:CommonwealthOrganisation ; schema:name %Australian Survey Office, Western Australia/ (from 1988) Australian Surveying and Land Information Group (AUSLIG), Western Australia% ; schema:startDate %1977-01-01%^^xsd:date ; schema:endDate %1997-11-11%^^xsd:date ; time:hasTime [ time:hasBeginning [ time:inXSDDate %1977-01-01%^^xsd:date ]  ] .</v>
      </c>
    </row>
    <row r="2717" spans="1:14" x14ac:dyDescent="0.15">
      <c r="A2717" s="1" t="s">
        <v>5470</v>
      </c>
      <c r="B2717" s="1" t="s">
        <v>5471</v>
      </c>
      <c r="C2717" s="1">
        <v>19750304</v>
      </c>
      <c r="E2717" t="str">
        <f t="shared" si="420"/>
        <v>3541</v>
      </c>
      <c r="F2717" t="str">
        <f t="shared" si="421"/>
        <v>1975</v>
      </c>
      <c r="G2717" t="str">
        <f t="shared" si="422"/>
        <v>03</v>
      </c>
      <c r="H2717" t="str">
        <f t="shared" si="423"/>
        <v>04</v>
      </c>
      <c r="I2717" t="str">
        <f t="shared" si="424"/>
        <v>%1975-03-04%^^xsd:date</v>
      </c>
      <c r="J2717" t="str">
        <f t="shared" si="425"/>
        <v/>
      </c>
      <c r="K2717" t="str">
        <f t="shared" si="426"/>
        <v/>
      </c>
      <c r="L2717" t="str">
        <f t="shared" si="427"/>
        <v/>
      </c>
      <c r="M2717" t="str">
        <f t="shared" si="428"/>
        <v/>
      </c>
      <c r="N2717" t="str">
        <f t="shared" si="429"/>
        <v>:3541 a crs:CommonwealthOrganisation ; schema:name %Australian Passport Office, Perth, Western Australia% ; schema:startDate %1975-03-04%^^xsd:date ; time:hasTime [ time:hasBeginning [ time:inXSDDate %1975-03-04%^^xsd:date ]  ] .</v>
      </c>
    </row>
    <row r="2718" spans="1:14" x14ac:dyDescent="0.15">
      <c r="A2718" s="1" t="s">
        <v>5472</v>
      </c>
      <c r="B2718" s="1" t="s">
        <v>5473</v>
      </c>
      <c r="C2718" s="1">
        <v>19820507</v>
      </c>
      <c r="D2718" s="1">
        <v>19870724</v>
      </c>
      <c r="E2718" t="str">
        <f t="shared" si="420"/>
        <v>3542</v>
      </c>
      <c r="F2718" t="str">
        <f t="shared" si="421"/>
        <v>1982</v>
      </c>
      <c r="G2718" t="str">
        <f t="shared" si="422"/>
        <v>05</v>
      </c>
      <c r="H2718" t="str">
        <f t="shared" si="423"/>
        <v>07</v>
      </c>
      <c r="I2718" t="str">
        <f t="shared" si="424"/>
        <v>%1982-05-07%^^xsd:date</v>
      </c>
      <c r="J2718" t="str">
        <f t="shared" si="425"/>
        <v>1987</v>
      </c>
      <c r="K2718" t="str">
        <f t="shared" si="426"/>
        <v>07</v>
      </c>
      <c r="L2718" t="str">
        <f t="shared" si="427"/>
        <v>24</v>
      </c>
      <c r="M2718" t="str">
        <f t="shared" si="428"/>
        <v>%1987-24-24%^^xsd:date</v>
      </c>
      <c r="N2718" t="str">
        <f t="shared" si="429"/>
        <v>:3542 a crs:CommonwealthOrganisation ; schema:name %Department of Employment and Industrial Relations [II], Regional Administration, Western Australia% ; schema:startDate %1982-05-07%^^xsd:date ; schema:endDate %1987-24-24%^^xsd:date ; time:hasTime [ time:hasBeginning [ time:inXSDDate %1982-05-07%^^xsd:date ]  ] .</v>
      </c>
    </row>
    <row r="2719" spans="1:14" x14ac:dyDescent="0.15">
      <c r="A2719" s="1" t="s">
        <v>5474</v>
      </c>
      <c r="B2719" s="1" t="s">
        <v>5475</v>
      </c>
      <c r="C2719" s="1">
        <v>19820507</v>
      </c>
      <c r="D2719" s="1">
        <v>19870724</v>
      </c>
      <c r="E2719" t="str">
        <f t="shared" si="420"/>
        <v>3543</v>
      </c>
      <c r="F2719" t="str">
        <f t="shared" si="421"/>
        <v>1982</v>
      </c>
      <c r="G2719" t="str">
        <f t="shared" si="422"/>
        <v>05</v>
      </c>
      <c r="H2719" t="str">
        <f t="shared" si="423"/>
        <v>07</v>
      </c>
      <c r="I2719" t="str">
        <f t="shared" si="424"/>
        <v>%1982-05-07%^^xsd:date</v>
      </c>
      <c r="J2719" t="str">
        <f t="shared" si="425"/>
        <v>1987</v>
      </c>
      <c r="K2719" t="str">
        <f t="shared" si="426"/>
        <v>07</v>
      </c>
      <c r="L2719" t="str">
        <f t="shared" si="427"/>
        <v>24</v>
      </c>
      <c r="M2719" t="str">
        <f t="shared" si="428"/>
        <v>%1987-24-24%^^xsd:date</v>
      </c>
      <c r="N2719" t="str">
        <f t="shared" si="429"/>
        <v>:3543 a crs:CommonwealthOrganisation ; schema:name %Department of Aviation, Regional Office, Western Australia% ; schema:startDate %1982-05-07%^^xsd:date ; schema:endDate %1987-24-24%^^xsd:date ; time:hasTime [ time:hasBeginning [ time:inXSDDate %1982-05-07%^^xsd:date ]  ] .</v>
      </c>
    </row>
    <row r="2720" spans="1:14" x14ac:dyDescent="0.15">
      <c r="A2720" s="1" t="s">
        <v>5476</v>
      </c>
      <c r="B2720" s="1" t="s">
        <v>5477</v>
      </c>
      <c r="C2720" s="1">
        <v>19830311</v>
      </c>
      <c r="D2720" s="1">
        <v>19870724</v>
      </c>
      <c r="E2720" t="str">
        <f t="shared" si="420"/>
        <v>3544</v>
      </c>
      <c r="F2720" t="str">
        <f t="shared" si="421"/>
        <v>1983</v>
      </c>
      <c r="G2720" t="str">
        <f t="shared" si="422"/>
        <v>03</v>
      </c>
      <c r="H2720" t="str">
        <f t="shared" si="423"/>
        <v>11</v>
      </c>
      <c r="I2720" t="str">
        <f t="shared" si="424"/>
        <v>%1983-03-11%^^xsd:date</v>
      </c>
      <c r="J2720" t="str">
        <f t="shared" si="425"/>
        <v>1987</v>
      </c>
      <c r="K2720" t="str">
        <f t="shared" si="426"/>
        <v>07</v>
      </c>
      <c r="L2720" t="str">
        <f t="shared" si="427"/>
        <v>24</v>
      </c>
      <c r="M2720" t="str">
        <f t="shared" si="428"/>
        <v>%1987-24-24%^^xsd:date</v>
      </c>
      <c r="N2720" t="str">
        <f t="shared" si="429"/>
        <v>:3544 a crs:CommonwealthOrganisation ; schema:name %Department of Housing and Construction [III], Western Australian Region% ; schema:startDate %1983-03-11%^^xsd:date ; schema:endDate %1987-24-24%^^xsd:date ; time:hasTime [ time:hasBeginning [ time:inXSDDate %1983-03-11%^^xsd:date ]  ] .</v>
      </c>
    </row>
    <row r="2721" spans="1:14" x14ac:dyDescent="0.15">
      <c r="A2721" s="1" t="s">
        <v>5478</v>
      </c>
      <c r="B2721" s="1" t="s">
        <v>5479</v>
      </c>
      <c r="C2721" s="1">
        <v>19830311</v>
      </c>
      <c r="D2721" s="1">
        <v>19870724</v>
      </c>
      <c r="E2721" t="str">
        <f t="shared" si="420"/>
        <v>3545</v>
      </c>
      <c r="F2721" t="str">
        <f t="shared" si="421"/>
        <v>1983</v>
      </c>
      <c r="G2721" t="str">
        <f t="shared" si="422"/>
        <v>03</v>
      </c>
      <c r="H2721" t="str">
        <f t="shared" si="423"/>
        <v>11</v>
      </c>
      <c r="I2721" t="str">
        <f t="shared" si="424"/>
        <v>%1983-03-11%^^xsd:date</v>
      </c>
      <c r="J2721" t="str">
        <f t="shared" si="425"/>
        <v>1987</v>
      </c>
      <c r="K2721" t="str">
        <f t="shared" si="426"/>
        <v>07</v>
      </c>
      <c r="L2721" t="str">
        <f t="shared" si="427"/>
        <v>24</v>
      </c>
      <c r="M2721" t="str">
        <f t="shared" si="428"/>
        <v>%1987-24-24%^^xsd:date</v>
      </c>
      <c r="N2721" t="str">
        <f t="shared" si="429"/>
        <v>:3545 a crs:CommonwealthOrganisation ; schema:name %Department of Transport [IV], Western Australian Region% ; schema:startDate %1983-03-11%^^xsd:date ; schema:endDate %1987-24-24%^^xsd:date ; time:hasTime [ time:hasBeginning [ time:inXSDDate %1983-03-11%^^xsd:date ]  ] .</v>
      </c>
    </row>
    <row r="2722" spans="1:14" x14ac:dyDescent="0.15">
      <c r="A2722" s="1" t="s">
        <v>5480</v>
      </c>
      <c r="B2722" s="1" t="s">
        <v>5481</v>
      </c>
      <c r="C2722" s="1">
        <v>19830311</v>
      </c>
      <c r="D2722" s="1">
        <v>19841213</v>
      </c>
      <c r="E2722" t="str">
        <f t="shared" si="420"/>
        <v>3546</v>
      </c>
      <c r="F2722" t="str">
        <f t="shared" si="421"/>
        <v>1983</v>
      </c>
      <c r="G2722" t="str">
        <f t="shared" si="422"/>
        <v>03</v>
      </c>
      <c r="H2722" t="str">
        <f t="shared" si="423"/>
        <v>11</v>
      </c>
      <c r="I2722" t="str">
        <f t="shared" si="424"/>
        <v>%1983-03-11%^^xsd:date</v>
      </c>
      <c r="J2722" t="str">
        <f t="shared" si="425"/>
        <v>1984</v>
      </c>
      <c r="K2722" t="str">
        <f t="shared" si="426"/>
        <v>12</v>
      </c>
      <c r="L2722" t="str">
        <f t="shared" si="427"/>
        <v>13</v>
      </c>
      <c r="M2722" t="str">
        <f t="shared" si="428"/>
        <v>%1984-13-13%^^xsd:date</v>
      </c>
      <c r="N2722" t="str">
        <f t="shared" si="429"/>
        <v>:3546 a crs:CommonwealthOrganisation ; schema:name %Department of Education and Youth Affairs, State Office, Western Australia% ; schema:startDate %1983-03-11%^^xsd:date ; schema:endDate %1984-13-13%^^xsd:date ; time:hasTime [ time:hasBeginning [ time:inXSDDate %1983-03-11%^^xsd:date ]  ] .</v>
      </c>
    </row>
    <row r="2723" spans="1:14" x14ac:dyDescent="0.15">
      <c r="A2723" s="1" t="s">
        <v>5482</v>
      </c>
      <c r="B2723" s="1" t="s">
        <v>5483</v>
      </c>
      <c r="C2723" s="1">
        <v>19830311</v>
      </c>
      <c r="D2723" s="1">
        <v>19860106</v>
      </c>
      <c r="E2723" t="str">
        <f t="shared" si="420"/>
        <v>3547</v>
      </c>
      <c r="F2723" t="str">
        <f t="shared" si="421"/>
        <v>1983</v>
      </c>
      <c r="G2723" t="str">
        <f t="shared" si="422"/>
        <v>03</v>
      </c>
      <c r="H2723" t="str">
        <f t="shared" si="423"/>
        <v>11</v>
      </c>
      <c r="I2723" t="str">
        <f t="shared" si="424"/>
        <v>%1983-03-11%^^xsd:date</v>
      </c>
      <c r="J2723" t="str">
        <f t="shared" si="425"/>
        <v>1986</v>
      </c>
      <c r="K2723" t="str">
        <f t="shared" si="426"/>
        <v>01</v>
      </c>
      <c r="L2723" t="str">
        <f t="shared" si="427"/>
        <v>06</v>
      </c>
      <c r="M2723" t="str">
        <f t="shared" si="428"/>
        <v>%1986-06-06%^^xsd:date</v>
      </c>
      <c r="N2723" t="str">
        <f t="shared" si="429"/>
        <v>:3547 a crs:CommonwealthOrganisation ; schema:name %Department of Trade [II], Regional Office, Western Australia% ; schema:startDate %1983-03-11%^^xsd:date ; schema:endDate %1986-06-06%^^xsd:date ; time:hasTime [ time:hasBeginning [ time:inXSDDate %1983-03-11%^^xsd:date ]  ] .</v>
      </c>
    </row>
    <row r="2724" spans="1:14" x14ac:dyDescent="0.15">
      <c r="A2724" s="1" t="s">
        <v>5484</v>
      </c>
      <c r="B2724" s="1" t="s">
        <v>5485</v>
      </c>
      <c r="C2724" s="1">
        <v>19721219</v>
      </c>
      <c r="D2724" s="1">
        <v>19970701</v>
      </c>
      <c r="E2724" t="str">
        <f t="shared" si="420"/>
        <v>3548</v>
      </c>
      <c r="F2724" t="str">
        <f t="shared" si="421"/>
        <v>1972</v>
      </c>
      <c r="G2724" t="str">
        <f t="shared" si="422"/>
        <v>12</v>
      </c>
      <c r="H2724" t="str">
        <f t="shared" si="423"/>
        <v>19</v>
      </c>
      <c r="I2724" t="str">
        <f t="shared" si="424"/>
        <v>%1972-12-19%^^xsd:date</v>
      </c>
      <c r="J2724" t="str">
        <f t="shared" si="425"/>
        <v>1997</v>
      </c>
      <c r="K2724" t="str">
        <f t="shared" si="426"/>
        <v>07</v>
      </c>
      <c r="L2724" t="str">
        <f t="shared" si="427"/>
        <v>01</v>
      </c>
      <c r="M2724" t="str">
        <f t="shared" si="428"/>
        <v>%1997-01-01%^^xsd:date</v>
      </c>
      <c r="N2724" t="str">
        <f t="shared" si="429"/>
        <v>:3548 a crs:CommonwealthOrganisation ; schema:name %Department of Social Security, Regional Office, Burnie [Tasmania]% ; schema:startDate %1972-12-19%^^xsd:date ; schema:endDate %1997-01-01%^^xsd:date ; time:hasTime [ time:hasBeginning [ time:inXSDDate %1972-12-19%^^xsd:date ]  ] .</v>
      </c>
    </row>
    <row r="2725" spans="1:14" x14ac:dyDescent="0.15">
      <c r="A2725" s="1" t="s">
        <v>5486</v>
      </c>
      <c r="B2725" s="1" t="s">
        <v>5487</v>
      </c>
      <c r="C2725" s="1">
        <v>19720101</v>
      </c>
      <c r="D2725" s="1">
        <v>19970701</v>
      </c>
      <c r="E2725" t="str">
        <f t="shared" si="420"/>
        <v>3549</v>
      </c>
      <c r="F2725" t="str">
        <f t="shared" si="421"/>
        <v>1972</v>
      </c>
      <c r="G2725" t="str">
        <f t="shared" si="422"/>
        <v>01</v>
      </c>
      <c r="H2725" t="str">
        <f t="shared" si="423"/>
        <v>01</v>
      </c>
      <c r="I2725" t="str">
        <f t="shared" si="424"/>
        <v>%1972-01-01%^^xsd:date</v>
      </c>
      <c r="J2725" t="str">
        <f t="shared" si="425"/>
        <v>1997</v>
      </c>
      <c r="K2725" t="str">
        <f t="shared" si="426"/>
        <v>07</v>
      </c>
      <c r="L2725" t="str">
        <f t="shared" si="427"/>
        <v>01</v>
      </c>
      <c r="M2725" t="str">
        <f t="shared" si="428"/>
        <v>%1997-01-01%^^xsd:date</v>
      </c>
      <c r="N2725" t="str">
        <f t="shared" si="429"/>
        <v>:3549 a crs:CommonwealthOrganisation ; schema:name %Department of Social Security, Regional Office, Launceston [Tasmania]% ; schema:startDate %1972-01-01%^^xsd:date ; schema:endDate %1997-01-01%^^xsd:date ; time:hasTime [ time:hasBeginning [ time:inXSDDate %1972-01-01%^^xsd:date ]  ] .</v>
      </c>
    </row>
    <row r="2726" spans="1:14" x14ac:dyDescent="0.15">
      <c r="A2726" s="1" t="s">
        <v>5488</v>
      </c>
      <c r="B2726" s="1" t="s">
        <v>5489</v>
      </c>
      <c r="C2726" s="1">
        <v>19740101</v>
      </c>
      <c r="D2726" s="1">
        <v>19870531</v>
      </c>
      <c r="E2726" t="str">
        <f t="shared" si="420"/>
        <v>3550</v>
      </c>
      <c r="F2726" t="str">
        <f t="shared" si="421"/>
        <v>1974</v>
      </c>
      <c r="G2726" t="str">
        <f t="shared" si="422"/>
        <v>01</v>
      </c>
      <c r="H2726" t="str">
        <f t="shared" si="423"/>
        <v>01</v>
      </c>
      <c r="I2726" t="str">
        <f t="shared" si="424"/>
        <v>%1974-01-01%^^xsd:date</v>
      </c>
      <c r="J2726" t="str">
        <f t="shared" si="425"/>
        <v>1987</v>
      </c>
      <c r="K2726" t="str">
        <f t="shared" si="426"/>
        <v>05</v>
      </c>
      <c r="L2726" t="str">
        <f t="shared" si="427"/>
        <v>31</v>
      </c>
      <c r="M2726" t="str">
        <f t="shared" si="428"/>
        <v>%1987-31-31%^^xsd:date</v>
      </c>
      <c r="N2726" t="str">
        <f t="shared" si="429"/>
        <v>:3550 a crs:CommonwealthOrganisation ; schema:name %Commonwealth Schools Commission, State Office, Tasmania% ; schema:startDate %1974-01-01%^^xsd:date ; schema:endDate %1987-31-31%^^xsd:date ; time:hasTime [ time:hasBeginning [ time:inXSDDate %1974-01-01%^^xsd:date ]  ] .</v>
      </c>
    </row>
    <row r="2727" spans="1:14" x14ac:dyDescent="0.15">
      <c r="A2727" s="1" t="s">
        <v>5490</v>
      </c>
      <c r="B2727" s="1" t="s">
        <v>5491</v>
      </c>
      <c r="C2727" s="1">
        <v>19471222</v>
      </c>
      <c r="D2727" s="1">
        <v>19490718</v>
      </c>
      <c r="E2727" t="str">
        <f t="shared" si="420"/>
        <v>3551</v>
      </c>
      <c r="F2727" t="str">
        <f t="shared" si="421"/>
        <v>1947</v>
      </c>
      <c r="G2727" t="str">
        <f t="shared" si="422"/>
        <v>12</v>
      </c>
      <c r="H2727" t="str">
        <f t="shared" si="423"/>
        <v>22</v>
      </c>
      <c r="I2727" t="str">
        <f t="shared" si="424"/>
        <v>%1947-12-22%^^xsd:date</v>
      </c>
      <c r="J2727" t="str">
        <f t="shared" si="425"/>
        <v>1949</v>
      </c>
      <c r="K2727" t="str">
        <f t="shared" si="426"/>
        <v>07</v>
      </c>
      <c r="L2727" t="str">
        <f t="shared" si="427"/>
        <v>18</v>
      </c>
      <c r="M2727" t="str">
        <f t="shared" si="428"/>
        <v>%1949-18-18%^^xsd:date</v>
      </c>
      <c r="N2727" t="str">
        <f t="shared" si="429"/>
        <v>:3551 a crs:CommonwealthOrganisation ; schema:name %Stevedoring Industry Commission [II]% ; schema:startDate %1947-12-22%^^xsd:date ; schema:endDate %1949-18-18%^^xsd:date ; time:hasTime [ time:hasBeginning [ time:inXSDDate %1947-12-22%^^xsd:date ]  ] .</v>
      </c>
    </row>
    <row r="2728" spans="1:14" x14ac:dyDescent="0.15">
      <c r="A2728" s="1" t="s">
        <v>5492</v>
      </c>
      <c r="B2728" s="1" t="s">
        <v>5493</v>
      </c>
      <c r="C2728" s="1">
        <v>19830311</v>
      </c>
      <c r="D2728" s="1">
        <v>19870724</v>
      </c>
      <c r="E2728" t="str">
        <f t="shared" si="420"/>
        <v>3553</v>
      </c>
      <c r="F2728" t="str">
        <f t="shared" si="421"/>
        <v>1983</v>
      </c>
      <c r="G2728" t="str">
        <f t="shared" si="422"/>
        <v>03</v>
      </c>
      <c r="H2728" t="str">
        <f t="shared" si="423"/>
        <v>11</v>
      </c>
      <c r="I2728" t="str">
        <f t="shared" si="424"/>
        <v>%1983-03-11%^^xsd:date</v>
      </c>
      <c r="J2728" t="str">
        <f t="shared" si="425"/>
        <v>1987</v>
      </c>
      <c r="K2728" t="str">
        <f t="shared" si="426"/>
        <v>07</v>
      </c>
      <c r="L2728" t="str">
        <f t="shared" si="427"/>
        <v>24</v>
      </c>
      <c r="M2728" t="str">
        <f t="shared" si="428"/>
        <v>%1987-24-24%^^xsd:date</v>
      </c>
      <c r="N2728" t="str">
        <f t="shared" si="429"/>
        <v>:3553 a crs:CommonwealthOrganisation ; schema:name %Department of Housing and Construction [III], Regional Office, New South Wales% ; schema:startDate %1983-03-11%^^xsd:date ; schema:endDate %1987-24-24%^^xsd:date ; time:hasTime [ time:hasBeginning [ time:inXSDDate %1983-03-11%^^xsd:date ]  ] .</v>
      </c>
    </row>
    <row r="2729" spans="1:14" x14ac:dyDescent="0.15">
      <c r="A2729" s="1" t="s">
        <v>5494</v>
      </c>
      <c r="B2729" s="1" t="s">
        <v>5495</v>
      </c>
      <c r="C2729" s="1">
        <v>19780301</v>
      </c>
      <c r="D2729" s="1">
        <v>19830630</v>
      </c>
      <c r="E2729" t="str">
        <f t="shared" si="420"/>
        <v>3554</v>
      </c>
      <c r="F2729" t="str">
        <f t="shared" si="421"/>
        <v>1978</v>
      </c>
      <c r="G2729" t="str">
        <f t="shared" si="422"/>
        <v>03</v>
      </c>
      <c r="H2729" t="str">
        <f t="shared" si="423"/>
        <v>01</v>
      </c>
      <c r="I2729" t="str">
        <f t="shared" si="424"/>
        <v>%1978-03-01%^^xsd:date</v>
      </c>
      <c r="J2729" t="str">
        <f t="shared" si="425"/>
        <v>1983</v>
      </c>
      <c r="K2729" t="str">
        <f t="shared" si="426"/>
        <v>06</v>
      </c>
      <c r="L2729" t="str">
        <f t="shared" si="427"/>
        <v>30</v>
      </c>
      <c r="M2729" t="str">
        <f t="shared" si="428"/>
        <v>%1983-30-30%^^xsd:date</v>
      </c>
      <c r="N2729" t="str">
        <f t="shared" si="429"/>
        <v>:3554 a crs:CommonwealthOrganisation ; schema:name %Industrial Relations Bureau, Australian Capital Territory Office% ; schema:startDate %1978-03-01%^^xsd:date ; schema:endDate %1983-30-30%^^xsd:date ; time:hasTime [ time:hasBeginning [ time:inXSDDate %1978-03-01%^^xsd:date ]  ] .</v>
      </c>
    </row>
    <row r="2730" spans="1:14" x14ac:dyDescent="0.15">
      <c r="A2730" s="1" t="s">
        <v>5496</v>
      </c>
      <c r="B2730" s="1" t="s">
        <v>5497</v>
      </c>
      <c r="C2730" s="1">
        <v>19820507</v>
      </c>
      <c r="D2730" s="1">
        <v>19830311</v>
      </c>
      <c r="E2730" t="str">
        <f t="shared" si="420"/>
        <v>3555</v>
      </c>
      <c r="F2730" t="str">
        <f t="shared" si="421"/>
        <v>1982</v>
      </c>
      <c r="G2730" t="str">
        <f t="shared" si="422"/>
        <v>05</v>
      </c>
      <c r="H2730" t="str">
        <f t="shared" si="423"/>
        <v>07</v>
      </c>
      <c r="I2730" t="str">
        <f t="shared" si="424"/>
        <v>%1982-05-07%^^xsd:date</v>
      </c>
      <c r="J2730" t="str">
        <f t="shared" si="425"/>
        <v>1983</v>
      </c>
      <c r="K2730" t="str">
        <f t="shared" si="426"/>
        <v>03</v>
      </c>
      <c r="L2730" t="str">
        <f t="shared" si="427"/>
        <v>11</v>
      </c>
      <c r="M2730" t="str">
        <f t="shared" si="428"/>
        <v>%1983-11-11%^^xsd:date</v>
      </c>
      <c r="N2730" t="str">
        <f t="shared" si="429"/>
        <v>:3555 a crs:CommonwealthOrganisation ; schema:name %Department of Transport and Construction, Queensland Region% ; schema:startDate %1982-05-07%^^xsd:date ; schema:endDate %1983-11-11%^^xsd:date ; time:hasTime [ time:hasBeginning [ time:inXSDDate %1982-05-07%^^xsd:date ]  ] .</v>
      </c>
    </row>
    <row r="2731" spans="1:14" x14ac:dyDescent="0.15">
      <c r="A2731" s="1" t="s">
        <v>5498</v>
      </c>
      <c r="B2731" s="1" t="s">
        <v>5499</v>
      </c>
      <c r="C2731" s="1">
        <v>19830311</v>
      </c>
      <c r="D2731" s="1">
        <v>19870724</v>
      </c>
      <c r="E2731" t="str">
        <f t="shared" si="420"/>
        <v>3556</v>
      </c>
      <c r="F2731" t="str">
        <f t="shared" si="421"/>
        <v>1983</v>
      </c>
      <c r="G2731" t="str">
        <f t="shared" si="422"/>
        <v>03</v>
      </c>
      <c r="H2731" t="str">
        <f t="shared" si="423"/>
        <v>11</v>
      </c>
      <c r="I2731" t="str">
        <f t="shared" si="424"/>
        <v>%1983-03-11%^^xsd:date</v>
      </c>
      <c r="J2731" t="str">
        <f t="shared" si="425"/>
        <v>1987</v>
      </c>
      <c r="K2731" t="str">
        <f t="shared" si="426"/>
        <v>07</v>
      </c>
      <c r="L2731" t="str">
        <f t="shared" si="427"/>
        <v>24</v>
      </c>
      <c r="M2731" t="str">
        <f t="shared" si="428"/>
        <v>%1987-24-24%^^xsd:date</v>
      </c>
      <c r="N2731" t="str">
        <f t="shared" si="429"/>
        <v>:3556 a crs:CommonwealthOrganisation ; schema:name %Department of Transport [IV], Regional Office, Queensland% ; schema:startDate %1983-03-11%^^xsd:date ; schema:endDate %1987-24-24%^^xsd:date ; time:hasTime [ time:hasBeginning [ time:inXSDDate %1983-03-11%^^xsd:date ]  ] .</v>
      </c>
    </row>
    <row r="2732" spans="1:14" x14ac:dyDescent="0.15">
      <c r="A2732" s="1" t="s">
        <v>5500</v>
      </c>
      <c r="B2732" s="1" t="s">
        <v>5501</v>
      </c>
      <c r="C2732" s="1">
        <v>19780117</v>
      </c>
      <c r="D2732" s="1">
        <v>19800930</v>
      </c>
      <c r="E2732" t="str">
        <f t="shared" si="420"/>
        <v>3557</v>
      </c>
      <c r="F2732" t="str">
        <f t="shared" si="421"/>
        <v>1978</v>
      </c>
      <c r="G2732" t="str">
        <f t="shared" si="422"/>
        <v>01</v>
      </c>
      <c r="H2732" t="str">
        <f t="shared" si="423"/>
        <v>17</v>
      </c>
      <c r="I2732" t="str">
        <f t="shared" si="424"/>
        <v>%1978-01-17%^^xsd:date</v>
      </c>
      <c r="J2732" t="str">
        <f t="shared" si="425"/>
        <v>1980</v>
      </c>
      <c r="K2732" t="str">
        <f t="shared" si="426"/>
        <v>09</v>
      </c>
      <c r="L2732" t="str">
        <f t="shared" si="427"/>
        <v>30</v>
      </c>
      <c r="M2732" t="str">
        <f t="shared" si="428"/>
        <v>%1980-30-30%^^xsd:date</v>
      </c>
      <c r="N2732" t="str">
        <f t="shared" si="429"/>
        <v>:3557 a crs:CommonwealthOrganisation ; schema:name %National Inquiry into Teacher Education% ; schema:startDate %1978-01-17%^^xsd:date ; schema:endDate %1980-30-30%^^xsd:date ; time:hasTime [ time:hasBeginning [ time:inXSDDate %1978-01-17%^^xsd:date ]  ] .</v>
      </c>
    </row>
    <row r="2733" spans="1:14" x14ac:dyDescent="0.15">
      <c r="A2733" s="1" t="s">
        <v>5502</v>
      </c>
      <c r="B2733" s="1" t="s">
        <v>5503</v>
      </c>
      <c r="C2733" s="1">
        <v>19510101</v>
      </c>
      <c r="D2733" s="1">
        <v>19860106</v>
      </c>
      <c r="E2733" t="str">
        <f t="shared" si="420"/>
        <v>3558</v>
      </c>
      <c r="F2733" t="str">
        <f t="shared" si="421"/>
        <v>1951</v>
      </c>
      <c r="G2733" t="str">
        <f t="shared" si="422"/>
        <v>01</v>
      </c>
      <c r="H2733" t="str">
        <f t="shared" si="423"/>
        <v>01</v>
      </c>
      <c r="I2733" t="str">
        <f t="shared" si="424"/>
        <v>%1951-01-01%^^xsd:date</v>
      </c>
      <c r="J2733" t="str">
        <f t="shared" si="425"/>
        <v>1986</v>
      </c>
      <c r="K2733" t="str">
        <f t="shared" si="426"/>
        <v>01</v>
      </c>
      <c r="L2733" t="str">
        <f t="shared" si="427"/>
        <v>06</v>
      </c>
      <c r="M2733" t="str">
        <f t="shared" si="428"/>
        <v>%1986-06-06%^^xsd:date</v>
      </c>
      <c r="N2733" t="str">
        <f t="shared" si="429"/>
        <v>:3558 a crs:CommonwealthOrganisation ; schema:name %Trade Publicity Directorate/ (from 1964) Trade Publicity Branch% ; schema:startDate %1951-01-01%^^xsd:date ; schema:endDate %1986-06-06%^^xsd:date ; time:hasTime [ time:hasBeginning [ time:inXSDDate %1951-01-01%^^xsd:date ]  ] .</v>
      </c>
    </row>
    <row r="2734" spans="1:14" x14ac:dyDescent="0.15">
      <c r="A2734" s="1" t="s">
        <v>5504</v>
      </c>
      <c r="B2734" s="1" t="s">
        <v>5505</v>
      </c>
      <c r="C2734" s="1">
        <v>19740605</v>
      </c>
      <c r="D2734" s="1">
        <v>19870818</v>
      </c>
      <c r="E2734" t="str">
        <f t="shared" si="420"/>
        <v>3559</v>
      </c>
      <c r="F2734" t="str">
        <f t="shared" si="421"/>
        <v>1974</v>
      </c>
      <c r="G2734" t="str">
        <f t="shared" si="422"/>
        <v>06</v>
      </c>
      <c r="H2734" t="str">
        <f t="shared" si="423"/>
        <v>05</v>
      </c>
      <c r="I2734" t="str">
        <f t="shared" si="424"/>
        <v>%1974-06-05%^^xsd:date</v>
      </c>
      <c r="J2734" t="str">
        <f t="shared" si="425"/>
        <v>1987</v>
      </c>
      <c r="K2734" t="str">
        <f t="shared" si="426"/>
        <v>08</v>
      </c>
      <c r="L2734" t="str">
        <f t="shared" si="427"/>
        <v>18</v>
      </c>
      <c r="M2734" t="str">
        <f t="shared" si="428"/>
        <v>%1987-18-18%^^xsd:date</v>
      </c>
      <c r="N2734" t="str">
        <f t="shared" si="429"/>
        <v>:3559 a crs:CommonwealthOrganisation ; schema:name %Schools Commission/ (from 1981) Commonwealth Schools Commission, State Office, New South Wales% ; schema:startDate %1974-06-05%^^xsd:date ; schema:endDate %1987-18-18%^^xsd:date ; time:hasTime [ time:hasBeginning [ time:inXSDDate %1974-06-05%^^xsd:date ]  ] .</v>
      </c>
    </row>
    <row r="2735" spans="1:14" x14ac:dyDescent="0.15">
      <c r="A2735" s="1" t="s">
        <v>5506</v>
      </c>
      <c r="B2735" s="1" t="s">
        <v>5507</v>
      </c>
      <c r="C2735" s="1">
        <v>19330301</v>
      </c>
      <c r="D2735" s="1">
        <v>19390426</v>
      </c>
      <c r="E2735" t="str">
        <f t="shared" si="420"/>
        <v>0356</v>
      </c>
      <c r="F2735" t="str">
        <f t="shared" si="421"/>
        <v>1933</v>
      </c>
      <c r="G2735" t="str">
        <f t="shared" si="422"/>
        <v>03</v>
      </c>
      <c r="H2735" t="str">
        <f t="shared" si="423"/>
        <v>01</v>
      </c>
      <c r="I2735" t="str">
        <f t="shared" si="424"/>
        <v>%1933-03-01%^^xsd:date</v>
      </c>
      <c r="J2735" t="str">
        <f t="shared" si="425"/>
        <v>1939</v>
      </c>
      <c r="K2735" t="str">
        <f t="shared" si="426"/>
        <v>04</v>
      </c>
      <c r="L2735" t="str">
        <f t="shared" si="427"/>
        <v>26</v>
      </c>
      <c r="M2735" t="str">
        <f t="shared" si="428"/>
        <v>%1939-26-26%^^xsd:date</v>
      </c>
      <c r="N2735" t="str">
        <f t="shared" si="429"/>
        <v>:0356 a crs:CommonwealthOrganisation ; schema:name %Principal Supply Officers' Committee% ; schema:startDate %1933-03-01%^^xsd:date ; schema:endDate %1939-26-26%^^xsd:date ; time:hasTime [ time:hasBeginning [ time:inXSDDate %1933-03-01%^^xsd:date ]  ] .</v>
      </c>
    </row>
    <row r="2736" spans="1:14" x14ac:dyDescent="0.15">
      <c r="A2736" s="1" t="s">
        <v>5508</v>
      </c>
      <c r="B2736" s="1" t="s">
        <v>5509</v>
      </c>
      <c r="C2736" s="1">
        <v>19830311</v>
      </c>
      <c r="D2736" s="1">
        <v>19870724</v>
      </c>
      <c r="E2736" t="str">
        <f t="shared" si="420"/>
        <v>3560</v>
      </c>
      <c r="F2736" t="str">
        <f t="shared" si="421"/>
        <v>1983</v>
      </c>
      <c r="G2736" t="str">
        <f t="shared" si="422"/>
        <v>03</v>
      </c>
      <c r="H2736" t="str">
        <f t="shared" si="423"/>
        <v>11</v>
      </c>
      <c r="I2736" t="str">
        <f t="shared" si="424"/>
        <v>%1983-03-11%^^xsd:date</v>
      </c>
      <c r="J2736" t="str">
        <f t="shared" si="425"/>
        <v>1987</v>
      </c>
      <c r="K2736" t="str">
        <f t="shared" si="426"/>
        <v>07</v>
      </c>
      <c r="L2736" t="str">
        <f t="shared" si="427"/>
        <v>24</v>
      </c>
      <c r="M2736" t="str">
        <f t="shared" si="428"/>
        <v>%1987-24-24%^^xsd:date</v>
      </c>
      <c r="N2736" t="str">
        <f t="shared" si="429"/>
        <v>:3560 a crs:CommonwealthOrganisation ; schema:name %Department of Trade [II], Regional Office, New South Wales% ; schema:startDate %1983-03-11%^^xsd:date ; schema:endDate %1987-24-24%^^xsd:date ; time:hasTime [ time:hasBeginning [ time:inXSDDate %1983-03-11%^^xsd:date ]  ] .</v>
      </c>
    </row>
    <row r="2737" spans="1:14" x14ac:dyDescent="0.15">
      <c r="A2737" s="1" t="s">
        <v>5510</v>
      </c>
      <c r="B2737" s="1" t="s">
        <v>5511</v>
      </c>
      <c r="C2737" s="1">
        <v>19760510</v>
      </c>
      <c r="E2737" t="str">
        <f t="shared" si="420"/>
        <v>3561</v>
      </c>
      <c r="F2737" t="str">
        <f t="shared" si="421"/>
        <v>1976</v>
      </c>
      <c r="G2737" t="str">
        <f t="shared" si="422"/>
        <v>05</v>
      </c>
      <c r="H2737" t="str">
        <f t="shared" si="423"/>
        <v>10</v>
      </c>
      <c r="I2737" t="str">
        <f t="shared" si="424"/>
        <v>%1976-05-10%^^xsd:date</v>
      </c>
      <c r="J2737" t="str">
        <f t="shared" si="425"/>
        <v/>
      </c>
      <c r="K2737" t="str">
        <f t="shared" si="426"/>
        <v/>
      </c>
      <c r="L2737" t="str">
        <f t="shared" si="427"/>
        <v/>
      </c>
      <c r="M2737" t="str">
        <f t="shared" si="428"/>
        <v/>
      </c>
      <c r="N2737" t="str">
        <f t="shared" si="429"/>
        <v>:3561 a crs:CommonwealthOrganisation ; schema:name %Australia-Japan Foundation, Australian Office% ; schema:startDate %1976-05-10%^^xsd:date ; time:hasTime [ time:hasBeginning [ time:inXSDDate %1976-05-10%^^xsd:date ]  ] .</v>
      </c>
    </row>
    <row r="2738" spans="1:14" x14ac:dyDescent="0.15">
      <c r="A2738" s="1" t="s">
        <v>5512</v>
      </c>
      <c r="B2738" s="1" t="s">
        <v>5513</v>
      </c>
      <c r="C2738" s="1">
        <v>19800624</v>
      </c>
      <c r="E2738" t="str">
        <f t="shared" si="420"/>
        <v>3562</v>
      </c>
      <c r="F2738" t="str">
        <f t="shared" si="421"/>
        <v>1980</v>
      </c>
      <c r="G2738" t="str">
        <f t="shared" si="422"/>
        <v>06</v>
      </c>
      <c r="H2738" t="str">
        <f t="shared" si="423"/>
        <v>24</v>
      </c>
      <c r="I2738" t="str">
        <f t="shared" si="424"/>
        <v>%1980-06-24%^^xsd:date</v>
      </c>
      <c r="J2738" t="str">
        <f t="shared" si="425"/>
        <v/>
      </c>
      <c r="K2738" t="str">
        <f t="shared" si="426"/>
        <v/>
      </c>
      <c r="L2738" t="str">
        <f t="shared" si="427"/>
        <v/>
      </c>
      <c r="M2738" t="str">
        <f t="shared" si="428"/>
        <v/>
      </c>
      <c r="N2738" t="str">
        <f t="shared" si="429"/>
        <v>:3562 a crs:CommonwealthOrganisation ; schema:name %Art Exhibitions Australia Limited% ; schema:startDate %1980-06-24%^^xsd:date ; time:hasTime [ time:hasBeginning [ time:inXSDDate %1980-06-24%^^xsd:date ]  ] .</v>
      </c>
    </row>
    <row r="2739" spans="1:14" x14ac:dyDescent="0.15">
      <c r="A2739" s="1" t="s">
        <v>5514</v>
      </c>
      <c r="B2739" s="1" t="s">
        <v>5515</v>
      </c>
      <c r="C2739" s="1">
        <v>19420603</v>
      </c>
      <c r="D2739" s="1">
        <v>19451010</v>
      </c>
      <c r="E2739" t="str">
        <f t="shared" si="420"/>
        <v>3563</v>
      </c>
      <c r="F2739" t="str">
        <f t="shared" si="421"/>
        <v>1942</v>
      </c>
      <c r="G2739" t="str">
        <f t="shared" si="422"/>
        <v>06</v>
      </c>
      <c r="H2739" t="str">
        <f t="shared" si="423"/>
        <v>03</v>
      </c>
      <c r="I2739" t="str">
        <f t="shared" si="424"/>
        <v>%1942-06-03%^^xsd:date</v>
      </c>
      <c r="J2739" t="str">
        <f t="shared" si="425"/>
        <v>1945</v>
      </c>
      <c r="K2739" t="str">
        <f t="shared" si="426"/>
        <v>10</v>
      </c>
      <c r="L2739" t="str">
        <f t="shared" si="427"/>
        <v>10</v>
      </c>
      <c r="M2739" t="str">
        <f t="shared" si="428"/>
        <v>%1945-10-10%^^xsd:date</v>
      </c>
      <c r="N2739" t="str">
        <f t="shared" si="429"/>
        <v>:3563 a crs:CommonwealthOrganisation ; schema:name %Security Service, Newcastle, New South Wales% ; schema:startDate %1942-06-03%^^xsd:date ; schema:endDate %1945-10-10%^^xsd:date ; time:hasTime [ time:hasBeginning [ time:inXSDDate %1942-06-03%^^xsd:date ]  ] .</v>
      </c>
    </row>
    <row r="2740" spans="1:14" x14ac:dyDescent="0.15">
      <c r="A2740" s="1" t="s">
        <v>5516</v>
      </c>
      <c r="B2740" s="1" t="s">
        <v>5517</v>
      </c>
      <c r="C2740" s="1">
        <v>19190701</v>
      </c>
      <c r="D2740" s="1">
        <v>19590707</v>
      </c>
      <c r="E2740" t="str">
        <f t="shared" si="420"/>
        <v>3565</v>
      </c>
      <c r="F2740" t="str">
        <f t="shared" si="421"/>
        <v>1919</v>
      </c>
      <c r="G2740" t="str">
        <f t="shared" si="422"/>
        <v>07</v>
      </c>
      <c r="H2740" t="str">
        <f t="shared" si="423"/>
        <v>01</v>
      </c>
      <c r="I2740" t="str">
        <f t="shared" si="424"/>
        <v>%1919-07-01%^^xsd:date</v>
      </c>
      <c r="J2740" t="str">
        <f t="shared" si="425"/>
        <v>1959</v>
      </c>
      <c r="K2740" t="str">
        <f t="shared" si="426"/>
        <v>07</v>
      </c>
      <c r="L2740" t="str">
        <f t="shared" si="427"/>
        <v>07</v>
      </c>
      <c r="M2740" t="str">
        <f t="shared" si="428"/>
        <v>%1959-07-07%^^xsd:date</v>
      </c>
      <c r="N2740" t="str">
        <f t="shared" si="429"/>
        <v>:3565 a crs:CommonwealthOrganisation ; schema:name %Council of Advice [II]% ; schema:startDate %1919-07-01%^^xsd:date ; schema:endDate %1959-07-07%^^xsd:date ; time:hasTime [ time:hasBeginning [ time:inXSDDate %1919-07-01%^^xsd:date ]  ] .</v>
      </c>
    </row>
    <row r="2741" spans="1:14" x14ac:dyDescent="0.15">
      <c r="A2741" s="1" t="s">
        <v>5518</v>
      </c>
      <c r="B2741" s="1" t="s">
        <v>5519</v>
      </c>
      <c r="C2741" s="1">
        <v>19820621</v>
      </c>
      <c r="D2741" s="1">
        <v>19830706</v>
      </c>
      <c r="E2741" t="str">
        <f t="shared" si="420"/>
        <v>3566</v>
      </c>
      <c r="F2741" t="str">
        <f t="shared" si="421"/>
        <v>1982</v>
      </c>
      <c r="G2741" t="str">
        <f t="shared" si="422"/>
        <v>06</v>
      </c>
      <c r="H2741" t="str">
        <f t="shared" si="423"/>
        <v>21</v>
      </c>
      <c r="I2741" t="str">
        <f t="shared" si="424"/>
        <v>%1982-06-21%^^xsd:date</v>
      </c>
      <c r="J2741" t="str">
        <f t="shared" si="425"/>
        <v>1983</v>
      </c>
      <c r="K2741" t="str">
        <f t="shared" si="426"/>
        <v>07</v>
      </c>
      <c r="L2741" t="str">
        <f t="shared" si="427"/>
        <v>06</v>
      </c>
      <c r="M2741" t="str">
        <f t="shared" si="428"/>
        <v>%1983-06-06%^^xsd:date</v>
      </c>
      <c r="N2741" t="str">
        <f t="shared" si="429"/>
        <v>:3566 a crs:CommonwealthOrganisation ; schema:name %Committee of Review of the National Capital Development Commission% ; schema:startDate %1982-06-21%^^xsd:date ; schema:endDate %1983-06-06%^^xsd:date ; time:hasTime [ time:hasBeginning [ time:inXSDDate %1982-06-21%^^xsd:date ]  ] .</v>
      </c>
    </row>
    <row r="2742" spans="1:14" x14ac:dyDescent="0.15">
      <c r="A2742" s="1" t="s">
        <v>5520</v>
      </c>
      <c r="B2742" s="1" t="s">
        <v>5521</v>
      </c>
      <c r="C2742" s="1">
        <v>19801103</v>
      </c>
      <c r="D2742" s="1">
        <v>19841213</v>
      </c>
      <c r="E2742" t="str">
        <f t="shared" si="420"/>
        <v>3567</v>
      </c>
      <c r="F2742" t="str">
        <f t="shared" si="421"/>
        <v>1980</v>
      </c>
      <c r="G2742" t="str">
        <f t="shared" si="422"/>
        <v>11</v>
      </c>
      <c r="H2742" t="str">
        <f t="shared" si="423"/>
        <v>03</v>
      </c>
      <c r="I2742" t="str">
        <f t="shared" si="424"/>
        <v>%1980-11-03%^^xsd:date</v>
      </c>
      <c r="J2742" t="str">
        <f t="shared" si="425"/>
        <v>1984</v>
      </c>
      <c r="K2742" t="str">
        <f t="shared" si="426"/>
        <v>12</v>
      </c>
      <c r="L2742" t="str">
        <f t="shared" si="427"/>
        <v>13</v>
      </c>
      <c r="M2742" t="str">
        <f t="shared" si="428"/>
        <v>%1984-13-13%^^xsd:date</v>
      </c>
      <c r="N2742" t="str">
        <f t="shared" si="429"/>
        <v>:3567 a crs:CommonwealthOrganisation ; schema:name %Department of Science and Technology, Regional Office Tasmania/ (from 1981) Productivity Development Division, Science and Technology Programs, Tasmania/ (from 1982) State Office, Tasmania% ; schema:startDate %1980-11-03%^^xsd:date ; schema:endDate %1984-13-13%^^xsd:date ; time:hasTime [ time:hasBeginning [ time:inXSDDate %1980-11-03%^^xsd:date ]  ] .</v>
      </c>
    </row>
    <row r="2743" spans="1:14" x14ac:dyDescent="0.15">
      <c r="A2743" s="1" t="s">
        <v>5522</v>
      </c>
      <c r="B2743" s="1" t="s">
        <v>5523</v>
      </c>
      <c r="C2743" s="1">
        <v>19700624</v>
      </c>
      <c r="E2743" t="str">
        <f t="shared" si="420"/>
        <v>3568</v>
      </c>
      <c r="F2743" t="str">
        <f t="shared" si="421"/>
        <v>1970</v>
      </c>
      <c r="G2743" t="str">
        <f t="shared" si="422"/>
        <v>06</v>
      </c>
      <c r="H2743" t="str">
        <f t="shared" si="423"/>
        <v>24</v>
      </c>
      <c r="I2743" t="str">
        <f t="shared" si="424"/>
        <v>%1970-06-24%^^xsd:date</v>
      </c>
      <c r="J2743" t="str">
        <f t="shared" si="425"/>
        <v/>
      </c>
      <c r="K2743" t="str">
        <f t="shared" si="426"/>
        <v/>
      </c>
      <c r="L2743" t="str">
        <f t="shared" si="427"/>
        <v/>
      </c>
      <c r="M2743" t="str">
        <f t="shared" si="428"/>
        <v/>
      </c>
      <c r="N2743" t="str">
        <f t="shared" si="429"/>
        <v>:3568 a crs:CommonwealthOrganisation ; schema:name %Snowy Mountains Engineering Corporation Limited, Head Office% ; schema:startDate %1970-06-24%^^xsd:date ; time:hasTime [ time:hasBeginning [ time:inXSDDate %1970-06-24%^^xsd:date ]  ] .</v>
      </c>
    </row>
    <row r="2744" spans="1:14" x14ac:dyDescent="0.15">
      <c r="A2744" s="1" t="s">
        <v>5524</v>
      </c>
      <c r="B2744" s="1" t="s">
        <v>5525</v>
      </c>
      <c r="C2744" s="1">
        <v>19800503</v>
      </c>
      <c r="D2744" s="1">
        <v>19841115</v>
      </c>
      <c r="E2744" t="str">
        <f t="shared" si="420"/>
        <v>3569</v>
      </c>
      <c r="F2744" t="str">
        <f t="shared" si="421"/>
        <v>1980</v>
      </c>
      <c r="G2744" t="str">
        <f t="shared" si="422"/>
        <v>05</v>
      </c>
      <c r="H2744" t="str">
        <f t="shared" si="423"/>
        <v>03</v>
      </c>
      <c r="I2744" t="str">
        <f t="shared" si="424"/>
        <v>%1980-05-03%^^xsd:date</v>
      </c>
      <c r="J2744" t="str">
        <f t="shared" si="425"/>
        <v>1984</v>
      </c>
      <c r="K2744" t="str">
        <f t="shared" si="426"/>
        <v>11</v>
      </c>
      <c r="L2744" t="str">
        <f t="shared" si="427"/>
        <v>15</v>
      </c>
      <c r="M2744" t="str">
        <f t="shared" si="428"/>
        <v>%1984-15-15%^^xsd:date</v>
      </c>
      <c r="N2744" t="str">
        <f t="shared" si="429"/>
        <v>:3569 a crs:CommonwealthOrganisation ; schema:name %Australian Veterans' Herbicides Studies (also known as Agent Orange Scientific Investigation)/ (by July 1982) Australian Veterans' Health Studies% ; schema:startDate %1980-05-03%^^xsd:date ; schema:endDate %1984-15-15%^^xsd:date ; time:hasTime [ time:hasBeginning [ time:inXSDDate %1980-05-03%^^xsd:date ]  ] .</v>
      </c>
    </row>
    <row r="2745" spans="1:14" x14ac:dyDescent="0.15">
      <c r="A2745" s="1" t="s">
        <v>5526</v>
      </c>
      <c r="B2745" s="1" t="s">
        <v>5527</v>
      </c>
      <c r="C2745" s="1">
        <v>19430302</v>
      </c>
      <c r="D2745" s="1">
        <v>19631213</v>
      </c>
      <c r="E2745" t="str">
        <f t="shared" si="420"/>
        <v>0357</v>
      </c>
      <c r="F2745" t="str">
        <f t="shared" si="421"/>
        <v>1943</v>
      </c>
      <c r="G2745" t="str">
        <f t="shared" si="422"/>
        <v>03</v>
      </c>
      <c r="H2745" t="str">
        <f t="shared" si="423"/>
        <v>02</v>
      </c>
      <c r="I2745" t="str">
        <f t="shared" si="424"/>
        <v>%1943-03-02%^^xsd:date</v>
      </c>
      <c r="J2745" t="str">
        <f t="shared" si="425"/>
        <v>1963</v>
      </c>
      <c r="K2745" t="str">
        <f t="shared" si="426"/>
        <v>12</v>
      </c>
      <c r="L2745" t="str">
        <f t="shared" si="427"/>
        <v>13</v>
      </c>
      <c r="M2745" t="str">
        <f t="shared" si="428"/>
        <v>%1963-13-13%^^xsd:date</v>
      </c>
      <c r="N2745" t="str">
        <f t="shared" si="429"/>
        <v>:0357 a crs:CommonwealthOrganisation ; schema:name %Reconstruction Training Committee/ (by 1945) Central Reconstruction Training Committee% ; schema:startDate %1943-03-02%^^xsd:date ; schema:endDate %1963-13-13%^^xsd:date ; time:hasTime [ time:hasBeginning [ time:inXSDDate %1943-03-02%^^xsd:date ]  ] .</v>
      </c>
    </row>
    <row r="2746" spans="1:14" x14ac:dyDescent="0.15">
      <c r="A2746" s="1" t="s">
        <v>5528</v>
      </c>
      <c r="B2746" s="1" t="s">
        <v>5529</v>
      </c>
      <c r="C2746" s="1">
        <v>19801103</v>
      </c>
      <c r="D2746" s="1">
        <v>19841213</v>
      </c>
      <c r="E2746" t="str">
        <f t="shared" si="420"/>
        <v>3570</v>
      </c>
      <c r="F2746" t="str">
        <f t="shared" si="421"/>
        <v>1980</v>
      </c>
      <c r="G2746" t="str">
        <f t="shared" si="422"/>
        <v>11</v>
      </c>
      <c r="H2746" t="str">
        <f t="shared" si="423"/>
        <v>03</v>
      </c>
      <c r="I2746" t="str">
        <f t="shared" si="424"/>
        <v>%1980-11-03%^^xsd:date</v>
      </c>
      <c r="J2746" t="str">
        <f t="shared" si="425"/>
        <v>1984</v>
      </c>
      <c r="K2746" t="str">
        <f t="shared" si="426"/>
        <v>12</v>
      </c>
      <c r="L2746" t="str">
        <f t="shared" si="427"/>
        <v>13</v>
      </c>
      <c r="M2746" t="str">
        <f t="shared" si="428"/>
        <v>%1984-13-13%^^xsd:date</v>
      </c>
      <c r="N2746" t="str">
        <f t="shared" si="429"/>
        <v>:3570 a crs:CommonwealthOrganisation ; schema:name %Department of Science and Technology, State Office, New South Wales% ; schema:startDate %1980-11-03%^^xsd:date ; schema:endDate %1984-13-13%^^xsd:date ; time:hasTime [ time:hasBeginning [ time:inXSDDate %1980-11-03%^^xsd:date ]  ] .</v>
      </c>
    </row>
    <row r="2747" spans="1:14" x14ac:dyDescent="0.15">
      <c r="A2747" s="1" t="s">
        <v>5530</v>
      </c>
      <c r="B2747" s="1" t="s">
        <v>5531</v>
      </c>
      <c r="C2747" s="1">
        <v>19820507</v>
      </c>
      <c r="D2747" s="1">
        <v>19880701</v>
      </c>
      <c r="E2747" t="str">
        <f t="shared" si="420"/>
        <v>3571</v>
      </c>
      <c r="F2747" t="str">
        <f t="shared" si="421"/>
        <v>1982</v>
      </c>
      <c r="G2747" t="str">
        <f t="shared" si="422"/>
        <v>05</v>
      </c>
      <c r="H2747" t="str">
        <f t="shared" si="423"/>
        <v>07</v>
      </c>
      <c r="I2747" t="str">
        <f t="shared" si="424"/>
        <v>%1982-05-07%^^xsd:date</v>
      </c>
      <c r="J2747" t="str">
        <f t="shared" si="425"/>
        <v>1988</v>
      </c>
      <c r="K2747" t="str">
        <f t="shared" si="426"/>
        <v>07</v>
      </c>
      <c r="L2747" t="str">
        <f t="shared" si="427"/>
        <v>01</v>
      </c>
      <c r="M2747" t="str">
        <f t="shared" si="428"/>
        <v>%1988-01-01%^^xsd:date</v>
      </c>
      <c r="N2747" t="str">
        <f t="shared" si="429"/>
        <v>:3571 a crs:CommonwealthOrganisation ; schema:name %District Airport Inspector's Office, Department of Aviation, South Australia/Northern Territory Region, Darwin Office% ; schema:startDate %1982-05-07%^^xsd:date ; schema:endDate %1988-01-01%^^xsd:date ; time:hasTime [ time:hasBeginning [ time:inXSDDate %1982-05-07%^^xsd:date ]  ] .</v>
      </c>
    </row>
    <row r="2748" spans="1:14" x14ac:dyDescent="0.15">
      <c r="A2748" s="1" t="s">
        <v>5532</v>
      </c>
      <c r="B2748" s="1" t="s">
        <v>5533</v>
      </c>
      <c r="C2748" s="1">
        <v>19820507</v>
      </c>
      <c r="D2748" s="1">
        <v>19830311</v>
      </c>
      <c r="E2748" t="str">
        <f t="shared" si="420"/>
        <v>3572</v>
      </c>
      <c r="F2748" t="str">
        <f t="shared" si="421"/>
        <v>1982</v>
      </c>
      <c r="G2748" t="str">
        <f t="shared" si="422"/>
        <v>05</v>
      </c>
      <c r="H2748" t="str">
        <f t="shared" si="423"/>
        <v>07</v>
      </c>
      <c r="I2748" t="str">
        <f t="shared" si="424"/>
        <v>%1982-05-07%^^xsd:date</v>
      </c>
      <c r="J2748" t="str">
        <f t="shared" si="425"/>
        <v>1983</v>
      </c>
      <c r="K2748" t="str">
        <f t="shared" si="426"/>
        <v>03</v>
      </c>
      <c r="L2748" t="str">
        <f t="shared" si="427"/>
        <v>11</v>
      </c>
      <c r="M2748" t="str">
        <f t="shared" si="428"/>
        <v>%1983-11-11%^^xsd:date</v>
      </c>
      <c r="N2748" t="str">
        <f t="shared" si="429"/>
        <v>:3572 a crs:CommonwealthOrganisation ; schema:name %Department of Transport and Construction, South Australia/Northern Territory Region, Northern Territory Division% ; schema:startDate %1982-05-07%^^xsd:date ; schema:endDate %1983-11-11%^^xsd:date ; time:hasTime [ time:hasBeginning [ time:inXSDDate %1982-05-07%^^xsd:date ]  ] .</v>
      </c>
    </row>
    <row r="2749" spans="1:14" x14ac:dyDescent="0.15">
      <c r="A2749" s="1" t="s">
        <v>5534</v>
      </c>
      <c r="B2749" s="1" t="s">
        <v>5535</v>
      </c>
      <c r="C2749" s="1">
        <v>19820507</v>
      </c>
      <c r="D2749" s="1">
        <v>19830311</v>
      </c>
      <c r="E2749" t="str">
        <f t="shared" si="420"/>
        <v>3573</v>
      </c>
      <c r="F2749" t="str">
        <f t="shared" si="421"/>
        <v>1982</v>
      </c>
      <c r="G2749" t="str">
        <f t="shared" si="422"/>
        <v>05</v>
      </c>
      <c r="H2749" t="str">
        <f t="shared" si="423"/>
        <v>07</v>
      </c>
      <c r="I2749" t="str">
        <f t="shared" si="424"/>
        <v>%1982-05-07%^^xsd:date</v>
      </c>
      <c r="J2749" t="str">
        <f t="shared" si="425"/>
        <v>1983</v>
      </c>
      <c r="K2749" t="str">
        <f t="shared" si="426"/>
        <v>03</v>
      </c>
      <c r="L2749" t="str">
        <f t="shared" si="427"/>
        <v>11</v>
      </c>
      <c r="M2749" t="str">
        <f t="shared" si="428"/>
        <v>%1983-11-11%^^xsd:date</v>
      </c>
      <c r="N2749" t="str">
        <f t="shared" si="429"/>
        <v>:3573 a crs:CommonwealthOrganisation ; schema:name %Department of Transport and Construction, South Australia/Northern Territory Region, Area Branch, Alice Springs [Northern Territory]% ; schema:startDate %1982-05-07%^^xsd:date ; schema:endDate %1983-11-11%^^xsd:date ; time:hasTime [ time:hasBeginning [ time:inXSDDate %1982-05-07%^^xsd:date ]  ] .</v>
      </c>
    </row>
    <row r="2750" spans="1:14" x14ac:dyDescent="0.15">
      <c r="A2750" s="1" t="s">
        <v>5536</v>
      </c>
      <c r="B2750" s="1" t="s">
        <v>5537</v>
      </c>
      <c r="C2750" s="1">
        <v>19830311</v>
      </c>
      <c r="D2750" s="1">
        <v>19870724</v>
      </c>
      <c r="E2750" t="str">
        <f t="shared" si="420"/>
        <v>3574</v>
      </c>
      <c r="F2750" t="str">
        <f t="shared" si="421"/>
        <v>1983</v>
      </c>
      <c r="G2750" t="str">
        <f t="shared" si="422"/>
        <v>03</v>
      </c>
      <c r="H2750" t="str">
        <f t="shared" si="423"/>
        <v>11</v>
      </c>
      <c r="I2750" t="str">
        <f t="shared" si="424"/>
        <v>%1983-03-11%^^xsd:date</v>
      </c>
      <c r="J2750" t="str">
        <f t="shared" si="425"/>
        <v>1987</v>
      </c>
      <c r="K2750" t="str">
        <f t="shared" si="426"/>
        <v>07</v>
      </c>
      <c r="L2750" t="str">
        <f t="shared" si="427"/>
        <v>24</v>
      </c>
      <c r="M2750" t="str">
        <f t="shared" si="428"/>
        <v>%1987-24-24%^^xsd:date</v>
      </c>
      <c r="N2750" t="str">
        <f t="shared" si="429"/>
        <v>:3574 a crs:CommonwealthOrganisation ; schema:name %Department of Transport [IV], South Australia/Northern Territory Region, Northern Territory Office% ; schema:startDate %1983-03-11%^^xsd:date ; schema:endDate %1987-24-24%^^xsd:date ; time:hasTime [ time:hasBeginning [ time:inXSDDate %1983-03-11%^^xsd:date ]  ] .</v>
      </c>
    </row>
    <row r="2751" spans="1:14" x14ac:dyDescent="0.15">
      <c r="A2751" s="1" t="s">
        <v>5538</v>
      </c>
      <c r="B2751" s="1" t="s">
        <v>5539</v>
      </c>
      <c r="C2751" s="1">
        <v>19830311</v>
      </c>
      <c r="D2751" s="1">
        <v>19870724</v>
      </c>
      <c r="E2751" t="str">
        <f t="shared" si="420"/>
        <v>3575</v>
      </c>
      <c r="F2751" t="str">
        <f t="shared" si="421"/>
        <v>1983</v>
      </c>
      <c r="G2751" t="str">
        <f t="shared" si="422"/>
        <v>03</v>
      </c>
      <c r="H2751" t="str">
        <f t="shared" si="423"/>
        <v>11</v>
      </c>
      <c r="I2751" t="str">
        <f t="shared" si="424"/>
        <v>%1983-03-11%^^xsd:date</v>
      </c>
      <c r="J2751" t="str">
        <f t="shared" si="425"/>
        <v>1987</v>
      </c>
      <c r="K2751" t="str">
        <f t="shared" si="426"/>
        <v>07</v>
      </c>
      <c r="L2751" t="str">
        <f t="shared" si="427"/>
        <v>24</v>
      </c>
      <c r="M2751" t="str">
        <f t="shared" si="428"/>
        <v>%1987-24-24%^^xsd:date</v>
      </c>
      <c r="N2751" t="str">
        <f t="shared" si="429"/>
        <v>:3575 a crs:CommonwealthOrganisation ; schema:name %Department of Housing and Construction [III], South Australia/Northern Territory Region, Northern Territory Division% ; schema:startDate %1983-03-11%^^xsd:date ; schema:endDate %1987-24-24%^^xsd:date ; time:hasTime [ time:hasBeginning [ time:inXSDDate %1983-03-11%^^xsd:date ]  ] .</v>
      </c>
    </row>
    <row r="2752" spans="1:14" x14ac:dyDescent="0.15">
      <c r="A2752" s="1" t="s">
        <v>5540</v>
      </c>
      <c r="B2752" s="1" t="s">
        <v>5541</v>
      </c>
      <c r="C2752" s="1">
        <v>19830311</v>
      </c>
      <c r="D2752" s="1">
        <v>19870724</v>
      </c>
      <c r="E2752" t="str">
        <f t="shared" si="420"/>
        <v>3576</v>
      </c>
      <c r="F2752" t="str">
        <f t="shared" si="421"/>
        <v>1983</v>
      </c>
      <c r="G2752" t="str">
        <f t="shared" si="422"/>
        <v>03</v>
      </c>
      <c r="H2752" t="str">
        <f t="shared" si="423"/>
        <v>11</v>
      </c>
      <c r="I2752" t="str">
        <f t="shared" si="424"/>
        <v>%1983-03-11%^^xsd:date</v>
      </c>
      <c r="J2752" t="str">
        <f t="shared" si="425"/>
        <v>1987</v>
      </c>
      <c r="K2752" t="str">
        <f t="shared" si="426"/>
        <v>07</v>
      </c>
      <c r="L2752" t="str">
        <f t="shared" si="427"/>
        <v>24</v>
      </c>
      <c r="M2752" t="str">
        <f t="shared" si="428"/>
        <v>%1987-24-24%^^xsd:date</v>
      </c>
      <c r="N2752" t="str">
        <f t="shared" si="429"/>
        <v>:3576 a crs:CommonwealthOrganisation ; schema:name %Department of Housing and Construction [III], South Australia/Northern Territory Region, Area Office, Alice Springs [Northern Territory]% ; schema:startDate %1983-03-11%^^xsd:date ; schema:endDate %1987-24-24%^^xsd:date ; time:hasTime [ time:hasBeginning [ time:inXSDDate %1983-03-11%^^xsd:date ]  ] .</v>
      </c>
    </row>
    <row r="2753" spans="1:14" x14ac:dyDescent="0.15">
      <c r="A2753" s="1" t="s">
        <v>5542</v>
      </c>
      <c r="B2753" s="1" t="s">
        <v>5543</v>
      </c>
      <c r="C2753" s="1">
        <v>19830311</v>
      </c>
      <c r="D2753" s="1">
        <v>19841213</v>
      </c>
      <c r="E2753" t="str">
        <f t="shared" si="420"/>
        <v>3577</v>
      </c>
      <c r="F2753" t="str">
        <f t="shared" si="421"/>
        <v>1983</v>
      </c>
      <c r="G2753" t="str">
        <f t="shared" si="422"/>
        <v>03</v>
      </c>
      <c r="H2753" t="str">
        <f t="shared" si="423"/>
        <v>11</v>
      </c>
      <c r="I2753" t="str">
        <f t="shared" si="424"/>
        <v>%1983-03-11%^^xsd:date</v>
      </c>
      <c r="J2753" t="str">
        <f t="shared" si="425"/>
        <v>1984</v>
      </c>
      <c r="K2753" t="str">
        <f t="shared" si="426"/>
        <v>12</v>
      </c>
      <c r="L2753" t="str">
        <f t="shared" si="427"/>
        <v>13</v>
      </c>
      <c r="M2753" t="str">
        <f t="shared" si="428"/>
        <v>%1984-13-13%^^xsd:date</v>
      </c>
      <c r="N2753" t="str">
        <f t="shared" si="429"/>
        <v>:3577 a crs:CommonwealthOrganisation ; schema:name %Department of Education and Youth Affairs, Northern Territory Office% ; schema:startDate %1983-03-11%^^xsd:date ; schema:endDate %1984-13-13%^^xsd:date ; time:hasTime [ time:hasBeginning [ time:inXSDDate %1983-03-11%^^xsd:date ]  ] .</v>
      </c>
    </row>
    <row r="2754" spans="1:14" x14ac:dyDescent="0.15">
      <c r="A2754" s="1" t="s">
        <v>5544</v>
      </c>
      <c r="B2754" s="1" t="s">
        <v>5545</v>
      </c>
      <c r="C2754" s="1">
        <v>19820507</v>
      </c>
      <c r="D2754" s="1">
        <v>19870724</v>
      </c>
      <c r="E2754" t="str">
        <f t="shared" si="420"/>
        <v>3578</v>
      </c>
      <c r="F2754" t="str">
        <f t="shared" si="421"/>
        <v>1982</v>
      </c>
      <c r="G2754" t="str">
        <f t="shared" si="422"/>
        <v>05</v>
      </c>
      <c r="H2754" t="str">
        <f t="shared" si="423"/>
        <v>07</v>
      </c>
      <c r="I2754" t="str">
        <f t="shared" si="424"/>
        <v>%1982-05-07%^^xsd:date</v>
      </c>
      <c r="J2754" t="str">
        <f t="shared" si="425"/>
        <v>1987</v>
      </c>
      <c r="K2754" t="str">
        <f t="shared" si="426"/>
        <v>07</v>
      </c>
      <c r="L2754" t="str">
        <f t="shared" si="427"/>
        <v>24</v>
      </c>
      <c r="M2754" t="str">
        <f t="shared" si="428"/>
        <v>%1987-24-24%^^xsd:date</v>
      </c>
      <c r="N2754" t="str">
        <f t="shared" si="429"/>
        <v>:3578 a crs:CommonwealthOrganisation ; schema:name %Department of Employment and Industrial Relations [II], Regional Administration, Northern Territory% ; schema:startDate %1982-05-07%^^xsd:date ; schema:endDate %1987-24-24%^^xsd:date ; time:hasTime [ time:hasBeginning [ time:inXSDDate %1982-05-07%^^xsd:date ]  ] .</v>
      </c>
    </row>
    <row r="2755" spans="1:14" x14ac:dyDescent="0.15">
      <c r="A2755" s="1" t="s">
        <v>5546</v>
      </c>
      <c r="B2755" s="1" t="s">
        <v>5547</v>
      </c>
      <c r="C2755" s="1">
        <v>19690101</v>
      </c>
      <c r="D2755" s="1">
        <v>19781231</v>
      </c>
      <c r="E2755" t="str">
        <f t="shared" ref="E2755:E2818" si="430">TEXT(SUBSTITUTE(A2755, "CA ", ""), "0000")</f>
        <v>3579</v>
      </c>
      <c r="F2755" t="str">
        <f t="shared" ref="F2755:F2818" si="431">LEFT(C2755,4)</f>
        <v>1969</v>
      </c>
      <c r="G2755" t="str">
        <f t="shared" ref="G2755:G2818" si="432">MID(C2755,5,2)</f>
        <v>01</v>
      </c>
      <c r="H2755" t="str">
        <f t="shared" ref="H2755:H2818" si="433">RIGHT(C2755,2)</f>
        <v>01</v>
      </c>
      <c r="I2755" t="str">
        <f t="shared" ref="I2755:I2818" si="434">IF(AND(G2755+0&gt;=1,G2755+0&lt;=12),CONCATENATE("%",F2755,"-",G2755,"-",H2755,"%^^xsd:date"),CONCATENATE("%",F2755,"%^^xsd:gYear"))</f>
        <v>%1969-01-01%^^xsd:date</v>
      </c>
      <c r="J2755" t="str">
        <f t="shared" ref="J2755:J2818" si="435">LEFT(D2755,4)</f>
        <v>1978</v>
      </c>
      <c r="K2755" t="str">
        <f t="shared" ref="K2755:K2818" si="436">MID(D2755,5,2)</f>
        <v>12</v>
      </c>
      <c r="L2755" t="str">
        <f t="shared" ref="L2755:L2818" si="437">RIGHT(D2755,2)</f>
        <v>31</v>
      </c>
      <c r="M2755" t="str">
        <f t="shared" ref="M2755:M2818" si="438">IFERROR(IF(AND(K2755+0&gt;=1,K2755+0&lt;=12),CONCATENATE("%",J2755,"-",L2755,"-",L2755,"%^^xsd:date"),CONCATENATE("%",J2755,"%^^xsd:gYear")),"")</f>
        <v>%1978-31-31%^^xsd:date</v>
      </c>
      <c r="N2755" t="str">
        <f t="shared" ref="N2755:N2818" si="439">CONCATENATE(":",E2755," a crs:CommonwealthOrganisation ; schema:name %",B2755,"% ; schema:startDate ",I2755, IF(M2755="","",CONCATENATE(" ; schema:endDate ",M2755)), " ; time:hasTime [ time:hasBeginning [ time:inXSDDate ", I2755, " ] ", IF(O2755="","",CONCATENATE(" ; time:hasEnd [ time:inXSDDate ",O2755, " ] ")), " ] .")</f>
        <v>:3579 a crs:CommonwealthOrganisation ; schema:name %Arbitration Inspectorate [I], Northern Territory% ; schema:startDate %1969-01-01%^^xsd:date ; schema:endDate %1978-31-31%^^xsd:date ; time:hasTime [ time:hasBeginning [ time:inXSDDate %1969-01-01%^^xsd:date ]  ] .</v>
      </c>
    </row>
    <row r="2756" spans="1:14" x14ac:dyDescent="0.15">
      <c r="A2756" s="1" t="s">
        <v>5548</v>
      </c>
      <c r="B2756" s="1" t="s">
        <v>5549</v>
      </c>
      <c r="C2756" s="1">
        <v>19420604</v>
      </c>
      <c r="D2756" s="1">
        <v>19430128</v>
      </c>
      <c r="E2756" t="str">
        <f t="shared" si="430"/>
        <v>0358</v>
      </c>
      <c r="F2756" t="str">
        <f t="shared" si="431"/>
        <v>1942</v>
      </c>
      <c r="G2756" t="str">
        <f t="shared" si="432"/>
        <v>06</v>
      </c>
      <c r="H2756" t="str">
        <f t="shared" si="433"/>
        <v>04</v>
      </c>
      <c r="I2756" t="str">
        <f t="shared" si="434"/>
        <v>%1942-06-04%^^xsd:date</v>
      </c>
      <c r="J2756" t="str">
        <f t="shared" si="435"/>
        <v>1943</v>
      </c>
      <c r="K2756" t="str">
        <f t="shared" si="436"/>
        <v>01</v>
      </c>
      <c r="L2756" t="str">
        <f t="shared" si="437"/>
        <v>28</v>
      </c>
      <c r="M2756" t="str">
        <f t="shared" si="438"/>
        <v>%1943-28-28%^^xsd:date</v>
      </c>
      <c r="N2756" t="str">
        <f t="shared" si="439"/>
        <v>:0358 a crs:CommonwealthOrganisation ; schema:name %Committee of Senators and Members of the House of Representatives Appointed to inquire into and report on the Australian Soldiers' Repatriation Act% ; schema:startDate %1942-06-04%^^xsd:date ; schema:endDate %1943-28-28%^^xsd:date ; time:hasTime [ time:hasBeginning [ time:inXSDDate %1942-06-04%^^xsd:date ]  ] .</v>
      </c>
    </row>
    <row r="2757" spans="1:14" x14ac:dyDescent="0.15">
      <c r="A2757" s="1" t="s">
        <v>5550</v>
      </c>
      <c r="B2757" s="1" t="s">
        <v>5551</v>
      </c>
      <c r="C2757" s="1">
        <v>19780301</v>
      </c>
      <c r="D2757" s="1">
        <v>19830701</v>
      </c>
      <c r="E2757" t="str">
        <f t="shared" si="430"/>
        <v>3580</v>
      </c>
      <c r="F2757" t="str">
        <f t="shared" si="431"/>
        <v>1978</v>
      </c>
      <c r="G2757" t="str">
        <f t="shared" si="432"/>
        <v>03</v>
      </c>
      <c r="H2757" t="str">
        <f t="shared" si="433"/>
        <v>01</v>
      </c>
      <c r="I2757" t="str">
        <f t="shared" si="434"/>
        <v>%1978-03-01%^^xsd:date</v>
      </c>
      <c r="J2757" t="str">
        <f t="shared" si="435"/>
        <v>1983</v>
      </c>
      <c r="K2757" t="str">
        <f t="shared" si="436"/>
        <v>07</v>
      </c>
      <c r="L2757" t="str">
        <f t="shared" si="437"/>
        <v>01</v>
      </c>
      <c r="M2757" t="str">
        <f t="shared" si="438"/>
        <v>%1983-01-01%^^xsd:date</v>
      </c>
      <c r="N2757" t="str">
        <f t="shared" si="439"/>
        <v>:3580 a crs:CommonwealthOrganisation ; schema:name %Industrial Relations Bureau, Regional Office, Northern Territory% ; schema:startDate %1978-03-01%^^xsd:date ; schema:endDate %1983-01-01%^^xsd:date ; time:hasTime [ time:hasBeginning [ time:inXSDDate %1978-03-01%^^xsd:date ]  ] .</v>
      </c>
    </row>
    <row r="2758" spans="1:14" x14ac:dyDescent="0.15">
      <c r="A2758" s="1" t="s">
        <v>5552</v>
      </c>
      <c r="B2758" s="1" t="s">
        <v>5553</v>
      </c>
      <c r="C2758" s="1">
        <v>19781205</v>
      </c>
      <c r="D2758" s="1">
        <v>19820507</v>
      </c>
      <c r="E2758" t="str">
        <f t="shared" si="430"/>
        <v>3581</v>
      </c>
      <c r="F2758" t="str">
        <f t="shared" si="431"/>
        <v>1978</v>
      </c>
      <c r="G2758" t="str">
        <f t="shared" si="432"/>
        <v>12</v>
      </c>
      <c r="H2758" t="str">
        <f t="shared" si="433"/>
        <v>05</v>
      </c>
      <c r="I2758" t="str">
        <f t="shared" si="434"/>
        <v>%1978-12-05%^^xsd:date</v>
      </c>
      <c r="J2758" t="str">
        <f t="shared" si="435"/>
        <v>1982</v>
      </c>
      <c r="K2758" t="str">
        <f t="shared" si="436"/>
        <v>05</v>
      </c>
      <c r="L2758" t="str">
        <f t="shared" si="437"/>
        <v>07</v>
      </c>
      <c r="M2758" t="str">
        <f t="shared" si="438"/>
        <v>%1982-07-07%^^xsd:date</v>
      </c>
      <c r="N2758" t="str">
        <f t="shared" si="439"/>
        <v>:3581 a crs:CommonwealthOrganisation ; schema:name %Department of Industrial Relations [I], Regional Office, Northern Territory% ; schema:startDate %1978-12-05%^^xsd:date ; schema:endDate %1982-07-07%^^xsd:date ; time:hasTime [ time:hasBeginning [ time:inXSDDate %1978-12-05%^^xsd:date ]  ] .</v>
      </c>
    </row>
    <row r="2759" spans="1:14" x14ac:dyDescent="0.15">
      <c r="A2759" s="1" t="s">
        <v>5554</v>
      </c>
      <c r="B2759" s="1" t="s">
        <v>5555</v>
      </c>
      <c r="C2759" s="1">
        <v>19830701</v>
      </c>
      <c r="D2759" s="1">
        <v>19870131</v>
      </c>
      <c r="E2759" t="str">
        <f t="shared" si="430"/>
        <v>3582</v>
      </c>
      <c r="F2759" t="str">
        <f t="shared" si="431"/>
        <v>1983</v>
      </c>
      <c r="G2759" t="str">
        <f t="shared" si="432"/>
        <v>07</v>
      </c>
      <c r="H2759" t="str">
        <f t="shared" si="433"/>
        <v>01</v>
      </c>
      <c r="I2759" t="str">
        <f t="shared" si="434"/>
        <v>%1983-07-01%^^xsd:date</v>
      </c>
      <c r="J2759" t="str">
        <f t="shared" si="435"/>
        <v>1987</v>
      </c>
      <c r="K2759" t="str">
        <f t="shared" si="436"/>
        <v>01</v>
      </c>
      <c r="L2759" t="str">
        <f t="shared" si="437"/>
        <v>31</v>
      </c>
      <c r="M2759" t="str">
        <f t="shared" si="438"/>
        <v>%1987-31-31%^^xsd:date</v>
      </c>
      <c r="N2759" t="str">
        <f t="shared" si="439"/>
        <v>:3582 a crs:CommonwealthOrganisation ; schema:name %Arbitration Inspectorate [II], Northern Territory% ; schema:startDate %1983-07-01%^^xsd:date ; schema:endDate %1987-31-31%^^xsd:date ; time:hasTime [ time:hasBeginning [ time:inXSDDate %1983-07-01%^^xsd:date ]  ] .</v>
      </c>
    </row>
    <row r="2760" spans="1:14" x14ac:dyDescent="0.15">
      <c r="A2760" s="1" t="s">
        <v>5556</v>
      </c>
      <c r="B2760" s="1" t="s">
        <v>5557</v>
      </c>
      <c r="C2760" s="1">
        <v>19830701</v>
      </c>
      <c r="E2760" t="str">
        <f t="shared" si="430"/>
        <v>3583</v>
      </c>
      <c r="F2760" t="str">
        <f t="shared" si="431"/>
        <v>1983</v>
      </c>
      <c r="G2760" t="str">
        <f t="shared" si="432"/>
        <v>07</v>
      </c>
      <c r="H2760" t="str">
        <f t="shared" si="433"/>
        <v>01</v>
      </c>
      <c r="I2760" t="str">
        <f t="shared" si="434"/>
        <v>%1983-07-01%^^xsd:date</v>
      </c>
      <c r="J2760" t="str">
        <f t="shared" si="435"/>
        <v/>
      </c>
      <c r="K2760" t="str">
        <f t="shared" si="436"/>
        <v/>
      </c>
      <c r="L2760" t="str">
        <f t="shared" si="437"/>
        <v/>
      </c>
      <c r="M2760" t="str">
        <f t="shared" si="438"/>
        <v/>
      </c>
      <c r="N2760" t="str">
        <f t="shared" si="439"/>
        <v>:3583 a crs:CommonwealthOrganisation ; schema:name %Australian Broadcasting Corporation, Darwin Branch% ; schema:startDate %1983-07-01%^^xsd:date ; time:hasTime [ time:hasBeginning [ time:inXSDDate %1983-07-01%^^xsd:date ]  ] .</v>
      </c>
    </row>
    <row r="2761" spans="1:14" x14ac:dyDescent="0.15">
      <c r="A2761" s="1" t="s">
        <v>5558</v>
      </c>
      <c r="B2761" s="1" t="s">
        <v>5559</v>
      </c>
      <c r="C2761" s="1">
        <v>19751222</v>
      </c>
      <c r="D2761" s="1">
        <v>19870101</v>
      </c>
      <c r="E2761" t="str">
        <f t="shared" si="430"/>
        <v>3584</v>
      </c>
      <c r="F2761" t="str">
        <f t="shared" si="431"/>
        <v>1975</v>
      </c>
      <c r="G2761" t="str">
        <f t="shared" si="432"/>
        <v>12</v>
      </c>
      <c r="H2761" t="str">
        <f t="shared" si="433"/>
        <v>22</v>
      </c>
      <c r="I2761" t="str">
        <f t="shared" si="434"/>
        <v>%1975-12-22%^^xsd:date</v>
      </c>
      <c r="J2761" t="str">
        <f t="shared" si="435"/>
        <v>1987</v>
      </c>
      <c r="K2761" t="str">
        <f t="shared" si="436"/>
        <v>01</v>
      </c>
      <c r="L2761" t="str">
        <f t="shared" si="437"/>
        <v>01</v>
      </c>
      <c r="M2761" t="str">
        <f t="shared" si="438"/>
        <v>%1987-01-01%^^xsd:date</v>
      </c>
      <c r="N2761" t="str">
        <f t="shared" si="439"/>
        <v>:3584 a crs:CommonwealthOrganisation ; schema:name %Department of Primary Industry [II], Northern Territory Office% ; schema:startDate %1975-12-22%^^xsd:date ; schema:endDate %1987-01-01%^^xsd:date ; time:hasTime [ time:hasBeginning [ time:inXSDDate %1975-12-22%^^xsd:date ]  ] .</v>
      </c>
    </row>
    <row r="2762" spans="1:14" x14ac:dyDescent="0.15">
      <c r="A2762" s="1" t="s">
        <v>5560</v>
      </c>
      <c r="B2762" s="1" t="s">
        <v>5561</v>
      </c>
      <c r="C2762" s="1">
        <v>19830311</v>
      </c>
      <c r="D2762" s="1">
        <v>19841213</v>
      </c>
      <c r="E2762" t="str">
        <f t="shared" si="430"/>
        <v>3585</v>
      </c>
      <c r="F2762" t="str">
        <f t="shared" si="431"/>
        <v>1983</v>
      </c>
      <c r="G2762" t="str">
        <f t="shared" si="432"/>
        <v>03</v>
      </c>
      <c r="H2762" t="str">
        <f t="shared" si="433"/>
        <v>11</v>
      </c>
      <c r="I2762" t="str">
        <f t="shared" si="434"/>
        <v>%1983-03-11%^^xsd:date</v>
      </c>
      <c r="J2762" t="str">
        <f t="shared" si="435"/>
        <v>1984</v>
      </c>
      <c r="K2762" t="str">
        <f t="shared" si="436"/>
        <v>12</v>
      </c>
      <c r="L2762" t="str">
        <f t="shared" si="437"/>
        <v>13</v>
      </c>
      <c r="M2762" t="str">
        <f t="shared" si="438"/>
        <v>%1984-13-13%^^xsd:date</v>
      </c>
      <c r="N2762" t="str">
        <f t="shared" si="439"/>
        <v>:3585 a crs:CommonwealthOrganisation ; schema:name %Department of Territories and Local Government, Darwin Office [Northern Territory]% ; schema:startDate %1983-03-11%^^xsd:date ; schema:endDate %1984-13-13%^^xsd:date ; time:hasTime [ time:hasBeginning [ time:inXSDDate %1983-03-11%^^xsd:date ]  ] .</v>
      </c>
    </row>
    <row r="2763" spans="1:14" x14ac:dyDescent="0.15">
      <c r="A2763" s="1" t="s">
        <v>5562</v>
      </c>
      <c r="B2763" s="1" t="s">
        <v>5563</v>
      </c>
      <c r="C2763" s="1">
        <v>19830311</v>
      </c>
      <c r="D2763" s="1">
        <v>19860106</v>
      </c>
      <c r="E2763" t="str">
        <f t="shared" si="430"/>
        <v>3586</v>
      </c>
      <c r="F2763" t="str">
        <f t="shared" si="431"/>
        <v>1983</v>
      </c>
      <c r="G2763" t="str">
        <f t="shared" si="432"/>
        <v>03</v>
      </c>
      <c r="H2763" t="str">
        <f t="shared" si="433"/>
        <v>11</v>
      </c>
      <c r="I2763" t="str">
        <f t="shared" si="434"/>
        <v>%1983-03-11%^^xsd:date</v>
      </c>
      <c r="J2763" t="str">
        <f t="shared" si="435"/>
        <v>1986</v>
      </c>
      <c r="K2763" t="str">
        <f t="shared" si="436"/>
        <v>01</v>
      </c>
      <c r="L2763" t="str">
        <f t="shared" si="437"/>
        <v>06</v>
      </c>
      <c r="M2763" t="str">
        <f t="shared" si="438"/>
        <v>%1986-06-06%^^xsd:date</v>
      </c>
      <c r="N2763" t="str">
        <f t="shared" si="439"/>
        <v>:3586 a crs:CommonwealthOrganisation ; schema:name %(1) Department of Trade [II], Northern Territory Office [also (2) Department of Industry and Commerce, Northern Territory Office]% ; schema:startDate %1983-03-11%^^xsd:date ; schema:endDate %1986-06-06%^^xsd:date ; time:hasTime [ time:hasBeginning [ time:inXSDDate %1983-03-11%^^xsd:date ]  ] .</v>
      </c>
    </row>
    <row r="2764" spans="1:14" x14ac:dyDescent="0.15">
      <c r="A2764" s="1" t="s">
        <v>5564</v>
      </c>
      <c r="B2764" s="1" t="s">
        <v>5565</v>
      </c>
      <c r="C2764" s="1">
        <v>19800601</v>
      </c>
      <c r="D2764" s="1">
        <v>19951216</v>
      </c>
      <c r="E2764" t="str">
        <f t="shared" si="430"/>
        <v>3587</v>
      </c>
      <c r="F2764" t="str">
        <f t="shared" si="431"/>
        <v>1980</v>
      </c>
      <c r="G2764" t="str">
        <f t="shared" si="432"/>
        <v>06</v>
      </c>
      <c r="H2764" t="str">
        <f t="shared" si="433"/>
        <v>01</v>
      </c>
      <c r="I2764" t="str">
        <f t="shared" si="434"/>
        <v>%1980-06-01%^^xsd:date</v>
      </c>
      <c r="J2764" t="str">
        <f t="shared" si="435"/>
        <v>1995</v>
      </c>
      <c r="K2764" t="str">
        <f t="shared" si="436"/>
        <v>12</v>
      </c>
      <c r="L2764" t="str">
        <f t="shared" si="437"/>
        <v>16</v>
      </c>
      <c r="M2764" t="str">
        <f t="shared" si="438"/>
        <v>%1995-16-16%^^xsd:date</v>
      </c>
      <c r="N2764" t="str">
        <f t="shared" si="439"/>
        <v>:3587 a crs:CommonwealthOrganisation ; schema:name %Security Appeals Tribunal% ; schema:startDate %1980-06-01%^^xsd:date ; schema:endDate %1995-16-16%^^xsd:date ; time:hasTime [ time:hasBeginning [ time:inXSDDate %1980-06-01%^^xsd:date ]  ] .</v>
      </c>
    </row>
    <row r="2765" spans="1:14" x14ac:dyDescent="0.15">
      <c r="A2765" s="1" t="s">
        <v>5566</v>
      </c>
      <c r="B2765" s="1" t="s">
        <v>5567</v>
      </c>
      <c r="C2765" s="1">
        <v>19820101</v>
      </c>
      <c r="E2765" t="str">
        <f t="shared" si="430"/>
        <v>3588</v>
      </c>
      <c r="F2765" t="str">
        <f t="shared" si="431"/>
        <v>1982</v>
      </c>
      <c r="G2765" t="str">
        <f t="shared" si="432"/>
        <v>01</v>
      </c>
      <c r="H2765" t="str">
        <f t="shared" si="433"/>
        <v>01</v>
      </c>
      <c r="I2765" t="str">
        <f t="shared" si="434"/>
        <v>%1982-01-01%^^xsd:date</v>
      </c>
      <c r="J2765" t="str">
        <f t="shared" si="435"/>
        <v/>
      </c>
      <c r="K2765" t="str">
        <f t="shared" si="436"/>
        <v/>
      </c>
      <c r="L2765" t="str">
        <f t="shared" si="437"/>
        <v/>
      </c>
      <c r="M2765" t="str">
        <f t="shared" si="438"/>
        <v/>
      </c>
      <c r="N2765" t="str">
        <f t="shared" si="439"/>
        <v>:3588 a crs:CommonwealthOrganisation ; schema:name %Department of Veterans' Affairs, Darwin, Regional Office, Casuarina [Northern Territory]% ; schema:startDate %1982-01-01%^^xsd:date ; time:hasTime [ time:hasBeginning [ time:inXSDDate %1982-01-01%^^xsd:date ]  ] .</v>
      </c>
    </row>
    <row r="2766" spans="1:14" x14ac:dyDescent="0.15">
      <c r="A2766" s="1" t="s">
        <v>5568</v>
      </c>
      <c r="B2766" s="1" t="s">
        <v>5569</v>
      </c>
      <c r="C2766" s="1">
        <v>19830701</v>
      </c>
      <c r="E2766" t="str">
        <f t="shared" si="430"/>
        <v>3589</v>
      </c>
      <c r="F2766" t="str">
        <f t="shared" si="431"/>
        <v>1983</v>
      </c>
      <c r="G2766" t="str">
        <f t="shared" si="432"/>
        <v>07</v>
      </c>
      <c r="H2766" t="str">
        <f t="shared" si="433"/>
        <v>01</v>
      </c>
      <c r="I2766" t="str">
        <f t="shared" si="434"/>
        <v>%1983-07-01%^^xsd:date</v>
      </c>
      <c r="J2766" t="str">
        <f t="shared" si="435"/>
        <v/>
      </c>
      <c r="K2766" t="str">
        <f t="shared" si="436"/>
        <v/>
      </c>
      <c r="L2766" t="str">
        <f t="shared" si="437"/>
        <v/>
      </c>
      <c r="M2766" t="str">
        <f t="shared" si="438"/>
        <v/>
      </c>
      <c r="N2766" t="str">
        <f t="shared" si="439"/>
        <v>:3589 a crs:CommonwealthOrganisation ; schema:name %Australian Broadcasting Corporation, Head Office% ; schema:startDate %1983-07-01%^^xsd:date ; time:hasTime [ time:hasBeginning [ time:inXSDDate %1983-07-01%^^xsd:date ]  ] .</v>
      </c>
    </row>
    <row r="2767" spans="1:14" x14ac:dyDescent="0.15">
      <c r="A2767" s="1" t="s">
        <v>5570</v>
      </c>
      <c r="B2767" s="1" t="s">
        <v>5571</v>
      </c>
      <c r="C2767" s="1">
        <v>19420725</v>
      </c>
      <c r="D2767" s="1">
        <v>19501231</v>
      </c>
      <c r="E2767" t="str">
        <f t="shared" si="430"/>
        <v>0359</v>
      </c>
      <c r="F2767" t="str">
        <f t="shared" si="431"/>
        <v>1942</v>
      </c>
      <c r="G2767" t="str">
        <f t="shared" si="432"/>
        <v>07</v>
      </c>
      <c r="H2767" t="str">
        <f t="shared" si="433"/>
        <v>25</v>
      </c>
      <c r="I2767" t="str">
        <f t="shared" si="434"/>
        <v>%1942-07-25%^^xsd:date</v>
      </c>
      <c r="J2767" t="str">
        <f t="shared" si="435"/>
        <v>1950</v>
      </c>
      <c r="K2767" t="str">
        <f t="shared" si="436"/>
        <v>12</v>
      </c>
      <c r="L2767" t="str">
        <f t="shared" si="437"/>
        <v>31</v>
      </c>
      <c r="M2767" t="str">
        <f t="shared" si="438"/>
        <v>%1950-31-31%^^xsd:date</v>
      </c>
      <c r="N2767" t="str">
        <f t="shared" si="439"/>
        <v>:0359 a crs:CommonwealthOrganisation ; schema:name %Requisitioned Cargoes Committee% ; schema:startDate %1942-07-25%^^xsd:date ; schema:endDate %1950-31-31%^^xsd:date ; time:hasTime [ time:hasBeginning [ time:inXSDDate %1942-07-25%^^xsd:date ]  ] .</v>
      </c>
    </row>
    <row r="2768" spans="1:14" x14ac:dyDescent="0.15">
      <c r="A2768" s="1" t="s">
        <v>5572</v>
      </c>
      <c r="B2768" s="1" t="s">
        <v>5573</v>
      </c>
      <c r="C2768" s="1">
        <v>19750826</v>
      </c>
      <c r="D2768" s="1">
        <v>19900831</v>
      </c>
      <c r="E2768" t="str">
        <f t="shared" si="430"/>
        <v>3590</v>
      </c>
      <c r="F2768" t="str">
        <f t="shared" si="431"/>
        <v>1975</v>
      </c>
      <c r="G2768" t="str">
        <f t="shared" si="432"/>
        <v>08</v>
      </c>
      <c r="H2768" t="str">
        <f t="shared" si="433"/>
        <v>26</v>
      </c>
      <c r="I2768" t="str">
        <f t="shared" si="434"/>
        <v>%1975-08-26%^^xsd:date</v>
      </c>
      <c r="J2768" t="str">
        <f t="shared" si="435"/>
        <v>1990</v>
      </c>
      <c r="K2768" t="str">
        <f t="shared" si="436"/>
        <v>08</v>
      </c>
      <c r="L2768" t="str">
        <f t="shared" si="437"/>
        <v>31</v>
      </c>
      <c r="M2768" t="str">
        <f t="shared" si="438"/>
        <v>%1990-31-31%^^xsd:date</v>
      </c>
      <c r="N2768" t="str">
        <f t="shared" si="439"/>
        <v>:3590 a crs:CommonwealthOrganisation ; schema:name %Joint Standing Committee on the New and Permanent Parliament House% ; schema:startDate %1975-08-26%^^xsd:date ; schema:endDate %1990-31-31%^^xsd:date ; time:hasTime [ time:hasBeginning [ time:inXSDDate %1975-08-26%^^xsd:date ]  ] .</v>
      </c>
    </row>
    <row r="2769" spans="1:14" x14ac:dyDescent="0.15">
      <c r="A2769" s="1" t="s">
        <v>5574</v>
      </c>
      <c r="B2769" s="1" t="s">
        <v>5575</v>
      </c>
      <c r="C2769" s="1">
        <v>19780609</v>
      </c>
      <c r="E2769" t="str">
        <f t="shared" si="430"/>
        <v>3591</v>
      </c>
      <c r="F2769" t="str">
        <f t="shared" si="431"/>
        <v>1978</v>
      </c>
      <c r="G2769" t="str">
        <f t="shared" si="432"/>
        <v>06</v>
      </c>
      <c r="H2769" t="str">
        <f t="shared" si="433"/>
        <v>09</v>
      </c>
      <c r="I2769" t="str">
        <f t="shared" si="434"/>
        <v>%1978-06-09%^^xsd:date</v>
      </c>
      <c r="J2769" t="str">
        <f t="shared" si="435"/>
        <v/>
      </c>
      <c r="K2769" t="str">
        <f t="shared" si="436"/>
        <v/>
      </c>
      <c r="L2769" t="str">
        <f t="shared" si="437"/>
        <v/>
      </c>
      <c r="M2769" t="str">
        <f t="shared" si="438"/>
        <v/>
      </c>
      <c r="N2769" t="str">
        <f t="shared" si="439"/>
        <v>:3591 a crs:CommonwealthOrganisation ; schema:name %Office of the Supervising Scientist% ; schema:startDate %1978-06-09%^^xsd:date ; time:hasTime [ time:hasBeginning [ time:inXSDDate %1978-06-09%^^xsd:date ]  ] .</v>
      </c>
    </row>
    <row r="2770" spans="1:14" x14ac:dyDescent="0.15">
      <c r="A2770" s="1" t="s">
        <v>5576</v>
      </c>
      <c r="B2770" s="1" t="s">
        <v>5577</v>
      </c>
      <c r="C2770" s="1">
        <v>19800808</v>
      </c>
      <c r="E2770" t="str">
        <f t="shared" si="430"/>
        <v>3592</v>
      </c>
      <c r="F2770" t="str">
        <f t="shared" si="431"/>
        <v>1980</v>
      </c>
      <c r="G2770" t="str">
        <f t="shared" si="432"/>
        <v>08</v>
      </c>
      <c r="H2770" t="str">
        <f t="shared" si="433"/>
        <v>08</v>
      </c>
      <c r="I2770" t="str">
        <f t="shared" si="434"/>
        <v>%1980-08-08%^^xsd:date</v>
      </c>
      <c r="J2770" t="str">
        <f t="shared" si="435"/>
        <v/>
      </c>
      <c r="K2770" t="str">
        <f t="shared" si="436"/>
        <v/>
      </c>
      <c r="L2770" t="str">
        <f t="shared" si="437"/>
        <v/>
      </c>
      <c r="M2770" t="str">
        <f t="shared" si="438"/>
        <v/>
      </c>
      <c r="N2770" t="str">
        <f t="shared" si="439"/>
        <v>:3592 a crs:CommonwealthOrganisation ; schema:name %Artbank% ; schema:startDate %1980-08-08%^^xsd:date ; time:hasTime [ time:hasBeginning [ time:inXSDDate %1980-08-08%^^xsd:date ]  ] .</v>
      </c>
    </row>
    <row r="2771" spans="1:14" x14ac:dyDescent="0.15">
      <c r="A2771" s="1" t="s">
        <v>5578</v>
      </c>
      <c r="B2771" s="1" t="s">
        <v>5579</v>
      </c>
      <c r="C2771" s="1">
        <v>19650915</v>
      </c>
      <c r="D2771" s="1">
        <v>19661110</v>
      </c>
      <c r="E2771" t="str">
        <f t="shared" si="430"/>
        <v>3593</v>
      </c>
      <c r="F2771" t="str">
        <f t="shared" si="431"/>
        <v>1965</v>
      </c>
      <c r="G2771" t="str">
        <f t="shared" si="432"/>
        <v>09</v>
      </c>
      <c r="H2771" t="str">
        <f t="shared" si="433"/>
        <v>15</v>
      </c>
      <c r="I2771" t="str">
        <f t="shared" si="434"/>
        <v>%1965-09-15%^^xsd:date</v>
      </c>
      <c r="J2771" t="str">
        <f t="shared" si="435"/>
        <v>1966</v>
      </c>
      <c r="K2771" t="str">
        <f t="shared" si="436"/>
        <v>11</v>
      </c>
      <c r="L2771" t="str">
        <f t="shared" si="437"/>
        <v>10</v>
      </c>
      <c r="M2771" t="str">
        <f t="shared" si="438"/>
        <v>%1966-10-10%^^xsd:date</v>
      </c>
      <c r="N2771" t="str">
        <f t="shared" si="439"/>
        <v>:3593 a crs:CommonwealthOrganisation ; schema:name %Australian Exhibit Organisation, EXPO '67 (Montreal, Canada), Canberra Office% ; schema:startDate %1965-09-15%^^xsd:date ; schema:endDate %1966-10-10%^^xsd:date ; time:hasTime [ time:hasBeginning [ time:inXSDDate %1965-09-15%^^xsd:date ]  ] .</v>
      </c>
    </row>
    <row r="2772" spans="1:14" x14ac:dyDescent="0.15">
      <c r="A2772" s="1" t="s">
        <v>5580</v>
      </c>
      <c r="B2772" s="1" t="s">
        <v>5581</v>
      </c>
      <c r="C2772" s="1">
        <v>19750101</v>
      </c>
      <c r="D2772" s="1">
        <v>19761231</v>
      </c>
      <c r="E2772" t="str">
        <f t="shared" si="430"/>
        <v>3594</v>
      </c>
      <c r="F2772" t="str">
        <f t="shared" si="431"/>
        <v>1975</v>
      </c>
      <c r="G2772" t="str">
        <f t="shared" si="432"/>
        <v>01</v>
      </c>
      <c r="H2772" t="str">
        <f t="shared" si="433"/>
        <v>01</v>
      </c>
      <c r="I2772" t="str">
        <f t="shared" si="434"/>
        <v>%1975-01-01%^^xsd:date</v>
      </c>
      <c r="J2772" t="str">
        <f t="shared" si="435"/>
        <v>1976</v>
      </c>
      <c r="K2772" t="str">
        <f t="shared" si="436"/>
        <v>12</v>
      </c>
      <c r="L2772" t="str">
        <f t="shared" si="437"/>
        <v>31</v>
      </c>
      <c r="M2772" t="str">
        <f t="shared" si="438"/>
        <v>%1976-31-31%^^xsd:date</v>
      </c>
      <c r="N2772" t="str">
        <f t="shared" si="439"/>
        <v>:3594 a crs:CommonwealthOrganisation ; schema:name %Department of National Resources, State Office, Western Australia% ; schema:startDate %1975-01-01%^^xsd:date ; schema:endDate %1976-31-31%^^xsd:date ; time:hasTime [ time:hasBeginning [ time:inXSDDate %1975-01-01%^^xsd:date ]  ] .</v>
      </c>
    </row>
    <row r="2773" spans="1:14" x14ac:dyDescent="0.15">
      <c r="A2773" s="1" t="s">
        <v>5582</v>
      </c>
      <c r="B2773" s="1" t="s">
        <v>5583</v>
      </c>
      <c r="C2773" s="1">
        <v>19400101</v>
      </c>
      <c r="D2773" s="1">
        <v>19460218</v>
      </c>
      <c r="E2773" t="str">
        <f t="shared" si="430"/>
        <v>3596</v>
      </c>
      <c r="F2773" t="str">
        <f t="shared" si="431"/>
        <v>1940</v>
      </c>
      <c r="G2773" t="str">
        <f t="shared" si="432"/>
        <v>01</v>
      </c>
      <c r="H2773" t="str">
        <f t="shared" si="433"/>
        <v>01</v>
      </c>
      <c r="I2773" t="str">
        <f t="shared" si="434"/>
        <v>%1940-01-01%^^xsd:date</v>
      </c>
      <c r="J2773" t="str">
        <f t="shared" si="435"/>
        <v>1946</v>
      </c>
      <c r="K2773" t="str">
        <f t="shared" si="436"/>
        <v>02</v>
      </c>
      <c r="L2773" t="str">
        <f t="shared" si="437"/>
        <v>18</v>
      </c>
      <c r="M2773" t="str">
        <f t="shared" si="438"/>
        <v>%1946-18-18%^^xsd:date</v>
      </c>
      <c r="N2773" t="str">
        <f t="shared" si="439"/>
        <v>:3596 a crs:CommonwealthOrganisation ; schema:name %[Defence] Business Administration Committee, Victoria% ; schema:startDate %1940-01-01%^^xsd:date ; schema:endDate %1946-18-18%^^xsd:date ; time:hasTime [ time:hasBeginning [ time:inXSDDate %1940-01-01%^^xsd:date ]  ] .</v>
      </c>
    </row>
    <row r="2774" spans="1:14" x14ac:dyDescent="0.15">
      <c r="A2774" s="1" t="s">
        <v>5584</v>
      </c>
      <c r="B2774" s="1" t="s">
        <v>5585</v>
      </c>
      <c r="C2774" s="1">
        <v>19400101</v>
      </c>
      <c r="D2774" s="1">
        <v>19460218</v>
      </c>
      <c r="E2774" t="str">
        <f t="shared" si="430"/>
        <v>3597</v>
      </c>
      <c r="F2774" t="str">
        <f t="shared" si="431"/>
        <v>1940</v>
      </c>
      <c r="G2774" t="str">
        <f t="shared" si="432"/>
        <v>01</v>
      </c>
      <c r="H2774" t="str">
        <f t="shared" si="433"/>
        <v>01</v>
      </c>
      <c r="I2774" t="str">
        <f t="shared" si="434"/>
        <v>%1940-01-01%^^xsd:date</v>
      </c>
      <c r="J2774" t="str">
        <f t="shared" si="435"/>
        <v>1946</v>
      </c>
      <c r="K2774" t="str">
        <f t="shared" si="436"/>
        <v>02</v>
      </c>
      <c r="L2774" t="str">
        <f t="shared" si="437"/>
        <v>18</v>
      </c>
      <c r="M2774" t="str">
        <f t="shared" si="438"/>
        <v>%1946-18-18%^^xsd:date</v>
      </c>
      <c r="N2774" t="str">
        <f t="shared" si="439"/>
        <v>:3597 a crs:CommonwealthOrganisation ; schema:name %[Defence] Business Administration Committee, Queensland% ; schema:startDate %1940-01-01%^^xsd:date ; schema:endDate %1946-18-18%^^xsd:date ; time:hasTime [ time:hasBeginning [ time:inXSDDate %1940-01-01%^^xsd:date ]  ] .</v>
      </c>
    </row>
    <row r="2775" spans="1:14" x14ac:dyDescent="0.15">
      <c r="A2775" s="1" t="s">
        <v>5586</v>
      </c>
      <c r="B2775" s="1" t="s">
        <v>5587</v>
      </c>
      <c r="C2775" s="1">
        <v>19400101</v>
      </c>
      <c r="D2775" s="1">
        <v>19460218</v>
      </c>
      <c r="E2775" t="str">
        <f t="shared" si="430"/>
        <v>3598</v>
      </c>
      <c r="F2775" t="str">
        <f t="shared" si="431"/>
        <v>1940</v>
      </c>
      <c r="G2775" t="str">
        <f t="shared" si="432"/>
        <v>01</v>
      </c>
      <c r="H2775" t="str">
        <f t="shared" si="433"/>
        <v>01</v>
      </c>
      <c r="I2775" t="str">
        <f t="shared" si="434"/>
        <v>%1940-01-01%^^xsd:date</v>
      </c>
      <c r="J2775" t="str">
        <f t="shared" si="435"/>
        <v>1946</v>
      </c>
      <c r="K2775" t="str">
        <f t="shared" si="436"/>
        <v>02</v>
      </c>
      <c r="L2775" t="str">
        <f t="shared" si="437"/>
        <v>18</v>
      </c>
      <c r="M2775" t="str">
        <f t="shared" si="438"/>
        <v>%1946-18-18%^^xsd:date</v>
      </c>
      <c r="N2775" t="str">
        <f t="shared" si="439"/>
        <v>:3598 a crs:CommonwealthOrganisation ; schema:name %[Defence] Business Administration Committee, Tasmania% ; schema:startDate %1940-01-01%^^xsd:date ; schema:endDate %1946-18-18%^^xsd:date ; time:hasTime [ time:hasBeginning [ time:inXSDDate %1940-01-01%^^xsd:date ]  ] .</v>
      </c>
    </row>
    <row r="2776" spans="1:14" x14ac:dyDescent="0.15">
      <c r="A2776" s="1" t="s">
        <v>5588</v>
      </c>
      <c r="B2776" s="1" t="s">
        <v>5589</v>
      </c>
      <c r="C2776" s="1">
        <v>19400101</v>
      </c>
      <c r="D2776" s="1">
        <v>19460218</v>
      </c>
      <c r="E2776" t="str">
        <f t="shared" si="430"/>
        <v>3599</v>
      </c>
      <c r="F2776" t="str">
        <f t="shared" si="431"/>
        <v>1940</v>
      </c>
      <c r="G2776" t="str">
        <f t="shared" si="432"/>
        <v>01</v>
      </c>
      <c r="H2776" t="str">
        <f t="shared" si="433"/>
        <v>01</v>
      </c>
      <c r="I2776" t="str">
        <f t="shared" si="434"/>
        <v>%1940-01-01%^^xsd:date</v>
      </c>
      <c r="J2776" t="str">
        <f t="shared" si="435"/>
        <v>1946</v>
      </c>
      <c r="K2776" t="str">
        <f t="shared" si="436"/>
        <v>02</v>
      </c>
      <c r="L2776" t="str">
        <f t="shared" si="437"/>
        <v>18</v>
      </c>
      <c r="M2776" t="str">
        <f t="shared" si="438"/>
        <v>%1946-18-18%^^xsd:date</v>
      </c>
      <c r="N2776" t="str">
        <f t="shared" si="439"/>
        <v>:3599 a crs:CommonwealthOrganisation ; schema:name %[Defence] Business Administration Committee, South Australia% ; schema:startDate %1940-01-01%^^xsd:date ; schema:endDate %1946-18-18%^^xsd:date ; time:hasTime [ time:hasBeginning [ time:inXSDDate %1940-01-01%^^xsd:date ]  ] .</v>
      </c>
    </row>
    <row r="2777" spans="1:14" x14ac:dyDescent="0.15">
      <c r="A2777" s="1" t="s">
        <v>5590</v>
      </c>
      <c r="B2777" s="1" t="s">
        <v>5591</v>
      </c>
      <c r="C2777" s="1">
        <v>19391113</v>
      </c>
      <c r="D2777" s="1">
        <v>19731130</v>
      </c>
      <c r="E2777" t="str">
        <f t="shared" si="430"/>
        <v>0036</v>
      </c>
      <c r="F2777" t="str">
        <f t="shared" si="431"/>
        <v>1939</v>
      </c>
      <c r="G2777" t="str">
        <f t="shared" si="432"/>
        <v>11</v>
      </c>
      <c r="H2777" t="str">
        <f t="shared" si="433"/>
        <v>13</v>
      </c>
      <c r="I2777" t="str">
        <f t="shared" si="434"/>
        <v>%1939-11-13%^^xsd:date</v>
      </c>
      <c r="J2777" t="str">
        <f t="shared" si="435"/>
        <v>1973</v>
      </c>
      <c r="K2777" t="str">
        <f t="shared" si="436"/>
        <v>11</v>
      </c>
      <c r="L2777" t="str">
        <f t="shared" si="437"/>
        <v>30</v>
      </c>
      <c r="M2777" t="str">
        <f t="shared" si="438"/>
        <v>%1973-30-30%^^xsd:date</v>
      </c>
      <c r="N2777" t="str">
        <f t="shared" si="439"/>
        <v>:0036 a crs:CommonwealthOrganisation ; schema:name %Department of the Army, Central Office% ; schema:startDate %1939-11-13%^^xsd:date ; schema:endDate %1973-30-30%^^xsd:date ; time:hasTime [ time:hasBeginning [ time:inXSDDate %1939-11-13%^^xsd:date ]  ] .</v>
      </c>
    </row>
    <row r="2778" spans="1:14" x14ac:dyDescent="0.15">
      <c r="A2778" s="1" t="s">
        <v>5593</v>
      </c>
      <c r="B2778" s="1" t="s">
        <v>5594</v>
      </c>
      <c r="C2778" s="1">
        <v>19400601</v>
      </c>
      <c r="D2778" s="1">
        <v>19411231</v>
      </c>
      <c r="E2778" t="str">
        <f t="shared" si="430"/>
        <v>0360</v>
      </c>
      <c r="F2778" t="str">
        <f t="shared" si="431"/>
        <v>1940</v>
      </c>
      <c r="G2778" t="str">
        <f t="shared" si="432"/>
        <v>06</v>
      </c>
      <c r="H2778" t="str">
        <f t="shared" si="433"/>
        <v>01</v>
      </c>
      <c r="I2778" t="str">
        <f t="shared" si="434"/>
        <v>%1940-06-01%^^xsd:date</v>
      </c>
      <c r="J2778" t="str">
        <f t="shared" si="435"/>
        <v>1941</v>
      </c>
      <c r="K2778" t="str">
        <f t="shared" si="436"/>
        <v>12</v>
      </c>
      <c r="L2778" t="str">
        <f t="shared" si="437"/>
        <v>31</v>
      </c>
      <c r="M2778" t="str">
        <f t="shared" si="438"/>
        <v>%1941-31-31%^^xsd:date</v>
      </c>
      <c r="N2778" t="str">
        <f t="shared" si="439"/>
        <v>:0360 a crs:CommonwealthOrganisation ; schema:name %Treasury Committee% ; schema:startDate %1940-06-01%^^xsd:date ; schema:endDate %1941-31-31%^^xsd:date ; time:hasTime [ time:hasBeginning [ time:inXSDDate %1940-06-01%^^xsd:date ]  ] .</v>
      </c>
    </row>
    <row r="2779" spans="1:14" x14ac:dyDescent="0.15">
      <c r="A2779" s="1" t="s">
        <v>5595</v>
      </c>
      <c r="B2779" s="1" t="s">
        <v>5596</v>
      </c>
      <c r="C2779" s="1">
        <v>19400101</v>
      </c>
      <c r="D2779" s="1">
        <v>19460218</v>
      </c>
      <c r="E2779" t="str">
        <f t="shared" si="430"/>
        <v>3600</v>
      </c>
      <c r="F2779" t="str">
        <f t="shared" si="431"/>
        <v>1940</v>
      </c>
      <c r="G2779" t="str">
        <f t="shared" si="432"/>
        <v>01</v>
      </c>
      <c r="H2779" t="str">
        <f t="shared" si="433"/>
        <v>01</v>
      </c>
      <c r="I2779" t="str">
        <f t="shared" si="434"/>
        <v>%1940-01-01%^^xsd:date</v>
      </c>
      <c r="J2779" t="str">
        <f t="shared" si="435"/>
        <v>1946</v>
      </c>
      <c r="K2779" t="str">
        <f t="shared" si="436"/>
        <v>02</v>
      </c>
      <c r="L2779" t="str">
        <f t="shared" si="437"/>
        <v>18</v>
      </c>
      <c r="M2779" t="str">
        <f t="shared" si="438"/>
        <v>%1946-18-18%^^xsd:date</v>
      </c>
      <c r="N2779" t="str">
        <f t="shared" si="439"/>
        <v>:3600 a crs:CommonwealthOrganisation ; schema:name %[Defence] Business Administration Committee, Western Australia% ; schema:startDate %1940-01-01%^^xsd:date ; schema:endDate %1946-18-18%^^xsd:date ; time:hasTime [ time:hasBeginning [ time:inXSDDate %1940-01-01%^^xsd:date ]  ] .</v>
      </c>
    </row>
    <row r="2780" spans="1:14" x14ac:dyDescent="0.15">
      <c r="A2780" s="1" t="s">
        <v>5597</v>
      </c>
      <c r="B2780" s="1" t="s">
        <v>5598</v>
      </c>
      <c r="C2780" s="1">
        <v>19531218</v>
      </c>
      <c r="D2780" s="1">
        <v>19860624</v>
      </c>
      <c r="E2780" t="str">
        <f t="shared" si="430"/>
        <v>3601</v>
      </c>
      <c r="F2780" t="str">
        <f t="shared" si="431"/>
        <v>1953</v>
      </c>
      <c r="G2780" t="str">
        <f t="shared" si="432"/>
        <v>12</v>
      </c>
      <c r="H2780" t="str">
        <f t="shared" si="433"/>
        <v>18</v>
      </c>
      <c r="I2780" t="str">
        <f t="shared" si="434"/>
        <v>%1953-12-18%^^xsd:date</v>
      </c>
      <c r="J2780" t="str">
        <f t="shared" si="435"/>
        <v>1986</v>
      </c>
      <c r="K2780" t="str">
        <f t="shared" si="436"/>
        <v>06</v>
      </c>
      <c r="L2780" t="str">
        <f t="shared" si="437"/>
        <v>24</v>
      </c>
      <c r="M2780" t="str">
        <f t="shared" si="438"/>
        <v>%1986-24-24%^^xsd:date</v>
      </c>
      <c r="N2780" t="str">
        <f t="shared" si="439"/>
        <v>:3601 a crs:CommonwealthOrganisation ; schema:name %Medical Services Committee of Inquiry, New South Wales% ; schema:startDate %1953-12-18%^^xsd:date ; schema:endDate %1986-24-24%^^xsd:date ; time:hasTime [ time:hasBeginning [ time:inXSDDate %1953-12-18%^^xsd:date ]  ] .</v>
      </c>
    </row>
    <row r="2781" spans="1:14" x14ac:dyDescent="0.15">
      <c r="A2781" s="1" t="s">
        <v>5599</v>
      </c>
      <c r="B2781" s="1" t="s">
        <v>5600</v>
      </c>
      <c r="C2781" s="1">
        <v>19770101</v>
      </c>
      <c r="D2781" s="1">
        <v>19940630</v>
      </c>
      <c r="E2781" t="str">
        <f t="shared" si="430"/>
        <v>3602</v>
      </c>
      <c r="F2781" t="str">
        <f t="shared" si="431"/>
        <v>1977</v>
      </c>
      <c r="G2781" t="str">
        <f t="shared" si="432"/>
        <v>01</v>
      </c>
      <c r="H2781" t="str">
        <f t="shared" si="433"/>
        <v>01</v>
      </c>
      <c r="I2781" t="str">
        <f t="shared" si="434"/>
        <v>%1977-01-01%^^xsd:date</v>
      </c>
      <c r="J2781" t="str">
        <f t="shared" si="435"/>
        <v>1994</v>
      </c>
      <c r="K2781" t="str">
        <f t="shared" si="436"/>
        <v>06</v>
      </c>
      <c r="L2781" t="str">
        <f t="shared" si="437"/>
        <v>30</v>
      </c>
      <c r="M2781" t="str">
        <f t="shared" si="438"/>
        <v>%1994-30-30%^^xsd:date</v>
      </c>
      <c r="N2781" t="str">
        <f t="shared" si="439"/>
        <v>:3602 a crs:CommonwealthOrganisation ; schema:name %Medical Services Committee of Inquiry, Victoria% ; schema:startDate %1977-01-01%^^xsd:date ; schema:endDate %1994-30-30%^^xsd:date ; time:hasTime [ time:hasBeginning [ time:inXSDDate %1977-01-01%^^xsd:date ]  ] .</v>
      </c>
    </row>
    <row r="2782" spans="1:14" x14ac:dyDescent="0.15">
      <c r="A2782" s="1" t="s">
        <v>5601</v>
      </c>
      <c r="B2782" s="1" t="s">
        <v>5602</v>
      </c>
      <c r="C2782" s="1">
        <v>19770101</v>
      </c>
      <c r="D2782" s="1">
        <v>19940630</v>
      </c>
      <c r="E2782" t="str">
        <f t="shared" si="430"/>
        <v>3603</v>
      </c>
      <c r="F2782" t="str">
        <f t="shared" si="431"/>
        <v>1977</v>
      </c>
      <c r="G2782" t="str">
        <f t="shared" si="432"/>
        <v>01</v>
      </c>
      <c r="H2782" t="str">
        <f t="shared" si="433"/>
        <v>01</v>
      </c>
      <c r="I2782" t="str">
        <f t="shared" si="434"/>
        <v>%1977-01-01%^^xsd:date</v>
      </c>
      <c r="J2782" t="str">
        <f t="shared" si="435"/>
        <v>1994</v>
      </c>
      <c r="K2782" t="str">
        <f t="shared" si="436"/>
        <v>06</v>
      </c>
      <c r="L2782" t="str">
        <f t="shared" si="437"/>
        <v>30</v>
      </c>
      <c r="M2782" t="str">
        <f t="shared" si="438"/>
        <v>%1994-30-30%^^xsd:date</v>
      </c>
      <c r="N2782" t="str">
        <f t="shared" si="439"/>
        <v>:3603 a crs:CommonwealthOrganisation ; schema:name %Medical Services Committee of Inquiry, Queensland% ; schema:startDate %1977-01-01%^^xsd:date ; schema:endDate %1994-30-30%^^xsd:date ; time:hasTime [ time:hasBeginning [ time:inXSDDate %1977-01-01%^^xsd:date ]  ] .</v>
      </c>
    </row>
    <row r="2783" spans="1:14" x14ac:dyDescent="0.15">
      <c r="A2783" s="1" t="s">
        <v>5603</v>
      </c>
      <c r="B2783" s="1" t="s">
        <v>5604</v>
      </c>
      <c r="C2783" s="1">
        <v>19770101</v>
      </c>
      <c r="D2783" s="1">
        <v>19940630</v>
      </c>
      <c r="E2783" t="str">
        <f t="shared" si="430"/>
        <v>3604</v>
      </c>
      <c r="F2783" t="str">
        <f t="shared" si="431"/>
        <v>1977</v>
      </c>
      <c r="G2783" t="str">
        <f t="shared" si="432"/>
        <v>01</v>
      </c>
      <c r="H2783" t="str">
        <f t="shared" si="433"/>
        <v>01</v>
      </c>
      <c r="I2783" t="str">
        <f t="shared" si="434"/>
        <v>%1977-01-01%^^xsd:date</v>
      </c>
      <c r="J2783" t="str">
        <f t="shared" si="435"/>
        <v>1994</v>
      </c>
      <c r="K2783" t="str">
        <f t="shared" si="436"/>
        <v>06</v>
      </c>
      <c r="L2783" t="str">
        <f t="shared" si="437"/>
        <v>30</v>
      </c>
      <c r="M2783" t="str">
        <f t="shared" si="438"/>
        <v>%1994-30-30%^^xsd:date</v>
      </c>
      <c r="N2783" t="str">
        <f t="shared" si="439"/>
        <v>:3604 a crs:CommonwealthOrganisation ; schema:name %Medical Services Committee of Inquiry, South Australia% ; schema:startDate %1977-01-01%^^xsd:date ; schema:endDate %1994-30-30%^^xsd:date ; time:hasTime [ time:hasBeginning [ time:inXSDDate %1977-01-01%^^xsd:date ]  ] .</v>
      </c>
    </row>
    <row r="2784" spans="1:14" x14ac:dyDescent="0.15">
      <c r="A2784" s="1" t="s">
        <v>5605</v>
      </c>
      <c r="B2784" s="1" t="s">
        <v>5606</v>
      </c>
      <c r="C2784" s="1">
        <v>19770101</v>
      </c>
      <c r="D2784" s="1">
        <v>19940701</v>
      </c>
      <c r="E2784" t="str">
        <f t="shared" si="430"/>
        <v>3605</v>
      </c>
      <c r="F2784" t="str">
        <f t="shared" si="431"/>
        <v>1977</v>
      </c>
      <c r="G2784" t="str">
        <f t="shared" si="432"/>
        <v>01</v>
      </c>
      <c r="H2784" t="str">
        <f t="shared" si="433"/>
        <v>01</v>
      </c>
      <c r="I2784" t="str">
        <f t="shared" si="434"/>
        <v>%1977-01-01%^^xsd:date</v>
      </c>
      <c r="J2784" t="str">
        <f t="shared" si="435"/>
        <v>1994</v>
      </c>
      <c r="K2784" t="str">
        <f t="shared" si="436"/>
        <v>07</v>
      </c>
      <c r="L2784" t="str">
        <f t="shared" si="437"/>
        <v>01</v>
      </c>
      <c r="M2784" t="str">
        <f t="shared" si="438"/>
        <v>%1994-01-01%^^xsd:date</v>
      </c>
      <c r="N2784" t="str">
        <f t="shared" si="439"/>
        <v>:3605 a crs:CommonwealthOrganisation ; schema:name %Medical Services Committee of Inquiry, Western Australia% ; schema:startDate %1977-01-01%^^xsd:date ; schema:endDate %1994-01-01%^^xsd:date ; time:hasTime [ time:hasBeginning [ time:inXSDDate %1977-01-01%^^xsd:date ]  ] .</v>
      </c>
    </row>
    <row r="2785" spans="1:14" x14ac:dyDescent="0.15">
      <c r="A2785" s="1" t="s">
        <v>5607</v>
      </c>
      <c r="B2785" s="1" t="s">
        <v>5608</v>
      </c>
      <c r="C2785" s="1">
        <v>19770101</v>
      </c>
      <c r="D2785" s="1">
        <v>19940630</v>
      </c>
      <c r="E2785" t="str">
        <f t="shared" si="430"/>
        <v>3606</v>
      </c>
      <c r="F2785" t="str">
        <f t="shared" si="431"/>
        <v>1977</v>
      </c>
      <c r="G2785" t="str">
        <f t="shared" si="432"/>
        <v>01</v>
      </c>
      <c r="H2785" t="str">
        <f t="shared" si="433"/>
        <v>01</v>
      </c>
      <c r="I2785" t="str">
        <f t="shared" si="434"/>
        <v>%1977-01-01%^^xsd:date</v>
      </c>
      <c r="J2785" t="str">
        <f t="shared" si="435"/>
        <v>1994</v>
      </c>
      <c r="K2785" t="str">
        <f t="shared" si="436"/>
        <v>06</v>
      </c>
      <c r="L2785" t="str">
        <f t="shared" si="437"/>
        <v>30</v>
      </c>
      <c r="M2785" t="str">
        <f t="shared" si="438"/>
        <v>%1994-30-30%^^xsd:date</v>
      </c>
      <c r="N2785" t="str">
        <f t="shared" si="439"/>
        <v>:3606 a crs:CommonwealthOrganisation ; schema:name %Medical Services Committee of Inquiry, Tasmania% ; schema:startDate %1977-01-01%^^xsd:date ; schema:endDate %1994-30-30%^^xsd:date ; time:hasTime [ time:hasBeginning [ time:inXSDDate %1977-01-01%^^xsd:date ]  ] .</v>
      </c>
    </row>
    <row r="2786" spans="1:14" x14ac:dyDescent="0.15">
      <c r="A2786" s="1" t="s">
        <v>5609</v>
      </c>
      <c r="B2786" s="1" t="s">
        <v>5610</v>
      </c>
      <c r="C2786" s="1">
        <v>19700316</v>
      </c>
      <c r="E2786" t="str">
        <f t="shared" si="430"/>
        <v>3607</v>
      </c>
      <c r="F2786" t="str">
        <f t="shared" si="431"/>
        <v>1970</v>
      </c>
      <c r="G2786" t="str">
        <f t="shared" si="432"/>
        <v>03</v>
      </c>
      <c r="H2786" t="str">
        <f t="shared" si="433"/>
        <v>16</v>
      </c>
      <c r="I2786" t="str">
        <f t="shared" si="434"/>
        <v>%1970-03-16%^^xsd:date</v>
      </c>
      <c r="J2786" t="str">
        <f t="shared" si="435"/>
        <v/>
      </c>
      <c r="K2786" t="str">
        <f t="shared" si="436"/>
        <v/>
      </c>
      <c r="L2786" t="str">
        <f t="shared" si="437"/>
        <v/>
      </c>
      <c r="M2786" t="str">
        <f t="shared" si="438"/>
        <v/>
      </c>
      <c r="N2786" t="str">
        <f t="shared" si="439"/>
        <v>:3607 a crs:CommonwealthOrganisation ; schema:name %HMAS COONAWARRA, Northern Territory% ; schema:startDate %1970-03-16%^^xsd:date ; time:hasTime [ time:hasBeginning [ time:inXSDDate %1970-03-16%^^xsd:date ]  ] .</v>
      </c>
    </row>
    <row r="2787" spans="1:14" x14ac:dyDescent="0.15">
      <c r="A2787" s="1" t="s">
        <v>5611</v>
      </c>
      <c r="B2787" s="1" t="s">
        <v>5612</v>
      </c>
      <c r="C2787" s="1">
        <v>19821006</v>
      </c>
      <c r="E2787" t="str">
        <f t="shared" si="430"/>
        <v>3608</v>
      </c>
      <c r="F2787" t="str">
        <f t="shared" si="431"/>
        <v>1982</v>
      </c>
      <c r="G2787" t="str">
        <f t="shared" si="432"/>
        <v>10</v>
      </c>
      <c r="H2787" t="str">
        <f t="shared" si="433"/>
        <v>06</v>
      </c>
      <c r="I2787" t="str">
        <f t="shared" si="434"/>
        <v>%1982-10-06%^^xsd:date</v>
      </c>
      <c r="J2787" t="str">
        <f t="shared" si="435"/>
        <v/>
      </c>
      <c r="K2787" t="str">
        <f t="shared" si="436"/>
        <v/>
      </c>
      <c r="L2787" t="str">
        <f t="shared" si="437"/>
        <v/>
      </c>
      <c r="M2787" t="str">
        <f t="shared" si="438"/>
        <v/>
      </c>
      <c r="N2787" t="str">
        <f t="shared" si="439"/>
        <v>:3608 a crs:CommonwealthOrganisation ; schema:name %HMAS COONAWARRA, Northern Territory, Larrakeyah Barracks% ; schema:startDate %1982-10-06%^^xsd:date ; time:hasTime [ time:hasBeginning [ time:inXSDDate %1982-10-06%^^xsd:date ]  ] .</v>
      </c>
    </row>
    <row r="2788" spans="1:14" x14ac:dyDescent="0.15">
      <c r="A2788" s="1" t="s">
        <v>5613</v>
      </c>
      <c r="B2788" s="1" t="s">
        <v>5614</v>
      </c>
      <c r="C2788" s="1">
        <v>19400801</v>
      </c>
      <c r="D2788" s="1">
        <v>19750821</v>
      </c>
      <c r="E2788" t="str">
        <f t="shared" si="430"/>
        <v>3609</v>
      </c>
      <c r="F2788" t="str">
        <f t="shared" si="431"/>
        <v>1940</v>
      </c>
      <c r="G2788" t="str">
        <f t="shared" si="432"/>
        <v>08</v>
      </c>
      <c r="H2788" t="str">
        <f t="shared" si="433"/>
        <v>01</v>
      </c>
      <c r="I2788" t="str">
        <f t="shared" si="434"/>
        <v>%1940-08-01%^^xsd:date</v>
      </c>
      <c r="J2788" t="str">
        <f t="shared" si="435"/>
        <v>1975</v>
      </c>
      <c r="K2788" t="str">
        <f t="shared" si="436"/>
        <v>08</v>
      </c>
      <c r="L2788" t="str">
        <f t="shared" si="437"/>
        <v>21</v>
      </c>
      <c r="M2788" t="str">
        <f t="shared" si="438"/>
        <v>%1975-21-21%^^xsd:date</v>
      </c>
      <c r="N2788" t="str">
        <f t="shared" si="439"/>
        <v>:3609 a crs:CommonwealthOrganisation ; schema:name %HMAS MELVILLE [I], Northern Territory% ; schema:startDate %1940-08-01%^^xsd:date ; schema:endDate %1975-21-21%^^xsd:date ; time:hasTime [ time:hasBeginning [ time:inXSDDate %1940-08-01%^^xsd:date ]  ] .</v>
      </c>
    </row>
    <row r="2789" spans="1:14" x14ac:dyDescent="0.15">
      <c r="A2789" s="1" t="s">
        <v>5615</v>
      </c>
      <c r="B2789" s="1" t="s">
        <v>5616</v>
      </c>
      <c r="C2789" s="1">
        <v>19420105</v>
      </c>
      <c r="D2789" s="1">
        <v>19420531</v>
      </c>
      <c r="E2789" t="str">
        <f t="shared" si="430"/>
        <v>0361</v>
      </c>
      <c r="F2789" t="str">
        <f t="shared" si="431"/>
        <v>1942</v>
      </c>
      <c r="G2789" t="str">
        <f t="shared" si="432"/>
        <v>01</v>
      </c>
      <c r="H2789" t="str">
        <f t="shared" si="433"/>
        <v>05</v>
      </c>
      <c r="I2789" t="str">
        <f t="shared" si="434"/>
        <v>%1942-01-05%^^xsd:date</v>
      </c>
      <c r="J2789" t="str">
        <f t="shared" si="435"/>
        <v>1942</v>
      </c>
      <c r="K2789" t="str">
        <f t="shared" si="436"/>
        <v>05</v>
      </c>
      <c r="L2789" t="str">
        <f t="shared" si="437"/>
        <v>31</v>
      </c>
      <c r="M2789" t="str">
        <f t="shared" si="438"/>
        <v>%1942-31-31%^^xsd:date</v>
      </c>
      <c r="N2789" t="str">
        <f t="shared" si="439"/>
        <v>:0361 a crs:CommonwealthOrganisation ; schema:name %Administrative Planning Committee% ; schema:startDate %1942-01-05%^^xsd:date ; schema:endDate %1942-31-31%^^xsd:date ; time:hasTime [ time:hasBeginning [ time:inXSDDate %1942-01-05%^^xsd:date ]  ] .</v>
      </c>
    </row>
    <row r="2790" spans="1:14" x14ac:dyDescent="0.15">
      <c r="A2790" s="1" t="s">
        <v>5617</v>
      </c>
      <c r="B2790" s="1" t="s">
        <v>5618</v>
      </c>
      <c r="C2790" s="1">
        <v>19751222</v>
      </c>
      <c r="D2790" s="1">
        <v>19841213</v>
      </c>
      <c r="E2790" t="str">
        <f t="shared" si="430"/>
        <v>3610</v>
      </c>
      <c r="F2790" t="str">
        <f t="shared" si="431"/>
        <v>1975</v>
      </c>
      <c r="G2790" t="str">
        <f t="shared" si="432"/>
        <v>12</v>
      </c>
      <c r="H2790" t="str">
        <f t="shared" si="433"/>
        <v>22</v>
      </c>
      <c r="I2790" t="str">
        <f t="shared" si="434"/>
        <v>%1975-12-22%^^xsd:date</v>
      </c>
      <c r="J2790" t="str">
        <f t="shared" si="435"/>
        <v>1984</v>
      </c>
      <c r="K2790" t="str">
        <f t="shared" si="436"/>
        <v>12</v>
      </c>
      <c r="L2790" t="str">
        <f t="shared" si="437"/>
        <v>13</v>
      </c>
      <c r="M2790" t="str">
        <f t="shared" si="438"/>
        <v>%1984-13-13%^^xsd:date</v>
      </c>
      <c r="N2790" t="str">
        <f t="shared" si="439"/>
        <v>:3610 a crs:CommonwealthOrganisation ; schema:name %Department of Administrative Services [II], Northern Territory Office% ; schema:startDate %1975-12-22%^^xsd:date ; schema:endDate %1984-13-13%^^xsd:date ; time:hasTime [ time:hasBeginning [ time:inXSDDate %1975-12-22%^^xsd:date ]  ] .</v>
      </c>
    </row>
    <row r="2791" spans="1:14" x14ac:dyDescent="0.15">
      <c r="A2791" s="1" t="s">
        <v>5619</v>
      </c>
      <c r="B2791" s="1" t="s">
        <v>5620</v>
      </c>
      <c r="C2791" s="1">
        <v>19760101</v>
      </c>
      <c r="D2791" s="1">
        <v>19840701</v>
      </c>
      <c r="E2791" t="str">
        <f t="shared" si="430"/>
        <v>3611</v>
      </c>
      <c r="F2791" t="str">
        <f t="shared" si="431"/>
        <v>1976</v>
      </c>
      <c r="G2791" t="str">
        <f t="shared" si="432"/>
        <v>01</v>
      </c>
      <c r="H2791" t="str">
        <f t="shared" si="433"/>
        <v>01</v>
      </c>
      <c r="I2791" t="str">
        <f t="shared" si="434"/>
        <v>%1976-01-01%^^xsd:date</v>
      </c>
      <c r="J2791" t="str">
        <f t="shared" si="435"/>
        <v>1984</v>
      </c>
      <c r="K2791" t="str">
        <f t="shared" si="436"/>
        <v>07</v>
      </c>
      <c r="L2791" t="str">
        <f t="shared" si="437"/>
        <v>01</v>
      </c>
      <c r="M2791" t="str">
        <f t="shared" si="438"/>
        <v>%1984-01-01%^^xsd:date</v>
      </c>
      <c r="N2791" t="str">
        <f t="shared" si="439"/>
        <v>:3611 a crs:CommonwealthOrganisation ; schema:name %Transport and Storage Division, South Australian Branch, Darwin Office% ; schema:startDate %1976-01-01%^^xsd:date ; schema:endDate %1984-01-01%^^xsd:date ; time:hasTime [ time:hasBeginning [ time:inXSDDate %1976-01-01%^^xsd:date ]  ] .</v>
      </c>
    </row>
    <row r="2792" spans="1:14" x14ac:dyDescent="0.15">
      <c r="A2792" s="1" t="s">
        <v>5621</v>
      </c>
      <c r="B2792" s="1" t="s">
        <v>5622</v>
      </c>
      <c r="C2792" s="1">
        <v>19751001</v>
      </c>
      <c r="D2792" s="1">
        <v>19870724</v>
      </c>
      <c r="E2792" t="str">
        <f t="shared" si="430"/>
        <v>3612</v>
      </c>
      <c r="F2792" t="str">
        <f t="shared" si="431"/>
        <v>1975</v>
      </c>
      <c r="G2792" t="str">
        <f t="shared" si="432"/>
        <v>10</v>
      </c>
      <c r="H2792" t="str">
        <f t="shared" si="433"/>
        <v>01</v>
      </c>
      <c r="I2792" t="str">
        <f t="shared" si="434"/>
        <v>%1975-10-01%^^xsd:date</v>
      </c>
      <c r="J2792" t="str">
        <f t="shared" si="435"/>
        <v>1987</v>
      </c>
      <c r="K2792" t="str">
        <f t="shared" si="436"/>
        <v>07</v>
      </c>
      <c r="L2792" t="str">
        <f t="shared" si="437"/>
        <v>24</v>
      </c>
      <c r="M2792" t="str">
        <f t="shared" si="438"/>
        <v>%1987-24-24%^^xsd:date</v>
      </c>
      <c r="N2792" t="str">
        <f t="shared" si="439"/>
        <v>:3612 a crs:CommonwealthOrganisation ; schema:name %Australian Survey Office, Darwin [Northern Territory]% ; schema:startDate %1975-10-01%^^xsd:date ; schema:endDate %1987-24-24%^^xsd:date ; time:hasTime [ time:hasBeginning [ time:inXSDDate %1975-10-01%^^xsd:date ]  ] .</v>
      </c>
    </row>
    <row r="2793" spans="1:14" x14ac:dyDescent="0.15">
      <c r="A2793" s="1" t="s">
        <v>5623</v>
      </c>
      <c r="B2793" s="1" t="s">
        <v>5624</v>
      </c>
      <c r="C2793" s="1">
        <v>19790101</v>
      </c>
      <c r="D2793" s="1">
        <v>19930701</v>
      </c>
      <c r="E2793" t="str">
        <f t="shared" si="430"/>
        <v>3613</v>
      </c>
      <c r="F2793" t="str">
        <f t="shared" si="431"/>
        <v>1979</v>
      </c>
      <c r="G2793" t="str">
        <f t="shared" si="432"/>
        <v>01</v>
      </c>
      <c r="H2793" t="str">
        <f t="shared" si="433"/>
        <v>01</v>
      </c>
      <c r="I2793" t="str">
        <f t="shared" si="434"/>
        <v>%1979-01-01%^^xsd:date</v>
      </c>
      <c r="J2793" t="str">
        <f t="shared" si="435"/>
        <v>1993</v>
      </c>
      <c r="K2793" t="str">
        <f t="shared" si="436"/>
        <v>07</v>
      </c>
      <c r="L2793" t="str">
        <f t="shared" si="437"/>
        <v>01</v>
      </c>
      <c r="M2793" t="str">
        <f t="shared" si="438"/>
        <v>%1993-01-01%^^xsd:date</v>
      </c>
      <c r="N2793" t="str">
        <f t="shared" si="439"/>
        <v>:3613 a crs:CommonwealthOrganisation ; schema:name %Radio Frequency Management Division, District Radio Office/ (by 1987) Radio Communications Operations Branch, Department of Transport and Communications, Darwin [Northern Territory]% ; schema:startDate %1979-01-01%^^xsd:date ; schema:endDate %1993-01-01%^^xsd:date ; time:hasTime [ time:hasBeginning [ time:inXSDDate %1979-01-01%^^xsd:date ]  ] .</v>
      </c>
    </row>
    <row r="2794" spans="1:14" x14ac:dyDescent="0.15">
      <c r="A2794" s="1" t="s">
        <v>5625</v>
      </c>
      <c r="B2794" s="1" t="s">
        <v>5626</v>
      </c>
      <c r="C2794" s="1">
        <v>19820101</v>
      </c>
      <c r="E2794" t="str">
        <f t="shared" si="430"/>
        <v>3614</v>
      </c>
      <c r="F2794" t="str">
        <f t="shared" si="431"/>
        <v>1982</v>
      </c>
      <c r="G2794" t="str">
        <f t="shared" si="432"/>
        <v>01</v>
      </c>
      <c r="H2794" t="str">
        <f t="shared" si="433"/>
        <v>01</v>
      </c>
      <c r="I2794" t="str">
        <f t="shared" si="434"/>
        <v>%1982-01-01%^^xsd:date</v>
      </c>
      <c r="J2794" t="str">
        <f t="shared" si="435"/>
        <v/>
      </c>
      <c r="K2794" t="str">
        <f t="shared" si="436"/>
        <v/>
      </c>
      <c r="L2794" t="str">
        <f t="shared" si="437"/>
        <v/>
      </c>
      <c r="M2794" t="str">
        <f t="shared" si="438"/>
        <v/>
      </c>
      <c r="N2794" t="str">
        <f t="shared" si="439"/>
        <v>:3614 a crs:CommonwealthOrganisation ; schema:name %Australian Postal Corporation, Northern Territory Region% ; schema:startDate %1982-01-01%^^xsd:date ; time:hasTime [ time:hasBeginning [ time:inXSDDate %1982-01-01%^^xsd:date ]  ] .</v>
      </c>
    </row>
    <row r="2795" spans="1:14" x14ac:dyDescent="0.15">
      <c r="A2795" s="1" t="s">
        <v>5627</v>
      </c>
      <c r="B2795" s="1" t="s">
        <v>5628</v>
      </c>
      <c r="C2795" s="1">
        <v>19790101</v>
      </c>
      <c r="E2795" t="str">
        <f t="shared" si="430"/>
        <v>3615</v>
      </c>
      <c r="F2795" t="str">
        <f t="shared" si="431"/>
        <v>1979</v>
      </c>
      <c r="G2795" t="str">
        <f t="shared" si="432"/>
        <v>01</v>
      </c>
      <c r="H2795" t="str">
        <f t="shared" si="433"/>
        <v>01</v>
      </c>
      <c r="I2795" t="str">
        <f t="shared" si="434"/>
        <v>%1979-01-01%^^xsd:date</v>
      </c>
      <c r="J2795" t="str">
        <f t="shared" si="435"/>
        <v/>
      </c>
      <c r="K2795" t="str">
        <f t="shared" si="436"/>
        <v/>
      </c>
      <c r="L2795" t="str">
        <f t="shared" si="437"/>
        <v/>
      </c>
      <c r="M2795" t="str">
        <f t="shared" si="438"/>
        <v/>
      </c>
      <c r="N2795" t="str">
        <f t="shared" si="439"/>
        <v>:3615 a crs:CommonwealthOrganisation ; schema:name %Telstra Corporation Limited, District Telecommunications Office, Darwin, Northern Territory% ; schema:startDate %1979-01-01%^^xsd:date ; time:hasTime [ time:hasBeginning [ time:inXSDDate %1979-01-01%^^xsd:date ]  ] .</v>
      </c>
    </row>
    <row r="2796" spans="1:14" x14ac:dyDescent="0.15">
      <c r="A2796" s="1" t="s">
        <v>5629</v>
      </c>
      <c r="B2796" s="1" t="s">
        <v>5630</v>
      </c>
      <c r="C2796" s="1">
        <v>19460812</v>
      </c>
      <c r="D2796" s="1">
        <v>20020630</v>
      </c>
      <c r="E2796" t="str">
        <f t="shared" si="430"/>
        <v>3616</v>
      </c>
      <c r="F2796" t="str">
        <f t="shared" si="431"/>
        <v>1946</v>
      </c>
      <c r="G2796" t="str">
        <f t="shared" si="432"/>
        <v>08</v>
      </c>
      <c r="H2796" t="str">
        <f t="shared" si="433"/>
        <v>12</v>
      </c>
      <c r="I2796" t="str">
        <f t="shared" si="434"/>
        <v>%1946-08-12%^^xsd:date</v>
      </c>
      <c r="J2796" t="str">
        <f t="shared" si="435"/>
        <v>2002</v>
      </c>
      <c r="K2796" t="str">
        <f t="shared" si="436"/>
        <v>06</v>
      </c>
      <c r="L2796" t="str">
        <f t="shared" si="437"/>
        <v>30</v>
      </c>
      <c r="M2796" t="str">
        <f t="shared" si="438"/>
        <v>%2002-30-30%^^xsd:date</v>
      </c>
      <c r="N2796" t="str">
        <f t="shared" si="439"/>
        <v>:3616 a crs:CommonwealthOrganisation ; schema:name %Telstra Corporation, Coast Radio Station, Darwin, Northern Territory% ; schema:startDate %1946-08-12%^^xsd:date ; schema:endDate %2002-30-30%^^xsd:date ; time:hasTime [ time:hasBeginning [ time:inXSDDate %1946-08-12%^^xsd:date ]  ] .</v>
      </c>
    </row>
    <row r="2797" spans="1:14" x14ac:dyDescent="0.15">
      <c r="A2797" s="1" t="s">
        <v>5631</v>
      </c>
      <c r="B2797" s="1" t="s">
        <v>5632</v>
      </c>
      <c r="C2797" s="1">
        <v>19750101</v>
      </c>
      <c r="E2797" t="str">
        <f t="shared" si="430"/>
        <v>3617</v>
      </c>
      <c r="F2797" t="str">
        <f t="shared" si="431"/>
        <v>1975</v>
      </c>
      <c r="G2797" t="str">
        <f t="shared" si="432"/>
        <v>01</v>
      </c>
      <c r="H2797" t="str">
        <f t="shared" si="433"/>
        <v>01</v>
      </c>
      <c r="I2797" t="str">
        <f t="shared" si="434"/>
        <v>%1975-01-01%^^xsd:date</v>
      </c>
      <c r="J2797" t="str">
        <f t="shared" si="435"/>
        <v/>
      </c>
      <c r="K2797" t="str">
        <f t="shared" si="436"/>
        <v/>
      </c>
      <c r="L2797" t="str">
        <f t="shared" si="437"/>
        <v/>
      </c>
      <c r="M2797" t="str">
        <f t="shared" si="438"/>
        <v/>
      </c>
      <c r="N2797" t="str">
        <f t="shared" si="439"/>
        <v>:3617 a crs:CommonwealthOrganisation ; schema:name %Parks Australia North, Darwin% ; schema:startDate %1975-01-01%^^xsd:date ; time:hasTime [ time:hasBeginning [ time:inXSDDate %1975-01-01%^^xsd:date ]  ] .</v>
      </c>
    </row>
    <row r="2798" spans="1:14" x14ac:dyDescent="0.15">
      <c r="A2798" s="1" t="s">
        <v>5633</v>
      </c>
      <c r="B2798" s="1" t="s">
        <v>5634</v>
      </c>
      <c r="C2798" s="1">
        <v>19790101</v>
      </c>
      <c r="E2798" t="str">
        <f t="shared" si="430"/>
        <v>3618</v>
      </c>
      <c r="F2798" t="str">
        <f t="shared" si="431"/>
        <v>1979</v>
      </c>
      <c r="G2798" t="str">
        <f t="shared" si="432"/>
        <v>01</v>
      </c>
      <c r="H2798" t="str">
        <f t="shared" si="433"/>
        <v>01</v>
      </c>
      <c r="I2798" t="str">
        <f t="shared" si="434"/>
        <v>%1979-01-01%^^xsd:date</v>
      </c>
      <c r="J2798" t="str">
        <f t="shared" si="435"/>
        <v/>
      </c>
      <c r="K2798" t="str">
        <f t="shared" si="436"/>
        <v/>
      </c>
      <c r="L2798" t="str">
        <f t="shared" si="437"/>
        <v/>
      </c>
      <c r="M2798" t="str">
        <f t="shared" si="438"/>
        <v/>
      </c>
      <c r="N2798" t="str">
        <f t="shared" si="439"/>
        <v>:3618 a crs:CommonwealthOrganisation ; schema:name %Supervising Scientist for the Alligator Rivers Region, Darwin Office% ; schema:startDate %1979-01-01%^^xsd:date ; time:hasTime [ time:hasBeginning [ time:inXSDDate %1979-01-01%^^xsd:date ]  ] .</v>
      </c>
    </row>
    <row r="2799" spans="1:14" x14ac:dyDescent="0.15">
      <c r="A2799" s="1" t="s">
        <v>5635</v>
      </c>
      <c r="B2799" s="1" t="s">
        <v>5636</v>
      </c>
      <c r="C2799" s="1">
        <v>19810101</v>
      </c>
      <c r="D2799" s="1">
        <v>19940216</v>
      </c>
      <c r="E2799" t="str">
        <f t="shared" si="430"/>
        <v>3619</v>
      </c>
      <c r="F2799" t="str">
        <f t="shared" si="431"/>
        <v>1981</v>
      </c>
      <c r="G2799" t="str">
        <f t="shared" si="432"/>
        <v>01</v>
      </c>
      <c r="H2799" t="str">
        <f t="shared" si="433"/>
        <v>01</v>
      </c>
      <c r="I2799" t="str">
        <f t="shared" si="434"/>
        <v>%1981-01-01%^^xsd:date</v>
      </c>
      <c r="J2799" t="str">
        <f t="shared" si="435"/>
        <v>1994</v>
      </c>
      <c r="K2799" t="str">
        <f t="shared" si="436"/>
        <v>02</v>
      </c>
      <c r="L2799" t="str">
        <f t="shared" si="437"/>
        <v>16</v>
      </c>
      <c r="M2799" t="str">
        <f t="shared" si="438"/>
        <v>%1994-16-16%^^xsd:date</v>
      </c>
      <c r="N2799" t="str">
        <f t="shared" si="439"/>
        <v>:3619 a crs:CommonwealthOrganisation ; schema:name %Alligator Rivers Region Research Institute, Field Station, Jabiru [Northern Territory]% ; schema:startDate %1981-01-01%^^xsd:date ; schema:endDate %1994-16-16%^^xsd:date ; time:hasTime [ time:hasBeginning [ time:inXSDDate %1981-01-01%^^xsd:date ]  ] .</v>
      </c>
    </row>
    <row r="2800" spans="1:14" x14ac:dyDescent="0.15">
      <c r="A2800" s="1" t="s">
        <v>5637</v>
      </c>
      <c r="B2800" s="1" t="s">
        <v>5638</v>
      </c>
      <c r="C2800" s="1">
        <v>19391101</v>
      </c>
      <c r="D2800" s="1">
        <v>19400630</v>
      </c>
      <c r="E2800" t="str">
        <f t="shared" si="430"/>
        <v>0362</v>
      </c>
      <c r="F2800" t="str">
        <f t="shared" si="431"/>
        <v>1939</v>
      </c>
      <c r="G2800" t="str">
        <f t="shared" si="432"/>
        <v>11</v>
      </c>
      <c r="H2800" t="str">
        <f t="shared" si="433"/>
        <v>01</v>
      </c>
      <c r="I2800" t="str">
        <f t="shared" si="434"/>
        <v>%1939-11-01%^^xsd:date</v>
      </c>
      <c r="J2800" t="str">
        <f t="shared" si="435"/>
        <v>1940</v>
      </c>
      <c r="K2800" t="str">
        <f t="shared" si="436"/>
        <v>06</v>
      </c>
      <c r="L2800" t="str">
        <f t="shared" si="437"/>
        <v>30</v>
      </c>
      <c r="M2800" t="str">
        <f t="shared" si="438"/>
        <v>%1940-30-30%^^xsd:date</v>
      </c>
      <c r="N2800" t="str">
        <f t="shared" si="439"/>
        <v>:0362 a crs:CommonwealthOrganisation ; schema:name %Treasury Finance Committee% ; schema:startDate %1939-11-01%^^xsd:date ; schema:endDate %1940-30-30%^^xsd:date ; time:hasTime [ time:hasBeginning [ time:inXSDDate %1939-11-01%^^xsd:date ]  ] .</v>
      </c>
    </row>
    <row r="2801" spans="1:14" x14ac:dyDescent="0.15">
      <c r="A2801" s="1" t="s">
        <v>5639</v>
      </c>
      <c r="B2801" s="1" t="s">
        <v>5640</v>
      </c>
      <c r="C2801" s="1">
        <v>19790101</v>
      </c>
      <c r="D2801" s="1">
        <v>19811231</v>
      </c>
      <c r="E2801" t="str">
        <f t="shared" si="430"/>
        <v>3620</v>
      </c>
      <c r="F2801" t="str">
        <f t="shared" si="431"/>
        <v>1979</v>
      </c>
      <c r="G2801" t="str">
        <f t="shared" si="432"/>
        <v>01</v>
      </c>
      <c r="H2801" t="str">
        <f t="shared" si="433"/>
        <v>01</v>
      </c>
      <c r="I2801" t="str">
        <f t="shared" si="434"/>
        <v>%1979-01-01%^^xsd:date</v>
      </c>
      <c r="J2801" t="str">
        <f t="shared" si="435"/>
        <v>1981</v>
      </c>
      <c r="K2801" t="str">
        <f t="shared" si="436"/>
        <v>12</v>
      </c>
      <c r="L2801" t="str">
        <f t="shared" si="437"/>
        <v>31</v>
      </c>
      <c r="M2801" t="str">
        <f t="shared" si="438"/>
        <v>%1981-31-31%^^xsd:date</v>
      </c>
      <c r="N2801" t="str">
        <f t="shared" si="439"/>
        <v>:3620 a crs:CommonwealthOrganisation ; schema:name %Supervising Scientist for the Alligator Rivers Region, Jabiru Laboratory [Northern Territory]% ; schema:startDate %1979-01-01%^^xsd:date ; schema:endDate %1981-31-31%^^xsd:date ; time:hasTime [ time:hasBeginning [ time:inXSDDate %1979-01-01%^^xsd:date ]  ] .</v>
      </c>
    </row>
    <row r="2802" spans="1:14" x14ac:dyDescent="0.15">
      <c r="A2802" s="1" t="s">
        <v>5641</v>
      </c>
      <c r="B2802" s="1" t="s">
        <v>5642</v>
      </c>
      <c r="C2802" s="1">
        <v>19790101</v>
      </c>
      <c r="E2802" t="str">
        <f t="shared" si="430"/>
        <v>3621</v>
      </c>
      <c r="F2802" t="str">
        <f t="shared" si="431"/>
        <v>1979</v>
      </c>
      <c r="G2802" t="str">
        <f t="shared" si="432"/>
        <v>01</v>
      </c>
      <c r="H2802" t="str">
        <f t="shared" si="433"/>
        <v>01</v>
      </c>
      <c r="I2802" t="str">
        <f t="shared" si="434"/>
        <v>%1979-01-01%^^xsd:date</v>
      </c>
      <c r="J2802" t="str">
        <f t="shared" si="435"/>
        <v/>
      </c>
      <c r="K2802" t="str">
        <f t="shared" si="436"/>
        <v/>
      </c>
      <c r="L2802" t="str">
        <f t="shared" si="437"/>
        <v/>
      </c>
      <c r="M2802" t="str">
        <f t="shared" si="438"/>
        <v/>
      </c>
      <c r="N2802" t="str">
        <f t="shared" si="439"/>
        <v>:3621 a crs:CommonwealthOrganisation ; schema:name %Australian Taxation Office, Regional Office, Northern Territory% ; schema:startDate %1979-01-01%^^xsd:date ; time:hasTime [ time:hasBeginning [ time:inXSDDate %1979-01-01%^^xsd:date ]  ] .</v>
      </c>
    </row>
    <row r="2803" spans="1:14" x14ac:dyDescent="0.15">
      <c r="A2803" s="1" t="s">
        <v>5643</v>
      </c>
      <c r="B2803" s="1" t="s">
        <v>5644</v>
      </c>
      <c r="C2803" s="1">
        <v>19740101</v>
      </c>
      <c r="D2803" s="1">
        <v>19900701</v>
      </c>
      <c r="E2803" t="str">
        <f t="shared" si="430"/>
        <v>3622</v>
      </c>
      <c r="F2803" t="str">
        <f t="shared" si="431"/>
        <v>1974</v>
      </c>
      <c r="G2803" t="str">
        <f t="shared" si="432"/>
        <v>01</v>
      </c>
      <c r="H2803" t="str">
        <f t="shared" si="433"/>
        <v>01</v>
      </c>
      <c r="I2803" t="str">
        <f t="shared" si="434"/>
        <v>%1974-01-01%^^xsd:date</v>
      </c>
      <c r="J2803" t="str">
        <f t="shared" si="435"/>
        <v>1990</v>
      </c>
      <c r="K2803" t="str">
        <f t="shared" si="436"/>
        <v>07</v>
      </c>
      <c r="L2803" t="str">
        <f t="shared" si="437"/>
        <v>01</v>
      </c>
      <c r="M2803" t="str">
        <f t="shared" si="438"/>
        <v>%1990-01-01%^^xsd:date</v>
      </c>
      <c r="N2803" t="str">
        <f t="shared" si="439"/>
        <v>:3622 a crs:CommonwealthOrganisation ; schema:name %Australian Legal Aid Office, Darwin% ; schema:startDate %1974-01-01%^^xsd:date ; schema:endDate %1990-01-01%^^xsd:date ; time:hasTime [ time:hasBeginning [ time:inXSDDate %1974-01-01%^^xsd:date ]  ] .</v>
      </c>
    </row>
    <row r="2804" spans="1:14" x14ac:dyDescent="0.15">
      <c r="A2804" s="1" t="s">
        <v>5645</v>
      </c>
      <c r="B2804" s="1" t="s">
        <v>5646</v>
      </c>
      <c r="C2804" s="1">
        <v>19760101</v>
      </c>
      <c r="D2804" s="1">
        <v>19900701</v>
      </c>
      <c r="E2804" t="str">
        <f t="shared" si="430"/>
        <v>3623</v>
      </c>
      <c r="F2804" t="str">
        <f t="shared" si="431"/>
        <v>1976</v>
      </c>
      <c r="G2804" t="str">
        <f t="shared" si="432"/>
        <v>01</v>
      </c>
      <c r="H2804" t="str">
        <f t="shared" si="433"/>
        <v>01</v>
      </c>
      <c r="I2804" t="str">
        <f t="shared" si="434"/>
        <v>%1976-01-01%^^xsd:date</v>
      </c>
      <c r="J2804" t="str">
        <f t="shared" si="435"/>
        <v>1990</v>
      </c>
      <c r="K2804" t="str">
        <f t="shared" si="436"/>
        <v>07</v>
      </c>
      <c r="L2804" t="str">
        <f t="shared" si="437"/>
        <v>01</v>
      </c>
      <c r="M2804" t="str">
        <f t="shared" si="438"/>
        <v>%1990-01-01%^^xsd:date</v>
      </c>
      <c r="N2804" t="str">
        <f t="shared" si="439"/>
        <v>:3623 a crs:CommonwealthOrganisation ; schema:name %Australian Legal Aid Office, Alice Springs [Northern Territory]% ; schema:startDate %1976-01-01%^^xsd:date ; schema:endDate %1990-01-01%^^xsd:date ; time:hasTime [ time:hasBeginning [ time:inXSDDate %1976-01-01%^^xsd:date ]  ] .</v>
      </c>
    </row>
    <row r="2805" spans="1:14" x14ac:dyDescent="0.15">
      <c r="A2805" s="1" t="s">
        <v>5647</v>
      </c>
      <c r="B2805" s="1" t="s">
        <v>5648</v>
      </c>
      <c r="C2805" s="1">
        <v>19500101</v>
      </c>
      <c r="D2805" s="1">
        <v>19880101</v>
      </c>
      <c r="E2805" t="str">
        <f t="shared" si="430"/>
        <v>3626</v>
      </c>
      <c r="F2805" t="str">
        <f t="shared" si="431"/>
        <v>1950</v>
      </c>
      <c r="G2805" t="str">
        <f t="shared" si="432"/>
        <v>01</v>
      </c>
      <c r="H2805" t="str">
        <f t="shared" si="433"/>
        <v>01</v>
      </c>
      <c r="I2805" t="str">
        <f t="shared" si="434"/>
        <v>%1950-01-01%^^xsd:date</v>
      </c>
      <c r="J2805" t="str">
        <f t="shared" si="435"/>
        <v>1988</v>
      </c>
      <c r="K2805" t="str">
        <f t="shared" si="436"/>
        <v>01</v>
      </c>
      <c r="L2805" t="str">
        <f t="shared" si="437"/>
        <v>01</v>
      </c>
      <c r="M2805" t="str">
        <f t="shared" si="438"/>
        <v>%1988-01-01%^^xsd:date</v>
      </c>
      <c r="N2805" t="str">
        <f t="shared" si="439"/>
        <v>:3626 a crs:CommonwealthOrganisation ; schema:name %Moorabbin Airport [Victoria]% ; schema:startDate %1950-01-01%^^xsd:date ; schema:endDate %1988-01-01%^^xsd:date ; time:hasTime [ time:hasBeginning [ time:inXSDDate %1950-01-01%^^xsd:date ]  ] .</v>
      </c>
    </row>
    <row r="2806" spans="1:14" x14ac:dyDescent="0.15">
      <c r="A2806" s="1" t="s">
        <v>5649</v>
      </c>
      <c r="B2806" s="1" t="s">
        <v>5650</v>
      </c>
      <c r="C2806" s="1">
        <v>19150101</v>
      </c>
      <c r="D2806" s="1">
        <v>19930615</v>
      </c>
      <c r="E2806" t="str">
        <f t="shared" si="430"/>
        <v>3627</v>
      </c>
      <c r="F2806" t="str">
        <f t="shared" si="431"/>
        <v>1915</v>
      </c>
      <c r="G2806" t="str">
        <f t="shared" si="432"/>
        <v>01</v>
      </c>
      <c r="H2806" t="str">
        <f t="shared" si="433"/>
        <v>01</v>
      </c>
      <c r="I2806" t="str">
        <f t="shared" si="434"/>
        <v>%1915-01-01%^^xsd:date</v>
      </c>
      <c r="J2806" t="str">
        <f t="shared" si="435"/>
        <v>1993</v>
      </c>
      <c r="K2806" t="str">
        <f t="shared" si="436"/>
        <v>06</v>
      </c>
      <c r="L2806" t="str">
        <f t="shared" si="437"/>
        <v>15</v>
      </c>
      <c r="M2806" t="str">
        <f t="shared" si="438"/>
        <v>%1993-15-15%^^xsd:date</v>
      </c>
      <c r="N2806" t="str">
        <f t="shared" si="439"/>
        <v>:3627 a crs:CommonwealthOrganisation ; schema:name %Australian Taxation Office, Branch Office, South Australia% ; schema:startDate %1915-01-01%^^xsd:date ; schema:endDate %1993-15-15%^^xsd:date ; time:hasTime [ time:hasBeginning [ time:inXSDDate %1915-01-01%^^xsd:date ]  ] .</v>
      </c>
    </row>
    <row r="2807" spans="1:14" x14ac:dyDescent="0.15">
      <c r="A2807" s="1" t="s">
        <v>5651</v>
      </c>
      <c r="B2807" s="1" t="s">
        <v>5652</v>
      </c>
      <c r="C2807" s="1">
        <v>19820507</v>
      </c>
      <c r="D2807" s="1">
        <v>19830311</v>
      </c>
      <c r="E2807" t="str">
        <f t="shared" si="430"/>
        <v>3628</v>
      </c>
      <c r="F2807" t="str">
        <f t="shared" si="431"/>
        <v>1982</v>
      </c>
      <c r="G2807" t="str">
        <f t="shared" si="432"/>
        <v>05</v>
      </c>
      <c r="H2807" t="str">
        <f t="shared" si="433"/>
        <v>07</v>
      </c>
      <c r="I2807" t="str">
        <f t="shared" si="434"/>
        <v>%1982-05-07%^^xsd:date</v>
      </c>
      <c r="J2807" t="str">
        <f t="shared" si="435"/>
        <v>1983</v>
      </c>
      <c r="K2807" t="str">
        <f t="shared" si="436"/>
        <v>03</v>
      </c>
      <c r="L2807" t="str">
        <f t="shared" si="437"/>
        <v>11</v>
      </c>
      <c r="M2807" t="str">
        <f t="shared" si="438"/>
        <v>%1983-11-11%^^xsd:date</v>
      </c>
      <c r="N2807" t="str">
        <f t="shared" si="439"/>
        <v>:3628 a crs:CommonwealthOrganisation ; schema:name %Department of Transport and Construction, Regional Office, Western Australia% ; schema:startDate %1982-05-07%^^xsd:date ; schema:endDate %1983-11-11%^^xsd:date ; time:hasTime [ time:hasBeginning [ time:inXSDDate %1982-05-07%^^xsd:date ]  ] .</v>
      </c>
    </row>
    <row r="2808" spans="1:14" x14ac:dyDescent="0.15">
      <c r="A2808" s="1" t="s">
        <v>5653</v>
      </c>
      <c r="B2808" s="1" t="s">
        <v>5654</v>
      </c>
      <c r="C2808" s="1">
        <v>19830701</v>
      </c>
      <c r="E2808" t="str">
        <f t="shared" si="430"/>
        <v>3629</v>
      </c>
      <c r="F2808" t="str">
        <f t="shared" si="431"/>
        <v>1983</v>
      </c>
      <c r="G2808" t="str">
        <f t="shared" si="432"/>
        <v>07</v>
      </c>
      <c r="H2808" t="str">
        <f t="shared" si="433"/>
        <v>01</v>
      </c>
      <c r="I2808" t="str">
        <f t="shared" si="434"/>
        <v>%1983-07-01%^^xsd:date</v>
      </c>
      <c r="J2808" t="str">
        <f t="shared" si="435"/>
        <v/>
      </c>
      <c r="K2808" t="str">
        <f t="shared" si="436"/>
        <v/>
      </c>
      <c r="L2808" t="str">
        <f t="shared" si="437"/>
        <v/>
      </c>
      <c r="M2808" t="str">
        <f t="shared" si="438"/>
        <v/>
      </c>
      <c r="N2808" t="str">
        <f t="shared" si="439"/>
        <v>:3629 a crs:CommonwealthOrganisation ; schema:name %Australian Broadcasting Corporation, Branch Office, Western Australia% ; schema:startDate %1983-07-01%^^xsd:date ; time:hasTime [ time:hasBeginning [ time:inXSDDate %1983-07-01%^^xsd:date ]  ] .</v>
      </c>
    </row>
    <row r="2809" spans="1:14" x14ac:dyDescent="0.15">
      <c r="A2809" s="1" t="s">
        <v>5655</v>
      </c>
      <c r="B2809" s="1" t="s">
        <v>5656</v>
      </c>
      <c r="C2809" s="1">
        <v>19740315</v>
      </c>
      <c r="E2809" t="str">
        <f t="shared" si="430"/>
        <v>3630</v>
      </c>
      <c r="F2809" t="str">
        <f t="shared" si="431"/>
        <v>1974</v>
      </c>
      <c r="G2809" t="str">
        <f t="shared" si="432"/>
        <v>03</v>
      </c>
      <c r="H2809" t="str">
        <f t="shared" si="433"/>
        <v>15</v>
      </c>
      <c r="I2809" t="str">
        <f t="shared" si="434"/>
        <v>%1974-03-15%^^xsd:date</v>
      </c>
      <c r="J2809" t="str">
        <f t="shared" si="435"/>
        <v/>
      </c>
      <c r="K2809" t="str">
        <f t="shared" si="436"/>
        <v/>
      </c>
      <c r="L2809" t="str">
        <f t="shared" si="437"/>
        <v/>
      </c>
      <c r="M2809" t="str">
        <f t="shared" si="438"/>
        <v/>
      </c>
      <c r="N2809" t="str">
        <f t="shared" si="439"/>
        <v>:3630 a crs:CommonwealthOrganisation ; schema:name %Australian Bureau of Statistics, State Office, Western Australia% ; schema:startDate %1974-03-15%^^xsd:date ; time:hasTime [ time:hasBeginning [ time:inXSDDate %1974-03-15%^^xsd:date ]  ] .</v>
      </c>
    </row>
    <row r="2810" spans="1:14" x14ac:dyDescent="0.15">
      <c r="A2810" s="1" t="s">
        <v>5657</v>
      </c>
      <c r="B2810" s="1" t="s">
        <v>5658</v>
      </c>
      <c r="C2810" s="1">
        <v>19761108</v>
      </c>
      <c r="D2810" s="1">
        <v>19801103</v>
      </c>
      <c r="E2810" t="str">
        <f t="shared" si="430"/>
        <v>3631</v>
      </c>
      <c r="F2810" t="str">
        <f t="shared" si="431"/>
        <v>1976</v>
      </c>
      <c r="G2810" t="str">
        <f t="shared" si="432"/>
        <v>11</v>
      </c>
      <c r="H2810" t="str">
        <f t="shared" si="433"/>
        <v>08</v>
      </c>
      <c r="I2810" t="str">
        <f t="shared" si="434"/>
        <v>%1976-11-08%^^xsd:date</v>
      </c>
      <c r="J2810" t="str">
        <f t="shared" si="435"/>
        <v>1980</v>
      </c>
      <c r="K2810" t="str">
        <f t="shared" si="436"/>
        <v>11</v>
      </c>
      <c r="L2810" t="str">
        <f t="shared" si="437"/>
        <v>03</v>
      </c>
      <c r="M2810" t="str">
        <f t="shared" si="438"/>
        <v>%1980-03-03%^^xsd:date</v>
      </c>
      <c r="N2810" t="str">
        <f t="shared" si="439"/>
        <v>:3631 a crs:CommonwealthOrganisation ; schema:name %Department of Productivity, Regional Office, Western Australia% ; schema:startDate %1976-11-08%^^xsd:date ; schema:endDate %1980-03-03%^^xsd:date ; time:hasTime [ time:hasBeginning [ time:inXSDDate %1976-11-08%^^xsd:date ]  ] .</v>
      </c>
    </row>
    <row r="2811" spans="1:14" x14ac:dyDescent="0.15">
      <c r="A2811" s="1" t="s">
        <v>5659</v>
      </c>
      <c r="B2811" s="1" t="s">
        <v>5660</v>
      </c>
      <c r="C2811" s="1">
        <v>19460212</v>
      </c>
      <c r="D2811" s="1">
        <v>19670801</v>
      </c>
      <c r="E2811" t="str">
        <f t="shared" si="430"/>
        <v>3632</v>
      </c>
      <c r="F2811" t="str">
        <f t="shared" si="431"/>
        <v>1946</v>
      </c>
      <c r="G2811" t="str">
        <f t="shared" si="432"/>
        <v>02</v>
      </c>
      <c r="H2811" t="str">
        <f t="shared" si="433"/>
        <v>12</v>
      </c>
      <c r="I2811" t="str">
        <f t="shared" si="434"/>
        <v>%1946-02-12%^^xsd:date</v>
      </c>
      <c r="J2811" t="str">
        <f t="shared" si="435"/>
        <v>1967</v>
      </c>
      <c r="K2811" t="str">
        <f t="shared" si="436"/>
        <v>08</v>
      </c>
      <c r="L2811" t="str">
        <f t="shared" si="437"/>
        <v>01</v>
      </c>
      <c r="M2811" t="str">
        <f t="shared" si="438"/>
        <v>%1967-01-01%^^xsd:date</v>
      </c>
      <c r="N2811" t="str">
        <f t="shared" si="439"/>
        <v>:3632 a crs:CommonwealthOrganisation ; schema:name %Qantas Empire Airways Limited, State Office, Western Australia% ; schema:startDate %1946-02-12%^^xsd:date ; schema:endDate %1967-01-01%^^xsd:date ; time:hasTime [ time:hasBeginning [ time:inXSDDate %1946-02-12%^^xsd:date ]  ] .</v>
      </c>
    </row>
    <row r="2812" spans="1:14" x14ac:dyDescent="0.15">
      <c r="A2812" s="1" t="s">
        <v>5661</v>
      </c>
      <c r="B2812" s="1" t="s">
        <v>5662</v>
      </c>
      <c r="C2812" s="1">
        <v>19780301</v>
      </c>
      <c r="D2812" s="1">
        <v>19830630</v>
      </c>
      <c r="E2812" t="str">
        <f t="shared" si="430"/>
        <v>3633</v>
      </c>
      <c r="F2812" t="str">
        <f t="shared" si="431"/>
        <v>1978</v>
      </c>
      <c r="G2812" t="str">
        <f t="shared" si="432"/>
        <v>03</v>
      </c>
      <c r="H2812" t="str">
        <f t="shared" si="433"/>
        <v>01</v>
      </c>
      <c r="I2812" t="str">
        <f t="shared" si="434"/>
        <v>%1978-03-01%^^xsd:date</v>
      </c>
      <c r="J2812" t="str">
        <f t="shared" si="435"/>
        <v>1983</v>
      </c>
      <c r="K2812" t="str">
        <f t="shared" si="436"/>
        <v>06</v>
      </c>
      <c r="L2812" t="str">
        <f t="shared" si="437"/>
        <v>30</v>
      </c>
      <c r="M2812" t="str">
        <f t="shared" si="438"/>
        <v>%1983-30-30%^^xsd:date</v>
      </c>
      <c r="N2812" t="str">
        <f t="shared" si="439"/>
        <v>:3633 a crs:CommonwealthOrganisation ; schema:name %Industrial Relations Bureau, State Office, Western Australia% ; schema:startDate %1978-03-01%^^xsd:date ; schema:endDate %1983-30-30%^^xsd:date ; time:hasTime [ time:hasBeginning [ time:inXSDDate %1978-03-01%^^xsd:date ]  ] .</v>
      </c>
    </row>
    <row r="2813" spans="1:14" x14ac:dyDescent="0.15">
      <c r="A2813" s="1" t="s">
        <v>5663</v>
      </c>
      <c r="B2813" s="1" t="s">
        <v>5664</v>
      </c>
      <c r="C2813" s="1">
        <v>19640101</v>
      </c>
      <c r="D2813" s="1">
        <v>19810512</v>
      </c>
      <c r="E2813" t="str">
        <f t="shared" si="430"/>
        <v>3634</v>
      </c>
      <c r="F2813" t="str">
        <f t="shared" si="431"/>
        <v>1964</v>
      </c>
      <c r="G2813" t="str">
        <f t="shared" si="432"/>
        <v>01</v>
      </c>
      <c r="H2813" t="str">
        <f t="shared" si="433"/>
        <v>01</v>
      </c>
      <c r="I2813" t="str">
        <f t="shared" si="434"/>
        <v>%1964-01-01%^^xsd:date</v>
      </c>
      <c r="J2813" t="str">
        <f t="shared" si="435"/>
        <v>1981</v>
      </c>
      <c r="K2813" t="str">
        <f t="shared" si="436"/>
        <v>05</v>
      </c>
      <c r="L2813" t="str">
        <f t="shared" si="437"/>
        <v>12</v>
      </c>
      <c r="M2813" t="str">
        <f t="shared" si="438"/>
        <v>%1981-12-12%^^xsd:date</v>
      </c>
      <c r="N2813" t="str">
        <f t="shared" si="439"/>
        <v>:3634 a crs:CommonwealthOrganisation ; schema:name %Joint Committee on Pharmaceutical Benefits Pricing Arrangements% ; schema:startDate %1964-01-01%^^xsd:date ; schema:endDate %1981-12-12%^^xsd:date ; time:hasTime [ time:hasBeginning [ time:inXSDDate %1964-01-01%^^xsd:date ]  ] .</v>
      </c>
    </row>
    <row r="2814" spans="1:14" x14ac:dyDescent="0.15">
      <c r="A2814" s="1" t="s">
        <v>5665</v>
      </c>
      <c r="B2814" s="1" t="s">
        <v>5666</v>
      </c>
      <c r="C2814" s="1">
        <v>19620101</v>
      </c>
      <c r="E2814" t="str">
        <f t="shared" si="430"/>
        <v>3635</v>
      </c>
      <c r="F2814" t="str">
        <f t="shared" si="431"/>
        <v>1962</v>
      </c>
      <c r="G2814" t="str">
        <f t="shared" si="432"/>
        <v>01</v>
      </c>
      <c r="H2814" t="str">
        <f t="shared" si="433"/>
        <v>01</v>
      </c>
      <c r="I2814" t="str">
        <f t="shared" si="434"/>
        <v>%1962-01-01%^^xsd:date</v>
      </c>
      <c r="J2814" t="str">
        <f t="shared" si="435"/>
        <v/>
      </c>
      <c r="K2814" t="str">
        <f t="shared" si="436"/>
        <v/>
      </c>
      <c r="L2814" t="str">
        <f t="shared" si="437"/>
        <v/>
      </c>
      <c r="M2814" t="str">
        <f t="shared" si="438"/>
        <v/>
      </c>
      <c r="N2814" t="str">
        <f t="shared" si="439"/>
        <v>:3635 a crs:CommonwealthOrganisation ; schema:name %Civil Aviation Safety Authority, Airworthiness Survey Branch, Melbourne Airport% ; schema:startDate %1962-01-01%^^xsd:date ; time:hasTime [ time:hasBeginning [ time:inXSDDate %1962-01-01%^^xsd:date ]  ] .</v>
      </c>
    </row>
    <row r="2815" spans="1:14" x14ac:dyDescent="0.15">
      <c r="A2815" s="1" t="s">
        <v>5667</v>
      </c>
      <c r="B2815" s="1" t="s">
        <v>5668</v>
      </c>
      <c r="C2815" s="1">
        <v>19380310</v>
      </c>
      <c r="D2815" s="1">
        <v>19880101</v>
      </c>
      <c r="E2815" t="str">
        <f t="shared" si="430"/>
        <v>3636</v>
      </c>
      <c r="F2815" t="str">
        <f t="shared" si="431"/>
        <v>1938</v>
      </c>
      <c r="G2815" t="str">
        <f t="shared" si="432"/>
        <v>03</v>
      </c>
      <c r="H2815" t="str">
        <f t="shared" si="433"/>
        <v>10</v>
      </c>
      <c r="I2815" t="str">
        <f t="shared" si="434"/>
        <v>%1938-03-10%^^xsd:date</v>
      </c>
      <c r="J2815" t="str">
        <f t="shared" si="435"/>
        <v>1988</v>
      </c>
      <c r="K2815" t="str">
        <f t="shared" si="436"/>
        <v>01</v>
      </c>
      <c r="L2815" t="str">
        <f t="shared" si="437"/>
        <v>01</v>
      </c>
      <c r="M2815" t="str">
        <f t="shared" si="438"/>
        <v>%1988-01-01%^^xsd:date</v>
      </c>
      <c r="N2815" t="str">
        <f t="shared" si="439"/>
        <v>:3636 a crs:CommonwealthOrganisation ; schema:name %Essendon Airport (1955-1966, also known as Melbourne Airport)% ; schema:startDate %1938-03-10%^^xsd:date ; schema:endDate %1988-01-01%^^xsd:date ; time:hasTime [ time:hasBeginning [ time:inXSDDate %1938-03-10%^^xsd:date ]  ] .</v>
      </c>
    </row>
    <row r="2816" spans="1:14" x14ac:dyDescent="0.15">
      <c r="A2816" s="1" t="s">
        <v>5669</v>
      </c>
      <c r="B2816" s="1" t="s">
        <v>5670</v>
      </c>
      <c r="C2816" s="1">
        <v>19640101</v>
      </c>
      <c r="E2816" t="str">
        <f t="shared" si="430"/>
        <v>3637</v>
      </c>
      <c r="F2816" t="str">
        <f t="shared" si="431"/>
        <v>1964</v>
      </c>
      <c r="G2816" t="str">
        <f t="shared" si="432"/>
        <v>01</v>
      </c>
      <c r="H2816" t="str">
        <f t="shared" si="433"/>
        <v>01</v>
      </c>
      <c r="I2816" t="str">
        <f t="shared" si="434"/>
        <v>%1964-01-01%^^xsd:date</v>
      </c>
      <c r="J2816" t="str">
        <f t="shared" si="435"/>
        <v/>
      </c>
      <c r="K2816" t="str">
        <f t="shared" si="436"/>
        <v/>
      </c>
      <c r="L2816" t="str">
        <f t="shared" si="437"/>
        <v/>
      </c>
      <c r="M2816" t="str">
        <f t="shared" si="438"/>
        <v/>
      </c>
      <c r="N2816" t="str">
        <f t="shared" si="439"/>
        <v>:3637 a crs:CommonwealthOrganisation ; schema:name %Civil Aviation Safety Authority, Airworthiness Section, Moorabbin Airport, Victoria% ; schema:startDate %1964-01-01%^^xsd:date ; time:hasTime [ time:hasBeginning [ time:inXSDDate %1964-01-01%^^xsd:date ]  ] .</v>
      </c>
    </row>
    <row r="2817" spans="1:14" x14ac:dyDescent="0.15">
      <c r="A2817" s="1" t="s">
        <v>5671</v>
      </c>
      <c r="B2817" s="1" t="s">
        <v>5672</v>
      </c>
      <c r="C2817" s="1">
        <v>19640101</v>
      </c>
      <c r="D2817" s="1">
        <v>19880101</v>
      </c>
      <c r="E2817" t="str">
        <f t="shared" si="430"/>
        <v>3638</v>
      </c>
      <c r="F2817" t="str">
        <f t="shared" si="431"/>
        <v>1964</v>
      </c>
      <c r="G2817" t="str">
        <f t="shared" si="432"/>
        <v>01</v>
      </c>
      <c r="H2817" t="str">
        <f t="shared" si="433"/>
        <v>01</v>
      </c>
      <c r="I2817" t="str">
        <f t="shared" si="434"/>
        <v>%1964-01-01%^^xsd:date</v>
      </c>
      <c r="J2817" t="str">
        <f t="shared" si="435"/>
        <v>1988</v>
      </c>
      <c r="K2817" t="str">
        <f t="shared" si="436"/>
        <v>01</v>
      </c>
      <c r="L2817" t="str">
        <f t="shared" si="437"/>
        <v>01</v>
      </c>
      <c r="M2817" t="str">
        <f t="shared" si="438"/>
        <v>%1988-01-01%^^xsd:date</v>
      </c>
      <c r="N2817" t="str">
        <f t="shared" si="439"/>
        <v>:3638 a crs:CommonwealthOrganisation ; schema:name %Melbourne Airport (1964-1966, also known as Tullamarine Airport)% ; schema:startDate %1964-01-01%^^xsd:date ; schema:endDate %1988-01-01%^^xsd:date ; time:hasTime [ time:hasBeginning [ time:inXSDDate %1964-01-01%^^xsd:date ]  ] .</v>
      </c>
    </row>
    <row r="2818" spans="1:14" x14ac:dyDescent="0.15">
      <c r="A2818" s="1" t="s">
        <v>5673</v>
      </c>
      <c r="B2818" s="1" t="s">
        <v>5674</v>
      </c>
      <c r="C2818" s="1">
        <v>19830912</v>
      </c>
      <c r="D2818" s="1">
        <v>19840930</v>
      </c>
      <c r="E2818" t="str">
        <f t="shared" si="430"/>
        <v>3639</v>
      </c>
      <c r="F2818" t="str">
        <f t="shared" si="431"/>
        <v>1983</v>
      </c>
      <c r="G2818" t="str">
        <f t="shared" si="432"/>
        <v>09</v>
      </c>
      <c r="H2818" t="str">
        <f t="shared" si="433"/>
        <v>12</v>
      </c>
      <c r="I2818" t="str">
        <f t="shared" si="434"/>
        <v>%1983-09-12%^^xsd:date</v>
      </c>
      <c r="J2818" t="str">
        <f t="shared" si="435"/>
        <v>1984</v>
      </c>
      <c r="K2818" t="str">
        <f t="shared" si="436"/>
        <v>09</v>
      </c>
      <c r="L2818" t="str">
        <f t="shared" si="437"/>
        <v>30</v>
      </c>
      <c r="M2818" t="str">
        <f t="shared" si="438"/>
        <v>%1984-30-30%^^xsd:date</v>
      </c>
      <c r="N2818" t="str">
        <f t="shared" si="439"/>
        <v>:3639 a crs:CommonwealthOrganisation ; schema:name %National Road Freight Industry Inquiry% ; schema:startDate %1983-09-12%^^xsd:date ; schema:endDate %1984-30-30%^^xsd:date ; time:hasTime [ time:hasBeginning [ time:inXSDDate %1983-09-12%^^xsd:date ]  ] .</v>
      </c>
    </row>
    <row r="2819" spans="1:14" x14ac:dyDescent="0.15">
      <c r="A2819" s="1" t="s">
        <v>5675</v>
      </c>
      <c r="B2819" s="1" t="s">
        <v>5676</v>
      </c>
      <c r="C2819" s="1">
        <v>19810624</v>
      </c>
      <c r="D2819" s="1">
        <v>19850301</v>
      </c>
      <c r="E2819" t="str">
        <f t="shared" ref="E2819:E2882" si="440">TEXT(SUBSTITUTE(A2819, "CA ", ""), "0000")</f>
        <v>3640</v>
      </c>
      <c r="F2819" t="str">
        <f t="shared" ref="F2819:F2882" si="441">LEFT(C2819,4)</f>
        <v>1981</v>
      </c>
      <c r="G2819" t="str">
        <f t="shared" ref="G2819:G2882" si="442">MID(C2819,5,2)</f>
        <v>06</v>
      </c>
      <c r="H2819" t="str">
        <f t="shared" ref="H2819:H2882" si="443">RIGHT(C2819,2)</f>
        <v>24</v>
      </c>
      <c r="I2819" t="str">
        <f t="shared" ref="I2819:I2882" si="444">IF(AND(G2819+0&gt;=1,G2819+0&lt;=12),CONCATENATE("%",F2819,"-",G2819,"-",H2819,"%^^xsd:date"),CONCATENATE("%",F2819,"%^^xsd:gYear"))</f>
        <v>%1981-06-24%^^xsd:date</v>
      </c>
      <c r="J2819" t="str">
        <f t="shared" ref="J2819:J2882" si="445">LEFT(D2819,4)</f>
        <v>1985</v>
      </c>
      <c r="K2819" t="str">
        <f t="shared" ref="K2819:K2882" si="446">MID(D2819,5,2)</f>
        <v>03</v>
      </c>
      <c r="L2819" t="str">
        <f t="shared" ref="L2819:L2882" si="447">RIGHT(D2819,2)</f>
        <v>01</v>
      </c>
      <c r="M2819" t="str">
        <f t="shared" ref="M2819:M2882" si="448">IFERROR(IF(AND(K2819+0&gt;=1,K2819+0&lt;=12),CONCATENATE("%",J2819,"-",L2819,"-",L2819,"%^^xsd:date"),CONCATENATE("%",J2819,"%^^xsd:gYear")),"")</f>
        <v>%1985-01-01%^^xsd:date</v>
      </c>
      <c r="N2819" t="str">
        <f t="shared" ref="N2819:N2882" si="449">CONCATENATE(":",E2819," a crs:CommonwealthOrganisation ; schema:name %",B2819,"% ; schema:startDate ",I2819, IF(M2819="","",CONCATENATE(" ; schema:endDate ",M2819)), " ; time:hasTime [ time:hasBeginning [ time:inXSDDate ", I2819, " ] ", IF(O2819="","",CONCATENATE(" ; time:hasEnd [ time:inXSDDate ",O2819, " ] ")), " ] .")</f>
        <v>:3640 a crs:CommonwealthOrganisation ; schema:name %The Phosphate Mining Company of Christmas Island Limited, State Office, Sydney% ; schema:startDate %1981-06-24%^^xsd:date ; schema:endDate %1985-01-01%^^xsd:date ; time:hasTime [ time:hasBeginning [ time:inXSDDate %1981-06-24%^^xsd:date ]  ] .</v>
      </c>
    </row>
    <row r="2820" spans="1:14" x14ac:dyDescent="0.15">
      <c r="A2820" s="1" t="s">
        <v>5677</v>
      </c>
      <c r="B2820" s="1" t="s">
        <v>5678</v>
      </c>
      <c r="C2820" s="1">
        <v>19830513</v>
      </c>
      <c r="D2820" s="1">
        <v>19850731</v>
      </c>
      <c r="E2820" t="str">
        <f t="shared" si="440"/>
        <v>3641</v>
      </c>
      <c r="F2820" t="str">
        <f t="shared" si="441"/>
        <v>1983</v>
      </c>
      <c r="G2820" t="str">
        <f t="shared" si="442"/>
        <v>05</v>
      </c>
      <c r="H2820" t="str">
        <f t="shared" si="443"/>
        <v>13</v>
      </c>
      <c r="I2820" t="str">
        <f t="shared" si="444"/>
        <v>%1983-05-13%^^xsd:date</v>
      </c>
      <c r="J2820" t="str">
        <f t="shared" si="445"/>
        <v>1985</v>
      </c>
      <c r="K2820" t="str">
        <f t="shared" si="446"/>
        <v>07</v>
      </c>
      <c r="L2820" t="str">
        <f t="shared" si="447"/>
        <v>31</v>
      </c>
      <c r="M2820" t="str">
        <f t="shared" si="448"/>
        <v>%1985-31-31%^^xsd:date</v>
      </c>
      <c r="N2820" t="str">
        <f t="shared" si="449"/>
        <v>:3641 a crs:CommonwealthOrganisation ; schema:name %Royal Commission on the Use and Effects of Chemical Agents on Australian Personnel in Vietnam% ; schema:startDate %1983-05-13%^^xsd:date ; schema:endDate %1985-31-31%^^xsd:date ; time:hasTime [ time:hasBeginning [ time:inXSDDate %1983-05-13%^^xsd:date ]  ] .</v>
      </c>
    </row>
    <row r="2821" spans="1:14" x14ac:dyDescent="0.15">
      <c r="A2821" s="1" t="s">
        <v>5679</v>
      </c>
      <c r="B2821" s="1" t="s">
        <v>5680</v>
      </c>
      <c r="C2821" s="1">
        <v>19460920</v>
      </c>
      <c r="D2821" s="1">
        <v>20119999</v>
      </c>
      <c r="E2821" t="str">
        <f t="shared" si="440"/>
        <v>3642</v>
      </c>
      <c r="F2821" t="str">
        <f t="shared" si="441"/>
        <v>1946</v>
      </c>
      <c r="G2821" t="str">
        <f t="shared" si="442"/>
        <v>09</v>
      </c>
      <c r="H2821" t="str">
        <f t="shared" si="443"/>
        <v>20</v>
      </c>
      <c r="I2821" t="str">
        <f t="shared" si="444"/>
        <v>%1946-09-20%^^xsd:date</v>
      </c>
      <c r="J2821" t="str">
        <f t="shared" si="445"/>
        <v>2011</v>
      </c>
      <c r="K2821" t="str">
        <f t="shared" si="446"/>
        <v>99</v>
      </c>
      <c r="L2821" t="str">
        <f t="shared" si="447"/>
        <v>99</v>
      </c>
      <c r="M2821" t="str">
        <f t="shared" si="448"/>
        <v>%2011%^^xsd:gYear</v>
      </c>
      <c r="N2821" t="str">
        <f t="shared" si="449"/>
        <v>:3642 a crs:CommonwealthOrganisation ; schema:name %Local Trades Committee/(from 1996) Trades Recognition Australia, New South Wales% ; schema:startDate %1946-09-20%^^xsd:date ; schema:endDate %2011%^^xsd:gYear ; time:hasTime [ time:hasBeginning [ time:inXSDDate %1946-09-20%^^xsd:date ]  ] .</v>
      </c>
    </row>
    <row r="2822" spans="1:14" x14ac:dyDescent="0.15">
      <c r="A2822" s="1" t="s">
        <v>5681</v>
      </c>
      <c r="B2822" s="1" t="s">
        <v>5682</v>
      </c>
      <c r="C2822" s="1">
        <v>19460815</v>
      </c>
      <c r="D2822" s="1">
        <v>19960701</v>
      </c>
      <c r="E2822" t="str">
        <f t="shared" si="440"/>
        <v>3643</v>
      </c>
      <c r="F2822" t="str">
        <f t="shared" si="441"/>
        <v>1946</v>
      </c>
      <c r="G2822" t="str">
        <f t="shared" si="442"/>
        <v>08</v>
      </c>
      <c r="H2822" t="str">
        <f t="shared" si="443"/>
        <v>15</v>
      </c>
      <c r="I2822" t="str">
        <f t="shared" si="444"/>
        <v>%1946-08-15%^^xsd:date</v>
      </c>
      <c r="J2822" t="str">
        <f t="shared" si="445"/>
        <v>1996</v>
      </c>
      <c r="K2822" t="str">
        <f t="shared" si="446"/>
        <v>07</v>
      </c>
      <c r="L2822" t="str">
        <f t="shared" si="447"/>
        <v>01</v>
      </c>
      <c r="M2822" t="str">
        <f t="shared" si="448"/>
        <v>%1996-01-01%^^xsd:date</v>
      </c>
      <c r="N2822" t="str">
        <f t="shared" si="449"/>
        <v>:3643 a crs:CommonwealthOrganisation ; schema:name %Local Trades Committee, Western Australia% ; schema:startDate %1946-08-15%^^xsd:date ; schema:endDate %1996-01-01%^^xsd:date ; time:hasTime [ time:hasBeginning [ time:inXSDDate %1946-08-15%^^xsd:date ]  ] .</v>
      </c>
    </row>
    <row r="2823" spans="1:14" x14ac:dyDescent="0.15">
      <c r="A2823" s="1" t="s">
        <v>5683</v>
      </c>
      <c r="B2823" s="1" t="s">
        <v>5684</v>
      </c>
      <c r="C2823" s="1">
        <v>19460815</v>
      </c>
      <c r="D2823" s="1">
        <v>20119999</v>
      </c>
      <c r="E2823" t="str">
        <f t="shared" si="440"/>
        <v>3644</v>
      </c>
      <c r="F2823" t="str">
        <f t="shared" si="441"/>
        <v>1946</v>
      </c>
      <c r="G2823" t="str">
        <f t="shared" si="442"/>
        <v>08</v>
      </c>
      <c r="H2823" t="str">
        <f t="shared" si="443"/>
        <v>15</v>
      </c>
      <c r="I2823" t="str">
        <f t="shared" si="444"/>
        <v>%1946-08-15%^^xsd:date</v>
      </c>
      <c r="J2823" t="str">
        <f t="shared" si="445"/>
        <v>2011</v>
      </c>
      <c r="K2823" t="str">
        <f t="shared" si="446"/>
        <v>99</v>
      </c>
      <c r="L2823" t="str">
        <f t="shared" si="447"/>
        <v>99</v>
      </c>
      <c r="M2823" t="str">
        <f t="shared" si="448"/>
        <v>%2011%^^xsd:gYear</v>
      </c>
      <c r="N2823" t="str">
        <f t="shared" si="449"/>
        <v>:3644 a crs:CommonwealthOrganisation ; schema:name %Local Trades Committee, Tasmania% ; schema:startDate %1946-08-15%^^xsd:date ; schema:endDate %2011%^^xsd:gYear ; time:hasTime [ time:hasBeginning [ time:inXSDDate %1946-08-15%^^xsd:date ]  ] .</v>
      </c>
    </row>
    <row r="2824" spans="1:14" x14ac:dyDescent="0.15">
      <c r="A2824" s="1" t="s">
        <v>5685</v>
      </c>
      <c r="B2824" s="1" t="s">
        <v>5686</v>
      </c>
      <c r="C2824" s="1">
        <v>19460815</v>
      </c>
      <c r="D2824" s="1">
        <v>20119999</v>
      </c>
      <c r="E2824" t="str">
        <f t="shared" si="440"/>
        <v>3645</v>
      </c>
      <c r="F2824" t="str">
        <f t="shared" si="441"/>
        <v>1946</v>
      </c>
      <c r="G2824" t="str">
        <f t="shared" si="442"/>
        <v>08</v>
      </c>
      <c r="H2824" t="str">
        <f t="shared" si="443"/>
        <v>15</v>
      </c>
      <c r="I2824" t="str">
        <f t="shared" si="444"/>
        <v>%1946-08-15%^^xsd:date</v>
      </c>
      <c r="J2824" t="str">
        <f t="shared" si="445"/>
        <v>2011</v>
      </c>
      <c r="K2824" t="str">
        <f t="shared" si="446"/>
        <v>99</v>
      </c>
      <c r="L2824" t="str">
        <f t="shared" si="447"/>
        <v>99</v>
      </c>
      <c r="M2824" t="str">
        <f t="shared" si="448"/>
        <v>%2011%^^xsd:gYear</v>
      </c>
      <c r="N2824" t="str">
        <f t="shared" si="449"/>
        <v>:3645 a crs:CommonwealthOrganisation ; schema:name %Local Trades Committee, Victoria% ; schema:startDate %1946-08-15%^^xsd:date ; schema:endDate %2011%^^xsd:gYear ; time:hasTime [ time:hasBeginning [ time:inXSDDate %1946-08-15%^^xsd:date ]  ] .</v>
      </c>
    </row>
    <row r="2825" spans="1:14" x14ac:dyDescent="0.15">
      <c r="A2825" s="1" t="s">
        <v>5687</v>
      </c>
      <c r="B2825" s="1" t="s">
        <v>5688</v>
      </c>
      <c r="C2825" s="1">
        <v>19460815</v>
      </c>
      <c r="D2825" s="1">
        <v>20119999</v>
      </c>
      <c r="E2825" t="str">
        <f t="shared" si="440"/>
        <v>3646</v>
      </c>
      <c r="F2825" t="str">
        <f t="shared" si="441"/>
        <v>1946</v>
      </c>
      <c r="G2825" t="str">
        <f t="shared" si="442"/>
        <v>08</v>
      </c>
      <c r="H2825" t="str">
        <f t="shared" si="443"/>
        <v>15</v>
      </c>
      <c r="I2825" t="str">
        <f t="shared" si="444"/>
        <v>%1946-08-15%^^xsd:date</v>
      </c>
      <c r="J2825" t="str">
        <f t="shared" si="445"/>
        <v>2011</v>
      </c>
      <c r="K2825" t="str">
        <f t="shared" si="446"/>
        <v>99</v>
      </c>
      <c r="L2825" t="str">
        <f t="shared" si="447"/>
        <v>99</v>
      </c>
      <c r="M2825" t="str">
        <f t="shared" si="448"/>
        <v>%2011%^^xsd:gYear</v>
      </c>
      <c r="N2825" t="str">
        <f t="shared" si="449"/>
        <v>:3646 a crs:CommonwealthOrganisation ; schema:name %Local Trades Committees, South Australia% ; schema:startDate %1946-08-15%^^xsd:date ; schema:endDate %2011%^^xsd:gYear ; time:hasTime [ time:hasBeginning [ time:inXSDDate %1946-08-15%^^xsd:date ]  ] .</v>
      </c>
    </row>
    <row r="2826" spans="1:14" x14ac:dyDescent="0.15">
      <c r="A2826" s="1" t="s">
        <v>5689</v>
      </c>
      <c r="B2826" s="1" t="s">
        <v>5690</v>
      </c>
      <c r="C2826" s="1">
        <v>19460815</v>
      </c>
      <c r="D2826" s="1">
        <v>20119999</v>
      </c>
      <c r="E2826" t="str">
        <f t="shared" si="440"/>
        <v>3647</v>
      </c>
      <c r="F2826" t="str">
        <f t="shared" si="441"/>
        <v>1946</v>
      </c>
      <c r="G2826" t="str">
        <f t="shared" si="442"/>
        <v>08</v>
      </c>
      <c r="H2826" t="str">
        <f t="shared" si="443"/>
        <v>15</v>
      </c>
      <c r="I2826" t="str">
        <f t="shared" si="444"/>
        <v>%1946-08-15%^^xsd:date</v>
      </c>
      <c r="J2826" t="str">
        <f t="shared" si="445"/>
        <v>2011</v>
      </c>
      <c r="K2826" t="str">
        <f t="shared" si="446"/>
        <v>99</v>
      </c>
      <c r="L2826" t="str">
        <f t="shared" si="447"/>
        <v>99</v>
      </c>
      <c r="M2826" t="str">
        <f t="shared" si="448"/>
        <v>%2011%^^xsd:gYear</v>
      </c>
      <c r="N2826" t="str">
        <f t="shared" si="449"/>
        <v>:3647 a crs:CommonwealthOrganisation ; schema:name %Local Trades Committee, Queensland% ; schema:startDate %1946-08-15%^^xsd:date ; schema:endDate %2011%^^xsd:gYear ; time:hasTime [ time:hasBeginning [ time:inXSDDate %1946-08-15%^^xsd:date ]  ] .</v>
      </c>
    </row>
    <row r="2827" spans="1:14" x14ac:dyDescent="0.15">
      <c r="A2827" s="1" t="s">
        <v>5691</v>
      </c>
      <c r="B2827" s="1" t="s">
        <v>5692</v>
      </c>
      <c r="C2827" s="1">
        <v>19590312</v>
      </c>
      <c r="D2827" s="1">
        <v>19730622</v>
      </c>
      <c r="E2827" t="str">
        <f t="shared" si="440"/>
        <v>3648</v>
      </c>
      <c r="F2827" t="str">
        <f t="shared" si="441"/>
        <v>1959</v>
      </c>
      <c r="G2827" t="str">
        <f t="shared" si="442"/>
        <v>03</v>
      </c>
      <c r="H2827" t="str">
        <f t="shared" si="443"/>
        <v>12</v>
      </c>
      <c r="I2827" t="str">
        <f t="shared" si="444"/>
        <v>%1959-03-12%^^xsd:date</v>
      </c>
      <c r="J2827" t="str">
        <f t="shared" si="445"/>
        <v>1973</v>
      </c>
      <c r="K2827" t="str">
        <f t="shared" si="446"/>
        <v>06</v>
      </c>
      <c r="L2827" t="str">
        <f t="shared" si="447"/>
        <v>22</v>
      </c>
      <c r="M2827" t="str">
        <f t="shared" si="448"/>
        <v>%1973-22-22%^^xsd:date</v>
      </c>
      <c r="N2827" t="str">
        <f t="shared" si="449"/>
        <v>:3648 a crs:CommonwealthOrganisation ; schema:name %Army Inspection Service, Southern Command% ; schema:startDate %1959-03-12%^^xsd:date ; schema:endDate %1973-22-22%^^xsd:date ; time:hasTime [ time:hasBeginning [ time:inXSDDate %1959-03-12%^^xsd:date ]  ] .</v>
      </c>
    </row>
    <row r="2828" spans="1:14" x14ac:dyDescent="0.15">
      <c r="A2828" s="1" t="s">
        <v>5693</v>
      </c>
      <c r="B2828" s="1" t="s">
        <v>5694</v>
      </c>
      <c r="C2828" s="1">
        <v>19730622</v>
      </c>
      <c r="D2828" s="1">
        <v>19890801</v>
      </c>
      <c r="E2828" t="str">
        <f t="shared" si="440"/>
        <v>3649</v>
      </c>
      <c r="F2828" t="str">
        <f t="shared" si="441"/>
        <v>1973</v>
      </c>
      <c r="G2828" t="str">
        <f t="shared" si="442"/>
        <v>06</v>
      </c>
      <c r="H2828" t="str">
        <f t="shared" si="443"/>
        <v>22</v>
      </c>
      <c r="I2828" t="str">
        <f t="shared" si="444"/>
        <v>%1973-06-22%^^xsd:date</v>
      </c>
      <c r="J2828" t="str">
        <f t="shared" si="445"/>
        <v>1989</v>
      </c>
      <c r="K2828" t="str">
        <f t="shared" si="446"/>
        <v>08</v>
      </c>
      <c r="L2828" t="str">
        <f t="shared" si="447"/>
        <v>01</v>
      </c>
      <c r="M2828" t="str">
        <f t="shared" si="448"/>
        <v>%1989-01-01%^^xsd:date</v>
      </c>
      <c r="N2828" t="str">
        <f t="shared" si="449"/>
        <v>:3649 a crs:CommonwealthOrganisation ; schema:name %3 Army Quality Assurance Unit% ; schema:startDate %1973-06-22%^^xsd:date ; schema:endDate %1989-01-01%^^xsd:date ; time:hasTime [ time:hasBeginning [ time:inXSDDate %1973-06-22%^^xsd:date ]  ] .</v>
      </c>
    </row>
    <row r="2829" spans="1:14" x14ac:dyDescent="0.15">
      <c r="A2829" s="1" t="s">
        <v>5695</v>
      </c>
      <c r="B2829" s="1" t="s">
        <v>5696</v>
      </c>
      <c r="C2829" s="1">
        <v>19400101</v>
      </c>
      <c r="D2829" s="1">
        <v>19460218</v>
      </c>
      <c r="E2829" t="str">
        <f t="shared" si="440"/>
        <v>0365</v>
      </c>
      <c r="F2829" t="str">
        <f t="shared" si="441"/>
        <v>1940</v>
      </c>
      <c r="G2829" t="str">
        <f t="shared" si="442"/>
        <v>01</v>
      </c>
      <c r="H2829" t="str">
        <f t="shared" si="443"/>
        <v>01</v>
      </c>
      <c r="I2829" t="str">
        <f t="shared" si="444"/>
        <v>%1940-01-01%^^xsd:date</v>
      </c>
      <c r="J2829" t="str">
        <f t="shared" si="445"/>
        <v>1946</v>
      </c>
      <c r="K2829" t="str">
        <f t="shared" si="446"/>
        <v>02</v>
      </c>
      <c r="L2829" t="str">
        <f t="shared" si="447"/>
        <v>18</v>
      </c>
      <c r="M2829" t="str">
        <f t="shared" si="448"/>
        <v>%1946-18-18%^^xsd:date</v>
      </c>
      <c r="N2829" t="str">
        <f t="shared" si="449"/>
        <v>:0365 a crs:CommonwealthOrganisation ; schema:name %[Defence] Business Administration Committee, New South Wales% ; schema:startDate %1940-01-01%^^xsd:date ; schema:endDate %1946-18-18%^^xsd:date ; time:hasTime [ time:hasBeginning [ time:inXSDDate %1940-01-01%^^xsd:date ]  ] .</v>
      </c>
    </row>
    <row r="2830" spans="1:14" x14ac:dyDescent="0.15">
      <c r="A2830" s="1" t="s">
        <v>5697</v>
      </c>
      <c r="B2830" s="1" t="s">
        <v>5698</v>
      </c>
      <c r="C2830" s="1">
        <v>19781205</v>
      </c>
      <c r="D2830" s="1">
        <v>19820507</v>
      </c>
      <c r="E2830" t="str">
        <f t="shared" si="440"/>
        <v>3650</v>
      </c>
      <c r="F2830" t="str">
        <f t="shared" si="441"/>
        <v>1978</v>
      </c>
      <c r="G2830" t="str">
        <f t="shared" si="442"/>
        <v>12</v>
      </c>
      <c r="H2830" t="str">
        <f t="shared" si="443"/>
        <v>05</v>
      </c>
      <c r="I2830" t="str">
        <f t="shared" si="444"/>
        <v>%1978-12-05%^^xsd:date</v>
      </c>
      <c r="J2830" t="str">
        <f t="shared" si="445"/>
        <v>1982</v>
      </c>
      <c r="K2830" t="str">
        <f t="shared" si="446"/>
        <v>05</v>
      </c>
      <c r="L2830" t="str">
        <f t="shared" si="447"/>
        <v>07</v>
      </c>
      <c r="M2830" t="str">
        <f t="shared" si="448"/>
        <v>%1982-07-07%^^xsd:date</v>
      </c>
      <c r="N2830" t="str">
        <f t="shared" si="449"/>
        <v>:3650 a crs:CommonwealthOrganisation ; schema:name %Director of Housing and Construction [II], Regional Office, Queensland% ; schema:startDate %1978-12-05%^^xsd:date ; schema:endDate %1982-07-07%^^xsd:date ; time:hasTime [ time:hasBeginning [ time:inXSDDate %1978-12-05%^^xsd:date ]  ] .</v>
      </c>
    </row>
    <row r="2831" spans="1:14" x14ac:dyDescent="0.15">
      <c r="A2831" s="1" t="s">
        <v>5699</v>
      </c>
      <c r="B2831" s="1" t="s">
        <v>5700</v>
      </c>
      <c r="C2831" s="1">
        <v>19390101</v>
      </c>
      <c r="D2831" s="1">
        <v>19500930</v>
      </c>
      <c r="E2831" t="str">
        <f t="shared" si="440"/>
        <v>3651</v>
      </c>
      <c r="F2831" t="str">
        <f t="shared" si="441"/>
        <v>1939</v>
      </c>
      <c r="G2831" t="str">
        <f t="shared" si="442"/>
        <v>01</v>
      </c>
      <c r="H2831" t="str">
        <f t="shared" si="443"/>
        <v>01</v>
      </c>
      <c r="I2831" t="str">
        <f t="shared" si="444"/>
        <v>%1939-01-01%^^xsd:date</v>
      </c>
      <c r="J2831" t="str">
        <f t="shared" si="445"/>
        <v>1950</v>
      </c>
      <c r="K2831" t="str">
        <f t="shared" si="446"/>
        <v>09</v>
      </c>
      <c r="L2831" t="str">
        <f t="shared" si="447"/>
        <v>30</v>
      </c>
      <c r="M2831" t="str">
        <f t="shared" si="448"/>
        <v>%1950-30-30%^^xsd:date</v>
      </c>
      <c r="N2831" t="str">
        <f t="shared" si="449"/>
        <v>:3651 a crs:CommonwealthOrganisation ; schema:name %State Broadcasting Advisory Committee, Western Australia% ; schema:startDate %1939-01-01%^^xsd:date ; schema:endDate %1950-30-30%^^xsd:date ; time:hasTime [ time:hasBeginning [ time:inXSDDate %1939-01-01%^^xsd:date ]  ] .</v>
      </c>
    </row>
    <row r="2832" spans="1:14" x14ac:dyDescent="0.15">
      <c r="A2832" s="1" t="s">
        <v>5701</v>
      </c>
      <c r="B2832" s="1" t="s">
        <v>5702</v>
      </c>
      <c r="C2832" s="1">
        <v>19390101</v>
      </c>
      <c r="D2832" s="1">
        <v>19500930</v>
      </c>
      <c r="E2832" t="str">
        <f t="shared" si="440"/>
        <v>3652</v>
      </c>
      <c r="F2832" t="str">
        <f t="shared" si="441"/>
        <v>1939</v>
      </c>
      <c r="G2832" t="str">
        <f t="shared" si="442"/>
        <v>01</v>
      </c>
      <c r="H2832" t="str">
        <f t="shared" si="443"/>
        <v>01</v>
      </c>
      <c r="I2832" t="str">
        <f t="shared" si="444"/>
        <v>%1939-01-01%^^xsd:date</v>
      </c>
      <c r="J2832" t="str">
        <f t="shared" si="445"/>
        <v>1950</v>
      </c>
      <c r="K2832" t="str">
        <f t="shared" si="446"/>
        <v>09</v>
      </c>
      <c r="L2832" t="str">
        <f t="shared" si="447"/>
        <v>30</v>
      </c>
      <c r="M2832" t="str">
        <f t="shared" si="448"/>
        <v>%1950-30-30%^^xsd:date</v>
      </c>
      <c r="N2832" t="str">
        <f t="shared" si="449"/>
        <v>:3652 a crs:CommonwealthOrganisation ; schema:name %State Broadcasting Advisory Committee, South Australia% ; schema:startDate %1939-01-01%^^xsd:date ; schema:endDate %1950-30-30%^^xsd:date ; time:hasTime [ time:hasBeginning [ time:inXSDDate %1939-01-01%^^xsd:date ]  ] .</v>
      </c>
    </row>
    <row r="2833" spans="1:14" x14ac:dyDescent="0.15">
      <c r="A2833" s="1" t="s">
        <v>5703</v>
      </c>
      <c r="B2833" s="1" t="s">
        <v>5704</v>
      </c>
      <c r="C2833" s="1">
        <v>19430513</v>
      </c>
      <c r="D2833" s="1">
        <v>19500930</v>
      </c>
      <c r="E2833" t="str">
        <f t="shared" si="440"/>
        <v>3653</v>
      </c>
      <c r="F2833" t="str">
        <f t="shared" si="441"/>
        <v>1943</v>
      </c>
      <c r="G2833" t="str">
        <f t="shared" si="442"/>
        <v>05</v>
      </c>
      <c r="H2833" t="str">
        <f t="shared" si="443"/>
        <v>13</v>
      </c>
      <c r="I2833" t="str">
        <f t="shared" si="444"/>
        <v>%1943-05-13%^^xsd:date</v>
      </c>
      <c r="J2833" t="str">
        <f t="shared" si="445"/>
        <v>1950</v>
      </c>
      <c r="K2833" t="str">
        <f t="shared" si="446"/>
        <v>09</v>
      </c>
      <c r="L2833" t="str">
        <f t="shared" si="447"/>
        <v>30</v>
      </c>
      <c r="M2833" t="str">
        <f t="shared" si="448"/>
        <v>%1950-30-30%^^xsd:date</v>
      </c>
      <c r="N2833" t="str">
        <f t="shared" si="449"/>
        <v>:3653 a crs:CommonwealthOrganisation ; schema:name %State Broadcasting Advisory Committee, New South Wales% ; schema:startDate %1943-05-13%^^xsd:date ; schema:endDate %1950-30-30%^^xsd:date ; time:hasTime [ time:hasBeginning [ time:inXSDDate %1943-05-13%^^xsd:date ]  ] .</v>
      </c>
    </row>
    <row r="2834" spans="1:14" x14ac:dyDescent="0.15">
      <c r="A2834" s="1" t="s">
        <v>5705</v>
      </c>
      <c r="B2834" s="1" t="s">
        <v>5706</v>
      </c>
      <c r="C2834" s="1">
        <v>19430513</v>
      </c>
      <c r="D2834" s="1">
        <v>19500930</v>
      </c>
      <c r="E2834" t="str">
        <f t="shared" si="440"/>
        <v>3654</v>
      </c>
      <c r="F2834" t="str">
        <f t="shared" si="441"/>
        <v>1943</v>
      </c>
      <c r="G2834" t="str">
        <f t="shared" si="442"/>
        <v>05</v>
      </c>
      <c r="H2834" t="str">
        <f t="shared" si="443"/>
        <v>13</v>
      </c>
      <c r="I2834" t="str">
        <f t="shared" si="444"/>
        <v>%1943-05-13%^^xsd:date</v>
      </c>
      <c r="J2834" t="str">
        <f t="shared" si="445"/>
        <v>1950</v>
      </c>
      <c r="K2834" t="str">
        <f t="shared" si="446"/>
        <v>09</v>
      </c>
      <c r="L2834" t="str">
        <f t="shared" si="447"/>
        <v>30</v>
      </c>
      <c r="M2834" t="str">
        <f t="shared" si="448"/>
        <v>%1950-30-30%^^xsd:date</v>
      </c>
      <c r="N2834" t="str">
        <f t="shared" si="449"/>
        <v>:3654 a crs:CommonwealthOrganisation ; schema:name %State Broadcasting Advisory Committee, Victoria% ; schema:startDate %1943-05-13%^^xsd:date ; schema:endDate %1950-30-30%^^xsd:date ; time:hasTime [ time:hasBeginning [ time:inXSDDate %1943-05-13%^^xsd:date ]  ] .</v>
      </c>
    </row>
    <row r="2835" spans="1:14" x14ac:dyDescent="0.15">
      <c r="A2835" s="1" t="s">
        <v>5707</v>
      </c>
      <c r="B2835" s="1" t="s">
        <v>5708</v>
      </c>
      <c r="C2835" s="1">
        <v>19430513</v>
      </c>
      <c r="D2835" s="1">
        <v>19500930</v>
      </c>
      <c r="E2835" t="str">
        <f t="shared" si="440"/>
        <v>3655</v>
      </c>
      <c r="F2835" t="str">
        <f t="shared" si="441"/>
        <v>1943</v>
      </c>
      <c r="G2835" t="str">
        <f t="shared" si="442"/>
        <v>05</v>
      </c>
      <c r="H2835" t="str">
        <f t="shared" si="443"/>
        <v>13</v>
      </c>
      <c r="I2835" t="str">
        <f t="shared" si="444"/>
        <v>%1943-05-13%^^xsd:date</v>
      </c>
      <c r="J2835" t="str">
        <f t="shared" si="445"/>
        <v>1950</v>
      </c>
      <c r="K2835" t="str">
        <f t="shared" si="446"/>
        <v>09</v>
      </c>
      <c r="L2835" t="str">
        <f t="shared" si="447"/>
        <v>30</v>
      </c>
      <c r="M2835" t="str">
        <f t="shared" si="448"/>
        <v>%1950-30-30%^^xsd:date</v>
      </c>
      <c r="N2835" t="str">
        <f t="shared" si="449"/>
        <v>:3655 a crs:CommonwealthOrganisation ; schema:name %State Broadcasting Advisory Committee, Queensland% ; schema:startDate %1943-05-13%^^xsd:date ; schema:endDate %1950-30-30%^^xsd:date ; time:hasTime [ time:hasBeginning [ time:inXSDDate %1943-05-13%^^xsd:date ]  ] .</v>
      </c>
    </row>
    <row r="2836" spans="1:14" x14ac:dyDescent="0.15">
      <c r="A2836" s="1" t="s">
        <v>5709</v>
      </c>
      <c r="B2836" s="1" t="s">
        <v>5710</v>
      </c>
      <c r="C2836" s="1">
        <v>19430513</v>
      </c>
      <c r="D2836" s="1">
        <v>19500930</v>
      </c>
      <c r="E2836" t="str">
        <f t="shared" si="440"/>
        <v>3656</v>
      </c>
      <c r="F2836" t="str">
        <f t="shared" si="441"/>
        <v>1943</v>
      </c>
      <c r="G2836" t="str">
        <f t="shared" si="442"/>
        <v>05</v>
      </c>
      <c r="H2836" t="str">
        <f t="shared" si="443"/>
        <v>13</v>
      </c>
      <c r="I2836" t="str">
        <f t="shared" si="444"/>
        <v>%1943-05-13%^^xsd:date</v>
      </c>
      <c r="J2836" t="str">
        <f t="shared" si="445"/>
        <v>1950</v>
      </c>
      <c r="K2836" t="str">
        <f t="shared" si="446"/>
        <v>09</v>
      </c>
      <c r="L2836" t="str">
        <f t="shared" si="447"/>
        <v>30</v>
      </c>
      <c r="M2836" t="str">
        <f t="shared" si="448"/>
        <v>%1950-30-30%^^xsd:date</v>
      </c>
      <c r="N2836" t="str">
        <f t="shared" si="449"/>
        <v>:3656 a crs:CommonwealthOrganisation ; schema:name %State Broadcasting Advisory Committee, Tasmania% ; schema:startDate %1943-05-13%^^xsd:date ; schema:endDate %1950-30-30%^^xsd:date ; time:hasTime [ time:hasBeginning [ time:inXSDDate %1943-05-13%^^xsd:date ]  ] .</v>
      </c>
    </row>
    <row r="2837" spans="1:14" x14ac:dyDescent="0.15">
      <c r="A2837" s="1" t="s">
        <v>5711</v>
      </c>
      <c r="B2837" s="1" t="s">
        <v>5712</v>
      </c>
      <c r="C2837" s="1">
        <v>19390701</v>
      </c>
      <c r="D2837" s="1">
        <v>19741231</v>
      </c>
      <c r="E2837" t="str">
        <f t="shared" si="440"/>
        <v>3657</v>
      </c>
      <c r="F2837" t="str">
        <f t="shared" si="441"/>
        <v>1939</v>
      </c>
      <c r="G2837" t="str">
        <f t="shared" si="442"/>
        <v>07</v>
      </c>
      <c r="H2837" t="str">
        <f t="shared" si="443"/>
        <v>01</v>
      </c>
      <c r="I2837" t="str">
        <f t="shared" si="444"/>
        <v>%1939-07-01%^^xsd:date</v>
      </c>
      <c r="J2837" t="str">
        <f t="shared" si="445"/>
        <v>1974</v>
      </c>
      <c r="K2837" t="str">
        <f t="shared" si="446"/>
        <v>12</v>
      </c>
      <c r="L2837" t="str">
        <f t="shared" si="447"/>
        <v>31</v>
      </c>
      <c r="M2837" t="str">
        <f t="shared" si="448"/>
        <v>%1974-31-31%^^xsd:date</v>
      </c>
      <c r="N2837" t="str">
        <f t="shared" si="449"/>
        <v>:3657 a crs:CommonwealthOrganisation ; schema:name %Division of Aircraft Production, State Office, Parafield [South Australia] (also known as Airframe Repair Workshops Parafield and Northfield)% ; schema:startDate %1939-07-01%^^xsd:date ; schema:endDate %1974-31-31%^^xsd:date ; time:hasTime [ time:hasBeginning [ time:inXSDDate %1939-07-01%^^xsd:date ]  ] .</v>
      </c>
    </row>
    <row r="2838" spans="1:14" x14ac:dyDescent="0.15">
      <c r="A2838" s="1" t="s">
        <v>5713</v>
      </c>
      <c r="B2838" s="1" t="s">
        <v>5714</v>
      </c>
      <c r="C2838" s="1">
        <v>19740101</v>
      </c>
      <c r="D2838" s="1">
        <v>19870228</v>
      </c>
      <c r="E2838" t="str">
        <f t="shared" si="440"/>
        <v>3658</v>
      </c>
      <c r="F2838" t="str">
        <f t="shared" si="441"/>
        <v>1974</v>
      </c>
      <c r="G2838" t="str">
        <f t="shared" si="442"/>
        <v>01</v>
      </c>
      <c r="H2838" t="str">
        <f t="shared" si="443"/>
        <v>01</v>
      </c>
      <c r="I2838" t="str">
        <f t="shared" si="444"/>
        <v>%1974-01-01%^^xsd:date</v>
      </c>
      <c r="J2838" t="str">
        <f t="shared" si="445"/>
        <v>1987</v>
      </c>
      <c r="K2838" t="str">
        <f t="shared" si="446"/>
        <v>02</v>
      </c>
      <c r="L2838" t="str">
        <f t="shared" si="447"/>
        <v>28</v>
      </c>
      <c r="M2838" t="str">
        <f t="shared" si="448"/>
        <v>%1987-28-28%^^xsd:date</v>
      </c>
      <c r="N2838" t="str">
        <f t="shared" si="449"/>
        <v>:3658 a crs:CommonwealthOrganisation ; schema:name %Northfield Machine Shop/ (from 1975) Aircraft Engineering Workshop, Pooraka [South Australia]% ; schema:startDate %1974-01-01%^^xsd:date ; schema:endDate %1987-28-28%^^xsd:date ; time:hasTime [ time:hasBeginning [ time:inXSDDate %1974-01-01%^^xsd:date ]  ] .</v>
      </c>
    </row>
    <row r="2839" spans="1:14" x14ac:dyDescent="0.15">
      <c r="A2839" s="1" t="s">
        <v>5715</v>
      </c>
      <c r="B2839" s="1" t="s">
        <v>5716</v>
      </c>
      <c r="C2839" s="1">
        <v>19430113</v>
      </c>
      <c r="D2839" s="1">
        <v>19480101</v>
      </c>
      <c r="E2839" t="str">
        <f t="shared" si="440"/>
        <v>0366</v>
      </c>
      <c r="F2839" t="str">
        <f t="shared" si="441"/>
        <v>1943</v>
      </c>
      <c r="G2839" t="str">
        <f t="shared" si="442"/>
        <v>01</v>
      </c>
      <c r="H2839" t="str">
        <f t="shared" si="443"/>
        <v>13</v>
      </c>
      <c r="I2839" t="str">
        <f t="shared" si="444"/>
        <v>%1943-01-13%^^xsd:date</v>
      </c>
      <c r="J2839" t="str">
        <f t="shared" si="445"/>
        <v>1948</v>
      </c>
      <c r="K2839" t="str">
        <f t="shared" si="446"/>
        <v>01</v>
      </c>
      <c r="L2839" t="str">
        <f t="shared" si="447"/>
        <v>01</v>
      </c>
      <c r="M2839" t="str">
        <f t="shared" si="448"/>
        <v>%1948-01-01%^^xsd:date</v>
      </c>
      <c r="N2839" t="str">
        <f t="shared" si="449"/>
        <v>:0366 a crs:CommonwealthOrganisation ; schema:name %Superphosphate Industry Committee% ; schema:startDate %1943-01-13%^^xsd:date ; schema:endDate %1948-01-01%^^xsd:date ; time:hasTime [ time:hasBeginning [ time:inXSDDate %1943-01-13%^^xsd:date ]  ] .</v>
      </c>
    </row>
    <row r="2840" spans="1:14" x14ac:dyDescent="0.15">
      <c r="A2840" s="1" t="s">
        <v>5717</v>
      </c>
      <c r="B2840" s="1" t="s">
        <v>5718</v>
      </c>
      <c r="C2840" s="1">
        <v>19820101</v>
      </c>
      <c r="E2840" t="str">
        <f t="shared" si="440"/>
        <v>3660</v>
      </c>
      <c r="F2840" t="str">
        <f t="shared" si="441"/>
        <v>1982</v>
      </c>
      <c r="G2840" t="str">
        <f t="shared" si="442"/>
        <v>01</v>
      </c>
      <c r="H2840" t="str">
        <f t="shared" si="443"/>
        <v>01</v>
      </c>
      <c r="I2840" t="str">
        <f t="shared" si="444"/>
        <v>%1982-01-01%^^xsd:date</v>
      </c>
      <c r="J2840" t="str">
        <f t="shared" si="445"/>
        <v/>
      </c>
      <c r="K2840" t="str">
        <f t="shared" si="446"/>
        <v/>
      </c>
      <c r="L2840" t="str">
        <f t="shared" si="447"/>
        <v/>
      </c>
      <c r="M2840" t="str">
        <f t="shared" si="448"/>
        <v/>
      </c>
      <c r="N2840" t="str">
        <f t="shared" si="449"/>
        <v>:3660 a crs:CommonwealthOrganisation ; schema:name %Vietnam Veterans' Counselling Service, New South Wales% ; schema:startDate %1982-01-01%^^xsd:date ; time:hasTime [ time:hasBeginning [ time:inXSDDate %1982-01-01%^^xsd:date ]  ] .</v>
      </c>
    </row>
    <row r="2841" spans="1:14" x14ac:dyDescent="0.15">
      <c r="A2841" s="1" t="s">
        <v>5719</v>
      </c>
      <c r="B2841" s="1" t="s">
        <v>5720</v>
      </c>
      <c r="C2841" s="1">
        <v>19530718</v>
      </c>
      <c r="D2841" s="1">
        <v>19860415</v>
      </c>
      <c r="E2841" t="str">
        <f t="shared" si="440"/>
        <v>3662</v>
      </c>
      <c r="F2841" t="str">
        <f t="shared" si="441"/>
        <v>1953</v>
      </c>
      <c r="G2841" t="str">
        <f t="shared" si="442"/>
        <v>07</v>
      </c>
      <c r="H2841" t="str">
        <f t="shared" si="443"/>
        <v>18</v>
      </c>
      <c r="I2841" t="str">
        <f t="shared" si="444"/>
        <v>%1953-07-18%^^xsd:date</v>
      </c>
      <c r="J2841" t="str">
        <f t="shared" si="445"/>
        <v>1986</v>
      </c>
      <c r="K2841" t="str">
        <f t="shared" si="446"/>
        <v>04</v>
      </c>
      <c r="L2841" t="str">
        <f t="shared" si="447"/>
        <v>15</v>
      </c>
      <c r="M2841" t="str">
        <f t="shared" si="448"/>
        <v>%1986-15-15%^^xsd:date</v>
      </c>
      <c r="N2841" t="str">
        <f t="shared" si="449"/>
        <v>:3662 a crs:CommonwealthOrganisation ; schema:name %Kingsholme Rehabilitation Centre, Taringa [Queensland]/ (by 1983) Commonwealth Rehabilitation Centre, Taringa% ; schema:startDate %1953-07-18%^^xsd:date ; schema:endDate %1986-15-15%^^xsd:date ; time:hasTime [ time:hasBeginning [ time:inXSDDate %1953-07-18%^^xsd:date ]  ] .</v>
      </c>
    </row>
    <row r="2842" spans="1:14" x14ac:dyDescent="0.15">
      <c r="A2842" s="1" t="s">
        <v>5721</v>
      </c>
      <c r="B2842" s="1" t="s">
        <v>5722</v>
      </c>
      <c r="C2842" s="1">
        <v>19580101</v>
      </c>
      <c r="D2842" s="1">
        <v>19890630</v>
      </c>
      <c r="E2842" t="str">
        <f t="shared" si="440"/>
        <v>3663</v>
      </c>
      <c r="F2842" t="str">
        <f t="shared" si="441"/>
        <v>1958</v>
      </c>
      <c r="G2842" t="str">
        <f t="shared" si="442"/>
        <v>01</v>
      </c>
      <c r="H2842" t="str">
        <f t="shared" si="443"/>
        <v>01</v>
      </c>
      <c r="I2842" t="str">
        <f t="shared" si="444"/>
        <v>%1958-01-01%^^xsd:date</v>
      </c>
      <c r="J2842" t="str">
        <f t="shared" si="445"/>
        <v>1989</v>
      </c>
      <c r="K2842" t="str">
        <f t="shared" si="446"/>
        <v>06</v>
      </c>
      <c r="L2842" t="str">
        <f t="shared" si="447"/>
        <v>30</v>
      </c>
      <c r="M2842" t="str">
        <f t="shared" si="448"/>
        <v>%1989-30-30%^^xsd:date</v>
      </c>
      <c r="N2842" t="str">
        <f t="shared" si="449"/>
        <v>:3663 a crs:CommonwealthOrganisation ; schema:name %Australian Coastal Shipping Commission/ (from 1974) Australian Shipping Commission, Branch Office, Brisbane, Queensland (trading as the Australian National Line)% ; schema:startDate %1958-01-01%^^xsd:date ; schema:endDate %1989-30-30%^^xsd:date ; time:hasTime [ time:hasBeginning [ time:inXSDDate %1958-01-01%^^xsd:date ]  ] .</v>
      </c>
    </row>
    <row r="2843" spans="1:14" x14ac:dyDescent="0.15">
      <c r="A2843" s="1" t="s">
        <v>5723</v>
      </c>
      <c r="B2843" s="1" t="s">
        <v>5724</v>
      </c>
      <c r="C2843" s="1">
        <v>19660101</v>
      </c>
      <c r="E2843" t="str">
        <f t="shared" si="440"/>
        <v>3664</v>
      </c>
      <c r="F2843" t="str">
        <f t="shared" si="441"/>
        <v>1966</v>
      </c>
      <c r="G2843" t="str">
        <f t="shared" si="442"/>
        <v>01</v>
      </c>
      <c r="H2843" t="str">
        <f t="shared" si="443"/>
        <v>01</v>
      </c>
      <c r="I2843" t="str">
        <f t="shared" si="444"/>
        <v>%1966-01-01%^^xsd:date</v>
      </c>
      <c r="J2843" t="str">
        <f t="shared" si="445"/>
        <v/>
      </c>
      <c r="K2843" t="str">
        <f t="shared" si="446"/>
        <v/>
      </c>
      <c r="L2843" t="str">
        <f t="shared" si="447"/>
        <v/>
      </c>
      <c r="M2843" t="str">
        <f t="shared" si="448"/>
        <v/>
      </c>
      <c r="N2843" t="str">
        <f t="shared" si="449"/>
        <v>:3664 a crs:CommonwealthOrganisation ; schema:name %CSIRO, Administrative Support Unit, Brisbane% ; schema:startDate %1966-01-01%^^xsd:date ; time:hasTime [ time:hasBeginning [ time:inXSDDate %1966-01-01%^^xsd:date ]  ] .</v>
      </c>
    </row>
    <row r="2844" spans="1:14" x14ac:dyDescent="0.15">
      <c r="A2844" s="1" t="s">
        <v>5725</v>
      </c>
      <c r="B2844" s="1" t="s">
        <v>5726</v>
      </c>
      <c r="C2844" s="1">
        <v>19460212</v>
      </c>
      <c r="E2844" t="str">
        <f t="shared" si="440"/>
        <v>3665</v>
      </c>
      <c r="F2844" t="str">
        <f t="shared" si="441"/>
        <v>1946</v>
      </c>
      <c r="G2844" t="str">
        <f t="shared" si="442"/>
        <v>02</v>
      </c>
      <c r="H2844" t="str">
        <f t="shared" si="443"/>
        <v>12</v>
      </c>
      <c r="I2844" t="str">
        <f t="shared" si="444"/>
        <v>%1946-02-12%^^xsd:date</v>
      </c>
      <c r="J2844" t="str">
        <f t="shared" si="445"/>
        <v/>
      </c>
      <c r="K2844" t="str">
        <f t="shared" si="446"/>
        <v/>
      </c>
      <c r="L2844" t="str">
        <f t="shared" si="447"/>
        <v/>
      </c>
      <c r="M2844" t="str">
        <f t="shared" si="448"/>
        <v/>
      </c>
      <c r="N2844" t="str">
        <f t="shared" si="449"/>
        <v>:3665 a crs:CommonwealthOrganisation ; schema:name %Qantas Airways Limited (Domestic), State Office, Queensland% ; schema:startDate %1946-02-12%^^xsd:date ; time:hasTime [ time:hasBeginning [ time:inXSDDate %1946-02-12%^^xsd:date ]  ] .</v>
      </c>
    </row>
    <row r="2845" spans="1:14" x14ac:dyDescent="0.15">
      <c r="A2845" s="1" t="s">
        <v>5727</v>
      </c>
      <c r="B2845" s="1" t="s">
        <v>5728</v>
      </c>
      <c r="C2845" s="1">
        <v>19750101</v>
      </c>
      <c r="D2845" s="1">
        <v>19870529</v>
      </c>
      <c r="E2845" t="str">
        <f t="shared" si="440"/>
        <v>3666</v>
      </c>
      <c r="F2845" t="str">
        <f t="shared" si="441"/>
        <v>1975</v>
      </c>
      <c r="G2845" t="str">
        <f t="shared" si="442"/>
        <v>01</v>
      </c>
      <c r="H2845" t="str">
        <f t="shared" si="443"/>
        <v>01</v>
      </c>
      <c r="I2845" t="str">
        <f t="shared" si="444"/>
        <v>%1975-01-01%^^xsd:date</v>
      </c>
      <c r="J2845" t="str">
        <f t="shared" si="445"/>
        <v>1987</v>
      </c>
      <c r="K2845" t="str">
        <f t="shared" si="446"/>
        <v>05</v>
      </c>
      <c r="L2845" t="str">
        <f t="shared" si="447"/>
        <v>29</v>
      </c>
      <c r="M2845" t="str">
        <f t="shared" si="448"/>
        <v>%1987-29-29%^^xsd:date</v>
      </c>
      <c r="N2845" t="str">
        <f t="shared" si="449"/>
        <v>:3666 a crs:CommonwealthOrganisation ; schema:name %Schools Commission, Queensland% ; schema:startDate %1975-01-01%^^xsd:date ; schema:endDate %1987-29-29%^^xsd:date ; time:hasTime [ time:hasBeginning [ time:inXSDDate %1975-01-01%^^xsd:date ]  ] .</v>
      </c>
    </row>
    <row r="2846" spans="1:14" x14ac:dyDescent="0.15">
      <c r="A2846" s="1" t="s">
        <v>5729</v>
      </c>
      <c r="B2846" s="1" t="s">
        <v>5730</v>
      </c>
      <c r="C2846" s="1">
        <v>19740315</v>
      </c>
      <c r="E2846" t="str">
        <f t="shared" si="440"/>
        <v>3667</v>
      </c>
      <c r="F2846" t="str">
        <f t="shared" si="441"/>
        <v>1974</v>
      </c>
      <c r="G2846" t="str">
        <f t="shared" si="442"/>
        <v>03</v>
      </c>
      <c r="H2846" t="str">
        <f t="shared" si="443"/>
        <v>15</v>
      </c>
      <c r="I2846" t="str">
        <f t="shared" si="444"/>
        <v>%1974-03-15%^^xsd:date</v>
      </c>
      <c r="J2846" t="str">
        <f t="shared" si="445"/>
        <v/>
      </c>
      <c r="K2846" t="str">
        <f t="shared" si="446"/>
        <v/>
      </c>
      <c r="L2846" t="str">
        <f t="shared" si="447"/>
        <v/>
      </c>
      <c r="M2846" t="str">
        <f t="shared" si="448"/>
        <v/>
      </c>
      <c r="N2846" t="str">
        <f t="shared" si="449"/>
        <v>:3667 a crs:CommonwealthOrganisation ; schema:name %Australian Bureau of Statistics, State Office, Queensland% ; schema:startDate %1974-03-15%^^xsd:date ; time:hasTime [ time:hasBeginning [ time:inXSDDate %1974-03-15%^^xsd:date ]  ] .</v>
      </c>
    </row>
    <row r="2847" spans="1:14" x14ac:dyDescent="0.15">
      <c r="A2847" s="1" t="s">
        <v>5731</v>
      </c>
      <c r="B2847" s="1" t="s">
        <v>5732</v>
      </c>
      <c r="C2847" s="1">
        <v>19800101</v>
      </c>
      <c r="D2847" s="1">
        <v>19970711</v>
      </c>
      <c r="E2847" t="str">
        <f t="shared" si="440"/>
        <v>3668</v>
      </c>
      <c r="F2847" t="str">
        <f t="shared" si="441"/>
        <v>1980</v>
      </c>
      <c r="G2847" t="str">
        <f t="shared" si="442"/>
        <v>01</v>
      </c>
      <c r="H2847" t="str">
        <f t="shared" si="443"/>
        <v>01</v>
      </c>
      <c r="I2847" t="str">
        <f t="shared" si="444"/>
        <v>%1980-01-01%^^xsd:date</v>
      </c>
      <c r="J2847" t="str">
        <f t="shared" si="445"/>
        <v>1997</v>
      </c>
      <c r="K2847" t="str">
        <f t="shared" si="446"/>
        <v>07</v>
      </c>
      <c r="L2847" t="str">
        <f t="shared" si="447"/>
        <v>11</v>
      </c>
      <c r="M2847" t="str">
        <f t="shared" si="448"/>
        <v>%1997-11-11%^^xsd:date</v>
      </c>
      <c r="N2847" t="str">
        <f t="shared" si="449"/>
        <v>:3668 a crs:CommonwealthOrganisation ; schema:name %Australian Surveying and Land Information Group, Regional Office, Queensland% ; schema:startDate %1980-01-01%^^xsd:date ; schema:endDate %1997-11-11%^^xsd:date ; time:hasTime [ time:hasBeginning [ time:inXSDDate %1980-01-01%^^xsd:date ]  ] .</v>
      </c>
    </row>
    <row r="2848" spans="1:14" x14ac:dyDescent="0.15">
      <c r="A2848" s="1" t="s">
        <v>5733</v>
      </c>
      <c r="B2848" s="1" t="s">
        <v>5734</v>
      </c>
      <c r="C2848" s="1">
        <v>19740201</v>
      </c>
      <c r="E2848" t="str">
        <f t="shared" si="440"/>
        <v>3669</v>
      </c>
      <c r="F2848" t="str">
        <f t="shared" si="441"/>
        <v>1974</v>
      </c>
      <c r="G2848" t="str">
        <f t="shared" si="442"/>
        <v>02</v>
      </c>
      <c r="H2848" t="str">
        <f t="shared" si="443"/>
        <v>01</v>
      </c>
      <c r="I2848" t="str">
        <f t="shared" si="444"/>
        <v>%1974-02-01%^^xsd:date</v>
      </c>
      <c r="J2848" t="str">
        <f t="shared" si="445"/>
        <v/>
      </c>
      <c r="K2848" t="str">
        <f t="shared" si="446"/>
        <v/>
      </c>
      <c r="L2848" t="str">
        <f t="shared" si="447"/>
        <v/>
      </c>
      <c r="M2848" t="str">
        <f t="shared" si="448"/>
        <v/>
      </c>
      <c r="N2848" t="str">
        <f t="shared" si="449"/>
        <v>:3669 a crs:CommonwealthOrganisation ; schema:name %HMAS CAIRNS, RAN Patrol Boat Base% ; schema:startDate %1974-02-01%^^xsd:date ; time:hasTime [ time:hasBeginning [ time:inXSDDate %1974-02-01%^^xsd:date ]  ] .</v>
      </c>
    </row>
    <row r="2849" spans="1:14" x14ac:dyDescent="0.15">
      <c r="A2849" s="1" t="s">
        <v>5735</v>
      </c>
      <c r="B2849" s="1" t="s">
        <v>5736</v>
      </c>
      <c r="C2849" s="1">
        <v>19360707</v>
      </c>
      <c r="D2849" s="1">
        <v>19370228</v>
      </c>
      <c r="E2849" t="str">
        <f t="shared" si="440"/>
        <v>0367</v>
      </c>
      <c r="F2849" t="str">
        <f t="shared" si="441"/>
        <v>1936</v>
      </c>
      <c r="G2849" t="str">
        <f t="shared" si="442"/>
        <v>07</v>
      </c>
      <c r="H2849" t="str">
        <f t="shared" si="443"/>
        <v>07</v>
      </c>
      <c r="I2849" t="str">
        <f t="shared" si="444"/>
        <v>%1936-07-07%^^xsd:date</v>
      </c>
      <c r="J2849" t="str">
        <f t="shared" si="445"/>
        <v>1937</v>
      </c>
      <c r="K2849" t="str">
        <f t="shared" si="446"/>
        <v>02</v>
      </c>
      <c r="L2849" t="str">
        <f t="shared" si="447"/>
        <v>28</v>
      </c>
      <c r="M2849" t="str">
        <f t="shared" si="448"/>
        <v>%1937-28-28%^^xsd:date</v>
      </c>
      <c r="N2849" t="str">
        <f t="shared" si="449"/>
        <v>:0367 a crs:CommonwealthOrganisation ; schema:name %Secondary Industries Testing and Research Committee% ; schema:startDate %1936-07-07%^^xsd:date ; schema:endDate %1937-28-28%^^xsd:date ; time:hasTime [ time:hasBeginning [ time:inXSDDate %1936-07-07%^^xsd:date ]  ] .</v>
      </c>
    </row>
    <row r="2850" spans="1:14" x14ac:dyDescent="0.15">
      <c r="A2850" s="1" t="s">
        <v>5737</v>
      </c>
      <c r="B2850" s="1" t="s">
        <v>5738</v>
      </c>
      <c r="C2850" s="1">
        <v>19751007</v>
      </c>
      <c r="D2850" s="1">
        <v>19751222</v>
      </c>
      <c r="E2850" t="str">
        <f t="shared" si="440"/>
        <v>3670</v>
      </c>
      <c r="F2850" t="str">
        <f t="shared" si="441"/>
        <v>1975</v>
      </c>
      <c r="G2850" t="str">
        <f t="shared" si="442"/>
        <v>10</v>
      </c>
      <c r="H2850" t="str">
        <f t="shared" si="443"/>
        <v>07</v>
      </c>
      <c r="I2850" t="str">
        <f t="shared" si="444"/>
        <v>%1975-10-07%^^xsd:date</v>
      </c>
      <c r="J2850" t="str">
        <f t="shared" si="445"/>
        <v>1975</v>
      </c>
      <c r="K2850" t="str">
        <f t="shared" si="446"/>
        <v>12</v>
      </c>
      <c r="L2850" t="str">
        <f t="shared" si="447"/>
        <v>22</v>
      </c>
      <c r="M2850" t="str">
        <f t="shared" si="448"/>
        <v>%1975-22-22%^^xsd:date</v>
      </c>
      <c r="N2850" t="str">
        <f t="shared" si="449"/>
        <v>:3670 a crs:CommonwealthOrganisation ; schema:name %Department of Administrative Services [I], Regional Office, Western Australia% ; schema:startDate %1975-10-07%^^xsd:date ; schema:endDate %1975-22-22%^^xsd:date ; time:hasTime [ time:hasBeginning [ time:inXSDDate %1975-10-07%^^xsd:date ]  ] .</v>
      </c>
    </row>
    <row r="2851" spans="1:14" x14ac:dyDescent="0.15">
      <c r="A2851" s="1" t="s">
        <v>5739</v>
      </c>
      <c r="B2851" s="1" t="s">
        <v>5740</v>
      </c>
      <c r="C2851" s="1">
        <v>19751222</v>
      </c>
      <c r="D2851" s="1">
        <v>19841213</v>
      </c>
      <c r="E2851" t="str">
        <f t="shared" si="440"/>
        <v>3671</v>
      </c>
      <c r="F2851" t="str">
        <f t="shared" si="441"/>
        <v>1975</v>
      </c>
      <c r="G2851" t="str">
        <f t="shared" si="442"/>
        <v>12</v>
      </c>
      <c r="H2851" t="str">
        <f t="shared" si="443"/>
        <v>22</v>
      </c>
      <c r="I2851" t="str">
        <f t="shared" si="444"/>
        <v>%1975-12-22%^^xsd:date</v>
      </c>
      <c r="J2851" t="str">
        <f t="shared" si="445"/>
        <v>1984</v>
      </c>
      <c r="K2851" t="str">
        <f t="shared" si="446"/>
        <v>12</v>
      </c>
      <c r="L2851" t="str">
        <f t="shared" si="447"/>
        <v>13</v>
      </c>
      <c r="M2851" t="str">
        <f t="shared" si="448"/>
        <v>%1984-13-13%^^xsd:date</v>
      </c>
      <c r="N2851" t="str">
        <f t="shared" si="449"/>
        <v>:3671 a crs:CommonwealthOrganisation ; schema:name %Department of Administrative Services [II], Regional Office, Western Australia% ; schema:startDate %1975-12-22%^^xsd:date ; schema:endDate %1984-13-13%^^xsd:date ; time:hasTime [ time:hasBeginning [ time:inXSDDate %1975-12-22%^^xsd:date ]  ] .</v>
      </c>
    </row>
    <row r="2852" spans="1:14" x14ac:dyDescent="0.15">
      <c r="A2852" s="1" t="s">
        <v>5741</v>
      </c>
      <c r="B2852" s="1" t="s">
        <v>5742</v>
      </c>
      <c r="C2852" s="1">
        <v>19500317</v>
      </c>
      <c r="D2852" s="1">
        <v>19740612</v>
      </c>
      <c r="E2852" t="str">
        <f t="shared" si="440"/>
        <v>3672</v>
      </c>
      <c r="F2852" t="str">
        <f t="shared" si="441"/>
        <v>1950</v>
      </c>
      <c r="G2852" t="str">
        <f t="shared" si="442"/>
        <v>03</v>
      </c>
      <c r="H2852" t="str">
        <f t="shared" si="443"/>
        <v>17</v>
      </c>
      <c r="I2852" t="str">
        <f t="shared" si="444"/>
        <v>%1950-03-17%^^xsd:date</v>
      </c>
      <c r="J2852" t="str">
        <f t="shared" si="445"/>
        <v>1974</v>
      </c>
      <c r="K2852" t="str">
        <f t="shared" si="446"/>
        <v>06</v>
      </c>
      <c r="L2852" t="str">
        <f t="shared" si="447"/>
        <v>12</v>
      </c>
      <c r="M2852" t="str">
        <f t="shared" si="448"/>
        <v>%1974-12-12%^^xsd:date</v>
      </c>
      <c r="N2852" t="str">
        <f t="shared" si="449"/>
        <v>:3672 a crs:CommonwealthOrganisation ; schema:name %Department of Supply, State Office, Western Australia (by 1967 known as Regional Office)% ; schema:startDate %1950-03-17%^^xsd:date ; schema:endDate %1974-12-12%^^xsd:date ; time:hasTime [ time:hasBeginning [ time:inXSDDate %1950-03-17%^^xsd:date ]  ] .</v>
      </c>
    </row>
    <row r="2853" spans="1:14" x14ac:dyDescent="0.15">
      <c r="A2853" s="1" t="s">
        <v>5743</v>
      </c>
      <c r="B2853" s="1" t="s">
        <v>5744</v>
      </c>
      <c r="C2853" s="1">
        <v>19740101</v>
      </c>
      <c r="D2853" s="1">
        <v>19751222</v>
      </c>
      <c r="E2853" t="str">
        <f t="shared" si="440"/>
        <v>3673</v>
      </c>
      <c r="F2853" t="str">
        <f t="shared" si="441"/>
        <v>1974</v>
      </c>
      <c r="G2853" t="str">
        <f t="shared" si="442"/>
        <v>01</v>
      </c>
      <c r="H2853" t="str">
        <f t="shared" si="443"/>
        <v>01</v>
      </c>
      <c r="I2853" t="str">
        <f t="shared" si="444"/>
        <v>%1974-01-01%^^xsd:date</v>
      </c>
      <c r="J2853" t="str">
        <f t="shared" si="445"/>
        <v>1975</v>
      </c>
      <c r="K2853" t="str">
        <f t="shared" si="446"/>
        <v>12</v>
      </c>
      <c r="L2853" t="str">
        <f t="shared" si="447"/>
        <v>22</v>
      </c>
      <c r="M2853" t="str">
        <f t="shared" si="448"/>
        <v>%1975-22-22%^^xsd:date</v>
      </c>
      <c r="N2853" t="str">
        <f t="shared" si="449"/>
        <v>:3673 a crs:CommonwealthOrganisation ; schema:name %Department of Minerals and Energy, State Office, Western Australia% ; schema:startDate %1974-01-01%^^xsd:date ; schema:endDate %1975-22-22%^^xsd:date ; time:hasTime [ time:hasBeginning [ time:inXSDDate %1974-01-01%^^xsd:date ]  ] .</v>
      </c>
    </row>
    <row r="2854" spans="1:14" x14ac:dyDescent="0.15">
      <c r="A2854" s="1" t="s">
        <v>5745</v>
      </c>
      <c r="B2854" s="1" t="s">
        <v>5746</v>
      </c>
      <c r="C2854" s="1">
        <v>19760101</v>
      </c>
      <c r="D2854" s="1">
        <v>19920701</v>
      </c>
      <c r="E2854" t="str">
        <f t="shared" si="440"/>
        <v>3674</v>
      </c>
      <c r="F2854" t="str">
        <f t="shared" si="441"/>
        <v>1976</v>
      </c>
      <c r="G2854" t="str">
        <f t="shared" si="442"/>
        <v>01</v>
      </c>
      <c r="H2854" t="str">
        <f t="shared" si="443"/>
        <v>01</v>
      </c>
      <c r="I2854" t="str">
        <f t="shared" si="444"/>
        <v>%1976-01-01%^^xsd:date</v>
      </c>
      <c r="J2854" t="str">
        <f t="shared" si="445"/>
        <v>1992</v>
      </c>
      <c r="K2854" t="str">
        <f t="shared" si="446"/>
        <v>07</v>
      </c>
      <c r="L2854" t="str">
        <f t="shared" si="447"/>
        <v>01</v>
      </c>
      <c r="M2854" t="str">
        <f t="shared" si="448"/>
        <v>%1992-01-01%^^xsd:date</v>
      </c>
      <c r="N2854" t="str">
        <f t="shared" si="449"/>
        <v>:3674 a crs:CommonwealthOrganisation ; schema:name %Department of Defence [III], Regional Office, Western Australia% ; schema:startDate %1976-01-01%^^xsd:date ; schema:endDate %1992-01-01%^^xsd:date ; time:hasTime [ time:hasBeginning [ time:inXSDDate %1976-01-01%^^xsd:date ]  ] .</v>
      </c>
    </row>
    <row r="2855" spans="1:14" x14ac:dyDescent="0.15">
      <c r="A2855" s="1" t="s">
        <v>5747</v>
      </c>
      <c r="B2855" s="1" t="s">
        <v>5748</v>
      </c>
      <c r="C2855" s="1">
        <v>19790101</v>
      </c>
      <c r="D2855" s="1">
        <v>19820507</v>
      </c>
      <c r="E2855" t="str">
        <f t="shared" si="440"/>
        <v>3675</v>
      </c>
      <c r="F2855" t="str">
        <f t="shared" si="441"/>
        <v>1979</v>
      </c>
      <c r="G2855" t="str">
        <f t="shared" si="442"/>
        <v>01</v>
      </c>
      <c r="H2855" t="str">
        <f t="shared" si="443"/>
        <v>01</v>
      </c>
      <c r="I2855" t="str">
        <f t="shared" si="444"/>
        <v>%1979-01-01%^^xsd:date</v>
      </c>
      <c r="J2855" t="str">
        <f t="shared" si="445"/>
        <v>1982</v>
      </c>
      <c r="K2855" t="str">
        <f t="shared" si="446"/>
        <v>05</v>
      </c>
      <c r="L2855" t="str">
        <f t="shared" si="447"/>
        <v>07</v>
      </c>
      <c r="M2855" t="str">
        <f t="shared" si="448"/>
        <v>%1982-07-07%^^xsd:date</v>
      </c>
      <c r="N2855" t="str">
        <f t="shared" si="449"/>
        <v>:3675 a crs:CommonwealthOrganisation ; schema:name %Department of Industry and Commerce [I], Regional Office, Western Australia% ; schema:startDate %1979-01-01%^^xsd:date ; schema:endDate %1982-07-07%^^xsd:date ; time:hasTime [ time:hasBeginning [ time:inXSDDate %1979-01-01%^^xsd:date ]  ] .</v>
      </c>
    </row>
    <row r="2856" spans="1:14" x14ac:dyDescent="0.15">
      <c r="A2856" s="1" t="s">
        <v>5749</v>
      </c>
      <c r="B2856" s="1" t="s">
        <v>5750</v>
      </c>
      <c r="C2856" s="1">
        <v>19820507</v>
      </c>
      <c r="D2856" s="1">
        <v>19841213</v>
      </c>
      <c r="E2856" t="str">
        <f t="shared" si="440"/>
        <v>3676</v>
      </c>
      <c r="F2856" t="str">
        <f t="shared" si="441"/>
        <v>1982</v>
      </c>
      <c r="G2856" t="str">
        <f t="shared" si="442"/>
        <v>05</v>
      </c>
      <c r="H2856" t="str">
        <f t="shared" si="443"/>
        <v>07</v>
      </c>
      <c r="I2856" t="str">
        <f t="shared" si="444"/>
        <v>%1982-05-07%^^xsd:date</v>
      </c>
      <c r="J2856" t="str">
        <f t="shared" si="445"/>
        <v>1984</v>
      </c>
      <c r="K2856" t="str">
        <f t="shared" si="446"/>
        <v>12</v>
      </c>
      <c r="L2856" t="str">
        <f t="shared" si="447"/>
        <v>13</v>
      </c>
      <c r="M2856" t="str">
        <f t="shared" si="448"/>
        <v>%1984-13-13%^^xsd:date</v>
      </c>
      <c r="N2856" t="str">
        <f t="shared" si="449"/>
        <v>:3676 a crs:CommonwealthOrganisation ; schema:name %Department of Industry and Commerce [II], Regional Office, Western Australia% ; schema:startDate %1982-05-07%^^xsd:date ; schema:endDate %1984-13-13%^^xsd:date ; time:hasTime [ time:hasBeginning [ time:inXSDDate %1982-05-07%^^xsd:date ]  ] .</v>
      </c>
    </row>
    <row r="2857" spans="1:14" x14ac:dyDescent="0.15">
      <c r="A2857" s="1" t="s">
        <v>5751</v>
      </c>
      <c r="B2857" s="1" t="s">
        <v>5752</v>
      </c>
      <c r="C2857" s="1">
        <v>19630101</v>
      </c>
      <c r="D2857" s="1">
        <v>19751231</v>
      </c>
      <c r="E2857" t="str">
        <f t="shared" si="440"/>
        <v>3677</v>
      </c>
      <c r="F2857" t="str">
        <f t="shared" si="441"/>
        <v>1963</v>
      </c>
      <c r="G2857" t="str">
        <f t="shared" si="442"/>
        <v>01</v>
      </c>
      <c r="H2857" t="str">
        <f t="shared" si="443"/>
        <v>01</v>
      </c>
      <c r="I2857" t="str">
        <f t="shared" si="444"/>
        <v>%1963-01-01%^^xsd:date</v>
      </c>
      <c r="J2857" t="str">
        <f t="shared" si="445"/>
        <v>1975</v>
      </c>
      <c r="K2857" t="str">
        <f t="shared" si="446"/>
        <v>12</v>
      </c>
      <c r="L2857" t="str">
        <f t="shared" si="447"/>
        <v>31</v>
      </c>
      <c r="M2857" t="str">
        <f t="shared" si="448"/>
        <v>%1975-31-31%^^xsd:date</v>
      </c>
      <c r="N2857" t="str">
        <f t="shared" si="449"/>
        <v>:3677 a crs:CommonwealthOrganisation ; schema:name %Carnarvon Tracking Station% ; schema:startDate %1963-01-01%^^xsd:date ; schema:endDate %1975-31-31%^^xsd:date ; time:hasTime [ time:hasBeginning [ time:inXSDDate %1963-01-01%^^xsd:date ]  ] .</v>
      </c>
    </row>
    <row r="2858" spans="1:14" x14ac:dyDescent="0.15">
      <c r="A2858" s="1" t="s">
        <v>5753</v>
      </c>
      <c r="B2858" s="1" t="s">
        <v>5754</v>
      </c>
      <c r="C2858" s="1">
        <v>19770101</v>
      </c>
      <c r="E2858" t="str">
        <f t="shared" si="440"/>
        <v>3678</v>
      </c>
      <c r="F2858" t="str">
        <f t="shared" si="441"/>
        <v>1977</v>
      </c>
      <c r="G2858" t="str">
        <f t="shared" si="442"/>
        <v>01</v>
      </c>
      <c r="H2858" t="str">
        <f t="shared" si="443"/>
        <v>01</v>
      </c>
      <c r="I2858" t="str">
        <f t="shared" si="444"/>
        <v>%1977-01-01%^^xsd:date</v>
      </c>
      <c r="J2858" t="str">
        <f t="shared" si="445"/>
        <v/>
      </c>
      <c r="K2858" t="str">
        <f t="shared" si="446"/>
        <v/>
      </c>
      <c r="L2858" t="str">
        <f t="shared" si="447"/>
        <v/>
      </c>
      <c r="M2858" t="str">
        <f t="shared" si="448"/>
        <v/>
      </c>
      <c r="N2858" t="str">
        <f t="shared" si="449"/>
        <v>:3678 a crs:CommonwealthOrganisation ; schema:name %Federal Court of Australia, Western Australia District Registry% ; schema:startDate %1977-01-01%^^xsd:date ; time:hasTime [ time:hasBeginning [ time:inXSDDate %1977-01-01%^^xsd:date ]  ] .</v>
      </c>
    </row>
    <row r="2859" spans="1:14" x14ac:dyDescent="0.15">
      <c r="A2859" s="1" t="s">
        <v>5755</v>
      </c>
      <c r="B2859" s="1" t="s">
        <v>5756</v>
      </c>
      <c r="C2859" s="1">
        <v>19330101</v>
      </c>
      <c r="D2859" s="1">
        <v>19590317</v>
      </c>
      <c r="E2859" t="str">
        <f t="shared" si="440"/>
        <v>3679</v>
      </c>
      <c r="F2859" t="str">
        <f t="shared" si="441"/>
        <v>1933</v>
      </c>
      <c r="G2859" t="str">
        <f t="shared" si="442"/>
        <v>01</v>
      </c>
      <c r="H2859" t="str">
        <f t="shared" si="443"/>
        <v>01</v>
      </c>
      <c r="I2859" t="str">
        <f t="shared" si="444"/>
        <v>%1933-01-01%^^xsd:date</v>
      </c>
      <c r="J2859" t="str">
        <f t="shared" si="445"/>
        <v>1959</v>
      </c>
      <c r="K2859" t="str">
        <f t="shared" si="446"/>
        <v>03</v>
      </c>
      <c r="L2859" t="str">
        <f t="shared" si="447"/>
        <v>17</v>
      </c>
      <c r="M2859" t="str">
        <f t="shared" si="448"/>
        <v>%1959-17-17%^^xsd:date</v>
      </c>
      <c r="N2859" t="str">
        <f t="shared" si="449"/>
        <v>:3679 a crs:CommonwealthOrganisation ; schema:name %Watheroo Magnetic Observatory, Western Australia% ; schema:startDate %1933-01-01%^^xsd:date ; schema:endDate %1959-17-17%^^xsd:date ; time:hasTime [ time:hasBeginning [ time:inXSDDate %1933-01-01%^^xsd:date ]  ] .</v>
      </c>
    </row>
    <row r="2860" spans="1:14" x14ac:dyDescent="0.15">
      <c r="A2860" s="1" t="s">
        <v>5757</v>
      </c>
      <c r="B2860" s="1" t="s">
        <v>5758</v>
      </c>
      <c r="C2860" s="1">
        <v>19421222</v>
      </c>
      <c r="D2860" s="1">
        <v>19471231</v>
      </c>
      <c r="E2860" t="str">
        <f t="shared" si="440"/>
        <v>0368</v>
      </c>
      <c r="F2860" t="str">
        <f t="shared" si="441"/>
        <v>1942</v>
      </c>
      <c r="G2860" t="str">
        <f t="shared" si="442"/>
        <v>12</v>
      </c>
      <c r="H2860" t="str">
        <f t="shared" si="443"/>
        <v>22</v>
      </c>
      <c r="I2860" t="str">
        <f t="shared" si="444"/>
        <v>%1942-12-22%^^xsd:date</v>
      </c>
      <c r="J2860" t="str">
        <f t="shared" si="445"/>
        <v>1947</v>
      </c>
      <c r="K2860" t="str">
        <f t="shared" si="446"/>
        <v>12</v>
      </c>
      <c r="L2860" t="str">
        <f t="shared" si="447"/>
        <v>31</v>
      </c>
      <c r="M2860" t="str">
        <f t="shared" si="448"/>
        <v>%1947-31-31%^^xsd:date</v>
      </c>
      <c r="N2860" t="str">
        <f t="shared" si="449"/>
        <v>:0368 a crs:CommonwealthOrganisation ; schema:name %War Commitments Committee% ; schema:startDate %1942-12-22%^^xsd:date ; schema:endDate %1947-31-31%^^xsd:date ; time:hasTime [ time:hasBeginning [ time:inXSDDate %1942-12-22%^^xsd:date ]  ] .</v>
      </c>
    </row>
    <row r="2861" spans="1:14" x14ac:dyDescent="0.15">
      <c r="A2861" s="1" t="s">
        <v>5759</v>
      </c>
      <c r="B2861" s="1" t="s">
        <v>5760</v>
      </c>
      <c r="C2861" s="1">
        <v>19751222</v>
      </c>
      <c r="D2861" s="1">
        <v>19971009</v>
      </c>
      <c r="E2861" t="str">
        <f t="shared" si="440"/>
        <v>3680</v>
      </c>
      <c r="F2861" t="str">
        <f t="shared" si="441"/>
        <v>1975</v>
      </c>
      <c r="G2861" t="str">
        <f t="shared" si="442"/>
        <v>12</v>
      </c>
      <c r="H2861" t="str">
        <f t="shared" si="443"/>
        <v>22</v>
      </c>
      <c r="I2861" t="str">
        <f t="shared" si="444"/>
        <v>%1975-12-22%^^xsd:date</v>
      </c>
      <c r="J2861" t="str">
        <f t="shared" si="445"/>
        <v>1997</v>
      </c>
      <c r="K2861" t="str">
        <f t="shared" si="446"/>
        <v>10</v>
      </c>
      <c r="L2861" t="str">
        <f t="shared" si="447"/>
        <v>09</v>
      </c>
      <c r="M2861" t="str">
        <f t="shared" si="448"/>
        <v>%1997-09-09%^^xsd:date</v>
      </c>
      <c r="N2861" t="str">
        <f t="shared" si="449"/>
        <v>:3680 a crs:CommonwealthOrganisation ; schema:name %Department of Administrative Services [II], Purchasing Division/ (from 24 July 1987) Purchasing and Sales Group/ (by 1991) DAS Purchasing Services/ (by 1993) Purchasing Australia/ (from 1997) Competitive Tendering and Contracting Branch, Regional Office, New South Wales% ; schema:startDate %1975-12-22%^^xsd:date ; schema:endDate %1997-09-09%^^xsd:date ; time:hasTime [ time:hasBeginning [ time:inXSDDate %1975-12-22%^^xsd:date ]  ] .</v>
      </c>
    </row>
    <row r="2862" spans="1:14" x14ac:dyDescent="0.15">
      <c r="A2862" s="1" t="s">
        <v>5761</v>
      </c>
      <c r="B2862" s="1" t="s">
        <v>5762</v>
      </c>
      <c r="C2862" s="1">
        <v>19760903</v>
      </c>
      <c r="D2862" s="1">
        <v>19801231</v>
      </c>
      <c r="E2862" t="str">
        <f t="shared" si="440"/>
        <v>3681</v>
      </c>
      <c r="F2862" t="str">
        <f t="shared" si="441"/>
        <v>1976</v>
      </c>
      <c r="G2862" t="str">
        <f t="shared" si="442"/>
        <v>09</v>
      </c>
      <c r="H2862" t="str">
        <f t="shared" si="443"/>
        <v>03</v>
      </c>
      <c r="I2862" t="str">
        <f t="shared" si="444"/>
        <v>%1976-09-03%^^xsd:date</v>
      </c>
      <c r="J2862" t="str">
        <f t="shared" si="445"/>
        <v>1980</v>
      </c>
      <c r="K2862" t="str">
        <f t="shared" si="446"/>
        <v>12</v>
      </c>
      <c r="L2862" t="str">
        <f t="shared" si="447"/>
        <v>31</v>
      </c>
      <c r="M2862" t="str">
        <f t="shared" si="448"/>
        <v>%1980-31-31%^^xsd:date</v>
      </c>
      <c r="N2862" t="str">
        <f t="shared" si="449"/>
        <v>:3681 a crs:CommonwealthOrganisation ; schema:name %Australian Art Exhibitions Corporation Ltd% ; schema:startDate %1976-09-03%^^xsd:date ; schema:endDate %1980-31-31%^^xsd:date ; time:hasTime [ time:hasBeginning [ time:inXSDDate %1976-09-03%^^xsd:date ]  ] .</v>
      </c>
    </row>
    <row r="2863" spans="1:14" x14ac:dyDescent="0.15">
      <c r="A2863" s="1" t="s">
        <v>5763</v>
      </c>
      <c r="B2863" s="1" t="s">
        <v>5764</v>
      </c>
      <c r="C2863" s="1">
        <v>19830311</v>
      </c>
      <c r="D2863" s="1">
        <v>19870724</v>
      </c>
      <c r="E2863" t="str">
        <f t="shared" si="440"/>
        <v>3682</v>
      </c>
      <c r="F2863" t="str">
        <f t="shared" si="441"/>
        <v>1983</v>
      </c>
      <c r="G2863" t="str">
        <f t="shared" si="442"/>
        <v>03</v>
      </c>
      <c r="H2863" t="str">
        <f t="shared" si="443"/>
        <v>11</v>
      </c>
      <c r="I2863" t="str">
        <f t="shared" si="444"/>
        <v>%1983-03-11%^^xsd:date</v>
      </c>
      <c r="J2863" t="str">
        <f t="shared" si="445"/>
        <v>1987</v>
      </c>
      <c r="K2863" t="str">
        <f t="shared" si="446"/>
        <v>07</v>
      </c>
      <c r="L2863" t="str">
        <f t="shared" si="447"/>
        <v>24</v>
      </c>
      <c r="M2863" t="str">
        <f t="shared" si="448"/>
        <v>%1987-24-24%^^xsd:date</v>
      </c>
      <c r="N2863" t="str">
        <f t="shared" si="449"/>
        <v>:3682 a crs:CommonwealthOrganisation ; schema:name %Department of Housing and Construction [III], Regional Office, Queensland% ; schema:startDate %1983-03-11%^^xsd:date ; schema:endDate %1987-24-24%^^xsd:date ; time:hasTime [ time:hasBeginning [ time:inXSDDate %1983-03-11%^^xsd:date ]  ] .</v>
      </c>
    </row>
    <row r="2864" spans="1:14" x14ac:dyDescent="0.15">
      <c r="A2864" s="1" t="s">
        <v>5765</v>
      </c>
      <c r="B2864" s="1" t="s">
        <v>5766</v>
      </c>
      <c r="C2864" s="1">
        <v>19830311</v>
      </c>
      <c r="D2864" s="1">
        <v>19930405</v>
      </c>
      <c r="E2864" t="str">
        <f t="shared" si="440"/>
        <v>3683</v>
      </c>
      <c r="F2864" t="str">
        <f t="shared" si="441"/>
        <v>1983</v>
      </c>
      <c r="G2864" t="str">
        <f t="shared" si="442"/>
        <v>03</v>
      </c>
      <c r="H2864" t="str">
        <f t="shared" si="443"/>
        <v>11</v>
      </c>
      <c r="I2864" t="str">
        <f t="shared" si="444"/>
        <v>%1983-03-11%^^xsd:date</v>
      </c>
      <c r="J2864" t="str">
        <f t="shared" si="445"/>
        <v>1993</v>
      </c>
      <c r="K2864" t="str">
        <f t="shared" si="446"/>
        <v>04</v>
      </c>
      <c r="L2864" t="str">
        <f t="shared" si="447"/>
        <v>05</v>
      </c>
      <c r="M2864" t="str">
        <f t="shared" si="448"/>
        <v>%1993-05-05%^^xsd:date</v>
      </c>
      <c r="N2864" t="str">
        <f t="shared" si="449"/>
        <v>:3683 a crs:CommonwealthOrganisation ; schema:name %Department of Housing and Construction [III], North Queensland Headquarters, Townsville / (from 1987) Construction Group, Townsville/ (from 1988) Australian Construction Services, Townsville [Queensland]% ; schema:startDate %1983-03-11%^^xsd:date ; schema:endDate %1993-05-05%^^xsd:date ; time:hasTime [ time:hasBeginning [ time:inXSDDate %1983-03-11%^^xsd:date ]  ] .</v>
      </c>
    </row>
    <row r="2865" spans="1:14" x14ac:dyDescent="0.15">
      <c r="A2865" s="1" t="s">
        <v>5767</v>
      </c>
      <c r="B2865" s="1" t="s">
        <v>5768</v>
      </c>
      <c r="C2865" s="1">
        <v>19740901</v>
      </c>
      <c r="D2865" s="1">
        <v>19750327</v>
      </c>
      <c r="E2865" t="str">
        <f t="shared" si="440"/>
        <v>3684</v>
      </c>
      <c r="F2865" t="str">
        <f t="shared" si="441"/>
        <v>1974</v>
      </c>
      <c r="G2865" t="str">
        <f t="shared" si="442"/>
        <v>09</v>
      </c>
      <c r="H2865" t="str">
        <f t="shared" si="443"/>
        <v>01</v>
      </c>
      <c r="I2865" t="str">
        <f t="shared" si="444"/>
        <v>%1974-09-01%^^xsd:date</v>
      </c>
      <c r="J2865" t="str">
        <f t="shared" si="445"/>
        <v>1975</v>
      </c>
      <c r="K2865" t="str">
        <f t="shared" si="446"/>
        <v>03</v>
      </c>
      <c r="L2865" t="str">
        <f t="shared" si="447"/>
        <v>27</v>
      </c>
      <c r="M2865" t="str">
        <f t="shared" si="448"/>
        <v>%1975-27-27%^^xsd:date</v>
      </c>
      <c r="N2865" t="str">
        <f t="shared" si="449"/>
        <v>:3684 a crs:CommonwealthOrganisation ; schema:name %Commonwealth Police Force [II], Townsville Station [Queensland]% ; schema:startDate %1974-09-01%^^xsd:date ; schema:endDate %1975-27-27%^^xsd:date ; time:hasTime [ time:hasBeginning [ time:inXSDDate %1974-09-01%^^xsd:date ]  ] .</v>
      </c>
    </row>
    <row r="2866" spans="1:14" x14ac:dyDescent="0.15">
      <c r="A2866" s="1" t="s">
        <v>5769</v>
      </c>
      <c r="B2866" s="1" t="s">
        <v>5770</v>
      </c>
      <c r="C2866" s="1">
        <v>19750327</v>
      </c>
      <c r="D2866" s="1">
        <v>19751222</v>
      </c>
      <c r="E2866" t="str">
        <f t="shared" si="440"/>
        <v>3685</v>
      </c>
      <c r="F2866" t="str">
        <f t="shared" si="441"/>
        <v>1975</v>
      </c>
      <c r="G2866" t="str">
        <f t="shared" si="442"/>
        <v>03</v>
      </c>
      <c r="H2866" t="str">
        <f t="shared" si="443"/>
        <v>27</v>
      </c>
      <c r="I2866" t="str">
        <f t="shared" si="444"/>
        <v>%1975-03-27%^^xsd:date</v>
      </c>
      <c r="J2866" t="str">
        <f t="shared" si="445"/>
        <v>1975</v>
      </c>
      <c r="K2866" t="str">
        <f t="shared" si="446"/>
        <v>12</v>
      </c>
      <c r="L2866" t="str">
        <f t="shared" si="447"/>
        <v>22</v>
      </c>
      <c r="M2866" t="str">
        <f t="shared" si="448"/>
        <v>%1975-22-22%^^xsd:date</v>
      </c>
      <c r="N2866" t="str">
        <f t="shared" si="449"/>
        <v>:3685 a crs:CommonwealthOrganisation ; schema:name %Australia Police, Townsville Station [Queensland]% ; schema:startDate %1975-03-27%^^xsd:date ; schema:endDate %1975-22-22%^^xsd:date ; time:hasTime [ time:hasBeginning [ time:inXSDDate %1975-03-27%^^xsd:date ]  ] .</v>
      </c>
    </row>
    <row r="2867" spans="1:14" x14ac:dyDescent="0.15">
      <c r="A2867" s="1" t="s">
        <v>5771</v>
      </c>
      <c r="B2867" s="1" t="s">
        <v>5772</v>
      </c>
      <c r="C2867" s="1">
        <v>19751222</v>
      </c>
      <c r="D2867" s="1">
        <v>19791019</v>
      </c>
      <c r="E2867" t="str">
        <f t="shared" si="440"/>
        <v>3686</v>
      </c>
      <c r="F2867" t="str">
        <f t="shared" si="441"/>
        <v>1975</v>
      </c>
      <c r="G2867" t="str">
        <f t="shared" si="442"/>
        <v>12</v>
      </c>
      <c r="H2867" t="str">
        <f t="shared" si="443"/>
        <v>22</v>
      </c>
      <c r="I2867" t="str">
        <f t="shared" si="444"/>
        <v>%1975-12-22%^^xsd:date</v>
      </c>
      <c r="J2867" t="str">
        <f t="shared" si="445"/>
        <v>1979</v>
      </c>
      <c r="K2867" t="str">
        <f t="shared" si="446"/>
        <v>10</v>
      </c>
      <c r="L2867" t="str">
        <f t="shared" si="447"/>
        <v>19</v>
      </c>
      <c r="M2867" t="str">
        <f t="shared" si="448"/>
        <v>%1979-19-19%^^xsd:date</v>
      </c>
      <c r="N2867" t="str">
        <f t="shared" si="449"/>
        <v>:3686 a crs:CommonwealthOrganisation ; schema:name %Commonwealth Police Force [III], Townsville Station [Queensland]% ; schema:startDate %1975-12-22%^^xsd:date ; schema:endDate %1979-19-19%^^xsd:date ; time:hasTime [ time:hasBeginning [ time:inXSDDate %1975-12-22%^^xsd:date ]  ] .</v>
      </c>
    </row>
    <row r="2868" spans="1:14" x14ac:dyDescent="0.15">
      <c r="A2868" s="1" t="s">
        <v>5773</v>
      </c>
      <c r="B2868" s="1" t="s">
        <v>5774</v>
      </c>
      <c r="C2868" s="1">
        <v>19791019</v>
      </c>
      <c r="E2868" t="str">
        <f t="shared" si="440"/>
        <v>3687</v>
      </c>
      <c r="F2868" t="str">
        <f t="shared" si="441"/>
        <v>1979</v>
      </c>
      <c r="G2868" t="str">
        <f t="shared" si="442"/>
        <v>10</v>
      </c>
      <c r="H2868" t="str">
        <f t="shared" si="443"/>
        <v>19</v>
      </c>
      <c r="I2868" t="str">
        <f t="shared" si="444"/>
        <v>%1979-10-19%^^xsd:date</v>
      </c>
      <c r="J2868" t="str">
        <f t="shared" si="445"/>
        <v/>
      </c>
      <c r="K2868" t="str">
        <f t="shared" si="446"/>
        <v/>
      </c>
      <c r="L2868" t="str">
        <f t="shared" si="447"/>
        <v/>
      </c>
      <c r="M2868" t="str">
        <f t="shared" si="448"/>
        <v/>
      </c>
      <c r="N2868" t="str">
        <f t="shared" si="449"/>
        <v>:3687 a crs:CommonwealthOrganisation ; schema:name %Australian Federal Police, Northern Division [Queensland], Townsville Station% ; schema:startDate %1979-10-19%^^xsd:date ; time:hasTime [ time:hasBeginning [ time:inXSDDate %1979-10-19%^^xsd:date ]  ] .</v>
      </c>
    </row>
    <row r="2869" spans="1:14" x14ac:dyDescent="0.15">
      <c r="A2869" s="1" t="s">
        <v>5775</v>
      </c>
      <c r="B2869" s="1" t="s">
        <v>5776</v>
      </c>
      <c r="C2869" s="1">
        <v>19470714</v>
      </c>
      <c r="D2869" s="1">
        <v>19641231</v>
      </c>
      <c r="E2869" t="str">
        <f t="shared" si="440"/>
        <v>3688</v>
      </c>
      <c r="F2869" t="str">
        <f t="shared" si="441"/>
        <v>1947</v>
      </c>
      <c r="G2869" t="str">
        <f t="shared" si="442"/>
        <v>07</v>
      </c>
      <c r="H2869" t="str">
        <f t="shared" si="443"/>
        <v>14</v>
      </c>
      <c r="I2869" t="str">
        <f t="shared" si="444"/>
        <v>%1947-07-14%^^xsd:date</v>
      </c>
      <c r="J2869" t="str">
        <f t="shared" si="445"/>
        <v>1964</v>
      </c>
      <c r="K2869" t="str">
        <f t="shared" si="446"/>
        <v>12</v>
      </c>
      <c r="L2869" t="str">
        <f t="shared" si="447"/>
        <v>31</v>
      </c>
      <c r="M2869" t="str">
        <f t="shared" si="448"/>
        <v>%1964-31-31%^^xsd:date</v>
      </c>
      <c r="N2869" t="str">
        <f t="shared" si="449"/>
        <v>:3688 a crs:CommonwealthOrganisation ; schema:name %War Service Homes Division, Brisbane, Queensland% ; schema:startDate %1947-07-14%^^xsd:date ; schema:endDate %1964-31-31%^^xsd:date ; time:hasTime [ time:hasBeginning [ time:inXSDDate %1947-07-14%^^xsd:date ]  ] .</v>
      </c>
    </row>
    <row r="2870" spans="1:14" x14ac:dyDescent="0.15">
      <c r="A2870" s="1" t="s">
        <v>5777</v>
      </c>
      <c r="B2870" s="1" t="s">
        <v>5778</v>
      </c>
      <c r="C2870" s="1">
        <v>19190101</v>
      </c>
      <c r="D2870" s="1">
        <v>19470714</v>
      </c>
      <c r="E2870" t="str">
        <f t="shared" si="440"/>
        <v>3689</v>
      </c>
      <c r="F2870" t="str">
        <f t="shared" si="441"/>
        <v>1919</v>
      </c>
      <c r="G2870" t="str">
        <f t="shared" si="442"/>
        <v>01</v>
      </c>
      <c r="H2870" t="str">
        <f t="shared" si="443"/>
        <v>01</v>
      </c>
      <c r="I2870" t="str">
        <f t="shared" si="444"/>
        <v>%1919-01-01%^^xsd:date</v>
      </c>
      <c r="J2870" t="str">
        <f t="shared" si="445"/>
        <v>1947</v>
      </c>
      <c r="K2870" t="str">
        <f t="shared" si="446"/>
        <v>07</v>
      </c>
      <c r="L2870" t="str">
        <f t="shared" si="447"/>
        <v>14</v>
      </c>
      <c r="M2870" t="str">
        <f t="shared" si="448"/>
        <v>%1947-14-14%^^xsd:date</v>
      </c>
      <c r="N2870" t="str">
        <f t="shared" si="449"/>
        <v>:3689 a crs:CommonwealthOrganisation ; schema:name %War Service Homes Commission, Brisbane, Queensland% ; schema:startDate %1919-01-01%^^xsd:date ; schema:endDate %1947-14-14%^^xsd:date ; time:hasTime [ time:hasBeginning [ time:inXSDDate %1919-01-01%^^xsd:date ]  ] .</v>
      </c>
    </row>
    <row r="2871" spans="1:14" x14ac:dyDescent="0.15">
      <c r="A2871" s="1" t="s">
        <v>5779</v>
      </c>
      <c r="B2871" s="1" t="s">
        <v>5780</v>
      </c>
      <c r="C2871" s="1">
        <v>19570701</v>
      </c>
      <c r="D2871" s="1">
        <v>19640101</v>
      </c>
      <c r="E2871" t="str">
        <f t="shared" si="440"/>
        <v>0369</v>
      </c>
      <c r="F2871" t="str">
        <f t="shared" si="441"/>
        <v>1957</v>
      </c>
      <c r="G2871" t="str">
        <f t="shared" si="442"/>
        <v>07</v>
      </c>
      <c r="H2871" t="str">
        <f t="shared" si="443"/>
        <v>01</v>
      </c>
      <c r="I2871" t="str">
        <f t="shared" si="444"/>
        <v>%1957-07-01%^^xsd:date</v>
      </c>
      <c r="J2871" t="str">
        <f t="shared" si="445"/>
        <v>1964</v>
      </c>
      <c r="K2871" t="str">
        <f t="shared" si="446"/>
        <v>01</v>
      </c>
      <c r="L2871" t="str">
        <f t="shared" si="447"/>
        <v>01</v>
      </c>
      <c r="M2871" t="str">
        <f t="shared" si="448"/>
        <v>%1964-01-01%^^xsd:date</v>
      </c>
      <c r="N2871" t="str">
        <f t="shared" si="449"/>
        <v>:0369 a crs:CommonwealthOrganisation ; schema:name %Wool Research Committee% ; schema:startDate %1957-07-01%^^xsd:date ; schema:endDate %1964-01-01%^^xsd:date ; time:hasTime [ time:hasBeginning [ time:inXSDDate %1957-07-01%^^xsd:date ]  ] .</v>
      </c>
    </row>
    <row r="2872" spans="1:14" x14ac:dyDescent="0.15">
      <c r="A2872" s="1" t="s">
        <v>5781</v>
      </c>
      <c r="B2872" s="1" t="s">
        <v>5782</v>
      </c>
      <c r="C2872" s="1">
        <v>19830701</v>
      </c>
      <c r="E2872" t="str">
        <f t="shared" si="440"/>
        <v>3690</v>
      </c>
      <c r="F2872" t="str">
        <f t="shared" si="441"/>
        <v>1983</v>
      </c>
      <c r="G2872" t="str">
        <f t="shared" si="442"/>
        <v>07</v>
      </c>
      <c r="H2872" t="str">
        <f t="shared" si="443"/>
        <v>01</v>
      </c>
      <c r="I2872" t="str">
        <f t="shared" si="444"/>
        <v>%1983-07-01%^^xsd:date</v>
      </c>
      <c r="J2872" t="str">
        <f t="shared" si="445"/>
        <v/>
      </c>
      <c r="K2872" t="str">
        <f t="shared" si="446"/>
        <v/>
      </c>
      <c r="L2872" t="str">
        <f t="shared" si="447"/>
        <v/>
      </c>
      <c r="M2872" t="str">
        <f t="shared" si="448"/>
        <v/>
      </c>
      <c r="N2872" t="str">
        <f t="shared" si="449"/>
        <v>:3690 a crs:CommonwealthOrganisation ; schema:name %Australian Broadcasting Corporation, Branch Office, Queensland% ; schema:startDate %1983-07-01%^^xsd:date ; time:hasTime [ time:hasBeginning [ time:inXSDDate %1983-07-01%^^xsd:date ]  ] .</v>
      </c>
    </row>
    <row r="2873" spans="1:14" x14ac:dyDescent="0.15">
      <c r="A2873" s="1" t="s">
        <v>5783</v>
      </c>
      <c r="B2873" s="1" t="s">
        <v>5784</v>
      </c>
      <c r="C2873" s="1">
        <v>19750601</v>
      </c>
      <c r="D2873" s="1">
        <v>19970725</v>
      </c>
      <c r="E2873" t="str">
        <f t="shared" si="440"/>
        <v>3692</v>
      </c>
      <c r="F2873" t="str">
        <f t="shared" si="441"/>
        <v>1975</v>
      </c>
      <c r="G2873" t="str">
        <f t="shared" si="442"/>
        <v>06</v>
      </c>
      <c r="H2873" t="str">
        <f t="shared" si="443"/>
        <v>01</v>
      </c>
      <c r="I2873" t="str">
        <f t="shared" si="444"/>
        <v>%1975-06-01%^^xsd:date</v>
      </c>
      <c r="J2873" t="str">
        <f t="shared" si="445"/>
        <v>1997</v>
      </c>
      <c r="K2873" t="str">
        <f t="shared" si="446"/>
        <v>07</v>
      </c>
      <c r="L2873" t="str">
        <f t="shared" si="447"/>
        <v>25</v>
      </c>
      <c r="M2873" t="str">
        <f t="shared" si="448"/>
        <v>%1997-25-25%^^xsd:date</v>
      </c>
      <c r="N2873" t="str">
        <f t="shared" si="449"/>
        <v>:3692 a crs:CommonwealthOrganisation ; schema:name %Instant Print and Copy Centre, Brisbane% ; schema:startDate %1975-06-01%^^xsd:date ; schema:endDate %1997-25-25%^^xsd:date ; time:hasTime [ time:hasBeginning [ time:inXSDDate %1975-06-01%^^xsd:date ]  ] .</v>
      </c>
    </row>
    <row r="2874" spans="1:14" x14ac:dyDescent="0.15">
      <c r="A2874" s="1" t="s">
        <v>5785</v>
      </c>
      <c r="B2874" s="1" t="s">
        <v>5786</v>
      </c>
      <c r="C2874" s="1">
        <v>19710101</v>
      </c>
      <c r="D2874" s="1">
        <v>19840701</v>
      </c>
      <c r="E2874" t="str">
        <f t="shared" si="440"/>
        <v>3693</v>
      </c>
      <c r="F2874" t="str">
        <f t="shared" si="441"/>
        <v>1971</v>
      </c>
      <c r="G2874" t="str">
        <f t="shared" si="442"/>
        <v>01</v>
      </c>
      <c r="H2874" t="str">
        <f t="shared" si="443"/>
        <v>01</v>
      </c>
      <c r="I2874" t="str">
        <f t="shared" si="444"/>
        <v>%1971-01-01%^^xsd:date</v>
      </c>
      <c r="J2874" t="str">
        <f t="shared" si="445"/>
        <v>1984</v>
      </c>
      <c r="K2874" t="str">
        <f t="shared" si="446"/>
        <v>07</v>
      </c>
      <c r="L2874" t="str">
        <f t="shared" si="447"/>
        <v>01</v>
      </c>
      <c r="M2874" t="str">
        <f t="shared" si="448"/>
        <v>%1984-01-01%^^xsd:date</v>
      </c>
      <c r="N2874" t="str">
        <f t="shared" si="449"/>
        <v>:3693 a crs:CommonwealthOrganisation ; schema:name %Management and Special Services Division, Attorney-General's Department, Brisbane, Queensland% ; schema:startDate %1971-01-01%^^xsd:date ; schema:endDate %1984-01-01%^^xsd:date ; time:hasTime [ time:hasBeginning [ time:inXSDDate %1971-01-01%^^xsd:date ]  ] .</v>
      </c>
    </row>
    <row r="2875" spans="1:14" x14ac:dyDescent="0.15">
      <c r="A2875" s="1" t="s">
        <v>5787</v>
      </c>
      <c r="B2875" s="1" t="s">
        <v>5788</v>
      </c>
      <c r="C2875" s="1">
        <v>19731101</v>
      </c>
      <c r="D2875" s="1">
        <v>19821231</v>
      </c>
      <c r="E2875" t="str">
        <f t="shared" si="440"/>
        <v>3694</v>
      </c>
      <c r="F2875" t="str">
        <f t="shared" si="441"/>
        <v>1973</v>
      </c>
      <c r="G2875" t="str">
        <f t="shared" si="442"/>
        <v>11</v>
      </c>
      <c r="H2875" t="str">
        <f t="shared" si="443"/>
        <v>01</v>
      </c>
      <c r="I2875" t="str">
        <f t="shared" si="444"/>
        <v>%1973-11-01%^^xsd:date</v>
      </c>
      <c r="J2875" t="str">
        <f t="shared" si="445"/>
        <v>1982</v>
      </c>
      <c r="K2875" t="str">
        <f t="shared" si="446"/>
        <v>12</v>
      </c>
      <c r="L2875" t="str">
        <f t="shared" si="447"/>
        <v>31</v>
      </c>
      <c r="M2875" t="str">
        <f t="shared" si="448"/>
        <v>%1982-31-31%^^xsd:date</v>
      </c>
      <c r="N2875" t="str">
        <f t="shared" si="449"/>
        <v>:3694 a crs:CommonwealthOrganisation ; schema:name %Civil Aviation Agency, Papua New Guinea% ; schema:startDate %1973-11-01%^^xsd:date ; schema:endDate %1982-31-31%^^xsd:date ; time:hasTime [ time:hasBeginning [ time:inXSDDate %1973-11-01%^^xsd:date ]  ] .</v>
      </c>
    </row>
    <row r="2876" spans="1:14" x14ac:dyDescent="0.15">
      <c r="A2876" s="1" t="s">
        <v>5789</v>
      </c>
      <c r="B2876" s="1" t="s">
        <v>5790</v>
      </c>
      <c r="C2876" s="1">
        <v>19031016</v>
      </c>
      <c r="E2876" t="str">
        <f t="shared" si="440"/>
        <v>3695</v>
      </c>
      <c r="F2876" t="str">
        <f t="shared" si="441"/>
        <v>1903</v>
      </c>
      <c r="G2876" t="str">
        <f t="shared" si="442"/>
        <v>10</v>
      </c>
      <c r="H2876" t="str">
        <f t="shared" si="443"/>
        <v>16</v>
      </c>
      <c r="I2876" t="str">
        <f t="shared" si="444"/>
        <v>%1903-10-16%^^xsd:date</v>
      </c>
      <c r="J2876" t="str">
        <f t="shared" si="445"/>
        <v/>
      </c>
      <c r="K2876" t="str">
        <f t="shared" si="446"/>
        <v/>
      </c>
      <c r="L2876" t="str">
        <f t="shared" si="447"/>
        <v/>
      </c>
      <c r="M2876" t="str">
        <f t="shared" si="448"/>
        <v/>
      </c>
      <c r="N2876" t="str">
        <f t="shared" si="449"/>
        <v>:3695 a crs:CommonwealthOrganisation ; schema:name %High Court of Australia, Office of the Registry, Brisbane [Queensland]% ; schema:startDate %1903-10-16%^^xsd:date ; time:hasTime [ time:hasBeginning [ time:inXSDDate %1903-10-16%^^xsd:date ]  ] .</v>
      </c>
    </row>
    <row r="2877" spans="1:14" x14ac:dyDescent="0.15">
      <c r="A2877" s="1" t="s">
        <v>5791</v>
      </c>
      <c r="B2877" s="1" t="s">
        <v>5792</v>
      </c>
      <c r="C2877" s="1">
        <v>19770101</v>
      </c>
      <c r="E2877" t="str">
        <f t="shared" si="440"/>
        <v>3696</v>
      </c>
      <c r="F2877" t="str">
        <f t="shared" si="441"/>
        <v>1977</v>
      </c>
      <c r="G2877" t="str">
        <f t="shared" si="442"/>
        <v>01</v>
      </c>
      <c r="H2877" t="str">
        <f t="shared" si="443"/>
        <v>01</v>
      </c>
      <c r="I2877" t="str">
        <f t="shared" si="444"/>
        <v>%1977-01-01%^^xsd:date</v>
      </c>
      <c r="J2877" t="str">
        <f t="shared" si="445"/>
        <v/>
      </c>
      <c r="K2877" t="str">
        <f t="shared" si="446"/>
        <v/>
      </c>
      <c r="L2877" t="str">
        <f t="shared" si="447"/>
        <v/>
      </c>
      <c r="M2877" t="str">
        <f t="shared" si="448"/>
        <v/>
      </c>
      <c r="N2877" t="str">
        <f t="shared" si="449"/>
        <v>:3696 a crs:CommonwealthOrganisation ; schema:name %Federal Court of Australia, Queensland District Registry, Brisbane% ; schema:startDate %1977-01-01%^^xsd:date ; time:hasTime [ time:hasBeginning [ time:inXSDDate %1977-01-01%^^xsd:date ]  ] .</v>
      </c>
    </row>
    <row r="2878" spans="1:14" x14ac:dyDescent="0.15">
      <c r="A2878" s="1" t="s">
        <v>5793</v>
      </c>
      <c r="B2878" s="1" t="s">
        <v>5794</v>
      </c>
      <c r="C2878" s="1">
        <v>19511001</v>
      </c>
      <c r="D2878" s="1">
        <v>19860315</v>
      </c>
      <c r="E2878" t="str">
        <f t="shared" si="440"/>
        <v>3697</v>
      </c>
      <c r="F2878" t="str">
        <f t="shared" si="441"/>
        <v>1951</v>
      </c>
      <c r="G2878" t="str">
        <f t="shared" si="442"/>
        <v>10</v>
      </c>
      <c r="H2878" t="str">
        <f t="shared" si="443"/>
        <v>01</v>
      </c>
      <c r="I2878" t="str">
        <f t="shared" si="444"/>
        <v>%1951-10-01%^^xsd:date</v>
      </c>
      <c r="J2878" t="str">
        <f t="shared" si="445"/>
        <v>1986</v>
      </c>
      <c r="K2878" t="str">
        <f t="shared" si="446"/>
        <v>03</v>
      </c>
      <c r="L2878" t="str">
        <f t="shared" si="447"/>
        <v>15</v>
      </c>
      <c r="M2878" t="str">
        <f t="shared" si="448"/>
        <v>%1986-15-15%^^xsd:date</v>
      </c>
      <c r="N2878" t="str">
        <f t="shared" si="449"/>
        <v>:3697 a crs:CommonwealthOrganisation ; schema:name %Officer Cadet School, Portsea [Victoria]% ; schema:startDate %1951-10-01%^^xsd:date ; schema:endDate %1986-15-15%^^xsd:date ; time:hasTime [ time:hasBeginning [ time:inXSDDate %1951-10-01%^^xsd:date ]  ] .</v>
      </c>
    </row>
    <row r="2879" spans="1:14" x14ac:dyDescent="0.15">
      <c r="A2879" s="1" t="s">
        <v>5795</v>
      </c>
      <c r="B2879" s="1" t="s">
        <v>5796</v>
      </c>
      <c r="C2879" s="1">
        <v>19460227</v>
      </c>
      <c r="D2879" s="1">
        <v>20001231</v>
      </c>
      <c r="E2879" t="str">
        <f t="shared" si="440"/>
        <v>3698</v>
      </c>
      <c r="F2879" t="str">
        <f t="shared" si="441"/>
        <v>1946</v>
      </c>
      <c r="G2879" t="str">
        <f t="shared" si="442"/>
        <v>02</v>
      </c>
      <c r="H2879" t="str">
        <f t="shared" si="443"/>
        <v>27</v>
      </c>
      <c r="I2879" t="str">
        <f t="shared" si="444"/>
        <v>%1946-02-27%^^xsd:date</v>
      </c>
      <c r="J2879" t="str">
        <f t="shared" si="445"/>
        <v>2000</v>
      </c>
      <c r="K2879" t="str">
        <f t="shared" si="446"/>
        <v>12</v>
      </c>
      <c r="L2879" t="str">
        <f t="shared" si="447"/>
        <v>31</v>
      </c>
      <c r="M2879" t="str">
        <f t="shared" si="448"/>
        <v>%2000-31-31%^^xsd:date</v>
      </c>
      <c r="N2879" t="str">
        <f t="shared" si="449"/>
        <v>:3698 a crs:CommonwealthOrganisation ; schema:name %Command and Staff College% ; schema:startDate %1946-02-27%^^xsd:date ; schema:endDate %2000-31-31%^^xsd:date ; time:hasTime [ time:hasBeginning [ time:inXSDDate %1946-02-27%^^xsd:date ]  ] .</v>
      </c>
    </row>
    <row r="2880" spans="1:14" x14ac:dyDescent="0.15">
      <c r="A2880" s="1" t="s">
        <v>5797</v>
      </c>
      <c r="B2880" s="1" t="s">
        <v>5798</v>
      </c>
      <c r="C2880" s="1">
        <v>19820507</v>
      </c>
      <c r="D2880" s="1">
        <v>19841213</v>
      </c>
      <c r="E2880" t="str">
        <f t="shared" si="440"/>
        <v>3699</v>
      </c>
      <c r="F2880" t="str">
        <f t="shared" si="441"/>
        <v>1982</v>
      </c>
      <c r="G2880" t="str">
        <f t="shared" si="442"/>
        <v>05</v>
      </c>
      <c r="H2880" t="str">
        <f t="shared" si="443"/>
        <v>07</v>
      </c>
      <c r="I2880" t="str">
        <f t="shared" si="444"/>
        <v>%1982-05-07%^^xsd:date</v>
      </c>
      <c r="J2880" t="str">
        <f t="shared" si="445"/>
        <v>1984</v>
      </c>
      <c r="K2880" t="str">
        <f t="shared" si="446"/>
        <v>12</v>
      </c>
      <c r="L2880" t="str">
        <f t="shared" si="447"/>
        <v>13</v>
      </c>
      <c r="M2880" t="str">
        <f t="shared" si="448"/>
        <v>%1984-13-13%^^xsd:date</v>
      </c>
      <c r="N2880" t="str">
        <f t="shared" si="449"/>
        <v>:3699 a crs:CommonwealthOrganisation ; schema:name %Department of Industry and Commerce [II], Regional Office, Queensland% ; schema:startDate %1982-05-07%^^xsd:date ; schema:endDate %1984-13-13%^^xsd:date ; time:hasTime [ time:hasBeginning [ time:inXSDDate %1982-05-07%^^xsd:date ]  ] .</v>
      </c>
    </row>
    <row r="2881" spans="1:14" x14ac:dyDescent="0.15">
      <c r="A2881" s="1" t="s">
        <v>5799</v>
      </c>
      <c r="B2881" s="1" t="s">
        <v>5800</v>
      </c>
      <c r="C2881" s="1">
        <v>19391113</v>
      </c>
      <c r="D2881" s="1">
        <v>19420414</v>
      </c>
      <c r="E2881" t="str">
        <f t="shared" si="440"/>
        <v>0037</v>
      </c>
      <c r="F2881" t="str">
        <f t="shared" si="441"/>
        <v>1939</v>
      </c>
      <c r="G2881" t="str">
        <f t="shared" si="442"/>
        <v>11</v>
      </c>
      <c r="H2881" t="str">
        <f t="shared" si="443"/>
        <v>13</v>
      </c>
      <c r="I2881" t="str">
        <f t="shared" si="444"/>
        <v>%1939-11-13%^^xsd:date</v>
      </c>
      <c r="J2881" t="str">
        <f t="shared" si="445"/>
        <v>1942</v>
      </c>
      <c r="K2881" t="str">
        <f t="shared" si="446"/>
        <v>04</v>
      </c>
      <c r="L2881" t="str">
        <f t="shared" si="447"/>
        <v>14</v>
      </c>
      <c r="M2881" t="str">
        <f t="shared" si="448"/>
        <v>%1942-14-14%^^xsd:date</v>
      </c>
      <c r="N2881" t="str">
        <f t="shared" si="449"/>
        <v>:0037 a crs:CommonwealthOrganisation ; schema:name %Department of Defence Co-ordination, Central Office% ; schema:startDate %1939-11-13%^^xsd:date ; schema:endDate %1942-14-14%^^xsd:date ; time:hasTime [ time:hasBeginning [ time:inXSDDate %1939-11-13%^^xsd:date ]  ] .</v>
      </c>
    </row>
    <row r="2882" spans="1:14" x14ac:dyDescent="0.15">
      <c r="A2882" s="1" t="s">
        <v>5801</v>
      </c>
      <c r="B2882" s="1" t="s">
        <v>5802</v>
      </c>
      <c r="C2882" s="1">
        <v>19430501</v>
      </c>
      <c r="D2882" s="1">
        <v>19471231</v>
      </c>
      <c r="E2882" t="str">
        <f t="shared" si="440"/>
        <v>0370</v>
      </c>
      <c r="F2882" t="str">
        <f t="shared" si="441"/>
        <v>1943</v>
      </c>
      <c r="G2882" t="str">
        <f t="shared" si="442"/>
        <v>05</v>
      </c>
      <c r="H2882" t="str">
        <f t="shared" si="443"/>
        <v>01</v>
      </c>
      <c r="I2882" t="str">
        <f t="shared" si="444"/>
        <v>%1943-05-01%^^xsd:date</v>
      </c>
      <c r="J2882" t="str">
        <f t="shared" si="445"/>
        <v>1947</v>
      </c>
      <c r="K2882" t="str">
        <f t="shared" si="446"/>
        <v>12</v>
      </c>
      <c r="L2882" t="str">
        <f t="shared" si="447"/>
        <v>31</v>
      </c>
      <c r="M2882" t="str">
        <f t="shared" si="448"/>
        <v>%1947-31-31%^^xsd:date</v>
      </c>
      <c r="N2882" t="str">
        <f t="shared" si="449"/>
        <v>:0370 a crs:CommonwealthOrganisation ; schema:name %Vegetable Seeds Committee% ; schema:startDate %1943-05-01%^^xsd:date ; schema:endDate %1947-31-31%^^xsd:date ; time:hasTime [ time:hasBeginning [ time:inXSDDate %1943-05-01%^^xsd:date ]  ] .</v>
      </c>
    </row>
    <row r="2883" spans="1:14" x14ac:dyDescent="0.15">
      <c r="A2883" s="1" t="s">
        <v>5803</v>
      </c>
      <c r="B2883" s="1" t="s">
        <v>5804</v>
      </c>
      <c r="C2883" s="1">
        <v>19670101</v>
      </c>
      <c r="D2883" s="1">
        <v>19971212</v>
      </c>
      <c r="E2883" t="str">
        <f t="shared" ref="E2883:E2946" si="450">TEXT(SUBSTITUTE(A2883, "CA ", ""), "0000")</f>
        <v>3700</v>
      </c>
      <c r="F2883" t="str">
        <f t="shared" ref="F2883:F2946" si="451">LEFT(C2883,4)</f>
        <v>1967</v>
      </c>
      <c r="G2883" t="str">
        <f t="shared" ref="G2883:G2946" si="452">MID(C2883,5,2)</f>
        <v>01</v>
      </c>
      <c r="H2883" t="str">
        <f t="shared" ref="H2883:H2946" si="453">RIGHT(C2883,2)</f>
        <v>01</v>
      </c>
      <c r="I2883" t="str">
        <f t="shared" ref="I2883:I2946" si="454">IF(AND(G2883+0&gt;=1,G2883+0&lt;=12),CONCATENATE("%",F2883,"-",G2883,"-",H2883,"%^^xsd:date"),CONCATENATE("%",F2883,"%^^xsd:gYear"))</f>
        <v>%1967-01-01%^^xsd:date</v>
      </c>
      <c r="J2883" t="str">
        <f t="shared" ref="J2883:J2946" si="455">LEFT(D2883,4)</f>
        <v>1997</v>
      </c>
      <c r="K2883" t="str">
        <f t="shared" ref="K2883:K2946" si="456">MID(D2883,5,2)</f>
        <v>12</v>
      </c>
      <c r="L2883" t="str">
        <f t="shared" ref="L2883:L2946" si="457">RIGHT(D2883,2)</f>
        <v>12</v>
      </c>
      <c r="M2883" t="str">
        <f t="shared" ref="M2883:M2946" si="458">IFERROR(IF(AND(K2883+0&gt;=1,K2883+0&lt;=12),CONCATENATE("%",J2883,"-",L2883,"-",L2883,"%^^xsd:date"),CONCATENATE("%",J2883,"%^^xsd:gYear")),"")</f>
        <v>%1997-12-12%^^xsd:date</v>
      </c>
      <c r="N2883" t="str">
        <f t="shared" ref="N2883:N2946" si="459">CONCATENATE(":",E2883," a crs:CommonwealthOrganisation ; schema:name %",B2883,"% ; schema:startDate ",I2883, IF(M2883="","",CONCATENATE(" ; schema:endDate ",M2883)), " ; time:hasTime [ time:hasBeginning [ time:inXSDDate ", I2883, " ] ", IF(O2883="","",CONCATENATE(" ; time:hasEnd [ time:inXSDDate ",O2883, " ] ")), " ] .")</f>
        <v>:3700 a crs:CommonwealthOrganisation ; schema:name %Housing Loans Insurance Corporation, State Office, Queensland% ; schema:startDate %1967-01-01%^^xsd:date ; schema:endDate %1997-12-12%^^xsd:date ; time:hasTime [ time:hasBeginning [ time:inXSDDate %1967-01-01%^^xsd:date ]  ] .</v>
      </c>
    </row>
    <row r="2884" spans="1:14" x14ac:dyDescent="0.15">
      <c r="A2884" s="1" t="s">
        <v>5805</v>
      </c>
      <c r="B2884" s="1" t="s">
        <v>5806</v>
      </c>
      <c r="C2884" s="1">
        <v>19790201</v>
      </c>
      <c r="E2884" t="str">
        <f t="shared" si="450"/>
        <v>3701</v>
      </c>
      <c r="F2884" t="str">
        <f t="shared" si="451"/>
        <v>1979</v>
      </c>
      <c r="G2884" t="str">
        <f t="shared" si="452"/>
        <v>02</v>
      </c>
      <c r="H2884" t="str">
        <f t="shared" si="453"/>
        <v>01</v>
      </c>
      <c r="I2884" t="str">
        <f t="shared" si="454"/>
        <v>%1979-02-01%^^xsd:date</v>
      </c>
      <c r="J2884" t="str">
        <f t="shared" si="455"/>
        <v/>
      </c>
      <c r="K2884" t="str">
        <f t="shared" si="456"/>
        <v/>
      </c>
      <c r="L2884" t="str">
        <f t="shared" si="457"/>
        <v/>
      </c>
      <c r="M2884" t="str">
        <f t="shared" si="458"/>
        <v/>
      </c>
      <c r="N2884" t="str">
        <f t="shared" si="459"/>
        <v>:3701 a crs:CommonwealthOrganisation ; schema:name %Commonwealth Ombudsman, Branch Office, Queensland% ; schema:startDate %1979-02-01%^^xsd:date ; time:hasTime [ time:hasBeginning [ time:inXSDDate %1979-02-01%^^xsd:date ]  ] .</v>
      </c>
    </row>
    <row r="2885" spans="1:14" x14ac:dyDescent="0.15">
      <c r="A2885" s="1" t="s">
        <v>5807</v>
      </c>
      <c r="B2885" s="1" t="s">
        <v>5808</v>
      </c>
      <c r="C2885" s="1">
        <v>19750701</v>
      </c>
      <c r="D2885" s="1">
        <v>19910301</v>
      </c>
      <c r="E2885" t="str">
        <f t="shared" si="450"/>
        <v>3702</v>
      </c>
      <c r="F2885" t="str">
        <f t="shared" si="451"/>
        <v>1975</v>
      </c>
      <c r="G2885" t="str">
        <f t="shared" si="452"/>
        <v>07</v>
      </c>
      <c r="H2885" t="str">
        <f t="shared" si="453"/>
        <v>01</v>
      </c>
      <c r="I2885" t="str">
        <f t="shared" si="454"/>
        <v>%1975-07-01%^^xsd:date</v>
      </c>
      <c r="J2885" t="str">
        <f t="shared" si="455"/>
        <v>1991</v>
      </c>
      <c r="K2885" t="str">
        <f t="shared" si="456"/>
        <v>03</v>
      </c>
      <c r="L2885" t="str">
        <f t="shared" si="457"/>
        <v>01</v>
      </c>
      <c r="M2885" t="str">
        <f t="shared" si="458"/>
        <v>%1991-01-01%^^xsd:date</v>
      </c>
      <c r="N2885" t="str">
        <f t="shared" si="459"/>
        <v>:3702 a crs:CommonwealthOrganisation ; schema:name %Transport and Storage Group, Regional Office, Queensland% ; schema:startDate %1975-07-01%^^xsd:date ; schema:endDate %1991-01-01%^^xsd:date ; time:hasTime [ time:hasBeginning [ time:inXSDDate %1975-07-01%^^xsd:date ]  ] .</v>
      </c>
    </row>
    <row r="2886" spans="1:14" x14ac:dyDescent="0.15">
      <c r="A2886" s="1" t="s">
        <v>5809</v>
      </c>
      <c r="B2886" s="1" t="s">
        <v>5810</v>
      </c>
      <c r="C2886" s="1">
        <v>19750304</v>
      </c>
      <c r="E2886" t="str">
        <f t="shared" si="450"/>
        <v>3703</v>
      </c>
      <c r="F2886" t="str">
        <f t="shared" si="451"/>
        <v>1975</v>
      </c>
      <c r="G2886" t="str">
        <f t="shared" si="452"/>
        <v>03</v>
      </c>
      <c r="H2886" t="str">
        <f t="shared" si="453"/>
        <v>04</v>
      </c>
      <c r="I2886" t="str">
        <f t="shared" si="454"/>
        <v>%1975-03-04%^^xsd:date</v>
      </c>
      <c r="J2886" t="str">
        <f t="shared" si="455"/>
        <v/>
      </c>
      <c r="K2886" t="str">
        <f t="shared" si="456"/>
        <v/>
      </c>
      <c r="L2886" t="str">
        <f t="shared" si="457"/>
        <v/>
      </c>
      <c r="M2886" t="str">
        <f t="shared" si="458"/>
        <v/>
      </c>
      <c r="N2886" t="str">
        <f t="shared" si="459"/>
        <v>:3703 a crs:CommonwealthOrganisation ; schema:name %Australian Passport Office, Brisbane, Queensland% ; schema:startDate %1975-03-04%^^xsd:date ; time:hasTime [ time:hasBeginning [ time:inXSDDate %1975-03-04%^^xsd:date ]  ] .</v>
      </c>
    </row>
    <row r="2887" spans="1:14" x14ac:dyDescent="0.15">
      <c r="A2887" s="1" t="s">
        <v>5811</v>
      </c>
      <c r="B2887" s="1" t="s">
        <v>5812</v>
      </c>
      <c r="C2887" s="1">
        <v>19781205</v>
      </c>
      <c r="D2887" s="1">
        <v>19820507</v>
      </c>
      <c r="E2887" t="str">
        <f t="shared" si="450"/>
        <v>3704</v>
      </c>
      <c r="F2887" t="str">
        <f t="shared" si="451"/>
        <v>1978</v>
      </c>
      <c r="G2887" t="str">
        <f t="shared" si="452"/>
        <v>12</v>
      </c>
      <c r="H2887" t="str">
        <f t="shared" si="453"/>
        <v>05</v>
      </c>
      <c r="I2887" t="str">
        <f t="shared" si="454"/>
        <v>%1978-12-05%^^xsd:date</v>
      </c>
      <c r="J2887" t="str">
        <f t="shared" si="455"/>
        <v>1982</v>
      </c>
      <c r="K2887" t="str">
        <f t="shared" si="456"/>
        <v>05</v>
      </c>
      <c r="L2887" t="str">
        <f t="shared" si="457"/>
        <v>07</v>
      </c>
      <c r="M2887" t="str">
        <f t="shared" si="458"/>
        <v>%1982-07-07%^^xsd:date</v>
      </c>
      <c r="N2887" t="str">
        <f t="shared" si="459"/>
        <v>:3704 a crs:CommonwealthOrganisation ; schema:name %Department of Industrial Relations [I], Regional Administration, New South Wales% ; schema:startDate %1978-12-05%^^xsd:date ; schema:endDate %1982-07-07%^^xsd:date ; time:hasTime [ time:hasBeginning [ time:inXSDDate %1978-12-05%^^xsd:date ]  ] .</v>
      </c>
    </row>
    <row r="2888" spans="1:14" x14ac:dyDescent="0.15">
      <c r="A2888" s="1" t="s">
        <v>5813</v>
      </c>
      <c r="B2888" s="1" t="s">
        <v>5814</v>
      </c>
      <c r="C2888" s="1">
        <v>19820507</v>
      </c>
      <c r="D2888" s="1">
        <v>19870724</v>
      </c>
      <c r="E2888" t="str">
        <f t="shared" si="450"/>
        <v>3706</v>
      </c>
      <c r="F2888" t="str">
        <f t="shared" si="451"/>
        <v>1982</v>
      </c>
      <c r="G2888" t="str">
        <f t="shared" si="452"/>
        <v>05</v>
      </c>
      <c r="H2888" t="str">
        <f t="shared" si="453"/>
        <v>07</v>
      </c>
      <c r="I2888" t="str">
        <f t="shared" si="454"/>
        <v>%1982-05-07%^^xsd:date</v>
      </c>
      <c r="J2888" t="str">
        <f t="shared" si="455"/>
        <v>1987</v>
      </c>
      <c r="K2888" t="str">
        <f t="shared" si="456"/>
        <v>07</v>
      </c>
      <c r="L2888" t="str">
        <f t="shared" si="457"/>
        <v>24</v>
      </c>
      <c r="M2888" t="str">
        <f t="shared" si="458"/>
        <v>%1987-24-24%^^xsd:date</v>
      </c>
      <c r="N2888" t="str">
        <f t="shared" si="459"/>
        <v>:3706 a crs:CommonwealthOrganisation ; schema:name %Department of Employment and Industrial Relations [II], Regional Administration, New South Wales% ; schema:startDate %1982-05-07%^^xsd:date ; schema:endDate %1987-24-24%^^xsd:date ; time:hasTime [ time:hasBeginning [ time:inXSDDate %1982-05-07%^^xsd:date ]  ] .</v>
      </c>
    </row>
    <row r="2889" spans="1:14" x14ac:dyDescent="0.15">
      <c r="A2889" s="1" t="s">
        <v>5815</v>
      </c>
      <c r="B2889" s="1" t="s">
        <v>5816</v>
      </c>
      <c r="C2889" s="1">
        <v>19200101</v>
      </c>
      <c r="D2889" s="1">
        <v>19841231</v>
      </c>
      <c r="E2889" t="str">
        <f t="shared" si="450"/>
        <v>3707</v>
      </c>
      <c r="F2889" t="str">
        <f t="shared" si="451"/>
        <v>1920</v>
      </c>
      <c r="G2889" t="str">
        <f t="shared" si="452"/>
        <v>01</v>
      </c>
      <c r="H2889" t="str">
        <f t="shared" si="453"/>
        <v>01</v>
      </c>
      <c r="I2889" t="str">
        <f t="shared" si="454"/>
        <v>%1920-01-01%^^xsd:date</v>
      </c>
      <c r="J2889" t="str">
        <f t="shared" si="455"/>
        <v>1984</v>
      </c>
      <c r="K2889" t="str">
        <f t="shared" si="456"/>
        <v>12</v>
      </c>
      <c r="L2889" t="str">
        <f t="shared" si="457"/>
        <v>31</v>
      </c>
      <c r="M2889" t="str">
        <f t="shared" si="458"/>
        <v>%1984-31-31%^^xsd:date</v>
      </c>
      <c r="N2889" t="str">
        <f t="shared" si="459"/>
        <v>:3707 a crs:CommonwealthOrganisation ; schema:name %Repatriation State Board [II], Queensland/ (by 1978) Repatriation Board No. 7% ; schema:startDate %1920-01-01%^^xsd:date ; schema:endDate %1984-31-31%^^xsd:date ; time:hasTime [ time:hasBeginning [ time:inXSDDate %1920-01-01%^^xsd:date ]  ] .</v>
      </c>
    </row>
    <row r="2890" spans="1:14" x14ac:dyDescent="0.15">
      <c r="A2890" s="1" t="s">
        <v>5817</v>
      </c>
      <c r="B2890" s="1" t="s">
        <v>5818</v>
      </c>
      <c r="C2890" s="1">
        <v>19160101</v>
      </c>
      <c r="E2890" t="str">
        <f t="shared" si="450"/>
        <v>3708</v>
      </c>
      <c r="F2890" t="str">
        <f t="shared" si="451"/>
        <v>1916</v>
      </c>
      <c r="G2890" t="str">
        <f t="shared" si="452"/>
        <v>01</v>
      </c>
      <c r="H2890" t="str">
        <f t="shared" si="453"/>
        <v>01</v>
      </c>
      <c r="I2890" t="str">
        <f t="shared" si="454"/>
        <v>%1916-01-01%^^xsd:date</v>
      </c>
      <c r="J2890" t="str">
        <f t="shared" si="455"/>
        <v/>
      </c>
      <c r="K2890" t="str">
        <f t="shared" si="456"/>
        <v/>
      </c>
      <c r="L2890" t="str">
        <f t="shared" si="457"/>
        <v/>
      </c>
      <c r="M2890" t="str">
        <f t="shared" si="458"/>
        <v/>
      </c>
      <c r="N2890" t="str">
        <f t="shared" si="459"/>
        <v>:3708 a crs:CommonwealthOrganisation ; schema:name %Australian Taxation Office, Queensland% ; schema:startDate %1916-01-01%^^xsd:date ; time:hasTime [ time:hasBeginning [ time:inXSDDate %1916-01-01%^^xsd:date ]  ] .</v>
      </c>
    </row>
    <row r="2891" spans="1:14" x14ac:dyDescent="0.15">
      <c r="A2891" s="1" t="s">
        <v>5819</v>
      </c>
      <c r="B2891" s="1" t="s">
        <v>5820</v>
      </c>
      <c r="C2891" s="1">
        <v>19791203</v>
      </c>
      <c r="E2891" t="str">
        <f t="shared" si="450"/>
        <v>3709</v>
      </c>
      <c r="F2891" t="str">
        <f t="shared" si="451"/>
        <v>1979</v>
      </c>
      <c r="G2891" t="str">
        <f t="shared" si="452"/>
        <v>12</v>
      </c>
      <c r="H2891" t="str">
        <f t="shared" si="453"/>
        <v>03</v>
      </c>
      <c r="I2891" t="str">
        <f t="shared" si="454"/>
        <v>%1979-12-03%^^xsd:date</v>
      </c>
      <c r="J2891" t="str">
        <f t="shared" si="455"/>
        <v/>
      </c>
      <c r="K2891" t="str">
        <f t="shared" si="456"/>
        <v/>
      </c>
      <c r="L2891" t="str">
        <f t="shared" si="457"/>
        <v/>
      </c>
      <c r="M2891" t="str">
        <f t="shared" si="458"/>
        <v/>
      </c>
      <c r="N2891" t="str">
        <f t="shared" si="459"/>
        <v>:3709 a crs:CommonwealthOrganisation ; schema:name %[Queensland] Legal Aid Commission of Queensland, Brisbane% ; schema:startDate %1979-12-03%^^xsd:date ; time:hasTime [ time:hasBeginning [ time:inXSDDate %1979-12-03%^^xsd:date ]  ] .</v>
      </c>
    </row>
    <row r="2892" spans="1:14" x14ac:dyDescent="0.15">
      <c r="A2892" s="1" t="s">
        <v>5821</v>
      </c>
      <c r="B2892" s="1" t="s">
        <v>5822</v>
      </c>
      <c r="C2892" s="1">
        <v>19420224</v>
      </c>
      <c r="D2892" s="1">
        <v>19471231</v>
      </c>
      <c r="E2892" t="str">
        <f t="shared" si="450"/>
        <v>0371</v>
      </c>
      <c r="F2892" t="str">
        <f t="shared" si="451"/>
        <v>1942</v>
      </c>
      <c r="G2892" t="str">
        <f t="shared" si="452"/>
        <v>02</v>
      </c>
      <c r="H2892" t="str">
        <f t="shared" si="453"/>
        <v>24</v>
      </c>
      <c r="I2892" t="str">
        <f t="shared" si="454"/>
        <v>%1942-02-24%^^xsd:date</v>
      </c>
      <c r="J2892" t="str">
        <f t="shared" si="455"/>
        <v>1947</v>
      </c>
      <c r="K2892" t="str">
        <f t="shared" si="456"/>
        <v>12</v>
      </c>
      <c r="L2892" t="str">
        <f t="shared" si="457"/>
        <v>31</v>
      </c>
      <c r="M2892" t="str">
        <f t="shared" si="458"/>
        <v>%1947-31-31%^^xsd:date</v>
      </c>
      <c r="N2892" t="str">
        <f t="shared" si="459"/>
        <v>:0371 a crs:CommonwealthOrganisation ; schema:name %Tobacco Distribution Committee, New South Wales% ; schema:startDate %1942-02-24%^^xsd:date ; schema:endDate %1947-31-31%^^xsd:date ; time:hasTime [ time:hasBeginning [ time:inXSDDate %1942-02-24%^^xsd:date ]  ] .</v>
      </c>
    </row>
    <row r="2893" spans="1:14" x14ac:dyDescent="0.15">
      <c r="A2893" s="1" t="s">
        <v>5823</v>
      </c>
      <c r="B2893" s="1" t="s">
        <v>5824</v>
      </c>
      <c r="C2893" s="1">
        <v>19791203</v>
      </c>
      <c r="E2893" t="str">
        <f t="shared" si="450"/>
        <v>3710</v>
      </c>
      <c r="F2893" t="str">
        <f t="shared" si="451"/>
        <v>1979</v>
      </c>
      <c r="G2893" t="str">
        <f t="shared" si="452"/>
        <v>12</v>
      </c>
      <c r="H2893" t="str">
        <f t="shared" si="453"/>
        <v>03</v>
      </c>
      <c r="I2893" t="str">
        <f t="shared" si="454"/>
        <v>%1979-12-03%^^xsd:date</v>
      </c>
      <c r="J2893" t="str">
        <f t="shared" si="455"/>
        <v/>
      </c>
      <c r="K2893" t="str">
        <f t="shared" si="456"/>
        <v/>
      </c>
      <c r="L2893" t="str">
        <f t="shared" si="457"/>
        <v/>
      </c>
      <c r="M2893" t="str">
        <f t="shared" si="458"/>
        <v/>
      </c>
      <c r="N2893" t="str">
        <f t="shared" si="459"/>
        <v>:3710 a crs:CommonwealthOrganisation ; schema:name %[Queensland] Legal Aid Commission of Queensland, Cairns% ; schema:startDate %1979-12-03%^^xsd:date ; time:hasTime [ time:hasBeginning [ time:inXSDDate %1979-12-03%^^xsd:date ]  ] .</v>
      </c>
    </row>
    <row r="2894" spans="1:14" x14ac:dyDescent="0.15">
      <c r="A2894" s="1" t="s">
        <v>5825</v>
      </c>
      <c r="B2894" s="1" t="s">
        <v>5826</v>
      </c>
      <c r="C2894" s="1">
        <v>19781101</v>
      </c>
      <c r="D2894" s="1">
        <v>19831231</v>
      </c>
      <c r="E2894" t="str">
        <f t="shared" si="450"/>
        <v>3711</v>
      </c>
      <c r="F2894" t="str">
        <f t="shared" si="451"/>
        <v>1978</v>
      </c>
      <c r="G2894" t="str">
        <f t="shared" si="452"/>
        <v>11</v>
      </c>
      <c r="H2894" t="str">
        <f t="shared" si="453"/>
        <v>01</v>
      </c>
      <c r="I2894" t="str">
        <f t="shared" si="454"/>
        <v>%1978-11-01%^^xsd:date</v>
      </c>
      <c r="J2894" t="str">
        <f t="shared" si="455"/>
        <v>1983</v>
      </c>
      <c r="K2894" t="str">
        <f t="shared" si="456"/>
        <v>12</v>
      </c>
      <c r="L2894" t="str">
        <f t="shared" si="457"/>
        <v>31</v>
      </c>
      <c r="M2894" t="str">
        <f t="shared" si="458"/>
        <v>%1983-31-31%^^xsd:date</v>
      </c>
      <c r="N2894" t="str">
        <f t="shared" si="459"/>
        <v>:3711 a crs:CommonwealthOrganisation ; schema:name %Uranium Advisory Council% ; schema:startDate %1978-11-01%^^xsd:date ; schema:endDate %1983-31-31%^^xsd:date ; time:hasTime [ time:hasBeginning [ time:inXSDDate %1978-11-01%^^xsd:date ]  ] .</v>
      </c>
    </row>
    <row r="2895" spans="1:14" x14ac:dyDescent="0.15">
      <c r="A2895" s="1" t="s">
        <v>5827</v>
      </c>
      <c r="B2895" s="1" t="s">
        <v>5828</v>
      </c>
      <c r="C2895" s="1">
        <v>19230101</v>
      </c>
      <c r="D2895" s="1">
        <v>19910101</v>
      </c>
      <c r="E2895" t="str">
        <f t="shared" si="450"/>
        <v>3712</v>
      </c>
      <c r="F2895" t="str">
        <f t="shared" si="451"/>
        <v>1923</v>
      </c>
      <c r="G2895" t="str">
        <f t="shared" si="452"/>
        <v>01</v>
      </c>
      <c r="H2895" t="str">
        <f t="shared" si="453"/>
        <v>01</v>
      </c>
      <c r="I2895" t="str">
        <f t="shared" si="454"/>
        <v>%1923-01-01%^^xsd:date</v>
      </c>
      <c r="J2895" t="str">
        <f t="shared" si="455"/>
        <v>1991</v>
      </c>
      <c r="K2895" t="str">
        <f t="shared" si="456"/>
        <v>01</v>
      </c>
      <c r="L2895" t="str">
        <f t="shared" si="457"/>
        <v>01</v>
      </c>
      <c r="M2895" t="str">
        <f t="shared" si="458"/>
        <v>%1991-01-01%^^xsd:date</v>
      </c>
      <c r="N2895" t="str">
        <f t="shared" si="459"/>
        <v>:3712 a crs:CommonwealthOrganisation ; schema:name %Marine Crews Office, Brisbane% ; schema:startDate %1923-01-01%^^xsd:date ; schema:endDate %1991-01-01%^^xsd:date ; time:hasTime [ time:hasBeginning [ time:inXSDDate %1923-01-01%^^xsd:date ]  ] .</v>
      </c>
    </row>
    <row r="2896" spans="1:14" x14ac:dyDescent="0.15">
      <c r="A2896" s="1" t="s">
        <v>5829</v>
      </c>
      <c r="B2896" s="1" t="s">
        <v>5830</v>
      </c>
      <c r="C2896" s="1">
        <v>19731101</v>
      </c>
      <c r="D2896" s="1">
        <v>19920701</v>
      </c>
      <c r="E2896" t="str">
        <f t="shared" si="450"/>
        <v>3713</v>
      </c>
      <c r="F2896" t="str">
        <f t="shared" si="451"/>
        <v>1973</v>
      </c>
      <c r="G2896" t="str">
        <f t="shared" si="452"/>
        <v>11</v>
      </c>
      <c r="H2896" t="str">
        <f t="shared" si="453"/>
        <v>01</v>
      </c>
      <c r="I2896" t="str">
        <f t="shared" si="454"/>
        <v>%1973-11-01%^^xsd:date</v>
      </c>
      <c r="J2896" t="str">
        <f t="shared" si="455"/>
        <v>1992</v>
      </c>
      <c r="K2896" t="str">
        <f t="shared" si="456"/>
        <v>07</v>
      </c>
      <c r="L2896" t="str">
        <f t="shared" si="457"/>
        <v>01</v>
      </c>
      <c r="M2896" t="str">
        <f t="shared" si="458"/>
        <v>%1992-01-01%^^xsd:date</v>
      </c>
      <c r="N2896" t="str">
        <f t="shared" si="459"/>
        <v>:3713 a crs:CommonwealthOrganisation ; schema:name %Headquarters, 1 Military District [II], Victoria Barracks, Brisbane [Queensland]% ; schema:startDate %1973-11-01%^^xsd:date ; schema:endDate %1992-01-01%^^xsd:date ; time:hasTime [ time:hasBeginning [ time:inXSDDate %1973-11-01%^^xsd:date ]  ] .</v>
      </c>
    </row>
    <row r="2897" spans="1:14" x14ac:dyDescent="0.15">
      <c r="A2897" s="1" t="s">
        <v>5831</v>
      </c>
      <c r="B2897" s="1" t="s">
        <v>5832</v>
      </c>
      <c r="C2897" s="1">
        <v>19750210</v>
      </c>
      <c r="E2897" t="str">
        <f t="shared" si="450"/>
        <v>3714</v>
      </c>
      <c r="F2897" t="str">
        <f t="shared" si="451"/>
        <v>1975</v>
      </c>
      <c r="G2897" t="str">
        <f t="shared" si="452"/>
        <v>02</v>
      </c>
      <c r="H2897" t="str">
        <f t="shared" si="453"/>
        <v>10</v>
      </c>
      <c r="I2897" t="str">
        <f t="shared" si="454"/>
        <v>%1975-02-10%^^xsd:date</v>
      </c>
      <c r="J2897" t="str">
        <f t="shared" si="455"/>
        <v/>
      </c>
      <c r="K2897" t="str">
        <f t="shared" si="456"/>
        <v/>
      </c>
      <c r="L2897" t="str">
        <f t="shared" si="457"/>
        <v/>
      </c>
      <c r="M2897" t="str">
        <f t="shared" si="458"/>
        <v/>
      </c>
      <c r="N2897" t="str">
        <f t="shared" si="459"/>
        <v>:3714 a crs:CommonwealthOrganisation ; schema:name %Social Security Appeals Tribunal, Queensland% ; schema:startDate %1975-02-10%^^xsd:date ; time:hasTime [ time:hasBeginning [ time:inXSDDate %1975-02-10%^^xsd:date ]  ] .</v>
      </c>
    </row>
    <row r="2898" spans="1:14" x14ac:dyDescent="0.15">
      <c r="A2898" s="1" t="s">
        <v>5833</v>
      </c>
      <c r="B2898" s="1" t="s">
        <v>5834</v>
      </c>
      <c r="C2898" s="1">
        <v>19400611</v>
      </c>
      <c r="D2898" s="1">
        <v>19480406</v>
      </c>
      <c r="E2898" t="str">
        <f t="shared" si="450"/>
        <v>3715</v>
      </c>
      <c r="F2898" t="str">
        <f t="shared" si="451"/>
        <v>1940</v>
      </c>
      <c r="G2898" t="str">
        <f t="shared" si="452"/>
        <v>06</v>
      </c>
      <c r="H2898" t="str">
        <f t="shared" si="453"/>
        <v>11</v>
      </c>
      <c r="I2898" t="str">
        <f t="shared" si="454"/>
        <v>%1940-06-11%^^xsd:date</v>
      </c>
      <c r="J2898" t="str">
        <f t="shared" si="455"/>
        <v>1948</v>
      </c>
      <c r="K2898" t="str">
        <f t="shared" si="456"/>
        <v>04</v>
      </c>
      <c r="L2898" t="str">
        <f t="shared" si="457"/>
        <v>06</v>
      </c>
      <c r="M2898" t="str">
        <f t="shared" si="458"/>
        <v>%1948-06-06%^^xsd:date</v>
      </c>
      <c r="N2898" t="str">
        <f t="shared" si="459"/>
        <v>:3715 a crs:CommonwealthOrganisation ; schema:name %Directorate of Aircraft Production, Department of Munitions% ; schema:startDate %1940-06-11%^^xsd:date ; schema:endDate %1948-06-06%^^xsd:date ; time:hasTime [ time:hasBeginning [ time:inXSDDate %1940-06-11%^^xsd:date ]  ] .</v>
      </c>
    </row>
    <row r="2899" spans="1:14" x14ac:dyDescent="0.15">
      <c r="A2899" s="1" t="s">
        <v>5835</v>
      </c>
      <c r="B2899" s="1" t="s">
        <v>5836</v>
      </c>
      <c r="C2899" s="1">
        <v>19420812</v>
      </c>
      <c r="D2899" s="1">
        <v>19450531</v>
      </c>
      <c r="E2899" t="str">
        <f t="shared" si="450"/>
        <v>3716</v>
      </c>
      <c r="F2899" t="str">
        <f t="shared" si="451"/>
        <v>1942</v>
      </c>
      <c r="G2899" t="str">
        <f t="shared" si="452"/>
        <v>08</v>
      </c>
      <c r="H2899" t="str">
        <f t="shared" si="453"/>
        <v>12</v>
      </c>
      <c r="I2899" t="str">
        <f t="shared" si="454"/>
        <v>%1942-08-12%^^xsd:date</v>
      </c>
      <c r="J2899" t="str">
        <f t="shared" si="455"/>
        <v>1945</v>
      </c>
      <c r="K2899" t="str">
        <f t="shared" si="456"/>
        <v>05</v>
      </c>
      <c r="L2899" t="str">
        <f t="shared" si="457"/>
        <v>31</v>
      </c>
      <c r="M2899" t="str">
        <f t="shared" si="458"/>
        <v>%1945-31-31%^^xsd:date</v>
      </c>
      <c r="N2899" t="str">
        <f t="shared" si="459"/>
        <v>:3716 a crs:CommonwealthOrganisation ; schema:name %Directorate of Locomotive and Rolling Stock Construction, Department of Munitions% ; schema:startDate %1942-08-12%^^xsd:date ; schema:endDate %1945-31-31%^^xsd:date ; time:hasTime [ time:hasBeginning [ time:inXSDDate %1942-08-12%^^xsd:date ]  ] .</v>
      </c>
    </row>
    <row r="2900" spans="1:14" x14ac:dyDescent="0.15">
      <c r="A2900" s="1" t="s">
        <v>5837</v>
      </c>
      <c r="B2900" s="1" t="s">
        <v>5838</v>
      </c>
      <c r="C2900" s="1">
        <v>19431001</v>
      </c>
      <c r="D2900" s="1">
        <v>19471231</v>
      </c>
      <c r="E2900" t="str">
        <f t="shared" si="450"/>
        <v>3717</v>
      </c>
      <c r="F2900" t="str">
        <f t="shared" si="451"/>
        <v>1943</v>
      </c>
      <c r="G2900" t="str">
        <f t="shared" si="452"/>
        <v>10</v>
      </c>
      <c r="H2900" t="str">
        <f t="shared" si="453"/>
        <v>01</v>
      </c>
      <c r="I2900" t="str">
        <f t="shared" si="454"/>
        <v>%1943-10-01%^^xsd:date</v>
      </c>
      <c r="J2900" t="str">
        <f t="shared" si="455"/>
        <v>1947</v>
      </c>
      <c r="K2900" t="str">
        <f t="shared" si="456"/>
        <v>12</v>
      </c>
      <c r="L2900" t="str">
        <f t="shared" si="457"/>
        <v>31</v>
      </c>
      <c r="M2900" t="str">
        <f t="shared" si="458"/>
        <v>%1947-31-31%^^xsd:date</v>
      </c>
      <c r="N2900" t="str">
        <f t="shared" si="459"/>
        <v>:3717 a crs:CommonwealthOrganisation ; schema:name %Directorate of Small Craft Construction, Department of Munitions% ; schema:startDate %1943-10-01%^^xsd:date ; schema:endDate %1947-31-31%^^xsd:date ; time:hasTime [ time:hasBeginning [ time:inXSDDate %1943-10-01%^^xsd:date ]  ] .</v>
      </c>
    </row>
    <row r="2901" spans="1:14" x14ac:dyDescent="0.15">
      <c r="A2901" s="1" t="s">
        <v>5839</v>
      </c>
      <c r="B2901" s="1" t="s">
        <v>5840</v>
      </c>
      <c r="C2901" s="1">
        <v>19400501</v>
      </c>
      <c r="D2901" s="1">
        <v>19461231</v>
      </c>
      <c r="E2901" t="str">
        <f t="shared" si="450"/>
        <v>3718</v>
      </c>
      <c r="F2901" t="str">
        <f t="shared" si="451"/>
        <v>1940</v>
      </c>
      <c r="G2901" t="str">
        <f t="shared" si="452"/>
        <v>05</v>
      </c>
      <c r="H2901" t="str">
        <f t="shared" si="453"/>
        <v>01</v>
      </c>
      <c r="I2901" t="str">
        <f t="shared" si="454"/>
        <v>%1940-05-01%^^xsd:date</v>
      </c>
      <c r="J2901" t="str">
        <f t="shared" si="455"/>
        <v>1946</v>
      </c>
      <c r="K2901" t="str">
        <f t="shared" si="456"/>
        <v>12</v>
      </c>
      <c r="L2901" t="str">
        <f t="shared" si="457"/>
        <v>31</v>
      </c>
      <c r="M2901" t="str">
        <f t="shared" si="458"/>
        <v>%1946-31-31%^^xsd:date</v>
      </c>
      <c r="N2901" t="str">
        <f t="shared" si="459"/>
        <v>:3718 a crs:CommonwealthOrganisation ; schema:name %Directorate of Machine Tools and Gauges, Department of Munitions% ; schema:startDate %1940-05-01%^^xsd:date ; schema:endDate %1946-31-31%^^xsd:date ; time:hasTime [ time:hasBeginning [ time:inXSDDate %1940-05-01%^^xsd:date ]  ] .</v>
      </c>
    </row>
    <row r="2902" spans="1:14" x14ac:dyDescent="0.15">
      <c r="A2902" s="1" t="s">
        <v>5841</v>
      </c>
      <c r="B2902" s="1" t="s">
        <v>5842</v>
      </c>
      <c r="C2902" s="1">
        <v>19410701</v>
      </c>
      <c r="D2902" s="1">
        <v>19460331</v>
      </c>
      <c r="E2902" t="str">
        <f t="shared" si="450"/>
        <v>3719</v>
      </c>
      <c r="F2902" t="str">
        <f t="shared" si="451"/>
        <v>1941</v>
      </c>
      <c r="G2902" t="str">
        <f t="shared" si="452"/>
        <v>07</v>
      </c>
      <c r="H2902" t="str">
        <f t="shared" si="453"/>
        <v>01</v>
      </c>
      <c r="I2902" t="str">
        <f t="shared" si="454"/>
        <v>%1941-07-01%^^xsd:date</v>
      </c>
      <c r="J2902" t="str">
        <f t="shared" si="455"/>
        <v>1946</v>
      </c>
      <c r="K2902" t="str">
        <f t="shared" si="456"/>
        <v>03</v>
      </c>
      <c r="L2902" t="str">
        <f t="shared" si="457"/>
        <v>31</v>
      </c>
      <c r="M2902" t="str">
        <f t="shared" si="458"/>
        <v>%1946-31-31%^^xsd:date</v>
      </c>
      <c r="N2902" t="str">
        <f t="shared" si="459"/>
        <v>:3719 a crs:CommonwealthOrganisation ; schema:name %Directorate of Timber Control, Department of Munitions% ; schema:startDate %1941-07-01%^^xsd:date ; schema:endDate %1946-31-31%^^xsd:date ; time:hasTime [ time:hasBeginning [ time:inXSDDate %1941-07-01%^^xsd:date ]  ] .</v>
      </c>
    </row>
    <row r="2903" spans="1:14" x14ac:dyDescent="0.15">
      <c r="A2903" s="1" t="s">
        <v>5843</v>
      </c>
      <c r="B2903" s="1" t="s">
        <v>5844</v>
      </c>
      <c r="C2903" s="1">
        <v>19420224</v>
      </c>
      <c r="D2903" s="1">
        <v>19461231</v>
      </c>
      <c r="E2903" t="str">
        <f t="shared" si="450"/>
        <v>0372</v>
      </c>
      <c r="F2903" t="str">
        <f t="shared" si="451"/>
        <v>1942</v>
      </c>
      <c r="G2903" t="str">
        <f t="shared" si="452"/>
        <v>02</v>
      </c>
      <c r="H2903" t="str">
        <f t="shared" si="453"/>
        <v>24</v>
      </c>
      <c r="I2903" t="str">
        <f t="shared" si="454"/>
        <v>%1942-02-24%^^xsd:date</v>
      </c>
      <c r="J2903" t="str">
        <f t="shared" si="455"/>
        <v>1946</v>
      </c>
      <c r="K2903" t="str">
        <f t="shared" si="456"/>
        <v>12</v>
      </c>
      <c r="L2903" t="str">
        <f t="shared" si="457"/>
        <v>31</v>
      </c>
      <c r="M2903" t="str">
        <f t="shared" si="458"/>
        <v>%1946-31-31%^^xsd:date</v>
      </c>
      <c r="N2903" t="str">
        <f t="shared" si="459"/>
        <v>:0372 a crs:CommonwealthOrganisation ; schema:name %Tobacco Manufacturers' Advisory Committee% ; schema:startDate %1942-02-24%^^xsd:date ; schema:endDate %1946-31-31%^^xsd:date ; time:hasTime [ time:hasBeginning [ time:inXSDDate %1942-02-24%^^xsd:date ]  ] .</v>
      </c>
    </row>
    <row r="2904" spans="1:14" x14ac:dyDescent="0.15">
      <c r="A2904" s="1" t="s">
        <v>5845</v>
      </c>
      <c r="B2904" s="1" t="s">
        <v>5846</v>
      </c>
      <c r="C2904" s="1">
        <v>19400101</v>
      </c>
      <c r="D2904" s="1">
        <v>19481231</v>
      </c>
      <c r="E2904" t="str">
        <f t="shared" si="450"/>
        <v>3720</v>
      </c>
      <c r="F2904" t="str">
        <f t="shared" si="451"/>
        <v>1940</v>
      </c>
      <c r="G2904" t="str">
        <f t="shared" si="452"/>
        <v>01</v>
      </c>
      <c r="H2904" t="str">
        <f t="shared" si="453"/>
        <v>01</v>
      </c>
      <c r="I2904" t="str">
        <f t="shared" si="454"/>
        <v>%1940-01-01%^^xsd:date</v>
      </c>
      <c r="J2904" t="str">
        <f t="shared" si="455"/>
        <v>1948</v>
      </c>
      <c r="K2904" t="str">
        <f t="shared" si="456"/>
        <v>12</v>
      </c>
      <c r="L2904" t="str">
        <f t="shared" si="457"/>
        <v>31</v>
      </c>
      <c r="M2904" t="str">
        <f t="shared" si="458"/>
        <v>%1948-31-31%^^xsd:date</v>
      </c>
      <c r="N2904" t="str">
        <f t="shared" si="459"/>
        <v>:3720 a crs:CommonwealthOrganisation ; schema:name %Directorate of Ordnance Production, Department of Munitions% ; schema:startDate %1940-01-01%^^xsd:date ; schema:endDate %1948-31-31%^^xsd:date ; time:hasTime [ time:hasBeginning [ time:inXSDDate %1940-01-01%^^xsd:date ]  ] .</v>
      </c>
    </row>
    <row r="2905" spans="1:14" x14ac:dyDescent="0.15">
      <c r="A2905" s="1" t="s">
        <v>5847</v>
      </c>
      <c r="B2905" s="1" t="s">
        <v>5848</v>
      </c>
      <c r="C2905" s="1">
        <v>19420101</v>
      </c>
      <c r="D2905" s="1">
        <v>19461231</v>
      </c>
      <c r="E2905" t="str">
        <f t="shared" si="450"/>
        <v>3722</v>
      </c>
      <c r="F2905" t="str">
        <f t="shared" si="451"/>
        <v>1942</v>
      </c>
      <c r="G2905" t="str">
        <f t="shared" si="452"/>
        <v>01</v>
      </c>
      <c r="H2905" t="str">
        <f t="shared" si="453"/>
        <v>01</v>
      </c>
      <c r="I2905" t="str">
        <f t="shared" si="454"/>
        <v>%1942-01-01%^^xsd:date</v>
      </c>
      <c r="J2905" t="str">
        <f t="shared" si="455"/>
        <v>1946</v>
      </c>
      <c r="K2905" t="str">
        <f t="shared" si="456"/>
        <v>12</v>
      </c>
      <c r="L2905" t="str">
        <f t="shared" si="457"/>
        <v>31</v>
      </c>
      <c r="M2905" t="str">
        <f t="shared" si="458"/>
        <v>%1946-31-31%^^xsd:date</v>
      </c>
      <c r="N2905" t="str">
        <f t="shared" si="459"/>
        <v>:3722 a crs:CommonwealthOrganisation ; schema:name %Directorate of Electricity, Department of Munitions% ; schema:startDate %1942-01-01%^^xsd:date ; schema:endDate %1946-31-31%^^xsd:date ; time:hasTime [ time:hasBeginning [ time:inXSDDate %1942-01-01%^^xsd:date ]  ] .</v>
      </c>
    </row>
    <row r="2906" spans="1:14" x14ac:dyDescent="0.15">
      <c r="A2906" s="1" t="s">
        <v>5849</v>
      </c>
      <c r="B2906" s="1" t="s">
        <v>5850</v>
      </c>
      <c r="C2906" s="1">
        <v>19420701</v>
      </c>
      <c r="D2906" s="1">
        <v>19471231</v>
      </c>
      <c r="E2906" t="str">
        <f t="shared" si="450"/>
        <v>3723</v>
      </c>
      <c r="F2906" t="str">
        <f t="shared" si="451"/>
        <v>1942</v>
      </c>
      <c r="G2906" t="str">
        <f t="shared" si="452"/>
        <v>07</v>
      </c>
      <c r="H2906" t="str">
        <f t="shared" si="453"/>
        <v>01</v>
      </c>
      <c r="I2906" t="str">
        <f t="shared" si="454"/>
        <v>%1942-07-01%^^xsd:date</v>
      </c>
      <c r="J2906" t="str">
        <f t="shared" si="455"/>
        <v>1947</v>
      </c>
      <c r="K2906" t="str">
        <f t="shared" si="456"/>
        <v>12</v>
      </c>
      <c r="L2906" t="str">
        <f t="shared" si="457"/>
        <v>31</v>
      </c>
      <c r="M2906" t="str">
        <f t="shared" si="458"/>
        <v>%1947-31-31%^^xsd:date</v>
      </c>
      <c r="N2906" t="str">
        <f t="shared" si="459"/>
        <v>:3723 a crs:CommonwealthOrganisation ; schema:name %Directorate of Radio and Signal Supplies, Department of Munitions% ; schema:startDate %1942-07-01%^^xsd:date ; schema:endDate %1947-31-31%^^xsd:date ; time:hasTime [ time:hasBeginning [ time:inXSDDate %1942-07-01%^^xsd:date ]  ] .</v>
      </c>
    </row>
    <row r="2907" spans="1:14" x14ac:dyDescent="0.15">
      <c r="A2907" s="1" t="s">
        <v>5851</v>
      </c>
      <c r="B2907" s="1" t="s">
        <v>5852</v>
      </c>
      <c r="C2907" s="1">
        <v>19400501</v>
      </c>
      <c r="D2907" s="1">
        <v>19471231</v>
      </c>
      <c r="E2907" t="str">
        <f t="shared" si="450"/>
        <v>3724</v>
      </c>
      <c r="F2907" t="str">
        <f t="shared" si="451"/>
        <v>1940</v>
      </c>
      <c r="G2907" t="str">
        <f t="shared" si="452"/>
        <v>05</v>
      </c>
      <c r="H2907" t="str">
        <f t="shared" si="453"/>
        <v>01</v>
      </c>
      <c r="I2907" t="str">
        <f t="shared" si="454"/>
        <v>%1940-05-01%^^xsd:date</v>
      </c>
      <c r="J2907" t="str">
        <f t="shared" si="455"/>
        <v>1947</v>
      </c>
      <c r="K2907" t="str">
        <f t="shared" si="456"/>
        <v>12</v>
      </c>
      <c r="L2907" t="str">
        <f t="shared" si="457"/>
        <v>31</v>
      </c>
      <c r="M2907" t="str">
        <f t="shared" si="458"/>
        <v>%1947-31-31%^^xsd:date</v>
      </c>
      <c r="N2907" t="str">
        <f t="shared" si="459"/>
        <v>:3724 a crs:CommonwealthOrganisation ; schema:name %Directorate of Gun Ammunition, Department of Munitions% ; schema:startDate %1940-05-01%^^xsd:date ; schema:endDate %1947-31-31%^^xsd:date ; time:hasTime [ time:hasBeginning [ time:inXSDDate %1940-05-01%^^xsd:date ]  ] .</v>
      </c>
    </row>
    <row r="2908" spans="1:14" x14ac:dyDescent="0.15">
      <c r="A2908" s="1" t="s">
        <v>5853</v>
      </c>
      <c r="B2908" s="1" t="s">
        <v>5854</v>
      </c>
      <c r="C2908" s="1">
        <v>19740315</v>
      </c>
      <c r="E2908" t="str">
        <f t="shared" si="450"/>
        <v>3725</v>
      </c>
      <c r="F2908" t="str">
        <f t="shared" si="451"/>
        <v>1974</v>
      </c>
      <c r="G2908" t="str">
        <f t="shared" si="452"/>
        <v>03</v>
      </c>
      <c r="H2908" t="str">
        <f t="shared" si="453"/>
        <v>15</v>
      </c>
      <c r="I2908" t="str">
        <f t="shared" si="454"/>
        <v>%1974-03-15%^^xsd:date</v>
      </c>
      <c r="J2908" t="str">
        <f t="shared" si="455"/>
        <v/>
      </c>
      <c r="K2908" t="str">
        <f t="shared" si="456"/>
        <v/>
      </c>
      <c r="L2908" t="str">
        <f t="shared" si="457"/>
        <v/>
      </c>
      <c r="M2908" t="str">
        <f t="shared" si="458"/>
        <v/>
      </c>
      <c r="N2908" t="str">
        <f t="shared" si="459"/>
        <v>:3725 a crs:CommonwealthOrganisation ; schema:name %Australian Bureau of Statistics, State Office, New South Wales% ; schema:startDate %1974-03-15%^^xsd:date ; time:hasTime [ time:hasBeginning [ time:inXSDDate %1974-03-15%^^xsd:date ]  ] .</v>
      </c>
    </row>
    <row r="2909" spans="1:14" x14ac:dyDescent="0.15">
      <c r="A2909" s="1" t="s">
        <v>5855</v>
      </c>
      <c r="B2909" s="1" t="s">
        <v>5856</v>
      </c>
      <c r="C2909" s="1">
        <v>19211210</v>
      </c>
      <c r="D2909" s="1">
        <v>19860522</v>
      </c>
      <c r="E2909" t="str">
        <f t="shared" si="450"/>
        <v>3726</v>
      </c>
      <c r="F2909" t="str">
        <f t="shared" si="451"/>
        <v>1921</v>
      </c>
      <c r="G2909" t="str">
        <f t="shared" si="452"/>
        <v>12</v>
      </c>
      <c r="H2909" t="str">
        <f t="shared" si="453"/>
        <v>10</v>
      </c>
      <c r="I2909" t="str">
        <f t="shared" si="454"/>
        <v>%1921-12-10%^^xsd:date</v>
      </c>
      <c r="J2909" t="str">
        <f t="shared" si="455"/>
        <v>1986</v>
      </c>
      <c r="K2909" t="str">
        <f t="shared" si="456"/>
        <v>05</v>
      </c>
      <c r="L2909" t="str">
        <f t="shared" si="457"/>
        <v>22</v>
      </c>
      <c r="M2909" t="str">
        <f t="shared" si="458"/>
        <v>%1986-22-22%^^xsd:date</v>
      </c>
      <c r="N2909" t="str">
        <f t="shared" si="459"/>
        <v>:3726 a crs:CommonwealthOrganisation ; schema:name %Soldiers' Children Education Board, New South Wales% ; schema:startDate %1921-12-10%^^xsd:date ; schema:endDate %1986-22-22%^^xsd:date ; time:hasTime [ time:hasBeginning [ time:inXSDDate %1921-12-10%^^xsd:date ]  ] .</v>
      </c>
    </row>
    <row r="2910" spans="1:14" x14ac:dyDescent="0.15">
      <c r="A2910" s="1" t="s">
        <v>5857</v>
      </c>
      <c r="B2910" s="1" t="s">
        <v>5858</v>
      </c>
      <c r="C2910" s="1">
        <v>19450405</v>
      </c>
      <c r="D2910" s="1">
        <v>19520403</v>
      </c>
      <c r="E2910" t="str">
        <f t="shared" si="450"/>
        <v>3727</v>
      </c>
      <c r="F2910" t="str">
        <f t="shared" si="451"/>
        <v>1945</v>
      </c>
      <c r="G2910" t="str">
        <f t="shared" si="452"/>
        <v>04</v>
      </c>
      <c r="H2910" t="str">
        <f t="shared" si="453"/>
        <v>05</v>
      </c>
      <c r="I2910" t="str">
        <f t="shared" si="454"/>
        <v>%1945-04-05%^^xsd:date</v>
      </c>
      <c r="J2910" t="str">
        <f t="shared" si="455"/>
        <v>1952</v>
      </c>
      <c r="K2910" t="str">
        <f t="shared" si="456"/>
        <v>04</v>
      </c>
      <c r="L2910" t="str">
        <f t="shared" si="457"/>
        <v>03</v>
      </c>
      <c r="M2910" t="str">
        <f t="shared" si="458"/>
        <v>%1952-03-03%^^xsd:date</v>
      </c>
      <c r="N2910" t="str">
        <f t="shared" si="459"/>
        <v>:3727 a crs:CommonwealthOrganisation ; schema:name %Property and Survey Branch, South Australia% ; schema:startDate %1945-04-05%^^xsd:date ; schema:endDate %1952-03-03%^^xsd:date ; time:hasTime [ time:hasBeginning [ time:inXSDDate %1945-04-05%^^xsd:date ]  ] .</v>
      </c>
    </row>
    <row r="2911" spans="1:14" x14ac:dyDescent="0.15">
      <c r="A2911" s="1" t="s">
        <v>5859</v>
      </c>
      <c r="B2911" s="1" t="s">
        <v>5860</v>
      </c>
      <c r="C2911" s="1">
        <v>19781205</v>
      </c>
      <c r="D2911" s="1">
        <v>19820507</v>
      </c>
      <c r="E2911" t="str">
        <f t="shared" si="450"/>
        <v>3728</v>
      </c>
      <c r="F2911" t="str">
        <f t="shared" si="451"/>
        <v>1978</v>
      </c>
      <c r="G2911" t="str">
        <f t="shared" si="452"/>
        <v>12</v>
      </c>
      <c r="H2911" t="str">
        <f t="shared" si="453"/>
        <v>05</v>
      </c>
      <c r="I2911" t="str">
        <f t="shared" si="454"/>
        <v>%1978-12-05%^^xsd:date</v>
      </c>
      <c r="J2911" t="str">
        <f t="shared" si="455"/>
        <v>1982</v>
      </c>
      <c r="K2911" t="str">
        <f t="shared" si="456"/>
        <v>05</v>
      </c>
      <c r="L2911" t="str">
        <f t="shared" si="457"/>
        <v>07</v>
      </c>
      <c r="M2911" t="str">
        <f t="shared" si="458"/>
        <v>%1982-07-07%^^xsd:date</v>
      </c>
      <c r="N2911" t="str">
        <f t="shared" si="459"/>
        <v>:3728 a crs:CommonwealthOrganisation ; schema:name %Department of Industrial Relations [I], Regional Administration, South Australia% ; schema:startDate %1978-12-05%^^xsd:date ; schema:endDate %1982-07-07%^^xsd:date ; time:hasTime [ time:hasBeginning [ time:inXSDDate %1978-12-05%^^xsd:date ]  ] .</v>
      </c>
    </row>
    <row r="2912" spans="1:14" x14ac:dyDescent="0.15">
      <c r="A2912" s="1" t="s">
        <v>5861</v>
      </c>
      <c r="B2912" s="1" t="s">
        <v>5862</v>
      </c>
      <c r="C2912" s="1">
        <v>19780301</v>
      </c>
      <c r="D2912" s="1">
        <v>19830730</v>
      </c>
      <c r="E2912" t="str">
        <f t="shared" si="450"/>
        <v>3729</v>
      </c>
      <c r="F2912" t="str">
        <f t="shared" si="451"/>
        <v>1978</v>
      </c>
      <c r="G2912" t="str">
        <f t="shared" si="452"/>
        <v>03</v>
      </c>
      <c r="H2912" t="str">
        <f t="shared" si="453"/>
        <v>01</v>
      </c>
      <c r="I2912" t="str">
        <f t="shared" si="454"/>
        <v>%1978-03-01%^^xsd:date</v>
      </c>
      <c r="J2912" t="str">
        <f t="shared" si="455"/>
        <v>1983</v>
      </c>
      <c r="K2912" t="str">
        <f t="shared" si="456"/>
        <v>07</v>
      </c>
      <c r="L2912" t="str">
        <f t="shared" si="457"/>
        <v>30</v>
      </c>
      <c r="M2912" t="str">
        <f t="shared" si="458"/>
        <v>%1983-30-30%^^xsd:date</v>
      </c>
      <c r="N2912" t="str">
        <f t="shared" si="459"/>
        <v>:3729 a crs:CommonwealthOrganisation ; schema:name %Industrial Relations Bureau, South Australia% ; schema:startDate %1978-03-01%^^xsd:date ; schema:endDate %1983-30-30%^^xsd:date ; time:hasTime [ time:hasBeginning [ time:inXSDDate %1978-03-01%^^xsd:date ]  ] .</v>
      </c>
    </row>
    <row r="2913" spans="1:14" x14ac:dyDescent="0.15">
      <c r="A2913" s="1" t="s">
        <v>5863</v>
      </c>
      <c r="B2913" s="1" t="s">
        <v>5864</v>
      </c>
      <c r="C2913" s="1">
        <v>19420326</v>
      </c>
      <c r="D2913" s="1">
        <v>19471231</v>
      </c>
      <c r="E2913" t="str">
        <f t="shared" si="450"/>
        <v>0373</v>
      </c>
      <c r="F2913" t="str">
        <f t="shared" si="451"/>
        <v>1942</v>
      </c>
      <c r="G2913" t="str">
        <f t="shared" si="452"/>
        <v>03</v>
      </c>
      <c r="H2913" t="str">
        <f t="shared" si="453"/>
        <v>26</v>
      </c>
      <c r="I2913" t="str">
        <f t="shared" si="454"/>
        <v>%1942-03-26%^^xsd:date</v>
      </c>
      <c r="J2913" t="str">
        <f t="shared" si="455"/>
        <v>1947</v>
      </c>
      <c r="K2913" t="str">
        <f t="shared" si="456"/>
        <v>12</v>
      </c>
      <c r="L2913" t="str">
        <f t="shared" si="457"/>
        <v>31</v>
      </c>
      <c r="M2913" t="str">
        <f t="shared" si="458"/>
        <v>%1947-31-31%^^xsd:date</v>
      </c>
      <c r="N2913" t="str">
        <f t="shared" si="459"/>
        <v>:0373 a crs:CommonwealthOrganisation ; schema:name %War Railway Committee% ; schema:startDate %1942-03-26%^^xsd:date ; schema:endDate %1947-31-31%^^xsd:date ; time:hasTime [ time:hasBeginning [ time:inXSDDate %1942-03-26%^^xsd:date ]  ] .</v>
      </c>
    </row>
    <row r="2914" spans="1:14" x14ac:dyDescent="0.15">
      <c r="A2914" s="1" t="s">
        <v>5865</v>
      </c>
      <c r="B2914" s="1" t="s">
        <v>5866</v>
      </c>
      <c r="C2914" s="1">
        <v>19781205</v>
      </c>
      <c r="D2914" s="1">
        <v>19800430</v>
      </c>
      <c r="E2914" t="str">
        <f t="shared" si="450"/>
        <v>3730</v>
      </c>
      <c r="F2914" t="str">
        <f t="shared" si="451"/>
        <v>1978</v>
      </c>
      <c r="G2914" t="str">
        <f t="shared" si="452"/>
        <v>12</v>
      </c>
      <c r="H2914" t="str">
        <f t="shared" si="453"/>
        <v>05</v>
      </c>
      <c r="I2914" t="str">
        <f t="shared" si="454"/>
        <v>%1978-12-05%^^xsd:date</v>
      </c>
      <c r="J2914" t="str">
        <f t="shared" si="455"/>
        <v>1980</v>
      </c>
      <c r="K2914" t="str">
        <f t="shared" si="456"/>
        <v>04</v>
      </c>
      <c r="L2914" t="str">
        <f t="shared" si="457"/>
        <v>30</v>
      </c>
      <c r="M2914" t="str">
        <f t="shared" si="458"/>
        <v>%1980-30-30%^^xsd:date</v>
      </c>
      <c r="N2914" t="str">
        <f t="shared" si="459"/>
        <v>:3730 a crs:CommonwealthOrganisation ; schema:name %(1) Department of Employment and Youth Affairs, Regional Administration, Queensland [also (2) Department of Industrial Relations, Regional Administration, Queensland]% ; schema:startDate %1978-12-05%^^xsd:date ; schema:endDate %1980-30-30%^^xsd:date ; time:hasTime [ time:hasBeginning [ time:inXSDDate %1978-12-05%^^xsd:date ]  ] .</v>
      </c>
    </row>
    <row r="2915" spans="1:14" x14ac:dyDescent="0.15">
      <c r="A2915" s="1" t="s">
        <v>5867</v>
      </c>
      <c r="B2915" s="1" t="s">
        <v>5868</v>
      </c>
      <c r="C2915" s="1">
        <v>19800401</v>
      </c>
      <c r="D2915" s="1">
        <v>19820507</v>
      </c>
      <c r="E2915" t="str">
        <f t="shared" si="450"/>
        <v>3731</v>
      </c>
      <c r="F2915" t="str">
        <f t="shared" si="451"/>
        <v>1980</v>
      </c>
      <c r="G2915" t="str">
        <f t="shared" si="452"/>
        <v>04</v>
      </c>
      <c r="H2915" t="str">
        <f t="shared" si="453"/>
        <v>01</v>
      </c>
      <c r="I2915" t="str">
        <f t="shared" si="454"/>
        <v>%1980-04-01%^^xsd:date</v>
      </c>
      <c r="J2915" t="str">
        <f t="shared" si="455"/>
        <v>1982</v>
      </c>
      <c r="K2915" t="str">
        <f t="shared" si="456"/>
        <v>05</v>
      </c>
      <c r="L2915" t="str">
        <f t="shared" si="457"/>
        <v>07</v>
      </c>
      <c r="M2915" t="str">
        <f t="shared" si="458"/>
        <v>%1982-07-07%^^xsd:date</v>
      </c>
      <c r="N2915" t="str">
        <f t="shared" si="459"/>
        <v>:3731 a crs:CommonwealthOrganisation ; schema:name %Department of Industrial Relations [I], Regional Administration, Queensland% ; schema:startDate %1980-04-01%^^xsd:date ; schema:endDate %1982-07-07%^^xsd:date ; time:hasTime [ time:hasBeginning [ time:inXSDDate %1980-04-01%^^xsd:date ]  ] .</v>
      </c>
    </row>
    <row r="2916" spans="1:14" x14ac:dyDescent="0.15">
      <c r="A2916" s="1" t="s">
        <v>5869</v>
      </c>
      <c r="B2916" s="1" t="s">
        <v>5870</v>
      </c>
      <c r="C2916" s="1">
        <v>19470101</v>
      </c>
      <c r="D2916" s="1">
        <v>19481007</v>
      </c>
      <c r="E2916" t="str">
        <f t="shared" si="450"/>
        <v>3732</v>
      </c>
      <c r="F2916" t="str">
        <f t="shared" si="451"/>
        <v>1947</v>
      </c>
      <c r="G2916" t="str">
        <f t="shared" si="452"/>
        <v>01</v>
      </c>
      <c r="H2916" t="str">
        <f t="shared" si="453"/>
        <v>01</v>
      </c>
      <c r="I2916" t="str">
        <f t="shared" si="454"/>
        <v>%1947-01-01%^^xsd:date</v>
      </c>
      <c r="J2916" t="str">
        <f t="shared" si="455"/>
        <v>1948</v>
      </c>
      <c r="K2916" t="str">
        <f t="shared" si="456"/>
        <v>10</v>
      </c>
      <c r="L2916" t="str">
        <f t="shared" si="457"/>
        <v>07</v>
      </c>
      <c r="M2916" t="str">
        <f t="shared" si="458"/>
        <v>%1948-07-07%^^xsd:date</v>
      </c>
      <c r="N2916" t="str">
        <f t="shared" si="459"/>
        <v>:3732 a crs:CommonwealthOrganisation ; schema:name %Long Range Weapons Experimental Establishment, Woomera [South Australia]% ; schema:startDate %1947-01-01%^^xsd:date ; schema:endDate %1948-07-07%^^xsd:date ; time:hasTime [ time:hasBeginning [ time:inXSDDate %1947-01-01%^^xsd:date ]  ] .</v>
      </c>
    </row>
    <row r="2917" spans="1:14" x14ac:dyDescent="0.15">
      <c r="A2917" s="1" t="s">
        <v>5871</v>
      </c>
      <c r="B2917" s="1" t="s">
        <v>5872</v>
      </c>
      <c r="C2917" s="1">
        <v>19830919</v>
      </c>
      <c r="D2917" s="1">
        <v>19840127</v>
      </c>
      <c r="E2917" t="str">
        <f t="shared" si="450"/>
        <v>3733</v>
      </c>
      <c r="F2917" t="str">
        <f t="shared" si="451"/>
        <v>1983</v>
      </c>
      <c r="G2917" t="str">
        <f t="shared" si="452"/>
        <v>09</v>
      </c>
      <c r="H2917" t="str">
        <f t="shared" si="453"/>
        <v>19</v>
      </c>
      <c r="I2917" t="str">
        <f t="shared" si="454"/>
        <v>%1983-09-19%^^xsd:date</v>
      </c>
      <c r="J2917" t="str">
        <f t="shared" si="455"/>
        <v>1984</v>
      </c>
      <c r="K2917" t="str">
        <f t="shared" si="456"/>
        <v>01</v>
      </c>
      <c r="L2917" t="str">
        <f t="shared" si="457"/>
        <v>27</v>
      </c>
      <c r="M2917" t="str">
        <f t="shared" si="458"/>
        <v>%1984-27-27%^^xsd:date</v>
      </c>
      <c r="N2917" t="str">
        <f t="shared" si="459"/>
        <v>:3733 a crs:CommonwealthOrganisation ; schema:name %Independent Economic Inquiry into Transport Services to the Northern Territory% ; schema:startDate %1983-09-19%^^xsd:date ; schema:endDate %1984-27-27%^^xsd:date ; time:hasTime [ time:hasBeginning [ time:inXSDDate %1983-09-19%^^xsd:date ]  ] .</v>
      </c>
    </row>
    <row r="2918" spans="1:14" x14ac:dyDescent="0.15">
      <c r="A2918" s="1" t="s">
        <v>5873</v>
      </c>
      <c r="B2918" s="1" t="s">
        <v>5874</v>
      </c>
      <c r="C2918" s="1">
        <v>19921221</v>
      </c>
      <c r="D2918" s="1">
        <v>19980225</v>
      </c>
      <c r="E2918" t="str">
        <f t="shared" si="450"/>
        <v>3734</v>
      </c>
      <c r="F2918" t="str">
        <f t="shared" si="451"/>
        <v>1992</v>
      </c>
      <c r="G2918" t="str">
        <f t="shared" si="452"/>
        <v>12</v>
      </c>
      <c r="H2918" t="str">
        <f t="shared" si="453"/>
        <v>21</v>
      </c>
      <c r="I2918" t="str">
        <f t="shared" si="454"/>
        <v>%1992-12-21%^^xsd:date</v>
      </c>
      <c r="J2918" t="str">
        <f t="shared" si="455"/>
        <v>1998</v>
      </c>
      <c r="K2918" t="str">
        <f t="shared" si="456"/>
        <v>02</v>
      </c>
      <c r="L2918" t="str">
        <f t="shared" si="457"/>
        <v>25</v>
      </c>
      <c r="M2918" t="str">
        <f t="shared" si="458"/>
        <v>%1998-25-25%^^xsd:date</v>
      </c>
      <c r="N2918" t="str">
        <f t="shared" si="459"/>
        <v>:3734 a crs:CommonwealthOrganisation ; schema:name %Australian Industrial Property Organisation, Queensland% ; schema:startDate %1992-12-21%^^xsd:date ; schema:endDate %1998-25-25%^^xsd:date ; time:hasTime [ time:hasBeginning [ time:inXSDDate %1992-12-21%^^xsd:date ]  ] .</v>
      </c>
    </row>
    <row r="2919" spans="1:14" x14ac:dyDescent="0.15">
      <c r="A2919" s="1" t="s">
        <v>5875</v>
      </c>
      <c r="B2919" s="1" t="s">
        <v>5876</v>
      </c>
      <c r="C2919" s="1">
        <v>19750701</v>
      </c>
      <c r="E2919" t="str">
        <f t="shared" si="450"/>
        <v>3735</v>
      </c>
      <c r="F2919" t="str">
        <f t="shared" si="451"/>
        <v>1975</v>
      </c>
      <c r="G2919" t="str">
        <f t="shared" si="452"/>
        <v>07</v>
      </c>
      <c r="H2919" t="str">
        <f t="shared" si="453"/>
        <v>01</v>
      </c>
      <c r="I2919" t="str">
        <f t="shared" si="454"/>
        <v>%1975-07-01%^^xsd:date</v>
      </c>
      <c r="J2919" t="str">
        <f t="shared" si="455"/>
        <v/>
      </c>
      <c r="K2919" t="str">
        <f t="shared" si="456"/>
        <v/>
      </c>
      <c r="L2919" t="str">
        <f t="shared" si="457"/>
        <v/>
      </c>
      <c r="M2919" t="str">
        <f t="shared" si="458"/>
        <v/>
      </c>
      <c r="N2919" t="str">
        <f t="shared" si="459"/>
        <v>:3735 a crs:CommonwealthOrganisation ; schema:name %Headquarters, Australian Defence Co-Operation Group, Papua New Guinea% ; schema:startDate %1975-07-01%^^xsd:date ; time:hasTime [ time:hasBeginning [ time:inXSDDate %1975-07-01%^^xsd:date ]  ] .</v>
      </c>
    </row>
    <row r="2920" spans="1:14" x14ac:dyDescent="0.15">
      <c r="A2920" s="1" t="s">
        <v>5877</v>
      </c>
      <c r="B2920" s="1" t="s">
        <v>5878</v>
      </c>
      <c r="C2920" s="1">
        <v>19750701</v>
      </c>
      <c r="D2920" s="1">
        <v>19870724</v>
      </c>
      <c r="E2920" t="str">
        <f t="shared" si="450"/>
        <v>3736</v>
      </c>
      <c r="F2920" t="str">
        <f t="shared" si="451"/>
        <v>1975</v>
      </c>
      <c r="G2920" t="str">
        <f t="shared" si="452"/>
        <v>07</v>
      </c>
      <c r="H2920" t="str">
        <f t="shared" si="453"/>
        <v>01</v>
      </c>
      <c r="I2920" t="str">
        <f t="shared" si="454"/>
        <v>%1975-07-01%^^xsd:date</v>
      </c>
      <c r="J2920" t="str">
        <f t="shared" si="455"/>
        <v>1987</v>
      </c>
      <c r="K2920" t="str">
        <f t="shared" si="456"/>
        <v>07</v>
      </c>
      <c r="L2920" t="str">
        <f t="shared" si="457"/>
        <v>24</v>
      </c>
      <c r="M2920" t="str">
        <f t="shared" si="458"/>
        <v>%1987-24-24%^^xsd:date</v>
      </c>
      <c r="N2920" t="str">
        <f t="shared" si="459"/>
        <v>:3736 a crs:CommonwealthOrganisation ; schema:name %Office of the Purchasing Commission/ (from 1977) Purchasing Division, Queensland% ; schema:startDate %1975-07-01%^^xsd:date ; schema:endDate %1987-24-24%^^xsd:date ; time:hasTime [ time:hasBeginning [ time:inXSDDate %1975-07-01%^^xsd:date ]  ] .</v>
      </c>
    </row>
    <row r="2921" spans="1:14" x14ac:dyDescent="0.15">
      <c r="A2921" s="1" t="s">
        <v>5879</v>
      </c>
      <c r="B2921" s="1" t="s">
        <v>5880</v>
      </c>
      <c r="C2921" s="1">
        <v>19821201</v>
      </c>
      <c r="E2921" t="str">
        <f t="shared" si="450"/>
        <v>3737</v>
      </c>
      <c r="F2921" t="str">
        <f t="shared" si="451"/>
        <v>1982</v>
      </c>
      <c r="G2921" t="str">
        <f t="shared" si="452"/>
        <v>12</v>
      </c>
      <c r="H2921" t="str">
        <f t="shared" si="453"/>
        <v>01</v>
      </c>
      <c r="I2921" t="str">
        <f t="shared" si="454"/>
        <v>%1982-12-01%^^xsd:date</v>
      </c>
      <c r="J2921" t="str">
        <f t="shared" si="455"/>
        <v/>
      </c>
      <c r="K2921" t="str">
        <f t="shared" si="456"/>
        <v/>
      </c>
      <c r="L2921" t="str">
        <f t="shared" si="457"/>
        <v/>
      </c>
      <c r="M2921" t="str">
        <f t="shared" si="458"/>
        <v/>
      </c>
      <c r="N2921" t="str">
        <f t="shared" si="459"/>
        <v>:3737 a crs:CommonwealthOrganisation ; schema:name %Defence Acquisitions and Logistics Branch, Brisbane, Queensland% ; schema:startDate %1982-12-01%^^xsd:date ; time:hasTime [ time:hasBeginning [ time:inXSDDate %1982-12-01%^^xsd:date ]  ] .</v>
      </c>
    </row>
    <row r="2922" spans="1:14" x14ac:dyDescent="0.15">
      <c r="A2922" s="1" t="s">
        <v>5881</v>
      </c>
      <c r="B2922" s="1" t="s">
        <v>5882</v>
      </c>
      <c r="C2922" s="1">
        <v>19801103</v>
      </c>
      <c r="D2922" s="1">
        <v>19841213</v>
      </c>
      <c r="E2922" t="str">
        <f t="shared" si="450"/>
        <v>3738</v>
      </c>
      <c r="F2922" t="str">
        <f t="shared" si="451"/>
        <v>1980</v>
      </c>
      <c r="G2922" t="str">
        <f t="shared" si="452"/>
        <v>11</v>
      </c>
      <c r="H2922" t="str">
        <f t="shared" si="453"/>
        <v>03</v>
      </c>
      <c r="I2922" t="str">
        <f t="shared" si="454"/>
        <v>%1980-11-03%^^xsd:date</v>
      </c>
      <c r="J2922" t="str">
        <f t="shared" si="455"/>
        <v>1984</v>
      </c>
      <c r="K2922" t="str">
        <f t="shared" si="456"/>
        <v>12</v>
      </c>
      <c r="L2922" t="str">
        <f t="shared" si="457"/>
        <v>13</v>
      </c>
      <c r="M2922" t="str">
        <f t="shared" si="458"/>
        <v>%1984-13-13%^^xsd:date</v>
      </c>
      <c r="N2922" t="str">
        <f t="shared" si="459"/>
        <v>:3738 a crs:CommonwealthOrganisation ; schema:name %Department of Science and Technology, Programs Office/ (by 1983) known as State Office, Queensland% ; schema:startDate %1980-11-03%^^xsd:date ; schema:endDate %1984-13-13%^^xsd:date ; time:hasTime [ time:hasBeginning [ time:inXSDDate %1980-11-03%^^xsd:date ]  ] .</v>
      </c>
    </row>
    <row r="2923" spans="1:14" x14ac:dyDescent="0.15">
      <c r="A2923" s="1" t="s">
        <v>5883</v>
      </c>
      <c r="B2923" s="1" t="s">
        <v>5884</v>
      </c>
      <c r="C2923" s="1">
        <v>19730906</v>
      </c>
      <c r="D2923" s="1">
        <v>19870403</v>
      </c>
      <c r="E2923" t="str">
        <f t="shared" si="450"/>
        <v>3739</v>
      </c>
      <c r="F2923" t="str">
        <f t="shared" si="451"/>
        <v>1973</v>
      </c>
      <c r="G2923" t="str">
        <f t="shared" si="452"/>
        <v>09</v>
      </c>
      <c r="H2923" t="str">
        <f t="shared" si="453"/>
        <v>06</v>
      </c>
      <c r="I2923" t="str">
        <f t="shared" si="454"/>
        <v>%1973-09-06%^^xsd:date</v>
      </c>
      <c r="J2923" t="str">
        <f t="shared" si="455"/>
        <v>1987</v>
      </c>
      <c r="K2923" t="str">
        <f t="shared" si="456"/>
        <v>04</v>
      </c>
      <c r="L2923" t="str">
        <f t="shared" si="457"/>
        <v>03</v>
      </c>
      <c r="M2923" t="str">
        <f t="shared" si="458"/>
        <v>%1987-03-03%^^xsd:date</v>
      </c>
      <c r="N2923" t="str">
        <f t="shared" si="459"/>
        <v>:3739 a crs:CommonwealthOrganisation ; schema:name %Australian Legal Aid Office, State Office, New South Wales% ; schema:startDate %1973-09-06%^^xsd:date ; schema:endDate %1987-03-03%^^xsd:date ; time:hasTime [ time:hasBeginning [ time:inXSDDate %1973-09-06%^^xsd:date ]  ] .</v>
      </c>
    </row>
    <row r="2924" spans="1:14" x14ac:dyDescent="0.15">
      <c r="A2924" s="1" t="s">
        <v>5885</v>
      </c>
      <c r="B2924" s="1" t="s">
        <v>5886</v>
      </c>
      <c r="C2924" s="1">
        <v>19420326</v>
      </c>
      <c r="D2924" s="1">
        <v>19471231</v>
      </c>
      <c r="E2924" t="str">
        <f t="shared" si="450"/>
        <v>0374</v>
      </c>
      <c r="F2924" t="str">
        <f t="shared" si="451"/>
        <v>1942</v>
      </c>
      <c r="G2924" t="str">
        <f t="shared" si="452"/>
        <v>03</v>
      </c>
      <c r="H2924" t="str">
        <f t="shared" si="453"/>
        <v>26</v>
      </c>
      <c r="I2924" t="str">
        <f t="shared" si="454"/>
        <v>%1942-03-26%^^xsd:date</v>
      </c>
      <c r="J2924" t="str">
        <f t="shared" si="455"/>
        <v>1947</v>
      </c>
      <c r="K2924" t="str">
        <f t="shared" si="456"/>
        <v>12</v>
      </c>
      <c r="L2924" t="str">
        <f t="shared" si="457"/>
        <v>31</v>
      </c>
      <c r="M2924" t="str">
        <f t="shared" si="458"/>
        <v>%1947-31-31%^^xsd:date</v>
      </c>
      <c r="N2924" t="str">
        <f t="shared" si="459"/>
        <v>:0374 a crs:CommonwealthOrganisation ; schema:name %War Road Transport Committee% ; schema:startDate %1942-03-26%^^xsd:date ; schema:endDate %1947-31-31%^^xsd:date ; time:hasTime [ time:hasBeginning [ time:inXSDDate %1942-03-26%^^xsd:date ]  ] .</v>
      </c>
    </row>
    <row r="2925" spans="1:14" x14ac:dyDescent="0.15">
      <c r="A2925" s="1" t="s">
        <v>5887</v>
      </c>
      <c r="B2925" s="1" t="s">
        <v>5888</v>
      </c>
      <c r="C2925" s="1">
        <v>19550412</v>
      </c>
      <c r="D2925" s="1">
        <v>19690630</v>
      </c>
      <c r="E2925" t="str">
        <f t="shared" si="450"/>
        <v>3740</v>
      </c>
      <c r="F2925" t="str">
        <f t="shared" si="451"/>
        <v>1955</v>
      </c>
      <c r="G2925" t="str">
        <f t="shared" si="452"/>
        <v>04</v>
      </c>
      <c r="H2925" t="str">
        <f t="shared" si="453"/>
        <v>12</v>
      </c>
      <c r="I2925" t="str">
        <f t="shared" si="454"/>
        <v>%1955-04-12%^^xsd:date</v>
      </c>
      <c r="J2925" t="str">
        <f t="shared" si="455"/>
        <v>1969</v>
      </c>
      <c r="K2925" t="str">
        <f t="shared" si="456"/>
        <v>06</v>
      </c>
      <c r="L2925" t="str">
        <f t="shared" si="457"/>
        <v>30</v>
      </c>
      <c r="M2925" t="str">
        <f t="shared" si="458"/>
        <v>%1969-30-30%^^xsd:date</v>
      </c>
      <c r="N2925" t="str">
        <f t="shared" si="459"/>
        <v>:3740 a crs:CommonwealthOrganisation ; schema:name %43 Railway Squadron [I], Royal Australian Engineers [RAE] (Supplementary Reserve) (Transportation), Warradale [South Australia]% ; schema:startDate %1955-04-12%^^xsd:date ; schema:endDate %1969-30-30%^^xsd:date ; time:hasTime [ time:hasBeginning [ time:inXSDDate %1955-04-12%^^xsd:date ]  ] .</v>
      </c>
    </row>
    <row r="2926" spans="1:14" x14ac:dyDescent="0.15">
      <c r="A2926" s="1" t="s">
        <v>5889</v>
      </c>
      <c r="B2926" s="1" t="s">
        <v>5890</v>
      </c>
      <c r="C2926" s="1">
        <v>19810301</v>
      </c>
      <c r="D2926" s="1">
        <v>19890110</v>
      </c>
      <c r="E2926" t="str">
        <f t="shared" si="450"/>
        <v>3741</v>
      </c>
      <c r="F2926" t="str">
        <f t="shared" si="451"/>
        <v>1981</v>
      </c>
      <c r="G2926" t="str">
        <f t="shared" si="452"/>
        <v>03</v>
      </c>
      <c r="H2926" t="str">
        <f t="shared" si="453"/>
        <v>01</v>
      </c>
      <c r="I2926" t="str">
        <f t="shared" si="454"/>
        <v>%1981-03-01%^^xsd:date</v>
      </c>
      <c r="J2926" t="str">
        <f t="shared" si="455"/>
        <v>1989</v>
      </c>
      <c r="K2926" t="str">
        <f t="shared" si="456"/>
        <v>01</v>
      </c>
      <c r="L2926" t="str">
        <f t="shared" si="457"/>
        <v>10</v>
      </c>
      <c r="M2926" t="str">
        <f t="shared" si="458"/>
        <v>%1989-10-10%^^xsd:date</v>
      </c>
      <c r="N2926" t="str">
        <f t="shared" si="459"/>
        <v>:3741 a crs:CommonwealthOrganisation ; schema:name %41 Supply Battalion, Ammunition Platoon, Australian Army [South Australia]% ; schema:startDate %1981-03-01%^^xsd:date ; schema:endDate %1989-10-10%^^xsd:date ; time:hasTime [ time:hasBeginning [ time:inXSDDate %1981-03-01%^^xsd:date ]  ] .</v>
      </c>
    </row>
    <row r="2927" spans="1:14" x14ac:dyDescent="0.15">
      <c r="A2927" s="1" t="s">
        <v>5891</v>
      </c>
      <c r="B2927" s="1" t="s">
        <v>5892</v>
      </c>
      <c r="C2927" s="1">
        <v>19730101</v>
      </c>
      <c r="D2927" s="1">
        <v>19890110</v>
      </c>
      <c r="E2927" t="str">
        <f t="shared" si="450"/>
        <v>3742</v>
      </c>
      <c r="F2927" t="str">
        <f t="shared" si="451"/>
        <v>1973</v>
      </c>
      <c r="G2927" t="str">
        <f t="shared" si="452"/>
        <v>01</v>
      </c>
      <c r="H2927" t="str">
        <f t="shared" si="453"/>
        <v>01</v>
      </c>
      <c r="I2927" t="str">
        <f t="shared" si="454"/>
        <v>%1973-01-01%^^xsd:date</v>
      </c>
      <c r="J2927" t="str">
        <f t="shared" si="455"/>
        <v>1989</v>
      </c>
      <c r="K2927" t="str">
        <f t="shared" si="456"/>
        <v>01</v>
      </c>
      <c r="L2927" t="str">
        <f t="shared" si="457"/>
        <v>10</v>
      </c>
      <c r="M2927" t="str">
        <f t="shared" si="458"/>
        <v>%1989-10-10%^^xsd:date</v>
      </c>
      <c r="N2927" t="str">
        <f t="shared" si="459"/>
        <v>:3742 a crs:CommonwealthOrganisation ; schema:name %41 Supply Battalion, Australian Army, Keswick [South Australia]% ; schema:startDate %1973-01-01%^^xsd:date ; schema:endDate %1989-10-10%^^xsd:date ; time:hasTime [ time:hasBeginning [ time:inXSDDate %1973-01-01%^^xsd:date ]  ] .</v>
      </c>
    </row>
    <row r="2928" spans="1:14" x14ac:dyDescent="0.15">
      <c r="A2928" s="1" t="s">
        <v>5893</v>
      </c>
      <c r="B2928" s="1" t="s">
        <v>5894</v>
      </c>
      <c r="C2928" s="1">
        <v>19730101</v>
      </c>
      <c r="D2928" s="1">
        <v>19810331</v>
      </c>
      <c r="E2928" t="str">
        <f t="shared" si="450"/>
        <v>3743</v>
      </c>
      <c r="F2928" t="str">
        <f t="shared" si="451"/>
        <v>1973</v>
      </c>
      <c r="G2928" t="str">
        <f t="shared" si="452"/>
        <v>01</v>
      </c>
      <c r="H2928" t="str">
        <f t="shared" si="453"/>
        <v>01</v>
      </c>
      <c r="I2928" t="str">
        <f t="shared" si="454"/>
        <v>%1973-01-01%^^xsd:date</v>
      </c>
      <c r="J2928" t="str">
        <f t="shared" si="455"/>
        <v>1981</v>
      </c>
      <c r="K2928" t="str">
        <f t="shared" si="456"/>
        <v>03</v>
      </c>
      <c r="L2928" t="str">
        <f t="shared" si="457"/>
        <v>31</v>
      </c>
      <c r="M2928" t="str">
        <f t="shared" si="458"/>
        <v>%1981-31-31%^^xsd:date</v>
      </c>
      <c r="N2928" t="str">
        <f t="shared" si="459"/>
        <v>:3743 a crs:CommonwealthOrganisation ; schema:name %411 Supply Company, Australian Army [South Australia]% ; schema:startDate %1973-01-01%^^xsd:date ; schema:endDate %1981-31-31%^^xsd:date ; time:hasTime [ time:hasBeginning [ time:inXSDDate %1973-01-01%^^xsd:date ]  ] .</v>
      </c>
    </row>
    <row r="2929" spans="1:14" x14ac:dyDescent="0.15">
      <c r="A2929" s="1" t="s">
        <v>5895</v>
      </c>
      <c r="B2929" s="1" t="s">
        <v>5896</v>
      </c>
      <c r="C2929" s="1">
        <v>19580101</v>
      </c>
      <c r="D2929" s="1">
        <v>20149999</v>
      </c>
      <c r="E2929" t="str">
        <f t="shared" si="450"/>
        <v>3744</v>
      </c>
      <c r="F2929" t="str">
        <f t="shared" si="451"/>
        <v>1958</v>
      </c>
      <c r="G2929" t="str">
        <f t="shared" si="452"/>
        <v>01</v>
      </c>
      <c r="H2929" t="str">
        <f t="shared" si="453"/>
        <v>01</v>
      </c>
      <c r="I2929" t="str">
        <f t="shared" si="454"/>
        <v>%1958-01-01%^^xsd:date</v>
      </c>
      <c r="J2929" t="str">
        <f t="shared" si="455"/>
        <v>2014</v>
      </c>
      <c r="K2929" t="str">
        <f t="shared" si="456"/>
        <v>99</v>
      </c>
      <c r="L2929" t="str">
        <f t="shared" si="457"/>
        <v>99</v>
      </c>
      <c r="M2929" t="str">
        <f t="shared" si="458"/>
        <v>%2014%^^xsd:gYear</v>
      </c>
      <c r="N2929" t="str">
        <f t="shared" si="459"/>
        <v>:3744 a crs:CommonwealthOrganisation ; schema:name %14 Psychology Unit, Army Psychology Corps% ; schema:startDate %1958-01-01%^^xsd:date ; schema:endDate %2014%^^xsd:gYear ; time:hasTime [ time:hasBeginning [ time:inXSDDate %1958-01-01%^^xsd:date ]  ] .</v>
      </c>
    </row>
    <row r="2930" spans="1:14" x14ac:dyDescent="0.15">
      <c r="A2930" s="1" t="s">
        <v>5897</v>
      </c>
      <c r="B2930" s="1" t="s">
        <v>5898</v>
      </c>
      <c r="C2930" s="1">
        <v>19381124</v>
      </c>
      <c r="D2930" s="1">
        <v>19570331</v>
      </c>
      <c r="E2930" t="str">
        <f t="shared" si="450"/>
        <v>3745</v>
      </c>
      <c r="F2930" t="str">
        <f t="shared" si="451"/>
        <v>1938</v>
      </c>
      <c r="G2930" t="str">
        <f t="shared" si="452"/>
        <v>11</v>
      </c>
      <c r="H2930" t="str">
        <f t="shared" si="453"/>
        <v>24</v>
      </c>
      <c r="I2930" t="str">
        <f t="shared" si="454"/>
        <v>%1938-11-24%^^xsd:date</v>
      </c>
      <c r="J2930" t="str">
        <f t="shared" si="455"/>
        <v>1957</v>
      </c>
      <c r="K2930" t="str">
        <f t="shared" si="456"/>
        <v>03</v>
      </c>
      <c r="L2930" t="str">
        <f t="shared" si="457"/>
        <v>31</v>
      </c>
      <c r="M2930" t="str">
        <f t="shared" si="458"/>
        <v>%1957-31-31%^^xsd:date</v>
      </c>
      <c r="N2930" t="str">
        <f t="shared" si="459"/>
        <v>:3745 a crs:CommonwealthOrganisation ; schema:name %Department of Civil Aviation, South Australia Region% ; schema:startDate %1938-11-24%^^xsd:date ; schema:endDate %1957-31-31%^^xsd:date ; time:hasTime [ time:hasBeginning [ time:inXSDDate %1938-11-24%^^xsd:date ]  ] .</v>
      </c>
    </row>
    <row r="2931" spans="1:14" x14ac:dyDescent="0.15">
      <c r="A2931" s="1" t="s">
        <v>5899</v>
      </c>
      <c r="B2931" s="1" t="s">
        <v>5900</v>
      </c>
      <c r="C2931" s="1">
        <v>19481123</v>
      </c>
      <c r="E2931" t="str">
        <f t="shared" si="450"/>
        <v>3746</v>
      </c>
      <c r="F2931" t="str">
        <f t="shared" si="451"/>
        <v>1948</v>
      </c>
      <c r="G2931" t="str">
        <f t="shared" si="452"/>
        <v>11</v>
      </c>
      <c r="H2931" t="str">
        <f t="shared" si="453"/>
        <v>23</v>
      </c>
      <c r="I2931" t="str">
        <f t="shared" si="454"/>
        <v>%1948-11-23%^^xsd:date</v>
      </c>
      <c r="J2931" t="str">
        <f t="shared" si="455"/>
        <v/>
      </c>
      <c r="K2931" t="str">
        <f t="shared" si="456"/>
        <v/>
      </c>
      <c r="L2931" t="str">
        <f t="shared" si="457"/>
        <v/>
      </c>
      <c r="M2931" t="str">
        <f t="shared" si="458"/>
        <v/>
      </c>
      <c r="N2931" t="str">
        <f t="shared" si="459"/>
        <v>:3746 a crs:CommonwealthOrganisation ; schema:name %1 Battalion, Royal Australian Regiment, Townsville [Queensland]% ; schema:startDate %1948-11-23%^^xsd:date ; time:hasTime [ time:hasBeginning [ time:inXSDDate %1948-11-23%^^xsd:date ]  ] .</v>
      </c>
    </row>
    <row r="2932" spans="1:14" x14ac:dyDescent="0.15">
      <c r="A2932" s="1" t="s">
        <v>5901</v>
      </c>
      <c r="B2932" s="1" t="s">
        <v>5902</v>
      </c>
      <c r="C2932" s="1">
        <v>19490310</v>
      </c>
      <c r="D2932" s="1">
        <v>19730815</v>
      </c>
      <c r="E2932" t="str">
        <f t="shared" si="450"/>
        <v>3747</v>
      </c>
      <c r="F2932" t="str">
        <f t="shared" si="451"/>
        <v>1949</v>
      </c>
      <c r="G2932" t="str">
        <f t="shared" si="452"/>
        <v>03</v>
      </c>
      <c r="H2932" t="str">
        <f t="shared" si="453"/>
        <v>10</v>
      </c>
      <c r="I2932" t="str">
        <f t="shared" si="454"/>
        <v>%1949-03-10%^^xsd:date</v>
      </c>
      <c r="J2932" t="str">
        <f t="shared" si="455"/>
        <v>1973</v>
      </c>
      <c r="K2932" t="str">
        <f t="shared" si="456"/>
        <v>08</v>
      </c>
      <c r="L2932" t="str">
        <f t="shared" si="457"/>
        <v>15</v>
      </c>
      <c r="M2932" t="str">
        <f t="shared" si="458"/>
        <v>%1973-15-15%^^xsd:date</v>
      </c>
      <c r="N2932" t="str">
        <f t="shared" si="459"/>
        <v>:3747 a crs:CommonwealthOrganisation ; schema:name %2 Battalion, Royal Australian Regiment% ; schema:startDate %1949-03-10%^^xsd:date ; schema:endDate %1973-15-15%^^xsd:date ; time:hasTime [ time:hasBeginning [ time:inXSDDate %1949-03-10%^^xsd:date ]  ] .</v>
      </c>
    </row>
    <row r="2933" spans="1:14" x14ac:dyDescent="0.15">
      <c r="A2933" s="1" t="s">
        <v>5903</v>
      </c>
      <c r="B2933" s="1" t="s">
        <v>5904</v>
      </c>
      <c r="C2933" s="1">
        <v>19640201</v>
      </c>
      <c r="D2933" s="1">
        <v>19730815</v>
      </c>
      <c r="E2933" t="str">
        <f t="shared" si="450"/>
        <v>3748</v>
      </c>
      <c r="F2933" t="str">
        <f t="shared" si="451"/>
        <v>1964</v>
      </c>
      <c r="G2933" t="str">
        <f t="shared" si="452"/>
        <v>02</v>
      </c>
      <c r="H2933" t="str">
        <f t="shared" si="453"/>
        <v>01</v>
      </c>
      <c r="I2933" t="str">
        <f t="shared" si="454"/>
        <v>%1964-02-01%^^xsd:date</v>
      </c>
      <c r="J2933" t="str">
        <f t="shared" si="455"/>
        <v>1973</v>
      </c>
      <c r="K2933" t="str">
        <f t="shared" si="456"/>
        <v>08</v>
      </c>
      <c r="L2933" t="str">
        <f t="shared" si="457"/>
        <v>15</v>
      </c>
      <c r="M2933" t="str">
        <f t="shared" si="458"/>
        <v>%1973-15-15%^^xsd:date</v>
      </c>
      <c r="N2933" t="str">
        <f t="shared" si="459"/>
        <v>:3748 a crs:CommonwealthOrganisation ; schema:name %4 Battalion, Royal Australian Regiment% ; schema:startDate %1964-02-01%^^xsd:date ; schema:endDate %1973-15-15%^^xsd:date ; time:hasTime [ time:hasBeginning [ time:inXSDDate %1964-02-01%^^xsd:date ]  ] .</v>
      </c>
    </row>
    <row r="2934" spans="1:14" x14ac:dyDescent="0.15">
      <c r="A2934" s="1" t="s">
        <v>5905</v>
      </c>
      <c r="B2934" s="1" t="s">
        <v>5906</v>
      </c>
      <c r="C2934" s="1">
        <v>19750701</v>
      </c>
      <c r="D2934" s="1">
        <v>19920701</v>
      </c>
      <c r="E2934" t="str">
        <f t="shared" si="450"/>
        <v>3749</v>
      </c>
      <c r="F2934" t="str">
        <f t="shared" si="451"/>
        <v>1975</v>
      </c>
      <c r="G2934" t="str">
        <f t="shared" si="452"/>
        <v>07</v>
      </c>
      <c r="H2934" t="str">
        <f t="shared" si="453"/>
        <v>01</v>
      </c>
      <c r="I2934" t="str">
        <f t="shared" si="454"/>
        <v>%1975-07-01%^^xsd:date</v>
      </c>
      <c r="J2934" t="str">
        <f t="shared" si="455"/>
        <v>1992</v>
      </c>
      <c r="K2934" t="str">
        <f t="shared" si="456"/>
        <v>07</v>
      </c>
      <c r="L2934" t="str">
        <f t="shared" si="457"/>
        <v>01</v>
      </c>
      <c r="M2934" t="str">
        <f t="shared" si="458"/>
        <v>%1992-01-01%^^xsd:date</v>
      </c>
      <c r="N2934" t="str">
        <f t="shared" si="459"/>
        <v>:3749 a crs:CommonwealthOrganisation ; schema:name %Department of Defence [III], Defence Regional Office, Queensland% ; schema:startDate %1975-07-01%^^xsd:date ; schema:endDate %1992-01-01%^^xsd:date ; time:hasTime [ time:hasBeginning [ time:inXSDDate %1975-07-01%^^xsd:date ]  ] .</v>
      </c>
    </row>
    <row r="2935" spans="1:14" x14ac:dyDescent="0.15">
      <c r="A2935" s="1" t="s">
        <v>5907</v>
      </c>
      <c r="B2935" s="1" t="s">
        <v>5908</v>
      </c>
      <c r="C2935" s="1">
        <v>19751222</v>
      </c>
      <c r="D2935" s="1">
        <v>19841213</v>
      </c>
      <c r="E2935" t="str">
        <f t="shared" si="450"/>
        <v>3750</v>
      </c>
      <c r="F2935" t="str">
        <f t="shared" si="451"/>
        <v>1975</v>
      </c>
      <c r="G2935" t="str">
        <f t="shared" si="452"/>
        <v>12</v>
      </c>
      <c r="H2935" t="str">
        <f t="shared" si="453"/>
        <v>22</v>
      </c>
      <c r="I2935" t="str">
        <f t="shared" si="454"/>
        <v>%1975-12-22%^^xsd:date</v>
      </c>
      <c r="J2935" t="str">
        <f t="shared" si="455"/>
        <v>1984</v>
      </c>
      <c r="K2935" t="str">
        <f t="shared" si="456"/>
        <v>12</v>
      </c>
      <c r="L2935" t="str">
        <f t="shared" si="457"/>
        <v>13</v>
      </c>
      <c r="M2935" t="str">
        <f t="shared" si="458"/>
        <v>%1984-13-13%^^xsd:date</v>
      </c>
      <c r="N2935" t="str">
        <f t="shared" si="459"/>
        <v>:3750 a crs:CommonwealthOrganisation ; schema:name %Department of Administrative Services [II], Regional Office, Queensland, Ministerial and Management Services Division/ (by 1980) known as Management Services Division% ; schema:startDate %1975-12-22%^^xsd:date ; schema:endDate %1984-13-13%^^xsd:date ; time:hasTime [ time:hasBeginning [ time:inXSDDate %1975-12-22%^^xsd:date ]  ] .</v>
      </c>
    </row>
    <row r="2936" spans="1:14" x14ac:dyDescent="0.15">
      <c r="A2936" s="1" t="s">
        <v>5909</v>
      </c>
      <c r="B2936" s="1" t="s">
        <v>5910</v>
      </c>
      <c r="C2936" s="1">
        <v>19800701</v>
      </c>
      <c r="D2936" s="1">
        <v>19900305</v>
      </c>
      <c r="E2936" t="str">
        <f t="shared" si="450"/>
        <v>3751</v>
      </c>
      <c r="F2936" t="str">
        <f t="shared" si="451"/>
        <v>1980</v>
      </c>
      <c r="G2936" t="str">
        <f t="shared" si="452"/>
        <v>07</v>
      </c>
      <c r="H2936" t="str">
        <f t="shared" si="453"/>
        <v>01</v>
      </c>
      <c r="I2936" t="str">
        <f t="shared" si="454"/>
        <v>%1980-07-01%^^xsd:date</v>
      </c>
      <c r="J2936" t="str">
        <f t="shared" si="455"/>
        <v>1990</v>
      </c>
      <c r="K2936" t="str">
        <f t="shared" si="456"/>
        <v>03</v>
      </c>
      <c r="L2936" t="str">
        <f t="shared" si="457"/>
        <v>05</v>
      </c>
      <c r="M2936" t="str">
        <f t="shared" si="458"/>
        <v>%1990-05-05%^^xsd:date</v>
      </c>
      <c r="N2936" t="str">
        <f t="shared" si="459"/>
        <v>:3751 a crs:CommonwealthOrganisation ; schema:name %Aboriginal Development Commission, Regional Office, South Australia% ; schema:startDate %1980-07-01%^^xsd:date ; schema:endDate %1990-05-05%^^xsd:date ; time:hasTime [ time:hasBeginning [ time:inXSDDate %1980-07-01%^^xsd:date ]  ] .</v>
      </c>
    </row>
    <row r="2937" spans="1:14" x14ac:dyDescent="0.15">
      <c r="A2937" s="1" t="s">
        <v>5911</v>
      </c>
      <c r="B2937" s="1" t="s">
        <v>5912</v>
      </c>
      <c r="C2937" s="1">
        <v>19780905</v>
      </c>
      <c r="D2937" s="1">
        <v>19841231</v>
      </c>
      <c r="E2937" t="str">
        <f t="shared" si="450"/>
        <v>3752</v>
      </c>
      <c r="F2937" t="str">
        <f t="shared" si="451"/>
        <v>1978</v>
      </c>
      <c r="G2937" t="str">
        <f t="shared" si="452"/>
        <v>09</v>
      </c>
      <c r="H2937" t="str">
        <f t="shared" si="453"/>
        <v>05</v>
      </c>
      <c r="I2937" t="str">
        <f t="shared" si="454"/>
        <v>%1978-09-05%^^xsd:date</v>
      </c>
      <c r="J2937" t="str">
        <f t="shared" si="455"/>
        <v>1984</v>
      </c>
      <c r="K2937" t="str">
        <f t="shared" si="456"/>
        <v>12</v>
      </c>
      <c r="L2937" t="str">
        <f t="shared" si="457"/>
        <v>31</v>
      </c>
      <c r="M2937" t="str">
        <f t="shared" si="458"/>
        <v>%1984-31-31%^^xsd:date</v>
      </c>
      <c r="N2937" t="str">
        <f t="shared" si="459"/>
        <v>:3752 a crs:CommonwealthOrganisation ; schema:name %Regional Detachment North Queensland, 1 Cadet Group, Australian Army, Townsville [Queensland]% ; schema:startDate %1978-09-05%^^xsd:date ; schema:endDate %1984-31-31%^^xsd:date ; time:hasTime [ time:hasBeginning [ time:inXSDDate %1978-09-05%^^xsd:date ]  ] .</v>
      </c>
    </row>
    <row r="2938" spans="1:14" x14ac:dyDescent="0.15">
      <c r="A2938" s="1" t="s">
        <v>5913</v>
      </c>
      <c r="B2938" s="1" t="s">
        <v>5914</v>
      </c>
      <c r="C2938" s="1">
        <v>19710101</v>
      </c>
      <c r="D2938" s="1">
        <v>19841231</v>
      </c>
      <c r="E2938" t="str">
        <f t="shared" si="450"/>
        <v>3753</v>
      </c>
      <c r="F2938" t="str">
        <f t="shared" si="451"/>
        <v>1971</v>
      </c>
      <c r="G2938" t="str">
        <f t="shared" si="452"/>
        <v>01</v>
      </c>
      <c r="H2938" t="str">
        <f t="shared" si="453"/>
        <v>01</v>
      </c>
      <c r="I2938" t="str">
        <f t="shared" si="454"/>
        <v>%1971-01-01%^^xsd:date</v>
      </c>
      <c r="J2938" t="str">
        <f t="shared" si="455"/>
        <v>1984</v>
      </c>
      <c r="K2938" t="str">
        <f t="shared" si="456"/>
        <v>12</v>
      </c>
      <c r="L2938" t="str">
        <f t="shared" si="457"/>
        <v>31</v>
      </c>
      <c r="M2938" t="str">
        <f t="shared" si="458"/>
        <v>%1984-31-31%^^xsd:date</v>
      </c>
      <c r="N2938" t="str">
        <f t="shared" si="459"/>
        <v>:3753 a crs:CommonwealthOrganisation ; schema:name %North Queensland Army Band, Townsville [Queensland]% ; schema:startDate %1971-01-01%^^xsd:date ; schema:endDate %1984-31-31%^^xsd:date ; time:hasTime [ time:hasBeginning [ time:inXSDDate %1971-01-01%^^xsd:date ]  ] .</v>
      </c>
    </row>
    <row r="2939" spans="1:14" x14ac:dyDescent="0.15">
      <c r="A2939" s="1" t="s">
        <v>5915</v>
      </c>
      <c r="B2939" s="1" t="s">
        <v>5916</v>
      </c>
      <c r="C2939" s="1">
        <v>19830311</v>
      </c>
      <c r="D2939" s="1">
        <v>19841213</v>
      </c>
      <c r="E2939" t="str">
        <f t="shared" si="450"/>
        <v>3754</v>
      </c>
      <c r="F2939" t="str">
        <f t="shared" si="451"/>
        <v>1983</v>
      </c>
      <c r="G2939" t="str">
        <f t="shared" si="452"/>
        <v>03</v>
      </c>
      <c r="H2939" t="str">
        <f t="shared" si="453"/>
        <v>11</v>
      </c>
      <c r="I2939" t="str">
        <f t="shared" si="454"/>
        <v>%1983-03-11%^^xsd:date</v>
      </c>
      <c r="J2939" t="str">
        <f t="shared" si="455"/>
        <v>1984</v>
      </c>
      <c r="K2939" t="str">
        <f t="shared" si="456"/>
        <v>12</v>
      </c>
      <c r="L2939" t="str">
        <f t="shared" si="457"/>
        <v>13</v>
      </c>
      <c r="M2939" t="str">
        <f t="shared" si="458"/>
        <v>%1984-13-13%^^xsd:date</v>
      </c>
      <c r="N2939" t="str">
        <f t="shared" si="459"/>
        <v>:3754 a crs:CommonwealthOrganisation ; schema:name %Department of Territories and Local Government State Office, Western Australia% ; schema:startDate %1983-03-11%^^xsd:date ; schema:endDate %1984-13-13%^^xsd:date ; time:hasTime [ time:hasBeginning [ time:inXSDDate %1983-03-11%^^xsd:date ]  ] .</v>
      </c>
    </row>
    <row r="2940" spans="1:14" x14ac:dyDescent="0.15">
      <c r="A2940" s="1" t="s">
        <v>5917</v>
      </c>
      <c r="B2940" s="1" t="s">
        <v>5918</v>
      </c>
      <c r="C2940" s="1">
        <v>19480101</v>
      </c>
      <c r="D2940" s="1">
        <v>19780601</v>
      </c>
      <c r="E2940" t="str">
        <f t="shared" si="450"/>
        <v>3755</v>
      </c>
      <c r="F2940" t="str">
        <f t="shared" si="451"/>
        <v>1948</v>
      </c>
      <c r="G2940" t="str">
        <f t="shared" si="452"/>
        <v>01</v>
      </c>
      <c r="H2940" t="str">
        <f t="shared" si="453"/>
        <v>01</v>
      </c>
      <c r="I2940" t="str">
        <f t="shared" si="454"/>
        <v>%1948-01-01%^^xsd:date</v>
      </c>
      <c r="J2940" t="str">
        <f t="shared" si="455"/>
        <v>1978</v>
      </c>
      <c r="K2940" t="str">
        <f t="shared" si="456"/>
        <v>06</v>
      </c>
      <c r="L2940" t="str">
        <f t="shared" si="457"/>
        <v>01</v>
      </c>
      <c r="M2940" t="str">
        <f t="shared" si="458"/>
        <v>%1978-01-01%^^xsd:date</v>
      </c>
      <c r="N2940" t="str">
        <f t="shared" si="459"/>
        <v>:3755 a crs:CommonwealthOrganisation ; schema:name %Public Service Inspector, Pay and Conditions Division, Melbourne Office (Previously Arbitration Section and Industrial Relations Division)% ; schema:startDate %1948-01-01%^^xsd:date ; schema:endDate %1978-01-01%^^xsd:date ; time:hasTime [ time:hasBeginning [ time:inXSDDate %1948-01-01%^^xsd:date ]  ] .</v>
      </c>
    </row>
    <row r="2941" spans="1:14" x14ac:dyDescent="0.15">
      <c r="A2941" s="1" t="s">
        <v>5919</v>
      </c>
      <c r="B2941" s="1" t="s">
        <v>5920</v>
      </c>
      <c r="C2941" s="1">
        <v>19770630</v>
      </c>
      <c r="D2941" s="1">
        <v>19880101</v>
      </c>
      <c r="E2941" t="str">
        <f t="shared" si="450"/>
        <v>3756</v>
      </c>
      <c r="F2941" t="str">
        <f t="shared" si="451"/>
        <v>1977</v>
      </c>
      <c r="G2941" t="str">
        <f t="shared" si="452"/>
        <v>06</v>
      </c>
      <c r="H2941" t="str">
        <f t="shared" si="453"/>
        <v>30</v>
      </c>
      <c r="I2941" t="str">
        <f t="shared" si="454"/>
        <v>%1977-06-30%^^xsd:date</v>
      </c>
      <c r="J2941" t="str">
        <f t="shared" si="455"/>
        <v>1988</v>
      </c>
      <c r="K2941" t="str">
        <f t="shared" si="456"/>
        <v>01</v>
      </c>
      <c r="L2941" t="str">
        <f t="shared" si="457"/>
        <v>01</v>
      </c>
      <c r="M2941" t="str">
        <f t="shared" si="458"/>
        <v>%1988-01-01%^^xsd:date</v>
      </c>
      <c r="N2941" t="str">
        <f t="shared" si="459"/>
        <v>:3756 a crs:CommonwealthOrganisation ; schema:name %Bureau of Transport Economics [II]% ; schema:startDate %1977-06-30%^^xsd:date ; schema:endDate %1988-01-01%^^xsd:date ; time:hasTime [ time:hasBeginning [ time:inXSDDate %1977-06-30%^^xsd:date ]  ] .</v>
      </c>
    </row>
    <row r="2942" spans="1:14" x14ac:dyDescent="0.15">
      <c r="A2942" s="1" t="s">
        <v>5921</v>
      </c>
      <c r="B2942" s="1" t="s">
        <v>5922</v>
      </c>
      <c r="C2942" s="1">
        <v>19180601</v>
      </c>
      <c r="D2942" s="1">
        <v>19200701</v>
      </c>
      <c r="E2942" t="str">
        <f t="shared" si="450"/>
        <v>3757</v>
      </c>
      <c r="F2942" t="str">
        <f t="shared" si="451"/>
        <v>1918</v>
      </c>
      <c r="G2942" t="str">
        <f t="shared" si="452"/>
        <v>06</v>
      </c>
      <c r="H2942" t="str">
        <f t="shared" si="453"/>
        <v>01</v>
      </c>
      <c r="I2942" t="str">
        <f t="shared" si="454"/>
        <v>%1918-06-01%^^xsd:date</v>
      </c>
      <c r="J2942" t="str">
        <f t="shared" si="455"/>
        <v>1920</v>
      </c>
      <c r="K2942" t="str">
        <f t="shared" si="456"/>
        <v>07</v>
      </c>
      <c r="L2942" t="str">
        <f t="shared" si="457"/>
        <v>01</v>
      </c>
      <c r="M2942" t="str">
        <f t="shared" si="458"/>
        <v>%1920-01-01%^^xsd:date</v>
      </c>
      <c r="N2942" t="str">
        <f t="shared" si="459"/>
        <v>:3757 a crs:CommonwealthOrganisation ; schema:name %Deputy Comptroller of Repatriation, Queensland% ; schema:startDate %1918-06-01%^^xsd:date ; schema:endDate %1920-01-01%^^xsd:date ; time:hasTime [ time:hasBeginning [ time:inXSDDate %1918-06-01%^^xsd:date ]  ] .</v>
      </c>
    </row>
    <row r="2943" spans="1:14" x14ac:dyDescent="0.15">
      <c r="A2943" s="1" t="s">
        <v>5923</v>
      </c>
      <c r="B2943" s="1" t="s">
        <v>5924</v>
      </c>
      <c r="C2943" s="1">
        <v>19740101</v>
      </c>
      <c r="D2943" s="1">
        <v>19860106</v>
      </c>
      <c r="E2943" t="str">
        <f t="shared" si="450"/>
        <v>3758</v>
      </c>
      <c r="F2943" t="str">
        <f t="shared" si="451"/>
        <v>1974</v>
      </c>
      <c r="G2943" t="str">
        <f t="shared" si="452"/>
        <v>01</v>
      </c>
      <c r="H2943" t="str">
        <f t="shared" si="453"/>
        <v>01</v>
      </c>
      <c r="I2943" t="str">
        <f t="shared" si="454"/>
        <v>%1974-01-01%^^xsd:date</v>
      </c>
      <c r="J2943" t="str">
        <f t="shared" si="455"/>
        <v>1986</v>
      </c>
      <c r="K2943" t="str">
        <f t="shared" si="456"/>
        <v>01</v>
      </c>
      <c r="L2943" t="str">
        <f t="shared" si="457"/>
        <v>06</v>
      </c>
      <c r="M2943" t="str">
        <f t="shared" si="458"/>
        <v>%1986-06-06%^^xsd:date</v>
      </c>
      <c r="N2943" t="str">
        <f t="shared" si="459"/>
        <v>:3758 a crs:CommonwealthOrganisation ; schema:name %Export Development Grants Board% ; schema:startDate %1974-01-01%^^xsd:date ; schema:endDate %1986-06-06%^^xsd:date ; time:hasTime [ time:hasBeginning [ time:inXSDDate %1974-01-01%^^xsd:date ]  ] .</v>
      </c>
    </row>
    <row r="2944" spans="1:14" x14ac:dyDescent="0.15">
      <c r="A2944" s="1" t="s">
        <v>5925</v>
      </c>
      <c r="B2944" s="1" t="s">
        <v>5926</v>
      </c>
      <c r="C2944" s="1">
        <v>19060101</v>
      </c>
      <c r="D2944" s="1">
        <v>19320412</v>
      </c>
      <c r="E2944" t="str">
        <f t="shared" si="450"/>
        <v>3759</v>
      </c>
      <c r="F2944" t="str">
        <f t="shared" si="451"/>
        <v>1906</v>
      </c>
      <c r="G2944" t="str">
        <f t="shared" si="452"/>
        <v>01</v>
      </c>
      <c r="H2944" t="str">
        <f t="shared" si="453"/>
        <v>01</v>
      </c>
      <c r="I2944" t="str">
        <f t="shared" si="454"/>
        <v>%1906-01-01%^^xsd:date</v>
      </c>
      <c r="J2944" t="str">
        <f t="shared" si="455"/>
        <v>1932</v>
      </c>
      <c r="K2944" t="str">
        <f t="shared" si="456"/>
        <v>04</v>
      </c>
      <c r="L2944" t="str">
        <f t="shared" si="457"/>
        <v>12</v>
      </c>
      <c r="M2944" t="str">
        <f t="shared" si="458"/>
        <v>%1932-12-12%^^xsd:date</v>
      </c>
      <c r="N2944" t="str">
        <f t="shared" si="459"/>
        <v>:3759 a crs:CommonwealthOrganisation ; schema:name %Public Works Branch, Brisbane, Queensland% ; schema:startDate %1906-01-01%^^xsd:date ; schema:endDate %1932-12-12%^^xsd:date ; time:hasTime [ time:hasBeginning [ time:inXSDDate %1906-01-01%^^xsd:date ]  ] .</v>
      </c>
    </row>
    <row r="2945" spans="1:14" x14ac:dyDescent="0.15">
      <c r="A2945" s="1" t="s">
        <v>5927</v>
      </c>
      <c r="B2945" s="1" t="s">
        <v>5928</v>
      </c>
      <c r="C2945" s="1">
        <v>19330707</v>
      </c>
      <c r="D2945" s="1">
        <v>19331023</v>
      </c>
      <c r="E2945" t="str">
        <f t="shared" si="450"/>
        <v>0376</v>
      </c>
      <c r="F2945" t="str">
        <f t="shared" si="451"/>
        <v>1933</v>
      </c>
      <c r="G2945" t="str">
        <f t="shared" si="452"/>
        <v>07</v>
      </c>
      <c r="H2945" t="str">
        <f t="shared" si="453"/>
        <v>07</v>
      </c>
      <c r="I2945" t="str">
        <f t="shared" si="454"/>
        <v>%1933-07-07%^^xsd:date</v>
      </c>
      <c r="J2945" t="str">
        <f t="shared" si="455"/>
        <v>1933</v>
      </c>
      <c r="K2945" t="str">
        <f t="shared" si="456"/>
        <v>10</v>
      </c>
      <c r="L2945" t="str">
        <f t="shared" si="457"/>
        <v>23</v>
      </c>
      <c r="M2945" t="str">
        <f t="shared" si="458"/>
        <v>%1933-23-23%^^xsd:date</v>
      </c>
      <c r="N2945" t="str">
        <f t="shared" si="459"/>
        <v>:0376 a crs:CommonwealthOrganisation ; schema:name %Tobacco Leaf Production Investigation Committee% ; schema:startDate %1933-07-07%^^xsd:date ; schema:endDate %1933-23-23%^^xsd:date ; time:hasTime [ time:hasBeginning [ time:inXSDDate %1933-07-07%^^xsd:date ]  ] .</v>
      </c>
    </row>
    <row r="2946" spans="1:14" x14ac:dyDescent="0.15">
      <c r="A2946" s="1" t="s">
        <v>5929</v>
      </c>
      <c r="B2946" s="1" t="s">
        <v>5930</v>
      </c>
      <c r="C2946" s="1">
        <v>19320101</v>
      </c>
      <c r="D2946" s="1">
        <v>19511231</v>
      </c>
      <c r="E2946" t="str">
        <f t="shared" si="450"/>
        <v>3760</v>
      </c>
      <c r="F2946" t="str">
        <f t="shared" si="451"/>
        <v>1932</v>
      </c>
      <c r="G2946" t="str">
        <f t="shared" si="452"/>
        <v>01</v>
      </c>
      <c r="H2946" t="str">
        <f t="shared" si="453"/>
        <v>01</v>
      </c>
      <c r="I2946" t="str">
        <f t="shared" si="454"/>
        <v>%1932-01-01%^^xsd:date</v>
      </c>
      <c r="J2946" t="str">
        <f t="shared" si="455"/>
        <v>1951</v>
      </c>
      <c r="K2946" t="str">
        <f t="shared" si="456"/>
        <v>12</v>
      </c>
      <c r="L2946" t="str">
        <f t="shared" si="457"/>
        <v>31</v>
      </c>
      <c r="M2946" t="str">
        <f t="shared" si="458"/>
        <v>%1951-31-31%^^xsd:date</v>
      </c>
      <c r="N2946" t="str">
        <f t="shared" si="459"/>
        <v>:3760 a crs:CommonwealthOrganisation ; schema:name %Property and Survey Branch, Brisbane, Queensland% ; schema:startDate %1932-01-01%^^xsd:date ; schema:endDate %1951-31-31%^^xsd:date ; time:hasTime [ time:hasBeginning [ time:inXSDDate %1932-01-01%^^xsd:date ]  ] .</v>
      </c>
    </row>
    <row r="2947" spans="1:14" x14ac:dyDescent="0.15">
      <c r="A2947" s="1" t="s">
        <v>5931</v>
      </c>
      <c r="B2947" s="1" t="s">
        <v>5932</v>
      </c>
      <c r="C2947" s="1">
        <v>19500316</v>
      </c>
      <c r="D2947" s="1">
        <v>19740612</v>
      </c>
      <c r="E2947" t="str">
        <f t="shared" ref="E2947:E3010" si="460">TEXT(SUBSTITUTE(A2947, "CA ", ""), "0000")</f>
        <v>3762</v>
      </c>
      <c r="F2947" t="str">
        <f t="shared" ref="F2947:F3010" si="461">LEFT(C2947,4)</f>
        <v>1950</v>
      </c>
      <c r="G2947" t="str">
        <f t="shared" ref="G2947:G3010" si="462">MID(C2947,5,2)</f>
        <v>03</v>
      </c>
      <c r="H2947" t="str">
        <f t="shared" ref="H2947:H3010" si="463">RIGHT(C2947,2)</f>
        <v>16</v>
      </c>
      <c r="I2947" t="str">
        <f t="shared" ref="I2947:I3010" si="464">IF(AND(G2947+0&gt;=1,G2947+0&lt;=12),CONCATENATE("%",F2947,"-",G2947,"-",H2947,"%^^xsd:date"),CONCATENATE("%",F2947,"%^^xsd:gYear"))</f>
        <v>%1950-03-16%^^xsd:date</v>
      </c>
      <c r="J2947" t="str">
        <f t="shared" ref="J2947:J3010" si="465">LEFT(D2947,4)</f>
        <v>1974</v>
      </c>
      <c r="K2947" t="str">
        <f t="shared" ref="K2947:K3010" si="466">MID(D2947,5,2)</f>
        <v>06</v>
      </c>
      <c r="L2947" t="str">
        <f t="shared" ref="L2947:L3010" si="467">RIGHT(D2947,2)</f>
        <v>12</v>
      </c>
      <c r="M2947" t="str">
        <f t="shared" ref="M2947:M3010" si="468">IFERROR(IF(AND(K2947+0&gt;=1,K2947+0&lt;=12),CONCATENATE("%",J2947,"-",L2947,"-",L2947,"%^^xsd:date"),CONCATENATE("%",J2947,"%^^xsd:gYear")),"")</f>
        <v>%1974-12-12%^^xsd:date</v>
      </c>
      <c r="N2947" t="str">
        <f t="shared" ref="N2947:N3010" si="469">CONCATENATE(":",E2947," a crs:CommonwealthOrganisation ; schema:name %",B2947,"% ; schema:startDate ",I2947, IF(M2947="","",CONCATENATE(" ; schema:endDate ",M2947)), " ; time:hasTime [ time:hasBeginning [ time:inXSDDate ", I2947, " ] ", IF(O2947="","",CONCATENATE(" ; time:hasEnd [ time:inXSDDate ",O2947, " ] ")), " ] .")</f>
        <v>:3762 a crs:CommonwealthOrganisation ; schema:name %Department of Supply, Regional Office, Queensland% ; schema:startDate %1950-03-16%^^xsd:date ; schema:endDate %1974-12-12%^^xsd:date ; time:hasTime [ time:hasBeginning [ time:inXSDDate %1950-03-16%^^xsd:date ]  ] .</v>
      </c>
    </row>
    <row r="2948" spans="1:14" x14ac:dyDescent="0.15">
      <c r="A2948" s="1" t="s">
        <v>5933</v>
      </c>
      <c r="B2948" s="1" t="s">
        <v>5934</v>
      </c>
      <c r="C2948" s="1">
        <v>19721219</v>
      </c>
      <c r="D2948" s="1">
        <v>19751007</v>
      </c>
      <c r="E2948" t="str">
        <f t="shared" si="460"/>
        <v>3763</v>
      </c>
      <c r="F2948" t="str">
        <f t="shared" si="461"/>
        <v>1972</v>
      </c>
      <c r="G2948" t="str">
        <f t="shared" si="462"/>
        <v>12</v>
      </c>
      <c r="H2948" t="str">
        <f t="shared" si="463"/>
        <v>19</v>
      </c>
      <c r="I2948" t="str">
        <f t="shared" si="464"/>
        <v>%1972-12-19%^^xsd:date</v>
      </c>
      <c r="J2948" t="str">
        <f t="shared" si="465"/>
        <v>1975</v>
      </c>
      <c r="K2948" t="str">
        <f t="shared" si="466"/>
        <v>10</v>
      </c>
      <c r="L2948" t="str">
        <f t="shared" si="467"/>
        <v>07</v>
      </c>
      <c r="M2948" t="str">
        <f t="shared" si="468"/>
        <v>%1975-07-07%^^xsd:date</v>
      </c>
      <c r="N2948" t="str">
        <f t="shared" si="469"/>
        <v>:3763 a crs:CommonwealthOrganisation ; schema:name %Department of Services and Property, Queensland Region, Brisbane% ; schema:startDate %1972-12-19%^^xsd:date ; schema:endDate %1975-07-07%^^xsd:date ; time:hasTime [ time:hasBeginning [ time:inXSDDate %1972-12-19%^^xsd:date ]  ] .</v>
      </c>
    </row>
    <row r="2949" spans="1:14" x14ac:dyDescent="0.15">
      <c r="A2949" s="1" t="s">
        <v>5935</v>
      </c>
      <c r="B2949" s="1" t="s">
        <v>5936</v>
      </c>
      <c r="C2949" s="1">
        <v>19760101</v>
      </c>
      <c r="E2949" t="str">
        <f t="shared" si="460"/>
        <v>3764</v>
      </c>
      <c r="F2949" t="str">
        <f t="shared" si="461"/>
        <v>1976</v>
      </c>
      <c r="G2949" t="str">
        <f t="shared" si="462"/>
        <v>01</v>
      </c>
      <c r="H2949" t="str">
        <f t="shared" si="463"/>
        <v>01</v>
      </c>
      <c r="I2949" t="str">
        <f t="shared" si="464"/>
        <v>%1976-01-01%^^xsd:date</v>
      </c>
      <c r="J2949" t="str">
        <f t="shared" si="465"/>
        <v/>
      </c>
      <c r="K2949" t="str">
        <f t="shared" si="466"/>
        <v/>
      </c>
      <c r="L2949" t="str">
        <f t="shared" si="467"/>
        <v/>
      </c>
      <c r="M2949" t="str">
        <f t="shared" si="468"/>
        <v/>
      </c>
      <c r="N2949" t="str">
        <f t="shared" si="469"/>
        <v>:3764 a crs:CommonwealthOrganisation ; schema:name %Headquarters, 1 Cadet Group, Australian Army% ; schema:startDate %1976-01-01%^^xsd:date ; time:hasTime [ time:hasBeginning [ time:inXSDDate %1976-01-01%^^xsd:date ]  ] .</v>
      </c>
    </row>
    <row r="2950" spans="1:14" x14ac:dyDescent="0.15">
      <c r="A2950" s="1" t="s">
        <v>5937</v>
      </c>
      <c r="B2950" s="1" t="s">
        <v>5938</v>
      </c>
      <c r="C2950" s="1">
        <v>19790201</v>
      </c>
      <c r="E2950" t="str">
        <f t="shared" si="460"/>
        <v>3765</v>
      </c>
      <c r="F2950" t="str">
        <f t="shared" si="461"/>
        <v>1979</v>
      </c>
      <c r="G2950" t="str">
        <f t="shared" si="462"/>
        <v>02</v>
      </c>
      <c r="H2950" t="str">
        <f t="shared" si="463"/>
        <v>01</v>
      </c>
      <c r="I2950" t="str">
        <f t="shared" si="464"/>
        <v>%1979-02-01%^^xsd:date</v>
      </c>
      <c r="J2950" t="str">
        <f t="shared" si="465"/>
        <v/>
      </c>
      <c r="K2950" t="str">
        <f t="shared" si="466"/>
        <v/>
      </c>
      <c r="L2950" t="str">
        <f t="shared" si="467"/>
        <v/>
      </c>
      <c r="M2950" t="str">
        <f t="shared" si="468"/>
        <v/>
      </c>
      <c r="N2950" t="str">
        <f t="shared" si="469"/>
        <v>:3765 a crs:CommonwealthOrganisation ; schema:name %Commonwealth Ombudsman, Branch Office, South Australia% ; schema:startDate %1979-02-01%^^xsd:date ; time:hasTime [ time:hasBeginning [ time:inXSDDate %1979-02-01%^^xsd:date ]  ] .</v>
      </c>
    </row>
    <row r="2951" spans="1:14" x14ac:dyDescent="0.15">
      <c r="A2951" s="1" t="s">
        <v>5939</v>
      </c>
      <c r="B2951" s="1" t="s">
        <v>5940</v>
      </c>
      <c r="C2951" s="1">
        <v>19820507</v>
      </c>
      <c r="D2951" s="1">
        <v>19830311</v>
      </c>
      <c r="E2951" t="str">
        <f t="shared" si="460"/>
        <v>3766</v>
      </c>
      <c r="F2951" t="str">
        <f t="shared" si="461"/>
        <v>1982</v>
      </c>
      <c r="G2951" t="str">
        <f t="shared" si="462"/>
        <v>05</v>
      </c>
      <c r="H2951" t="str">
        <f t="shared" si="463"/>
        <v>07</v>
      </c>
      <c r="I2951" t="str">
        <f t="shared" si="464"/>
        <v>%1982-05-07%^^xsd:date</v>
      </c>
      <c r="J2951" t="str">
        <f t="shared" si="465"/>
        <v>1983</v>
      </c>
      <c r="K2951" t="str">
        <f t="shared" si="466"/>
        <v>03</v>
      </c>
      <c r="L2951" t="str">
        <f t="shared" si="467"/>
        <v>11</v>
      </c>
      <c r="M2951" t="str">
        <f t="shared" si="468"/>
        <v>%1983-11-11%^^xsd:date</v>
      </c>
      <c r="N2951" t="str">
        <f t="shared" si="469"/>
        <v>:3766 a crs:CommonwealthOrganisation ; schema:name %Department of Transport and Construction, Victoria-Tasmania Region, Transport Division [Tasmania]% ; schema:startDate %1982-05-07%^^xsd:date ; schema:endDate %1983-11-11%^^xsd:date ; time:hasTime [ time:hasBeginning [ time:inXSDDate %1982-05-07%^^xsd:date ]  ] .</v>
      </c>
    </row>
    <row r="2952" spans="1:14" x14ac:dyDescent="0.15">
      <c r="A2952" s="1" t="s">
        <v>5941</v>
      </c>
      <c r="B2952" s="1" t="s">
        <v>5942</v>
      </c>
      <c r="C2952" s="1">
        <v>19820507</v>
      </c>
      <c r="D2952" s="1">
        <v>19830311</v>
      </c>
      <c r="E2952" t="str">
        <f t="shared" si="460"/>
        <v>3767</v>
      </c>
      <c r="F2952" t="str">
        <f t="shared" si="461"/>
        <v>1982</v>
      </c>
      <c r="G2952" t="str">
        <f t="shared" si="462"/>
        <v>05</v>
      </c>
      <c r="H2952" t="str">
        <f t="shared" si="463"/>
        <v>07</v>
      </c>
      <c r="I2952" t="str">
        <f t="shared" si="464"/>
        <v>%1982-05-07%^^xsd:date</v>
      </c>
      <c r="J2952" t="str">
        <f t="shared" si="465"/>
        <v>1983</v>
      </c>
      <c r="K2952" t="str">
        <f t="shared" si="466"/>
        <v>03</v>
      </c>
      <c r="L2952" t="str">
        <f t="shared" si="467"/>
        <v>11</v>
      </c>
      <c r="M2952" t="str">
        <f t="shared" si="468"/>
        <v>%1983-11-11%^^xsd:date</v>
      </c>
      <c r="N2952" t="str">
        <f t="shared" si="469"/>
        <v>:3767 a crs:CommonwealthOrganisation ; schema:name %Department of Transport and Construction, Victoria-Tasmania Region, Tasmanian Division% ; schema:startDate %1982-05-07%^^xsd:date ; schema:endDate %1983-11-11%^^xsd:date ; time:hasTime [ time:hasBeginning [ time:inXSDDate %1982-05-07%^^xsd:date ]  ] .</v>
      </c>
    </row>
    <row r="2953" spans="1:14" x14ac:dyDescent="0.15">
      <c r="A2953" s="1" t="s">
        <v>5943</v>
      </c>
      <c r="B2953" s="1" t="s">
        <v>5944</v>
      </c>
      <c r="C2953" s="1">
        <v>19820507</v>
      </c>
      <c r="D2953" s="1">
        <v>19870724</v>
      </c>
      <c r="E2953" t="str">
        <f t="shared" si="460"/>
        <v>3768</v>
      </c>
      <c r="F2953" t="str">
        <f t="shared" si="461"/>
        <v>1982</v>
      </c>
      <c r="G2953" t="str">
        <f t="shared" si="462"/>
        <v>05</v>
      </c>
      <c r="H2953" t="str">
        <f t="shared" si="463"/>
        <v>07</v>
      </c>
      <c r="I2953" t="str">
        <f t="shared" si="464"/>
        <v>%1982-05-07%^^xsd:date</v>
      </c>
      <c r="J2953" t="str">
        <f t="shared" si="465"/>
        <v>1987</v>
      </c>
      <c r="K2953" t="str">
        <f t="shared" si="466"/>
        <v>07</v>
      </c>
      <c r="L2953" t="str">
        <f t="shared" si="467"/>
        <v>24</v>
      </c>
      <c r="M2953" t="str">
        <f t="shared" si="468"/>
        <v>%1987-24-24%^^xsd:date</v>
      </c>
      <c r="N2953" t="str">
        <f t="shared" si="469"/>
        <v>:3768 a crs:CommonwealthOrganisation ; schema:name %Department of Aviation, New South Wales Region% ; schema:startDate %1982-05-07%^^xsd:date ; schema:endDate %1987-24-24%^^xsd:date ; time:hasTime [ time:hasBeginning [ time:inXSDDate %1982-05-07%^^xsd:date ]  ] .</v>
      </c>
    </row>
    <row r="2954" spans="1:14" x14ac:dyDescent="0.15">
      <c r="A2954" s="1" t="s">
        <v>5945</v>
      </c>
      <c r="B2954" s="1" t="s">
        <v>5946</v>
      </c>
      <c r="C2954" s="1">
        <v>19310101</v>
      </c>
      <c r="D2954" s="1">
        <v>19741231</v>
      </c>
      <c r="E2954" t="str">
        <f t="shared" si="460"/>
        <v>3769</v>
      </c>
      <c r="F2954" t="str">
        <f t="shared" si="461"/>
        <v>1931</v>
      </c>
      <c r="G2954" t="str">
        <f t="shared" si="462"/>
        <v>01</v>
      </c>
      <c r="H2954" t="str">
        <f t="shared" si="463"/>
        <v>01</v>
      </c>
      <c r="I2954" t="str">
        <f t="shared" si="464"/>
        <v>%1931-01-01%^^xsd:date</v>
      </c>
      <c r="J2954" t="str">
        <f t="shared" si="465"/>
        <v>1974</v>
      </c>
      <c r="K2954" t="str">
        <f t="shared" si="466"/>
        <v>12</v>
      </c>
      <c r="L2954" t="str">
        <f t="shared" si="467"/>
        <v>31</v>
      </c>
      <c r="M2954" t="str">
        <f t="shared" si="468"/>
        <v>%1974-31-31%^^xsd:date</v>
      </c>
      <c r="N2954" t="str">
        <f t="shared" si="469"/>
        <v>:3769 a crs:CommonwealthOrganisation ; schema:name %Wine Overseas Marketing Board/ (from 1936) Australian Wine Board, London Office [United Kingdom]% ; schema:startDate %1931-01-01%^^xsd:date ; schema:endDate %1974-31-31%^^xsd:date ; time:hasTime [ time:hasBeginning [ time:inXSDDate %1931-01-01%^^xsd:date ]  ] .</v>
      </c>
    </row>
    <row r="2955" spans="1:14" x14ac:dyDescent="0.15">
      <c r="A2955" s="1" t="s">
        <v>5947</v>
      </c>
      <c r="B2955" s="1" t="s">
        <v>5948</v>
      </c>
      <c r="C2955" s="1">
        <v>19360101</v>
      </c>
      <c r="D2955" s="1">
        <v>19761231</v>
      </c>
      <c r="E2955" t="str">
        <f t="shared" si="460"/>
        <v>3770</v>
      </c>
      <c r="F2955" t="str">
        <f t="shared" si="461"/>
        <v>1936</v>
      </c>
      <c r="G2955" t="str">
        <f t="shared" si="462"/>
        <v>01</v>
      </c>
      <c r="H2955" t="str">
        <f t="shared" si="463"/>
        <v>01</v>
      </c>
      <c r="I2955" t="str">
        <f t="shared" si="464"/>
        <v>%1936-01-01%^^xsd:date</v>
      </c>
      <c r="J2955" t="str">
        <f t="shared" si="465"/>
        <v>1976</v>
      </c>
      <c r="K2955" t="str">
        <f t="shared" si="466"/>
        <v>12</v>
      </c>
      <c r="L2955" t="str">
        <f t="shared" si="467"/>
        <v>31</v>
      </c>
      <c r="M2955" t="str">
        <f t="shared" si="468"/>
        <v>%1976-31-31%^^xsd:date</v>
      </c>
      <c r="N2955" t="str">
        <f t="shared" si="469"/>
        <v>:3770 a crs:CommonwealthOrganisation ; schema:name %Australian Dairy Produce Board, London Office [United Kingdom]% ; schema:startDate %1936-01-01%^^xsd:date ; schema:endDate %1976-31-31%^^xsd:date ; time:hasTime [ time:hasBeginning [ time:inXSDDate %1936-01-01%^^xsd:date ]  ] .</v>
      </c>
    </row>
    <row r="2956" spans="1:14" x14ac:dyDescent="0.15">
      <c r="A2956" s="1" t="s">
        <v>5949</v>
      </c>
      <c r="B2956" s="1" t="s">
        <v>5950</v>
      </c>
      <c r="C2956" s="1">
        <v>19610701</v>
      </c>
      <c r="D2956" s="1">
        <v>19771201</v>
      </c>
      <c r="E2956" t="str">
        <f t="shared" si="460"/>
        <v>3771</v>
      </c>
      <c r="F2956" t="str">
        <f t="shared" si="461"/>
        <v>1961</v>
      </c>
      <c r="G2956" t="str">
        <f t="shared" si="462"/>
        <v>07</v>
      </c>
      <c r="H2956" t="str">
        <f t="shared" si="463"/>
        <v>01</v>
      </c>
      <c r="I2956" t="str">
        <f t="shared" si="464"/>
        <v>%1961-07-01%^^xsd:date</v>
      </c>
      <c r="J2956" t="str">
        <f t="shared" si="465"/>
        <v>1977</v>
      </c>
      <c r="K2956" t="str">
        <f t="shared" si="466"/>
        <v>12</v>
      </c>
      <c r="L2956" t="str">
        <f t="shared" si="467"/>
        <v>01</v>
      </c>
      <c r="M2956" t="str">
        <f t="shared" si="468"/>
        <v>%1977-01-01%^^xsd:date</v>
      </c>
      <c r="N2956" t="str">
        <f t="shared" si="469"/>
        <v>:3771 a crs:CommonwealthOrganisation ; schema:name %Australian Meat Board, North American Office% ; schema:startDate %1961-07-01%^^xsd:date ; schema:endDate %1977-01-01%^^xsd:date ; time:hasTime [ time:hasBeginning [ time:inXSDDate %1961-07-01%^^xsd:date ]  ] .</v>
      </c>
    </row>
    <row r="2957" spans="1:14" x14ac:dyDescent="0.15">
      <c r="A2957" s="1" t="s">
        <v>5951</v>
      </c>
      <c r="B2957" s="1" t="s">
        <v>5952</v>
      </c>
      <c r="C2957" s="1">
        <v>19610125</v>
      </c>
      <c r="D2957" s="1">
        <v>19620219</v>
      </c>
      <c r="E2957" t="str">
        <f t="shared" si="460"/>
        <v>3773</v>
      </c>
      <c r="F2957" t="str">
        <f t="shared" si="461"/>
        <v>1961</v>
      </c>
      <c r="G2957" t="str">
        <f t="shared" si="462"/>
        <v>01</v>
      </c>
      <c r="H2957" t="str">
        <f t="shared" si="463"/>
        <v>25</v>
      </c>
      <c r="I2957" t="str">
        <f t="shared" si="464"/>
        <v>%1961-01-25%^^xsd:date</v>
      </c>
      <c r="J2957" t="str">
        <f t="shared" si="465"/>
        <v>1962</v>
      </c>
      <c r="K2957" t="str">
        <f t="shared" si="466"/>
        <v>02</v>
      </c>
      <c r="L2957" t="str">
        <f t="shared" si="467"/>
        <v>19</v>
      </c>
      <c r="M2957" t="str">
        <f t="shared" si="468"/>
        <v>%1962-19-19%^^xsd:date</v>
      </c>
      <c r="N2957" t="str">
        <f t="shared" si="469"/>
        <v>:3773 a crs:CommonwealthOrganisation ; schema:name %Wool Marketing Committee of Enquiry% ; schema:startDate %1961-01-25%^^xsd:date ; schema:endDate %1962-19-19%^^xsd:date ; time:hasTime [ time:hasBeginning [ time:inXSDDate %1961-01-25%^^xsd:date ]  ] .</v>
      </c>
    </row>
    <row r="2958" spans="1:14" x14ac:dyDescent="0.15">
      <c r="A2958" s="1" t="s">
        <v>5953</v>
      </c>
      <c r="B2958" s="1" t="s">
        <v>5954</v>
      </c>
      <c r="C2958" s="1">
        <v>19470901</v>
      </c>
      <c r="D2958" s="1">
        <v>19771201</v>
      </c>
      <c r="E2958" t="str">
        <f t="shared" si="460"/>
        <v>3774</v>
      </c>
      <c r="F2958" t="str">
        <f t="shared" si="461"/>
        <v>1947</v>
      </c>
      <c r="G2958" t="str">
        <f t="shared" si="462"/>
        <v>09</v>
      </c>
      <c r="H2958" t="str">
        <f t="shared" si="463"/>
        <v>01</v>
      </c>
      <c r="I2958" t="str">
        <f t="shared" si="464"/>
        <v>%1947-09-01%^^xsd:date</v>
      </c>
      <c r="J2958" t="str">
        <f t="shared" si="465"/>
        <v>1977</v>
      </c>
      <c r="K2958" t="str">
        <f t="shared" si="466"/>
        <v>12</v>
      </c>
      <c r="L2958" t="str">
        <f t="shared" si="467"/>
        <v>01</v>
      </c>
      <c r="M2958" t="str">
        <f t="shared" si="468"/>
        <v>%1977-01-01%^^xsd:date</v>
      </c>
      <c r="N2958" t="str">
        <f t="shared" si="469"/>
        <v>:3774 a crs:CommonwealthOrganisation ; schema:name %Australian Meat Board, London Office [United Kingdom]% ; schema:startDate %1947-09-01%^^xsd:date ; schema:endDate %1977-01-01%^^xsd:date ; time:hasTime [ time:hasBeginning [ time:inXSDDate %1947-09-01%^^xsd:date ]  ] .</v>
      </c>
    </row>
    <row r="2959" spans="1:14" x14ac:dyDescent="0.15">
      <c r="A2959" s="1" t="s">
        <v>5955</v>
      </c>
      <c r="B2959" s="1" t="s">
        <v>5956</v>
      </c>
      <c r="C2959" s="1">
        <v>19800101</v>
      </c>
      <c r="D2959" s="1">
        <v>19910701</v>
      </c>
      <c r="E2959" t="str">
        <f t="shared" si="460"/>
        <v>3775</v>
      </c>
      <c r="F2959" t="str">
        <f t="shared" si="461"/>
        <v>1980</v>
      </c>
      <c r="G2959" t="str">
        <f t="shared" si="462"/>
        <v>01</v>
      </c>
      <c r="H2959" t="str">
        <f t="shared" si="463"/>
        <v>01</v>
      </c>
      <c r="I2959" t="str">
        <f t="shared" si="464"/>
        <v>%1980-01-01%^^xsd:date</v>
      </c>
      <c r="J2959" t="str">
        <f t="shared" si="465"/>
        <v>1991</v>
      </c>
      <c r="K2959" t="str">
        <f t="shared" si="466"/>
        <v>07</v>
      </c>
      <c r="L2959" t="str">
        <f t="shared" si="467"/>
        <v>01</v>
      </c>
      <c r="M2959" t="str">
        <f t="shared" si="468"/>
        <v>%1991-01-01%^^xsd:date</v>
      </c>
      <c r="N2959" t="str">
        <f t="shared" si="469"/>
        <v>:3775 a crs:CommonwealthOrganisation ; schema:name %Defence Industry Representative/ (from 1983) Defence Industry Development, Regional Office, Queensland% ; schema:startDate %1980-01-01%^^xsd:date ; schema:endDate %1991-01-01%^^xsd:date ; time:hasTime [ time:hasBeginning [ time:inXSDDate %1980-01-01%^^xsd:date ]  ] .</v>
      </c>
    </row>
    <row r="2960" spans="1:14" x14ac:dyDescent="0.15">
      <c r="A2960" s="1" t="s">
        <v>5957</v>
      </c>
      <c r="B2960" s="1" t="s">
        <v>5958</v>
      </c>
      <c r="C2960" s="1">
        <v>19801218</v>
      </c>
      <c r="D2960" s="1">
        <v>19910101</v>
      </c>
      <c r="E2960" t="str">
        <f t="shared" si="460"/>
        <v>3777</v>
      </c>
      <c r="F2960" t="str">
        <f t="shared" si="461"/>
        <v>1980</v>
      </c>
      <c r="G2960" t="str">
        <f t="shared" si="462"/>
        <v>12</v>
      </c>
      <c r="H2960" t="str">
        <f t="shared" si="463"/>
        <v>18</v>
      </c>
      <c r="I2960" t="str">
        <f t="shared" si="464"/>
        <v>%1980-12-18%^^xsd:date</v>
      </c>
      <c r="J2960" t="str">
        <f t="shared" si="465"/>
        <v>1991</v>
      </c>
      <c r="K2960" t="str">
        <f t="shared" si="466"/>
        <v>01</v>
      </c>
      <c r="L2960" t="str">
        <f t="shared" si="467"/>
        <v>01</v>
      </c>
      <c r="M2960" t="str">
        <f t="shared" si="468"/>
        <v>%1991-01-01%^^xsd:date</v>
      </c>
      <c r="N2960" t="str">
        <f t="shared" si="469"/>
        <v>:3777 a crs:CommonwealthOrganisation ; schema:name %Australian Capital Territory Corporate Affairs Commission% ; schema:startDate %1980-12-18%^^xsd:date ; schema:endDate %1991-01-01%^^xsd:date ; time:hasTime [ time:hasBeginning [ time:inXSDDate %1980-12-18%^^xsd:date ]  ] .</v>
      </c>
    </row>
    <row r="2961" spans="1:14" x14ac:dyDescent="0.15">
      <c r="A2961" s="1" t="s">
        <v>5959</v>
      </c>
      <c r="B2961" s="1" t="s">
        <v>5960</v>
      </c>
      <c r="C2961" s="1">
        <v>19830701</v>
      </c>
      <c r="E2961" t="str">
        <f t="shared" si="460"/>
        <v>3778</v>
      </c>
      <c r="F2961" t="str">
        <f t="shared" si="461"/>
        <v>1983</v>
      </c>
      <c r="G2961" t="str">
        <f t="shared" si="462"/>
        <v>07</v>
      </c>
      <c r="H2961" t="str">
        <f t="shared" si="463"/>
        <v>01</v>
      </c>
      <c r="I2961" t="str">
        <f t="shared" si="464"/>
        <v>%1983-07-01%^^xsd:date</v>
      </c>
      <c r="J2961" t="str">
        <f t="shared" si="465"/>
        <v/>
      </c>
      <c r="K2961" t="str">
        <f t="shared" si="466"/>
        <v/>
      </c>
      <c r="L2961" t="str">
        <f t="shared" si="467"/>
        <v/>
      </c>
      <c r="M2961" t="str">
        <f t="shared" si="468"/>
        <v/>
      </c>
      <c r="N2961" t="str">
        <f t="shared" si="469"/>
        <v>:3778 a crs:CommonwealthOrganisation ; schema:name %Australian Broadcasting Corporation, Tasmanian Branch% ; schema:startDate %1983-07-01%^^xsd:date ; time:hasTime [ time:hasBeginning [ time:inXSDDate %1983-07-01%^^xsd:date ]  ] .</v>
      </c>
    </row>
    <row r="2962" spans="1:14" x14ac:dyDescent="0.15">
      <c r="A2962" s="1" t="s">
        <v>5961</v>
      </c>
      <c r="B2962" s="1" t="s">
        <v>5962</v>
      </c>
      <c r="C2962" s="1">
        <v>19660101</v>
      </c>
      <c r="D2962" s="1">
        <v>20090522</v>
      </c>
      <c r="E2962" t="str">
        <f t="shared" si="460"/>
        <v>3779</v>
      </c>
      <c r="F2962" t="str">
        <f t="shared" si="461"/>
        <v>1966</v>
      </c>
      <c r="G2962" t="str">
        <f t="shared" si="462"/>
        <v>01</v>
      </c>
      <c r="H2962" t="str">
        <f t="shared" si="463"/>
        <v>01</v>
      </c>
      <c r="I2962" t="str">
        <f t="shared" si="464"/>
        <v>%1966-01-01%^^xsd:date</v>
      </c>
      <c r="J2962" t="str">
        <f t="shared" si="465"/>
        <v>2009</v>
      </c>
      <c r="K2962" t="str">
        <f t="shared" si="466"/>
        <v>05</v>
      </c>
      <c r="L2962" t="str">
        <f t="shared" si="467"/>
        <v>22</v>
      </c>
      <c r="M2962" t="str">
        <f t="shared" si="468"/>
        <v>%2009-22-22%^^xsd:date</v>
      </c>
      <c r="N2962" t="str">
        <f t="shared" si="469"/>
        <v>:3779 a crs:CommonwealthOrganisation ; schema:name %Sub-Collector of Customs, Perth Airport/ (from 1985) Australian Customs Service, Perth Airport [Western Australia]% ; schema:startDate %1966-01-01%^^xsd:date ; schema:endDate %2009-22-22%^^xsd:date ; time:hasTime [ time:hasBeginning [ time:inXSDDate %1966-01-01%^^xsd:date ]  ] .</v>
      </c>
    </row>
    <row r="2963" spans="1:14" x14ac:dyDescent="0.15">
      <c r="A2963" s="1" t="s">
        <v>5963</v>
      </c>
      <c r="B2963" s="1" t="s">
        <v>5964</v>
      </c>
      <c r="C2963" s="1">
        <v>19430101</v>
      </c>
      <c r="D2963" s="1">
        <v>19471231</v>
      </c>
      <c r="E2963" t="str">
        <f t="shared" si="460"/>
        <v>0378</v>
      </c>
      <c r="F2963" t="str">
        <f t="shared" si="461"/>
        <v>1943</v>
      </c>
      <c r="G2963" t="str">
        <f t="shared" si="462"/>
        <v>01</v>
      </c>
      <c r="H2963" t="str">
        <f t="shared" si="463"/>
        <v>01</v>
      </c>
      <c r="I2963" t="str">
        <f t="shared" si="464"/>
        <v>%1943-01-01%^^xsd:date</v>
      </c>
      <c r="J2963" t="str">
        <f t="shared" si="465"/>
        <v>1947</v>
      </c>
      <c r="K2963" t="str">
        <f t="shared" si="466"/>
        <v>12</v>
      </c>
      <c r="L2963" t="str">
        <f t="shared" si="467"/>
        <v>31</v>
      </c>
      <c r="M2963" t="str">
        <f t="shared" si="468"/>
        <v>%1947-31-31%^^xsd:date</v>
      </c>
      <c r="N2963" t="str">
        <f t="shared" si="469"/>
        <v>:0378 a crs:CommonwealthOrganisation ; schema:name %Australian Assignments Committee% ; schema:startDate %1943-01-01%^^xsd:date ; schema:endDate %1947-31-31%^^xsd:date ; time:hasTime [ time:hasBeginning [ time:inXSDDate %1943-01-01%^^xsd:date ]  ] .</v>
      </c>
    </row>
    <row r="2964" spans="1:14" x14ac:dyDescent="0.15">
      <c r="A2964" s="1" t="s">
        <v>5965</v>
      </c>
      <c r="B2964" s="1" t="s">
        <v>5966</v>
      </c>
      <c r="C2964" s="1">
        <v>19530914</v>
      </c>
      <c r="D2964" s="1">
        <v>19731031</v>
      </c>
      <c r="E2964" t="str">
        <f t="shared" si="460"/>
        <v>3780</v>
      </c>
      <c r="F2964" t="str">
        <f t="shared" si="461"/>
        <v>1953</v>
      </c>
      <c r="G2964" t="str">
        <f t="shared" si="462"/>
        <v>09</v>
      </c>
      <c r="H2964" t="str">
        <f t="shared" si="463"/>
        <v>14</v>
      </c>
      <c r="I2964" t="str">
        <f t="shared" si="464"/>
        <v>%1953-09-14%^^xsd:date</v>
      </c>
      <c r="J2964" t="str">
        <f t="shared" si="465"/>
        <v>1973</v>
      </c>
      <c r="K2964" t="str">
        <f t="shared" si="466"/>
        <v>10</v>
      </c>
      <c r="L2964" t="str">
        <f t="shared" si="467"/>
        <v>31</v>
      </c>
      <c r="M2964" t="str">
        <f t="shared" si="468"/>
        <v>%1973-31-31%^^xsd:date</v>
      </c>
      <c r="N2964" t="str">
        <f t="shared" si="469"/>
        <v>:3780 a crs:CommonwealthOrganisation ; schema:name %Australian Egg Board, London Office [United Kingdom]% ; schema:startDate %1953-09-14%^^xsd:date ; schema:endDate %1973-31-31%^^xsd:date ; time:hasTime [ time:hasBeginning [ time:inXSDDate %1953-09-14%^^xsd:date ]  ] .</v>
      </c>
    </row>
    <row r="2965" spans="1:14" x14ac:dyDescent="0.15">
      <c r="A2965" s="1" t="s">
        <v>5967</v>
      </c>
      <c r="B2965" s="1" t="s">
        <v>5968</v>
      </c>
      <c r="C2965" s="1">
        <v>19581010</v>
      </c>
      <c r="D2965" s="1">
        <v>19731231</v>
      </c>
      <c r="E2965" t="str">
        <f t="shared" si="460"/>
        <v>3781</v>
      </c>
      <c r="F2965" t="str">
        <f t="shared" si="461"/>
        <v>1958</v>
      </c>
      <c r="G2965" t="str">
        <f t="shared" si="462"/>
        <v>10</v>
      </c>
      <c r="H2965" t="str">
        <f t="shared" si="463"/>
        <v>10</v>
      </c>
      <c r="I2965" t="str">
        <f t="shared" si="464"/>
        <v>%1958-10-10%^^xsd:date</v>
      </c>
      <c r="J2965" t="str">
        <f t="shared" si="465"/>
        <v>1973</v>
      </c>
      <c r="K2965" t="str">
        <f t="shared" si="466"/>
        <v>12</v>
      </c>
      <c r="L2965" t="str">
        <f t="shared" si="467"/>
        <v>31</v>
      </c>
      <c r="M2965" t="str">
        <f t="shared" si="468"/>
        <v>%1973-31-31%^^xsd:date</v>
      </c>
      <c r="N2965" t="str">
        <f t="shared" si="469"/>
        <v>:3781 a crs:CommonwealthOrganisation ; schema:name %Dairy Produce Research Committee% ; schema:startDate %1958-10-10%^^xsd:date ; schema:endDate %1973-31-31%^^xsd:date ; time:hasTime [ time:hasBeginning [ time:inXSDDate %1958-10-10%^^xsd:date ]  ] .</v>
      </c>
    </row>
    <row r="2966" spans="1:14" x14ac:dyDescent="0.15">
      <c r="A2966" s="1" t="s">
        <v>5969</v>
      </c>
      <c r="B2966" s="1" t="s">
        <v>5970</v>
      </c>
      <c r="C2966" s="1">
        <v>19610101</v>
      </c>
      <c r="D2966" s="1">
        <v>19811231</v>
      </c>
      <c r="E2966" t="str">
        <f t="shared" si="460"/>
        <v>3782</v>
      </c>
      <c r="F2966" t="str">
        <f t="shared" si="461"/>
        <v>1961</v>
      </c>
      <c r="G2966" t="str">
        <f t="shared" si="462"/>
        <v>01</v>
      </c>
      <c r="H2966" t="str">
        <f t="shared" si="463"/>
        <v>01</v>
      </c>
      <c r="I2966" t="str">
        <f t="shared" si="464"/>
        <v>%1961-01-01%^^xsd:date</v>
      </c>
      <c r="J2966" t="str">
        <f t="shared" si="465"/>
        <v>1981</v>
      </c>
      <c r="K2966" t="str">
        <f t="shared" si="466"/>
        <v>12</v>
      </c>
      <c r="L2966" t="str">
        <f t="shared" si="467"/>
        <v>31</v>
      </c>
      <c r="M2966" t="str">
        <f t="shared" si="468"/>
        <v>%1981-31-31%^^xsd:date</v>
      </c>
      <c r="N2966" t="str">
        <f t="shared" si="469"/>
        <v>:3782 a crs:CommonwealthOrganisation ; schema:name %Australian Wine Centre, London [United Kingdom]% ; schema:startDate %1961-01-01%^^xsd:date ; schema:endDate %1981-31-31%^^xsd:date ; time:hasTime [ time:hasBeginning [ time:inXSDDate %1961-01-01%^^xsd:date ]  ] .</v>
      </c>
    </row>
    <row r="2967" spans="1:14" x14ac:dyDescent="0.15">
      <c r="A2967" s="1" t="s">
        <v>5971</v>
      </c>
      <c r="B2967" s="1" t="s">
        <v>5972</v>
      </c>
      <c r="C2967" s="1">
        <v>19630601</v>
      </c>
      <c r="D2967" s="1">
        <v>19671231</v>
      </c>
      <c r="E2967" t="str">
        <f t="shared" si="460"/>
        <v>3783</v>
      </c>
      <c r="F2967" t="str">
        <f t="shared" si="461"/>
        <v>1963</v>
      </c>
      <c r="G2967" t="str">
        <f t="shared" si="462"/>
        <v>06</v>
      </c>
      <c r="H2967" t="str">
        <f t="shared" si="463"/>
        <v>01</v>
      </c>
      <c r="I2967" t="str">
        <f t="shared" si="464"/>
        <v>%1963-06-01%^^xsd:date</v>
      </c>
      <c r="J2967" t="str">
        <f t="shared" si="465"/>
        <v>1967</v>
      </c>
      <c r="K2967" t="str">
        <f t="shared" si="466"/>
        <v>12</v>
      </c>
      <c r="L2967" t="str">
        <f t="shared" si="467"/>
        <v>31</v>
      </c>
      <c r="M2967" t="str">
        <f t="shared" si="468"/>
        <v>%1967-31-31%^^xsd:date</v>
      </c>
      <c r="N2967" t="str">
        <f t="shared" si="469"/>
        <v>:3783 a crs:CommonwealthOrganisation ; schema:name %Wool Marketing Committee% ; schema:startDate %1963-06-01%^^xsd:date ; schema:endDate %1967-31-31%^^xsd:date ; time:hasTime [ time:hasBeginning [ time:inXSDDate %1963-06-01%^^xsd:date ]  ] .</v>
      </c>
    </row>
    <row r="2968" spans="1:14" x14ac:dyDescent="0.15">
      <c r="A2968" s="1" t="s">
        <v>5973</v>
      </c>
      <c r="B2968" s="1" t="s">
        <v>5974</v>
      </c>
      <c r="C2968" s="1">
        <v>19640101</v>
      </c>
      <c r="D2968" s="1">
        <v>19721231</v>
      </c>
      <c r="E2968" t="str">
        <f t="shared" si="460"/>
        <v>3784</v>
      </c>
      <c r="F2968" t="str">
        <f t="shared" si="461"/>
        <v>1964</v>
      </c>
      <c r="G2968" t="str">
        <f t="shared" si="462"/>
        <v>01</v>
      </c>
      <c r="H2968" t="str">
        <f t="shared" si="463"/>
        <v>01</v>
      </c>
      <c r="I2968" t="str">
        <f t="shared" si="464"/>
        <v>%1964-01-01%^^xsd:date</v>
      </c>
      <c r="J2968" t="str">
        <f t="shared" si="465"/>
        <v>1972</v>
      </c>
      <c r="K2968" t="str">
        <f t="shared" si="466"/>
        <v>12</v>
      </c>
      <c r="L2968" t="str">
        <f t="shared" si="467"/>
        <v>31</v>
      </c>
      <c r="M2968" t="str">
        <f t="shared" si="468"/>
        <v>%1972-31-31%^^xsd:date</v>
      </c>
      <c r="N2968" t="str">
        <f t="shared" si="469"/>
        <v>:3784 a crs:CommonwealthOrganisation ; schema:name %Wool Textile Research Advisory Committee% ; schema:startDate %1964-01-01%^^xsd:date ; schema:endDate %1972-31-31%^^xsd:date ; time:hasTime [ time:hasBeginning [ time:inXSDDate %1964-01-01%^^xsd:date ]  ] .</v>
      </c>
    </row>
    <row r="2969" spans="1:14" x14ac:dyDescent="0.15">
      <c r="A2969" s="1" t="s">
        <v>5975</v>
      </c>
      <c r="B2969" s="1" t="s">
        <v>5976</v>
      </c>
      <c r="C2969" s="1">
        <v>19640101</v>
      </c>
      <c r="D2969" s="1">
        <v>19800919</v>
      </c>
      <c r="E2969" t="str">
        <f t="shared" si="460"/>
        <v>3785</v>
      </c>
      <c r="F2969" t="str">
        <f t="shared" si="461"/>
        <v>1964</v>
      </c>
      <c r="G2969" t="str">
        <f t="shared" si="462"/>
        <v>01</v>
      </c>
      <c r="H2969" t="str">
        <f t="shared" si="463"/>
        <v>01</v>
      </c>
      <c r="I2969" t="str">
        <f t="shared" si="464"/>
        <v>%1964-01-01%^^xsd:date</v>
      </c>
      <c r="J2969" t="str">
        <f t="shared" si="465"/>
        <v>1980</v>
      </c>
      <c r="K2969" t="str">
        <f t="shared" si="466"/>
        <v>09</v>
      </c>
      <c r="L2969" t="str">
        <f t="shared" si="467"/>
        <v>19</v>
      </c>
      <c r="M2969" t="str">
        <f t="shared" si="468"/>
        <v>%1980-19-19%^^xsd:date</v>
      </c>
      <c r="N2969" t="str">
        <f t="shared" si="469"/>
        <v>:3785 a crs:CommonwealthOrganisation ; schema:name %Honey Research Advisory Committee% ; schema:startDate %1964-01-01%^^xsd:date ; schema:endDate %1980-19-19%^^xsd:date ; time:hasTime [ time:hasBeginning [ time:inXSDDate %1964-01-01%^^xsd:date ]  ] .</v>
      </c>
    </row>
    <row r="2970" spans="1:14" x14ac:dyDescent="0.15">
      <c r="A2970" s="1" t="s">
        <v>5977</v>
      </c>
      <c r="B2970" s="1" t="s">
        <v>5978</v>
      </c>
      <c r="C2970" s="1">
        <v>19640101</v>
      </c>
      <c r="D2970" s="1">
        <v>19721231</v>
      </c>
      <c r="E2970" t="str">
        <f t="shared" si="460"/>
        <v>3786</v>
      </c>
      <c r="F2970" t="str">
        <f t="shared" si="461"/>
        <v>1964</v>
      </c>
      <c r="G2970" t="str">
        <f t="shared" si="462"/>
        <v>01</v>
      </c>
      <c r="H2970" t="str">
        <f t="shared" si="463"/>
        <v>01</v>
      </c>
      <c r="I2970" t="str">
        <f t="shared" si="464"/>
        <v>%1964-01-01%^^xsd:date</v>
      </c>
      <c r="J2970" t="str">
        <f t="shared" si="465"/>
        <v>1972</v>
      </c>
      <c r="K2970" t="str">
        <f t="shared" si="466"/>
        <v>12</v>
      </c>
      <c r="L2970" t="str">
        <f t="shared" si="467"/>
        <v>31</v>
      </c>
      <c r="M2970" t="str">
        <f t="shared" si="468"/>
        <v>%1972-31-31%^^xsd:date</v>
      </c>
      <c r="N2970" t="str">
        <f t="shared" si="469"/>
        <v>:3786 a crs:CommonwealthOrganisation ; schema:name %Wool Production Research Advisory Committee% ; schema:startDate %1964-01-01%^^xsd:date ; schema:endDate %1972-31-31%^^xsd:date ; time:hasTime [ time:hasBeginning [ time:inXSDDate %1964-01-01%^^xsd:date ]  ] .</v>
      </c>
    </row>
    <row r="2971" spans="1:14" x14ac:dyDescent="0.15">
      <c r="A2971" s="1" t="s">
        <v>5979</v>
      </c>
      <c r="B2971" s="1" t="s">
        <v>5980</v>
      </c>
      <c r="C2971" s="1">
        <v>19640701</v>
      </c>
      <c r="D2971" s="1">
        <v>19771201</v>
      </c>
      <c r="E2971" t="str">
        <f t="shared" si="460"/>
        <v>3787</v>
      </c>
      <c r="F2971" t="str">
        <f t="shared" si="461"/>
        <v>1964</v>
      </c>
      <c r="G2971" t="str">
        <f t="shared" si="462"/>
        <v>07</v>
      </c>
      <c r="H2971" t="str">
        <f t="shared" si="463"/>
        <v>01</v>
      </c>
      <c r="I2971" t="str">
        <f t="shared" si="464"/>
        <v>%1964-07-01%^^xsd:date</v>
      </c>
      <c r="J2971" t="str">
        <f t="shared" si="465"/>
        <v>1977</v>
      </c>
      <c r="K2971" t="str">
        <f t="shared" si="466"/>
        <v>12</v>
      </c>
      <c r="L2971" t="str">
        <f t="shared" si="467"/>
        <v>01</v>
      </c>
      <c r="M2971" t="str">
        <f t="shared" si="468"/>
        <v>%1977-01-01%^^xsd:date</v>
      </c>
      <c r="N2971" t="str">
        <f t="shared" si="469"/>
        <v>:3787 a crs:CommonwealthOrganisation ; schema:name %Australian Meat Board, Asian Office% ; schema:startDate %1964-07-01%^^xsd:date ; schema:endDate %1977-01-01%^^xsd:date ; time:hasTime [ time:hasBeginning [ time:inXSDDate %1964-07-01%^^xsd:date ]  ] .</v>
      </c>
    </row>
    <row r="2972" spans="1:14" x14ac:dyDescent="0.15">
      <c r="A2972" s="1" t="s">
        <v>5981</v>
      </c>
      <c r="B2972" s="1" t="s">
        <v>5982</v>
      </c>
      <c r="C2972" s="1">
        <v>19670101</v>
      </c>
      <c r="D2972" s="1">
        <v>19750701</v>
      </c>
      <c r="E2972" t="str">
        <f t="shared" si="460"/>
        <v>3788</v>
      </c>
      <c r="F2972" t="str">
        <f t="shared" si="461"/>
        <v>1967</v>
      </c>
      <c r="G2972" t="str">
        <f t="shared" si="462"/>
        <v>01</v>
      </c>
      <c r="H2972" t="str">
        <f t="shared" si="463"/>
        <v>01</v>
      </c>
      <c r="I2972" t="str">
        <f t="shared" si="464"/>
        <v>%1967-01-01%^^xsd:date</v>
      </c>
      <c r="J2972" t="str">
        <f t="shared" si="465"/>
        <v>1975</v>
      </c>
      <c r="K2972" t="str">
        <f t="shared" si="466"/>
        <v>07</v>
      </c>
      <c r="L2972" t="str">
        <f t="shared" si="467"/>
        <v>01</v>
      </c>
      <c r="M2972" t="str">
        <f t="shared" si="468"/>
        <v>%1975-01-01%^^xsd:date</v>
      </c>
      <c r="N2972" t="str">
        <f t="shared" si="469"/>
        <v>:3788 a crs:CommonwealthOrganisation ; schema:name %Australian Dairy Produce Board, Japan Office [Kobe]% ; schema:startDate %1967-01-01%^^xsd:date ; schema:endDate %1975-01-01%^^xsd:date ; time:hasTime [ time:hasBeginning [ time:inXSDDate %1967-01-01%^^xsd:date ]  ] .</v>
      </c>
    </row>
    <row r="2973" spans="1:14" x14ac:dyDescent="0.15">
      <c r="A2973" s="1" t="s">
        <v>5983</v>
      </c>
      <c r="B2973" s="1" t="s">
        <v>5984</v>
      </c>
      <c r="C2973" s="1">
        <v>19690101</v>
      </c>
      <c r="E2973" t="str">
        <f t="shared" si="460"/>
        <v>3789</v>
      </c>
      <c r="F2973" t="str">
        <f t="shared" si="461"/>
        <v>1969</v>
      </c>
      <c r="G2973" t="str">
        <f t="shared" si="462"/>
        <v>01</v>
      </c>
      <c r="H2973" t="str">
        <f t="shared" si="463"/>
        <v>01</v>
      </c>
      <c r="I2973" t="str">
        <f t="shared" si="464"/>
        <v>%1969-01-01%^^xsd:date</v>
      </c>
      <c r="J2973" t="str">
        <f t="shared" si="465"/>
        <v/>
      </c>
      <c r="K2973" t="str">
        <f t="shared" si="466"/>
        <v/>
      </c>
      <c r="L2973" t="str">
        <f t="shared" si="467"/>
        <v/>
      </c>
      <c r="M2973" t="str">
        <f t="shared" si="468"/>
        <v/>
      </c>
      <c r="N2973" t="str">
        <f t="shared" si="469"/>
        <v>:3789 a crs:CommonwealthOrganisation ; schema:name %Standing Committee on Fisheries% ; schema:startDate %1969-01-01%^^xsd:date ; time:hasTime [ time:hasBeginning [ time:inXSDDate %1969-01-01%^^xsd:date ]  ] .</v>
      </c>
    </row>
    <row r="2974" spans="1:14" x14ac:dyDescent="0.15">
      <c r="A2974" s="1" t="s">
        <v>5985</v>
      </c>
      <c r="B2974" s="1" t="s">
        <v>5986</v>
      </c>
      <c r="C2974" s="1">
        <v>19420225</v>
      </c>
      <c r="D2974" s="1">
        <v>19501231</v>
      </c>
      <c r="E2974" t="str">
        <f t="shared" si="460"/>
        <v>0379</v>
      </c>
      <c r="F2974" t="str">
        <f t="shared" si="461"/>
        <v>1942</v>
      </c>
      <c r="G2974" t="str">
        <f t="shared" si="462"/>
        <v>02</v>
      </c>
      <c r="H2974" t="str">
        <f t="shared" si="463"/>
        <v>25</v>
      </c>
      <c r="I2974" t="str">
        <f t="shared" si="464"/>
        <v>%1942-02-25%^^xsd:date</v>
      </c>
      <c r="J2974" t="str">
        <f t="shared" si="465"/>
        <v>1950</v>
      </c>
      <c r="K2974" t="str">
        <f t="shared" si="466"/>
        <v>12</v>
      </c>
      <c r="L2974" t="str">
        <f t="shared" si="467"/>
        <v>31</v>
      </c>
      <c r="M2974" t="str">
        <f t="shared" si="468"/>
        <v>%1950-31-31%^^xsd:date</v>
      </c>
      <c r="N2974" t="str">
        <f t="shared" si="469"/>
        <v>:0379 a crs:CommonwealthOrganisation ; schema:name %Defence Communications Committee% ; schema:startDate %1942-02-25%^^xsd:date ; schema:endDate %1950-31-31%^^xsd:date ; time:hasTime [ time:hasBeginning [ time:inXSDDate %1942-02-25%^^xsd:date ]  ] .</v>
      </c>
    </row>
    <row r="2975" spans="1:14" x14ac:dyDescent="0.15">
      <c r="A2975" s="1" t="s">
        <v>5987</v>
      </c>
      <c r="B2975" s="1" t="s">
        <v>5988</v>
      </c>
      <c r="C2975" s="1">
        <v>19690926</v>
      </c>
      <c r="D2975" s="1">
        <v>19871226</v>
      </c>
      <c r="E2975" t="str">
        <f t="shared" si="460"/>
        <v>3790</v>
      </c>
      <c r="F2975" t="str">
        <f t="shared" si="461"/>
        <v>1969</v>
      </c>
      <c r="G2975" t="str">
        <f t="shared" si="462"/>
        <v>09</v>
      </c>
      <c r="H2975" t="str">
        <f t="shared" si="463"/>
        <v>26</v>
      </c>
      <c r="I2975" t="str">
        <f t="shared" si="464"/>
        <v>%1969-09-26%^^xsd:date</v>
      </c>
      <c r="J2975" t="str">
        <f t="shared" si="465"/>
        <v>1987</v>
      </c>
      <c r="K2975" t="str">
        <f t="shared" si="466"/>
        <v>12</v>
      </c>
      <c r="L2975" t="str">
        <f t="shared" si="467"/>
        <v>26</v>
      </c>
      <c r="M2975" t="str">
        <f t="shared" si="468"/>
        <v>%1987-26-26%^^xsd:date</v>
      </c>
      <c r="N2975" t="str">
        <f t="shared" si="469"/>
        <v>:3790 a crs:CommonwealthOrganisation ; schema:name %Fishing Industry Research Committee% ; schema:startDate %1969-09-26%^^xsd:date ; schema:endDate %1987-26-26%^^xsd:date ; time:hasTime [ time:hasBeginning [ time:inXSDDate %1969-09-26%^^xsd:date ]  ] .</v>
      </c>
    </row>
    <row r="2976" spans="1:14" x14ac:dyDescent="0.15">
      <c r="A2976" s="1" t="s">
        <v>5989</v>
      </c>
      <c r="B2976" s="1" t="s">
        <v>5990</v>
      </c>
      <c r="C2976" s="1">
        <v>19690614</v>
      </c>
      <c r="D2976" s="1">
        <v>20139999</v>
      </c>
      <c r="E2976" t="str">
        <f t="shared" si="460"/>
        <v>3791</v>
      </c>
      <c r="F2976" t="str">
        <f t="shared" si="461"/>
        <v>1969</v>
      </c>
      <c r="G2976" t="str">
        <f t="shared" si="462"/>
        <v>06</v>
      </c>
      <c r="H2976" t="str">
        <f t="shared" si="463"/>
        <v>14</v>
      </c>
      <c r="I2976" t="str">
        <f t="shared" si="464"/>
        <v>%1969-06-14%^^xsd:date</v>
      </c>
      <c r="J2976" t="str">
        <f t="shared" si="465"/>
        <v>2013</v>
      </c>
      <c r="K2976" t="str">
        <f t="shared" si="466"/>
        <v>99</v>
      </c>
      <c r="L2976" t="str">
        <f t="shared" si="467"/>
        <v>99</v>
      </c>
      <c r="M2976" t="str">
        <f t="shared" si="468"/>
        <v>%2013%^^xsd:gYear</v>
      </c>
      <c r="N2976" t="str">
        <f t="shared" si="469"/>
        <v>:3791 a crs:CommonwealthOrganisation ; schema:name %Australian Chicken Meat Research Committee% ; schema:startDate %1969-06-14%^^xsd:date ; schema:endDate %2013%^^xsd:gYear ; time:hasTime [ time:hasBeginning [ time:inXSDDate %1969-06-14%^^xsd:date ]  ] .</v>
      </c>
    </row>
    <row r="2977" spans="1:14" x14ac:dyDescent="0.15">
      <c r="A2977" s="1" t="s">
        <v>5991</v>
      </c>
      <c r="B2977" s="1" t="s">
        <v>5992</v>
      </c>
      <c r="C2977" s="1">
        <v>19700101</v>
      </c>
      <c r="D2977" s="1">
        <v>19771201</v>
      </c>
      <c r="E2977" t="str">
        <f t="shared" si="460"/>
        <v>3792</v>
      </c>
      <c r="F2977" t="str">
        <f t="shared" si="461"/>
        <v>1970</v>
      </c>
      <c r="G2977" t="str">
        <f t="shared" si="462"/>
        <v>01</v>
      </c>
      <c r="H2977" t="str">
        <f t="shared" si="463"/>
        <v>01</v>
      </c>
      <c r="I2977" t="str">
        <f t="shared" si="464"/>
        <v>%1970-01-01%^^xsd:date</v>
      </c>
      <c r="J2977" t="str">
        <f t="shared" si="465"/>
        <v>1977</v>
      </c>
      <c r="K2977" t="str">
        <f t="shared" si="466"/>
        <v>12</v>
      </c>
      <c r="L2977" t="str">
        <f t="shared" si="467"/>
        <v>01</v>
      </c>
      <c r="M2977" t="str">
        <f t="shared" si="468"/>
        <v>%1977-01-01%^^xsd:date</v>
      </c>
      <c r="N2977" t="str">
        <f t="shared" si="469"/>
        <v>:3792 a crs:CommonwealthOrganisation ; schema:name %Australian Meat Board, Middle East Office [Tehran]% ; schema:startDate %1970-01-01%^^xsd:date ; schema:endDate %1977-01-01%^^xsd:date ; time:hasTime [ time:hasBeginning [ time:inXSDDate %1970-01-01%^^xsd:date ]  ] .</v>
      </c>
    </row>
    <row r="2978" spans="1:14" x14ac:dyDescent="0.15">
      <c r="A2978" s="1" t="s">
        <v>5993</v>
      </c>
      <c r="B2978" s="1" t="s">
        <v>5994</v>
      </c>
      <c r="C2978" s="1">
        <v>19700101</v>
      </c>
      <c r="D2978" s="1">
        <v>19740612</v>
      </c>
      <c r="E2978" t="str">
        <f t="shared" si="460"/>
        <v>3793</v>
      </c>
      <c r="F2978" t="str">
        <f t="shared" si="461"/>
        <v>1970</v>
      </c>
      <c r="G2978" t="str">
        <f t="shared" si="462"/>
        <v>01</v>
      </c>
      <c r="H2978" t="str">
        <f t="shared" si="463"/>
        <v>01</v>
      </c>
      <c r="I2978" t="str">
        <f t="shared" si="464"/>
        <v>%1970-01-01%^^xsd:date</v>
      </c>
      <c r="J2978" t="str">
        <f t="shared" si="465"/>
        <v>1974</v>
      </c>
      <c r="K2978" t="str">
        <f t="shared" si="466"/>
        <v>06</v>
      </c>
      <c r="L2978" t="str">
        <f t="shared" si="467"/>
        <v>12</v>
      </c>
      <c r="M2978" t="str">
        <f t="shared" si="468"/>
        <v>%1974-12-12%^^xsd:date</v>
      </c>
      <c r="N2978" t="str">
        <f t="shared" si="469"/>
        <v>:3793 a crs:CommonwealthOrganisation ; schema:name %Department of Primary Industry [I], American Representative [Washington]% ; schema:startDate %1970-01-01%^^xsd:date ; schema:endDate %1974-12-12%^^xsd:date ; time:hasTime [ time:hasBeginning [ time:inXSDDate %1970-01-01%^^xsd:date ]  ] .</v>
      </c>
    </row>
    <row r="2979" spans="1:14" x14ac:dyDescent="0.15">
      <c r="A2979" s="1" t="s">
        <v>5995</v>
      </c>
      <c r="B2979" s="1" t="s">
        <v>5996</v>
      </c>
      <c r="C2979" s="1">
        <v>19640101</v>
      </c>
      <c r="D2979" s="1">
        <v>19771231</v>
      </c>
      <c r="E2979" t="str">
        <f t="shared" si="460"/>
        <v>3794</v>
      </c>
      <c r="F2979" t="str">
        <f t="shared" si="461"/>
        <v>1964</v>
      </c>
      <c r="G2979" t="str">
        <f t="shared" si="462"/>
        <v>01</v>
      </c>
      <c r="H2979" t="str">
        <f t="shared" si="463"/>
        <v>01</v>
      </c>
      <c r="I2979" t="str">
        <f t="shared" si="464"/>
        <v>%1964-01-01%^^xsd:date</v>
      </c>
      <c r="J2979" t="str">
        <f t="shared" si="465"/>
        <v>1977</v>
      </c>
      <c r="K2979" t="str">
        <f t="shared" si="466"/>
        <v>12</v>
      </c>
      <c r="L2979" t="str">
        <f t="shared" si="467"/>
        <v>31</v>
      </c>
      <c r="M2979" t="str">
        <f t="shared" si="468"/>
        <v>%1977-31-31%^^xsd:date</v>
      </c>
      <c r="N2979" t="str">
        <f t="shared" si="469"/>
        <v>:3794 a crs:CommonwealthOrganisation ; schema:name %Forest Research Institute/ (by 1967) Gippsland Station/ (by 1974) Forestry Research Station Victoria% ; schema:startDate %1964-01-01%^^xsd:date ; schema:endDate %1977-31-31%^^xsd:date ; time:hasTime [ time:hasBeginning [ time:inXSDDate %1964-01-01%^^xsd:date ]  ] .</v>
      </c>
    </row>
    <row r="2980" spans="1:14" x14ac:dyDescent="0.15">
      <c r="A2980" s="1" t="s">
        <v>5997</v>
      </c>
      <c r="B2980" s="1" t="s">
        <v>5998</v>
      </c>
      <c r="C2980" s="1">
        <v>19730201</v>
      </c>
      <c r="D2980" s="1">
        <v>19741231</v>
      </c>
      <c r="E2980" t="str">
        <f t="shared" si="460"/>
        <v>3795</v>
      </c>
      <c r="F2980" t="str">
        <f t="shared" si="461"/>
        <v>1973</v>
      </c>
      <c r="G2980" t="str">
        <f t="shared" si="462"/>
        <v>02</v>
      </c>
      <c r="H2980" t="str">
        <f t="shared" si="463"/>
        <v>01</v>
      </c>
      <c r="I2980" t="str">
        <f t="shared" si="464"/>
        <v>%1973-02-01%^^xsd:date</v>
      </c>
      <c r="J2980" t="str">
        <f t="shared" si="465"/>
        <v>1974</v>
      </c>
      <c r="K2980" t="str">
        <f t="shared" si="466"/>
        <v>12</v>
      </c>
      <c r="L2980" t="str">
        <f t="shared" si="467"/>
        <v>31</v>
      </c>
      <c r="M2980" t="str">
        <f t="shared" si="468"/>
        <v>%1974-31-31%^^xsd:date</v>
      </c>
      <c r="N2980" t="str">
        <f t="shared" si="469"/>
        <v>:3795 a crs:CommonwealthOrganisation ; schema:name %Grain Marketing Liaison Committee% ; schema:startDate %1973-02-01%^^xsd:date ; schema:endDate %1974-31-31%^^xsd:date ; time:hasTime [ time:hasBeginning [ time:inXSDDate %1973-02-01%^^xsd:date ]  ] .</v>
      </c>
    </row>
    <row r="2981" spans="1:14" x14ac:dyDescent="0.15">
      <c r="A2981" s="1" t="s">
        <v>5999</v>
      </c>
      <c r="B2981" s="1" t="s">
        <v>6000</v>
      </c>
      <c r="C2981" s="1">
        <v>19720101</v>
      </c>
      <c r="D2981" s="1">
        <v>19741231</v>
      </c>
      <c r="E2981" t="str">
        <f t="shared" si="460"/>
        <v>3796</v>
      </c>
      <c r="F2981" t="str">
        <f t="shared" si="461"/>
        <v>1972</v>
      </c>
      <c r="G2981" t="str">
        <f t="shared" si="462"/>
        <v>01</v>
      </c>
      <c r="H2981" t="str">
        <f t="shared" si="463"/>
        <v>01</v>
      </c>
      <c r="I2981" t="str">
        <f t="shared" si="464"/>
        <v>%1972-01-01%^^xsd:date</v>
      </c>
      <c r="J2981" t="str">
        <f t="shared" si="465"/>
        <v>1974</v>
      </c>
      <c r="K2981" t="str">
        <f t="shared" si="466"/>
        <v>12</v>
      </c>
      <c r="L2981" t="str">
        <f t="shared" si="467"/>
        <v>31</v>
      </c>
      <c r="M2981" t="str">
        <f t="shared" si="468"/>
        <v>%1974-31-31%^^xsd:date</v>
      </c>
      <c r="N2981" t="str">
        <f t="shared" si="469"/>
        <v>:3796 a crs:CommonwealthOrganisation ; schema:name %Forwood (Forestry and Wood-Based Industries Development) Conference% ; schema:startDate %1972-01-01%^^xsd:date ; schema:endDate %1974-31-31%^^xsd:date ; time:hasTime [ time:hasBeginning [ time:inXSDDate %1972-01-01%^^xsd:date ]  ] .</v>
      </c>
    </row>
    <row r="2982" spans="1:14" x14ac:dyDescent="0.15">
      <c r="A2982" s="1" t="s">
        <v>6001</v>
      </c>
      <c r="B2982" s="1" t="s">
        <v>6002</v>
      </c>
      <c r="C2982" s="1">
        <v>19730101</v>
      </c>
      <c r="D2982" s="1">
        <v>19791231</v>
      </c>
      <c r="E2982" t="str">
        <f t="shared" si="460"/>
        <v>3797</v>
      </c>
      <c r="F2982" t="str">
        <f t="shared" si="461"/>
        <v>1973</v>
      </c>
      <c r="G2982" t="str">
        <f t="shared" si="462"/>
        <v>01</v>
      </c>
      <c r="H2982" t="str">
        <f t="shared" si="463"/>
        <v>01</v>
      </c>
      <c r="I2982" t="str">
        <f t="shared" si="464"/>
        <v>%1973-01-01%^^xsd:date</v>
      </c>
      <c r="J2982" t="str">
        <f t="shared" si="465"/>
        <v>1979</v>
      </c>
      <c r="K2982" t="str">
        <f t="shared" si="466"/>
        <v>12</v>
      </c>
      <c r="L2982" t="str">
        <f t="shared" si="467"/>
        <v>31</v>
      </c>
      <c r="M2982" t="str">
        <f t="shared" si="468"/>
        <v>%1979-31-31%^^xsd:date</v>
      </c>
      <c r="N2982" t="str">
        <f t="shared" si="469"/>
        <v>:3797 a crs:CommonwealthOrganisation ; schema:name %Australian National Dairy Committee% ; schema:startDate %1973-01-01%^^xsd:date ; schema:endDate %1979-31-31%^^xsd:date ; time:hasTime [ time:hasBeginning [ time:inXSDDate %1973-01-01%^^xsd:date ]  ] .</v>
      </c>
    </row>
    <row r="2983" spans="1:14" x14ac:dyDescent="0.15">
      <c r="A2983" s="1" t="s">
        <v>6003</v>
      </c>
      <c r="B2983" s="1" t="s">
        <v>6004</v>
      </c>
      <c r="C2983" s="1">
        <v>19720526</v>
      </c>
      <c r="E2983" t="str">
        <f t="shared" si="460"/>
        <v>3798</v>
      </c>
      <c r="F2983" t="str">
        <f t="shared" si="461"/>
        <v>1972</v>
      </c>
      <c r="G2983" t="str">
        <f t="shared" si="462"/>
        <v>05</v>
      </c>
      <c r="H2983" t="str">
        <f t="shared" si="463"/>
        <v>26</v>
      </c>
      <c r="I2983" t="str">
        <f t="shared" si="464"/>
        <v>%1972-05-26%^^xsd:date</v>
      </c>
      <c r="J2983" t="str">
        <f t="shared" si="465"/>
        <v/>
      </c>
      <c r="K2983" t="str">
        <f t="shared" si="466"/>
        <v/>
      </c>
      <c r="L2983" t="str">
        <f t="shared" si="467"/>
        <v/>
      </c>
      <c r="M2983" t="str">
        <f t="shared" si="468"/>
        <v/>
      </c>
      <c r="N2983" t="str">
        <f t="shared" si="469"/>
        <v>:3798 a crs:CommonwealthOrganisation ; schema:name %Australian Dairy Research Council% ; schema:startDate %1972-05-26%^^xsd:date ; time:hasTime [ time:hasBeginning [ time:inXSDDate %1972-05-26%^^xsd:date ]  ] .</v>
      </c>
    </row>
    <row r="2984" spans="1:14" x14ac:dyDescent="0.15">
      <c r="A2984" s="1" t="s">
        <v>6005</v>
      </c>
      <c r="B2984" s="1" t="s">
        <v>6006</v>
      </c>
      <c r="C2984" s="1">
        <v>19650101</v>
      </c>
      <c r="D2984" s="1">
        <v>19940101</v>
      </c>
      <c r="E2984" t="str">
        <f t="shared" si="460"/>
        <v>3799</v>
      </c>
      <c r="F2984" t="str">
        <f t="shared" si="461"/>
        <v>1965</v>
      </c>
      <c r="G2984" t="str">
        <f t="shared" si="462"/>
        <v>01</v>
      </c>
      <c r="H2984" t="str">
        <f t="shared" si="463"/>
        <v>01</v>
      </c>
      <c r="I2984" t="str">
        <f t="shared" si="464"/>
        <v>%1965-01-01%^^xsd:date</v>
      </c>
      <c r="J2984" t="str">
        <f t="shared" si="465"/>
        <v>1994</v>
      </c>
      <c r="K2984" t="str">
        <f t="shared" si="466"/>
        <v>01</v>
      </c>
      <c r="L2984" t="str">
        <f t="shared" si="467"/>
        <v>01</v>
      </c>
      <c r="M2984" t="str">
        <f t="shared" si="468"/>
        <v>%1994-01-01%^^xsd:date</v>
      </c>
      <c r="N2984" t="str">
        <f t="shared" si="469"/>
        <v>:3799 a crs:CommonwealthOrganisation ; schema:name %Australian Forestry Council% ; schema:startDate %1965-01-01%^^xsd:date ; schema:endDate %1994-01-01%^^xsd:date ; time:hasTime [ time:hasBeginning [ time:inXSDDate %1965-01-01%^^xsd:date ]  ] .</v>
      </c>
    </row>
    <row r="2985" spans="1:14" x14ac:dyDescent="0.15">
      <c r="A2985" s="1" t="s">
        <v>6007</v>
      </c>
      <c r="B2985" s="1" t="s">
        <v>6008</v>
      </c>
      <c r="C2985" s="1">
        <v>19391113</v>
      </c>
      <c r="D2985" s="1">
        <v>19731130</v>
      </c>
      <c r="E2985" t="str">
        <f t="shared" si="460"/>
        <v>0038</v>
      </c>
      <c r="F2985" t="str">
        <f t="shared" si="461"/>
        <v>1939</v>
      </c>
      <c r="G2985" t="str">
        <f t="shared" si="462"/>
        <v>11</v>
      </c>
      <c r="H2985" t="str">
        <f t="shared" si="463"/>
        <v>13</v>
      </c>
      <c r="I2985" t="str">
        <f t="shared" si="464"/>
        <v>%1939-11-13%^^xsd:date</v>
      </c>
      <c r="J2985" t="str">
        <f t="shared" si="465"/>
        <v>1973</v>
      </c>
      <c r="K2985" t="str">
        <f t="shared" si="466"/>
        <v>11</v>
      </c>
      <c r="L2985" t="str">
        <f t="shared" si="467"/>
        <v>30</v>
      </c>
      <c r="M2985" t="str">
        <f t="shared" si="468"/>
        <v>%1973-30-30%^^xsd:date</v>
      </c>
      <c r="N2985" t="str">
        <f t="shared" si="469"/>
        <v>:0038 a crs:CommonwealthOrganisation ; schema:name %Navy Office [IV], Department of the Navy [II]% ; schema:startDate %1939-11-13%^^xsd:date ; schema:endDate %1973-30-30%^^xsd:date ; time:hasTime [ time:hasBeginning [ time:inXSDDate %1939-11-13%^^xsd:date ]  ] .</v>
      </c>
    </row>
    <row r="2986" spans="1:14" x14ac:dyDescent="0.15">
      <c r="A2986" s="1" t="s">
        <v>6010</v>
      </c>
      <c r="B2986" s="1" t="s">
        <v>6011</v>
      </c>
      <c r="C2986" s="1">
        <v>19650101</v>
      </c>
      <c r="E2986" t="str">
        <f t="shared" si="460"/>
        <v>3800</v>
      </c>
      <c r="F2986" t="str">
        <f t="shared" si="461"/>
        <v>1965</v>
      </c>
      <c r="G2986" t="str">
        <f t="shared" si="462"/>
        <v>01</v>
      </c>
      <c r="H2986" t="str">
        <f t="shared" si="463"/>
        <v>01</v>
      </c>
      <c r="I2986" t="str">
        <f t="shared" si="464"/>
        <v>%1965-01-01%^^xsd:date</v>
      </c>
      <c r="J2986" t="str">
        <f t="shared" si="465"/>
        <v/>
      </c>
      <c r="K2986" t="str">
        <f t="shared" si="466"/>
        <v/>
      </c>
      <c r="L2986" t="str">
        <f t="shared" si="467"/>
        <v/>
      </c>
      <c r="M2986" t="str">
        <f t="shared" si="468"/>
        <v/>
      </c>
      <c r="N2986" t="str">
        <f t="shared" si="469"/>
        <v>:3800 a crs:CommonwealthOrganisation ; schema:name %Standing Committee of Australian Forestry Council% ; schema:startDate %1965-01-01%^^xsd:date ; time:hasTime [ time:hasBeginning [ time:inXSDDate %1965-01-01%^^xsd:date ]  ] .</v>
      </c>
    </row>
    <row r="2987" spans="1:14" x14ac:dyDescent="0.15">
      <c r="A2987" s="1" t="s">
        <v>6012</v>
      </c>
      <c r="B2987" s="1" t="s">
        <v>6013</v>
      </c>
      <c r="C2987" s="1">
        <v>19840221</v>
      </c>
      <c r="E2987" t="str">
        <f t="shared" si="460"/>
        <v>3801</v>
      </c>
      <c r="F2987" t="str">
        <f t="shared" si="461"/>
        <v>1984</v>
      </c>
      <c r="G2987" t="str">
        <f t="shared" si="462"/>
        <v>02</v>
      </c>
      <c r="H2987" t="str">
        <f t="shared" si="463"/>
        <v>21</v>
      </c>
      <c r="I2987" t="str">
        <f t="shared" si="464"/>
        <v>%1984-02-21%^^xsd:date</v>
      </c>
      <c r="J2987" t="str">
        <f t="shared" si="465"/>
        <v/>
      </c>
      <c r="K2987" t="str">
        <f t="shared" si="466"/>
        <v/>
      </c>
      <c r="L2987" t="str">
        <f t="shared" si="467"/>
        <v/>
      </c>
      <c r="M2987" t="str">
        <f t="shared" si="468"/>
        <v/>
      </c>
      <c r="N2987" t="str">
        <f t="shared" si="469"/>
        <v>:3801 a crs:CommonwealthOrganisation ; schema:name %Australian Electoral Commission, State Office, Western Australia% ; schema:startDate %1984-02-21%^^xsd:date ; time:hasTime [ time:hasBeginning [ time:inXSDDate %1984-02-21%^^xsd:date ]  ] .</v>
      </c>
    </row>
    <row r="2988" spans="1:14" x14ac:dyDescent="0.15">
      <c r="A2988" s="1" t="s">
        <v>6014</v>
      </c>
      <c r="B2988" s="1" t="s">
        <v>6015</v>
      </c>
      <c r="C2988" s="1">
        <v>19551123</v>
      </c>
      <c r="E2988" t="str">
        <f t="shared" si="460"/>
        <v>3802</v>
      </c>
      <c r="F2988" t="str">
        <f t="shared" si="461"/>
        <v>1955</v>
      </c>
      <c r="G2988" t="str">
        <f t="shared" si="462"/>
        <v>11</v>
      </c>
      <c r="H2988" t="str">
        <f t="shared" si="463"/>
        <v>23</v>
      </c>
      <c r="I2988" t="str">
        <f t="shared" si="464"/>
        <v>%1955-11-23%^^xsd:date</v>
      </c>
      <c r="J2988" t="str">
        <f t="shared" si="465"/>
        <v/>
      </c>
      <c r="K2988" t="str">
        <f t="shared" si="466"/>
        <v/>
      </c>
      <c r="L2988" t="str">
        <f t="shared" si="467"/>
        <v/>
      </c>
      <c r="M2988" t="str">
        <f t="shared" si="468"/>
        <v/>
      </c>
      <c r="N2988" t="str">
        <f t="shared" si="469"/>
        <v>:3802 a crs:CommonwealthOrganisation ; schema:name %Cocos (Keeling) Islands Administration% ; schema:startDate %1955-11-23%^^xsd:date ; time:hasTime [ time:hasBeginning [ time:inXSDDate %1955-11-23%^^xsd:date ]  ] .</v>
      </c>
    </row>
    <row r="2989" spans="1:14" x14ac:dyDescent="0.15">
      <c r="A2989" s="1" t="s">
        <v>6016</v>
      </c>
      <c r="B2989" s="1" t="s">
        <v>6017</v>
      </c>
      <c r="C2989" s="1">
        <v>19830311</v>
      </c>
      <c r="D2989" s="1">
        <v>19851201</v>
      </c>
      <c r="E2989" t="str">
        <f t="shared" si="460"/>
        <v>3804</v>
      </c>
      <c r="F2989" t="str">
        <f t="shared" si="461"/>
        <v>1983</v>
      </c>
      <c r="G2989" t="str">
        <f t="shared" si="462"/>
        <v>03</v>
      </c>
      <c r="H2989" t="str">
        <f t="shared" si="463"/>
        <v>11</v>
      </c>
      <c r="I2989" t="str">
        <f t="shared" si="464"/>
        <v>%1983-03-11%^^xsd:date</v>
      </c>
      <c r="J2989" t="str">
        <f t="shared" si="465"/>
        <v>1985</v>
      </c>
      <c r="K2989" t="str">
        <f t="shared" si="466"/>
        <v>12</v>
      </c>
      <c r="L2989" t="str">
        <f t="shared" si="467"/>
        <v>01</v>
      </c>
      <c r="M2989" t="str">
        <f t="shared" si="468"/>
        <v>%1985-01-01%^^xsd:date</v>
      </c>
      <c r="N2989" t="str">
        <f t="shared" si="469"/>
        <v>:3804 a crs:CommonwealthOrganisation ; schema:name %Department of Transport [IV], Victoria-Tasmania Region, Hobart Office% ; schema:startDate %1983-03-11%^^xsd:date ; schema:endDate %1985-01-01%^^xsd:date ; time:hasTime [ time:hasBeginning [ time:inXSDDate %1983-03-11%^^xsd:date ]  ] .</v>
      </c>
    </row>
    <row r="2990" spans="1:14" x14ac:dyDescent="0.15">
      <c r="A2990" s="1" t="s">
        <v>6018</v>
      </c>
      <c r="B2990" s="1" t="s">
        <v>6019</v>
      </c>
      <c r="C2990" s="1">
        <v>19710517</v>
      </c>
      <c r="D2990" s="1">
        <v>19900702</v>
      </c>
      <c r="E2990" t="str">
        <f t="shared" si="460"/>
        <v>3805</v>
      </c>
      <c r="F2990" t="str">
        <f t="shared" si="461"/>
        <v>1971</v>
      </c>
      <c r="G2990" t="str">
        <f t="shared" si="462"/>
        <v>05</v>
      </c>
      <c r="H2990" t="str">
        <f t="shared" si="463"/>
        <v>17</v>
      </c>
      <c r="I2990" t="str">
        <f t="shared" si="464"/>
        <v>%1971-05-17%^^xsd:date</v>
      </c>
      <c r="J2990" t="str">
        <f t="shared" si="465"/>
        <v>1990</v>
      </c>
      <c r="K2990" t="str">
        <f t="shared" si="466"/>
        <v>07</v>
      </c>
      <c r="L2990" t="str">
        <f t="shared" si="467"/>
        <v>02</v>
      </c>
      <c r="M2990" t="str">
        <f t="shared" si="468"/>
        <v>%1990-02-02%^^xsd:date</v>
      </c>
      <c r="N2990" t="str">
        <f t="shared" si="469"/>
        <v>:3805 a crs:CommonwealthOrganisation ; schema:name %Pig Research Council% ; schema:startDate %1971-05-17%^^xsd:date ; schema:endDate %1990-02-02%^^xsd:date ; time:hasTime [ time:hasBeginning [ time:inXSDDate %1971-05-17%^^xsd:date ]  ] .</v>
      </c>
    </row>
    <row r="2991" spans="1:14" x14ac:dyDescent="0.15">
      <c r="A2991" s="1" t="s">
        <v>6020</v>
      </c>
      <c r="B2991" s="1" t="s">
        <v>6021</v>
      </c>
      <c r="C2991" s="1">
        <v>19720101</v>
      </c>
      <c r="D2991" s="1">
        <v>19771231</v>
      </c>
      <c r="E2991" t="str">
        <f t="shared" si="460"/>
        <v>3806</v>
      </c>
      <c r="F2991" t="str">
        <f t="shared" si="461"/>
        <v>1972</v>
      </c>
      <c r="G2991" t="str">
        <f t="shared" si="462"/>
        <v>01</v>
      </c>
      <c r="H2991" t="str">
        <f t="shared" si="463"/>
        <v>01</v>
      </c>
      <c r="I2991" t="str">
        <f t="shared" si="464"/>
        <v>%1972-01-01%^^xsd:date</v>
      </c>
      <c r="J2991" t="str">
        <f t="shared" si="465"/>
        <v>1977</v>
      </c>
      <c r="K2991" t="str">
        <f t="shared" si="466"/>
        <v>12</v>
      </c>
      <c r="L2991" t="str">
        <f t="shared" si="467"/>
        <v>31</v>
      </c>
      <c r="M2991" t="str">
        <f t="shared" si="468"/>
        <v>%1977-31-31%^^xsd:date</v>
      </c>
      <c r="N2991" t="str">
        <f t="shared" si="469"/>
        <v>:3806 a crs:CommonwealthOrganisation ; schema:name %Queensland Regional Station/ (by 1974) Forestry Research Station, Queensland% ; schema:startDate %1972-01-01%^^xsd:date ; schema:endDate %1977-31-31%^^xsd:date ; time:hasTime [ time:hasBeginning [ time:inXSDDate %1972-01-01%^^xsd:date ]  ] .</v>
      </c>
    </row>
    <row r="2992" spans="1:14" x14ac:dyDescent="0.15">
      <c r="A2992" s="1" t="s">
        <v>6022</v>
      </c>
      <c r="B2992" s="1" t="s">
        <v>6023</v>
      </c>
      <c r="C2992" s="1">
        <v>19640101</v>
      </c>
      <c r="D2992" s="1">
        <v>19771231</v>
      </c>
      <c r="E2992" t="str">
        <f t="shared" si="460"/>
        <v>3807</v>
      </c>
      <c r="F2992" t="str">
        <f t="shared" si="461"/>
        <v>1964</v>
      </c>
      <c r="G2992" t="str">
        <f t="shared" si="462"/>
        <v>01</v>
      </c>
      <c r="H2992" t="str">
        <f t="shared" si="463"/>
        <v>01</v>
      </c>
      <c r="I2992" t="str">
        <f t="shared" si="464"/>
        <v>%1964-01-01%^^xsd:date</v>
      </c>
      <c r="J2992" t="str">
        <f t="shared" si="465"/>
        <v>1977</v>
      </c>
      <c r="K2992" t="str">
        <f t="shared" si="466"/>
        <v>12</v>
      </c>
      <c r="L2992" t="str">
        <f t="shared" si="467"/>
        <v>31</v>
      </c>
      <c r="M2992" t="str">
        <f t="shared" si="468"/>
        <v>%1977-31-31%^^xsd:date</v>
      </c>
      <c r="N2992" t="str">
        <f t="shared" si="469"/>
        <v>:3807 a crs:CommonwealthOrganisation ; schema:name %Forest Research Institute/ (by 1967) Western Regional Station/ (by 1974) Forestry Research Station, Western Australia% ; schema:startDate %1964-01-01%^^xsd:date ; schema:endDate %1977-31-31%^^xsd:date ; time:hasTime [ time:hasBeginning [ time:inXSDDate %1964-01-01%^^xsd:date ]  ] .</v>
      </c>
    </row>
    <row r="2993" spans="1:14" x14ac:dyDescent="0.15">
      <c r="A2993" s="1" t="s">
        <v>6024</v>
      </c>
      <c r="B2993" s="1" t="s">
        <v>6025</v>
      </c>
      <c r="C2993" s="1">
        <v>19640101</v>
      </c>
      <c r="D2993" s="1">
        <v>19771231</v>
      </c>
      <c r="E2993" t="str">
        <f t="shared" si="460"/>
        <v>3808</v>
      </c>
      <c r="F2993" t="str">
        <f t="shared" si="461"/>
        <v>1964</v>
      </c>
      <c r="G2993" t="str">
        <f t="shared" si="462"/>
        <v>01</v>
      </c>
      <c r="H2993" t="str">
        <f t="shared" si="463"/>
        <v>01</v>
      </c>
      <c r="I2993" t="str">
        <f t="shared" si="464"/>
        <v>%1964-01-01%^^xsd:date</v>
      </c>
      <c r="J2993" t="str">
        <f t="shared" si="465"/>
        <v>1977</v>
      </c>
      <c r="K2993" t="str">
        <f t="shared" si="466"/>
        <v>12</v>
      </c>
      <c r="L2993" t="str">
        <f t="shared" si="467"/>
        <v>31</v>
      </c>
      <c r="M2993" t="str">
        <f t="shared" si="468"/>
        <v>%1977-31-31%^^xsd:date</v>
      </c>
      <c r="N2993" t="str">
        <f t="shared" si="469"/>
        <v>:3808 a crs:CommonwealthOrganisation ; schema:name %Forest Research Institute/ (by 1967) Southern Regional Station/ (by 1974) Forestry Research Station, South Australia% ; schema:startDate %1964-01-01%^^xsd:date ; schema:endDate %1977-31-31%^^xsd:date ; time:hasTime [ time:hasBeginning [ time:inXSDDate %1964-01-01%^^xsd:date ]  ] .</v>
      </c>
    </row>
    <row r="2994" spans="1:14" x14ac:dyDescent="0.15">
      <c r="A2994" s="1" t="s">
        <v>6026</v>
      </c>
      <c r="B2994" s="1" t="s">
        <v>6027</v>
      </c>
      <c r="C2994" s="1">
        <v>19290101</v>
      </c>
      <c r="D2994" s="1">
        <v>19741231</v>
      </c>
      <c r="E2994" t="str">
        <f t="shared" si="460"/>
        <v>3809</v>
      </c>
      <c r="F2994" t="str">
        <f t="shared" si="461"/>
        <v>1929</v>
      </c>
      <c r="G2994" t="str">
        <f t="shared" si="462"/>
        <v>01</v>
      </c>
      <c r="H2994" t="str">
        <f t="shared" si="463"/>
        <v>01</v>
      </c>
      <c r="I2994" t="str">
        <f t="shared" si="464"/>
        <v>%1929-01-01%^^xsd:date</v>
      </c>
      <c r="J2994" t="str">
        <f t="shared" si="465"/>
        <v>1974</v>
      </c>
      <c r="K2994" t="str">
        <f t="shared" si="466"/>
        <v>12</v>
      </c>
      <c r="L2994" t="str">
        <f t="shared" si="467"/>
        <v>31</v>
      </c>
      <c r="M2994" t="str">
        <f t="shared" si="468"/>
        <v>%1974-31-31%^^xsd:date</v>
      </c>
      <c r="N2994" t="str">
        <f t="shared" si="469"/>
        <v>:3809 a crs:CommonwealthOrganisation ; schema:name %Headquarters, 1 Cadet Brigade, Australian Army% ; schema:startDate %1929-01-01%^^xsd:date ; schema:endDate %1974-31-31%^^xsd:date ; time:hasTime [ time:hasBeginning [ time:inXSDDate %1929-01-01%^^xsd:date ]  ] .</v>
      </c>
    </row>
    <row r="2995" spans="1:14" x14ac:dyDescent="0.15">
      <c r="A2995" s="1" t="s">
        <v>6028</v>
      </c>
      <c r="B2995" s="1" t="s">
        <v>6029</v>
      </c>
      <c r="C2995" s="1">
        <v>19390701</v>
      </c>
      <c r="D2995" s="1">
        <v>19761231</v>
      </c>
      <c r="E2995" t="str">
        <f t="shared" si="460"/>
        <v>3810</v>
      </c>
      <c r="F2995" t="str">
        <f t="shared" si="461"/>
        <v>1939</v>
      </c>
      <c r="G2995" t="str">
        <f t="shared" si="462"/>
        <v>07</v>
      </c>
      <c r="H2995" t="str">
        <f t="shared" si="463"/>
        <v>01</v>
      </c>
      <c r="I2995" t="str">
        <f t="shared" si="464"/>
        <v>%1939-07-01%^^xsd:date</v>
      </c>
      <c r="J2995" t="str">
        <f t="shared" si="465"/>
        <v>1976</v>
      </c>
      <c r="K2995" t="str">
        <f t="shared" si="466"/>
        <v>12</v>
      </c>
      <c r="L2995" t="str">
        <f t="shared" si="467"/>
        <v>31</v>
      </c>
      <c r="M2995" t="str">
        <f t="shared" si="468"/>
        <v>%1976-31-31%^^xsd:date</v>
      </c>
      <c r="N2995" t="str">
        <f t="shared" si="469"/>
        <v>:3810 a crs:CommonwealthOrganisation ; schema:name %Munitions Stores and Transport Branch, Victoria/ (from 1948) Stores and Transport Branch, Victoria% ; schema:startDate %1939-07-01%^^xsd:date ; schema:endDate %1976-31-31%^^xsd:date ; time:hasTime [ time:hasBeginning [ time:inXSDDate %1939-07-01%^^xsd:date ]  ] .</v>
      </c>
    </row>
    <row r="2996" spans="1:14" x14ac:dyDescent="0.15">
      <c r="A2996" s="1" t="s">
        <v>6030</v>
      </c>
      <c r="B2996" s="1" t="s">
        <v>6031</v>
      </c>
      <c r="C2996" s="1">
        <v>19410601</v>
      </c>
      <c r="D2996" s="1">
        <v>19761231</v>
      </c>
      <c r="E2996" t="str">
        <f t="shared" si="460"/>
        <v>3811</v>
      </c>
      <c r="F2996" t="str">
        <f t="shared" si="461"/>
        <v>1941</v>
      </c>
      <c r="G2996" t="str">
        <f t="shared" si="462"/>
        <v>06</v>
      </c>
      <c r="H2996" t="str">
        <f t="shared" si="463"/>
        <v>01</v>
      </c>
      <c r="I2996" t="str">
        <f t="shared" si="464"/>
        <v>%1941-06-01%^^xsd:date</v>
      </c>
      <c r="J2996" t="str">
        <f t="shared" si="465"/>
        <v>1976</v>
      </c>
      <c r="K2996" t="str">
        <f t="shared" si="466"/>
        <v>12</v>
      </c>
      <c r="L2996" t="str">
        <f t="shared" si="467"/>
        <v>31</v>
      </c>
      <c r="M2996" t="str">
        <f t="shared" si="468"/>
        <v>%1976-31-31%^^xsd:date</v>
      </c>
      <c r="N2996" t="str">
        <f t="shared" si="469"/>
        <v>:3811 a crs:CommonwealthOrganisation ; schema:name %Munitions Stores and Transport Branch, Central Administration/ (from 1944) also known as the Directorate of Stores and Transport/ (from 1948) Stores and Transport Branch, Central Administration% ; schema:startDate %1941-06-01%^^xsd:date ; schema:endDate %1976-31-31%^^xsd:date ; time:hasTime [ time:hasBeginning [ time:inXSDDate %1941-06-01%^^xsd:date ]  ] .</v>
      </c>
    </row>
    <row r="2997" spans="1:14" x14ac:dyDescent="0.15">
      <c r="A2997" s="1" t="s">
        <v>6032</v>
      </c>
      <c r="B2997" s="1" t="s">
        <v>6033</v>
      </c>
      <c r="C2997" s="1">
        <v>19820507</v>
      </c>
      <c r="D2997" s="1">
        <v>19821231</v>
      </c>
      <c r="E2997" t="str">
        <f t="shared" si="460"/>
        <v>3812</v>
      </c>
      <c r="F2997" t="str">
        <f t="shared" si="461"/>
        <v>1982</v>
      </c>
      <c r="G2997" t="str">
        <f t="shared" si="462"/>
        <v>05</v>
      </c>
      <c r="H2997" t="str">
        <f t="shared" si="463"/>
        <v>07</v>
      </c>
      <c r="I2997" t="str">
        <f t="shared" si="464"/>
        <v>%1982-05-07%^^xsd:date</v>
      </c>
      <c r="J2997" t="str">
        <f t="shared" si="465"/>
        <v>1982</v>
      </c>
      <c r="K2997" t="str">
        <f t="shared" si="466"/>
        <v>12</v>
      </c>
      <c r="L2997" t="str">
        <f t="shared" si="467"/>
        <v>31</v>
      </c>
      <c r="M2997" t="str">
        <f t="shared" si="468"/>
        <v>%1982-31-31%^^xsd:date</v>
      </c>
      <c r="N2997" t="str">
        <f t="shared" si="469"/>
        <v>:3812 a crs:CommonwealthOrganisation ; schema:name %Industrial Relations Group, Department of Employment and Industrial Relations [II], Regional Administration, Queensland% ; schema:startDate %1982-05-07%^^xsd:date ; schema:endDate %1982-31-31%^^xsd:date ; time:hasTime [ time:hasBeginning [ time:inXSDDate %1982-05-07%^^xsd:date ]  ] .</v>
      </c>
    </row>
    <row r="2998" spans="1:14" x14ac:dyDescent="0.15">
      <c r="A2998" s="1" t="s">
        <v>6034</v>
      </c>
      <c r="B2998" s="1" t="s">
        <v>6035</v>
      </c>
      <c r="C2998" s="1">
        <v>19820507</v>
      </c>
      <c r="D2998" s="1">
        <v>19870724</v>
      </c>
      <c r="E2998" t="str">
        <f t="shared" si="460"/>
        <v>3813</v>
      </c>
      <c r="F2998" t="str">
        <f t="shared" si="461"/>
        <v>1982</v>
      </c>
      <c r="G2998" t="str">
        <f t="shared" si="462"/>
        <v>05</v>
      </c>
      <c r="H2998" t="str">
        <f t="shared" si="463"/>
        <v>07</v>
      </c>
      <c r="I2998" t="str">
        <f t="shared" si="464"/>
        <v>%1982-05-07%^^xsd:date</v>
      </c>
      <c r="J2998" t="str">
        <f t="shared" si="465"/>
        <v>1987</v>
      </c>
      <c r="K2998" t="str">
        <f t="shared" si="466"/>
        <v>07</v>
      </c>
      <c r="L2998" t="str">
        <f t="shared" si="467"/>
        <v>24</v>
      </c>
      <c r="M2998" t="str">
        <f t="shared" si="468"/>
        <v>%1987-24-24%^^xsd:date</v>
      </c>
      <c r="N2998" t="str">
        <f t="shared" si="469"/>
        <v>:3813 a crs:CommonwealthOrganisation ; schema:name %Department of Employment and Industrial Relations [II], Regional Administration, Queensland% ; schema:startDate %1982-05-07%^^xsd:date ; schema:endDate %1987-24-24%^^xsd:date ; time:hasTime [ time:hasBeginning [ time:inXSDDate %1982-05-07%^^xsd:date ]  ] .</v>
      </c>
    </row>
    <row r="2999" spans="1:14" x14ac:dyDescent="0.15">
      <c r="A2999" s="1" t="s">
        <v>6036</v>
      </c>
      <c r="B2999" s="1" t="s">
        <v>6037</v>
      </c>
      <c r="C2999" s="1">
        <v>19761108</v>
      </c>
      <c r="D2999" s="1">
        <v>19801103</v>
      </c>
      <c r="E2999" t="str">
        <f t="shared" si="460"/>
        <v>3814</v>
      </c>
      <c r="F2999" t="str">
        <f t="shared" si="461"/>
        <v>1976</v>
      </c>
      <c r="G2999" t="str">
        <f t="shared" si="462"/>
        <v>11</v>
      </c>
      <c r="H2999" t="str">
        <f t="shared" si="463"/>
        <v>08</v>
      </c>
      <c r="I2999" t="str">
        <f t="shared" si="464"/>
        <v>%1976-11-08%^^xsd:date</v>
      </c>
      <c r="J2999" t="str">
        <f t="shared" si="465"/>
        <v>1980</v>
      </c>
      <c r="K2999" t="str">
        <f t="shared" si="466"/>
        <v>11</v>
      </c>
      <c r="L2999" t="str">
        <f t="shared" si="467"/>
        <v>03</v>
      </c>
      <c r="M2999" t="str">
        <f t="shared" si="468"/>
        <v>%1980-03-03%^^xsd:date</v>
      </c>
      <c r="N2999" t="str">
        <f t="shared" si="469"/>
        <v>:3814 a crs:CommonwealthOrganisation ; schema:name %Department of Productivity, Regional Office, South Australia% ; schema:startDate %1976-11-08%^^xsd:date ; schema:endDate %1980-03-03%^^xsd:date ; time:hasTime [ time:hasBeginning [ time:inXSDDate %1976-11-08%^^xsd:date ]  ] .</v>
      </c>
    </row>
    <row r="3000" spans="1:14" x14ac:dyDescent="0.15">
      <c r="A3000" s="1" t="s">
        <v>6038</v>
      </c>
      <c r="B3000" s="1" t="s">
        <v>6039</v>
      </c>
      <c r="C3000" s="1">
        <v>19110101</v>
      </c>
      <c r="D3000" s="1">
        <v>19200304</v>
      </c>
      <c r="E3000" t="str">
        <f t="shared" si="460"/>
        <v>3815</v>
      </c>
      <c r="F3000" t="str">
        <f t="shared" si="461"/>
        <v>1911</v>
      </c>
      <c r="G3000" t="str">
        <f t="shared" si="462"/>
        <v>01</v>
      </c>
      <c r="H3000" t="str">
        <f t="shared" si="463"/>
        <v>01</v>
      </c>
      <c r="I3000" t="str">
        <f t="shared" si="464"/>
        <v>%1911-01-01%^^xsd:date</v>
      </c>
      <c r="J3000" t="str">
        <f t="shared" si="465"/>
        <v>1920</v>
      </c>
      <c r="K3000" t="str">
        <f t="shared" si="466"/>
        <v>03</v>
      </c>
      <c r="L3000" t="str">
        <f t="shared" si="467"/>
        <v>04</v>
      </c>
      <c r="M3000" t="str">
        <f t="shared" si="468"/>
        <v>%1920-04-04%^^xsd:date</v>
      </c>
      <c r="N3000" t="str">
        <f t="shared" si="469"/>
        <v>:3815 a crs:CommonwealthOrganisation ; schema:name %Commonwealth Works Registrar, South Australia% ; schema:startDate %1911-01-01%^^xsd:date ; schema:endDate %1920-04-04%^^xsd:date ; time:hasTime [ time:hasBeginning [ time:inXSDDate %1911-01-01%^^xsd:date ]  ] .</v>
      </c>
    </row>
    <row r="3001" spans="1:14" x14ac:dyDescent="0.15">
      <c r="A3001" s="1" t="s">
        <v>6040</v>
      </c>
      <c r="B3001" s="1" t="s">
        <v>6041</v>
      </c>
      <c r="C3001" s="1">
        <v>19801103</v>
      </c>
      <c r="D3001" s="1">
        <v>19841213</v>
      </c>
      <c r="E3001" t="str">
        <f t="shared" si="460"/>
        <v>3816</v>
      </c>
      <c r="F3001" t="str">
        <f t="shared" si="461"/>
        <v>1980</v>
      </c>
      <c r="G3001" t="str">
        <f t="shared" si="462"/>
        <v>11</v>
      </c>
      <c r="H3001" t="str">
        <f t="shared" si="463"/>
        <v>03</v>
      </c>
      <c r="I3001" t="str">
        <f t="shared" si="464"/>
        <v>%1980-11-03%^^xsd:date</v>
      </c>
      <c r="J3001" t="str">
        <f t="shared" si="465"/>
        <v>1984</v>
      </c>
      <c r="K3001" t="str">
        <f t="shared" si="466"/>
        <v>12</v>
      </c>
      <c r="L3001" t="str">
        <f t="shared" si="467"/>
        <v>13</v>
      </c>
      <c r="M3001" t="str">
        <f t="shared" si="468"/>
        <v>%1984-13-13%^^xsd:date</v>
      </c>
      <c r="N3001" t="str">
        <f t="shared" si="469"/>
        <v>:3816 a crs:CommonwealthOrganisation ; schema:name %Department of Science and Technology, Regional Office, South Australia% ; schema:startDate %1980-11-03%^^xsd:date ; schema:endDate %1984-13-13%^^xsd:date ; time:hasTime [ time:hasBeginning [ time:inXSDDate %1980-11-03%^^xsd:date ]  ] .</v>
      </c>
    </row>
    <row r="3002" spans="1:14" x14ac:dyDescent="0.15">
      <c r="A3002" s="1" t="s">
        <v>6042</v>
      </c>
      <c r="B3002" s="1" t="s">
        <v>6043</v>
      </c>
      <c r="C3002" s="1">
        <v>19400501</v>
      </c>
      <c r="D3002" s="1">
        <v>19420731</v>
      </c>
      <c r="E3002" t="str">
        <f t="shared" si="460"/>
        <v>3817</v>
      </c>
      <c r="F3002" t="str">
        <f t="shared" si="461"/>
        <v>1940</v>
      </c>
      <c r="G3002" t="str">
        <f t="shared" si="462"/>
        <v>05</v>
      </c>
      <c r="H3002" t="str">
        <f t="shared" si="463"/>
        <v>01</v>
      </c>
      <c r="I3002" t="str">
        <f t="shared" si="464"/>
        <v>%1940-05-01%^^xsd:date</v>
      </c>
      <c r="J3002" t="str">
        <f t="shared" si="465"/>
        <v>1942</v>
      </c>
      <c r="K3002" t="str">
        <f t="shared" si="466"/>
        <v>07</v>
      </c>
      <c r="L3002" t="str">
        <f t="shared" si="467"/>
        <v>31</v>
      </c>
      <c r="M3002" t="str">
        <f t="shared" si="468"/>
        <v>%1942-31-31%^^xsd:date</v>
      </c>
      <c r="N3002" t="str">
        <f t="shared" si="469"/>
        <v>:3817 a crs:CommonwealthOrganisation ; schema:name %State Organiser, Victorian War Loans and War Savings Certificates Committee% ; schema:startDate %1940-05-01%^^xsd:date ; schema:endDate %1942-31-31%^^xsd:date ; time:hasTime [ time:hasBeginning [ time:inXSDDate %1940-05-01%^^xsd:date ]  ] .</v>
      </c>
    </row>
    <row r="3003" spans="1:14" x14ac:dyDescent="0.15">
      <c r="A3003" s="1" t="s">
        <v>6044</v>
      </c>
      <c r="B3003" s="1" t="s">
        <v>6045</v>
      </c>
      <c r="C3003" s="1">
        <v>19420801</v>
      </c>
      <c r="D3003" s="1">
        <v>19451231</v>
      </c>
      <c r="E3003" t="str">
        <f t="shared" si="460"/>
        <v>3818</v>
      </c>
      <c r="F3003" t="str">
        <f t="shared" si="461"/>
        <v>1942</v>
      </c>
      <c r="G3003" t="str">
        <f t="shared" si="462"/>
        <v>08</v>
      </c>
      <c r="H3003" t="str">
        <f t="shared" si="463"/>
        <v>01</v>
      </c>
      <c r="I3003" t="str">
        <f t="shared" si="464"/>
        <v>%1942-08-01%^^xsd:date</v>
      </c>
      <c r="J3003" t="str">
        <f t="shared" si="465"/>
        <v>1945</v>
      </c>
      <c r="K3003" t="str">
        <f t="shared" si="466"/>
        <v>12</v>
      </c>
      <c r="L3003" t="str">
        <f t="shared" si="467"/>
        <v>31</v>
      </c>
      <c r="M3003" t="str">
        <f t="shared" si="468"/>
        <v>%1945-31-31%^^xsd:date</v>
      </c>
      <c r="N3003" t="str">
        <f t="shared" si="469"/>
        <v>:3818 a crs:CommonwealthOrganisation ; schema:name %War Loans and National Savings Campaigns, Victorian Division% ; schema:startDate %1942-08-01%^^xsd:date ; schema:endDate %1945-31-31%^^xsd:date ; time:hasTime [ time:hasBeginning [ time:inXSDDate %1942-08-01%^^xsd:date ]  ] .</v>
      </c>
    </row>
    <row r="3004" spans="1:14" x14ac:dyDescent="0.15">
      <c r="A3004" s="1" t="s">
        <v>6046</v>
      </c>
      <c r="B3004" s="1" t="s">
        <v>6047</v>
      </c>
      <c r="C3004" s="1">
        <v>19451201</v>
      </c>
      <c r="D3004" s="1">
        <v>19760731</v>
      </c>
      <c r="E3004" t="str">
        <f t="shared" si="460"/>
        <v>3819</v>
      </c>
      <c r="F3004" t="str">
        <f t="shared" si="461"/>
        <v>1945</v>
      </c>
      <c r="G3004" t="str">
        <f t="shared" si="462"/>
        <v>12</v>
      </c>
      <c r="H3004" t="str">
        <f t="shared" si="463"/>
        <v>01</v>
      </c>
      <c r="I3004" t="str">
        <f t="shared" si="464"/>
        <v>%1945-12-01%^^xsd:date</v>
      </c>
      <c r="J3004" t="str">
        <f t="shared" si="465"/>
        <v>1976</v>
      </c>
      <c r="K3004" t="str">
        <f t="shared" si="466"/>
        <v>07</v>
      </c>
      <c r="L3004" t="str">
        <f t="shared" si="467"/>
        <v>31</v>
      </c>
      <c r="M3004" t="str">
        <f t="shared" si="468"/>
        <v>%1976-31-31%^^xsd:date</v>
      </c>
      <c r="N3004" t="str">
        <f t="shared" si="469"/>
        <v>:3819 a crs:CommonwealthOrganisation ; schema:name %Commonwealth Loans and National Savings Organisation, Victoria/ (from 1974) Australian Government Loans and National Savings Organisation, Victoria% ; schema:startDate %1945-12-01%^^xsd:date ; schema:endDate %1976-31-31%^^xsd:date ; time:hasTime [ time:hasBeginning [ time:inXSDDate %1945-12-01%^^xsd:date ]  ] .</v>
      </c>
    </row>
    <row r="3005" spans="1:14" x14ac:dyDescent="0.15">
      <c r="A3005" s="1" t="s">
        <v>6048</v>
      </c>
      <c r="B3005" s="1" t="s">
        <v>6049</v>
      </c>
      <c r="C3005" s="1">
        <v>19500101</v>
      </c>
      <c r="D3005" s="1">
        <v>19571231</v>
      </c>
      <c r="E3005" t="str">
        <f t="shared" si="460"/>
        <v>0382</v>
      </c>
      <c r="F3005" t="str">
        <f t="shared" si="461"/>
        <v>1950</v>
      </c>
      <c r="G3005" t="str">
        <f t="shared" si="462"/>
        <v>01</v>
      </c>
      <c r="H3005" t="str">
        <f t="shared" si="463"/>
        <v>01</v>
      </c>
      <c r="I3005" t="str">
        <f t="shared" si="464"/>
        <v>%1950-01-01%^^xsd:date</v>
      </c>
      <c r="J3005" t="str">
        <f t="shared" si="465"/>
        <v>1957</v>
      </c>
      <c r="K3005" t="str">
        <f t="shared" si="466"/>
        <v>12</v>
      </c>
      <c r="L3005" t="str">
        <f t="shared" si="467"/>
        <v>31</v>
      </c>
      <c r="M3005" t="str">
        <f t="shared" si="468"/>
        <v>%1957-31-31%^^xsd:date</v>
      </c>
      <c r="N3005" t="str">
        <f t="shared" si="469"/>
        <v>:0382 a crs:CommonwealthOrganisation ; schema:name %War Inventions Award Committee% ; schema:startDate %1950-01-01%^^xsd:date ; schema:endDate %1957-31-31%^^xsd:date ; time:hasTime [ time:hasBeginning [ time:inXSDDate %1950-01-01%^^xsd:date ]  ] .</v>
      </c>
    </row>
    <row r="3006" spans="1:14" x14ac:dyDescent="0.15">
      <c r="A3006" s="1" t="s">
        <v>6050</v>
      </c>
      <c r="B3006" s="1" t="s">
        <v>6051</v>
      </c>
      <c r="C3006" s="1">
        <v>19810514</v>
      </c>
      <c r="D3006" s="1">
        <v>19930731</v>
      </c>
      <c r="E3006" t="str">
        <f t="shared" si="460"/>
        <v>3821</v>
      </c>
      <c r="F3006" t="str">
        <f t="shared" si="461"/>
        <v>1981</v>
      </c>
      <c r="G3006" t="str">
        <f t="shared" si="462"/>
        <v>05</v>
      </c>
      <c r="H3006" t="str">
        <f t="shared" si="463"/>
        <v>14</v>
      </c>
      <c r="I3006" t="str">
        <f t="shared" si="464"/>
        <v>%1981-05-14%^^xsd:date</v>
      </c>
      <c r="J3006" t="str">
        <f t="shared" si="465"/>
        <v>1993</v>
      </c>
      <c r="K3006" t="str">
        <f t="shared" si="466"/>
        <v>07</v>
      </c>
      <c r="L3006" t="str">
        <f t="shared" si="467"/>
        <v>31</v>
      </c>
      <c r="M3006" t="str">
        <f t="shared" si="468"/>
        <v>%1993-31-31%^^xsd:date</v>
      </c>
      <c r="N3006" t="str">
        <f t="shared" si="469"/>
        <v>:3821 a crs:CommonwealthOrganisation ; schema:name %Broadcasting Council% ; schema:startDate %1981-05-14%^^xsd:date ; schema:endDate %1993-31-31%^^xsd:date ; time:hasTime [ time:hasBeginning [ time:inXSDDate %1981-05-14%^^xsd:date ]  ] .</v>
      </c>
    </row>
    <row r="3007" spans="1:14" x14ac:dyDescent="0.15">
      <c r="A3007" s="1" t="s">
        <v>6052</v>
      </c>
      <c r="B3007" s="1" t="s">
        <v>6053</v>
      </c>
      <c r="C3007" s="1">
        <v>19670101</v>
      </c>
      <c r="D3007" s="1">
        <v>20090522</v>
      </c>
      <c r="E3007" t="str">
        <f t="shared" si="460"/>
        <v>3822</v>
      </c>
      <c r="F3007" t="str">
        <f t="shared" si="461"/>
        <v>1967</v>
      </c>
      <c r="G3007" t="str">
        <f t="shared" si="462"/>
        <v>01</v>
      </c>
      <c r="H3007" t="str">
        <f t="shared" si="463"/>
        <v>01</v>
      </c>
      <c r="I3007" t="str">
        <f t="shared" si="464"/>
        <v>%1967-01-01%^^xsd:date</v>
      </c>
      <c r="J3007" t="str">
        <f t="shared" si="465"/>
        <v>2009</v>
      </c>
      <c r="K3007" t="str">
        <f t="shared" si="466"/>
        <v>05</v>
      </c>
      <c r="L3007" t="str">
        <f t="shared" si="467"/>
        <v>22</v>
      </c>
      <c r="M3007" t="str">
        <f t="shared" si="468"/>
        <v>%2009-22-22%^^xsd:date</v>
      </c>
      <c r="N3007" t="str">
        <f t="shared" si="469"/>
        <v>:3822 a crs:CommonwealthOrganisation ; schema:name %Australian Customs Service, Postal Control, Adelaide [South Australia]% ; schema:startDate %1967-01-01%^^xsd:date ; schema:endDate %2009-22-22%^^xsd:date ; time:hasTime [ time:hasBeginning [ time:inXSDDate %1967-01-01%^^xsd:date ]  ] .</v>
      </c>
    </row>
    <row r="3008" spans="1:14" x14ac:dyDescent="0.15">
      <c r="A3008" s="1" t="s">
        <v>6054</v>
      </c>
      <c r="B3008" s="1" t="s">
        <v>6055</v>
      </c>
      <c r="C3008" s="1">
        <v>19650101</v>
      </c>
      <c r="D3008" s="1">
        <v>19681231</v>
      </c>
      <c r="E3008" t="str">
        <f t="shared" si="460"/>
        <v>3823</v>
      </c>
      <c r="F3008" t="str">
        <f t="shared" si="461"/>
        <v>1965</v>
      </c>
      <c r="G3008" t="str">
        <f t="shared" si="462"/>
        <v>01</v>
      </c>
      <c r="H3008" t="str">
        <f t="shared" si="463"/>
        <v>01</v>
      </c>
      <c r="I3008" t="str">
        <f t="shared" si="464"/>
        <v>%1965-01-01%^^xsd:date</v>
      </c>
      <c r="J3008" t="str">
        <f t="shared" si="465"/>
        <v>1968</v>
      </c>
      <c r="K3008" t="str">
        <f t="shared" si="466"/>
        <v>12</v>
      </c>
      <c r="L3008" t="str">
        <f t="shared" si="467"/>
        <v>31</v>
      </c>
      <c r="M3008" t="str">
        <f t="shared" si="468"/>
        <v>%1968-31-31%^^xsd:date</v>
      </c>
      <c r="N3008" t="str">
        <f t="shared" si="469"/>
        <v>:3823 a crs:CommonwealthOrganisation ; schema:name %Appeal Censorship Board% ; schema:startDate %1965-01-01%^^xsd:date ; schema:endDate %1968-31-31%^^xsd:date ; time:hasTime [ time:hasBeginning [ time:inXSDDate %1965-01-01%^^xsd:date ]  ] .</v>
      </c>
    </row>
    <row r="3009" spans="1:14" x14ac:dyDescent="0.15">
      <c r="A3009" s="1" t="s">
        <v>6056</v>
      </c>
      <c r="B3009" s="1" t="s">
        <v>6057</v>
      </c>
      <c r="C3009" s="1">
        <v>19660101</v>
      </c>
      <c r="D3009" s="1">
        <v>20090522</v>
      </c>
      <c r="E3009" t="str">
        <f t="shared" si="460"/>
        <v>3824</v>
      </c>
      <c r="F3009" t="str">
        <f t="shared" si="461"/>
        <v>1966</v>
      </c>
      <c r="G3009" t="str">
        <f t="shared" si="462"/>
        <v>01</v>
      </c>
      <c r="H3009" t="str">
        <f t="shared" si="463"/>
        <v>01</v>
      </c>
      <c r="I3009" t="str">
        <f t="shared" si="464"/>
        <v>%1966-01-01%^^xsd:date</v>
      </c>
      <c r="J3009" t="str">
        <f t="shared" si="465"/>
        <v>2009</v>
      </c>
      <c r="K3009" t="str">
        <f t="shared" si="466"/>
        <v>05</v>
      </c>
      <c r="L3009" t="str">
        <f t="shared" si="467"/>
        <v>22</v>
      </c>
      <c r="M3009" t="str">
        <f t="shared" si="468"/>
        <v>%2009-22-22%^^xsd:date</v>
      </c>
      <c r="N3009" t="str">
        <f t="shared" si="469"/>
        <v>:3824 a crs:CommonwealthOrganisation ; schema:name %Sub-Collector of Customs, Dampier/ (from 1985) Australian Customs Service, Dampier [Western Australia]% ; schema:startDate %1966-01-01%^^xsd:date ; schema:endDate %2009-22-22%^^xsd:date ; time:hasTime [ time:hasBeginning [ time:inXSDDate %1966-01-01%^^xsd:date ]  ] .</v>
      </c>
    </row>
    <row r="3010" spans="1:14" x14ac:dyDescent="0.15">
      <c r="A3010" s="1" t="s">
        <v>6058</v>
      </c>
      <c r="B3010" s="1" t="s">
        <v>6059</v>
      </c>
      <c r="C3010" s="1">
        <v>19670101</v>
      </c>
      <c r="D3010" s="1">
        <v>20090522</v>
      </c>
      <c r="E3010" t="str">
        <f t="shared" si="460"/>
        <v>3825</v>
      </c>
      <c r="F3010" t="str">
        <f t="shared" si="461"/>
        <v>1967</v>
      </c>
      <c r="G3010" t="str">
        <f t="shared" si="462"/>
        <v>01</v>
      </c>
      <c r="H3010" t="str">
        <f t="shared" si="463"/>
        <v>01</v>
      </c>
      <c r="I3010" t="str">
        <f t="shared" si="464"/>
        <v>%1967-01-01%^^xsd:date</v>
      </c>
      <c r="J3010" t="str">
        <f t="shared" si="465"/>
        <v>2009</v>
      </c>
      <c r="K3010" t="str">
        <f t="shared" si="466"/>
        <v>05</v>
      </c>
      <c r="L3010" t="str">
        <f t="shared" si="467"/>
        <v>22</v>
      </c>
      <c r="M3010" t="str">
        <f t="shared" si="468"/>
        <v>%2009-22-22%^^xsd:date</v>
      </c>
      <c r="N3010" t="str">
        <f t="shared" si="469"/>
        <v>:3825 a crs:CommonwealthOrganisation ; schema:name %Sub-Collector of Customs, Brisbane Airport, Queensland% ; schema:startDate %1967-01-01%^^xsd:date ; schema:endDate %2009-22-22%^^xsd:date ; time:hasTime [ time:hasBeginning [ time:inXSDDate %1967-01-01%^^xsd:date ]  ] .</v>
      </c>
    </row>
    <row r="3011" spans="1:14" x14ac:dyDescent="0.15">
      <c r="A3011" s="1" t="s">
        <v>6060</v>
      </c>
      <c r="B3011" s="1" t="s">
        <v>6061</v>
      </c>
      <c r="C3011" s="1">
        <v>19650101</v>
      </c>
      <c r="D3011" s="1">
        <v>20090522</v>
      </c>
      <c r="E3011" t="str">
        <f t="shared" ref="E3011:E3074" si="470">TEXT(SUBSTITUTE(A3011, "CA ", ""), "0000")</f>
        <v>3826</v>
      </c>
      <c r="F3011" t="str">
        <f t="shared" ref="F3011:F3074" si="471">LEFT(C3011,4)</f>
        <v>1965</v>
      </c>
      <c r="G3011" t="str">
        <f t="shared" ref="G3011:G3074" si="472">MID(C3011,5,2)</f>
        <v>01</v>
      </c>
      <c r="H3011" t="str">
        <f t="shared" ref="H3011:H3074" si="473">RIGHT(C3011,2)</f>
        <v>01</v>
      </c>
      <c r="I3011" t="str">
        <f t="shared" ref="I3011:I3074" si="474">IF(AND(G3011+0&gt;=1,G3011+0&lt;=12),CONCATENATE("%",F3011,"-",G3011,"-",H3011,"%^^xsd:date"),CONCATENATE("%",F3011,"%^^xsd:gYear"))</f>
        <v>%1965-01-01%^^xsd:date</v>
      </c>
      <c r="J3011" t="str">
        <f t="shared" ref="J3011:J3074" si="475">LEFT(D3011,4)</f>
        <v>2009</v>
      </c>
      <c r="K3011" t="str">
        <f t="shared" ref="K3011:K3074" si="476">MID(D3011,5,2)</f>
        <v>05</v>
      </c>
      <c r="L3011" t="str">
        <f t="shared" ref="L3011:L3074" si="477">RIGHT(D3011,2)</f>
        <v>22</v>
      </c>
      <c r="M3011" t="str">
        <f t="shared" ref="M3011:M3074" si="478">IFERROR(IF(AND(K3011+0&gt;=1,K3011+0&lt;=12),CONCATENATE("%",J3011,"-",L3011,"-",L3011,"%^^xsd:date"),CONCATENATE("%",J3011,"%^^xsd:gYear")),"")</f>
        <v>%2009-22-22%^^xsd:date</v>
      </c>
      <c r="N3011" t="str">
        <f t="shared" ref="N3011:N3074" si="479">CONCATENATE(":",E3011," a crs:CommonwealthOrganisation ; schema:name %",B3011,"% ; schema:startDate ",I3011, IF(M3011="","",CONCATENATE(" ; schema:endDate ",M3011)), " ; time:hasTime [ time:hasBeginning [ time:inXSDDate ", I3011, " ] ", IF(O3011="","",CONCATENATE(" ; time:hasEnd [ time:inXSDDate ",O3011, " ] ")), " ] .")</f>
        <v>:3826 a crs:CommonwealthOrganisation ; schema:name %Australian Customs Service, Port Stanvac [South Australia]% ; schema:startDate %1965-01-01%^^xsd:date ; schema:endDate %2009-22-22%^^xsd:date ; time:hasTime [ time:hasBeginning [ time:inXSDDate %1965-01-01%^^xsd:date ]  ] .</v>
      </c>
    </row>
    <row r="3012" spans="1:14" x14ac:dyDescent="0.15">
      <c r="A3012" s="1" t="s">
        <v>6062</v>
      </c>
      <c r="B3012" s="1" t="s">
        <v>6063</v>
      </c>
      <c r="C3012" s="1">
        <v>19610701</v>
      </c>
      <c r="D3012" s="1">
        <v>20090522</v>
      </c>
      <c r="E3012" t="str">
        <f t="shared" si="470"/>
        <v>3827</v>
      </c>
      <c r="F3012" t="str">
        <f t="shared" si="471"/>
        <v>1961</v>
      </c>
      <c r="G3012" t="str">
        <f t="shared" si="472"/>
        <v>07</v>
      </c>
      <c r="H3012" t="str">
        <f t="shared" si="473"/>
        <v>01</v>
      </c>
      <c r="I3012" t="str">
        <f t="shared" si="474"/>
        <v>%1961-07-01%^^xsd:date</v>
      </c>
      <c r="J3012" t="str">
        <f t="shared" si="475"/>
        <v>2009</v>
      </c>
      <c r="K3012" t="str">
        <f t="shared" si="476"/>
        <v>05</v>
      </c>
      <c r="L3012" t="str">
        <f t="shared" si="477"/>
        <v>22</v>
      </c>
      <c r="M3012" t="str">
        <f t="shared" si="478"/>
        <v>%2009-22-22%^^xsd:date</v>
      </c>
      <c r="N3012" t="str">
        <f t="shared" si="479"/>
        <v>:3827 a crs:CommonwealthOrganisation ; schema:name %Sub-Collector of Customs, Parcels Post, Perth/ (from 1985) Australian Customs Service, Parcels Post, Perth [Western Australia]% ; schema:startDate %1961-07-01%^^xsd:date ; schema:endDate %2009-22-22%^^xsd:date ; time:hasTime [ time:hasBeginning [ time:inXSDDate %1961-07-01%^^xsd:date ]  ] .</v>
      </c>
    </row>
    <row r="3013" spans="1:14" x14ac:dyDescent="0.15">
      <c r="A3013" s="1" t="s">
        <v>6064</v>
      </c>
      <c r="B3013" s="1" t="s">
        <v>6065</v>
      </c>
      <c r="C3013" s="1">
        <v>19680701</v>
      </c>
      <c r="D3013" s="1">
        <v>20090522</v>
      </c>
      <c r="E3013" t="str">
        <f t="shared" si="470"/>
        <v>3828</v>
      </c>
      <c r="F3013" t="str">
        <f t="shared" si="471"/>
        <v>1968</v>
      </c>
      <c r="G3013" t="str">
        <f t="shared" si="472"/>
        <v>07</v>
      </c>
      <c r="H3013" t="str">
        <f t="shared" si="473"/>
        <v>01</v>
      </c>
      <c r="I3013" t="str">
        <f t="shared" si="474"/>
        <v>%1968-07-01%^^xsd:date</v>
      </c>
      <c r="J3013" t="str">
        <f t="shared" si="475"/>
        <v>2009</v>
      </c>
      <c r="K3013" t="str">
        <f t="shared" si="476"/>
        <v>05</v>
      </c>
      <c r="L3013" t="str">
        <f t="shared" si="477"/>
        <v>22</v>
      </c>
      <c r="M3013" t="str">
        <f t="shared" si="478"/>
        <v>%2009-22-22%^^xsd:date</v>
      </c>
      <c r="N3013" t="str">
        <f t="shared" si="479"/>
        <v>:3828 a crs:CommonwealthOrganisation ; schema:name %Sub-Collector of Customs, Exmouth Gulf/ (from 1985) Australian Customs Service, Exmouth Gulf [Western Australia]% ; schema:startDate %1968-07-01%^^xsd:date ; schema:endDate %2009-22-22%^^xsd:date ; time:hasTime [ time:hasBeginning [ time:inXSDDate %1968-07-01%^^xsd:date ]  ] .</v>
      </c>
    </row>
    <row r="3014" spans="1:14" x14ac:dyDescent="0.15">
      <c r="A3014" s="1" t="s">
        <v>6066</v>
      </c>
      <c r="B3014" s="1" t="s">
        <v>6067</v>
      </c>
      <c r="C3014" s="1">
        <v>19670601</v>
      </c>
      <c r="D3014" s="1">
        <v>20090522</v>
      </c>
      <c r="E3014" t="str">
        <f t="shared" si="470"/>
        <v>3829</v>
      </c>
      <c r="F3014" t="str">
        <f t="shared" si="471"/>
        <v>1967</v>
      </c>
      <c r="G3014" t="str">
        <f t="shared" si="472"/>
        <v>06</v>
      </c>
      <c r="H3014" t="str">
        <f t="shared" si="473"/>
        <v>01</v>
      </c>
      <c r="I3014" t="str">
        <f t="shared" si="474"/>
        <v>%1967-06-01%^^xsd:date</v>
      </c>
      <c r="J3014" t="str">
        <f t="shared" si="475"/>
        <v>2009</v>
      </c>
      <c r="K3014" t="str">
        <f t="shared" si="476"/>
        <v>05</v>
      </c>
      <c r="L3014" t="str">
        <f t="shared" si="477"/>
        <v>22</v>
      </c>
      <c r="M3014" t="str">
        <f t="shared" si="478"/>
        <v>%2009-22-22%^^xsd:date</v>
      </c>
      <c r="N3014" t="str">
        <f t="shared" si="479"/>
        <v>:3829 a crs:CommonwealthOrganisation ; schema:name %Sub-Collector of Customs, Esperance/ (from 1985) Australian Customs Service, Esperance [Western Australia]% ; schema:startDate %1967-06-01%^^xsd:date ; schema:endDate %2009-22-22%^^xsd:date ; time:hasTime [ time:hasBeginning [ time:inXSDDate %1967-06-01%^^xsd:date ]  ] .</v>
      </c>
    </row>
    <row r="3015" spans="1:14" x14ac:dyDescent="0.15">
      <c r="A3015" s="1" t="s">
        <v>6068</v>
      </c>
      <c r="B3015" s="1" t="s">
        <v>6069</v>
      </c>
      <c r="C3015" s="1">
        <v>19381222</v>
      </c>
      <c r="D3015" s="1">
        <v>19571128</v>
      </c>
      <c r="E3015" t="str">
        <f t="shared" si="470"/>
        <v>0383</v>
      </c>
      <c r="F3015" t="str">
        <f t="shared" si="471"/>
        <v>1938</v>
      </c>
      <c r="G3015" t="str">
        <f t="shared" si="472"/>
        <v>12</v>
      </c>
      <c r="H3015" t="str">
        <f t="shared" si="473"/>
        <v>22</v>
      </c>
      <c r="I3015" t="str">
        <f t="shared" si="474"/>
        <v>%1938-12-22%^^xsd:date</v>
      </c>
      <c r="J3015" t="str">
        <f t="shared" si="475"/>
        <v>1957</v>
      </c>
      <c r="K3015" t="str">
        <f t="shared" si="476"/>
        <v>11</v>
      </c>
      <c r="L3015" t="str">
        <f t="shared" si="477"/>
        <v>28</v>
      </c>
      <c r="M3015" t="str">
        <f t="shared" si="478"/>
        <v>%1957-28-28%^^xsd:date</v>
      </c>
      <c r="N3015" t="str">
        <f t="shared" si="479"/>
        <v>:0383 a crs:CommonwealthOrganisation ; schema:name %National Capital Planning and Development Committee% ; schema:startDate %1938-12-22%^^xsd:date ; schema:endDate %1957-28-28%^^xsd:date ; time:hasTime [ time:hasBeginning [ time:inXSDDate %1938-12-22%^^xsd:date ]  ] .</v>
      </c>
    </row>
    <row r="3016" spans="1:14" x14ac:dyDescent="0.15">
      <c r="A3016" s="1" t="s">
        <v>6070</v>
      </c>
      <c r="B3016" s="1" t="s">
        <v>6071</v>
      </c>
      <c r="C3016" s="1">
        <v>18460903</v>
      </c>
      <c r="D3016" s="1">
        <v>20090522</v>
      </c>
      <c r="E3016" t="str">
        <f t="shared" si="470"/>
        <v>3830</v>
      </c>
      <c r="F3016" t="str">
        <f t="shared" si="471"/>
        <v>1846</v>
      </c>
      <c r="G3016" t="str">
        <f t="shared" si="472"/>
        <v>09</v>
      </c>
      <c r="H3016" t="str">
        <f t="shared" si="473"/>
        <v>03</v>
      </c>
      <c r="I3016" t="str">
        <f t="shared" si="474"/>
        <v>%1846-09-03%^^xsd:date</v>
      </c>
      <c r="J3016" t="str">
        <f t="shared" si="475"/>
        <v>2009</v>
      </c>
      <c r="K3016" t="str">
        <f t="shared" si="476"/>
        <v>05</v>
      </c>
      <c r="L3016" t="str">
        <f t="shared" si="477"/>
        <v>22</v>
      </c>
      <c r="M3016" t="str">
        <f t="shared" si="478"/>
        <v>%2009-22-22%^^xsd:date</v>
      </c>
      <c r="N3016" t="str">
        <f t="shared" si="479"/>
        <v>:3830 a crs:CommonwealthOrganisation ; schema:name %Sub-Collector of Customs, Eden [New South Wales]% ; schema:startDate %1846-09-03%^^xsd:date ; schema:endDate %2009-22-22%^^xsd:date ; time:hasTime [ time:hasBeginning [ time:inXSDDate %1846-09-03%^^xsd:date ]  ] .</v>
      </c>
    </row>
    <row r="3017" spans="1:14" x14ac:dyDescent="0.15">
      <c r="A3017" s="1" t="s">
        <v>6072</v>
      </c>
      <c r="B3017" s="1" t="s">
        <v>6073</v>
      </c>
      <c r="C3017" s="1">
        <v>19730101</v>
      </c>
      <c r="D3017" s="1">
        <v>19801231</v>
      </c>
      <c r="E3017" t="str">
        <f t="shared" si="470"/>
        <v>3831</v>
      </c>
      <c r="F3017" t="str">
        <f t="shared" si="471"/>
        <v>1973</v>
      </c>
      <c r="G3017" t="str">
        <f t="shared" si="472"/>
        <v>01</v>
      </c>
      <c r="H3017" t="str">
        <f t="shared" si="473"/>
        <v>01</v>
      </c>
      <c r="I3017" t="str">
        <f t="shared" si="474"/>
        <v>%1973-01-01%^^xsd:date</v>
      </c>
      <c r="J3017" t="str">
        <f t="shared" si="475"/>
        <v>1980</v>
      </c>
      <c r="K3017" t="str">
        <f t="shared" si="476"/>
        <v>12</v>
      </c>
      <c r="L3017" t="str">
        <f t="shared" si="477"/>
        <v>31</v>
      </c>
      <c r="M3017" t="str">
        <f t="shared" si="478"/>
        <v>%1980-31-31%^^xsd:date</v>
      </c>
      <c r="N3017" t="str">
        <f t="shared" si="479"/>
        <v>:3831 a crs:CommonwealthOrganisation ; schema:name %Commonwealth Bureau of Narcotics/ (by 1974) Narcotics Bureau, New South Wales% ; schema:startDate %1973-01-01%^^xsd:date ; schema:endDate %1980-31-31%^^xsd:date ; time:hasTime [ time:hasBeginning [ time:inXSDDate %1973-01-01%^^xsd:date ]  ] .</v>
      </c>
    </row>
    <row r="3018" spans="1:14" x14ac:dyDescent="0.15">
      <c r="A3018" s="1" t="s">
        <v>6074</v>
      </c>
      <c r="B3018" s="1" t="s">
        <v>6075</v>
      </c>
      <c r="C3018" s="1">
        <v>19820922</v>
      </c>
      <c r="D3018" s="1">
        <v>19840921</v>
      </c>
      <c r="E3018" t="str">
        <f t="shared" si="470"/>
        <v>3832</v>
      </c>
      <c r="F3018" t="str">
        <f t="shared" si="471"/>
        <v>1982</v>
      </c>
      <c r="G3018" t="str">
        <f t="shared" si="472"/>
        <v>09</v>
      </c>
      <c r="H3018" t="str">
        <f t="shared" si="473"/>
        <v>22</v>
      </c>
      <c r="I3018" t="str">
        <f t="shared" si="474"/>
        <v>%1982-09-22%^^xsd:date</v>
      </c>
      <c r="J3018" t="str">
        <f t="shared" si="475"/>
        <v>1984</v>
      </c>
      <c r="K3018" t="str">
        <f t="shared" si="476"/>
        <v>09</v>
      </c>
      <c r="L3018" t="str">
        <f t="shared" si="477"/>
        <v>21</v>
      </c>
      <c r="M3018" t="str">
        <f t="shared" si="478"/>
        <v>%1984-21-21%^^xsd:date</v>
      </c>
      <c r="N3018" t="str">
        <f t="shared" si="479"/>
        <v>:3832 a crs:CommonwealthOrganisation ; schema:name %Office of the Special Prosecutor [R V Gyles], Sydney Office% ; schema:startDate %1982-09-22%^^xsd:date ; schema:endDate %1984-21-21%^^xsd:date ; time:hasTime [ time:hasBeginning [ time:inXSDDate %1982-09-22%^^xsd:date ]  ] .</v>
      </c>
    </row>
    <row r="3019" spans="1:14" x14ac:dyDescent="0.15">
      <c r="A3019" s="1" t="s">
        <v>6076</v>
      </c>
      <c r="B3019" s="1" t="s">
        <v>6077</v>
      </c>
      <c r="C3019" s="1">
        <v>19730101</v>
      </c>
      <c r="D3019" s="1">
        <v>19801231</v>
      </c>
      <c r="E3019" t="str">
        <f t="shared" si="470"/>
        <v>3833</v>
      </c>
      <c r="F3019" t="str">
        <f t="shared" si="471"/>
        <v>1973</v>
      </c>
      <c r="G3019" t="str">
        <f t="shared" si="472"/>
        <v>01</v>
      </c>
      <c r="H3019" t="str">
        <f t="shared" si="473"/>
        <v>01</v>
      </c>
      <c r="I3019" t="str">
        <f t="shared" si="474"/>
        <v>%1973-01-01%^^xsd:date</v>
      </c>
      <c r="J3019" t="str">
        <f t="shared" si="475"/>
        <v>1980</v>
      </c>
      <c r="K3019" t="str">
        <f t="shared" si="476"/>
        <v>12</v>
      </c>
      <c r="L3019" t="str">
        <f t="shared" si="477"/>
        <v>31</v>
      </c>
      <c r="M3019" t="str">
        <f t="shared" si="478"/>
        <v>%1980-31-31%^^xsd:date</v>
      </c>
      <c r="N3019" t="str">
        <f t="shared" si="479"/>
        <v>:3833 a crs:CommonwealthOrganisation ; schema:name %Commonwealth Bureau of Narcotics/ (by 1974) Narcotics Bureau, Victoria% ; schema:startDate %1973-01-01%^^xsd:date ; schema:endDate %1980-31-31%^^xsd:date ; time:hasTime [ time:hasBeginning [ time:inXSDDate %1973-01-01%^^xsd:date ]  ] .</v>
      </c>
    </row>
    <row r="3020" spans="1:14" x14ac:dyDescent="0.15">
      <c r="A3020" s="1" t="s">
        <v>6078</v>
      </c>
      <c r="B3020" s="1" t="s">
        <v>6079</v>
      </c>
      <c r="C3020" s="1">
        <v>19730101</v>
      </c>
      <c r="D3020" s="1">
        <v>19801231</v>
      </c>
      <c r="E3020" t="str">
        <f t="shared" si="470"/>
        <v>3834</v>
      </c>
      <c r="F3020" t="str">
        <f t="shared" si="471"/>
        <v>1973</v>
      </c>
      <c r="G3020" t="str">
        <f t="shared" si="472"/>
        <v>01</v>
      </c>
      <c r="H3020" t="str">
        <f t="shared" si="473"/>
        <v>01</v>
      </c>
      <c r="I3020" t="str">
        <f t="shared" si="474"/>
        <v>%1973-01-01%^^xsd:date</v>
      </c>
      <c r="J3020" t="str">
        <f t="shared" si="475"/>
        <v>1980</v>
      </c>
      <c r="K3020" t="str">
        <f t="shared" si="476"/>
        <v>12</v>
      </c>
      <c r="L3020" t="str">
        <f t="shared" si="477"/>
        <v>31</v>
      </c>
      <c r="M3020" t="str">
        <f t="shared" si="478"/>
        <v>%1980-31-31%^^xsd:date</v>
      </c>
      <c r="N3020" t="str">
        <f t="shared" si="479"/>
        <v>:3834 a crs:CommonwealthOrganisation ; schema:name %Commonwealth Bureau of Narcotics/ (by 1974) Narcotics Bureau, Brisbane, Queensland% ; schema:startDate %1973-01-01%^^xsd:date ; schema:endDate %1980-31-31%^^xsd:date ; time:hasTime [ time:hasBeginning [ time:inXSDDate %1973-01-01%^^xsd:date ]  ] .</v>
      </c>
    </row>
    <row r="3021" spans="1:14" x14ac:dyDescent="0.15">
      <c r="A3021" s="1" t="s">
        <v>6080</v>
      </c>
      <c r="B3021" s="1" t="s">
        <v>6081</v>
      </c>
      <c r="C3021" s="1">
        <v>19730101</v>
      </c>
      <c r="D3021" s="1">
        <v>19801231</v>
      </c>
      <c r="E3021" t="str">
        <f t="shared" si="470"/>
        <v>3835</v>
      </c>
      <c r="F3021" t="str">
        <f t="shared" si="471"/>
        <v>1973</v>
      </c>
      <c r="G3021" t="str">
        <f t="shared" si="472"/>
        <v>01</v>
      </c>
      <c r="H3021" t="str">
        <f t="shared" si="473"/>
        <v>01</v>
      </c>
      <c r="I3021" t="str">
        <f t="shared" si="474"/>
        <v>%1973-01-01%^^xsd:date</v>
      </c>
      <c r="J3021" t="str">
        <f t="shared" si="475"/>
        <v>1980</v>
      </c>
      <c r="K3021" t="str">
        <f t="shared" si="476"/>
        <v>12</v>
      </c>
      <c r="L3021" t="str">
        <f t="shared" si="477"/>
        <v>31</v>
      </c>
      <c r="M3021" t="str">
        <f t="shared" si="478"/>
        <v>%1980-31-31%^^xsd:date</v>
      </c>
      <c r="N3021" t="str">
        <f t="shared" si="479"/>
        <v>:3835 a crs:CommonwealthOrganisation ; schema:name %Commonwealth Bureau of Narcotics/ (by 1974) Narcotics Bureau, Western Australia% ; schema:startDate %1973-01-01%^^xsd:date ; schema:endDate %1980-31-31%^^xsd:date ; time:hasTime [ time:hasBeginning [ time:inXSDDate %1973-01-01%^^xsd:date ]  ] .</v>
      </c>
    </row>
    <row r="3022" spans="1:14" x14ac:dyDescent="0.15">
      <c r="A3022" s="1" t="s">
        <v>6082</v>
      </c>
      <c r="B3022" s="1" t="s">
        <v>6083</v>
      </c>
      <c r="C3022" s="1">
        <v>19730101</v>
      </c>
      <c r="D3022" s="1">
        <v>19801231</v>
      </c>
      <c r="E3022" t="str">
        <f t="shared" si="470"/>
        <v>3836</v>
      </c>
      <c r="F3022" t="str">
        <f t="shared" si="471"/>
        <v>1973</v>
      </c>
      <c r="G3022" t="str">
        <f t="shared" si="472"/>
        <v>01</v>
      </c>
      <c r="H3022" t="str">
        <f t="shared" si="473"/>
        <v>01</v>
      </c>
      <c r="I3022" t="str">
        <f t="shared" si="474"/>
        <v>%1973-01-01%^^xsd:date</v>
      </c>
      <c r="J3022" t="str">
        <f t="shared" si="475"/>
        <v>1980</v>
      </c>
      <c r="K3022" t="str">
        <f t="shared" si="476"/>
        <v>12</v>
      </c>
      <c r="L3022" t="str">
        <f t="shared" si="477"/>
        <v>31</v>
      </c>
      <c r="M3022" t="str">
        <f t="shared" si="478"/>
        <v>%1980-31-31%^^xsd:date</v>
      </c>
      <c r="N3022" t="str">
        <f t="shared" si="479"/>
        <v>:3836 a crs:CommonwealthOrganisation ; schema:name %Commonwealth Bureau of Narcotics/ (by 1974) Narcotics Bureau, Northern Territory% ; schema:startDate %1973-01-01%^^xsd:date ; schema:endDate %1980-31-31%^^xsd:date ; time:hasTime [ time:hasBeginning [ time:inXSDDate %1973-01-01%^^xsd:date ]  ] .</v>
      </c>
    </row>
    <row r="3023" spans="1:14" x14ac:dyDescent="0.15">
      <c r="A3023" s="1" t="s">
        <v>6084</v>
      </c>
      <c r="B3023" s="1" t="s">
        <v>6085</v>
      </c>
      <c r="C3023" s="1">
        <v>19770101</v>
      </c>
      <c r="D3023" s="1">
        <v>19801231</v>
      </c>
      <c r="E3023" t="str">
        <f t="shared" si="470"/>
        <v>3837</v>
      </c>
      <c r="F3023" t="str">
        <f t="shared" si="471"/>
        <v>1977</v>
      </c>
      <c r="G3023" t="str">
        <f t="shared" si="472"/>
        <v>01</v>
      </c>
      <c r="H3023" t="str">
        <f t="shared" si="473"/>
        <v>01</v>
      </c>
      <c r="I3023" t="str">
        <f t="shared" si="474"/>
        <v>%1977-01-01%^^xsd:date</v>
      </c>
      <c r="J3023" t="str">
        <f t="shared" si="475"/>
        <v>1980</v>
      </c>
      <c r="K3023" t="str">
        <f t="shared" si="476"/>
        <v>12</v>
      </c>
      <c r="L3023" t="str">
        <f t="shared" si="477"/>
        <v>31</v>
      </c>
      <c r="M3023" t="str">
        <f t="shared" si="478"/>
        <v>%1980-31-31%^^xsd:date</v>
      </c>
      <c r="N3023" t="str">
        <f t="shared" si="479"/>
        <v>:3837 a crs:CommonwealthOrganisation ; schema:name %Narcotics Bureau, Tasmania% ; schema:startDate %1977-01-01%^^xsd:date ; schema:endDate %1980-31-31%^^xsd:date ; time:hasTime [ time:hasBeginning [ time:inXSDDate %1977-01-01%^^xsd:date ]  ] .</v>
      </c>
    </row>
    <row r="3024" spans="1:14" x14ac:dyDescent="0.15">
      <c r="A3024" s="1" t="s">
        <v>6086</v>
      </c>
      <c r="B3024" s="1" t="s">
        <v>6087</v>
      </c>
      <c r="C3024" s="1">
        <v>19700101</v>
      </c>
      <c r="D3024" s="1">
        <v>20149999</v>
      </c>
      <c r="E3024" t="str">
        <f t="shared" si="470"/>
        <v>3838</v>
      </c>
      <c r="F3024" t="str">
        <f t="shared" si="471"/>
        <v>1970</v>
      </c>
      <c r="G3024" t="str">
        <f t="shared" si="472"/>
        <v>01</v>
      </c>
      <c r="H3024" t="str">
        <f t="shared" si="473"/>
        <v>01</v>
      </c>
      <c r="I3024" t="str">
        <f t="shared" si="474"/>
        <v>%1970-01-01%^^xsd:date</v>
      </c>
      <c r="J3024" t="str">
        <f t="shared" si="475"/>
        <v>2014</v>
      </c>
      <c r="K3024" t="str">
        <f t="shared" si="476"/>
        <v>99</v>
      </c>
      <c r="L3024" t="str">
        <f t="shared" si="477"/>
        <v>99</v>
      </c>
      <c r="M3024" t="str">
        <f t="shared" si="478"/>
        <v>%2014%^^xsd:gYear</v>
      </c>
      <c r="N3024" t="str">
        <f t="shared" si="479"/>
        <v>:3838 a crs:CommonwealthOrganisation ; schema:name %Customs Representative Overseas, Auckland [New Zealand]% ; schema:startDate %1970-01-01%^^xsd:date ; schema:endDate %2014%^^xsd:gYear ; time:hasTime [ time:hasBeginning [ time:inXSDDate %1970-01-01%^^xsd:date ]  ] .</v>
      </c>
    </row>
    <row r="3025" spans="1:14" x14ac:dyDescent="0.15">
      <c r="A3025" s="1" t="s">
        <v>6088</v>
      </c>
      <c r="B3025" s="1" t="s">
        <v>6089</v>
      </c>
      <c r="C3025" s="1">
        <v>19560101</v>
      </c>
      <c r="D3025" s="1">
        <v>20149999</v>
      </c>
      <c r="E3025" t="str">
        <f t="shared" si="470"/>
        <v>3839</v>
      </c>
      <c r="F3025" t="str">
        <f t="shared" si="471"/>
        <v>1956</v>
      </c>
      <c r="G3025" t="str">
        <f t="shared" si="472"/>
        <v>01</v>
      </c>
      <c r="H3025" t="str">
        <f t="shared" si="473"/>
        <v>01</v>
      </c>
      <c r="I3025" t="str">
        <f t="shared" si="474"/>
        <v>%1956-01-01%^^xsd:date</v>
      </c>
      <c r="J3025" t="str">
        <f t="shared" si="475"/>
        <v>2014</v>
      </c>
      <c r="K3025" t="str">
        <f t="shared" si="476"/>
        <v>99</v>
      </c>
      <c r="L3025" t="str">
        <f t="shared" si="477"/>
        <v>99</v>
      </c>
      <c r="M3025" t="str">
        <f t="shared" si="478"/>
        <v>%2014%^^xsd:gYear</v>
      </c>
      <c r="N3025" t="str">
        <f t="shared" si="479"/>
        <v>:3839 a crs:CommonwealthOrganisation ; schema:name %Customs Representative Overseas, New York [United States of America]% ; schema:startDate %1956-01-01%^^xsd:date ; schema:endDate %2014%^^xsd:gYear ; time:hasTime [ time:hasBeginning [ time:inXSDDate %1956-01-01%^^xsd:date ]  ] .</v>
      </c>
    </row>
    <row r="3026" spans="1:14" x14ac:dyDescent="0.15">
      <c r="A3026" s="1" t="s">
        <v>6090</v>
      </c>
      <c r="B3026" s="1" t="s">
        <v>6091</v>
      </c>
      <c r="C3026" s="1">
        <v>19280831</v>
      </c>
      <c r="E3026" t="str">
        <f t="shared" si="470"/>
        <v>0384</v>
      </c>
      <c r="F3026" t="str">
        <f t="shared" si="471"/>
        <v>1928</v>
      </c>
      <c r="G3026" t="str">
        <f t="shared" si="472"/>
        <v>08</v>
      </c>
      <c r="H3026" t="str">
        <f t="shared" si="473"/>
        <v>31</v>
      </c>
      <c r="I3026" t="str">
        <f t="shared" si="474"/>
        <v>%1928-08-31%^^xsd:date</v>
      </c>
      <c r="J3026" t="str">
        <f t="shared" si="475"/>
        <v/>
      </c>
      <c r="K3026" t="str">
        <f t="shared" si="476"/>
        <v/>
      </c>
      <c r="L3026" t="str">
        <f t="shared" si="477"/>
        <v/>
      </c>
      <c r="M3026" t="str">
        <f t="shared" si="478"/>
        <v/>
      </c>
      <c r="N3026" t="str">
        <f t="shared" si="479"/>
        <v>:0384 a crs:CommonwealthOrganisation ; schema:name %Canberra National Memorials Committee (also known as National Memorials Committee)% ; schema:startDate %1928-08-31%^^xsd:date ; time:hasTime [ time:hasBeginning [ time:inXSDDate %1928-08-31%^^xsd:date ]  ] .</v>
      </c>
    </row>
    <row r="3027" spans="1:14" x14ac:dyDescent="0.15">
      <c r="A3027" s="1" t="s">
        <v>6092</v>
      </c>
      <c r="B3027" s="1" t="s">
        <v>6093</v>
      </c>
      <c r="C3027" s="1">
        <v>19560101</v>
      </c>
      <c r="D3027" s="1">
        <v>20149999</v>
      </c>
      <c r="E3027" t="str">
        <f t="shared" si="470"/>
        <v>3840</v>
      </c>
      <c r="F3027" t="str">
        <f t="shared" si="471"/>
        <v>1956</v>
      </c>
      <c r="G3027" t="str">
        <f t="shared" si="472"/>
        <v>01</v>
      </c>
      <c r="H3027" t="str">
        <f t="shared" si="473"/>
        <v>01</v>
      </c>
      <c r="I3027" t="str">
        <f t="shared" si="474"/>
        <v>%1956-01-01%^^xsd:date</v>
      </c>
      <c r="J3027" t="str">
        <f t="shared" si="475"/>
        <v>2014</v>
      </c>
      <c r="K3027" t="str">
        <f t="shared" si="476"/>
        <v>99</v>
      </c>
      <c r="L3027" t="str">
        <f t="shared" si="477"/>
        <v>99</v>
      </c>
      <c r="M3027" t="str">
        <f t="shared" si="478"/>
        <v>%2014%^^xsd:gYear</v>
      </c>
      <c r="N3027" t="str">
        <f t="shared" si="479"/>
        <v>:3840 a crs:CommonwealthOrganisation ; schema:name %Customs Representative Overseas, London [United Kingdom]% ; schema:startDate %1956-01-01%^^xsd:date ; schema:endDate %2014%^^xsd:gYear ; time:hasTime [ time:hasBeginning [ time:inXSDDate %1956-01-01%^^xsd:date ]  ] .</v>
      </c>
    </row>
    <row r="3028" spans="1:14" x14ac:dyDescent="0.15">
      <c r="A3028" s="1" t="s">
        <v>6094</v>
      </c>
      <c r="B3028" s="1" t="s">
        <v>6095</v>
      </c>
      <c r="C3028" s="1">
        <v>19580101</v>
      </c>
      <c r="D3028" s="1">
        <v>20149999</v>
      </c>
      <c r="E3028" t="str">
        <f t="shared" si="470"/>
        <v>3841</v>
      </c>
      <c r="F3028" t="str">
        <f t="shared" si="471"/>
        <v>1958</v>
      </c>
      <c r="G3028" t="str">
        <f t="shared" si="472"/>
        <v>01</v>
      </c>
      <c r="H3028" t="str">
        <f t="shared" si="473"/>
        <v>01</v>
      </c>
      <c r="I3028" t="str">
        <f t="shared" si="474"/>
        <v>%1958-01-01%^^xsd:date</v>
      </c>
      <c r="J3028" t="str">
        <f t="shared" si="475"/>
        <v>2014</v>
      </c>
      <c r="K3028" t="str">
        <f t="shared" si="476"/>
        <v>99</v>
      </c>
      <c r="L3028" t="str">
        <f t="shared" si="477"/>
        <v>99</v>
      </c>
      <c r="M3028" t="str">
        <f t="shared" si="478"/>
        <v>%2014%^^xsd:gYear</v>
      </c>
      <c r="N3028" t="str">
        <f t="shared" si="479"/>
        <v>:3841 a crs:CommonwealthOrganisation ; schema:name %Customs Representative Overseas, Tokyo [Japan]% ; schema:startDate %1958-01-01%^^xsd:date ; schema:endDate %2014%^^xsd:gYear ; time:hasTime [ time:hasBeginning [ time:inXSDDate %1958-01-01%^^xsd:date ]  ] .</v>
      </c>
    </row>
    <row r="3029" spans="1:14" x14ac:dyDescent="0.15">
      <c r="A3029" s="1" t="s">
        <v>6096</v>
      </c>
      <c r="B3029" s="1" t="s">
        <v>6097</v>
      </c>
      <c r="C3029" s="1">
        <v>19680101</v>
      </c>
      <c r="D3029" s="1">
        <v>19771231</v>
      </c>
      <c r="E3029" t="str">
        <f t="shared" si="470"/>
        <v>3842</v>
      </c>
      <c r="F3029" t="str">
        <f t="shared" si="471"/>
        <v>1968</v>
      </c>
      <c r="G3029" t="str">
        <f t="shared" si="472"/>
        <v>01</v>
      </c>
      <c r="H3029" t="str">
        <f t="shared" si="473"/>
        <v>01</v>
      </c>
      <c r="I3029" t="str">
        <f t="shared" si="474"/>
        <v>%1968-01-01%^^xsd:date</v>
      </c>
      <c r="J3029" t="str">
        <f t="shared" si="475"/>
        <v>1977</v>
      </c>
      <c r="K3029" t="str">
        <f t="shared" si="476"/>
        <v>12</v>
      </c>
      <c r="L3029" t="str">
        <f t="shared" si="477"/>
        <v>31</v>
      </c>
      <c r="M3029" t="str">
        <f t="shared" si="478"/>
        <v>%1977-31-31%^^xsd:date</v>
      </c>
      <c r="N3029" t="str">
        <f t="shared" si="479"/>
        <v>:3842 a crs:CommonwealthOrganisation ; schema:name %National Literature Board of Review% ; schema:startDate %1968-01-01%^^xsd:date ; schema:endDate %1977-31-31%^^xsd:date ; time:hasTime [ time:hasBeginning [ time:inXSDDate %1968-01-01%^^xsd:date ]  ] .</v>
      </c>
    </row>
    <row r="3030" spans="1:14" x14ac:dyDescent="0.15">
      <c r="A3030" s="1" t="s">
        <v>6098</v>
      </c>
      <c r="B3030" s="1" t="s">
        <v>6099</v>
      </c>
      <c r="C3030" s="1">
        <v>19570101</v>
      </c>
      <c r="D3030" s="1">
        <v>20090522</v>
      </c>
      <c r="E3030" t="str">
        <f t="shared" si="470"/>
        <v>3843</v>
      </c>
      <c r="F3030" t="str">
        <f t="shared" si="471"/>
        <v>1957</v>
      </c>
      <c r="G3030" t="str">
        <f t="shared" si="472"/>
        <v>01</v>
      </c>
      <c r="H3030" t="str">
        <f t="shared" si="473"/>
        <v>01</v>
      </c>
      <c r="I3030" t="str">
        <f t="shared" si="474"/>
        <v>%1957-01-01%^^xsd:date</v>
      </c>
      <c r="J3030" t="str">
        <f t="shared" si="475"/>
        <v>2009</v>
      </c>
      <c r="K3030" t="str">
        <f t="shared" si="476"/>
        <v>05</v>
      </c>
      <c r="L3030" t="str">
        <f t="shared" si="477"/>
        <v>22</v>
      </c>
      <c r="M3030" t="str">
        <f t="shared" si="478"/>
        <v>%2009-22-22%^^xsd:date</v>
      </c>
      <c r="N3030" t="str">
        <f t="shared" si="479"/>
        <v>:3843 a crs:CommonwealthOrganisation ; schema:name %Sub-Collector of Customs, Parcels Post, Brisbane [Queensland]% ; schema:startDate %1957-01-01%^^xsd:date ; schema:endDate %2009-22-22%^^xsd:date ; time:hasTime [ time:hasBeginning [ time:inXSDDate %1957-01-01%^^xsd:date ]  ] .</v>
      </c>
    </row>
    <row r="3031" spans="1:14" x14ac:dyDescent="0.15">
      <c r="A3031" s="1" t="s">
        <v>6100</v>
      </c>
      <c r="B3031" s="1" t="s">
        <v>6101</v>
      </c>
      <c r="C3031" s="1">
        <v>19570101</v>
      </c>
      <c r="D3031" s="1">
        <v>19941231</v>
      </c>
      <c r="E3031" t="str">
        <f t="shared" si="470"/>
        <v>3844</v>
      </c>
      <c r="F3031" t="str">
        <f t="shared" si="471"/>
        <v>1957</v>
      </c>
      <c r="G3031" t="str">
        <f t="shared" si="472"/>
        <v>01</v>
      </c>
      <c r="H3031" t="str">
        <f t="shared" si="473"/>
        <v>01</v>
      </c>
      <c r="I3031" t="str">
        <f t="shared" si="474"/>
        <v>%1957-01-01%^^xsd:date</v>
      </c>
      <c r="J3031" t="str">
        <f t="shared" si="475"/>
        <v>1994</v>
      </c>
      <c r="K3031" t="str">
        <f t="shared" si="476"/>
        <v>12</v>
      </c>
      <c r="L3031" t="str">
        <f t="shared" si="477"/>
        <v>31</v>
      </c>
      <c r="M3031" t="str">
        <f t="shared" si="478"/>
        <v>%1994-31-31%^^xsd:date</v>
      </c>
      <c r="N3031" t="str">
        <f t="shared" si="479"/>
        <v>:3844 a crs:CommonwealthOrganisation ; schema:name %Sub-Collector of Customs, Parcels Post/ Commercial Section, Border Management Division, Australian Customs Service, Sydney% ; schema:startDate %1957-01-01%^^xsd:date ; schema:endDate %1994-31-31%^^xsd:date ; time:hasTime [ time:hasBeginning [ time:inXSDDate %1957-01-01%^^xsd:date ]  ] .</v>
      </c>
    </row>
    <row r="3032" spans="1:14" x14ac:dyDescent="0.15">
      <c r="A3032" s="1" t="s">
        <v>6102</v>
      </c>
      <c r="B3032" s="1" t="s">
        <v>6103</v>
      </c>
      <c r="C3032" s="1">
        <v>19770101</v>
      </c>
      <c r="D3032" s="1">
        <v>19801231</v>
      </c>
      <c r="E3032" t="str">
        <f t="shared" si="470"/>
        <v>3845</v>
      </c>
      <c r="F3032" t="str">
        <f t="shared" si="471"/>
        <v>1977</v>
      </c>
      <c r="G3032" t="str">
        <f t="shared" si="472"/>
        <v>01</v>
      </c>
      <c r="H3032" t="str">
        <f t="shared" si="473"/>
        <v>01</v>
      </c>
      <c r="I3032" t="str">
        <f t="shared" si="474"/>
        <v>%1977-01-01%^^xsd:date</v>
      </c>
      <c r="J3032" t="str">
        <f t="shared" si="475"/>
        <v>1980</v>
      </c>
      <c r="K3032" t="str">
        <f t="shared" si="476"/>
        <v>12</v>
      </c>
      <c r="L3032" t="str">
        <f t="shared" si="477"/>
        <v>31</v>
      </c>
      <c r="M3032" t="str">
        <f t="shared" si="478"/>
        <v>%1980-31-31%^^xsd:date</v>
      </c>
      <c r="N3032" t="str">
        <f t="shared" si="479"/>
        <v>:3845 a crs:CommonwealthOrganisation ; schema:name %Narcotics Bureau, South Australia% ; schema:startDate %1977-01-01%^^xsd:date ; schema:endDate %1980-31-31%^^xsd:date ; time:hasTime [ time:hasBeginning [ time:inXSDDate %1977-01-01%^^xsd:date ]  ] .</v>
      </c>
    </row>
    <row r="3033" spans="1:14" x14ac:dyDescent="0.15">
      <c r="A3033" s="1" t="s">
        <v>6104</v>
      </c>
      <c r="B3033" s="1" t="s">
        <v>6105</v>
      </c>
      <c r="C3033" s="1">
        <v>19820507</v>
      </c>
      <c r="D3033" s="1">
        <v>19841213</v>
      </c>
      <c r="E3033" t="str">
        <f t="shared" si="470"/>
        <v>3846</v>
      </c>
      <c r="F3033" t="str">
        <f t="shared" si="471"/>
        <v>1982</v>
      </c>
      <c r="G3033" t="str">
        <f t="shared" si="472"/>
        <v>05</v>
      </c>
      <c r="H3033" t="str">
        <f t="shared" si="473"/>
        <v>07</v>
      </c>
      <c r="I3033" t="str">
        <f t="shared" si="474"/>
        <v>%1982-05-07%^^xsd:date</v>
      </c>
      <c r="J3033" t="str">
        <f t="shared" si="475"/>
        <v>1984</v>
      </c>
      <c r="K3033" t="str">
        <f t="shared" si="476"/>
        <v>12</v>
      </c>
      <c r="L3033" t="str">
        <f t="shared" si="477"/>
        <v>13</v>
      </c>
      <c r="M3033" t="str">
        <f t="shared" si="478"/>
        <v>%1984-13-13%^^xsd:date</v>
      </c>
      <c r="N3033" t="str">
        <f t="shared" si="479"/>
        <v>:3846 a crs:CommonwealthOrganisation ; schema:name %Department of Defence Support, Regional Office, South Australia% ; schema:startDate %1982-05-07%^^xsd:date ; schema:endDate %1984-13-13%^^xsd:date ; time:hasTime [ time:hasBeginning [ time:inXSDDate %1982-05-07%^^xsd:date ]  ] .</v>
      </c>
    </row>
    <row r="3034" spans="1:14" x14ac:dyDescent="0.15">
      <c r="A3034" s="1" t="s">
        <v>6106</v>
      </c>
      <c r="B3034" s="1" t="s">
        <v>6107</v>
      </c>
      <c r="C3034" s="1">
        <v>19820507</v>
      </c>
      <c r="D3034" s="1">
        <v>19870724</v>
      </c>
      <c r="E3034" t="str">
        <f t="shared" si="470"/>
        <v>3847</v>
      </c>
      <c r="F3034" t="str">
        <f t="shared" si="471"/>
        <v>1982</v>
      </c>
      <c r="G3034" t="str">
        <f t="shared" si="472"/>
        <v>05</v>
      </c>
      <c r="H3034" t="str">
        <f t="shared" si="473"/>
        <v>07</v>
      </c>
      <c r="I3034" t="str">
        <f t="shared" si="474"/>
        <v>%1982-05-07%^^xsd:date</v>
      </c>
      <c r="J3034" t="str">
        <f t="shared" si="475"/>
        <v>1987</v>
      </c>
      <c r="K3034" t="str">
        <f t="shared" si="476"/>
        <v>07</v>
      </c>
      <c r="L3034" t="str">
        <f t="shared" si="477"/>
        <v>24</v>
      </c>
      <c r="M3034" t="str">
        <f t="shared" si="478"/>
        <v>%1987-24-24%^^xsd:date</v>
      </c>
      <c r="N3034" t="str">
        <f t="shared" si="479"/>
        <v>:3847 a crs:CommonwealthOrganisation ; schema:name %Department of Employment and Industrial Relations [II], Regional Administration, Tasmania% ; schema:startDate %1982-05-07%^^xsd:date ; schema:endDate %1987-24-24%^^xsd:date ; time:hasTime [ time:hasBeginning [ time:inXSDDate %1982-05-07%^^xsd:date ]  ] .</v>
      </c>
    </row>
    <row r="3035" spans="1:14" x14ac:dyDescent="0.15">
      <c r="A3035" s="1" t="s">
        <v>6108</v>
      </c>
      <c r="B3035" s="1" t="s">
        <v>6109</v>
      </c>
      <c r="C3035" s="1">
        <v>19150101</v>
      </c>
      <c r="D3035" s="1">
        <v>19980531</v>
      </c>
      <c r="E3035" t="str">
        <f t="shared" si="470"/>
        <v>3849</v>
      </c>
      <c r="F3035" t="str">
        <f t="shared" si="471"/>
        <v>1915</v>
      </c>
      <c r="G3035" t="str">
        <f t="shared" si="472"/>
        <v>01</v>
      </c>
      <c r="H3035" t="str">
        <f t="shared" si="473"/>
        <v>01</v>
      </c>
      <c r="I3035" t="str">
        <f t="shared" si="474"/>
        <v>%1915-01-01%^^xsd:date</v>
      </c>
      <c r="J3035" t="str">
        <f t="shared" si="475"/>
        <v>1998</v>
      </c>
      <c r="K3035" t="str">
        <f t="shared" si="476"/>
        <v>05</v>
      </c>
      <c r="L3035" t="str">
        <f t="shared" si="477"/>
        <v>31</v>
      </c>
      <c r="M3035" t="str">
        <f t="shared" si="478"/>
        <v>%1998-31-31%^^xsd:date</v>
      </c>
      <c r="N3035" t="str">
        <f t="shared" si="479"/>
        <v>:3849 a crs:CommonwealthOrganisation ; schema:name %Australian Government Analytical Laboratories, Regional Laboratory, Tasmania% ; schema:startDate %1915-01-01%^^xsd:date ; schema:endDate %1998-31-31%^^xsd:date ; time:hasTime [ time:hasBeginning [ time:inXSDDate %1915-01-01%^^xsd:date ]  ] .</v>
      </c>
    </row>
    <row r="3036" spans="1:14" x14ac:dyDescent="0.15">
      <c r="A3036" s="1" t="s">
        <v>6110</v>
      </c>
      <c r="B3036" s="1" t="s">
        <v>6111</v>
      </c>
      <c r="C3036" s="1">
        <v>19420101</v>
      </c>
      <c r="D3036" s="1">
        <v>19501231</v>
      </c>
      <c r="E3036" t="str">
        <f t="shared" si="470"/>
        <v>0385</v>
      </c>
      <c r="F3036" t="str">
        <f t="shared" si="471"/>
        <v>1942</v>
      </c>
      <c r="G3036" t="str">
        <f t="shared" si="472"/>
        <v>01</v>
      </c>
      <c r="H3036" t="str">
        <f t="shared" si="473"/>
        <v>01</v>
      </c>
      <c r="I3036" t="str">
        <f t="shared" si="474"/>
        <v>%1942-01-01%^^xsd:date</v>
      </c>
      <c r="J3036" t="str">
        <f t="shared" si="475"/>
        <v>1950</v>
      </c>
      <c r="K3036" t="str">
        <f t="shared" si="476"/>
        <v>12</v>
      </c>
      <c r="L3036" t="str">
        <f t="shared" si="477"/>
        <v>31</v>
      </c>
      <c r="M3036" t="str">
        <f t="shared" si="478"/>
        <v>%1950-31-31%^^xsd:date</v>
      </c>
      <c r="N3036" t="str">
        <f t="shared" si="479"/>
        <v>:0385 a crs:CommonwealthOrganisation ; schema:name %[Explosives Factories] Operational Safety Committee% ; schema:startDate %1942-01-01%^^xsd:date ; schema:endDate %1950-31-31%^^xsd:date ; time:hasTime [ time:hasBeginning [ time:inXSDDate %1942-01-01%^^xsd:date ]  ] .</v>
      </c>
    </row>
    <row r="3037" spans="1:14" x14ac:dyDescent="0.15">
      <c r="A3037" s="1" t="s">
        <v>6112</v>
      </c>
      <c r="B3037" s="1" t="s">
        <v>6113</v>
      </c>
      <c r="C3037" s="1">
        <v>19150101</v>
      </c>
      <c r="D3037" s="1">
        <v>20040701</v>
      </c>
      <c r="E3037" t="str">
        <f t="shared" si="470"/>
        <v>3850</v>
      </c>
      <c r="F3037" t="str">
        <f t="shared" si="471"/>
        <v>1915</v>
      </c>
      <c r="G3037" t="str">
        <f t="shared" si="472"/>
        <v>01</v>
      </c>
      <c r="H3037" t="str">
        <f t="shared" si="473"/>
        <v>01</v>
      </c>
      <c r="I3037" t="str">
        <f t="shared" si="474"/>
        <v>%1915-01-01%^^xsd:date</v>
      </c>
      <c r="J3037" t="str">
        <f t="shared" si="475"/>
        <v>2004</v>
      </c>
      <c r="K3037" t="str">
        <f t="shared" si="476"/>
        <v>07</v>
      </c>
      <c r="L3037" t="str">
        <f t="shared" si="477"/>
        <v>01</v>
      </c>
      <c r="M3037" t="str">
        <f t="shared" si="478"/>
        <v>%2004-01-01%^^xsd:date</v>
      </c>
      <c r="N3037" t="str">
        <f t="shared" si="479"/>
        <v>:3850 a crs:CommonwealthOrganisation ; schema:name %State Laboratory/ (by 1973) Australian Government Analytical Laboratories, Regional Laboratory, New South Wales% ; schema:startDate %1915-01-01%^^xsd:date ; schema:endDate %2004-01-01%^^xsd:date ; time:hasTime [ time:hasBeginning [ time:inXSDDate %1915-01-01%^^xsd:date ]  ] .</v>
      </c>
    </row>
    <row r="3038" spans="1:14" x14ac:dyDescent="0.15">
      <c r="A3038" s="1" t="s">
        <v>6114</v>
      </c>
      <c r="B3038" s="1" t="s">
        <v>6115</v>
      </c>
      <c r="C3038" s="1">
        <v>19150101</v>
      </c>
      <c r="D3038" s="1">
        <v>20040701</v>
      </c>
      <c r="E3038" t="str">
        <f t="shared" si="470"/>
        <v>3851</v>
      </c>
      <c r="F3038" t="str">
        <f t="shared" si="471"/>
        <v>1915</v>
      </c>
      <c r="G3038" t="str">
        <f t="shared" si="472"/>
        <v>01</v>
      </c>
      <c r="H3038" t="str">
        <f t="shared" si="473"/>
        <v>01</v>
      </c>
      <c r="I3038" t="str">
        <f t="shared" si="474"/>
        <v>%1915-01-01%^^xsd:date</v>
      </c>
      <c r="J3038" t="str">
        <f t="shared" si="475"/>
        <v>2004</v>
      </c>
      <c r="K3038" t="str">
        <f t="shared" si="476"/>
        <v>07</v>
      </c>
      <c r="L3038" t="str">
        <f t="shared" si="477"/>
        <v>01</v>
      </c>
      <c r="M3038" t="str">
        <f t="shared" si="478"/>
        <v>%2004-01-01%^^xsd:date</v>
      </c>
      <c r="N3038" t="str">
        <f t="shared" si="479"/>
        <v>:3851 a crs:CommonwealthOrganisation ; schema:name %State Laboratory/ (by 1973) Australian Government Analytical Laboratories, Regional Laboratory, Western Australia% ; schema:startDate %1915-01-01%^^xsd:date ; schema:endDate %2004-01-01%^^xsd:date ; time:hasTime [ time:hasBeginning [ time:inXSDDate %1915-01-01%^^xsd:date ]  ] .</v>
      </c>
    </row>
    <row r="3039" spans="1:14" x14ac:dyDescent="0.15">
      <c r="A3039" s="1" t="s">
        <v>6116</v>
      </c>
      <c r="B3039" s="1" t="s">
        <v>6117</v>
      </c>
      <c r="C3039" s="1">
        <v>19730101</v>
      </c>
      <c r="D3039" s="1">
        <v>19801231</v>
      </c>
      <c r="E3039" t="str">
        <f t="shared" si="470"/>
        <v>3852</v>
      </c>
      <c r="F3039" t="str">
        <f t="shared" si="471"/>
        <v>1973</v>
      </c>
      <c r="G3039" t="str">
        <f t="shared" si="472"/>
        <v>01</v>
      </c>
      <c r="H3039" t="str">
        <f t="shared" si="473"/>
        <v>01</v>
      </c>
      <c r="I3039" t="str">
        <f t="shared" si="474"/>
        <v>%1973-01-01%^^xsd:date</v>
      </c>
      <c r="J3039" t="str">
        <f t="shared" si="475"/>
        <v>1980</v>
      </c>
      <c r="K3039" t="str">
        <f t="shared" si="476"/>
        <v>12</v>
      </c>
      <c r="L3039" t="str">
        <f t="shared" si="477"/>
        <v>31</v>
      </c>
      <c r="M3039" t="str">
        <f t="shared" si="478"/>
        <v>%1980-31-31%^^xsd:date</v>
      </c>
      <c r="N3039" t="str">
        <f t="shared" si="479"/>
        <v>:3852 a crs:CommonwealthOrganisation ; schema:name %Commonwealth Bureau of Narcotics, Central Office/ (by 1974) Narcotics Bureau% ; schema:startDate %1973-01-01%^^xsd:date ; schema:endDate %1980-31-31%^^xsd:date ; time:hasTime [ time:hasBeginning [ time:inXSDDate %1973-01-01%^^xsd:date ]  ] .</v>
      </c>
    </row>
    <row r="3040" spans="1:14" x14ac:dyDescent="0.15">
      <c r="A3040" s="1" t="s">
        <v>6118</v>
      </c>
      <c r="B3040" s="1" t="s">
        <v>6119</v>
      </c>
      <c r="C3040" s="1">
        <v>19160106</v>
      </c>
      <c r="D3040" s="1">
        <v>20149999</v>
      </c>
      <c r="E3040" t="str">
        <f t="shared" si="470"/>
        <v>3853</v>
      </c>
      <c r="F3040" t="str">
        <f t="shared" si="471"/>
        <v>1916</v>
      </c>
      <c r="G3040" t="str">
        <f t="shared" si="472"/>
        <v>01</v>
      </c>
      <c r="H3040" t="str">
        <f t="shared" si="473"/>
        <v>06</v>
      </c>
      <c r="I3040" t="str">
        <f t="shared" si="474"/>
        <v>%1916-01-06%^^xsd:date</v>
      </c>
      <c r="J3040" t="str">
        <f t="shared" si="475"/>
        <v>2014</v>
      </c>
      <c r="K3040" t="str">
        <f t="shared" si="476"/>
        <v>99</v>
      </c>
      <c r="L3040" t="str">
        <f t="shared" si="477"/>
        <v>99</v>
      </c>
      <c r="M3040" t="str">
        <f t="shared" si="478"/>
        <v>%2014%^^xsd:gYear</v>
      </c>
      <c r="N3040" t="str">
        <f t="shared" si="479"/>
        <v>:3853 a crs:CommonwealthOrganisation ; schema:name %RAAF No 1 Bomber Squadron, Amberley [Queensland]% ; schema:startDate %1916-01-06%^^xsd:date ; schema:endDate %2014%^^xsd:gYear ; time:hasTime [ time:hasBeginning [ time:inXSDDate %1916-01-06%^^xsd:date ]  ] .</v>
      </c>
    </row>
    <row r="3041" spans="1:14" x14ac:dyDescent="0.15">
      <c r="A3041" s="1" t="s">
        <v>6120</v>
      </c>
      <c r="B3041" s="1" t="s">
        <v>6121</v>
      </c>
      <c r="C3041" s="1">
        <v>19840221</v>
      </c>
      <c r="E3041" t="str">
        <f t="shared" si="470"/>
        <v>3854</v>
      </c>
      <c r="F3041" t="str">
        <f t="shared" si="471"/>
        <v>1984</v>
      </c>
      <c r="G3041" t="str">
        <f t="shared" si="472"/>
        <v>02</v>
      </c>
      <c r="H3041" t="str">
        <f t="shared" si="473"/>
        <v>21</v>
      </c>
      <c r="I3041" t="str">
        <f t="shared" si="474"/>
        <v>%1984-02-21%^^xsd:date</v>
      </c>
      <c r="J3041" t="str">
        <f t="shared" si="475"/>
        <v/>
      </c>
      <c r="K3041" t="str">
        <f t="shared" si="476"/>
        <v/>
      </c>
      <c r="L3041" t="str">
        <f t="shared" si="477"/>
        <v/>
      </c>
      <c r="M3041" t="str">
        <f t="shared" si="478"/>
        <v/>
      </c>
      <c r="N3041" t="str">
        <f t="shared" si="479"/>
        <v>:3854 a crs:CommonwealthOrganisation ; schema:name %Australian Electoral Commission, Central Office% ; schema:startDate %1984-02-21%^^xsd:date ; time:hasTime [ time:hasBeginning [ time:inXSDDate %1984-02-21%^^xsd:date ]  ] .</v>
      </c>
    </row>
    <row r="3042" spans="1:14" x14ac:dyDescent="0.15">
      <c r="A3042" s="1" t="s">
        <v>6122</v>
      </c>
      <c r="B3042" s="1" t="s">
        <v>6123</v>
      </c>
      <c r="C3042" s="1">
        <v>19840221</v>
      </c>
      <c r="E3042" t="str">
        <f t="shared" si="470"/>
        <v>3855</v>
      </c>
      <c r="F3042" t="str">
        <f t="shared" si="471"/>
        <v>1984</v>
      </c>
      <c r="G3042" t="str">
        <f t="shared" si="472"/>
        <v>02</v>
      </c>
      <c r="H3042" t="str">
        <f t="shared" si="473"/>
        <v>21</v>
      </c>
      <c r="I3042" t="str">
        <f t="shared" si="474"/>
        <v>%1984-02-21%^^xsd:date</v>
      </c>
      <c r="J3042" t="str">
        <f t="shared" si="475"/>
        <v/>
      </c>
      <c r="K3042" t="str">
        <f t="shared" si="476"/>
        <v/>
      </c>
      <c r="L3042" t="str">
        <f t="shared" si="477"/>
        <v/>
      </c>
      <c r="M3042" t="str">
        <f t="shared" si="478"/>
        <v/>
      </c>
      <c r="N3042" t="str">
        <f t="shared" si="479"/>
        <v>:3855 a crs:CommonwealthOrganisation ; schema:name %Australian Electoral Commission, State Office, Queensland% ; schema:startDate %1984-02-21%^^xsd:date ; time:hasTime [ time:hasBeginning [ time:inXSDDate %1984-02-21%^^xsd:date ]  ] .</v>
      </c>
    </row>
    <row r="3043" spans="1:14" x14ac:dyDescent="0.15">
      <c r="A3043" s="1" t="s">
        <v>6124</v>
      </c>
      <c r="B3043" s="1" t="s">
        <v>6125</v>
      </c>
      <c r="C3043" s="1">
        <v>19830214</v>
      </c>
      <c r="D3043" s="1">
        <v>19970701</v>
      </c>
      <c r="E3043" t="str">
        <f t="shared" si="470"/>
        <v>3856</v>
      </c>
      <c r="F3043" t="str">
        <f t="shared" si="471"/>
        <v>1983</v>
      </c>
      <c r="G3043" t="str">
        <f t="shared" si="472"/>
        <v>02</v>
      </c>
      <c r="H3043" t="str">
        <f t="shared" si="473"/>
        <v>14</v>
      </c>
      <c r="I3043" t="str">
        <f t="shared" si="474"/>
        <v>%1983-02-14%^^xsd:date</v>
      </c>
      <c r="J3043" t="str">
        <f t="shared" si="475"/>
        <v>1997</v>
      </c>
      <c r="K3043" t="str">
        <f t="shared" si="476"/>
        <v>07</v>
      </c>
      <c r="L3043" t="str">
        <f t="shared" si="477"/>
        <v>01</v>
      </c>
      <c r="M3043" t="str">
        <f t="shared" si="478"/>
        <v>%1997-01-01%^^xsd:date</v>
      </c>
      <c r="N3043" t="str">
        <f t="shared" si="479"/>
        <v>:3856 a crs:CommonwealthOrganisation ; schema:name %Department of Social Security, Regional Office, Aitkenvale [Queensland]% ; schema:startDate %1983-02-14%^^xsd:date ; schema:endDate %1997-01-01%^^xsd:date ; time:hasTime [ time:hasBeginning [ time:inXSDDate %1983-02-14%^^xsd:date ]  ] .</v>
      </c>
    </row>
    <row r="3044" spans="1:14" x14ac:dyDescent="0.15">
      <c r="A3044" s="1" t="s">
        <v>6126</v>
      </c>
      <c r="B3044" s="1" t="s">
        <v>6127</v>
      </c>
      <c r="C3044" s="1">
        <v>19770101</v>
      </c>
      <c r="D3044" s="1">
        <v>20149999</v>
      </c>
      <c r="E3044" t="str">
        <f t="shared" si="470"/>
        <v>3857</v>
      </c>
      <c r="F3044" t="str">
        <f t="shared" si="471"/>
        <v>1977</v>
      </c>
      <c r="G3044" t="str">
        <f t="shared" si="472"/>
        <v>01</v>
      </c>
      <c r="H3044" t="str">
        <f t="shared" si="473"/>
        <v>01</v>
      </c>
      <c r="I3044" t="str">
        <f t="shared" si="474"/>
        <v>%1977-01-01%^^xsd:date</v>
      </c>
      <c r="J3044" t="str">
        <f t="shared" si="475"/>
        <v>2014</v>
      </c>
      <c r="K3044" t="str">
        <f t="shared" si="476"/>
        <v>99</v>
      </c>
      <c r="L3044" t="str">
        <f t="shared" si="477"/>
        <v>99</v>
      </c>
      <c r="M3044" t="str">
        <f t="shared" si="478"/>
        <v>%2014%^^xsd:gYear</v>
      </c>
      <c r="N3044" t="str">
        <f t="shared" si="479"/>
        <v>:3857 a crs:CommonwealthOrganisation ; schema:name %70 Ground Liaison Section, RAAF Base Townsville% ; schema:startDate %1977-01-01%^^xsd:date ; schema:endDate %2014%^^xsd:gYear ; time:hasTime [ time:hasBeginning [ time:inXSDDate %1977-01-01%^^xsd:date ]  ] .</v>
      </c>
    </row>
    <row r="3045" spans="1:14" x14ac:dyDescent="0.15">
      <c r="A3045" s="1" t="s">
        <v>6128</v>
      </c>
      <c r="B3045" s="1" t="s">
        <v>6129</v>
      </c>
      <c r="C3045" s="1">
        <v>19740101</v>
      </c>
      <c r="E3045" t="str">
        <f t="shared" si="470"/>
        <v>3858</v>
      </c>
      <c r="F3045" t="str">
        <f t="shared" si="471"/>
        <v>1974</v>
      </c>
      <c r="G3045" t="str">
        <f t="shared" si="472"/>
        <v>01</v>
      </c>
      <c r="H3045" t="str">
        <f t="shared" si="473"/>
        <v>01</v>
      </c>
      <c r="I3045" t="str">
        <f t="shared" si="474"/>
        <v>%1974-01-01%^^xsd:date</v>
      </c>
      <c r="J3045" t="str">
        <f t="shared" si="475"/>
        <v/>
      </c>
      <c r="K3045" t="str">
        <f t="shared" si="476"/>
        <v/>
      </c>
      <c r="L3045" t="str">
        <f t="shared" si="477"/>
        <v/>
      </c>
      <c r="M3045" t="str">
        <f t="shared" si="478"/>
        <v/>
      </c>
      <c r="N3045" t="str">
        <f t="shared" si="479"/>
        <v>:3858 a crs:CommonwealthOrganisation ; schema:name %162 Squadron, Army Aviation, Townsville [Queensland]% ; schema:startDate %1974-01-01%^^xsd:date ; time:hasTime [ time:hasBeginning [ time:inXSDDate %1974-01-01%^^xsd:date ]  ] .</v>
      </c>
    </row>
    <row r="3046" spans="1:14" x14ac:dyDescent="0.15">
      <c r="A3046" s="1" t="s">
        <v>6130</v>
      </c>
      <c r="B3046" s="1" t="s">
        <v>6131</v>
      </c>
      <c r="C3046" s="1">
        <v>19830311</v>
      </c>
      <c r="D3046" s="1">
        <v>19870724</v>
      </c>
      <c r="E3046" t="str">
        <f t="shared" si="470"/>
        <v>3859</v>
      </c>
      <c r="F3046" t="str">
        <f t="shared" si="471"/>
        <v>1983</v>
      </c>
      <c r="G3046" t="str">
        <f t="shared" si="472"/>
        <v>03</v>
      </c>
      <c r="H3046" t="str">
        <f t="shared" si="473"/>
        <v>11</v>
      </c>
      <c r="I3046" t="str">
        <f t="shared" si="474"/>
        <v>%1983-03-11%^^xsd:date</v>
      </c>
      <c r="J3046" t="str">
        <f t="shared" si="475"/>
        <v>1987</v>
      </c>
      <c r="K3046" t="str">
        <f t="shared" si="476"/>
        <v>07</v>
      </c>
      <c r="L3046" t="str">
        <f t="shared" si="477"/>
        <v>24</v>
      </c>
      <c r="M3046" t="str">
        <f t="shared" si="478"/>
        <v>%1987-24-24%^^xsd:date</v>
      </c>
      <c r="N3046" t="str">
        <f t="shared" si="479"/>
        <v>:3859 a crs:CommonwealthOrganisation ; schema:name %Department of Housing and Construction [III], Victoria-Tasmania Region [Tasmanian Office]% ; schema:startDate %1983-03-11%^^xsd:date ; schema:endDate %1987-24-24%^^xsd:date ; time:hasTime [ time:hasBeginning [ time:inXSDDate %1983-03-11%^^xsd:date ]  ] .</v>
      </c>
    </row>
    <row r="3047" spans="1:14" x14ac:dyDescent="0.15">
      <c r="A3047" s="1" t="s">
        <v>6132</v>
      </c>
      <c r="B3047" s="1" t="s">
        <v>6133</v>
      </c>
      <c r="C3047" s="1">
        <v>19440101</v>
      </c>
      <c r="D3047" s="1">
        <v>19811231</v>
      </c>
      <c r="E3047" t="str">
        <f t="shared" si="470"/>
        <v>0386</v>
      </c>
      <c r="F3047" t="str">
        <f t="shared" si="471"/>
        <v>1944</v>
      </c>
      <c r="G3047" t="str">
        <f t="shared" si="472"/>
        <v>01</v>
      </c>
      <c r="H3047" t="str">
        <f t="shared" si="473"/>
        <v>01</v>
      </c>
      <c r="I3047" t="str">
        <f t="shared" si="474"/>
        <v>%1944-01-01%^^xsd:date</v>
      </c>
      <c r="J3047" t="str">
        <f t="shared" si="475"/>
        <v>1981</v>
      </c>
      <c r="K3047" t="str">
        <f t="shared" si="476"/>
        <v>12</v>
      </c>
      <c r="L3047" t="str">
        <f t="shared" si="477"/>
        <v>31</v>
      </c>
      <c r="M3047" t="str">
        <f t="shared" si="478"/>
        <v>%1981-31-31%^^xsd:date</v>
      </c>
      <c r="N3047" t="str">
        <f t="shared" si="479"/>
        <v>:0386 a crs:CommonwealthOrganisation ; schema:name %Commonwealth Food Specifications Committee% ; schema:startDate %1944-01-01%^^xsd:date ; schema:endDate %1981-31-31%^^xsd:date ; time:hasTime [ time:hasBeginning [ time:inXSDDate %1944-01-01%^^xsd:date ]  ] .</v>
      </c>
    </row>
    <row r="3048" spans="1:14" x14ac:dyDescent="0.15">
      <c r="A3048" s="1" t="s">
        <v>6134</v>
      </c>
      <c r="B3048" s="1" t="s">
        <v>6135</v>
      </c>
      <c r="C3048" s="1">
        <v>19730901</v>
      </c>
      <c r="D3048" s="1">
        <v>19820630</v>
      </c>
      <c r="E3048" t="str">
        <f t="shared" si="470"/>
        <v>3861</v>
      </c>
      <c r="F3048" t="str">
        <f t="shared" si="471"/>
        <v>1973</v>
      </c>
      <c r="G3048" t="str">
        <f t="shared" si="472"/>
        <v>09</v>
      </c>
      <c r="H3048" t="str">
        <f t="shared" si="473"/>
        <v>01</v>
      </c>
      <c r="I3048" t="str">
        <f t="shared" si="474"/>
        <v>%1973-09-01%^^xsd:date</v>
      </c>
      <c r="J3048" t="str">
        <f t="shared" si="475"/>
        <v>1982</v>
      </c>
      <c r="K3048" t="str">
        <f t="shared" si="476"/>
        <v>06</v>
      </c>
      <c r="L3048" t="str">
        <f t="shared" si="477"/>
        <v>30</v>
      </c>
      <c r="M3048" t="str">
        <f t="shared" si="478"/>
        <v>%1982-30-30%^^xsd:date</v>
      </c>
      <c r="N3048" t="str">
        <f t="shared" si="479"/>
        <v>:3861 a crs:CommonwealthOrganisation ; schema:name %Australian Wool Testing Authority, Yennora Laboratory% ; schema:startDate %1973-09-01%^^xsd:date ; schema:endDate %1982-30-30%^^xsd:date ; time:hasTime [ time:hasBeginning [ time:inXSDDate %1973-09-01%^^xsd:date ]  ] .</v>
      </c>
    </row>
    <row r="3049" spans="1:14" x14ac:dyDescent="0.15">
      <c r="A3049" s="1" t="s">
        <v>6136</v>
      </c>
      <c r="B3049" s="1" t="s">
        <v>6137</v>
      </c>
      <c r="C3049" s="1">
        <v>19460201</v>
      </c>
      <c r="E3049" t="str">
        <f t="shared" si="470"/>
        <v>3864</v>
      </c>
      <c r="F3049" t="str">
        <f t="shared" si="471"/>
        <v>1946</v>
      </c>
      <c r="G3049" t="str">
        <f t="shared" si="472"/>
        <v>02</v>
      </c>
      <c r="H3049" t="str">
        <f t="shared" si="473"/>
        <v>01</v>
      </c>
      <c r="I3049" t="str">
        <f t="shared" si="474"/>
        <v>%1946-02-01%^^xsd:date</v>
      </c>
      <c r="J3049" t="str">
        <f t="shared" si="475"/>
        <v/>
      </c>
      <c r="K3049" t="str">
        <f t="shared" si="476"/>
        <v/>
      </c>
      <c r="L3049" t="str">
        <f t="shared" si="477"/>
        <v/>
      </c>
      <c r="M3049" t="str">
        <f t="shared" si="478"/>
        <v/>
      </c>
      <c r="N3049" t="str">
        <f t="shared" si="479"/>
        <v>:3864 a crs:CommonwealthOrganisation ; schema:name %Standing Committee on Soil Conservation% ; schema:startDate %1946-02-01%^^xsd:date ; time:hasTime [ time:hasBeginning [ time:inXSDDate %1946-02-01%^^xsd:date ]  ] .</v>
      </c>
    </row>
    <row r="3050" spans="1:14" x14ac:dyDescent="0.15">
      <c r="A3050" s="1" t="s">
        <v>6138</v>
      </c>
      <c r="B3050" s="1" t="s">
        <v>6139</v>
      </c>
      <c r="C3050" s="1">
        <v>19450903</v>
      </c>
      <c r="D3050" s="1">
        <v>19460319</v>
      </c>
      <c r="E3050" t="str">
        <f t="shared" si="470"/>
        <v>3865</v>
      </c>
      <c r="F3050" t="str">
        <f t="shared" si="471"/>
        <v>1945</v>
      </c>
      <c r="G3050" t="str">
        <f t="shared" si="472"/>
        <v>09</v>
      </c>
      <c r="H3050" t="str">
        <f t="shared" si="473"/>
        <v>03</v>
      </c>
      <c r="I3050" t="str">
        <f t="shared" si="474"/>
        <v>%1945-09-03%^^xsd:date</v>
      </c>
      <c r="J3050" t="str">
        <f t="shared" si="475"/>
        <v>1946</v>
      </c>
      <c r="K3050" t="str">
        <f t="shared" si="476"/>
        <v>03</v>
      </c>
      <c r="L3050" t="str">
        <f t="shared" si="477"/>
        <v>19</v>
      </c>
      <c r="M3050" t="str">
        <f t="shared" si="478"/>
        <v>%1946-19-19%^^xsd:date</v>
      </c>
      <c r="N3050" t="str">
        <f t="shared" si="479"/>
        <v>:3865 a crs:CommonwealthOrganisation ; schema:name %Australian War Crimes Commission [II]% ; schema:startDate %1945-09-03%^^xsd:date ; schema:endDate %1946-19-19%^^xsd:date ; time:hasTime [ time:hasBeginning [ time:inXSDDate %1945-09-03%^^xsd:date ]  ] .</v>
      </c>
    </row>
    <row r="3051" spans="1:14" x14ac:dyDescent="0.15">
      <c r="A3051" s="1" t="s">
        <v>6140</v>
      </c>
      <c r="B3051" s="1" t="s">
        <v>6141</v>
      </c>
      <c r="C3051" s="1">
        <v>19430706</v>
      </c>
      <c r="D3051" s="1">
        <v>19440608</v>
      </c>
      <c r="E3051" t="str">
        <f t="shared" si="470"/>
        <v>3866</v>
      </c>
      <c r="F3051" t="str">
        <f t="shared" si="471"/>
        <v>1943</v>
      </c>
      <c r="G3051" t="str">
        <f t="shared" si="472"/>
        <v>07</v>
      </c>
      <c r="H3051" t="str">
        <f t="shared" si="473"/>
        <v>06</v>
      </c>
      <c r="I3051" t="str">
        <f t="shared" si="474"/>
        <v>%1943-07-06%^^xsd:date</v>
      </c>
      <c r="J3051" t="str">
        <f t="shared" si="475"/>
        <v>1944</v>
      </c>
      <c r="K3051" t="str">
        <f t="shared" si="476"/>
        <v>06</v>
      </c>
      <c r="L3051" t="str">
        <f t="shared" si="477"/>
        <v>08</v>
      </c>
      <c r="M3051" t="str">
        <f t="shared" si="478"/>
        <v>%1944-08-08%^^xsd:date</v>
      </c>
      <c r="N3051" t="str">
        <f t="shared" si="479"/>
        <v>:3866 a crs:CommonwealthOrganisation ; schema:name %Commission of Inquiry into Japanese Atrocities% ; schema:startDate %1943-07-06%^^xsd:date ; schema:endDate %1944-08-08%^^xsd:date ; time:hasTime [ time:hasBeginning [ time:inXSDDate %1943-07-06%^^xsd:date ]  ] .</v>
      </c>
    </row>
    <row r="3052" spans="1:14" x14ac:dyDescent="0.15">
      <c r="A3052" s="1" t="s">
        <v>6142</v>
      </c>
      <c r="B3052" s="1" t="s">
        <v>6143</v>
      </c>
      <c r="C3052" s="1">
        <v>19450101</v>
      </c>
      <c r="D3052" s="1">
        <v>19481231</v>
      </c>
      <c r="E3052" t="str">
        <f t="shared" si="470"/>
        <v>3867</v>
      </c>
      <c r="F3052" t="str">
        <f t="shared" si="471"/>
        <v>1945</v>
      </c>
      <c r="G3052" t="str">
        <f t="shared" si="472"/>
        <v>01</v>
      </c>
      <c r="H3052" t="str">
        <f t="shared" si="473"/>
        <v>01</v>
      </c>
      <c r="I3052" t="str">
        <f t="shared" si="474"/>
        <v>%1945-01-01%^^xsd:date</v>
      </c>
      <c r="J3052" t="str">
        <f t="shared" si="475"/>
        <v>1948</v>
      </c>
      <c r="K3052" t="str">
        <f t="shared" si="476"/>
        <v>12</v>
      </c>
      <c r="L3052" t="str">
        <f t="shared" si="477"/>
        <v>31</v>
      </c>
      <c r="M3052" t="str">
        <f t="shared" si="478"/>
        <v>%1948-31-31%^^xsd:date</v>
      </c>
      <c r="N3052" t="str">
        <f t="shared" si="479"/>
        <v>:3867 a crs:CommonwealthOrganisation ; schema:name %Australian Delegation to the International Military Tribunal for the Far East% ; schema:startDate %1945-01-01%^^xsd:date ; schema:endDate %1948-31-31%^^xsd:date ; time:hasTime [ time:hasBeginning [ time:inXSDDate %1945-01-01%^^xsd:date ]  ] .</v>
      </c>
    </row>
    <row r="3053" spans="1:14" x14ac:dyDescent="0.15">
      <c r="A3053" s="1" t="s">
        <v>6144</v>
      </c>
      <c r="B3053" s="1" t="s">
        <v>6145</v>
      </c>
      <c r="C3053" s="1">
        <v>19840302</v>
      </c>
      <c r="D3053" s="1">
        <v>19840613</v>
      </c>
      <c r="E3053" t="str">
        <f t="shared" si="470"/>
        <v>3868</v>
      </c>
      <c r="F3053" t="str">
        <f t="shared" si="471"/>
        <v>1984</v>
      </c>
      <c r="G3053" t="str">
        <f t="shared" si="472"/>
        <v>03</v>
      </c>
      <c r="H3053" t="str">
        <f t="shared" si="473"/>
        <v>02</v>
      </c>
      <c r="I3053" t="str">
        <f t="shared" si="474"/>
        <v>%1984-03-02%^^xsd:date</v>
      </c>
      <c r="J3053" t="str">
        <f t="shared" si="475"/>
        <v>1984</v>
      </c>
      <c r="K3053" t="str">
        <f t="shared" si="476"/>
        <v>06</v>
      </c>
      <c r="L3053" t="str">
        <f t="shared" si="477"/>
        <v>13</v>
      </c>
      <c r="M3053" t="str">
        <f t="shared" si="478"/>
        <v>%1984-13-13%^^xsd:date</v>
      </c>
      <c r="N3053" t="str">
        <f t="shared" si="479"/>
        <v>:3868 a crs:CommonwealthOrganisation ; schema:name %Panel of Review of the Proposed Income and Assets Test% ; schema:startDate %1984-03-02%^^xsd:date ; schema:endDate %1984-13-13%^^xsd:date ; time:hasTime [ time:hasBeginning [ time:inXSDDate %1984-03-02%^^xsd:date ]  ] .</v>
      </c>
    </row>
    <row r="3054" spans="1:14" x14ac:dyDescent="0.15">
      <c r="A3054" s="1" t="s">
        <v>6146</v>
      </c>
      <c r="B3054" s="1" t="s">
        <v>6147</v>
      </c>
      <c r="C3054" s="1">
        <v>19660301</v>
      </c>
      <c r="D3054" s="1">
        <v>19840731</v>
      </c>
      <c r="E3054" t="str">
        <f t="shared" si="470"/>
        <v>3869</v>
      </c>
      <c r="F3054" t="str">
        <f t="shared" si="471"/>
        <v>1966</v>
      </c>
      <c r="G3054" t="str">
        <f t="shared" si="472"/>
        <v>03</v>
      </c>
      <c r="H3054" t="str">
        <f t="shared" si="473"/>
        <v>01</v>
      </c>
      <c r="I3054" t="str">
        <f t="shared" si="474"/>
        <v>%1966-03-01%^^xsd:date</v>
      </c>
      <c r="J3054" t="str">
        <f t="shared" si="475"/>
        <v>1984</v>
      </c>
      <c r="K3054" t="str">
        <f t="shared" si="476"/>
        <v>07</v>
      </c>
      <c r="L3054" t="str">
        <f t="shared" si="477"/>
        <v>31</v>
      </c>
      <c r="M3054" t="str">
        <f t="shared" si="478"/>
        <v>%1984-31-31%^^xsd:date</v>
      </c>
      <c r="N3054" t="str">
        <f t="shared" si="479"/>
        <v>:3869 a crs:CommonwealthOrganisation ; schema:name %Attorney-General's Department, Adelaide Office [South Australia]% ; schema:startDate %1966-03-01%^^xsd:date ; schema:endDate %1984-31-31%^^xsd:date ; time:hasTime [ time:hasBeginning [ time:inXSDDate %1966-03-01%^^xsd:date ]  ] .</v>
      </c>
    </row>
    <row r="3055" spans="1:14" x14ac:dyDescent="0.15">
      <c r="A3055" s="1" t="s">
        <v>6148</v>
      </c>
      <c r="B3055" s="1" t="s">
        <v>6149</v>
      </c>
      <c r="C3055" s="1">
        <v>19580101</v>
      </c>
      <c r="D3055" s="1">
        <v>19651231</v>
      </c>
      <c r="E3055" t="str">
        <f t="shared" si="470"/>
        <v>0387</v>
      </c>
      <c r="F3055" t="str">
        <f t="shared" si="471"/>
        <v>1958</v>
      </c>
      <c r="G3055" t="str">
        <f t="shared" si="472"/>
        <v>01</v>
      </c>
      <c r="H3055" t="str">
        <f t="shared" si="473"/>
        <v>01</v>
      </c>
      <c r="I3055" t="str">
        <f t="shared" si="474"/>
        <v>%1958-01-01%^^xsd:date</v>
      </c>
      <c r="J3055" t="str">
        <f t="shared" si="475"/>
        <v>1965</v>
      </c>
      <c r="K3055" t="str">
        <f t="shared" si="476"/>
        <v>12</v>
      </c>
      <c r="L3055" t="str">
        <f t="shared" si="477"/>
        <v>31</v>
      </c>
      <c r="M3055" t="str">
        <f t="shared" si="478"/>
        <v>%1965-31-31%^^xsd:date</v>
      </c>
      <c r="N3055" t="str">
        <f t="shared" si="479"/>
        <v>:0387 a crs:CommonwealthOrganisation ; schema:name %Australian Inter-Departmental Telecommunications Advisory Committee% ; schema:startDate %1958-01-01%^^xsd:date ; schema:endDate %1965-31-31%^^xsd:date ; time:hasTime [ time:hasBeginning [ time:inXSDDate %1958-01-01%^^xsd:date ]  ] .</v>
      </c>
    </row>
    <row r="3056" spans="1:14" x14ac:dyDescent="0.15">
      <c r="A3056" s="1" t="s">
        <v>6150</v>
      </c>
      <c r="B3056" s="1" t="s">
        <v>6151</v>
      </c>
      <c r="C3056" s="1">
        <v>19840701</v>
      </c>
      <c r="E3056" t="str">
        <f t="shared" si="470"/>
        <v>3870</v>
      </c>
      <c r="F3056" t="str">
        <f t="shared" si="471"/>
        <v>1984</v>
      </c>
      <c r="G3056" t="str">
        <f t="shared" si="472"/>
        <v>07</v>
      </c>
      <c r="H3056" t="str">
        <f t="shared" si="473"/>
        <v>01</v>
      </c>
      <c r="I3056" t="str">
        <f t="shared" si="474"/>
        <v>%1984-07-01%^^xsd:date</v>
      </c>
      <c r="J3056" t="str">
        <f t="shared" si="475"/>
        <v/>
      </c>
      <c r="K3056" t="str">
        <f t="shared" si="476"/>
        <v/>
      </c>
      <c r="L3056" t="str">
        <f t="shared" si="477"/>
        <v/>
      </c>
      <c r="M3056" t="str">
        <f t="shared" si="478"/>
        <v/>
      </c>
      <c r="N3056" t="str">
        <f t="shared" si="479"/>
        <v>:3870 a crs:CommonwealthOrganisation ; schema:name %Australian Government Solicitor, South Australia% ; schema:startDate %1984-07-01%^^xsd:date ; time:hasTime [ time:hasBeginning [ time:inXSDDate %1984-07-01%^^xsd:date ]  ] .</v>
      </c>
    </row>
    <row r="3057" spans="1:14" x14ac:dyDescent="0.15">
      <c r="A3057" s="1" t="s">
        <v>6152</v>
      </c>
      <c r="B3057" s="1" t="s">
        <v>6153</v>
      </c>
      <c r="C3057" s="1">
        <v>19740101</v>
      </c>
      <c r="D3057" s="1">
        <v>19951216</v>
      </c>
      <c r="E3057" t="str">
        <f t="shared" si="470"/>
        <v>3871</v>
      </c>
      <c r="F3057" t="str">
        <f t="shared" si="471"/>
        <v>1974</v>
      </c>
      <c r="G3057" t="str">
        <f t="shared" si="472"/>
        <v>01</v>
      </c>
      <c r="H3057" t="str">
        <f t="shared" si="473"/>
        <v>01</v>
      </c>
      <c r="I3057" t="str">
        <f t="shared" si="474"/>
        <v>%1974-01-01%^^xsd:date</v>
      </c>
      <c r="J3057" t="str">
        <f t="shared" si="475"/>
        <v>1995</v>
      </c>
      <c r="K3057" t="str">
        <f t="shared" si="476"/>
        <v>12</v>
      </c>
      <c r="L3057" t="str">
        <f t="shared" si="477"/>
        <v>16</v>
      </c>
      <c r="M3057" t="str">
        <f t="shared" si="478"/>
        <v>%1995-16-16%^^xsd:date</v>
      </c>
      <c r="N3057" t="str">
        <f t="shared" si="479"/>
        <v>:3871 a crs:CommonwealthOrganisation ; schema:name %Promotions Appeal Committee, ACT% ; schema:startDate %1974-01-01%^^xsd:date ; schema:endDate %1995-16-16%^^xsd:date ; time:hasTime [ time:hasBeginning [ time:inXSDDate %1974-01-01%^^xsd:date ]  ] .</v>
      </c>
    </row>
    <row r="3058" spans="1:14" x14ac:dyDescent="0.15">
      <c r="A3058" s="1" t="s">
        <v>6154</v>
      </c>
      <c r="B3058" s="1" t="s">
        <v>6155</v>
      </c>
      <c r="C3058" s="1">
        <v>19821021</v>
      </c>
      <c r="D3058" s="1">
        <v>19840606</v>
      </c>
      <c r="E3058" t="str">
        <f t="shared" si="470"/>
        <v>3872</v>
      </c>
      <c r="F3058" t="str">
        <f t="shared" si="471"/>
        <v>1982</v>
      </c>
      <c r="G3058" t="str">
        <f t="shared" si="472"/>
        <v>10</v>
      </c>
      <c r="H3058" t="str">
        <f t="shared" si="473"/>
        <v>21</v>
      </c>
      <c r="I3058" t="str">
        <f t="shared" si="474"/>
        <v>%1982-10-21%^^xsd:date</v>
      </c>
      <c r="J3058" t="str">
        <f t="shared" si="475"/>
        <v>1984</v>
      </c>
      <c r="K3058" t="str">
        <f t="shared" si="476"/>
        <v>06</v>
      </c>
      <c r="L3058" t="str">
        <f t="shared" si="477"/>
        <v>06</v>
      </c>
      <c r="M3058" t="str">
        <f t="shared" si="478"/>
        <v>%1984-06-06%^^xsd:date</v>
      </c>
      <c r="N3058" t="str">
        <f t="shared" si="479"/>
        <v>:3872 a crs:CommonwealthOrganisation ; schema:name %Office of the Special Prosecutor [R F Redlich], Melbourne Office% ; schema:startDate %1982-10-21%^^xsd:date ; schema:endDate %1984-06-06%^^xsd:date ; time:hasTime [ time:hasBeginning [ time:inXSDDate %1982-10-21%^^xsd:date ]  ] .</v>
      </c>
    </row>
    <row r="3059" spans="1:14" x14ac:dyDescent="0.15">
      <c r="A3059" s="1" t="s">
        <v>6156</v>
      </c>
      <c r="B3059" s="1" t="s">
        <v>6157</v>
      </c>
      <c r="C3059" s="1">
        <v>19700101</v>
      </c>
      <c r="D3059" s="1">
        <v>19770629</v>
      </c>
      <c r="E3059" t="str">
        <f t="shared" si="470"/>
        <v>3873</v>
      </c>
      <c r="F3059" t="str">
        <f t="shared" si="471"/>
        <v>1970</v>
      </c>
      <c r="G3059" t="str">
        <f t="shared" si="472"/>
        <v>01</v>
      </c>
      <c r="H3059" t="str">
        <f t="shared" si="473"/>
        <v>01</v>
      </c>
      <c r="I3059" t="str">
        <f t="shared" si="474"/>
        <v>%1970-01-01%^^xsd:date</v>
      </c>
      <c r="J3059" t="str">
        <f t="shared" si="475"/>
        <v>1977</v>
      </c>
      <c r="K3059" t="str">
        <f t="shared" si="476"/>
        <v>06</v>
      </c>
      <c r="L3059" t="str">
        <f t="shared" si="477"/>
        <v>29</v>
      </c>
      <c r="M3059" t="str">
        <f t="shared" si="478"/>
        <v>%1977-29-29%^^xsd:date</v>
      </c>
      <c r="N3059" t="str">
        <f t="shared" si="479"/>
        <v>:3873 a crs:CommonwealthOrganisation ; schema:name %Bureau of Transport Economics [I]% ; schema:startDate %1970-01-01%^^xsd:date ; schema:endDate %1977-29-29%^^xsd:date ; time:hasTime [ time:hasBeginning [ time:inXSDDate %1970-01-01%^^xsd:date ]  ] .</v>
      </c>
    </row>
    <row r="3060" spans="1:14" x14ac:dyDescent="0.15">
      <c r="A3060" s="1" t="s">
        <v>6158</v>
      </c>
      <c r="B3060" s="1" t="s">
        <v>6159</v>
      </c>
      <c r="C3060" s="1">
        <v>19830701</v>
      </c>
      <c r="D3060" s="1">
        <v>19970718</v>
      </c>
      <c r="E3060" t="str">
        <f t="shared" si="470"/>
        <v>3874</v>
      </c>
      <c r="F3060" t="str">
        <f t="shared" si="471"/>
        <v>1983</v>
      </c>
      <c r="G3060" t="str">
        <f t="shared" si="472"/>
        <v>07</v>
      </c>
      <c r="H3060" t="str">
        <f t="shared" si="473"/>
        <v>01</v>
      </c>
      <c r="I3060" t="str">
        <f t="shared" si="474"/>
        <v>%1983-07-01%^^xsd:date</v>
      </c>
      <c r="J3060" t="str">
        <f t="shared" si="475"/>
        <v>1997</v>
      </c>
      <c r="K3060" t="str">
        <f t="shared" si="476"/>
        <v>07</v>
      </c>
      <c r="L3060" t="str">
        <f t="shared" si="477"/>
        <v>18</v>
      </c>
      <c r="M3060" t="str">
        <f t="shared" si="478"/>
        <v>%1997-18-18%^^xsd:date</v>
      </c>
      <c r="N3060" t="str">
        <f t="shared" si="479"/>
        <v>:3874 a crs:CommonwealthOrganisation ; schema:name %Awards Management Branch, Department of Industrial Relations, South Australian Region% ; schema:startDate %1983-07-01%^^xsd:date ; schema:endDate %1997-18-18%^^xsd:date ; time:hasTime [ time:hasBeginning [ time:inXSDDate %1983-07-01%^^xsd:date ]  ] .</v>
      </c>
    </row>
    <row r="3061" spans="1:14" x14ac:dyDescent="0.15">
      <c r="A3061" s="1" t="s">
        <v>6160</v>
      </c>
      <c r="B3061" s="1" t="s">
        <v>6161</v>
      </c>
      <c r="C3061" s="1">
        <v>19541125</v>
      </c>
      <c r="D3061" s="1">
        <v>19570507</v>
      </c>
      <c r="E3061" t="str">
        <f t="shared" si="470"/>
        <v>3875</v>
      </c>
      <c r="F3061" t="str">
        <f t="shared" si="471"/>
        <v>1954</v>
      </c>
      <c r="G3061" t="str">
        <f t="shared" si="472"/>
        <v>11</v>
      </c>
      <c r="H3061" t="str">
        <f t="shared" si="473"/>
        <v>25</v>
      </c>
      <c r="I3061" t="str">
        <f t="shared" si="474"/>
        <v>%1954-11-25%^^xsd:date</v>
      </c>
      <c r="J3061" t="str">
        <f t="shared" si="475"/>
        <v>1957</v>
      </c>
      <c r="K3061" t="str">
        <f t="shared" si="476"/>
        <v>05</v>
      </c>
      <c r="L3061" t="str">
        <f t="shared" si="477"/>
        <v>07</v>
      </c>
      <c r="M3061" t="str">
        <f t="shared" si="478"/>
        <v>%1957-07-07%^^xsd:date</v>
      </c>
      <c r="N3061" t="str">
        <f t="shared" si="479"/>
        <v>:3875 a crs:CommonwealthOrganisation ; schema:name %Committee of Inquiry into the Stevedoring Industry% ; schema:startDate %1954-11-25%^^xsd:date ; schema:endDate %1957-07-07%^^xsd:date ; time:hasTime [ time:hasBeginning [ time:inXSDDate %1954-11-25%^^xsd:date ]  ] .</v>
      </c>
    </row>
    <row r="3062" spans="1:14" x14ac:dyDescent="0.15">
      <c r="A3062" s="1" t="s">
        <v>6162</v>
      </c>
      <c r="B3062" s="1" t="s">
        <v>6163</v>
      </c>
      <c r="C3062" s="1">
        <v>19830311</v>
      </c>
      <c r="D3062" s="1">
        <v>19841213</v>
      </c>
      <c r="E3062" t="str">
        <f t="shared" si="470"/>
        <v>3876</v>
      </c>
      <c r="F3062" t="str">
        <f t="shared" si="471"/>
        <v>1983</v>
      </c>
      <c r="G3062" t="str">
        <f t="shared" si="472"/>
        <v>03</v>
      </c>
      <c r="H3062" t="str">
        <f t="shared" si="473"/>
        <v>11</v>
      </c>
      <c r="I3062" t="str">
        <f t="shared" si="474"/>
        <v>%1983-03-11%^^xsd:date</v>
      </c>
      <c r="J3062" t="str">
        <f t="shared" si="475"/>
        <v>1984</v>
      </c>
      <c r="K3062" t="str">
        <f t="shared" si="476"/>
        <v>12</v>
      </c>
      <c r="L3062" t="str">
        <f t="shared" si="477"/>
        <v>13</v>
      </c>
      <c r="M3062" t="str">
        <f t="shared" si="478"/>
        <v>%1984-13-13%^^xsd:date</v>
      </c>
      <c r="N3062" t="str">
        <f t="shared" si="479"/>
        <v>:3876 a crs:CommonwealthOrganisation ; schema:name %Department of Education and Youth Affairs, State Office, New South Wales% ; schema:startDate %1983-03-11%^^xsd:date ; schema:endDate %1984-13-13%^^xsd:date ; time:hasTime [ time:hasBeginning [ time:inXSDDate %1983-03-11%^^xsd:date ]  ] .</v>
      </c>
    </row>
    <row r="3063" spans="1:14" x14ac:dyDescent="0.15">
      <c r="A3063" s="1" t="s">
        <v>6164</v>
      </c>
      <c r="B3063" s="1" t="s">
        <v>6165</v>
      </c>
      <c r="C3063" s="1">
        <v>19840221</v>
      </c>
      <c r="E3063" t="str">
        <f t="shared" si="470"/>
        <v>3877</v>
      </c>
      <c r="F3063" t="str">
        <f t="shared" si="471"/>
        <v>1984</v>
      </c>
      <c r="G3063" t="str">
        <f t="shared" si="472"/>
        <v>02</v>
      </c>
      <c r="H3063" t="str">
        <f t="shared" si="473"/>
        <v>21</v>
      </c>
      <c r="I3063" t="str">
        <f t="shared" si="474"/>
        <v>%1984-02-21%^^xsd:date</v>
      </c>
      <c r="J3063" t="str">
        <f t="shared" si="475"/>
        <v/>
      </c>
      <c r="K3063" t="str">
        <f t="shared" si="476"/>
        <v/>
      </c>
      <c r="L3063" t="str">
        <f t="shared" si="477"/>
        <v/>
      </c>
      <c r="M3063" t="str">
        <f t="shared" si="478"/>
        <v/>
      </c>
      <c r="N3063" t="str">
        <f t="shared" si="479"/>
        <v>:3877 a crs:CommonwealthOrganisation ; schema:name %Australian Electoral Commission, State Office, Tasmania% ; schema:startDate %1984-02-21%^^xsd:date ; time:hasTime [ time:hasBeginning [ time:inXSDDate %1984-02-21%^^xsd:date ]  ] .</v>
      </c>
    </row>
    <row r="3064" spans="1:14" x14ac:dyDescent="0.15">
      <c r="A3064" s="1" t="s">
        <v>6166</v>
      </c>
      <c r="B3064" s="1" t="s">
        <v>6167</v>
      </c>
      <c r="C3064" s="1">
        <v>19270701</v>
      </c>
      <c r="D3064" s="1">
        <v>19630829</v>
      </c>
      <c r="E3064" t="str">
        <f t="shared" si="470"/>
        <v>3878</v>
      </c>
      <c r="F3064" t="str">
        <f t="shared" si="471"/>
        <v>1927</v>
      </c>
      <c r="G3064" t="str">
        <f t="shared" si="472"/>
        <v>07</v>
      </c>
      <c r="H3064" t="str">
        <f t="shared" si="473"/>
        <v>01</v>
      </c>
      <c r="I3064" t="str">
        <f t="shared" si="474"/>
        <v>%1927-07-01%^^xsd:date</v>
      </c>
      <c r="J3064" t="str">
        <f t="shared" si="475"/>
        <v>1963</v>
      </c>
      <c r="K3064" t="str">
        <f t="shared" si="476"/>
        <v>08</v>
      </c>
      <c r="L3064" t="str">
        <f t="shared" si="477"/>
        <v>29</v>
      </c>
      <c r="M3064" t="str">
        <f t="shared" si="478"/>
        <v>%1963-29-29%^^xsd:date</v>
      </c>
      <c r="N3064" t="str">
        <f t="shared" si="479"/>
        <v>:3878 a crs:CommonwealthOrganisation ; schema:name %Deputy-Director of Lighthouses and Navigation, Queensland, and Superintendent Mercantile Marine Office, Brisbane% ; schema:startDate %1927-07-01%^^xsd:date ; schema:endDate %1963-29-29%^^xsd:date ; time:hasTime [ time:hasBeginning [ time:inXSDDate %1927-07-01%^^xsd:date ]  ] .</v>
      </c>
    </row>
    <row r="3065" spans="1:14" x14ac:dyDescent="0.15">
      <c r="A3065" s="1" t="s">
        <v>6168</v>
      </c>
      <c r="B3065" s="1" t="s">
        <v>6169</v>
      </c>
      <c r="C3065" s="1">
        <v>19480406</v>
      </c>
      <c r="D3065" s="1">
        <v>19500316</v>
      </c>
      <c r="E3065" t="str">
        <f t="shared" si="470"/>
        <v>3880</v>
      </c>
      <c r="F3065" t="str">
        <f t="shared" si="471"/>
        <v>1948</v>
      </c>
      <c r="G3065" t="str">
        <f t="shared" si="472"/>
        <v>04</v>
      </c>
      <c r="H3065" t="str">
        <f t="shared" si="473"/>
        <v>06</v>
      </c>
      <c r="I3065" t="str">
        <f t="shared" si="474"/>
        <v>%1948-04-06%^^xsd:date</v>
      </c>
      <c r="J3065" t="str">
        <f t="shared" si="475"/>
        <v>1950</v>
      </c>
      <c r="K3065" t="str">
        <f t="shared" si="476"/>
        <v>03</v>
      </c>
      <c r="L3065" t="str">
        <f t="shared" si="477"/>
        <v>16</v>
      </c>
      <c r="M3065" t="str">
        <f t="shared" si="478"/>
        <v>%1950-16-16%^^xsd:date</v>
      </c>
      <c r="N3065" t="str">
        <f t="shared" si="479"/>
        <v>:3880 a crs:CommonwealthOrganisation ; schema:name %Department of Supply and Development [II], State Office Queensland% ; schema:startDate %1948-04-06%^^xsd:date ; schema:endDate %1950-16-16%^^xsd:date ; time:hasTime [ time:hasBeginning [ time:inXSDDate %1948-04-06%^^xsd:date ]  ] .</v>
      </c>
    </row>
    <row r="3066" spans="1:14" x14ac:dyDescent="0.15">
      <c r="A3066" s="1" t="s">
        <v>6170</v>
      </c>
      <c r="B3066" s="1" t="s">
        <v>6171</v>
      </c>
      <c r="C3066" s="1">
        <v>19421017</v>
      </c>
      <c r="D3066" s="1">
        <v>19480406</v>
      </c>
      <c r="E3066" t="str">
        <f t="shared" si="470"/>
        <v>3881</v>
      </c>
      <c r="F3066" t="str">
        <f t="shared" si="471"/>
        <v>1942</v>
      </c>
      <c r="G3066" t="str">
        <f t="shared" si="472"/>
        <v>10</v>
      </c>
      <c r="H3066" t="str">
        <f t="shared" si="473"/>
        <v>17</v>
      </c>
      <c r="I3066" t="str">
        <f t="shared" si="474"/>
        <v>%1942-10-17%^^xsd:date</v>
      </c>
      <c r="J3066" t="str">
        <f t="shared" si="475"/>
        <v>1948</v>
      </c>
      <c r="K3066" t="str">
        <f t="shared" si="476"/>
        <v>04</v>
      </c>
      <c r="L3066" t="str">
        <f t="shared" si="477"/>
        <v>06</v>
      </c>
      <c r="M3066" t="str">
        <f t="shared" si="478"/>
        <v>%1948-06-06%^^xsd:date</v>
      </c>
      <c r="N3066" t="str">
        <f t="shared" si="479"/>
        <v>:3881 a crs:CommonwealthOrganisation ; schema:name %Department of Supply and Shipping, State Office, Queensland% ; schema:startDate %1942-10-17%^^xsd:date ; schema:endDate %1948-06-06%^^xsd:date ; time:hasTime [ time:hasBeginning [ time:inXSDDate %1942-10-17%^^xsd:date ]  ] .</v>
      </c>
    </row>
    <row r="3067" spans="1:14" x14ac:dyDescent="0.15">
      <c r="A3067" s="1" t="s">
        <v>6172</v>
      </c>
      <c r="B3067" s="1" t="s">
        <v>6173</v>
      </c>
      <c r="C3067" s="1">
        <v>19830311</v>
      </c>
      <c r="D3067" s="1">
        <v>19870724</v>
      </c>
      <c r="E3067" t="str">
        <f t="shared" si="470"/>
        <v>3882</v>
      </c>
      <c r="F3067" t="str">
        <f t="shared" si="471"/>
        <v>1983</v>
      </c>
      <c r="G3067" t="str">
        <f t="shared" si="472"/>
        <v>03</v>
      </c>
      <c r="H3067" t="str">
        <f t="shared" si="473"/>
        <v>11</v>
      </c>
      <c r="I3067" t="str">
        <f t="shared" si="474"/>
        <v>%1983-03-11%^^xsd:date</v>
      </c>
      <c r="J3067" t="str">
        <f t="shared" si="475"/>
        <v>1987</v>
      </c>
      <c r="K3067" t="str">
        <f t="shared" si="476"/>
        <v>07</v>
      </c>
      <c r="L3067" t="str">
        <f t="shared" si="477"/>
        <v>24</v>
      </c>
      <c r="M3067" t="str">
        <f t="shared" si="478"/>
        <v>%1987-24-24%^^xsd:date</v>
      </c>
      <c r="N3067" t="str">
        <f t="shared" si="479"/>
        <v>:3882 a crs:CommonwealthOrganisation ; schema:name %Department of Transport [IV], New South Wales Regional Office% ; schema:startDate %1983-03-11%^^xsd:date ; schema:endDate %1987-24-24%^^xsd:date ; time:hasTime [ time:hasBeginning [ time:inXSDDate %1983-03-11%^^xsd:date ]  ] .</v>
      </c>
    </row>
    <row r="3068" spans="1:14" x14ac:dyDescent="0.15">
      <c r="A3068" s="1" t="s">
        <v>6174</v>
      </c>
      <c r="B3068" s="1" t="s">
        <v>6175</v>
      </c>
      <c r="C3068" s="1">
        <v>19830311</v>
      </c>
      <c r="D3068" s="1">
        <v>19841213</v>
      </c>
      <c r="E3068" t="str">
        <f t="shared" si="470"/>
        <v>3883</v>
      </c>
      <c r="F3068" t="str">
        <f t="shared" si="471"/>
        <v>1983</v>
      </c>
      <c r="G3068" t="str">
        <f t="shared" si="472"/>
        <v>03</v>
      </c>
      <c r="H3068" t="str">
        <f t="shared" si="473"/>
        <v>11</v>
      </c>
      <c r="I3068" t="str">
        <f t="shared" si="474"/>
        <v>%1983-03-11%^^xsd:date</v>
      </c>
      <c r="J3068" t="str">
        <f t="shared" si="475"/>
        <v>1984</v>
      </c>
      <c r="K3068" t="str">
        <f t="shared" si="476"/>
        <v>12</v>
      </c>
      <c r="L3068" t="str">
        <f t="shared" si="477"/>
        <v>13</v>
      </c>
      <c r="M3068" t="str">
        <f t="shared" si="478"/>
        <v>%1984-13-13%^^xsd:date</v>
      </c>
      <c r="N3068" t="str">
        <f t="shared" si="479"/>
        <v>:3883 a crs:CommonwealthOrganisation ; schema:name %Department of Education and Youth Affairs, Branch Office, Tasmania% ; schema:startDate %1983-03-11%^^xsd:date ; schema:endDate %1984-13-13%^^xsd:date ; time:hasTime [ time:hasBeginning [ time:inXSDDate %1983-03-11%^^xsd:date ]  ] .</v>
      </c>
    </row>
    <row r="3069" spans="1:14" x14ac:dyDescent="0.15">
      <c r="A3069" s="1" t="s">
        <v>6176</v>
      </c>
      <c r="B3069" s="1" t="s">
        <v>6177</v>
      </c>
      <c r="C3069" s="1">
        <v>19220701</v>
      </c>
      <c r="D3069" s="1">
        <v>19940630</v>
      </c>
      <c r="E3069" t="str">
        <f t="shared" si="470"/>
        <v>3884</v>
      </c>
      <c r="F3069" t="str">
        <f t="shared" si="471"/>
        <v>1922</v>
      </c>
      <c r="G3069" t="str">
        <f t="shared" si="472"/>
        <v>07</v>
      </c>
      <c r="H3069" t="str">
        <f t="shared" si="473"/>
        <v>01</v>
      </c>
      <c r="I3069" t="str">
        <f t="shared" si="474"/>
        <v>%1922-07-01%^^xsd:date</v>
      </c>
      <c r="J3069" t="str">
        <f t="shared" si="475"/>
        <v>1994</v>
      </c>
      <c r="K3069" t="str">
        <f t="shared" si="476"/>
        <v>06</v>
      </c>
      <c r="L3069" t="str">
        <f t="shared" si="477"/>
        <v>30</v>
      </c>
      <c r="M3069" t="str">
        <f t="shared" si="478"/>
        <v>%1994-30-30%^^xsd:date</v>
      </c>
      <c r="N3069" t="str">
        <f t="shared" si="479"/>
        <v>:3884 a crs:CommonwealthOrganisation ; schema:name %Mercantile Marine Office/ (by 1989) Marine Crews Office, Port Kembla [New South Wales]% ; schema:startDate %1922-07-01%^^xsd:date ; schema:endDate %1994-30-30%^^xsd:date ; time:hasTime [ time:hasBeginning [ time:inXSDDate %1922-07-01%^^xsd:date ]  ] .</v>
      </c>
    </row>
    <row r="3070" spans="1:14" x14ac:dyDescent="0.15">
      <c r="A3070" s="1" t="s">
        <v>6178</v>
      </c>
      <c r="B3070" s="1" t="s">
        <v>6179</v>
      </c>
      <c r="C3070" s="1">
        <v>19750612</v>
      </c>
      <c r="E3070" t="str">
        <f t="shared" si="470"/>
        <v>3885</v>
      </c>
      <c r="F3070" t="str">
        <f t="shared" si="471"/>
        <v>1975</v>
      </c>
      <c r="G3070" t="str">
        <f t="shared" si="472"/>
        <v>06</v>
      </c>
      <c r="H3070" t="str">
        <f t="shared" si="473"/>
        <v>12</v>
      </c>
      <c r="I3070" t="str">
        <f t="shared" si="474"/>
        <v>%1975-06-12%^^xsd:date</v>
      </c>
      <c r="J3070" t="str">
        <f t="shared" si="475"/>
        <v/>
      </c>
      <c r="K3070" t="str">
        <f t="shared" si="476"/>
        <v/>
      </c>
      <c r="L3070" t="str">
        <f t="shared" si="477"/>
        <v/>
      </c>
      <c r="M3070" t="str">
        <f t="shared" si="478"/>
        <v/>
      </c>
      <c r="N3070" t="str">
        <f t="shared" si="479"/>
        <v>:3885 a crs:CommonwealthOrganisation ; schema:name %Australian Taxation Office, New South Wales, Parramatta Branch% ; schema:startDate %1975-06-12%^^xsd:date ; time:hasTime [ time:hasBeginning [ time:inXSDDate %1975-06-12%^^xsd:date ]  ] .</v>
      </c>
    </row>
    <row r="3071" spans="1:14" x14ac:dyDescent="0.15">
      <c r="A3071" s="1" t="s">
        <v>6180</v>
      </c>
      <c r="B3071" s="1" t="s">
        <v>6181</v>
      </c>
      <c r="C3071" s="1">
        <v>19750101</v>
      </c>
      <c r="D3071" s="1">
        <v>19970711</v>
      </c>
      <c r="E3071" t="str">
        <f t="shared" si="470"/>
        <v>3886</v>
      </c>
      <c r="F3071" t="str">
        <f t="shared" si="471"/>
        <v>1975</v>
      </c>
      <c r="G3071" t="str">
        <f t="shared" si="472"/>
        <v>01</v>
      </c>
      <c r="H3071" t="str">
        <f t="shared" si="473"/>
        <v>01</v>
      </c>
      <c r="I3071" t="str">
        <f t="shared" si="474"/>
        <v>%1975-01-01%^^xsd:date</v>
      </c>
      <c r="J3071" t="str">
        <f t="shared" si="475"/>
        <v>1997</v>
      </c>
      <c r="K3071" t="str">
        <f t="shared" si="476"/>
        <v>07</v>
      </c>
      <c r="L3071" t="str">
        <f t="shared" si="477"/>
        <v>11</v>
      </c>
      <c r="M3071" t="str">
        <f t="shared" si="478"/>
        <v>%1997-11-11%^^xsd:date</v>
      </c>
      <c r="N3071" t="str">
        <f t="shared" si="479"/>
        <v>:3886 a crs:CommonwealthOrganisation ; schema:name %Australian Survey Office, Regional Office /(by 1988) Australian Surveying and Land Information Group (AUSLIG), New South Wales% ; schema:startDate %1975-01-01%^^xsd:date ; schema:endDate %1997-11-11%^^xsd:date ; time:hasTime [ time:hasBeginning [ time:inXSDDate %1975-01-01%^^xsd:date ]  ] .</v>
      </c>
    </row>
    <row r="3072" spans="1:14" x14ac:dyDescent="0.15">
      <c r="A3072" s="1" t="s">
        <v>6182</v>
      </c>
      <c r="B3072" s="1" t="s">
        <v>6183</v>
      </c>
      <c r="C3072" s="1">
        <v>19750801</v>
      </c>
      <c r="D3072" s="1">
        <v>19870403</v>
      </c>
      <c r="E3072" t="str">
        <f t="shared" si="470"/>
        <v>3887</v>
      </c>
      <c r="F3072" t="str">
        <f t="shared" si="471"/>
        <v>1975</v>
      </c>
      <c r="G3072" t="str">
        <f t="shared" si="472"/>
        <v>08</v>
      </c>
      <c r="H3072" t="str">
        <f t="shared" si="473"/>
        <v>01</v>
      </c>
      <c r="I3072" t="str">
        <f t="shared" si="474"/>
        <v>%1975-08-01%^^xsd:date</v>
      </c>
      <c r="J3072" t="str">
        <f t="shared" si="475"/>
        <v>1987</v>
      </c>
      <c r="K3072" t="str">
        <f t="shared" si="476"/>
        <v>04</v>
      </c>
      <c r="L3072" t="str">
        <f t="shared" si="477"/>
        <v>03</v>
      </c>
      <c r="M3072" t="str">
        <f t="shared" si="478"/>
        <v>%1987-03-03%^^xsd:date</v>
      </c>
      <c r="N3072" t="str">
        <f t="shared" si="479"/>
        <v>:3887 a crs:CommonwealthOrganisation ; schema:name %Australian Legal Aid Office, Bankstown [New South Wales]% ; schema:startDate %1975-08-01%^^xsd:date ; schema:endDate %1987-03-03%^^xsd:date ; time:hasTime [ time:hasBeginning [ time:inXSDDate %1975-08-01%^^xsd:date ]  ] .</v>
      </c>
    </row>
    <row r="3073" spans="1:14" x14ac:dyDescent="0.15">
      <c r="A3073" s="1" t="s">
        <v>6184</v>
      </c>
      <c r="B3073" s="1" t="s">
        <v>6185</v>
      </c>
      <c r="C3073" s="1">
        <v>19740501</v>
      </c>
      <c r="D3073" s="1">
        <v>19870403</v>
      </c>
      <c r="E3073" t="str">
        <f t="shared" si="470"/>
        <v>3888</v>
      </c>
      <c r="F3073" t="str">
        <f t="shared" si="471"/>
        <v>1974</v>
      </c>
      <c r="G3073" t="str">
        <f t="shared" si="472"/>
        <v>05</v>
      </c>
      <c r="H3073" t="str">
        <f t="shared" si="473"/>
        <v>01</v>
      </c>
      <c r="I3073" t="str">
        <f t="shared" si="474"/>
        <v>%1974-05-01%^^xsd:date</v>
      </c>
      <c r="J3073" t="str">
        <f t="shared" si="475"/>
        <v>1987</v>
      </c>
      <c r="K3073" t="str">
        <f t="shared" si="476"/>
        <v>04</v>
      </c>
      <c r="L3073" t="str">
        <f t="shared" si="477"/>
        <v>03</v>
      </c>
      <c r="M3073" t="str">
        <f t="shared" si="478"/>
        <v>%1987-03-03%^^xsd:date</v>
      </c>
      <c r="N3073" t="str">
        <f t="shared" si="479"/>
        <v>:3888 a crs:CommonwealthOrganisation ; schema:name %Australian Legal Aid Office, Blacktown [New South Wales]% ; schema:startDate %1974-05-01%^^xsd:date ; schema:endDate %1987-03-03%^^xsd:date ; time:hasTime [ time:hasBeginning [ time:inXSDDate %1974-05-01%^^xsd:date ]  ] .</v>
      </c>
    </row>
    <row r="3074" spans="1:14" x14ac:dyDescent="0.15">
      <c r="A3074" s="1" t="s">
        <v>6186</v>
      </c>
      <c r="B3074" s="1" t="s">
        <v>6187</v>
      </c>
      <c r="C3074" s="1">
        <v>19741001</v>
      </c>
      <c r="D3074" s="1">
        <v>19870403</v>
      </c>
      <c r="E3074" t="str">
        <f t="shared" si="470"/>
        <v>3889</v>
      </c>
      <c r="F3074" t="str">
        <f t="shared" si="471"/>
        <v>1974</v>
      </c>
      <c r="G3074" t="str">
        <f t="shared" si="472"/>
        <v>10</v>
      </c>
      <c r="H3074" t="str">
        <f t="shared" si="473"/>
        <v>01</v>
      </c>
      <c r="I3074" t="str">
        <f t="shared" si="474"/>
        <v>%1974-10-01%^^xsd:date</v>
      </c>
      <c r="J3074" t="str">
        <f t="shared" si="475"/>
        <v>1987</v>
      </c>
      <c r="K3074" t="str">
        <f t="shared" si="476"/>
        <v>04</v>
      </c>
      <c r="L3074" t="str">
        <f t="shared" si="477"/>
        <v>03</v>
      </c>
      <c r="M3074" t="str">
        <f t="shared" si="478"/>
        <v>%1987-03-03%^^xsd:date</v>
      </c>
      <c r="N3074" t="str">
        <f t="shared" si="479"/>
        <v>:3889 a crs:CommonwealthOrganisation ; schema:name %Australian Legal Aid Office, Fairfield [New South Wales]% ; schema:startDate %1974-10-01%^^xsd:date ; schema:endDate %1987-03-03%^^xsd:date ; time:hasTime [ time:hasBeginning [ time:inXSDDate %1974-10-01%^^xsd:date ]  ] .</v>
      </c>
    </row>
    <row r="3075" spans="1:14" x14ac:dyDescent="0.15">
      <c r="A3075" s="1" t="s">
        <v>6188</v>
      </c>
      <c r="B3075" s="1" t="s">
        <v>6189</v>
      </c>
      <c r="C3075" s="1">
        <v>19460815</v>
      </c>
      <c r="D3075" s="1">
        <v>20119999</v>
      </c>
      <c r="E3075" t="str">
        <f t="shared" ref="E3075:E3138" si="480">TEXT(SUBSTITUTE(A3075, "CA ", ""), "0000")</f>
        <v>0389</v>
      </c>
      <c r="F3075" t="str">
        <f t="shared" ref="F3075:F3138" si="481">LEFT(C3075,4)</f>
        <v>1946</v>
      </c>
      <c r="G3075" t="str">
        <f t="shared" ref="G3075:G3138" si="482">MID(C3075,5,2)</f>
        <v>08</v>
      </c>
      <c r="H3075" t="str">
        <f t="shared" ref="H3075:H3138" si="483">RIGHT(C3075,2)</f>
        <v>15</v>
      </c>
      <c r="I3075" t="str">
        <f t="shared" ref="I3075:I3138" si="484">IF(AND(G3075+0&gt;=1,G3075+0&lt;=12),CONCATENATE("%",F3075,"-",G3075,"-",H3075,"%^^xsd:date"),CONCATENATE("%",F3075,"%^^xsd:gYear"))</f>
        <v>%1946-08-15%^^xsd:date</v>
      </c>
      <c r="J3075" t="str">
        <f t="shared" ref="J3075:J3138" si="485">LEFT(D3075,4)</f>
        <v>2011</v>
      </c>
      <c r="K3075" t="str">
        <f t="shared" ref="K3075:K3138" si="486">MID(D3075,5,2)</f>
        <v>99</v>
      </c>
      <c r="L3075" t="str">
        <f t="shared" ref="L3075:L3138" si="487">RIGHT(D3075,2)</f>
        <v>99</v>
      </c>
      <c r="M3075" t="str">
        <f t="shared" ref="M3075:M3138" si="488">IFERROR(IF(AND(K3075+0&gt;=1,K3075+0&lt;=12),CONCATENATE("%",J3075,"-",L3075,"-",L3075,"%^^xsd:date"),CONCATENATE("%",J3075,"%^^xsd:gYear")),"")</f>
        <v>%2011%^^xsd:gYear</v>
      </c>
      <c r="N3075" t="str">
        <f t="shared" ref="N3075:N3138" si="489">CONCATENATE(":",E3075," a crs:CommonwealthOrganisation ; schema:name %",B3075,"% ; schema:startDate ",I3075, IF(M3075="","",CONCATENATE(" ; schema:endDate ",M3075)), " ; time:hasTime [ time:hasBeginning [ time:inXSDDate ", I3075, " ] ", IF(O3075="","",CONCATENATE(" ; time:hasEnd [ time:inXSDDate ",O3075, " ] ")), " ] .")</f>
        <v>:0389 a crs:CommonwealthOrganisation ; schema:name %Central Trades Committee% ; schema:startDate %1946-08-15%^^xsd:date ; schema:endDate %2011%^^xsd:gYear ; time:hasTime [ time:hasBeginning [ time:inXSDDate %1946-08-15%^^xsd:date ]  ] .</v>
      </c>
    </row>
    <row r="3076" spans="1:14" x14ac:dyDescent="0.15">
      <c r="A3076" s="1" t="s">
        <v>6190</v>
      </c>
      <c r="B3076" s="1" t="s">
        <v>6191</v>
      </c>
      <c r="C3076" s="1">
        <v>19781201</v>
      </c>
      <c r="D3076" s="1">
        <v>19870403</v>
      </c>
      <c r="E3076" t="str">
        <f t="shared" si="480"/>
        <v>3890</v>
      </c>
      <c r="F3076" t="str">
        <f t="shared" si="481"/>
        <v>1978</v>
      </c>
      <c r="G3076" t="str">
        <f t="shared" si="482"/>
        <v>12</v>
      </c>
      <c r="H3076" t="str">
        <f t="shared" si="483"/>
        <v>01</v>
      </c>
      <c r="I3076" t="str">
        <f t="shared" si="484"/>
        <v>%1978-12-01%^^xsd:date</v>
      </c>
      <c r="J3076" t="str">
        <f t="shared" si="485"/>
        <v>1987</v>
      </c>
      <c r="K3076" t="str">
        <f t="shared" si="486"/>
        <v>04</v>
      </c>
      <c r="L3076" t="str">
        <f t="shared" si="487"/>
        <v>03</v>
      </c>
      <c r="M3076" t="str">
        <f t="shared" si="488"/>
        <v>%1987-03-03%^^xsd:date</v>
      </c>
      <c r="N3076" t="str">
        <f t="shared" si="489"/>
        <v>:3890 a crs:CommonwealthOrganisation ; schema:name %Australian Legal Aid Office, Parramatta [New South Wales]% ; schema:startDate %1978-12-01%^^xsd:date ; schema:endDate %1987-03-03%^^xsd:date ; time:hasTime [ time:hasBeginning [ time:inXSDDate %1978-12-01%^^xsd:date ]  ] .</v>
      </c>
    </row>
    <row r="3077" spans="1:14" x14ac:dyDescent="0.15">
      <c r="A3077" s="1" t="s">
        <v>6192</v>
      </c>
      <c r="B3077" s="1" t="s">
        <v>6193</v>
      </c>
      <c r="C3077" s="1">
        <v>19750701</v>
      </c>
      <c r="D3077" s="1">
        <v>19870403</v>
      </c>
      <c r="E3077" t="str">
        <f t="shared" si="480"/>
        <v>3891</v>
      </c>
      <c r="F3077" t="str">
        <f t="shared" si="481"/>
        <v>1975</v>
      </c>
      <c r="G3077" t="str">
        <f t="shared" si="482"/>
        <v>07</v>
      </c>
      <c r="H3077" t="str">
        <f t="shared" si="483"/>
        <v>01</v>
      </c>
      <c r="I3077" t="str">
        <f t="shared" si="484"/>
        <v>%1975-07-01%^^xsd:date</v>
      </c>
      <c r="J3077" t="str">
        <f t="shared" si="485"/>
        <v>1987</v>
      </c>
      <c r="K3077" t="str">
        <f t="shared" si="486"/>
        <v>04</v>
      </c>
      <c r="L3077" t="str">
        <f t="shared" si="487"/>
        <v>03</v>
      </c>
      <c r="M3077" t="str">
        <f t="shared" si="488"/>
        <v>%1987-03-03%^^xsd:date</v>
      </c>
      <c r="N3077" t="str">
        <f t="shared" si="489"/>
        <v>:3891 a crs:CommonwealthOrganisation ; schema:name %Australian Legal Aid Office, Ryde [New South Wales]% ; schema:startDate %1975-07-01%^^xsd:date ; schema:endDate %1987-03-03%^^xsd:date ; time:hasTime [ time:hasBeginning [ time:inXSDDate %1975-07-01%^^xsd:date ]  ] .</v>
      </c>
    </row>
    <row r="3078" spans="1:14" x14ac:dyDescent="0.15">
      <c r="A3078" s="1" t="s">
        <v>6194</v>
      </c>
      <c r="B3078" s="1" t="s">
        <v>6195</v>
      </c>
      <c r="C3078" s="1">
        <v>19760301</v>
      </c>
      <c r="D3078" s="1">
        <v>19870403</v>
      </c>
      <c r="E3078" t="str">
        <f t="shared" si="480"/>
        <v>3892</v>
      </c>
      <c r="F3078" t="str">
        <f t="shared" si="481"/>
        <v>1976</v>
      </c>
      <c r="G3078" t="str">
        <f t="shared" si="482"/>
        <v>03</v>
      </c>
      <c r="H3078" t="str">
        <f t="shared" si="483"/>
        <v>01</v>
      </c>
      <c r="I3078" t="str">
        <f t="shared" si="484"/>
        <v>%1976-03-01%^^xsd:date</v>
      </c>
      <c r="J3078" t="str">
        <f t="shared" si="485"/>
        <v>1987</v>
      </c>
      <c r="K3078" t="str">
        <f t="shared" si="486"/>
        <v>04</v>
      </c>
      <c r="L3078" t="str">
        <f t="shared" si="487"/>
        <v>03</v>
      </c>
      <c r="M3078" t="str">
        <f t="shared" si="488"/>
        <v>%1987-03-03%^^xsd:date</v>
      </c>
      <c r="N3078" t="str">
        <f t="shared" si="489"/>
        <v>:3892 a crs:CommonwealthOrganisation ; schema:name %Australian Legal Aid Office, Lismore [New South Wales]% ; schema:startDate %1976-03-01%^^xsd:date ; schema:endDate %1987-03-03%^^xsd:date ; time:hasTime [ time:hasBeginning [ time:inXSDDate %1976-03-01%^^xsd:date ]  ] .</v>
      </c>
    </row>
    <row r="3079" spans="1:14" x14ac:dyDescent="0.15">
      <c r="A3079" s="1" t="s">
        <v>6196</v>
      </c>
      <c r="B3079" s="1" t="s">
        <v>6197</v>
      </c>
      <c r="C3079" s="1">
        <v>19740801</v>
      </c>
      <c r="D3079" s="1">
        <v>19870403</v>
      </c>
      <c r="E3079" t="str">
        <f t="shared" si="480"/>
        <v>3893</v>
      </c>
      <c r="F3079" t="str">
        <f t="shared" si="481"/>
        <v>1974</v>
      </c>
      <c r="G3079" t="str">
        <f t="shared" si="482"/>
        <v>08</v>
      </c>
      <c r="H3079" t="str">
        <f t="shared" si="483"/>
        <v>01</v>
      </c>
      <c r="I3079" t="str">
        <f t="shared" si="484"/>
        <v>%1974-08-01%^^xsd:date</v>
      </c>
      <c r="J3079" t="str">
        <f t="shared" si="485"/>
        <v>1987</v>
      </c>
      <c r="K3079" t="str">
        <f t="shared" si="486"/>
        <v>04</v>
      </c>
      <c r="L3079" t="str">
        <f t="shared" si="487"/>
        <v>03</v>
      </c>
      <c r="M3079" t="str">
        <f t="shared" si="488"/>
        <v>%1987-03-03%^^xsd:date</v>
      </c>
      <c r="N3079" t="str">
        <f t="shared" si="489"/>
        <v>:3893 a crs:CommonwealthOrganisation ; schema:name %Australian Legal Aid Office, Newcastle [New South Wales]% ; schema:startDate %1974-08-01%^^xsd:date ; schema:endDate %1987-03-03%^^xsd:date ; time:hasTime [ time:hasBeginning [ time:inXSDDate %1974-08-01%^^xsd:date ]  ] .</v>
      </c>
    </row>
    <row r="3080" spans="1:14" x14ac:dyDescent="0.15">
      <c r="A3080" s="1" t="s">
        <v>6198</v>
      </c>
      <c r="B3080" s="1" t="s">
        <v>6199</v>
      </c>
      <c r="C3080" s="1">
        <v>19750201</v>
      </c>
      <c r="D3080" s="1">
        <v>19870403</v>
      </c>
      <c r="E3080" t="str">
        <f t="shared" si="480"/>
        <v>3894</v>
      </c>
      <c r="F3080" t="str">
        <f t="shared" si="481"/>
        <v>1975</v>
      </c>
      <c r="G3080" t="str">
        <f t="shared" si="482"/>
        <v>02</v>
      </c>
      <c r="H3080" t="str">
        <f t="shared" si="483"/>
        <v>01</v>
      </c>
      <c r="I3080" t="str">
        <f t="shared" si="484"/>
        <v>%1975-02-01%^^xsd:date</v>
      </c>
      <c r="J3080" t="str">
        <f t="shared" si="485"/>
        <v>1987</v>
      </c>
      <c r="K3080" t="str">
        <f t="shared" si="486"/>
        <v>04</v>
      </c>
      <c r="L3080" t="str">
        <f t="shared" si="487"/>
        <v>03</v>
      </c>
      <c r="M3080" t="str">
        <f t="shared" si="488"/>
        <v>%1987-03-03%^^xsd:date</v>
      </c>
      <c r="N3080" t="str">
        <f t="shared" si="489"/>
        <v>:3894 a crs:CommonwealthOrganisation ; schema:name %Australian Legal Aid Office, Tamworth [New South Wales]% ; schema:startDate %1975-02-01%^^xsd:date ; schema:endDate %1987-03-03%^^xsd:date ; time:hasTime [ time:hasBeginning [ time:inXSDDate %1975-02-01%^^xsd:date ]  ] .</v>
      </c>
    </row>
    <row r="3081" spans="1:14" x14ac:dyDescent="0.15">
      <c r="A3081" s="1" t="s">
        <v>6200</v>
      </c>
      <c r="B3081" s="1" t="s">
        <v>6201</v>
      </c>
      <c r="C3081" s="1">
        <v>19740801</v>
      </c>
      <c r="D3081" s="1">
        <v>19870403</v>
      </c>
      <c r="E3081" t="str">
        <f t="shared" si="480"/>
        <v>3895</v>
      </c>
      <c r="F3081" t="str">
        <f t="shared" si="481"/>
        <v>1974</v>
      </c>
      <c r="G3081" t="str">
        <f t="shared" si="482"/>
        <v>08</v>
      </c>
      <c r="H3081" t="str">
        <f t="shared" si="483"/>
        <v>01</v>
      </c>
      <c r="I3081" t="str">
        <f t="shared" si="484"/>
        <v>%1974-08-01%^^xsd:date</v>
      </c>
      <c r="J3081" t="str">
        <f t="shared" si="485"/>
        <v>1987</v>
      </c>
      <c r="K3081" t="str">
        <f t="shared" si="486"/>
        <v>04</v>
      </c>
      <c r="L3081" t="str">
        <f t="shared" si="487"/>
        <v>03</v>
      </c>
      <c r="M3081" t="str">
        <f t="shared" si="488"/>
        <v>%1987-03-03%^^xsd:date</v>
      </c>
      <c r="N3081" t="str">
        <f t="shared" si="489"/>
        <v>:3895 a crs:CommonwealthOrganisation ; schema:name %Australian Legal Aid Office, Wollongong [New South Wales]% ; schema:startDate %1974-08-01%^^xsd:date ; schema:endDate %1987-03-03%^^xsd:date ; time:hasTime [ time:hasBeginning [ time:inXSDDate %1974-08-01%^^xsd:date ]  ] .</v>
      </c>
    </row>
    <row r="3082" spans="1:14" x14ac:dyDescent="0.15">
      <c r="A3082" s="1" t="s">
        <v>6202</v>
      </c>
      <c r="B3082" s="1" t="s">
        <v>6203</v>
      </c>
      <c r="C3082" s="1">
        <v>19761201</v>
      </c>
      <c r="D3082" s="1">
        <v>19870403</v>
      </c>
      <c r="E3082" t="str">
        <f t="shared" si="480"/>
        <v>3896</v>
      </c>
      <c r="F3082" t="str">
        <f t="shared" si="481"/>
        <v>1976</v>
      </c>
      <c r="G3082" t="str">
        <f t="shared" si="482"/>
        <v>12</v>
      </c>
      <c r="H3082" t="str">
        <f t="shared" si="483"/>
        <v>01</v>
      </c>
      <c r="I3082" t="str">
        <f t="shared" si="484"/>
        <v>%1976-12-01%^^xsd:date</v>
      </c>
      <c r="J3082" t="str">
        <f t="shared" si="485"/>
        <v>1987</v>
      </c>
      <c r="K3082" t="str">
        <f t="shared" si="486"/>
        <v>04</v>
      </c>
      <c r="L3082" t="str">
        <f t="shared" si="487"/>
        <v>03</v>
      </c>
      <c r="M3082" t="str">
        <f t="shared" si="488"/>
        <v>%1987-03-03%^^xsd:date</v>
      </c>
      <c r="N3082" t="str">
        <f t="shared" si="489"/>
        <v>:3896 a crs:CommonwealthOrganisation ; schema:name %Australian Legal Aid Office, Orange [New South Wales]% ; schema:startDate %1976-12-01%^^xsd:date ; schema:endDate %1987-03-03%^^xsd:date ; time:hasTime [ time:hasBeginning [ time:inXSDDate %1976-12-01%^^xsd:date ]  ] .</v>
      </c>
    </row>
    <row r="3083" spans="1:14" x14ac:dyDescent="0.15">
      <c r="A3083" s="1" t="s">
        <v>6204</v>
      </c>
      <c r="B3083" s="1" t="s">
        <v>6205</v>
      </c>
      <c r="C3083" s="1">
        <v>19470000</v>
      </c>
      <c r="E3083" t="str">
        <f t="shared" si="480"/>
        <v>3897</v>
      </c>
      <c r="F3083" t="str">
        <f t="shared" si="481"/>
        <v>1947</v>
      </c>
      <c r="G3083" t="str">
        <f t="shared" si="482"/>
        <v>00</v>
      </c>
      <c r="H3083" t="str">
        <f t="shared" si="483"/>
        <v>00</v>
      </c>
      <c r="I3083" t="str">
        <f t="shared" si="484"/>
        <v>%1947%^^xsd:gYear</v>
      </c>
      <c r="J3083" t="str">
        <f t="shared" si="485"/>
        <v/>
      </c>
      <c r="K3083" t="str">
        <f t="shared" si="486"/>
        <v/>
      </c>
      <c r="L3083" t="str">
        <f t="shared" si="487"/>
        <v/>
      </c>
      <c r="M3083" t="str">
        <f t="shared" si="488"/>
        <v/>
      </c>
      <c r="N3083" t="str">
        <f t="shared" si="489"/>
        <v>:3897 a crs:CommonwealthOrganisation ; schema:name %Bureau of Meteorology, IPS Radio and Space Services% ; schema:startDate %1947%^^xsd:gYear ; time:hasTime [ time:hasBeginning [ time:inXSDDate %1947%^^xsd:gYear ]  ] .</v>
      </c>
    </row>
    <row r="3084" spans="1:14" x14ac:dyDescent="0.15">
      <c r="A3084" s="1" t="s">
        <v>6206</v>
      </c>
      <c r="B3084" s="1" t="s">
        <v>6207</v>
      </c>
      <c r="C3084" s="1">
        <v>19640618</v>
      </c>
      <c r="D3084" s="1">
        <v>19950331</v>
      </c>
      <c r="E3084" t="str">
        <f t="shared" si="480"/>
        <v>3898</v>
      </c>
      <c r="F3084" t="str">
        <f t="shared" si="481"/>
        <v>1964</v>
      </c>
      <c r="G3084" t="str">
        <f t="shared" si="482"/>
        <v>06</v>
      </c>
      <c r="H3084" t="str">
        <f t="shared" si="483"/>
        <v>18</v>
      </c>
      <c r="I3084" t="str">
        <f t="shared" si="484"/>
        <v>%1964-06-18%^^xsd:date</v>
      </c>
      <c r="J3084" t="str">
        <f t="shared" si="485"/>
        <v>1995</v>
      </c>
      <c r="K3084" t="str">
        <f t="shared" si="486"/>
        <v>03</v>
      </c>
      <c r="L3084" t="str">
        <f t="shared" si="487"/>
        <v>31</v>
      </c>
      <c r="M3084" t="str">
        <f t="shared" si="488"/>
        <v>%1995-31-31%^^xsd:date</v>
      </c>
      <c r="N3084" t="str">
        <f t="shared" si="489"/>
        <v>:3898 a crs:CommonwealthOrganisation ; schema:name %(1) Home Savings Grant [Scheme] Division, NSW [also (2) Home Deposits Assistance Scheme, New South Wales (3) First Home Owners Assistance Scheme/ (by 1988) Housing Services Division, NSW]% ; schema:startDate %1964-06-18%^^xsd:date ; schema:endDate %1995-31-31%^^xsd:date ; time:hasTime [ time:hasBeginning [ time:inXSDDate %1964-06-18%^^xsd:date ]  ] .</v>
      </c>
    </row>
    <row r="3085" spans="1:14" x14ac:dyDescent="0.15">
      <c r="A3085" s="1" t="s">
        <v>6208</v>
      </c>
      <c r="B3085" s="1" t="s">
        <v>6209</v>
      </c>
      <c r="C3085" s="1">
        <v>19751222</v>
      </c>
      <c r="D3085" s="1">
        <v>19841213</v>
      </c>
      <c r="E3085" t="str">
        <f t="shared" si="480"/>
        <v>3899</v>
      </c>
      <c r="F3085" t="str">
        <f t="shared" si="481"/>
        <v>1975</v>
      </c>
      <c r="G3085" t="str">
        <f t="shared" si="482"/>
        <v>12</v>
      </c>
      <c r="H3085" t="str">
        <f t="shared" si="483"/>
        <v>22</v>
      </c>
      <c r="I3085" t="str">
        <f t="shared" si="484"/>
        <v>%1975-12-22%^^xsd:date</v>
      </c>
      <c r="J3085" t="str">
        <f t="shared" si="485"/>
        <v>1984</v>
      </c>
      <c r="K3085" t="str">
        <f t="shared" si="486"/>
        <v>12</v>
      </c>
      <c r="L3085" t="str">
        <f t="shared" si="487"/>
        <v>13</v>
      </c>
      <c r="M3085" t="str">
        <f t="shared" si="488"/>
        <v>%1984-13-13%^^xsd:date</v>
      </c>
      <c r="N3085" t="str">
        <f t="shared" si="489"/>
        <v>:3899 a crs:CommonwealthOrganisation ; schema:name %Department of Administrative Services [II], Management Services Division, Regional Office, New South Wales% ; schema:startDate %1975-12-22%^^xsd:date ; schema:endDate %1984-13-13%^^xsd:date ; time:hasTime [ time:hasBeginning [ time:inXSDDate %1975-12-22%^^xsd:date ]  ] .</v>
      </c>
    </row>
    <row r="3086" spans="1:14" x14ac:dyDescent="0.15">
      <c r="A3086" s="1" t="s">
        <v>6210</v>
      </c>
      <c r="B3086" s="1" t="s">
        <v>6211</v>
      </c>
      <c r="C3086" s="1">
        <v>19400611</v>
      </c>
      <c r="D3086" s="1">
        <v>19480406</v>
      </c>
      <c r="E3086" t="str">
        <f t="shared" si="480"/>
        <v>0039</v>
      </c>
      <c r="F3086" t="str">
        <f t="shared" si="481"/>
        <v>1940</v>
      </c>
      <c r="G3086" t="str">
        <f t="shared" si="482"/>
        <v>06</v>
      </c>
      <c r="H3086" t="str">
        <f t="shared" si="483"/>
        <v>11</v>
      </c>
      <c r="I3086" t="str">
        <f t="shared" si="484"/>
        <v>%1940-06-11%^^xsd:date</v>
      </c>
      <c r="J3086" t="str">
        <f t="shared" si="485"/>
        <v>1948</v>
      </c>
      <c r="K3086" t="str">
        <f t="shared" si="486"/>
        <v>04</v>
      </c>
      <c r="L3086" t="str">
        <f t="shared" si="487"/>
        <v>06</v>
      </c>
      <c r="M3086" t="str">
        <f t="shared" si="488"/>
        <v>%1948-06-06%^^xsd:date</v>
      </c>
      <c r="N3086" t="str">
        <f t="shared" si="489"/>
        <v>:0039 a crs:CommonwealthOrganisation ; schema:name %Department of Munitions, Central Administration% ; schema:startDate %1940-06-11%^^xsd:date ; schema:endDate %1948-06-06%^^xsd:date ; time:hasTime [ time:hasBeginning [ time:inXSDDate %1940-06-11%^^xsd:date ]  ] .</v>
      </c>
    </row>
    <row r="3087" spans="1:14" x14ac:dyDescent="0.15">
      <c r="A3087" s="1" t="s">
        <v>6212</v>
      </c>
      <c r="B3087" s="1" t="s">
        <v>6213</v>
      </c>
      <c r="C3087" s="1">
        <v>19440101</v>
      </c>
      <c r="D3087" s="1">
        <v>19471231</v>
      </c>
      <c r="E3087" t="str">
        <f t="shared" si="480"/>
        <v>0390</v>
      </c>
      <c r="F3087" t="str">
        <f t="shared" si="481"/>
        <v>1944</v>
      </c>
      <c r="G3087" t="str">
        <f t="shared" si="482"/>
        <v>01</v>
      </c>
      <c r="H3087" t="str">
        <f t="shared" si="483"/>
        <v>01</v>
      </c>
      <c r="I3087" t="str">
        <f t="shared" si="484"/>
        <v>%1944-01-01%^^xsd:date</v>
      </c>
      <c r="J3087" t="str">
        <f t="shared" si="485"/>
        <v>1947</v>
      </c>
      <c r="K3087" t="str">
        <f t="shared" si="486"/>
        <v>12</v>
      </c>
      <c r="L3087" t="str">
        <f t="shared" si="487"/>
        <v>31</v>
      </c>
      <c r="M3087" t="str">
        <f t="shared" si="488"/>
        <v>%1947-31-31%^^xsd:date</v>
      </c>
      <c r="N3087" t="str">
        <f t="shared" si="489"/>
        <v>:0390 a crs:CommonwealthOrganisation ; schema:name %Cocoa, Chocolate and Confectionary Control Committee% ; schema:startDate %1944-01-01%^^xsd:date ; schema:endDate %1947-31-31%^^xsd:date ; time:hasTime [ time:hasBeginning [ time:inXSDDate %1944-01-01%^^xsd:date ]  ] .</v>
      </c>
    </row>
    <row r="3088" spans="1:14" x14ac:dyDescent="0.15">
      <c r="A3088" s="1" t="s">
        <v>6214</v>
      </c>
      <c r="B3088" s="1" t="s">
        <v>6215</v>
      </c>
      <c r="C3088" s="1">
        <v>19731101</v>
      </c>
      <c r="E3088" t="str">
        <f t="shared" si="480"/>
        <v>3902</v>
      </c>
      <c r="F3088" t="str">
        <f t="shared" si="481"/>
        <v>1973</v>
      </c>
      <c r="G3088" t="str">
        <f t="shared" si="482"/>
        <v>11</v>
      </c>
      <c r="H3088" t="str">
        <f t="shared" si="483"/>
        <v>01</v>
      </c>
      <c r="I3088" t="str">
        <f t="shared" si="484"/>
        <v>%1973-11-01%^^xsd:date</v>
      </c>
      <c r="J3088" t="str">
        <f t="shared" si="485"/>
        <v/>
      </c>
      <c r="K3088" t="str">
        <f t="shared" si="486"/>
        <v/>
      </c>
      <c r="L3088" t="str">
        <f t="shared" si="487"/>
        <v/>
      </c>
      <c r="M3088" t="str">
        <f t="shared" si="488"/>
        <v/>
      </c>
      <c r="N3088" t="str">
        <f t="shared" si="489"/>
        <v>:3902 a crs:CommonwealthOrganisation ; schema:name %Deployable Joint Force Headquarters, Australian Army, Enoggera [Queensland]% ; schema:startDate %1973-11-01%^^xsd:date ; time:hasTime [ time:hasBeginning [ time:inXSDDate %1973-11-01%^^xsd:date ]  ] .</v>
      </c>
    </row>
    <row r="3089" spans="1:14" x14ac:dyDescent="0.15">
      <c r="A3089" s="1" t="s">
        <v>6216</v>
      </c>
      <c r="B3089" s="1" t="s">
        <v>6217</v>
      </c>
      <c r="C3089" s="1">
        <v>19731101</v>
      </c>
      <c r="D3089" s="1">
        <v>20090701</v>
      </c>
      <c r="E3089" t="str">
        <f t="shared" si="480"/>
        <v>3903</v>
      </c>
      <c r="F3089" t="str">
        <f t="shared" si="481"/>
        <v>1973</v>
      </c>
      <c r="G3089" t="str">
        <f t="shared" si="482"/>
        <v>11</v>
      </c>
      <c r="H3089" t="str">
        <f t="shared" si="483"/>
        <v>01</v>
      </c>
      <c r="I3089" t="str">
        <f t="shared" si="484"/>
        <v>%1973-11-01%^^xsd:date</v>
      </c>
      <c r="J3089" t="str">
        <f t="shared" si="485"/>
        <v>2009</v>
      </c>
      <c r="K3089" t="str">
        <f t="shared" si="486"/>
        <v>07</v>
      </c>
      <c r="L3089" t="str">
        <f t="shared" si="487"/>
        <v>01</v>
      </c>
      <c r="M3089" t="str">
        <f t="shared" si="488"/>
        <v>%2009-01-01%^^xsd:date</v>
      </c>
      <c r="N3089" t="str">
        <f t="shared" si="489"/>
        <v>:3903 a crs:CommonwealthOrganisation ; schema:name %Land Command% ; schema:startDate %1973-11-01%^^xsd:date ; schema:endDate %2009-01-01%^^xsd:date ; time:hasTime [ time:hasBeginning [ time:inXSDDate %1973-11-01%^^xsd:date ]  ] .</v>
      </c>
    </row>
    <row r="3090" spans="1:14" x14ac:dyDescent="0.15">
      <c r="A3090" s="1" t="s">
        <v>6218</v>
      </c>
      <c r="B3090" s="1" t="s">
        <v>6219</v>
      </c>
      <c r="C3090" s="1">
        <v>19750101</v>
      </c>
      <c r="E3090" t="str">
        <f t="shared" si="480"/>
        <v>3904</v>
      </c>
      <c r="F3090" t="str">
        <f t="shared" si="481"/>
        <v>1975</v>
      </c>
      <c r="G3090" t="str">
        <f t="shared" si="482"/>
        <v>01</v>
      </c>
      <c r="H3090" t="str">
        <f t="shared" si="483"/>
        <v>01</v>
      </c>
      <c r="I3090" t="str">
        <f t="shared" si="484"/>
        <v>%1975-01-01%^^xsd:date</v>
      </c>
      <c r="J3090" t="str">
        <f t="shared" si="485"/>
        <v/>
      </c>
      <c r="K3090" t="str">
        <f t="shared" si="486"/>
        <v/>
      </c>
      <c r="L3090" t="str">
        <f t="shared" si="487"/>
        <v/>
      </c>
      <c r="M3090" t="str">
        <f t="shared" si="488"/>
        <v/>
      </c>
      <c r="N3090" t="str">
        <f t="shared" si="489"/>
        <v>:3904 a crs:CommonwealthOrganisation ; schema:name %Australian Defence Force Warfare Centre% ; schema:startDate %1975-01-01%^^xsd:date ; time:hasTime [ time:hasBeginning [ time:inXSDDate %1975-01-01%^^xsd:date ]  ] .</v>
      </c>
    </row>
    <row r="3091" spans="1:14" x14ac:dyDescent="0.15">
      <c r="A3091" s="1" t="s">
        <v>6220</v>
      </c>
      <c r="B3091" s="1" t="s">
        <v>6221</v>
      </c>
      <c r="C3091" s="1">
        <v>19810202</v>
      </c>
      <c r="D3091" s="1">
        <v>20149999</v>
      </c>
      <c r="E3091" t="str">
        <f t="shared" si="480"/>
        <v>3906</v>
      </c>
      <c r="F3091" t="str">
        <f t="shared" si="481"/>
        <v>1981</v>
      </c>
      <c r="G3091" t="str">
        <f t="shared" si="482"/>
        <v>02</v>
      </c>
      <c r="H3091" t="str">
        <f t="shared" si="483"/>
        <v>02</v>
      </c>
      <c r="I3091" t="str">
        <f t="shared" si="484"/>
        <v>%1981-02-02%^^xsd:date</v>
      </c>
      <c r="J3091" t="str">
        <f t="shared" si="485"/>
        <v>2014</v>
      </c>
      <c r="K3091" t="str">
        <f t="shared" si="486"/>
        <v>99</v>
      </c>
      <c r="L3091" t="str">
        <f t="shared" si="487"/>
        <v>99</v>
      </c>
      <c r="M3091" t="str">
        <f t="shared" si="488"/>
        <v>%2014%^^xsd:gYear</v>
      </c>
      <c r="N3091" t="str">
        <f t="shared" si="489"/>
        <v>:3906 a crs:CommonwealthOrganisation ; schema:name %RAAF No 33 Flight/ (from 1983) RAAF No 33 Squadron [II]% ; schema:startDate %1981-02-02%^^xsd:date ; schema:endDate %2014%^^xsd:gYear ; time:hasTime [ time:hasBeginning [ time:inXSDDate %1981-02-02%^^xsd:date ]  ] .</v>
      </c>
    </row>
    <row r="3092" spans="1:14" x14ac:dyDescent="0.15">
      <c r="A3092" s="1" t="s">
        <v>6222</v>
      </c>
      <c r="B3092" s="1" t="s">
        <v>6223</v>
      </c>
      <c r="C3092" s="1">
        <v>19731101</v>
      </c>
      <c r="E3092" t="str">
        <f t="shared" si="480"/>
        <v>3907</v>
      </c>
      <c r="F3092" t="str">
        <f t="shared" si="481"/>
        <v>1973</v>
      </c>
      <c r="G3092" t="str">
        <f t="shared" si="482"/>
        <v>11</v>
      </c>
      <c r="H3092" t="str">
        <f t="shared" si="483"/>
        <v>01</v>
      </c>
      <c r="I3092" t="str">
        <f t="shared" si="484"/>
        <v>%1973-11-01%^^xsd:date</v>
      </c>
      <c r="J3092" t="str">
        <f t="shared" si="485"/>
        <v/>
      </c>
      <c r="K3092" t="str">
        <f t="shared" si="486"/>
        <v/>
      </c>
      <c r="L3092" t="str">
        <f t="shared" si="487"/>
        <v/>
      </c>
      <c r="M3092" t="str">
        <f t="shared" si="488"/>
        <v/>
      </c>
      <c r="N3092" t="str">
        <f t="shared" si="489"/>
        <v>:3907 a crs:CommonwealthOrganisation ; schema:name %Forces Command% ; schema:startDate %1973-11-01%^^xsd:date ; time:hasTime [ time:hasBeginning [ time:inXSDDate %1973-11-01%^^xsd:date ]  ] .</v>
      </c>
    </row>
    <row r="3093" spans="1:14" x14ac:dyDescent="0.15">
      <c r="A3093" s="1" t="s">
        <v>6224</v>
      </c>
      <c r="B3093" s="1" t="s">
        <v>6225</v>
      </c>
      <c r="C3093" s="1">
        <v>19430101</v>
      </c>
      <c r="E3093" t="str">
        <f t="shared" si="480"/>
        <v>3908</v>
      </c>
      <c r="F3093" t="str">
        <f t="shared" si="481"/>
        <v>1943</v>
      </c>
      <c r="G3093" t="str">
        <f t="shared" si="482"/>
        <v>01</v>
      </c>
      <c r="H3093" t="str">
        <f t="shared" si="483"/>
        <v>01</v>
      </c>
      <c r="I3093" t="str">
        <f t="shared" si="484"/>
        <v>%1943-01-01%^^xsd:date</v>
      </c>
      <c r="J3093" t="str">
        <f t="shared" si="485"/>
        <v/>
      </c>
      <c r="K3093" t="str">
        <f t="shared" si="486"/>
        <v/>
      </c>
      <c r="L3093" t="str">
        <f t="shared" si="487"/>
        <v/>
      </c>
      <c r="M3093" t="str">
        <f t="shared" si="488"/>
        <v/>
      </c>
      <c r="N3093" t="str">
        <f t="shared" si="489"/>
        <v>:3908 a crs:CommonwealthOrganisation ; schema:name %HMAS KUTTABUL [II], New South Wales% ; schema:startDate %1943-01-01%^^xsd:date ; time:hasTime [ time:hasBeginning [ time:inXSDDate %1943-01-01%^^xsd:date ]  ] .</v>
      </c>
    </row>
    <row r="3094" spans="1:14" x14ac:dyDescent="0.15">
      <c r="A3094" s="1" t="s">
        <v>6226</v>
      </c>
      <c r="B3094" s="1" t="s">
        <v>6227</v>
      </c>
      <c r="C3094" s="1">
        <v>19450314</v>
      </c>
      <c r="E3094" t="str">
        <f t="shared" si="480"/>
        <v>3909</v>
      </c>
      <c r="F3094" t="str">
        <f t="shared" si="481"/>
        <v>1945</v>
      </c>
      <c r="G3094" t="str">
        <f t="shared" si="482"/>
        <v>03</v>
      </c>
      <c r="H3094" t="str">
        <f t="shared" si="483"/>
        <v>14</v>
      </c>
      <c r="I3094" t="str">
        <f t="shared" si="484"/>
        <v>%1945-03-14%^^xsd:date</v>
      </c>
      <c r="J3094" t="str">
        <f t="shared" si="485"/>
        <v/>
      </c>
      <c r="K3094" t="str">
        <f t="shared" si="486"/>
        <v/>
      </c>
      <c r="L3094" t="str">
        <f t="shared" si="487"/>
        <v/>
      </c>
      <c r="M3094" t="str">
        <f t="shared" si="488"/>
        <v/>
      </c>
      <c r="N3094" t="str">
        <f t="shared" si="489"/>
        <v>:3909 a crs:CommonwealthOrganisation ; schema:name %HMAS WATSON, RAN Operational Training Base% ; schema:startDate %1945-03-14%^^xsd:date ; time:hasTime [ time:hasBeginning [ time:inXSDDate %1945-03-14%^^xsd:date ]  ] .</v>
      </c>
    </row>
    <row r="3095" spans="1:14" x14ac:dyDescent="0.15">
      <c r="A3095" s="1" t="s">
        <v>6228</v>
      </c>
      <c r="B3095" s="1" t="s">
        <v>6229</v>
      </c>
      <c r="C3095" s="1">
        <v>19410101</v>
      </c>
      <c r="D3095" s="1">
        <v>19431231</v>
      </c>
      <c r="E3095" t="str">
        <f t="shared" si="480"/>
        <v>0391</v>
      </c>
      <c r="F3095" t="str">
        <f t="shared" si="481"/>
        <v>1941</v>
      </c>
      <c r="G3095" t="str">
        <f t="shared" si="482"/>
        <v>01</v>
      </c>
      <c r="H3095" t="str">
        <f t="shared" si="483"/>
        <v>01</v>
      </c>
      <c r="I3095" t="str">
        <f t="shared" si="484"/>
        <v>%1941-01-01%^^xsd:date</v>
      </c>
      <c r="J3095" t="str">
        <f t="shared" si="485"/>
        <v>1943</v>
      </c>
      <c r="K3095" t="str">
        <f t="shared" si="486"/>
        <v>12</v>
      </c>
      <c r="L3095" t="str">
        <f t="shared" si="487"/>
        <v>31</v>
      </c>
      <c r="M3095" t="str">
        <f t="shared" si="488"/>
        <v>%1943-31-31%^^xsd:date</v>
      </c>
      <c r="N3095" t="str">
        <f t="shared" si="489"/>
        <v>:0391 a crs:CommonwealthOrganisation ; schema:name %Internal Combustion Engines Control Committee% ; schema:startDate %1941-01-01%^^xsd:date ; schema:endDate %1943-31-31%^^xsd:date ; time:hasTime [ time:hasBeginning [ time:inXSDDate %1941-01-01%^^xsd:date ]  ] .</v>
      </c>
    </row>
    <row r="3096" spans="1:14" x14ac:dyDescent="0.15">
      <c r="A3096" s="1" t="s">
        <v>6230</v>
      </c>
      <c r="B3096" s="1" t="s">
        <v>6231</v>
      </c>
      <c r="C3096" s="1">
        <v>19671216</v>
      </c>
      <c r="D3096" s="1">
        <v>20011019</v>
      </c>
      <c r="E3096" t="str">
        <f t="shared" si="480"/>
        <v>3910</v>
      </c>
      <c r="F3096" t="str">
        <f t="shared" si="481"/>
        <v>1967</v>
      </c>
      <c r="G3096" t="str">
        <f t="shared" si="482"/>
        <v>12</v>
      </c>
      <c r="H3096" t="str">
        <f t="shared" si="483"/>
        <v>16</v>
      </c>
      <c r="I3096" t="str">
        <f t="shared" si="484"/>
        <v>%1967-12-16%^^xsd:date</v>
      </c>
      <c r="J3096" t="str">
        <f t="shared" si="485"/>
        <v>2001</v>
      </c>
      <c r="K3096" t="str">
        <f t="shared" si="486"/>
        <v>10</v>
      </c>
      <c r="L3096" t="str">
        <f t="shared" si="487"/>
        <v>19</v>
      </c>
      <c r="M3096" t="str">
        <f t="shared" si="488"/>
        <v>%2001-19-19%^^xsd:date</v>
      </c>
      <c r="N3096" t="str">
        <f t="shared" si="489"/>
        <v>:3910 a crs:CommonwealthOrganisation ; schema:name %HMAS BRISBANE [II]% ; schema:startDate %1967-12-16%^^xsd:date ; schema:endDate %2001-19-19%^^xsd:date ; time:hasTime [ time:hasBeginning [ time:inXSDDate %1967-12-16%^^xsd:date ]  ] .</v>
      </c>
    </row>
    <row r="3097" spans="1:14" x14ac:dyDescent="0.15">
      <c r="A3097" s="1" t="s">
        <v>6232</v>
      </c>
      <c r="B3097" s="1" t="s">
        <v>6233</v>
      </c>
      <c r="C3097" s="1">
        <v>19390629</v>
      </c>
      <c r="D3097" s="1">
        <v>19420301</v>
      </c>
      <c r="E3097" t="str">
        <f t="shared" si="480"/>
        <v>3911</v>
      </c>
      <c r="F3097" t="str">
        <f t="shared" si="481"/>
        <v>1939</v>
      </c>
      <c r="G3097" t="str">
        <f t="shared" si="482"/>
        <v>06</v>
      </c>
      <c r="H3097" t="str">
        <f t="shared" si="483"/>
        <v>29</v>
      </c>
      <c r="I3097" t="str">
        <f t="shared" si="484"/>
        <v>%1939-06-29%^^xsd:date</v>
      </c>
      <c r="J3097" t="str">
        <f t="shared" si="485"/>
        <v>1942</v>
      </c>
      <c r="K3097" t="str">
        <f t="shared" si="486"/>
        <v>03</v>
      </c>
      <c r="L3097" t="str">
        <f t="shared" si="487"/>
        <v>01</v>
      </c>
      <c r="M3097" t="str">
        <f t="shared" si="488"/>
        <v>%1942-01-01%^^xsd:date</v>
      </c>
      <c r="N3097" t="str">
        <f t="shared" si="489"/>
        <v>:3911 a crs:CommonwealthOrganisation ; schema:name %HMAS PERTH [I]% ; schema:startDate %1939-06-29%^^xsd:date ; schema:endDate %1942-01-01%^^xsd:date ; time:hasTime [ time:hasBeginning [ time:inXSDDate %1939-06-29%^^xsd:date ]  ] .</v>
      </c>
    </row>
    <row r="3098" spans="1:14" x14ac:dyDescent="0.15">
      <c r="A3098" s="1" t="s">
        <v>6234</v>
      </c>
      <c r="B3098" s="1" t="s">
        <v>6235</v>
      </c>
      <c r="C3098" s="1">
        <v>19490101</v>
      </c>
      <c r="E3098" t="str">
        <f t="shared" si="480"/>
        <v>3912</v>
      </c>
      <c r="F3098" t="str">
        <f t="shared" si="481"/>
        <v>1949</v>
      </c>
      <c r="G3098" t="str">
        <f t="shared" si="482"/>
        <v>01</v>
      </c>
      <c r="H3098" t="str">
        <f t="shared" si="483"/>
        <v>01</v>
      </c>
      <c r="I3098" t="str">
        <f t="shared" si="484"/>
        <v>%1949-01-01%^^xsd:date</v>
      </c>
      <c r="J3098" t="str">
        <f t="shared" si="485"/>
        <v/>
      </c>
      <c r="K3098" t="str">
        <f t="shared" si="486"/>
        <v/>
      </c>
      <c r="L3098" t="str">
        <f t="shared" si="487"/>
        <v/>
      </c>
      <c r="M3098" t="str">
        <f t="shared" si="488"/>
        <v/>
      </c>
      <c r="N3098" t="str">
        <f t="shared" si="489"/>
        <v>:3912 a crs:CommonwealthOrganisation ; schema:name %RAN Fleet Headquarters (FHQ)% ; schema:startDate %1949-01-01%^^xsd:date ; time:hasTime [ time:hasBeginning [ time:inXSDDate %1949-01-01%^^xsd:date ]  ] .</v>
      </c>
    </row>
    <row r="3099" spans="1:14" x14ac:dyDescent="0.15">
      <c r="A3099" s="1" t="s">
        <v>6236</v>
      </c>
      <c r="B3099" s="1" t="s">
        <v>6237</v>
      </c>
      <c r="C3099" s="1">
        <v>19450713</v>
      </c>
      <c r="D3099" s="1">
        <v>19520604</v>
      </c>
      <c r="E3099" t="str">
        <f t="shared" si="480"/>
        <v>3913</v>
      </c>
      <c r="F3099" t="str">
        <f t="shared" si="481"/>
        <v>1945</v>
      </c>
      <c r="G3099" t="str">
        <f t="shared" si="482"/>
        <v>07</v>
      </c>
      <c r="H3099" t="str">
        <f t="shared" si="483"/>
        <v>13</v>
      </c>
      <c r="I3099" t="str">
        <f t="shared" si="484"/>
        <v>%1945-07-13%^^xsd:date</v>
      </c>
      <c r="J3099" t="str">
        <f t="shared" si="485"/>
        <v>1952</v>
      </c>
      <c r="K3099" t="str">
        <f t="shared" si="486"/>
        <v>06</v>
      </c>
      <c r="L3099" t="str">
        <f t="shared" si="487"/>
        <v>04</v>
      </c>
      <c r="M3099" t="str">
        <f t="shared" si="488"/>
        <v>%1952-04-04%^^xsd:date</v>
      </c>
      <c r="N3099" t="str">
        <f t="shared" si="489"/>
        <v>:3913 a crs:CommonwealthOrganisation ; schema:name %Department of Works and Housing, Area Office, Katherine, Northern Territory% ; schema:startDate %1945-07-13%^^xsd:date ; schema:endDate %1952-04-04%^^xsd:date ; time:hasTime [ time:hasBeginning [ time:inXSDDate %1945-07-13%^^xsd:date ]  ] .</v>
      </c>
    </row>
    <row r="3100" spans="1:14" x14ac:dyDescent="0.15">
      <c r="A3100" s="1" t="s">
        <v>6238</v>
      </c>
      <c r="B3100" s="1" t="s">
        <v>6239</v>
      </c>
      <c r="C3100" s="1">
        <v>19520604</v>
      </c>
      <c r="D3100" s="1">
        <v>19731130</v>
      </c>
      <c r="E3100" t="str">
        <f t="shared" si="480"/>
        <v>3914</v>
      </c>
      <c r="F3100" t="str">
        <f t="shared" si="481"/>
        <v>1952</v>
      </c>
      <c r="G3100" t="str">
        <f t="shared" si="482"/>
        <v>06</v>
      </c>
      <c r="H3100" t="str">
        <f t="shared" si="483"/>
        <v>04</v>
      </c>
      <c r="I3100" t="str">
        <f t="shared" si="484"/>
        <v>%1952-06-04%^^xsd:date</v>
      </c>
      <c r="J3100" t="str">
        <f t="shared" si="485"/>
        <v>1973</v>
      </c>
      <c r="K3100" t="str">
        <f t="shared" si="486"/>
        <v>11</v>
      </c>
      <c r="L3100" t="str">
        <f t="shared" si="487"/>
        <v>30</v>
      </c>
      <c r="M3100" t="str">
        <f t="shared" si="488"/>
        <v>%1973-30-30%^^xsd:date</v>
      </c>
      <c r="N3100" t="str">
        <f t="shared" si="489"/>
        <v>:3914 a crs:CommonwealthOrganisation ; schema:name %Department of Works [III], Area Office, Katherine, Northern Territory% ; schema:startDate %1952-06-04%^^xsd:date ; schema:endDate %1973-30-30%^^xsd:date ; time:hasTime [ time:hasBeginning [ time:inXSDDate %1952-06-04%^^xsd:date ]  ] .</v>
      </c>
    </row>
    <row r="3101" spans="1:14" x14ac:dyDescent="0.15">
      <c r="A3101" s="1" t="s">
        <v>6240</v>
      </c>
      <c r="B3101" s="1" t="s">
        <v>6241</v>
      </c>
      <c r="C3101" s="1">
        <v>19731130</v>
      </c>
      <c r="D3101" s="1">
        <v>19751222</v>
      </c>
      <c r="E3101" t="str">
        <f t="shared" si="480"/>
        <v>3915</v>
      </c>
      <c r="F3101" t="str">
        <f t="shared" si="481"/>
        <v>1973</v>
      </c>
      <c r="G3101" t="str">
        <f t="shared" si="482"/>
        <v>11</v>
      </c>
      <c r="H3101" t="str">
        <f t="shared" si="483"/>
        <v>30</v>
      </c>
      <c r="I3101" t="str">
        <f t="shared" si="484"/>
        <v>%1973-11-30%^^xsd:date</v>
      </c>
      <c r="J3101" t="str">
        <f t="shared" si="485"/>
        <v>1975</v>
      </c>
      <c r="K3101" t="str">
        <f t="shared" si="486"/>
        <v>12</v>
      </c>
      <c r="L3101" t="str">
        <f t="shared" si="487"/>
        <v>22</v>
      </c>
      <c r="M3101" t="str">
        <f t="shared" si="488"/>
        <v>%1975-22-22%^^xsd:date</v>
      </c>
      <c r="N3101" t="str">
        <f t="shared" si="489"/>
        <v>:3915 a crs:CommonwealthOrganisation ; schema:name %Department of Housing and Construction [I], Area Office, Katherine, Northern Territory% ; schema:startDate %1973-11-30%^^xsd:date ; schema:endDate %1975-22-22%^^xsd:date ; time:hasTime [ time:hasBeginning [ time:inXSDDate %1973-11-30%^^xsd:date ]  ] .</v>
      </c>
    </row>
    <row r="3102" spans="1:14" x14ac:dyDescent="0.15">
      <c r="A3102" s="1" t="s">
        <v>6242</v>
      </c>
      <c r="B3102" s="1" t="s">
        <v>6243</v>
      </c>
      <c r="C3102" s="1">
        <v>19751222</v>
      </c>
      <c r="D3102" s="1">
        <v>19781205</v>
      </c>
      <c r="E3102" t="str">
        <f t="shared" si="480"/>
        <v>3916</v>
      </c>
      <c r="F3102" t="str">
        <f t="shared" si="481"/>
        <v>1975</v>
      </c>
      <c r="G3102" t="str">
        <f t="shared" si="482"/>
        <v>12</v>
      </c>
      <c r="H3102" t="str">
        <f t="shared" si="483"/>
        <v>22</v>
      </c>
      <c r="I3102" t="str">
        <f t="shared" si="484"/>
        <v>%1975-12-22%^^xsd:date</v>
      </c>
      <c r="J3102" t="str">
        <f t="shared" si="485"/>
        <v>1978</v>
      </c>
      <c r="K3102" t="str">
        <f t="shared" si="486"/>
        <v>12</v>
      </c>
      <c r="L3102" t="str">
        <f t="shared" si="487"/>
        <v>05</v>
      </c>
      <c r="M3102" t="str">
        <f t="shared" si="488"/>
        <v>%1978-05-05%^^xsd:date</v>
      </c>
      <c r="N3102" t="str">
        <f t="shared" si="489"/>
        <v>:3916 a crs:CommonwealthOrganisation ; schema:name %Department of Construction, Area Office, Katherine [Northern Territory]% ; schema:startDate %1975-12-22%^^xsd:date ; schema:endDate %1978-05-05%^^xsd:date ; time:hasTime [ time:hasBeginning [ time:inXSDDate %1975-12-22%^^xsd:date ]  ] .</v>
      </c>
    </row>
    <row r="3103" spans="1:14" x14ac:dyDescent="0.15">
      <c r="A3103" s="1" t="s">
        <v>6244</v>
      </c>
      <c r="B3103" s="1" t="s">
        <v>6245</v>
      </c>
      <c r="C3103" s="1">
        <v>19781205</v>
      </c>
      <c r="D3103" s="1">
        <v>19820507</v>
      </c>
      <c r="E3103" t="str">
        <f t="shared" si="480"/>
        <v>3917</v>
      </c>
      <c r="F3103" t="str">
        <f t="shared" si="481"/>
        <v>1978</v>
      </c>
      <c r="G3103" t="str">
        <f t="shared" si="482"/>
        <v>12</v>
      </c>
      <c r="H3103" t="str">
        <f t="shared" si="483"/>
        <v>05</v>
      </c>
      <c r="I3103" t="str">
        <f t="shared" si="484"/>
        <v>%1978-12-05%^^xsd:date</v>
      </c>
      <c r="J3103" t="str">
        <f t="shared" si="485"/>
        <v>1982</v>
      </c>
      <c r="K3103" t="str">
        <f t="shared" si="486"/>
        <v>05</v>
      </c>
      <c r="L3103" t="str">
        <f t="shared" si="487"/>
        <v>07</v>
      </c>
      <c r="M3103" t="str">
        <f t="shared" si="488"/>
        <v>%1982-07-07%^^xsd:date</v>
      </c>
      <c r="N3103" t="str">
        <f t="shared" si="489"/>
        <v>:3917 a crs:CommonwealthOrganisation ; schema:name %Department of Housing and Construction [II], Area Office, Katherine [Northern Territory]% ; schema:startDate %1978-12-05%^^xsd:date ; schema:endDate %1982-07-07%^^xsd:date ; time:hasTime [ time:hasBeginning [ time:inXSDDate %1978-12-05%^^xsd:date ]  ] .</v>
      </c>
    </row>
    <row r="3104" spans="1:14" x14ac:dyDescent="0.15">
      <c r="A3104" s="1" t="s">
        <v>6246</v>
      </c>
      <c r="B3104" s="1" t="s">
        <v>6247</v>
      </c>
      <c r="C3104" s="1">
        <v>19820507</v>
      </c>
      <c r="D3104" s="1">
        <v>19830311</v>
      </c>
      <c r="E3104" t="str">
        <f t="shared" si="480"/>
        <v>3918</v>
      </c>
      <c r="F3104" t="str">
        <f t="shared" si="481"/>
        <v>1982</v>
      </c>
      <c r="G3104" t="str">
        <f t="shared" si="482"/>
        <v>05</v>
      </c>
      <c r="H3104" t="str">
        <f t="shared" si="483"/>
        <v>07</v>
      </c>
      <c r="I3104" t="str">
        <f t="shared" si="484"/>
        <v>%1982-05-07%^^xsd:date</v>
      </c>
      <c r="J3104" t="str">
        <f t="shared" si="485"/>
        <v>1983</v>
      </c>
      <c r="K3104" t="str">
        <f t="shared" si="486"/>
        <v>03</v>
      </c>
      <c r="L3104" t="str">
        <f t="shared" si="487"/>
        <v>11</v>
      </c>
      <c r="M3104" t="str">
        <f t="shared" si="488"/>
        <v>%1983-11-11%^^xsd:date</v>
      </c>
      <c r="N3104" t="str">
        <f t="shared" si="489"/>
        <v>:3918 a crs:CommonwealthOrganisation ; schema:name %Department of Transport and Construction, South Australia/Northern Territory Region, Area Office, Katherine [Northern Territory]% ; schema:startDate %1982-05-07%^^xsd:date ; schema:endDate %1983-11-11%^^xsd:date ; time:hasTime [ time:hasBeginning [ time:inXSDDate %1982-05-07%^^xsd:date ]  ] .</v>
      </c>
    </row>
    <row r="3105" spans="1:14" x14ac:dyDescent="0.15">
      <c r="A3105" s="1" t="s">
        <v>6248</v>
      </c>
      <c r="B3105" s="1" t="s">
        <v>6249</v>
      </c>
      <c r="C3105" s="1">
        <v>19830311</v>
      </c>
      <c r="D3105" s="1">
        <v>19870724</v>
      </c>
      <c r="E3105" t="str">
        <f t="shared" si="480"/>
        <v>3919</v>
      </c>
      <c r="F3105" t="str">
        <f t="shared" si="481"/>
        <v>1983</v>
      </c>
      <c r="G3105" t="str">
        <f t="shared" si="482"/>
        <v>03</v>
      </c>
      <c r="H3105" t="str">
        <f t="shared" si="483"/>
        <v>11</v>
      </c>
      <c r="I3105" t="str">
        <f t="shared" si="484"/>
        <v>%1983-03-11%^^xsd:date</v>
      </c>
      <c r="J3105" t="str">
        <f t="shared" si="485"/>
        <v>1987</v>
      </c>
      <c r="K3105" t="str">
        <f t="shared" si="486"/>
        <v>07</v>
      </c>
      <c r="L3105" t="str">
        <f t="shared" si="487"/>
        <v>24</v>
      </c>
      <c r="M3105" t="str">
        <f t="shared" si="488"/>
        <v>%1987-24-24%^^xsd:date</v>
      </c>
      <c r="N3105" t="str">
        <f t="shared" si="489"/>
        <v>:3919 a crs:CommonwealthOrganisation ; schema:name %Department of Housing and Construction [III], South Australia/Northern Territory Region, Area Office, Katherine [Northern Territory]% ; schema:startDate %1983-03-11%^^xsd:date ; schema:endDate %1987-24-24%^^xsd:date ; time:hasTime [ time:hasBeginning [ time:inXSDDate %1983-03-11%^^xsd:date ]  ] .</v>
      </c>
    </row>
    <row r="3106" spans="1:14" x14ac:dyDescent="0.15">
      <c r="A3106" s="1" t="s">
        <v>6250</v>
      </c>
      <c r="B3106" s="1" t="s">
        <v>6251</v>
      </c>
      <c r="C3106" s="1">
        <v>19430414</v>
      </c>
      <c r="D3106" s="1">
        <v>19501231</v>
      </c>
      <c r="E3106" t="str">
        <f t="shared" si="480"/>
        <v>0392</v>
      </c>
      <c r="F3106" t="str">
        <f t="shared" si="481"/>
        <v>1943</v>
      </c>
      <c r="G3106" t="str">
        <f t="shared" si="482"/>
        <v>04</v>
      </c>
      <c r="H3106" t="str">
        <f t="shared" si="483"/>
        <v>14</v>
      </c>
      <c r="I3106" t="str">
        <f t="shared" si="484"/>
        <v>%1943-04-14%^^xsd:date</v>
      </c>
      <c r="J3106" t="str">
        <f t="shared" si="485"/>
        <v>1950</v>
      </c>
      <c r="K3106" t="str">
        <f t="shared" si="486"/>
        <v>12</v>
      </c>
      <c r="L3106" t="str">
        <f t="shared" si="487"/>
        <v>31</v>
      </c>
      <c r="M3106" t="str">
        <f t="shared" si="488"/>
        <v>%1950-31-31%^^xsd:date</v>
      </c>
      <c r="N3106" t="str">
        <f t="shared" si="489"/>
        <v>:0392 a crs:CommonwealthOrganisation ; schema:name %Reconstruction Re-Employment Committee/ (by 1945) Central Re-Established and Re-Employment Committee% ; schema:startDate %1943-04-14%^^xsd:date ; schema:endDate %1950-31-31%^^xsd:date ; time:hasTime [ time:hasBeginning [ time:inXSDDate %1943-04-14%^^xsd:date ]  ] .</v>
      </c>
    </row>
    <row r="3107" spans="1:14" x14ac:dyDescent="0.15">
      <c r="A3107" s="1" t="s">
        <v>6252</v>
      </c>
      <c r="B3107" s="1" t="s">
        <v>6253</v>
      </c>
      <c r="C3107" s="1">
        <v>19281210</v>
      </c>
      <c r="D3107" s="1">
        <v>19401028</v>
      </c>
      <c r="E3107" t="str">
        <f t="shared" si="480"/>
        <v>3920</v>
      </c>
      <c r="F3107" t="str">
        <f t="shared" si="481"/>
        <v>1928</v>
      </c>
      <c r="G3107" t="str">
        <f t="shared" si="482"/>
        <v>12</v>
      </c>
      <c r="H3107" t="str">
        <f t="shared" si="483"/>
        <v>10</v>
      </c>
      <c r="I3107" t="str">
        <f t="shared" si="484"/>
        <v>%1928-12-10%^^xsd:date</v>
      </c>
      <c r="J3107" t="str">
        <f t="shared" si="485"/>
        <v>1940</v>
      </c>
      <c r="K3107" t="str">
        <f t="shared" si="486"/>
        <v>10</v>
      </c>
      <c r="L3107" t="str">
        <f t="shared" si="487"/>
        <v>28</v>
      </c>
      <c r="M3107" t="str">
        <f t="shared" si="488"/>
        <v>%1940-28-28%^^xsd:date</v>
      </c>
      <c r="N3107" t="str">
        <f t="shared" si="489"/>
        <v>:3920 a crs:CommonwealthOrganisation ; schema:name %Department of Industry, State Office, Queensland% ; schema:startDate %1928-12-10%^^xsd:date ; schema:endDate %1940-28-28%^^xsd:date ; time:hasTime [ time:hasBeginning [ time:inXSDDate %1928-12-10%^^xsd:date ]  ] .</v>
      </c>
    </row>
    <row r="3108" spans="1:14" x14ac:dyDescent="0.15">
      <c r="A3108" s="1" t="s">
        <v>6254</v>
      </c>
      <c r="B3108" s="1" t="s">
        <v>6255</v>
      </c>
      <c r="C3108" s="1">
        <v>19760101</v>
      </c>
      <c r="E3108" t="str">
        <f t="shared" si="480"/>
        <v>3921</v>
      </c>
      <c r="F3108" t="str">
        <f t="shared" si="481"/>
        <v>1976</v>
      </c>
      <c r="G3108" t="str">
        <f t="shared" si="482"/>
        <v>01</v>
      </c>
      <c r="H3108" t="str">
        <f t="shared" si="483"/>
        <v>01</v>
      </c>
      <c r="I3108" t="str">
        <f t="shared" si="484"/>
        <v>%1976-01-01%^^xsd:date</v>
      </c>
      <c r="J3108" t="str">
        <f t="shared" si="485"/>
        <v/>
      </c>
      <c r="K3108" t="str">
        <f t="shared" si="486"/>
        <v/>
      </c>
      <c r="L3108" t="str">
        <f t="shared" si="487"/>
        <v/>
      </c>
      <c r="M3108" t="str">
        <f t="shared" si="488"/>
        <v/>
      </c>
      <c r="N3108" t="str">
        <f t="shared" si="489"/>
        <v>:3921 a crs:CommonwealthOrganisation ; schema:name %CRS Australia, Rockhampton [Queensland]% ; schema:startDate %1976-01-01%^^xsd:date ; time:hasTime [ time:hasBeginning [ time:inXSDDate %1976-01-01%^^xsd:date ]  ] .</v>
      </c>
    </row>
    <row r="3109" spans="1:14" x14ac:dyDescent="0.15">
      <c r="A3109" s="1" t="s">
        <v>6256</v>
      </c>
      <c r="B3109" s="1" t="s">
        <v>6257</v>
      </c>
      <c r="C3109" s="1">
        <v>19820518</v>
      </c>
      <c r="D3109" s="1">
        <v>19821026</v>
      </c>
      <c r="E3109" t="str">
        <f t="shared" si="480"/>
        <v>3922</v>
      </c>
      <c r="F3109" t="str">
        <f t="shared" si="481"/>
        <v>1982</v>
      </c>
      <c r="G3109" t="str">
        <f t="shared" si="482"/>
        <v>05</v>
      </c>
      <c r="H3109" t="str">
        <f t="shared" si="483"/>
        <v>18</v>
      </c>
      <c r="I3109" t="str">
        <f t="shared" si="484"/>
        <v>%1982-05-18%^^xsd:date</v>
      </c>
      <c r="J3109" t="str">
        <f t="shared" si="485"/>
        <v>1982</v>
      </c>
      <c r="K3109" t="str">
        <f t="shared" si="486"/>
        <v>10</v>
      </c>
      <c r="L3109" t="str">
        <f t="shared" si="487"/>
        <v>26</v>
      </c>
      <c r="M3109" t="str">
        <f t="shared" si="488"/>
        <v>%1982-26-26%^^xsd:date</v>
      </c>
      <c r="N3109" t="str">
        <f t="shared" si="489"/>
        <v>:3922 a crs:CommonwealthOrganisation ; schema:name %Senate Select Committee on Industrial Relations Legislation% ; schema:startDate %1982-05-18%^^xsd:date ; schema:endDate %1982-26-26%^^xsd:date ; time:hasTime [ time:hasBeginning [ time:inXSDDate %1982-05-18%^^xsd:date ]  ] .</v>
      </c>
    </row>
    <row r="3110" spans="1:14" x14ac:dyDescent="0.15">
      <c r="A3110" s="1" t="s">
        <v>6258</v>
      </c>
      <c r="B3110" s="1" t="s">
        <v>6259</v>
      </c>
      <c r="C3110" s="1">
        <v>19800523</v>
      </c>
      <c r="D3110" s="1">
        <v>19810818</v>
      </c>
      <c r="E3110" t="str">
        <f t="shared" si="480"/>
        <v>3923</v>
      </c>
      <c r="F3110" t="str">
        <f t="shared" si="481"/>
        <v>1980</v>
      </c>
      <c r="G3110" t="str">
        <f t="shared" si="482"/>
        <v>05</v>
      </c>
      <c r="H3110" t="str">
        <f t="shared" si="483"/>
        <v>23</v>
      </c>
      <c r="I3110" t="str">
        <f t="shared" si="484"/>
        <v>%1980-05-23%^^xsd:date</v>
      </c>
      <c r="J3110" t="str">
        <f t="shared" si="485"/>
        <v>1981</v>
      </c>
      <c r="K3110" t="str">
        <f t="shared" si="486"/>
        <v>08</v>
      </c>
      <c r="L3110" t="str">
        <f t="shared" si="487"/>
        <v>18</v>
      </c>
      <c r="M3110" t="str">
        <f t="shared" si="488"/>
        <v>%1981-18-18%^^xsd:date</v>
      </c>
      <c r="N3110" t="str">
        <f t="shared" si="489"/>
        <v>:3923 a crs:CommonwealthOrganisation ; schema:name %Senate Select Committee on Parliament's Appropriation and Staffing% ; schema:startDate %1980-05-23%^^xsd:date ; schema:endDate %1981-18-18%^^xsd:date ; time:hasTime [ time:hasBeginning [ time:inXSDDate %1980-05-23%^^xsd:date ]  ] .</v>
      </c>
    </row>
    <row r="3111" spans="1:14" x14ac:dyDescent="0.15">
      <c r="A3111" s="1" t="s">
        <v>6260</v>
      </c>
      <c r="B3111" s="1" t="s">
        <v>6261</v>
      </c>
      <c r="C3111" s="1">
        <v>19500621</v>
      </c>
      <c r="D3111" s="1">
        <v>19501121</v>
      </c>
      <c r="E3111" t="str">
        <f t="shared" si="480"/>
        <v>3924</v>
      </c>
      <c r="F3111" t="str">
        <f t="shared" si="481"/>
        <v>1950</v>
      </c>
      <c r="G3111" t="str">
        <f t="shared" si="482"/>
        <v>06</v>
      </c>
      <c r="H3111" t="str">
        <f t="shared" si="483"/>
        <v>21</v>
      </c>
      <c r="I3111" t="str">
        <f t="shared" si="484"/>
        <v>%1950-06-21%^^xsd:date</v>
      </c>
      <c r="J3111" t="str">
        <f t="shared" si="485"/>
        <v>1950</v>
      </c>
      <c r="K3111" t="str">
        <f t="shared" si="486"/>
        <v>11</v>
      </c>
      <c r="L3111" t="str">
        <f t="shared" si="487"/>
        <v>21</v>
      </c>
      <c r="M3111" t="str">
        <f t="shared" si="488"/>
        <v>%1950-21-21%^^xsd:date</v>
      </c>
      <c r="N3111" t="str">
        <f t="shared" si="489"/>
        <v>:3924 a crs:CommonwealthOrganisation ; schema:name %Senate Select Committee on the Constitution Alteration (Avoidance of Double Dissolution Deadlocks) Bill 1950% ; schema:startDate %1950-06-21%^^xsd:date ; schema:endDate %1950-21-21%^^xsd:date ; time:hasTime [ time:hasBeginning [ time:inXSDDate %1950-06-21%^^xsd:date ]  ] .</v>
      </c>
    </row>
    <row r="3112" spans="1:14" x14ac:dyDescent="0.15">
      <c r="A3112" s="1" t="s">
        <v>6262</v>
      </c>
      <c r="B3112" s="1" t="s">
        <v>6263</v>
      </c>
      <c r="C3112" s="1">
        <v>19501207</v>
      </c>
      <c r="D3112" s="1">
        <v>19510314</v>
      </c>
      <c r="E3112" t="str">
        <f t="shared" si="480"/>
        <v>3925</v>
      </c>
      <c r="F3112" t="str">
        <f t="shared" si="481"/>
        <v>1950</v>
      </c>
      <c r="G3112" t="str">
        <f t="shared" si="482"/>
        <v>12</v>
      </c>
      <c r="H3112" t="str">
        <f t="shared" si="483"/>
        <v>07</v>
      </c>
      <c r="I3112" t="str">
        <f t="shared" si="484"/>
        <v>%1950-12-07%^^xsd:date</v>
      </c>
      <c r="J3112" t="str">
        <f t="shared" si="485"/>
        <v>1951</v>
      </c>
      <c r="K3112" t="str">
        <f t="shared" si="486"/>
        <v>03</v>
      </c>
      <c r="L3112" t="str">
        <f t="shared" si="487"/>
        <v>14</v>
      </c>
      <c r="M3112" t="str">
        <f t="shared" si="488"/>
        <v>%1951-14-14%^^xsd:date</v>
      </c>
      <c r="N3112" t="str">
        <f t="shared" si="489"/>
        <v>:3925 a crs:CommonwealthOrganisation ; schema:name %Senate Select Committee on National Service in the Defence Force% ; schema:startDate %1950-12-07%^^xsd:date ; schema:endDate %1951-14-14%^^xsd:date ; time:hasTime [ time:hasBeginning [ time:inXSDDate %1950-12-07%^^xsd:date ]  ] .</v>
      </c>
    </row>
    <row r="3113" spans="1:14" x14ac:dyDescent="0.15">
      <c r="A3113" s="1" t="s">
        <v>6264</v>
      </c>
      <c r="B3113" s="1" t="s">
        <v>6265</v>
      </c>
      <c r="C3113" s="1">
        <v>19751221</v>
      </c>
      <c r="D3113" s="1">
        <v>19760731</v>
      </c>
      <c r="E3113" t="str">
        <f t="shared" si="480"/>
        <v>3926</v>
      </c>
      <c r="F3113" t="str">
        <f t="shared" si="481"/>
        <v>1975</v>
      </c>
      <c r="G3113" t="str">
        <f t="shared" si="482"/>
        <v>12</v>
      </c>
      <c r="H3113" t="str">
        <f t="shared" si="483"/>
        <v>21</v>
      </c>
      <c r="I3113" t="str">
        <f t="shared" si="484"/>
        <v>%1975-12-21%^^xsd:date</v>
      </c>
      <c r="J3113" t="str">
        <f t="shared" si="485"/>
        <v>1976</v>
      </c>
      <c r="K3113" t="str">
        <f t="shared" si="486"/>
        <v>07</v>
      </c>
      <c r="L3113" t="str">
        <f t="shared" si="487"/>
        <v>31</v>
      </c>
      <c r="M3113" t="str">
        <f t="shared" si="488"/>
        <v>%1976-31-31%^^xsd:date</v>
      </c>
      <c r="N3113" t="str">
        <f t="shared" si="489"/>
        <v>:3926 a crs:CommonwealthOrganisation ; schema:name %Administrative Review Committee% ; schema:startDate %1975-12-21%^^xsd:date ; schema:endDate %1976-31-31%^^xsd:date ; time:hasTime [ time:hasBeginning [ time:inXSDDate %1975-12-21%^^xsd:date ]  ] .</v>
      </c>
    </row>
    <row r="3114" spans="1:14" x14ac:dyDescent="0.15">
      <c r="A3114" s="1" t="s">
        <v>6266</v>
      </c>
      <c r="B3114" s="1" t="s">
        <v>6267</v>
      </c>
      <c r="C3114" s="1">
        <v>19830701</v>
      </c>
      <c r="E3114" t="str">
        <f t="shared" si="480"/>
        <v>3927</v>
      </c>
      <c r="F3114" t="str">
        <f t="shared" si="481"/>
        <v>1983</v>
      </c>
      <c r="G3114" t="str">
        <f t="shared" si="482"/>
        <v>07</v>
      </c>
      <c r="H3114" t="str">
        <f t="shared" si="483"/>
        <v>01</v>
      </c>
      <c r="I3114" t="str">
        <f t="shared" si="484"/>
        <v>%1983-07-01%^^xsd:date</v>
      </c>
      <c r="J3114" t="str">
        <f t="shared" si="485"/>
        <v/>
      </c>
      <c r="K3114" t="str">
        <f t="shared" si="486"/>
        <v/>
      </c>
      <c r="L3114" t="str">
        <f t="shared" si="487"/>
        <v/>
      </c>
      <c r="M3114" t="str">
        <f t="shared" si="488"/>
        <v/>
      </c>
      <c r="N3114" t="str">
        <f t="shared" si="489"/>
        <v>:3927 a crs:CommonwealthOrganisation ; schema:name %Australian Broadcasting Corporation, South Australian Branch% ; schema:startDate %1983-07-01%^^xsd:date ; time:hasTime [ time:hasBeginning [ time:inXSDDate %1983-07-01%^^xsd:date ]  ] .</v>
      </c>
    </row>
    <row r="3115" spans="1:14" x14ac:dyDescent="0.15">
      <c r="A3115" s="1" t="s">
        <v>6268</v>
      </c>
      <c r="B3115" s="1" t="s">
        <v>6269</v>
      </c>
      <c r="C3115" s="1">
        <v>19590201</v>
      </c>
      <c r="D3115" s="1">
        <v>19600831</v>
      </c>
      <c r="E3115" t="str">
        <f t="shared" si="480"/>
        <v>3928</v>
      </c>
      <c r="F3115" t="str">
        <f t="shared" si="481"/>
        <v>1959</v>
      </c>
      <c r="G3115" t="str">
        <f t="shared" si="482"/>
        <v>02</v>
      </c>
      <c r="H3115" t="str">
        <f t="shared" si="483"/>
        <v>01</v>
      </c>
      <c r="I3115" t="str">
        <f t="shared" si="484"/>
        <v>%1959-02-01%^^xsd:date</v>
      </c>
      <c r="J3115" t="str">
        <f t="shared" si="485"/>
        <v>1960</v>
      </c>
      <c r="K3115" t="str">
        <f t="shared" si="486"/>
        <v>08</v>
      </c>
      <c r="L3115" t="str">
        <f t="shared" si="487"/>
        <v>31</v>
      </c>
      <c r="M3115" t="str">
        <f t="shared" si="488"/>
        <v>%1960-31-31%^^xsd:date</v>
      </c>
      <c r="N3115" t="str">
        <f t="shared" si="489"/>
        <v>:3928 a crs:CommonwealthOrganisation ; schema:name %Decimal Currency Committee% ; schema:startDate %1959-02-01%^^xsd:date ; schema:endDate %1960-31-31%^^xsd:date ; time:hasTime [ time:hasBeginning [ time:inXSDDate %1959-02-01%^^xsd:date ]  ] .</v>
      </c>
    </row>
    <row r="3116" spans="1:14" x14ac:dyDescent="0.15">
      <c r="A3116" s="1" t="s">
        <v>6270</v>
      </c>
      <c r="B3116" s="1" t="s">
        <v>6271</v>
      </c>
      <c r="C3116" s="1">
        <v>19480101</v>
      </c>
      <c r="D3116" s="1">
        <v>19521231</v>
      </c>
      <c r="E3116" t="str">
        <f t="shared" si="480"/>
        <v>3929</v>
      </c>
      <c r="F3116" t="str">
        <f t="shared" si="481"/>
        <v>1948</v>
      </c>
      <c r="G3116" t="str">
        <f t="shared" si="482"/>
        <v>01</v>
      </c>
      <c r="H3116" t="str">
        <f t="shared" si="483"/>
        <v>01</v>
      </c>
      <c r="I3116" t="str">
        <f t="shared" si="484"/>
        <v>%1948-01-01%^^xsd:date</v>
      </c>
      <c r="J3116" t="str">
        <f t="shared" si="485"/>
        <v>1952</v>
      </c>
      <c r="K3116" t="str">
        <f t="shared" si="486"/>
        <v>12</v>
      </c>
      <c r="L3116" t="str">
        <f t="shared" si="487"/>
        <v>31</v>
      </c>
      <c r="M3116" t="str">
        <f t="shared" si="488"/>
        <v>%1952-31-31%^^xsd:date</v>
      </c>
      <c r="N3116" t="str">
        <f t="shared" si="489"/>
        <v>:3929 a crs:CommonwealthOrganisation ; schema:name %Australian Wool Realization Commission, South Australian Office% ; schema:startDate %1948-01-01%^^xsd:date ; schema:endDate %1952-31-31%^^xsd:date ; time:hasTime [ time:hasBeginning [ time:inXSDDate %1948-01-01%^^xsd:date ]  ] .</v>
      </c>
    </row>
    <row r="3117" spans="1:14" x14ac:dyDescent="0.15">
      <c r="A3117" s="1" t="s">
        <v>6272</v>
      </c>
      <c r="B3117" s="1" t="s">
        <v>6273</v>
      </c>
      <c r="C3117" s="1">
        <v>19810701</v>
      </c>
      <c r="D3117" s="1">
        <v>19970701</v>
      </c>
      <c r="E3117" t="str">
        <f t="shared" si="480"/>
        <v>3930</v>
      </c>
      <c r="F3117" t="str">
        <f t="shared" si="481"/>
        <v>1981</v>
      </c>
      <c r="G3117" t="str">
        <f t="shared" si="482"/>
        <v>07</v>
      </c>
      <c r="H3117" t="str">
        <f t="shared" si="483"/>
        <v>01</v>
      </c>
      <c r="I3117" t="str">
        <f t="shared" si="484"/>
        <v>%1981-07-01%^^xsd:date</v>
      </c>
      <c r="J3117" t="str">
        <f t="shared" si="485"/>
        <v>1997</v>
      </c>
      <c r="K3117" t="str">
        <f t="shared" si="486"/>
        <v>07</v>
      </c>
      <c r="L3117" t="str">
        <f t="shared" si="487"/>
        <v>01</v>
      </c>
      <c r="M3117" t="str">
        <f t="shared" si="488"/>
        <v>%1997-01-01%^^xsd:date</v>
      </c>
      <c r="N3117" t="str">
        <f t="shared" si="489"/>
        <v>:3930 a crs:CommonwealthOrganisation ; schema:name %Headquarters, 7 Brigade, Australian Army,  Kelvin Grove [Queensland]% ; schema:startDate %1981-07-01%^^xsd:date ; schema:endDate %1997-01-01%^^xsd:date ; time:hasTime [ time:hasBeginning [ time:inXSDDate %1981-07-01%^^xsd:date ]  ] .</v>
      </c>
    </row>
    <row r="3118" spans="1:14" x14ac:dyDescent="0.15">
      <c r="A3118" s="1" t="s">
        <v>6274</v>
      </c>
      <c r="B3118" s="1" t="s">
        <v>6275</v>
      </c>
      <c r="C3118" s="1">
        <v>19840701</v>
      </c>
      <c r="E3118" t="str">
        <f t="shared" si="480"/>
        <v>3931</v>
      </c>
      <c r="F3118" t="str">
        <f t="shared" si="481"/>
        <v>1984</v>
      </c>
      <c r="G3118" t="str">
        <f t="shared" si="482"/>
        <v>07</v>
      </c>
      <c r="H3118" t="str">
        <f t="shared" si="483"/>
        <v>01</v>
      </c>
      <c r="I3118" t="str">
        <f t="shared" si="484"/>
        <v>%1984-07-01%^^xsd:date</v>
      </c>
      <c r="J3118" t="str">
        <f t="shared" si="485"/>
        <v/>
      </c>
      <c r="K3118" t="str">
        <f t="shared" si="486"/>
        <v/>
      </c>
      <c r="L3118" t="str">
        <f t="shared" si="487"/>
        <v/>
      </c>
      <c r="M3118" t="str">
        <f t="shared" si="488"/>
        <v/>
      </c>
      <c r="N3118" t="str">
        <f t="shared" si="489"/>
        <v>:3931 a crs:CommonwealthOrganisation ; schema:name %Australian Government Solicitor, Queensland% ; schema:startDate %1984-07-01%^^xsd:date ; time:hasTime [ time:hasBeginning [ time:inXSDDate %1984-07-01%^^xsd:date ]  ] .</v>
      </c>
    </row>
    <row r="3119" spans="1:14" x14ac:dyDescent="0.15">
      <c r="A3119" s="1" t="s">
        <v>6276</v>
      </c>
      <c r="B3119" s="1" t="s">
        <v>6277</v>
      </c>
      <c r="C3119" s="1">
        <v>19680701</v>
      </c>
      <c r="D3119" s="1">
        <v>20149999</v>
      </c>
      <c r="E3119" t="str">
        <f t="shared" si="480"/>
        <v>3932</v>
      </c>
      <c r="F3119" t="str">
        <f t="shared" si="481"/>
        <v>1968</v>
      </c>
      <c r="G3119" t="str">
        <f t="shared" si="482"/>
        <v>07</v>
      </c>
      <c r="H3119" t="str">
        <f t="shared" si="483"/>
        <v>01</v>
      </c>
      <c r="I3119" t="str">
        <f t="shared" si="484"/>
        <v>%1968-07-01%^^xsd:date</v>
      </c>
      <c r="J3119" t="str">
        <f t="shared" si="485"/>
        <v>2014</v>
      </c>
      <c r="K3119" t="str">
        <f t="shared" si="486"/>
        <v>99</v>
      </c>
      <c r="L3119" t="str">
        <f t="shared" si="487"/>
        <v>99</v>
      </c>
      <c r="M3119" t="str">
        <f t="shared" si="488"/>
        <v>%2014%^^xsd:gYear</v>
      </c>
      <c r="N3119" t="str">
        <f t="shared" si="489"/>
        <v>:3932 a crs:CommonwealthOrganisation ; schema:name %RAAF Base, Amberley [Queensland], Central Store% ; schema:startDate %1968-07-01%^^xsd:date ; schema:endDate %2014%^^xsd:gYear ; time:hasTime [ time:hasBeginning [ time:inXSDDate %1968-07-01%^^xsd:date ]  ] .</v>
      </c>
    </row>
    <row r="3120" spans="1:14" x14ac:dyDescent="0.15">
      <c r="A3120" s="1" t="s">
        <v>6278</v>
      </c>
      <c r="B3120" s="1" t="s">
        <v>6279</v>
      </c>
      <c r="C3120" s="1">
        <v>19780301</v>
      </c>
      <c r="D3120" s="1">
        <v>19971115</v>
      </c>
      <c r="E3120" t="str">
        <f t="shared" si="480"/>
        <v>3933</v>
      </c>
      <c r="F3120" t="str">
        <f t="shared" si="481"/>
        <v>1978</v>
      </c>
      <c r="G3120" t="str">
        <f t="shared" si="482"/>
        <v>03</v>
      </c>
      <c r="H3120" t="str">
        <f t="shared" si="483"/>
        <v>01</v>
      </c>
      <c r="I3120" t="str">
        <f t="shared" si="484"/>
        <v>%1978-03-01%^^xsd:date</v>
      </c>
      <c r="J3120" t="str">
        <f t="shared" si="485"/>
        <v>1997</v>
      </c>
      <c r="K3120" t="str">
        <f t="shared" si="486"/>
        <v>11</v>
      </c>
      <c r="L3120" t="str">
        <f t="shared" si="487"/>
        <v>15</v>
      </c>
      <c r="M3120" t="str">
        <f t="shared" si="488"/>
        <v>%1997-15-15%^^xsd:date</v>
      </c>
      <c r="N3120" t="str">
        <f t="shared" si="489"/>
        <v>:3933 a crs:CommonwealthOrganisation ; schema:name %Australian National Railways Commission, Tasmanian Region (known as AN Tasrail)% ; schema:startDate %1978-03-01%^^xsd:date ; schema:endDate %1997-15-15%^^xsd:date ; time:hasTime [ time:hasBeginning [ time:inXSDDate %1978-03-01%^^xsd:date ]  ] .</v>
      </c>
    </row>
    <row r="3121" spans="1:14" x14ac:dyDescent="0.15">
      <c r="A3121" s="1" t="s">
        <v>6280</v>
      </c>
      <c r="B3121" s="1" t="s">
        <v>6281</v>
      </c>
      <c r="C3121" s="1">
        <v>19771205</v>
      </c>
      <c r="D3121" s="1">
        <v>20051026</v>
      </c>
      <c r="E3121" t="str">
        <f t="shared" si="480"/>
        <v>3934</v>
      </c>
      <c r="F3121" t="str">
        <f t="shared" si="481"/>
        <v>1977</v>
      </c>
      <c r="G3121" t="str">
        <f t="shared" si="482"/>
        <v>12</v>
      </c>
      <c r="H3121" t="str">
        <f t="shared" si="483"/>
        <v>05</v>
      </c>
      <c r="I3121" t="str">
        <f t="shared" si="484"/>
        <v>%1977-12-05%^^xsd:date</v>
      </c>
      <c r="J3121" t="str">
        <f t="shared" si="485"/>
        <v>2005</v>
      </c>
      <c r="K3121" t="str">
        <f t="shared" si="486"/>
        <v>10</v>
      </c>
      <c r="L3121" t="str">
        <f t="shared" si="487"/>
        <v>26</v>
      </c>
      <c r="M3121" t="str">
        <f t="shared" si="488"/>
        <v>%2005-26-26%^^xsd:date</v>
      </c>
      <c r="N3121" t="str">
        <f t="shared" si="489"/>
        <v>:3934 a crs:CommonwealthOrganisation ; schema:name %Stevedoring Industry Finance Committee% ; schema:startDate %1977-12-05%^^xsd:date ; schema:endDate %2005-26-26%^^xsd:date ; time:hasTime [ time:hasBeginning [ time:inXSDDate %1977-12-05%^^xsd:date ]  ] .</v>
      </c>
    </row>
    <row r="3122" spans="1:14" x14ac:dyDescent="0.15">
      <c r="A3122" s="1" t="s">
        <v>6282</v>
      </c>
      <c r="B3122" s="1" t="s">
        <v>6283</v>
      </c>
      <c r="C3122" s="1">
        <v>19470515</v>
      </c>
      <c r="D3122" s="1">
        <v>19910201</v>
      </c>
      <c r="E3122" t="str">
        <f t="shared" si="480"/>
        <v>3935</v>
      </c>
      <c r="F3122" t="str">
        <f t="shared" si="481"/>
        <v>1947</v>
      </c>
      <c r="G3122" t="str">
        <f t="shared" si="482"/>
        <v>05</v>
      </c>
      <c r="H3122" t="str">
        <f t="shared" si="483"/>
        <v>15</v>
      </c>
      <c r="I3122" t="str">
        <f t="shared" si="484"/>
        <v>%1947-05-15%^^xsd:date</v>
      </c>
      <c r="J3122" t="str">
        <f t="shared" si="485"/>
        <v>1991</v>
      </c>
      <c r="K3122" t="str">
        <f t="shared" si="486"/>
        <v>02</v>
      </c>
      <c r="L3122" t="str">
        <f t="shared" si="487"/>
        <v>01</v>
      </c>
      <c r="M3122" t="str">
        <f t="shared" si="488"/>
        <v>%1991-01-01%^^xsd:date</v>
      </c>
      <c r="N3122" t="str">
        <f t="shared" si="489"/>
        <v>:3935 a crs:CommonwealthOrganisation ; schema:name %Stores and Transport Branch, New South Wales/ (by 1976) Transport and Storage Division/ (from 24 July 1987) Transport and Storage Group, Regional Office, NSW% ; schema:startDate %1947-05-15%^^xsd:date ; schema:endDate %1991-01-01%^^xsd:date ; time:hasTime [ time:hasBeginning [ time:inXSDDate %1947-05-15%^^xsd:date ]  ] .</v>
      </c>
    </row>
    <row r="3123" spans="1:14" x14ac:dyDescent="0.15">
      <c r="A3123" s="1" t="s">
        <v>6284</v>
      </c>
      <c r="B3123" s="1" t="s">
        <v>6285</v>
      </c>
      <c r="C3123" s="1">
        <v>19840221</v>
      </c>
      <c r="E3123" t="str">
        <f t="shared" si="480"/>
        <v>3936</v>
      </c>
      <c r="F3123" t="str">
        <f t="shared" si="481"/>
        <v>1984</v>
      </c>
      <c r="G3123" t="str">
        <f t="shared" si="482"/>
        <v>02</v>
      </c>
      <c r="H3123" t="str">
        <f t="shared" si="483"/>
        <v>21</v>
      </c>
      <c r="I3123" t="str">
        <f t="shared" si="484"/>
        <v>%1984-02-21%^^xsd:date</v>
      </c>
      <c r="J3123" t="str">
        <f t="shared" si="485"/>
        <v/>
      </c>
      <c r="K3123" t="str">
        <f t="shared" si="486"/>
        <v/>
      </c>
      <c r="L3123" t="str">
        <f t="shared" si="487"/>
        <v/>
      </c>
      <c r="M3123" t="str">
        <f t="shared" si="488"/>
        <v/>
      </c>
      <c r="N3123" t="str">
        <f t="shared" si="489"/>
        <v>:3936 a crs:CommonwealthOrganisation ; schema:name %Australian Electoral Commission, State Office, New South Wales% ; schema:startDate %1984-02-21%^^xsd:date ; time:hasTime [ time:hasBeginning [ time:inXSDDate %1984-02-21%^^xsd:date ]  ] .</v>
      </c>
    </row>
    <row r="3124" spans="1:14" x14ac:dyDescent="0.15">
      <c r="A3124" s="1" t="s">
        <v>6286</v>
      </c>
      <c r="B3124" s="1" t="s">
        <v>6287</v>
      </c>
      <c r="C3124" s="1">
        <v>19420216</v>
      </c>
      <c r="D3124" s="1">
        <v>19460513</v>
      </c>
      <c r="E3124" t="str">
        <f t="shared" si="480"/>
        <v>3937</v>
      </c>
      <c r="F3124" t="str">
        <f t="shared" si="481"/>
        <v>1942</v>
      </c>
      <c r="G3124" t="str">
        <f t="shared" si="482"/>
        <v>02</v>
      </c>
      <c r="H3124" t="str">
        <f t="shared" si="483"/>
        <v>16</v>
      </c>
      <c r="I3124" t="str">
        <f t="shared" si="484"/>
        <v>%1942-02-16%^^xsd:date</v>
      </c>
      <c r="J3124" t="str">
        <f t="shared" si="485"/>
        <v>1946</v>
      </c>
      <c r="K3124" t="str">
        <f t="shared" si="486"/>
        <v>05</v>
      </c>
      <c r="L3124" t="str">
        <f t="shared" si="487"/>
        <v>13</v>
      </c>
      <c r="M3124" t="str">
        <f t="shared" si="488"/>
        <v>%1946-13-13%^^xsd:date</v>
      </c>
      <c r="N3124" t="str">
        <f t="shared" si="489"/>
        <v>:3937 a crs:CommonwealthOrganisation ; schema:name %RAAF No. 33 Squadron [I]% ; schema:startDate %1942-02-16%^^xsd:date ; schema:endDate %1946-13-13%^^xsd:date ; time:hasTime [ time:hasBeginning [ time:inXSDDate %1942-02-16%^^xsd:date ]  ] .</v>
      </c>
    </row>
    <row r="3125" spans="1:14" x14ac:dyDescent="0.15">
      <c r="A3125" s="1" t="s">
        <v>6288</v>
      </c>
      <c r="B3125" s="1" t="s">
        <v>6289</v>
      </c>
      <c r="C3125" s="1">
        <v>19800701</v>
      </c>
      <c r="D3125" s="1">
        <v>19900305</v>
      </c>
      <c r="E3125" t="str">
        <f t="shared" si="480"/>
        <v>3938</v>
      </c>
      <c r="F3125" t="str">
        <f t="shared" si="481"/>
        <v>1980</v>
      </c>
      <c r="G3125" t="str">
        <f t="shared" si="482"/>
        <v>07</v>
      </c>
      <c r="H3125" t="str">
        <f t="shared" si="483"/>
        <v>01</v>
      </c>
      <c r="I3125" t="str">
        <f t="shared" si="484"/>
        <v>%1980-07-01%^^xsd:date</v>
      </c>
      <c r="J3125" t="str">
        <f t="shared" si="485"/>
        <v>1990</v>
      </c>
      <c r="K3125" t="str">
        <f t="shared" si="486"/>
        <v>03</v>
      </c>
      <c r="L3125" t="str">
        <f t="shared" si="487"/>
        <v>05</v>
      </c>
      <c r="M3125" t="str">
        <f t="shared" si="488"/>
        <v>%1990-05-05%^^xsd:date</v>
      </c>
      <c r="N3125" t="str">
        <f t="shared" si="489"/>
        <v>:3938 a crs:CommonwealthOrganisation ; schema:name %Aboriginal Development Commission, Northern Territory, (Northern) Region% ; schema:startDate %1980-07-01%^^xsd:date ; schema:endDate %1990-05-05%^^xsd:date ; time:hasTime [ time:hasBeginning [ time:inXSDDate %1980-07-01%^^xsd:date ]  ] .</v>
      </c>
    </row>
    <row r="3126" spans="1:14" x14ac:dyDescent="0.15">
      <c r="A3126" s="1" t="s">
        <v>6290</v>
      </c>
      <c r="B3126" s="1" t="s">
        <v>6291</v>
      </c>
      <c r="C3126" s="1">
        <v>19810101</v>
      </c>
      <c r="D3126" s="1">
        <v>19900305</v>
      </c>
      <c r="E3126" t="str">
        <f t="shared" si="480"/>
        <v>3939</v>
      </c>
      <c r="F3126" t="str">
        <f t="shared" si="481"/>
        <v>1981</v>
      </c>
      <c r="G3126" t="str">
        <f t="shared" si="482"/>
        <v>01</v>
      </c>
      <c r="H3126" t="str">
        <f t="shared" si="483"/>
        <v>01</v>
      </c>
      <c r="I3126" t="str">
        <f t="shared" si="484"/>
        <v>%1981-01-01%^^xsd:date</v>
      </c>
      <c r="J3126" t="str">
        <f t="shared" si="485"/>
        <v>1990</v>
      </c>
      <c r="K3126" t="str">
        <f t="shared" si="486"/>
        <v>03</v>
      </c>
      <c r="L3126" t="str">
        <f t="shared" si="487"/>
        <v>05</v>
      </c>
      <c r="M3126" t="str">
        <f t="shared" si="488"/>
        <v>%1990-05-05%^^xsd:date</v>
      </c>
      <c r="N3126" t="str">
        <f t="shared" si="489"/>
        <v>:3939 a crs:CommonwealthOrganisation ; schema:name %Aboriginal Development Commission, Area Office, Katherine [Northern Territory]% ; schema:startDate %1981-01-01%^^xsd:date ; schema:endDate %1990-05-05%^^xsd:date ; time:hasTime [ time:hasBeginning [ time:inXSDDate %1981-01-01%^^xsd:date ]  ] .</v>
      </c>
    </row>
    <row r="3127" spans="1:14" x14ac:dyDescent="0.15">
      <c r="A3127" s="1" t="s">
        <v>6292</v>
      </c>
      <c r="B3127" s="1" t="s">
        <v>6293</v>
      </c>
      <c r="C3127" s="1">
        <v>19490513</v>
      </c>
      <c r="D3127" s="1">
        <v>19690531</v>
      </c>
      <c r="E3127" t="str">
        <f t="shared" si="480"/>
        <v>0394</v>
      </c>
      <c r="F3127" t="str">
        <f t="shared" si="481"/>
        <v>1949</v>
      </c>
      <c r="G3127" t="str">
        <f t="shared" si="482"/>
        <v>05</v>
      </c>
      <c r="H3127" t="str">
        <f t="shared" si="483"/>
        <v>13</v>
      </c>
      <c r="I3127" t="str">
        <f t="shared" si="484"/>
        <v>%1949-05-13%^^xsd:date</v>
      </c>
      <c r="J3127" t="str">
        <f t="shared" si="485"/>
        <v>1969</v>
      </c>
      <c r="K3127" t="str">
        <f t="shared" si="486"/>
        <v>05</v>
      </c>
      <c r="L3127" t="str">
        <f t="shared" si="487"/>
        <v>31</v>
      </c>
      <c r="M3127" t="str">
        <f t="shared" si="488"/>
        <v>%1969-31-31%^^xsd:date</v>
      </c>
      <c r="N3127" t="str">
        <f t="shared" si="489"/>
        <v>:0394 a crs:CommonwealthOrganisation ; schema:name %Joint War Production Committee (JWPC)% ; schema:startDate %1949-05-13%^^xsd:date ; schema:endDate %1969-31-31%^^xsd:date ; time:hasTime [ time:hasBeginning [ time:inXSDDate %1949-05-13%^^xsd:date ]  ] .</v>
      </c>
    </row>
    <row r="3128" spans="1:14" x14ac:dyDescent="0.15">
      <c r="A3128" s="1" t="s">
        <v>6294</v>
      </c>
      <c r="B3128" s="1" t="s">
        <v>6295</v>
      </c>
      <c r="C3128" s="1">
        <v>19820101</v>
      </c>
      <c r="D3128" s="1">
        <v>19900305</v>
      </c>
      <c r="E3128" t="str">
        <f t="shared" si="480"/>
        <v>3940</v>
      </c>
      <c r="F3128" t="str">
        <f t="shared" si="481"/>
        <v>1982</v>
      </c>
      <c r="G3128" t="str">
        <f t="shared" si="482"/>
        <v>01</v>
      </c>
      <c r="H3128" t="str">
        <f t="shared" si="483"/>
        <v>01</v>
      </c>
      <c r="I3128" t="str">
        <f t="shared" si="484"/>
        <v>%1982-01-01%^^xsd:date</v>
      </c>
      <c r="J3128" t="str">
        <f t="shared" si="485"/>
        <v>1990</v>
      </c>
      <c r="K3128" t="str">
        <f t="shared" si="486"/>
        <v>03</v>
      </c>
      <c r="L3128" t="str">
        <f t="shared" si="487"/>
        <v>05</v>
      </c>
      <c r="M3128" t="str">
        <f t="shared" si="488"/>
        <v>%1990-05-05%^^xsd:date</v>
      </c>
      <c r="N3128" t="str">
        <f t="shared" si="489"/>
        <v>:3940 a crs:CommonwealthOrganisation ; schema:name %Aboriginal Development Commission, Area Office, Nhulunbuy [Northern Territory]% ; schema:startDate %1982-01-01%^^xsd:date ; schema:endDate %1990-05-05%^^xsd:date ; time:hasTime [ time:hasBeginning [ time:inXSDDate %1982-01-01%^^xsd:date ]  ] .</v>
      </c>
    </row>
    <row r="3129" spans="1:14" x14ac:dyDescent="0.15">
      <c r="A3129" s="1" t="s">
        <v>6296</v>
      </c>
      <c r="B3129" s="1" t="s">
        <v>6297</v>
      </c>
      <c r="C3129" s="1">
        <v>19831101</v>
      </c>
      <c r="D3129" s="1">
        <v>19900305</v>
      </c>
      <c r="E3129" t="str">
        <f t="shared" si="480"/>
        <v>3941</v>
      </c>
      <c r="F3129" t="str">
        <f t="shared" si="481"/>
        <v>1983</v>
      </c>
      <c r="G3129" t="str">
        <f t="shared" si="482"/>
        <v>11</v>
      </c>
      <c r="H3129" t="str">
        <f t="shared" si="483"/>
        <v>01</v>
      </c>
      <c r="I3129" t="str">
        <f t="shared" si="484"/>
        <v>%1983-11-01%^^xsd:date</v>
      </c>
      <c r="J3129" t="str">
        <f t="shared" si="485"/>
        <v>1990</v>
      </c>
      <c r="K3129" t="str">
        <f t="shared" si="486"/>
        <v>03</v>
      </c>
      <c r="L3129" t="str">
        <f t="shared" si="487"/>
        <v>05</v>
      </c>
      <c r="M3129" t="str">
        <f t="shared" si="488"/>
        <v>%1990-05-05%^^xsd:date</v>
      </c>
      <c r="N3129" t="str">
        <f t="shared" si="489"/>
        <v>:3941 a crs:CommonwealthOrganisation ; schema:name %Aboriginal Development Commission, Area Office, Darwin% ; schema:startDate %1983-11-01%^^xsd:date ; schema:endDate %1990-05-05%^^xsd:date ; time:hasTime [ time:hasBeginning [ time:inXSDDate %1983-11-01%^^xsd:date ]  ] .</v>
      </c>
    </row>
    <row r="3130" spans="1:14" x14ac:dyDescent="0.15">
      <c r="A3130" s="1" t="s">
        <v>6298</v>
      </c>
      <c r="B3130" s="1" t="s">
        <v>6299</v>
      </c>
      <c r="C3130" s="1">
        <v>19800701</v>
      </c>
      <c r="D3130" s="1">
        <v>19900305</v>
      </c>
      <c r="E3130" t="str">
        <f t="shared" si="480"/>
        <v>3942</v>
      </c>
      <c r="F3130" t="str">
        <f t="shared" si="481"/>
        <v>1980</v>
      </c>
      <c r="G3130" t="str">
        <f t="shared" si="482"/>
        <v>07</v>
      </c>
      <c r="H3130" t="str">
        <f t="shared" si="483"/>
        <v>01</v>
      </c>
      <c r="I3130" t="str">
        <f t="shared" si="484"/>
        <v>%1980-07-01%^^xsd:date</v>
      </c>
      <c r="J3130" t="str">
        <f t="shared" si="485"/>
        <v>1990</v>
      </c>
      <c r="K3130" t="str">
        <f t="shared" si="486"/>
        <v>03</v>
      </c>
      <c r="L3130" t="str">
        <f t="shared" si="487"/>
        <v>05</v>
      </c>
      <c r="M3130" t="str">
        <f t="shared" si="488"/>
        <v>%1990-05-05%^^xsd:date</v>
      </c>
      <c r="N3130" t="str">
        <f t="shared" si="489"/>
        <v>:3942 a crs:CommonwealthOrganisation ; schema:name %Aboriginal Development Commission, Northern Territory (Central) Region% ; schema:startDate %1980-07-01%^^xsd:date ; schema:endDate %1990-05-05%^^xsd:date ; time:hasTime [ time:hasBeginning [ time:inXSDDate %1980-07-01%^^xsd:date ]  ] .</v>
      </c>
    </row>
    <row r="3131" spans="1:14" x14ac:dyDescent="0.15">
      <c r="A3131" s="1" t="s">
        <v>6300</v>
      </c>
      <c r="B3131" s="1" t="s">
        <v>6301</v>
      </c>
      <c r="C3131" s="1">
        <v>19840221</v>
      </c>
      <c r="E3131" t="str">
        <f t="shared" si="480"/>
        <v>3943</v>
      </c>
      <c r="F3131" t="str">
        <f t="shared" si="481"/>
        <v>1984</v>
      </c>
      <c r="G3131" t="str">
        <f t="shared" si="482"/>
        <v>02</v>
      </c>
      <c r="H3131" t="str">
        <f t="shared" si="483"/>
        <v>21</v>
      </c>
      <c r="I3131" t="str">
        <f t="shared" si="484"/>
        <v>%1984-02-21%^^xsd:date</v>
      </c>
      <c r="J3131" t="str">
        <f t="shared" si="485"/>
        <v/>
      </c>
      <c r="K3131" t="str">
        <f t="shared" si="486"/>
        <v/>
      </c>
      <c r="L3131" t="str">
        <f t="shared" si="487"/>
        <v/>
      </c>
      <c r="M3131" t="str">
        <f t="shared" si="488"/>
        <v/>
      </c>
      <c r="N3131" t="str">
        <f t="shared" si="489"/>
        <v>:3943 a crs:CommonwealthOrganisation ; schema:name %Australian Electoral Commission, State Office, South Australia% ; schema:startDate %1984-02-21%^^xsd:date ; time:hasTime [ time:hasBeginning [ time:inXSDDate %1984-02-21%^^xsd:date ]  ] .</v>
      </c>
    </row>
    <row r="3132" spans="1:14" x14ac:dyDescent="0.15">
      <c r="A3132" s="1" t="s">
        <v>6302</v>
      </c>
      <c r="B3132" s="1" t="s">
        <v>6303</v>
      </c>
      <c r="C3132" s="1">
        <v>19840701</v>
      </c>
      <c r="E3132" t="str">
        <f t="shared" si="480"/>
        <v>3945</v>
      </c>
      <c r="F3132" t="str">
        <f t="shared" si="481"/>
        <v>1984</v>
      </c>
      <c r="G3132" t="str">
        <f t="shared" si="482"/>
        <v>07</v>
      </c>
      <c r="H3132" t="str">
        <f t="shared" si="483"/>
        <v>01</v>
      </c>
      <c r="I3132" t="str">
        <f t="shared" si="484"/>
        <v>%1984-07-01%^^xsd:date</v>
      </c>
      <c r="J3132" t="str">
        <f t="shared" si="485"/>
        <v/>
      </c>
      <c r="K3132" t="str">
        <f t="shared" si="486"/>
        <v/>
      </c>
      <c r="L3132" t="str">
        <f t="shared" si="487"/>
        <v/>
      </c>
      <c r="M3132" t="str">
        <f t="shared" si="488"/>
        <v/>
      </c>
      <c r="N3132" t="str">
        <f t="shared" si="489"/>
        <v>:3945 a crs:CommonwealthOrganisation ; schema:name %Australian Government Solicitor, Victoria% ; schema:startDate %1984-07-01%^^xsd:date ; time:hasTime [ time:hasBeginning [ time:inXSDDate %1984-07-01%^^xsd:date ]  ] .</v>
      </c>
    </row>
    <row r="3133" spans="1:14" x14ac:dyDescent="0.15">
      <c r="A3133" s="1" t="s">
        <v>6304</v>
      </c>
      <c r="B3133" s="1" t="s">
        <v>6305</v>
      </c>
      <c r="C3133" s="1">
        <v>19790701</v>
      </c>
      <c r="D3133" s="1">
        <v>19850101</v>
      </c>
      <c r="E3133" t="str">
        <f t="shared" si="480"/>
        <v>3946</v>
      </c>
      <c r="F3133" t="str">
        <f t="shared" si="481"/>
        <v>1979</v>
      </c>
      <c r="G3133" t="str">
        <f t="shared" si="482"/>
        <v>07</v>
      </c>
      <c r="H3133" t="str">
        <f t="shared" si="483"/>
        <v>01</v>
      </c>
      <c r="I3133" t="str">
        <f t="shared" si="484"/>
        <v>%1979-07-01%^^xsd:date</v>
      </c>
      <c r="J3133" t="str">
        <f t="shared" si="485"/>
        <v>1985</v>
      </c>
      <c r="K3133" t="str">
        <f t="shared" si="486"/>
        <v>01</v>
      </c>
      <c r="L3133" t="str">
        <f t="shared" si="487"/>
        <v>01</v>
      </c>
      <c r="M3133" t="str">
        <f t="shared" si="488"/>
        <v>%1985-01-01%^^xsd:date</v>
      </c>
      <c r="N3133" t="str">
        <f t="shared" si="489"/>
        <v>:3946 a crs:CommonwealthOrganisation ; schema:name %Repatriation Review Tribunal, Western Australia% ; schema:startDate %1979-07-01%^^xsd:date ; schema:endDate %1985-01-01%^^xsd:date ; time:hasTime [ time:hasBeginning [ time:inXSDDate %1979-07-01%^^xsd:date ]  ] .</v>
      </c>
    </row>
    <row r="3134" spans="1:14" x14ac:dyDescent="0.15">
      <c r="A3134" s="1" t="s">
        <v>6306</v>
      </c>
      <c r="B3134" s="1" t="s">
        <v>6307</v>
      </c>
      <c r="C3134" s="1">
        <v>19730401</v>
      </c>
      <c r="D3134" s="1">
        <v>19970701</v>
      </c>
      <c r="E3134" t="str">
        <f t="shared" si="480"/>
        <v>3947</v>
      </c>
      <c r="F3134" t="str">
        <f t="shared" si="481"/>
        <v>1973</v>
      </c>
      <c r="G3134" t="str">
        <f t="shared" si="482"/>
        <v>04</v>
      </c>
      <c r="H3134" t="str">
        <f t="shared" si="483"/>
        <v>01</v>
      </c>
      <c r="I3134" t="str">
        <f t="shared" si="484"/>
        <v>%1973-04-01%^^xsd:date</v>
      </c>
      <c r="J3134" t="str">
        <f t="shared" si="485"/>
        <v>1997</v>
      </c>
      <c r="K3134" t="str">
        <f t="shared" si="486"/>
        <v>07</v>
      </c>
      <c r="L3134" t="str">
        <f t="shared" si="487"/>
        <v>01</v>
      </c>
      <c r="M3134" t="str">
        <f t="shared" si="488"/>
        <v>%1997-01-01%^^xsd:date</v>
      </c>
      <c r="N3134" t="str">
        <f t="shared" si="489"/>
        <v>:3947 a crs:CommonwealthOrganisation ; schema:name %Department of Social Security, Regional Office, Bunbury, Western Australia% ; schema:startDate %1973-04-01%^^xsd:date ; schema:endDate %1997-01-01%^^xsd:date ; time:hasTime [ time:hasBeginning [ time:inXSDDate %1973-04-01%^^xsd:date ]  ] .</v>
      </c>
    </row>
    <row r="3135" spans="1:14" x14ac:dyDescent="0.15">
      <c r="A3135" s="1" t="s">
        <v>6308</v>
      </c>
      <c r="B3135" s="1" t="s">
        <v>6309</v>
      </c>
      <c r="C3135" s="1">
        <v>19620907</v>
      </c>
      <c r="D3135" s="1">
        <v>19840504</v>
      </c>
      <c r="E3135" t="str">
        <f t="shared" si="480"/>
        <v>3948</v>
      </c>
      <c r="F3135" t="str">
        <f t="shared" si="481"/>
        <v>1962</v>
      </c>
      <c r="G3135" t="str">
        <f t="shared" si="482"/>
        <v>09</v>
      </c>
      <c r="H3135" t="str">
        <f t="shared" si="483"/>
        <v>07</v>
      </c>
      <c r="I3135" t="str">
        <f t="shared" si="484"/>
        <v>%1962-09-07%^^xsd:date</v>
      </c>
      <c r="J3135" t="str">
        <f t="shared" si="485"/>
        <v>1984</v>
      </c>
      <c r="K3135" t="str">
        <f t="shared" si="486"/>
        <v>05</v>
      </c>
      <c r="L3135" t="str">
        <f t="shared" si="487"/>
        <v>04</v>
      </c>
      <c r="M3135" t="str">
        <f t="shared" si="488"/>
        <v>%1984-04-04%^^xsd:date</v>
      </c>
      <c r="N3135" t="str">
        <f t="shared" si="489"/>
        <v>:3948 a crs:CommonwealthOrganisation ; schema:name %HMAS IBIS% ; schema:startDate %1962-09-07%^^xsd:date ; schema:endDate %1984-04-04%^^xsd:date ; time:hasTime [ time:hasBeginning [ time:inXSDDate %1962-09-07%^^xsd:date ]  ] .</v>
      </c>
    </row>
    <row r="3136" spans="1:14" x14ac:dyDescent="0.15">
      <c r="A3136" s="1" t="s">
        <v>6310</v>
      </c>
      <c r="B3136" s="1" t="s">
        <v>6311</v>
      </c>
      <c r="C3136" s="1">
        <v>19621205</v>
      </c>
      <c r="E3136" t="str">
        <f t="shared" si="480"/>
        <v>3949</v>
      </c>
      <c r="F3136" t="str">
        <f t="shared" si="481"/>
        <v>1962</v>
      </c>
      <c r="G3136" t="str">
        <f t="shared" si="482"/>
        <v>12</v>
      </c>
      <c r="H3136" t="str">
        <f t="shared" si="483"/>
        <v>05</v>
      </c>
      <c r="I3136" t="str">
        <f t="shared" si="484"/>
        <v>%1962-12-05%^^xsd:date</v>
      </c>
      <c r="J3136" t="str">
        <f t="shared" si="485"/>
        <v/>
      </c>
      <c r="K3136" t="str">
        <f t="shared" si="486"/>
        <v/>
      </c>
      <c r="L3136" t="str">
        <f t="shared" si="487"/>
        <v/>
      </c>
      <c r="M3136" t="str">
        <f t="shared" si="488"/>
        <v/>
      </c>
      <c r="N3136" t="str">
        <f t="shared" si="489"/>
        <v>:3949 a crs:CommonwealthOrganisation ; schema:name %HMAS WATERHEN [II], Commander of Australian Mine Warfare and Patrol Boat Base% ; schema:startDate %1962-12-05%^^xsd:date ; time:hasTime [ time:hasBeginning [ time:inXSDDate %1962-12-05%^^xsd:date ]  ] .</v>
      </c>
    </row>
    <row r="3137" spans="1:14" x14ac:dyDescent="0.15">
      <c r="A3137" s="1" t="s">
        <v>6312</v>
      </c>
      <c r="B3137" s="1" t="s">
        <v>6313</v>
      </c>
      <c r="C3137" s="1">
        <v>19500801</v>
      </c>
      <c r="D3137" s="1">
        <v>19591231</v>
      </c>
      <c r="E3137" t="str">
        <f t="shared" si="480"/>
        <v>0395</v>
      </c>
      <c r="F3137" t="str">
        <f t="shared" si="481"/>
        <v>1950</v>
      </c>
      <c r="G3137" t="str">
        <f t="shared" si="482"/>
        <v>08</v>
      </c>
      <c r="H3137" t="str">
        <f t="shared" si="483"/>
        <v>01</v>
      </c>
      <c r="I3137" t="str">
        <f t="shared" si="484"/>
        <v>%1950-08-01%^^xsd:date</v>
      </c>
      <c r="J3137" t="str">
        <f t="shared" si="485"/>
        <v>1959</v>
      </c>
      <c r="K3137" t="str">
        <f t="shared" si="486"/>
        <v>12</v>
      </c>
      <c r="L3137" t="str">
        <f t="shared" si="487"/>
        <v>31</v>
      </c>
      <c r="M3137" t="str">
        <f t="shared" si="488"/>
        <v>%1959-31-31%^^xsd:date</v>
      </c>
      <c r="N3137" t="str">
        <f t="shared" si="489"/>
        <v>:0395 a crs:CommonwealthOrganisation ; schema:name %Commonwealth War Book Coordination Committee% ; schema:startDate %1950-08-01%^^xsd:date ; schema:endDate %1959-31-31%^^xsd:date ; time:hasTime [ time:hasBeginning [ time:inXSDDate %1950-08-01%^^xsd:date ]  ] .</v>
      </c>
    </row>
    <row r="3138" spans="1:14" x14ac:dyDescent="0.15">
      <c r="A3138" s="1" t="s">
        <v>6314</v>
      </c>
      <c r="B3138" s="1" t="s">
        <v>6315</v>
      </c>
      <c r="C3138" s="1">
        <v>19680124</v>
      </c>
      <c r="D3138" s="1">
        <v>19880206</v>
      </c>
      <c r="E3138" t="str">
        <f t="shared" si="480"/>
        <v>3950</v>
      </c>
      <c r="F3138" t="str">
        <f t="shared" si="481"/>
        <v>1968</v>
      </c>
      <c r="G3138" t="str">
        <f t="shared" si="482"/>
        <v>01</v>
      </c>
      <c r="H3138" t="str">
        <f t="shared" si="483"/>
        <v>24</v>
      </c>
      <c r="I3138" t="str">
        <f t="shared" si="484"/>
        <v>%1968-01-24%^^xsd:date</v>
      </c>
      <c r="J3138" t="str">
        <f t="shared" si="485"/>
        <v>1988</v>
      </c>
      <c r="K3138" t="str">
        <f t="shared" si="486"/>
        <v>02</v>
      </c>
      <c r="L3138" t="str">
        <f t="shared" si="487"/>
        <v>06</v>
      </c>
      <c r="M3138" t="str">
        <f t="shared" si="488"/>
        <v>%1988-06-06%^^xsd:date</v>
      </c>
      <c r="N3138" t="str">
        <f t="shared" si="489"/>
        <v>:3950 a crs:CommonwealthOrganisation ; schema:name %HMAS ADVANCE% ; schema:startDate %1968-01-24%^^xsd:date ; schema:endDate %1988-06-06%^^xsd:date ; time:hasTime [ time:hasBeginning [ time:inXSDDate %1968-01-24%^^xsd:date ]  ] .</v>
      </c>
    </row>
    <row r="3139" spans="1:14" x14ac:dyDescent="0.15">
      <c r="A3139" s="1" t="s">
        <v>6316</v>
      </c>
      <c r="B3139" s="1" t="s">
        <v>6317</v>
      </c>
      <c r="C3139" s="1">
        <v>19620821</v>
      </c>
      <c r="D3139" s="1">
        <v>19900430</v>
      </c>
      <c r="E3139" t="str">
        <f t="shared" ref="E3139:E3202" si="490">TEXT(SUBSTITUTE(A3139, "CA ", ""), "0000")</f>
        <v>3951</v>
      </c>
      <c r="F3139" t="str">
        <f t="shared" ref="F3139:F3202" si="491">LEFT(C3139,4)</f>
        <v>1962</v>
      </c>
      <c r="G3139" t="str">
        <f t="shared" ref="G3139:G3202" si="492">MID(C3139,5,2)</f>
        <v>08</v>
      </c>
      <c r="H3139" t="str">
        <f t="shared" ref="H3139:H3202" si="493">RIGHT(C3139,2)</f>
        <v>21</v>
      </c>
      <c r="I3139" t="str">
        <f t="shared" ref="I3139:I3202" si="494">IF(AND(G3139+0&gt;=1,G3139+0&lt;=12),CONCATENATE("%",F3139,"-",G3139,"-",H3139,"%^^xsd:date"),CONCATENATE("%",F3139,"%^^xsd:gYear"))</f>
        <v>%1962-08-21%^^xsd:date</v>
      </c>
      <c r="J3139" t="str">
        <f t="shared" ref="J3139:J3202" si="495">LEFT(D3139,4)</f>
        <v>1990</v>
      </c>
      <c r="K3139" t="str">
        <f t="shared" ref="K3139:K3202" si="496">MID(D3139,5,2)</f>
        <v>04</v>
      </c>
      <c r="L3139" t="str">
        <f t="shared" ref="L3139:L3202" si="497">RIGHT(D3139,2)</f>
        <v>30</v>
      </c>
      <c r="M3139" t="str">
        <f t="shared" ref="M3139:M3202" si="498">IFERROR(IF(AND(K3139+0&gt;=1,K3139+0&lt;=12),CONCATENATE("%",J3139,"-",L3139,"-",L3139,"%^^xsd:date"),CONCATENATE("%",J3139,"%^^xsd:gYear")),"")</f>
        <v>%1990-30-30%^^xsd:date</v>
      </c>
      <c r="N3139" t="str">
        <f t="shared" ref="N3139:N3202" si="499">CONCATENATE(":",E3139," a crs:CommonwealthOrganisation ; schema:name %",B3139,"% ; schema:startDate ",I3139, IF(M3139="","",CONCATENATE(" ; schema:endDate ",M3139)), " ; time:hasTime [ time:hasBeginning [ time:inXSDDate ", I3139, " ] ", IF(O3139="","",CONCATENATE(" ; time:hasEnd [ time:inXSDDate ",O3139, " ] ")), " ] .")</f>
        <v>:3951 a crs:CommonwealthOrganisation ; schema:name %HMAS CURLEW% ; schema:startDate %1962-08-21%^^xsd:date ; schema:endDate %1990-30-30%^^xsd:date ; time:hasTime [ time:hasBeginning [ time:inXSDDate %1962-08-21%^^xsd:date ]  ] .</v>
      </c>
    </row>
    <row r="3140" spans="1:14" x14ac:dyDescent="0.15">
      <c r="A3140" s="1" t="s">
        <v>6318</v>
      </c>
      <c r="B3140" s="1" t="s">
        <v>6319</v>
      </c>
      <c r="C3140" s="1">
        <v>19690111</v>
      </c>
      <c r="D3140" s="1">
        <v>19840727</v>
      </c>
      <c r="E3140" t="str">
        <f t="shared" si="490"/>
        <v>3952</v>
      </c>
      <c r="F3140" t="str">
        <f t="shared" si="491"/>
        <v>1969</v>
      </c>
      <c r="G3140" t="str">
        <f t="shared" si="492"/>
        <v>01</v>
      </c>
      <c r="H3140" t="str">
        <f t="shared" si="493"/>
        <v>11</v>
      </c>
      <c r="I3140" t="str">
        <f t="shared" si="494"/>
        <v>%1969-01-11%^^xsd:date</v>
      </c>
      <c r="J3140" t="str">
        <f t="shared" si="495"/>
        <v>1984</v>
      </c>
      <c r="K3140" t="str">
        <f t="shared" si="496"/>
        <v>07</v>
      </c>
      <c r="L3140" t="str">
        <f t="shared" si="497"/>
        <v>27</v>
      </c>
      <c r="M3140" t="str">
        <f t="shared" si="498"/>
        <v>%1984-27-27%^^xsd:date</v>
      </c>
      <c r="N3140" t="str">
        <f t="shared" si="499"/>
        <v>:3952 a crs:CommonwealthOrganisation ; schema:name %HMAS BUCCANEER% ; schema:startDate %1969-01-11%^^xsd:date ; schema:endDate %1984-27-27%^^xsd:date ; time:hasTime [ time:hasBeginning [ time:inXSDDate %1969-01-11%^^xsd:date ]  ] .</v>
      </c>
    </row>
    <row r="3141" spans="1:14" x14ac:dyDescent="0.15">
      <c r="A3141" s="1" t="s">
        <v>6320</v>
      </c>
      <c r="B3141" s="1" t="s">
        <v>6321</v>
      </c>
      <c r="C3141" s="1">
        <v>19800317</v>
      </c>
      <c r="D3141" s="1">
        <v>20149999</v>
      </c>
      <c r="E3141" t="str">
        <f t="shared" si="490"/>
        <v>3953</v>
      </c>
      <c r="F3141" t="str">
        <f t="shared" si="491"/>
        <v>1980</v>
      </c>
      <c r="G3141" t="str">
        <f t="shared" si="492"/>
        <v>03</v>
      </c>
      <c r="H3141" t="str">
        <f t="shared" si="493"/>
        <v>17</v>
      </c>
      <c r="I3141" t="str">
        <f t="shared" si="494"/>
        <v>%1980-03-17%^^xsd:date</v>
      </c>
      <c r="J3141" t="str">
        <f t="shared" si="495"/>
        <v>2014</v>
      </c>
      <c r="K3141" t="str">
        <f t="shared" si="496"/>
        <v>99</v>
      </c>
      <c r="L3141" t="str">
        <f t="shared" si="497"/>
        <v>99</v>
      </c>
      <c r="M3141" t="str">
        <f t="shared" si="498"/>
        <v>%2014%^^xsd:gYear</v>
      </c>
      <c r="N3141" t="str">
        <f t="shared" si="499"/>
        <v>:3953 a crs:CommonwealthOrganisation ; schema:name %HMAS FREMANTLE [II]% ; schema:startDate %1980-03-17%^^xsd:date ; schema:endDate %2014%^^xsd:gYear ; time:hasTime [ time:hasBeginning [ time:inXSDDate %1980-03-17%^^xsd:date ]  ] .</v>
      </c>
    </row>
    <row r="3142" spans="1:14" x14ac:dyDescent="0.15">
      <c r="A3142" s="1" t="s">
        <v>6322</v>
      </c>
      <c r="B3142" s="1" t="s">
        <v>6323</v>
      </c>
      <c r="C3142" s="1">
        <v>19820507</v>
      </c>
      <c r="D3142" s="1">
        <v>19841213</v>
      </c>
      <c r="E3142" t="str">
        <f t="shared" si="490"/>
        <v>3954</v>
      </c>
      <c r="F3142" t="str">
        <f t="shared" si="491"/>
        <v>1982</v>
      </c>
      <c r="G3142" t="str">
        <f t="shared" si="492"/>
        <v>05</v>
      </c>
      <c r="H3142" t="str">
        <f t="shared" si="493"/>
        <v>07</v>
      </c>
      <c r="I3142" t="str">
        <f t="shared" si="494"/>
        <v>%1982-05-07%^^xsd:date</v>
      </c>
      <c r="J3142" t="str">
        <f t="shared" si="495"/>
        <v>1984</v>
      </c>
      <c r="K3142" t="str">
        <f t="shared" si="496"/>
        <v>12</v>
      </c>
      <c r="L3142" t="str">
        <f t="shared" si="497"/>
        <v>13</v>
      </c>
      <c r="M3142" t="str">
        <f t="shared" si="498"/>
        <v>%1984-13-13%^^xsd:date</v>
      </c>
      <c r="N3142" t="str">
        <f t="shared" si="499"/>
        <v>:3954 a crs:CommonwealthOrganisation ; schema:name %Department of Defence Support, Regional Office, New South Wales% ; schema:startDate %1982-05-07%^^xsd:date ; schema:endDate %1984-13-13%^^xsd:date ; time:hasTime [ time:hasBeginning [ time:inXSDDate %1982-05-07%^^xsd:date ]  ] .</v>
      </c>
    </row>
    <row r="3143" spans="1:14" x14ac:dyDescent="0.15">
      <c r="A3143" s="1" t="s">
        <v>6324</v>
      </c>
      <c r="B3143" s="1" t="s">
        <v>6325</v>
      </c>
      <c r="C3143" s="1">
        <v>19740612</v>
      </c>
      <c r="D3143" s="1">
        <v>19841213</v>
      </c>
      <c r="E3143" t="str">
        <f t="shared" si="490"/>
        <v>3955</v>
      </c>
      <c r="F3143" t="str">
        <f t="shared" si="491"/>
        <v>1974</v>
      </c>
      <c r="G3143" t="str">
        <f t="shared" si="492"/>
        <v>06</v>
      </c>
      <c r="H3143" t="str">
        <f t="shared" si="493"/>
        <v>12</v>
      </c>
      <c r="I3143" t="str">
        <f t="shared" si="494"/>
        <v>%1974-06-12%^^xsd:date</v>
      </c>
      <c r="J3143" t="str">
        <f t="shared" si="495"/>
        <v>1984</v>
      </c>
      <c r="K3143" t="str">
        <f t="shared" si="496"/>
        <v>12</v>
      </c>
      <c r="L3143" t="str">
        <f t="shared" si="497"/>
        <v>13</v>
      </c>
      <c r="M3143" t="str">
        <f t="shared" si="498"/>
        <v>%1984-13-13%^^xsd:date</v>
      </c>
      <c r="N3143" t="str">
        <f t="shared" si="499"/>
        <v>:3955 a crs:CommonwealthOrganisation ; schema:name %Office of the Australian Purchasing Commission/ (from 1977) Purchasing Division, Victorian Regional Office% ; schema:startDate %1974-06-12%^^xsd:date ; schema:endDate %1984-13-13%^^xsd:date ; time:hasTime [ time:hasBeginning [ time:inXSDDate %1974-06-12%^^xsd:date ]  ] .</v>
      </c>
    </row>
    <row r="3144" spans="1:14" x14ac:dyDescent="0.15">
      <c r="A3144" s="1" t="s">
        <v>6326</v>
      </c>
      <c r="B3144" s="1" t="s">
        <v>6327</v>
      </c>
      <c r="C3144" s="1">
        <v>19680101</v>
      </c>
      <c r="D3144" s="1">
        <v>19750731</v>
      </c>
      <c r="E3144" t="str">
        <f t="shared" si="490"/>
        <v>3956</v>
      </c>
      <c r="F3144" t="str">
        <f t="shared" si="491"/>
        <v>1968</v>
      </c>
      <c r="G3144" t="str">
        <f t="shared" si="492"/>
        <v>01</v>
      </c>
      <c r="H3144" t="str">
        <f t="shared" si="493"/>
        <v>01</v>
      </c>
      <c r="I3144" t="str">
        <f t="shared" si="494"/>
        <v>%1968-01-01%^^xsd:date</v>
      </c>
      <c r="J3144" t="str">
        <f t="shared" si="495"/>
        <v>1975</v>
      </c>
      <c r="K3144" t="str">
        <f t="shared" si="496"/>
        <v>07</v>
      </c>
      <c r="L3144" t="str">
        <f t="shared" si="497"/>
        <v>31</v>
      </c>
      <c r="M3144" t="str">
        <f t="shared" si="498"/>
        <v>%1975-31-31%^^xsd:date</v>
      </c>
      <c r="N3144" t="str">
        <f t="shared" si="499"/>
        <v>:3956 a crs:CommonwealthOrganisation ; schema:name %District Contract Board, Victoria% ; schema:startDate %1968-01-01%^^xsd:date ; schema:endDate %1975-31-31%^^xsd:date ; time:hasTime [ time:hasBeginning [ time:inXSDDate %1968-01-01%^^xsd:date ]  ] .</v>
      </c>
    </row>
    <row r="3145" spans="1:14" x14ac:dyDescent="0.15">
      <c r="A3145" s="1" t="s">
        <v>6328</v>
      </c>
      <c r="B3145" s="1" t="s">
        <v>6329</v>
      </c>
      <c r="C3145" s="1">
        <v>19430701</v>
      </c>
      <c r="D3145" s="1">
        <v>19751231</v>
      </c>
      <c r="E3145" t="str">
        <f t="shared" si="490"/>
        <v>3957</v>
      </c>
      <c r="F3145" t="str">
        <f t="shared" si="491"/>
        <v>1943</v>
      </c>
      <c r="G3145" t="str">
        <f t="shared" si="492"/>
        <v>07</v>
      </c>
      <c r="H3145" t="str">
        <f t="shared" si="493"/>
        <v>01</v>
      </c>
      <c r="I3145" t="str">
        <f t="shared" si="494"/>
        <v>%1943-07-01%^^xsd:date</v>
      </c>
      <c r="J3145" t="str">
        <f t="shared" si="495"/>
        <v>1975</v>
      </c>
      <c r="K3145" t="str">
        <f t="shared" si="496"/>
        <v>12</v>
      </c>
      <c r="L3145" t="str">
        <f t="shared" si="497"/>
        <v>31</v>
      </c>
      <c r="M3145" t="str">
        <f t="shared" si="498"/>
        <v>%1975-31-31%^^xsd:date</v>
      </c>
      <c r="N3145" t="str">
        <f t="shared" si="499"/>
        <v>:3957 a crs:CommonwealthOrganisation ; schema:name %Directorate of Supply/ (from 1950) Director of Contracts/ (from 1964) Contract and Disposal Branch% ; schema:startDate %1943-07-01%^^xsd:date ; schema:endDate %1975-31-31%^^xsd:date ; time:hasTime [ time:hasBeginning [ time:inXSDDate %1943-07-01%^^xsd:date ]  ] .</v>
      </c>
    </row>
    <row r="3146" spans="1:14" x14ac:dyDescent="0.15">
      <c r="A3146" s="1" t="s">
        <v>6330</v>
      </c>
      <c r="B3146" s="1" t="s">
        <v>6331</v>
      </c>
      <c r="C3146" s="1">
        <v>19431018</v>
      </c>
      <c r="D3146" s="1">
        <v>19490118</v>
      </c>
      <c r="E3146" t="str">
        <f t="shared" si="490"/>
        <v>3958</v>
      </c>
      <c r="F3146" t="str">
        <f t="shared" si="491"/>
        <v>1943</v>
      </c>
      <c r="G3146" t="str">
        <f t="shared" si="492"/>
        <v>10</v>
      </c>
      <c r="H3146" t="str">
        <f t="shared" si="493"/>
        <v>18</v>
      </c>
      <c r="I3146" t="str">
        <f t="shared" si="494"/>
        <v>%1943-10-18%^^xsd:date</v>
      </c>
      <c r="J3146" t="str">
        <f t="shared" si="495"/>
        <v>1949</v>
      </c>
      <c r="K3146" t="str">
        <f t="shared" si="496"/>
        <v>01</v>
      </c>
      <c r="L3146" t="str">
        <f t="shared" si="497"/>
        <v>18</v>
      </c>
      <c r="M3146" t="str">
        <f t="shared" si="498"/>
        <v>%1949-18-18%^^xsd:date</v>
      </c>
      <c r="N3146" t="str">
        <f t="shared" si="499"/>
        <v>:3958 a crs:CommonwealthOrganisation ; schema:name %Board of Area Management, Tender Committee, Victoria/ (by 1944) State Contracts Committee of Victoria% ; schema:startDate %1943-10-18%^^xsd:date ; schema:endDate %1949-18-18%^^xsd:date ; time:hasTime [ time:hasBeginning [ time:inXSDDate %1943-10-18%^^xsd:date ]  ] .</v>
      </c>
    </row>
    <row r="3147" spans="1:14" x14ac:dyDescent="0.15">
      <c r="A3147" s="1" t="s">
        <v>6332</v>
      </c>
      <c r="B3147" s="1" t="s">
        <v>6333</v>
      </c>
      <c r="C3147" s="1">
        <v>19791130</v>
      </c>
      <c r="D3147" s="1">
        <v>19820507</v>
      </c>
      <c r="E3147" t="str">
        <f t="shared" si="490"/>
        <v>3959</v>
      </c>
      <c r="F3147" t="str">
        <f t="shared" si="491"/>
        <v>1979</v>
      </c>
      <c r="G3147" t="str">
        <f t="shared" si="492"/>
        <v>11</v>
      </c>
      <c r="H3147" t="str">
        <f t="shared" si="493"/>
        <v>30</v>
      </c>
      <c r="I3147" t="str">
        <f t="shared" si="494"/>
        <v>%1979-11-30%^^xsd:date</v>
      </c>
      <c r="J3147" t="str">
        <f t="shared" si="495"/>
        <v>1982</v>
      </c>
      <c r="K3147" t="str">
        <f t="shared" si="496"/>
        <v>05</v>
      </c>
      <c r="L3147" t="str">
        <f t="shared" si="497"/>
        <v>07</v>
      </c>
      <c r="M3147" t="str">
        <f t="shared" si="498"/>
        <v>%1982-07-07%^^xsd:date</v>
      </c>
      <c r="N3147" t="str">
        <f t="shared" si="499"/>
        <v>:3959 a crs:CommonwealthOrganisation ; schema:name %Department of Industrial Relations [I], Central Office, Melbourne% ; schema:startDate %1979-11-30%^^xsd:date ; schema:endDate %1982-07-07%^^xsd:date ; time:hasTime [ time:hasBeginning [ time:inXSDDate %1979-11-30%^^xsd:date ]  ] .</v>
      </c>
    </row>
    <row r="3148" spans="1:14" x14ac:dyDescent="0.15">
      <c r="A3148" s="1" t="s">
        <v>6334</v>
      </c>
      <c r="B3148" s="1" t="s">
        <v>6335</v>
      </c>
      <c r="C3148" s="1">
        <v>19450219</v>
      </c>
      <c r="D3148" s="1">
        <v>19701231</v>
      </c>
      <c r="E3148" t="str">
        <f t="shared" si="490"/>
        <v>0396</v>
      </c>
      <c r="F3148" t="str">
        <f t="shared" si="491"/>
        <v>1945</v>
      </c>
      <c r="G3148" t="str">
        <f t="shared" si="492"/>
        <v>02</v>
      </c>
      <c r="H3148" t="str">
        <f t="shared" si="493"/>
        <v>19</v>
      </c>
      <c r="I3148" t="str">
        <f t="shared" si="494"/>
        <v>%1945-02-19%^^xsd:date</v>
      </c>
      <c r="J3148" t="str">
        <f t="shared" si="495"/>
        <v>1970</v>
      </c>
      <c r="K3148" t="str">
        <f t="shared" si="496"/>
        <v>12</v>
      </c>
      <c r="L3148" t="str">
        <f t="shared" si="497"/>
        <v>31</v>
      </c>
      <c r="M3148" t="str">
        <f t="shared" si="498"/>
        <v>%1970-31-31%^^xsd:date</v>
      </c>
      <c r="N3148" t="str">
        <f t="shared" si="499"/>
        <v>:0396 a crs:CommonwealthOrganisation ; schema:name %Principal Administrative Officers' Committee (Maintenance and Materials)% ; schema:startDate %1945-02-19%^^xsd:date ; schema:endDate %1970-31-31%^^xsd:date ; time:hasTime [ time:hasBeginning [ time:inXSDDate %1945-02-19%^^xsd:date ]  ] .</v>
      </c>
    </row>
    <row r="3149" spans="1:14" x14ac:dyDescent="0.15">
      <c r="A3149" s="1" t="s">
        <v>6336</v>
      </c>
      <c r="B3149" s="1" t="s">
        <v>6337</v>
      </c>
      <c r="C3149" s="1">
        <v>19781205</v>
      </c>
      <c r="D3149" s="1">
        <v>19820507</v>
      </c>
      <c r="E3149" t="str">
        <f t="shared" si="490"/>
        <v>3961</v>
      </c>
      <c r="F3149" t="str">
        <f t="shared" si="491"/>
        <v>1978</v>
      </c>
      <c r="G3149" t="str">
        <f t="shared" si="492"/>
        <v>12</v>
      </c>
      <c r="H3149" t="str">
        <f t="shared" si="493"/>
        <v>05</v>
      </c>
      <c r="I3149" t="str">
        <f t="shared" si="494"/>
        <v>%1978-12-05%^^xsd:date</v>
      </c>
      <c r="J3149" t="str">
        <f t="shared" si="495"/>
        <v>1982</v>
      </c>
      <c r="K3149" t="str">
        <f t="shared" si="496"/>
        <v>05</v>
      </c>
      <c r="L3149" t="str">
        <f t="shared" si="497"/>
        <v>07</v>
      </c>
      <c r="M3149" t="str">
        <f t="shared" si="498"/>
        <v>%1982-07-07%^^xsd:date</v>
      </c>
      <c r="N3149" t="str">
        <f t="shared" si="499"/>
        <v>:3961 a crs:CommonwealthOrganisation ; schema:name %Director of Housing and Construction [II], Victoria-Tasmania Region% ; schema:startDate %1978-12-05%^^xsd:date ; schema:endDate %1982-07-07%^^xsd:date ; time:hasTime [ time:hasBeginning [ time:inXSDDate %1978-12-05%^^xsd:date ]  ] .</v>
      </c>
    </row>
    <row r="3150" spans="1:14" x14ac:dyDescent="0.15">
      <c r="A3150" s="1" t="s">
        <v>6338</v>
      </c>
      <c r="B3150" s="1" t="s">
        <v>6339</v>
      </c>
      <c r="C3150" s="1">
        <v>19731031</v>
      </c>
      <c r="D3150" s="1">
        <v>19970630</v>
      </c>
      <c r="E3150" t="str">
        <f t="shared" si="490"/>
        <v>3962</v>
      </c>
      <c r="F3150" t="str">
        <f t="shared" si="491"/>
        <v>1973</v>
      </c>
      <c r="G3150" t="str">
        <f t="shared" si="492"/>
        <v>10</v>
      </c>
      <c r="H3150" t="str">
        <f t="shared" si="493"/>
        <v>31</v>
      </c>
      <c r="I3150" t="str">
        <f t="shared" si="494"/>
        <v>%1973-10-31%^^xsd:date</v>
      </c>
      <c r="J3150" t="str">
        <f t="shared" si="495"/>
        <v>1997</v>
      </c>
      <c r="K3150" t="str">
        <f t="shared" si="496"/>
        <v>06</v>
      </c>
      <c r="L3150" t="str">
        <f t="shared" si="497"/>
        <v>30</v>
      </c>
      <c r="M3150" t="str">
        <f t="shared" si="498"/>
        <v>%1997-30-30%^^xsd:date</v>
      </c>
      <c r="N3150" t="str">
        <f t="shared" si="499"/>
        <v>:3962 a crs:CommonwealthOrganisation ; schema:name %8/9 Battalion, Royal Australian Regiment% ; schema:startDate %1973-10-31%^^xsd:date ; schema:endDate %1997-30-30%^^xsd:date ; time:hasTime [ time:hasBeginning [ time:inXSDDate %1973-10-31%^^xsd:date ]  ] .</v>
      </c>
    </row>
    <row r="3151" spans="1:14" x14ac:dyDescent="0.15">
      <c r="A3151" s="1" t="s">
        <v>6340</v>
      </c>
      <c r="B3151" s="1" t="s">
        <v>6341</v>
      </c>
      <c r="C3151" s="1">
        <v>19780901</v>
      </c>
      <c r="D3151" s="1">
        <v>19790930</v>
      </c>
      <c r="E3151" t="str">
        <f t="shared" si="490"/>
        <v>3963</v>
      </c>
      <c r="F3151" t="str">
        <f t="shared" si="491"/>
        <v>1978</v>
      </c>
      <c r="G3151" t="str">
        <f t="shared" si="492"/>
        <v>09</v>
      </c>
      <c r="H3151" t="str">
        <f t="shared" si="493"/>
        <v>01</v>
      </c>
      <c r="I3151" t="str">
        <f t="shared" si="494"/>
        <v>%1978-09-01%^^xsd:date</v>
      </c>
      <c r="J3151" t="str">
        <f t="shared" si="495"/>
        <v>1979</v>
      </c>
      <c r="K3151" t="str">
        <f t="shared" si="496"/>
        <v>09</v>
      </c>
      <c r="L3151" t="str">
        <f t="shared" si="497"/>
        <v>30</v>
      </c>
      <c r="M3151" t="str">
        <f t="shared" si="498"/>
        <v>%1979-30-30%^^xsd:date</v>
      </c>
      <c r="N3151" t="str">
        <f t="shared" si="499"/>
        <v>:3963 a crs:CommonwealthOrganisation ; schema:name %The Pipeline Authority, Litigation Office, Sydney% ; schema:startDate %1978-09-01%^^xsd:date ; schema:endDate %1979-30-30%^^xsd:date ; time:hasTime [ time:hasBeginning [ time:inXSDDate %1978-09-01%^^xsd:date ]  ] .</v>
      </c>
    </row>
    <row r="3152" spans="1:14" x14ac:dyDescent="0.15">
      <c r="A3152" s="1" t="s">
        <v>6342</v>
      </c>
      <c r="B3152" s="1" t="s">
        <v>6343</v>
      </c>
      <c r="C3152" s="1">
        <v>19840701</v>
      </c>
      <c r="D3152" s="1">
        <v>20030101</v>
      </c>
      <c r="E3152" t="str">
        <f t="shared" si="490"/>
        <v>3964</v>
      </c>
      <c r="F3152" t="str">
        <f t="shared" si="491"/>
        <v>1984</v>
      </c>
      <c r="G3152" t="str">
        <f t="shared" si="492"/>
        <v>07</v>
      </c>
      <c r="H3152" t="str">
        <f t="shared" si="493"/>
        <v>01</v>
      </c>
      <c r="I3152" t="str">
        <f t="shared" si="494"/>
        <v>%1984-07-01%^^xsd:date</v>
      </c>
      <c r="J3152" t="str">
        <f t="shared" si="495"/>
        <v>2003</v>
      </c>
      <c r="K3152" t="str">
        <f t="shared" si="496"/>
        <v>01</v>
      </c>
      <c r="L3152" t="str">
        <f t="shared" si="497"/>
        <v>01</v>
      </c>
      <c r="M3152" t="str">
        <f t="shared" si="498"/>
        <v>%2003-01-01%^^xsd:date</v>
      </c>
      <c r="N3152" t="str">
        <f t="shared" si="499"/>
        <v>:3964 a crs:CommonwealthOrganisation ; schema:name %National Crime Authority, Central Office% ; schema:startDate %1984-07-01%^^xsd:date ; schema:endDate %2003-01-01%^^xsd:date ; time:hasTime [ time:hasBeginning [ time:inXSDDate %1984-07-01%^^xsd:date ]  ] .</v>
      </c>
    </row>
    <row r="3153" spans="1:14" x14ac:dyDescent="0.15">
      <c r="A3153" s="1" t="s">
        <v>6344</v>
      </c>
      <c r="B3153" s="1" t="s">
        <v>6345</v>
      </c>
      <c r="C3153" s="1">
        <v>19490801</v>
      </c>
      <c r="D3153" s="1">
        <v>19540610</v>
      </c>
      <c r="E3153" t="str">
        <f t="shared" si="490"/>
        <v>3965</v>
      </c>
      <c r="F3153" t="str">
        <f t="shared" si="491"/>
        <v>1949</v>
      </c>
      <c r="G3153" t="str">
        <f t="shared" si="492"/>
        <v>08</v>
      </c>
      <c r="H3153" t="str">
        <f t="shared" si="493"/>
        <v>01</v>
      </c>
      <c r="I3153" t="str">
        <f t="shared" si="494"/>
        <v>%1949-08-01%^^xsd:date</v>
      </c>
      <c r="J3153" t="str">
        <f t="shared" si="495"/>
        <v>1954</v>
      </c>
      <c r="K3153" t="str">
        <f t="shared" si="496"/>
        <v>06</v>
      </c>
      <c r="L3153" t="str">
        <f t="shared" si="497"/>
        <v>10</v>
      </c>
      <c r="M3153" t="str">
        <f t="shared" si="498"/>
        <v>%1954-10-10%^^xsd:date</v>
      </c>
      <c r="N3153" t="str">
        <f t="shared" si="499"/>
        <v>:3965 a crs:CommonwealthOrganisation ; schema:name %District Lighthouse Office [Victoria and Tasmania], Melbourne% ; schema:startDate %1949-08-01%^^xsd:date ; schema:endDate %1954-10-10%^^xsd:date ; time:hasTime [ time:hasBeginning [ time:inXSDDate %1949-08-01%^^xsd:date ]  ] .</v>
      </c>
    </row>
    <row r="3154" spans="1:14" x14ac:dyDescent="0.15">
      <c r="A3154" s="1" t="s">
        <v>6346</v>
      </c>
      <c r="B3154" s="1" t="s">
        <v>6347</v>
      </c>
      <c r="C3154" s="1">
        <v>18560101</v>
      </c>
      <c r="D3154" s="1">
        <v>18600101</v>
      </c>
      <c r="E3154" t="str">
        <f t="shared" si="490"/>
        <v>3966</v>
      </c>
      <c r="F3154" t="str">
        <f t="shared" si="491"/>
        <v>1856</v>
      </c>
      <c r="G3154" t="str">
        <f t="shared" si="492"/>
        <v>01</v>
      </c>
      <c r="H3154" t="str">
        <f t="shared" si="493"/>
        <v>01</v>
      </c>
      <c r="I3154" t="str">
        <f t="shared" si="494"/>
        <v>%1856-01-01%^^xsd:date</v>
      </c>
      <c r="J3154" t="str">
        <f t="shared" si="495"/>
        <v>1860</v>
      </c>
      <c r="K3154" t="str">
        <f t="shared" si="496"/>
        <v>01</v>
      </c>
      <c r="L3154" t="str">
        <f t="shared" si="497"/>
        <v>01</v>
      </c>
      <c r="M3154" t="str">
        <f t="shared" si="498"/>
        <v>%1860-01-01%^^xsd:date</v>
      </c>
      <c r="N3154" t="str">
        <f t="shared" si="499"/>
        <v>:3966 a crs:CommonwealthOrganisation ; schema:name %South Australian Railways Commissioner [I]% ; schema:startDate %1856-01-01%^^xsd:date ; schema:endDate %1860-01-01%^^xsd:date ; time:hasTime [ time:hasBeginning [ time:inXSDDate %1856-01-01%^^xsd:date ]  ] .</v>
      </c>
    </row>
    <row r="3155" spans="1:14" x14ac:dyDescent="0.15">
      <c r="A3155" s="1" t="s">
        <v>6348</v>
      </c>
      <c r="B3155" s="1" t="s">
        <v>6349</v>
      </c>
      <c r="C3155" s="1">
        <v>18600101</v>
      </c>
      <c r="D3155" s="1">
        <v>18740101</v>
      </c>
      <c r="E3155" t="str">
        <f t="shared" si="490"/>
        <v>3967</v>
      </c>
      <c r="F3155" t="str">
        <f t="shared" si="491"/>
        <v>1860</v>
      </c>
      <c r="G3155" t="str">
        <f t="shared" si="492"/>
        <v>01</v>
      </c>
      <c r="H3155" t="str">
        <f t="shared" si="493"/>
        <v>01</v>
      </c>
      <c r="I3155" t="str">
        <f t="shared" si="494"/>
        <v>%1860-01-01%^^xsd:date</v>
      </c>
      <c r="J3155" t="str">
        <f t="shared" si="495"/>
        <v>1874</v>
      </c>
      <c r="K3155" t="str">
        <f t="shared" si="496"/>
        <v>01</v>
      </c>
      <c r="L3155" t="str">
        <f t="shared" si="497"/>
        <v>01</v>
      </c>
      <c r="M3155" t="str">
        <f t="shared" si="498"/>
        <v>%1874-01-01%^^xsd:date</v>
      </c>
      <c r="N3155" t="str">
        <f t="shared" si="499"/>
        <v>:3967 a crs:CommonwealthOrganisation ; schema:name %Office of Manager of Railways, South Australia% ; schema:startDate %1860-01-01%^^xsd:date ; schema:endDate %1874-01-01%^^xsd:date ; time:hasTime [ time:hasBeginning [ time:inXSDDate %1860-01-01%^^xsd:date ]  ] .</v>
      </c>
    </row>
    <row r="3156" spans="1:14" x14ac:dyDescent="0.15">
      <c r="A3156" s="1" t="s">
        <v>6350</v>
      </c>
      <c r="B3156" s="1" t="s">
        <v>6351</v>
      </c>
      <c r="C3156" s="1">
        <v>18741231</v>
      </c>
      <c r="D3156" s="1">
        <v>18881231</v>
      </c>
      <c r="E3156" t="str">
        <f t="shared" si="490"/>
        <v>3968</v>
      </c>
      <c r="F3156" t="str">
        <f t="shared" si="491"/>
        <v>1874</v>
      </c>
      <c r="G3156" t="str">
        <f t="shared" si="492"/>
        <v>12</v>
      </c>
      <c r="H3156" t="str">
        <f t="shared" si="493"/>
        <v>31</v>
      </c>
      <c r="I3156" t="str">
        <f t="shared" si="494"/>
        <v>%1874-12-31%^^xsd:date</v>
      </c>
      <c r="J3156" t="str">
        <f t="shared" si="495"/>
        <v>1888</v>
      </c>
      <c r="K3156" t="str">
        <f t="shared" si="496"/>
        <v>12</v>
      </c>
      <c r="L3156" t="str">
        <f t="shared" si="497"/>
        <v>31</v>
      </c>
      <c r="M3156" t="str">
        <f t="shared" si="498"/>
        <v>%1888-31-31%^^xsd:date</v>
      </c>
      <c r="N3156" t="str">
        <f t="shared" si="499"/>
        <v>:3968 a crs:CommonwealthOrganisation ; schema:name %Railways and Tramways Department, South Australia% ; schema:startDate %1874-12-31%^^xsd:date ; schema:endDate %1888-31-31%^^xsd:date ; time:hasTime [ time:hasBeginning [ time:inXSDDate %1874-12-31%^^xsd:date ]  ] .</v>
      </c>
    </row>
    <row r="3157" spans="1:14" x14ac:dyDescent="0.15">
      <c r="A3157" s="1" t="s">
        <v>6352</v>
      </c>
      <c r="B3157" s="1" t="s">
        <v>6353</v>
      </c>
      <c r="C3157" s="1">
        <v>18881231</v>
      </c>
      <c r="D3157" s="1">
        <v>18951231</v>
      </c>
      <c r="E3157" t="str">
        <f t="shared" si="490"/>
        <v>3969</v>
      </c>
      <c r="F3157" t="str">
        <f t="shared" si="491"/>
        <v>1888</v>
      </c>
      <c r="G3157" t="str">
        <f t="shared" si="492"/>
        <v>12</v>
      </c>
      <c r="H3157" t="str">
        <f t="shared" si="493"/>
        <v>31</v>
      </c>
      <c r="I3157" t="str">
        <f t="shared" si="494"/>
        <v>%1888-12-31%^^xsd:date</v>
      </c>
      <c r="J3157" t="str">
        <f t="shared" si="495"/>
        <v>1895</v>
      </c>
      <c r="K3157" t="str">
        <f t="shared" si="496"/>
        <v>12</v>
      </c>
      <c r="L3157" t="str">
        <f t="shared" si="497"/>
        <v>31</v>
      </c>
      <c r="M3157" t="str">
        <f t="shared" si="498"/>
        <v>%1895-31-31%^^xsd:date</v>
      </c>
      <c r="N3157" t="str">
        <f t="shared" si="499"/>
        <v>:3969 a crs:CommonwealthOrganisation ; schema:name %South Australian Railway Commissioners [II]% ; schema:startDate %1888-12-31%^^xsd:date ; schema:endDate %1895-31-31%^^xsd:date ; time:hasTime [ time:hasBeginning [ time:inXSDDate %1888-12-31%^^xsd:date ]  ] .</v>
      </c>
    </row>
    <row r="3158" spans="1:14" x14ac:dyDescent="0.15">
      <c r="A3158" s="1" t="s">
        <v>6354</v>
      </c>
      <c r="B3158" s="1" t="s">
        <v>6355</v>
      </c>
      <c r="C3158" s="1">
        <v>19450219</v>
      </c>
      <c r="D3158" s="1">
        <v>19751231</v>
      </c>
      <c r="E3158" t="str">
        <f t="shared" si="490"/>
        <v>0397</v>
      </c>
      <c r="F3158" t="str">
        <f t="shared" si="491"/>
        <v>1945</v>
      </c>
      <c r="G3158" t="str">
        <f t="shared" si="492"/>
        <v>02</v>
      </c>
      <c r="H3158" t="str">
        <f t="shared" si="493"/>
        <v>19</v>
      </c>
      <c r="I3158" t="str">
        <f t="shared" si="494"/>
        <v>%1945-02-19%^^xsd:date</v>
      </c>
      <c r="J3158" t="str">
        <f t="shared" si="495"/>
        <v>1975</v>
      </c>
      <c r="K3158" t="str">
        <f t="shared" si="496"/>
        <v>12</v>
      </c>
      <c r="L3158" t="str">
        <f t="shared" si="497"/>
        <v>31</v>
      </c>
      <c r="M3158" t="str">
        <f t="shared" si="498"/>
        <v>%1975-31-31%^^xsd:date</v>
      </c>
      <c r="N3158" t="str">
        <f t="shared" si="499"/>
        <v>:0397 a crs:CommonwealthOrganisation ; schema:name %Principal Administrative Officers' Committee (Personnel)% ; schema:startDate %1945-02-19%^^xsd:date ; schema:endDate %1975-31-31%^^xsd:date ; time:hasTime [ time:hasBeginning [ time:inXSDDate %1945-02-19%^^xsd:date ]  ] .</v>
      </c>
    </row>
    <row r="3159" spans="1:14" x14ac:dyDescent="0.15">
      <c r="A3159" s="1" t="s">
        <v>6356</v>
      </c>
      <c r="B3159" s="1" t="s">
        <v>6357</v>
      </c>
      <c r="C3159" s="1">
        <v>18951231</v>
      </c>
      <c r="D3159" s="1">
        <v>19751231</v>
      </c>
      <c r="E3159" t="str">
        <f t="shared" si="490"/>
        <v>3970</v>
      </c>
      <c r="F3159" t="str">
        <f t="shared" si="491"/>
        <v>1895</v>
      </c>
      <c r="G3159" t="str">
        <f t="shared" si="492"/>
        <v>12</v>
      </c>
      <c r="H3159" t="str">
        <f t="shared" si="493"/>
        <v>31</v>
      </c>
      <c r="I3159" t="str">
        <f t="shared" si="494"/>
        <v>%1895-12-31%^^xsd:date</v>
      </c>
      <c r="J3159" t="str">
        <f t="shared" si="495"/>
        <v>1975</v>
      </c>
      <c r="K3159" t="str">
        <f t="shared" si="496"/>
        <v>12</v>
      </c>
      <c r="L3159" t="str">
        <f t="shared" si="497"/>
        <v>31</v>
      </c>
      <c r="M3159" t="str">
        <f t="shared" si="498"/>
        <v>%1975-31-31%^^xsd:date</v>
      </c>
      <c r="N3159" t="str">
        <f t="shared" si="499"/>
        <v>:3970 a crs:CommonwealthOrganisation ; schema:name %South Australian Railways Commissioner% ; schema:startDate %1895-12-31%^^xsd:date ; schema:endDate %1975-31-31%^^xsd:date ; time:hasTime [ time:hasBeginning [ time:inXSDDate %1895-12-31%^^xsd:date ]  ] .</v>
      </c>
    </row>
    <row r="3160" spans="1:14" x14ac:dyDescent="0.15">
      <c r="A3160" s="1" t="s">
        <v>6358</v>
      </c>
      <c r="B3160" s="1" t="s">
        <v>6359</v>
      </c>
      <c r="C3160" s="1">
        <v>19751231</v>
      </c>
      <c r="D3160" s="1">
        <v>19780301</v>
      </c>
      <c r="E3160" t="str">
        <f t="shared" si="490"/>
        <v>3971</v>
      </c>
      <c r="F3160" t="str">
        <f t="shared" si="491"/>
        <v>1975</v>
      </c>
      <c r="G3160" t="str">
        <f t="shared" si="492"/>
        <v>12</v>
      </c>
      <c r="H3160" t="str">
        <f t="shared" si="493"/>
        <v>31</v>
      </c>
      <c r="I3160" t="str">
        <f t="shared" si="494"/>
        <v>%1975-12-31%^^xsd:date</v>
      </c>
      <c r="J3160" t="str">
        <f t="shared" si="495"/>
        <v>1978</v>
      </c>
      <c r="K3160" t="str">
        <f t="shared" si="496"/>
        <v>03</v>
      </c>
      <c r="L3160" t="str">
        <f t="shared" si="497"/>
        <v>01</v>
      </c>
      <c r="M3160" t="str">
        <f t="shared" si="498"/>
        <v>%1978-01-01%^^xsd:date</v>
      </c>
      <c r="N3160" t="str">
        <f t="shared" si="499"/>
        <v>:3971 a crs:CommonwealthOrganisation ; schema:name %State Transport Authority Board, South Australia% ; schema:startDate %1975-12-31%^^xsd:date ; schema:endDate %1978-01-01%^^xsd:date ; time:hasTime [ time:hasBeginning [ time:inXSDDate %1975-12-31%^^xsd:date ]  ] .</v>
      </c>
    </row>
    <row r="3161" spans="1:14" x14ac:dyDescent="0.15">
      <c r="A3161" s="1" t="s">
        <v>6360</v>
      </c>
      <c r="B3161" s="1" t="s">
        <v>6361</v>
      </c>
      <c r="C3161" s="1">
        <v>19830311</v>
      </c>
      <c r="D3161" s="1">
        <v>19841213</v>
      </c>
      <c r="E3161" t="str">
        <f t="shared" si="490"/>
        <v>3972</v>
      </c>
      <c r="F3161" t="str">
        <f t="shared" si="491"/>
        <v>1983</v>
      </c>
      <c r="G3161" t="str">
        <f t="shared" si="492"/>
        <v>03</v>
      </c>
      <c r="H3161" t="str">
        <f t="shared" si="493"/>
        <v>11</v>
      </c>
      <c r="I3161" t="str">
        <f t="shared" si="494"/>
        <v>%1983-03-11%^^xsd:date</v>
      </c>
      <c r="J3161" t="str">
        <f t="shared" si="495"/>
        <v>1984</v>
      </c>
      <c r="K3161" t="str">
        <f t="shared" si="496"/>
        <v>12</v>
      </c>
      <c r="L3161" t="str">
        <f t="shared" si="497"/>
        <v>13</v>
      </c>
      <c r="M3161" t="str">
        <f t="shared" si="498"/>
        <v>%1984-13-13%^^xsd:date</v>
      </c>
      <c r="N3161" t="str">
        <f t="shared" si="499"/>
        <v>:3972 a crs:CommonwealthOrganisation ; schema:name %Department of Education and Youth Affairs, State Office, Victoria% ; schema:startDate %1983-03-11%^^xsd:date ; schema:endDate %1984-13-13%^^xsd:date ; time:hasTime [ time:hasBeginning [ time:inXSDDate %1983-03-11%^^xsd:date ]  ] .</v>
      </c>
    </row>
    <row r="3162" spans="1:14" x14ac:dyDescent="0.15">
      <c r="A3162" s="1" t="s">
        <v>6362</v>
      </c>
      <c r="B3162" s="1" t="s">
        <v>6363</v>
      </c>
      <c r="C3162" s="1">
        <v>19840402</v>
      </c>
      <c r="D3162" s="1">
        <v>19840630</v>
      </c>
      <c r="E3162" t="str">
        <f t="shared" si="490"/>
        <v>3973</v>
      </c>
      <c r="F3162" t="str">
        <f t="shared" si="491"/>
        <v>1984</v>
      </c>
      <c r="G3162" t="str">
        <f t="shared" si="492"/>
        <v>04</v>
      </c>
      <c r="H3162" t="str">
        <f t="shared" si="493"/>
        <v>02</v>
      </c>
      <c r="I3162" t="str">
        <f t="shared" si="494"/>
        <v>%1984-04-02%^^xsd:date</v>
      </c>
      <c r="J3162" t="str">
        <f t="shared" si="495"/>
        <v>1984</v>
      </c>
      <c r="K3162" t="str">
        <f t="shared" si="496"/>
        <v>06</v>
      </c>
      <c r="L3162" t="str">
        <f t="shared" si="497"/>
        <v>30</v>
      </c>
      <c r="M3162" t="str">
        <f t="shared" si="498"/>
        <v>%1984-30-30%^^xsd:date</v>
      </c>
      <c r="N3162" t="str">
        <f t="shared" si="499"/>
        <v>:3973 a crs:CommonwealthOrganisation ; schema:name %Committee of Review of Allegations Against Telecom% ; schema:startDate %1984-04-02%^^xsd:date ; schema:endDate %1984-30-30%^^xsd:date ; time:hasTime [ time:hasBeginning [ time:inXSDDate %1984-04-02%^^xsd:date ]  ] .</v>
      </c>
    </row>
    <row r="3163" spans="1:14" x14ac:dyDescent="0.15">
      <c r="A3163" s="1" t="s">
        <v>6364</v>
      </c>
      <c r="B3163" s="1" t="s">
        <v>6365</v>
      </c>
      <c r="C3163" s="1">
        <v>19780101</v>
      </c>
      <c r="E3163" t="str">
        <f t="shared" si="490"/>
        <v>3974</v>
      </c>
      <c r="F3163" t="str">
        <f t="shared" si="491"/>
        <v>1978</v>
      </c>
      <c r="G3163" t="str">
        <f t="shared" si="492"/>
        <v>01</v>
      </c>
      <c r="H3163" t="str">
        <f t="shared" si="493"/>
        <v>01</v>
      </c>
      <c r="I3163" t="str">
        <f t="shared" si="494"/>
        <v>%1978-01-01%^^xsd:date</v>
      </c>
      <c r="J3163" t="str">
        <f t="shared" si="495"/>
        <v/>
      </c>
      <c r="K3163" t="str">
        <f t="shared" si="496"/>
        <v/>
      </c>
      <c r="L3163" t="str">
        <f t="shared" si="497"/>
        <v/>
      </c>
      <c r="M3163" t="str">
        <f t="shared" si="498"/>
        <v/>
      </c>
      <c r="N3163" t="str">
        <f t="shared" si="499"/>
        <v>:3974 a crs:CommonwealthOrganisation ; schema:name %Headquarters, Transport and Movement Group [Victoria Barracks, Queensland]% ; schema:startDate %1978-01-01%^^xsd:date ; time:hasTime [ time:hasBeginning [ time:inXSDDate %1978-01-01%^^xsd:date ]  ] .</v>
      </c>
    </row>
    <row r="3164" spans="1:14" x14ac:dyDescent="0.15">
      <c r="A3164" s="1" t="s">
        <v>6366</v>
      </c>
      <c r="B3164" s="1" t="s">
        <v>6367</v>
      </c>
      <c r="C3164" s="1">
        <v>18751201</v>
      </c>
      <c r="E3164" t="str">
        <f t="shared" si="490"/>
        <v>3975</v>
      </c>
      <c r="F3164" t="str">
        <f t="shared" si="491"/>
        <v>1875</v>
      </c>
      <c r="G3164" t="str">
        <f t="shared" si="492"/>
        <v>12</v>
      </c>
      <c r="H3164" t="str">
        <f t="shared" si="493"/>
        <v>01</v>
      </c>
      <c r="I3164" t="str">
        <f t="shared" si="494"/>
        <v>%1875-12-01%^^xsd:date</v>
      </c>
      <c r="J3164" t="str">
        <f t="shared" si="495"/>
        <v/>
      </c>
      <c r="K3164" t="str">
        <f t="shared" si="496"/>
        <v/>
      </c>
      <c r="L3164" t="str">
        <f t="shared" si="497"/>
        <v/>
      </c>
      <c r="M3164" t="str">
        <f t="shared" si="498"/>
        <v/>
      </c>
      <c r="N3164" t="str">
        <f t="shared" si="499"/>
        <v>:3975 a crs:CommonwealthOrganisation ; schema:name %Lighthouse, Seal Rocks [New South Wales]% ; schema:startDate %1875-12-01%^^xsd:date ; time:hasTime [ time:hasBeginning [ time:inXSDDate %1875-12-01%^^xsd:date ]  ] .</v>
      </c>
    </row>
    <row r="3165" spans="1:14" x14ac:dyDescent="0.15">
      <c r="A3165" s="1" t="s">
        <v>6368</v>
      </c>
      <c r="B3165" s="1" t="s">
        <v>6369</v>
      </c>
      <c r="C3165" s="1">
        <v>18590101</v>
      </c>
      <c r="D3165" s="1">
        <v>18990501</v>
      </c>
      <c r="E3165" t="str">
        <f t="shared" si="490"/>
        <v>3976</v>
      </c>
      <c r="F3165" t="str">
        <f t="shared" si="491"/>
        <v>1859</v>
      </c>
      <c r="G3165" t="str">
        <f t="shared" si="492"/>
        <v>01</v>
      </c>
      <c r="H3165" t="str">
        <f t="shared" si="493"/>
        <v>01</v>
      </c>
      <c r="I3165" t="str">
        <f t="shared" si="494"/>
        <v>%1859-01-01%^^xsd:date</v>
      </c>
      <c r="J3165" t="str">
        <f t="shared" si="495"/>
        <v>1899</v>
      </c>
      <c r="K3165" t="str">
        <f t="shared" si="496"/>
        <v>05</v>
      </c>
      <c r="L3165" t="str">
        <f t="shared" si="497"/>
        <v>01</v>
      </c>
      <c r="M3165" t="str">
        <f t="shared" si="498"/>
        <v>%1899-01-01%^^xsd:date</v>
      </c>
      <c r="N3165" t="str">
        <f t="shared" si="499"/>
        <v>:3976 a crs:CommonwealthOrganisation ; schema:name %Lighthouse, Cape St George [New South Wales]% ; schema:startDate %1859-01-01%^^xsd:date ; schema:endDate %1899-01-01%^^xsd:date ; time:hasTime [ time:hasBeginning [ time:inXSDDate %1859-01-01%^^xsd:date ]  ] .</v>
      </c>
    </row>
    <row r="3166" spans="1:14" x14ac:dyDescent="0.15">
      <c r="A3166" s="1" t="s">
        <v>6370</v>
      </c>
      <c r="B3166" s="1" t="s">
        <v>6371</v>
      </c>
      <c r="C3166" s="1">
        <v>18170101</v>
      </c>
      <c r="D3166" s="1">
        <v>18830601</v>
      </c>
      <c r="E3166" t="str">
        <f t="shared" si="490"/>
        <v>3977</v>
      </c>
      <c r="F3166" t="str">
        <f t="shared" si="491"/>
        <v>1817</v>
      </c>
      <c r="G3166" t="str">
        <f t="shared" si="492"/>
        <v>01</v>
      </c>
      <c r="H3166" t="str">
        <f t="shared" si="493"/>
        <v>01</v>
      </c>
      <c r="I3166" t="str">
        <f t="shared" si="494"/>
        <v>%1817-01-01%^^xsd:date</v>
      </c>
      <c r="J3166" t="str">
        <f t="shared" si="495"/>
        <v>1883</v>
      </c>
      <c r="K3166" t="str">
        <f t="shared" si="496"/>
        <v>06</v>
      </c>
      <c r="L3166" t="str">
        <f t="shared" si="497"/>
        <v>01</v>
      </c>
      <c r="M3166" t="str">
        <f t="shared" si="498"/>
        <v>%1883-01-01%^^xsd:date</v>
      </c>
      <c r="N3166" t="str">
        <f t="shared" si="499"/>
        <v>:3977 a crs:CommonwealthOrganisation ; schema:name %Lighthouse, Macquarie One [New South Wales]% ; schema:startDate %1817-01-01%^^xsd:date ; schema:endDate %1883-01-01%^^xsd:date ; time:hasTime [ time:hasBeginning [ time:inXSDDate %1817-01-01%^^xsd:date ]  ] .</v>
      </c>
    </row>
    <row r="3167" spans="1:14" x14ac:dyDescent="0.15">
      <c r="A3167" s="1" t="s">
        <v>6372</v>
      </c>
      <c r="B3167" s="1" t="s">
        <v>6373</v>
      </c>
      <c r="C3167" s="1">
        <v>18830601</v>
      </c>
      <c r="D3167" s="1">
        <v>19761231</v>
      </c>
      <c r="E3167" t="str">
        <f t="shared" si="490"/>
        <v>3978</v>
      </c>
      <c r="F3167" t="str">
        <f t="shared" si="491"/>
        <v>1883</v>
      </c>
      <c r="G3167" t="str">
        <f t="shared" si="492"/>
        <v>06</v>
      </c>
      <c r="H3167" t="str">
        <f t="shared" si="493"/>
        <v>01</v>
      </c>
      <c r="I3167" t="str">
        <f t="shared" si="494"/>
        <v>%1883-06-01%^^xsd:date</v>
      </c>
      <c r="J3167" t="str">
        <f t="shared" si="495"/>
        <v>1976</v>
      </c>
      <c r="K3167" t="str">
        <f t="shared" si="496"/>
        <v>12</v>
      </c>
      <c r="L3167" t="str">
        <f t="shared" si="497"/>
        <v>31</v>
      </c>
      <c r="M3167" t="str">
        <f t="shared" si="498"/>
        <v>%1976-31-31%^^xsd:date</v>
      </c>
      <c r="N3167" t="str">
        <f t="shared" si="499"/>
        <v>:3978 a crs:CommonwealthOrganisation ; schema:name %Lighthouse, Macquarie Two [New South Wales]% ; schema:startDate %1883-06-01%^^xsd:date ; schema:endDate %1976-31-31%^^xsd:date ; time:hasTime [ time:hasBeginning [ time:inXSDDate %1883-06-01%^^xsd:date ]  ] .</v>
      </c>
    </row>
    <row r="3168" spans="1:14" x14ac:dyDescent="0.15">
      <c r="A3168" s="1" t="s">
        <v>6374</v>
      </c>
      <c r="B3168" s="1" t="s">
        <v>6375</v>
      </c>
      <c r="C3168" s="1">
        <v>18790101</v>
      </c>
      <c r="D3168" s="1">
        <v>19891231</v>
      </c>
      <c r="E3168" t="str">
        <f t="shared" si="490"/>
        <v>3979</v>
      </c>
      <c r="F3168" t="str">
        <f t="shared" si="491"/>
        <v>1879</v>
      </c>
      <c r="G3168" t="str">
        <f t="shared" si="492"/>
        <v>01</v>
      </c>
      <c r="H3168" t="str">
        <f t="shared" si="493"/>
        <v>01</v>
      </c>
      <c r="I3168" t="str">
        <f t="shared" si="494"/>
        <v>%1879-01-01%^^xsd:date</v>
      </c>
      <c r="J3168" t="str">
        <f t="shared" si="495"/>
        <v>1989</v>
      </c>
      <c r="K3168" t="str">
        <f t="shared" si="496"/>
        <v>12</v>
      </c>
      <c r="L3168" t="str">
        <f t="shared" si="497"/>
        <v>31</v>
      </c>
      <c r="M3168" t="str">
        <f t="shared" si="498"/>
        <v>%1989-31-31%^^xsd:date</v>
      </c>
      <c r="N3168" t="str">
        <f t="shared" si="499"/>
        <v>:3979 a crs:CommonwealthOrganisation ; schema:name %Lighthouse, Cape Byron [New South Wales]% ; schema:startDate %1879-01-01%^^xsd:date ; schema:endDate %1989-31-31%^^xsd:date ; time:hasTime [ time:hasBeginning [ time:inXSDDate %1879-01-01%^^xsd:date ]  ] .</v>
      </c>
    </row>
    <row r="3169" spans="1:14" x14ac:dyDescent="0.15">
      <c r="A3169" s="1" t="s">
        <v>6376</v>
      </c>
      <c r="B3169" s="1" t="s">
        <v>6377</v>
      </c>
      <c r="C3169" s="1">
        <v>19481112</v>
      </c>
      <c r="D3169" s="1">
        <v>19750731</v>
      </c>
      <c r="E3169" t="str">
        <f t="shared" si="490"/>
        <v>0398</v>
      </c>
      <c r="F3169" t="str">
        <f t="shared" si="491"/>
        <v>1948</v>
      </c>
      <c r="G3169" t="str">
        <f t="shared" si="492"/>
        <v>11</v>
      </c>
      <c r="H3169" t="str">
        <f t="shared" si="493"/>
        <v>12</v>
      </c>
      <c r="I3169" t="str">
        <f t="shared" si="494"/>
        <v>%1948-11-12%^^xsd:date</v>
      </c>
      <c r="J3169" t="str">
        <f t="shared" si="495"/>
        <v>1975</v>
      </c>
      <c r="K3169" t="str">
        <f t="shared" si="496"/>
        <v>07</v>
      </c>
      <c r="L3169" t="str">
        <f t="shared" si="497"/>
        <v>31</v>
      </c>
      <c r="M3169" t="str">
        <f t="shared" si="498"/>
        <v>%1975-31-31%^^xsd:date</v>
      </c>
      <c r="N3169" t="str">
        <f t="shared" si="499"/>
        <v>:0398 a crs:CommonwealthOrganisation ; schema:name %Defence Research and Development Policy Committee% ; schema:startDate %1948-11-12%^^xsd:date ; schema:endDate %1975-31-31%^^xsd:date ; time:hasTime [ time:hasBeginning [ time:inXSDDate %1948-11-12%^^xsd:date ]  ] .</v>
      </c>
    </row>
    <row r="3170" spans="1:14" x14ac:dyDescent="0.15">
      <c r="A3170" s="1" t="s">
        <v>6378</v>
      </c>
      <c r="B3170" s="1" t="s">
        <v>6379</v>
      </c>
      <c r="C3170" s="1">
        <v>18620101</v>
      </c>
      <c r="D3170" s="1">
        <v>19731231</v>
      </c>
      <c r="E3170" t="str">
        <f t="shared" si="490"/>
        <v>3980</v>
      </c>
      <c r="F3170" t="str">
        <f t="shared" si="491"/>
        <v>1862</v>
      </c>
      <c r="G3170" t="str">
        <f t="shared" si="492"/>
        <v>01</v>
      </c>
      <c r="H3170" t="str">
        <f t="shared" si="493"/>
        <v>01</v>
      </c>
      <c r="I3170" t="str">
        <f t="shared" si="494"/>
        <v>%1862-01-01%^^xsd:date</v>
      </c>
      <c r="J3170" t="str">
        <f t="shared" si="495"/>
        <v>1973</v>
      </c>
      <c r="K3170" t="str">
        <f t="shared" si="496"/>
        <v>12</v>
      </c>
      <c r="L3170" t="str">
        <f t="shared" si="497"/>
        <v>31</v>
      </c>
      <c r="M3170" t="str">
        <f t="shared" si="498"/>
        <v>%1973-31-31%^^xsd:date</v>
      </c>
      <c r="N3170" t="str">
        <f t="shared" si="499"/>
        <v>:3980 a crs:CommonwealthOrganisation ; schema:name %Lighthouse, Point Stephens [New South Wales]% ; schema:startDate %1862-01-01%^^xsd:date ; schema:endDate %1973-31-31%^^xsd:date ; time:hasTime [ time:hasBeginning [ time:inXSDDate %1862-01-01%^^xsd:date ]  ] .</v>
      </c>
    </row>
    <row r="3171" spans="1:14" x14ac:dyDescent="0.15">
      <c r="A3171" s="1" t="s">
        <v>6380</v>
      </c>
      <c r="B3171" s="1" t="s">
        <v>6381</v>
      </c>
      <c r="C3171" s="1">
        <v>19031115</v>
      </c>
      <c r="E3171" t="str">
        <f t="shared" si="490"/>
        <v>3981</v>
      </c>
      <c r="F3171" t="str">
        <f t="shared" si="491"/>
        <v>1903</v>
      </c>
      <c r="G3171" t="str">
        <f t="shared" si="492"/>
        <v>11</v>
      </c>
      <c r="H3171" t="str">
        <f t="shared" si="493"/>
        <v>15</v>
      </c>
      <c r="I3171" t="str">
        <f t="shared" si="494"/>
        <v>%1903-11-15%^^xsd:date</v>
      </c>
      <c r="J3171" t="str">
        <f t="shared" si="495"/>
        <v/>
      </c>
      <c r="K3171" t="str">
        <f t="shared" si="496"/>
        <v/>
      </c>
      <c r="L3171" t="str">
        <f t="shared" si="497"/>
        <v/>
      </c>
      <c r="M3171" t="str">
        <f t="shared" si="498"/>
        <v/>
      </c>
      <c r="N3171" t="str">
        <f t="shared" si="499"/>
        <v>:3981 a crs:CommonwealthOrganisation ; schema:name %Lighthouse, Norah Head [New South Wales]% ; schema:startDate %1903-11-15%^^xsd:date ; time:hasTime [ time:hasBeginning [ time:inXSDDate %1903-11-15%^^xsd:date ]  ] .</v>
      </c>
    </row>
    <row r="3172" spans="1:14" x14ac:dyDescent="0.15">
      <c r="A3172" s="1" t="s">
        <v>6382</v>
      </c>
      <c r="B3172" s="1" t="s">
        <v>6383</v>
      </c>
      <c r="C3172" s="1">
        <v>18800318</v>
      </c>
      <c r="D3172" s="1">
        <v>19751210</v>
      </c>
      <c r="E3172" t="str">
        <f t="shared" si="490"/>
        <v>3982</v>
      </c>
      <c r="F3172" t="str">
        <f t="shared" si="491"/>
        <v>1880</v>
      </c>
      <c r="G3172" t="str">
        <f t="shared" si="492"/>
        <v>03</v>
      </c>
      <c r="H3172" t="str">
        <f t="shared" si="493"/>
        <v>18</v>
      </c>
      <c r="I3172" t="str">
        <f t="shared" si="494"/>
        <v>%1880-03-18%^^xsd:date</v>
      </c>
      <c r="J3172" t="str">
        <f t="shared" si="495"/>
        <v>1975</v>
      </c>
      <c r="K3172" t="str">
        <f t="shared" si="496"/>
        <v>12</v>
      </c>
      <c r="L3172" t="str">
        <f t="shared" si="497"/>
        <v>10</v>
      </c>
      <c r="M3172" t="str">
        <f t="shared" si="498"/>
        <v>%1975-10-10%^^xsd:date</v>
      </c>
      <c r="N3172" t="str">
        <f t="shared" si="499"/>
        <v>:3982 a crs:CommonwealthOrganisation ; schema:name %Lighthouse, South Solitary Island [New South Wales]% ; schema:startDate %1880-03-18%^^xsd:date ; schema:endDate %1975-10-10%^^xsd:date ; time:hasTime [ time:hasBeginning [ time:inXSDDate %1880-03-18%^^xsd:date ]  ] .</v>
      </c>
    </row>
    <row r="3173" spans="1:14" x14ac:dyDescent="0.15">
      <c r="A3173" s="1" t="s">
        <v>6384</v>
      </c>
      <c r="B3173" s="1" t="s">
        <v>6385</v>
      </c>
      <c r="C3173" s="1">
        <v>18990501</v>
      </c>
      <c r="D3173" s="1">
        <v>19940131</v>
      </c>
      <c r="E3173" t="str">
        <f t="shared" si="490"/>
        <v>3983</v>
      </c>
      <c r="F3173" t="str">
        <f t="shared" si="491"/>
        <v>1899</v>
      </c>
      <c r="G3173" t="str">
        <f t="shared" si="492"/>
        <v>05</v>
      </c>
      <c r="H3173" t="str">
        <f t="shared" si="493"/>
        <v>01</v>
      </c>
      <c r="I3173" t="str">
        <f t="shared" si="494"/>
        <v>%1899-05-01%^^xsd:date</v>
      </c>
      <c r="J3173" t="str">
        <f t="shared" si="495"/>
        <v>1994</v>
      </c>
      <c r="K3173" t="str">
        <f t="shared" si="496"/>
        <v>01</v>
      </c>
      <c r="L3173" t="str">
        <f t="shared" si="497"/>
        <v>31</v>
      </c>
      <c r="M3173" t="str">
        <f t="shared" si="498"/>
        <v>%1994-31-31%^^xsd:date</v>
      </c>
      <c r="N3173" t="str">
        <f t="shared" si="499"/>
        <v>:3983 a crs:CommonwealthOrganisation ; schema:name %Lighthouse, Point Perpendicular [New South Wales]% ; schema:startDate %1899-05-01%^^xsd:date ; schema:endDate %1994-31-31%^^xsd:date ; time:hasTime [ time:hasBeginning [ time:inXSDDate %1899-05-01%^^xsd:date ]  ] .</v>
      </c>
    </row>
    <row r="3174" spans="1:14" x14ac:dyDescent="0.15">
      <c r="A3174" s="1" t="s">
        <v>6386</v>
      </c>
      <c r="B3174" s="1" t="s">
        <v>6387</v>
      </c>
      <c r="C3174" s="1">
        <v>18831101</v>
      </c>
      <c r="D3174" s="1">
        <v>19920630</v>
      </c>
      <c r="E3174" t="str">
        <f t="shared" si="490"/>
        <v>3984</v>
      </c>
      <c r="F3174" t="str">
        <f t="shared" si="491"/>
        <v>1883</v>
      </c>
      <c r="G3174" t="str">
        <f t="shared" si="492"/>
        <v>11</v>
      </c>
      <c r="H3174" t="str">
        <f t="shared" si="493"/>
        <v>01</v>
      </c>
      <c r="I3174" t="str">
        <f t="shared" si="494"/>
        <v>%1883-11-01%^^xsd:date</v>
      </c>
      <c r="J3174" t="str">
        <f t="shared" si="495"/>
        <v>1992</v>
      </c>
      <c r="K3174" t="str">
        <f t="shared" si="496"/>
        <v>06</v>
      </c>
      <c r="L3174" t="str">
        <f t="shared" si="497"/>
        <v>30</v>
      </c>
      <c r="M3174" t="str">
        <f t="shared" si="498"/>
        <v>%1992-30-30%^^xsd:date</v>
      </c>
      <c r="N3174" t="str">
        <f t="shared" si="499"/>
        <v>:3984 a crs:CommonwealthOrganisation ; schema:name %Lighthouse, Green Cape [New South Wales]% ; schema:startDate %1883-11-01%^^xsd:date ; schema:endDate %1992-30-30%^^xsd:date ; time:hasTime [ time:hasBeginning [ time:inXSDDate %1883-11-01%^^xsd:date ]  ] .</v>
      </c>
    </row>
    <row r="3175" spans="1:14" x14ac:dyDescent="0.15">
      <c r="A3175" s="1" t="s">
        <v>6388</v>
      </c>
      <c r="B3175" s="1" t="s">
        <v>6389</v>
      </c>
      <c r="C3175" s="1">
        <v>18900101</v>
      </c>
      <c r="E3175" t="str">
        <f t="shared" si="490"/>
        <v>3985</v>
      </c>
      <c r="F3175" t="str">
        <f t="shared" si="491"/>
        <v>1890</v>
      </c>
      <c r="G3175" t="str">
        <f t="shared" si="492"/>
        <v>01</v>
      </c>
      <c r="H3175" t="str">
        <f t="shared" si="493"/>
        <v>01</v>
      </c>
      <c r="I3175" t="str">
        <f t="shared" si="494"/>
        <v>%1890-01-01%^^xsd:date</v>
      </c>
      <c r="J3175" t="str">
        <f t="shared" si="495"/>
        <v/>
      </c>
      <c r="K3175" t="str">
        <f t="shared" si="496"/>
        <v/>
      </c>
      <c r="L3175" t="str">
        <f t="shared" si="497"/>
        <v/>
      </c>
      <c r="M3175" t="str">
        <f t="shared" si="498"/>
        <v/>
      </c>
      <c r="N3175" t="str">
        <f t="shared" si="499"/>
        <v>:3985 a crs:CommonwealthOrganisation ; schema:name %Lighthouse, Smoky Cape [New South Wales]% ; schema:startDate %1890-01-01%^^xsd:date ; time:hasTime [ time:hasBeginning [ time:inXSDDate %1890-01-01%^^xsd:date ]  ] .</v>
      </c>
    </row>
    <row r="3176" spans="1:14" x14ac:dyDescent="0.15">
      <c r="A3176" s="1" t="s">
        <v>6390</v>
      </c>
      <c r="B3176" s="1" t="s">
        <v>6391</v>
      </c>
      <c r="C3176" s="1">
        <v>18810101</v>
      </c>
      <c r="D3176" s="1">
        <v>19321231</v>
      </c>
      <c r="E3176" t="str">
        <f t="shared" si="490"/>
        <v>3986</v>
      </c>
      <c r="F3176" t="str">
        <f t="shared" si="491"/>
        <v>1881</v>
      </c>
      <c r="G3176" t="str">
        <f t="shared" si="492"/>
        <v>01</v>
      </c>
      <c r="H3176" t="str">
        <f t="shared" si="493"/>
        <v>01</v>
      </c>
      <c r="I3176" t="str">
        <f t="shared" si="494"/>
        <v>%1881-01-01%^^xsd:date</v>
      </c>
      <c r="J3176" t="str">
        <f t="shared" si="495"/>
        <v>1932</v>
      </c>
      <c r="K3176" t="str">
        <f t="shared" si="496"/>
        <v>12</v>
      </c>
      <c r="L3176" t="str">
        <f t="shared" si="497"/>
        <v>31</v>
      </c>
      <c r="M3176" t="str">
        <f t="shared" si="498"/>
        <v>%1932-31-31%^^xsd:date</v>
      </c>
      <c r="N3176" t="str">
        <f t="shared" si="499"/>
        <v>:3986 a crs:CommonwealthOrganisation ; schema:name %Lighthouse, Barrenjoey Head [New South Wales]% ; schema:startDate %1881-01-01%^^xsd:date ; schema:endDate %1932-31-31%^^xsd:date ; time:hasTime [ time:hasBeginning [ time:inXSDDate %1881-01-01%^^xsd:date ]  ] .</v>
      </c>
    </row>
    <row r="3177" spans="1:14" x14ac:dyDescent="0.15">
      <c r="A3177" s="1" t="s">
        <v>6392</v>
      </c>
      <c r="B3177" s="1" t="s">
        <v>6393</v>
      </c>
      <c r="C3177" s="1">
        <v>18811101</v>
      </c>
      <c r="D3177" s="1">
        <v>19860914</v>
      </c>
      <c r="E3177" t="str">
        <f t="shared" si="490"/>
        <v>3987</v>
      </c>
      <c r="F3177" t="str">
        <f t="shared" si="491"/>
        <v>1881</v>
      </c>
      <c r="G3177" t="str">
        <f t="shared" si="492"/>
        <v>11</v>
      </c>
      <c r="H3177" t="str">
        <f t="shared" si="493"/>
        <v>01</v>
      </c>
      <c r="I3177" t="str">
        <f t="shared" si="494"/>
        <v>%1881-11-01%^^xsd:date</v>
      </c>
      <c r="J3177" t="str">
        <f t="shared" si="495"/>
        <v>1986</v>
      </c>
      <c r="K3177" t="str">
        <f t="shared" si="496"/>
        <v>09</v>
      </c>
      <c r="L3177" t="str">
        <f t="shared" si="497"/>
        <v>14</v>
      </c>
      <c r="M3177" t="str">
        <f t="shared" si="498"/>
        <v>%1986-14-14%^^xsd:date</v>
      </c>
      <c r="N3177" t="str">
        <f t="shared" si="499"/>
        <v>:3987 a crs:CommonwealthOrganisation ; schema:name %Lighthouse, Montague Island [New South Wales]% ; schema:startDate %1881-11-01%^^xsd:date ; schema:endDate %1986-14-14%^^xsd:date ; time:hasTime [ time:hasBeginning [ time:inXSDDate %1881-11-01%^^xsd:date ]  ] .</v>
      </c>
    </row>
    <row r="3178" spans="1:14" x14ac:dyDescent="0.15">
      <c r="A3178" s="1" t="s">
        <v>6394</v>
      </c>
      <c r="B3178" s="1" t="s">
        <v>6395</v>
      </c>
      <c r="C3178" s="1">
        <v>18890107</v>
      </c>
      <c r="D3178" s="1">
        <v>19200411</v>
      </c>
      <c r="E3178" t="str">
        <f t="shared" si="490"/>
        <v>3988</v>
      </c>
      <c r="F3178" t="str">
        <f t="shared" si="491"/>
        <v>1889</v>
      </c>
      <c r="G3178" t="str">
        <f t="shared" si="492"/>
        <v>01</v>
      </c>
      <c r="H3178" t="str">
        <f t="shared" si="493"/>
        <v>07</v>
      </c>
      <c r="I3178" t="str">
        <f t="shared" si="494"/>
        <v>%1889-01-07%^^xsd:date</v>
      </c>
      <c r="J3178" t="str">
        <f t="shared" si="495"/>
        <v>1920</v>
      </c>
      <c r="K3178" t="str">
        <f t="shared" si="496"/>
        <v>04</v>
      </c>
      <c r="L3178" t="str">
        <f t="shared" si="497"/>
        <v>11</v>
      </c>
      <c r="M3178" t="str">
        <f t="shared" si="498"/>
        <v>%1920-11-11%^^xsd:date</v>
      </c>
      <c r="N3178" t="str">
        <f t="shared" si="499"/>
        <v>:3988 a crs:CommonwealthOrganisation ; schema:name %Lighthouse, Warden Head [New South Wales]% ; schema:startDate %1889-01-07%^^xsd:date ; schema:endDate %1920-11-11%^^xsd:date ; time:hasTime [ time:hasBeginning [ time:inXSDDate %1889-01-07%^^xsd:date ]  ] .</v>
      </c>
    </row>
    <row r="3179" spans="1:14" x14ac:dyDescent="0.15">
      <c r="A3179" s="1" t="s">
        <v>6396</v>
      </c>
      <c r="B3179" s="1" t="s">
        <v>6397</v>
      </c>
      <c r="C3179" s="1">
        <v>19751007</v>
      </c>
      <c r="D3179" s="1">
        <v>19751222</v>
      </c>
      <c r="E3179" t="str">
        <f t="shared" si="490"/>
        <v>3989</v>
      </c>
      <c r="F3179" t="str">
        <f t="shared" si="491"/>
        <v>1975</v>
      </c>
      <c r="G3179" t="str">
        <f t="shared" si="492"/>
        <v>10</v>
      </c>
      <c r="H3179" t="str">
        <f t="shared" si="493"/>
        <v>07</v>
      </c>
      <c r="I3179" t="str">
        <f t="shared" si="494"/>
        <v>%1975-10-07%^^xsd:date</v>
      </c>
      <c r="J3179" t="str">
        <f t="shared" si="495"/>
        <v>1975</v>
      </c>
      <c r="K3179" t="str">
        <f t="shared" si="496"/>
        <v>12</v>
      </c>
      <c r="L3179" t="str">
        <f t="shared" si="497"/>
        <v>22</v>
      </c>
      <c r="M3179" t="str">
        <f t="shared" si="498"/>
        <v>%1975-22-22%^^xsd:date</v>
      </c>
      <c r="N3179" t="str">
        <f t="shared" si="499"/>
        <v>:3989 a crs:CommonwealthOrganisation ; schema:name %Department of Administrative Services [I], Regional Office, South Australia% ; schema:startDate %1975-10-07%^^xsd:date ; schema:endDate %1975-22-22%^^xsd:date ; time:hasTime [ time:hasBeginning [ time:inXSDDate %1975-10-07%^^xsd:date ]  ] .</v>
      </c>
    </row>
    <row r="3180" spans="1:14" x14ac:dyDescent="0.15">
      <c r="A3180" s="1" t="s">
        <v>6398</v>
      </c>
      <c r="B3180" s="1" t="s">
        <v>6399</v>
      </c>
      <c r="C3180" s="1">
        <v>19400730</v>
      </c>
      <c r="E3180" t="str">
        <f t="shared" si="490"/>
        <v>0399</v>
      </c>
      <c r="F3180" t="str">
        <f t="shared" si="491"/>
        <v>1940</v>
      </c>
      <c r="G3180" t="str">
        <f t="shared" si="492"/>
        <v>07</v>
      </c>
      <c r="H3180" t="str">
        <f t="shared" si="493"/>
        <v>30</v>
      </c>
      <c r="I3180" t="str">
        <f t="shared" si="494"/>
        <v>%1940-07-30%^^xsd:date</v>
      </c>
      <c r="J3180" t="str">
        <f t="shared" si="495"/>
        <v/>
      </c>
      <c r="K3180" t="str">
        <f t="shared" si="496"/>
        <v/>
      </c>
      <c r="L3180" t="str">
        <f t="shared" si="497"/>
        <v/>
      </c>
      <c r="M3180" t="str">
        <f t="shared" si="498"/>
        <v/>
      </c>
      <c r="N3180" t="str">
        <f t="shared" si="499"/>
        <v>:0399 a crs:CommonwealthOrganisation ; schema:name %Joint Planning Committee, Department of Defence% ; schema:startDate %1940-07-30%^^xsd:date ; time:hasTime [ time:hasBeginning [ time:inXSDDate %1940-07-30%^^xsd:date ]  ] .</v>
      </c>
    </row>
    <row r="3181" spans="1:14" x14ac:dyDescent="0.15">
      <c r="A3181" s="1" t="s">
        <v>6400</v>
      </c>
      <c r="B3181" s="1" t="s">
        <v>6401</v>
      </c>
      <c r="C3181" s="1">
        <v>19751222</v>
      </c>
      <c r="D3181" s="1">
        <v>19841213</v>
      </c>
      <c r="E3181" t="str">
        <f t="shared" si="490"/>
        <v>3990</v>
      </c>
      <c r="F3181" t="str">
        <f t="shared" si="491"/>
        <v>1975</v>
      </c>
      <c r="G3181" t="str">
        <f t="shared" si="492"/>
        <v>12</v>
      </c>
      <c r="H3181" t="str">
        <f t="shared" si="493"/>
        <v>22</v>
      </c>
      <c r="I3181" t="str">
        <f t="shared" si="494"/>
        <v>%1975-12-22%^^xsd:date</v>
      </c>
      <c r="J3181" t="str">
        <f t="shared" si="495"/>
        <v>1984</v>
      </c>
      <c r="K3181" t="str">
        <f t="shared" si="496"/>
        <v>12</v>
      </c>
      <c r="L3181" t="str">
        <f t="shared" si="497"/>
        <v>13</v>
      </c>
      <c r="M3181" t="str">
        <f t="shared" si="498"/>
        <v>%1984-13-13%^^xsd:date</v>
      </c>
      <c r="N3181" t="str">
        <f t="shared" si="499"/>
        <v>:3990 a crs:CommonwealthOrganisation ; schema:name %Department of Administrative Services [II], Regional Office, South Australia% ; schema:startDate %1975-12-22%^^xsd:date ; schema:endDate %1984-13-13%^^xsd:date ; time:hasTime [ time:hasBeginning [ time:inXSDDate %1975-12-22%^^xsd:date ]  ] .</v>
      </c>
    </row>
    <row r="3182" spans="1:14" x14ac:dyDescent="0.15">
      <c r="A3182" s="1" t="s">
        <v>6402</v>
      </c>
      <c r="B3182" s="1" t="s">
        <v>6403</v>
      </c>
      <c r="C3182" s="1">
        <v>19480501</v>
      </c>
      <c r="E3182" t="str">
        <f t="shared" si="490"/>
        <v>3991</v>
      </c>
      <c r="F3182" t="str">
        <f t="shared" si="491"/>
        <v>1948</v>
      </c>
      <c r="G3182" t="str">
        <f t="shared" si="492"/>
        <v>05</v>
      </c>
      <c r="H3182" t="str">
        <f t="shared" si="493"/>
        <v>01</v>
      </c>
      <c r="I3182" t="str">
        <f t="shared" si="494"/>
        <v>%1948-05-01%^^xsd:date</v>
      </c>
      <c r="J3182" t="str">
        <f t="shared" si="495"/>
        <v/>
      </c>
      <c r="K3182" t="str">
        <f t="shared" si="496"/>
        <v/>
      </c>
      <c r="L3182" t="str">
        <f t="shared" si="497"/>
        <v/>
      </c>
      <c r="M3182" t="str">
        <f t="shared" si="498"/>
        <v/>
      </c>
      <c r="N3182" t="str">
        <f t="shared" si="499"/>
        <v>:3991 a crs:CommonwealthOrganisation ; schema:name %Adelaide University Regiment, Australian Army% ; schema:startDate %1948-05-01%^^xsd:date ; time:hasTime [ time:hasBeginning [ time:inXSDDate %1948-05-01%^^xsd:date ]  ] .</v>
      </c>
    </row>
    <row r="3183" spans="1:14" x14ac:dyDescent="0.15">
      <c r="A3183" s="1" t="s">
        <v>6404</v>
      </c>
      <c r="B3183" s="1" t="s">
        <v>6405</v>
      </c>
      <c r="C3183" s="1">
        <v>19080101</v>
      </c>
      <c r="D3183" s="1">
        <v>19550620</v>
      </c>
      <c r="E3183" t="str">
        <f t="shared" si="490"/>
        <v>3992</v>
      </c>
      <c r="F3183" t="str">
        <f t="shared" si="491"/>
        <v>1908</v>
      </c>
      <c r="G3183" t="str">
        <f t="shared" si="492"/>
        <v>01</v>
      </c>
      <c r="H3183" t="str">
        <f t="shared" si="493"/>
        <v>01</v>
      </c>
      <c r="I3183" t="str">
        <f t="shared" si="494"/>
        <v>%1908-01-01%^^xsd:date</v>
      </c>
      <c r="J3183" t="str">
        <f t="shared" si="495"/>
        <v>1955</v>
      </c>
      <c r="K3183" t="str">
        <f t="shared" si="496"/>
        <v>06</v>
      </c>
      <c r="L3183" t="str">
        <f t="shared" si="497"/>
        <v>20</v>
      </c>
      <c r="M3183" t="str">
        <f t="shared" si="498"/>
        <v>%1955-20-20%^^xsd:date</v>
      </c>
      <c r="N3183" t="str">
        <f t="shared" si="499"/>
        <v>:3992 a crs:CommonwealthOrganisation ; schema:name %Meteorology Branch (Bureau), Divisional Office, Western Australia% ; schema:startDate %1908-01-01%^^xsd:date ; schema:endDate %1955-20-20%^^xsd:date ; time:hasTime [ time:hasBeginning [ time:inXSDDate %1908-01-01%^^xsd:date ]  ] .</v>
      </c>
    </row>
    <row r="3184" spans="1:14" x14ac:dyDescent="0.15">
      <c r="A3184" s="1" t="s">
        <v>6406</v>
      </c>
      <c r="B3184" s="1" t="s">
        <v>6407</v>
      </c>
      <c r="C3184" s="1">
        <v>19840716</v>
      </c>
      <c r="D3184" s="1">
        <v>19851205</v>
      </c>
      <c r="E3184" t="str">
        <f t="shared" si="490"/>
        <v>3993</v>
      </c>
      <c r="F3184" t="str">
        <f t="shared" si="491"/>
        <v>1984</v>
      </c>
      <c r="G3184" t="str">
        <f t="shared" si="492"/>
        <v>07</v>
      </c>
      <c r="H3184" t="str">
        <f t="shared" si="493"/>
        <v>16</v>
      </c>
      <c r="I3184" t="str">
        <f t="shared" si="494"/>
        <v>%1984-07-16%^^xsd:date</v>
      </c>
      <c r="J3184" t="str">
        <f t="shared" si="495"/>
        <v>1985</v>
      </c>
      <c r="K3184" t="str">
        <f t="shared" si="496"/>
        <v>12</v>
      </c>
      <c r="L3184" t="str">
        <f t="shared" si="497"/>
        <v>05</v>
      </c>
      <c r="M3184" t="str">
        <f t="shared" si="498"/>
        <v>%1985-05-05%^^xsd:date</v>
      </c>
      <c r="N3184" t="str">
        <f t="shared" si="499"/>
        <v>:3993 a crs:CommonwealthOrganisation ; schema:name %Royal Commission into British Nuclear Tests in Australia During the 1950s and 1960s% ; schema:startDate %1984-07-16%^^xsd:date ; schema:endDate %1985-05-05%^^xsd:date ; time:hasTime [ time:hasBeginning [ time:inXSDDate %1984-07-16%^^xsd:date ]  ] .</v>
      </c>
    </row>
    <row r="3185" spans="1:14" x14ac:dyDescent="0.15">
      <c r="A3185" s="1" t="s">
        <v>6408</v>
      </c>
      <c r="B3185" s="1" t="s">
        <v>6409</v>
      </c>
      <c r="C3185" s="1">
        <v>19740201</v>
      </c>
      <c r="D3185" s="1">
        <v>19980831</v>
      </c>
      <c r="E3185" t="str">
        <f t="shared" si="490"/>
        <v>3994</v>
      </c>
      <c r="F3185" t="str">
        <f t="shared" si="491"/>
        <v>1974</v>
      </c>
      <c r="G3185" t="str">
        <f t="shared" si="492"/>
        <v>02</v>
      </c>
      <c r="H3185" t="str">
        <f t="shared" si="493"/>
        <v>01</v>
      </c>
      <c r="I3185" t="str">
        <f t="shared" si="494"/>
        <v>%1974-02-01%^^xsd:date</v>
      </c>
      <c r="J3185" t="str">
        <f t="shared" si="495"/>
        <v>1998</v>
      </c>
      <c r="K3185" t="str">
        <f t="shared" si="496"/>
        <v>08</v>
      </c>
      <c r="L3185" t="str">
        <f t="shared" si="497"/>
        <v>31</v>
      </c>
      <c r="M3185" t="str">
        <f t="shared" si="498"/>
        <v>%1998-31-31%^^xsd:date</v>
      </c>
      <c r="N3185" t="str">
        <f t="shared" si="499"/>
        <v>:3994 a crs:CommonwealthOrganisation ; schema:name %Safeguards Office/ (by 1976) Australian Safeguards Office (ASO)% ; schema:startDate %1974-02-01%^^xsd:date ; schema:endDate %1998-31-31%^^xsd:date ; time:hasTime [ time:hasBeginning [ time:inXSDDate %1974-02-01%^^xsd:date ]  ] .</v>
      </c>
    </row>
    <row r="3186" spans="1:14" x14ac:dyDescent="0.15">
      <c r="A3186" s="1" t="s">
        <v>6410</v>
      </c>
      <c r="B3186" s="1" t="s">
        <v>6411</v>
      </c>
      <c r="C3186" s="1">
        <v>19730601</v>
      </c>
      <c r="D3186" s="1">
        <v>20149999</v>
      </c>
      <c r="E3186" t="str">
        <f t="shared" si="490"/>
        <v>3995</v>
      </c>
      <c r="F3186" t="str">
        <f t="shared" si="491"/>
        <v>1973</v>
      </c>
      <c r="G3186" t="str">
        <f t="shared" si="492"/>
        <v>06</v>
      </c>
      <c r="H3186" t="str">
        <f t="shared" si="493"/>
        <v>01</v>
      </c>
      <c r="I3186" t="str">
        <f t="shared" si="494"/>
        <v>%1973-06-01%^^xsd:date</v>
      </c>
      <c r="J3186" t="str">
        <f t="shared" si="495"/>
        <v>2014</v>
      </c>
      <c r="K3186" t="str">
        <f t="shared" si="496"/>
        <v>99</v>
      </c>
      <c r="L3186" t="str">
        <f t="shared" si="497"/>
        <v>99</v>
      </c>
      <c r="M3186" t="str">
        <f t="shared" si="498"/>
        <v>%2014%^^xsd:gYear</v>
      </c>
      <c r="N3186" t="str">
        <f t="shared" si="499"/>
        <v>:3995 a crs:CommonwealthOrganisation ; schema:name %32 Supply Battalion, Australian Army% ; schema:startDate %1973-06-01%^^xsd:date ; schema:endDate %2014%^^xsd:gYear ; time:hasTime [ time:hasBeginning [ time:inXSDDate %1973-06-01%^^xsd:date ]  ] .</v>
      </c>
    </row>
    <row r="3187" spans="1:14" x14ac:dyDescent="0.15">
      <c r="A3187" s="1" t="s">
        <v>6412</v>
      </c>
      <c r="B3187" s="1" t="s">
        <v>6413</v>
      </c>
      <c r="C3187" s="1">
        <v>19320701</v>
      </c>
      <c r="D3187" s="1">
        <v>19431231</v>
      </c>
      <c r="E3187" t="str">
        <f t="shared" si="490"/>
        <v>3996</v>
      </c>
      <c r="F3187" t="str">
        <f t="shared" si="491"/>
        <v>1932</v>
      </c>
      <c r="G3187" t="str">
        <f t="shared" si="492"/>
        <v>07</v>
      </c>
      <c r="H3187" t="str">
        <f t="shared" si="493"/>
        <v>01</v>
      </c>
      <c r="I3187" t="str">
        <f t="shared" si="494"/>
        <v>%1932-07-01%^^xsd:date</v>
      </c>
      <c r="J3187" t="str">
        <f t="shared" si="495"/>
        <v>1943</v>
      </c>
      <c r="K3187" t="str">
        <f t="shared" si="496"/>
        <v>12</v>
      </c>
      <c r="L3187" t="str">
        <f t="shared" si="497"/>
        <v>31</v>
      </c>
      <c r="M3187" t="str">
        <f t="shared" si="498"/>
        <v>%1943-31-31%^^xsd:date</v>
      </c>
      <c r="N3187" t="str">
        <f t="shared" si="499"/>
        <v>:3996 a crs:CommonwealthOrganisation ; schema:name %Department of Commerce, State Branch, South Australia% ; schema:startDate %1932-07-01%^^xsd:date ; schema:endDate %1943-31-31%^^xsd:date ; time:hasTime [ time:hasBeginning [ time:inXSDDate %1932-07-01%^^xsd:date ]  ] .</v>
      </c>
    </row>
    <row r="3188" spans="1:14" x14ac:dyDescent="0.15">
      <c r="A3188" s="1" t="s">
        <v>6414</v>
      </c>
      <c r="B3188" s="1" t="s">
        <v>6415</v>
      </c>
      <c r="C3188" s="1">
        <v>19800121</v>
      </c>
      <c r="D3188" s="1">
        <v>19900111</v>
      </c>
      <c r="E3188" t="str">
        <f t="shared" si="490"/>
        <v>3997</v>
      </c>
      <c r="F3188" t="str">
        <f t="shared" si="491"/>
        <v>1980</v>
      </c>
      <c r="G3188" t="str">
        <f t="shared" si="492"/>
        <v>01</v>
      </c>
      <c r="H3188" t="str">
        <f t="shared" si="493"/>
        <v>21</v>
      </c>
      <c r="I3188" t="str">
        <f t="shared" si="494"/>
        <v>%1980-01-21%^^xsd:date</v>
      </c>
      <c r="J3188" t="str">
        <f t="shared" si="495"/>
        <v>1990</v>
      </c>
      <c r="K3188" t="str">
        <f t="shared" si="496"/>
        <v>01</v>
      </c>
      <c r="L3188" t="str">
        <f t="shared" si="497"/>
        <v>11</v>
      </c>
      <c r="M3188" t="str">
        <f t="shared" si="498"/>
        <v>%1990-11-11%^^xsd:date</v>
      </c>
      <c r="N3188" t="str">
        <f t="shared" si="499"/>
        <v>:3997 a crs:CommonwealthOrganisation ; schema:name %Australian Bicentennial Authority, National Office% ; schema:startDate %1980-01-21%^^xsd:date ; schema:endDate %1990-11-11%^^xsd:date ; time:hasTime [ time:hasBeginning [ time:inXSDDate %1980-01-21%^^xsd:date ]  ] .</v>
      </c>
    </row>
    <row r="3189" spans="1:14" x14ac:dyDescent="0.15">
      <c r="A3189" s="1" t="s">
        <v>6416</v>
      </c>
      <c r="B3189" s="1" t="s">
        <v>6417</v>
      </c>
      <c r="C3189" s="1">
        <v>19730601</v>
      </c>
      <c r="D3189" s="1">
        <v>19900401</v>
      </c>
      <c r="E3189" t="str">
        <f t="shared" si="490"/>
        <v>3998</v>
      </c>
      <c r="F3189" t="str">
        <f t="shared" si="491"/>
        <v>1973</v>
      </c>
      <c r="G3189" t="str">
        <f t="shared" si="492"/>
        <v>06</v>
      </c>
      <c r="H3189" t="str">
        <f t="shared" si="493"/>
        <v>01</v>
      </c>
      <c r="I3189" t="str">
        <f t="shared" si="494"/>
        <v>%1973-06-01%^^xsd:date</v>
      </c>
      <c r="J3189" t="str">
        <f t="shared" si="495"/>
        <v>1990</v>
      </c>
      <c r="K3189" t="str">
        <f t="shared" si="496"/>
        <v>04</v>
      </c>
      <c r="L3189" t="str">
        <f t="shared" si="497"/>
        <v>01</v>
      </c>
      <c r="M3189" t="str">
        <f t="shared" si="498"/>
        <v>%1990-01-01%^^xsd:date</v>
      </c>
      <c r="N3189" t="str">
        <f t="shared" si="499"/>
        <v>:3998 a crs:CommonwealthOrganisation ; schema:name %North Queensland Workshop Company, Royal Australian Electrical and Mechanical Engineers [RAEME]% ; schema:startDate %1973-06-01%^^xsd:date ; schema:endDate %1990-01-01%^^xsd:date ; time:hasTime [ time:hasBeginning [ time:inXSDDate %1973-06-01%^^xsd:date ]  ] .</v>
      </c>
    </row>
    <row r="3190" spans="1:14" x14ac:dyDescent="0.15">
      <c r="A3190" s="1" t="s">
        <v>6418</v>
      </c>
      <c r="B3190" s="1" t="s">
        <v>6419</v>
      </c>
      <c r="C3190" s="1">
        <v>19790827</v>
      </c>
      <c r="D3190" s="1">
        <v>19870724</v>
      </c>
      <c r="E3190" t="str">
        <f t="shared" si="490"/>
        <v>3999</v>
      </c>
      <c r="F3190" t="str">
        <f t="shared" si="491"/>
        <v>1979</v>
      </c>
      <c r="G3190" t="str">
        <f t="shared" si="492"/>
        <v>08</v>
      </c>
      <c r="H3190" t="str">
        <f t="shared" si="493"/>
        <v>27</v>
      </c>
      <c r="I3190" t="str">
        <f t="shared" si="494"/>
        <v>%1979-08-27%^^xsd:date</v>
      </c>
      <c r="J3190" t="str">
        <f t="shared" si="495"/>
        <v>1987</v>
      </c>
      <c r="K3190" t="str">
        <f t="shared" si="496"/>
        <v>07</v>
      </c>
      <c r="L3190" t="str">
        <f t="shared" si="497"/>
        <v>24</v>
      </c>
      <c r="M3190" t="str">
        <f t="shared" si="498"/>
        <v>%1987-24-24%^^xsd:date</v>
      </c>
      <c r="N3190" t="str">
        <f t="shared" si="499"/>
        <v>:3999 a crs:CommonwealthOrganisation ; schema:name %Australian Survey Office, Survey Branch, South Australia/ (by 1982) Australian Survey Office, South Australia% ; schema:startDate %1979-08-27%^^xsd:date ; schema:endDate %1987-24-24%^^xsd:date ; time:hasTime [ time:hasBeginning [ time:inXSDDate %1979-08-27%^^xsd:date ]  ] .</v>
      </c>
    </row>
    <row r="3191" spans="1:14" x14ac:dyDescent="0.15">
      <c r="A3191" s="1" t="s">
        <v>6420</v>
      </c>
      <c r="B3191" s="1" t="s">
        <v>6421</v>
      </c>
      <c r="C3191" s="1">
        <v>19401028</v>
      </c>
      <c r="D3191" s="1">
        <v>19721219</v>
      </c>
      <c r="E3191" t="str">
        <f t="shared" si="490"/>
        <v>0040</v>
      </c>
      <c r="F3191" t="str">
        <f t="shared" si="491"/>
        <v>1940</v>
      </c>
      <c r="G3191" t="str">
        <f t="shared" si="492"/>
        <v>10</v>
      </c>
      <c r="H3191" t="str">
        <f t="shared" si="493"/>
        <v>28</v>
      </c>
      <c r="I3191" t="str">
        <f t="shared" si="494"/>
        <v>%1940-10-28%^^xsd:date</v>
      </c>
      <c r="J3191" t="str">
        <f t="shared" si="495"/>
        <v>1972</v>
      </c>
      <c r="K3191" t="str">
        <f t="shared" si="496"/>
        <v>12</v>
      </c>
      <c r="L3191" t="str">
        <f t="shared" si="497"/>
        <v>19</v>
      </c>
      <c r="M3191" t="str">
        <f t="shared" si="498"/>
        <v>%1972-19-19%^^xsd:date</v>
      </c>
      <c r="N3191" t="str">
        <f t="shared" si="499"/>
        <v>:0040 a crs:CommonwealthOrganisation ; schema:name %Department of Labour and National Service, Central Secretariat/ (by 1947 known as Central Office)% ; schema:startDate %1940-10-28%^^xsd:date ; schema:endDate %1972-19-19%^^xsd:date ; time:hasTime [ time:hasBeginning [ time:inXSDDate %1940-10-28%^^xsd:date ]  ] .</v>
      </c>
    </row>
    <row r="3192" spans="1:14" x14ac:dyDescent="0.15">
      <c r="A3192" s="1" t="s">
        <v>6422</v>
      </c>
      <c r="B3192" s="1" t="s">
        <v>6423</v>
      </c>
      <c r="C3192" s="1">
        <v>19440101</v>
      </c>
      <c r="D3192" s="1">
        <v>19691231</v>
      </c>
      <c r="E3192" t="str">
        <f t="shared" si="490"/>
        <v>0400</v>
      </c>
      <c r="F3192" t="str">
        <f t="shared" si="491"/>
        <v>1944</v>
      </c>
      <c r="G3192" t="str">
        <f t="shared" si="492"/>
        <v>01</v>
      </c>
      <c r="H3192" t="str">
        <f t="shared" si="493"/>
        <v>01</v>
      </c>
      <c r="I3192" t="str">
        <f t="shared" si="494"/>
        <v>%1944-01-01%^^xsd:date</v>
      </c>
      <c r="J3192" t="str">
        <f t="shared" si="495"/>
        <v>1969</v>
      </c>
      <c r="K3192" t="str">
        <f t="shared" si="496"/>
        <v>12</v>
      </c>
      <c r="L3192" t="str">
        <f t="shared" si="497"/>
        <v>31</v>
      </c>
      <c r="M3192" t="str">
        <f t="shared" si="498"/>
        <v>%1969-31-31%^^xsd:date</v>
      </c>
      <c r="N3192" t="str">
        <f t="shared" si="499"/>
        <v>:0400 a crs:CommonwealthOrganisation ; schema:name %Joint Intelligence Committee% ; schema:startDate %1944-01-01%^^xsd:date ; schema:endDate %1969-31-31%^^xsd:date ; time:hasTime [ time:hasBeginning [ time:inXSDDate %1944-01-01%^^xsd:date ]  ] .</v>
      </c>
    </row>
    <row r="3193" spans="1:14" x14ac:dyDescent="0.15">
      <c r="A3193" s="1" t="s">
        <v>6424</v>
      </c>
      <c r="B3193" s="1" t="s">
        <v>6425</v>
      </c>
      <c r="C3193" s="1">
        <v>19760101</v>
      </c>
      <c r="D3193" s="1">
        <v>19791231</v>
      </c>
      <c r="E3193" t="str">
        <f t="shared" si="490"/>
        <v>4000</v>
      </c>
      <c r="F3193" t="str">
        <f t="shared" si="491"/>
        <v>1976</v>
      </c>
      <c r="G3193" t="str">
        <f t="shared" si="492"/>
        <v>01</v>
      </c>
      <c r="H3193" t="str">
        <f t="shared" si="493"/>
        <v>01</v>
      </c>
      <c r="I3193" t="str">
        <f t="shared" si="494"/>
        <v>%1976-01-01%^^xsd:date</v>
      </c>
      <c r="J3193" t="str">
        <f t="shared" si="495"/>
        <v>1979</v>
      </c>
      <c r="K3193" t="str">
        <f t="shared" si="496"/>
        <v>12</v>
      </c>
      <c r="L3193" t="str">
        <f t="shared" si="497"/>
        <v>31</v>
      </c>
      <c r="M3193" t="str">
        <f t="shared" si="498"/>
        <v>%1979-31-31%^^xsd:date</v>
      </c>
      <c r="N3193" t="str">
        <f t="shared" si="499"/>
        <v>:4000 a crs:CommonwealthOrganisation ; schema:name %Property and Survey Division, Department of Administrative Services [II], South Australian Regional Office% ; schema:startDate %1976-01-01%^^xsd:date ; schema:endDate %1979-31-31%^^xsd:date ; time:hasTime [ time:hasBeginning [ time:inXSDDate %1976-01-01%^^xsd:date ]  ] .</v>
      </c>
    </row>
    <row r="3194" spans="1:14" x14ac:dyDescent="0.15">
      <c r="A3194" s="1" t="s">
        <v>6426</v>
      </c>
      <c r="B3194" s="1" t="s">
        <v>6427</v>
      </c>
      <c r="C3194" s="1">
        <v>19440101</v>
      </c>
      <c r="D3194" s="1">
        <v>19441011</v>
      </c>
      <c r="E3194" t="str">
        <f t="shared" si="490"/>
        <v>4001</v>
      </c>
      <c r="F3194" t="str">
        <f t="shared" si="491"/>
        <v>1944</v>
      </c>
      <c r="G3194" t="str">
        <f t="shared" si="492"/>
        <v>01</v>
      </c>
      <c r="H3194" t="str">
        <f t="shared" si="493"/>
        <v>01</v>
      </c>
      <c r="I3194" t="str">
        <f t="shared" si="494"/>
        <v>%1944-01-01%^^xsd:date</v>
      </c>
      <c r="J3194" t="str">
        <f t="shared" si="495"/>
        <v>1944</v>
      </c>
      <c r="K3194" t="str">
        <f t="shared" si="496"/>
        <v>10</v>
      </c>
      <c r="L3194" t="str">
        <f t="shared" si="497"/>
        <v>11</v>
      </c>
      <c r="M3194" t="str">
        <f t="shared" si="498"/>
        <v>%1944-11-11%^^xsd:date</v>
      </c>
      <c r="N3194" t="str">
        <f t="shared" si="499"/>
        <v>:4001 a crs:CommonwealthOrganisation ; schema:name %State Secretary, Women's Employment Board, New South Wales% ; schema:startDate %1944-01-01%^^xsd:date ; schema:endDate %1944-11-11%^^xsd:date ; time:hasTime [ time:hasBeginning [ time:inXSDDate %1944-01-01%^^xsd:date ]  ] .</v>
      </c>
    </row>
    <row r="3195" spans="1:14" x14ac:dyDescent="0.15">
      <c r="A3195" s="1" t="s">
        <v>6428</v>
      </c>
      <c r="B3195" s="1" t="s">
        <v>6429</v>
      </c>
      <c r="C3195" s="1">
        <v>19830311</v>
      </c>
      <c r="D3195" s="1">
        <v>19870724</v>
      </c>
      <c r="E3195" t="str">
        <f t="shared" si="490"/>
        <v>4002</v>
      </c>
      <c r="F3195" t="str">
        <f t="shared" si="491"/>
        <v>1983</v>
      </c>
      <c r="G3195" t="str">
        <f t="shared" si="492"/>
        <v>03</v>
      </c>
      <c r="H3195" t="str">
        <f t="shared" si="493"/>
        <v>11</v>
      </c>
      <c r="I3195" t="str">
        <f t="shared" si="494"/>
        <v>%1983-03-11%^^xsd:date</v>
      </c>
      <c r="J3195" t="str">
        <f t="shared" si="495"/>
        <v>1987</v>
      </c>
      <c r="K3195" t="str">
        <f t="shared" si="496"/>
        <v>07</v>
      </c>
      <c r="L3195" t="str">
        <f t="shared" si="497"/>
        <v>24</v>
      </c>
      <c r="M3195" t="str">
        <f t="shared" si="498"/>
        <v>%1987-24-24%^^xsd:date</v>
      </c>
      <c r="N3195" t="str">
        <f t="shared" si="499"/>
        <v>:4002 a crs:CommonwealthOrganisation ; schema:name %(1) Department of Trade [II], Regional Office, Tasmania [also (2) Department of Industry and Commerce, Regional Office, Tasmania]% ; schema:startDate %1983-03-11%^^xsd:date ; schema:endDate %1987-24-24%^^xsd:date ; time:hasTime [ time:hasBeginning [ time:inXSDDate %1983-03-11%^^xsd:date ]  ] .</v>
      </c>
    </row>
    <row r="3196" spans="1:14" x14ac:dyDescent="0.15">
      <c r="A3196" s="1" t="s">
        <v>6430</v>
      </c>
      <c r="B3196" s="1" t="s">
        <v>6431</v>
      </c>
      <c r="C3196" s="1">
        <v>19821212</v>
      </c>
      <c r="D3196" s="1">
        <v>19840604</v>
      </c>
      <c r="E3196" t="str">
        <f t="shared" si="490"/>
        <v>4003</v>
      </c>
      <c r="F3196" t="str">
        <f t="shared" si="491"/>
        <v>1982</v>
      </c>
      <c r="G3196" t="str">
        <f t="shared" si="492"/>
        <v>12</v>
      </c>
      <c r="H3196" t="str">
        <f t="shared" si="493"/>
        <v>12</v>
      </c>
      <c r="I3196" t="str">
        <f t="shared" si="494"/>
        <v>%1982-12-12%^^xsd:date</v>
      </c>
      <c r="J3196" t="str">
        <f t="shared" si="495"/>
        <v>1984</v>
      </c>
      <c r="K3196" t="str">
        <f t="shared" si="496"/>
        <v>06</v>
      </c>
      <c r="L3196" t="str">
        <f t="shared" si="497"/>
        <v>04</v>
      </c>
      <c r="M3196" t="str">
        <f t="shared" si="498"/>
        <v>%1984-04-04%^^xsd:date</v>
      </c>
      <c r="N3196" t="str">
        <f t="shared" si="499"/>
        <v>:4003 a crs:CommonwealthOrganisation ; schema:name %Office of the Special Prosecutor [R V Gyles], Melbourne Office% ; schema:startDate %1982-12-12%^^xsd:date ; schema:endDate %1984-04-04%^^xsd:date ; time:hasTime [ time:hasBeginning [ time:inXSDDate %1982-12-12%^^xsd:date ]  ] .</v>
      </c>
    </row>
    <row r="3197" spans="1:14" x14ac:dyDescent="0.15">
      <c r="A3197" s="1" t="s">
        <v>6432</v>
      </c>
      <c r="B3197" s="1" t="s">
        <v>6433</v>
      </c>
      <c r="C3197" s="1">
        <v>19840606</v>
      </c>
      <c r="E3197" t="str">
        <f t="shared" si="490"/>
        <v>4004</v>
      </c>
      <c r="F3197" t="str">
        <f t="shared" si="491"/>
        <v>1984</v>
      </c>
      <c r="G3197" t="str">
        <f t="shared" si="492"/>
        <v>06</v>
      </c>
      <c r="H3197" t="str">
        <f t="shared" si="493"/>
        <v>06</v>
      </c>
      <c r="I3197" t="str">
        <f t="shared" si="494"/>
        <v>%1984-06-06%^^xsd:date</v>
      </c>
      <c r="J3197" t="str">
        <f t="shared" si="495"/>
        <v/>
      </c>
      <c r="K3197" t="str">
        <f t="shared" si="496"/>
        <v/>
      </c>
      <c r="L3197" t="str">
        <f t="shared" si="497"/>
        <v/>
      </c>
      <c r="M3197" t="str">
        <f t="shared" si="498"/>
        <v/>
      </c>
      <c r="N3197" t="str">
        <f t="shared" si="499"/>
        <v>:4004 a crs:CommonwealthOrganisation ; schema:name %Commonwealth Director of Public Prosecutions, State Office, Victoria% ; schema:startDate %1984-06-06%^^xsd:date ; time:hasTime [ time:hasBeginning [ time:inXSDDate %1984-06-06%^^xsd:date ]  ] .</v>
      </c>
    </row>
    <row r="3198" spans="1:14" x14ac:dyDescent="0.15">
      <c r="A3198" s="1" t="s">
        <v>6434</v>
      </c>
      <c r="B3198" s="1" t="s">
        <v>6435</v>
      </c>
      <c r="C3198" s="1">
        <v>19780101</v>
      </c>
      <c r="D3198" s="1">
        <v>19881231</v>
      </c>
      <c r="E3198" t="str">
        <f t="shared" si="490"/>
        <v>4005</v>
      </c>
      <c r="F3198" t="str">
        <f t="shared" si="491"/>
        <v>1978</v>
      </c>
      <c r="G3198" t="str">
        <f t="shared" si="492"/>
        <v>01</v>
      </c>
      <c r="H3198" t="str">
        <f t="shared" si="493"/>
        <v>01</v>
      </c>
      <c r="I3198" t="str">
        <f t="shared" si="494"/>
        <v>%1978-01-01%^^xsd:date</v>
      </c>
      <c r="J3198" t="str">
        <f t="shared" si="495"/>
        <v>1988</v>
      </c>
      <c r="K3198" t="str">
        <f t="shared" si="496"/>
        <v>12</v>
      </c>
      <c r="L3198" t="str">
        <f t="shared" si="497"/>
        <v>31</v>
      </c>
      <c r="M3198" t="str">
        <f t="shared" si="498"/>
        <v>%1988-31-31%^^xsd:date</v>
      </c>
      <c r="N3198" t="str">
        <f t="shared" si="499"/>
        <v>:4005 a crs:CommonwealthOrganisation ; schema:name %Mercantile Marine Office, Melbourne [II]% ; schema:startDate %1978-01-01%^^xsd:date ; schema:endDate %1988-31-31%^^xsd:date ; time:hasTime [ time:hasBeginning [ time:inXSDDate %1978-01-01%^^xsd:date ]  ] .</v>
      </c>
    </row>
    <row r="3199" spans="1:14" x14ac:dyDescent="0.15">
      <c r="A3199" s="1" t="s">
        <v>6436</v>
      </c>
      <c r="B3199" s="1" t="s">
        <v>6437</v>
      </c>
      <c r="C3199" s="1">
        <v>19080101</v>
      </c>
      <c r="D3199" s="1">
        <v>19550620</v>
      </c>
      <c r="E3199" t="str">
        <f t="shared" si="490"/>
        <v>4006</v>
      </c>
      <c r="F3199" t="str">
        <f t="shared" si="491"/>
        <v>1908</v>
      </c>
      <c r="G3199" t="str">
        <f t="shared" si="492"/>
        <v>01</v>
      </c>
      <c r="H3199" t="str">
        <f t="shared" si="493"/>
        <v>01</v>
      </c>
      <c r="I3199" t="str">
        <f t="shared" si="494"/>
        <v>%1908-01-01%^^xsd:date</v>
      </c>
      <c r="J3199" t="str">
        <f t="shared" si="495"/>
        <v>1955</v>
      </c>
      <c r="K3199" t="str">
        <f t="shared" si="496"/>
        <v>06</v>
      </c>
      <c r="L3199" t="str">
        <f t="shared" si="497"/>
        <v>20</v>
      </c>
      <c r="M3199" t="str">
        <f t="shared" si="498"/>
        <v>%1955-20-20%^^xsd:date</v>
      </c>
      <c r="N3199" t="str">
        <f t="shared" si="499"/>
        <v>:4006 a crs:CommonwealthOrganisation ; schema:name %Meteorological Branch (Bureau)/ Divisional Office, Queensland% ; schema:startDate %1908-01-01%^^xsd:date ; schema:endDate %1955-20-20%^^xsd:date ; time:hasTime [ time:hasBeginning [ time:inXSDDate %1908-01-01%^^xsd:date ]  ] .</v>
      </c>
    </row>
    <row r="3200" spans="1:14" x14ac:dyDescent="0.15">
      <c r="A3200" s="1" t="s">
        <v>6438</v>
      </c>
      <c r="B3200" s="1" t="s">
        <v>6439</v>
      </c>
      <c r="C3200" s="1">
        <v>19840701</v>
      </c>
      <c r="D3200" s="1">
        <v>20020225</v>
      </c>
      <c r="E3200" t="str">
        <f t="shared" si="490"/>
        <v>4007</v>
      </c>
      <c r="F3200" t="str">
        <f t="shared" si="491"/>
        <v>1984</v>
      </c>
      <c r="G3200" t="str">
        <f t="shared" si="492"/>
        <v>07</v>
      </c>
      <c r="H3200" t="str">
        <f t="shared" si="493"/>
        <v>01</v>
      </c>
      <c r="I3200" t="str">
        <f t="shared" si="494"/>
        <v>%1984-07-01%^^xsd:date</v>
      </c>
      <c r="J3200" t="str">
        <f t="shared" si="495"/>
        <v>2002</v>
      </c>
      <c r="K3200" t="str">
        <f t="shared" si="496"/>
        <v>02</v>
      </c>
      <c r="L3200" t="str">
        <f t="shared" si="497"/>
        <v>25</v>
      </c>
      <c r="M3200" t="str">
        <f t="shared" si="498"/>
        <v>%2002-25-25%^^xsd:date</v>
      </c>
      <c r="N3200" t="str">
        <f t="shared" si="499"/>
        <v>:4007 a crs:CommonwealthOrganisation ; schema:name %Australian Government Solicitor, Townsville [Queensland]% ; schema:startDate %1984-07-01%^^xsd:date ; schema:endDate %2002-25-25%^^xsd:date ; time:hasTime [ time:hasBeginning [ time:inXSDDate %1984-07-01%^^xsd:date ]  ] .</v>
      </c>
    </row>
    <row r="3201" spans="1:14" x14ac:dyDescent="0.15">
      <c r="A3201" s="1" t="s">
        <v>6440</v>
      </c>
      <c r="B3201" s="1" t="s">
        <v>6441</v>
      </c>
      <c r="C3201" s="1">
        <v>19790709</v>
      </c>
      <c r="D3201" s="1">
        <v>19970701</v>
      </c>
      <c r="E3201" t="str">
        <f t="shared" si="490"/>
        <v>4008</v>
      </c>
      <c r="F3201" t="str">
        <f t="shared" si="491"/>
        <v>1979</v>
      </c>
      <c r="G3201" t="str">
        <f t="shared" si="492"/>
        <v>07</v>
      </c>
      <c r="H3201" t="str">
        <f t="shared" si="493"/>
        <v>09</v>
      </c>
      <c r="I3201" t="str">
        <f t="shared" si="494"/>
        <v>%1979-07-09%^^xsd:date</v>
      </c>
      <c r="J3201" t="str">
        <f t="shared" si="495"/>
        <v>1997</v>
      </c>
      <c r="K3201" t="str">
        <f t="shared" si="496"/>
        <v>07</v>
      </c>
      <c r="L3201" t="str">
        <f t="shared" si="497"/>
        <v>01</v>
      </c>
      <c r="M3201" t="str">
        <f t="shared" si="498"/>
        <v>%1997-01-01%^^xsd:date</v>
      </c>
      <c r="N3201" t="str">
        <f t="shared" si="499"/>
        <v>:4008 a crs:CommonwealthOrganisation ; schema:name %Department of Social Security, Regional Office, Woodville [South Australia]% ; schema:startDate %1979-07-09%^^xsd:date ; schema:endDate %1997-01-01%^^xsd:date ; time:hasTime [ time:hasBeginning [ time:inXSDDate %1979-07-09%^^xsd:date ]  ] .</v>
      </c>
    </row>
    <row r="3202" spans="1:14" x14ac:dyDescent="0.15">
      <c r="A3202" s="1" t="s">
        <v>6442</v>
      </c>
      <c r="B3202" s="1" t="s">
        <v>6443</v>
      </c>
      <c r="C3202" s="1">
        <v>19680101</v>
      </c>
      <c r="D3202" s="1">
        <v>19781231</v>
      </c>
      <c r="E3202" t="str">
        <f t="shared" si="490"/>
        <v>4009</v>
      </c>
      <c r="F3202" t="str">
        <f t="shared" si="491"/>
        <v>1968</v>
      </c>
      <c r="G3202" t="str">
        <f t="shared" si="492"/>
        <v>01</v>
      </c>
      <c r="H3202" t="str">
        <f t="shared" si="493"/>
        <v>01</v>
      </c>
      <c r="I3202" t="str">
        <f t="shared" si="494"/>
        <v>%1968-01-01%^^xsd:date</v>
      </c>
      <c r="J3202" t="str">
        <f t="shared" si="495"/>
        <v>1978</v>
      </c>
      <c r="K3202" t="str">
        <f t="shared" si="496"/>
        <v>12</v>
      </c>
      <c r="L3202" t="str">
        <f t="shared" si="497"/>
        <v>31</v>
      </c>
      <c r="M3202" t="str">
        <f t="shared" si="498"/>
        <v>%1978-31-31%^^xsd:date</v>
      </c>
      <c r="N3202" t="str">
        <f t="shared" si="499"/>
        <v>:4009 a crs:CommonwealthOrganisation ; schema:name %Department of Social Security, Regional Office, Heidelberg [Victoria]% ; schema:startDate %1968-01-01%^^xsd:date ; schema:endDate %1978-31-31%^^xsd:date ; time:hasTime [ time:hasBeginning [ time:inXSDDate %1968-01-01%^^xsd:date ]  ] .</v>
      </c>
    </row>
    <row r="3203" spans="1:14" x14ac:dyDescent="0.15">
      <c r="A3203" s="1" t="s">
        <v>6444</v>
      </c>
      <c r="B3203" s="1" t="s">
        <v>6445</v>
      </c>
      <c r="C3203" s="1">
        <v>19441201</v>
      </c>
      <c r="D3203" s="1">
        <v>19701231</v>
      </c>
      <c r="E3203" t="str">
        <f t="shared" ref="E3203:E3266" si="500">TEXT(SUBSTITUTE(A3203, "CA ", ""), "0000")</f>
        <v>0401</v>
      </c>
      <c r="F3203" t="str">
        <f t="shared" ref="F3203:F3266" si="501">LEFT(C3203,4)</f>
        <v>1944</v>
      </c>
      <c r="G3203" t="str">
        <f t="shared" ref="G3203:G3266" si="502">MID(C3203,5,2)</f>
        <v>12</v>
      </c>
      <c r="H3203" t="str">
        <f t="shared" ref="H3203:H3266" si="503">RIGHT(C3203,2)</f>
        <v>01</v>
      </c>
      <c r="I3203" t="str">
        <f t="shared" ref="I3203:I3266" si="504">IF(AND(G3203+0&gt;=1,G3203+0&lt;=12),CONCATENATE("%",F3203,"-",G3203,"-",H3203,"%^^xsd:date"),CONCATENATE("%",F3203,"%^^xsd:gYear"))</f>
        <v>%1944-12-01%^^xsd:date</v>
      </c>
      <c r="J3203" t="str">
        <f t="shared" ref="J3203:J3266" si="505">LEFT(D3203,4)</f>
        <v>1970</v>
      </c>
      <c r="K3203" t="str">
        <f t="shared" ref="K3203:K3266" si="506">MID(D3203,5,2)</f>
        <v>12</v>
      </c>
      <c r="L3203" t="str">
        <f t="shared" ref="L3203:L3266" si="507">RIGHT(D3203,2)</f>
        <v>31</v>
      </c>
      <c r="M3203" t="str">
        <f t="shared" ref="M3203:M3266" si="508">IFERROR(IF(AND(K3203+0&gt;=1,K3203+0&lt;=12),CONCATENATE("%",J3203,"-",L3203,"-",L3203,"%^^xsd:date"),CONCATENATE("%",J3203,"%^^xsd:gYear")),"")</f>
        <v>%1970-31-31%^^xsd:date</v>
      </c>
      <c r="N3203" t="str">
        <f t="shared" ref="N3203:N3266" si="509">CONCATENATE(":",E3203," a crs:CommonwealthOrganisation ; schema:name %",B3203,"% ; schema:startDate ",I3203, IF(M3203="","",CONCATENATE(" ; schema:endDate ",M3203)), " ; time:hasTime [ time:hasBeginning [ time:inXSDDate ", I3203, " ] ", IF(O3203="","",CONCATENATE(" ; time:hasEnd [ time:inXSDDate ",O3203, " ] ")), " ] .")</f>
        <v>:0401 a crs:CommonwealthOrganisation ; schema:name %Joint Administrative Planning Committee, Department of Defence [III]% ; schema:startDate %1944-12-01%^^xsd:date ; schema:endDate %1970-31-31%^^xsd:date ; time:hasTime [ time:hasBeginning [ time:inXSDDate %1944-12-01%^^xsd:date ]  ] .</v>
      </c>
    </row>
    <row r="3204" spans="1:14" x14ac:dyDescent="0.15">
      <c r="A3204" s="1" t="s">
        <v>6446</v>
      </c>
      <c r="B3204" s="1" t="s">
        <v>6447</v>
      </c>
      <c r="C3204" s="1">
        <v>19760831</v>
      </c>
      <c r="D3204" s="1">
        <v>19920131</v>
      </c>
      <c r="E3204" t="str">
        <f t="shared" si="500"/>
        <v>4010</v>
      </c>
      <c r="F3204" t="str">
        <f t="shared" si="501"/>
        <v>1976</v>
      </c>
      <c r="G3204" t="str">
        <f t="shared" si="502"/>
        <v>08</v>
      </c>
      <c r="H3204" t="str">
        <f t="shared" si="503"/>
        <v>31</v>
      </c>
      <c r="I3204" t="str">
        <f t="shared" si="504"/>
        <v>%1976-08-31%^^xsd:date</v>
      </c>
      <c r="J3204" t="str">
        <f t="shared" si="505"/>
        <v>1992</v>
      </c>
      <c r="K3204" t="str">
        <f t="shared" si="506"/>
        <v>01</v>
      </c>
      <c r="L3204" t="str">
        <f t="shared" si="507"/>
        <v>31</v>
      </c>
      <c r="M3204" t="str">
        <f t="shared" si="508"/>
        <v>%1992-31-31%^^xsd:date</v>
      </c>
      <c r="N3204" t="str">
        <f t="shared" si="509"/>
        <v>:4010 a crs:CommonwealthOrganisation ; schema:name %Regional Engineer, South Queensland, Enoggera Barracks% ; schema:startDate %1976-08-31%^^xsd:date ; schema:endDate %1992-31-31%^^xsd:date ; time:hasTime [ time:hasBeginning [ time:inXSDDate %1976-08-31%^^xsd:date ]  ] .</v>
      </c>
    </row>
    <row r="3205" spans="1:14" x14ac:dyDescent="0.15">
      <c r="A3205" s="1" t="s">
        <v>6448</v>
      </c>
      <c r="B3205" s="1" t="s">
        <v>6449</v>
      </c>
      <c r="C3205" s="1">
        <v>19680101</v>
      </c>
      <c r="D3205" s="1">
        <v>19880222</v>
      </c>
      <c r="E3205" t="str">
        <f t="shared" si="500"/>
        <v>4011</v>
      </c>
      <c r="F3205" t="str">
        <f t="shared" si="501"/>
        <v>1968</v>
      </c>
      <c r="G3205" t="str">
        <f t="shared" si="502"/>
        <v>01</v>
      </c>
      <c r="H3205" t="str">
        <f t="shared" si="503"/>
        <v>01</v>
      </c>
      <c r="I3205" t="str">
        <f t="shared" si="504"/>
        <v>%1968-01-01%^^xsd:date</v>
      </c>
      <c r="J3205" t="str">
        <f t="shared" si="505"/>
        <v>1988</v>
      </c>
      <c r="K3205" t="str">
        <f t="shared" si="506"/>
        <v>02</v>
      </c>
      <c r="L3205" t="str">
        <f t="shared" si="507"/>
        <v>22</v>
      </c>
      <c r="M3205" t="str">
        <f t="shared" si="508"/>
        <v>%1988-22-22%^^xsd:date</v>
      </c>
      <c r="N3205" t="str">
        <f t="shared" si="509"/>
        <v>:4011 a crs:CommonwealthOrganisation ; schema:name %Department of Primary Industry (Northern Fisheries Unit), Cairns [Queensland]% ; schema:startDate %1968-01-01%^^xsd:date ; schema:endDate %1988-22-22%^^xsd:date ; time:hasTime [ time:hasBeginning [ time:inXSDDate %1968-01-01%^^xsd:date ]  ] .</v>
      </c>
    </row>
    <row r="3206" spans="1:14" x14ac:dyDescent="0.15">
      <c r="A3206" s="1" t="s">
        <v>6450</v>
      </c>
      <c r="B3206" s="1" t="s">
        <v>6451</v>
      </c>
      <c r="C3206" s="1">
        <v>19730901</v>
      </c>
      <c r="D3206" s="1">
        <v>19791203</v>
      </c>
      <c r="E3206" t="str">
        <f t="shared" si="500"/>
        <v>4012</v>
      </c>
      <c r="F3206" t="str">
        <f t="shared" si="501"/>
        <v>1973</v>
      </c>
      <c r="G3206" t="str">
        <f t="shared" si="502"/>
        <v>09</v>
      </c>
      <c r="H3206" t="str">
        <f t="shared" si="503"/>
        <v>01</v>
      </c>
      <c r="I3206" t="str">
        <f t="shared" si="504"/>
        <v>%1973-09-01%^^xsd:date</v>
      </c>
      <c r="J3206" t="str">
        <f t="shared" si="505"/>
        <v>1979</v>
      </c>
      <c r="K3206" t="str">
        <f t="shared" si="506"/>
        <v>12</v>
      </c>
      <c r="L3206" t="str">
        <f t="shared" si="507"/>
        <v>03</v>
      </c>
      <c r="M3206" t="str">
        <f t="shared" si="508"/>
        <v>%1979-03-03%^^xsd:date</v>
      </c>
      <c r="N3206" t="str">
        <f t="shared" si="509"/>
        <v>:4012 a crs:CommonwealthOrganisation ; schema:name %Australian Legal Aid Office, Rockhampton [Queensland]% ; schema:startDate %1973-09-01%^^xsd:date ; schema:endDate %1979-03-03%^^xsd:date ; time:hasTime [ time:hasBeginning [ time:inXSDDate %1973-09-01%^^xsd:date ]  ] .</v>
      </c>
    </row>
    <row r="3207" spans="1:14" x14ac:dyDescent="0.15">
      <c r="A3207" s="1" t="s">
        <v>6452</v>
      </c>
      <c r="B3207" s="1" t="s">
        <v>6453</v>
      </c>
      <c r="C3207" s="1">
        <v>19760101</v>
      </c>
      <c r="D3207" s="1">
        <v>20149999</v>
      </c>
      <c r="E3207" t="str">
        <f t="shared" si="500"/>
        <v>4013</v>
      </c>
      <c r="F3207" t="str">
        <f t="shared" si="501"/>
        <v>1976</v>
      </c>
      <c r="G3207" t="str">
        <f t="shared" si="502"/>
        <v>01</v>
      </c>
      <c r="H3207" t="str">
        <f t="shared" si="503"/>
        <v>01</v>
      </c>
      <c r="I3207" t="str">
        <f t="shared" si="504"/>
        <v>%1976-01-01%^^xsd:date</v>
      </c>
      <c r="J3207" t="str">
        <f t="shared" si="505"/>
        <v>2014</v>
      </c>
      <c r="K3207" t="str">
        <f t="shared" si="506"/>
        <v>99</v>
      </c>
      <c r="L3207" t="str">
        <f t="shared" si="507"/>
        <v>99</v>
      </c>
      <c r="M3207" t="str">
        <f t="shared" si="508"/>
        <v>%2014%^^xsd:gYear</v>
      </c>
      <c r="N3207" t="str">
        <f t="shared" si="509"/>
        <v>:4013 a crs:CommonwealthOrganisation ; schema:name %122 Signal Troop, Royal Australian Signals Corps% ; schema:startDate %1976-01-01%^^xsd:date ; schema:endDate %2014%^^xsd:gYear ; time:hasTime [ time:hasBeginning [ time:inXSDDate %1976-01-01%^^xsd:date ]  ] .</v>
      </c>
    </row>
    <row r="3208" spans="1:14" x14ac:dyDescent="0.15">
      <c r="A3208" s="1" t="s">
        <v>6454</v>
      </c>
      <c r="B3208" s="1" t="s">
        <v>6455</v>
      </c>
      <c r="C3208" s="1">
        <v>19840903</v>
      </c>
      <c r="D3208" s="1">
        <v>19880701</v>
      </c>
      <c r="E3208" t="str">
        <f t="shared" si="500"/>
        <v>4014</v>
      </c>
      <c r="F3208" t="str">
        <f t="shared" si="501"/>
        <v>1984</v>
      </c>
      <c r="G3208" t="str">
        <f t="shared" si="502"/>
        <v>09</v>
      </c>
      <c r="H3208" t="str">
        <f t="shared" si="503"/>
        <v>03</v>
      </c>
      <c r="I3208" t="str">
        <f t="shared" si="504"/>
        <v>%1984-09-03%^^xsd:date</v>
      </c>
      <c r="J3208" t="str">
        <f t="shared" si="505"/>
        <v>1988</v>
      </c>
      <c r="K3208" t="str">
        <f t="shared" si="506"/>
        <v>07</v>
      </c>
      <c r="L3208" t="str">
        <f t="shared" si="507"/>
        <v>01</v>
      </c>
      <c r="M3208" t="str">
        <f t="shared" si="508"/>
        <v>%1988-01-01%^^xsd:date</v>
      </c>
      <c r="N3208" t="str">
        <f t="shared" si="509"/>
        <v>:4014 a crs:CommonwealthOrganisation ; schema:name %Commonwealth Employees Compensation Branch Office, South Australia% ; schema:startDate %1984-09-03%^^xsd:date ; schema:endDate %1988-01-01%^^xsd:date ; time:hasTime [ time:hasBeginning [ time:inXSDDate %1984-09-03%^^xsd:date ]  ] .</v>
      </c>
    </row>
    <row r="3209" spans="1:14" x14ac:dyDescent="0.15">
      <c r="A3209" s="1" t="s">
        <v>6456</v>
      </c>
      <c r="B3209" s="1" t="s">
        <v>6457</v>
      </c>
      <c r="C3209" s="1">
        <v>19810610</v>
      </c>
      <c r="D3209" s="1">
        <v>19840630</v>
      </c>
      <c r="E3209" t="str">
        <f t="shared" si="500"/>
        <v>4015</v>
      </c>
      <c r="F3209" t="str">
        <f t="shared" si="501"/>
        <v>1981</v>
      </c>
      <c r="G3209" t="str">
        <f t="shared" si="502"/>
        <v>06</v>
      </c>
      <c r="H3209" t="str">
        <f t="shared" si="503"/>
        <v>10</v>
      </c>
      <c r="I3209" t="str">
        <f t="shared" si="504"/>
        <v>%1981-06-10%^^xsd:date</v>
      </c>
      <c r="J3209" t="str">
        <f t="shared" si="505"/>
        <v>1984</v>
      </c>
      <c r="K3209" t="str">
        <f t="shared" si="506"/>
        <v>06</v>
      </c>
      <c r="L3209" t="str">
        <f t="shared" si="507"/>
        <v>30</v>
      </c>
      <c r="M3209" t="str">
        <f t="shared" si="508"/>
        <v>%1984-30-30%^^xsd:date</v>
      </c>
      <c r="N3209" t="str">
        <f t="shared" si="509"/>
        <v>:4015 a crs:CommonwealthOrganisation ; schema:name %4 Military District, Recruit Holding Company, Keswick [South Australia]% ; schema:startDate %1981-06-10%^^xsd:date ; schema:endDate %1984-30-30%^^xsd:date ; time:hasTime [ time:hasBeginning [ time:inXSDDate %1981-06-10%^^xsd:date ]  ] .</v>
      </c>
    </row>
    <row r="3210" spans="1:14" x14ac:dyDescent="0.15">
      <c r="A3210" s="1" t="s">
        <v>6458</v>
      </c>
      <c r="B3210" s="1" t="s">
        <v>6459</v>
      </c>
      <c r="C3210" s="1">
        <v>19820925</v>
      </c>
      <c r="D3210" s="1">
        <v>20140225</v>
      </c>
      <c r="E3210" t="str">
        <f t="shared" si="500"/>
        <v>4016</v>
      </c>
      <c r="F3210" t="str">
        <f t="shared" si="501"/>
        <v>1982</v>
      </c>
      <c r="G3210" t="str">
        <f t="shared" si="502"/>
        <v>09</v>
      </c>
      <c r="H3210" t="str">
        <f t="shared" si="503"/>
        <v>25</v>
      </c>
      <c r="I3210" t="str">
        <f t="shared" si="504"/>
        <v>%1982-09-25%^^xsd:date</v>
      </c>
      <c r="J3210" t="str">
        <f t="shared" si="505"/>
        <v>2014</v>
      </c>
      <c r="K3210" t="str">
        <f t="shared" si="506"/>
        <v>02</v>
      </c>
      <c r="L3210" t="str">
        <f t="shared" si="507"/>
        <v>25</v>
      </c>
      <c r="M3210" t="str">
        <f t="shared" si="508"/>
        <v>%2014-25-25%^^xsd:date</v>
      </c>
      <c r="N3210" t="str">
        <f t="shared" si="509"/>
        <v>:4016 a crs:CommonwealthOrganisation ; schema:name %Australasian Centre for Policing Research, South Australia% ; schema:startDate %1982-09-25%^^xsd:date ; schema:endDate %2014-25-25%^^xsd:date ; time:hasTime [ time:hasBeginning [ time:inXSDDate %1982-09-25%^^xsd:date ]  ] .</v>
      </c>
    </row>
    <row r="3211" spans="1:14" x14ac:dyDescent="0.15">
      <c r="A3211" s="1" t="s">
        <v>6460</v>
      </c>
      <c r="B3211" s="1" t="s">
        <v>6461</v>
      </c>
      <c r="C3211" s="1">
        <v>19600114</v>
      </c>
      <c r="E3211" t="str">
        <f t="shared" si="500"/>
        <v>4017</v>
      </c>
      <c r="F3211" t="str">
        <f t="shared" si="501"/>
        <v>1960</v>
      </c>
      <c r="G3211" t="str">
        <f t="shared" si="502"/>
        <v>01</v>
      </c>
      <c r="H3211" t="str">
        <f t="shared" si="503"/>
        <v>14</v>
      </c>
      <c r="I3211" t="str">
        <f t="shared" si="504"/>
        <v>%1960-01-14%^^xsd:date</v>
      </c>
      <c r="J3211" t="str">
        <f t="shared" si="505"/>
        <v/>
      </c>
      <c r="K3211" t="str">
        <f t="shared" si="506"/>
        <v/>
      </c>
      <c r="L3211" t="str">
        <f t="shared" si="507"/>
        <v/>
      </c>
      <c r="M3211" t="str">
        <f t="shared" si="508"/>
        <v/>
      </c>
      <c r="N3211" t="str">
        <f t="shared" si="509"/>
        <v>:4017 a crs:CommonwealthOrganisation ; schema:name %Reserve Bank of Australia, State Office, South Australia% ; schema:startDate %1960-01-14%^^xsd:date ; time:hasTime [ time:hasBeginning [ time:inXSDDate %1960-01-14%^^xsd:date ]  ] .</v>
      </c>
    </row>
    <row r="3212" spans="1:14" x14ac:dyDescent="0.15">
      <c r="A3212" s="1" t="s">
        <v>6462</v>
      </c>
      <c r="B3212" s="1" t="s">
        <v>6463</v>
      </c>
      <c r="C3212" s="1">
        <v>19840701</v>
      </c>
      <c r="D3212" s="1">
        <v>19910201</v>
      </c>
      <c r="E3212" t="str">
        <f t="shared" si="500"/>
        <v>4018</v>
      </c>
      <c r="F3212" t="str">
        <f t="shared" si="501"/>
        <v>1984</v>
      </c>
      <c r="G3212" t="str">
        <f t="shared" si="502"/>
        <v>07</v>
      </c>
      <c r="H3212" t="str">
        <f t="shared" si="503"/>
        <v>01</v>
      </c>
      <c r="I3212" t="str">
        <f t="shared" si="504"/>
        <v>%1984-07-01%^^xsd:date</v>
      </c>
      <c r="J3212" t="str">
        <f t="shared" si="505"/>
        <v>1991</v>
      </c>
      <c r="K3212" t="str">
        <f t="shared" si="506"/>
        <v>02</v>
      </c>
      <c r="L3212" t="str">
        <f t="shared" si="507"/>
        <v>01</v>
      </c>
      <c r="M3212" t="str">
        <f t="shared" si="508"/>
        <v>%1991-01-01%^^xsd:date</v>
      </c>
      <c r="N3212" t="str">
        <f t="shared" si="509"/>
        <v>:4018 a crs:CommonwealthOrganisation ; schema:name %Transport and Storage Division, Northern Territory Region, Darwin Office/ (from 1987) known as Transport and Storage Group% ; schema:startDate %1984-07-01%^^xsd:date ; schema:endDate %1991-01-01%^^xsd:date ; time:hasTime [ time:hasBeginning [ time:inXSDDate %1984-07-01%^^xsd:date ]  ] .</v>
      </c>
    </row>
    <row r="3213" spans="1:14" x14ac:dyDescent="0.15">
      <c r="A3213" s="1" t="s">
        <v>6464</v>
      </c>
      <c r="B3213" s="1" t="s">
        <v>6465</v>
      </c>
      <c r="C3213" s="1">
        <v>19840701</v>
      </c>
      <c r="E3213" t="str">
        <f t="shared" si="500"/>
        <v>4019</v>
      </c>
      <c r="F3213" t="str">
        <f t="shared" si="501"/>
        <v>1984</v>
      </c>
      <c r="G3213" t="str">
        <f t="shared" si="502"/>
        <v>07</v>
      </c>
      <c r="H3213" t="str">
        <f t="shared" si="503"/>
        <v>01</v>
      </c>
      <c r="I3213" t="str">
        <f t="shared" si="504"/>
        <v>%1984-07-01%^^xsd:date</v>
      </c>
      <c r="J3213" t="str">
        <f t="shared" si="505"/>
        <v/>
      </c>
      <c r="K3213" t="str">
        <f t="shared" si="506"/>
        <v/>
      </c>
      <c r="L3213" t="str">
        <f t="shared" si="507"/>
        <v/>
      </c>
      <c r="M3213" t="str">
        <f t="shared" si="508"/>
        <v/>
      </c>
      <c r="N3213" t="str">
        <f t="shared" si="509"/>
        <v>:4019 a crs:CommonwealthOrganisation ; schema:name %Australian Government Solicitor, Darwin% ; schema:startDate %1984-07-01%^^xsd:date ; time:hasTime [ time:hasBeginning [ time:inXSDDate %1984-07-01%^^xsd:date ]  ] .</v>
      </c>
    </row>
    <row r="3214" spans="1:14" x14ac:dyDescent="0.15">
      <c r="A3214" s="1" t="s">
        <v>6466</v>
      </c>
      <c r="B3214" s="1" t="s">
        <v>6467</v>
      </c>
      <c r="C3214" s="1">
        <v>19530609</v>
      </c>
      <c r="D3214" s="1">
        <v>19711130</v>
      </c>
      <c r="E3214" t="str">
        <f t="shared" si="500"/>
        <v>0402</v>
      </c>
      <c r="F3214" t="str">
        <f t="shared" si="501"/>
        <v>1953</v>
      </c>
      <c r="G3214" t="str">
        <f t="shared" si="502"/>
        <v>06</v>
      </c>
      <c r="H3214" t="str">
        <f t="shared" si="503"/>
        <v>09</v>
      </c>
      <c r="I3214" t="str">
        <f t="shared" si="504"/>
        <v>%1953-06-09%^^xsd:date</v>
      </c>
      <c r="J3214" t="str">
        <f t="shared" si="505"/>
        <v>1971</v>
      </c>
      <c r="K3214" t="str">
        <f t="shared" si="506"/>
        <v>11</v>
      </c>
      <c r="L3214" t="str">
        <f t="shared" si="507"/>
        <v>30</v>
      </c>
      <c r="M3214" t="str">
        <f t="shared" si="508"/>
        <v>%1971-30-30%^^xsd:date</v>
      </c>
      <c r="N3214" t="str">
        <f t="shared" si="509"/>
        <v>:0402 a crs:CommonwealthOrganisation ; schema:name %Uranium Mining Advisory Committee% ; schema:startDate %1953-06-09%^^xsd:date ; schema:endDate %1971-30-30%^^xsd:date ; time:hasTime [ time:hasBeginning [ time:inXSDDate %1953-06-09%^^xsd:date ]  ] .</v>
      </c>
    </row>
    <row r="3215" spans="1:14" x14ac:dyDescent="0.15">
      <c r="A3215" s="1" t="s">
        <v>6468</v>
      </c>
      <c r="B3215" s="1" t="s">
        <v>6469</v>
      </c>
      <c r="C3215" s="1">
        <v>19680101</v>
      </c>
      <c r="E3215" t="str">
        <f t="shared" si="500"/>
        <v>4020</v>
      </c>
      <c r="F3215" t="str">
        <f t="shared" si="501"/>
        <v>1968</v>
      </c>
      <c r="G3215" t="str">
        <f t="shared" si="502"/>
        <v>01</v>
      </c>
      <c r="H3215" t="str">
        <f t="shared" si="503"/>
        <v>01</v>
      </c>
      <c r="I3215" t="str">
        <f t="shared" si="504"/>
        <v>%1968-01-01%^^xsd:date</v>
      </c>
      <c r="J3215" t="str">
        <f t="shared" si="505"/>
        <v/>
      </c>
      <c r="K3215" t="str">
        <f t="shared" si="506"/>
        <v/>
      </c>
      <c r="L3215" t="str">
        <f t="shared" si="507"/>
        <v/>
      </c>
      <c r="M3215" t="str">
        <f t="shared" si="508"/>
        <v/>
      </c>
      <c r="N3215" t="str">
        <f t="shared" si="509"/>
        <v>:4020 a crs:CommonwealthOrganisation ; schema:name %Headquarters, 3 Cadet Battalion, Australian Army, Rockhampton [Queensland]% ; schema:startDate %1968-01-01%^^xsd:date ; time:hasTime [ time:hasBeginning [ time:inXSDDate %1968-01-01%^^xsd:date ]  ] .</v>
      </c>
    </row>
    <row r="3216" spans="1:14" x14ac:dyDescent="0.15">
      <c r="A3216" s="1" t="s">
        <v>6470</v>
      </c>
      <c r="B3216" s="1" t="s">
        <v>6471</v>
      </c>
      <c r="C3216" s="1">
        <v>19840101</v>
      </c>
      <c r="E3216" t="str">
        <f t="shared" si="500"/>
        <v>4021</v>
      </c>
      <c r="F3216" t="str">
        <f t="shared" si="501"/>
        <v>1984</v>
      </c>
      <c r="G3216" t="str">
        <f t="shared" si="502"/>
        <v>01</v>
      </c>
      <c r="H3216" t="str">
        <f t="shared" si="503"/>
        <v>01</v>
      </c>
      <c r="I3216" t="str">
        <f t="shared" si="504"/>
        <v>%1984-01-01%^^xsd:date</v>
      </c>
      <c r="J3216" t="str">
        <f t="shared" si="505"/>
        <v/>
      </c>
      <c r="K3216" t="str">
        <f t="shared" si="506"/>
        <v/>
      </c>
      <c r="L3216" t="str">
        <f t="shared" si="507"/>
        <v/>
      </c>
      <c r="M3216" t="str">
        <f t="shared" si="508"/>
        <v/>
      </c>
      <c r="N3216" t="str">
        <f t="shared" si="509"/>
        <v>:4021 a crs:CommonwealthOrganisation ; schema:name %Headquarters, Field Force Command, Victoria% ; schema:startDate %1984-01-01%^^xsd:date ; time:hasTime [ time:hasBeginning [ time:inXSDDate %1984-01-01%^^xsd:date ]  ] .</v>
      </c>
    </row>
    <row r="3217" spans="1:14" x14ac:dyDescent="0.15">
      <c r="A3217" s="1" t="s">
        <v>6472</v>
      </c>
      <c r="B3217" s="1" t="s">
        <v>6473</v>
      </c>
      <c r="C3217" s="1">
        <v>19620101</v>
      </c>
      <c r="D3217" s="1">
        <v>19921031</v>
      </c>
      <c r="E3217" t="str">
        <f t="shared" si="500"/>
        <v>4022</v>
      </c>
      <c r="F3217" t="str">
        <f t="shared" si="501"/>
        <v>1962</v>
      </c>
      <c r="G3217" t="str">
        <f t="shared" si="502"/>
        <v>01</v>
      </c>
      <c r="H3217" t="str">
        <f t="shared" si="503"/>
        <v>01</v>
      </c>
      <c r="I3217" t="str">
        <f t="shared" si="504"/>
        <v>%1962-01-01%^^xsd:date</v>
      </c>
      <c r="J3217" t="str">
        <f t="shared" si="505"/>
        <v>1992</v>
      </c>
      <c r="K3217" t="str">
        <f t="shared" si="506"/>
        <v>10</v>
      </c>
      <c r="L3217" t="str">
        <f t="shared" si="507"/>
        <v>31</v>
      </c>
      <c r="M3217" t="str">
        <f t="shared" si="508"/>
        <v>%1992-31-31%^^xsd:date</v>
      </c>
      <c r="N3217" t="str">
        <f t="shared" si="509"/>
        <v>:4022 a crs:CommonwealthOrganisation ; schema:name %Australian Water Resources Council% ; schema:startDate %1962-01-01%^^xsd:date ; schema:endDate %1992-31-31%^^xsd:date ; time:hasTime [ time:hasBeginning [ time:inXSDDate %1962-01-01%^^xsd:date ]  ] .</v>
      </c>
    </row>
    <row r="3218" spans="1:14" x14ac:dyDescent="0.15">
      <c r="A3218" s="1" t="s">
        <v>6474</v>
      </c>
      <c r="B3218" s="1" t="s">
        <v>6475</v>
      </c>
      <c r="C3218" s="1">
        <v>19731101</v>
      </c>
      <c r="D3218" s="1">
        <v>19771231</v>
      </c>
      <c r="E3218" t="str">
        <f t="shared" si="500"/>
        <v>4023</v>
      </c>
      <c r="F3218" t="str">
        <f t="shared" si="501"/>
        <v>1973</v>
      </c>
      <c r="G3218" t="str">
        <f t="shared" si="502"/>
        <v>11</v>
      </c>
      <c r="H3218" t="str">
        <f t="shared" si="503"/>
        <v>01</v>
      </c>
      <c r="I3218" t="str">
        <f t="shared" si="504"/>
        <v>%1973-11-01%^^xsd:date</v>
      </c>
      <c r="J3218" t="str">
        <f t="shared" si="505"/>
        <v>1977</v>
      </c>
      <c r="K3218" t="str">
        <f t="shared" si="506"/>
        <v>12</v>
      </c>
      <c r="L3218" t="str">
        <f t="shared" si="507"/>
        <v>31</v>
      </c>
      <c r="M3218" t="str">
        <f t="shared" si="508"/>
        <v>%1977-31-31%^^xsd:date</v>
      </c>
      <c r="N3218" t="str">
        <f t="shared" si="509"/>
        <v>:4023 a crs:CommonwealthOrganisation ; schema:name %4 Training Centre, Australian Army, South Australia% ; schema:startDate %1973-11-01%^^xsd:date ; schema:endDate %1977-31-31%^^xsd:date ; time:hasTime [ time:hasBeginning [ time:inXSDDate %1973-11-01%^^xsd:date ]  ] .</v>
      </c>
    </row>
    <row r="3219" spans="1:14" x14ac:dyDescent="0.15">
      <c r="A3219" s="1" t="s">
        <v>6476</v>
      </c>
      <c r="B3219" s="1" t="s">
        <v>6477</v>
      </c>
      <c r="C3219" s="1">
        <v>19520101</v>
      </c>
      <c r="D3219" s="1">
        <v>19731101</v>
      </c>
      <c r="E3219" t="str">
        <f t="shared" si="500"/>
        <v>4024</v>
      </c>
      <c r="F3219" t="str">
        <f t="shared" si="501"/>
        <v>1952</v>
      </c>
      <c r="G3219" t="str">
        <f t="shared" si="502"/>
        <v>01</v>
      </c>
      <c r="H3219" t="str">
        <f t="shared" si="503"/>
        <v>01</v>
      </c>
      <c r="I3219" t="str">
        <f t="shared" si="504"/>
        <v>%1952-01-01%^^xsd:date</v>
      </c>
      <c r="J3219" t="str">
        <f t="shared" si="505"/>
        <v>1973</v>
      </c>
      <c r="K3219" t="str">
        <f t="shared" si="506"/>
        <v>11</v>
      </c>
      <c r="L3219" t="str">
        <f t="shared" si="507"/>
        <v>01</v>
      </c>
      <c r="M3219" t="str">
        <f t="shared" si="508"/>
        <v>%1973-01-01%^^xsd:date</v>
      </c>
      <c r="N3219" t="str">
        <f t="shared" si="509"/>
        <v>:4024 a crs:CommonwealthOrganisation ; schema:name %Army Education Centre, Central Command, South Australia% ; schema:startDate %1952-01-01%^^xsd:date ; schema:endDate %1973-01-01%^^xsd:date ; time:hasTime [ time:hasBeginning [ time:inXSDDate %1952-01-01%^^xsd:date ]  ] .</v>
      </c>
    </row>
    <row r="3220" spans="1:14" x14ac:dyDescent="0.15">
      <c r="A3220" s="1" t="s">
        <v>6478</v>
      </c>
      <c r="B3220" s="1" t="s">
        <v>6479</v>
      </c>
      <c r="C3220" s="1">
        <v>19770101</v>
      </c>
      <c r="E3220" t="str">
        <f t="shared" si="500"/>
        <v>4025</v>
      </c>
      <c r="F3220" t="str">
        <f t="shared" si="501"/>
        <v>1977</v>
      </c>
      <c r="G3220" t="str">
        <f t="shared" si="502"/>
        <v>01</v>
      </c>
      <c r="H3220" t="str">
        <f t="shared" si="503"/>
        <v>01</v>
      </c>
      <c r="I3220" t="str">
        <f t="shared" si="504"/>
        <v>%1977-01-01%^^xsd:date</v>
      </c>
      <c r="J3220" t="str">
        <f t="shared" si="505"/>
        <v/>
      </c>
      <c r="K3220" t="str">
        <f t="shared" si="506"/>
        <v/>
      </c>
      <c r="L3220" t="str">
        <f t="shared" si="507"/>
        <v/>
      </c>
      <c r="M3220" t="str">
        <f t="shared" si="508"/>
        <v/>
      </c>
      <c r="N3220" t="str">
        <f t="shared" si="509"/>
        <v>:4025 a crs:CommonwealthOrganisation ; schema:name %South Australia 4 Training Group, Australian Army% ; schema:startDate %1977-01-01%^^xsd:date ; time:hasTime [ time:hasBeginning [ time:inXSDDate %1977-01-01%^^xsd:date ]  ] .</v>
      </c>
    </row>
    <row r="3221" spans="1:14" x14ac:dyDescent="0.15">
      <c r="A3221" s="1" t="s">
        <v>6480</v>
      </c>
      <c r="B3221" s="1" t="s">
        <v>6481</v>
      </c>
      <c r="C3221" s="1">
        <v>19790101</v>
      </c>
      <c r="D3221" s="1">
        <v>19831231</v>
      </c>
      <c r="E3221" t="str">
        <f t="shared" si="500"/>
        <v>4026</v>
      </c>
      <c r="F3221" t="str">
        <f t="shared" si="501"/>
        <v>1979</v>
      </c>
      <c r="G3221" t="str">
        <f t="shared" si="502"/>
        <v>01</v>
      </c>
      <c r="H3221" t="str">
        <f t="shared" si="503"/>
        <v>01</v>
      </c>
      <c r="I3221" t="str">
        <f t="shared" si="504"/>
        <v>%1979-01-01%^^xsd:date</v>
      </c>
      <c r="J3221" t="str">
        <f t="shared" si="505"/>
        <v>1983</v>
      </c>
      <c r="K3221" t="str">
        <f t="shared" si="506"/>
        <v>12</v>
      </c>
      <c r="L3221" t="str">
        <f t="shared" si="507"/>
        <v>31</v>
      </c>
      <c r="M3221" t="str">
        <f t="shared" si="508"/>
        <v>%1983-31-31%^^xsd:date</v>
      </c>
      <c r="N3221" t="str">
        <f t="shared" si="509"/>
        <v>:4026 a crs:CommonwealthOrganisation ; schema:name %Australian Uranium Export Office% ; schema:startDate %1979-01-01%^^xsd:date ; schema:endDate %1983-31-31%^^xsd:date ; time:hasTime [ time:hasBeginning [ time:inXSDDate %1979-01-01%^^xsd:date ]  ] .</v>
      </c>
    </row>
    <row r="3222" spans="1:14" x14ac:dyDescent="0.15">
      <c r="A3222" s="1" t="s">
        <v>6482</v>
      </c>
      <c r="B3222" s="1" t="s">
        <v>6483</v>
      </c>
      <c r="C3222" s="1">
        <v>19760409</v>
      </c>
      <c r="E3222" t="str">
        <f t="shared" si="500"/>
        <v>4027</v>
      </c>
      <c r="F3222" t="str">
        <f t="shared" si="501"/>
        <v>1976</v>
      </c>
      <c r="G3222" t="str">
        <f t="shared" si="502"/>
        <v>04</v>
      </c>
      <c r="H3222" t="str">
        <f t="shared" si="503"/>
        <v>09</v>
      </c>
      <c r="I3222" t="str">
        <f t="shared" si="504"/>
        <v>%1976-04-09%^^xsd:date</v>
      </c>
      <c r="J3222" t="str">
        <f t="shared" si="505"/>
        <v/>
      </c>
      <c r="K3222" t="str">
        <f t="shared" si="506"/>
        <v/>
      </c>
      <c r="L3222" t="str">
        <f t="shared" si="507"/>
        <v/>
      </c>
      <c r="M3222" t="str">
        <f t="shared" si="508"/>
        <v/>
      </c>
      <c r="N3222" t="str">
        <f t="shared" si="509"/>
        <v>:4027 a crs:CommonwealthOrganisation ; schema:name %Australian and New Zealand Minerals and Energy Council, Advisory Committee% ; schema:startDate %1976-04-09%^^xsd:date ; time:hasTime [ time:hasBeginning [ time:inXSDDate %1976-04-09%^^xsd:date ]  ] .</v>
      </c>
    </row>
    <row r="3223" spans="1:14" x14ac:dyDescent="0.15">
      <c r="A3223" s="1" t="s">
        <v>6484</v>
      </c>
      <c r="B3223" s="1" t="s">
        <v>6485</v>
      </c>
      <c r="C3223" s="1">
        <v>19530101</v>
      </c>
      <c r="D3223" s="1">
        <v>20020101</v>
      </c>
      <c r="E3223" t="str">
        <f t="shared" si="500"/>
        <v>4028</v>
      </c>
      <c r="F3223" t="str">
        <f t="shared" si="501"/>
        <v>1953</v>
      </c>
      <c r="G3223" t="str">
        <f t="shared" si="502"/>
        <v>01</v>
      </c>
      <c r="H3223" t="str">
        <f t="shared" si="503"/>
        <v>01</v>
      </c>
      <c r="I3223" t="str">
        <f t="shared" si="504"/>
        <v>%1953-01-01%^^xsd:date</v>
      </c>
      <c r="J3223" t="str">
        <f t="shared" si="505"/>
        <v>2002</v>
      </c>
      <c r="K3223" t="str">
        <f t="shared" si="506"/>
        <v>01</v>
      </c>
      <c r="L3223" t="str">
        <f t="shared" si="507"/>
        <v>01</v>
      </c>
      <c r="M3223" t="str">
        <f t="shared" si="508"/>
        <v>%2002-01-01%^^xsd:date</v>
      </c>
      <c r="N3223" t="str">
        <f t="shared" si="509"/>
        <v>:4028 a crs:CommonwealthOrganisation ; schema:name %Joint Coal Board, District Office and Medical Bureau, Corrimal [New South Wales]% ; schema:startDate %1953-01-01%^^xsd:date ; schema:endDate %2002-01-01%^^xsd:date ; time:hasTime [ time:hasBeginning [ time:inXSDDate %1953-01-01%^^xsd:date ]  ] .</v>
      </c>
    </row>
    <row r="3224" spans="1:14" x14ac:dyDescent="0.15">
      <c r="A3224" s="1" t="s">
        <v>6486</v>
      </c>
      <c r="B3224" s="1" t="s">
        <v>6487</v>
      </c>
      <c r="C3224" s="1">
        <v>19530101</v>
      </c>
      <c r="D3224" s="1">
        <v>20020101</v>
      </c>
      <c r="E3224" t="str">
        <f t="shared" si="500"/>
        <v>4029</v>
      </c>
      <c r="F3224" t="str">
        <f t="shared" si="501"/>
        <v>1953</v>
      </c>
      <c r="G3224" t="str">
        <f t="shared" si="502"/>
        <v>01</v>
      </c>
      <c r="H3224" t="str">
        <f t="shared" si="503"/>
        <v>01</v>
      </c>
      <c r="I3224" t="str">
        <f t="shared" si="504"/>
        <v>%1953-01-01%^^xsd:date</v>
      </c>
      <c r="J3224" t="str">
        <f t="shared" si="505"/>
        <v>2002</v>
      </c>
      <c r="K3224" t="str">
        <f t="shared" si="506"/>
        <v>01</v>
      </c>
      <c r="L3224" t="str">
        <f t="shared" si="507"/>
        <v>01</v>
      </c>
      <c r="M3224" t="str">
        <f t="shared" si="508"/>
        <v>%2002-01-01%^^xsd:date</v>
      </c>
      <c r="N3224" t="str">
        <f t="shared" si="509"/>
        <v>:4029 a crs:CommonwealthOrganisation ; schema:name %Joint Coal Board, District Office and Medical Bureau, Lithgow [New South Wales]% ; schema:startDate %1953-01-01%^^xsd:date ; schema:endDate %2002-01-01%^^xsd:date ; time:hasTime [ time:hasBeginning [ time:inXSDDate %1953-01-01%^^xsd:date ]  ] .</v>
      </c>
    </row>
    <row r="3225" spans="1:14" x14ac:dyDescent="0.15">
      <c r="A3225" s="1" t="s">
        <v>6488</v>
      </c>
      <c r="B3225" s="1" t="s">
        <v>6489</v>
      </c>
      <c r="C3225" s="1">
        <v>19450602</v>
      </c>
      <c r="D3225" s="1">
        <v>19460114</v>
      </c>
      <c r="E3225" t="str">
        <f t="shared" si="500"/>
        <v>0403</v>
      </c>
      <c r="F3225" t="str">
        <f t="shared" si="501"/>
        <v>1945</v>
      </c>
      <c r="G3225" t="str">
        <f t="shared" si="502"/>
        <v>06</v>
      </c>
      <c r="H3225" t="str">
        <f t="shared" si="503"/>
        <v>02</v>
      </c>
      <c r="I3225" t="str">
        <f t="shared" si="504"/>
        <v>%1945-06-02%^^xsd:date</v>
      </c>
      <c r="J3225" t="str">
        <f t="shared" si="505"/>
        <v>1946</v>
      </c>
      <c r="K3225" t="str">
        <f t="shared" si="506"/>
        <v>01</v>
      </c>
      <c r="L3225" t="str">
        <f t="shared" si="507"/>
        <v>14</v>
      </c>
      <c r="M3225" t="str">
        <f t="shared" si="508"/>
        <v>%1946-14-14%^^xsd:date</v>
      </c>
      <c r="N3225" t="str">
        <f t="shared" si="509"/>
        <v>:0403 a crs:CommonwealthOrganisation ; schema:name %Committee of Review of Civil Staffing of Wartime Activities% ; schema:startDate %1945-06-02%^^xsd:date ; schema:endDate %1946-14-14%^^xsd:date ; time:hasTime [ time:hasBeginning [ time:inXSDDate %1945-06-02%^^xsd:date ]  ] .</v>
      </c>
    </row>
    <row r="3226" spans="1:14" x14ac:dyDescent="0.15">
      <c r="A3226" s="1" t="s">
        <v>6490</v>
      </c>
      <c r="B3226" s="1" t="s">
        <v>6491</v>
      </c>
      <c r="C3226" s="1">
        <v>19530101</v>
      </c>
      <c r="D3226" s="1">
        <v>20020101</v>
      </c>
      <c r="E3226" t="str">
        <f t="shared" si="500"/>
        <v>4030</v>
      </c>
      <c r="F3226" t="str">
        <f t="shared" si="501"/>
        <v>1953</v>
      </c>
      <c r="G3226" t="str">
        <f t="shared" si="502"/>
        <v>01</v>
      </c>
      <c r="H3226" t="str">
        <f t="shared" si="503"/>
        <v>01</v>
      </c>
      <c r="I3226" t="str">
        <f t="shared" si="504"/>
        <v>%1953-01-01%^^xsd:date</v>
      </c>
      <c r="J3226" t="str">
        <f t="shared" si="505"/>
        <v>2002</v>
      </c>
      <c r="K3226" t="str">
        <f t="shared" si="506"/>
        <v>01</v>
      </c>
      <c r="L3226" t="str">
        <f t="shared" si="507"/>
        <v>01</v>
      </c>
      <c r="M3226" t="str">
        <f t="shared" si="508"/>
        <v>%2002-01-01%^^xsd:date</v>
      </c>
      <c r="N3226" t="str">
        <f t="shared" si="509"/>
        <v>:4030 a crs:CommonwealthOrganisation ; schema:name %Joint Coal Board, District Office and Medical Bureau, Newcastle [New South Wales]% ; schema:startDate %1953-01-01%^^xsd:date ; schema:endDate %2002-01-01%^^xsd:date ; time:hasTime [ time:hasBeginning [ time:inXSDDate %1953-01-01%^^xsd:date ]  ] .</v>
      </c>
    </row>
    <row r="3227" spans="1:14" x14ac:dyDescent="0.15">
      <c r="A3227" s="1" t="s">
        <v>6492</v>
      </c>
      <c r="B3227" s="1" t="s">
        <v>6493</v>
      </c>
      <c r="C3227" s="1">
        <v>19530101</v>
      </c>
      <c r="D3227" s="1">
        <v>20020101</v>
      </c>
      <c r="E3227" t="str">
        <f t="shared" si="500"/>
        <v>4031</v>
      </c>
      <c r="F3227" t="str">
        <f t="shared" si="501"/>
        <v>1953</v>
      </c>
      <c r="G3227" t="str">
        <f t="shared" si="502"/>
        <v>01</v>
      </c>
      <c r="H3227" t="str">
        <f t="shared" si="503"/>
        <v>01</v>
      </c>
      <c r="I3227" t="str">
        <f t="shared" si="504"/>
        <v>%1953-01-01%^^xsd:date</v>
      </c>
      <c r="J3227" t="str">
        <f t="shared" si="505"/>
        <v>2002</v>
      </c>
      <c r="K3227" t="str">
        <f t="shared" si="506"/>
        <v>01</v>
      </c>
      <c r="L3227" t="str">
        <f t="shared" si="507"/>
        <v>01</v>
      </c>
      <c r="M3227" t="str">
        <f t="shared" si="508"/>
        <v>%2002-01-01%^^xsd:date</v>
      </c>
      <c r="N3227" t="str">
        <f t="shared" si="509"/>
        <v>:4031 a crs:CommonwealthOrganisation ; schema:name %Joint Coal Board, District Office and Medical Bureau, Cessnock [New South Wales]% ; schema:startDate %1953-01-01%^^xsd:date ; schema:endDate %2002-01-01%^^xsd:date ; time:hasTime [ time:hasBeginning [ time:inXSDDate %1953-01-01%^^xsd:date ]  ] .</v>
      </c>
    </row>
    <row r="3228" spans="1:14" x14ac:dyDescent="0.15">
      <c r="A3228" s="1" t="s">
        <v>6494</v>
      </c>
      <c r="B3228" s="1" t="s">
        <v>6495</v>
      </c>
      <c r="C3228" s="1">
        <v>19750201</v>
      </c>
      <c r="E3228" t="str">
        <f t="shared" si="500"/>
        <v>4032</v>
      </c>
      <c r="F3228" t="str">
        <f t="shared" si="501"/>
        <v>1975</v>
      </c>
      <c r="G3228" t="str">
        <f t="shared" si="502"/>
        <v>02</v>
      </c>
      <c r="H3228" t="str">
        <f t="shared" si="503"/>
        <v>01</v>
      </c>
      <c r="I3228" t="str">
        <f t="shared" si="504"/>
        <v>%1975-02-01%^^xsd:date</v>
      </c>
      <c r="J3228" t="str">
        <f t="shared" si="505"/>
        <v/>
      </c>
      <c r="K3228" t="str">
        <f t="shared" si="506"/>
        <v/>
      </c>
      <c r="L3228" t="str">
        <f t="shared" si="507"/>
        <v/>
      </c>
      <c r="M3228" t="str">
        <f t="shared" si="508"/>
        <v/>
      </c>
      <c r="N3228" t="str">
        <f t="shared" si="509"/>
        <v>:4032 a crs:CommonwealthOrganisation ; schema:name %Export Finance and Insurance Corporation, State Office, Western Australia% ; schema:startDate %1975-02-01%^^xsd:date ; time:hasTime [ time:hasBeginning [ time:inXSDDate %1975-02-01%^^xsd:date ]  ] .</v>
      </c>
    </row>
    <row r="3229" spans="1:14" x14ac:dyDescent="0.15">
      <c r="A3229" s="1" t="s">
        <v>6496</v>
      </c>
      <c r="B3229" s="1" t="s">
        <v>6497</v>
      </c>
      <c r="C3229" s="1">
        <v>19670101</v>
      </c>
      <c r="D3229" s="1">
        <v>19750201</v>
      </c>
      <c r="E3229" t="str">
        <f t="shared" si="500"/>
        <v>4033</v>
      </c>
      <c r="F3229" t="str">
        <f t="shared" si="501"/>
        <v>1967</v>
      </c>
      <c r="G3229" t="str">
        <f t="shared" si="502"/>
        <v>01</v>
      </c>
      <c r="H3229" t="str">
        <f t="shared" si="503"/>
        <v>01</v>
      </c>
      <c r="I3229" t="str">
        <f t="shared" si="504"/>
        <v>%1967-01-01%^^xsd:date</v>
      </c>
      <c r="J3229" t="str">
        <f t="shared" si="505"/>
        <v>1975</v>
      </c>
      <c r="K3229" t="str">
        <f t="shared" si="506"/>
        <v>02</v>
      </c>
      <c r="L3229" t="str">
        <f t="shared" si="507"/>
        <v>01</v>
      </c>
      <c r="M3229" t="str">
        <f t="shared" si="508"/>
        <v>%1975-01-01%^^xsd:date</v>
      </c>
      <c r="N3229" t="str">
        <f t="shared" si="509"/>
        <v>:4033 a crs:CommonwealthOrganisation ; schema:name %Export Payments Insurance Corporation, State Office, Queensland% ; schema:startDate %1967-01-01%^^xsd:date ; schema:endDate %1975-01-01%^^xsd:date ; time:hasTime [ time:hasBeginning [ time:inXSDDate %1967-01-01%^^xsd:date ]  ] .</v>
      </c>
    </row>
    <row r="3230" spans="1:14" x14ac:dyDescent="0.15">
      <c r="A3230" s="1" t="s">
        <v>6498</v>
      </c>
      <c r="B3230" s="1" t="s">
        <v>6499</v>
      </c>
      <c r="C3230" s="1">
        <v>19750201</v>
      </c>
      <c r="E3230" t="str">
        <f t="shared" si="500"/>
        <v>4034</v>
      </c>
      <c r="F3230" t="str">
        <f t="shared" si="501"/>
        <v>1975</v>
      </c>
      <c r="G3230" t="str">
        <f t="shared" si="502"/>
        <v>02</v>
      </c>
      <c r="H3230" t="str">
        <f t="shared" si="503"/>
        <v>01</v>
      </c>
      <c r="I3230" t="str">
        <f t="shared" si="504"/>
        <v>%1975-02-01%^^xsd:date</v>
      </c>
      <c r="J3230" t="str">
        <f t="shared" si="505"/>
        <v/>
      </c>
      <c r="K3230" t="str">
        <f t="shared" si="506"/>
        <v/>
      </c>
      <c r="L3230" t="str">
        <f t="shared" si="507"/>
        <v/>
      </c>
      <c r="M3230" t="str">
        <f t="shared" si="508"/>
        <v/>
      </c>
      <c r="N3230" t="str">
        <f t="shared" si="509"/>
        <v>:4034 a crs:CommonwealthOrganisation ; schema:name %Export Finance and Insurance Corporation, State Office, Queensland% ; schema:startDate %1975-02-01%^^xsd:date ; time:hasTime [ time:hasBeginning [ time:inXSDDate %1975-02-01%^^xsd:date ]  ] .</v>
      </c>
    </row>
    <row r="3231" spans="1:14" x14ac:dyDescent="0.15">
      <c r="A3231" s="1" t="s">
        <v>6500</v>
      </c>
      <c r="B3231" s="1" t="s">
        <v>6501</v>
      </c>
      <c r="C3231" s="1">
        <v>19730116</v>
      </c>
      <c r="D3231" s="1">
        <v>19771220</v>
      </c>
      <c r="E3231" t="str">
        <f t="shared" si="500"/>
        <v>4035</v>
      </c>
      <c r="F3231" t="str">
        <f t="shared" si="501"/>
        <v>1973</v>
      </c>
      <c r="G3231" t="str">
        <f t="shared" si="502"/>
        <v>01</v>
      </c>
      <c r="H3231" t="str">
        <f t="shared" si="503"/>
        <v>16</v>
      </c>
      <c r="I3231" t="str">
        <f t="shared" si="504"/>
        <v>%1973-01-16%^^xsd:date</v>
      </c>
      <c r="J3231" t="str">
        <f t="shared" si="505"/>
        <v>1977</v>
      </c>
      <c r="K3231" t="str">
        <f t="shared" si="506"/>
        <v>12</v>
      </c>
      <c r="L3231" t="str">
        <f t="shared" si="507"/>
        <v>20</v>
      </c>
      <c r="M3231" t="str">
        <f t="shared" si="508"/>
        <v>%1977-20-20%^^xsd:date</v>
      </c>
      <c r="N3231" t="str">
        <f t="shared" si="509"/>
        <v>:4035 a crs:CommonwealthOrganisation ; schema:name %Special Trade Representative% ; schema:startDate %1973-01-16%^^xsd:date ; schema:endDate %1977-20-20%^^xsd:date ; time:hasTime [ time:hasBeginning [ time:inXSDDate %1973-01-16%^^xsd:date ]  ] .</v>
      </c>
    </row>
    <row r="3232" spans="1:14" x14ac:dyDescent="0.15">
      <c r="A3232" s="1" t="s">
        <v>6502</v>
      </c>
      <c r="B3232" s="1" t="s">
        <v>6503</v>
      </c>
      <c r="C3232" s="1">
        <v>19720101</v>
      </c>
      <c r="D3232" s="1">
        <v>19890210</v>
      </c>
      <c r="E3232" t="str">
        <f t="shared" si="500"/>
        <v>4036</v>
      </c>
      <c r="F3232" t="str">
        <f t="shared" si="501"/>
        <v>1972</v>
      </c>
      <c r="G3232" t="str">
        <f t="shared" si="502"/>
        <v>01</v>
      </c>
      <c r="H3232" t="str">
        <f t="shared" si="503"/>
        <v>01</v>
      </c>
      <c r="I3232" t="str">
        <f t="shared" si="504"/>
        <v>%1972-01-01%^^xsd:date</v>
      </c>
      <c r="J3232" t="str">
        <f t="shared" si="505"/>
        <v>1989</v>
      </c>
      <c r="K3232" t="str">
        <f t="shared" si="506"/>
        <v>02</v>
      </c>
      <c r="L3232" t="str">
        <f t="shared" si="507"/>
        <v>10</v>
      </c>
      <c r="M3232" t="str">
        <f t="shared" si="508"/>
        <v>%1989-10-10%^^xsd:date</v>
      </c>
      <c r="N3232" t="str">
        <f t="shared" si="509"/>
        <v>:4036 a crs:CommonwealthOrganisation ; schema:name %Australian Industry Development Corporation, State Office, New South Wales% ; schema:startDate %1972-01-01%^^xsd:date ; schema:endDate %1989-10-10%^^xsd:date ; time:hasTime [ time:hasBeginning [ time:inXSDDate %1972-01-01%^^xsd:date ]  ] .</v>
      </c>
    </row>
    <row r="3233" spans="1:14" x14ac:dyDescent="0.15">
      <c r="A3233" s="1" t="s">
        <v>6504</v>
      </c>
      <c r="B3233" s="1" t="s">
        <v>6505</v>
      </c>
      <c r="C3233" s="1">
        <v>19720101</v>
      </c>
      <c r="D3233" s="1">
        <v>19970915</v>
      </c>
      <c r="E3233" t="str">
        <f t="shared" si="500"/>
        <v>4037</v>
      </c>
      <c r="F3233" t="str">
        <f t="shared" si="501"/>
        <v>1972</v>
      </c>
      <c r="G3233" t="str">
        <f t="shared" si="502"/>
        <v>01</v>
      </c>
      <c r="H3233" t="str">
        <f t="shared" si="503"/>
        <v>01</v>
      </c>
      <c r="I3233" t="str">
        <f t="shared" si="504"/>
        <v>%1972-01-01%^^xsd:date</v>
      </c>
      <c r="J3233" t="str">
        <f t="shared" si="505"/>
        <v>1997</v>
      </c>
      <c r="K3233" t="str">
        <f t="shared" si="506"/>
        <v>09</v>
      </c>
      <c r="L3233" t="str">
        <f t="shared" si="507"/>
        <v>15</v>
      </c>
      <c r="M3233" t="str">
        <f t="shared" si="508"/>
        <v>%1997-15-15%^^xsd:date</v>
      </c>
      <c r="N3233" t="str">
        <f t="shared" si="509"/>
        <v>:4037 a crs:CommonwealthOrganisation ; schema:name %Australian Industry Development Corporation, State Office, Victoria% ; schema:startDate %1972-01-01%^^xsd:date ; schema:endDate %1997-15-15%^^xsd:date ; time:hasTime [ time:hasBeginning [ time:inXSDDate %1972-01-01%^^xsd:date ]  ] .</v>
      </c>
    </row>
    <row r="3234" spans="1:14" x14ac:dyDescent="0.15">
      <c r="A3234" s="1" t="s">
        <v>6506</v>
      </c>
      <c r="B3234" s="1" t="s">
        <v>6507</v>
      </c>
      <c r="C3234" s="1">
        <v>19640101</v>
      </c>
      <c r="D3234" s="1">
        <v>19750201</v>
      </c>
      <c r="E3234" t="str">
        <f t="shared" si="500"/>
        <v>4038</v>
      </c>
      <c r="F3234" t="str">
        <f t="shared" si="501"/>
        <v>1964</v>
      </c>
      <c r="G3234" t="str">
        <f t="shared" si="502"/>
        <v>01</v>
      </c>
      <c r="H3234" t="str">
        <f t="shared" si="503"/>
        <v>01</v>
      </c>
      <c r="I3234" t="str">
        <f t="shared" si="504"/>
        <v>%1964-01-01%^^xsd:date</v>
      </c>
      <c r="J3234" t="str">
        <f t="shared" si="505"/>
        <v>1975</v>
      </c>
      <c r="K3234" t="str">
        <f t="shared" si="506"/>
        <v>02</v>
      </c>
      <c r="L3234" t="str">
        <f t="shared" si="507"/>
        <v>01</v>
      </c>
      <c r="M3234" t="str">
        <f t="shared" si="508"/>
        <v>%1975-01-01%^^xsd:date</v>
      </c>
      <c r="N3234" t="str">
        <f t="shared" si="509"/>
        <v>:4038 a crs:CommonwealthOrganisation ; schema:name %Export Payments Insurance Corporation, State Office, Western Australia% ; schema:startDate %1964-01-01%^^xsd:date ; schema:endDate %1975-01-01%^^xsd:date ; time:hasTime [ time:hasBeginning [ time:inXSDDate %1964-01-01%^^xsd:date ]  ] .</v>
      </c>
    </row>
    <row r="3235" spans="1:14" x14ac:dyDescent="0.15">
      <c r="A3235" s="1" t="s">
        <v>6508</v>
      </c>
      <c r="B3235" s="1" t="s">
        <v>6509</v>
      </c>
      <c r="C3235" s="1">
        <v>19630101</v>
      </c>
      <c r="D3235" s="1">
        <v>19750201</v>
      </c>
      <c r="E3235" t="str">
        <f t="shared" si="500"/>
        <v>4039</v>
      </c>
      <c r="F3235" t="str">
        <f t="shared" si="501"/>
        <v>1963</v>
      </c>
      <c r="G3235" t="str">
        <f t="shared" si="502"/>
        <v>01</v>
      </c>
      <c r="H3235" t="str">
        <f t="shared" si="503"/>
        <v>01</v>
      </c>
      <c r="I3235" t="str">
        <f t="shared" si="504"/>
        <v>%1963-01-01%^^xsd:date</v>
      </c>
      <c r="J3235" t="str">
        <f t="shared" si="505"/>
        <v>1975</v>
      </c>
      <c r="K3235" t="str">
        <f t="shared" si="506"/>
        <v>02</v>
      </c>
      <c r="L3235" t="str">
        <f t="shared" si="507"/>
        <v>01</v>
      </c>
      <c r="M3235" t="str">
        <f t="shared" si="508"/>
        <v>%1975-01-01%^^xsd:date</v>
      </c>
      <c r="N3235" t="str">
        <f t="shared" si="509"/>
        <v>:4039 a crs:CommonwealthOrganisation ; schema:name %Export Payments Insurance Corporation, Consultative Council% ; schema:startDate %1963-01-01%^^xsd:date ; schema:endDate %1975-01-01%^^xsd:date ; time:hasTime [ time:hasBeginning [ time:inXSDDate %1963-01-01%^^xsd:date ]  ] .</v>
      </c>
    </row>
    <row r="3236" spans="1:14" x14ac:dyDescent="0.15">
      <c r="A3236" s="1" t="s">
        <v>6510</v>
      </c>
      <c r="B3236" s="1" t="s">
        <v>6511</v>
      </c>
      <c r="C3236" s="1">
        <v>19580101</v>
      </c>
      <c r="D3236" s="1">
        <v>20070612</v>
      </c>
      <c r="E3236" t="str">
        <f t="shared" si="500"/>
        <v>4040</v>
      </c>
      <c r="F3236" t="str">
        <f t="shared" si="501"/>
        <v>1958</v>
      </c>
      <c r="G3236" t="str">
        <f t="shared" si="502"/>
        <v>01</v>
      </c>
      <c r="H3236" t="str">
        <f t="shared" si="503"/>
        <v>01</v>
      </c>
      <c r="I3236" t="str">
        <f t="shared" si="504"/>
        <v>%1958-01-01%^^xsd:date</v>
      </c>
      <c r="J3236" t="str">
        <f t="shared" si="505"/>
        <v>2007</v>
      </c>
      <c r="K3236" t="str">
        <f t="shared" si="506"/>
        <v>06</v>
      </c>
      <c r="L3236" t="str">
        <f t="shared" si="507"/>
        <v>12</v>
      </c>
      <c r="M3236" t="str">
        <f t="shared" si="508"/>
        <v>%2007-12-12%^^xsd:date</v>
      </c>
      <c r="N3236" t="str">
        <f t="shared" si="509"/>
        <v>:4040 a crs:CommonwealthOrganisation ; schema:name %Export Development Council/ (by 1973) Trade Development Council/ (from 1993) Trade Policy Advisory Council% ; schema:startDate %1958-01-01%^^xsd:date ; schema:endDate %2007-12-12%^^xsd:date ; time:hasTime [ time:hasBeginning [ time:inXSDDate %1958-01-01%^^xsd:date ]  ] .</v>
      </c>
    </row>
    <row r="3237" spans="1:14" x14ac:dyDescent="0.15">
      <c r="A3237" s="1" t="s">
        <v>6512</v>
      </c>
      <c r="B3237" s="1" t="s">
        <v>6513</v>
      </c>
      <c r="C3237" s="1">
        <v>19290101</v>
      </c>
      <c r="E3237" t="str">
        <f t="shared" si="500"/>
        <v>4041</v>
      </c>
      <c r="F3237" t="str">
        <f t="shared" si="501"/>
        <v>1929</v>
      </c>
      <c r="G3237" t="str">
        <f t="shared" si="502"/>
        <v>01</v>
      </c>
      <c r="H3237" t="str">
        <f t="shared" si="503"/>
        <v>01</v>
      </c>
      <c r="I3237" t="str">
        <f t="shared" si="504"/>
        <v>%1929-01-01%^^xsd:date</v>
      </c>
      <c r="J3237" t="str">
        <f t="shared" si="505"/>
        <v/>
      </c>
      <c r="K3237" t="str">
        <f t="shared" si="506"/>
        <v/>
      </c>
      <c r="L3237" t="str">
        <f t="shared" si="507"/>
        <v/>
      </c>
      <c r="M3237" t="str">
        <f t="shared" si="508"/>
        <v/>
      </c>
      <c r="N3237" t="str">
        <f t="shared" si="509"/>
        <v>:4041 a crs:CommonwealthOrganisation ; schema:name %Australian Government Trade Commissioner, Toronto [Canada]% ; schema:startDate %1929-01-01%^^xsd:date ; time:hasTime [ time:hasBeginning [ time:inXSDDate %1929-01-01%^^xsd:date ]  ] .</v>
      </c>
    </row>
    <row r="3238" spans="1:14" x14ac:dyDescent="0.15">
      <c r="A3238" s="1" t="s">
        <v>6514</v>
      </c>
      <c r="B3238" s="1" t="s">
        <v>6515</v>
      </c>
      <c r="C3238" s="1">
        <v>19350101</v>
      </c>
      <c r="E3238" t="str">
        <f t="shared" si="500"/>
        <v>4044</v>
      </c>
      <c r="F3238" t="str">
        <f t="shared" si="501"/>
        <v>1935</v>
      </c>
      <c r="G3238" t="str">
        <f t="shared" si="502"/>
        <v>01</v>
      </c>
      <c r="H3238" t="str">
        <f t="shared" si="503"/>
        <v>01</v>
      </c>
      <c r="I3238" t="str">
        <f t="shared" si="504"/>
        <v>%1935-01-01%^^xsd:date</v>
      </c>
      <c r="J3238" t="str">
        <f t="shared" si="505"/>
        <v/>
      </c>
      <c r="K3238" t="str">
        <f t="shared" si="506"/>
        <v/>
      </c>
      <c r="L3238" t="str">
        <f t="shared" si="507"/>
        <v/>
      </c>
      <c r="M3238" t="str">
        <f t="shared" si="508"/>
        <v/>
      </c>
      <c r="N3238" t="str">
        <f t="shared" si="509"/>
        <v>:4044 a crs:CommonwealthOrganisation ; schema:name %Australian Government Trade Commissioner, Tokyo [Japan]% ; schema:startDate %1935-01-01%^^xsd:date ; time:hasTime [ time:hasBeginning [ time:inXSDDate %1935-01-01%^^xsd:date ]  ] .</v>
      </c>
    </row>
    <row r="3239" spans="1:14" x14ac:dyDescent="0.15">
      <c r="A3239" s="1" t="s">
        <v>6516</v>
      </c>
      <c r="B3239" s="1" t="s">
        <v>6517</v>
      </c>
      <c r="C3239" s="1">
        <v>19550721</v>
      </c>
      <c r="D3239" s="1">
        <v>19731231</v>
      </c>
      <c r="E3239" t="str">
        <f t="shared" si="500"/>
        <v>0405</v>
      </c>
      <c r="F3239" t="str">
        <f t="shared" si="501"/>
        <v>1955</v>
      </c>
      <c r="G3239" t="str">
        <f t="shared" si="502"/>
        <v>07</v>
      </c>
      <c r="H3239" t="str">
        <f t="shared" si="503"/>
        <v>21</v>
      </c>
      <c r="I3239" t="str">
        <f t="shared" si="504"/>
        <v>%1955-07-21%^^xsd:date</v>
      </c>
      <c r="J3239" t="str">
        <f t="shared" si="505"/>
        <v>1973</v>
      </c>
      <c r="K3239" t="str">
        <f t="shared" si="506"/>
        <v>12</v>
      </c>
      <c r="L3239" t="str">
        <f t="shared" si="507"/>
        <v>31</v>
      </c>
      <c r="M3239" t="str">
        <f t="shared" si="508"/>
        <v>%1973-31-31%^^xsd:date</v>
      </c>
      <c r="N3239" t="str">
        <f t="shared" si="509"/>
        <v>:0405 a crs:CommonwealthOrganisation ; schema:name %Atomic Weapons Tests Safety Committee% ; schema:startDate %1955-07-21%^^xsd:date ; schema:endDate %1973-31-31%^^xsd:date ; time:hasTime [ time:hasBeginning [ time:inXSDDate %1955-07-21%^^xsd:date ]  ] .</v>
      </c>
    </row>
    <row r="3240" spans="1:14" x14ac:dyDescent="0.15">
      <c r="A3240" s="1" t="s">
        <v>6518</v>
      </c>
      <c r="B3240" s="1" t="s">
        <v>6519</v>
      </c>
      <c r="C3240" s="1">
        <v>19470101</v>
      </c>
      <c r="E3240" t="str">
        <f t="shared" si="500"/>
        <v>4054</v>
      </c>
      <c r="F3240" t="str">
        <f t="shared" si="501"/>
        <v>1947</v>
      </c>
      <c r="G3240" t="str">
        <f t="shared" si="502"/>
        <v>01</v>
      </c>
      <c r="H3240" t="str">
        <f t="shared" si="503"/>
        <v>01</v>
      </c>
      <c r="I3240" t="str">
        <f t="shared" si="504"/>
        <v>%1947-01-01%^^xsd:date</v>
      </c>
      <c r="J3240" t="str">
        <f t="shared" si="505"/>
        <v/>
      </c>
      <c r="K3240" t="str">
        <f t="shared" si="506"/>
        <v/>
      </c>
      <c r="L3240" t="str">
        <f t="shared" si="507"/>
        <v/>
      </c>
      <c r="M3240" t="str">
        <f t="shared" si="508"/>
        <v/>
      </c>
      <c r="N3240" t="str">
        <f t="shared" si="509"/>
        <v>:4054 a crs:CommonwealthOrganisation ; schema:name %Australian Government Trade Commissioner, Vancouver [Canada]% ; schema:startDate %1947-01-01%^^xsd:date ; time:hasTime [ time:hasBeginning [ time:inXSDDate %1947-01-01%^^xsd:date ]  ] .</v>
      </c>
    </row>
    <row r="3241" spans="1:14" x14ac:dyDescent="0.15">
      <c r="A3241" s="1" t="s">
        <v>6520</v>
      </c>
      <c r="B3241" s="1" t="s">
        <v>6521</v>
      </c>
      <c r="C3241" s="1">
        <v>19470101</v>
      </c>
      <c r="E3241" t="str">
        <f t="shared" si="500"/>
        <v>4055</v>
      </c>
      <c r="F3241" t="str">
        <f t="shared" si="501"/>
        <v>1947</v>
      </c>
      <c r="G3241" t="str">
        <f t="shared" si="502"/>
        <v>01</v>
      </c>
      <c r="H3241" t="str">
        <f t="shared" si="503"/>
        <v>01</v>
      </c>
      <c r="I3241" t="str">
        <f t="shared" si="504"/>
        <v>%1947-01-01%^^xsd:date</v>
      </c>
      <c r="J3241" t="str">
        <f t="shared" si="505"/>
        <v/>
      </c>
      <c r="K3241" t="str">
        <f t="shared" si="506"/>
        <v/>
      </c>
      <c r="L3241" t="str">
        <f t="shared" si="507"/>
        <v/>
      </c>
      <c r="M3241" t="str">
        <f t="shared" si="508"/>
        <v/>
      </c>
      <c r="N3241" t="str">
        <f t="shared" si="509"/>
        <v>:4055 a crs:CommonwealthOrganisation ; schema:name %Australian Government Trade Commissioner, Johannesburg [South Africa]% ; schema:startDate %1947-01-01%^^xsd:date ; time:hasTime [ time:hasBeginning [ time:inXSDDate %1947-01-01%^^xsd:date ]  ] .</v>
      </c>
    </row>
    <row r="3242" spans="1:14" x14ac:dyDescent="0.15">
      <c r="A3242" s="1" t="s">
        <v>6522</v>
      </c>
      <c r="B3242" s="1" t="s">
        <v>6523</v>
      </c>
      <c r="C3242" s="1">
        <v>19500101</v>
      </c>
      <c r="E3242" t="str">
        <f t="shared" si="500"/>
        <v>4056</v>
      </c>
      <c r="F3242" t="str">
        <f t="shared" si="501"/>
        <v>1950</v>
      </c>
      <c r="G3242" t="str">
        <f t="shared" si="502"/>
        <v>01</v>
      </c>
      <c r="H3242" t="str">
        <f t="shared" si="503"/>
        <v>01</v>
      </c>
      <c r="I3242" t="str">
        <f t="shared" si="504"/>
        <v>%1950-01-01%^^xsd:date</v>
      </c>
      <c r="J3242" t="str">
        <f t="shared" si="505"/>
        <v/>
      </c>
      <c r="K3242" t="str">
        <f t="shared" si="506"/>
        <v/>
      </c>
      <c r="L3242" t="str">
        <f t="shared" si="507"/>
        <v/>
      </c>
      <c r="M3242" t="str">
        <f t="shared" si="508"/>
        <v/>
      </c>
      <c r="N3242" t="str">
        <f t="shared" si="509"/>
        <v>:4056 a crs:CommonwealthOrganisation ; schema:name %Australian Government Trade Commissioner, Karachi [Pakistan]% ; schema:startDate %1950-01-01%^^xsd:date ; time:hasTime [ time:hasBeginning [ time:inXSDDate %1950-01-01%^^xsd:date ]  ] .</v>
      </c>
    </row>
    <row r="3243" spans="1:14" x14ac:dyDescent="0.15">
      <c r="A3243" s="1" t="s">
        <v>6524</v>
      </c>
      <c r="B3243" s="1" t="s">
        <v>6525</v>
      </c>
      <c r="C3243" s="1">
        <v>19510101</v>
      </c>
      <c r="D3243" s="1">
        <v>19791231</v>
      </c>
      <c r="E3243" t="str">
        <f t="shared" si="500"/>
        <v>4057</v>
      </c>
      <c r="F3243" t="str">
        <f t="shared" si="501"/>
        <v>1951</v>
      </c>
      <c r="G3243" t="str">
        <f t="shared" si="502"/>
        <v>01</v>
      </c>
      <c r="H3243" t="str">
        <f t="shared" si="503"/>
        <v>01</v>
      </c>
      <c r="I3243" t="str">
        <f t="shared" si="504"/>
        <v>%1951-01-01%^^xsd:date</v>
      </c>
      <c r="J3243" t="str">
        <f t="shared" si="505"/>
        <v>1979</v>
      </c>
      <c r="K3243" t="str">
        <f t="shared" si="506"/>
        <v>12</v>
      </c>
      <c r="L3243" t="str">
        <f t="shared" si="507"/>
        <v>31</v>
      </c>
      <c r="M3243" t="str">
        <f t="shared" si="508"/>
        <v>%1979-31-31%^^xsd:date</v>
      </c>
      <c r="N3243" t="str">
        <f t="shared" si="509"/>
        <v>:4057 a crs:CommonwealthOrganisation ; schema:name %Australian Government Trade Commissioner, Port-of-Spain [Trinidad]% ; schema:startDate %1951-01-01%^^xsd:date ; schema:endDate %1979-31-31%^^xsd:date ; time:hasTime [ time:hasBeginning [ time:inXSDDate %1951-01-01%^^xsd:date ]  ] .</v>
      </c>
    </row>
    <row r="3244" spans="1:14" x14ac:dyDescent="0.15">
      <c r="A3244" s="1" t="s">
        <v>6526</v>
      </c>
      <c r="B3244" s="1" t="s">
        <v>6527</v>
      </c>
      <c r="C3244" s="1">
        <v>19530101</v>
      </c>
      <c r="D3244" s="1">
        <v>19761231</v>
      </c>
      <c r="E3244" t="str">
        <f t="shared" si="500"/>
        <v>4059</v>
      </c>
      <c r="F3244" t="str">
        <f t="shared" si="501"/>
        <v>1953</v>
      </c>
      <c r="G3244" t="str">
        <f t="shared" si="502"/>
        <v>01</v>
      </c>
      <c r="H3244" t="str">
        <f t="shared" si="503"/>
        <v>01</v>
      </c>
      <c r="I3244" t="str">
        <f t="shared" si="504"/>
        <v>%1953-01-01%^^xsd:date</v>
      </c>
      <c r="J3244" t="str">
        <f t="shared" si="505"/>
        <v>1976</v>
      </c>
      <c r="K3244" t="str">
        <f t="shared" si="506"/>
        <v>12</v>
      </c>
      <c r="L3244" t="str">
        <f t="shared" si="507"/>
        <v>31</v>
      </c>
      <c r="M3244" t="str">
        <f t="shared" si="508"/>
        <v>%1976-31-31%^^xsd:date</v>
      </c>
      <c r="N3244" t="str">
        <f t="shared" si="509"/>
        <v>:4059 a crs:CommonwealthOrganisation ; schema:name %Australian Government Trade Commissioner, Montreal [Canada]% ; schema:startDate %1953-01-01%^^xsd:date ; schema:endDate %1976-31-31%^^xsd:date ; time:hasTime [ time:hasBeginning [ time:inXSDDate %1953-01-01%^^xsd:date ]  ] .</v>
      </c>
    </row>
    <row r="3245" spans="1:14" x14ac:dyDescent="0.15">
      <c r="A3245" s="1" t="s">
        <v>6528</v>
      </c>
      <c r="B3245" s="1" t="s">
        <v>6529</v>
      </c>
      <c r="C3245" s="1">
        <v>19500101</v>
      </c>
      <c r="D3245" s="1">
        <v>19621231</v>
      </c>
      <c r="E3245" t="str">
        <f t="shared" si="500"/>
        <v>0406</v>
      </c>
      <c r="F3245" t="str">
        <f t="shared" si="501"/>
        <v>1950</v>
      </c>
      <c r="G3245" t="str">
        <f t="shared" si="502"/>
        <v>01</v>
      </c>
      <c r="H3245" t="str">
        <f t="shared" si="503"/>
        <v>01</v>
      </c>
      <c r="I3245" t="str">
        <f t="shared" si="504"/>
        <v>%1950-01-01%^^xsd:date</v>
      </c>
      <c r="J3245" t="str">
        <f t="shared" si="505"/>
        <v>1962</v>
      </c>
      <c r="K3245" t="str">
        <f t="shared" si="506"/>
        <v>12</v>
      </c>
      <c r="L3245" t="str">
        <f t="shared" si="507"/>
        <v>31</v>
      </c>
      <c r="M3245" t="str">
        <f t="shared" si="508"/>
        <v>%1962-31-31%^^xsd:date</v>
      </c>
      <c r="N3245" t="str">
        <f t="shared" si="509"/>
        <v>:0406 a crs:CommonwealthOrganisation ; schema:name %Defence Supply Planning Committee [II]/ (from 1951) Defence Production Planning Committee/Supply Planning Committee% ; schema:startDate %1950-01-01%^^xsd:date ; schema:endDate %1962-31-31%^^xsd:date ; time:hasTime [ time:hasBeginning [ time:inXSDDate %1950-01-01%^^xsd:date ]  ] .</v>
      </c>
    </row>
    <row r="3246" spans="1:14" x14ac:dyDescent="0.15">
      <c r="A3246" s="1" t="s">
        <v>6530</v>
      </c>
      <c r="B3246" s="1" t="s">
        <v>6531</v>
      </c>
      <c r="C3246" s="1">
        <v>19550101</v>
      </c>
      <c r="E3246" t="str">
        <f t="shared" si="500"/>
        <v>4061</v>
      </c>
      <c r="F3246" t="str">
        <f t="shared" si="501"/>
        <v>1955</v>
      </c>
      <c r="G3246" t="str">
        <f t="shared" si="502"/>
        <v>01</v>
      </c>
      <c r="H3246" t="str">
        <f t="shared" si="503"/>
        <v>01</v>
      </c>
      <c r="I3246" t="str">
        <f t="shared" si="504"/>
        <v>%1955-01-01%^^xsd:date</v>
      </c>
      <c r="J3246" t="str">
        <f t="shared" si="505"/>
        <v/>
      </c>
      <c r="K3246" t="str">
        <f t="shared" si="506"/>
        <v/>
      </c>
      <c r="L3246" t="str">
        <f t="shared" si="507"/>
        <v/>
      </c>
      <c r="M3246" t="str">
        <f t="shared" si="508"/>
        <v/>
      </c>
      <c r="N3246" t="str">
        <f t="shared" si="509"/>
        <v>:4061 a crs:CommonwealthOrganisation ; schema:name %Australian Government Trade Commissioner, Auckland [New Zealand]% ; schema:startDate %1955-01-01%^^xsd:date ; time:hasTime [ time:hasBeginning [ time:inXSDDate %1955-01-01%^^xsd:date ]  ] .</v>
      </c>
    </row>
    <row r="3247" spans="1:14" x14ac:dyDescent="0.15">
      <c r="A3247" s="1" t="s">
        <v>6532</v>
      </c>
      <c r="B3247" s="1" t="s">
        <v>6533</v>
      </c>
      <c r="C3247" s="1">
        <v>19570101</v>
      </c>
      <c r="D3247" s="1">
        <v>19791231</v>
      </c>
      <c r="E3247" t="str">
        <f t="shared" si="500"/>
        <v>4063</v>
      </c>
      <c r="F3247" t="str">
        <f t="shared" si="501"/>
        <v>1957</v>
      </c>
      <c r="G3247" t="str">
        <f t="shared" si="502"/>
        <v>01</v>
      </c>
      <c r="H3247" t="str">
        <f t="shared" si="503"/>
        <v>01</v>
      </c>
      <c r="I3247" t="str">
        <f t="shared" si="504"/>
        <v>%1957-01-01%^^xsd:date</v>
      </c>
      <c r="J3247" t="str">
        <f t="shared" si="505"/>
        <v>1979</v>
      </c>
      <c r="K3247" t="str">
        <f t="shared" si="506"/>
        <v>12</v>
      </c>
      <c r="L3247" t="str">
        <f t="shared" si="507"/>
        <v>31</v>
      </c>
      <c r="M3247" t="str">
        <f t="shared" si="508"/>
        <v>%1979-31-31%^^xsd:date</v>
      </c>
      <c r="N3247" t="str">
        <f t="shared" si="509"/>
        <v>:4063 a crs:CommonwealthOrganisation ; schema:name %Australian Government Trade Commissioner, Christchurch [New Zealand]% ; schema:startDate %1957-01-01%^^xsd:date ; schema:endDate %1979-31-31%^^xsd:date ; time:hasTime [ time:hasBeginning [ time:inXSDDate %1957-01-01%^^xsd:date ]  ] .</v>
      </c>
    </row>
    <row r="3248" spans="1:14" x14ac:dyDescent="0.15">
      <c r="A3248" s="1" t="s">
        <v>6534</v>
      </c>
      <c r="B3248" s="1" t="s">
        <v>6535</v>
      </c>
      <c r="C3248" s="1">
        <v>19550101</v>
      </c>
      <c r="D3248" s="1">
        <v>19861231</v>
      </c>
      <c r="E3248" t="str">
        <f t="shared" si="500"/>
        <v>0407</v>
      </c>
      <c r="F3248" t="str">
        <f t="shared" si="501"/>
        <v>1955</v>
      </c>
      <c r="G3248" t="str">
        <f t="shared" si="502"/>
        <v>01</v>
      </c>
      <c r="H3248" t="str">
        <f t="shared" si="503"/>
        <v>01</v>
      </c>
      <c r="I3248" t="str">
        <f t="shared" si="504"/>
        <v>%1955-01-01%^^xsd:date</v>
      </c>
      <c r="J3248" t="str">
        <f t="shared" si="505"/>
        <v>1986</v>
      </c>
      <c r="K3248" t="str">
        <f t="shared" si="506"/>
        <v>12</v>
      </c>
      <c r="L3248" t="str">
        <f t="shared" si="507"/>
        <v>31</v>
      </c>
      <c r="M3248" t="str">
        <f t="shared" si="508"/>
        <v>%1986-31-31%^^xsd:date</v>
      </c>
      <c r="N3248" t="str">
        <f t="shared" si="509"/>
        <v>:0407 a crs:CommonwealthOrganisation ; schema:name %Central Tobacco Advisory Committee% ; schema:startDate %1955-01-01%^^xsd:date ; schema:endDate %1986-31-31%^^xsd:date ; time:hasTime [ time:hasBeginning [ time:inXSDDate %1955-01-01%^^xsd:date ]  ] .</v>
      </c>
    </row>
    <row r="3249" spans="1:14" x14ac:dyDescent="0.15">
      <c r="A3249" s="1" t="s">
        <v>6536</v>
      </c>
      <c r="B3249" s="1" t="s">
        <v>6537</v>
      </c>
      <c r="C3249" s="1">
        <v>19610101</v>
      </c>
      <c r="D3249" s="1">
        <v>19761231</v>
      </c>
      <c r="E3249" t="str">
        <f t="shared" si="500"/>
        <v>4070</v>
      </c>
      <c r="F3249" t="str">
        <f t="shared" si="501"/>
        <v>1961</v>
      </c>
      <c r="G3249" t="str">
        <f t="shared" si="502"/>
        <v>01</v>
      </c>
      <c r="H3249" t="str">
        <f t="shared" si="503"/>
        <v>01</v>
      </c>
      <c r="I3249" t="str">
        <f t="shared" si="504"/>
        <v>%1961-01-01%^^xsd:date</v>
      </c>
      <c r="J3249" t="str">
        <f t="shared" si="505"/>
        <v>1976</v>
      </c>
      <c r="K3249" t="str">
        <f t="shared" si="506"/>
        <v>12</v>
      </c>
      <c r="L3249" t="str">
        <f t="shared" si="507"/>
        <v>31</v>
      </c>
      <c r="M3249" t="str">
        <f t="shared" si="508"/>
        <v>%1976-31-31%^^xsd:date</v>
      </c>
      <c r="N3249" t="str">
        <f t="shared" si="509"/>
        <v>:4070 a crs:CommonwealthOrganisation ; schema:name %Australian Government Trade Commissioner, Beirut [Lebanon]% ; schema:startDate %1961-01-01%^^xsd:date ; schema:endDate %1976-31-31%^^xsd:date ; time:hasTime [ time:hasBeginning [ time:inXSDDate %1961-01-01%^^xsd:date ]  ] .</v>
      </c>
    </row>
    <row r="3250" spans="1:14" x14ac:dyDescent="0.15">
      <c r="A3250" s="1" t="s">
        <v>6538</v>
      </c>
      <c r="B3250" s="1" t="s">
        <v>6539</v>
      </c>
      <c r="C3250" s="1">
        <v>19510101</v>
      </c>
      <c r="D3250" s="1">
        <v>19751231</v>
      </c>
      <c r="E3250" t="str">
        <f t="shared" si="500"/>
        <v>4074</v>
      </c>
      <c r="F3250" t="str">
        <f t="shared" si="501"/>
        <v>1951</v>
      </c>
      <c r="G3250" t="str">
        <f t="shared" si="502"/>
        <v>01</v>
      </c>
      <c r="H3250" t="str">
        <f t="shared" si="503"/>
        <v>01</v>
      </c>
      <c r="I3250" t="str">
        <f t="shared" si="504"/>
        <v>%1951-01-01%^^xsd:date</v>
      </c>
      <c r="J3250" t="str">
        <f t="shared" si="505"/>
        <v>1975</v>
      </c>
      <c r="K3250" t="str">
        <f t="shared" si="506"/>
        <v>12</v>
      </c>
      <c r="L3250" t="str">
        <f t="shared" si="507"/>
        <v>31</v>
      </c>
      <c r="M3250" t="str">
        <f t="shared" si="508"/>
        <v>%1975-31-31%^^xsd:date</v>
      </c>
      <c r="N3250" t="str">
        <f t="shared" si="509"/>
        <v>:4074 a crs:CommonwealthOrganisation ; schema:name %4 Cadet Brigade, Australian Army, Hampstead Barracks [South Australia]% ; schema:startDate %1951-01-01%^^xsd:date ; schema:endDate %1975-31-31%^^xsd:date ; time:hasTime [ time:hasBeginning [ time:inXSDDate %1951-01-01%^^xsd:date ]  ] .</v>
      </c>
    </row>
    <row r="3251" spans="1:14" x14ac:dyDescent="0.15">
      <c r="A3251" s="1" t="s">
        <v>6540</v>
      </c>
      <c r="B3251" s="1" t="s">
        <v>6541</v>
      </c>
      <c r="C3251" s="1">
        <v>19760101</v>
      </c>
      <c r="E3251" t="str">
        <f t="shared" si="500"/>
        <v>4075</v>
      </c>
      <c r="F3251" t="str">
        <f t="shared" si="501"/>
        <v>1976</v>
      </c>
      <c r="G3251" t="str">
        <f t="shared" si="502"/>
        <v>01</v>
      </c>
      <c r="H3251" t="str">
        <f t="shared" si="503"/>
        <v>01</v>
      </c>
      <c r="I3251" t="str">
        <f t="shared" si="504"/>
        <v>%1976-01-01%^^xsd:date</v>
      </c>
      <c r="J3251" t="str">
        <f t="shared" si="505"/>
        <v/>
      </c>
      <c r="K3251" t="str">
        <f t="shared" si="506"/>
        <v/>
      </c>
      <c r="L3251" t="str">
        <f t="shared" si="507"/>
        <v/>
      </c>
      <c r="M3251" t="str">
        <f t="shared" si="508"/>
        <v/>
      </c>
      <c r="N3251" t="str">
        <f t="shared" si="509"/>
        <v>:4075 a crs:CommonwealthOrganisation ; schema:name %Headquarters, 4 Cadet Group, South Australia/ (from 1992) Australian Cadet Corps, Australian Army% ; schema:startDate %1976-01-01%^^xsd:date ; time:hasTime [ time:hasBeginning [ time:inXSDDate %1976-01-01%^^xsd:date ]  ] .</v>
      </c>
    </row>
    <row r="3252" spans="1:14" x14ac:dyDescent="0.15">
      <c r="A3252" s="1" t="s">
        <v>6542</v>
      </c>
      <c r="B3252" s="1" t="s">
        <v>6543</v>
      </c>
      <c r="C3252" s="1">
        <v>19640101</v>
      </c>
      <c r="E3252" t="str">
        <f t="shared" si="500"/>
        <v>4077</v>
      </c>
      <c r="F3252" t="str">
        <f t="shared" si="501"/>
        <v>1964</v>
      </c>
      <c r="G3252" t="str">
        <f t="shared" si="502"/>
        <v>01</v>
      </c>
      <c r="H3252" t="str">
        <f t="shared" si="503"/>
        <v>01</v>
      </c>
      <c r="I3252" t="str">
        <f t="shared" si="504"/>
        <v>%1964-01-01%^^xsd:date</v>
      </c>
      <c r="J3252" t="str">
        <f t="shared" si="505"/>
        <v/>
      </c>
      <c r="K3252" t="str">
        <f t="shared" si="506"/>
        <v/>
      </c>
      <c r="L3252" t="str">
        <f t="shared" si="507"/>
        <v/>
      </c>
      <c r="M3252" t="str">
        <f t="shared" si="508"/>
        <v/>
      </c>
      <c r="N3252" t="str">
        <f t="shared" si="509"/>
        <v>:4077 a crs:CommonwealthOrganisation ; schema:name %Australian Government Trade Commissioner, Hamburg [Federal Republic of Germany]% ; schema:startDate %1964-01-01%^^xsd:date ; time:hasTime [ time:hasBeginning [ time:inXSDDate %1964-01-01%^^xsd:date ]  ] .</v>
      </c>
    </row>
    <row r="3253" spans="1:14" x14ac:dyDescent="0.15">
      <c r="A3253" s="1" t="s">
        <v>6544</v>
      </c>
      <c r="B3253" s="1" t="s">
        <v>6545</v>
      </c>
      <c r="C3253" s="1">
        <v>19640101</v>
      </c>
      <c r="E3253" t="str">
        <f t="shared" si="500"/>
        <v>4078</v>
      </c>
      <c r="F3253" t="str">
        <f t="shared" si="501"/>
        <v>1964</v>
      </c>
      <c r="G3253" t="str">
        <f t="shared" si="502"/>
        <v>01</v>
      </c>
      <c r="H3253" t="str">
        <f t="shared" si="503"/>
        <v>01</v>
      </c>
      <c r="I3253" t="str">
        <f t="shared" si="504"/>
        <v>%1964-01-01%^^xsd:date</v>
      </c>
      <c r="J3253" t="str">
        <f t="shared" si="505"/>
        <v/>
      </c>
      <c r="K3253" t="str">
        <f t="shared" si="506"/>
        <v/>
      </c>
      <c r="L3253" t="str">
        <f t="shared" si="507"/>
        <v/>
      </c>
      <c r="M3253" t="str">
        <f t="shared" si="508"/>
        <v/>
      </c>
      <c r="N3253" t="str">
        <f t="shared" si="509"/>
        <v>:4078 a crs:CommonwealthOrganisation ; schema:name %Australian Consulate-General, Los Angeles [United States of America]% ; schema:startDate %1964-01-01%^^xsd:date ; time:hasTime [ time:hasBeginning [ time:inXSDDate %1964-01-01%^^xsd:date ]  ] .</v>
      </c>
    </row>
    <row r="3254" spans="1:14" x14ac:dyDescent="0.15">
      <c r="A3254" s="1" t="s">
        <v>6546</v>
      </c>
      <c r="B3254" s="1" t="s">
        <v>6547</v>
      </c>
      <c r="C3254" s="1">
        <v>19550101</v>
      </c>
      <c r="D3254" s="1">
        <v>19671231</v>
      </c>
      <c r="E3254" t="str">
        <f t="shared" si="500"/>
        <v>0408</v>
      </c>
      <c r="F3254" t="str">
        <f t="shared" si="501"/>
        <v>1955</v>
      </c>
      <c r="G3254" t="str">
        <f t="shared" si="502"/>
        <v>01</v>
      </c>
      <c r="H3254" t="str">
        <f t="shared" si="503"/>
        <v>01</v>
      </c>
      <c r="I3254" t="str">
        <f t="shared" si="504"/>
        <v>%1955-01-01%^^xsd:date</v>
      </c>
      <c r="J3254" t="str">
        <f t="shared" si="505"/>
        <v>1967</v>
      </c>
      <c r="K3254" t="str">
        <f t="shared" si="506"/>
        <v>12</v>
      </c>
      <c r="L3254" t="str">
        <f t="shared" si="507"/>
        <v>31</v>
      </c>
      <c r="M3254" t="str">
        <f t="shared" si="508"/>
        <v>%1967-31-31%^^xsd:date</v>
      </c>
      <c r="N3254" t="str">
        <f t="shared" si="509"/>
        <v>:0408 a crs:CommonwealthOrganisation ; schema:name %Commonwealth Explosives Transport Committee% ; schema:startDate %1955-01-01%^^xsd:date ; schema:endDate %1967-31-31%^^xsd:date ; time:hasTime [ time:hasBeginning [ time:inXSDDate %1955-01-01%^^xsd:date ]  ] .</v>
      </c>
    </row>
    <row r="3255" spans="1:14" x14ac:dyDescent="0.15">
      <c r="A3255" s="1" t="s">
        <v>6548</v>
      </c>
      <c r="B3255" s="1" t="s">
        <v>6549</v>
      </c>
      <c r="C3255" s="1">
        <v>19510421</v>
      </c>
      <c r="D3255" s="1">
        <v>19910630</v>
      </c>
      <c r="E3255" t="str">
        <f t="shared" si="500"/>
        <v>4080</v>
      </c>
      <c r="F3255" t="str">
        <f t="shared" si="501"/>
        <v>1951</v>
      </c>
      <c r="G3255" t="str">
        <f t="shared" si="502"/>
        <v>04</v>
      </c>
      <c r="H3255" t="str">
        <f t="shared" si="503"/>
        <v>21</v>
      </c>
      <c r="I3255" t="str">
        <f t="shared" si="504"/>
        <v>%1951-04-21%^^xsd:date</v>
      </c>
      <c r="J3255" t="str">
        <f t="shared" si="505"/>
        <v>1991</v>
      </c>
      <c r="K3255" t="str">
        <f t="shared" si="506"/>
        <v>06</v>
      </c>
      <c r="L3255" t="str">
        <f t="shared" si="507"/>
        <v>30</v>
      </c>
      <c r="M3255" t="str">
        <f t="shared" si="508"/>
        <v>%1991-30-30%^^xsd:date</v>
      </c>
      <c r="N3255" t="str">
        <f t="shared" si="509"/>
        <v>:4080 a crs:CommonwealthOrganisation ; schema:name %Consulate-General, Geneva [Switzerland]% ; schema:startDate %1951-04-21%^^xsd:date ; schema:endDate %1991-30-30%^^xsd:date ; time:hasTime [ time:hasBeginning [ time:inXSDDate %1951-04-21%^^xsd:date ]  ] .</v>
      </c>
    </row>
    <row r="3256" spans="1:14" x14ac:dyDescent="0.15">
      <c r="A3256" s="1" t="s">
        <v>6550</v>
      </c>
      <c r="B3256" s="1" t="s">
        <v>6551</v>
      </c>
      <c r="C3256" s="1">
        <v>19650101</v>
      </c>
      <c r="E3256" t="str">
        <f t="shared" si="500"/>
        <v>4083</v>
      </c>
      <c r="F3256" t="str">
        <f t="shared" si="501"/>
        <v>1965</v>
      </c>
      <c r="G3256" t="str">
        <f t="shared" si="502"/>
        <v>01</v>
      </c>
      <c r="H3256" t="str">
        <f t="shared" si="503"/>
        <v>01</v>
      </c>
      <c r="I3256" t="str">
        <f t="shared" si="504"/>
        <v>%1965-01-01%^^xsd:date</v>
      </c>
      <c r="J3256" t="str">
        <f t="shared" si="505"/>
        <v/>
      </c>
      <c r="K3256" t="str">
        <f t="shared" si="506"/>
        <v/>
      </c>
      <c r="L3256" t="str">
        <f t="shared" si="507"/>
        <v/>
      </c>
      <c r="M3256" t="str">
        <f t="shared" si="508"/>
        <v/>
      </c>
      <c r="N3256" t="str">
        <f t="shared" si="509"/>
        <v>:4083 a crs:CommonwealthOrganisation ; schema:name %Australian Government Trade Commissioner, Osaka [Japan]% ; schema:startDate %1965-01-01%^^xsd:date ; time:hasTime [ time:hasBeginning [ time:inXSDDate %1965-01-01%^^xsd:date ]  ] .</v>
      </c>
    </row>
    <row r="3257" spans="1:14" x14ac:dyDescent="0.15">
      <c r="A3257" s="1" t="s">
        <v>6552</v>
      </c>
      <c r="B3257" s="1" t="s">
        <v>6553</v>
      </c>
      <c r="C3257" s="1">
        <v>19550101</v>
      </c>
      <c r="D3257" s="1">
        <v>19671231</v>
      </c>
      <c r="E3257" t="str">
        <f t="shared" si="500"/>
        <v>0409</v>
      </c>
      <c r="F3257" t="str">
        <f t="shared" si="501"/>
        <v>1955</v>
      </c>
      <c r="G3257" t="str">
        <f t="shared" si="502"/>
        <v>01</v>
      </c>
      <c r="H3257" t="str">
        <f t="shared" si="503"/>
        <v>01</v>
      </c>
      <c r="I3257" t="str">
        <f t="shared" si="504"/>
        <v>%1955-01-01%^^xsd:date</v>
      </c>
      <c r="J3257" t="str">
        <f t="shared" si="505"/>
        <v>1967</v>
      </c>
      <c r="K3257" t="str">
        <f t="shared" si="506"/>
        <v>12</v>
      </c>
      <c r="L3257" t="str">
        <f t="shared" si="507"/>
        <v>31</v>
      </c>
      <c r="M3257" t="str">
        <f t="shared" si="508"/>
        <v>%1967-31-31%^^xsd:date</v>
      </c>
      <c r="N3257" t="str">
        <f t="shared" si="509"/>
        <v>:0409 a crs:CommonwealthOrganisation ; schema:name %Commonwealth Explosives Port Facilities Committee% ; schema:startDate %1955-01-01%^^xsd:date ; schema:endDate %1967-31-31%^^xsd:date ; time:hasTime [ time:hasBeginning [ time:inXSDDate %1955-01-01%^^xsd:date ]  ] .</v>
      </c>
    </row>
    <row r="3258" spans="1:14" x14ac:dyDescent="0.15">
      <c r="A3258" s="1" t="s">
        <v>6554</v>
      </c>
      <c r="B3258" s="1" t="s">
        <v>6555</v>
      </c>
      <c r="C3258" s="1">
        <v>19690101</v>
      </c>
      <c r="D3258" s="1">
        <v>19751231</v>
      </c>
      <c r="E3258" t="str">
        <f t="shared" si="500"/>
        <v>4090</v>
      </c>
      <c r="F3258" t="str">
        <f t="shared" si="501"/>
        <v>1969</v>
      </c>
      <c r="G3258" t="str">
        <f t="shared" si="502"/>
        <v>01</v>
      </c>
      <c r="H3258" t="str">
        <f t="shared" si="503"/>
        <v>01</v>
      </c>
      <c r="I3258" t="str">
        <f t="shared" si="504"/>
        <v>%1969-01-01%^^xsd:date</v>
      </c>
      <c r="J3258" t="str">
        <f t="shared" si="505"/>
        <v>1975</v>
      </c>
      <c r="K3258" t="str">
        <f t="shared" si="506"/>
        <v>12</v>
      </c>
      <c r="L3258" t="str">
        <f t="shared" si="507"/>
        <v>31</v>
      </c>
      <c r="M3258" t="str">
        <f t="shared" si="508"/>
        <v>%1975-31-31%^^xsd:date</v>
      </c>
      <c r="N3258" t="str">
        <f t="shared" si="509"/>
        <v>:4090 a crs:CommonwealthOrganisation ; schema:name %Australian Government Trade Commissioner, Capetown [South Africa]% ; schema:startDate %1969-01-01%^^xsd:date ; schema:endDate %1975-31-31%^^xsd:date ; time:hasTime [ time:hasBeginning [ time:inXSDDate %1969-01-01%^^xsd:date ]  ] .</v>
      </c>
    </row>
    <row r="3259" spans="1:14" x14ac:dyDescent="0.15">
      <c r="A3259" s="1" t="s">
        <v>6556</v>
      </c>
      <c r="B3259" s="1" t="s">
        <v>6557</v>
      </c>
      <c r="C3259" s="1">
        <v>19720101</v>
      </c>
      <c r="E3259" t="str">
        <f t="shared" si="500"/>
        <v>4094</v>
      </c>
      <c r="F3259" t="str">
        <f t="shared" si="501"/>
        <v>1972</v>
      </c>
      <c r="G3259" t="str">
        <f t="shared" si="502"/>
        <v>01</v>
      </c>
      <c r="H3259" t="str">
        <f t="shared" si="503"/>
        <v>01</v>
      </c>
      <c r="I3259" t="str">
        <f t="shared" si="504"/>
        <v>%1972-01-01%^^xsd:date</v>
      </c>
      <c r="J3259" t="str">
        <f t="shared" si="505"/>
        <v/>
      </c>
      <c r="K3259" t="str">
        <f t="shared" si="506"/>
        <v/>
      </c>
      <c r="L3259" t="str">
        <f t="shared" si="507"/>
        <v/>
      </c>
      <c r="M3259" t="str">
        <f t="shared" si="508"/>
        <v/>
      </c>
      <c r="N3259" t="str">
        <f t="shared" si="509"/>
        <v>:4094 a crs:CommonwealthOrganisation ; schema:name %Australian Government Trade Commissioner, Seoul [Republic of Korea]% ; schema:startDate %1972-01-01%^^xsd:date ; time:hasTime [ time:hasBeginning [ time:inXSDDate %1972-01-01%^^xsd:date ]  ] .</v>
      </c>
    </row>
    <row r="3260" spans="1:14" x14ac:dyDescent="0.15">
      <c r="A3260" s="1" t="s">
        <v>6558</v>
      </c>
      <c r="B3260" s="1" t="s">
        <v>6559</v>
      </c>
      <c r="C3260" s="1">
        <v>19730101</v>
      </c>
      <c r="D3260" s="1">
        <v>19791231</v>
      </c>
      <c r="E3260" t="str">
        <f t="shared" si="500"/>
        <v>4096</v>
      </c>
      <c r="F3260" t="str">
        <f t="shared" si="501"/>
        <v>1973</v>
      </c>
      <c r="G3260" t="str">
        <f t="shared" si="502"/>
        <v>01</v>
      </c>
      <c r="H3260" t="str">
        <f t="shared" si="503"/>
        <v>01</v>
      </c>
      <c r="I3260" t="str">
        <f t="shared" si="504"/>
        <v>%1973-01-01%^^xsd:date</v>
      </c>
      <c r="J3260" t="str">
        <f t="shared" si="505"/>
        <v>1979</v>
      </c>
      <c r="K3260" t="str">
        <f t="shared" si="506"/>
        <v>12</v>
      </c>
      <c r="L3260" t="str">
        <f t="shared" si="507"/>
        <v>31</v>
      </c>
      <c r="M3260" t="str">
        <f t="shared" si="508"/>
        <v>%1979-31-31%^^xsd:date</v>
      </c>
      <c r="N3260" t="str">
        <f t="shared" si="509"/>
        <v>:4096 a crs:CommonwealthOrganisation ; schema:name %Australian Consulate-General, Sao Paulo [Brazil]% ; schema:startDate %1973-01-01%^^xsd:date ; schema:endDate %1979-31-31%^^xsd:date ; time:hasTime [ time:hasBeginning [ time:inXSDDate %1973-01-01%^^xsd:date ]  ] .</v>
      </c>
    </row>
    <row r="3261" spans="1:14" x14ac:dyDescent="0.15">
      <c r="A3261" s="1" t="s">
        <v>6560</v>
      </c>
      <c r="B3261" s="1" t="s">
        <v>6561</v>
      </c>
      <c r="C3261" s="1">
        <v>19410626</v>
      </c>
      <c r="D3261" s="1">
        <v>19461101</v>
      </c>
      <c r="E3261" t="str">
        <f t="shared" si="500"/>
        <v>0041</v>
      </c>
      <c r="F3261" t="str">
        <f t="shared" si="501"/>
        <v>1941</v>
      </c>
      <c r="G3261" t="str">
        <f t="shared" si="502"/>
        <v>06</v>
      </c>
      <c r="H3261" t="str">
        <f t="shared" si="503"/>
        <v>26</v>
      </c>
      <c r="I3261" t="str">
        <f t="shared" si="504"/>
        <v>%1941-06-26%^^xsd:date</v>
      </c>
      <c r="J3261" t="str">
        <f t="shared" si="505"/>
        <v>1946</v>
      </c>
      <c r="K3261" t="str">
        <f t="shared" si="506"/>
        <v>11</v>
      </c>
      <c r="L3261" t="str">
        <f t="shared" si="507"/>
        <v>01</v>
      </c>
      <c r="M3261" t="str">
        <f t="shared" si="508"/>
        <v>%1946-01-01%^^xsd:date</v>
      </c>
      <c r="N3261" t="str">
        <f t="shared" si="509"/>
        <v>:0041 a crs:CommonwealthOrganisation ; schema:name %Department of Aircraft Production, Central Administration% ; schema:startDate %1941-06-26%^^xsd:date ; schema:endDate %1946-01-01%^^xsd:date ; time:hasTime [ time:hasBeginning [ time:inXSDDate %1941-06-26%^^xsd:date ]  ] .</v>
      </c>
    </row>
    <row r="3262" spans="1:14" x14ac:dyDescent="0.15">
      <c r="A3262" s="1" t="s">
        <v>6562</v>
      </c>
      <c r="B3262" s="1" t="s">
        <v>6563</v>
      </c>
      <c r="C3262" s="1">
        <v>19550101</v>
      </c>
      <c r="D3262" s="1">
        <v>19611231</v>
      </c>
      <c r="E3262" t="str">
        <f t="shared" si="500"/>
        <v>0410</v>
      </c>
      <c r="F3262" t="str">
        <f t="shared" si="501"/>
        <v>1955</v>
      </c>
      <c r="G3262" t="str">
        <f t="shared" si="502"/>
        <v>01</v>
      </c>
      <c r="H3262" t="str">
        <f t="shared" si="503"/>
        <v>01</v>
      </c>
      <c r="I3262" t="str">
        <f t="shared" si="504"/>
        <v>%1955-01-01%^^xsd:date</v>
      </c>
      <c r="J3262" t="str">
        <f t="shared" si="505"/>
        <v>1961</v>
      </c>
      <c r="K3262" t="str">
        <f t="shared" si="506"/>
        <v>12</v>
      </c>
      <c r="L3262" t="str">
        <f t="shared" si="507"/>
        <v>31</v>
      </c>
      <c r="M3262" t="str">
        <f t="shared" si="508"/>
        <v>%1961-31-31%^^xsd:date</v>
      </c>
      <c r="N3262" t="str">
        <f t="shared" si="509"/>
        <v>:0410 a crs:CommonwealthOrganisation ; schema:name %Commonwealth Mica Pool Committee of Management% ; schema:startDate %1955-01-01%^^xsd:date ; schema:endDate %1961-31-31%^^xsd:date ; time:hasTime [ time:hasBeginning [ time:inXSDDate %1955-01-01%^^xsd:date ]  ] .</v>
      </c>
    </row>
    <row r="3263" spans="1:14" x14ac:dyDescent="0.15">
      <c r="A3263" s="1" t="s">
        <v>6564</v>
      </c>
      <c r="B3263" s="1" t="s">
        <v>4753</v>
      </c>
      <c r="C3263" s="1">
        <v>19710401</v>
      </c>
      <c r="D3263" s="1">
        <v>19971030</v>
      </c>
      <c r="E3263" t="str">
        <f t="shared" si="500"/>
        <v>4101</v>
      </c>
      <c r="F3263" t="str">
        <f t="shared" si="501"/>
        <v>1971</v>
      </c>
      <c r="G3263" t="str">
        <f t="shared" si="502"/>
        <v>04</v>
      </c>
      <c r="H3263" t="str">
        <f t="shared" si="503"/>
        <v>01</v>
      </c>
      <c r="I3263" t="str">
        <f t="shared" si="504"/>
        <v>%1971-04-01%^^xsd:date</v>
      </c>
      <c r="J3263" t="str">
        <f t="shared" si="505"/>
        <v>1997</v>
      </c>
      <c r="K3263" t="str">
        <f t="shared" si="506"/>
        <v>10</v>
      </c>
      <c r="L3263" t="str">
        <f t="shared" si="507"/>
        <v>30</v>
      </c>
      <c r="M3263" t="str">
        <f t="shared" si="508"/>
        <v>%1997-30-30%^^xsd:date</v>
      </c>
      <c r="N3263" t="str">
        <f t="shared" si="509"/>
        <v>:4101 a crs:CommonwealthOrganisation ; schema:name %Australian Government Publishing Service, Melbourne% ; schema:startDate %1971-04-01%^^xsd:date ; schema:endDate %1997-30-30%^^xsd:date ; time:hasTime [ time:hasBeginning [ time:inXSDDate %1971-04-01%^^xsd:date ]  ] .</v>
      </c>
    </row>
    <row r="3264" spans="1:14" x14ac:dyDescent="0.15">
      <c r="A3264" s="1" t="s">
        <v>6565</v>
      </c>
      <c r="B3264" s="1" t="s">
        <v>6566</v>
      </c>
      <c r="C3264" s="1">
        <v>19840305</v>
      </c>
      <c r="D3264" s="1">
        <v>19981113</v>
      </c>
      <c r="E3264" t="str">
        <f t="shared" si="500"/>
        <v>4102</v>
      </c>
      <c r="F3264" t="str">
        <f t="shared" si="501"/>
        <v>1984</v>
      </c>
      <c r="G3264" t="str">
        <f t="shared" si="502"/>
        <v>03</v>
      </c>
      <c r="H3264" t="str">
        <f t="shared" si="503"/>
        <v>05</v>
      </c>
      <c r="I3264" t="str">
        <f t="shared" si="504"/>
        <v>%1984-03-05%^^xsd:date</v>
      </c>
      <c r="J3264" t="str">
        <f t="shared" si="505"/>
        <v>1998</v>
      </c>
      <c r="K3264" t="str">
        <f t="shared" si="506"/>
        <v>11</v>
      </c>
      <c r="L3264" t="str">
        <f t="shared" si="507"/>
        <v>13</v>
      </c>
      <c r="M3264" t="str">
        <f t="shared" si="508"/>
        <v>%1998-13-13%^^xsd:date</v>
      </c>
      <c r="N3264" t="str">
        <f t="shared" si="509"/>
        <v>:4102 a crs:CommonwealthOrganisation ; schema:name %Office of Government Information and Advertising, Sydney Office% ; schema:startDate %1984-03-05%^^xsd:date ; schema:endDate %1998-13-13%^^xsd:date ; time:hasTime [ time:hasBeginning [ time:inXSDDate %1984-03-05%^^xsd:date ]  ] .</v>
      </c>
    </row>
    <row r="3265" spans="1:14" x14ac:dyDescent="0.15">
      <c r="A3265" s="1" t="s">
        <v>6567</v>
      </c>
      <c r="B3265" s="1" t="s">
        <v>6568</v>
      </c>
      <c r="C3265" s="1">
        <v>19780101</v>
      </c>
      <c r="D3265" s="1">
        <v>19901231</v>
      </c>
      <c r="E3265" t="str">
        <f t="shared" si="500"/>
        <v>4108</v>
      </c>
      <c r="F3265" t="str">
        <f t="shared" si="501"/>
        <v>1978</v>
      </c>
      <c r="G3265" t="str">
        <f t="shared" si="502"/>
        <v>01</v>
      </c>
      <c r="H3265" t="str">
        <f t="shared" si="503"/>
        <v>01</v>
      </c>
      <c r="I3265" t="str">
        <f t="shared" si="504"/>
        <v>%1978-01-01%^^xsd:date</v>
      </c>
      <c r="J3265" t="str">
        <f t="shared" si="505"/>
        <v>1990</v>
      </c>
      <c r="K3265" t="str">
        <f t="shared" si="506"/>
        <v>12</v>
      </c>
      <c r="L3265" t="str">
        <f t="shared" si="507"/>
        <v>31</v>
      </c>
      <c r="M3265" t="str">
        <f t="shared" si="508"/>
        <v>%1990-31-31%^^xsd:date</v>
      </c>
      <c r="N3265" t="str">
        <f t="shared" si="509"/>
        <v>:4108 a crs:CommonwealthOrganisation ; schema:name %Australian Government Trade Commissioner, Kuwait% ; schema:startDate %1978-01-01%^^xsd:date ; schema:endDate %1990-31-31%^^xsd:date ; time:hasTime [ time:hasBeginning [ time:inXSDDate %1978-01-01%^^xsd:date ]  ] .</v>
      </c>
    </row>
    <row r="3266" spans="1:14" x14ac:dyDescent="0.15">
      <c r="A3266" s="1" t="s">
        <v>6569</v>
      </c>
      <c r="B3266" s="1" t="s">
        <v>6570</v>
      </c>
      <c r="C3266" s="1">
        <v>19790101</v>
      </c>
      <c r="E3266" t="str">
        <f t="shared" si="500"/>
        <v>4109</v>
      </c>
      <c r="F3266" t="str">
        <f t="shared" si="501"/>
        <v>1979</v>
      </c>
      <c r="G3266" t="str">
        <f t="shared" si="502"/>
        <v>01</v>
      </c>
      <c r="H3266" t="str">
        <f t="shared" si="503"/>
        <v>01</v>
      </c>
      <c r="I3266" t="str">
        <f t="shared" si="504"/>
        <v>%1979-01-01%^^xsd:date</v>
      </c>
      <c r="J3266" t="str">
        <f t="shared" si="505"/>
        <v/>
      </c>
      <c r="K3266" t="str">
        <f t="shared" si="506"/>
        <v/>
      </c>
      <c r="L3266" t="str">
        <f t="shared" si="507"/>
        <v/>
      </c>
      <c r="M3266" t="str">
        <f t="shared" si="508"/>
        <v/>
      </c>
      <c r="N3266" t="str">
        <f t="shared" si="509"/>
        <v>:4109 a crs:CommonwealthOrganisation ; schema:name %Australian Government Trade Commissioner, Dubai [United Arab Emirates]% ; schema:startDate %1979-01-01%^^xsd:date ; time:hasTime [ time:hasBeginning [ time:inXSDDate %1979-01-01%^^xsd:date ]  ] .</v>
      </c>
    </row>
    <row r="3267" spans="1:14" x14ac:dyDescent="0.15">
      <c r="A3267" s="1" t="s">
        <v>6571</v>
      </c>
      <c r="B3267" s="1" t="s">
        <v>6572</v>
      </c>
      <c r="C3267" s="1">
        <v>19750224</v>
      </c>
      <c r="E3267" t="str">
        <f t="shared" ref="E3267:E3330" si="510">TEXT(SUBSTITUTE(A3267, "CA ", ""), "0000")</f>
        <v>4110</v>
      </c>
      <c r="F3267" t="str">
        <f t="shared" ref="F3267:F3330" si="511">LEFT(C3267,4)</f>
        <v>1975</v>
      </c>
      <c r="G3267" t="str">
        <f t="shared" ref="G3267:G3330" si="512">MID(C3267,5,2)</f>
        <v>02</v>
      </c>
      <c r="H3267" t="str">
        <f t="shared" ref="H3267:H3330" si="513">RIGHT(C3267,2)</f>
        <v>24</v>
      </c>
      <c r="I3267" t="str">
        <f t="shared" ref="I3267:I3330" si="514">IF(AND(G3267+0&gt;=1,G3267+0&lt;=12),CONCATENATE("%",F3267,"-",G3267,"-",H3267,"%^^xsd:date"),CONCATENATE("%",F3267,"%^^xsd:gYear"))</f>
        <v>%1975-02-24%^^xsd:date</v>
      </c>
      <c r="J3267" t="str">
        <f t="shared" ref="J3267:J3330" si="515">LEFT(D3267,4)</f>
        <v/>
      </c>
      <c r="K3267" t="str">
        <f t="shared" ref="K3267:K3330" si="516">MID(D3267,5,2)</f>
        <v/>
      </c>
      <c r="L3267" t="str">
        <f t="shared" ref="L3267:L3330" si="517">RIGHT(D3267,2)</f>
        <v/>
      </c>
      <c r="M3267" t="str">
        <f t="shared" ref="M3267:M3330" si="518">IFERROR(IF(AND(K3267+0&gt;=1,K3267+0&lt;=12),CONCATENATE("%",J3267,"-",L3267,"-",L3267,"%^^xsd:date"),CONCATENATE("%",J3267,"%^^xsd:gYear")),"")</f>
        <v/>
      </c>
      <c r="N3267" t="str">
        <f t="shared" ref="N3267:N3330" si="519">CONCATENATE(":",E3267," a crs:CommonwealthOrganisation ; schema:name %",B3267,"% ; schema:startDate ",I3267, IF(M3267="","",CONCATENATE(" ; schema:endDate ",M3267)), " ; time:hasTime [ time:hasBeginning [ time:inXSDDate ", I3267, " ] ", IF(O3267="","",CONCATENATE(" ; time:hasEnd [ time:inXSDDate ",O3267, " ] ")), " ] .")</f>
        <v>:4110 a crs:CommonwealthOrganisation ; schema:name %Australian Consulate, Rio de Janeiro [Brazil]% ; schema:startDate %1975-02-24%^^xsd:date ; time:hasTime [ time:hasBeginning [ time:inXSDDate %1975-02-24%^^xsd:date ]  ] .</v>
      </c>
    </row>
    <row r="3268" spans="1:14" x14ac:dyDescent="0.15">
      <c r="A3268" s="1" t="s">
        <v>6573</v>
      </c>
      <c r="B3268" s="1" t="s">
        <v>6574</v>
      </c>
      <c r="C3268" s="1">
        <v>19840308</v>
      </c>
      <c r="D3268" s="1">
        <v>19951106</v>
      </c>
      <c r="E3268" t="str">
        <f t="shared" si="510"/>
        <v>4113</v>
      </c>
      <c r="F3268" t="str">
        <f t="shared" si="511"/>
        <v>1984</v>
      </c>
      <c r="G3268" t="str">
        <f t="shared" si="512"/>
        <v>03</v>
      </c>
      <c r="H3268" t="str">
        <f t="shared" si="513"/>
        <v>08</v>
      </c>
      <c r="I3268" t="str">
        <f t="shared" si="514"/>
        <v>%1984-03-08%^^xsd:date</v>
      </c>
      <c r="J3268" t="str">
        <f t="shared" si="515"/>
        <v>1995</v>
      </c>
      <c r="K3268" t="str">
        <f t="shared" si="516"/>
        <v>11</v>
      </c>
      <c r="L3268" t="str">
        <f t="shared" si="517"/>
        <v>06</v>
      </c>
      <c r="M3268" t="str">
        <f t="shared" si="518"/>
        <v>%1995-06-06%^^xsd:date</v>
      </c>
      <c r="N3268" t="str">
        <f t="shared" si="519"/>
        <v>:4113 a crs:CommonwealthOrganisation ; schema:name %Prices Surveillance Authority, New South Wales Office% ; schema:startDate %1984-03-08%^^xsd:date ; schema:endDate %1995-06-06%^^xsd:date ; time:hasTime [ time:hasBeginning [ time:inXSDDate %1984-03-08%^^xsd:date ]  ] .</v>
      </c>
    </row>
    <row r="3269" spans="1:14" x14ac:dyDescent="0.15">
      <c r="A3269" s="1" t="s">
        <v>6575</v>
      </c>
      <c r="B3269" s="1" t="s">
        <v>6576</v>
      </c>
      <c r="C3269" s="1">
        <v>19250311</v>
      </c>
      <c r="D3269" s="1">
        <v>19360602</v>
      </c>
      <c r="E3269" t="str">
        <f t="shared" si="510"/>
        <v>4114</v>
      </c>
      <c r="F3269" t="str">
        <f t="shared" si="511"/>
        <v>1925</v>
      </c>
      <c r="G3269" t="str">
        <f t="shared" si="512"/>
        <v>03</v>
      </c>
      <c r="H3269" t="str">
        <f t="shared" si="513"/>
        <v>11</v>
      </c>
      <c r="I3269" t="str">
        <f t="shared" si="514"/>
        <v>%1925-03-11%^^xsd:date</v>
      </c>
      <c r="J3269" t="str">
        <f t="shared" si="515"/>
        <v>1936</v>
      </c>
      <c r="K3269" t="str">
        <f t="shared" si="516"/>
        <v>06</v>
      </c>
      <c r="L3269" t="str">
        <f t="shared" si="517"/>
        <v>02</v>
      </c>
      <c r="M3269" t="str">
        <f t="shared" si="518"/>
        <v>%1936-02-02%^^xsd:date</v>
      </c>
      <c r="N3269" t="str">
        <f t="shared" si="519"/>
        <v>:4114 a crs:CommonwealthOrganisation ; schema:name %Australian Meat Council% ; schema:startDate %1925-03-11%^^xsd:date ; schema:endDate %1936-02-02%^^xsd:date ; time:hasTime [ time:hasBeginning [ time:inXSDDate %1925-03-11%^^xsd:date ]  ] .</v>
      </c>
    </row>
    <row r="3270" spans="1:14" x14ac:dyDescent="0.15">
      <c r="A3270" s="1" t="s">
        <v>6577</v>
      </c>
      <c r="B3270" s="1" t="s">
        <v>6578</v>
      </c>
      <c r="C3270" s="1">
        <v>19810423</v>
      </c>
      <c r="D3270" s="1">
        <v>19890430</v>
      </c>
      <c r="E3270" t="str">
        <f t="shared" si="510"/>
        <v>4115</v>
      </c>
      <c r="F3270" t="str">
        <f t="shared" si="511"/>
        <v>1981</v>
      </c>
      <c r="G3270" t="str">
        <f t="shared" si="512"/>
        <v>04</v>
      </c>
      <c r="H3270" t="str">
        <f t="shared" si="513"/>
        <v>23</v>
      </c>
      <c r="I3270" t="str">
        <f t="shared" si="514"/>
        <v>%1981-04-23%^^xsd:date</v>
      </c>
      <c r="J3270" t="str">
        <f t="shared" si="515"/>
        <v>1989</v>
      </c>
      <c r="K3270" t="str">
        <f t="shared" si="516"/>
        <v>04</v>
      </c>
      <c r="L3270" t="str">
        <f t="shared" si="517"/>
        <v>30</v>
      </c>
      <c r="M3270" t="str">
        <f t="shared" si="518"/>
        <v>%1989-30-30%^^xsd:date</v>
      </c>
      <c r="N3270" t="str">
        <f t="shared" si="519"/>
        <v>:4115 a crs:CommonwealthOrganisation ; schema:name %New South Wales Bicentennial Council% ; schema:startDate %1981-04-23%^^xsd:date ; schema:endDate %1989-30-30%^^xsd:date ; time:hasTime [ time:hasBeginning [ time:inXSDDate %1981-04-23%^^xsd:date ]  ] .</v>
      </c>
    </row>
    <row r="3271" spans="1:14" x14ac:dyDescent="0.15">
      <c r="A3271" s="1" t="s">
        <v>6579</v>
      </c>
      <c r="B3271" s="1" t="s">
        <v>6580</v>
      </c>
      <c r="C3271" s="1">
        <v>19801210</v>
      </c>
      <c r="D3271" s="1">
        <v>19890331</v>
      </c>
      <c r="E3271" t="str">
        <f t="shared" si="510"/>
        <v>4116</v>
      </c>
      <c r="F3271" t="str">
        <f t="shared" si="511"/>
        <v>1980</v>
      </c>
      <c r="G3271" t="str">
        <f t="shared" si="512"/>
        <v>12</v>
      </c>
      <c r="H3271" t="str">
        <f t="shared" si="513"/>
        <v>10</v>
      </c>
      <c r="I3271" t="str">
        <f t="shared" si="514"/>
        <v>%1980-12-10%^^xsd:date</v>
      </c>
      <c r="J3271" t="str">
        <f t="shared" si="515"/>
        <v>1989</v>
      </c>
      <c r="K3271" t="str">
        <f t="shared" si="516"/>
        <v>03</v>
      </c>
      <c r="L3271" t="str">
        <f t="shared" si="517"/>
        <v>31</v>
      </c>
      <c r="M3271" t="str">
        <f t="shared" si="518"/>
        <v>%1989-31-31%^^xsd:date</v>
      </c>
      <c r="N3271" t="str">
        <f t="shared" si="519"/>
        <v>:4116 a crs:CommonwealthOrganisation ; schema:name %The Australian Bicentennial Authority, Victoria Council% ; schema:startDate %1980-12-10%^^xsd:date ; schema:endDate %1989-31-31%^^xsd:date ; time:hasTime [ time:hasBeginning [ time:inXSDDate %1980-12-10%^^xsd:date ]  ] .</v>
      </c>
    </row>
    <row r="3272" spans="1:14" x14ac:dyDescent="0.15">
      <c r="A3272" s="1" t="s">
        <v>6581</v>
      </c>
      <c r="B3272" s="1" t="s">
        <v>6582</v>
      </c>
      <c r="C3272" s="1">
        <v>19810402</v>
      </c>
      <c r="D3272" s="1">
        <v>19890331</v>
      </c>
      <c r="E3272" t="str">
        <f t="shared" si="510"/>
        <v>4117</v>
      </c>
      <c r="F3272" t="str">
        <f t="shared" si="511"/>
        <v>1981</v>
      </c>
      <c r="G3272" t="str">
        <f t="shared" si="512"/>
        <v>04</v>
      </c>
      <c r="H3272" t="str">
        <f t="shared" si="513"/>
        <v>02</v>
      </c>
      <c r="I3272" t="str">
        <f t="shared" si="514"/>
        <v>%1981-04-02%^^xsd:date</v>
      </c>
      <c r="J3272" t="str">
        <f t="shared" si="515"/>
        <v>1989</v>
      </c>
      <c r="K3272" t="str">
        <f t="shared" si="516"/>
        <v>03</v>
      </c>
      <c r="L3272" t="str">
        <f t="shared" si="517"/>
        <v>31</v>
      </c>
      <c r="M3272" t="str">
        <f t="shared" si="518"/>
        <v>%1989-31-31%^^xsd:date</v>
      </c>
      <c r="N3272" t="str">
        <f t="shared" si="519"/>
        <v>:4117 a crs:CommonwealthOrganisation ; schema:name %Queensland Council of the Australian Bicentennial Authority, Brisbane% ; schema:startDate %1981-04-02%^^xsd:date ; schema:endDate %1989-31-31%^^xsd:date ; time:hasTime [ time:hasBeginning [ time:inXSDDate %1981-04-02%^^xsd:date ]  ] .</v>
      </c>
    </row>
    <row r="3273" spans="1:14" x14ac:dyDescent="0.15">
      <c r="A3273" s="1" t="s">
        <v>6583</v>
      </c>
      <c r="B3273" s="1" t="s">
        <v>6584</v>
      </c>
      <c r="C3273" s="1">
        <v>19810630</v>
      </c>
      <c r="D3273" s="1">
        <v>19890331</v>
      </c>
      <c r="E3273" t="str">
        <f t="shared" si="510"/>
        <v>4118</v>
      </c>
      <c r="F3273" t="str">
        <f t="shared" si="511"/>
        <v>1981</v>
      </c>
      <c r="G3273" t="str">
        <f t="shared" si="512"/>
        <v>06</v>
      </c>
      <c r="H3273" t="str">
        <f t="shared" si="513"/>
        <v>30</v>
      </c>
      <c r="I3273" t="str">
        <f t="shared" si="514"/>
        <v>%1981-06-30%^^xsd:date</v>
      </c>
      <c r="J3273" t="str">
        <f t="shared" si="515"/>
        <v>1989</v>
      </c>
      <c r="K3273" t="str">
        <f t="shared" si="516"/>
        <v>03</v>
      </c>
      <c r="L3273" t="str">
        <f t="shared" si="517"/>
        <v>31</v>
      </c>
      <c r="M3273" t="str">
        <f t="shared" si="518"/>
        <v>%1989-31-31%^^xsd:date</v>
      </c>
      <c r="N3273" t="str">
        <f t="shared" si="519"/>
        <v>:4118 a crs:CommonwealthOrganisation ; schema:name %South Australian Bicentennial Council% ; schema:startDate %1981-06-30%^^xsd:date ; schema:endDate %1989-31-31%^^xsd:date ; time:hasTime [ time:hasBeginning [ time:inXSDDate %1981-06-30%^^xsd:date ]  ] .</v>
      </c>
    </row>
    <row r="3274" spans="1:14" x14ac:dyDescent="0.15">
      <c r="A3274" s="1" t="s">
        <v>6585</v>
      </c>
      <c r="B3274" s="1" t="s">
        <v>6586</v>
      </c>
      <c r="C3274" s="1">
        <v>19810213</v>
      </c>
      <c r="D3274" s="1">
        <v>19890331</v>
      </c>
      <c r="E3274" t="str">
        <f t="shared" si="510"/>
        <v>4119</v>
      </c>
      <c r="F3274" t="str">
        <f t="shared" si="511"/>
        <v>1981</v>
      </c>
      <c r="G3274" t="str">
        <f t="shared" si="512"/>
        <v>02</v>
      </c>
      <c r="H3274" t="str">
        <f t="shared" si="513"/>
        <v>13</v>
      </c>
      <c r="I3274" t="str">
        <f t="shared" si="514"/>
        <v>%1981-02-13%^^xsd:date</v>
      </c>
      <c r="J3274" t="str">
        <f t="shared" si="515"/>
        <v>1989</v>
      </c>
      <c r="K3274" t="str">
        <f t="shared" si="516"/>
        <v>03</v>
      </c>
      <c r="L3274" t="str">
        <f t="shared" si="517"/>
        <v>31</v>
      </c>
      <c r="M3274" t="str">
        <f t="shared" si="518"/>
        <v>%1989-31-31%^^xsd:date</v>
      </c>
      <c r="N3274" t="str">
        <f t="shared" si="519"/>
        <v>:4119 a crs:CommonwealthOrganisation ; schema:name %Australian Bicentennial Authority, Western Australia Council% ; schema:startDate %1981-02-13%^^xsd:date ; schema:endDate %1989-31-31%^^xsd:date ; time:hasTime [ time:hasBeginning [ time:inXSDDate %1981-02-13%^^xsd:date ]  ] .</v>
      </c>
    </row>
    <row r="3275" spans="1:14" x14ac:dyDescent="0.15">
      <c r="A3275" s="1" t="s">
        <v>6587</v>
      </c>
      <c r="B3275" s="1" t="s">
        <v>6588</v>
      </c>
      <c r="C3275" s="1">
        <v>19420113</v>
      </c>
      <c r="D3275" s="1">
        <v>19461130</v>
      </c>
      <c r="E3275" t="str">
        <f t="shared" si="510"/>
        <v>0412</v>
      </c>
      <c r="F3275" t="str">
        <f t="shared" si="511"/>
        <v>1942</v>
      </c>
      <c r="G3275" t="str">
        <f t="shared" si="512"/>
        <v>01</v>
      </c>
      <c r="H3275" t="str">
        <f t="shared" si="513"/>
        <v>13</v>
      </c>
      <c r="I3275" t="str">
        <f t="shared" si="514"/>
        <v>%1942-01-13%^^xsd:date</v>
      </c>
      <c r="J3275" t="str">
        <f t="shared" si="515"/>
        <v>1946</v>
      </c>
      <c r="K3275" t="str">
        <f t="shared" si="516"/>
        <v>11</v>
      </c>
      <c r="L3275" t="str">
        <f t="shared" si="517"/>
        <v>30</v>
      </c>
      <c r="M3275" t="str">
        <f t="shared" si="518"/>
        <v>%1946-30-30%^^xsd:date</v>
      </c>
      <c r="N3275" t="str">
        <f t="shared" si="519"/>
        <v>:0412 a crs:CommonwealthOrganisation ; schema:name %Aircraft Advisory Committee% ; schema:startDate %1942-01-13%^^xsd:date ; schema:endDate %1946-30-30%^^xsd:date ; time:hasTime [ time:hasBeginning [ time:inXSDDate %1942-01-13%^^xsd:date ]  ] .</v>
      </c>
    </row>
    <row r="3276" spans="1:14" x14ac:dyDescent="0.15">
      <c r="A3276" s="1" t="s">
        <v>6589</v>
      </c>
      <c r="B3276" s="1" t="s">
        <v>6590</v>
      </c>
      <c r="C3276" s="1">
        <v>19801020</v>
      </c>
      <c r="D3276" s="1">
        <v>19890331</v>
      </c>
      <c r="E3276" t="str">
        <f t="shared" si="510"/>
        <v>4120</v>
      </c>
      <c r="F3276" t="str">
        <f t="shared" si="511"/>
        <v>1980</v>
      </c>
      <c r="G3276" t="str">
        <f t="shared" si="512"/>
        <v>10</v>
      </c>
      <c r="H3276" t="str">
        <f t="shared" si="513"/>
        <v>20</v>
      </c>
      <c r="I3276" t="str">
        <f t="shared" si="514"/>
        <v>%1980-10-20%^^xsd:date</v>
      </c>
      <c r="J3276" t="str">
        <f t="shared" si="515"/>
        <v>1989</v>
      </c>
      <c r="K3276" t="str">
        <f t="shared" si="516"/>
        <v>03</v>
      </c>
      <c r="L3276" t="str">
        <f t="shared" si="517"/>
        <v>31</v>
      </c>
      <c r="M3276" t="str">
        <f t="shared" si="518"/>
        <v>%1989-31-31%^^xsd:date</v>
      </c>
      <c r="N3276" t="str">
        <f t="shared" si="519"/>
        <v>:4120 a crs:CommonwealthOrganisation ; schema:name %The Australian Bicentennial Authority, Tasmania Council% ; schema:startDate %1980-10-20%^^xsd:date ; schema:endDate %1989-31-31%^^xsd:date ; time:hasTime [ time:hasBeginning [ time:inXSDDate %1980-10-20%^^xsd:date ]  ] .</v>
      </c>
    </row>
    <row r="3277" spans="1:14" x14ac:dyDescent="0.15">
      <c r="A3277" s="1" t="s">
        <v>6591</v>
      </c>
      <c r="B3277" s="1" t="s">
        <v>6592</v>
      </c>
      <c r="C3277" s="1">
        <v>19810612</v>
      </c>
      <c r="D3277" s="1">
        <v>19899999</v>
      </c>
      <c r="E3277" t="str">
        <f t="shared" si="510"/>
        <v>4121</v>
      </c>
      <c r="F3277" t="str">
        <f t="shared" si="511"/>
        <v>1981</v>
      </c>
      <c r="G3277" t="str">
        <f t="shared" si="512"/>
        <v>06</v>
      </c>
      <c r="H3277" t="str">
        <f t="shared" si="513"/>
        <v>12</v>
      </c>
      <c r="I3277" t="str">
        <f t="shared" si="514"/>
        <v>%1981-06-12%^^xsd:date</v>
      </c>
      <c r="J3277" t="str">
        <f t="shared" si="515"/>
        <v>1989</v>
      </c>
      <c r="K3277" t="str">
        <f t="shared" si="516"/>
        <v>99</v>
      </c>
      <c r="L3277" t="str">
        <f t="shared" si="517"/>
        <v>99</v>
      </c>
      <c r="M3277" t="str">
        <f t="shared" si="518"/>
        <v>%1989%^^xsd:gYear</v>
      </c>
      <c r="N3277" t="str">
        <f t="shared" si="519"/>
        <v>:4121 a crs:CommonwealthOrganisation ; schema:name %Northern Territory Bicentennial Council% ; schema:startDate %1981-06-12%^^xsd:date ; schema:endDate %1989%^^xsd:gYear ; time:hasTime [ time:hasBeginning [ time:inXSDDate %1981-06-12%^^xsd:date ]  ] .</v>
      </c>
    </row>
    <row r="3278" spans="1:14" x14ac:dyDescent="0.15">
      <c r="A3278" s="1" t="s">
        <v>6593</v>
      </c>
      <c r="B3278" s="1" t="s">
        <v>6594</v>
      </c>
      <c r="C3278" s="1">
        <v>19811027</v>
      </c>
      <c r="D3278" s="1">
        <v>19890331</v>
      </c>
      <c r="E3278" t="str">
        <f t="shared" si="510"/>
        <v>4122</v>
      </c>
      <c r="F3278" t="str">
        <f t="shared" si="511"/>
        <v>1981</v>
      </c>
      <c r="G3278" t="str">
        <f t="shared" si="512"/>
        <v>10</v>
      </c>
      <c r="H3278" t="str">
        <f t="shared" si="513"/>
        <v>27</v>
      </c>
      <c r="I3278" t="str">
        <f t="shared" si="514"/>
        <v>%1981-10-27%^^xsd:date</v>
      </c>
      <c r="J3278" t="str">
        <f t="shared" si="515"/>
        <v>1989</v>
      </c>
      <c r="K3278" t="str">
        <f t="shared" si="516"/>
        <v>03</v>
      </c>
      <c r="L3278" t="str">
        <f t="shared" si="517"/>
        <v>31</v>
      </c>
      <c r="M3278" t="str">
        <f t="shared" si="518"/>
        <v>%1989-31-31%^^xsd:date</v>
      </c>
      <c r="N3278" t="str">
        <f t="shared" si="519"/>
        <v>:4122 a crs:CommonwealthOrganisation ; schema:name %Australian Capital Territory (from 1984, Australian Capital Territory and Island Territories - ACTIT), Office of the Australian Bicentennial Authority% ; schema:startDate %1981-10-27%^^xsd:date ; schema:endDate %1989-31-31%^^xsd:date ; time:hasTime [ time:hasBeginning [ time:inXSDDate %1981-10-27%^^xsd:date ]  ] .</v>
      </c>
    </row>
    <row r="3279" spans="1:14" x14ac:dyDescent="0.15">
      <c r="A3279" s="1" t="s">
        <v>6595</v>
      </c>
      <c r="B3279" s="1" t="s">
        <v>6596</v>
      </c>
      <c r="C3279" s="1">
        <v>19840405</v>
      </c>
      <c r="E3279" t="str">
        <f t="shared" si="510"/>
        <v>4123</v>
      </c>
      <c r="F3279" t="str">
        <f t="shared" si="511"/>
        <v>1984</v>
      </c>
      <c r="G3279" t="str">
        <f t="shared" si="512"/>
        <v>04</v>
      </c>
      <c r="H3279" t="str">
        <f t="shared" si="513"/>
        <v>05</v>
      </c>
      <c r="I3279" t="str">
        <f t="shared" si="514"/>
        <v>%1984-04-05%^^xsd:date</v>
      </c>
      <c r="J3279" t="str">
        <f t="shared" si="515"/>
        <v/>
      </c>
      <c r="K3279" t="str">
        <f t="shared" si="516"/>
        <v/>
      </c>
      <c r="L3279" t="str">
        <f t="shared" si="517"/>
        <v/>
      </c>
      <c r="M3279" t="str">
        <f t="shared" si="518"/>
        <v/>
      </c>
      <c r="N3279" t="str">
        <f t="shared" si="519"/>
        <v>:4123 a crs:CommonwealthOrganisation ; schema:name %National Film and Sound Archive of Australia, Central Office% ; schema:startDate %1984-04-05%^^xsd:date ; time:hasTime [ time:hasBeginning [ time:inXSDDate %1984-04-05%^^xsd:date ]  ] .</v>
      </c>
    </row>
    <row r="3280" spans="1:14" x14ac:dyDescent="0.15">
      <c r="A3280" s="1" t="s">
        <v>6597</v>
      </c>
      <c r="B3280" s="1" t="s">
        <v>6598</v>
      </c>
      <c r="C3280" s="1">
        <v>19801103</v>
      </c>
      <c r="D3280" s="1">
        <v>19841213</v>
      </c>
      <c r="E3280" t="str">
        <f t="shared" si="510"/>
        <v>4124</v>
      </c>
      <c r="F3280" t="str">
        <f t="shared" si="511"/>
        <v>1980</v>
      </c>
      <c r="G3280" t="str">
        <f t="shared" si="512"/>
        <v>11</v>
      </c>
      <c r="H3280" t="str">
        <f t="shared" si="513"/>
        <v>03</v>
      </c>
      <c r="I3280" t="str">
        <f t="shared" si="514"/>
        <v>%1980-11-03%^^xsd:date</v>
      </c>
      <c r="J3280" t="str">
        <f t="shared" si="515"/>
        <v>1984</v>
      </c>
      <c r="K3280" t="str">
        <f t="shared" si="516"/>
        <v>12</v>
      </c>
      <c r="L3280" t="str">
        <f t="shared" si="517"/>
        <v>13</v>
      </c>
      <c r="M3280" t="str">
        <f t="shared" si="518"/>
        <v>%1984-13-13%^^xsd:date</v>
      </c>
      <c r="N3280" t="str">
        <f t="shared" si="519"/>
        <v>:4124 a crs:CommonwealthOrganisation ; schema:name %Department of Science and Technology, State Office, Western Australia% ; schema:startDate %1980-11-03%^^xsd:date ; schema:endDate %1984-13-13%^^xsd:date ; time:hasTime [ time:hasBeginning [ time:inXSDDate %1980-11-03%^^xsd:date ]  ] .</v>
      </c>
    </row>
    <row r="3281" spans="1:14" x14ac:dyDescent="0.15">
      <c r="A3281" s="1" t="s">
        <v>6599</v>
      </c>
      <c r="B3281" s="1" t="s">
        <v>6600</v>
      </c>
      <c r="C3281" s="1">
        <v>19830701</v>
      </c>
      <c r="E3281" t="str">
        <f t="shared" si="510"/>
        <v>4125</v>
      </c>
      <c r="F3281" t="str">
        <f t="shared" si="511"/>
        <v>1983</v>
      </c>
      <c r="G3281" t="str">
        <f t="shared" si="512"/>
        <v>07</v>
      </c>
      <c r="H3281" t="str">
        <f t="shared" si="513"/>
        <v>01</v>
      </c>
      <c r="I3281" t="str">
        <f t="shared" si="514"/>
        <v>%1983-07-01%^^xsd:date</v>
      </c>
      <c r="J3281" t="str">
        <f t="shared" si="515"/>
        <v/>
      </c>
      <c r="K3281" t="str">
        <f t="shared" si="516"/>
        <v/>
      </c>
      <c r="L3281" t="str">
        <f t="shared" si="517"/>
        <v/>
      </c>
      <c r="M3281" t="str">
        <f t="shared" si="518"/>
        <v/>
      </c>
      <c r="N3281" t="str">
        <f t="shared" si="519"/>
        <v>:4125 a crs:CommonwealthOrganisation ; schema:name %Australian Broadcasting Corporation, Sales and Archives% ; schema:startDate %1983-07-01%^^xsd:date ; time:hasTime [ time:hasBeginning [ time:inXSDDate %1983-07-01%^^xsd:date ]  ] .</v>
      </c>
    </row>
    <row r="3282" spans="1:14" x14ac:dyDescent="0.15">
      <c r="A3282" s="1" t="s">
        <v>6601</v>
      </c>
      <c r="B3282" s="1" t="s">
        <v>6602</v>
      </c>
      <c r="C3282" s="1">
        <v>19730901</v>
      </c>
      <c r="D3282" s="1">
        <v>19791203</v>
      </c>
      <c r="E3282" t="str">
        <f t="shared" si="510"/>
        <v>4126</v>
      </c>
      <c r="F3282" t="str">
        <f t="shared" si="511"/>
        <v>1973</v>
      </c>
      <c r="G3282" t="str">
        <f t="shared" si="512"/>
        <v>09</v>
      </c>
      <c r="H3282" t="str">
        <f t="shared" si="513"/>
        <v>01</v>
      </c>
      <c r="I3282" t="str">
        <f t="shared" si="514"/>
        <v>%1973-09-01%^^xsd:date</v>
      </c>
      <c r="J3282" t="str">
        <f t="shared" si="515"/>
        <v>1979</v>
      </c>
      <c r="K3282" t="str">
        <f t="shared" si="516"/>
        <v>12</v>
      </c>
      <c r="L3282" t="str">
        <f t="shared" si="517"/>
        <v>03</v>
      </c>
      <c r="M3282" t="str">
        <f t="shared" si="518"/>
        <v>%1979-03-03%^^xsd:date</v>
      </c>
      <c r="N3282" t="str">
        <f t="shared" si="519"/>
        <v>:4126 a crs:CommonwealthOrganisation ; schema:name %Australian Legal Aid Office, Inala [Queensland]% ; schema:startDate %1973-09-01%^^xsd:date ; schema:endDate %1979-03-03%^^xsd:date ; time:hasTime [ time:hasBeginning [ time:inXSDDate %1973-09-01%^^xsd:date ]  ] .</v>
      </c>
    </row>
    <row r="3283" spans="1:14" x14ac:dyDescent="0.15">
      <c r="A3283" s="1" t="s">
        <v>6603</v>
      </c>
      <c r="B3283" s="1" t="s">
        <v>6604</v>
      </c>
      <c r="C3283" s="1">
        <v>19760625</v>
      </c>
      <c r="E3283" t="str">
        <f t="shared" si="510"/>
        <v>4127</v>
      </c>
      <c r="F3283" t="str">
        <f t="shared" si="511"/>
        <v>1976</v>
      </c>
      <c r="G3283" t="str">
        <f t="shared" si="512"/>
        <v>06</v>
      </c>
      <c r="H3283" t="str">
        <f t="shared" si="513"/>
        <v>25</v>
      </c>
      <c r="I3283" t="str">
        <f t="shared" si="514"/>
        <v>%1976-06-25%^^xsd:date</v>
      </c>
      <c r="J3283" t="str">
        <f t="shared" si="515"/>
        <v/>
      </c>
      <c r="K3283" t="str">
        <f t="shared" si="516"/>
        <v/>
      </c>
      <c r="L3283" t="str">
        <f t="shared" si="517"/>
        <v/>
      </c>
      <c r="M3283" t="str">
        <f t="shared" si="518"/>
        <v/>
      </c>
      <c r="N3283" t="str">
        <f t="shared" si="519"/>
        <v>:4127 a crs:CommonwealthOrganisation ; schema:name %Administrative Appeals Tribunal, Perth, Western Australia, Registry% ; schema:startDate %1976-06-25%^^xsd:date ; time:hasTime [ time:hasBeginning [ time:inXSDDate %1976-06-25%^^xsd:date ]  ] .</v>
      </c>
    </row>
    <row r="3284" spans="1:14" x14ac:dyDescent="0.15">
      <c r="A3284" s="1" t="s">
        <v>6605</v>
      </c>
      <c r="B3284" s="1" t="s">
        <v>6606</v>
      </c>
      <c r="C3284" s="1">
        <v>19320701</v>
      </c>
      <c r="D3284" s="1">
        <v>19830701</v>
      </c>
      <c r="E3284" t="str">
        <f t="shared" si="510"/>
        <v>4128</v>
      </c>
      <c r="F3284" t="str">
        <f t="shared" si="511"/>
        <v>1932</v>
      </c>
      <c r="G3284" t="str">
        <f t="shared" si="512"/>
        <v>07</v>
      </c>
      <c r="H3284" t="str">
        <f t="shared" si="513"/>
        <v>01</v>
      </c>
      <c r="I3284" t="str">
        <f t="shared" si="514"/>
        <v>%1932-07-01%^^xsd:date</v>
      </c>
      <c r="J3284" t="str">
        <f t="shared" si="515"/>
        <v>1983</v>
      </c>
      <c r="K3284" t="str">
        <f t="shared" si="516"/>
        <v>07</v>
      </c>
      <c r="L3284" t="str">
        <f t="shared" si="517"/>
        <v>01</v>
      </c>
      <c r="M3284" t="str">
        <f t="shared" si="518"/>
        <v>%1983-01-01%^^xsd:date</v>
      </c>
      <c r="N3284" t="str">
        <f t="shared" si="519"/>
        <v>:4128 a crs:CommonwealthOrganisation ; schema:name %Australian Broadcasting Commission, Rockhampton [Queensland]% ; schema:startDate %1932-07-01%^^xsd:date ; schema:endDate %1983-01-01%^^xsd:date ; time:hasTime [ time:hasBeginning [ time:inXSDDate %1932-07-01%^^xsd:date ]  ] .</v>
      </c>
    </row>
    <row r="3285" spans="1:14" x14ac:dyDescent="0.15">
      <c r="A3285" s="1" t="s">
        <v>6607</v>
      </c>
      <c r="B3285" s="1" t="s">
        <v>6608</v>
      </c>
      <c r="C3285" s="1">
        <v>19830701</v>
      </c>
      <c r="E3285" t="str">
        <f t="shared" si="510"/>
        <v>4129</v>
      </c>
      <c r="F3285" t="str">
        <f t="shared" si="511"/>
        <v>1983</v>
      </c>
      <c r="G3285" t="str">
        <f t="shared" si="512"/>
        <v>07</v>
      </c>
      <c r="H3285" t="str">
        <f t="shared" si="513"/>
        <v>01</v>
      </c>
      <c r="I3285" t="str">
        <f t="shared" si="514"/>
        <v>%1983-07-01%^^xsd:date</v>
      </c>
      <c r="J3285" t="str">
        <f t="shared" si="515"/>
        <v/>
      </c>
      <c r="K3285" t="str">
        <f t="shared" si="516"/>
        <v/>
      </c>
      <c r="L3285" t="str">
        <f t="shared" si="517"/>
        <v/>
      </c>
      <c r="M3285" t="str">
        <f t="shared" si="518"/>
        <v/>
      </c>
      <c r="N3285" t="str">
        <f t="shared" si="519"/>
        <v>:4129 a crs:CommonwealthOrganisation ; schema:name %Australian Broadcasting Corporation, Rockhampton [Queensland]% ; schema:startDate %1983-07-01%^^xsd:date ; time:hasTime [ time:hasBeginning [ time:inXSDDate %1983-07-01%^^xsd:date ]  ] .</v>
      </c>
    </row>
    <row r="3286" spans="1:14" x14ac:dyDescent="0.15">
      <c r="A3286" s="1" t="s">
        <v>6609</v>
      </c>
      <c r="B3286" s="1" t="s">
        <v>6610</v>
      </c>
      <c r="C3286" s="1">
        <v>19430101</v>
      </c>
      <c r="D3286" s="1">
        <v>19471231</v>
      </c>
      <c r="E3286" t="str">
        <f t="shared" si="510"/>
        <v>0413</v>
      </c>
      <c r="F3286" t="str">
        <f t="shared" si="511"/>
        <v>1943</v>
      </c>
      <c r="G3286" t="str">
        <f t="shared" si="512"/>
        <v>01</v>
      </c>
      <c r="H3286" t="str">
        <f t="shared" si="513"/>
        <v>01</v>
      </c>
      <c r="I3286" t="str">
        <f t="shared" si="514"/>
        <v>%1943-01-01%^^xsd:date</v>
      </c>
      <c r="J3286" t="str">
        <f t="shared" si="515"/>
        <v>1947</v>
      </c>
      <c r="K3286" t="str">
        <f t="shared" si="516"/>
        <v>12</v>
      </c>
      <c r="L3286" t="str">
        <f t="shared" si="517"/>
        <v>31</v>
      </c>
      <c r="M3286" t="str">
        <f t="shared" si="518"/>
        <v>%1947-31-31%^^xsd:date</v>
      </c>
      <c r="N3286" t="str">
        <f t="shared" si="519"/>
        <v>:0413 a crs:CommonwealthOrganisation ; schema:name %Aliens Advisory Committee, New South Wales% ; schema:startDate %1943-01-01%^^xsd:date ; schema:endDate %1947-31-31%^^xsd:date ; time:hasTime [ time:hasBeginning [ time:inXSDDate %1943-01-01%^^xsd:date ]  ] .</v>
      </c>
    </row>
    <row r="3287" spans="1:14" x14ac:dyDescent="0.15">
      <c r="A3287" s="1" t="s">
        <v>6611</v>
      </c>
      <c r="B3287" s="1" t="s">
        <v>6612</v>
      </c>
      <c r="C3287" s="1">
        <v>19310729</v>
      </c>
      <c r="D3287" s="1">
        <v>19320701</v>
      </c>
      <c r="E3287" t="str">
        <f t="shared" si="510"/>
        <v>4130</v>
      </c>
      <c r="F3287" t="str">
        <f t="shared" si="511"/>
        <v>1931</v>
      </c>
      <c r="G3287" t="str">
        <f t="shared" si="512"/>
        <v>07</v>
      </c>
      <c r="H3287" t="str">
        <f t="shared" si="513"/>
        <v>29</v>
      </c>
      <c r="I3287" t="str">
        <f t="shared" si="514"/>
        <v>%1931-07-29%^^xsd:date</v>
      </c>
      <c r="J3287" t="str">
        <f t="shared" si="515"/>
        <v>1932</v>
      </c>
      <c r="K3287" t="str">
        <f t="shared" si="516"/>
        <v>07</v>
      </c>
      <c r="L3287" t="str">
        <f t="shared" si="517"/>
        <v>01</v>
      </c>
      <c r="M3287" t="str">
        <f t="shared" si="518"/>
        <v>%1932-01-01%^^xsd:date</v>
      </c>
      <c r="N3287" t="str">
        <f t="shared" si="519"/>
        <v>:4130 a crs:CommonwealthOrganisation ; schema:name %Australian Broadcasting Company, Rockhampton [Queensland]% ; schema:startDate %1931-07-29%^^xsd:date ; schema:endDate %1932-01-01%^^xsd:date ; time:hasTime [ time:hasBeginning [ time:inXSDDate %1931-07-29%^^xsd:date ]  ] .</v>
      </c>
    </row>
    <row r="3288" spans="1:14" x14ac:dyDescent="0.15">
      <c r="A3288" s="1" t="s">
        <v>6613</v>
      </c>
      <c r="B3288" s="1" t="s">
        <v>6614</v>
      </c>
      <c r="C3288" s="1">
        <v>19841213</v>
      </c>
      <c r="D3288" s="1">
        <v>19870724</v>
      </c>
      <c r="E3288" t="str">
        <f t="shared" si="510"/>
        <v>4131</v>
      </c>
      <c r="F3288" t="str">
        <f t="shared" si="511"/>
        <v>1984</v>
      </c>
      <c r="G3288" t="str">
        <f t="shared" si="512"/>
        <v>12</v>
      </c>
      <c r="H3288" t="str">
        <f t="shared" si="513"/>
        <v>13</v>
      </c>
      <c r="I3288" t="str">
        <f t="shared" si="514"/>
        <v>%1984-12-13%^^xsd:date</v>
      </c>
      <c r="J3288" t="str">
        <f t="shared" si="515"/>
        <v>1987</v>
      </c>
      <c r="K3288" t="str">
        <f t="shared" si="516"/>
        <v>07</v>
      </c>
      <c r="L3288" t="str">
        <f t="shared" si="517"/>
        <v>24</v>
      </c>
      <c r="M3288" t="str">
        <f t="shared" si="518"/>
        <v>%1987-24-24%^^xsd:date</v>
      </c>
      <c r="N3288" t="str">
        <f t="shared" si="519"/>
        <v>:4131 a crs:CommonwealthOrganisation ; schema:name %Department of Arts, Heritage and Environment, Central Office% ; schema:startDate %1984-12-13%^^xsd:date ; schema:endDate %1987-24-24%^^xsd:date ; time:hasTime [ time:hasBeginning [ time:inXSDDate %1984-12-13%^^xsd:date ]  ] .</v>
      </c>
    </row>
    <row r="3289" spans="1:14" x14ac:dyDescent="0.15">
      <c r="A3289" s="1" t="s">
        <v>6615</v>
      </c>
      <c r="B3289" s="1" t="s">
        <v>6616</v>
      </c>
      <c r="C3289" s="1">
        <v>19841213</v>
      </c>
      <c r="D3289" s="1">
        <v>19930324</v>
      </c>
      <c r="E3289" t="str">
        <f t="shared" si="510"/>
        <v>4132</v>
      </c>
      <c r="F3289" t="str">
        <f t="shared" si="511"/>
        <v>1984</v>
      </c>
      <c r="G3289" t="str">
        <f t="shared" si="512"/>
        <v>12</v>
      </c>
      <c r="H3289" t="str">
        <f t="shared" si="513"/>
        <v>13</v>
      </c>
      <c r="I3289" t="str">
        <f t="shared" si="514"/>
        <v>%1984-12-13%^^xsd:date</v>
      </c>
      <c r="J3289" t="str">
        <f t="shared" si="515"/>
        <v>1993</v>
      </c>
      <c r="K3289" t="str">
        <f t="shared" si="516"/>
        <v>03</v>
      </c>
      <c r="L3289" t="str">
        <f t="shared" si="517"/>
        <v>24</v>
      </c>
      <c r="M3289" t="str">
        <f t="shared" si="518"/>
        <v>%1993-24-24%^^xsd:date</v>
      </c>
      <c r="N3289" t="str">
        <f t="shared" si="519"/>
        <v>:4132 a crs:CommonwealthOrganisation ; schema:name %Department of Industry, Technology and Commerce, Central Office% ; schema:startDate %1984-12-13%^^xsd:date ; schema:endDate %1993-24-24%^^xsd:date ; time:hasTime [ time:hasBeginning [ time:inXSDDate %1984-12-13%^^xsd:date ]  ] .</v>
      </c>
    </row>
    <row r="3290" spans="1:14" x14ac:dyDescent="0.15">
      <c r="A3290" s="1" t="s">
        <v>6617</v>
      </c>
      <c r="B3290" s="1" t="s">
        <v>6618</v>
      </c>
      <c r="C3290" s="1">
        <v>19841213</v>
      </c>
      <c r="D3290" s="1">
        <v>19870724</v>
      </c>
      <c r="E3290" t="str">
        <f t="shared" si="510"/>
        <v>4133</v>
      </c>
      <c r="F3290" t="str">
        <f t="shared" si="511"/>
        <v>1984</v>
      </c>
      <c r="G3290" t="str">
        <f t="shared" si="512"/>
        <v>12</v>
      </c>
      <c r="H3290" t="str">
        <f t="shared" si="513"/>
        <v>13</v>
      </c>
      <c r="I3290" t="str">
        <f t="shared" si="514"/>
        <v>%1984-12-13%^^xsd:date</v>
      </c>
      <c r="J3290" t="str">
        <f t="shared" si="515"/>
        <v>1987</v>
      </c>
      <c r="K3290" t="str">
        <f t="shared" si="516"/>
        <v>07</v>
      </c>
      <c r="L3290" t="str">
        <f t="shared" si="517"/>
        <v>24</v>
      </c>
      <c r="M3290" t="str">
        <f t="shared" si="518"/>
        <v>%1987-24-24%^^xsd:date</v>
      </c>
      <c r="N3290" t="str">
        <f t="shared" si="519"/>
        <v>:4133 a crs:CommonwealthOrganisation ; schema:name %Department of Community Services, Central Office% ; schema:startDate %1984-12-13%^^xsd:date ; schema:endDate %1987-24-24%^^xsd:date ; time:hasTime [ time:hasBeginning [ time:inXSDDate %1984-12-13%^^xsd:date ]  ] .</v>
      </c>
    </row>
    <row r="3291" spans="1:14" x14ac:dyDescent="0.15">
      <c r="A3291" s="1" t="s">
        <v>6619</v>
      </c>
      <c r="B3291" s="1" t="s">
        <v>6620</v>
      </c>
      <c r="C3291" s="1">
        <v>19841213</v>
      </c>
      <c r="D3291" s="1">
        <v>19870724</v>
      </c>
      <c r="E3291" t="str">
        <f t="shared" si="510"/>
        <v>4134</v>
      </c>
      <c r="F3291" t="str">
        <f t="shared" si="511"/>
        <v>1984</v>
      </c>
      <c r="G3291" t="str">
        <f t="shared" si="512"/>
        <v>12</v>
      </c>
      <c r="H3291" t="str">
        <f t="shared" si="513"/>
        <v>13</v>
      </c>
      <c r="I3291" t="str">
        <f t="shared" si="514"/>
        <v>%1984-12-13%^^xsd:date</v>
      </c>
      <c r="J3291" t="str">
        <f t="shared" si="515"/>
        <v>1987</v>
      </c>
      <c r="K3291" t="str">
        <f t="shared" si="516"/>
        <v>07</v>
      </c>
      <c r="L3291" t="str">
        <f t="shared" si="517"/>
        <v>24</v>
      </c>
      <c r="M3291" t="str">
        <f t="shared" si="518"/>
        <v>%1987-24-24%^^xsd:date</v>
      </c>
      <c r="N3291" t="str">
        <f t="shared" si="519"/>
        <v>:4134 a crs:CommonwealthOrganisation ; schema:name %Department of Education [II], Central Office% ; schema:startDate %1984-12-13%^^xsd:date ; schema:endDate %1987-24-24%^^xsd:date ; time:hasTime [ time:hasBeginning [ time:inXSDDate %1984-12-13%^^xsd:date ]  ] .</v>
      </c>
    </row>
    <row r="3292" spans="1:14" x14ac:dyDescent="0.15">
      <c r="A3292" s="1" t="s">
        <v>6621</v>
      </c>
      <c r="B3292" s="1" t="s">
        <v>6622</v>
      </c>
      <c r="C3292" s="1">
        <v>19841213</v>
      </c>
      <c r="D3292" s="1">
        <v>19870724</v>
      </c>
      <c r="E3292" t="str">
        <f t="shared" si="510"/>
        <v>4135</v>
      </c>
      <c r="F3292" t="str">
        <f t="shared" si="511"/>
        <v>1984</v>
      </c>
      <c r="G3292" t="str">
        <f t="shared" si="512"/>
        <v>12</v>
      </c>
      <c r="H3292" t="str">
        <f t="shared" si="513"/>
        <v>13</v>
      </c>
      <c r="I3292" t="str">
        <f t="shared" si="514"/>
        <v>%1984-12-13%^^xsd:date</v>
      </c>
      <c r="J3292" t="str">
        <f t="shared" si="515"/>
        <v>1987</v>
      </c>
      <c r="K3292" t="str">
        <f t="shared" si="516"/>
        <v>07</v>
      </c>
      <c r="L3292" t="str">
        <f t="shared" si="517"/>
        <v>24</v>
      </c>
      <c r="M3292" t="str">
        <f t="shared" si="518"/>
        <v>%1987-24-24%^^xsd:date</v>
      </c>
      <c r="N3292" t="str">
        <f t="shared" si="519"/>
        <v>:4135 a crs:CommonwealthOrganisation ; schema:name %Department of Territories [II], Central Office% ; schema:startDate %1984-12-13%^^xsd:date ; schema:endDate %1987-24-24%^^xsd:date ; time:hasTime [ time:hasBeginning [ time:inXSDDate %1984-12-13%^^xsd:date ]  ] .</v>
      </c>
    </row>
    <row r="3293" spans="1:14" x14ac:dyDescent="0.15">
      <c r="A3293" s="1" t="s">
        <v>6623</v>
      </c>
      <c r="B3293" s="1" t="s">
        <v>6624</v>
      </c>
      <c r="C3293" s="1">
        <v>19841213</v>
      </c>
      <c r="D3293" s="1">
        <v>19870724</v>
      </c>
      <c r="E3293" t="str">
        <f t="shared" si="510"/>
        <v>4136</v>
      </c>
      <c r="F3293" t="str">
        <f t="shared" si="511"/>
        <v>1984</v>
      </c>
      <c r="G3293" t="str">
        <f t="shared" si="512"/>
        <v>12</v>
      </c>
      <c r="H3293" t="str">
        <f t="shared" si="513"/>
        <v>13</v>
      </c>
      <c r="I3293" t="str">
        <f t="shared" si="514"/>
        <v>%1984-12-13%^^xsd:date</v>
      </c>
      <c r="J3293" t="str">
        <f t="shared" si="515"/>
        <v>1987</v>
      </c>
      <c r="K3293" t="str">
        <f t="shared" si="516"/>
        <v>07</v>
      </c>
      <c r="L3293" t="str">
        <f t="shared" si="517"/>
        <v>24</v>
      </c>
      <c r="M3293" t="str">
        <f t="shared" si="518"/>
        <v>%1987-24-24%^^xsd:date</v>
      </c>
      <c r="N3293" t="str">
        <f t="shared" si="519"/>
        <v>:4136 a crs:CommonwealthOrganisation ; schema:name %Department of Science [III], Central Office% ; schema:startDate %1984-12-13%^^xsd:date ; schema:endDate %1987-24-24%^^xsd:date ; time:hasTime [ time:hasBeginning [ time:inXSDDate %1984-12-13%^^xsd:date ]  ] .</v>
      </c>
    </row>
    <row r="3294" spans="1:14" x14ac:dyDescent="0.15">
      <c r="A3294" s="1" t="s">
        <v>6625</v>
      </c>
      <c r="B3294" s="1" t="s">
        <v>6626</v>
      </c>
      <c r="C3294" s="1">
        <v>19841213</v>
      </c>
      <c r="D3294" s="1">
        <v>19870724</v>
      </c>
      <c r="E3294" t="str">
        <f t="shared" si="510"/>
        <v>4137</v>
      </c>
      <c r="F3294" t="str">
        <f t="shared" si="511"/>
        <v>1984</v>
      </c>
      <c r="G3294" t="str">
        <f t="shared" si="512"/>
        <v>12</v>
      </c>
      <c r="H3294" t="str">
        <f t="shared" si="513"/>
        <v>13</v>
      </c>
      <c r="I3294" t="str">
        <f t="shared" si="514"/>
        <v>%1984-12-13%^^xsd:date</v>
      </c>
      <c r="J3294" t="str">
        <f t="shared" si="515"/>
        <v>1987</v>
      </c>
      <c r="K3294" t="str">
        <f t="shared" si="516"/>
        <v>07</v>
      </c>
      <c r="L3294" t="str">
        <f t="shared" si="517"/>
        <v>24</v>
      </c>
      <c r="M3294" t="str">
        <f t="shared" si="518"/>
        <v>%1987-24-24%^^xsd:date</v>
      </c>
      <c r="N3294" t="str">
        <f t="shared" si="519"/>
        <v>:4137 a crs:CommonwealthOrganisation ; schema:name %Department of Local Government and Administrative Services, Central Office% ; schema:startDate %1984-12-13%^^xsd:date ; schema:endDate %1987-24-24%^^xsd:date ; time:hasTime [ time:hasBeginning [ time:inXSDDate %1984-12-13%^^xsd:date ]  ] .</v>
      </c>
    </row>
    <row r="3295" spans="1:14" x14ac:dyDescent="0.15">
      <c r="A3295" s="1" t="s">
        <v>6627</v>
      </c>
      <c r="B3295" s="1" t="s">
        <v>6628</v>
      </c>
      <c r="C3295" s="1">
        <v>19270601</v>
      </c>
      <c r="E3295" t="str">
        <f t="shared" si="510"/>
        <v>4138</v>
      </c>
      <c r="F3295" t="str">
        <f t="shared" si="511"/>
        <v>1927</v>
      </c>
      <c r="G3295" t="str">
        <f t="shared" si="512"/>
        <v>06</v>
      </c>
      <c r="H3295" t="str">
        <f t="shared" si="513"/>
        <v>01</v>
      </c>
      <c r="I3295" t="str">
        <f t="shared" si="514"/>
        <v>%1927-06-01%^^xsd:date</v>
      </c>
      <c r="J3295" t="str">
        <f t="shared" si="515"/>
        <v/>
      </c>
      <c r="K3295" t="str">
        <f t="shared" si="516"/>
        <v/>
      </c>
      <c r="L3295" t="str">
        <f t="shared" si="517"/>
        <v/>
      </c>
      <c r="M3295" t="str">
        <f t="shared" si="518"/>
        <v/>
      </c>
      <c r="N3295" t="str">
        <f t="shared" si="519"/>
        <v>:4138 a crs:CommonwealthOrganisation ; schema:name %Australian Telecommunications and Electronics Research Board (ATERB)% ; schema:startDate %1927-06-01%^^xsd:date ; time:hasTime [ time:hasBeginning [ time:inXSDDate %1927-06-01%^^xsd:date ]  ] .</v>
      </c>
    </row>
    <row r="3296" spans="1:14" x14ac:dyDescent="0.15">
      <c r="A3296" s="1" t="s">
        <v>6629</v>
      </c>
      <c r="B3296" s="1" t="s">
        <v>6630</v>
      </c>
      <c r="C3296" s="1">
        <v>19830701</v>
      </c>
      <c r="E3296" t="str">
        <f t="shared" si="510"/>
        <v>4139</v>
      </c>
      <c r="F3296" t="str">
        <f t="shared" si="511"/>
        <v>1983</v>
      </c>
      <c r="G3296" t="str">
        <f t="shared" si="512"/>
        <v>07</v>
      </c>
      <c r="H3296" t="str">
        <f t="shared" si="513"/>
        <v>01</v>
      </c>
      <c r="I3296" t="str">
        <f t="shared" si="514"/>
        <v>%1983-07-01%^^xsd:date</v>
      </c>
      <c r="J3296" t="str">
        <f t="shared" si="515"/>
        <v/>
      </c>
      <c r="K3296" t="str">
        <f t="shared" si="516"/>
        <v/>
      </c>
      <c r="L3296" t="str">
        <f t="shared" si="517"/>
        <v/>
      </c>
      <c r="M3296" t="str">
        <f t="shared" si="518"/>
        <v/>
      </c>
      <c r="N3296" t="str">
        <f t="shared" si="519"/>
        <v>:4139 a crs:CommonwealthOrganisation ; schema:name %Australian Broadcasting Corporation, Townsville [Queensland]% ; schema:startDate %1983-07-01%^^xsd:date ; time:hasTime [ time:hasBeginning [ time:inXSDDate %1983-07-01%^^xsd:date ]  ] .</v>
      </c>
    </row>
    <row r="3297" spans="1:14" x14ac:dyDescent="0.15">
      <c r="A3297" s="1" t="s">
        <v>6631</v>
      </c>
      <c r="B3297" s="1" t="s">
        <v>6632</v>
      </c>
      <c r="C3297" s="1">
        <v>19420101</v>
      </c>
      <c r="D3297" s="1">
        <v>19460625</v>
      </c>
      <c r="E3297" t="str">
        <f t="shared" si="510"/>
        <v>0414</v>
      </c>
      <c r="F3297" t="str">
        <f t="shared" si="511"/>
        <v>1942</v>
      </c>
      <c r="G3297" t="str">
        <f t="shared" si="512"/>
        <v>01</v>
      </c>
      <c r="H3297" t="str">
        <f t="shared" si="513"/>
        <v>01</v>
      </c>
      <c r="I3297" t="str">
        <f t="shared" si="514"/>
        <v>%1942-01-01%^^xsd:date</v>
      </c>
      <c r="J3297" t="str">
        <f t="shared" si="515"/>
        <v>1946</v>
      </c>
      <c r="K3297" t="str">
        <f t="shared" si="516"/>
        <v>06</v>
      </c>
      <c r="L3297" t="str">
        <f t="shared" si="517"/>
        <v>25</v>
      </c>
      <c r="M3297" t="str">
        <f t="shared" si="518"/>
        <v>%1946-25-25%^^xsd:date</v>
      </c>
      <c r="N3297" t="str">
        <f t="shared" si="519"/>
        <v>:0414 a crs:CommonwealthOrganisation ; schema:name %War Archives Committee% ; schema:startDate %1942-01-01%^^xsd:date ; schema:endDate %1946-25-25%^^xsd:date ; time:hasTime [ time:hasBeginning [ time:inXSDDate %1942-01-01%^^xsd:date ]  ] .</v>
      </c>
    </row>
    <row r="3298" spans="1:14" x14ac:dyDescent="0.15">
      <c r="A3298" s="1" t="s">
        <v>6633</v>
      </c>
      <c r="B3298" s="1" t="s">
        <v>6634</v>
      </c>
      <c r="C3298" s="1">
        <v>19480501</v>
      </c>
      <c r="E3298" t="str">
        <f t="shared" si="510"/>
        <v>4140</v>
      </c>
      <c r="F3298" t="str">
        <f t="shared" si="511"/>
        <v>1948</v>
      </c>
      <c r="G3298" t="str">
        <f t="shared" si="512"/>
        <v>05</v>
      </c>
      <c r="H3298" t="str">
        <f t="shared" si="513"/>
        <v>01</v>
      </c>
      <c r="I3298" t="str">
        <f t="shared" si="514"/>
        <v>%1948-05-01%^^xsd:date</v>
      </c>
      <c r="J3298" t="str">
        <f t="shared" si="515"/>
        <v/>
      </c>
      <c r="K3298" t="str">
        <f t="shared" si="516"/>
        <v/>
      </c>
      <c r="L3298" t="str">
        <f t="shared" si="517"/>
        <v/>
      </c>
      <c r="M3298" t="str">
        <f t="shared" si="518"/>
        <v/>
      </c>
      <c r="N3298" t="str">
        <f t="shared" si="519"/>
        <v>:4140 a crs:CommonwealthOrganisation ; schema:name %4 Field Dental Unit, Royal Australian Army Dental Corps, Warradale [South Australia]% ; schema:startDate %1948-05-01%^^xsd:date ; time:hasTime [ time:hasBeginning [ time:inXSDDate %1948-05-01%^^xsd:date ]  ] .</v>
      </c>
    </row>
    <row r="3299" spans="1:14" x14ac:dyDescent="0.15">
      <c r="A3299" s="1" t="s">
        <v>6635</v>
      </c>
      <c r="B3299" s="1" t="s">
        <v>6636</v>
      </c>
      <c r="C3299" s="1">
        <v>19480701</v>
      </c>
      <c r="E3299" t="str">
        <f t="shared" si="510"/>
        <v>4141</v>
      </c>
      <c r="F3299" t="str">
        <f t="shared" si="511"/>
        <v>1948</v>
      </c>
      <c r="G3299" t="str">
        <f t="shared" si="512"/>
        <v>07</v>
      </c>
      <c r="H3299" t="str">
        <f t="shared" si="513"/>
        <v>01</v>
      </c>
      <c r="I3299" t="str">
        <f t="shared" si="514"/>
        <v>%1948-07-01%^^xsd:date</v>
      </c>
      <c r="J3299" t="str">
        <f t="shared" si="515"/>
        <v/>
      </c>
      <c r="K3299" t="str">
        <f t="shared" si="516"/>
        <v/>
      </c>
      <c r="L3299" t="str">
        <f t="shared" si="517"/>
        <v/>
      </c>
      <c r="M3299" t="str">
        <f t="shared" si="518"/>
        <v/>
      </c>
      <c r="N3299" t="str">
        <f t="shared" si="519"/>
        <v>:4141 a crs:CommonwealthOrganisation ; schema:name %1/15 Royal New South Wales Lancers, Australian Army% ; schema:startDate %1948-07-01%^^xsd:date ; time:hasTime [ time:hasBeginning [ time:inXSDDate %1948-07-01%^^xsd:date ]  ] .</v>
      </c>
    </row>
    <row r="3300" spans="1:14" x14ac:dyDescent="0.15">
      <c r="A3300" s="1" t="s">
        <v>6637</v>
      </c>
      <c r="B3300" s="1" t="s">
        <v>6638</v>
      </c>
      <c r="C3300" s="1">
        <v>19840701</v>
      </c>
      <c r="E3300" t="str">
        <f t="shared" si="510"/>
        <v>4142</v>
      </c>
      <c r="F3300" t="str">
        <f t="shared" si="511"/>
        <v>1984</v>
      </c>
      <c r="G3300" t="str">
        <f t="shared" si="512"/>
        <v>07</v>
      </c>
      <c r="H3300" t="str">
        <f t="shared" si="513"/>
        <v>01</v>
      </c>
      <c r="I3300" t="str">
        <f t="shared" si="514"/>
        <v>%1984-07-01%^^xsd:date</v>
      </c>
      <c r="J3300" t="str">
        <f t="shared" si="515"/>
        <v/>
      </c>
      <c r="K3300" t="str">
        <f t="shared" si="516"/>
        <v/>
      </c>
      <c r="L3300" t="str">
        <f t="shared" si="517"/>
        <v/>
      </c>
      <c r="M3300" t="str">
        <f t="shared" si="518"/>
        <v/>
      </c>
      <c r="N3300" t="str">
        <f t="shared" si="519"/>
        <v>:4142 a crs:CommonwealthOrganisation ; schema:name %Australian Government Solicitor, Western Australia% ; schema:startDate %1984-07-01%^^xsd:date ; time:hasTime [ time:hasBeginning [ time:inXSDDate %1984-07-01%^^xsd:date ]  ] .</v>
      </c>
    </row>
    <row r="3301" spans="1:14" x14ac:dyDescent="0.15">
      <c r="A3301" s="1" t="s">
        <v>6639</v>
      </c>
      <c r="B3301" s="1" t="s">
        <v>6640</v>
      </c>
      <c r="C3301" s="1">
        <v>19841213</v>
      </c>
      <c r="D3301" s="1">
        <v>19870724</v>
      </c>
      <c r="E3301" t="str">
        <f t="shared" si="510"/>
        <v>4143</v>
      </c>
      <c r="F3301" t="str">
        <f t="shared" si="511"/>
        <v>1984</v>
      </c>
      <c r="G3301" t="str">
        <f t="shared" si="512"/>
        <v>12</v>
      </c>
      <c r="H3301" t="str">
        <f t="shared" si="513"/>
        <v>13</v>
      </c>
      <c r="I3301" t="str">
        <f t="shared" si="514"/>
        <v>%1984-12-13%^^xsd:date</v>
      </c>
      <c r="J3301" t="str">
        <f t="shared" si="515"/>
        <v>1987</v>
      </c>
      <c r="K3301" t="str">
        <f t="shared" si="516"/>
        <v>07</v>
      </c>
      <c r="L3301" t="str">
        <f t="shared" si="517"/>
        <v>24</v>
      </c>
      <c r="M3301" t="str">
        <f t="shared" si="518"/>
        <v>%1987-24-24%^^xsd:date</v>
      </c>
      <c r="N3301" t="str">
        <f t="shared" si="519"/>
        <v>:4143 a crs:CommonwealthOrganisation ; schema:name %Department of Education [II], State Office, Queensland% ; schema:startDate %1984-12-13%^^xsd:date ; schema:endDate %1987-24-24%^^xsd:date ; time:hasTime [ time:hasBeginning [ time:inXSDDate %1984-12-13%^^xsd:date ]  ] .</v>
      </c>
    </row>
    <row r="3302" spans="1:14" x14ac:dyDescent="0.15">
      <c r="A3302" s="1" t="s">
        <v>6641</v>
      </c>
      <c r="B3302" s="1" t="s">
        <v>6642</v>
      </c>
      <c r="C3302" s="1">
        <v>19840522</v>
      </c>
      <c r="D3302" s="1">
        <v>19850101</v>
      </c>
      <c r="E3302" t="str">
        <f t="shared" si="510"/>
        <v>4144</v>
      </c>
      <c r="F3302" t="str">
        <f t="shared" si="511"/>
        <v>1984</v>
      </c>
      <c r="G3302" t="str">
        <f t="shared" si="512"/>
        <v>05</v>
      </c>
      <c r="H3302" t="str">
        <f t="shared" si="513"/>
        <v>22</v>
      </c>
      <c r="I3302" t="str">
        <f t="shared" si="514"/>
        <v>%1984-05-22%^^xsd:date</v>
      </c>
      <c r="J3302" t="str">
        <f t="shared" si="515"/>
        <v>1985</v>
      </c>
      <c r="K3302" t="str">
        <f t="shared" si="516"/>
        <v>01</v>
      </c>
      <c r="L3302" t="str">
        <f t="shared" si="517"/>
        <v>01</v>
      </c>
      <c r="M3302" t="str">
        <f t="shared" si="518"/>
        <v>%1985-01-01%^^xsd:date</v>
      </c>
      <c r="N3302" t="str">
        <f t="shared" si="519"/>
        <v>:4144 a crs:CommonwealthOrganisation ; schema:name %Committee of Review of Welfare Services and Policies in the Australian Capital Territory% ; schema:startDate %1984-05-22%^^xsd:date ; schema:endDate %1985-01-01%^^xsd:date ; time:hasTime [ time:hasBeginning [ time:inXSDDate %1984-05-22%^^xsd:date ]  ] .</v>
      </c>
    </row>
    <row r="3303" spans="1:14" x14ac:dyDescent="0.15">
      <c r="A3303" s="1" t="s">
        <v>6643</v>
      </c>
      <c r="B3303" s="1" t="s">
        <v>6644</v>
      </c>
      <c r="C3303" s="1">
        <v>19840101</v>
      </c>
      <c r="D3303" s="1">
        <v>19880701</v>
      </c>
      <c r="E3303" t="str">
        <f t="shared" si="510"/>
        <v>4145</v>
      </c>
      <c r="F3303" t="str">
        <f t="shared" si="511"/>
        <v>1984</v>
      </c>
      <c r="G3303" t="str">
        <f t="shared" si="512"/>
        <v>01</v>
      </c>
      <c r="H3303" t="str">
        <f t="shared" si="513"/>
        <v>01</v>
      </c>
      <c r="I3303" t="str">
        <f t="shared" si="514"/>
        <v>%1984-01-01%^^xsd:date</v>
      </c>
      <c r="J3303" t="str">
        <f t="shared" si="515"/>
        <v>1988</v>
      </c>
      <c r="K3303" t="str">
        <f t="shared" si="516"/>
        <v>07</v>
      </c>
      <c r="L3303" t="str">
        <f t="shared" si="517"/>
        <v>01</v>
      </c>
      <c r="M3303" t="str">
        <f t="shared" si="518"/>
        <v>%1988-01-01%^^xsd:date</v>
      </c>
      <c r="N3303" t="str">
        <f t="shared" si="519"/>
        <v>:4145 a crs:CommonwealthOrganisation ; schema:name %Office of the Commissioner for Employees Compensation, Tasmanian Branch Office% ; schema:startDate %1984-01-01%^^xsd:date ; schema:endDate %1988-01-01%^^xsd:date ; time:hasTime [ time:hasBeginning [ time:inXSDDate %1984-01-01%^^xsd:date ]  ] .</v>
      </c>
    </row>
    <row r="3304" spans="1:14" x14ac:dyDescent="0.15">
      <c r="A3304" s="1" t="s">
        <v>6645</v>
      </c>
      <c r="B3304" s="1" t="s">
        <v>6646</v>
      </c>
      <c r="C3304" s="1">
        <v>19790701</v>
      </c>
      <c r="D3304" s="1">
        <v>19850101</v>
      </c>
      <c r="E3304" t="str">
        <f t="shared" si="510"/>
        <v>4146</v>
      </c>
      <c r="F3304" t="str">
        <f t="shared" si="511"/>
        <v>1979</v>
      </c>
      <c r="G3304" t="str">
        <f t="shared" si="512"/>
        <v>07</v>
      </c>
      <c r="H3304" t="str">
        <f t="shared" si="513"/>
        <v>01</v>
      </c>
      <c r="I3304" t="str">
        <f t="shared" si="514"/>
        <v>%1979-07-01%^^xsd:date</v>
      </c>
      <c r="J3304" t="str">
        <f t="shared" si="515"/>
        <v>1985</v>
      </c>
      <c r="K3304" t="str">
        <f t="shared" si="516"/>
        <v>01</v>
      </c>
      <c r="L3304" t="str">
        <f t="shared" si="517"/>
        <v>01</v>
      </c>
      <c r="M3304" t="str">
        <f t="shared" si="518"/>
        <v>%1985-01-01%^^xsd:date</v>
      </c>
      <c r="N3304" t="str">
        <f t="shared" si="519"/>
        <v>:4146 a crs:CommonwealthOrganisation ; schema:name %Repatriation Review Tribunal, Tasmania% ; schema:startDate %1979-07-01%^^xsd:date ; schema:endDate %1985-01-01%^^xsd:date ; time:hasTime [ time:hasBeginning [ time:inXSDDate %1979-07-01%^^xsd:date ]  ] .</v>
      </c>
    </row>
    <row r="3305" spans="1:14" x14ac:dyDescent="0.15">
      <c r="A3305" s="1" t="s">
        <v>6647</v>
      </c>
      <c r="B3305" s="1" t="s">
        <v>6648</v>
      </c>
      <c r="C3305" s="1">
        <v>19831206</v>
      </c>
      <c r="D3305" s="1">
        <v>19841231</v>
      </c>
      <c r="E3305" t="str">
        <f t="shared" si="510"/>
        <v>4147</v>
      </c>
      <c r="F3305" t="str">
        <f t="shared" si="511"/>
        <v>1983</v>
      </c>
      <c r="G3305" t="str">
        <f t="shared" si="512"/>
        <v>12</v>
      </c>
      <c r="H3305" t="str">
        <f t="shared" si="513"/>
        <v>06</v>
      </c>
      <c r="I3305" t="str">
        <f t="shared" si="514"/>
        <v>%1983-12-06%^^xsd:date</v>
      </c>
      <c r="J3305" t="str">
        <f t="shared" si="515"/>
        <v>1984</v>
      </c>
      <c r="K3305" t="str">
        <f t="shared" si="516"/>
        <v>12</v>
      </c>
      <c r="L3305" t="str">
        <f t="shared" si="517"/>
        <v>31</v>
      </c>
      <c r="M3305" t="str">
        <f t="shared" si="518"/>
        <v>%1984-31-31%^^xsd:date</v>
      </c>
      <c r="N3305" t="str">
        <f t="shared" si="519"/>
        <v>:4147 a crs:CommonwealthOrganisation ; schema:name %Committee of Review of the Special Broadcasting Service% ; schema:startDate %1983-12-06%^^xsd:date ; schema:endDate %1984-31-31%^^xsd:date ; time:hasTime [ time:hasBeginning [ time:inXSDDate %1983-12-06%^^xsd:date ]  ] .</v>
      </c>
    </row>
    <row r="3306" spans="1:14" x14ac:dyDescent="0.15">
      <c r="A3306" s="1" t="s">
        <v>6649</v>
      </c>
      <c r="B3306" s="1" t="s">
        <v>6650</v>
      </c>
      <c r="C3306" s="1">
        <v>19820507</v>
      </c>
      <c r="D3306" s="1">
        <v>19870724</v>
      </c>
      <c r="E3306" t="str">
        <f t="shared" si="510"/>
        <v>4148</v>
      </c>
      <c r="F3306" t="str">
        <f t="shared" si="511"/>
        <v>1982</v>
      </c>
      <c r="G3306" t="str">
        <f t="shared" si="512"/>
        <v>05</v>
      </c>
      <c r="H3306" t="str">
        <f t="shared" si="513"/>
        <v>07</v>
      </c>
      <c r="I3306" t="str">
        <f t="shared" si="514"/>
        <v>%1982-05-07%^^xsd:date</v>
      </c>
      <c r="J3306" t="str">
        <f t="shared" si="515"/>
        <v>1987</v>
      </c>
      <c r="K3306" t="str">
        <f t="shared" si="516"/>
        <v>07</v>
      </c>
      <c r="L3306" t="str">
        <f t="shared" si="517"/>
        <v>24</v>
      </c>
      <c r="M3306" t="str">
        <f t="shared" si="518"/>
        <v>%1987-24-24%^^xsd:date</v>
      </c>
      <c r="N3306" t="str">
        <f t="shared" si="519"/>
        <v>:4148 a crs:CommonwealthOrganisation ; schema:name %Department of Employment and Industrial Relations [II], Central Office [Melbourne]% ; schema:startDate %1982-05-07%^^xsd:date ; schema:endDate %1987-24-24%^^xsd:date ; time:hasTime [ time:hasBeginning [ time:inXSDDate %1982-05-07%^^xsd:date ]  ] .</v>
      </c>
    </row>
    <row r="3307" spans="1:14" x14ac:dyDescent="0.15">
      <c r="A3307" s="1" t="s">
        <v>6651</v>
      </c>
      <c r="B3307" s="1" t="s">
        <v>6652</v>
      </c>
      <c r="C3307" s="1">
        <v>19841210</v>
      </c>
      <c r="E3307" t="str">
        <f t="shared" si="510"/>
        <v>4149</v>
      </c>
      <c r="F3307" t="str">
        <f t="shared" si="511"/>
        <v>1984</v>
      </c>
      <c r="G3307" t="str">
        <f t="shared" si="512"/>
        <v>12</v>
      </c>
      <c r="H3307" t="str">
        <f t="shared" si="513"/>
        <v>10</v>
      </c>
      <c r="I3307" t="str">
        <f t="shared" si="514"/>
        <v>%1984-12-10%^^xsd:date</v>
      </c>
      <c r="J3307" t="str">
        <f t="shared" si="515"/>
        <v/>
      </c>
      <c r="K3307" t="str">
        <f t="shared" si="516"/>
        <v/>
      </c>
      <c r="L3307" t="str">
        <f t="shared" si="517"/>
        <v/>
      </c>
      <c r="M3307" t="str">
        <f t="shared" si="518"/>
        <v/>
      </c>
      <c r="N3307" t="str">
        <f t="shared" si="519"/>
        <v>:4149 a crs:CommonwealthOrganisation ; schema:name %Commonwealth Director of Public Prosecutions, State Office, Queensland% ; schema:startDate %1984-12-10%^^xsd:date ; time:hasTime [ time:hasBeginning [ time:inXSDDate %1984-12-10%^^xsd:date ]  ] .</v>
      </c>
    </row>
    <row r="3308" spans="1:14" x14ac:dyDescent="0.15">
      <c r="A3308" s="1" t="s">
        <v>6653</v>
      </c>
      <c r="B3308" s="1" t="s">
        <v>6654</v>
      </c>
      <c r="C3308" s="1">
        <v>19410807</v>
      </c>
      <c r="D3308" s="1">
        <v>19450911</v>
      </c>
      <c r="E3308" t="str">
        <f t="shared" si="510"/>
        <v>0415</v>
      </c>
      <c r="F3308" t="str">
        <f t="shared" si="511"/>
        <v>1941</v>
      </c>
      <c r="G3308" t="str">
        <f t="shared" si="512"/>
        <v>08</v>
      </c>
      <c r="H3308" t="str">
        <f t="shared" si="513"/>
        <v>07</v>
      </c>
      <c r="I3308" t="str">
        <f t="shared" si="514"/>
        <v>%1941-08-07%^^xsd:date</v>
      </c>
      <c r="J3308" t="str">
        <f t="shared" si="515"/>
        <v>1945</v>
      </c>
      <c r="K3308" t="str">
        <f t="shared" si="516"/>
        <v>09</v>
      </c>
      <c r="L3308" t="str">
        <f t="shared" si="517"/>
        <v>11</v>
      </c>
      <c r="M3308" t="str">
        <f t="shared" si="518"/>
        <v>%1945-11-11%^^xsd:date</v>
      </c>
      <c r="N3308" t="str">
        <f t="shared" si="519"/>
        <v>:0415 a crs:CommonwealthOrganisation ; schema:name %Defence Central Camouflage Committee% ; schema:startDate %1941-08-07%^^xsd:date ; schema:endDate %1945-11-11%^^xsd:date ; time:hasTime [ time:hasBeginning [ time:inXSDDate %1941-08-07%^^xsd:date ]  ] .</v>
      </c>
    </row>
    <row r="3309" spans="1:14" x14ac:dyDescent="0.15">
      <c r="A3309" s="1" t="s">
        <v>6655</v>
      </c>
      <c r="B3309" s="1" t="s">
        <v>6656</v>
      </c>
      <c r="C3309" s="1">
        <v>19330101</v>
      </c>
      <c r="D3309" s="1">
        <v>19370930</v>
      </c>
      <c r="E3309" t="str">
        <f t="shared" si="510"/>
        <v>4150</v>
      </c>
      <c r="F3309" t="str">
        <f t="shared" si="511"/>
        <v>1933</v>
      </c>
      <c r="G3309" t="str">
        <f t="shared" si="512"/>
        <v>01</v>
      </c>
      <c r="H3309" t="str">
        <f t="shared" si="513"/>
        <v>01</v>
      </c>
      <c r="I3309" t="str">
        <f t="shared" si="514"/>
        <v>%1933-01-01%^^xsd:date</v>
      </c>
      <c r="J3309" t="str">
        <f t="shared" si="515"/>
        <v>1937</v>
      </c>
      <c r="K3309" t="str">
        <f t="shared" si="516"/>
        <v>09</v>
      </c>
      <c r="L3309" t="str">
        <f t="shared" si="517"/>
        <v>30</v>
      </c>
      <c r="M3309" t="str">
        <f t="shared" si="518"/>
        <v>%1937-30-30%^^xsd:date</v>
      </c>
      <c r="N3309" t="str">
        <f t="shared" si="519"/>
        <v>:4150 a crs:CommonwealthOrganisation ; schema:name %Newnes Investigation Committee into Shale Oil Development% ; schema:startDate %1933-01-01%^^xsd:date ; schema:endDate %1937-30-30%^^xsd:date ; time:hasTime [ time:hasBeginning [ time:inXSDDate %1933-01-01%^^xsd:date ]  ] .</v>
      </c>
    </row>
    <row r="3310" spans="1:14" x14ac:dyDescent="0.15">
      <c r="A3310" s="1" t="s">
        <v>6657</v>
      </c>
      <c r="B3310" s="1" t="s">
        <v>6658</v>
      </c>
      <c r="C3310" s="1">
        <v>19500309</v>
      </c>
      <c r="D3310" s="1">
        <v>19941231</v>
      </c>
      <c r="E3310" t="str">
        <f t="shared" si="510"/>
        <v>4151</v>
      </c>
      <c r="F3310" t="str">
        <f t="shared" si="511"/>
        <v>1950</v>
      </c>
      <c r="G3310" t="str">
        <f t="shared" si="512"/>
        <v>03</v>
      </c>
      <c r="H3310" t="str">
        <f t="shared" si="513"/>
        <v>09</v>
      </c>
      <c r="I3310" t="str">
        <f t="shared" si="514"/>
        <v>%1950-03-09%^^xsd:date</v>
      </c>
      <c r="J3310" t="str">
        <f t="shared" si="515"/>
        <v>1994</v>
      </c>
      <c r="K3310" t="str">
        <f t="shared" si="516"/>
        <v>12</v>
      </c>
      <c r="L3310" t="str">
        <f t="shared" si="517"/>
        <v>31</v>
      </c>
      <c r="M3310" t="str">
        <f t="shared" si="518"/>
        <v>%1994-31-31%^^xsd:date</v>
      </c>
      <c r="N3310" t="str">
        <f t="shared" si="519"/>
        <v>:4151 a crs:CommonwealthOrganisation ; schema:name %Sub-Collector of Customs /(by 1974) Assistant Collector Air, Australian Customs Service, Sydney Kingsford-Smith Airport% ; schema:startDate %1950-03-09%^^xsd:date ; schema:endDate %1994-31-31%^^xsd:date ; time:hasTime [ time:hasBeginning [ time:inXSDDate %1950-03-09%^^xsd:date ]  ] .</v>
      </c>
    </row>
    <row r="3311" spans="1:14" x14ac:dyDescent="0.15">
      <c r="A3311" s="1" t="s">
        <v>6659</v>
      </c>
      <c r="B3311" s="1" t="s">
        <v>6660</v>
      </c>
      <c r="C3311" s="1">
        <v>19730214</v>
      </c>
      <c r="D3311" s="1">
        <v>19860515</v>
      </c>
      <c r="E3311" t="str">
        <f t="shared" si="510"/>
        <v>4154</v>
      </c>
      <c r="F3311" t="str">
        <f t="shared" si="511"/>
        <v>1973</v>
      </c>
      <c r="G3311" t="str">
        <f t="shared" si="512"/>
        <v>02</v>
      </c>
      <c r="H3311" t="str">
        <f t="shared" si="513"/>
        <v>14</v>
      </c>
      <c r="I3311" t="str">
        <f t="shared" si="514"/>
        <v>%1973-02-14%^^xsd:date</v>
      </c>
      <c r="J3311" t="str">
        <f t="shared" si="515"/>
        <v>1986</v>
      </c>
      <c r="K3311" t="str">
        <f t="shared" si="516"/>
        <v>05</v>
      </c>
      <c r="L3311" t="str">
        <f t="shared" si="517"/>
        <v>15</v>
      </c>
      <c r="M3311" t="str">
        <f t="shared" si="518"/>
        <v>%1986-15-15%^^xsd:date</v>
      </c>
      <c r="N3311" t="str">
        <f t="shared" si="519"/>
        <v>:4154 a crs:CommonwealthOrganisation ; schema:name %Australian Information Service, Editorial Office, South Australia% ; schema:startDate %1973-02-14%^^xsd:date ; schema:endDate %1986-15-15%^^xsd:date ; time:hasTime [ time:hasBeginning [ time:inXSDDate %1973-02-14%^^xsd:date ]  ] .</v>
      </c>
    </row>
    <row r="3312" spans="1:14" x14ac:dyDescent="0.15">
      <c r="A3312" s="1" t="s">
        <v>6661</v>
      </c>
      <c r="B3312" s="1" t="s">
        <v>6662</v>
      </c>
      <c r="C3312" s="1">
        <v>19750701</v>
      </c>
      <c r="D3312" s="1">
        <v>19980309</v>
      </c>
      <c r="E3312" t="str">
        <f t="shared" si="510"/>
        <v>4155</v>
      </c>
      <c r="F3312" t="str">
        <f t="shared" si="511"/>
        <v>1975</v>
      </c>
      <c r="G3312" t="str">
        <f t="shared" si="512"/>
        <v>07</v>
      </c>
      <c r="H3312" t="str">
        <f t="shared" si="513"/>
        <v>01</v>
      </c>
      <c r="I3312" t="str">
        <f t="shared" si="514"/>
        <v>%1975-07-01%^^xsd:date</v>
      </c>
      <c r="J3312" t="str">
        <f t="shared" si="515"/>
        <v>1998</v>
      </c>
      <c r="K3312" t="str">
        <f t="shared" si="516"/>
        <v>03</v>
      </c>
      <c r="L3312" t="str">
        <f t="shared" si="517"/>
        <v>09</v>
      </c>
      <c r="M3312" t="str">
        <f t="shared" si="518"/>
        <v>%1998-09-09%^^xsd:date</v>
      </c>
      <c r="N3312" t="str">
        <f t="shared" si="519"/>
        <v>:4155 a crs:CommonwealthOrganisation ; schema:name %Purchasing Australia, Regional Office, Western Australia% ; schema:startDate %1975-07-01%^^xsd:date ; schema:endDate %1998-09-09%^^xsd:date ; time:hasTime [ time:hasBeginning [ time:inXSDDate %1975-07-01%^^xsd:date ]  ] .</v>
      </c>
    </row>
    <row r="3313" spans="1:14" x14ac:dyDescent="0.15">
      <c r="A3313" s="1" t="s">
        <v>6663</v>
      </c>
      <c r="B3313" s="1" t="s">
        <v>6664</v>
      </c>
      <c r="C3313" s="1">
        <v>19840701</v>
      </c>
      <c r="E3313" t="str">
        <f t="shared" si="510"/>
        <v>4156</v>
      </c>
      <c r="F3313" t="str">
        <f t="shared" si="511"/>
        <v>1984</v>
      </c>
      <c r="G3313" t="str">
        <f t="shared" si="512"/>
        <v>07</v>
      </c>
      <c r="H3313" t="str">
        <f t="shared" si="513"/>
        <v>01</v>
      </c>
      <c r="I3313" t="str">
        <f t="shared" si="514"/>
        <v>%1984-07-01%^^xsd:date</v>
      </c>
      <c r="J3313" t="str">
        <f t="shared" si="515"/>
        <v/>
      </c>
      <c r="K3313" t="str">
        <f t="shared" si="516"/>
        <v/>
      </c>
      <c r="L3313" t="str">
        <f t="shared" si="517"/>
        <v/>
      </c>
      <c r="M3313" t="str">
        <f t="shared" si="518"/>
        <v/>
      </c>
      <c r="N3313" t="str">
        <f t="shared" si="519"/>
        <v>:4156 a crs:CommonwealthOrganisation ; schema:name %Australian Government Solicitor, Tasmania% ; schema:startDate %1984-07-01%^^xsd:date ; time:hasTime [ time:hasBeginning [ time:inXSDDate %1984-07-01%^^xsd:date ]  ] .</v>
      </c>
    </row>
    <row r="3314" spans="1:14" x14ac:dyDescent="0.15">
      <c r="A3314" s="1" t="s">
        <v>6665</v>
      </c>
      <c r="B3314" s="1" t="s">
        <v>6666</v>
      </c>
      <c r="C3314" s="1">
        <v>19791019</v>
      </c>
      <c r="E3314" t="str">
        <f t="shared" si="510"/>
        <v>4157</v>
      </c>
      <c r="F3314" t="str">
        <f t="shared" si="511"/>
        <v>1979</v>
      </c>
      <c r="G3314" t="str">
        <f t="shared" si="512"/>
        <v>10</v>
      </c>
      <c r="H3314" t="str">
        <f t="shared" si="513"/>
        <v>19</v>
      </c>
      <c r="I3314" t="str">
        <f t="shared" si="514"/>
        <v>%1979-10-19%^^xsd:date</v>
      </c>
      <c r="J3314" t="str">
        <f t="shared" si="515"/>
        <v/>
      </c>
      <c r="K3314" t="str">
        <f t="shared" si="516"/>
        <v/>
      </c>
      <c r="L3314" t="str">
        <f t="shared" si="517"/>
        <v/>
      </c>
      <c r="M3314" t="str">
        <f t="shared" si="518"/>
        <v/>
      </c>
      <c r="N3314" t="str">
        <f t="shared" si="519"/>
        <v>:4157 a crs:CommonwealthOrganisation ; schema:name %Australian Federal Police, Northern Division [Queensland], Cairns Station% ; schema:startDate %1979-10-19%^^xsd:date ; time:hasTime [ time:hasBeginning [ time:inXSDDate %1979-10-19%^^xsd:date ]  ] .</v>
      </c>
    </row>
    <row r="3315" spans="1:14" x14ac:dyDescent="0.15">
      <c r="A3315" s="1" t="s">
        <v>6667</v>
      </c>
      <c r="B3315" s="1" t="s">
        <v>6668</v>
      </c>
      <c r="C3315" s="1">
        <v>19310410</v>
      </c>
      <c r="D3315" s="1">
        <v>19340612</v>
      </c>
      <c r="E3315" t="str">
        <f t="shared" si="510"/>
        <v>4158</v>
      </c>
      <c r="F3315" t="str">
        <f t="shared" si="511"/>
        <v>1931</v>
      </c>
      <c r="G3315" t="str">
        <f t="shared" si="512"/>
        <v>04</v>
      </c>
      <c r="H3315" t="str">
        <f t="shared" si="513"/>
        <v>10</v>
      </c>
      <c r="I3315" t="str">
        <f t="shared" si="514"/>
        <v>%1931-04-10%^^xsd:date</v>
      </c>
      <c r="J3315" t="str">
        <f t="shared" si="515"/>
        <v>1934</v>
      </c>
      <c r="K3315" t="str">
        <f t="shared" si="516"/>
        <v>06</v>
      </c>
      <c r="L3315" t="str">
        <f t="shared" si="517"/>
        <v>12</v>
      </c>
      <c r="M3315" t="str">
        <f t="shared" si="518"/>
        <v>%1934-12-12%^^xsd:date</v>
      </c>
      <c r="N3315" t="str">
        <f t="shared" si="519"/>
        <v>:4158 a crs:CommonwealthOrganisation ; schema:name %Standing Committee on Development of the Shale Oil Industry/ (from 1931) Shale Oil Development Committee Limited% ; schema:startDate %1931-04-10%^^xsd:date ; schema:endDate %1934-12-12%^^xsd:date ; time:hasTime [ time:hasBeginning [ time:inXSDDate %1931-04-10%^^xsd:date ]  ] .</v>
      </c>
    </row>
    <row r="3316" spans="1:14" x14ac:dyDescent="0.15">
      <c r="A3316" s="1" t="s">
        <v>6669</v>
      </c>
      <c r="B3316" s="1" t="s">
        <v>6670</v>
      </c>
      <c r="C3316" s="1">
        <v>19730901</v>
      </c>
      <c r="D3316" s="1">
        <v>19791203</v>
      </c>
      <c r="E3316" t="str">
        <f t="shared" si="510"/>
        <v>4159</v>
      </c>
      <c r="F3316" t="str">
        <f t="shared" si="511"/>
        <v>1973</v>
      </c>
      <c r="G3316" t="str">
        <f t="shared" si="512"/>
        <v>09</v>
      </c>
      <c r="H3316" t="str">
        <f t="shared" si="513"/>
        <v>01</v>
      </c>
      <c r="I3316" t="str">
        <f t="shared" si="514"/>
        <v>%1973-09-01%^^xsd:date</v>
      </c>
      <c r="J3316" t="str">
        <f t="shared" si="515"/>
        <v>1979</v>
      </c>
      <c r="K3316" t="str">
        <f t="shared" si="516"/>
        <v>12</v>
      </c>
      <c r="L3316" t="str">
        <f t="shared" si="517"/>
        <v>03</v>
      </c>
      <c r="M3316" t="str">
        <f t="shared" si="518"/>
        <v>%1979-03-03%^^xsd:date</v>
      </c>
      <c r="N3316" t="str">
        <f t="shared" si="519"/>
        <v>:4159 a crs:CommonwealthOrganisation ; schema:name %Australian Legal Aid Office, Ipswich [Queensland]% ; schema:startDate %1973-09-01%^^xsd:date ; schema:endDate %1979-03-03%^^xsd:date ; time:hasTime [ time:hasBeginning [ time:inXSDDate %1973-09-01%^^xsd:date ]  ] .</v>
      </c>
    </row>
    <row r="3317" spans="1:14" x14ac:dyDescent="0.15">
      <c r="A3317" s="1" t="s">
        <v>6671</v>
      </c>
      <c r="B3317" s="1" t="s">
        <v>6672</v>
      </c>
      <c r="C3317" s="1">
        <v>19420201</v>
      </c>
      <c r="D3317" s="1">
        <v>19451231</v>
      </c>
      <c r="E3317" t="str">
        <f t="shared" si="510"/>
        <v>0416</v>
      </c>
      <c r="F3317" t="str">
        <f t="shared" si="511"/>
        <v>1942</v>
      </c>
      <c r="G3317" t="str">
        <f t="shared" si="512"/>
        <v>02</v>
      </c>
      <c r="H3317" t="str">
        <f t="shared" si="513"/>
        <v>01</v>
      </c>
      <c r="I3317" t="str">
        <f t="shared" si="514"/>
        <v>%1942-02-01%^^xsd:date</v>
      </c>
      <c r="J3317" t="str">
        <f t="shared" si="515"/>
        <v>1945</v>
      </c>
      <c r="K3317" t="str">
        <f t="shared" si="516"/>
        <v>12</v>
      </c>
      <c r="L3317" t="str">
        <f t="shared" si="517"/>
        <v>31</v>
      </c>
      <c r="M3317" t="str">
        <f t="shared" si="518"/>
        <v>%1945-31-31%^^xsd:date</v>
      </c>
      <c r="N3317" t="str">
        <f t="shared" si="519"/>
        <v>:0416 a crs:CommonwealthOrganisation ; schema:name %Taxation Advisory Committee% ; schema:startDate %1942-02-01%^^xsd:date ; schema:endDate %1945-31-31%^^xsd:date ; time:hasTime [ time:hasBeginning [ time:inXSDDate %1942-02-01%^^xsd:date ]  ] .</v>
      </c>
    </row>
    <row r="3318" spans="1:14" x14ac:dyDescent="0.15">
      <c r="A3318" s="1" t="s">
        <v>6673</v>
      </c>
      <c r="B3318" s="1" t="s">
        <v>6674</v>
      </c>
      <c r="C3318" s="1">
        <v>19480101</v>
      </c>
      <c r="D3318" s="1">
        <v>19841207</v>
      </c>
      <c r="E3318" t="str">
        <f t="shared" si="510"/>
        <v>4160</v>
      </c>
      <c r="F3318" t="str">
        <f t="shared" si="511"/>
        <v>1948</v>
      </c>
      <c r="G3318" t="str">
        <f t="shared" si="512"/>
        <v>01</v>
      </c>
      <c r="H3318" t="str">
        <f t="shared" si="513"/>
        <v>01</v>
      </c>
      <c r="I3318" t="str">
        <f t="shared" si="514"/>
        <v>%1948-01-01%^^xsd:date</v>
      </c>
      <c r="J3318" t="str">
        <f t="shared" si="515"/>
        <v>1984</v>
      </c>
      <c r="K3318" t="str">
        <f t="shared" si="516"/>
        <v>12</v>
      </c>
      <c r="L3318" t="str">
        <f t="shared" si="517"/>
        <v>07</v>
      </c>
      <c r="M3318" t="str">
        <f t="shared" si="518"/>
        <v>%1984-07-07%^^xsd:date</v>
      </c>
      <c r="N3318" t="str">
        <f t="shared" si="519"/>
        <v>:4160 a crs:CommonwealthOrganisation ; schema:name %Headquarters, 3 Cadet Brigade, Australian Army% ; schema:startDate %1948-01-01%^^xsd:date ; schema:endDate %1984-07-07%^^xsd:date ; time:hasTime [ time:hasBeginning [ time:inXSDDate %1948-01-01%^^xsd:date ]  ] .</v>
      </c>
    </row>
    <row r="3319" spans="1:14" x14ac:dyDescent="0.15">
      <c r="A3319" s="1" t="s">
        <v>6675</v>
      </c>
      <c r="B3319" s="1" t="s">
        <v>6676</v>
      </c>
      <c r="C3319" s="1">
        <v>19790405</v>
      </c>
      <c r="E3319" t="str">
        <f t="shared" si="510"/>
        <v>4162</v>
      </c>
      <c r="F3319" t="str">
        <f t="shared" si="511"/>
        <v>1979</v>
      </c>
      <c r="G3319" t="str">
        <f t="shared" si="512"/>
        <v>04</v>
      </c>
      <c r="H3319" t="str">
        <f t="shared" si="513"/>
        <v>05</v>
      </c>
      <c r="I3319" t="str">
        <f t="shared" si="514"/>
        <v>%1979-04-05%^^xsd:date</v>
      </c>
      <c r="J3319" t="str">
        <f t="shared" si="515"/>
        <v/>
      </c>
      <c r="K3319" t="str">
        <f t="shared" si="516"/>
        <v/>
      </c>
      <c r="L3319" t="str">
        <f t="shared" si="517"/>
        <v/>
      </c>
      <c r="M3319" t="str">
        <f t="shared" si="518"/>
        <v/>
      </c>
      <c r="N3319" t="str">
        <f t="shared" si="519"/>
        <v>:4162 a crs:CommonwealthOrganisation ; schema:name %Australian Institute of Family Studies% ; schema:startDate %1979-04-05%^^xsd:date ; time:hasTime [ time:hasBeginning [ time:inXSDDate %1979-04-05%^^xsd:date ]  ] .</v>
      </c>
    </row>
    <row r="3320" spans="1:14" x14ac:dyDescent="0.15">
      <c r="A3320" s="1" t="s">
        <v>6677</v>
      </c>
      <c r="B3320" s="1" t="s">
        <v>6678</v>
      </c>
      <c r="C3320" s="1">
        <v>19840510</v>
      </c>
      <c r="D3320" s="1">
        <v>19841299</v>
      </c>
      <c r="E3320" t="str">
        <f t="shared" si="510"/>
        <v>4163</v>
      </c>
      <c r="F3320" t="str">
        <f t="shared" si="511"/>
        <v>1984</v>
      </c>
      <c r="G3320" t="str">
        <f t="shared" si="512"/>
        <v>05</v>
      </c>
      <c r="H3320" t="str">
        <f t="shared" si="513"/>
        <v>10</v>
      </c>
      <c r="I3320" t="str">
        <f t="shared" si="514"/>
        <v>%1984-05-10%^^xsd:date</v>
      </c>
      <c r="J3320" t="str">
        <f t="shared" si="515"/>
        <v>1984</v>
      </c>
      <c r="K3320" t="str">
        <f t="shared" si="516"/>
        <v>12</v>
      </c>
      <c r="L3320" t="str">
        <f t="shared" si="517"/>
        <v>99</v>
      </c>
      <c r="M3320" t="str">
        <f t="shared" si="518"/>
        <v>%1984-99-99%^^xsd:date</v>
      </c>
      <c r="N3320" t="str">
        <f t="shared" si="519"/>
        <v>:4163 a crs:CommonwealthOrganisation ; schema:name %Committee of Review on Offsets% ; schema:startDate %1984-05-10%^^xsd:date ; schema:endDate %1984-99-99%^^xsd:date ; time:hasTime [ time:hasBeginning [ time:inXSDDate %1984-05-10%^^xsd:date ]  ] .</v>
      </c>
    </row>
    <row r="3321" spans="1:14" x14ac:dyDescent="0.15">
      <c r="A3321" s="1" t="s">
        <v>6679</v>
      </c>
      <c r="B3321" s="1" t="s">
        <v>6680</v>
      </c>
      <c r="C3321" s="1">
        <v>19740612</v>
      </c>
      <c r="D3321" s="1">
        <v>19751222</v>
      </c>
      <c r="E3321" t="str">
        <f t="shared" si="510"/>
        <v>4164</v>
      </c>
      <c r="F3321" t="str">
        <f t="shared" si="511"/>
        <v>1974</v>
      </c>
      <c r="G3321" t="str">
        <f t="shared" si="512"/>
        <v>06</v>
      </c>
      <c r="H3321" t="str">
        <f t="shared" si="513"/>
        <v>12</v>
      </c>
      <c r="I3321" t="str">
        <f t="shared" si="514"/>
        <v>%1974-06-12%^^xsd:date</v>
      </c>
      <c r="J3321" t="str">
        <f t="shared" si="515"/>
        <v>1975</v>
      </c>
      <c r="K3321" t="str">
        <f t="shared" si="516"/>
        <v>12</v>
      </c>
      <c r="L3321" t="str">
        <f t="shared" si="517"/>
        <v>22</v>
      </c>
      <c r="M3321" t="str">
        <f t="shared" si="518"/>
        <v>%1975-22-22%^^xsd:date</v>
      </c>
      <c r="N3321" t="str">
        <f t="shared" si="519"/>
        <v>:4164 a crs:CommonwealthOrganisation ; schema:name %Department of Manufacturing Industry, Regional Office, Western Australia% ; schema:startDate %1974-06-12%^^xsd:date ; schema:endDate %1975-22-22%^^xsd:date ; time:hasTime [ time:hasBeginning [ time:inXSDDate %1974-06-12%^^xsd:date ]  ] .</v>
      </c>
    </row>
    <row r="3322" spans="1:14" x14ac:dyDescent="0.15">
      <c r="A3322" s="1" t="s">
        <v>6681</v>
      </c>
      <c r="B3322" s="1" t="s">
        <v>6682</v>
      </c>
      <c r="C3322" s="1">
        <v>19640101</v>
      </c>
      <c r="D3322" s="1">
        <v>19820602</v>
      </c>
      <c r="E3322" t="str">
        <f t="shared" si="510"/>
        <v>4165</v>
      </c>
      <c r="F3322" t="str">
        <f t="shared" si="511"/>
        <v>1964</v>
      </c>
      <c r="G3322" t="str">
        <f t="shared" si="512"/>
        <v>01</v>
      </c>
      <c r="H3322" t="str">
        <f t="shared" si="513"/>
        <v>01</v>
      </c>
      <c r="I3322" t="str">
        <f t="shared" si="514"/>
        <v>%1964-01-01%^^xsd:date</v>
      </c>
      <c r="J3322" t="str">
        <f t="shared" si="515"/>
        <v>1982</v>
      </c>
      <c r="K3322" t="str">
        <f t="shared" si="516"/>
        <v>06</v>
      </c>
      <c r="L3322" t="str">
        <f t="shared" si="517"/>
        <v>02</v>
      </c>
      <c r="M3322" t="str">
        <f t="shared" si="518"/>
        <v>%1982-02-02%^^xsd:date</v>
      </c>
      <c r="N3322" t="str">
        <f t="shared" si="519"/>
        <v>:4165 a crs:CommonwealthOrganisation ; schema:name %Home Savings Grant Branch, Regional Office, Western Australia% ; schema:startDate %1964-01-01%^^xsd:date ; schema:endDate %1982-02-02%^^xsd:date ; time:hasTime [ time:hasBeginning [ time:inXSDDate %1964-01-01%^^xsd:date ]  ] .</v>
      </c>
    </row>
    <row r="3323" spans="1:14" x14ac:dyDescent="0.15">
      <c r="A3323" s="1" t="s">
        <v>6683</v>
      </c>
      <c r="B3323" s="1" t="s">
        <v>6684</v>
      </c>
      <c r="C3323" s="1">
        <v>19820318</v>
      </c>
      <c r="D3323" s="1">
        <v>19870724</v>
      </c>
      <c r="E3323" t="str">
        <f t="shared" si="510"/>
        <v>4166</v>
      </c>
      <c r="F3323" t="str">
        <f t="shared" si="511"/>
        <v>1982</v>
      </c>
      <c r="G3323" t="str">
        <f t="shared" si="512"/>
        <v>03</v>
      </c>
      <c r="H3323" t="str">
        <f t="shared" si="513"/>
        <v>18</v>
      </c>
      <c r="I3323" t="str">
        <f t="shared" si="514"/>
        <v>%1982-03-18%^^xsd:date</v>
      </c>
      <c r="J3323" t="str">
        <f t="shared" si="515"/>
        <v>1987</v>
      </c>
      <c r="K3323" t="str">
        <f t="shared" si="516"/>
        <v>07</v>
      </c>
      <c r="L3323" t="str">
        <f t="shared" si="517"/>
        <v>24</v>
      </c>
      <c r="M3323" t="str">
        <f t="shared" si="518"/>
        <v>%1987-24-24%^^xsd:date</v>
      </c>
      <c r="N3323" t="str">
        <f t="shared" si="519"/>
        <v>:4166 a crs:CommonwealthOrganisation ; schema:name %Home Deposit Assistance Scheme Office, Regional Administration, Western Australia/ (from 1983) First Home Owners Scheme Office, Western Australia% ; schema:startDate %1982-03-18%^^xsd:date ; schema:endDate %1987-24-24%^^xsd:date ; time:hasTime [ time:hasBeginning [ time:inXSDDate %1982-03-18%^^xsd:date ]  ] .</v>
      </c>
    </row>
    <row r="3324" spans="1:14" x14ac:dyDescent="0.15">
      <c r="A3324" s="1" t="s">
        <v>6685</v>
      </c>
      <c r="B3324" s="1" t="s">
        <v>6686</v>
      </c>
      <c r="C3324" s="1">
        <v>19740101</v>
      </c>
      <c r="D3324" s="1">
        <v>19870529</v>
      </c>
      <c r="E3324" t="str">
        <f t="shared" si="510"/>
        <v>4167</v>
      </c>
      <c r="F3324" t="str">
        <f t="shared" si="511"/>
        <v>1974</v>
      </c>
      <c r="G3324" t="str">
        <f t="shared" si="512"/>
        <v>01</v>
      </c>
      <c r="H3324" t="str">
        <f t="shared" si="513"/>
        <v>01</v>
      </c>
      <c r="I3324" t="str">
        <f t="shared" si="514"/>
        <v>%1974-01-01%^^xsd:date</v>
      </c>
      <c r="J3324" t="str">
        <f t="shared" si="515"/>
        <v>1987</v>
      </c>
      <c r="K3324" t="str">
        <f t="shared" si="516"/>
        <v>05</v>
      </c>
      <c r="L3324" t="str">
        <f t="shared" si="517"/>
        <v>29</v>
      </c>
      <c r="M3324" t="str">
        <f t="shared" si="518"/>
        <v>%1987-29-29%^^xsd:date</v>
      </c>
      <c r="N3324" t="str">
        <f t="shared" si="519"/>
        <v>:4167 a crs:CommonwealthOrganisation ; schema:name %Schools Commission/ (from 1981) Commonwealth Schools Commission, Regional Office, Western Australia% ; schema:startDate %1974-01-01%^^xsd:date ; schema:endDate %1987-29-29%^^xsd:date ; time:hasTime [ time:hasBeginning [ time:inXSDDate %1974-01-01%^^xsd:date ]  ] .</v>
      </c>
    </row>
    <row r="3325" spans="1:14" x14ac:dyDescent="0.15">
      <c r="A3325" s="1" t="s">
        <v>6687</v>
      </c>
      <c r="B3325" s="1" t="s">
        <v>6688</v>
      </c>
      <c r="C3325" s="1">
        <v>19760101</v>
      </c>
      <c r="D3325" s="1">
        <v>19910304</v>
      </c>
      <c r="E3325" t="str">
        <f t="shared" si="510"/>
        <v>4168</v>
      </c>
      <c r="F3325" t="str">
        <f t="shared" si="511"/>
        <v>1976</v>
      </c>
      <c r="G3325" t="str">
        <f t="shared" si="512"/>
        <v>01</v>
      </c>
      <c r="H3325" t="str">
        <f t="shared" si="513"/>
        <v>01</v>
      </c>
      <c r="I3325" t="str">
        <f t="shared" si="514"/>
        <v>%1976-01-01%^^xsd:date</v>
      </c>
      <c r="J3325" t="str">
        <f t="shared" si="515"/>
        <v>1991</v>
      </c>
      <c r="K3325" t="str">
        <f t="shared" si="516"/>
        <v>03</v>
      </c>
      <c r="L3325" t="str">
        <f t="shared" si="517"/>
        <v>04</v>
      </c>
      <c r="M3325" t="str">
        <f t="shared" si="518"/>
        <v>%1991-04-04%^^xsd:date</v>
      </c>
      <c r="N3325" t="str">
        <f t="shared" si="519"/>
        <v>:4168 a crs:CommonwealthOrganisation ; schema:name %Transport and Storage Division, Western Australia/ (from 1987) known as Transport and Storage Group, Western Australia% ; schema:startDate %1976-01-01%^^xsd:date ; schema:endDate %1991-04-04%^^xsd:date ; time:hasTime [ time:hasBeginning [ time:inXSDDate %1976-01-01%^^xsd:date ]  ] .</v>
      </c>
    </row>
    <row r="3326" spans="1:14" x14ac:dyDescent="0.15">
      <c r="A3326" s="1" t="s">
        <v>6689</v>
      </c>
      <c r="B3326" s="1" t="s">
        <v>6690</v>
      </c>
      <c r="C3326" s="1">
        <v>19841213</v>
      </c>
      <c r="D3326" s="1">
        <v>19870724</v>
      </c>
      <c r="E3326" t="str">
        <f t="shared" si="510"/>
        <v>4169</v>
      </c>
      <c r="F3326" t="str">
        <f t="shared" si="511"/>
        <v>1984</v>
      </c>
      <c r="G3326" t="str">
        <f t="shared" si="512"/>
        <v>12</v>
      </c>
      <c r="H3326" t="str">
        <f t="shared" si="513"/>
        <v>13</v>
      </c>
      <c r="I3326" t="str">
        <f t="shared" si="514"/>
        <v>%1984-12-13%^^xsd:date</v>
      </c>
      <c r="J3326" t="str">
        <f t="shared" si="515"/>
        <v>1987</v>
      </c>
      <c r="K3326" t="str">
        <f t="shared" si="516"/>
        <v>07</v>
      </c>
      <c r="L3326" t="str">
        <f t="shared" si="517"/>
        <v>24</v>
      </c>
      <c r="M3326" t="str">
        <f t="shared" si="518"/>
        <v>%1987-24-24%^^xsd:date</v>
      </c>
      <c r="N3326" t="str">
        <f t="shared" si="519"/>
        <v>:4169 a crs:CommonwealthOrganisation ; schema:name %Department of Education [II], State Office, Victoria% ; schema:startDate %1984-12-13%^^xsd:date ; schema:endDate %1987-24-24%^^xsd:date ; time:hasTime [ time:hasBeginning [ time:inXSDDate %1984-12-13%^^xsd:date ]  ] .</v>
      </c>
    </row>
    <row r="3327" spans="1:14" x14ac:dyDescent="0.15">
      <c r="A3327" s="1" t="s">
        <v>6691</v>
      </c>
      <c r="B3327" s="1" t="s">
        <v>6692</v>
      </c>
      <c r="C3327" s="1">
        <v>19410101</v>
      </c>
      <c r="D3327" s="1">
        <v>19461231</v>
      </c>
      <c r="E3327" t="str">
        <f t="shared" si="510"/>
        <v>0417</v>
      </c>
      <c r="F3327" t="str">
        <f t="shared" si="511"/>
        <v>1941</v>
      </c>
      <c r="G3327" t="str">
        <f t="shared" si="512"/>
        <v>01</v>
      </c>
      <c r="H3327" t="str">
        <f t="shared" si="513"/>
        <v>01</v>
      </c>
      <c r="I3327" t="str">
        <f t="shared" si="514"/>
        <v>%1941-01-01%^^xsd:date</v>
      </c>
      <c r="J3327" t="str">
        <f t="shared" si="515"/>
        <v>1946</v>
      </c>
      <c r="K3327" t="str">
        <f t="shared" si="516"/>
        <v>12</v>
      </c>
      <c r="L3327" t="str">
        <f t="shared" si="517"/>
        <v>31</v>
      </c>
      <c r="M3327" t="str">
        <f t="shared" si="518"/>
        <v>%1946-31-31%^^xsd:date</v>
      </c>
      <c r="N3327" t="str">
        <f t="shared" si="519"/>
        <v>:0417 a crs:CommonwealthOrganisation ; schema:name %Central Dilution Committees% ; schema:startDate %1941-01-01%^^xsd:date ; schema:endDate %1946-31-31%^^xsd:date ; time:hasTime [ time:hasBeginning [ time:inXSDDate %1941-01-01%^^xsd:date ]  ] .</v>
      </c>
    </row>
    <row r="3328" spans="1:14" x14ac:dyDescent="0.15">
      <c r="A3328" s="1" t="s">
        <v>6693</v>
      </c>
      <c r="B3328" s="1" t="s">
        <v>6694</v>
      </c>
      <c r="C3328" s="1">
        <v>19740315</v>
      </c>
      <c r="E3328" t="str">
        <f t="shared" si="510"/>
        <v>4170</v>
      </c>
      <c r="F3328" t="str">
        <f t="shared" si="511"/>
        <v>1974</v>
      </c>
      <c r="G3328" t="str">
        <f t="shared" si="512"/>
        <v>03</v>
      </c>
      <c r="H3328" t="str">
        <f t="shared" si="513"/>
        <v>15</v>
      </c>
      <c r="I3328" t="str">
        <f t="shared" si="514"/>
        <v>%1974-03-15%^^xsd:date</v>
      </c>
      <c r="J3328" t="str">
        <f t="shared" si="515"/>
        <v/>
      </c>
      <c r="K3328" t="str">
        <f t="shared" si="516"/>
        <v/>
      </c>
      <c r="L3328" t="str">
        <f t="shared" si="517"/>
        <v/>
      </c>
      <c r="M3328" t="str">
        <f t="shared" si="518"/>
        <v/>
      </c>
      <c r="N3328" t="str">
        <f t="shared" si="519"/>
        <v>:4170 a crs:CommonwealthOrganisation ; schema:name %Australian Bureau of Statistics, State Office, South Australia% ; schema:startDate %1974-03-15%^^xsd:date ; time:hasTime [ time:hasBeginning [ time:inXSDDate %1974-03-15%^^xsd:date ]  ] .</v>
      </c>
    </row>
    <row r="3329" spans="1:14" x14ac:dyDescent="0.15">
      <c r="A3329" s="1" t="s">
        <v>6695</v>
      </c>
      <c r="B3329" s="1" t="s">
        <v>6696</v>
      </c>
      <c r="C3329" s="1">
        <v>19841213</v>
      </c>
      <c r="D3329" s="1">
        <v>19870724</v>
      </c>
      <c r="E3329" t="str">
        <f t="shared" si="510"/>
        <v>4171</v>
      </c>
      <c r="F3329" t="str">
        <f t="shared" si="511"/>
        <v>1984</v>
      </c>
      <c r="G3329" t="str">
        <f t="shared" si="512"/>
        <v>12</v>
      </c>
      <c r="H3329" t="str">
        <f t="shared" si="513"/>
        <v>13</v>
      </c>
      <c r="I3329" t="str">
        <f t="shared" si="514"/>
        <v>%1984-12-13%^^xsd:date</v>
      </c>
      <c r="J3329" t="str">
        <f t="shared" si="515"/>
        <v>1987</v>
      </c>
      <c r="K3329" t="str">
        <f t="shared" si="516"/>
        <v>07</v>
      </c>
      <c r="L3329" t="str">
        <f t="shared" si="517"/>
        <v>24</v>
      </c>
      <c r="M3329" t="str">
        <f t="shared" si="518"/>
        <v>%1987-24-24%^^xsd:date</v>
      </c>
      <c r="N3329" t="str">
        <f t="shared" si="519"/>
        <v>:4171 a crs:CommonwealthOrganisation ; schema:name %Department of Education [II], South Australian State Office% ; schema:startDate %1984-12-13%^^xsd:date ; schema:endDate %1987-24-24%^^xsd:date ; time:hasTime [ time:hasBeginning [ time:inXSDDate %1984-12-13%^^xsd:date ]  ] .</v>
      </c>
    </row>
    <row r="3330" spans="1:14" x14ac:dyDescent="0.15">
      <c r="A3330" s="1" t="s">
        <v>6697</v>
      </c>
      <c r="B3330" s="1" t="s">
        <v>6698</v>
      </c>
      <c r="C3330" s="1">
        <v>19841213</v>
      </c>
      <c r="D3330" s="1">
        <v>19870724</v>
      </c>
      <c r="E3330" t="str">
        <f t="shared" si="510"/>
        <v>4172</v>
      </c>
      <c r="F3330" t="str">
        <f t="shared" si="511"/>
        <v>1984</v>
      </c>
      <c r="G3330" t="str">
        <f t="shared" si="512"/>
        <v>12</v>
      </c>
      <c r="H3330" t="str">
        <f t="shared" si="513"/>
        <v>13</v>
      </c>
      <c r="I3330" t="str">
        <f t="shared" si="514"/>
        <v>%1984-12-13%^^xsd:date</v>
      </c>
      <c r="J3330" t="str">
        <f t="shared" si="515"/>
        <v>1987</v>
      </c>
      <c r="K3330" t="str">
        <f t="shared" si="516"/>
        <v>07</v>
      </c>
      <c r="L3330" t="str">
        <f t="shared" si="517"/>
        <v>24</v>
      </c>
      <c r="M3330" t="str">
        <f t="shared" si="518"/>
        <v>%1987-24-24%^^xsd:date</v>
      </c>
      <c r="N3330" t="str">
        <f t="shared" si="519"/>
        <v>:4172 a crs:CommonwealthOrganisation ; schema:name %Department of Local Government and Administrative Services, Regional Office, South Australia% ; schema:startDate %1984-12-13%^^xsd:date ; schema:endDate %1987-24-24%^^xsd:date ; time:hasTime [ time:hasBeginning [ time:inXSDDate %1984-12-13%^^xsd:date ]  ] .</v>
      </c>
    </row>
    <row r="3331" spans="1:14" x14ac:dyDescent="0.15">
      <c r="A3331" s="1" t="s">
        <v>6699</v>
      </c>
      <c r="B3331" s="1" t="s">
        <v>6700</v>
      </c>
      <c r="C3331" s="1">
        <v>19841213</v>
      </c>
      <c r="D3331" s="1">
        <v>19870724</v>
      </c>
      <c r="E3331" t="str">
        <f t="shared" ref="E3331:E3394" si="520">TEXT(SUBSTITUTE(A3331, "CA ", ""), "0000")</f>
        <v>4173</v>
      </c>
      <c r="F3331" t="str">
        <f t="shared" ref="F3331:F3394" si="521">LEFT(C3331,4)</f>
        <v>1984</v>
      </c>
      <c r="G3331" t="str">
        <f t="shared" ref="G3331:G3394" si="522">MID(C3331,5,2)</f>
        <v>12</v>
      </c>
      <c r="H3331" t="str">
        <f t="shared" ref="H3331:H3394" si="523">RIGHT(C3331,2)</f>
        <v>13</v>
      </c>
      <c r="I3331" t="str">
        <f t="shared" ref="I3331:I3394" si="524">IF(AND(G3331+0&gt;=1,G3331+0&lt;=12),CONCATENATE("%",F3331,"-",G3331,"-",H3331,"%^^xsd:date"),CONCATENATE("%",F3331,"%^^xsd:gYear"))</f>
        <v>%1984-12-13%^^xsd:date</v>
      </c>
      <c r="J3331" t="str">
        <f t="shared" ref="J3331:J3394" si="525">LEFT(D3331,4)</f>
        <v>1987</v>
      </c>
      <c r="K3331" t="str">
        <f t="shared" ref="K3331:K3394" si="526">MID(D3331,5,2)</f>
        <v>07</v>
      </c>
      <c r="L3331" t="str">
        <f t="shared" ref="L3331:L3394" si="527">RIGHT(D3331,2)</f>
        <v>24</v>
      </c>
      <c r="M3331" t="str">
        <f t="shared" ref="M3331:M3394" si="528">IFERROR(IF(AND(K3331+0&gt;=1,K3331+0&lt;=12),CONCATENATE("%",J3331,"-",L3331,"-",L3331,"%^^xsd:date"),CONCATENATE("%",J3331,"%^^xsd:gYear")),"")</f>
        <v>%1987-24-24%^^xsd:date</v>
      </c>
      <c r="N3331" t="str">
        <f t="shared" ref="N3331:N3394" si="529">CONCATENATE(":",E3331," a crs:CommonwealthOrganisation ; schema:name %",B3331,"% ; schema:startDate ",I3331, IF(M3331="","",CONCATENATE(" ; schema:endDate ",M3331)), " ; time:hasTime [ time:hasBeginning [ time:inXSDDate ", I3331, " ] ", IF(O3331="","",CONCATENATE(" ; time:hasEnd [ time:inXSDDate ",O3331, " ] ")), " ] .")</f>
        <v>:4173 a crs:CommonwealthOrganisation ; schema:name %Department of Community Services, State Office, South Australia% ; schema:startDate %1984-12-13%^^xsd:date ; schema:endDate %1987-24-24%^^xsd:date ; time:hasTime [ time:hasBeginning [ time:inXSDDate %1984-12-13%^^xsd:date ]  ] .</v>
      </c>
    </row>
    <row r="3332" spans="1:14" x14ac:dyDescent="0.15">
      <c r="A3332" s="1" t="s">
        <v>6701</v>
      </c>
      <c r="B3332" s="1" t="s">
        <v>6702</v>
      </c>
      <c r="C3332" s="1">
        <v>19770101</v>
      </c>
      <c r="D3332" s="1">
        <v>19931019</v>
      </c>
      <c r="E3332" t="str">
        <f t="shared" si="520"/>
        <v>4174</v>
      </c>
      <c r="F3332" t="str">
        <f t="shared" si="521"/>
        <v>1977</v>
      </c>
      <c r="G3332" t="str">
        <f t="shared" si="522"/>
        <v>01</v>
      </c>
      <c r="H3332" t="str">
        <f t="shared" si="523"/>
        <v>01</v>
      </c>
      <c r="I3332" t="str">
        <f t="shared" si="524"/>
        <v>%1977-01-01%^^xsd:date</v>
      </c>
      <c r="J3332" t="str">
        <f t="shared" si="525"/>
        <v>1993</v>
      </c>
      <c r="K3332" t="str">
        <f t="shared" si="526"/>
        <v>10</v>
      </c>
      <c r="L3332" t="str">
        <f t="shared" si="527"/>
        <v>19</v>
      </c>
      <c r="M3332" t="str">
        <f t="shared" si="528"/>
        <v>%1993-19-19%^^xsd:date</v>
      </c>
      <c r="N3332" t="str">
        <f t="shared" si="529"/>
        <v>:4174 a crs:CommonwealthOrganisation ; schema:name %Australian Broadcasting Tribunal/ (from 1 Oct. 1992) Australian Broadcasting Authority, State Office, South Australia% ; schema:startDate %1977-01-01%^^xsd:date ; schema:endDate %1993-19-19%^^xsd:date ; time:hasTime [ time:hasBeginning [ time:inXSDDate %1977-01-01%^^xsd:date ]  ] .</v>
      </c>
    </row>
    <row r="3333" spans="1:14" x14ac:dyDescent="0.15">
      <c r="A3333" s="1" t="s">
        <v>6703</v>
      </c>
      <c r="B3333" s="1" t="s">
        <v>6704</v>
      </c>
      <c r="C3333" s="1">
        <v>19841213</v>
      </c>
      <c r="D3333" s="1">
        <v>19870724</v>
      </c>
      <c r="E3333" t="str">
        <f t="shared" si="520"/>
        <v>4175</v>
      </c>
      <c r="F3333" t="str">
        <f t="shared" si="521"/>
        <v>1984</v>
      </c>
      <c r="G3333" t="str">
        <f t="shared" si="522"/>
        <v>12</v>
      </c>
      <c r="H3333" t="str">
        <f t="shared" si="523"/>
        <v>13</v>
      </c>
      <c r="I3333" t="str">
        <f t="shared" si="524"/>
        <v>%1984-12-13%^^xsd:date</v>
      </c>
      <c r="J3333" t="str">
        <f t="shared" si="525"/>
        <v>1987</v>
      </c>
      <c r="K3333" t="str">
        <f t="shared" si="526"/>
        <v>07</v>
      </c>
      <c r="L3333" t="str">
        <f t="shared" si="527"/>
        <v>24</v>
      </c>
      <c r="M3333" t="str">
        <f t="shared" si="528"/>
        <v>%1987-24-24%^^xsd:date</v>
      </c>
      <c r="N3333" t="str">
        <f t="shared" si="529"/>
        <v>:4175 a crs:CommonwealthOrganisation ; schema:name %Department of Education [II], State Office, New South Wales% ; schema:startDate %1984-12-13%^^xsd:date ; schema:endDate %1987-24-24%^^xsd:date ; time:hasTime [ time:hasBeginning [ time:inXSDDate %1984-12-13%^^xsd:date ]  ] .</v>
      </c>
    </row>
    <row r="3334" spans="1:14" x14ac:dyDescent="0.15">
      <c r="A3334" s="1" t="s">
        <v>6705</v>
      </c>
      <c r="B3334" s="1" t="s">
        <v>6706</v>
      </c>
      <c r="C3334" s="1">
        <v>19200101</v>
      </c>
      <c r="D3334" s="1">
        <v>19751231</v>
      </c>
      <c r="E3334" t="str">
        <f t="shared" si="520"/>
        <v>4176</v>
      </c>
      <c r="F3334" t="str">
        <f t="shared" si="521"/>
        <v>1920</v>
      </c>
      <c r="G3334" t="str">
        <f t="shared" si="522"/>
        <v>01</v>
      </c>
      <c r="H3334" t="str">
        <f t="shared" si="523"/>
        <v>01</v>
      </c>
      <c r="I3334" t="str">
        <f t="shared" si="524"/>
        <v>%1920-01-01%^^xsd:date</v>
      </c>
      <c r="J3334" t="str">
        <f t="shared" si="525"/>
        <v>1975</v>
      </c>
      <c r="K3334" t="str">
        <f t="shared" si="526"/>
        <v>12</v>
      </c>
      <c r="L3334" t="str">
        <f t="shared" si="527"/>
        <v>31</v>
      </c>
      <c r="M3334" t="str">
        <f t="shared" si="528"/>
        <v>%1975-31-31%^^xsd:date</v>
      </c>
      <c r="N3334" t="str">
        <f t="shared" si="529"/>
        <v>:4176 a crs:CommonwealthOrganisation ; schema:name %Finance and Accounting Branch, Postmaster-General's Department, State Administration, Victoria% ; schema:startDate %1920-01-01%^^xsd:date ; schema:endDate %1975-31-31%^^xsd:date ; time:hasTime [ time:hasBeginning [ time:inXSDDate %1920-01-01%^^xsd:date ]  ] .</v>
      </c>
    </row>
    <row r="3335" spans="1:14" x14ac:dyDescent="0.15">
      <c r="A3335" s="1" t="s">
        <v>6707</v>
      </c>
      <c r="B3335" s="1" t="s">
        <v>6708</v>
      </c>
      <c r="C3335" s="1">
        <v>19750101</v>
      </c>
      <c r="E3335" t="str">
        <f t="shared" si="520"/>
        <v>4177</v>
      </c>
      <c r="F3335" t="str">
        <f t="shared" si="521"/>
        <v>1975</v>
      </c>
      <c r="G3335" t="str">
        <f t="shared" si="522"/>
        <v>01</v>
      </c>
      <c r="H3335" t="str">
        <f t="shared" si="523"/>
        <v>01</v>
      </c>
      <c r="I3335" t="str">
        <f t="shared" si="524"/>
        <v>%1975-01-01%^^xsd:date</v>
      </c>
      <c r="J3335" t="str">
        <f t="shared" si="525"/>
        <v/>
      </c>
      <c r="K3335" t="str">
        <f t="shared" si="526"/>
        <v/>
      </c>
      <c r="L3335" t="str">
        <f t="shared" si="527"/>
        <v/>
      </c>
      <c r="M3335" t="str">
        <f t="shared" si="528"/>
        <v/>
      </c>
      <c r="N3335" t="str">
        <f t="shared" si="529"/>
        <v>:4177 a crs:CommonwealthOrganisation ; schema:name %Telstra Corporation Limited, State Office, Victoria, Finance and Accounting Branch% ; schema:startDate %1975-01-01%^^xsd:date ; time:hasTime [ time:hasBeginning [ time:inXSDDate %1975-01-01%^^xsd:date ]  ] .</v>
      </c>
    </row>
    <row r="3336" spans="1:14" x14ac:dyDescent="0.15">
      <c r="A3336" s="1" t="s">
        <v>6709</v>
      </c>
      <c r="B3336" s="1" t="s">
        <v>6710</v>
      </c>
      <c r="C3336" s="1">
        <v>19840701</v>
      </c>
      <c r="E3336" t="str">
        <f t="shared" si="520"/>
        <v>4178</v>
      </c>
      <c r="F3336" t="str">
        <f t="shared" si="521"/>
        <v>1984</v>
      </c>
      <c r="G3336" t="str">
        <f t="shared" si="522"/>
        <v>07</v>
      </c>
      <c r="H3336" t="str">
        <f t="shared" si="523"/>
        <v>01</v>
      </c>
      <c r="I3336" t="str">
        <f t="shared" si="524"/>
        <v>%1984-07-01%^^xsd:date</v>
      </c>
      <c r="J3336" t="str">
        <f t="shared" si="525"/>
        <v/>
      </c>
      <c r="K3336" t="str">
        <f t="shared" si="526"/>
        <v/>
      </c>
      <c r="L3336" t="str">
        <f t="shared" si="527"/>
        <v/>
      </c>
      <c r="M3336" t="str">
        <f t="shared" si="528"/>
        <v/>
      </c>
      <c r="N3336" t="str">
        <f t="shared" si="529"/>
        <v>:4178 a crs:CommonwealthOrganisation ; schema:name %Australian Government Solicitor, New South Wales% ; schema:startDate %1984-07-01%^^xsd:date ; time:hasTime [ time:hasBeginning [ time:inXSDDate %1984-07-01%^^xsd:date ]  ] .</v>
      </c>
    </row>
    <row r="3337" spans="1:14" x14ac:dyDescent="0.15">
      <c r="A3337" s="1" t="s">
        <v>6711</v>
      </c>
      <c r="B3337" s="1" t="s">
        <v>6712</v>
      </c>
      <c r="C3337" s="1">
        <v>19841213</v>
      </c>
      <c r="D3337" s="1">
        <v>19870724</v>
      </c>
      <c r="E3337" t="str">
        <f t="shared" si="520"/>
        <v>4179</v>
      </c>
      <c r="F3337" t="str">
        <f t="shared" si="521"/>
        <v>1984</v>
      </c>
      <c r="G3337" t="str">
        <f t="shared" si="522"/>
        <v>12</v>
      </c>
      <c r="H3337" t="str">
        <f t="shared" si="523"/>
        <v>13</v>
      </c>
      <c r="I3337" t="str">
        <f t="shared" si="524"/>
        <v>%1984-12-13%^^xsd:date</v>
      </c>
      <c r="J3337" t="str">
        <f t="shared" si="525"/>
        <v>1987</v>
      </c>
      <c r="K3337" t="str">
        <f t="shared" si="526"/>
        <v>07</v>
      </c>
      <c r="L3337" t="str">
        <f t="shared" si="527"/>
        <v>24</v>
      </c>
      <c r="M3337" t="str">
        <f t="shared" si="528"/>
        <v>%1987-24-24%^^xsd:date</v>
      </c>
      <c r="N3337" t="str">
        <f t="shared" si="529"/>
        <v>:4179 a crs:CommonwealthOrganisation ; schema:name %Department of Local Government and Administrative Services, Regional Office, Western Australia% ; schema:startDate %1984-12-13%^^xsd:date ; schema:endDate %1987-24-24%^^xsd:date ; time:hasTime [ time:hasBeginning [ time:inXSDDate %1984-12-13%^^xsd:date ]  ] .</v>
      </c>
    </row>
    <row r="3338" spans="1:14" x14ac:dyDescent="0.15">
      <c r="A3338" s="1" t="s">
        <v>6713</v>
      </c>
      <c r="B3338" s="1" t="s">
        <v>6714</v>
      </c>
      <c r="C3338" s="1">
        <v>19420801</v>
      </c>
      <c r="D3338" s="1">
        <v>19451231</v>
      </c>
      <c r="E3338" t="str">
        <f t="shared" si="520"/>
        <v>0418</v>
      </c>
      <c r="F3338" t="str">
        <f t="shared" si="521"/>
        <v>1942</v>
      </c>
      <c r="G3338" t="str">
        <f t="shared" si="522"/>
        <v>08</v>
      </c>
      <c r="H3338" t="str">
        <f t="shared" si="523"/>
        <v>01</v>
      </c>
      <c r="I3338" t="str">
        <f t="shared" si="524"/>
        <v>%1942-08-01%^^xsd:date</v>
      </c>
      <c r="J3338" t="str">
        <f t="shared" si="525"/>
        <v>1945</v>
      </c>
      <c r="K3338" t="str">
        <f t="shared" si="526"/>
        <v>12</v>
      </c>
      <c r="L3338" t="str">
        <f t="shared" si="527"/>
        <v>31</v>
      </c>
      <c r="M3338" t="str">
        <f t="shared" si="528"/>
        <v>%1945-31-31%^^xsd:date</v>
      </c>
      <c r="N3338" t="str">
        <f t="shared" si="529"/>
        <v>:0418 a crs:CommonwealthOrganisation ; schema:name %Allied Petroleum Products Co-Ordinating and Estimating Committee% ; schema:startDate %1942-08-01%^^xsd:date ; schema:endDate %1945-31-31%^^xsd:date ; time:hasTime [ time:hasBeginning [ time:inXSDDate %1942-08-01%^^xsd:date ]  ] .</v>
      </c>
    </row>
    <row r="3339" spans="1:14" x14ac:dyDescent="0.15">
      <c r="A3339" s="1" t="s">
        <v>6715</v>
      </c>
      <c r="B3339" s="1" t="s">
        <v>6716</v>
      </c>
      <c r="C3339" s="1">
        <v>19841213</v>
      </c>
      <c r="D3339" s="1">
        <v>19870724</v>
      </c>
      <c r="E3339" t="str">
        <f t="shared" si="520"/>
        <v>4180</v>
      </c>
      <c r="F3339" t="str">
        <f t="shared" si="521"/>
        <v>1984</v>
      </c>
      <c r="G3339" t="str">
        <f t="shared" si="522"/>
        <v>12</v>
      </c>
      <c r="H3339" t="str">
        <f t="shared" si="523"/>
        <v>13</v>
      </c>
      <c r="I3339" t="str">
        <f t="shared" si="524"/>
        <v>%1984-12-13%^^xsd:date</v>
      </c>
      <c r="J3339" t="str">
        <f t="shared" si="525"/>
        <v>1987</v>
      </c>
      <c r="K3339" t="str">
        <f t="shared" si="526"/>
        <v>07</v>
      </c>
      <c r="L3339" t="str">
        <f t="shared" si="527"/>
        <v>24</v>
      </c>
      <c r="M3339" t="str">
        <f t="shared" si="528"/>
        <v>%1987-24-24%^^xsd:date</v>
      </c>
      <c r="N3339" t="str">
        <f t="shared" si="529"/>
        <v>:4180 a crs:CommonwealthOrganisation ; schema:name %Department of Education [II], Regional Office, Western Australia% ; schema:startDate %1984-12-13%^^xsd:date ; schema:endDate %1987-24-24%^^xsd:date ; time:hasTime [ time:hasBeginning [ time:inXSDDate %1984-12-13%^^xsd:date ]  ] .</v>
      </c>
    </row>
    <row r="3340" spans="1:14" x14ac:dyDescent="0.15">
      <c r="A3340" s="1" t="s">
        <v>6717</v>
      </c>
      <c r="B3340" s="1" t="s">
        <v>6718</v>
      </c>
      <c r="C3340" s="1">
        <v>19780301</v>
      </c>
      <c r="D3340" s="1">
        <v>19940610</v>
      </c>
      <c r="E3340" t="str">
        <f t="shared" si="520"/>
        <v>4181</v>
      </c>
      <c r="F3340" t="str">
        <f t="shared" si="521"/>
        <v>1978</v>
      </c>
      <c r="G3340" t="str">
        <f t="shared" si="522"/>
        <v>03</v>
      </c>
      <c r="H3340" t="str">
        <f t="shared" si="523"/>
        <v>01</v>
      </c>
      <c r="I3340" t="str">
        <f t="shared" si="524"/>
        <v>%1978-03-01%^^xsd:date</v>
      </c>
      <c r="J3340" t="str">
        <f t="shared" si="525"/>
        <v>1994</v>
      </c>
      <c r="K3340" t="str">
        <f t="shared" si="526"/>
        <v>06</v>
      </c>
      <c r="L3340" t="str">
        <f t="shared" si="527"/>
        <v>10</v>
      </c>
      <c r="M3340" t="str">
        <f t="shared" si="528"/>
        <v>%1994-10-10%^^xsd:date</v>
      </c>
      <c r="N3340" t="str">
        <f t="shared" si="529"/>
        <v>:4181 a crs:CommonwealthOrganisation ; schema:name %Australian National Railways Commission, Peterborough Area [South Australia]% ; schema:startDate %1978-03-01%^^xsd:date ; schema:endDate %1994-10-10%^^xsd:date ; time:hasTime [ time:hasBeginning [ time:inXSDDate %1978-03-01%^^xsd:date ]  ] .</v>
      </c>
    </row>
    <row r="3341" spans="1:14" x14ac:dyDescent="0.15">
      <c r="A3341" s="1" t="s">
        <v>6719</v>
      </c>
      <c r="B3341" s="1" t="s">
        <v>6720</v>
      </c>
      <c r="C3341" s="1">
        <v>19490101</v>
      </c>
      <c r="D3341" s="1">
        <v>19920701</v>
      </c>
      <c r="E3341" t="str">
        <f t="shared" si="520"/>
        <v>4182</v>
      </c>
      <c r="F3341" t="str">
        <f t="shared" si="521"/>
        <v>1949</v>
      </c>
      <c r="G3341" t="str">
        <f t="shared" si="522"/>
        <v>01</v>
      </c>
      <c r="H3341" t="str">
        <f t="shared" si="523"/>
        <v>01</v>
      </c>
      <c r="I3341" t="str">
        <f t="shared" si="524"/>
        <v>%1949-01-01%^^xsd:date</v>
      </c>
      <c r="J3341" t="str">
        <f t="shared" si="525"/>
        <v>1992</v>
      </c>
      <c r="K3341" t="str">
        <f t="shared" si="526"/>
        <v>07</v>
      </c>
      <c r="L3341" t="str">
        <f t="shared" si="527"/>
        <v>01</v>
      </c>
      <c r="M3341" t="str">
        <f t="shared" si="528"/>
        <v>%1992-01-01%^^xsd:date</v>
      </c>
      <c r="N3341" t="str">
        <f t="shared" si="529"/>
        <v>:4182 a crs:CommonwealthOrganisation ; schema:name %Australian Hearing Services, Adelaide Hearing Centre [South Australia]% ; schema:startDate %1949-01-01%^^xsd:date ; schema:endDate %1992-01-01%^^xsd:date ; time:hasTime [ time:hasBeginning [ time:inXSDDate %1949-01-01%^^xsd:date ]  ] .</v>
      </c>
    </row>
    <row r="3342" spans="1:14" x14ac:dyDescent="0.15">
      <c r="A3342" s="1" t="s">
        <v>6721</v>
      </c>
      <c r="B3342" s="1" t="s">
        <v>6722</v>
      </c>
      <c r="C3342" s="1">
        <v>19031001</v>
      </c>
      <c r="E3342" t="str">
        <f t="shared" si="520"/>
        <v>4183</v>
      </c>
      <c r="F3342" t="str">
        <f t="shared" si="521"/>
        <v>1903</v>
      </c>
      <c r="G3342" t="str">
        <f t="shared" si="522"/>
        <v>10</v>
      </c>
      <c r="H3342" t="str">
        <f t="shared" si="523"/>
        <v>01</v>
      </c>
      <c r="I3342" t="str">
        <f t="shared" si="524"/>
        <v>%1903-10-01%^^xsd:date</v>
      </c>
      <c r="J3342" t="str">
        <f t="shared" si="525"/>
        <v/>
      </c>
      <c r="K3342" t="str">
        <f t="shared" si="526"/>
        <v/>
      </c>
      <c r="L3342" t="str">
        <f t="shared" si="527"/>
        <v/>
      </c>
      <c r="M3342" t="str">
        <f t="shared" si="528"/>
        <v/>
      </c>
      <c r="N3342" t="str">
        <f t="shared" si="529"/>
        <v>:4183 a crs:CommonwealthOrganisation ; schema:name %Divisional Returning Officer, Division of Adelaide [South Australia]% ; schema:startDate %1903-10-01%^^xsd:date ; time:hasTime [ time:hasBeginning [ time:inXSDDate %1903-10-01%^^xsd:date ]  ] .</v>
      </c>
    </row>
    <row r="3343" spans="1:14" x14ac:dyDescent="0.15">
      <c r="A3343" s="1" t="s">
        <v>6723</v>
      </c>
      <c r="B3343" s="1" t="s">
        <v>6724</v>
      </c>
      <c r="C3343" s="1">
        <v>19031002</v>
      </c>
      <c r="E3343" t="str">
        <f t="shared" si="520"/>
        <v>4184</v>
      </c>
      <c r="F3343" t="str">
        <f t="shared" si="521"/>
        <v>1903</v>
      </c>
      <c r="G3343" t="str">
        <f t="shared" si="522"/>
        <v>10</v>
      </c>
      <c r="H3343" t="str">
        <f t="shared" si="523"/>
        <v>02</v>
      </c>
      <c r="I3343" t="str">
        <f t="shared" si="524"/>
        <v>%1903-10-02%^^xsd:date</v>
      </c>
      <c r="J3343" t="str">
        <f t="shared" si="525"/>
        <v/>
      </c>
      <c r="K3343" t="str">
        <f t="shared" si="526"/>
        <v/>
      </c>
      <c r="L3343" t="str">
        <f t="shared" si="527"/>
        <v/>
      </c>
      <c r="M3343" t="str">
        <f t="shared" si="528"/>
        <v/>
      </c>
      <c r="N3343" t="str">
        <f t="shared" si="529"/>
        <v>:4184 a crs:CommonwealthOrganisation ; schema:name %Divisional Returning Officer, Division of Boothby [South Australia]% ; schema:startDate %1903-10-02%^^xsd:date ; time:hasTime [ time:hasBeginning [ time:inXSDDate %1903-10-02%^^xsd:date ]  ] .</v>
      </c>
    </row>
    <row r="3344" spans="1:14" x14ac:dyDescent="0.15">
      <c r="A3344" s="1" t="s">
        <v>6725</v>
      </c>
      <c r="B3344" s="1" t="s">
        <v>6726</v>
      </c>
      <c r="C3344" s="1">
        <v>19031002</v>
      </c>
      <c r="E3344" t="str">
        <f t="shared" si="520"/>
        <v>4185</v>
      </c>
      <c r="F3344" t="str">
        <f t="shared" si="521"/>
        <v>1903</v>
      </c>
      <c r="G3344" t="str">
        <f t="shared" si="522"/>
        <v>10</v>
      </c>
      <c r="H3344" t="str">
        <f t="shared" si="523"/>
        <v>02</v>
      </c>
      <c r="I3344" t="str">
        <f t="shared" si="524"/>
        <v>%1903-10-02%^^xsd:date</v>
      </c>
      <c r="J3344" t="str">
        <f t="shared" si="525"/>
        <v/>
      </c>
      <c r="K3344" t="str">
        <f t="shared" si="526"/>
        <v/>
      </c>
      <c r="L3344" t="str">
        <f t="shared" si="527"/>
        <v/>
      </c>
      <c r="M3344" t="str">
        <f t="shared" si="528"/>
        <v/>
      </c>
      <c r="N3344" t="str">
        <f t="shared" si="529"/>
        <v>:4185 a crs:CommonwealthOrganisation ; schema:name %Divisional Returning Officer, Division of Barker [South Australia]% ; schema:startDate %1903-10-02%^^xsd:date ; time:hasTime [ time:hasBeginning [ time:inXSDDate %1903-10-02%^^xsd:date ]  ] .</v>
      </c>
    </row>
    <row r="3345" spans="1:14" x14ac:dyDescent="0.15">
      <c r="A3345" s="1" t="s">
        <v>6727</v>
      </c>
      <c r="B3345" s="1" t="s">
        <v>6728</v>
      </c>
      <c r="C3345" s="1">
        <v>19031002</v>
      </c>
      <c r="E3345" t="str">
        <f t="shared" si="520"/>
        <v>4186</v>
      </c>
      <c r="F3345" t="str">
        <f t="shared" si="521"/>
        <v>1903</v>
      </c>
      <c r="G3345" t="str">
        <f t="shared" si="522"/>
        <v>10</v>
      </c>
      <c r="H3345" t="str">
        <f t="shared" si="523"/>
        <v>02</v>
      </c>
      <c r="I3345" t="str">
        <f t="shared" si="524"/>
        <v>%1903-10-02%^^xsd:date</v>
      </c>
      <c r="J3345" t="str">
        <f t="shared" si="525"/>
        <v/>
      </c>
      <c r="K3345" t="str">
        <f t="shared" si="526"/>
        <v/>
      </c>
      <c r="L3345" t="str">
        <f t="shared" si="527"/>
        <v/>
      </c>
      <c r="M3345" t="str">
        <f t="shared" si="528"/>
        <v/>
      </c>
      <c r="N3345" t="str">
        <f t="shared" si="529"/>
        <v>:4186 a crs:CommonwealthOrganisation ; schema:name %Divisional Returning Officer, Division of Grey [South Australia]% ; schema:startDate %1903-10-02%^^xsd:date ; time:hasTime [ time:hasBeginning [ time:inXSDDate %1903-10-02%^^xsd:date ]  ] .</v>
      </c>
    </row>
    <row r="3346" spans="1:14" x14ac:dyDescent="0.15">
      <c r="A3346" s="1" t="s">
        <v>6729</v>
      </c>
      <c r="B3346" s="1" t="s">
        <v>6730</v>
      </c>
      <c r="C3346" s="1">
        <v>19031002</v>
      </c>
      <c r="E3346" t="str">
        <f t="shared" si="520"/>
        <v>4187</v>
      </c>
      <c r="F3346" t="str">
        <f t="shared" si="521"/>
        <v>1903</v>
      </c>
      <c r="G3346" t="str">
        <f t="shared" si="522"/>
        <v>10</v>
      </c>
      <c r="H3346" t="str">
        <f t="shared" si="523"/>
        <v>02</v>
      </c>
      <c r="I3346" t="str">
        <f t="shared" si="524"/>
        <v>%1903-10-02%^^xsd:date</v>
      </c>
      <c r="J3346" t="str">
        <f t="shared" si="525"/>
        <v/>
      </c>
      <c r="K3346" t="str">
        <f t="shared" si="526"/>
        <v/>
      </c>
      <c r="L3346" t="str">
        <f t="shared" si="527"/>
        <v/>
      </c>
      <c r="M3346" t="str">
        <f t="shared" si="528"/>
        <v/>
      </c>
      <c r="N3346" t="str">
        <f t="shared" si="529"/>
        <v>:4187 a crs:CommonwealthOrganisation ; schema:name %Divisional Returning Officer, Division of Hindmarsh [South Australia]% ; schema:startDate %1903-10-02%^^xsd:date ; time:hasTime [ time:hasBeginning [ time:inXSDDate %1903-10-02%^^xsd:date ]  ] .</v>
      </c>
    </row>
    <row r="3347" spans="1:14" x14ac:dyDescent="0.15">
      <c r="A3347" s="1" t="s">
        <v>6731</v>
      </c>
      <c r="B3347" s="1" t="s">
        <v>6732</v>
      </c>
      <c r="C3347" s="1">
        <v>19031002</v>
      </c>
      <c r="E3347" t="str">
        <f t="shared" si="520"/>
        <v>4188</v>
      </c>
      <c r="F3347" t="str">
        <f t="shared" si="521"/>
        <v>1903</v>
      </c>
      <c r="G3347" t="str">
        <f t="shared" si="522"/>
        <v>10</v>
      </c>
      <c r="H3347" t="str">
        <f t="shared" si="523"/>
        <v>02</v>
      </c>
      <c r="I3347" t="str">
        <f t="shared" si="524"/>
        <v>%1903-10-02%^^xsd:date</v>
      </c>
      <c r="J3347" t="str">
        <f t="shared" si="525"/>
        <v/>
      </c>
      <c r="K3347" t="str">
        <f t="shared" si="526"/>
        <v/>
      </c>
      <c r="L3347" t="str">
        <f t="shared" si="527"/>
        <v/>
      </c>
      <c r="M3347" t="str">
        <f t="shared" si="528"/>
        <v/>
      </c>
      <c r="N3347" t="str">
        <f t="shared" si="529"/>
        <v>:4188 a crs:CommonwealthOrganisation ; schema:name %Divisional Returning Officer, Division of Wakefield [South Australia]% ; schema:startDate %1903-10-02%^^xsd:date ; time:hasTime [ time:hasBeginning [ time:inXSDDate %1903-10-02%^^xsd:date ]  ] .</v>
      </c>
    </row>
    <row r="3348" spans="1:14" x14ac:dyDescent="0.15">
      <c r="A3348" s="1" t="s">
        <v>6733</v>
      </c>
      <c r="B3348" s="1" t="s">
        <v>6734</v>
      </c>
      <c r="C3348" s="1">
        <v>19031001</v>
      </c>
      <c r="D3348" s="1">
        <v>19340831</v>
      </c>
      <c r="E3348" t="str">
        <f t="shared" si="520"/>
        <v>4189</v>
      </c>
      <c r="F3348" t="str">
        <f t="shared" si="521"/>
        <v>1903</v>
      </c>
      <c r="G3348" t="str">
        <f t="shared" si="522"/>
        <v>10</v>
      </c>
      <c r="H3348" t="str">
        <f t="shared" si="523"/>
        <v>01</v>
      </c>
      <c r="I3348" t="str">
        <f t="shared" si="524"/>
        <v>%1903-10-01%^^xsd:date</v>
      </c>
      <c r="J3348" t="str">
        <f t="shared" si="525"/>
        <v>1934</v>
      </c>
      <c r="K3348" t="str">
        <f t="shared" si="526"/>
        <v>08</v>
      </c>
      <c r="L3348" t="str">
        <f t="shared" si="527"/>
        <v>31</v>
      </c>
      <c r="M3348" t="str">
        <f t="shared" si="528"/>
        <v>%1934-31-31%^^xsd:date</v>
      </c>
      <c r="N3348" t="str">
        <f t="shared" si="529"/>
        <v>:4189 a crs:CommonwealthOrganisation ; schema:name %Divisional Returning Officer, Division of Angas [I] [South Australia]% ; schema:startDate %1903-10-01%^^xsd:date ; schema:endDate %1934-31-31%^^xsd:date ; time:hasTime [ time:hasBeginning [ time:inXSDDate %1903-10-01%^^xsd:date ]  ] .</v>
      </c>
    </row>
    <row r="3349" spans="1:14" x14ac:dyDescent="0.15">
      <c r="A3349" s="1" t="s">
        <v>6735</v>
      </c>
      <c r="B3349" s="1" t="s">
        <v>6736</v>
      </c>
      <c r="C3349" s="1">
        <v>19400101</v>
      </c>
      <c r="D3349" s="1">
        <v>19421231</v>
      </c>
      <c r="E3349" t="str">
        <f t="shared" si="520"/>
        <v>0419</v>
      </c>
      <c r="F3349" t="str">
        <f t="shared" si="521"/>
        <v>1940</v>
      </c>
      <c r="G3349" t="str">
        <f t="shared" si="522"/>
        <v>01</v>
      </c>
      <c r="H3349" t="str">
        <f t="shared" si="523"/>
        <v>01</v>
      </c>
      <c r="I3349" t="str">
        <f t="shared" si="524"/>
        <v>%1940-01-01%^^xsd:date</v>
      </c>
      <c r="J3349" t="str">
        <f t="shared" si="525"/>
        <v>1942</v>
      </c>
      <c r="K3349" t="str">
        <f t="shared" si="526"/>
        <v>12</v>
      </c>
      <c r="L3349" t="str">
        <f t="shared" si="527"/>
        <v>31</v>
      </c>
      <c r="M3349" t="str">
        <f t="shared" si="528"/>
        <v>%1942-31-31%^^xsd:date</v>
      </c>
      <c r="N3349" t="str">
        <f t="shared" si="529"/>
        <v>:0419 a crs:CommonwealthOrganisation ; schema:name %Commonwealth Technical Committee on Producer Gas% ; schema:startDate %1940-01-01%^^xsd:date ; schema:endDate %1942-31-31%^^xsd:date ; time:hasTime [ time:hasBeginning [ time:inXSDDate %1940-01-01%^^xsd:date ]  ] .</v>
      </c>
    </row>
    <row r="3350" spans="1:14" x14ac:dyDescent="0.15">
      <c r="A3350" s="1" t="s">
        <v>6737</v>
      </c>
      <c r="B3350" s="1" t="s">
        <v>6738</v>
      </c>
      <c r="C3350" s="1">
        <v>19610103</v>
      </c>
      <c r="D3350" s="1">
        <v>19770101</v>
      </c>
      <c r="E3350" t="str">
        <f t="shared" si="520"/>
        <v>4190</v>
      </c>
      <c r="F3350" t="str">
        <f t="shared" si="521"/>
        <v>1961</v>
      </c>
      <c r="G3350" t="str">
        <f t="shared" si="522"/>
        <v>01</v>
      </c>
      <c r="H3350" t="str">
        <f t="shared" si="523"/>
        <v>03</v>
      </c>
      <c r="I3350" t="str">
        <f t="shared" si="524"/>
        <v>%1961-01-03%^^xsd:date</v>
      </c>
      <c r="J3350" t="str">
        <f t="shared" si="525"/>
        <v>1977</v>
      </c>
      <c r="K3350" t="str">
        <f t="shared" si="526"/>
        <v>01</v>
      </c>
      <c r="L3350" t="str">
        <f t="shared" si="527"/>
        <v>01</v>
      </c>
      <c r="M3350" t="str">
        <f t="shared" si="528"/>
        <v>%1977-01-01%^^xsd:date</v>
      </c>
      <c r="N3350" t="str">
        <f t="shared" si="529"/>
        <v>:4190 a crs:CommonwealthOrganisation ; schema:name %Australian Broadcasting Control Board, State Office, South Australia% ; schema:startDate %1961-01-03%^^xsd:date ; schema:endDate %1977-01-01%^^xsd:date ; time:hasTime [ time:hasBeginning [ time:inXSDDate %1961-01-03%^^xsd:date ]  ] .</v>
      </c>
    </row>
    <row r="3351" spans="1:14" x14ac:dyDescent="0.15">
      <c r="A3351" s="1" t="s">
        <v>6739</v>
      </c>
      <c r="B3351" s="1" t="s">
        <v>6740</v>
      </c>
      <c r="C3351" s="1">
        <v>19480901</v>
      </c>
      <c r="D3351" s="1">
        <v>19770430</v>
      </c>
      <c r="E3351" t="str">
        <f t="shared" si="520"/>
        <v>4191</v>
      </c>
      <c r="F3351" t="str">
        <f t="shared" si="521"/>
        <v>1948</v>
      </c>
      <c r="G3351" t="str">
        <f t="shared" si="522"/>
        <v>09</v>
      </c>
      <c r="H3351" t="str">
        <f t="shared" si="523"/>
        <v>01</v>
      </c>
      <c r="I3351" t="str">
        <f t="shared" si="524"/>
        <v>%1948-09-01%^^xsd:date</v>
      </c>
      <c r="J3351" t="str">
        <f t="shared" si="525"/>
        <v>1977</v>
      </c>
      <c r="K3351" t="str">
        <f t="shared" si="526"/>
        <v>04</v>
      </c>
      <c r="L3351" t="str">
        <f t="shared" si="527"/>
        <v>30</v>
      </c>
      <c r="M3351" t="str">
        <f t="shared" si="528"/>
        <v>%1977-30-30%^^xsd:date</v>
      </c>
      <c r="N3351" t="str">
        <f t="shared" si="529"/>
        <v>:4191 a crs:CommonwealthOrganisation ; schema:name %Divisional Returning Officer, Division of Angas [II] [South Australia]% ; schema:startDate %1948-09-01%^^xsd:date ; schema:endDate %1977-30-30%^^xsd:date ; time:hasTime [ time:hasBeginning [ time:inXSDDate %1948-09-01%^^xsd:date ]  ] .</v>
      </c>
    </row>
    <row r="3352" spans="1:14" x14ac:dyDescent="0.15">
      <c r="A3352" s="1" t="s">
        <v>6741</v>
      </c>
      <c r="B3352" s="1" t="s">
        <v>6742</v>
      </c>
      <c r="C3352" s="1">
        <v>19680418</v>
      </c>
      <c r="D3352" s="1">
        <v>19690325</v>
      </c>
      <c r="E3352" t="str">
        <f t="shared" si="520"/>
        <v>4192</v>
      </c>
      <c r="F3352" t="str">
        <f t="shared" si="521"/>
        <v>1968</v>
      </c>
      <c r="G3352" t="str">
        <f t="shared" si="522"/>
        <v>04</v>
      </c>
      <c r="H3352" t="str">
        <f t="shared" si="523"/>
        <v>18</v>
      </c>
      <c r="I3352" t="str">
        <f t="shared" si="524"/>
        <v>%1968-04-18%^^xsd:date</v>
      </c>
      <c r="J3352" t="str">
        <f t="shared" si="525"/>
        <v>1969</v>
      </c>
      <c r="K3352" t="str">
        <f t="shared" si="526"/>
        <v>03</v>
      </c>
      <c r="L3352" t="str">
        <f t="shared" si="527"/>
        <v>25</v>
      </c>
      <c r="M3352" t="str">
        <f t="shared" si="528"/>
        <v>%1969-25-25%^^xsd:date</v>
      </c>
      <c r="N3352" t="str">
        <f t="shared" si="529"/>
        <v>:4192 a crs:CommonwealthOrganisation ; schema:name %Committee of Enquiry into Health Insurance [also known as Nimmo Committee]% ; schema:startDate %1968-04-18%^^xsd:date ; schema:endDate %1969-25-25%^^xsd:date ; time:hasTime [ time:hasBeginning [ time:inXSDDate %1968-04-18%^^xsd:date ]  ] .</v>
      </c>
    </row>
    <row r="3353" spans="1:14" x14ac:dyDescent="0.15">
      <c r="A3353" s="1" t="s">
        <v>6743</v>
      </c>
      <c r="B3353" s="1" t="s">
        <v>6744</v>
      </c>
      <c r="C3353" s="1">
        <v>19810324</v>
      </c>
      <c r="D3353" s="1">
        <v>20051112</v>
      </c>
      <c r="E3353" t="str">
        <f t="shared" si="520"/>
        <v>4193</v>
      </c>
      <c r="F3353" t="str">
        <f t="shared" si="521"/>
        <v>1981</v>
      </c>
      <c r="G3353" t="str">
        <f t="shared" si="522"/>
        <v>03</v>
      </c>
      <c r="H3353" t="str">
        <f t="shared" si="523"/>
        <v>24</v>
      </c>
      <c r="I3353" t="str">
        <f t="shared" si="524"/>
        <v>%1981-03-24%^^xsd:date</v>
      </c>
      <c r="J3353" t="str">
        <f t="shared" si="525"/>
        <v>2005</v>
      </c>
      <c r="K3353" t="str">
        <f t="shared" si="526"/>
        <v>11</v>
      </c>
      <c r="L3353" t="str">
        <f t="shared" si="527"/>
        <v>12</v>
      </c>
      <c r="M3353" t="str">
        <f t="shared" si="528"/>
        <v>%2005-12-12%^^xsd:date</v>
      </c>
      <c r="N3353" t="str">
        <f t="shared" si="529"/>
        <v>:4193 a crs:CommonwealthOrganisation ; schema:name %HMAS CANBERRA [II]% ; schema:startDate %1981-03-24%^^xsd:date ; schema:endDate %2005-12-12%^^xsd:date ; time:hasTime [ time:hasBeginning [ time:inXSDDate %1981-03-24%^^xsd:date ]  ] .</v>
      </c>
    </row>
    <row r="3354" spans="1:14" x14ac:dyDescent="0.15">
      <c r="A3354" s="1" t="s">
        <v>6745</v>
      </c>
      <c r="B3354" s="1" t="s">
        <v>6746</v>
      </c>
      <c r="C3354" s="1">
        <v>19500316</v>
      </c>
      <c r="D3354" s="1">
        <v>19510511</v>
      </c>
      <c r="E3354" t="str">
        <f t="shared" si="520"/>
        <v>4194</v>
      </c>
      <c r="F3354" t="str">
        <f t="shared" si="521"/>
        <v>1950</v>
      </c>
      <c r="G3354" t="str">
        <f t="shared" si="522"/>
        <v>03</v>
      </c>
      <c r="H3354" t="str">
        <f t="shared" si="523"/>
        <v>16</v>
      </c>
      <c r="I3354" t="str">
        <f t="shared" si="524"/>
        <v>%1950-03-16%^^xsd:date</v>
      </c>
      <c r="J3354" t="str">
        <f t="shared" si="525"/>
        <v>1951</v>
      </c>
      <c r="K3354" t="str">
        <f t="shared" si="526"/>
        <v>05</v>
      </c>
      <c r="L3354" t="str">
        <f t="shared" si="527"/>
        <v>11</v>
      </c>
      <c r="M3354" t="str">
        <f t="shared" si="528"/>
        <v>%1951-11-11%^^xsd:date</v>
      </c>
      <c r="N3354" t="str">
        <f t="shared" si="529"/>
        <v>:4194 a crs:CommonwealthOrganisation ; schema:name %Department of Fuel, Shipping and Transport, New South Wales Office% ; schema:startDate %1950-03-16%^^xsd:date ; schema:endDate %1951-11-11%^^xsd:date ; time:hasTime [ time:hasBeginning [ time:inXSDDate %1950-03-16%^^xsd:date ]  ] .</v>
      </c>
    </row>
    <row r="3355" spans="1:14" x14ac:dyDescent="0.15">
      <c r="A3355" s="1" t="s">
        <v>6747</v>
      </c>
      <c r="B3355" s="1" t="s">
        <v>6748</v>
      </c>
      <c r="C3355" s="1">
        <v>19740301</v>
      </c>
      <c r="E3355" t="str">
        <f t="shared" si="520"/>
        <v>4195</v>
      </c>
      <c r="F3355" t="str">
        <f t="shared" si="521"/>
        <v>1974</v>
      </c>
      <c r="G3355" t="str">
        <f t="shared" si="522"/>
        <v>03</v>
      </c>
      <c r="H3355" t="str">
        <f t="shared" si="523"/>
        <v>01</v>
      </c>
      <c r="I3355" t="str">
        <f t="shared" si="524"/>
        <v>%1974-03-01%^^xsd:date</v>
      </c>
      <c r="J3355" t="str">
        <f t="shared" si="525"/>
        <v/>
      </c>
      <c r="K3355" t="str">
        <f t="shared" si="526"/>
        <v/>
      </c>
      <c r="L3355" t="str">
        <f t="shared" si="527"/>
        <v/>
      </c>
      <c r="M3355" t="str">
        <f t="shared" si="528"/>
        <v/>
      </c>
      <c r="N3355" t="str">
        <f t="shared" si="529"/>
        <v>:4195 a crs:CommonwealthOrganisation ; schema:name %Tasmanian Committee on Discrimination in Employment and Occupation% ; schema:startDate %1974-03-01%^^xsd:date ; time:hasTime [ time:hasBeginning [ time:inXSDDate %1974-03-01%^^xsd:date ]  ] .</v>
      </c>
    </row>
    <row r="3356" spans="1:14" x14ac:dyDescent="0.15">
      <c r="A3356" s="1" t="s">
        <v>6749</v>
      </c>
      <c r="B3356" s="1" t="s">
        <v>6750</v>
      </c>
      <c r="C3356" s="1">
        <v>19481001</v>
      </c>
      <c r="E3356" t="str">
        <f t="shared" si="520"/>
        <v>4196</v>
      </c>
      <c r="F3356" t="str">
        <f t="shared" si="521"/>
        <v>1948</v>
      </c>
      <c r="G3356" t="str">
        <f t="shared" si="522"/>
        <v>10</v>
      </c>
      <c r="H3356" t="str">
        <f t="shared" si="523"/>
        <v>01</v>
      </c>
      <c r="I3356" t="str">
        <f t="shared" si="524"/>
        <v>%1948-10-01%^^xsd:date</v>
      </c>
      <c r="J3356" t="str">
        <f t="shared" si="525"/>
        <v/>
      </c>
      <c r="K3356" t="str">
        <f t="shared" si="526"/>
        <v/>
      </c>
      <c r="L3356" t="str">
        <f t="shared" si="527"/>
        <v/>
      </c>
      <c r="M3356" t="str">
        <f t="shared" si="528"/>
        <v/>
      </c>
      <c r="N3356" t="str">
        <f t="shared" si="529"/>
        <v>:4196 a crs:CommonwealthOrganisation ; schema:name %Commonwealth Parliamentary Association, Australian Branch% ; schema:startDate %1948-10-01%^^xsd:date ; time:hasTime [ time:hasBeginning [ time:inXSDDate %1948-10-01%^^xsd:date ]  ] .</v>
      </c>
    </row>
    <row r="3357" spans="1:14" x14ac:dyDescent="0.15">
      <c r="A3357" s="1" t="s">
        <v>6751</v>
      </c>
      <c r="B3357" s="1" t="s">
        <v>6752</v>
      </c>
      <c r="C3357" s="1">
        <v>19810930</v>
      </c>
      <c r="D3357" s="1">
        <v>19870427</v>
      </c>
      <c r="E3357" t="str">
        <f t="shared" si="520"/>
        <v>4197</v>
      </c>
      <c r="F3357" t="str">
        <f t="shared" si="521"/>
        <v>1981</v>
      </c>
      <c r="G3357" t="str">
        <f t="shared" si="522"/>
        <v>09</v>
      </c>
      <c r="H3357" t="str">
        <f t="shared" si="523"/>
        <v>30</v>
      </c>
      <c r="I3357" t="str">
        <f t="shared" si="524"/>
        <v>%1981-09-30%^^xsd:date</v>
      </c>
      <c r="J3357" t="str">
        <f t="shared" si="525"/>
        <v>1987</v>
      </c>
      <c r="K3357" t="str">
        <f t="shared" si="526"/>
        <v>04</v>
      </c>
      <c r="L3357" t="str">
        <f t="shared" si="527"/>
        <v>27</v>
      </c>
      <c r="M3357" t="str">
        <f t="shared" si="528"/>
        <v>%1987-27-27%^^xsd:date</v>
      </c>
      <c r="N3357" t="str">
        <f t="shared" si="529"/>
        <v>:4197 a crs:CommonwealthOrganisation ; schema:name %Australian Atomic Energy Commission Research Laboratories, Lucas Heights [New South Wales]% ; schema:startDate %1981-09-30%^^xsd:date ; schema:endDate %1987-27-27%^^xsd:date ; time:hasTime [ time:hasBeginning [ time:inXSDDate %1981-09-30%^^xsd:date ]  ] .</v>
      </c>
    </row>
    <row r="3358" spans="1:14" x14ac:dyDescent="0.15">
      <c r="A3358" s="1" t="s">
        <v>6753</v>
      </c>
      <c r="B3358" s="1" t="s">
        <v>6754</v>
      </c>
      <c r="C3358" s="1">
        <v>19820507</v>
      </c>
      <c r="D3358" s="1">
        <v>19841213</v>
      </c>
      <c r="E3358" t="str">
        <f t="shared" si="520"/>
        <v>4198</v>
      </c>
      <c r="F3358" t="str">
        <f t="shared" si="521"/>
        <v>1982</v>
      </c>
      <c r="G3358" t="str">
        <f t="shared" si="522"/>
        <v>05</v>
      </c>
      <c r="H3358" t="str">
        <f t="shared" si="523"/>
        <v>07</v>
      </c>
      <c r="I3358" t="str">
        <f t="shared" si="524"/>
        <v>%1982-05-07%^^xsd:date</v>
      </c>
      <c r="J3358" t="str">
        <f t="shared" si="525"/>
        <v>1984</v>
      </c>
      <c r="K3358" t="str">
        <f t="shared" si="526"/>
        <v>12</v>
      </c>
      <c r="L3358" t="str">
        <f t="shared" si="527"/>
        <v>13</v>
      </c>
      <c r="M3358" t="str">
        <f t="shared" si="528"/>
        <v>%1984-13-13%^^xsd:date</v>
      </c>
      <c r="N3358" t="str">
        <f t="shared" si="529"/>
        <v>:4198 a crs:CommonwealthOrganisation ; schema:name %Department of Industry and Commerce [II], Regional Office, New South Wales% ; schema:startDate %1982-05-07%^^xsd:date ; schema:endDate %1984-13-13%^^xsd:date ; time:hasTime [ time:hasBeginning [ time:inXSDDate %1982-05-07%^^xsd:date ]  ] .</v>
      </c>
    </row>
    <row r="3359" spans="1:14" x14ac:dyDescent="0.15">
      <c r="A3359" s="1" t="s">
        <v>6755</v>
      </c>
      <c r="B3359" s="1" t="s">
        <v>6756</v>
      </c>
      <c r="C3359" s="1">
        <v>19841213</v>
      </c>
      <c r="D3359" s="1">
        <v>19870724</v>
      </c>
      <c r="E3359" t="str">
        <f t="shared" si="520"/>
        <v>4199</v>
      </c>
      <c r="F3359" t="str">
        <f t="shared" si="521"/>
        <v>1984</v>
      </c>
      <c r="G3359" t="str">
        <f t="shared" si="522"/>
        <v>12</v>
      </c>
      <c r="H3359" t="str">
        <f t="shared" si="523"/>
        <v>13</v>
      </c>
      <c r="I3359" t="str">
        <f t="shared" si="524"/>
        <v>%1984-12-13%^^xsd:date</v>
      </c>
      <c r="J3359" t="str">
        <f t="shared" si="525"/>
        <v>1987</v>
      </c>
      <c r="K3359" t="str">
        <f t="shared" si="526"/>
        <v>07</v>
      </c>
      <c r="L3359" t="str">
        <f t="shared" si="527"/>
        <v>24</v>
      </c>
      <c r="M3359" t="str">
        <f t="shared" si="528"/>
        <v>%1987-24-24%^^xsd:date</v>
      </c>
      <c r="N3359" t="str">
        <f t="shared" si="529"/>
        <v>:4199 a crs:CommonwealthOrganisation ; schema:name %Department of Community Services, Regional Office, New South Wales% ; schema:startDate %1984-12-13%^^xsd:date ; schema:endDate %1987-24-24%^^xsd:date ; time:hasTime [ time:hasBeginning [ time:inXSDDate %1984-12-13%^^xsd:date ]  ] .</v>
      </c>
    </row>
    <row r="3360" spans="1:14" x14ac:dyDescent="0.15">
      <c r="A3360" s="1" t="s">
        <v>6757</v>
      </c>
      <c r="B3360" s="1" t="s">
        <v>6758</v>
      </c>
      <c r="C3360" s="1">
        <v>19410626</v>
      </c>
      <c r="E3360" t="str">
        <f t="shared" si="520"/>
        <v>0042</v>
      </c>
      <c r="F3360" t="str">
        <f t="shared" si="521"/>
        <v>1941</v>
      </c>
      <c r="G3360" t="str">
        <f t="shared" si="522"/>
        <v>06</v>
      </c>
      <c r="H3360" t="str">
        <f t="shared" si="523"/>
        <v>26</v>
      </c>
      <c r="I3360" t="str">
        <f t="shared" si="524"/>
        <v>%1941-06-26%^^xsd:date</v>
      </c>
      <c r="J3360" t="str">
        <f t="shared" si="525"/>
        <v/>
      </c>
      <c r="K3360" t="str">
        <f t="shared" si="526"/>
        <v/>
      </c>
      <c r="L3360" t="str">
        <f t="shared" si="527"/>
        <v/>
      </c>
      <c r="M3360" t="str">
        <f t="shared" si="528"/>
        <v/>
      </c>
      <c r="N3360" t="str">
        <f t="shared" si="529"/>
        <v>:0042 a crs:CommonwealthOrganisation ; schema:name %Department of External Territories [I], Central Office% ; schema:startDate %1941-06-26%^^xsd:date ; time:hasTime [ time:hasBeginning [ time:inXSDDate %1941-06-26%^^xsd:date ]  ] .</v>
      </c>
    </row>
    <row r="3361" spans="1:14" x14ac:dyDescent="0.15">
      <c r="A3361" s="1" t="s">
        <v>6759</v>
      </c>
      <c r="B3361" s="1" t="s">
        <v>6760</v>
      </c>
      <c r="C3361" s="1">
        <v>19421031</v>
      </c>
      <c r="D3361" s="1">
        <v>19450831</v>
      </c>
      <c r="E3361" t="str">
        <f t="shared" si="520"/>
        <v>0420</v>
      </c>
      <c r="F3361" t="str">
        <f t="shared" si="521"/>
        <v>1942</v>
      </c>
      <c r="G3361" t="str">
        <f t="shared" si="522"/>
        <v>10</v>
      </c>
      <c r="H3361" t="str">
        <f t="shared" si="523"/>
        <v>31</v>
      </c>
      <c r="I3361" t="str">
        <f t="shared" si="524"/>
        <v>%1942-10-31%^^xsd:date</v>
      </c>
      <c r="J3361" t="str">
        <f t="shared" si="525"/>
        <v>1945</v>
      </c>
      <c r="K3361" t="str">
        <f t="shared" si="526"/>
        <v>08</v>
      </c>
      <c r="L3361" t="str">
        <f t="shared" si="527"/>
        <v>31</v>
      </c>
      <c r="M3361" t="str">
        <f t="shared" si="528"/>
        <v>%1945-31-31%^^xsd:date</v>
      </c>
      <c r="N3361" t="str">
        <f t="shared" si="529"/>
        <v>:0420 a crs:CommonwealthOrganisation ; schema:name %Engineering Industry Man Power Committee% ; schema:startDate %1942-10-31%^^xsd:date ; schema:endDate %1945-31-31%^^xsd:date ; time:hasTime [ time:hasBeginning [ time:inXSDDate %1942-10-31%^^xsd:date ]  ] .</v>
      </c>
    </row>
    <row r="3362" spans="1:14" x14ac:dyDescent="0.15">
      <c r="A3362" s="1" t="s">
        <v>6761</v>
      </c>
      <c r="B3362" s="1" t="s">
        <v>6762</v>
      </c>
      <c r="C3362" s="1">
        <v>19841213</v>
      </c>
      <c r="D3362" s="1">
        <v>19930324</v>
      </c>
      <c r="E3362" t="str">
        <f t="shared" si="520"/>
        <v>4200</v>
      </c>
      <c r="F3362" t="str">
        <f t="shared" si="521"/>
        <v>1984</v>
      </c>
      <c r="G3362" t="str">
        <f t="shared" si="522"/>
        <v>12</v>
      </c>
      <c r="H3362" t="str">
        <f t="shared" si="523"/>
        <v>13</v>
      </c>
      <c r="I3362" t="str">
        <f t="shared" si="524"/>
        <v>%1984-12-13%^^xsd:date</v>
      </c>
      <c r="J3362" t="str">
        <f t="shared" si="525"/>
        <v>1993</v>
      </c>
      <c r="K3362" t="str">
        <f t="shared" si="526"/>
        <v>03</v>
      </c>
      <c r="L3362" t="str">
        <f t="shared" si="527"/>
        <v>24</v>
      </c>
      <c r="M3362" t="str">
        <f t="shared" si="528"/>
        <v>%1993-24-24%^^xsd:date</v>
      </c>
      <c r="N3362" t="str">
        <f t="shared" si="529"/>
        <v>:4200 a crs:CommonwealthOrganisation ; schema:name %Department of Industry, Technology and Commerce, Regional Office, New South Wales% ; schema:startDate %1984-12-13%^^xsd:date ; schema:endDate %1993-24-24%^^xsd:date ; time:hasTime [ time:hasBeginning [ time:inXSDDate %1984-12-13%^^xsd:date ]  ] .</v>
      </c>
    </row>
    <row r="3363" spans="1:14" x14ac:dyDescent="0.15">
      <c r="A3363" s="1" t="s">
        <v>6763</v>
      </c>
      <c r="B3363" s="1" t="s">
        <v>6764</v>
      </c>
      <c r="C3363" s="1">
        <v>19841213</v>
      </c>
      <c r="D3363" s="1">
        <v>19870724</v>
      </c>
      <c r="E3363" t="str">
        <f t="shared" si="520"/>
        <v>4201</v>
      </c>
      <c r="F3363" t="str">
        <f t="shared" si="521"/>
        <v>1984</v>
      </c>
      <c r="G3363" t="str">
        <f t="shared" si="522"/>
        <v>12</v>
      </c>
      <c r="H3363" t="str">
        <f t="shared" si="523"/>
        <v>13</v>
      </c>
      <c r="I3363" t="str">
        <f t="shared" si="524"/>
        <v>%1984-12-13%^^xsd:date</v>
      </c>
      <c r="J3363" t="str">
        <f t="shared" si="525"/>
        <v>1987</v>
      </c>
      <c r="K3363" t="str">
        <f t="shared" si="526"/>
        <v>07</v>
      </c>
      <c r="L3363" t="str">
        <f t="shared" si="527"/>
        <v>24</v>
      </c>
      <c r="M3363" t="str">
        <f t="shared" si="528"/>
        <v>%1987-24-24%^^xsd:date</v>
      </c>
      <c r="N3363" t="str">
        <f t="shared" si="529"/>
        <v>:4201 a crs:CommonwealthOrganisation ; schema:name %Department of Local Government and Administrative Services, Management Services Division, Regional Office, New South Wales/ (from 1986) Corporate Services Division, Regional Office, New South Wales% ; schema:startDate %1984-12-13%^^xsd:date ; schema:endDate %1987-24-24%^^xsd:date ; time:hasTime [ time:hasBeginning [ time:inXSDDate %1984-12-13%^^xsd:date ]  ] .</v>
      </c>
    </row>
    <row r="3364" spans="1:14" x14ac:dyDescent="0.15">
      <c r="A3364" s="1" t="s">
        <v>6765</v>
      </c>
      <c r="B3364" s="1" t="s">
        <v>6766</v>
      </c>
      <c r="C3364" s="1">
        <v>19841213</v>
      </c>
      <c r="D3364" s="1">
        <v>19870724</v>
      </c>
      <c r="E3364" t="str">
        <f t="shared" si="520"/>
        <v>4202</v>
      </c>
      <c r="F3364" t="str">
        <f t="shared" si="521"/>
        <v>1984</v>
      </c>
      <c r="G3364" t="str">
        <f t="shared" si="522"/>
        <v>12</v>
      </c>
      <c r="H3364" t="str">
        <f t="shared" si="523"/>
        <v>13</v>
      </c>
      <c r="I3364" t="str">
        <f t="shared" si="524"/>
        <v>%1984-12-13%^^xsd:date</v>
      </c>
      <c r="J3364" t="str">
        <f t="shared" si="525"/>
        <v>1987</v>
      </c>
      <c r="K3364" t="str">
        <f t="shared" si="526"/>
        <v>07</v>
      </c>
      <c r="L3364" t="str">
        <f t="shared" si="527"/>
        <v>24</v>
      </c>
      <c r="M3364" t="str">
        <f t="shared" si="528"/>
        <v>%1987-24-24%^^xsd:date</v>
      </c>
      <c r="N3364" t="str">
        <f t="shared" si="529"/>
        <v>:4202 a crs:CommonwealthOrganisation ; schema:name %Department of Science [III], Regional Office, New South Wales% ; schema:startDate %1984-12-13%^^xsd:date ; schema:endDate %1987-24-24%^^xsd:date ; time:hasTime [ time:hasBeginning [ time:inXSDDate %1984-12-13%^^xsd:date ]  ] .</v>
      </c>
    </row>
    <row r="3365" spans="1:14" x14ac:dyDescent="0.15">
      <c r="A3365" s="1" t="s">
        <v>6767</v>
      </c>
      <c r="B3365" s="1" t="s">
        <v>6768</v>
      </c>
      <c r="C3365" s="1">
        <v>18751201</v>
      </c>
      <c r="D3365" s="1">
        <v>19780301</v>
      </c>
      <c r="E3365" t="str">
        <f t="shared" si="520"/>
        <v>4203</v>
      </c>
      <c r="F3365" t="str">
        <f t="shared" si="521"/>
        <v>1875</v>
      </c>
      <c r="G3365" t="str">
        <f t="shared" si="522"/>
        <v>12</v>
      </c>
      <c r="H3365" t="str">
        <f t="shared" si="523"/>
        <v>01</v>
      </c>
      <c r="I3365" t="str">
        <f t="shared" si="524"/>
        <v>%1875-12-01%^^xsd:date</v>
      </c>
      <c r="J3365" t="str">
        <f t="shared" si="525"/>
        <v>1978</v>
      </c>
      <c r="K3365" t="str">
        <f t="shared" si="526"/>
        <v>03</v>
      </c>
      <c r="L3365" t="str">
        <f t="shared" si="527"/>
        <v>01</v>
      </c>
      <c r="M3365" t="str">
        <f t="shared" si="528"/>
        <v>%1978-01-01%^^xsd:date</v>
      </c>
      <c r="N3365" t="str">
        <f t="shared" si="529"/>
        <v>:4203 a crs:CommonwealthOrganisation ; schema:name %South Australian Railways, Office of the Divisional Superintendent, Peterborough (also known as South Australian Railways, Country Rail Services, Peterborough Division)% ; schema:startDate %1875-12-01%^^xsd:date ; schema:endDate %1978-01-01%^^xsd:date ; time:hasTime [ time:hasBeginning [ time:inXSDDate %1875-12-01%^^xsd:date ]  ] .</v>
      </c>
    </row>
    <row r="3366" spans="1:14" x14ac:dyDescent="0.15">
      <c r="A3366" s="1" t="s">
        <v>6769</v>
      </c>
      <c r="B3366" s="1" t="s">
        <v>6770</v>
      </c>
      <c r="C3366" s="1">
        <v>19440101</v>
      </c>
      <c r="D3366" s="1">
        <v>19491231</v>
      </c>
      <c r="E3366" t="str">
        <f t="shared" si="520"/>
        <v>4204</v>
      </c>
      <c r="F3366" t="str">
        <f t="shared" si="521"/>
        <v>1944</v>
      </c>
      <c r="G3366" t="str">
        <f t="shared" si="522"/>
        <v>01</v>
      </c>
      <c r="H3366" t="str">
        <f t="shared" si="523"/>
        <v>01</v>
      </c>
      <c r="I3366" t="str">
        <f t="shared" si="524"/>
        <v>%1944-01-01%^^xsd:date</v>
      </c>
      <c r="J3366" t="str">
        <f t="shared" si="525"/>
        <v>1949</v>
      </c>
      <c r="K3366" t="str">
        <f t="shared" si="526"/>
        <v>12</v>
      </c>
      <c r="L3366" t="str">
        <f t="shared" si="527"/>
        <v>31</v>
      </c>
      <c r="M3366" t="str">
        <f t="shared" si="528"/>
        <v>%1949-31-31%^^xsd:date</v>
      </c>
      <c r="N3366" t="str">
        <f t="shared" si="529"/>
        <v>:4204 a crs:CommonwealthOrganisation ; schema:name %Commonwealth Disposals Commission, Regional Office, Sydney% ; schema:startDate %1944-01-01%^^xsd:date ; schema:endDate %1949-31-31%^^xsd:date ; time:hasTime [ time:hasBeginning [ time:inXSDDate %1944-01-01%^^xsd:date ]  ] .</v>
      </c>
    </row>
    <row r="3367" spans="1:14" x14ac:dyDescent="0.15">
      <c r="A3367" s="1" t="s">
        <v>6771</v>
      </c>
      <c r="B3367" s="1" t="s">
        <v>6772</v>
      </c>
      <c r="C3367" s="1">
        <v>19810706</v>
      </c>
      <c r="D3367" s="1">
        <v>19860331</v>
      </c>
      <c r="E3367" t="str">
        <f t="shared" si="520"/>
        <v>4205</v>
      </c>
      <c r="F3367" t="str">
        <f t="shared" si="521"/>
        <v>1981</v>
      </c>
      <c r="G3367" t="str">
        <f t="shared" si="522"/>
        <v>07</v>
      </c>
      <c r="H3367" t="str">
        <f t="shared" si="523"/>
        <v>06</v>
      </c>
      <c r="I3367" t="str">
        <f t="shared" si="524"/>
        <v>%1981-07-06%^^xsd:date</v>
      </c>
      <c r="J3367" t="str">
        <f t="shared" si="525"/>
        <v>1986</v>
      </c>
      <c r="K3367" t="str">
        <f t="shared" si="526"/>
        <v>03</v>
      </c>
      <c r="L3367" t="str">
        <f t="shared" si="527"/>
        <v>31</v>
      </c>
      <c r="M3367" t="str">
        <f t="shared" si="528"/>
        <v>%1986-31-31%^^xsd:date</v>
      </c>
      <c r="N3367" t="str">
        <f t="shared" si="529"/>
        <v>:4205 a crs:CommonwealthOrganisation ; schema:name %Phoscom Pty Ltd% ; schema:startDate %1981-07-06%^^xsd:date ; schema:endDate %1986-31-31%^^xsd:date ; time:hasTime [ time:hasBeginning [ time:inXSDDate %1981-07-06%^^xsd:date ]  ] .</v>
      </c>
    </row>
    <row r="3368" spans="1:14" x14ac:dyDescent="0.15">
      <c r="A3368" s="1" t="s">
        <v>6773</v>
      </c>
      <c r="B3368" s="1" t="s">
        <v>6774</v>
      </c>
      <c r="C3368" s="1">
        <v>19450306</v>
      </c>
      <c r="D3368" s="1">
        <v>19880630</v>
      </c>
      <c r="E3368" t="str">
        <f t="shared" si="520"/>
        <v>4207</v>
      </c>
      <c r="F3368" t="str">
        <f t="shared" si="521"/>
        <v>1945</v>
      </c>
      <c r="G3368" t="str">
        <f t="shared" si="522"/>
        <v>03</v>
      </c>
      <c r="H3368" t="str">
        <f t="shared" si="523"/>
        <v>06</v>
      </c>
      <c r="I3368" t="str">
        <f t="shared" si="524"/>
        <v>%1945-03-06%^^xsd:date</v>
      </c>
      <c r="J3368" t="str">
        <f t="shared" si="525"/>
        <v>1988</v>
      </c>
      <c r="K3368" t="str">
        <f t="shared" si="526"/>
        <v>06</v>
      </c>
      <c r="L3368" t="str">
        <f t="shared" si="527"/>
        <v>30</v>
      </c>
      <c r="M3368" t="str">
        <f t="shared" si="528"/>
        <v>%1988-30-30%^^xsd:date</v>
      </c>
      <c r="N3368" t="str">
        <f t="shared" si="529"/>
        <v>:4207 a crs:CommonwealthOrganisation ; schema:name %National Mapping Council% ; schema:startDate %1945-03-06%^^xsd:date ; schema:endDate %1988-30-30%^^xsd:date ; time:hasTime [ time:hasBeginning [ time:inXSDDate %1945-03-06%^^xsd:date ]  ] .</v>
      </c>
    </row>
    <row r="3369" spans="1:14" x14ac:dyDescent="0.15">
      <c r="A3369" s="1" t="s">
        <v>6775</v>
      </c>
      <c r="B3369" s="1" t="s">
        <v>6776</v>
      </c>
      <c r="C3369" s="1">
        <v>19600504</v>
      </c>
      <c r="E3369" t="str">
        <f t="shared" si="520"/>
        <v>4208</v>
      </c>
      <c r="F3369" t="str">
        <f t="shared" si="521"/>
        <v>1960</v>
      </c>
      <c r="G3369" t="str">
        <f t="shared" si="522"/>
        <v>05</v>
      </c>
      <c r="H3369" t="str">
        <f t="shared" si="523"/>
        <v>04</v>
      </c>
      <c r="I3369" t="str">
        <f t="shared" si="524"/>
        <v>%1960-05-04%^^xsd:date</v>
      </c>
      <c r="J3369" t="str">
        <f t="shared" si="525"/>
        <v/>
      </c>
      <c r="K3369" t="str">
        <f t="shared" si="526"/>
        <v/>
      </c>
      <c r="L3369" t="str">
        <f t="shared" si="527"/>
        <v/>
      </c>
      <c r="M3369" t="str">
        <f t="shared" si="528"/>
        <v/>
      </c>
      <c r="N3369" t="str">
        <f t="shared" si="529"/>
        <v>:4208 a crs:CommonwealthOrganisation ; schema:name %4 Regiment, Royal Australian Artillery [RAA], Lavarack Barracks, Townsville [Queensland]% ; schema:startDate %1960-05-04%^^xsd:date ; time:hasTime [ time:hasBeginning [ time:inXSDDate %1960-05-04%^^xsd:date ]  ] .</v>
      </c>
    </row>
    <row r="3370" spans="1:14" x14ac:dyDescent="0.15">
      <c r="A3370" s="1" t="s">
        <v>6777</v>
      </c>
      <c r="B3370" s="1" t="s">
        <v>6778</v>
      </c>
      <c r="C3370" s="1">
        <v>19760112</v>
      </c>
      <c r="D3370" s="1">
        <v>19920630</v>
      </c>
      <c r="E3370" t="str">
        <f t="shared" si="520"/>
        <v>4209</v>
      </c>
      <c r="F3370" t="str">
        <f t="shared" si="521"/>
        <v>1976</v>
      </c>
      <c r="G3370" t="str">
        <f t="shared" si="522"/>
        <v>01</v>
      </c>
      <c r="H3370" t="str">
        <f t="shared" si="523"/>
        <v>12</v>
      </c>
      <c r="I3370" t="str">
        <f t="shared" si="524"/>
        <v>%1976-01-12%^^xsd:date</v>
      </c>
      <c r="J3370" t="str">
        <f t="shared" si="525"/>
        <v>1992</v>
      </c>
      <c r="K3370" t="str">
        <f t="shared" si="526"/>
        <v>06</v>
      </c>
      <c r="L3370" t="str">
        <f t="shared" si="527"/>
        <v>30</v>
      </c>
      <c r="M3370" t="str">
        <f t="shared" si="528"/>
        <v>%1992-30-30%^^xsd:date</v>
      </c>
      <c r="N3370" t="str">
        <f t="shared" si="529"/>
        <v>:4209 a crs:CommonwealthOrganisation ; schema:name %Department of Defence [III], Sub-Regional Office, Townsville, Queensland% ; schema:startDate %1976-01-12%^^xsd:date ; schema:endDate %1992-30-30%^^xsd:date ; time:hasTime [ time:hasBeginning [ time:inXSDDate %1976-01-12%^^xsd:date ]  ] .</v>
      </c>
    </row>
    <row r="3371" spans="1:14" x14ac:dyDescent="0.15">
      <c r="A3371" s="1" t="s">
        <v>6779</v>
      </c>
      <c r="B3371" s="1" t="s">
        <v>6780</v>
      </c>
      <c r="C3371" s="1">
        <v>19380916</v>
      </c>
      <c r="D3371" s="1">
        <v>19440401</v>
      </c>
      <c r="E3371" t="str">
        <f t="shared" si="520"/>
        <v>0421</v>
      </c>
      <c r="F3371" t="str">
        <f t="shared" si="521"/>
        <v>1938</v>
      </c>
      <c r="G3371" t="str">
        <f t="shared" si="522"/>
        <v>09</v>
      </c>
      <c r="H3371" t="str">
        <f t="shared" si="523"/>
        <v>16</v>
      </c>
      <c r="I3371" t="str">
        <f t="shared" si="524"/>
        <v>%1938-09-16%^^xsd:date</v>
      </c>
      <c r="J3371" t="str">
        <f t="shared" si="525"/>
        <v>1944</v>
      </c>
      <c r="K3371" t="str">
        <f t="shared" si="526"/>
        <v>04</v>
      </c>
      <c r="L3371" t="str">
        <f t="shared" si="527"/>
        <v>01</v>
      </c>
      <c r="M3371" t="str">
        <f t="shared" si="528"/>
        <v>%1944-01-01%^^xsd:date</v>
      </c>
      <c r="N3371" t="str">
        <f t="shared" si="529"/>
        <v>:0421 a crs:CommonwealthOrganisation ; schema:name %(Services) Man Power Committee% ; schema:startDate %1938-09-16%^^xsd:date ; schema:endDate %1944-01-01%^^xsd:date ; time:hasTime [ time:hasBeginning [ time:inXSDDate %1938-09-16%^^xsd:date ]  ] .</v>
      </c>
    </row>
    <row r="3372" spans="1:14" x14ac:dyDescent="0.15">
      <c r="A3372" s="1" t="s">
        <v>6781</v>
      </c>
      <c r="B3372" s="1" t="s">
        <v>6782</v>
      </c>
      <c r="C3372" s="1">
        <v>19400801</v>
      </c>
      <c r="D3372" s="1">
        <v>19861111</v>
      </c>
      <c r="E3372" t="str">
        <f t="shared" si="520"/>
        <v>4210</v>
      </c>
      <c r="F3372" t="str">
        <f t="shared" si="521"/>
        <v>1940</v>
      </c>
      <c r="G3372" t="str">
        <f t="shared" si="522"/>
        <v>08</v>
      </c>
      <c r="H3372" t="str">
        <f t="shared" si="523"/>
        <v>01</v>
      </c>
      <c r="I3372" t="str">
        <f t="shared" si="524"/>
        <v>%1940-08-01%^^xsd:date</v>
      </c>
      <c r="J3372" t="str">
        <f t="shared" si="525"/>
        <v>1986</v>
      </c>
      <c r="K3372" t="str">
        <f t="shared" si="526"/>
        <v>11</v>
      </c>
      <c r="L3372" t="str">
        <f t="shared" si="527"/>
        <v>11</v>
      </c>
      <c r="M3372" t="str">
        <f t="shared" si="528"/>
        <v>%1986-11-11%^^xsd:date</v>
      </c>
      <c r="N3372" t="str">
        <f t="shared" si="529"/>
        <v>:4210 a crs:CommonwealthOrganisation ; schema:name %HMAS LEEUWIN [I], Western Australia% ; schema:startDate %1940-08-01%^^xsd:date ; schema:endDate %1986-11-11%^^xsd:date ; time:hasTime [ time:hasBeginning [ time:inXSDDate %1940-08-01%^^xsd:date ]  ] .</v>
      </c>
    </row>
    <row r="3373" spans="1:14" x14ac:dyDescent="0.15">
      <c r="A3373" s="1" t="s">
        <v>6783</v>
      </c>
      <c r="B3373" s="1" t="s">
        <v>6784</v>
      </c>
      <c r="C3373" s="1">
        <v>19780728</v>
      </c>
      <c r="E3373" t="str">
        <f t="shared" si="520"/>
        <v>4211</v>
      </c>
      <c r="F3373" t="str">
        <f t="shared" si="521"/>
        <v>1978</v>
      </c>
      <c r="G3373" t="str">
        <f t="shared" si="522"/>
        <v>07</v>
      </c>
      <c r="H3373" t="str">
        <f t="shared" si="523"/>
        <v>28</v>
      </c>
      <c r="I3373" t="str">
        <f t="shared" si="524"/>
        <v>%1978-07-28%^^xsd:date</v>
      </c>
      <c r="J3373" t="str">
        <f t="shared" si="525"/>
        <v/>
      </c>
      <c r="K3373" t="str">
        <f t="shared" si="526"/>
        <v/>
      </c>
      <c r="L3373" t="str">
        <f t="shared" si="527"/>
        <v/>
      </c>
      <c r="M3373" t="str">
        <f t="shared" si="528"/>
        <v/>
      </c>
      <c r="N3373" t="str">
        <f t="shared" si="529"/>
        <v>:4211 a crs:CommonwealthOrganisation ; schema:name %HMAS STIRLING, Western Australia% ; schema:startDate %1978-07-28%^^xsd:date ; time:hasTime [ time:hasBeginning [ time:inXSDDate %1978-07-28%^^xsd:date ]  ] .</v>
      </c>
    </row>
    <row r="3374" spans="1:14" x14ac:dyDescent="0.15">
      <c r="A3374" s="1" t="s">
        <v>6785</v>
      </c>
      <c r="B3374" s="1" t="s">
        <v>6786</v>
      </c>
      <c r="C3374" s="1">
        <v>19760301</v>
      </c>
      <c r="D3374" s="1">
        <v>19851231</v>
      </c>
      <c r="E3374" t="str">
        <f t="shared" si="520"/>
        <v>4212</v>
      </c>
      <c r="F3374" t="str">
        <f t="shared" si="521"/>
        <v>1976</v>
      </c>
      <c r="G3374" t="str">
        <f t="shared" si="522"/>
        <v>03</v>
      </c>
      <c r="H3374" t="str">
        <f t="shared" si="523"/>
        <v>01</v>
      </c>
      <c r="I3374" t="str">
        <f t="shared" si="524"/>
        <v>%1976-03-01%^^xsd:date</v>
      </c>
      <c r="J3374" t="str">
        <f t="shared" si="525"/>
        <v>1985</v>
      </c>
      <c r="K3374" t="str">
        <f t="shared" si="526"/>
        <v>12</v>
      </c>
      <c r="L3374" t="str">
        <f t="shared" si="527"/>
        <v>31</v>
      </c>
      <c r="M3374" t="str">
        <f t="shared" si="528"/>
        <v>%1985-31-31%^^xsd:date</v>
      </c>
      <c r="N3374" t="str">
        <f t="shared" si="529"/>
        <v>:4212 a crs:CommonwealthOrganisation ; schema:name %5 Cadet Unit, Australian Army, Subiaco [Western Australia]% ; schema:startDate %1976-03-01%^^xsd:date ; schema:endDate %1985-31-31%^^xsd:date ; time:hasTime [ time:hasBeginning [ time:inXSDDate %1976-03-01%^^xsd:date ]  ] .</v>
      </c>
    </row>
    <row r="3375" spans="1:14" x14ac:dyDescent="0.15">
      <c r="A3375" s="1" t="s">
        <v>6787</v>
      </c>
      <c r="B3375" s="1" t="s">
        <v>6788</v>
      </c>
      <c r="C3375" s="1">
        <v>19841213</v>
      </c>
      <c r="D3375" s="1">
        <v>19870724</v>
      </c>
      <c r="E3375" t="str">
        <f t="shared" si="520"/>
        <v>4213</v>
      </c>
      <c r="F3375" t="str">
        <f t="shared" si="521"/>
        <v>1984</v>
      </c>
      <c r="G3375" t="str">
        <f t="shared" si="522"/>
        <v>12</v>
      </c>
      <c r="H3375" t="str">
        <f t="shared" si="523"/>
        <v>13</v>
      </c>
      <c r="I3375" t="str">
        <f t="shared" si="524"/>
        <v>%1984-12-13%^^xsd:date</v>
      </c>
      <c r="J3375" t="str">
        <f t="shared" si="525"/>
        <v>1987</v>
      </c>
      <c r="K3375" t="str">
        <f t="shared" si="526"/>
        <v>07</v>
      </c>
      <c r="L3375" t="str">
        <f t="shared" si="527"/>
        <v>24</v>
      </c>
      <c r="M3375" t="str">
        <f t="shared" si="528"/>
        <v>%1987-24-24%^^xsd:date</v>
      </c>
      <c r="N3375" t="str">
        <f t="shared" si="529"/>
        <v>:4213 a crs:CommonwealthOrganisation ; schema:name %Department of Local Government and Administrative Services, Management Services Branch, Tasmania% ; schema:startDate %1984-12-13%^^xsd:date ; schema:endDate %1987-24-24%^^xsd:date ; time:hasTime [ time:hasBeginning [ time:inXSDDate %1984-12-13%^^xsd:date ]  ] .</v>
      </c>
    </row>
    <row r="3376" spans="1:14" x14ac:dyDescent="0.15">
      <c r="A3376" s="1" t="s">
        <v>6789</v>
      </c>
      <c r="B3376" s="1" t="s">
        <v>6790</v>
      </c>
      <c r="C3376" s="1">
        <v>19850201</v>
      </c>
      <c r="E3376" t="str">
        <f t="shared" si="520"/>
        <v>4214</v>
      </c>
      <c r="F3376" t="str">
        <f t="shared" si="521"/>
        <v>1985</v>
      </c>
      <c r="G3376" t="str">
        <f t="shared" si="522"/>
        <v>02</v>
      </c>
      <c r="H3376" t="str">
        <f t="shared" si="523"/>
        <v>01</v>
      </c>
      <c r="I3376" t="str">
        <f t="shared" si="524"/>
        <v>%1985-02-01%^^xsd:date</v>
      </c>
      <c r="J3376" t="str">
        <f t="shared" si="525"/>
        <v/>
      </c>
      <c r="K3376" t="str">
        <f t="shared" si="526"/>
        <v/>
      </c>
      <c r="L3376" t="str">
        <f t="shared" si="527"/>
        <v/>
      </c>
      <c r="M3376" t="str">
        <f t="shared" si="528"/>
        <v/>
      </c>
      <c r="N3376" t="str">
        <f t="shared" si="529"/>
        <v>:4214 a crs:CommonwealthOrganisation ; schema:name %Australian Defence Force Academy% ; schema:startDate %1985-02-01%^^xsd:date ; time:hasTime [ time:hasBeginning [ time:inXSDDate %1985-02-01%^^xsd:date ]  ] .</v>
      </c>
    </row>
    <row r="3377" spans="1:14" x14ac:dyDescent="0.15">
      <c r="A3377" s="1" t="s">
        <v>6791</v>
      </c>
      <c r="B3377" s="1" t="s">
        <v>6792</v>
      </c>
      <c r="C3377" s="1">
        <v>19760701</v>
      </c>
      <c r="D3377" s="1">
        <v>19840131</v>
      </c>
      <c r="E3377" t="str">
        <f t="shared" si="520"/>
        <v>4215</v>
      </c>
      <c r="F3377" t="str">
        <f t="shared" si="521"/>
        <v>1976</v>
      </c>
      <c r="G3377" t="str">
        <f t="shared" si="522"/>
        <v>07</v>
      </c>
      <c r="H3377" t="str">
        <f t="shared" si="523"/>
        <v>01</v>
      </c>
      <c r="I3377" t="str">
        <f t="shared" si="524"/>
        <v>%1976-07-01%^^xsd:date</v>
      </c>
      <c r="J3377" t="str">
        <f t="shared" si="525"/>
        <v>1984</v>
      </c>
      <c r="K3377" t="str">
        <f t="shared" si="526"/>
        <v>01</v>
      </c>
      <c r="L3377" t="str">
        <f t="shared" si="527"/>
        <v>31</v>
      </c>
      <c r="M3377" t="str">
        <f t="shared" si="528"/>
        <v>%1984-31-31%^^xsd:date</v>
      </c>
      <c r="N3377" t="str">
        <f t="shared" si="529"/>
        <v>:4215 a crs:CommonwealthOrganisation ; schema:name %Headquarters, 1 Supply Group, Australian Army% ; schema:startDate %1976-07-01%^^xsd:date ; schema:endDate %1984-31-31%^^xsd:date ; time:hasTime [ time:hasBeginning [ time:inXSDDate %1976-07-01%^^xsd:date ]  ] .</v>
      </c>
    </row>
    <row r="3378" spans="1:14" x14ac:dyDescent="0.15">
      <c r="A3378" s="1" t="s">
        <v>6793</v>
      </c>
      <c r="B3378" s="1" t="s">
        <v>6794</v>
      </c>
      <c r="C3378" s="1">
        <v>19480406</v>
      </c>
      <c r="D3378" s="1">
        <v>19500317</v>
      </c>
      <c r="E3378" t="str">
        <f t="shared" si="520"/>
        <v>4216</v>
      </c>
      <c r="F3378" t="str">
        <f t="shared" si="521"/>
        <v>1948</v>
      </c>
      <c r="G3378" t="str">
        <f t="shared" si="522"/>
        <v>04</v>
      </c>
      <c r="H3378" t="str">
        <f t="shared" si="523"/>
        <v>06</v>
      </c>
      <c r="I3378" t="str">
        <f t="shared" si="524"/>
        <v>%1948-04-06%^^xsd:date</v>
      </c>
      <c r="J3378" t="str">
        <f t="shared" si="525"/>
        <v>1950</v>
      </c>
      <c r="K3378" t="str">
        <f t="shared" si="526"/>
        <v>03</v>
      </c>
      <c r="L3378" t="str">
        <f t="shared" si="527"/>
        <v>17</v>
      </c>
      <c r="M3378" t="str">
        <f t="shared" si="528"/>
        <v>%1950-17-17%^^xsd:date</v>
      </c>
      <c r="N3378" t="str">
        <f t="shared" si="529"/>
        <v>:4216 a crs:CommonwealthOrganisation ; schema:name %Department of Shipping and Fuel, New South Wales Office% ; schema:startDate %1948-04-06%^^xsd:date ; schema:endDate %1950-17-17%^^xsd:date ; time:hasTime [ time:hasBeginning [ time:inXSDDate %1948-04-06%^^xsd:date ]  ] .</v>
      </c>
    </row>
    <row r="3379" spans="1:14" x14ac:dyDescent="0.15">
      <c r="A3379" s="1" t="s">
        <v>6795</v>
      </c>
      <c r="B3379" s="1" t="s">
        <v>6796</v>
      </c>
      <c r="C3379" s="1">
        <v>19490511</v>
      </c>
      <c r="E3379" t="str">
        <f t="shared" si="520"/>
        <v>4217</v>
      </c>
      <c r="F3379" t="str">
        <f t="shared" si="521"/>
        <v>1949</v>
      </c>
      <c r="G3379" t="str">
        <f t="shared" si="522"/>
        <v>05</v>
      </c>
      <c r="H3379" t="str">
        <f t="shared" si="523"/>
        <v>11</v>
      </c>
      <c r="I3379" t="str">
        <f t="shared" si="524"/>
        <v>%1949-05-11%^^xsd:date</v>
      </c>
      <c r="J3379" t="str">
        <f t="shared" si="525"/>
        <v/>
      </c>
      <c r="K3379" t="str">
        <f t="shared" si="526"/>
        <v/>
      </c>
      <c r="L3379" t="str">
        <f t="shared" si="527"/>
        <v/>
      </c>
      <c r="M3379" t="str">
        <f t="shared" si="528"/>
        <v/>
      </c>
      <c r="N3379" t="str">
        <f t="shared" si="529"/>
        <v>:4217 a crs:CommonwealthOrganisation ; schema:name %Divisional Returning Officer, Division of Kingston [South Australia]% ; schema:startDate %1949-05-11%^^xsd:date ; time:hasTime [ time:hasBeginning [ time:inXSDDate %1949-05-11%^^xsd:date ]  ] .</v>
      </c>
    </row>
    <row r="3380" spans="1:14" x14ac:dyDescent="0.15">
      <c r="A3380" s="1" t="s">
        <v>6797</v>
      </c>
      <c r="B3380" s="1" t="s">
        <v>6798</v>
      </c>
      <c r="C3380" s="1">
        <v>19841213</v>
      </c>
      <c r="D3380" s="1">
        <v>19870724</v>
      </c>
      <c r="E3380" t="str">
        <f t="shared" si="520"/>
        <v>4218</v>
      </c>
      <c r="F3380" t="str">
        <f t="shared" si="521"/>
        <v>1984</v>
      </c>
      <c r="G3380" t="str">
        <f t="shared" si="522"/>
        <v>12</v>
      </c>
      <c r="H3380" t="str">
        <f t="shared" si="523"/>
        <v>13</v>
      </c>
      <c r="I3380" t="str">
        <f t="shared" si="524"/>
        <v>%1984-12-13%^^xsd:date</v>
      </c>
      <c r="J3380" t="str">
        <f t="shared" si="525"/>
        <v>1987</v>
      </c>
      <c r="K3380" t="str">
        <f t="shared" si="526"/>
        <v>07</v>
      </c>
      <c r="L3380" t="str">
        <f t="shared" si="527"/>
        <v>24</v>
      </c>
      <c r="M3380" t="str">
        <f t="shared" si="528"/>
        <v>%1987-24-24%^^xsd:date</v>
      </c>
      <c r="N3380" t="str">
        <f t="shared" si="529"/>
        <v>:4218 a crs:CommonwealthOrganisation ; schema:name %Department of Education [II], Townsville Office, Queensland% ; schema:startDate %1984-12-13%^^xsd:date ; schema:endDate %1987-24-24%^^xsd:date ; time:hasTime [ time:hasBeginning [ time:inXSDDate %1984-12-13%^^xsd:date ]  ] .</v>
      </c>
    </row>
    <row r="3381" spans="1:14" x14ac:dyDescent="0.15">
      <c r="A3381" s="1" t="s">
        <v>6799</v>
      </c>
      <c r="B3381" s="1" t="s">
        <v>6800</v>
      </c>
      <c r="C3381" s="1">
        <v>19850101</v>
      </c>
      <c r="E3381" t="str">
        <f t="shared" si="520"/>
        <v>4219</v>
      </c>
      <c r="F3381" t="str">
        <f t="shared" si="521"/>
        <v>1985</v>
      </c>
      <c r="G3381" t="str">
        <f t="shared" si="522"/>
        <v>01</v>
      </c>
      <c r="H3381" t="str">
        <f t="shared" si="523"/>
        <v>01</v>
      </c>
      <c r="I3381" t="str">
        <f t="shared" si="524"/>
        <v>%1985-01-01%^^xsd:date</v>
      </c>
      <c r="J3381" t="str">
        <f t="shared" si="525"/>
        <v/>
      </c>
      <c r="K3381" t="str">
        <f t="shared" si="526"/>
        <v/>
      </c>
      <c r="L3381" t="str">
        <f t="shared" si="527"/>
        <v/>
      </c>
      <c r="M3381" t="str">
        <f t="shared" si="528"/>
        <v/>
      </c>
      <c r="N3381" t="str">
        <f t="shared" si="529"/>
        <v>:4219 a crs:CommonwealthOrganisation ; schema:name %Veterans' Review Board, Tasmania% ; schema:startDate %1985-01-01%^^xsd:date ; time:hasTime [ time:hasBeginning [ time:inXSDDate %1985-01-01%^^xsd:date ]  ] .</v>
      </c>
    </row>
    <row r="3382" spans="1:14" x14ac:dyDescent="0.15">
      <c r="A3382" s="1" t="s">
        <v>6801</v>
      </c>
      <c r="B3382" s="1" t="s">
        <v>6802</v>
      </c>
      <c r="C3382" s="1">
        <v>19391108</v>
      </c>
      <c r="D3382" s="1">
        <v>19430415</v>
      </c>
      <c r="E3382" t="str">
        <f t="shared" si="520"/>
        <v>0422</v>
      </c>
      <c r="F3382" t="str">
        <f t="shared" si="521"/>
        <v>1939</v>
      </c>
      <c r="G3382" t="str">
        <f t="shared" si="522"/>
        <v>11</v>
      </c>
      <c r="H3382" t="str">
        <f t="shared" si="523"/>
        <v>08</v>
      </c>
      <c r="I3382" t="str">
        <f t="shared" si="524"/>
        <v>%1939-11-08%^^xsd:date</v>
      </c>
      <c r="J3382" t="str">
        <f t="shared" si="525"/>
        <v>1943</v>
      </c>
      <c r="K3382" t="str">
        <f t="shared" si="526"/>
        <v>04</v>
      </c>
      <c r="L3382" t="str">
        <f t="shared" si="527"/>
        <v>15</v>
      </c>
      <c r="M3382" t="str">
        <f t="shared" si="528"/>
        <v>%1943-15-15%^^xsd:date</v>
      </c>
      <c r="N3382" t="str">
        <f t="shared" si="529"/>
        <v>:0422 a crs:CommonwealthOrganisation ; schema:name %Egg Supervision Committee% ; schema:startDate %1939-11-08%^^xsd:date ; schema:endDate %1943-15-15%^^xsd:date ; time:hasTime [ time:hasBeginning [ time:inXSDDate %1939-11-08%^^xsd:date ]  ] .</v>
      </c>
    </row>
    <row r="3383" spans="1:14" x14ac:dyDescent="0.15">
      <c r="A3383" s="1" t="s">
        <v>6803</v>
      </c>
      <c r="B3383" s="1" t="s">
        <v>6804</v>
      </c>
      <c r="C3383" s="1">
        <v>19850101</v>
      </c>
      <c r="E3383" t="str">
        <f t="shared" si="520"/>
        <v>4220</v>
      </c>
      <c r="F3383" t="str">
        <f t="shared" si="521"/>
        <v>1985</v>
      </c>
      <c r="G3383" t="str">
        <f t="shared" si="522"/>
        <v>01</v>
      </c>
      <c r="H3383" t="str">
        <f t="shared" si="523"/>
        <v>01</v>
      </c>
      <c r="I3383" t="str">
        <f t="shared" si="524"/>
        <v>%1985-01-01%^^xsd:date</v>
      </c>
      <c r="J3383" t="str">
        <f t="shared" si="525"/>
        <v/>
      </c>
      <c r="K3383" t="str">
        <f t="shared" si="526"/>
        <v/>
      </c>
      <c r="L3383" t="str">
        <f t="shared" si="527"/>
        <v/>
      </c>
      <c r="M3383" t="str">
        <f t="shared" si="528"/>
        <v/>
      </c>
      <c r="N3383" t="str">
        <f t="shared" si="529"/>
        <v>:4220 a crs:CommonwealthOrganisation ; schema:name %Veterans' Review Board, Central Office, Canberra% ; schema:startDate %1985-01-01%^^xsd:date ; time:hasTime [ time:hasBeginning [ time:inXSDDate %1985-01-01%^^xsd:date ]  ] .</v>
      </c>
    </row>
    <row r="3384" spans="1:14" x14ac:dyDescent="0.15">
      <c r="A3384" s="1" t="s">
        <v>6805</v>
      </c>
      <c r="B3384" s="1" t="s">
        <v>6806</v>
      </c>
      <c r="C3384" s="1">
        <v>19441101</v>
      </c>
      <c r="D3384" s="1">
        <v>19521231</v>
      </c>
      <c r="E3384" t="str">
        <f t="shared" si="520"/>
        <v>4221</v>
      </c>
      <c r="F3384" t="str">
        <f t="shared" si="521"/>
        <v>1944</v>
      </c>
      <c r="G3384" t="str">
        <f t="shared" si="522"/>
        <v>11</v>
      </c>
      <c r="H3384" t="str">
        <f t="shared" si="523"/>
        <v>01</v>
      </c>
      <c r="I3384" t="str">
        <f t="shared" si="524"/>
        <v>%1944-11-01%^^xsd:date</v>
      </c>
      <c r="J3384" t="str">
        <f t="shared" si="525"/>
        <v>1952</v>
      </c>
      <c r="K3384" t="str">
        <f t="shared" si="526"/>
        <v>12</v>
      </c>
      <c r="L3384" t="str">
        <f t="shared" si="527"/>
        <v>31</v>
      </c>
      <c r="M3384" t="str">
        <f t="shared" si="528"/>
        <v>%1952-31-31%^^xsd:date</v>
      </c>
      <c r="N3384" t="str">
        <f t="shared" si="529"/>
        <v>:4221 a crs:CommonwealthOrganisation ; schema:name %Food Services Branch, Industrial Welfare Division Area No. 2 (Victoria/Tasmania Region), Department of Labour and National Service% ; schema:startDate %1944-11-01%^^xsd:date ; schema:endDate %1952-31-31%^^xsd:date ; time:hasTime [ time:hasBeginning [ time:inXSDDate %1944-11-01%^^xsd:date ]  ] .</v>
      </c>
    </row>
    <row r="3385" spans="1:14" x14ac:dyDescent="0.15">
      <c r="A3385" s="1" t="s">
        <v>6807</v>
      </c>
      <c r="B3385" s="1" t="s">
        <v>6808</v>
      </c>
      <c r="C3385" s="1">
        <v>19841213</v>
      </c>
      <c r="D3385" s="1">
        <v>19930324</v>
      </c>
      <c r="E3385" t="str">
        <f t="shared" si="520"/>
        <v>4222</v>
      </c>
      <c r="F3385" t="str">
        <f t="shared" si="521"/>
        <v>1984</v>
      </c>
      <c r="G3385" t="str">
        <f t="shared" si="522"/>
        <v>12</v>
      </c>
      <c r="H3385" t="str">
        <f t="shared" si="523"/>
        <v>13</v>
      </c>
      <c r="I3385" t="str">
        <f t="shared" si="524"/>
        <v>%1984-12-13%^^xsd:date</v>
      </c>
      <c r="J3385" t="str">
        <f t="shared" si="525"/>
        <v>1993</v>
      </c>
      <c r="K3385" t="str">
        <f t="shared" si="526"/>
        <v>03</v>
      </c>
      <c r="L3385" t="str">
        <f t="shared" si="527"/>
        <v>24</v>
      </c>
      <c r="M3385" t="str">
        <f t="shared" si="528"/>
        <v>%1993-24-24%^^xsd:date</v>
      </c>
      <c r="N3385" t="str">
        <f t="shared" si="529"/>
        <v>:4222 a crs:CommonwealthOrganisation ; schema:name %Department of Industry, Technology and Commerce, Regional Office, Western Australia% ; schema:startDate %1984-12-13%^^xsd:date ; schema:endDate %1993-24-24%^^xsd:date ; time:hasTime [ time:hasBeginning [ time:inXSDDate %1984-12-13%^^xsd:date ]  ] .</v>
      </c>
    </row>
    <row r="3386" spans="1:14" x14ac:dyDescent="0.15">
      <c r="A3386" s="1" t="s">
        <v>6809</v>
      </c>
      <c r="B3386" s="1" t="s">
        <v>6810</v>
      </c>
      <c r="C3386" s="1">
        <v>19630101</v>
      </c>
      <c r="D3386" s="1">
        <v>19841231</v>
      </c>
      <c r="E3386" t="str">
        <f t="shared" si="520"/>
        <v>4223</v>
      </c>
      <c r="F3386" t="str">
        <f t="shared" si="521"/>
        <v>1963</v>
      </c>
      <c r="G3386" t="str">
        <f t="shared" si="522"/>
        <v>01</v>
      </c>
      <c r="H3386" t="str">
        <f t="shared" si="523"/>
        <v>01</v>
      </c>
      <c r="I3386" t="str">
        <f t="shared" si="524"/>
        <v>%1963-01-01%^^xsd:date</v>
      </c>
      <c r="J3386" t="str">
        <f t="shared" si="525"/>
        <v>1984</v>
      </c>
      <c r="K3386" t="str">
        <f t="shared" si="526"/>
        <v>12</v>
      </c>
      <c r="L3386" t="str">
        <f t="shared" si="527"/>
        <v>31</v>
      </c>
      <c r="M3386" t="str">
        <f t="shared" si="528"/>
        <v>%1984-31-31%^^xsd:date</v>
      </c>
      <c r="N3386" t="str">
        <f t="shared" si="529"/>
        <v>:4223 a crs:CommonwealthOrganisation ; schema:name %Council of Egg Marketing Authorities of Australia% ; schema:startDate %1963-01-01%^^xsd:date ; schema:endDate %1984-31-31%^^xsd:date ; time:hasTime [ time:hasBeginning [ time:inXSDDate %1963-01-01%^^xsd:date ]  ] .</v>
      </c>
    </row>
    <row r="3387" spans="1:14" x14ac:dyDescent="0.15">
      <c r="A3387" s="1" t="s">
        <v>6811</v>
      </c>
      <c r="B3387" s="1" t="s">
        <v>6812</v>
      </c>
      <c r="C3387" s="1">
        <v>19780301</v>
      </c>
      <c r="D3387" s="1">
        <v>19830701</v>
      </c>
      <c r="E3387" t="str">
        <f t="shared" si="520"/>
        <v>4224</v>
      </c>
      <c r="F3387" t="str">
        <f t="shared" si="521"/>
        <v>1978</v>
      </c>
      <c r="G3387" t="str">
        <f t="shared" si="522"/>
        <v>03</v>
      </c>
      <c r="H3387" t="str">
        <f t="shared" si="523"/>
        <v>01</v>
      </c>
      <c r="I3387" t="str">
        <f t="shared" si="524"/>
        <v>%1978-03-01%^^xsd:date</v>
      </c>
      <c r="J3387" t="str">
        <f t="shared" si="525"/>
        <v>1983</v>
      </c>
      <c r="K3387" t="str">
        <f t="shared" si="526"/>
        <v>07</v>
      </c>
      <c r="L3387" t="str">
        <f t="shared" si="527"/>
        <v>01</v>
      </c>
      <c r="M3387" t="str">
        <f t="shared" si="528"/>
        <v>%1983-01-01%^^xsd:date</v>
      </c>
      <c r="N3387" t="str">
        <f t="shared" si="529"/>
        <v>:4224 a crs:CommonwealthOrganisation ; schema:name %Industrial Relations Bureau, State Office, Queensland% ; schema:startDate %1978-03-01%^^xsd:date ; schema:endDate %1983-01-01%^^xsd:date ; time:hasTime [ time:hasBeginning [ time:inXSDDate %1978-03-01%^^xsd:date ]  ] .</v>
      </c>
    </row>
    <row r="3388" spans="1:14" x14ac:dyDescent="0.15">
      <c r="A3388" s="1" t="s">
        <v>6813</v>
      </c>
      <c r="B3388" s="1" t="s">
        <v>6814</v>
      </c>
      <c r="C3388" s="1">
        <v>19750701</v>
      </c>
      <c r="D3388" s="1">
        <v>19880701</v>
      </c>
      <c r="E3388" t="str">
        <f t="shared" si="520"/>
        <v>4225</v>
      </c>
      <c r="F3388" t="str">
        <f t="shared" si="521"/>
        <v>1975</v>
      </c>
      <c r="G3388" t="str">
        <f t="shared" si="522"/>
        <v>07</v>
      </c>
      <c r="H3388" t="str">
        <f t="shared" si="523"/>
        <v>01</v>
      </c>
      <c r="I3388" t="str">
        <f t="shared" si="524"/>
        <v>%1975-07-01%^^xsd:date</v>
      </c>
      <c r="J3388" t="str">
        <f t="shared" si="525"/>
        <v>1988</v>
      </c>
      <c r="K3388" t="str">
        <f t="shared" si="526"/>
        <v>07</v>
      </c>
      <c r="L3388" t="str">
        <f t="shared" si="527"/>
        <v>01</v>
      </c>
      <c r="M3388" t="str">
        <f t="shared" si="528"/>
        <v>%1988-01-01%^^xsd:date</v>
      </c>
      <c r="N3388" t="str">
        <f t="shared" si="529"/>
        <v>:4225 a crs:CommonwealthOrganisation ; schema:name %District Telecommunications Branch, Kadina [South Australia]% ; schema:startDate %1975-07-01%^^xsd:date ; schema:endDate %1988-01-01%^^xsd:date ; time:hasTime [ time:hasBeginning [ time:inXSDDate %1975-07-01%^^xsd:date ]  ] .</v>
      </c>
    </row>
    <row r="3389" spans="1:14" x14ac:dyDescent="0.15">
      <c r="A3389" s="1" t="s">
        <v>6815</v>
      </c>
      <c r="B3389" s="1" t="s">
        <v>6816</v>
      </c>
      <c r="C3389" s="1">
        <v>19750701</v>
      </c>
      <c r="D3389" s="1">
        <v>20149999</v>
      </c>
      <c r="E3389" t="str">
        <f t="shared" si="520"/>
        <v>4226</v>
      </c>
      <c r="F3389" t="str">
        <f t="shared" si="521"/>
        <v>1975</v>
      </c>
      <c r="G3389" t="str">
        <f t="shared" si="522"/>
        <v>07</v>
      </c>
      <c r="H3389" t="str">
        <f t="shared" si="523"/>
        <v>01</v>
      </c>
      <c r="I3389" t="str">
        <f t="shared" si="524"/>
        <v>%1975-07-01%^^xsd:date</v>
      </c>
      <c r="J3389" t="str">
        <f t="shared" si="525"/>
        <v>2014</v>
      </c>
      <c r="K3389" t="str">
        <f t="shared" si="526"/>
        <v>99</v>
      </c>
      <c r="L3389" t="str">
        <f t="shared" si="527"/>
        <v>99</v>
      </c>
      <c r="M3389" t="str">
        <f t="shared" si="528"/>
        <v>%2014%^^xsd:gYear</v>
      </c>
      <c r="N3389" t="str">
        <f t="shared" si="529"/>
        <v>:4226 a crs:CommonwealthOrganisation ; schema:name %A Squadron, 3/9 South Australian Mounted Rifles, Australian Army% ; schema:startDate %1975-07-01%^^xsd:date ; schema:endDate %2014%^^xsd:gYear ; time:hasTime [ time:hasBeginning [ time:inXSDDate %1975-07-01%^^xsd:date ]  ] .</v>
      </c>
    </row>
    <row r="3390" spans="1:14" x14ac:dyDescent="0.15">
      <c r="A3390" s="1" t="s">
        <v>6817</v>
      </c>
      <c r="B3390" s="1" t="s">
        <v>6818</v>
      </c>
      <c r="C3390" s="1">
        <v>19830701</v>
      </c>
      <c r="D3390" s="1">
        <v>19870724</v>
      </c>
      <c r="E3390" t="str">
        <f t="shared" si="520"/>
        <v>4227</v>
      </c>
      <c r="F3390" t="str">
        <f t="shared" si="521"/>
        <v>1983</v>
      </c>
      <c r="G3390" t="str">
        <f t="shared" si="522"/>
        <v>07</v>
      </c>
      <c r="H3390" t="str">
        <f t="shared" si="523"/>
        <v>01</v>
      </c>
      <c r="I3390" t="str">
        <f t="shared" si="524"/>
        <v>%1983-07-01%^^xsd:date</v>
      </c>
      <c r="J3390" t="str">
        <f t="shared" si="525"/>
        <v>1987</v>
      </c>
      <c r="K3390" t="str">
        <f t="shared" si="526"/>
        <v>07</v>
      </c>
      <c r="L3390" t="str">
        <f t="shared" si="527"/>
        <v>24</v>
      </c>
      <c r="M3390" t="str">
        <f t="shared" si="528"/>
        <v>%1987-24-24%^^xsd:date</v>
      </c>
      <c r="N3390" t="str">
        <f t="shared" si="529"/>
        <v>:4227 a crs:CommonwealthOrganisation ; schema:name %Arbitration Inspectorate, Department of Employment and Industrial Relations [II]/ (from 1987) Department of Industrial Relations [II], Regional Administration, Queensland% ; schema:startDate %1983-07-01%^^xsd:date ; schema:endDate %1987-24-24%^^xsd:date ; time:hasTime [ time:hasBeginning [ time:inXSDDate %1983-07-01%^^xsd:date ]  ] .</v>
      </c>
    </row>
    <row r="3391" spans="1:14" x14ac:dyDescent="0.15">
      <c r="A3391" s="1" t="s">
        <v>6819</v>
      </c>
      <c r="B3391" s="1" t="s">
        <v>6820</v>
      </c>
      <c r="C3391" s="1">
        <v>19841213</v>
      </c>
      <c r="D3391" s="1">
        <v>19870724</v>
      </c>
      <c r="E3391" t="str">
        <f t="shared" si="520"/>
        <v>4228</v>
      </c>
      <c r="F3391" t="str">
        <f t="shared" si="521"/>
        <v>1984</v>
      </c>
      <c r="G3391" t="str">
        <f t="shared" si="522"/>
        <v>12</v>
      </c>
      <c r="H3391" t="str">
        <f t="shared" si="523"/>
        <v>13</v>
      </c>
      <c r="I3391" t="str">
        <f t="shared" si="524"/>
        <v>%1984-12-13%^^xsd:date</v>
      </c>
      <c r="J3391" t="str">
        <f t="shared" si="525"/>
        <v>1987</v>
      </c>
      <c r="K3391" t="str">
        <f t="shared" si="526"/>
        <v>07</v>
      </c>
      <c r="L3391" t="str">
        <f t="shared" si="527"/>
        <v>24</v>
      </c>
      <c r="M3391" t="str">
        <f t="shared" si="528"/>
        <v>%1987-24-24%^^xsd:date</v>
      </c>
      <c r="N3391" t="str">
        <f t="shared" si="529"/>
        <v>:4228 a crs:CommonwealthOrganisation ; schema:name %Department of Community Services, Regional Office, Western Australia% ; schema:startDate %1984-12-13%^^xsd:date ; schema:endDate %1987-24-24%^^xsd:date ; time:hasTime [ time:hasBeginning [ time:inXSDDate %1984-12-13%^^xsd:date ]  ] .</v>
      </c>
    </row>
    <row r="3392" spans="1:14" x14ac:dyDescent="0.15">
      <c r="A3392" s="1" t="s">
        <v>6821</v>
      </c>
      <c r="B3392" s="1" t="s">
        <v>6822</v>
      </c>
      <c r="C3392" s="1">
        <v>19530101</v>
      </c>
      <c r="D3392" s="1">
        <v>19760101</v>
      </c>
      <c r="E3392" t="str">
        <f t="shared" si="520"/>
        <v>4229</v>
      </c>
      <c r="F3392" t="str">
        <f t="shared" si="521"/>
        <v>1953</v>
      </c>
      <c r="G3392" t="str">
        <f t="shared" si="522"/>
        <v>01</v>
      </c>
      <c r="H3392" t="str">
        <f t="shared" si="523"/>
        <v>01</v>
      </c>
      <c r="I3392" t="str">
        <f t="shared" si="524"/>
        <v>%1953-01-01%^^xsd:date</v>
      </c>
      <c r="J3392" t="str">
        <f t="shared" si="525"/>
        <v>1976</v>
      </c>
      <c r="K3392" t="str">
        <f t="shared" si="526"/>
        <v>01</v>
      </c>
      <c r="L3392" t="str">
        <f t="shared" si="527"/>
        <v>01</v>
      </c>
      <c r="M3392" t="str">
        <f t="shared" si="528"/>
        <v>%1976-01-01%^^xsd:date</v>
      </c>
      <c r="N3392" t="str">
        <f t="shared" si="529"/>
        <v>:4229 a crs:CommonwealthOrganisation ; schema:name %Stores and Transport Branch, Queensland% ; schema:startDate %1953-01-01%^^xsd:date ; schema:endDate %1976-01-01%^^xsd:date ; time:hasTime [ time:hasBeginning [ time:inXSDDate %1953-01-01%^^xsd:date ]  ] .</v>
      </c>
    </row>
    <row r="3393" spans="1:14" x14ac:dyDescent="0.15">
      <c r="A3393" s="1" t="s">
        <v>6823</v>
      </c>
      <c r="B3393" s="1" t="s">
        <v>6824</v>
      </c>
      <c r="C3393" s="1">
        <v>19400101</v>
      </c>
      <c r="D3393" s="1">
        <v>19471231</v>
      </c>
      <c r="E3393" t="str">
        <f t="shared" si="520"/>
        <v>0423</v>
      </c>
      <c r="F3393" t="str">
        <f t="shared" si="521"/>
        <v>1940</v>
      </c>
      <c r="G3393" t="str">
        <f t="shared" si="522"/>
        <v>01</v>
      </c>
      <c r="H3393" t="str">
        <f t="shared" si="523"/>
        <v>01</v>
      </c>
      <c r="I3393" t="str">
        <f t="shared" si="524"/>
        <v>%1940-01-01%^^xsd:date</v>
      </c>
      <c r="J3393" t="str">
        <f t="shared" si="525"/>
        <v>1947</v>
      </c>
      <c r="K3393" t="str">
        <f t="shared" si="526"/>
        <v>12</v>
      </c>
      <c r="L3393" t="str">
        <f t="shared" si="527"/>
        <v>31</v>
      </c>
      <c r="M3393" t="str">
        <f t="shared" si="528"/>
        <v>%1947-31-31%^^xsd:date</v>
      </c>
      <c r="N3393" t="str">
        <f t="shared" si="529"/>
        <v>:0423 a crs:CommonwealthOrganisation ; schema:name %Medical Equipment Control Committee% ; schema:startDate %1940-01-01%^^xsd:date ; schema:endDate %1947-31-31%^^xsd:date ; time:hasTime [ time:hasBeginning [ time:inXSDDate %1940-01-01%^^xsd:date ]  ] .</v>
      </c>
    </row>
    <row r="3394" spans="1:14" x14ac:dyDescent="0.15">
      <c r="A3394" s="1" t="s">
        <v>6825</v>
      </c>
      <c r="B3394" s="1" t="s">
        <v>6826</v>
      </c>
      <c r="C3394" s="1">
        <v>19260101</v>
      </c>
      <c r="D3394" s="1">
        <v>19490519</v>
      </c>
      <c r="E3394" t="str">
        <f t="shared" si="520"/>
        <v>4230</v>
      </c>
      <c r="F3394" t="str">
        <f t="shared" si="521"/>
        <v>1926</v>
      </c>
      <c r="G3394" t="str">
        <f t="shared" si="522"/>
        <v>01</v>
      </c>
      <c r="H3394" t="str">
        <f t="shared" si="523"/>
        <v>01</v>
      </c>
      <c r="I3394" t="str">
        <f t="shared" si="524"/>
        <v>%1926-01-01%^^xsd:date</v>
      </c>
      <c r="J3394" t="str">
        <f t="shared" si="525"/>
        <v>1949</v>
      </c>
      <c r="K3394" t="str">
        <f t="shared" si="526"/>
        <v>05</v>
      </c>
      <c r="L3394" t="str">
        <f t="shared" si="527"/>
        <v>19</v>
      </c>
      <c r="M3394" t="str">
        <f t="shared" si="528"/>
        <v>%1949-19-19%^^xsd:date</v>
      </c>
      <c r="N3394" t="str">
        <f t="shared" si="529"/>
        <v>:4230 a crs:CommonwealthOrganisation ; schema:name %Commonwealth Council for Scientific and Industrial Research [CSIR], State Committee, South Australia% ; schema:startDate %1926-01-01%^^xsd:date ; schema:endDate %1949-19-19%^^xsd:date ; time:hasTime [ time:hasBeginning [ time:inXSDDate %1926-01-01%^^xsd:date ]  ] .</v>
      </c>
    </row>
    <row r="3395" spans="1:14" x14ac:dyDescent="0.15">
      <c r="A3395" s="1" t="s">
        <v>6827</v>
      </c>
      <c r="B3395" s="1" t="s">
        <v>6828</v>
      </c>
      <c r="C3395" s="1">
        <v>19490519</v>
      </c>
      <c r="D3395" s="1">
        <v>19861205</v>
      </c>
      <c r="E3395" t="str">
        <f t="shared" ref="E3395:E3458" si="530">TEXT(SUBSTITUTE(A3395, "CA ", ""), "0000")</f>
        <v>4231</v>
      </c>
      <c r="F3395" t="str">
        <f t="shared" ref="F3395:F3458" si="531">LEFT(C3395,4)</f>
        <v>1949</v>
      </c>
      <c r="G3395" t="str">
        <f t="shared" ref="G3395:G3458" si="532">MID(C3395,5,2)</f>
        <v>05</v>
      </c>
      <c r="H3395" t="str">
        <f t="shared" ref="H3395:H3458" si="533">RIGHT(C3395,2)</f>
        <v>19</v>
      </c>
      <c r="I3395" t="str">
        <f t="shared" ref="I3395:I3458" si="534">IF(AND(G3395+0&gt;=1,G3395+0&lt;=12),CONCATENATE("%",F3395,"-",G3395,"-",H3395,"%^^xsd:date"),CONCATENATE("%",F3395,"%^^xsd:gYear"))</f>
        <v>%1949-05-19%^^xsd:date</v>
      </c>
      <c r="J3395" t="str">
        <f t="shared" ref="J3395:J3458" si="535">LEFT(D3395,4)</f>
        <v>1986</v>
      </c>
      <c r="K3395" t="str">
        <f t="shared" ref="K3395:K3458" si="536">MID(D3395,5,2)</f>
        <v>12</v>
      </c>
      <c r="L3395" t="str">
        <f t="shared" ref="L3395:L3458" si="537">RIGHT(D3395,2)</f>
        <v>05</v>
      </c>
      <c r="M3395" t="str">
        <f t="shared" ref="M3395:M3458" si="538">IFERROR(IF(AND(K3395+0&gt;=1,K3395+0&lt;=12),CONCATENATE("%",J3395,"-",L3395,"-",L3395,"%^^xsd:date"),CONCATENATE("%",J3395,"%^^xsd:gYear")),"")</f>
        <v>%1986-05-05%^^xsd:date</v>
      </c>
      <c r="N3395" t="str">
        <f t="shared" ref="N3395:N3458" si="539">CONCATENATE(":",E3395," a crs:CommonwealthOrganisation ; schema:name %",B3395,"% ; schema:startDate ",I3395, IF(M3395="","",CONCATENATE(" ; schema:endDate ",M3395)), " ; time:hasTime [ time:hasBeginning [ time:inXSDDate ", I3395, " ] ", IF(O3395="","",CONCATENATE(" ; time:hasEnd [ time:inXSDDate ",O3395, " ] ")), " ] .")</f>
        <v>:4231 a crs:CommonwealthOrganisation ; schema:name %Commonwealth Scientific and Industrial Research Organisation [CSIRO], State Committee, South Australia% ; schema:startDate %1949-05-19%^^xsd:date ; schema:endDate %1986-05-05%^^xsd:date ; time:hasTime [ time:hasBeginning [ time:inXSDDate %1949-05-19%^^xsd:date ]  ] .</v>
      </c>
    </row>
    <row r="3396" spans="1:14" x14ac:dyDescent="0.15">
      <c r="A3396" s="1" t="s">
        <v>6829</v>
      </c>
      <c r="B3396" s="1" t="s">
        <v>6830</v>
      </c>
      <c r="C3396" s="1">
        <v>19841213</v>
      </c>
      <c r="D3396" s="1">
        <v>19890504</v>
      </c>
      <c r="E3396" t="str">
        <f t="shared" si="530"/>
        <v>4232</v>
      </c>
      <c r="F3396" t="str">
        <f t="shared" si="531"/>
        <v>1984</v>
      </c>
      <c r="G3396" t="str">
        <f t="shared" si="532"/>
        <v>12</v>
      </c>
      <c r="H3396" t="str">
        <f t="shared" si="533"/>
        <v>13</v>
      </c>
      <c r="I3396" t="str">
        <f t="shared" si="534"/>
        <v>%1984-12-13%^^xsd:date</v>
      </c>
      <c r="J3396" t="str">
        <f t="shared" si="535"/>
        <v>1989</v>
      </c>
      <c r="K3396" t="str">
        <f t="shared" si="536"/>
        <v>05</v>
      </c>
      <c r="L3396" t="str">
        <f t="shared" si="537"/>
        <v>04</v>
      </c>
      <c r="M3396" t="str">
        <f t="shared" si="538"/>
        <v>%1989-04-04%^^xsd:date</v>
      </c>
      <c r="N3396" t="str">
        <f t="shared" si="539"/>
        <v>:4232 a crs:CommonwealthOrganisation ; schema:name %Office of Defence Production, Regional Office, New South Wales% ; schema:startDate %1984-12-13%^^xsd:date ; schema:endDate %1989-04-04%^^xsd:date ; time:hasTime [ time:hasBeginning [ time:inXSDDate %1984-12-13%^^xsd:date ]  ] .</v>
      </c>
    </row>
    <row r="3397" spans="1:14" x14ac:dyDescent="0.15">
      <c r="A3397" s="1" t="s">
        <v>6831</v>
      </c>
      <c r="B3397" s="1" t="s">
        <v>6832</v>
      </c>
      <c r="C3397" s="1">
        <v>19840701</v>
      </c>
      <c r="D3397" s="1">
        <v>20030101</v>
      </c>
      <c r="E3397" t="str">
        <f t="shared" si="530"/>
        <v>4233</v>
      </c>
      <c r="F3397" t="str">
        <f t="shared" si="531"/>
        <v>1984</v>
      </c>
      <c r="G3397" t="str">
        <f t="shared" si="532"/>
        <v>07</v>
      </c>
      <c r="H3397" t="str">
        <f t="shared" si="533"/>
        <v>01</v>
      </c>
      <c r="I3397" t="str">
        <f t="shared" si="534"/>
        <v>%1984-07-01%^^xsd:date</v>
      </c>
      <c r="J3397" t="str">
        <f t="shared" si="535"/>
        <v>2003</v>
      </c>
      <c r="K3397" t="str">
        <f t="shared" si="536"/>
        <v>01</v>
      </c>
      <c r="L3397" t="str">
        <f t="shared" si="537"/>
        <v>01</v>
      </c>
      <c r="M3397" t="str">
        <f t="shared" si="538"/>
        <v>%2003-01-01%^^xsd:date</v>
      </c>
      <c r="N3397" t="str">
        <f t="shared" si="539"/>
        <v>:4233 a crs:CommonwealthOrganisation ; schema:name %National Crime Authority, Melbourne Branch% ; schema:startDate %1984-07-01%^^xsd:date ; schema:endDate %2003-01-01%^^xsd:date ; time:hasTime [ time:hasBeginning [ time:inXSDDate %1984-07-01%^^xsd:date ]  ] .</v>
      </c>
    </row>
    <row r="3398" spans="1:14" x14ac:dyDescent="0.15">
      <c r="A3398" s="1" t="s">
        <v>6833</v>
      </c>
      <c r="B3398" s="1" t="s">
        <v>6834</v>
      </c>
      <c r="C3398" s="1">
        <v>18320101</v>
      </c>
      <c r="D3398" s="1">
        <v>19840229</v>
      </c>
      <c r="E3398" t="str">
        <f t="shared" si="530"/>
        <v>4234</v>
      </c>
      <c r="F3398" t="str">
        <f t="shared" si="531"/>
        <v>1832</v>
      </c>
      <c r="G3398" t="str">
        <f t="shared" si="532"/>
        <v>01</v>
      </c>
      <c r="H3398" t="str">
        <f t="shared" si="533"/>
        <v>01</v>
      </c>
      <c r="I3398" t="str">
        <f t="shared" si="534"/>
        <v>%1832-01-01%^^xsd:date</v>
      </c>
      <c r="J3398" t="str">
        <f t="shared" si="535"/>
        <v>1984</v>
      </c>
      <c r="K3398" t="str">
        <f t="shared" si="536"/>
        <v>02</v>
      </c>
      <c r="L3398" t="str">
        <f t="shared" si="537"/>
        <v>29</v>
      </c>
      <c r="M3398" t="str">
        <f t="shared" si="538"/>
        <v>%1984-29-29%^^xsd:date</v>
      </c>
      <c r="N3398" t="str">
        <f t="shared" si="539"/>
        <v>:4234 a crs:CommonwealthOrganisation ; schema:name %Quarantine Station, North Head [New South Wales]% ; schema:startDate %1832-01-01%^^xsd:date ; schema:endDate %1984-29-29%^^xsd:date ; time:hasTime [ time:hasBeginning [ time:inXSDDate %1832-01-01%^^xsd:date ]  ] .</v>
      </c>
    </row>
    <row r="3399" spans="1:14" x14ac:dyDescent="0.15">
      <c r="A3399" s="1" t="s">
        <v>6835</v>
      </c>
      <c r="B3399" s="1" t="s">
        <v>6836</v>
      </c>
      <c r="C3399" s="1">
        <v>19740701</v>
      </c>
      <c r="D3399" s="1">
        <v>19870403</v>
      </c>
      <c r="E3399" t="str">
        <f t="shared" si="530"/>
        <v>4235</v>
      </c>
      <c r="F3399" t="str">
        <f t="shared" si="531"/>
        <v>1974</v>
      </c>
      <c r="G3399" t="str">
        <f t="shared" si="532"/>
        <v>07</v>
      </c>
      <c r="H3399" t="str">
        <f t="shared" si="533"/>
        <v>01</v>
      </c>
      <c r="I3399" t="str">
        <f t="shared" si="534"/>
        <v>%1974-07-01%^^xsd:date</v>
      </c>
      <c r="J3399" t="str">
        <f t="shared" si="535"/>
        <v>1987</v>
      </c>
      <c r="K3399" t="str">
        <f t="shared" si="536"/>
        <v>04</v>
      </c>
      <c r="L3399" t="str">
        <f t="shared" si="537"/>
        <v>03</v>
      </c>
      <c r="M3399" t="str">
        <f t="shared" si="538"/>
        <v>%1987-03-03%^^xsd:date</v>
      </c>
      <c r="N3399" t="str">
        <f t="shared" si="539"/>
        <v>:4235 a crs:CommonwealthOrganisation ; schema:name %Australian Legal Aid Office, Leichhardt, NSW% ; schema:startDate %1974-07-01%^^xsd:date ; schema:endDate %1987-03-03%^^xsd:date ; time:hasTime [ time:hasBeginning [ time:inXSDDate %1974-07-01%^^xsd:date ]  ] .</v>
      </c>
    </row>
    <row r="3400" spans="1:14" x14ac:dyDescent="0.15">
      <c r="A3400" s="1" t="s">
        <v>6837</v>
      </c>
      <c r="B3400" s="1" t="s">
        <v>6838</v>
      </c>
      <c r="C3400" s="1">
        <v>19841213</v>
      </c>
      <c r="D3400" s="1">
        <v>19870724</v>
      </c>
      <c r="E3400" t="str">
        <f t="shared" si="530"/>
        <v>4236</v>
      </c>
      <c r="F3400" t="str">
        <f t="shared" si="531"/>
        <v>1984</v>
      </c>
      <c r="G3400" t="str">
        <f t="shared" si="532"/>
        <v>12</v>
      </c>
      <c r="H3400" t="str">
        <f t="shared" si="533"/>
        <v>13</v>
      </c>
      <c r="I3400" t="str">
        <f t="shared" si="534"/>
        <v>%1984-12-13%^^xsd:date</v>
      </c>
      <c r="J3400" t="str">
        <f t="shared" si="535"/>
        <v>1987</v>
      </c>
      <c r="K3400" t="str">
        <f t="shared" si="536"/>
        <v>07</v>
      </c>
      <c r="L3400" t="str">
        <f t="shared" si="537"/>
        <v>24</v>
      </c>
      <c r="M3400" t="str">
        <f t="shared" si="538"/>
        <v>%1987-24-24%^^xsd:date</v>
      </c>
      <c r="N3400" t="str">
        <f t="shared" si="539"/>
        <v>:4236 a crs:CommonwealthOrganisation ; schema:name %Department of Local Government and Administrative Services, Queensland Branch% ; schema:startDate %1984-12-13%^^xsd:date ; schema:endDate %1987-24-24%^^xsd:date ; time:hasTime [ time:hasBeginning [ time:inXSDDate %1984-12-13%^^xsd:date ]  ] .</v>
      </c>
    </row>
    <row r="3401" spans="1:14" x14ac:dyDescent="0.15">
      <c r="A3401" s="1" t="s">
        <v>6839</v>
      </c>
      <c r="B3401" s="1" t="s">
        <v>6840</v>
      </c>
      <c r="C3401" s="1">
        <v>19011226</v>
      </c>
      <c r="D3401" s="1">
        <v>19050105</v>
      </c>
      <c r="E3401" t="str">
        <f t="shared" si="530"/>
        <v>4237</v>
      </c>
      <c r="F3401" t="str">
        <f t="shared" si="531"/>
        <v>1901</v>
      </c>
      <c r="G3401" t="str">
        <f t="shared" si="532"/>
        <v>12</v>
      </c>
      <c r="H3401" t="str">
        <f t="shared" si="533"/>
        <v>26</v>
      </c>
      <c r="I3401" t="str">
        <f t="shared" si="534"/>
        <v>%1901-12-26%^^xsd:date</v>
      </c>
      <c r="J3401" t="str">
        <f t="shared" si="535"/>
        <v>1905</v>
      </c>
      <c r="K3401" t="str">
        <f t="shared" si="536"/>
        <v>01</v>
      </c>
      <c r="L3401" t="str">
        <f t="shared" si="537"/>
        <v>05</v>
      </c>
      <c r="M3401" t="str">
        <f t="shared" si="538"/>
        <v>%1905-05-05%^^xsd:date</v>
      </c>
      <c r="N3401" t="str">
        <f t="shared" si="539"/>
        <v>:4237 a crs:CommonwealthOrganisation ; schema:name %Headquarters of the Military Forces of the Commonwealth of Australia (also known as Department of Defence [I], Military Branch)% ; schema:startDate %1901-12-26%^^xsd:date ; schema:endDate %1905-05-05%^^xsd:date ; time:hasTime [ time:hasBeginning [ time:inXSDDate %1901-12-26%^^xsd:date ]  ] .</v>
      </c>
    </row>
    <row r="3402" spans="1:14" x14ac:dyDescent="0.15">
      <c r="A3402" s="1" t="s">
        <v>6841</v>
      </c>
      <c r="B3402" s="1" t="s">
        <v>6842</v>
      </c>
      <c r="C3402" s="1">
        <v>19730501</v>
      </c>
      <c r="D3402" s="1">
        <v>19840229</v>
      </c>
      <c r="E3402" t="str">
        <f t="shared" si="530"/>
        <v>4238</v>
      </c>
      <c r="F3402" t="str">
        <f t="shared" si="531"/>
        <v>1973</v>
      </c>
      <c r="G3402" t="str">
        <f t="shared" si="532"/>
        <v>05</v>
      </c>
      <c r="H3402" t="str">
        <f t="shared" si="533"/>
        <v>01</v>
      </c>
      <c r="I3402" t="str">
        <f t="shared" si="534"/>
        <v>%1973-05-01%^^xsd:date</v>
      </c>
      <c r="J3402" t="str">
        <f t="shared" si="535"/>
        <v>1984</v>
      </c>
      <c r="K3402" t="str">
        <f t="shared" si="536"/>
        <v>02</v>
      </c>
      <c r="L3402" t="str">
        <f t="shared" si="537"/>
        <v>29</v>
      </c>
      <c r="M3402" t="str">
        <f t="shared" si="538"/>
        <v>%1984-29-29%^^xsd:date</v>
      </c>
      <c r="N3402" t="str">
        <f t="shared" si="539"/>
        <v>:4238 a crs:CommonwealthOrganisation ; schema:name %Headquarters, 1 Royal Australian Electrical and Mechanical Engineers Group, Australian Army% ; schema:startDate %1973-05-01%^^xsd:date ; schema:endDate %1984-29-29%^^xsd:date ; time:hasTime [ time:hasBeginning [ time:inXSDDate %1973-05-01%^^xsd:date ]  ] .</v>
      </c>
    </row>
    <row r="3403" spans="1:14" x14ac:dyDescent="0.15">
      <c r="A3403" s="1" t="s">
        <v>6843</v>
      </c>
      <c r="B3403" s="1" t="s">
        <v>6844</v>
      </c>
      <c r="C3403" s="1">
        <v>19040227</v>
      </c>
      <c r="D3403" s="1">
        <v>19041226</v>
      </c>
      <c r="E3403" t="str">
        <f t="shared" si="530"/>
        <v>4239</v>
      </c>
      <c r="F3403" t="str">
        <f t="shared" si="531"/>
        <v>1904</v>
      </c>
      <c r="G3403" t="str">
        <f t="shared" si="532"/>
        <v>02</v>
      </c>
      <c r="H3403" t="str">
        <f t="shared" si="533"/>
        <v>27</v>
      </c>
      <c r="I3403" t="str">
        <f t="shared" si="534"/>
        <v>%1904-02-27%^^xsd:date</v>
      </c>
      <c r="J3403" t="str">
        <f t="shared" si="535"/>
        <v>1904</v>
      </c>
      <c r="K3403" t="str">
        <f t="shared" si="536"/>
        <v>12</v>
      </c>
      <c r="L3403" t="str">
        <f t="shared" si="537"/>
        <v>26</v>
      </c>
      <c r="M3403" t="str">
        <f t="shared" si="538"/>
        <v>%1904-26-26%^^xsd:date</v>
      </c>
      <c r="N3403" t="str">
        <f t="shared" si="539"/>
        <v>:4239 a crs:CommonwealthOrganisation ; schema:name %Naval Officer Commanding the Commonwealth Naval Forces% ; schema:startDate %1904-02-27%^^xsd:date ; schema:endDate %1904-26-26%^^xsd:date ; time:hasTime [ time:hasBeginning [ time:inXSDDate %1904-02-27%^^xsd:date ]  ] .</v>
      </c>
    </row>
    <row r="3404" spans="1:14" x14ac:dyDescent="0.15">
      <c r="A3404" s="1" t="s">
        <v>6845</v>
      </c>
      <c r="B3404" s="1" t="s">
        <v>6846</v>
      </c>
      <c r="C3404" s="1">
        <v>19420201</v>
      </c>
      <c r="D3404" s="1">
        <v>19471231</v>
      </c>
      <c r="E3404" t="str">
        <f t="shared" si="530"/>
        <v>0424</v>
      </c>
      <c r="F3404" t="str">
        <f t="shared" si="531"/>
        <v>1942</v>
      </c>
      <c r="G3404" t="str">
        <f t="shared" si="532"/>
        <v>02</v>
      </c>
      <c r="H3404" t="str">
        <f t="shared" si="533"/>
        <v>01</v>
      </c>
      <c r="I3404" t="str">
        <f t="shared" si="534"/>
        <v>%1942-02-01%^^xsd:date</v>
      </c>
      <c r="J3404" t="str">
        <f t="shared" si="535"/>
        <v>1947</v>
      </c>
      <c r="K3404" t="str">
        <f t="shared" si="536"/>
        <v>12</v>
      </c>
      <c r="L3404" t="str">
        <f t="shared" si="537"/>
        <v>31</v>
      </c>
      <c r="M3404" t="str">
        <f t="shared" si="538"/>
        <v>%1947-31-31%^^xsd:date</v>
      </c>
      <c r="N3404" t="str">
        <f t="shared" si="539"/>
        <v>:0424 a crs:CommonwealthOrganisation ; schema:name %Medical Services Advisory Committee% ; schema:startDate %1942-02-01%^^xsd:date ; schema:endDate %1947-31-31%^^xsd:date ; time:hasTime [ time:hasBeginning [ time:inXSDDate %1942-02-01%^^xsd:date ]  ] .</v>
      </c>
    </row>
    <row r="3405" spans="1:14" x14ac:dyDescent="0.15">
      <c r="A3405" s="1" t="s">
        <v>6847</v>
      </c>
      <c r="B3405" s="1" t="s">
        <v>6848</v>
      </c>
      <c r="C3405" s="1">
        <v>19020205</v>
      </c>
      <c r="D3405" s="1">
        <v>19050105</v>
      </c>
      <c r="E3405" t="str">
        <f t="shared" si="530"/>
        <v>4240</v>
      </c>
      <c r="F3405" t="str">
        <f t="shared" si="531"/>
        <v>1902</v>
      </c>
      <c r="G3405" t="str">
        <f t="shared" si="532"/>
        <v>02</v>
      </c>
      <c r="H3405" t="str">
        <f t="shared" si="533"/>
        <v>05</v>
      </c>
      <c r="I3405" t="str">
        <f t="shared" si="534"/>
        <v>%1902-02-05%^^xsd:date</v>
      </c>
      <c r="J3405" t="str">
        <f t="shared" si="535"/>
        <v>1905</v>
      </c>
      <c r="K3405" t="str">
        <f t="shared" si="536"/>
        <v>01</v>
      </c>
      <c r="L3405" t="str">
        <f t="shared" si="537"/>
        <v>05</v>
      </c>
      <c r="M3405" t="str">
        <f t="shared" si="538"/>
        <v>%1905-05-05%^^xsd:date</v>
      </c>
      <c r="N3405" t="str">
        <f t="shared" si="539"/>
        <v>:4240 a crs:CommonwealthOrganisation ; schema:name %Assistant Adjutant-General for Artillery (AAG Artillery), Headquarters Staff% ; schema:startDate %1902-02-05%^^xsd:date ; schema:endDate %1905-05-05%^^xsd:date ; time:hasTime [ time:hasBeginning [ time:inXSDDate %1902-02-05%^^xsd:date ]  ] .</v>
      </c>
    </row>
    <row r="3406" spans="1:14" x14ac:dyDescent="0.15">
      <c r="A3406" s="1" t="s">
        <v>6849</v>
      </c>
      <c r="B3406" s="1" t="s">
        <v>6850</v>
      </c>
      <c r="C3406" s="1">
        <v>19020301</v>
      </c>
      <c r="D3406" s="1">
        <v>19050105</v>
      </c>
      <c r="E3406" t="str">
        <f t="shared" si="530"/>
        <v>4241</v>
      </c>
      <c r="F3406" t="str">
        <f t="shared" si="531"/>
        <v>1902</v>
      </c>
      <c r="G3406" t="str">
        <f t="shared" si="532"/>
        <v>03</v>
      </c>
      <c r="H3406" t="str">
        <f t="shared" si="533"/>
        <v>01</v>
      </c>
      <c r="I3406" t="str">
        <f t="shared" si="534"/>
        <v>%1902-03-01%^^xsd:date</v>
      </c>
      <c r="J3406" t="str">
        <f t="shared" si="535"/>
        <v>1905</v>
      </c>
      <c r="K3406" t="str">
        <f t="shared" si="536"/>
        <v>01</v>
      </c>
      <c r="L3406" t="str">
        <f t="shared" si="537"/>
        <v>05</v>
      </c>
      <c r="M3406" t="str">
        <f t="shared" si="538"/>
        <v>%1905-05-05%^^xsd:date</v>
      </c>
      <c r="N3406" t="str">
        <f t="shared" si="539"/>
        <v>:4241 a crs:CommonwealthOrganisation ; schema:name %Director-General of Medical Staff [DGMS], Headquarters Staff% ; schema:startDate %1902-03-01%^^xsd:date ; schema:endDate %1905-05-05%^^xsd:date ; time:hasTime [ time:hasBeginning [ time:inXSDDate %1902-03-01%^^xsd:date ]  ] .</v>
      </c>
    </row>
    <row r="3407" spans="1:14" x14ac:dyDescent="0.15">
      <c r="A3407" s="1" t="s">
        <v>6851</v>
      </c>
      <c r="B3407" s="1" t="s">
        <v>6852</v>
      </c>
      <c r="C3407" s="1">
        <v>19020217</v>
      </c>
      <c r="D3407" s="1">
        <v>19050105</v>
      </c>
      <c r="E3407" t="str">
        <f t="shared" si="530"/>
        <v>4242</v>
      </c>
      <c r="F3407" t="str">
        <f t="shared" si="531"/>
        <v>1902</v>
      </c>
      <c r="G3407" t="str">
        <f t="shared" si="532"/>
        <v>02</v>
      </c>
      <c r="H3407" t="str">
        <f t="shared" si="533"/>
        <v>17</v>
      </c>
      <c r="I3407" t="str">
        <f t="shared" si="534"/>
        <v>%1902-02-17%^^xsd:date</v>
      </c>
      <c r="J3407" t="str">
        <f t="shared" si="535"/>
        <v>1905</v>
      </c>
      <c r="K3407" t="str">
        <f t="shared" si="536"/>
        <v>01</v>
      </c>
      <c r="L3407" t="str">
        <f t="shared" si="537"/>
        <v>05</v>
      </c>
      <c r="M3407" t="str">
        <f t="shared" si="538"/>
        <v>%1905-05-05%^^xsd:date</v>
      </c>
      <c r="N3407" t="str">
        <f t="shared" si="539"/>
        <v>:4242 a crs:CommonwealthOrganisation ; schema:name %Deputy Quartermaster-General (DQMG), Headquarters Staff% ; schema:startDate %1902-02-17%^^xsd:date ; schema:endDate %1905-05-05%^^xsd:date ; time:hasTime [ time:hasBeginning [ time:inXSDDate %1902-02-17%^^xsd:date ]  ] .</v>
      </c>
    </row>
    <row r="3408" spans="1:14" x14ac:dyDescent="0.15">
      <c r="A3408" s="1" t="s">
        <v>6853</v>
      </c>
      <c r="B3408" s="1" t="s">
        <v>6854</v>
      </c>
      <c r="C3408" s="1">
        <v>19020201</v>
      </c>
      <c r="D3408" s="1">
        <v>19050105</v>
      </c>
      <c r="E3408" t="str">
        <f t="shared" si="530"/>
        <v>4243</v>
      </c>
      <c r="F3408" t="str">
        <f t="shared" si="531"/>
        <v>1902</v>
      </c>
      <c r="G3408" t="str">
        <f t="shared" si="532"/>
        <v>02</v>
      </c>
      <c r="H3408" t="str">
        <f t="shared" si="533"/>
        <v>01</v>
      </c>
      <c r="I3408" t="str">
        <f t="shared" si="534"/>
        <v>%1902-02-01%^^xsd:date</v>
      </c>
      <c r="J3408" t="str">
        <f t="shared" si="535"/>
        <v>1905</v>
      </c>
      <c r="K3408" t="str">
        <f t="shared" si="536"/>
        <v>01</v>
      </c>
      <c r="L3408" t="str">
        <f t="shared" si="537"/>
        <v>05</v>
      </c>
      <c r="M3408" t="str">
        <f t="shared" si="538"/>
        <v>%1905-05-05%^^xsd:date</v>
      </c>
      <c r="N3408" t="str">
        <f t="shared" si="539"/>
        <v>:4243 a crs:CommonwealthOrganisation ; schema:name %Deputy Adjutant-General [also Chief Staff Officer] (DAG) Headquarters Staff% ; schema:startDate %1902-02-01%^^xsd:date ; schema:endDate %1905-05-05%^^xsd:date ; time:hasTime [ time:hasBeginning [ time:inXSDDate %1902-02-01%^^xsd:date ]  ] .</v>
      </c>
    </row>
    <row r="3409" spans="1:14" x14ac:dyDescent="0.15">
      <c r="A3409" s="1" t="s">
        <v>6855</v>
      </c>
      <c r="B3409" s="1" t="s">
        <v>6856</v>
      </c>
      <c r="C3409" s="1">
        <v>19020301</v>
      </c>
      <c r="D3409" s="1">
        <v>19050105</v>
      </c>
      <c r="E3409" t="str">
        <f t="shared" si="530"/>
        <v>4244</v>
      </c>
      <c r="F3409" t="str">
        <f t="shared" si="531"/>
        <v>1902</v>
      </c>
      <c r="G3409" t="str">
        <f t="shared" si="532"/>
        <v>03</v>
      </c>
      <c r="H3409" t="str">
        <f t="shared" si="533"/>
        <v>01</v>
      </c>
      <c r="I3409" t="str">
        <f t="shared" si="534"/>
        <v>%1902-03-01%^^xsd:date</v>
      </c>
      <c r="J3409" t="str">
        <f t="shared" si="535"/>
        <v>1905</v>
      </c>
      <c r="K3409" t="str">
        <f t="shared" si="536"/>
        <v>01</v>
      </c>
      <c r="L3409" t="str">
        <f t="shared" si="537"/>
        <v>05</v>
      </c>
      <c r="M3409" t="str">
        <f t="shared" si="538"/>
        <v>%1905-05-05%^^xsd:date</v>
      </c>
      <c r="N3409" t="str">
        <f t="shared" si="539"/>
        <v>:4244 a crs:CommonwealthOrganisation ; schema:name %Assistant Adjutant-General for Engineer Services, Headquarters Staff% ; schema:startDate %1902-03-01%^^xsd:date ; schema:endDate %1905-05-05%^^xsd:date ; time:hasTime [ time:hasBeginning [ time:inXSDDate %1902-03-01%^^xsd:date ]  ] .</v>
      </c>
    </row>
    <row r="3410" spans="1:14" x14ac:dyDescent="0.15">
      <c r="A3410" s="1" t="s">
        <v>6857</v>
      </c>
      <c r="B3410" s="1" t="s">
        <v>6858</v>
      </c>
      <c r="C3410" s="1">
        <v>19841213</v>
      </c>
      <c r="D3410" s="1">
        <v>19870724</v>
      </c>
      <c r="E3410" t="str">
        <f t="shared" si="530"/>
        <v>4245</v>
      </c>
      <c r="F3410" t="str">
        <f t="shared" si="531"/>
        <v>1984</v>
      </c>
      <c r="G3410" t="str">
        <f t="shared" si="532"/>
        <v>12</v>
      </c>
      <c r="H3410" t="str">
        <f t="shared" si="533"/>
        <v>13</v>
      </c>
      <c r="I3410" t="str">
        <f t="shared" si="534"/>
        <v>%1984-12-13%^^xsd:date</v>
      </c>
      <c r="J3410" t="str">
        <f t="shared" si="535"/>
        <v>1987</v>
      </c>
      <c r="K3410" t="str">
        <f t="shared" si="536"/>
        <v>07</v>
      </c>
      <c r="L3410" t="str">
        <f t="shared" si="537"/>
        <v>24</v>
      </c>
      <c r="M3410" t="str">
        <f t="shared" si="538"/>
        <v>%1987-24-24%^^xsd:date</v>
      </c>
      <c r="N3410" t="str">
        <f t="shared" si="539"/>
        <v>:4245 a crs:CommonwealthOrganisation ; schema:name %Department of Community Services, Victorian Administration% ; schema:startDate %1984-12-13%^^xsd:date ; schema:endDate %1987-24-24%^^xsd:date ; time:hasTime [ time:hasBeginning [ time:inXSDDate %1984-12-13%^^xsd:date ]  ] .</v>
      </c>
    </row>
    <row r="3411" spans="1:14" x14ac:dyDescent="0.15">
      <c r="A3411" s="1" t="s">
        <v>6859</v>
      </c>
      <c r="B3411" s="1" t="s">
        <v>6860</v>
      </c>
      <c r="C3411" s="1">
        <v>19300701</v>
      </c>
      <c r="E3411" t="str">
        <f t="shared" si="530"/>
        <v>4246</v>
      </c>
      <c r="F3411" t="str">
        <f t="shared" si="531"/>
        <v>1930</v>
      </c>
      <c r="G3411" t="str">
        <f t="shared" si="532"/>
        <v>07</v>
      </c>
      <c r="H3411" t="str">
        <f t="shared" si="533"/>
        <v>01</v>
      </c>
      <c r="I3411" t="str">
        <f t="shared" si="534"/>
        <v>%1930-07-01%^^xsd:date</v>
      </c>
      <c r="J3411" t="str">
        <f t="shared" si="535"/>
        <v/>
      </c>
      <c r="K3411" t="str">
        <f t="shared" si="536"/>
        <v/>
      </c>
      <c r="L3411" t="str">
        <f t="shared" si="537"/>
        <v/>
      </c>
      <c r="M3411" t="str">
        <f t="shared" si="538"/>
        <v/>
      </c>
      <c r="N3411" t="str">
        <f t="shared" si="539"/>
        <v>:4246 a crs:CommonwealthOrganisation ; schema:name %Professional Officers' Association, Australian Capital Territory Branch% ; schema:startDate %1930-07-01%^^xsd:date ; time:hasTime [ time:hasBeginning [ time:inXSDDate %1930-07-01%^^xsd:date ]  ] .</v>
      </c>
    </row>
    <row r="3412" spans="1:14" x14ac:dyDescent="0.15">
      <c r="A3412" s="1" t="s">
        <v>6861</v>
      </c>
      <c r="B3412" s="1" t="s">
        <v>6862</v>
      </c>
      <c r="C3412" s="1">
        <v>19251105</v>
      </c>
      <c r="D3412" s="1">
        <v>19370806</v>
      </c>
      <c r="E3412" t="str">
        <f t="shared" si="530"/>
        <v>4247</v>
      </c>
      <c r="F3412" t="str">
        <f t="shared" si="531"/>
        <v>1925</v>
      </c>
      <c r="G3412" t="str">
        <f t="shared" si="532"/>
        <v>11</v>
      </c>
      <c r="H3412" t="str">
        <f t="shared" si="533"/>
        <v>05</v>
      </c>
      <c r="I3412" t="str">
        <f t="shared" si="534"/>
        <v>%1925-11-05%^^xsd:date</v>
      </c>
      <c r="J3412" t="str">
        <f t="shared" si="535"/>
        <v>1937</v>
      </c>
      <c r="K3412" t="str">
        <f t="shared" si="536"/>
        <v>08</v>
      </c>
      <c r="L3412" t="str">
        <f t="shared" si="537"/>
        <v>06</v>
      </c>
      <c r="M3412" t="str">
        <f t="shared" si="538"/>
        <v>%1937-06-06%^^xsd:date</v>
      </c>
      <c r="N3412" t="str">
        <f t="shared" si="539"/>
        <v>:4247 a crs:CommonwealthOrganisation ; schema:name %Australian Stabilisation Committee, Head Office% ; schema:startDate %1925-11-05%^^xsd:date ; schema:endDate %1937-06-06%^^xsd:date ; time:hasTime [ time:hasBeginning [ time:inXSDDate %1925-11-05%^^xsd:date ]  ] .</v>
      </c>
    </row>
    <row r="3413" spans="1:14" x14ac:dyDescent="0.15">
      <c r="A3413" s="1" t="s">
        <v>6863</v>
      </c>
      <c r="B3413" s="1" t="s">
        <v>6864</v>
      </c>
      <c r="C3413" s="1">
        <v>19840903</v>
      </c>
      <c r="E3413" t="str">
        <f t="shared" si="530"/>
        <v>4248</v>
      </c>
      <c r="F3413" t="str">
        <f t="shared" si="531"/>
        <v>1984</v>
      </c>
      <c r="G3413" t="str">
        <f t="shared" si="532"/>
        <v>09</v>
      </c>
      <c r="H3413" t="str">
        <f t="shared" si="533"/>
        <v>03</v>
      </c>
      <c r="I3413" t="str">
        <f t="shared" si="534"/>
        <v>%1984-09-03%^^xsd:date</v>
      </c>
      <c r="J3413" t="str">
        <f t="shared" si="535"/>
        <v/>
      </c>
      <c r="K3413" t="str">
        <f t="shared" si="536"/>
        <v/>
      </c>
      <c r="L3413" t="str">
        <f t="shared" si="537"/>
        <v/>
      </c>
      <c r="M3413" t="str">
        <f t="shared" si="538"/>
        <v/>
      </c>
      <c r="N3413" t="str">
        <f t="shared" si="539"/>
        <v>:4248 a crs:CommonwealthOrganisation ; schema:name %Divisional Returning Officer, Division of Makin [South Australia]% ; schema:startDate %1984-09-03%^^xsd:date ; time:hasTime [ time:hasBeginning [ time:inXSDDate %1984-09-03%^^xsd:date ]  ] .</v>
      </c>
    </row>
    <row r="3414" spans="1:14" x14ac:dyDescent="0.15">
      <c r="A3414" s="1" t="s">
        <v>6865</v>
      </c>
      <c r="B3414" s="1" t="s">
        <v>6866</v>
      </c>
      <c r="C3414" s="1">
        <v>19840903</v>
      </c>
      <c r="E3414" t="str">
        <f t="shared" si="530"/>
        <v>4249</v>
      </c>
      <c r="F3414" t="str">
        <f t="shared" si="531"/>
        <v>1984</v>
      </c>
      <c r="G3414" t="str">
        <f t="shared" si="532"/>
        <v>09</v>
      </c>
      <c r="H3414" t="str">
        <f t="shared" si="533"/>
        <v>03</v>
      </c>
      <c r="I3414" t="str">
        <f t="shared" si="534"/>
        <v>%1984-09-03%^^xsd:date</v>
      </c>
      <c r="J3414" t="str">
        <f t="shared" si="535"/>
        <v/>
      </c>
      <c r="K3414" t="str">
        <f t="shared" si="536"/>
        <v/>
      </c>
      <c r="L3414" t="str">
        <f t="shared" si="537"/>
        <v/>
      </c>
      <c r="M3414" t="str">
        <f t="shared" si="538"/>
        <v/>
      </c>
      <c r="N3414" t="str">
        <f t="shared" si="539"/>
        <v>:4249 a crs:CommonwealthOrganisation ; schema:name %Divisional Returning Officer, Division of Mayo [South Australia]% ; schema:startDate %1984-09-03%^^xsd:date ; time:hasTime [ time:hasBeginning [ time:inXSDDate %1984-09-03%^^xsd:date ]  ] .</v>
      </c>
    </row>
    <row r="3415" spans="1:14" x14ac:dyDescent="0.15">
      <c r="A3415" s="1" t="s">
        <v>6867</v>
      </c>
      <c r="B3415" s="1" t="s">
        <v>6868</v>
      </c>
      <c r="C3415" s="1">
        <v>19430101</v>
      </c>
      <c r="D3415" s="1">
        <v>19471231</v>
      </c>
      <c r="E3415" t="str">
        <f t="shared" si="530"/>
        <v>0425</v>
      </c>
      <c r="F3415" t="str">
        <f t="shared" si="531"/>
        <v>1943</v>
      </c>
      <c r="G3415" t="str">
        <f t="shared" si="532"/>
        <v>01</v>
      </c>
      <c r="H3415" t="str">
        <f t="shared" si="533"/>
        <v>01</v>
      </c>
      <c r="I3415" t="str">
        <f t="shared" si="534"/>
        <v>%1943-01-01%^^xsd:date</v>
      </c>
      <c r="J3415" t="str">
        <f t="shared" si="535"/>
        <v>1947</v>
      </c>
      <c r="K3415" t="str">
        <f t="shared" si="536"/>
        <v>12</v>
      </c>
      <c r="L3415" t="str">
        <f t="shared" si="537"/>
        <v>31</v>
      </c>
      <c r="M3415" t="str">
        <f t="shared" si="538"/>
        <v>%1947-31-31%^^xsd:date</v>
      </c>
      <c r="N3415" t="str">
        <f t="shared" si="539"/>
        <v>:0425 a crs:CommonwealthOrganisation ; schema:name %Committee on National Morale% ; schema:startDate %1943-01-01%^^xsd:date ; schema:endDate %1947-31-31%^^xsd:date ; time:hasTime [ time:hasBeginning [ time:inXSDDate %1943-01-01%^^xsd:date ]  ] .</v>
      </c>
    </row>
    <row r="3416" spans="1:14" x14ac:dyDescent="0.15">
      <c r="A3416" s="1" t="s">
        <v>6869</v>
      </c>
      <c r="B3416" s="1" t="s">
        <v>6870</v>
      </c>
      <c r="C3416" s="1">
        <v>19551019</v>
      </c>
      <c r="E3416" t="str">
        <f t="shared" si="530"/>
        <v>4250</v>
      </c>
      <c r="F3416" t="str">
        <f t="shared" si="531"/>
        <v>1955</v>
      </c>
      <c r="G3416" t="str">
        <f t="shared" si="532"/>
        <v>10</v>
      </c>
      <c r="H3416" t="str">
        <f t="shared" si="533"/>
        <v>19</v>
      </c>
      <c r="I3416" t="str">
        <f t="shared" si="534"/>
        <v>%1955-10-19%^^xsd:date</v>
      </c>
      <c r="J3416" t="str">
        <f t="shared" si="535"/>
        <v/>
      </c>
      <c r="K3416" t="str">
        <f t="shared" si="536"/>
        <v/>
      </c>
      <c r="L3416" t="str">
        <f t="shared" si="537"/>
        <v/>
      </c>
      <c r="M3416" t="str">
        <f t="shared" si="538"/>
        <v/>
      </c>
      <c r="N3416" t="str">
        <f t="shared" si="539"/>
        <v>:4250 a crs:CommonwealthOrganisation ; schema:name %Divisional Returning Officer, Division of Bonython [South Australia]% ; schema:startDate %1955-10-19%^^xsd:date ; time:hasTime [ time:hasBeginning [ time:inXSDDate %1955-10-19%^^xsd:date ]  ] .</v>
      </c>
    </row>
    <row r="3417" spans="1:14" x14ac:dyDescent="0.15">
      <c r="A3417" s="1" t="s">
        <v>6871</v>
      </c>
      <c r="B3417" s="1" t="s">
        <v>6872</v>
      </c>
      <c r="C3417" s="1">
        <v>19430401</v>
      </c>
      <c r="D3417" s="1">
        <v>19461231</v>
      </c>
      <c r="E3417" t="str">
        <f t="shared" si="530"/>
        <v>4251</v>
      </c>
      <c r="F3417" t="str">
        <f t="shared" si="531"/>
        <v>1943</v>
      </c>
      <c r="G3417" t="str">
        <f t="shared" si="532"/>
        <v>04</v>
      </c>
      <c r="H3417" t="str">
        <f t="shared" si="533"/>
        <v>01</v>
      </c>
      <c r="I3417" t="str">
        <f t="shared" si="534"/>
        <v>%1943-04-01%^^xsd:date</v>
      </c>
      <c r="J3417" t="str">
        <f t="shared" si="535"/>
        <v>1946</v>
      </c>
      <c r="K3417" t="str">
        <f t="shared" si="536"/>
        <v>12</v>
      </c>
      <c r="L3417" t="str">
        <f t="shared" si="537"/>
        <v>31</v>
      </c>
      <c r="M3417" t="str">
        <f t="shared" si="538"/>
        <v>%1946-31-31%^^xsd:date</v>
      </c>
      <c r="N3417" t="str">
        <f t="shared" si="539"/>
        <v>:4251 a crs:CommonwealthOrganisation ; schema:name %Central Dental Advisory Committee% ; schema:startDate %1943-04-01%^^xsd:date ; schema:endDate %1946-31-31%^^xsd:date ; time:hasTime [ time:hasBeginning [ time:inXSDDate %1943-04-01%^^xsd:date ]  ] .</v>
      </c>
    </row>
    <row r="3418" spans="1:14" x14ac:dyDescent="0.15">
      <c r="A3418" s="1" t="s">
        <v>6873</v>
      </c>
      <c r="B3418" s="1" t="s">
        <v>6874</v>
      </c>
      <c r="C3418" s="1">
        <v>19681121</v>
      </c>
      <c r="D3418" s="1">
        <v>19920206</v>
      </c>
      <c r="E3418" t="str">
        <f t="shared" si="530"/>
        <v>4252</v>
      </c>
      <c r="F3418" t="str">
        <f t="shared" si="531"/>
        <v>1968</v>
      </c>
      <c r="G3418" t="str">
        <f t="shared" si="532"/>
        <v>11</v>
      </c>
      <c r="H3418" t="str">
        <f t="shared" si="533"/>
        <v>21</v>
      </c>
      <c r="I3418" t="str">
        <f t="shared" si="534"/>
        <v>%1968-11-21%^^xsd:date</v>
      </c>
      <c r="J3418" t="str">
        <f t="shared" si="535"/>
        <v>1992</v>
      </c>
      <c r="K3418" t="str">
        <f t="shared" si="536"/>
        <v>02</v>
      </c>
      <c r="L3418" t="str">
        <f t="shared" si="537"/>
        <v>06</v>
      </c>
      <c r="M3418" t="str">
        <f t="shared" si="538"/>
        <v>%1992-06-06%^^xsd:date</v>
      </c>
      <c r="N3418" t="str">
        <f t="shared" si="539"/>
        <v>:4252 a crs:CommonwealthOrganisation ; schema:name %Divisional Returning Officer, Division of Hawker [South Australia]% ; schema:startDate %1968-11-21%^^xsd:date ; schema:endDate %1992-06-06%^^xsd:date ; time:hasTime [ time:hasBeginning [ time:inXSDDate %1968-11-21%^^xsd:date ]  ] .</v>
      </c>
    </row>
    <row r="3419" spans="1:14" x14ac:dyDescent="0.15">
      <c r="A3419" s="1" t="s">
        <v>6875</v>
      </c>
      <c r="B3419" s="1" t="s">
        <v>6876</v>
      </c>
      <c r="C3419" s="1">
        <v>19490511</v>
      </c>
      <c r="E3419" t="str">
        <f t="shared" si="530"/>
        <v>4253</v>
      </c>
      <c r="F3419" t="str">
        <f t="shared" si="531"/>
        <v>1949</v>
      </c>
      <c r="G3419" t="str">
        <f t="shared" si="532"/>
        <v>05</v>
      </c>
      <c r="H3419" t="str">
        <f t="shared" si="533"/>
        <v>11</v>
      </c>
      <c r="I3419" t="str">
        <f t="shared" si="534"/>
        <v>%1949-05-11%^^xsd:date</v>
      </c>
      <c r="J3419" t="str">
        <f t="shared" si="535"/>
        <v/>
      </c>
      <c r="K3419" t="str">
        <f t="shared" si="536"/>
        <v/>
      </c>
      <c r="L3419" t="str">
        <f t="shared" si="537"/>
        <v/>
      </c>
      <c r="M3419" t="str">
        <f t="shared" si="538"/>
        <v/>
      </c>
      <c r="N3419" t="str">
        <f t="shared" si="539"/>
        <v>:4253 a crs:CommonwealthOrganisation ; schema:name %Divisional Returning Officer, Division of Port Adelaide [South Australia]% ; schema:startDate %1949-05-11%^^xsd:date ; time:hasTime [ time:hasBeginning [ time:inXSDDate %1949-05-11%^^xsd:date ]  ] .</v>
      </c>
    </row>
    <row r="3420" spans="1:14" x14ac:dyDescent="0.15">
      <c r="A3420" s="1" t="s">
        <v>6877</v>
      </c>
      <c r="B3420" s="1" t="s">
        <v>6878</v>
      </c>
      <c r="C3420" s="1">
        <v>19490511</v>
      </c>
      <c r="E3420" t="str">
        <f t="shared" si="530"/>
        <v>4254</v>
      </c>
      <c r="F3420" t="str">
        <f t="shared" si="531"/>
        <v>1949</v>
      </c>
      <c r="G3420" t="str">
        <f t="shared" si="532"/>
        <v>05</v>
      </c>
      <c r="H3420" t="str">
        <f t="shared" si="533"/>
        <v>11</v>
      </c>
      <c r="I3420" t="str">
        <f t="shared" si="534"/>
        <v>%1949-05-11%^^xsd:date</v>
      </c>
      <c r="J3420" t="str">
        <f t="shared" si="535"/>
        <v/>
      </c>
      <c r="K3420" t="str">
        <f t="shared" si="536"/>
        <v/>
      </c>
      <c r="L3420" t="str">
        <f t="shared" si="537"/>
        <v/>
      </c>
      <c r="M3420" t="str">
        <f t="shared" si="538"/>
        <v/>
      </c>
      <c r="N3420" t="str">
        <f t="shared" si="539"/>
        <v>:4254 a crs:CommonwealthOrganisation ; schema:name %Divisional Returning Officer, Division of Sturt [South Australia]% ; schema:startDate %1949-05-11%^^xsd:date ; time:hasTime [ time:hasBeginning [ time:inXSDDate %1949-05-11%^^xsd:date ]  ] .</v>
      </c>
    </row>
    <row r="3421" spans="1:14" x14ac:dyDescent="0.15">
      <c r="A3421" s="1" t="s">
        <v>6879</v>
      </c>
      <c r="B3421" s="1" t="s">
        <v>6880</v>
      </c>
      <c r="C3421" s="1">
        <v>19790101</v>
      </c>
      <c r="D3421" s="1">
        <v>19891231</v>
      </c>
      <c r="E3421" t="str">
        <f t="shared" si="530"/>
        <v>4255</v>
      </c>
      <c r="F3421" t="str">
        <f t="shared" si="531"/>
        <v>1979</v>
      </c>
      <c r="G3421" t="str">
        <f t="shared" si="532"/>
        <v>01</v>
      </c>
      <c r="H3421" t="str">
        <f t="shared" si="533"/>
        <v>01</v>
      </c>
      <c r="I3421" t="str">
        <f t="shared" si="534"/>
        <v>%1979-01-01%^^xsd:date</v>
      </c>
      <c r="J3421" t="str">
        <f t="shared" si="535"/>
        <v>1989</v>
      </c>
      <c r="K3421" t="str">
        <f t="shared" si="536"/>
        <v>12</v>
      </c>
      <c r="L3421" t="str">
        <f t="shared" si="537"/>
        <v>31</v>
      </c>
      <c r="M3421" t="str">
        <f t="shared" si="538"/>
        <v>%1989-31-31%^^xsd:date</v>
      </c>
      <c r="N3421" t="str">
        <f t="shared" si="539"/>
        <v>:4255 a crs:CommonwealthOrganisation ; schema:name %Commonwealth Employment Service, Beverley [South Australia]% ; schema:startDate %1979-01-01%^^xsd:date ; schema:endDate %1989-31-31%^^xsd:date ; time:hasTime [ time:hasBeginning [ time:inXSDDate %1979-01-01%^^xsd:date ]  ] .</v>
      </c>
    </row>
    <row r="3422" spans="1:14" x14ac:dyDescent="0.15">
      <c r="A3422" s="1" t="s">
        <v>6881</v>
      </c>
      <c r="B3422" s="1" t="s">
        <v>6882</v>
      </c>
      <c r="C3422" s="1">
        <v>19820101</v>
      </c>
      <c r="D3422" s="1">
        <v>19980430</v>
      </c>
      <c r="E3422" t="str">
        <f t="shared" si="530"/>
        <v>4256</v>
      </c>
      <c r="F3422" t="str">
        <f t="shared" si="531"/>
        <v>1982</v>
      </c>
      <c r="G3422" t="str">
        <f t="shared" si="532"/>
        <v>01</v>
      </c>
      <c r="H3422" t="str">
        <f t="shared" si="533"/>
        <v>01</v>
      </c>
      <c r="I3422" t="str">
        <f t="shared" si="534"/>
        <v>%1982-01-01%^^xsd:date</v>
      </c>
      <c r="J3422" t="str">
        <f t="shared" si="535"/>
        <v>1998</v>
      </c>
      <c r="K3422" t="str">
        <f t="shared" si="536"/>
        <v>04</v>
      </c>
      <c r="L3422" t="str">
        <f t="shared" si="537"/>
        <v>30</v>
      </c>
      <c r="M3422" t="str">
        <f t="shared" si="538"/>
        <v>%1998-30-30%^^xsd:date</v>
      </c>
      <c r="N3422" t="str">
        <f t="shared" si="539"/>
        <v>:4256 a crs:CommonwealthOrganisation ; schema:name %Commonwealth Employment Service, Ceduna [South Australia]% ; schema:startDate %1982-01-01%^^xsd:date ; schema:endDate %1998-30-30%^^xsd:date ; time:hasTime [ time:hasBeginning [ time:inXSDDate %1982-01-01%^^xsd:date ]  ] .</v>
      </c>
    </row>
    <row r="3423" spans="1:14" x14ac:dyDescent="0.15">
      <c r="A3423" s="1" t="s">
        <v>6883</v>
      </c>
      <c r="B3423" s="1" t="s">
        <v>6884</v>
      </c>
      <c r="C3423" s="1">
        <v>19780101</v>
      </c>
      <c r="D3423" s="1">
        <v>19980430</v>
      </c>
      <c r="E3423" t="str">
        <f t="shared" si="530"/>
        <v>4257</v>
      </c>
      <c r="F3423" t="str">
        <f t="shared" si="531"/>
        <v>1978</v>
      </c>
      <c r="G3423" t="str">
        <f t="shared" si="532"/>
        <v>01</v>
      </c>
      <c r="H3423" t="str">
        <f t="shared" si="533"/>
        <v>01</v>
      </c>
      <c r="I3423" t="str">
        <f t="shared" si="534"/>
        <v>%1978-01-01%^^xsd:date</v>
      </c>
      <c r="J3423" t="str">
        <f t="shared" si="535"/>
        <v>1998</v>
      </c>
      <c r="K3423" t="str">
        <f t="shared" si="536"/>
        <v>04</v>
      </c>
      <c r="L3423" t="str">
        <f t="shared" si="537"/>
        <v>30</v>
      </c>
      <c r="M3423" t="str">
        <f t="shared" si="538"/>
        <v>%1998-30-30%^^xsd:date</v>
      </c>
      <c r="N3423" t="str">
        <f t="shared" si="539"/>
        <v>:4257 a crs:CommonwealthOrganisation ; schema:name %Commonwealth Employment Service, Croydon Park [South Australia]% ; schema:startDate %1978-01-01%^^xsd:date ; schema:endDate %1998-30-30%^^xsd:date ; time:hasTime [ time:hasBeginning [ time:inXSDDate %1978-01-01%^^xsd:date ]  ] .</v>
      </c>
    </row>
    <row r="3424" spans="1:14" x14ac:dyDescent="0.15">
      <c r="A3424" s="1" t="s">
        <v>6885</v>
      </c>
      <c r="B3424" s="1" t="s">
        <v>6886</v>
      </c>
      <c r="C3424" s="1">
        <v>19810101</v>
      </c>
      <c r="D3424" s="1">
        <v>19891231</v>
      </c>
      <c r="E3424" t="str">
        <f t="shared" si="530"/>
        <v>4258</v>
      </c>
      <c r="F3424" t="str">
        <f t="shared" si="531"/>
        <v>1981</v>
      </c>
      <c r="G3424" t="str">
        <f t="shared" si="532"/>
        <v>01</v>
      </c>
      <c r="H3424" t="str">
        <f t="shared" si="533"/>
        <v>01</v>
      </c>
      <c r="I3424" t="str">
        <f t="shared" si="534"/>
        <v>%1981-01-01%^^xsd:date</v>
      </c>
      <c r="J3424" t="str">
        <f t="shared" si="535"/>
        <v>1989</v>
      </c>
      <c r="K3424" t="str">
        <f t="shared" si="536"/>
        <v>12</v>
      </c>
      <c r="L3424" t="str">
        <f t="shared" si="537"/>
        <v>31</v>
      </c>
      <c r="M3424" t="str">
        <f t="shared" si="538"/>
        <v>%1989-31-31%^^xsd:date</v>
      </c>
      <c r="N3424" t="str">
        <f t="shared" si="539"/>
        <v>:4258 a crs:CommonwealthOrganisation ; schema:name %Commonwealth Employment Service, Brighton [South Australia]% ; schema:startDate %1981-01-01%^^xsd:date ; schema:endDate %1989-31-31%^^xsd:date ; time:hasTime [ time:hasBeginning [ time:inXSDDate %1981-01-01%^^xsd:date ]  ] .</v>
      </c>
    </row>
    <row r="3425" spans="1:14" x14ac:dyDescent="0.15">
      <c r="A3425" s="1" t="s">
        <v>6887</v>
      </c>
      <c r="B3425" s="1" t="s">
        <v>6888</v>
      </c>
      <c r="C3425" s="1">
        <v>19480101</v>
      </c>
      <c r="D3425" s="1">
        <v>19980430</v>
      </c>
      <c r="E3425" t="str">
        <f t="shared" si="530"/>
        <v>4259</v>
      </c>
      <c r="F3425" t="str">
        <f t="shared" si="531"/>
        <v>1948</v>
      </c>
      <c r="G3425" t="str">
        <f t="shared" si="532"/>
        <v>01</v>
      </c>
      <c r="H3425" t="str">
        <f t="shared" si="533"/>
        <v>01</v>
      </c>
      <c r="I3425" t="str">
        <f t="shared" si="534"/>
        <v>%1948-01-01%^^xsd:date</v>
      </c>
      <c r="J3425" t="str">
        <f t="shared" si="535"/>
        <v>1998</v>
      </c>
      <c r="K3425" t="str">
        <f t="shared" si="536"/>
        <v>04</v>
      </c>
      <c r="L3425" t="str">
        <f t="shared" si="537"/>
        <v>30</v>
      </c>
      <c r="M3425" t="str">
        <f t="shared" si="538"/>
        <v>%1998-30-30%^^xsd:date</v>
      </c>
      <c r="N3425" t="str">
        <f t="shared" si="539"/>
        <v>:4259 a crs:CommonwealthOrganisation ; schema:name %Commonwealth Employment Service, Gawler [South Australia]% ; schema:startDate %1948-01-01%^^xsd:date ; schema:endDate %1998-30-30%^^xsd:date ; time:hasTime [ time:hasBeginning [ time:inXSDDate %1948-01-01%^^xsd:date ]  ] .</v>
      </c>
    </row>
    <row r="3426" spans="1:14" x14ac:dyDescent="0.15">
      <c r="A3426" s="1" t="s">
        <v>6889</v>
      </c>
      <c r="B3426" s="1" t="s">
        <v>6890</v>
      </c>
      <c r="C3426" s="1">
        <v>19420101</v>
      </c>
      <c r="D3426" s="1">
        <v>19431231</v>
      </c>
      <c r="E3426" t="str">
        <f t="shared" si="530"/>
        <v>0426</v>
      </c>
      <c r="F3426" t="str">
        <f t="shared" si="531"/>
        <v>1942</v>
      </c>
      <c r="G3426" t="str">
        <f t="shared" si="532"/>
        <v>01</v>
      </c>
      <c r="H3426" t="str">
        <f t="shared" si="533"/>
        <v>01</v>
      </c>
      <c r="I3426" t="str">
        <f t="shared" si="534"/>
        <v>%1942-01-01%^^xsd:date</v>
      </c>
      <c r="J3426" t="str">
        <f t="shared" si="535"/>
        <v>1943</v>
      </c>
      <c r="K3426" t="str">
        <f t="shared" si="536"/>
        <v>12</v>
      </c>
      <c r="L3426" t="str">
        <f t="shared" si="537"/>
        <v>31</v>
      </c>
      <c r="M3426" t="str">
        <f t="shared" si="538"/>
        <v>%1943-31-31%^^xsd:date</v>
      </c>
      <c r="N3426" t="str">
        <f t="shared" si="539"/>
        <v>:0426 a crs:CommonwealthOrganisation ; schema:name %Automotive Engineering Panel% ; schema:startDate %1942-01-01%^^xsd:date ; schema:endDate %1943-31-31%^^xsd:date ; time:hasTime [ time:hasBeginning [ time:inXSDDate %1942-01-01%^^xsd:date ]  ] .</v>
      </c>
    </row>
    <row r="3427" spans="1:14" x14ac:dyDescent="0.15">
      <c r="A3427" s="1" t="s">
        <v>6891</v>
      </c>
      <c r="B3427" s="1" t="s">
        <v>6892</v>
      </c>
      <c r="C3427" s="1">
        <v>19700101</v>
      </c>
      <c r="D3427" s="1">
        <v>19980430</v>
      </c>
      <c r="E3427" t="str">
        <f t="shared" si="530"/>
        <v>4260</v>
      </c>
      <c r="F3427" t="str">
        <f t="shared" si="531"/>
        <v>1970</v>
      </c>
      <c r="G3427" t="str">
        <f t="shared" si="532"/>
        <v>01</v>
      </c>
      <c r="H3427" t="str">
        <f t="shared" si="533"/>
        <v>01</v>
      </c>
      <c r="I3427" t="str">
        <f t="shared" si="534"/>
        <v>%1970-01-01%^^xsd:date</v>
      </c>
      <c r="J3427" t="str">
        <f t="shared" si="535"/>
        <v>1998</v>
      </c>
      <c r="K3427" t="str">
        <f t="shared" si="536"/>
        <v>04</v>
      </c>
      <c r="L3427" t="str">
        <f t="shared" si="537"/>
        <v>30</v>
      </c>
      <c r="M3427" t="str">
        <f t="shared" si="538"/>
        <v>%1998-30-30%^^xsd:date</v>
      </c>
      <c r="N3427" t="str">
        <f t="shared" si="539"/>
        <v>:4260 a crs:CommonwealthOrganisation ; schema:name %Commonwealth Employment Service, Glenelg [South Australia]% ; schema:startDate %1970-01-01%^^xsd:date ; schema:endDate %1998-30-30%^^xsd:date ; time:hasTime [ time:hasBeginning [ time:inXSDDate %1970-01-01%^^xsd:date ]  ] .</v>
      </c>
    </row>
    <row r="3428" spans="1:14" x14ac:dyDescent="0.15">
      <c r="A3428" s="1" t="s">
        <v>6893</v>
      </c>
      <c r="B3428" s="1" t="s">
        <v>6894</v>
      </c>
      <c r="C3428" s="1">
        <v>19460101</v>
      </c>
      <c r="D3428" s="1">
        <v>19980430</v>
      </c>
      <c r="E3428" t="str">
        <f t="shared" si="530"/>
        <v>4261</v>
      </c>
      <c r="F3428" t="str">
        <f t="shared" si="531"/>
        <v>1946</v>
      </c>
      <c r="G3428" t="str">
        <f t="shared" si="532"/>
        <v>01</v>
      </c>
      <c r="H3428" t="str">
        <f t="shared" si="533"/>
        <v>01</v>
      </c>
      <c r="I3428" t="str">
        <f t="shared" si="534"/>
        <v>%1946-01-01%^^xsd:date</v>
      </c>
      <c r="J3428" t="str">
        <f t="shared" si="535"/>
        <v>1998</v>
      </c>
      <c r="K3428" t="str">
        <f t="shared" si="536"/>
        <v>04</v>
      </c>
      <c r="L3428" t="str">
        <f t="shared" si="537"/>
        <v>30</v>
      </c>
      <c r="M3428" t="str">
        <f t="shared" si="538"/>
        <v>%1998-30-30%^^xsd:date</v>
      </c>
      <c r="N3428" t="str">
        <f t="shared" si="539"/>
        <v>:4261 a crs:CommonwealthOrganisation ; schema:name %Commonwealth Employment Service, Adelaide [South Australia]% ; schema:startDate %1946-01-01%^^xsd:date ; schema:endDate %1998-30-30%^^xsd:date ; time:hasTime [ time:hasBeginning [ time:inXSDDate %1946-01-01%^^xsd:date ]  ] .</v>
      </c>
    </row>
    <row r="3429" spans="1:14" x14ac:dyDescent="0.15">
      <c r="A3429" s="1" t="s">
        <v>6895</v>
      </c>
      <c r="B3429" s="1" t="s">
        <v>6896</v>
      </c>
      <c r="C3429" s="1">
        <v>19800101</v>
      </c>
      <c r="D3429" s="1">
        <v>19980430</v>
      </c>
      <c r="E3429" t="str">
        <f t="shared" si="530"/>
        <v>4262</v>
      </c>
      <c r="F3429" t="str">
        <f t="shared" si="531"/>
        <v>1980</v>
      </c>
      <c r="G3429" t="str">
        <f t="shared" si="532"/>
        <v>01</v>
      </c>
      <c r="H3429" t="str">
        <f t="shared" si="533"/>
        <v>01</v>
      </c>
      <c r="I3429" t="str">
        <f t="shared" si="534"/>
        <v>%1980-01-01%^^xsd:date</v>
      </c>
      <c r="J3429" t="str">
        <f t="shared" si="535"/>
        <v>1998</v>
      </c>
      <c r="K3429" t="str">
        <f t="shared" si="536"/>
        <v>04</v>
      </c>
      <c r="L3429" t="str">
        <f t="shared" si="537"/>
        <v>30</v>
      </c>
      <c r="M3429" t="str">
        <f t="shared" si="538"/>
        <v>%1998-30-30%^^xsd:date</v>
      </c>
      <c r="N3429" t="str">
        <f t="shared" si="539"/>
        <v>:4262 a crs:CommonwealthOrganisation ; schema:name %Commonwealth Employment Service, King William Street [South Australia]% ; schema:startDate %1980-01-01%^^xsd:date ; schema:endDate %1998-30-30%^^xsd:date ; time:hasTime [ time:hasBeginning [ time:inXSDDate %1980-01-01%^^xsd:date ]  ] .</v>
      </c>
    </row>
    <row r="3430" spans="1:14" x14ac:dyDescent="0.15">
      <c r="A3430" s="1" t="s">
        <v>6897</v>
      </c>
      <c r="B3430" s="1" t="s">
        <v>6898</v>
      </c>
      <c r="C3430" s="1">
        <v>19800101</v>
      </c>
      <c r="D3430" s="1">
        <v>19980430</v>
      </c>
      <c r="E3430" t="str">
        <f t="shared" si="530"/>
        <v>4263</v>
      </c>
      <c r="F3430" t="str">
        <f t="shared" si="531"/>
        <v>1980</v>
      </c>
      <c r="G3430" t="str">
        <f t="shared" si="532"/>
        <v>01</v>
      </c>
      <c r="H3430" t="str">
        <f t="shared" si="533"/>
        <v>01</v>
      </c>
      <c r="I3430" t="str">
        <f t="shared" si="534"/>
        <v>%1980-01-01%^^xsd:date</v>
      </c>
      <c r="J3430" t="str">
        <f t="shared" si="535"/>
        <v>1998</v>
      </c>
      <c r="K3430" t="str">
        <f t="shared" si="536"/>
        <v>04</v>
      </c>
      <c r="L3430" t="str">
        <f t="shared" si="537"/>
        <v>30</v>
      </c>
      <c r="M3430" t="str">
        <f t="shared" si="538"/>
        <v>%1998-30-30%^^xsd:date</v>
      </c>
      <c r="N3430" t="str">
        <f t="shared" si="539"/>
        <v>:4263 a crs:CommonwealthOrganisation ; schema:name %Commonwealth Employment Service, Mile End [South Australia]% ; schema:startDate %1980-01-01%^^xsd:date ; schema:endDate %1998-30-30%^^xsd:date ; time:hasTime [ time:hasBeginning [ time:inXSDDate %1980-01-01%^^xsd:date ]  ] .</v>
      </c>
    </row>
    <row r="3431" spans="1:14" x14ac:dyDescent="0.15">
      <c r="A3431" s="1" t="s">
        <v>6899</v>
      </c>
      <c r="B3431" s="1" t="s">
        <v>6900</v>
      </c>
      <c r="C3431" s="1">
        <v>19830101</v>
      </c>
      <c r="D3431" s="1">
        <v>19980430</v>
      </c>
      <c r="E3431" t="str">
        <f t="shared" si="530"/>
        <v>4264</v>
      </c>
      <c r="F3431" t="str">
        <f t="shared" si="531"/>
        <v>1983</v>
      </c>
      <c r="G3431" t="str">
        <f t="shared" si="532"/>
        <v>01</v>
      </c>
      <c r="H3431" t="str">
        <f t="shared" si="533"/>
        <v>01</v>
      </c>
      <c r="I3431" t="str">
        <f t="shared" si="534"/>
        <v>%1983-01-01%^^xsd:date</v>
      </c>
      <c r="J3431" t="str">
        <f t="shared" si="535"/>
        <v>1998</v>
      </c>
      <c r="K3431" t="str">
        <f t="shared" si="536"/>
        <v>04</v>
      </c>
      <c r="L3431" t="str">
        <f t="shared" si="537"/>
        <v>30</v>
      </c>
      <c r="M3431" t="str">
        <f t="shared" si="538"/>
        <v>%1998-30-30%^^xsd:date</v>
      </c>
      <c r="N3431" t="str">
        <f t="shared" si="539"/>
        <v>:4264 a crs:CommonwealthOrganisation ; schema:name %Commonwealth Employment Service, Modbury [South Australia]% ; schema:startDate %1983-01-01%^^xsd:date ; schema:endDate %1998-30-30%^^xsd:date ; time:hasTime [ time:hasBeginning [ time:inXSDDate %1983-01-01%^^xsd:date ]  ] .</v>
      </c>
    </row>
    <row r="3432" spans="1:14" x14ac:dyDescent="0.15">
      <c r="A3432" s="1" t="s">
        <v>6901</v>
      </c>
      <c r="B3432" s="1" t="s">
        <v>6902</v>
      </c>
      <c r="C3432" s="1">
        <v>19740101</v>
      </c>
      <c r="D3432" s="1">
        <v>19891231</v>
      </c>
      <c r="E3432" t="str">
        <f t="shared" si="530"/>
        <v>4265</v>
      </c>
      <c r="F3432" t="str">
        <f t="shared" si="531"/>
        <v>1974</v>
      </c>
      <c r="G3432" t="str">
        <f t="shared" si="532"/>
        <v>01</v>
      </c>
      <c r="H3432" t="str">
        <f t="shared" si="533"/>
        <v>01</v>
      </c>
      <c r="I3432" t="str">
        <f t="shared" si="534"/>
        <v>%1974-01-01%^^xsd:date</v>
      </c>
      <c r="J3432" t="str">
        <f t="shared" si="535"/>
        <v>1989</v>
      </c>
      <c r="K3432" t="str">
        <f t="shared" si="536"/>
        <v>12</v>
      </c>
      <c r="L3432" t="str">
        <f t="shared" si="537"/>
        <v>31</v>
      </c>
      <c r="M3432" t="str">
        <f t="shared" si="538"/>
        <v>%1989-31-31%^^xsd:date</v>
      </c>
      <c r="N3432" t="str">
        <f t="shared" si="539"/>
        <v>:4265 a crs:CommonwealthOrganisation ; schema:name %Commonwealth Employment Service, Morphett Vale [South Australia]% ; schema:startDate %1974-01-01%^^xsd:date ; schema:endDate %1989-31-31%^^xsd:date ; time:hasTime [ time:hasBeginning [ time:inXSDDate %1974-01-01%^^xsd:date ]  ] .</v>
      </c>
    </row>
    <row r="3433" spans="1:14" x14ac:dyDescent="0.15">
      <c r="A3433" s="1" t="s">
        <v>6903</v>
      </c>
      <c r="B3433" s="1" t="s">
        <v>6904</v>
      </c>
      <c r="C3433" s="1">
        <v>19480101</v>
      </c>
      <c r="D3433" s="1">
        <v>19980430</v>
      </c>
      <c r="E3433" t="str">
        <f t="shared" si="530"/>
        <v>4266</v>
      </c>
      <c r="F3433" t="str">
        <f t="shared" si="531"/>
        <v>1948</v>
      </c>
      <c r="G3433" t="str">
        <f t="shared" si="532"/>
        <v>01</v>
      </c>
      <c r="H3433" t="str">
        <f t="shared" si="533"/>
        <v>01</v>
      </c>
      <c r="I3433" t="str">
        <f t="shared" si="534"/>
        <v>%1948-01-01%^^xsd:date</v>
      </c>
      <c r="J3433" t="str">
        <f t="shared" si="535"/>
        <v>1998</v>
      </c>
      <c r="K3433" t="str">
        <f t="shared" si="536"/>
        <v>04</v>
      </c>
      <c r="L3433" t="str">
        <f t="shared" si="537"/>
        <v>30</v>
      </c>
      <c r="M3433" t="str">
        <f t="shared" si="538"/>
        <v>%1998-30-30%^^xsd:date</v>
      </c>
      <c r="N3433" t="str">
        <f t="shared" si="539"/>
        <v>:4266 a crs:CommonwealthOrganisation ; schema:name %Commonwealth Employment Service, Mount Gambier [South Australia]% ; schema:startDate %1948-01-01%^^xsd:date ; schema:endDate %1998-30-30%^^xsd:date ; time:hasTime [ time:hasBeginning [ time:inXSDDate %1948-01-01%^^xsd:date ]  ] .</v>
      </c>
    </row>
    <row r="3434" spans="1:14" x14ac:dyDescent="0.15">
      <c r="A3434" s="1" t="s">
        <v>6905</v>
      </c>
      <c r="B3434" s="1" t="s">
        <v>6906</v>
      </c>
      <c r="C3434" s="1">
        <v>19770101</v>
      </c>
      <c r="D3434" s="1">
        <v>19980430</v>
      </c>
      <c r="E3434" t="str">
        <f t="shared" si="530"/>
        <v>4267</v>
      </c>
      <c r="F3434" t="str">
        <f t="shared" si="531"/>
        <v>1977</v>
      </c>
      <c r="G3434" t="str">
        <f t="shared" si="532"/>
        <v>01</v>
      </c>
      <c r="H3434" t="str">
        <f t="shared" si="533"/>
        <v>01</v>
      </c>
      <c r="I3434" t="str">
        <f t="shared" si="534"/>
        <v>%1977-01-01%^^xsd:date</v>
      </c>
      <c r="J3434" t="str">
        <f t="shared" si="535"/>
        <v>1998</v>
      </c>
      <c r="K3434" t="str">
        <f t="shared" si="536"/>
        <v>04</v>
      </c>
      <c r="L3434" t="str">
        <f t="shared" si="537"/>
        <v>30</v>
      </c>
      <c r="M3434" t="str">
        <f t="shared" si="538"/>
        <v>%1998-30-30%^^xsd:date</v>
      </c>
      <c r="N3434" t="str">
        <f t="shared" si="539"/>
        <v>:4267 a crs:CommonwealthOrganisation ; schema:name %Commonwealth Employment Service, Salisbury [South Australia]% ; schema:startDate %1977-01-01%^^xsd:date ; schema:endDate %1998-30-30%^^xsd:date ; time:hasTime [ time:hasBeginning [ time:inXSDDate %1977-01-01%^^xsd:date ]  ] .</v>
      </c>
    </row>
    <row r="3435" spans="1:14" x14ac:dyDescent="0.15">
      <c r="A3435" s="1" t="s">
        <v>6907</v>
      </c>
      <c r="B3435" s="1" t="s">
        <v>6908</v>
      </c>
      <c r="C3435" s="1">
        <v>19660101</v>
      </c>
      <c r="D3435" s="1">
        <v>19980430</v>
      </c>
      <c r="E3435" t="str">
        <f t="shared" si="530"/>
        <v>4268</v>
      </c>
      <c r="F3435" t="str">
        <f t="shared" si="531"/>
        <v>1966</v>
      </c>
      <c r="G3435" t="str">
        <f t="shared" si="532"/>
        <v>01</v>
      </c>
      <c r="H3435" t="str">
        <f t="shared" si="533"/>
        <v>01</v>
      </c>
      <c r="I3435" t="str">
        <f t="shared" si="534"/>
        <v>%1966-01-01%^^xsd:date</v>
      </c>
      <c r="J3435" t="str">
        <f t="shared" si="535"/>
        <v>1998</v>
      </c>
      <c r="K3435" t="str">
        <f t="shared" si="536"/>
        <v>04</v>
      </c>
      <c r="L3435" t="str">
        <f t="shared" si="537"/>
        <v>30</v>
      </c>
      <c r="M3435" t="str">
        <f t="shared" si="538"/>
        <v>%1998-30-30%^^xsd:date</v>
      </c>
      <c r="N3435" t="str">
        <f t="shared" si="539"/>
        <v>:4268 a crs:CommonwealthOrganisation ; schema:name %Commonwealth Employment Service, Whyalla [South Australia]% ; schema:startDate %1966-01-01%^^xsd:date ; schema:endDate %1998-30-30%^^xsd:date ; time:hasTime [ time:hasBeginning [ time:inXSDDate %1966-01-01%^^xsd:date ]  ] .</v>
      </c>
    </row>
    <row r="3436" spans="1:14" x14ac:dyDescent="0.15">
      <c r="A3436" s="1" t="s">
        <v>6909</v>
      </c>
      <c r="B3436" s="1" t="s">
        <v>6910</v>
      </c>
      <c r="C3436" s="1">
        <v>19610101</v>
      </c>
      <c r="D3436" s="1">
        <v>19980430</v>
      </c>
      <c r="E3436" t="str">
        <f t="shared" si="530"/>
        <v>4269</v>
      </c>
      <c r="F3436" t="str">
        <f t="shared" si="531"/>
        <v>1961</v>
      </c>
      <c r="G3436" t="str">
        <f t="shared" si="532"/>
        <v>01</v>
      </c>
      <c r="H3436" t="str">
        <f t="shared" si="533"/>
        <v>01</v>
      </c>
      <c r="I3436" t="str">
        <f t="shared" si="534"/>
        <v>%1961-01-01%^^xsd:date</v>
      </c>
      <c r="J3436" t="str">
        <f t="shared" si="535"/>
        <v>1998</v>
      </c>
      <c r="K3436" t="str">
        <f t="shared" si="536"/>
        <v>04</v>
      </c>
      <c r="L3436" t="str">
        <f t="shared" si="537"/>
        <v>30</v>
      </c>
      <c r="M3436" t="str">
        <f t="shared" si="538"/>
        <v>%1998-30-30%^^xsd:date</v>
      </c>
      <c r="N3436" t="str">
        <f t="shared" si="539"/>
        <v>:4269 a crs:CommonwealthOrganisation ; schema:name %Commonwealth Employment Service, Edwardstown [South Australia]% ; schema:startDate %1961-01-01%^^xsd:date ; schema:endDate %1998-30-30%^^xsd:date ; time:hasTime [ time:hasBeginning [ time:inXSDDate %1961-01-01%^^xsd:date ]  ] .</v>
      </c>
    </row>
    <row r="3437" spans="1:14" x14ac:dyDescent="0.15">
      <c r="A3437" s="1" t="s">
        <v>6911</v>
      </c>
      <c r="B3437" s="1" t="s">
        <v>6912</v>
      </c>
      <c r="C3437" s="1">
        <v>19420901</v>
      </c>
      <c r="D3437" s="1">
        <v>19461231</v>
      </c>
      <c r="E3437" t="str">
        <f t="shared" si="530"/>
        <v>0427</v>
      </c>
      <c r="F3437" t="str">
        <f t="shared" si="531"/>
        <v>1942</v>
      </c>
      <c r="G3437" t="str">
        <f t="shared" si="532"/>
        <v>09</v>
      </c>
      <c r="H3437" t="str">
        <f t="shared" si="533"/>
        <v>01</v>
      </c>
      <c r="I3437" t="str">
        <f t="shared" si="534"/>
        <v>%1942-09-01%^^xsd:date</v>
      </c>
      <c r="J3437" t="str">
        <f t="shared" si="535"/>
        <v>1946</v>
      </c>
      <c r="K3437" t="str">
        <f t="shared" si="536"/>
        <v>12</v>
      </c>
      <c r="L3437" t="str">
        <f t="shared" si="537"/>
        <v>31</v>
      </c>
      <c r="M3437" t="str">
        <f t="shared" si="538"/>
        <v>%1946-31-31%^^xsd:date</v>
      </c>
      <c r="N3437" t="str">
        <f t="shared" si="539"/>
        <v>:0427 a crs:CommonwealthOrganisation ; schema:name %Contracts Advisory Panel% ; schema:startDate %1942-09-01%^^xsd:date ; schema:endDate %1946-31-31%^^xsd:date ; time:hasTime [ time:hasBeginning [ time:inXSDDate %1942-09-01%^^xsd:date ]  ] .</v>
      </c>
    </row>
    <row r="3438" spans="1:14" x14ac:dyDescent="0.15">
      <c r="A3438" s="1" t="s">
        <v>6913</v>
      </c>
      <c r="B3438" s="1" t="s">
        <v>6914</v>
      </c>
      <c r="C3438" s="1">
        <v>19610101</v>
      </c>
      <c r="D3438" s="1">
        <v>19980430</v>
      </c>
      <c r="E3438" t="str">
        <f t="shared" si="530"/>
        <v>4270</v>
      </c>
      <c r="F3438" t="str">
        <f t="shared" si="531"/>
        <v>1961</v>
      </c>
      <c r="G3438" t="str">
        <f t="shared" si="532"/>
        <v>01</v>
      </c>
      <c r="H3438" t="str">
        <f t="shared" si="533"/>
        <v>01</v>
      </c>
      <c r="I3438" t="str">
        <f t="shared" si="534"/>
        <v>%1961-01-01%^^xsd:date</v>
      </c>
      <c r="J3438" t="str">
        <f t="shared" si="535"/>
        <v>1998</v>
      </c>
      <c r="K3438" t="str">
        <f t="shared" si="536"/>
        <v>04</v>
      </c>
      <c r="L3438" t="str">
        <f t="shared" si="537"/>
        <v>30</v>
      </c>
      <c r="M3438" t="str">
        <f t="shared" si="538"/>
        <v>%1998-30-30%^^xsd:date</v>
      </c>
      <c r="N3438" t="str">
        <f t="shared" si="539"/>
        <v>:4270 a crs:CommonwealthOrganisation ; schema:name %Commonwealth Employment Service, Elizabeth [South Australia]% ; schema:startDate %1961-01-01%^^xsd:date ; schema:endDate %1998-30-30%^^xsd:date ; time:hasTime [ time:hasBeginning [ time:inXSDDate %1961-01-01%^^xsd:date ]  ] .</v>
      </c>
    </row>
    <row r="3439" spans="1:14" x14ac:dyDescent="0.15">
      <c r="A3439" s="1" t="s">
        <v>6915</v>
      </c>
      <c r="B3439" s="1" t="s">
        <v>6916</v>
      </c>
      <c r="C3439" s="1">
        <v>19770101</v>
      </c>
      <c r="D3439" s="1">
        <v>19871231</v>
      </c>
      <c r="E3439" t="str">
        <f t="shared" si="530"/>
        <v>4271</v>
      </c>
      <c r="F3439" t="str">
        <f t="shared" si="531"/>
        <v>1977</v>
      </c>
      <c r="G3439" t="str">
        <f t="shared" si="532"/>
        <v>01</v>
      </c>
      <c r="H3439" t="str">
        <f t="shared" si="533"/>
        <v>01</v>
      </c>
      <c r="I3439" t="str">
        <f t="shared" si="534"/>
        <v>%1977-01-01%^^xsd:date</v>
      </c>
      <c r="J3439" t="str">
        <f t="shared" si="535"/>
        <v>1987</v>
      </c>
      <c r="K3439" t="str">
        <f t="shared" si="536"/>
        <v>12</v>
      </c>
      <c r="L3439" t="str">
        <f t="shared" si="537"/>
        <v>31</v>
      </c>
      <c r="M3439" t="str">
        <f t="shared" si="538"/>
        <v>%1987-31-31%^^xsd:date</v>
      </c>
      <c r="N3439" t="str">
        <f t="shared" si="539"/>
        <v>:4271 a crs:CommonwealthOrganisation ; schema:name %Commonwealth Employment Service, Campbelltown [South Australia]% ; schema:startDate %1977-01-01%^^xsd:date ; schema:endDate %1987-31-31%^^xsd:date ; time:hasTime [ time:hasBeginning [ time:inXSDDate %1977-01-01%^^xsd:date ]  ] .</v>
      </c>
    </row>
    <row r="3440" spans="1:14" x14ac:dyDescent="0.15">
      <c r="A3440" s="1" t="s">
        <v>6917</v>
      </c>
      <c r="B3440" s="1" t="s">
        <v>6918</v>
      </c>
      <c r="C3440" s="1">
        <v>19640101</v>
      </c>
      <c r="D3440" s="1">
        <v>19980430</v>
      </c>
      <c r="E3440" t="str">
        <f t="shared" si="530"/>
        <v>4272</v>
      </c>
      <c r="F3440" t="str">
        <f t="shared" si="531"/>
        <v>1964</v>
      </c>
      <c r="G3440" t="str">
        <f t="shared" si="532"/>
        <v>01</v>
      </c>
      <c r="H3440" t="str">
        <f t="shared" si="533"/>
        <v>01</v>
      </c>
      <c r="I3440" t="str">
        <f t="shared" si="534"/>
        <v>%1964-01-01%^^xsd:date</v>
      </c>
      <c r="J3440" t="str">
        <f t="shared" si="535"/>
        <v>1998</v>
      </c>
      <c r="K3440" t="str">
        <f t="shared" si="536"/>
        <v>04</v>
      </c>
      <c r="L3440" t="str">
        <f t="shared" si="537"/>
        <v>30</v>
      </c>
      <c r="M3440" t="str">
        <f t="shared" si="538"/>
        <v>%1998-30-30%^^xsd:date</v>
      </c>
      <c r="N3440" t="str">
        <f t="shared" si="539"/>
        <v>:4272 a crs:CommonwealthOrganisation ; schema:name %Commonwealth Employment Service, Enfield [South Australia]% ; schema:startDate %1964-01-01%^^xsd:date ; schema:endDate %1998-30-30%^^xsd:date ; time:hasTime [ time:hasBeginning [ time:inXSDDate %1964-01-01%^^xsd:date ]  ] .</v>
      </c>
    </row>
    <row r="3441" spans="1:14" x14ac:dyDescent="0.15">
      <c r="A3441" s="1" t="s">
        <v>6919</v>
      </c>
      <c r="B3441" s="1" t="s">
        <v>6920</v>
      </c>
      <c r="C3441" s="1">
        <v>19480101</v>
      </c>
      <c r="D3441" s="1">
        <v>19980430</v>
      </c>
      <c r="E3441" t="str">
        <f t="shared" si="530"/>
        <v>4273</v>
      </c>
      <c r="F3441" t="str">
        <f t="shared" si="531"/>
        <v>1948</v>
      </c>
      <c r="G3441" t="str">
        <f t="shared" si="532"/>
        <v>01</v>
      </c>
      <c r="H3441" t="str">
        <f t="shared" si="533"/>
        <v>01</v>
      </c>
      <c r="I3441" t="str">
        <f t="shared" si="534"/>
        <v>%1948-01-01%^^xsd:date</v>
      </c>
      <c r="J3441" t="str">
        <f t="shared" si="535"/>
        <v>1998</v>
      </c>
      <c r="K3441" t="str">
        <f t="shared" si="536"/>
        <v>04</v>
      </c>
      <c r="L3441" t="str">
        <f t="shared" si="537"/>
        <v>30</v>
      </c>
      <c r="M3441" t="str">
        <f t="shared" si="538"/>
        <v>%1998-30-30%^^xsd:date</v>
      </c>
      <c r="N3441" t="str">
        <f t="shared" si="539"/>
        <v>:4273 a crs:CommonwealthOrganisation ; schema:name %Commonwealth Employment Service, Murray Bridge [South Australia]% ; schema:startDate %1948-01-01%^^xsd:date ; schema:endDate %1998-30-30%^^xsd:date ; time:hasTime [ time:hasBeginning [ time:inXSDDate %1948-01-01%^^xsd:date ]  ] .</v>
      </c>
    </row>
    <row r="3442" spans="1:14" x14ac:dyDescent="0.15">
      <c r="A3442" s="1" t="s">
        <v>6921</v>
      </c>
      <c r="B3442" s="1" t="s">
        <v>6922</v>
      </c>
      <c r="C3442" s="1">
        <v>19800101</v>
      </c>
      <c r="D3442" s="1">
        <v>19980430</v>
      </c>
      <c r="E3442" t="str">
        <f t="shared" si="530"/>
        <v>4274</v>
      </c>
      <c r="F3442" t="str">
        <f t="shared" si="531"/>
        <v>1980</v>
      </c>
      <c r="G3442" t="str">
        <f t="shared" si="532"/>
        <v>01</v>
      </c>
      <c r="H3442" t="str">
        <f t="shared" si="533"/>
        <v>01</v>
      </c>
      <c r="I3442" t="str">
        <f t="shared" si="534"/>
        <v>%1980-01-01%^^xsd:date</v>
      </c>
      <c r="J3442" t="str">
        <f t="shared" si="535"/>
        <v>1998</v>
      </c>
      <c r="K3442" t="str">
        <f t="shared" si="536"/>
        <v>04</v>
      </c>
      <c r="L3442" t="str">
        <f t="shared" si="537"/>
        <v>30</v>
      </c>
      <c r="M3442" t="str">
        <f t="shared" si="538"/>
        <v>%1998-30-30%^^xsd:date</v>
      </c>
      <c r="N3442" t="str">
        <f t="shared" si="539"/>
        <v>:4274 a crs:CommonwealthOrganisation ; schema:name %Commonwealth Employment Service, Noarlunga Centre [South Australia]% ; schema:startDate %1980-01-01%^^xsd:date ; schema:endDate %1998-30-30%^^xsd:date ; time:hasTime [ time:hasBeginning [ time:inXSDDate %1980-01-01%^^xsd:date ]  ] .</v>
      </c>
    </row>
    <row r="3443" spans="1:14" x14ac:dyDescent="0.15">
      <c r="A3443" s="1" t="s">
        <v>6923</v>
      </c>
      <c r="B3443" s="1" t="s">
        <v>6924</v>
      </c>
      <c r="C3443" s="1">
        <v>19650101</v>
      </c>
      <c r="D3443" s="1">
        <v>19980430</v>
      </c>
      <c r="E3443" t="str">
        <f t="shared" si="530"/>
        <v>4275</v>
      </c>
      <c r="F3443" t="str">
        <f t="shared" si="531"/>
        <v>1965</v>
      </c>
      <c r="G3443" t="str">
        <f t="shared" si="532"/>
        <v>01</v>
      </c>
      <c r="H3443" t="str">
        <f t="shared" si="533"/>
        <v>01</v>
      </c>
      <c r="I3443" t="str">
        <f t="shared" si="534"/>
        <v>%1965-01-01%^^xsd:date</v>
      </c>
      <c r="J3443" t="str">
        <f t="shared" si="535"/>
        <v>1998</v>
      </c>
      <c r="K3443" t="str">
        <f t="shared" si="536"/>
        <v>04</v>
      </c>
      <c r="L3443" t="str">
        <f t="shared" si="537"/>
        <v>30</v>
      </c>
      <c r="M3443" t="str">
        <f t="shared" si="538"/>
        <v>%1998-30-30%^^xsd:date</v>
      </c>
      <c r="N3443" t="str">
        <f t="shared" si="539"/>
        <v>:4275 a crs:CommonwealthOrganisation ; schema:name %Commonwealth Employment Service, Norwood [South Australia]% ; schema:startDate %1965-01-01%^^xsd:date ; schema:endDate %1998-30-30%^^xsd:date ; time:hasTime [ time:hasBeginning [ time:inXSDDate %1965-01-01%^^xsd:date ]  ] .</v>
      </c>
    </row>
    <row r="3444" spans="1:14" x14ac:dyDescent="0.15">
      <c r="A3444" s="1" t="s">
        <v>6925</v>
      </c>
      <c r="B3444" s="1" t="s">
        <v>6926</v>
      </c>
      <c r="C3444" s="1">
        <v>19460101</v>
      </c>
      <c r="D3444" s="1">
        <v>19980430</v>
      </c>
      <c r="E3444" t="str">
        <f t="shared" si="530"/>
        <v>4276</v>
      </c>
      <c r="F3444" t="str">
        <f t="shared" si="531"/>
        <v>1946</v>
      </c>
      <c r="G3444" t="str">
        <f t="shared" si="532"/>
        <v>01</v>
      </c>
      <c r="H3444" t="str">
        <f t="shared" si="533"/>
        <v>01</v>
      </c>
      <c r="I3444" t="str">
        <f t="shared" si="534"/>
        <v>%1946-01-01%^^xsd:date</v>
      </c>
      <c r="J3444" t="str">
        <f t="shared" si="535"/>
        <v>1998</v>
      </c>
      <c r="K3444" t="str">
        <f t="shared" si="536"/>
        <v>04</v>
      </c>
      <c r="L3444" t="str">
        <f t="shared" si="537"/>
        <v>30</v>
      </c>
      <c r="M3444" t="str">
        <f t="shared" si="538"/>
        <v>%1998-30-30%^^xsd:date</v>
      </c>
      <c r="N3444" t="str">
        <f t="shared" si="539"/>
        <v>:4276 a crs:CommonwealthOrganisation ; schema:name %Commonwealth Employment Service, Port Adelaide [South Australia]% ; schema:startDate %1946-01-01%^^xsd:date ; schema:endDate %1998-30-30%^^xsd:date ; time:hasTime [ time:hasBeginning [ time:inXSDDate %1946-01-01%^^xsd:date ]  ] .</v>
      </c>
    </row>
    <row r="3445" spans="1:14" x14ac:dyDescent="0.15">
      <c r="A3445" s="1" t="s">
        <v>6927</v>
      </c>
      <c r="B3445" s="1" t="s">
        <v>6928</v>
      </c>
      <c r="C3445" s="1">
        <v>19480101</v>
      </c>
      <c r="D3445" s="1">
        <v>19980430</v>
      </c>
      <c r="E3445" t="str">
        <f t="shared" si="530"/>
        <v>4277</v>
      </c>
      <c r="F3445" t="str">
        <f t="shared" si="531"/>
        <v>1948</v>
      </c>
      <c r="G3445" t="str">
        <f t="shared" si="532"/>
        <v>01</v>
      </c>
      <c r="H3445" t="str">
        <f t="shared" si="533"/>
        <v>01</v>
      </c>
      <c r="I3445" t="str">
        <f t="shared" si="534"/>
        <v>%1948-01-01%^^xsd:date</v>
      </c>
      <c r="J3445" t="str">
        <f t="shared" si="535"/>
        <v>1998</v>
      </c>
      <c r="K3445" t="str">
        <f t="shared" si="536"/>
        <v>04</v>
      </c>
      <c r="L3445" t="str">
        <f t="shared" si="537"/>
        <v>30</v>
      </c>
      <c r="M3445" t="str">
        <f t="shared" si="538"/>
        <v>%1998-30-30%^^xsd:date</v>
      </c>
      <c r="N3445" t="str">
        <f t="shared" si="539"/>
        <v>:4277 a crs:CommonwealthOrganisation ; schema:name %Commonwealth Employment Service, Port Augusta [South Australia]% ; schema:startDate %1948-01-01%^^xsd:date ; schema:endDate %1998-30-30%^^xsd:date ; time:hasTime [ time:hasBeginning [ time:inXSDDate %1948-01-01%^^xsd:date ]  ] .</v>
      </c>
    </row>
    <row r="3446" spans="1:14" x14ac:dyDescent="0.15">
      <c r="A3446" s="1" t="s">
        <v>6929</v>
      </c>
      <c r="B3446" s="1" t="s">
        <v>6930</v>
      </c>
      <c r="C3446" s="1">
        <v>19480101</v>
      </c>
      <c r="D3446" s="1">
        <v>19980430</v>
      </c>
      <c r="E3446" t="str">
        <f t="shared" si="530"/>
        <v>4278</v>
      </c>
      <c r="F3446" t="str">
        <f t="shared" si="531"/>
        <v>1948</v>
      </c>
      <c r="G3446" t="str">
        <f t="shared" si="532"/>
        <v>01</v>
      </c>
      <c r="H3446" t="str">
        <f t="shared" si="533"/>
        <v>01</v>
      </c>
      <c r="I3446" t="str">
        <f t="shared" si="534"/>
        <v>%1948-01-01%^^xsd:date</v>
      </c>
      <c r="J3446" t="str">
        <f t="shared" si="535"/>
        <v>1998</v>
      </c>
      <c r="K3446" t="str">
        <f t="shared" si="536"/>
        <v>04</v>
      </c>
      <c r="L3446" t="str">
        <f t="shared" si="537"/>
        <v>30</v>
      </c>
      <c r="M3446" t="str">
        <f t="shared" si="538"/>
        <v>%1998-30-30%^^xsd:date</v>
      </c>
      <c r="N3446" t="str">
        <f t="shared" si="539"/>
        <v>:4278 a crs:CommonwealthOrganisation ; schema:name %Commonwealth Employment Service, Port Lincoln [South Australia]% ; schema:startDate %1948-01-01%^^xsd:date ; schema:endDate %1998-30-30%^^xsd:date ; time:hasTime [ time:hasBeginning [ time:inXSDDate %1948-01-01%^^xsd:date ]  ] .</v>
      </c>
    </row>
    <row r="3447" spans="1:14" x14ac:dyDescent="0.15">
      <c r="A3447" s="1" t="s">
        <v>6931</v>
      </c>
      <c r="B3447" s="1" t="s">
        <v>6932</v>
      </c>
      <c r="C3447" s="1">
        <v>19480101</v>
      </c>
      <c r="D3447" s="1">
        <v>19980430</v>
      </c>
      <c r="E3447" t="str">
        <f t="shared" si="530"/>
        <v>4279</v>
      </c>
      <c r="F3447" t="str">
        <f t="shared" si="531"/>
        <v>1948</v>
      </c>
      <c r="G3447" t="str">
        <f t="shared" si="532"/>
        <v>01</v>
      </c>
      <c r="H3447" t="str">
        <f t="shared" si="533"/>
        <v>01</v>
      </c>
      <c r="I3447" t="str">
        <f t="shared" si="534"/>
        <v>%1948-01-01%^^xsd:date</v>
      </c>
      <c r="J3447" t="str">
        <f t="shared" si="535"/>
        <v>1998</v>
      </c>
      <c r="K3447" t="str">
        <f t="shared" si="536"/>
        <v>04</v>
      </c>
      <c r="L3447" t="str">
        <f t="shared" si="537"/>
        <v>30</v>
      </c>
      <c r="M3447" t="str">
        <f t="shared" si="538"/>
        <v>%1998-30-30%^^xsd:date</v>
      </c>
      <c r="N3447" t="str">
        <f t="shared" si="539"/>
        <v>:4279 a crs:CommonwealthOrganisation ; schema:name %Commonwealth Employment Service, Port Pirie [South Australia]% ; schema:startDate %1948-01-01%^^xsd:date ; schema:endDate %1998-30-30%^^xsd:date ; time:hasTime [ time:hasBeginning [ time:inXSDDate %1948-01-01%^^xsd:date ]  ] .</v>
      </c>
    </row>
    <row r="3448" spans="1:14" x14ac:dyDescent="0.15">
      <c r="A3448" s="1" t="s">
        <v>6933</v>
      </c>
      <c r="B3448" s="1" t="s">
        <v>6934</v>
      </c>
      <c r="C3448" s="1">
        <v>19430101</v>
      </c>
      <c r="D3448" s="1">
        <v>19471231</v>
      </c>
      <c r="E3448" t="str">
        <f t="shared" si="530"/>
        <v>0428</v>
      </c>
      <c r="F3448" t="str">
        <f t="shared" si="531"/>
        <v>1943</v>
      </c>
      <c r="G3448" t="str">
        <f t="shared" si="532"/>
        <v>01</v>
      </c>
      <c r="H3448" t="str">
        <f t="shared" si="533"/>
        <v>01</v>
      </c>
      <c r="I3448" t="str">
        <f t="shared" si="534"/>
        <v>%1943-01-01%^^xsd:date</v>
      </c>
      <c r="J3448" t="str">
        <f t="shared" si="535"/>
        <v>1947</v>
      </c>
      <c r="K3448" t="str">
        <f t="shared" si="536"/>
        <v>12</v>
      </c>
      <c r="L3448" t="str">
        <f t="shared" si="537"/>
        <v>31</v>
      </c>
      <c r="M3448" t="str">
        <f t="shared" si="538"/>
        <v>%1947-31-31%^^xsd:date</v>
      </c>
      <c r="N3448" t="str">
        <f t="shared" si="539"/>
        <v>:0428 a crs:CommonwealthOrganisation ; schema:name %Research and Experiments Committee% ; schema:startDate %1943-01-01%^^xsd:date ; schema:endDate %1947-31-31%^^xsd:date ; time:hasTime [ time:hasBeginning [ time:inXSDDate %1943-01-01%^^xsd:date ]  ] .</v>
      </c>
    </row>
    <row r="3449" spans="1:14" x14ac:dyDescent="0.15">
      <c r="A3449" s="1" t="s">
        <v>6935</v>
      </c>
      <c r="B3449" s="1" t="s">
        <v>6936</v>
      </c>
      <c r="C3449" s="1">
        <v>19570101</v>
      </c>
      <c r="D3449" s="1">
        <v>19871231</v>
      </c>
      <c r="E3449" t="str">
        <f t="shared" si="530"/>
        <v>4280</v>
      </c>
      <c r="F3449" t="str">
        <f t="shared" si="531"/>
        <v>1957</v>
      </c>
      <c r="G3449" t="str">
        <f t="shared" si="532"/>
        <v>01</v>
      </c>
      <c r="H3449" t="str">
        <f t="shared" si="533"/>
        <v>01</v>
      </c>
      <c r="I3449" t="str">
        <f t="shared" si="534"/>
        <v>%1957-01-01%^^xsd:date</v>
      </c>
      <c r="J3449" t="str">
        <f t="shared" si="535"/>
        <v>1987</v>
      </c>
      <c r="K3449" t="str">
        <f t="shared" si="536"/>
        <v>12</v>
      </c>
      <c r="L3449" t="str">
        <f t="shared" si="537"/>
        <v>31</v>
      </c>
      <c r="M3449" t="str">
        <f t="shared" si="538"/>
        <v>%1987-31-31%^^xsd:date</v>
      </c>
      <c r="N3449" t="str">
        <f t="shared" si="539"/>
        <v>:4280 a crs:CommonwealthOrganisation ; schema:name %Commonwealth Employment Service, Renmark [South Australia]% ; schema:startDate %1957-01-01%^^xsd:date ; schema:endDate %1987-31-31%^^xsd:date ; time:hasTime [ time:hasBeginning [ time:inXSDDate %1957-01-01%^^xsd:date ]  ] .</v>
      </c>
    </row>
    <row r="3450" spans="1:14" x14ac:dyDescent="0.15">
      <c r="A3450" s="1" t="s">
        <v>6937</v>
      </c>
      <c r="B3450" s="1" t="s">
        <v>6938</v>
      </c>
      <c r="C3450" s="1">
        <v>19670101</v>
      </c>
      <c r="D3450" s="1">
        <v>19881231</v>
      </c>
      <c r="E3450" t="str">
        <f t="shared" si="530"/>
        <v>4281</v>
      </c>
      <c r="F3450" t="str">
        <f t="shared" si="531"/>
        <v>1967</v>
      </c>
      <c r="G3450" t="str">
        <f t="shared" si="532"/>
        <v>01</v>
      </c>
      <c r="H3450" t="str">
        <f t="shared" si="533"/>
        <v>01</v>
      </c>
      <c r="I3450" t="str">
        <f t="shared" si="534"/>
        <v>%1967-01-01%^^xsd:date</v>
      </c>
      <c r="J3450" t="str">
        <f t="shared" si="535"/>
        <v>1988</v>
      </c>
      <c r="K3450" t="str">
        <f t="shared" si="536"/>
        <v>12</v>
      </c>
      <c r="L3450" t="str">
        <f t="shared" si="537"/>
        <v>31</v>
      </c>
      <c r="M3450" t="str">
        <f t="shared" si="538"/>
        <v>%1988-31-31%^^xsd:date</v>
      </c>
      <c r="N3450" t="str">
        <f t="shared" si="539"/>
        <v>:4281 a crs:CommonwealthOrganisation ; schema:name %Commonwealth Employment Service, Unley [South Australia]% ; schema:startDate %1967-01-01%^^xsd:date ; schema:endDate %1988-31-31%^^xsd:date ; time:hasTime [ time:hasBeginning [ time:inXSDDate %1967-01-01%^^xsd:date ]  ] .</v>
      </c>
    </row>
    <row r="3451" spans="1:14" x14ac:dyDescent="0.15">
      <c r="A3451" s="1" t="s">
        <v>6939</v>
      </c>
      <c r="B3451" s="1" t="s">
        <v>6940</v>
      </c>
      <c r="C3451" s="1">
        <v>19800401</v>
      </c>
      <c r="D3451" s="1">
        <v>19940701</v>
      </c>
      <c r="E3451" t="str">
        <f t="shared" si="530"/>
        <v>4282</v>
      </c>
      <c r="F3451" t="str">
        <f t="shared" si="531"/>
        <v>1980</v>
      </c>
      <c r="G3451" t="str">
        <f t="shared" si="532"/>
        <v>04</v>
      </c>
      <c r="H3451" t="str">
        <f t="shared" si="533"/>
        <v>01</v>
      </c>
      <c r="I3451" t="str">
        <f t="shared" si="534"/>
        <v>%1980-04-01%^^xsd:date</v>
      </c>
      <c r="J3451" t="str">
        <f t="shared" si="535"/>
        <v>1994</v>
      </c>
      <c r="K3451" t="str">
        <f t="shared" si="536"/>
        <v>07</v>
      </c>
      <c r="L3451" t="str">
        <f t="shared" si="537"/>
        <v>01</v>
      </c>
      <c r="M3451" t="str">
        <f t="shared" si="538"/>
        <v>%1994-01-01%^^xsd:date</v>
      </c>
      <c r="N3451" t="str">
        <f t="shared" si="539"/>
        <v>:4282 a crs:CommonwealthOrganisation ; schema:name %Commonwealth Employment Service, Northern Zone Office, South Australia (from 20 May 1992 Department of Employment, Education and Training, Area North Office)% ; schema:startDate %1980-04-01%^^xsd:date ; schema:endDate %1994-01-01%^^xsd:date ; time:hasTime [ time:hasBeginning [ time:inXSDDate %1980-04-01%^^xsd:date ]  ] .</v>
      </c>
    </row>
    <row r="3452" spans="1:14" x14ac:dyDescent="0.15">
      <c r="A3452" s="1" t="s">
        <v>6941</v>
      </c>
      <c r="B3452" s="1" t="s">
        <v>6942</v>
      </c>
      <c r="C3452" s="1">
        <v>19800401</v>
      </c>
      <c r="D3452" s="1">
        <v>19980430</v>
      </c>
      <c r="E3452" t="str">
        <f t="shared" si="530"/>
        <v>4283</v>
      </c>
      <c r="F3452" t="str">
        <f t="shared" si="531"/>
        <v>1980</v>
      </c>
      <c r="G3452" t="str">
        <f t="shared" si="532"/>
        <v>04</v>
      </c>
      <c r="H3452" t="str">
        <f t="shared" si="533"/>
        <v>01</v>
      </c>
      <c r="I3452" t="str">
        <f t="shared" si="534"/>
        <v>%1980-04-01%^^xsd:date</v>
      </c>
      <c r="J3452" t="str">
        <f t="shared" si="535"/>
        <v>1998</v>
      </c>
      <c r="K3452" t="str">
        <f t="shared" si="536"/>
        <v>04</v>
      </c>
      <c r="L3452" t="str">
        <f t="shared" si="537"/>
        <v>30</v>
      </c>
      <c r="M3452" t="str">
        <f t="shared" si="538"/>
        <v>%1998-30-30%^^xsd:date</v>
      </c>
      <c r="N3452" t="str">
        <f t="shared" si="539"/>
        <v>:4283 a crs:CommonwealthOrganisation ; schema:name %Commonwealth Employment Service, Central Zone Office, South Australia% ; schema:startDate %1980-04-01%^^xsd:date ; schema:endDate %1998-30-30%^^xsd:date ; time:hasTime [ time:hasBeginning [ time:inXSDDate %1980-04-01%^^xsd:date ]  ] .</v>
      </c>
    </row>
    <row r="3453" spans="1:14" x14ac:dyDescent="0.15">
      <c r="A3453" s="1" t="s">
        <v>6943</v>
      </c>
      <c r="B3453" s="1" t="s">
        <v>6944</v>
      </c>
      <c r="C3453" s="1">
        <v>19800401</v>
      </c>
      <c r="D3453" s="1">
        <v>19980430</v>
      </c>
      <c r="E3453" t="str">
        <f t="shared" si="530"/>
        <v>4284</v>
      </c>
      <c r="F3453" t="str">
        <f t="shared" si="531"/>
        <v>1980</v>
      </c>
      <c r="G3453" t="str">
        <f t="shared" si="532"/>
        <v>04</v>
      </c>
      <c r="H3453" t="str">
        <f t="shared" si="533"/>
        <v>01</v>
      </c>
      <c r="I3453" t="str">
        <f t="shared" si="534"/>
        <v>%1980-04-01%^^xsd:date</v>
      </c>
      <c r="J3453" t="str">
        <f t="shared" si="535"/>
        <v>1998</v>
      </c>
      <c r="K3453" t="str">
        <f t="shared" si="536"/>
        <v>04</v>
      </c>
      <c r="L3453" t="str">
        <f t="shared" si="537"/>
        <v>30</v>
      </c>
      <c r="M3453" t="str">
        <f t="shared" si="538"/>
        <v>%1998-30-30%^^xsd:date</v>
      </c>
      <c r="N3453" t="str">
        <f t="shared" si="539"/>
        <v>:4284 a crs:CommonwealthOrganisation ; schema:name %Commonwealth Employment Service, Southern Zone Office, South Australia% ; schema:startDate %1980-04-01%^^xsd:date ; schema:endDate %1998-30-30%^^xsd:date ; time:hasTime [ time:hasBeginning [ time:inXSDDate %1980-04-01%^^xsd:date ]  ] .</v>
      </c>
    </row>
    <row r="3454" spans="1:14" x14ac:dyDescent="0.15">
      <c r="A3454" s="1" t="s">
        <v>6945</v>
      </c>
      <c r="B3454" s="1" t="s">
        <v>6946</v>
      </c>
      <c r="C3454" s="1">
        <v>19790101</v>
      </c>
      <c r="D3454" s="1">
        <v>19970701</v>
      </c>
      <c r="E3454" t="str">
        <f t="shared" si="530"/>
        <v>4285</v>
      </c>
      <c r="F3454" t="str">
        <f t="shared" si="531"/>
        <v>1979</v>
      </c>
      <c r="G3454" t="str">
        <f t="shared" si="532"/>
        <v>01</v>
      </c>
      <c r="H3454" t="str">
        <f t="shared" si="533"/>
        <v>01</v>
      </c>
      <c r="I3454" t="str">
        <f t="shared" si="534"/>
        <v>%1979-01-01%^^xsd:date</v>
      </c>
      <c r="J3454" t="str">
        <f t="shared" si="535"/>
        <v>1997</v>
      </c>
      <c r="K3454" t="str">
        <f t="shared" si="536"/>
        <v>07</v>
      </c>
      <c r="L3454" t="str">
        <f t="shared" si="537"/>
        <v>01</v>
      </c>
      <c r="M3454" t="str">
        <f t="shared" si="538"/>
        <v>%1997-01-01%^^xsd:date</v>
      </c>
      <c r="N3454" t="str">
        <f t="shared" si="539"/>
        <v>:4285 a crs:CommonwealthOrganisation ; schema:name %Department of Social Security, Regional Office, Adelaide [South Australia]% ; schema:startDate %1979-01-01%^^xsd:date ; schema:endDate %1997-01-01%^^xsd:date ; time:hasTime [ time:hasBeginning [ time:inXSDDate %1979-01-01%^^xsd:date ]  ] .</v>
      </c>
    </row>
    <row r="3455" spans="1:14" x14ac:dyDescent="0.15">
      <c r="A3455" s="1" t="s">
        <v>6947</v>
      </c>
      <c r="B3455" s="1" t="s">
        <v>6948</v>
      </c>
      <c r="C3455" s="1">
        <v>19790701</v>
      </c>
      <c r="D3455" s="1">
        <v>19881231</v>
      </c>
      <c r="E3455" t="str">
        <f t="shared" si="530"/>
        <v>4286</v>
      </c>
      <c r="F3455" t="str">
        <f t="shared" si="531"/>
        <v>1979</v>
      </c>
      <c r="G3455" t="str">
        <f t="shared" si="532"/>
        <v>07</v>
      </c>
      <c r="H3455" t="str">
        <f t="shared" si="533"/>
        <v>01</v>
      </c>
      <c r="I3455" t="str">
        <f t="shared" si="534"/>
        <v>%1979-07-01%^^xsd:date</v>
      </c>
      <c r="J3455" t="str">
        <f t="shared" si="535"/>
        <v>1988</v>
      </c>
      <c r="K3455" t="str">
        <f t="shared" si="536"/>
        <v>12</v>
      </c>
      <c r="L3455" t="str">
        <f t="shared" si="537"/>
        <v>31</v>
      </c>
      <c r="M3455" t="str">
        <f t="shared" si="538"/>
        <v>%1988-31-31%^^xsd:date</v>
      </c>
      <c r="N3455" t="str">
        <f t="shared" si="539"/>
        <v>:4286 a crs:CommonwealthOrganisation ; schema:name %Department of Social Security, Regional Office, Hawthorn [South Australia]% ; schema:startDate %1979-07-01%^^xsd:date ; schema:endDate %1988-31-31%^^xsd:date ; time:hasTime [ time:hasBeginning [ time:inXSDDate %1979-07-01%^^xsd:date ]  ] .</v>
      </c>
    </row>
    <row r="3456" spans="1:14" x14ac:dyDescent="0.15">
      <c r="A3456" s="1" t="s">
        <v>6949</v>
      </c>
      <c r="B3456" s="1" t="s">
        <v>6950</v>
      </c>
      <c r="C3456" s="1">
        <v>19801001</v>
      </c>
      <c r="D3456" s="1">
        <v>19970701</v>
      </c>
      <c r="E3456" t="str">
        <f t="shared" si="530"/>
        <v>4287</v>
      </c>
      <c r="F3456" t="str">
        <f t="shared" si="531"/>
        <v>1980</v>
      </c>
      <c r="G3456" t="str">
        <f t="shared" si="532"/>
        <v>10</v>
      </c>
      <c r="H3456" t="str">
        <f t="shared" si="533"/>
        <v>01</v>
      </c>
      <c r="I3456" t="str">
        <f t="shared" si="534"/>
        <v>%1980-10-01%^^xsd:date</v>
      </c>
      <c r="J3456" t="str">
        <f t="shared" si="535"/>
        <v>1997</v>
      </c>
      <c r="K3456" t="str">
        <f t="shared" si="536"/>
        <v>07</v>
      </c>
      <c r="L3456" t="str">
        <f t="shared" si="537"/>
        <v>01</v>
      </c>
      <c r="M3456" t="str">
        <f t="shared" si="538"/>
        <v>%1997-01-01%^^xsd:date</v>
      </c>
      <c r="N3456" t="str">
        <f t="shared" si="539"/>
        <v>:4287 a crs:CommonwealthOrganisation ; schema:name %Department of Social Security, Regional Office, Norwood [South Australia]% ; schema:startDate %1980-10-01%^^xsd:date ; schema:endDate %1997-01-01%^^xsd:date ; time:hasTime [ time:hasBeginning [ time:inXSDDate %1980-10-01%^^xsd:date ]  ] .</v>
      </c>
    </row>
    <row r="3457" spans="1:14" x14ac:dyDescent="0.15">
      <c r="A3457" s="1" t="s">
        <v>6951</v>
      </c>
      <c r="B3457" s="1" t="s">
        <v>6952</v>
      </c>
      <c r="C3457" s="1">
        <v>19800801</v>
      </c>
      <c r="D3457" s="1">
        <v>19970701</v>
      </c>
      <c r="E3457" t="str">
        <f t="shared" si="530"/>
        <v>4288</v>
      </c>
      <c r="F3457" t="str">
        <f t="shared" si="531"/>
        <v>1980</v>
      </c>
      <c r="G3457" t="str">
        <f t="shared" si="532"/>
        <v>08</v>
      </c>
      <c r="H3457" t="str">
        <f t="shared" si="533"/>
        <v>01</v>
      </c>
      <c r="I3457" t="str">
        <f t="shared" si="534"/>
        <v>%1980-08-01%^^xsd:date</v>
      </c>
      <c r="J3457" t="str">
        <f t="shared" si="535"/>
        <v>1997</v>
      </c>
      <c r="K3457" t="str">
        <f t="shared" si="536"/>
        <v>07</v>
      </c>
      <c r="L3457" t="str">
        <f t="shared" si="537"/>
        <v>01</v>
      </c>
      <c r="M3457" t="str">
        <f t="shared" si="538"/>
        <v>%1997-01-01%^^xsd:date</v>
      </c>
      <c r="N3457" t="str">
        <f t="shared" si="539"/>
        <v>:4288 a crs:CommonwealthOrganisation ; schema:name %Department of Social Security, Regional Office, Noarlunga [South Australia]% ; schema:startDate %1980-08-01%^^xsd:date ; schema:endDate %1997-01-01%^^xsd:date ; time:hasTime [ time:hasBeginning [ time:inXSDDate %1980-08-01%^^xsd:date ]  ] .</v>
      </c>
    </row>
    <row r="3458" spans="1:14" x14ac:dyDescent="0.15">
      <c r="A3458" s="1" t="s">
        <v>6953</v>
      </c>
      <c r="B3458" s="1" t="s">
        <v>6954</v>
      </c>
      <c r="C3458" s="1">
        <v>19721219</v>
      </c>
      <c r="D3458" s="1">
        <v>19970701</v>
      </c>
      <c r="E3458" t="str">
        <f t="shared" si="530"/>
        <v>4289</v>
      </c>
      <c r="F3458" t="str">
        <f t="shared" si="531"/>
        <v>1972</v>
      </c>
      <c r="G3458" t="str">
        <f t="shared" si="532"/>
        <v>12</v>
      </c>
      <c r="H3458" t="str">
        <f t="shared" si="533"/>
        <v>19</v>
      </c>
      <c r="I3458" t="str">
        <f t="shared" si="534"/>
        <v>%1972-12-19%^^xsd:date</v>
      </c>
      <c r="J3458" t="str">
        <f t="shared" si="535"/>
        <v>1997</v>
      </c>
      <c r="K3458" t="str">
        <f t="shared" si="536"/>
        <v>07</v>
      </c>
      <c r="L3458" t="str">
        <f t="shared" si="537"/>
        <v>01</v>
      </c>
      <c r="M3458" t="str">
        <f t="shared" si="538"/>
        <v>%1997-01-01%^^xsd:date</v>
      </c>
      <c r="N3458" t="str">
        <f t="shared" si="539"/>
        <v>:4289 a crs:CommonwealthOrganisation ; schema:name %Department of Social Security, Regional Office, Mount Gambier, [South Australia]% ; schema:startDate %1972-12-19%^^xsd:date ; schema:endDate %1997-01-01%^^xsd:date ; time:hasTime [ time:hasBeginning [ time:inXSDDate %1972-12-19%^^xsd:date ]  ] .</v>
      </c>
    </row>
    <row r="3459" spans="1:14" x14ac:dyDescent="0.15">
      <c r="A3459" s="1" t="s">
        <v>6955</v>
      </c>
      <c r="B3459" s="1" t="s">
        <v>6956</v>
      </c>
      <c r="C3459" s="1">
        <v>19430101</v>
      </c>
      <c r="D3459" s="1">
        <v>19471231</v>
      </c>
      <c r="E3459" t="str">
        <f t="shared" ref="E3459:E3522" si="540">TEXT(SUBSTITUTE(A3459, "CA ", ""), "0000")</f>
        <v>0429</v>
      </c>
      <c r="F3459" t="str">
        <f t="shared" ref="F3459:F3522" si="541">LEFT(C3459,4)</f>
        <v>1943</v>
      </c>
      <c r="G3459" t="str">
        <f t="shared" ref="G3459:G3522" si="542">MID(C3459,5,2)</f>
        <v>01</v>
      </c>
      <c r="H3459" t="str">
        <f t="shared" ref="H3459:H3522" si="543">RIGHT(C3459,2)</f>
        <v>01</v>
      </c>
      <c r="I3459" t="str">
        <f t="shared" ref="I3459:I3522" si="544">IF(AND(G3459+0&gt;=1,G3459+0&lt;=12),CONCATENATE("%",F3459,"-",G3459,"-",H3459,"%^^xsd:date"),CONCATENATE("%",F3459,"%^^xsd:gYear"))</f>
        <v>%1943-01-01%^^xsd:date</v>
      </c>
      <c r="J3459" t="str">
        <f t="shared" ref="J3459:J3522" si="545">LEFT(D3459,4)</f>
        <v>1947</v>
      </c>
      <c r="K3459" t="str">
        <f t="shared" ref="K3459:K3522" si="546">MID(D3459,5,2)</f>
        <v>12</v>
      </c>
      <c r="L3459" t="str">
        <f t="shared" ref="L3459:L3522" si="547">RIGHT(D3459,2)</f>
        <v>31</v>
      </c>
      <c r="M3459" t="str">
        <f t="shared" ref="M3459:M3522" si="548">IFERROR(IF(AND(K3459+0&gt;=1,K3459+0&lt;=12),CONCATENATE("%",J3459,"-",L3459,"-",L3459,"%^^xsd:date"),CONCATENATE("%",J3459,"%^^xsd:gYear")),"")</f>
        <v>%1947-31-31%^^xsd:date</v>
      </c>
      <c r="N3459" t="str">
        <f t="shared" ref="N3459:N3522" si="549">CONCATENATE(":",E3459," a crs:CommonwealthOrganisation ; schema:name %",B3459,"% ; schema:startDate ",I3459, IF(M3459="","",CONCATENATE(" ; schema:endDate ",M3459)), " ; time:hasTime [ time:hasBeginning [ time:inXSDDate ", I3459, " ] ", IF(O3459="","",CONCATENATE(" ; time:hasEnd [ time:inXSDDate ",O3459, " ] ")), " ] .")</f>
        <v>:0429 a crs:CommonwealthOrganisation ; schema:name %Scientific Advisory Committee, Foodstuffs% ; schema:startDate %1943-01-01%^^xsd:date ; schema:endDate %1947-31-31%^^xsd:date ; time:hasTime [ time:hasBeginning [ time:inXSDDate %1943-01-01%^^xsd:date ]  ] .</v>
      </c>
    </row>
    <row r="3460" spans="1:14" x14ac:dyDescent="0.15">
      <c r="A3460" s="1" t="s">
        <v>6957</v>
      </c>
      <c r="B3460" s="1" t="s">
        <v>6958</v>
      </c>
      <c r="C3460" s="1">
        <v>19750101</v>
      </c>
      <c r="D3460" s="1">
        <v>19970701</v>
      </c>
      <c r="E3460" t="str">
        <f t="shared" si="540"/>
        <v>4290</v>
      </c>
      <c r="F3460" t="str">
        <f t="shared" si="541"/>
        <v>1975</v>
      </c>
      <c r="G3460" t="str">
        <f t="shared" si="542"/>
        <v>01</v>
      </c>
      <c r="H3460" t="str">
        <f t="shared" si="543"/>
        <v>01</v>
      </c>
      <c r="I3460" t="str">
        <f t="shared" si="544"/>
        <v>%1975-01-01%^^xsd:date</v>
      </c>
      <c r="J3460" t="str">
        <f t="shared" si="545"/>
        <v>1997</v>
      </c>
      <c r="K3460" t="str">
        <f t="shared" si="546"/>
        <v>07</v>
      </c>
      <c r="L3460" t="str">
        <f t="shared" si="547"/>
        <v>01</v>
      </c>
      <c r="M3460" t="str">
        <f t="shared" si="548"/>
        <v>%1997-01-01%^^xsd:date</v>
      </c>
      <c r="N3460" t="str">
        <f t="shared" si="549"/>
        <v>:4290 a crs:CommonwealthOrganisation ; schema:name %Department of Social Security, Regional Office, Enfield [South Australia]% ; schema:startDate %1975-01-01%^^xsd:date ; schema:endDate %1997-01-01%^^xsd:date ; time:hasTime [ time:hasBeginning [ time:inXSDDate %1975-01-01%^^xsd:date ]  ] .</v>
      </c>
    </row>
    <row r="3461" spans="1:14" x14ac:dyDescent="0.15">
      <c r="A3461" s="1" t="s">
        <v>6959</v>
      </c>
      <c r="B3461" s="1" t="s">
        <v>6960</v>
      </c>
      <c r="C3461" s="1">
        <v>19750101</v>
      </c>
      <c r="D3461" s="1">
        <v>19970701</v>
      </c>
      <c r="E3461" t="str">
        <f t="shared" si="540"/>
        <v>4291</v>
      </c>
      <c r="F3461" t="str">
        <f t="shared" si="541"/>
        <v>1975</v>
      </c>
      <c r="G3461" t="str">
        <f t="shared" si="542"/>
        <v>01</v>
      </c>
      <c r="H3461" t="str">
        <f t="shared" si="543"/>
        <v>01</v>
      </c>
      <c r="I3461" t="str">
        <f t="shared" si="544"/>
        <v>%1975-01-01%^^xsd:date</v>
      </c>
      <c r="J3461" t="str">
        <f t="shared" si="545"/>
        <v>1997</v>
      </c>
      <c r="K3461" t="str">
        <f t="shared" si="546"/>
        <v>07</v>
      </c>
      <c r="L3461" t="str">
        <f t="shared" si="547"/>
        <v>01</v>
      </c>
      <c r="M3461" t="str">
        <f t="shared" si="548"/>
        <v>%1997-01-01%^^xsd:date</v>
      </c>
      <c r="N3461" t="str">
        <f t="shared" si="549"/>
        <v>:4291 a crs:CommonwealthOrganisation ; schema:name %Department of Social Security, Regional Office, Glenelg [South Australia]% ; schema:startDate %1975-01-01%^^xsd:date ; schema:endDate %1997-01-01%^^xsd:date ; time:hasTime [ time:hasBeginning [ time:inXSDDate %1975-01-01%^^xsd:date ]  ] .</v>
      </c>
    </row>
    <row r="3462" spans="1:14" x14ac:dyDescent="0.15">
      <c r="A3462" s="1" t="s">
        <v>6961</v>
      </c>
      <c r="B3462" s="1" t="s">
        <v>6962</v>
      </c>
      <c r="C3462" s="1">
        <v>19721219</v>
      </c>
      <c r="D3462" s="1">
        <v>19970701</v>
      </c>
      <c r="E3462" t="str">
        <f t="shared" si="540"/>
        <v>4292</v>
      </c>
      <c r="F3462" t="str">
        <f t="shared" si="541"/>
        <v>1972</v>
      </c>
      <c r="G3462" t="str">
        <f t="shared" si="542"/>
        <v>12</v>
      </c>
      <c r="H3462" t="str">
        <f t="shared" si="543"/>
        <v>19</v>
      </c>
      <c r="I3462" t="str">
        <f t="shared" si="544"/>
        <v>%1972-12-19%^^xsd:date</v>
      </c>
      <c r="J3462" t="str">
        <f t="shared" si="545"/>
        <v>1997</v>
      </c>
      <c r="K3462" t="str">
        <f t="shared" si="546"/>
        <v>07</v>
      </c>
      <c r="L3462" t="str">
        <f t="shared" si="547"/>
        <v>01</v>
      </c>
      <c r="M3462" t="str">
        <f t="shared" si="548"/>
        <v>%1997-01-01%^^xsd:date</v>
      </c>
      <c r="N3462" t="str">
        <f t="shared" si="549"/>
        <v>:4292 a crs:CommonwealthOrganisation ; schema:name %Department of Social Security, Regional Office, Whyalla [South Australia]% ; schema:startDate %1972-12-19%^^xsd:date ; schema:endDate %1997-01-01%^^xsd:date ; time:hasTime [ time:hasBeginning [ time:inXSDDate %1972-12-19%^^xsd:date ]  ] .</v>
      </c>
    </row>
    <row r="3463" spans="1:14" x14ac:dyDescent="0.15">
      <c r="A3463" s="1" t="s">
        <v>6963</v>
      </c>
      <c r="B3463" s="1" t="s">
        <v>6964</v>
      </c>
      <c r="C3463" s="1">
        <v>19830101</v>
      </c>
      <c r="D3463" s="1">
        <v>19970701</v>
      </c>
      <c r="E3463" t="str">
        <f t="shared" si="540"/>
        <v>4293</v>
      </c>
      <c r="F3463" t="str">
        <f t="shared" si="541"/>
        <v>1983</v>
      </c>
      <c r="G3463" t="str">
        <f t="shared" si="542"/>
        <v>01</v>
      </c>
      <c r="H3463" t="str">
        <f t="shared" si="543"/>
        <v>01</v>
      </c>
      <c r="I3463" t="str">
        <f t="shared" si="544"/>
        <v>%1983-01-01%^^xsd:date</v>
      </c>
      <c r="J3463" t="str">
        <f t="shared" si="545"/>
        <v>1997</v>
      </c>
      <c r="K3463" t="str">
        <f t="shared" si="546"/>
        <v>07</v>
      </c>
      <c r="L3463" t="str">
        <f t="shared" si="547"/>
        <v>01</v>
      </c>
      <c r="M3463" t="str">
        <f t="shared" si="548"/>
        <v>%1997-01-01%^^xsd:date</v>
      </c>
      <c r="N3463" t="str">
        <f t="shared" si="549"/>
        <v>:4293 a crs:CommonwealthOrganisation ; schema:name %Department of Social Security, Regional Office, Edwardstown, [South Australia]% ; schema:startDate %1983-01-01%^^xsd:date ; schema:endDate %1997-01-01%^^xsd:date ; time:hasTime [ time:hasBeginning [ time:inXSDDate %1983-01-01%^^xsd:date ]  ] .</v>
      </c>
    </row>
    <row r="3464" spans="1:14" x14ac:dyDescent="0.15">
      <c r="A3464" s="1" t="s">
        <v>6965</v>
      </c>
      <c r="B3464" s="1" t="s">
        <v>6966</v>
      </c>
      <c r="C3464" s="1">
        <v>19810225</v>
      </c>
      <c r="D3464" s="1">
        <v>19970701</v>
      </c>
      <c r="E3464" t="str">
        <f t="shared" si="540"/>
        <v>4294</v>
      </c>
      <c r="F3464" t="str">
        <f t="shared" si="541"/>
        <v>1981</v>
      </c>
      <c r="G3464" t="str">
        <f t="shared" si="542"/>
        <v>02</v>
      </c>
      <c r="H3464" t="str">
        <f t="shared" si="543"/>
        <v>25</v>
      </c>
      <c r="I3464" t="str">
        <f t="shared" si="544"/>
        <v>%1981-02-25%^^xsd:date</v>
      </c>
      <c r="J3464" t="str">
        <f t="shared" si="545"/>
        <v>1997</v>
      </c>
      <c r="K3464" t="str">
        <f t="shared" si="546"/>
        <v>07</v>
      </c>
      <c r="L3464" t="str">
        <f t="shared" si="547"/>
        <v>01</v>
      </c>
      <c r="M3464" t="str">
        <f t="shared" si="548"/>
        <v>%1997-01-01%^^xsd:date</v>
      </c>
      <c r="N3464" t="str">
        <f t="shared" si="549"/>
        <v>:4294 a crs:CommonwealthOrganisation ; schema:name %Department of Social Security, Regional Office, Pt Augusta [South Australia]% ; schema:startDate %1981-02-25%^^xsd:date ; schema:endDate %1997-01-01%^^xsd:date ; time:hasTime [ time:hasBeginning [ time:inXSDDate %1981-02-25%^^xsd:date ]  ] .</v>
      </c>
    </row>
    <row r="3465" spans="1:14" x14ac:dyDescent="0.15">
      <c r="A3465" s="1" t="s">
        <v>6967</v>
      </c>
      <c r="B3465" s="1" t="s">
        <v>6968</v>
      </c>
      <c r="C3465" s="1">
        <v>19830808</v>
      </c>
      <c r="D3465" s="1">
        <v>19970701</v>
      </c>
      <c r="E3465" t="str">
        <f t="shared" si="540"/>
        <v>4295</v>
      </c>
      <c r="F3465" t="str">
        <f t="shared" si="541"/>
        <v>1983</v>
      </c>
      <c r="G3465" t="str">
        <f t="shared" si="542"/>
        <v>08</v>
      </c>
      <c r="H3465" t="str">
        <f t="shared" si="543"/>
        <v>08</v>
      </c>
      <c r="I3465" t="str">
        <f t="shared" si="544"/>
        <v>%1983-08-08%^^xsd:date</v>
      </c>
      <c r="J3465" t="str">
        <f t="shared" si="545"/>
        <v>1997</v>
      </c>
      <c r="K3465" t="str">
        <f t="shared" si="546"/>
        <v>07</v>
      </c>
      <c r="L3465" t="str">
        <f t="shared" si="547"/>
        <v>01</v>
      </c>
      <c r="M3465" t="str">
        <f t="shared" si="548"/>
        <v>%1997-01-01%^^xsd:date</v>
      </c>
      <c r="N3465" t="str">
        <f t="shared" si="549"/>
        <v>:4295 a crs:CommonwealthOrganisation ; schema:name %Department of Social Security, Regional Office, Modbury [South Australia]% ; schema:startDate %1983-08-08%^^xsd:date ; schema:endDate %1997-01-01%^^xsd:date ; time:hasTime [ time:hasBeginning [ time:inXSDDate %1983-08-08%^^xsd:date ]  ] .</v>
      </c>
    </row>
    <row r="3466" spans="1:14" x14ac:dyDescent="0.15">
      <c r="A3466" s="1" t="s">
        <v>6969</v>
      </c>
      <c r="B3466" s="1" t="s">
        <v>6970</v>
      </c>
      <c r="C3466" s="1">
        <v>19801001</v>
      </c>
      <c r="D3466" s="1">
        <v>19970701</v>
      </c>
      <c r="E3466" t="str">
        <f t="shared" si="540"/>
        <v>4296</v>
      </c>
      <c r="F3466" t="str">
        <f t="shared" si="541"/>
        <v>1980</v>
      </c>
      <c r="G3466" t="str">
        <f t="shared" si="542"/>
        <v>10</v>
      </c>
      <c r="H3466" t="str">
        <f t="shared" si="543"/>
        <v>01</v>
      </c>
      <c r="I3466" t="str">
        <f t="shared" si="544"/>
        <v>%1980-10-01%^^xsd:date</v>
      </c>
      <c r="J3466" t="str">
        <f t="shared" si="545"/>
        <v>1997</v>
      </c>
      <c r="K3466" t="str">
        <f t="shared" si="546"/>
        <v>07</v>
      </c>
      <c r="L3466" t="str">
        <f t="shared" si="547"/>
        <v>01</v>
      </c>
      <c r="M3466" t="str">
        <f t="shared" si="548"/>
        <v>%1997-01-01%^^xsd:date</v>
      </c>
      <c r="N3466" t="str">
        <f t="shared" si="549"/>
        <v>:4296 a crs:CommonwealthOrganisation ; schema:name %Department of Social Security, Regional Office, Torrensville [South Australia]% ; schema:startDate %1980-10-01%^^xsd:date ; schema:endDate %1997-01-01%^^xsd:date ; time:hasTime [ time:hasBeginning [ time:inXSDDate %1980-10-01%^^xsd:date ]  ] .</v>
      </c>
    </row>
    <row r="3467" spans="1:14" x14ac:dyDescent="0.15">
      <c r="A3467" s="1" t="s">
        <v>6971</v>
      </c>
      <c r="B3467" s="1" t="s">
        <v>6972</v>
      </c>
      <c r="C3467" s="1">
        <v>19790101</v>
      </c>
      <c r="D3467" s="1">
        <v>19970701</v>
      </c>
      <c r="E3467" t="str">
        <f t="shared" si="540"/>
        <v>4297</v>
      </c>
      <c r="F3467" t="str">
        <f t="shared" si="541"/>
        <v>1979</v>
      </c>
      <c r="G3467" t="str">
        <f t="shared" si="542"/>
        <v>01</v>
      </c>
      <c r="H3467" t="str">
        <f t="shared" si="543"/>
        <v>01</v>
      </c>
      <c r="I3467" t="str">
        <f t="shared" si="544"/>
        <v>%1979-01-01%^^xsd:date</v>
      </c>
      <c r="J3467" t="str">
        <f t="shared" si="545"/>
        <v>1997</v>
      </c>
      <c r="K3467" t="str">
        <f t="shared" si="546"/>
        <v>07</v>
      </c>
      <c r="L3467" t="str">
        <f t="shared" si="547"/>
        <v>01</v>
      </c>
      <c r="M3467" t="str">
        <f t="shared" si="548"/>
        <v>%1997-01-01%^^xsd:date</v>
      </c>
      <c r="N3467" t="str">
        <f t="shared" si="549"/>
        <v>:4297 a crs:CommonwealthOrganisation ; schema:name %Department of Social Security, Regional Office, Marden [South Australia]% ; schema:startDate %1979-01-01%^^xsd:date ; schema:endDate %1997-01-01%^^xsd:date ; time:hasTime [ time:hasBeginning [ time:inXSDDate %1979-01-01%^^xsd:date ]  ] .</v>
      </c>
    </row>
    <row r="3468" spans="1:14" x14ac:dyDescent="0.15">
      <c r="A3468" s="1" t="s">
        <v>6973</v>
      </c>
      <c r="B3468" s="1" t="s">
        <v>6974</v>
      </c>
      <c r="C3468" s="1">
        <v>19850617</v>
      </c>
      <c r="D3468" s="1">
        <v>19970701</v>
      </c>
      <c r="E3468" t="str">
        <f t="shared" si="540"/>
        <v>4298</v>
      </c>
      <c r="F3468" t="str">
        <f t="shared" si="541"/>
        <v>1985</v>
      </c>
      <c r="G3468" t="str">
        <f t="shared" si="542"/>
        <v>06</v>
      </c>
      <c r="H3468" t="str">
        <f t="shared" si="543"/>
        <v>17</v>
      </c>
      <c r="I3468" t="str">
        <f t="shared" si="544"/>
        <v>%1985-06-17%^^xsd:date</v>
      </c>
      <c r="J3468" t="str">
        <f t="shared" si="545"/>
        <v>1997</v>
      </c>
      <c r="K3468" t="str">
        <f t="shared" si="546"/>
        <v>07</v>
      </c>
      <c r="L3468" t="str">
        <f t="shared" si="547"/>
        <v>01</v>
      </c>
      <c r="M3468" t="str">
        <f t="shared" si="548"/>
        <v>%1997-01-01%^^xsd:date</v>
      </c>
      <c r="N3468" t="str">
        <f t="shared" si="549"/>
        <v>:4298 a crs:CommonwealthOrganisation ; schema:name %Department of Social Security, Regional Office, Gawler [South Australia]% ; schema:startDate %1985-06-17%^^xsd:date ; schema:endDate %1997-01-01%^^xsd:date ; time:hasTime [ time:hasBeginning [ time:inXSDDate %1985-06-17%^^xsd:date ]  ] .</v>
      </c>
    </row>
    <row r="3469" spans="1:14" x14ac:dyDescent="0.15">
      <c r="A3469" s="1" t="s">
        <v>6975</v>
      </c>
      <c r="B3469" s="1" t="s">
        <v>6976</v>
      </c>
      <c r="C3469" s="1">
        <v>19410626</v>
      </c>
      <c r="D3469" s="1">
        <v>19460201</v>
      </c>
      <c r="E3469" t="str">
        <f t="shared" si="540"/>
        <v>0043</v>
      </c>
      <c r="F3469" t="str">
        <f t="shared" si="541"/>
        <v>1941</v>
      </c>
      <c r="G3469" t="str">
        <f t="shared" si="542"/>
        <v>06</v>
      </c>
      <c r="H3469" t="str">
        <f t="shared" si="543"/>
        <v>26</v>
      </c>
      <c r="I3469" t="str">
        <f t="shared" si="544"/>
        <v>%1941-06-26%^^xsd:date</v>
      </c>
      <c r="J3469" t="str">
        <f t="shared" si="545"/>
        <v>1946</v>
      </c>
      <c r="K3469" t="str">
        <f t="shared" si="546"/>
        <v>02</v>
      </c>
      <c r="L3469" t="str">
        <f t="shared" si="547"/>
        <v>01</v>
      </c>
      <c r="M3469" t="str">
        <f t="shared" si="548"/>
        <v>%1946-01-01%^^xsd:date</v>
      </c>
      <c r="N3469" t="str">
        <f t="shared" si="549"/>
        <v>:0043 a crs:CommonwealthOrganisation ; schema:name %Department of Home Security% ; schema:startDate %1941-06-26%^^xsd:date ; schema:endDate %1946-01-01%^^xsd:date ; time:hasTime [ time:hasBeginning [ time:inXSDDate %1941-06-26%^^xsd:date ]  ] .</v>
      </c>
    </row>
    <row r="3470" spans="1:14" x14ac:dyDescent="0.15">
      <c r="A3470" s="1" t="s">
        <v>6977</v>
      </c>
      <c r="B3470" s="1" t="s">
        <v>6978</v>
      </c>
      <c r="C3470" s="1">
        <v>19420225</v>
      </c>
      <c r="D3470" s="1">
        <v>19471231</v>
      </c>
      <c r="E3470" t="str">
        <f t="shared" si="540"/>
        <v>0430</v>
      </c>
      <c r="F3470" t="str">
        <f t="shared" si="541"/>
        <v>1942</v>
      </c>
      <c r="G3470" t="str">
        <f t="shared" si="542"/>
        <v>02</v>
      </c>
      <c r="H3470" t="str">
        <f t="shared" si="543"/>
        <v>25</v>
      </c>
      <c r="I3470" t="str">
        <f t="shared" si="544"/>
        <v>%1942-02-25%^^xsd:date</v>
      </c>
      <c r="J3470" t="str">
        <f t="shared" si="545"/>
        <v>1947</v>
      </c>
      <c r="K3470" t="str">
        <f t="shared" si="546"/>
        <v>12</v>
      </c>
      <c r="L3470" t="str">
        <f t="shared" si="547"/>
        <v>31</v>
      </c>
      <c r="M3470" t="str">
        <f t="shared" si="548"/>
        <v>%1947-31-31%^^xsd:date</v>
      </c>
      <c r="N3470" t="str">
        <f t="shared" si="549"/>
        <v>:0430 a crs:CommonwealthOrganisation ; schema:name %Army and Munition Co-Ordinating Committee% ; schema:startDate %1942-02-25%^^xsd:date ; schema:endDate %1947-31-31%^^xsd:date ; time:hasTime [ time:hasBeginning [ time:inXSDDate %1942-02-25%^^xsd:date ]  ] .</v>
      </c>
    </row>
    <row r="3471" spans="1:14" x14ac:dyDescent="0.15">
      <c r="A3471" s="1" t="s">
        <v>6979</v>
      </c>
      <c r="B3471" s="1" t="s">
        <v>6980</v>
      </c>
      <c r="C3471" s="1">
        <v>19751001</v>
      </c>
      <c r="D3471" s="1">
        <v>20149999</v>
      </c>
      <c r="E3471" t="str">
        <f t="shared" si="540"/>
        <v>4300</v>
      </c>
      <c r="F3471" t="str">
        <f t="shared" si="541"/>
        <v>1975</v>
      </c>
      <c r="G3471" t="str">
        <f t="shared" si="542"/>
        <v>10</v>
      </c>
      <c r="H3471" t="str">
        <f t="shared" si="543"/>
        <v>01</v>
      </c>
      <c r="I3471" t="str">
        <f t="shared" si="544"/>
        <v>%1975-10-01%^^xsd:date</v>
      </c>
      <c r="J3471" t="str">
        <f t="shared" si="545"/>
        <v>2014</v>
      </c>
      <c r="K3471" t="str">
        <f t="shared" si="546"/>
        <v>99</v>
      </c>
      <c r="L3471" t="str">
        <f t="shared" si="547"/>
        <v>99</v>
      </c>
      <c r="M3471" t="str">
        <f t="shared" si="548"/>
        <v>%2014%^^xsd:gYear</v>
      </c>
      <c r="N3471" t="str">
        <f t="shared" si="549"/>
        <v>:4300 a crs:CommonwealthOrganisation ; schema:name %4 Military Police Company, Australian Army, South Australia% ; schema:startDate %1975-10-01%^^xsd:date ; schema:endDate %2014%^^xsd:gYear ; time:hasTime [ time:hasBeginning [ time:inXSDDate %1975-10-01%^^xsd:date ]  ] .</v>
      </c>
    </row>
    <row r="3472" spans="1:14" x14ac:dyDescent="0.15">
      <c r="A3472" s="1" t="s">
        <v>6981</v>
      </c>
      <c r="B3472" s="1" t="s">
        <v>6982</v>
      </c>
      <c r="C3472" s="1">
        <v>19500101</v>
      </c>
      <c r="E3472" t="str">
        <f t="shared" si="540"/>
        <v>4301</v>
      </c>
      <c r="F3472" t="str">
        <f t="shared" si="541"/>
        <v>1950</v>
      </c>
      <c r="G3472" t="str">
        <f t="shared" si="542"/>
        <v>01</v>
      </c>
      <c r="H3472" t="str">
        <f t="shared" si="543"/>
        <v>01</v>
      </c>
      <c r="I3472" t="str">
        <f t="shared" si="544"/>
        <v>%1950-01-01%^^xsd:date</v>
      </c>
      <c r="J3472" t="str">
        <f t="shared" si="545"/>
        <v/>
      </c>
      <c r="K3472" t="str">
        <f t="shared" si="546"/>
        <v/>
      </c>
      <c r="L3472" t="str">
        <f t="shared" si="547"/>
        <v/>
      </c>
      <c r="M3472" t="str">
        <f t="shared" si="548"/>
        <v/>
      </c>
      <c r="N3472" t="str">
        <f t="shared" si="549"/>
        <v>:4301 a crs:CommonwealthOrganisation ; schema:name %RAAF Support Unit Glenbrook, New South Wales% ; schema:startDate %1950-01-01%^^xsd:date ; time:hasTime [ time:hasBeginning [ time:inXSDDate %1950-01-01%^^xsd:date ]  ] .</v>
      </c>
    </row>
    <row r="3473" spans="1:14" x14ac:dyDescent="0.15">
      <c r="A3473" s="1" t="s">
        <v>6983</v>
      </c>
      <c r="B3473" s="1" t="s">
        <v>6984</v>
      </c>
      <c r="C3473" s="1">
        <v>19710119</v>
      </c>
      <c r="D3473" s="1">
        <v>19980911</v>
      </c>
      <c r="E3473" t="str">
        <f t="shared" si="540"/>
        <v>4302</v>
      </c>
      <c r="F3473" t="str">
        <f t="shared" si="541"/>
        <v>1971</v>
      </c>
      <c r="G3473" t="str">
        <f t="shared" si="542"/>
        <v>01</v>
      </c>
      <c r="H3473" t="str">
        <f t="shared" si="543"/>
        <v>19</v>
      </c>
      <c r="I3473" t="str">
        <f t="shared" si="544"/>
        <v>%1971-01-19%^^xsd:date</v>
      </c>
      <c r="J3473" t="str">
        <f t="shared" si="545"/>
        <v>1998</v>
      </c>
      <c r="K3473" t="str">
        <f t="shared" si="546"/>
        <v>09</v>
      </c>
      <c r="L3473" t="str">
        <f t="shared" si="547"/>
        <v>11</v>
      </c>
      <c r="M3473" t="str">
        <f t="shared" si="548"/>
        <v>%1998-11-11%^^xsd:date</v>
      </c>
      <c r="N3473" t="str">
        <f t="shared" si="549"/>
        <v>:4302 a crs:CommonwealthOrganisation ; schema:name %HMAS TORRENS [II]% ; schema:startDate %1971-01-19%^^xsd:date ; schema:endDate %1998-11-11%^^xsd:date ; time:hasTime [ time:hasBeginning [ time:inXSDDate %1971-01-19%^^xsd:date ]  ] .</v>
      </c>
    </row>
    <row r="3474" spans="1:14" x14ac:dyDescent="0.15">
      <c r="A3474" s="1" t="s">
        <v>6985</v>
      </c>
      <c r="B3474" s="1" t="s">
        <v>6986</v>
      </c>
      <c r="C3474" s="1">
        <v>19650101</v>
      </c>
      <c r="D3474" s="1">
        <v>19871231</v>
      </c>
      <c r="E3474" t="str">
        <f t="shared" si="540"/>
        <v>4303</v>
      </c>
      <c r="F3474" t="str">
        <f t="shared" si="541"/>
        <v>1965</v>
      </c>
      <c r="G3474" t="str">
        <f t="shared" si="542"/>
        <v>01</v>
      </c>
      <c r="H3474" t="str">
        <f t="shared" si="543"/>
        <v>01</v>
      </c>
      <c r="I3474" t="str">
        <f t="shared" si="544"/>
        <v>%1965-01-01%^^xsd:date</v>
      </c>
      <c r="J3474" t="str">
        <f t="shared" si="545"/>
        <v>1987</v>
      </c>
      <c r="K3474" t="str">
        <f t="shared" si="546"/>
        <v>12</v>
      </c>
      <c r="L3474" t="str">
        <f t="shared" si="547"/>
        <v>31</v>
      </c>
      <c r="M3474" t="str">
        <f t="shared" si="548"/>
        <v>%1987-31-31%^^xsd:date</v>
      </c>
      <c r="N3474" t="str">
        <f t="shared" si="549"/>
        <v>:4303 a crs:CommonwealthOrganisation ; schema:name %4 Royal New South Wales Regiment, Australian Army% ; schema:startDate %1965-01-01%^^xsd:date ; schema:endDate %1987-31-31%^^xsd:date ; time:hasTime [ time:hasBeginning [ time:inXSDDate %1965-01-01%^^xsd:date ]  ] .</v>
      </c>
    </row>
    <row r="3475" spans="1:14" x14ac:dyDescent="0.15">
      <c r="A3475" s="1" t="s">
        <v>6987</v>
      </c>
      <c r="B3475" s="1" t="s">
        <v>6988</v>
      </c>
      <c r="C3475" s="1">
        <v>19420101</v>
      </c>
      <c r="D3475" s="1">
        <v>19451231</v>
      </c>
      <c r="E3475" t="str">
        <f t="shared" si="540"/>
        <v>4304</v>
      </c>
      <c r="F3475" t="str">
        <f t="shared" si="541"/>
        <v>1942</v>
      </c>
      <c r="G3475" t="str">
        <f t="shared" si="542"/>
        <v>01</v>
      </c>
      <c r="H3475" t="str">
        <f t="shared" si="543"/>
        <v>01</v>
      </c>
      <c r="I3475" t="str">
        <f t="shared" si="544"/>
        <v>%1942-01-01%^^xsd:date</v>
      </c>
      <c r="J3475" t="str">
        <f t="shared" si="545"/>
        <v>1945</v>
      </c>
      <c r="K3475" t="str">
        <f t="shared" si="546"/>
        <v>12</v>
      </c>
      <c r="L3475" t="str">
        <f t="shared" si="547"/>
        <v>31</v>
      </c>
      <c r="M3475" t="str">
        <f t="shared" si="548"/>
        <v>%1945-31-31%^^xsd:date</v>
      </c>
      <c r="N3475" t="str">
        <f t="shared" si="549"/>
        <v>:4304 a crs:CommonwealthOrganisation ; schema:name %Australian Women's Land Army, New South Wales Branch% ; schema:startDate %1942-01-01%^^xsd:date ; schema:endDate %1945-31-31%^^xsd:date ; time:hasTime [ time:hasBeginning [ time:inXSDDate %1942-01-01%^^xsd:date ]  ] .</v>
      </c>
    </row>
    <row r="3476" spans="1:14" x14ac:dyDescent="0.15">
      <c r="A3476" s="1" t="s">
        <v>6989</v>
      </c>
      <c r="B3476" s="1" t="s">
        <v>6990</v>
      </c>
      <c r="C3476" s="1">
        <v>19130701</v>
      </c>
      <c r="D3476" s="1">
        <v>19890504</v>
      </c>
      <c r="E3476" t="str">
        <f t="shared" si="540"/>
        <v>4305</v>
      </c>
      <c r="F3476" t="str">
        <f t="shared" si="541"/>
        <v>1913</v>
      </c>
      <c r="G3476" t="str">
        <f t="shared" si="542"/>
        <v>07</v>
      </c>
      <c r="H3476" t="str">
        <f t="shared" si="543"/>
        <v>01</v>
      </c>
      <c r="I3476" t="str">
        <f t="shared" si="544"/>
        <v>%1913-07-01%^^xsd:date</v>
      </c>
      <c r="J3476" t="str">
        <f t="shared" si="545"/>
        <v>1989</v>
      </c>
      <c r="K3476" t="str">
        <f t="shared" si="546"/>
        <v>05</v>
      </c>
      <c r="L3476" t="str">
        <f t="shared" si="547"/>
        <v>04</v>
      </c>
      <c r="M3476" t="str">
        <f t="shared" si="548"/>
        <v>%1989-04-04%^^xsd:date</v>
      </c>
      <c r="N3476" t="str">
        <f t="shared" si="549"/>
        <v>:4305 a crs:CommonwealthOrganisation ; schema:name %Garden Island Dockyard, Sydney% ; schema:startDate %1913-07-01%^^xsd:date ; schema:endDate %1989-04-04%^^xsd:date ; time:hasTime [ time:hasBeginning [ time:inXSDDate %1913-07-01%^^xsd:date ]  ] .</v>
      </c>
    </row>
    <row r="3477" spans="1:14" x14ac:dyDescent="0.15">
      <c r="A3477" s="1" t="s">
        <v>6991</v>
      </c>
      <c r="B3477" s="1" t="s">
        <v>6992</v>
      </c>
      <c r="C3477" s="1">
        <v>19600101</v>
      </c>
      <c r="D3477" s="1">
        <v>19811231</v>
      </c>
      <c r="E3477" t="str">
        <f t="shared" si="540"/>
        <v>4306</v>
      </c>
      <c r="F3477" t="str">
        <f t="shared" si="541"/>
        <v>1960</v>
      </c>
      <c r="G3477" t="str">
        <f t="shared" si="542"/>
        <v>01</v>
      </c>
      <c r="H3477" t="str">
        <f t="shared" si="543"/>
        <v>01</v>
      </c>
      <c r="I3477" t="str">
        <f t="shared" si="544"/>
        <v>%1960-01-01%^^xsd:date</v>
      </c>
      <c r="J3477" t="str">
        <f t="shared" si="545"/>
        <v>1981</v>
      </c>
      <c r="K3477" t="str">
        <f t="shared" si="546"/>
        <v>12</v>
      </c>
      <c r="L3477" t="str">
        <f t="shared" si="547"/>
        <v>31</v>
      </c>
      <c r="M3477" t="str">
        <f t="shared" si="548"/>
        <v>%1981-31-31%^^xsd:date</v>
      </c>
      <c r="N3477" t="str">
        <f t="shared" si="549"/>
        <v>:4306 a crs:CommonwealthOrganisation ; schema:name %Office of the Counsellor, Atomic Energy, Washington DC, United States of America% ; schema:startDate %1960-01-01%^^xsd:date ; schema:endDate %1981-31-31%^^xsd:date ; time:hasTime [ time:hasBeginning [ time:inXSDDate %1960-01-01%^^xsd:date ]  ] .</v>
      </c>
    </row>
    <row r="3478" spans="1:14" x14ac:dyDescent="0.15">
      <c r="A3478" s="1" t="s">
        <v>6993</v>
      </c>
      <c r="B3478" s="1" t="s">
        <v>6994</v>
      </c>
      <c r="C3478" s="1">
        <v>19550101</v>
      </c>
      <c r="D3478" s="1">
        <v>19871231</v>
      </c>
      <c r="E3478" t="str">
        <f t="shared" si="540"/>
        <v>4307</v>
      </c>
      <c r="F3478" t="str">
        <f t="shared" si="541"/>
        <v>1955</v>
      </c>
      <c r="G3478" t="str">
        <f t="shared" si="542"/>
        <v>01</v>
      </c>
      <c r="H3478" t="str">
        <f t="shared" si="543"/>
        <v>01</v>
      </c>
      <c r="I3478" t="str">
        <f t="shared" si="544"/>
        <v>%1955-01-01%^^xsd:date</v>
      </c>
      <c r="J3478" t="str">
        <f t="shared" si="545"/>
        <v>1987</v>
      </c>
      <c r="K3478" t="str">
        <f t="shared" si="546"/>
        <v>12</v>
      </c>
      <c r="L3478" t="str">
        <f t="shared" si="547"/>
        <v>31</v>
      </c>
      <c r="M3478" t="str">
        <f t="shared" si="548"/>
        <v>%1987-31-31%^^xsd:date</v>
      </c>
      <c r="N3478" t="str">
        <f t="shared" si="549"/>
        <v>:4307 a crs:CommonwealthOrganisation ; schema:name %Mount Wilga Rehabilitation Centre, New South Wales% ; schema:startDate %1955-01-01%^^xsd:date ; schema:endDate %1987-31-31%^^xsd:date ; time:hasTime [ time:hasBeginning [ time:inXSDDate %1955-01-01%^^xsd:date ]  ] .</v>
      </c>
    </row>
    <row r="3479" spans="1:14" x14ac:dyDescent="0.15">
      <c r="A3479" s="1" t="s">
        <v>6995</v>
      </c>
      <c r="B3479" s="1" t="s">
        <v>6996</v>
      </c>
      <c r="C3479" s="1">
        <v>19770401</v>
      </c>
      <c r="D3479" s="1">
        <v>19870531</v>
      </c>
      <c r="E3479" t="str">
        <f t="shared" si="540"/>
        <v>4308</v>
      </c>
      <c r="F3479" t="str">
        <f t="shared" si="541"/>
        <v>1977</v>
      </c>
      <c r="G3479" t="str">
        <f t="shared" si="542"/>
        <v>04</v>
      </c>
      <c r="H3479" t="str">
        <f t="shared" si="543"/>
        <v>01</v>
      </c>
      <c r="I3479" t="str">
        <f t="shared" si="544"/>
        <v>%1977-04-01%^^xsd:date</v>
      </c>
      <c r="J3479" t="str">
        <f t="shared" si="545"/>
        <v>1987</v>
      </c>
      <c r="K3479" t="str">
        <f t="shared" si="546"/>
        <v>05</v>
      </c>
      <c r="L3479" t="str">
        <f t="shared" si="547"/>
        <v>31</v>
      </c>
      <c r="M3479" t="str">
        <f t="shared" si="548"/>
        <v>%1987-31-31%^^xsd:date</v>
      </c>
      <c r="N3479" t="str">
        <f t="shared" si="549"/>
        <v>:4308 a crs:CommonwealthOrganisation ; schema:name %Queen Elizabeth [II] Rehabilitation Centre, New South Wales% ; schema:startDate %1977-04-01%^^xsd:date ; schema:endDate %1987-31-31%^^xsd:date ; time:hasTime [ time:hasBeginning [ time:inXSDDate %1977-04-01%^^xsd:date ]  ] .</v>
      </c>
    </row>
    <row r="3480" spans="1:14" x14ac:dyDescent="0.15">
      <c r="A3480" s="1" t="s">
        <v>6997</v>
      </c>
      <c r="B3480" s="1" t="s">
        <v>6998</v>
      </c>
      <c r="C3480" s="1">
        <v>19470101</v>
      </c>
      <c r="E3480" t="str">
        <f t="shared" si="540"/>
        <v>4309</v>
      </c>
      <c r="F3480" t="str">
        <f t="shared" si="541"/>
        <v>1947</v>
      </c>
      <c r="G3480" t="str">
        <f t="shared" si="542"/>
        <v>01</v>
      </c>
      <c r="H3480" t="str">
        <f t="shared" si="543"/>
        <v>01</v>
      </c>
      <c r="I3480" t="str">
        <f t="shared" si="544"/>
        <v>%1947-01-01%^^xsd:date</v>
      </c>
      <c r="J3480" t="str">
        <f t="shared" si="545"/>
        <v/>
      </c>
      <c r="K3480" t="str">
        <f t="shared" si="546"/>
        <v/>
      </c>
      <c r="L3480" t="str">
        <f t="shared" si="547"/>
        <v/>
      </c>
      <c r="M3480" t="str">
        <f t="shared" si="548"/>
        <v/>
      </c>
      <c r="N3480" t="str">
        <f t="shared" si="549"/>
        <v>:4309 a crs:CommonwealthOrganisation ; schema:name %CRS Australia, New South Wales State Office% ; schema:startDate %1947-01-01%^^xsd:date ; time:hasTime [ time:hasBeginning [ time:inXSDDate %1947-01-01%^^xsd:date ]  ] .</v>
      </c>
    </row>
    <row r="3481" spans="1:14" x14ac:dyDescent="0.15">
      <c r="A3481" s="1" t="s">
        <v>6999</v>
      </c>
      <c r="B3481" s="1" t="s">
        <v>7000</v>
      </c>
      <c r="C3481" s="1">
        <v>19430601</v>
      </c>
      <c r="D3481" s="1">
        <v>19471231</v>
      </c>
      <c r="E3481" t="str">
        <f t="shared" si="540"/>
        <v>0431</v>
      </c>
      <c r="F3481" t="str">
        <f t="shared" si="541"/>
        <v>1943</v>
      </c>
      <c r="G3481" t="str">
        <f t="shared" si="542"/>
        <v>06</v>
      </c>
      <c r="H3481" t="str">
        <f t="shared" si="543"/>
        <v>01</v>
      </c>
      <c r="I3481" t="str">
        <f t="shared" si="544"/>
        <v>%1943-06-01%^^xsd:date</v>
      </c>
      <c r="J3481" t="str">
        <f t="shared" si="545"/>
        <v>1947</v>
      </c>
      <c r="K3481" t="str">
        <f t="shared" si="546"/>
        <v>12</v>
      </c>
      <c r="L3481" t="str">
        <f t="shared" si="547"/>
        <v>31</v>
      </c>
      <c r="M3481" t="str">
        <f t="shared" si="548"/>
        <v>%1947-31-31%^^xsd:date</v>
      </c>
      <c r="N3481" t="str">
        <f t="shared" si="549"/>
        <v>:0431 a crs:CommonwealthOrganisation ; schema:name %Australian Flying Corps Association Voluntary Selection Committee% ; schema:startDate %1943-06-01%^^xsd:date ; schema:endDate %1947-31-31%^^xsd:date ; time:hasTime [ time:hasBeginning [ time:inXSDDate %1943-06-01%^^xsd:date ]  ] .</v>
      </c>
    </row>
    <row r="3482" spans="1:14" x14ac:dyDescent="0.15">
      <c r="A3482" s="1" t="s">
        <v>7001</v>
      </c>
      <c r="B3482" s="1" t="s">
        <v>7002</v>
      </c>
      <c r="C3482" s="1">
        <v>19810101</v>
      </c>
      <c r="E3482" t="str">
        <f t="shared" si="540"/>
        <v>4310</v>
      </c>
      <c r="F3482" t="str">
        <f t="shared" si="541"/>
        <v>1981</v>
      </c>
      <c r="G3482" t="str">
        <f t="shared" si="542"/>
        <v>01</v>
      </c>
      <c r="H3482" t="str">
        <f t="shared" si="543"/>
        <v>01</v>
      </c>
      <c r="I3482" t="str">
        <f t="shared" si="544"/>
        <v>%1981-01-01%^^xsd:date</v>
      </c>
      <c r="J3482" t="str">
        <f t="shared" si="545"/>
        <v/>
      </c>
      <c r="K3482" t="str">
        <f t="shared" si="546"/>
        <v/>
      </c>
      <c r="L3482" t="str">
        <f t="shared" si="547"/>
        <v/>
      </c>
      <c r="M3482" t="str">
        <f t="shared" si="548"/>
        <v/>
      </c>
      <c r="N3482" t="str">
        <f t="shared" si="549"/>
        <v>:4310 a crs:CommonwealthOrganisation ; schema:name %[New South Wales] Rankin Park Rehabilitation Centre% ; schema:startDate %1981-01-01%^^xsd:date ; time:hasTime [ time:hasBeginning [ time:inXSDDate %1981-01-01%^^xsd:date ]  ] .</v>
      </c>
    </row>
    <row r="3483" spans="1:14" x14ac:dyDescent="0.15">
      <c r="A3483" s="1" t="s">
        <v>7003</v>
      </c>
      <c r="B3483" s="1" t="s">
        <v>7004</v>
      </c>
      <c r="C3483" s="1">
        <v>19631104</v>
      </c>
      <c r="E3483" t="str">
        <f t="shared" si="540"/>
        <v>4311</v>
      </c>
      <c r="F3483" t="str">
        <f t="shared" si="541"/>
        <v>1963</v>
      </c>
      <c r="G3483" t="str">
        <f t="shared" si="542"/>
        <v>11</v>
      </c>
      <c r="H3483" t="str">
        <f t="shared" si="543"/>
        <v>04</v>
      </c>
      <c r="I3483" t="str">
        <f t="shared" si="544"/>
        <v>%1963-11-04%^^xsd:date</v>
      </c>
      <c r="J3483" t="str">
        <f t="shared" si="545"/>
        <v/>
      </c>
      <c r="K3483" t="str">
        <f t="shared" si="546"/>
        <v/>
      </c>
      <c r="L3483" t="str">
        <f t="shared" si="547"/>
        <v/>
      </c>
      <c r="M3483" t="str">
        <f t="shared" si="548"/>
        <v/>
      </c>
      <c r="N3483" t="str">
        <f t="shared" si="549"/>
        <v>:4311 a crs:CommonwealthOrganisation ; schema:name %Health Services Australia Limited, Wollongong Office, New South Wales% ; schema:startDate %1963-11-04%^^xsd:date ; time:hasTime [ time:hasBeginning [ time:inXSDDate %1963-11-04%^^xsd:date ]  ] .</v>
      </c>
    </row>
    <row r="3484" spans="1:14" x14ac:dyDescent="0.15">
      <c r="A3484" s="1" t="s">
        <v>7005</v>
      </c>
      <c r="B3484" s="1" t="s">
        <v>7006</v>
      </c>
      <c r="C3484" s="1">
        <v>19410101</v>
      </c>
      <c r="E3484" t="str">
        <f t="shared" si="540"/>
        <v>4312</v>
      </c>
      <c r="F3484" t="str">
        <f t="shared" si="541"/>
        <v>1941</v>
      </c>
      <c r="G3484" t="str">
        <f t="shared" si="542"/>
        <v>01</v>
      </c>
      <c r="H3484" t="str">
        <f t="shared" si="543"/>
        <v>01</v>
      </c>
      <c r="I3484" t="str">
        <f t="shared" si="544"/>
        <v>%1941-01-01%^^xsd:date</v>
      </c>
      <c r="J3484" t="str">
        <f t="shared" si="545"/>
        <v/>
      </c>
      <c r="K3484" t="str">
        <f t="shared" si="546"/>
        <v/>
      </c>
      <c r="L3484" t="str">
        <f t="shared" si="547"/>
        <v/>
      </c>
      <c r="M3484" t="str">
        <f t="shared" si="548"/>
        <v/>
      </c>
      <c r="N3484" t="str">
        <f t="shared" si="549"/>
        <v>:4312 a crs:CommonwealthOrganisation ; schema:name %Health Services Australia Limited, Newcastle, New South Wales% ; schema:startDate %1941-01-01%^^xsd:date ; time:hasTime [ time:hasBeginning [ time:inXSDDate %1941-01-01%^^xsd:date ]  ] .</v>
      </c>
    </row>
    <row r="3485" spans="1:14" x14ac:dyDescent="0.15">
      <c r="A3485" s="1" t="s">
        <v>7007</v>
      </c>
      <c r="B3485" s="1" t="s">
        <v>7008</v>
      </c>
      <c r="C3485" s="1">
        <v>19680101</v>
      </c>
      <c r="E3485" t="str">
        <f t="shared" si="540"/>
        <v>4313</v>
      </c>
      <c r="F3485" t="str">
        <f t="shared" si="541"/>
        <v>1968</v>
      </c>
      <c r="G3485" t="str">
        <f t="shared" si="542"/>
        <v>01</v>
      </c>
      <c r="H3485" t="str">
        <f t="shared" si="543"/>
        <v>01</v>
      </c>
      <c r="I3485" t="str">
        <f t="shared" si="544"/>
        <v>%1968-01-01%^^xsd:date</v>
      </c>
      <c r="J3485" t="str">
        <f t="shared" si="545"/>
        <v/>
      </c>
      <c r="K3485" t="str">
        <f t="shared" si="546"/>
        <v/>
      </c>
      <c r="L3485" t="str">
        <f t="shared" si="547"/>
        <v/>
      </c>
      <c r="M3485" t="str">
        <f t="shared" si="548"/>
        <v/>
      </c>
      <c r="N3485" t="str">
        <f t="shared" si="549"/>
        <v>:4313 a crs:CommonwealthOrganisation ; schema:name %Australian Hearing Services, Chatswood Hearing Centre [New South Wales]% ; schema:startDate %1968-01-01%^^xsd:date ; time:hasTime [ time:hasBeginning [ time:inXSDDate %1968-01-01%^^xsd:date ]  ] .</v>
      </c>
    </row>
    <row r="3486" spans="1:14" x14ac:dyDescent="0.15">
      <c r="A3486" s="1" t="s">
        <v>7009</v>
      </c>
      <c r="B3486" s="1" t="s">
        <v>7010</v>
      </c>
      <c r="C3486" s="1">
        <v>19680101</v>
      </c>
      <c r="E3486" t="str">
        <f t="shared" si="540"/>
        <v>4314</v>
      </c>
      <c r="F3486" t="str">
        <f t="shared" si="541"/>
        <v>1968</v>
      </c>
      <c r="G3486" t="str">
        <f t="shared" si="542"/>
        <v>01</v>
      </c>
      <c r="H3486" t="str">
        <f t="shared" si="543"/>
        <v>01</v>
      </c>
      <c r="I3486" t="str">
        <f t="shared" si="544"/>
        <v>%1968-01-01%^^xsd:date</v>
      </c>
      <c r="J3486" t="str">
        <f t="shared" si="545"/>
        <v/>
      </c>
      <c r="K3486" t="str">
        <f t="shared" si="546"/>
        <v/>
      </c>
      <c r="L3486" t="str">
        <f t="shared" si="547"/>
        <v/>
      </c>
      <c r="M3486" t="str">
        <f t="shared" si="548"/>
        <v/>
      </c>
      <c r="N3486" t="str">
        <f t="shared" si="549"/>
        <v>:4314 a crs:CommonwealthOrganisation ; schema:name %Australian Hearing Services, Wollongong Hearing Centre [New South Wales]% ; schema:startDate %1968-01-01%^^xsd:date ; time:hasTime [ time:hasBeginning [ time:inXSDDate %1968-01-01%^^xsd:date ]  ] .</v>
      </c>
    </row>
    <row r="3487" spans="1:14" x14ac:dyDescent="0.15">
      <c r="A3487" s="1" t="s">
        <v>7011</v>
      </c>
      <c r="B3487" s="1" t="s">
        <v>7012</v>
      </c>
      <c r="C3487" s="1">
        <v>19790101</v>
      </c>
      <c r="E3487" t="str">
        <f t="shared" si="540"/>
        <v>4315</v>
      </c>
      <c r="F3487" t="str">
        <f t="shared" si="541"/>
        <v>1979</v>
      </c>
      <c r="G3487" t="str">
        <f t="shared" si="542"/>
        <v>01</v>
      </c>
      <c r="H3487" t="str">
        <f t="shared" si="543"/>
        <v>01</v>
      </c>
      <c r="I3487" t="str">
        <f t="shared" si="544"/>
        <v>%1979-01-01%^^xsd:date</v>
      </c>
      <c r="J3487" t="str">
        <f t="shared" si="545"/>
        <v/>
      </c>
      <c r="K3487" t="str">
        <f t="shared" si="546"/>
        <v/>
      </c>
      <c r="L3487" t="str">
        <f t="shared" si="547"/>
        <v/>
      </c>
      <c r="M3487" t="str">
        <f t="shared" si="548"/>
        <v/>
      </c>
      <c r="N3487" t="str">
        <f t="shared" si="549"/>
        <v>:4315 a crs:CommonwealthOrganisation ; schema:name %Australian Hearing Services, Gosford Hearing Centre [New South Wales]% ; schema:startDate %1979-01-01%^^xsd:date ; time:hasTime [ time:hasBeginning [ time:inXSDDate %1979-01-01%^^xsd:date ]  ] .</v>
      </c>
    </row>
    <row r="3488" spans="1:14" x14ac:dyDescent="0.15">
      <c r="A3488" s="1" t="s">
        <v>7013</v>
      </c>
      <c r="B3488" s="1" t="s">
        <v>7014</v>
      </c>
      <c r="C3488" s="1">
        <v>19830101</v>
      </c>
      <c r="E3488" t="str">
        <f t="shared" si="540"/>
        <v>4316</v>
      </c>
      <c r="F3488" t="str">
        <f t="shared" si="541"/>
        <v>1983</v>
      </c>
      <c r="G3488" t="str">
        <f t="shared" si="542"/>
        <v>01</v>
      </c>
      <c r="H3488" t="str">
        <f t="shared" si="543"/>
        <v>01</v>
      </c>
      <c r="I3488" t="str">
        <f t="shared" si="544"/>
        <v>%1983-01-01%^^xsd:date</v>
      </c>
      <c r="J3488" t="str">
        <f t="shared" si="545"/>
        <v/>
      </c>
      <c r="K3488" t="str">
        <f t="shared" si="546"/>
        <v/>
      </c>
      <c r="L3488" t="str">
        <f t="shared" si="547"/>
        <v/>
      </c>
      <c r="M3488" t="str">
        <f t="shared" si="548"/>
        <v/>
      </c>
      <c r="N3488" t="str">
        <f t="shared" si="549"/>
        <v>:4316 a crs:CommonwealthOrganisation ; schema:name %Australian Hearing Services, Tamworth Hearing Centre [New South Wales]% ; schema:startDate %1983-01-01%^^xsd:date ; time:hasTime [ time:hasBeginning [ time:inXSDDate %1983-01-01%^^xsd:date ]  ] .</v>
      </c>
    </row>
    <row r="3489" spans="1:14" x14ac:dyDescent="0.15">
      <c r="A3489" s="1" t="s">
        <v>7015</v>
      </c>
      <c r="B3489" s="1" t="s">
        <v>7016</v>
      </c>
      <c r="C3489" s="1">
        <v>19660101</v>
      </c>
      <c r="E3489" t="str">
        <f t="shared" si="540"/>
        <v>4317</v>
      </c>
      <c r="F3489" t="str">
        <f t="shared" si="541"/>
        <v>1966</v>
      </c>
      <c r="G3489" t="str">
        <f t="shared" si="542"/>
        <v>01</v>
      </c>
      <c r="H3489" t="str">
        <f t="shared" si="543"/>
        <v>01</v>
      </c>
      <c r="I3489" t="str">
        <f t="shared" si="544"/>
        <v>%1966-01-01%^^xsd:date</v>
      </c>
      <c r="J3489" t="str">
        <f t="shared" si="545"/>
        <v/>
      </c>
      <c r="K3489" t="str">
        <f t="shared" si="546"/>
        <v/>
      </c>
      <c r="L3489" t="str">
        <f t="shared" si="547"/>
        <v/>
      </c>
      <c r="M3489" t="str">
        <f t="shared" si="548"/>
        <v/>
      </c>
      <c r="N3489" t="str">
        <f t="shared" si="549"/>
        <v>:4317 a crs:CommonwealthOrganisation ; schema:name %Australian Hearing Services, Newcastle Hearing Centre [New South Wales]% ; schema:startDate %1966-01-01%^^xsd:date ; time:hasTime [ time:hasBeginning [ time:inXSDDate %1966-01-01%^^xsd:date ]  ] .</v>
      </c>
    </row>
    <row r="3490" spans="1:14" x14ac:dyDescent="0.15">
      <c r="A3490" s="1" t="s">
        <v>7017</v>
      </c>
      <c r="B3490" s="1" t="s">
        <v>7018</v>
      </c>
      <c r="C3490" s="1">
        <v>19660101</v>
      </c>
      <c r="E3490" t="str">
        <f t="shared" si="540"/>
        <v>4318</v>
      </c>
      <c r="F3490" t="str">
        <f t="shared" si="541"/>
        <v>1966</v>
      </c>
      <c r="G3490" t="str">
        <f t="shared" si="542"/>
        <v>01</v>
      </c>
      <c r="H3490" t="str">
        <f t="shared" si="543"/>
        <v>01</v>
      </c>
      <c r="I3490" t="str">
        <f t="shared" si="544"/>
        <v>%1966-01-01%^^xsd:date</v>
      </c>
      <c r="J3490" t="str">
        <f t="shared" si="545"/>
        <v/>
      </c>
      <c r="K3490" t="str">
        <f t="shared" si="546"/>
        <v/>
      </c>
      <c r="L3490" t="str">
        <f t="shared" si="547"/>
        <v/>
      </c>
      <c r="M3490" t="str">
        <f t="shared" si="548"/>
        <v/>
      </c>
      <c r="N3490" t="str">
        <f t="shared" si="549"/>
        <v>:4318 a crs:CommonwealthOrganisation ; schema:name %Australian Hearing Services, Parramatta Hearing Centre [New South Wales]% ; schema:startDate %1966-01-01%^^xsd:date ; time:hasTime [ time:hasBeginning [ time:inXSDDate %1966-01-01%^^xsd:date ]  ] .</v>
      </c>
    </row>
    <row r="3491" spans="1:14" x14ac:dyDescent="0.15">
      <c r="A3491" s="1" t="s">
        <v>7019</v>
      </c>
      <c r="B3491" s="1" t="s">
        <v>7020</v>
      </c>
      <c r="C3491" s="1">
        <v>19680101</v>
      </c>
      <c r="E3491" t="str">
        <f t="shared" si="540"/>
        <v>4319</v>
      </c>
      <c r="F3491" t="str">
        <f t="shared" si="541"/>
        <v>1968</v>
      </c>
      <c r="G3491" t="str">
        <f t="shared" si="542"/>
        <v>01</v>
      </c>
      <c r="H3491" t="str">
        <f t="shared" si="543"/>
        <v>01</v>
      </c>
      <c r="I3491" t="str">
        <f t="shared" si="544"/>
        <v>%1968-01-01%^^xsd:date</v>
      </c>
      <c r="J3491" t="str">
        <f t="shared" si="545"/>
        <v/>
      </c>
      <c r="K3491" t="str">
        <f t="shared" si="546"/>
        <v/>
      </c>
      <c r="L3491" t="str">
        <f t="shared" si="547"/>
        <v/>
      </c>
      <c r="M3491" t="str">
        <f t="shared" si="548"/>
        <v/>
      </c>
      <c r="N3491" t="str">
        <f t="shared" si="549"/>
        <v>:4319 a crs:CommonwealthOrganisation ; schema:name %Australian Hearing Services, Hurstville Hearing Centre [New South Wales]% ; schema:startDate %1968-01-01%^^xsd:date ; time:hasTime [ time:hasBeginning [ time:inXSDDate %1968-01-01%^^xsd:date ]  ] .</v>
      </c>
    </row>
    <row r="3492" spans="1:14" x14ac:dyDescent="0.15">
      <c r="A3492" s="1" t="s">
        <v>7021</v>
      </c>
      <c r="B3492" s="1" t="s">
        <v>7022</v>
      </c>
      <c r="C3492" s="1">
        <v>19420101</v>
      </c>
      <c r="D3492" s="1">
        <v>19451231</v>
      </c>
      <c r="E3492" t="str">
        <f t="shared" si="540"/>
        <v>0432</v>
      </c>
      <c r="F3492" t="str">
        <f t="shared" si="541"/>
        <v>1942</v>
      </c>
      <c r="G3492" t="str">
        <f t="shared" si="542"/>
        <v>01</v>
      </c>
      <c r="H3492" t="str">
        <f t="shared" si="543"/>
        <v>01</v>
      </c>
      <c r="I3492" t="str">
        <f t="shared" si="544"/>
        <v>%1942-01-01%^^xsd:date</v>
      </c>
      <c r="J3492" t="str">
        <f t="shared" si="545"/>
        <v>1945</v>
      </c>
      <c r="K3492" t="str">
        <f t="shared" si="546"/>
        <v>12</v>
      </c>
      <c r="L3492" t="str">
        <f t="shared" si="547"/>
        <v>31</v>
      </c>
      <c r="M3492" t="str">
        <f t="shared" si="548"/>
        <v>%1945-31-31%^^xsd:date</v>
      </c>
      <c r="N3492" t="str">
        <f t="shared" si="549"/>
        <v>:0432 a crs:CommonwealthOrganisation ; schema:name %RAAF Voluntary Recruiting Drive Committee% ; schema:startDate %1942-01-01%^^xsd:date ; schema:endDate %1945-31-31%^^xsd:date ; time:hasTime [ time:hasBeginning [ time:inXSDDate %1942-01-01%^^xsd:date ]  ] .</v>
      </c>
    </row>
    <row r="3493" spans="1:14" x14ac:dyDescent="0.15">
      <c r="A3493" s="1" t="s">
        <v>7023</v>
      </c>
      <c r="B3493" s="1" t="s">
        <v>7024</v>
      </c>
      <c r="C3493" s="1">
        <v>19480101</v>
      </c>
      <c r="E3493" t="str">
        <f t="shared" si="540"/>
        <v>4320</v>
      </c>
      <c r="F3493" t="str">
        <f t="shared" si="541"/>
        <v>1948</v>
      </c>
      <c r="G3493" t="str">
        <f t="shared" si="542"/>
        <v>01</v>
      </c>
      <c r="H3493" t="str">
        <f t="shared" si="543"/>
        <v>01</v>
      </c>
      <c r="I3493" t="str">
        <f t="shared" si="544"/>
        <v>%1948-01-01%^^xsd:date</v>
      </c>
      <c r="J3493" t="str">
        <f t="shared" si="545"/>
        <v/>
      </c>
      <c r="K3493" t="str">
        <f t="shared" si="546"/>
        <v/>
      </c>
      <c r="L3493" t="str">
        <f t="shared" si="547"/>
        <v/>
      </c>
      <c r="M3493" t="str">
        <f t="shared" si="548"/>
        <v/>
      </c>
      <c r="N3493" t="str">
        <f t="shared" si="549"/>
        <v>:4320 a crs:CommonwealthOrganisation ; schema:name %Australian Hearing Services, Sydney Hearing Centre [New South Wales]% ; schema:startDate %1948-01-01%^^xsd:date ; time:hasTime [ time:hasBeginning [ time:inXSDDate %1948-01-01%^^xsd:date ]  ] .</v>
      </c>
    </row>
    <row r="3494" spans="1:14" x14ac:dyDescent="0.15">
      <c r="A3494" s="1" t="s">
        <v>7025</v>
      </c>
      <c r="B3494" s="1" t="s">
        <v>7026</v>
      </c>
      <c r="C3494" s="1">
        <v>19750101</v>
      </c>
      <c r="E3494" t="str">
        <f t="shared" si="540"/>
        <v>4321</v>
      </c>
      <c r="F3494" t="str">
        <f t="shared" si="541"/>
        <v>1975</v>
      </c>
      <c r="G3494" t="str">
        <f t="shared" si="542"/>
        <v>01</v>
      </c>
      <c r="H3494" t="str">
        <f t="shared" si="543"/>
        <v>01</v>
      </c>
      <c r="I3494" t="str">
        <f t="shared" si="544"/>
        <v>%1975-01-01%^^xsd:date</v>
      </c>
      <c r="J3494" t="str">
        <f t="shared" si="545"/>
        <v/>
      </c>
      <c r="K3494" t="str">
        <f t="shared" si="546"/>
        <v/>
      </c>
      <c r="L3494" t="str">
        <f t="shared" si="547"/>
        <v/>
      </c>
      <c r="M3494" t="str">
        <f t="shared" si="548"/>
        <v/>
      </c>
      <c r="N3494" t="str">
        <f t="shared" si="549"/>
        <v>:4321 a crs:CommonwealthOrganisation ; schema:name %Australian Hearing Services, Liverpool Hearing Centre [New South Wales]% ; schema:startDate %1975-01-01%^^xsd:date ; time:hasTime [ time:hasBeginning [ time:inXSDDate %1975-01-01%^^xsd:date ]  ] .</v>
      </c>
    </row>
    <row r="3495" spans="1:14" x14ac:dyDescent="0.15">
      <c r="A3495" s="1" t="s">
        <v>7027</v>
      </c>
      <c r="B3495" s="1" t="s">
        <v>7028</v>
      </c>
      <c r="C3495" s="1">
        <v>19800101</v>
      </c>
      <c r="E3495" t="str">
        <f t="shared" si="540"/>
        <v>4322</v>
      </c>
      <c r="F3495" t="str">
        <f t="shared" si="541"/>
        <v>1980</v>
      </c>
      <c r="G3495" t="str">
        <f t="shared" si="542"/>
        <v>01</v>
      </c>
      <c r="H3495" t="str">
        <f t="shared" si="543"/>
        <v>01</v>
      </c>
      <c r="I3495" t="str">
        <f t="shared" si="544"/>
        <v>%1980-01-01%^^xsd:date</v>
      </c>
      <c r="J3495" t="str">
        <f t="shared" si="545"/>
        <v/>
      </c>
      <c r="K3495" t="str">
        <f t="shared" si="546"/>
        <v/>
      </c>
      <c r="L3495" t="str">
        <f t="shared" si="547"/>
        <v/>
      </c>
      <c r="M3495" t="str">
        <f t="shared" si="548"/>
        <v/>
      </c>
      <c r="N3495" t="str">
        <f t="shared" si="549"/>
        <v>:4322 a crs:CommonwealthOrganisation ; schema:name %Australian Hearing Services, Lismore Hearing Centre [New South Wales]% ; schema:startDate %1980-01-01%^^xsd:date ; time:hasTime [ time:hasBeginning [ time:inXSDDate %1980-01-01%^^xsd:date ]  ] .</v>
      </c>
    </row>
    <row r="3496" spans="1:14" x14ac:dyDescent="0.15">
      <c r="A3496" s="1" t="s">
        <v>7029</v>
      </c>
      <c r="B3496" s="1" t="s">
        <v>7030</v>
      </c>
      <c r="C3496" s="1">
        <v>19391011</v>
      </c>
      <c r="D3496" s="1">
        <v>19990701</v>
      </c>
      <c r="E3496" t="str">
        <f t="shared" si="540"/>
        <v>4323</v>
      </c>
      <c r="F3496" t="str">
        <f t="shared" si="541"/>
        <v>1939</v>
      </c>
      <c r="G3496" t="str">
        <f t="shared" si="542"/>
        <v>10</v>
      </c>
      <c r="H3496" t="str">
        <f t="shared" si="543"/>
        <v>11</v>
      </c>
      <c r="I3496" t="str">
        <f t="shared" si="544"/>
        <v>%1939-10-11%^^xsd:date</v>
      </c>
      <c r="J3496" t="str">
        <f t="shared" si="545"/>
        <v>1999</v>
      </c>
      <c r="K3496" t="str">
        <f t="shared" si="546"/>
        <v>07</v>
      </c>
      <c r="L3496" t="str">
        <f t="shared" si="547"/>
        <v>01</v>
      </c>
      <c r="M3496" t="str">
        <f t="shared" si="548"/>
        <v>%1999-01-01%^^xsd:date</v>
      </c>
      <c r="N3496" t="str">
        <f t="shared" si="549"/>
        <v>:4323 a crs:CommonwealthOrganisation ; schema:name %Australian Wheat Board [II], State Office, New South Wales% ; schema:startDate %1939-10-11%^^xsd:date ; schema:endDate %1999-01-01%^^xsd:date ; time:hasTime [ time:hasBeginning [ time:inXSDDate %1939-10-11%^^xsd:date ]  ] .</v>
      </c>
    </row>
    <row r="3497" spans="1:14" x14ac:dyDescent="0.15">
      <c r="A3497" s="1" t="s">
        <v>7031</v>
      </c>
      <c r="B3497" s="1" t="s">
        <v>7032</v>
      </c>
      <c r="C3497" s="1">
        <v>19390101</v>
      </c>
      <c r="D3497" s="1">
        <v>19811231</v>
      </c>
      <c r="E3497" t="str">
        <f t="shared" si="540"/>
        <v>4325</v>
      </c>
      <c r="F3497" t="str">
        <f t="shared" si="541"/>
        <v>1939</v>
      </c>
      <c r="G3497" t="str">
        <f t="shared" si="542"/>
        <v>01</v>
      </c>
      <c r="H3497" t="str">
        <f t="shared" si="543"/>
        <v>01</v>
      </c>
      <c r="I3497" t="str">
        <f t="shared" si="544"/>
        <v>%1939-01-01%^^xsd:date</v>
      </c>
      <c r="J3497" t="str">
        <f t="shared" si="545"/>
        <v>1981</v>
      </c>
      <c r="K3497" t="str">
        <f t="shared" si="546"/>
        <v>12</v>
      </c>
      <c r="L3497" t="str">
        <f t="shared" si="547"/>
        <v>31</v>
      </c>
      <c r="M3497" t="str">
        <f t="shared" si="548"/>
        <v>%1981-31-31%^^xsd:date</v>
      </c>
      <c r="N3497" t="str">
        <f t="shared" si="549"/>
        <v>:4325 a crs:CommonwealthOrganisation ; schema:name %Bank and Special Projects Branch [of Department of Works and successors]% ; schema:startDate %1939-01-01%^^xsd:date ; schema:endDate %1981-31-31%^^xsd:date ; time:hasTime [ time:hasBeginning [ time:inXSDDate %1939-01-01%^^xsd:date ]  ] .</v>
      </c>
    </row>
    <row r="3498" spans="1:14" x14ac:dyDescent="0.15">
      <c r="A3498" s="1" t="s">
        <v>7033</v>
      </c>
      <c r="B3498" s="1" t="s">
        <v>7034</v>
      </c>
      <c r="C3498" s="1">
        <v>19270701</v>
      </c>
      <c r="D3498" s="1">
        <v>19630829</v>
      </c>
      <c r="E3498" t="str">
        <f t="shared" si="540"/>
        <v>4326</v>
      </c>
      <c r="F3498" t="str">
        <f t="shared" si="541"/>
        <v>1927</v>
      </c>
      <c r="G3498" t="str">
        <f t="shared" si="542"/>
        <v>07</v>
      </c>
      <c r="H3498" t="str">
        <f t="shared" si="543"/>
        <v>01</v>
      </c>
      <c r="I3498" t="str">
        <f t="shared" si="544"/>
        <v>%1927-07-01%^^xsd:date</v>
      </c>
      <c r="J3498" t="str">
        <f t="shared" si="545"/>
        <v>1963</v>
      </c>
      <c r="K3498" t="str">
        <f t="shared" si="546"/>
        <v>08</v>
      </c>
      <c r="L3498" t="str">
        <f t="shared" si="547"/>
        <v>29</v>
      </c>
      <c r="M3498" t="str">
        <f t="shared" si="548"/>
        <v>%1963-29-29%^^xsd:date</v>
      </c>
      <c r="N3498" t="str">
        <f t="shared" si="549"/>
        <v>:4326 a crs:CommonwealthOrganisation ; schema:name %Deputy Director of Lighthouses and Navigation, New South Wales% ; schema:startDate %1927-07-01%^^xsd:date ; schema:endDate %1963-29-29%^^xsd:date ; time:hasTime [ time:hasBeginning [ time:inXSDDate %1927-07-01%^^xsd:date ]  ] .</v>
      </c>
    </row>
    <row r="3499" spans="1:14" x14ac:dyDescent="0.15">
      <c r="A3499" s="1" t="s">
        <v>7035</v>
      </c>
      <c r="B3499" s="1" t="s">
        <v>7036</v>
      </c>
      <c r="C3499" s="1">
        <v>19700120</v>
      </c>
      <c r="D3499" s="1">
        <v>19960913</v>
      </c>
      <c r="E3499" t="str">
        <f t="shared" si="540"/>
        <v>4327</v>
      </c>
      <c r="F3499" t="str">
        <f t="shared" si="541"/>
        <v>1970</v>
      </c>
      <c r="G3499" t="str">
        <f t="shared" si="542"/>
        <v>01</v>
      </c>
      <c r="H3499" t="str">
        <f t="shared" si="543"/>
        <v>20</v>
      </c>
      <c r="I3499" t="str">
        <f t="shared" si="544"/>
        <v>%1970-01-20%^^xsd:date</v>
      </c>
      <c r="J3499" t="str">
        <f t="shared" si="545"/>
        <v>1996</v>
      </c>
      <c r="K3499" t="str">
        <f t="shared" si="546"/>
        <v>09</v>
      </c>
      <c r="L3499" t="str">
        <f t="shared" si="547"/>
        <v>13</v>
      </c>
      <c r="M3499" t="str">
        <f t="shared" si="548"/>
        <v>%1996-13-13%^^xsd:date</v>
      </c>
      <c r="N3499" t="str">
        <f t="shared" si="549"/>
        <v>:4327 a crs:CommonwealthOrganisation ; schema:name %HMAS SWAN [III]% ; schema:startDate %1970-01-20%^^xsd:date ; schema:endDate %1996-13-13%^^xsd:date ; time:hasTime [ time:hasBeginning [ time:inXSDDate %1970-01-20%^^xsd:date ]  ] .</v>
      </c>
    </row>
    <row r="3500" spans="1:14" x14ac:dyDescent="0.15">
      <c r="A3500" s="1" t="s">
        <v>7037</v>
      </c>
      <c r="B3500" s="1" t="s">
        <v>7038</v>
      </c>
      <c r="C3500" s="1">
        <v>19661201</v>
      </c>
      <c r="E3500" t="str">
        <f t="shared" si="540"/>
        <v>4328</v>
      </c>
      <c r="F3500" t="str">
        <f t="shared" si="541"/>
        <v>1966</v>
      </c>
      <c r="G3500" t="str">
        <f t="shared" si="542"/>
        <v>12</v>
      </c>
      <c r="H3500" t="str">
        <f t="shared" si="543"/>
        <v>01</v>
      </c>
      <c r="I3500" t="str">
        <f t="shared" si="544"/>
        <v>%1966-12-01%^^xsd:date</v>
      </c>
      <c r="J3500" t="str">
        <f t="shared" si="545"/>
        <v/>
      </c>
      <c r="K3500" t="str">
        <f t="shared" si="546"/>
        <v/>
      </c>
      <c r="L3500" t="str">
        <f t="shared" si="547"/>
        <v/>
      </c>
      <c r="M3500" t="str">
        <f t="shared" si="548"/>
        <v/>
      </c>
      <c r="N3500" t="str">
        <f t="shared" si="549"/>
        <v>:4328 a crs:CommonwealthOrganisation ; schema:name %Naval Aviation Systems Program Office% ; schema:startDate %1966-12-01%^^xsd:date ; time:hasTime [ time:hasBeginning [ time:inXSDDate %1966-12-01%^^xsd:date ]  ] .</v>
      </c>
    </row>
    <row r="3501" spans="1:14" x14ac:dyDescent="0.15">
      <c r="A3501" s="1" t="s">
        <v>7039</v>
      </c>
      <c r="B3501" s="1" t="s">
        <v>7040</v>
      </c>
      <c r="C3501" s="1">
        <v>19800101</v>
      </c>
      <c r="D3501" s="1">
        <v>19891231</v>
      </c>
      <c r="E3501" t="str">
        <f t="shared" si="540"/>
        <v>4329</v>
      </c>
      <c r="F3501" t="str">
        <f t="shared" si="541"/>
        <v>1980</v>
      </c>
      <c r="G3501" t="str">
        <f t="shared" si="542"/>
        <v>01</v>
      </c>
      <c r="H3501" t="str">
        <f t="shared" si="543"/>
        <v>01</v>
      </c>
      <c r="I3501" t="str">
        <f t="shared" si="544"/>
        <v>%1980-01-01%^^xsd:date</v>
      </c>
      <c r="J3501" t="str">
        <f t="shared" si="545"/>
        <v>1989</v>
      </c>
      <c r="K3501" t="str">
        <f t="shared" si="546"/>
        <v>12</v>
      </c>
      <c r="L3501" t="str">
        <f t="shared" si="547"/>
        <v>31</v>
      </c>
      <c r="M3501" t="str">
        <f t="shared" si="548"/>
        <v>%1989-31-31%^^xsd:date</v>
      </c>
      <c r="N3501" t="str">
        <f t="shared" si="549"/>
        <v>:4329 a crs:CommonwealthOrganisation ; schema:name %Department of Mineral Resources, New South Wales% ; schema:startDate %1980-01-01%^^xsd:date ; schema:endDate %1989-31-31%^^xsd:date ; time:hasTime [ time:hasBeginning [ time:inXSDDate %1980-01-01%^^xsd:date ]  ] .</v>
      </c>
    </row>
    <row r="3502" spans="1:14" x14ac:dyDescent="0.15">
      <c r="A3502" s="1" t="s">
        <v>7041</v>
      </c>
      <c r="B3502" s="1" t="s">
        <v>7042</v>
      </c>
      <c r="C3502" s="1">
        <v>19430101</v>
      </c>
      <c r="D3502" s="1">
        <v>19471231</v>
      </c>
      <c r="E3502" t="str">
        <f t="shared" si="540"/>
        <v>0433</v>
      </c>
      <c r="F3502" t="str">
        <f t="shared" si="541"/>
        <v>1943</v>
      </c>
      <c r="G3502" t="str">
        <f t="shared" si="542"/>
        <v>01</v>
      </c>
      <c r="H3502" t="str">
        <f t="shared" si="543"/>
        <v>01</v>
      </c>
      <c r="I3502" t="str">
        <f t="shared" si="544"/>
        <v>%1943-01-01%^^xsd:date</v>
      </c>
      <c r="J3502" t="str">
        <f t="shared" si="545"/>
        <v>1947</v>
      </c>
      <c r="K3502" t="str">
        <f t="shared" si="546"/>
        <v>12</v>
      </c>
      <c r="L3502" t="str">
        <f t="shared" si="547"/>
        <v>31</v>
      </c>
      <c r="M3502" t="str">
        <f t="shared" si="548"/>
        <v>%1947-31-31%^^xsd:date</v>
      </c>
      <c r="N3502" t="str">
        <f t="shared" si="549"/>
        <v>:0433 a crs:CommonwealthOrganisation ; schema:name %Overseas Shipping Committee% ; schema:startDate %1943-01-01%^^xsd:date ; schema:endDate %1947-31-31%^^xsd:date ; time:hasTime [ time:hasBeginning [ time:inXSDDate %1943-01-01%^^xsd:date ]  ] .</v>
      </c>
    </row>
    <row r="3503" spans="1:14" x14ac:dyDescent="0.15">
      <c r="A3503" s="1" t="s">
        <v>7043</v>
      </c>
      <c r="B3503" s="1" t="s">
        <v>7044</v>
      </c>
      <c r="C3503" s="1">
        <v>19780101</v>
      </c>
      <c r="D3503" s="1">
        <v>19801231</v>
      </c>
      <c r="E3503" t="str">
        <f t="shared" si="540"/>
        <v>4330</v>
      </c>
      <c r="F3503" t="str">
        <f t="shared" si="541"/>
        <v>1978</v>
      </c>
      <c r="G3503" t="str">
        <f t="shared" si="542"/>
        <v>01</v>
      </c>
      <c r="H3503" t="str">
        <f t="shared" si="543"/>
        <v>01</v>
      </c>
      <c r="I3503" t="str">
        <f t="shared" si="544"/>
        <v>%1978-01-01%^^xsd:date</v>
      </c>
      <c r="J3503" t="str">
        <f t="shared" si="545"/>
        <v>1980</v>
      </c>
      <c r="K3503" t="str">
        <f t="shared" si="546"/>
        <v>12</v>
      </c>
      <c r="L3503" t="str">
        <f t="shared" si="547"/>
        <v>31</v>
      </c>
      <c r="M3503" t="str">
        <f t="shared" si="548"/>
        <v>%1980-31-31%^^xsd:date</v>
      </c>
      <c r="N3503" t="str">
        <f t="shared" si="549"/>
        <v>:4330 a crs:CommonwealthOrganisation ; schema:name %Department of Mineral Resources and Development, New South Wales% ; schema:startDate %1978-01-01%^^xsd:date ; schema:endDate %1980-31-31%^^xsd:date ; time:hasTime [ time:hasBeginning [ time:inXSDDate %1978-01-01%^^xsd:date ]  ] .</v>
      </c>
    </row>
    <row r="3504" spans="1:14" x14ac:dyDescent="0.15">
      <c r="A3504" s="1" t="s">
        <v>7045</v>
      </c>
      <c r="B3504" s="1" t="s">
        <v>7046</v>
      </c>
      <c r="C3504" s="1">
        <v>19760101</v>
      </c>
      <c r="D3504" s="1">
        <v>19930816</v>
      </c>
      <c r="E3504" t="str">
        <f t="shared" si="540"/>
        <v>4331</v>
      </c>
      <c r="F3504" t="str">
        <f t="shared" si="541"/>
        <v>1976</v>
      </c>
      <c r="G3504" t="str">
        <f t="shared" si="542"/>
        <v>01</v>
      </c>
      <c r="H3504" t="str">
        <f t="shared" si="543"/>
        <v>01</v>
      </c>
      <c r="I3504" t="str">
        <f t="shared" si="544"/>
        <v>%1976-01-01%^^xsd:date</v>
      </c>
      <c r="J3504" t="str">
        <f t="shared" si="545"/>
        <v>1993</v>
      </c>
      <c r="K3504" t="str">
        <f t="shared" si="546"/>
        <v>08</v>
      </c>
      <c r="L3504" t="str">
        <f t="shared" si="547"/>
        <v>16</v>
      </c>
      <c r="M3504" t="str">
        <f t="shared" si="548"/>
        <v>%1993-16-16%^^xsd:date</v>
      </c>
      <c r="N3504" t="str">
        <f t="shared" si="549"/>
        <v>:4331 a crs:CommonwealthOrganisation ; schema:name %1 Army Air Supply Organisation/ (from 1976) 1 Air Transport Support Regiment, Royal Australian Corps of Transport [RACT]% ; schema:startDate %1976-01-01%^^xsd:date ; schema:endDate %1993-16-16%^^xsd:date ; time:hasTime [ time:hasBeginning [ time:inXSDDate %1976-01-01%^^xsd:date ]  ] .</v>
      </c>
    </row>
    <row r="3505" spans="1:14" x14ac:dyDescent="0.15">
      <c r="A3505" s="1" t="s">
        <v>7047</v>
      </c>
      <c r="B3505" s="1" t="s">
        <v>7048</v>
      </c>
      <c r="C3505" s="1">
        <v>19500301</v>
      </c>
      <c r="D3505" s="1">
        <v>19610331</v>
      </c>
      <c r="E3505" t="str">
        <f t="shared" si="540"/>
        <v>4333</v>
      </c>
      <c r="F3505" t="str">
        <f t="shared" si="541"/>
        <v>1950</v>
      </c>
      <c r="G3505" t="str">
        <f t="shared" si="542"/>
        <v>03</v>
      </c>
      <c r="H3505" t="str">
        <f t="shared" si="543"/>
        <v>01</v>
      </c>
      <c r="I3505" t="str">
        <f t="shared" si="544"/>
        <v>%1950-03-01%^^xsd:date</v>
      </c>
      <c r="J3505" t="str">
        <f t="shared" si="545"/>
        <v>1961</v>
      </c>
      <c r="K3505" t="str">
        <f t="shared" si="546"/>
        <v>03</v>
      </c>
      <c r="L3505" t="str">
        <f t="shared" si="547"/>
        <v>31</v>
      </c>
      <c r="M3505" t="str">
        <f t="shared" si="548"/>
        <v>%1961-31-31%^^xsd:date</v>
      </c>
      <c r="N3505" t="str">
        <f t="shared" si="549"/>
        <v>:4333 a crs:CommonwealthOrganisation ; schema:name %Archives Division, Commonwealth National Library, Sydney% ; schema:startDate %1950-03-01%^^xsd:date ; schema:endDate %1961-31-31%^^xsd:date ; time:hasTime [ time:hasBeginning [ time:inXSDDate %1950-03-01%^^xsd:date ]  ] .</v>
      </c>
    </row>
    <row r="3506" spans="1:14" x14ac:dyDescent="0.15">
      <c r="A3506" s="1" t="s">
        <v>7049</v>
      </c>
      <c r="B3506" s="1" t="s">
        <v>7050</v>
      </c>
      <c r="C3506" s="1">
        <v>19210501</v>
      </c>
      <c r="D3506" s="1">
        <v>19391101</v>
      </c>
      <c r="E3506" t="str">
        <f t="shared" si="540"/>
        <v>4334</v>
      </c>
      <c r="F3506" t="str">
        <f t="shared" si="541"/>
        <v>1921</v>
      </c>
      <c r="G3506" t="str">
        <f t="shared" si="542"/>
        <v>05</v>
      </c>
      <c r="H3506" t="str">
        <f t="shared" si="543"/>
        <v>01</v>
      </c>
      <c r="I3506" t="str">
        <f t="shared" si="544"/>
        <v>%1921-05-01%^^xsd:date</v>
      </c>
      <c r="J3506" t="str">
        <f t="shared" si="545"/>
        <v>1939</v>
      </c>
      <c r="K3506" t="str">
        <f t="shared" si="546"/>
        <v>11</v>
      </c>
      <c r="L3506" t="str">
        <f t="shared" si="547"/>
        <v>01</v>
      </c>
      <c r="M3506" t="str">
        <f t="shared" si="548"/>
        <v>%1939-01-01%^^xsd:date</v>
      </c>
      <c r="N3506" t="str">
        <f t="shared" si="549"/>
        <v>:4334 a crs:CommonwealthOrganisation ; schema:name %2 District Base, Australian Military Forces, New South Wales Headquarters% ; schema:startDate %1921-05-01%^^xsd:date ; schema:endDate %1939-01-01%^^xsd:date ; time:hasTime [ time:hasBeginning [ time:inXSDDate %1921-05-01%^^xsd:date ]  ] .</v>
      </c>
    </row>
    <row r="3507" spans="1:14" x14ac:dyDescent="0.15">
      <c r="A3507" s="1" t="s">
        <v>7051</v>
      </c>
      <c r="B3507" s="1" t="s">
        <v>7052</v>
      </c>
      <c r="C3507" s="1">
        <v>19130701</v>
      </c>
      <c r="D3507" s="1">
        <v>19200724</v>
      </c>
      <c r="E3507" t="str">
        <f t="shared" si="540"/>
        <v>4335</v>
      </c>
      <c r="F3507" t="str">
        <f t="shared" si="541"/>
        <v>1913</v>
      </c>
      <c r="G3507" t="str">
        <f t="shared" si="542"/>
        <v>07</v>
      </c>
      <c r="H3507" t="str">
        <f t="shared" si="543"/>
        <v>01</v>
      </c>
      <c r="I3507" t="str">
        <f t="shared" si="544"/>
        <v>%1913-07-01%^^xsd:date</v>
      </c>
      <c r="J3507" t="str">
        <f t="shared" si="545"/>
        <v>1920</v>
      </c>
      <c r="K3507" t="str">
        <f t="shared" si="546"/>
        <v>07</v>
      </c>
      <c r="L3507" t="str">
        <f t="shared" si="547"/>
        <v>24</v>
      </c>
      <c r="M3507" t="str">
        <f t="shared" si="548"/>
        <v>%1920-24-24%^^xsd:date</v>
      </c>
      <c r="N3507" t="str">
        <f t="shared" si="549"/>
        <v>:4335 a crs:CommonwealthOrganisation ; schema:name %Captain-in-Charge, HM Australian Naval Establishments, Sydney (Short Title: Captain (or Commodore) -in-Charge, Sydney)% ; schema:startDate %1913-07-01%^^xsd:date ; schema:endDate %1920-24-24%^^xsd:date ; time:hasTime [ time:hasBeginning [ time:inXSDDate %1913-07-01%^^xsd:date ]  ] .</v>
      </c>
    </row>
    <row r="3508" spans="1:14" x14ac:dyDescent="0.15">
      <c r="A3508" s="1" t="s">
        <v>7053</v>
      </c>
      <c r="B3508" s="1" t="s">
        <v>7054</v>
      </c>
      <c r="C3508" s="1">
        <v>19200724</v>
      </c>
      <c r="D3508" s="1">
        <v>19230501</v>
      </c>
      <c r="E3508" t="str">
        <f t="shared" si="540"/>
        <v>4336</v>
      </c>
      <c r="F3508" t="str">
        <f t="shared" si="541"/>
        <v>1920</v>
      </c>
      <c r="G3508" t="str">
        <f t="shared" si="542"/>
        <v>07</v>
      </c>
      <c r="H3508" t="str">
        <f t="shared" si="543"/>
        <v>24</v>
      </c>
      <c r="I3508" t="str">
        <f t="shared" si="544"/>
        <v>%1920-07-24%^^xsd:date</v>
      </c>
      <c r="J3508" t="str">
        <f t="shared" si="545"/>
        <v>1923</v>
      </c>
      <c r="K3508" t="str">
        <f t="shared" si="546"/>
        <v>05</v>
      </c>
      <c r="L3508" t="str">
        <f t="shared" si="547"/>
        <v>01</v>
      </c>
      <c r="M3508" t="str">
        <f t="shared" si="548"/>
        <v>%1923-01-01%^^xsd:date</v>
      </c>
      <c r="N3508" t="str">
        <f t="shared" si="549"/>
        <v>:4336 a crs:CommonwealthOrganisation ; schema:name %Commodore Superintendent, and Senior Naval Officer, Sydney/ (from 1923) Captain Superintendent, HM Australian Naval Establishments, Sydney, and Senior Naval Officer, New South Wales [Short Title: Commodore (Or Captain) Superintendent, Sydney]% ; schema:startDate %1920-07-24%^^xsd:date ; schema:endDate %1923-01-01%^^xsd:date ; time:hasTime [ time:hasBeginning [ time:inXSDDate %1920-07-24%^^xsd:date ]  ] .</v>
      </c>
    </row>
    <row r="3509" spans="1:14" x14ac:dyDescent="0.15">
      <c r="A3509" s="1" t="s">
        <v>7055</v>
      </c>
      <c r="B3509" s="1" t="s">
        <v>7056</v>
      </c>
      <c r="C3509" s="1">
        <v>19230501</v>
      </c>
      <c r="D3509" s="1">
        <v>19260420</v>
      </c>
      <c r="E3509" t="str">
        <f t="shared" si="540"/>
        <v>4337</v>
      </c>
      <c r="F3509" t="str">
        <f t="shared" si="541"/>
        <v>1923</v>
      </c>
      <c r="G3509" t="str">
        <f t="shared" si="542"/>
        <v>05</v>
      </c>
      <c r="H3509" t="str">
        <f t="shared" si="543"/>
        <v>01</v>
      </c>
      <c r="I3509" t="str">
        <f t="shared" si="544"/>
        <v>%1923-05-01%^^xsd:date</v>
      </c>
      <c r="J3509" t="str">
        <f t="shared" si="545"/>
        <v>1926</v>
      </c>
      <c r="K3509" t="str">
        <f t="shared" si="546"/>
        <v>04</v>
      </c>
      <c r="L3509" t="str">
        <f t="shared" si="547"/>
        <v>20</v>
      </c>
      <c r="M3509" t="str">
        <f t="shared" si="548"/>
        <v>%1926-20-20%^^xsd:date</v>
      </c>
      <c r="N3509" t="str">
        <f t="shared" si="549"/>
        <v>:4337 a crs:CommonwealthOrganisation ; schema:name %Captain-in-Charge, HM Australian Ships and Naval Establishments, New South Wales% ; schema:startDate %1923-05-01%^^xsd:date ; schema:endDate %1926-20-20%^^xsd:date ; time:hasTime [ time:hasBeginning [ time:inXSDDate %1923-05-01%^^xsd:date ]  ] .</v>
      </c>
    </row>
    <row r="3510" spans="1:14" x14ac:dyDescent="0.15">
      <c r="A3510" s="1" t="s">
        <v>7057</v>
      </c>
      <c r="B3510" s="1" t="s">
        <v>7058</v>
      </c>
      <c r="C3510" s="1">
        <v>19260420</v>
      </c>
      <c r="D3510" s="1">
        <v>19380705</v>
      </c>
      <c r="E3510" t="str">
        <f t="shared" si="540"/>
        <v>4338</v>
      </c>
      <c r="F3510" t="str">
        <f t="shared" si="541"/>
        <v>1926</v>
      </c>
      <c r="G3510" t="str">
        <f t="shared" si="542"/>
        <v>04</v>
      </c>
      <c r="H3510" t="str">
        <f t="shared" si="543"/>
        <v>20</v>
      </c>
      <c r="I3510" t="str">
        <f t="shared" si="544"/>
        <v>%1926-04-20%^^xsd:date</v>
      </c>
      <c r="J3510" t="str">
        <f t="shared" si="545"/>
        <v>1938</v>
      </c>
      <c r="K3510" t="str">
        <f t="shared" si="546"/>
        <v>07</v>
      </c>
      <c r="L3510" t="str">
        <f t="shared" si="547"/>
        <v>05</v>
      </c>
      <c r="M3510" t="str">
        <f t="shared" si="548"/>
        <v>%1938-05-05%^^xsd:date</v>
      </c>
      <c r="N3510" t="str">
        <f t="shared" si="549"/>
        <v>:4338 a crs:CommonwealthOrganisation ; schema:name %Captain Superintendent, Sydney, and Captain-in-Charge, New South Wales [Short Title: Captain Superintendent, Sydney]% ; schema:startDate %1926-04-20%^^xsd:date ; schema:endDate %1938-05-05%^^xsd:date ; time:hasTime [ time:hasBeginning [ time:inXSDDate %1926-04-20%^^xsd:date ]  ] .</v>
      </c>
    </row>
    <row r="3511" spans="1:14" x14ac:dyDescent="0.15">
      <c r="A3511" s="1" t="s">
        <v>7059</v>
      </c>
      <c r="B3511" s="1" t="s">
        <v>7060</v>
      </c>
      <c r="C3511" s="1">
        <v>19380705</v>
      </c>
      <c r="D3511" s="1">
        <v>19420713</v>
      </c>
      <c r="E3511" t="str">
        <f t="shared" si="540"/>
        <v>4339</v>
      </c>
      <c r="F3511" t="str">
        <f t="shared" si="541"/>
        <v>1938</v>
      </c>
      <c r="G3511" t="str">
        <f t="shared" si="542"/>
        <v>07</v>
      </c>
      <c r="H3511" t="str">
        <f t="shared" si="543"/>
        <v>05</v>
      </c>
      <c r="I3511" t="str">
        <f t="shared" si="544"/>
        <v>%1938-07-05%^^xsd:date</v>
      </c>
      <c r="J3511" t="str">
        <f t="shared" si="545"/>
        <v>1942</v>
      </c>
      <c r="K3511" t="str">
        <f t="shared" si="546"/>
        <v>07</v>
      </c>
      <c r="L3511" t="str">
        <f t="shared" si="547"/>
        <v>13</v>
      </c>
      <c r="M3511" t="str">
        <f t="shared" si="548"/>
        <v>%1942-13-13%^^xsd:date</v>
      </c>
      <c r="N3511" t="str">
        <f t="shared" si="549"/>
        <v>:4339 a crs:CommonwealthOrganisation ; schema:name %Captain-in-Charge (from 1939, Commodore in Charge), HM Australian Naval Establishments, Sydney% ; schema:startDate %1938-07-05%^^xsd:date ; schema:endDate %1942-13-13%^^xsd:date ; time:hasTime [ time:hasBeginning [ time:inXSDDate %1938-07-05%^^xsd:date ]  ] .</v>
      </c>
    </row>
    <row r="3512" spans="1:14" x14ac:dyDescent="0.15">
      <c r="A3512" s="1" t="s">
        <v>7061</v>
      </c>
      <c r="B3512" s="1" t="s">
        <v>7062</v>
      </c>
      <c r="C3512" s="1">
        <v>19430101</v>
      </c>
      <c r="D3512" s="1">
        <v>19471231</v>
      </c>
      <c r="E3512" t="str">
        <f t="shared" si="540"/>
        <v>0434</v>
      </c>
      <c r="F3512" t="str">
        <f t="shared" si="541"/>
        <v>1943</v>
      </c>
      <c r="G3512" t="str">
        <f t="shared" si="542"/>
        <v>01</v>
      </c>
      <c r="H3512" t="str">
        <f t="shared" si="543"/>
        <v>01</v>
      </c>
      <c r="I3512" t="str">
        <f t="shared" si="544"/>
        <v>%1943-01-01%^^xsd:date</v>
      </c>
      <c r="J3512" t="str">
        <f t="shared" si="545"/>
        <v>1947</v>
      </c>
      <c r="K3512" t="str">
        <f t="shared" si="546"/>
        <v>12</v>
      </c>
      <c r="L3512" t="str">
        <f t="shared" si="547"/>
        <v>31</v>
      </c>
      <c r="M3512" t="str">
        <f t="shared" si="548"/>
        <v>%1947-31-31%^^xsd:date</v>
      </c>
      <c r="N3512" t="str">
        <f t="shared" si="549"/>
        <v>:0434 a crs:CommonwealthOrganisation ; schema:name %Port Equipment and Development Committee% ; schema:startDate %1943-01-01%^^xsd:date ; schema:endDate %1947-31-31%^^xsd:date ; time:hasTime [ time:hasBeginning [ time:inXSDDate %1943-01-01%^^xsd:date ]  ] .</v>
      </c>
    </row>
    <row r="3513" spans="1:14" x14ac:dyDescent="0.15">
      <c r="A3513" s="1" t="s">
        <v>7063</v>
      </c>
      <c r="B3513" s="1" t="s">
        <v>7064</v>
      </c>
      <c r="C3513" s="1">
        <v>19420713</v>
      </c>
      <c r="D3513" s="1">
        <v>19450125</v>
      </c>
      <c r="E3513" t="str">
        <f t="shared" si="540"/>
        <v>4340</v>
      </c>
      <c r="F3513" t="str">
        <f t="shared" si="541"/>
        <v>1942</v>
      </c>
      <c r="G3513" t="str">
        <f t="shared" si="542"/>
        <v>07</v>
      </c>
      <c r="H3513" t="str">
        <f t="shared" si="543"/>
        <v>13</v>
      </c>
      <c r="I3513" t="str">
        <f t="shared" si="544"/>
        <v>%1942-07-13%^^xsd:date</v>
      </c>
      <c r="J3513" t="str">
        <f t="shared" si="545"/>
        <v>1945</v>
      </c>
      <c r="K3513" t="str">
        <f t="shared" si="546"/>
        <v>01</v>
      </c>
      <c r="L3513" t="str">
        <f t="shared" si="547"/>
        <v>25</v>
      </c>
      <c r="M3513" t="str">
        <f t="shared" si="548"/>
        <v>%1945-25-25%^^xsd:date</v>
      </c>
      <c r="N3513" t="str">
        <f t="shared" si="549"/>
        <v>:4340 a crs:CommonwealthOrganisation ; schema:name %Naval Officer-in-Charge, Sydney [Short Title: NOIC, S]% ; schema:startDate %1942-07-13%^^xsd:date ; schema:endDate %1945-25-25%^^xsd:date ; time:hasTime [ time:hasBeginning [ time:inXSDDate %1942-07-13%^^xsd:date ]  ] .</v>
      </c>
    </row>
    <row r="3514" spans="1:14" x14ac:dyDescent="0.15">
      <c r="A3514" s="1" t="s">
        <v>7065</v>
      </c>
      <c r="B3514" s="1" t="s">
        <v>7066</v>
      </c>
      <c r="C3514" s="1">
        <v>19450125</v>
      </c>
      <c r="D3514" s="1">
        <v>19510808</v>
      </c>
      <c r="E3514" t="str">
        <f t="shared" si="540"/>
        <v>4341</v>
      </c>
      <c r="F3514" t="str">
        <f t="shared" si="541"/>
        <v>1945</v>
      </c>
      <c r="G3514" t="str">
        <f t="shared" si="542"/>
        <v>01</v>
      </c>
      <c r="H3514" t="str">
        <f t="shared" si="543"/>
        <v>25</v>
      </c>
      <c r="I3514" t="str">
        <f t="shared" si="544"/>
        <v>%1945-01-25%^^xsd:date</v>
      </c>
      <c r="J3514" t="str">
        <f t="shared" si="545"/>
        <v>1951</v>
      </c>
      <c r="K3514" t="str">
        <f t="shared" si="546"/>
        <v>08</v>
      </c>
      <c r="L3514" t="str">
        <f t="shared" si="547"/>
        <v>08</v>
      </c>
      <c r="M3514" t="str">
        <f t="shared" si="548"/>
        <v>%1951-08-08%^^xsd:date</v>
      </c>
      <c r="N3514" t="str">
        <f t="shared" si="549"/>
        <v>:4341 a crs:CommonwealthOrganisation ; schema:name %Flag Officer-in-Charge, New South Wales, and Admiral Superintendent, Sydney [Short Title: FOIC, NSW or AS Sydney]% ; schema:startDate %1945-01-25%^^xsd:date ; schema:endDate %1951-08-08%^^xsd:date ; time:hasTime [ time:hasBeginning [ time:inXSDDate %1945-01-25%^^xsd:date ]  ] .</v>
      </c>
    </row>
    <row r="3515" spans="1:14" x14ac:dyDescent="0.15">
      <c r="A3515" s="1" t="s">
        <v>7067</v>
      </c>
      <c r="B3515" s="1" t="s">
        <v>7068</v>
      </c>
      <c r="C3515" s="1">
        <v>19510808</v>
      </c>
      <c r="D3515" s="1">
        <v>19520701</v>
      </c>
      <c r="E3515" t="str">
        <f t="shared" si="540"/>
        <v>4342</v>
      </c>
      <c r="F3515" t="str">
        <f t="shared" si="541"/>
        <v>1951</v>
      </c>
      <c r="G3515" t="str">
        <f t="shared" si="542"/>
        <v>08</v>
      </c>
      <c r="H3515" t="str">
        <f t="shared" si="543"/>
        <v>08</v>
      </c>
      <c r="I3515" t="str">
        <f t="shared" si="544"/>
        <v>%1951-08-08%^^xsd:date</v>
      </c>
      <c r="J3515" t="str">
        <f t="shared" si="545"/>
        <v>1952</v>
      </c>
      <c r="K3515" t="str">
        <f t="shared" si="546"/>
        <v>07</v>
      </c>
      <c r="L3515" t="str">
        <f t="shared" si="547"/>
        <v>01</v>
      </c>
      <c r="M3515" t="str">
        <f t="shared" si="548"/>
        <v>%1952-01-01%^^xsd:date</v>
      </c>
      <c r="N3515" t="str">
        <f t="shared" si="549"/>
        <v>:4342 a crs:CommonwealthOrganisation ; schema:name %Flag Officer-in-Charge, New South Wales [Short Title: FOIC, NSW]% ; schema:startDate %1951-08-08%^^xsd:date ; schema:endDate %1952-01-01%^^xsd:date ; time:hasTime [ time:hasBeginning [ time:inXSDDate %1951-08-08%^^xsd:date ]  ] .</v>
      </c>
    </row>
    <row r="3516" spans="1:14" x14ac:dyDescent="0.15">
      <c r="A3516" s="1" t="s">
        <v>7069</v>
      </c>
      <c r="B3516" s="1" t="s">
        <v>7070</v>
      </c>
      <c r="C3516" s="1">
        <v>19520701</v>
      </c>
      <c r="D3516" s="1">
        <v>19590101</v>
      </c>
      <c r="E3516" t="str">
        <f t="shared" si="540"/>
        <v>4343</v>
      </c>
      <c r="F3516" t="str">
        <f t="shared" si="541"/>
        <v>1952</v>
      </c>
      <c r="G3516" t="str">
        <f t="shared" si="542"/>
        <v>07</v>
      </c>
      <c r="H3516" t="str">
        <f t="shared" si="543"/>
        <v>01</v>
      </c>
      <c r="I3516" t="str">
        <f t="shared" si="544"/>
        <v>%1952-07-01%^^xsd:date</v>
      </c>
      <c r="J3516" t="str">
        <f t="shared" si="545"/>
        <v>1959</v>
      </c>
      <c r="K3516" t="str">
        <f t="shared" si="546"/>
        <v>01</v>
      </c>
      <c r="L3516" t="str">
        <f t="shared" si="547"/>
        <v>01</v>
      </c>
      <c r="M3516" t="str">
        <f t="shared" si="548"/>
        <v>%1959-01-01%^^xsd:date</v>
      </c>
      <c r="N3516" t="str">
        <f t="shared" si="549"/>
        <v>:4343 a crs:CommonwealthOrganisation ; schema:name %Flag Officer-in-Charge, East Australian Area [Short Title: FOICEA]% ; schema:startDate %1952-07-01%^^xsd:date ; schema:endDate %1959-01-01%^^xsd:date ; time:hasTime [ time:hasBeginning [ time:inXSDDate %1952-07-01%^^xsd:date ]  ] .</v>
      </c>
    </row>
    <row r="3517" spans="1:14" x14ac:dyDescent="0.15">
      <c r="A3517" s="1" t="s">
        <v>7071</v>
      </c>
      <c r="B3517" s="1" t="s">
        <v>7072</v>
      </c>
      <c r="C3517" s="1">
        <v>19590101</v>
      </c>
      <c r="D3517" s="1">
        <v>19700420</v>
      </c>
      <c r="E3517" t="str">
        <f t="shared" si="540"/>
        <v>4344</v>
      </c>
      <c r="F3517" t="str">
        <f t="shared" si="541"/>
        <v>1959</v>
      </c>
      <c r="G3517" t="str">
        <f t="shared" si="542"/>
        <v>01</v>
      </c>
      <c r="H3517" t="str">
        <f t="shared" si="543"/>
        <v>01</v>
      </c>
      <c r="I3517" t="str">
        <f t="shared" si="544"/>
        <v>%1959-01-01%^^xsd:date</v>
      </c>
      <c r="J3517" t="str">
        <f t="shared" si="545"/>
        <v>1970</v>
      </c>
      <c r="K3517" t="str">
        <f t="shared" si="546"/>
        <v>04</v>
      </c>
      <c r="L3517" t="str">
        <f t="shared" si="547"/>
        <v>20</v>
      </c>
      <c r="M3517" t="str">
        <f t="shared" si="548"/>
        <v>%1970-20-20%^^xsd:date</v>
      </c>
      <c r="N3517" t="str">
        <f t="shared" si="549"/>
        <v>:4344 a crs:CommonwealthOrganisation ; schema:name %Flag Officer-in-Charge, East Australia Area [Short Title: FOICEA]% ; schema:startDate %1959-01-01%^^xsd:date ; schema:endDate %1970-20-20%^^xsd:date ; time:hasTime [ time:hasBeginning [ time:inXSDDate %1959-01-01%^^xsd:date ]  ] .</v>
      </c>
    </row>
    <row r="3518" spans="1:14" x14ac:dyDescent="0.15">
      <c r="A3518" s="1" t="s">
        <v>7073</v>
      </c>
      <c r="B3518" s="1" t="s">
        <v>7074</v>
      </c>
      <c r="C3518" s="1">
        <v>19700420</v>
      </c>
      <c r="D3518" s="1">
        <v>19761231</v>
      </c>
      <c r="E3518" t="str">
        <f t="shared" si="540"/>
        <v>4345</v>
      </c>
      <c r="F3518" t="str">
        <f t="shared" si="541"/>
        <v>1970</v>
      </c>
      <c r="G3518" t="str">
        <f t="shared" si="542"/>
        <v>04</v>
      </c>
      <c r="H3518" t="str">
        <f t="shared" si="543"/>
        <v>20</v>
      </c>
      <c r="I3518" t="str">
        <f t="shared" si="544"/>
        <v>%1970-04-20%^^xsd:date</v>
      </c>
      <c r="J3518" t="str">
        <f t="shared" si="545"/>
        <v>1976</v>
      </c>
      <c r="K3518" t="str">
        <f t="shared" si="546"/>
        <v>12</v>
      </c>
      <c r="L3518" t="str">
        <f t="shared" si="547"/>
        <v>31</v>
      </c>
      <c r="M3518" t="str">
        <f t="shared" si="548"/>
        <v>%1976-31-31%^^xsd:date</v>
      </c>
      <c r="N3518" t="str">
        <f t="shared" si="549"/>
        <v>:4345 a crs:CommonwealthOrganisation ; schema:name %Flag Officer Commanding, East Australia Area% ; schema:startDate %1970-04-20%^^xsd:date ; schema:endDate %1976-31-31%^^xsd:date ; time:hasTime [ time:hasBeginning [ time:inXSDDate %1970-04-20%^^xsd:date ]  ] .</v>
      </c>
    </row>
    <row r="3519" spans="1:14" x14ac:dyDescent="0.15">
      <c r="A3519" s="1" t="s">
        <v>7075</v>
      </c>
      <c r="B3519" s="1" t="s">
        <v>7076</v>
      </c>
      <c r="C3519" s="1">
        <v>19841116</v>
      </c>
      <c r="D3519" s="1">
        <v>19870401</v>
      </c>
      <c r="E3519" t="str">
        <f t="shared" si="540"/>
        <v>4346</v>
      </c>
      <c r="F3519" t="str">
        <f t="shared" si="541"/>
        <v>1984</v>
      </c>
      <c r="G3519" t="str">
        <f t="shared" si="542"/>
        <v>11</v>
      </c>
      <c r="H3519" t="str">
        <f t="shared" si="543"/>
        <v>16</v>
      </c>
      <c r="I3519" t="str">
        <f t="shared" si="544"/>
        <v>%1984-11-16%^^xsd:date</v>
      </c>
      <c r="J3519" t="str">
        <f t="shared" si="545"/>
        <v>1987</v>
      </c>
      <c r="K3519" t="str">
        <f t="shared" si="546"/>
        <v>04</v>
      </c>
      <c r="L3519" t="str">
        <f t="shared" si="547"/>
        <v>01</v>
      </c>
      <c r="M3519" t="str">
        <f t="shared" si="548"/>
        <v>%1987-01-01%^^xsd:date</v>
      </c>
      <c r="N3519" t="str">
        <f t="shared" si="549"/>
        <v>:4346 a crs:CommonwealthOrganisation ; schema:name %School of Public Health and Tropical Medicine [II]% ; schema:startDate %1984-11-16%^^xsd:date ; schema:endDate %1987-01-01%^^xsd:date ; time:hasTime [ time:hasBeginning [ time:inXSDDate %1984-11-16%^^xsd:date ]  ] .</v>
      </c>
    </row>
    <row r="3520" spans="1:14" x14ac:dyDescent="0.15">
      <c r="A3520" s="1" t="s">
        <v>7077</v>
      </c>
      <c r="B3520" s="1" t="s">
        <v>7078</v>
      </c>
      <c r="C3520" s="1">
        <v>19820101</v>
      </c>
      <c r="D3520" s="1">
        <v>19900304</v>
      </c>
      <c r="E3520" t="str">
        <f t="shared" si="540"/>
        <v>4347</v>
      </c>
      <c r="F3520" t="str">
        <f t="shared" si="541"/>
        <v>1982</v>
      </c>
      <c r="G3520" t="str">
        <f t="shared" si="542"/>
        <v>01</v>
      </c>
      <c r="H3520" t="str">
        <f t="shared" si="543"/>
        <v>01</v>
      </c>
      <c r="I3520" t="str">
        <f t="shared" si="544"/>
        <v>%1982-01-01%^^xsd:date</v>
      </c>
      <c r="J3520" t="str">
        <f t="shared" si="545"/>
        <v>1990</v>
      </c>
      <c r="K3520" t="str">
        <f t="shared" si="546"/>
        <v>03</v>
      </c>
      <c r="L3520" t="str">
        <f t="shared" si="547"/>
        <v>04</v>
      </c>
      <c r="M3520" t="str">
        <f t="shared" si="548"/>
        <v>%1990-04-04%^^xsd:date</v>
      </c>
      <c r="N3520" t="str">
        <f t="shared" si="549"/>
        <v>:4347 a crs:CommonwealthOrganisation ; schema:name %Aboriginal Development Commission, Regional Office, New South Wales% ; schema:startDate %1982-01-01%^^xsd:date ; schema:endDate %1990-04-04%^^xsd:date ; time:hasTime [ time:hasBeginning [ time:inXSDDate %1982-01-01%^^xsd:date ]  ] .</v>
      </c>
    </row>
    <row r="3521" spans="1:14" x14ac:dyDescent="0.15">
      <c r="A3521" s="1" t="s">
        <v>7079</v>
      </c>
      <c r="B3521" s="1" t="s">
        <v>7080</v>
      </c>
      <c r="C3521" s="1">
        <v>19730606</v>
      </c>
      <c r="E3521" t="str">
        <f t="shared" si="540"/>
        <v>4348</v>
      </c>
      <c r="F3521" t="str">
        <f t="shared" si="541"/>
        <v>1973</v>
      </c>
      <c r="G3521" t="str">
        <f t="shared" si="542"/>
        <v>06</v>
      </c>
      <c r="H3521" t="str">
        <f t="shared" si="543"/>
        <v>06</v>
      </c>
      <c r="I3521" t="str">
        <f t="shared" si="544"/>
        <v>%1973-06-06%^^xsd:date</v>
      </c>
      <c r="J3521" t="str">
        <f t="shared" si="545"/>
        <v/>
      </c>
      <c r="K3521" t="str">
        <f t="shared" si="546"/>
        <v/>
      </c>
      <c r="L3521" t="str">
        <f t="shared" si="547"/>
        <v/>
      </c>
      <c r="M3521" t="str">
        <f t="shared" si="548"/>
        <v/>
      </c>
      <c r="N3521" t="str">
        <f t="shared" si="549"/>
        <v>:4348 a crs:CommonwealthOrganisation ; schema:name %Aboriginal Hostels Limited, Eastern Regional Office, New South Wales% ; schema:startDate %1973-06-06%^^xsd:date ; time:hasTime [ time:hasBeginning [ time:inXSDDate %1973-06-06%^^xsd:date ]  ] .</v>
      </c>
    </row>
    <row r="3522" spans="1:14" x14ac:dyDescent="0.15">
      <c r="A3522" s="1" t="s">
        <v>7081</v>
      </c>
      <c r="B3522" s="1" t="s">
        <v>7082</v>
      </c>
      <c r="C3522" s="1">
        <v>19580601</v>
      </c>
      <c r="E3522" t="str">
        <f t="shared" si="540"/>
        <v>4349</v>
      </c>
      <c r="F3522" t="str">
        <f t="shared" si="541"/>
        <v>1958</v>
      </c>
      <c r="G3522" t="str">
        <f t="shared" si="542"/>
        <v>06</v>
      </c>
      <c r="H3522" t="str">
        <f t="shared" si="543"/>
        <v>01</v>
      </c>
      <c r="I3522" t="str">
        <f t="shared" si="544"/>
        <v>%1958-06-01%^^xsd:date</v>
      </c>
      <c r="J3522" t="str">
        <f t="shared" si="545"/>
        <v/>
      </c>
      <c r="K3522" t="str">
        <f t="shared" si="546"/>
        <v/>
      </c>
      <c r="L3522" t="str">
        <f t="shared" si="547"/>
        <v/>
      </c>
      <c r="M3522" t="str">
        <f t="shared" si="548"/>
        <v/>
      </c>
      <c r="N3522" t="str">
        <f t="shared" si="549"/>
        <v>:4349 a crs:CommonwealthOrganisation ; schema:name %National Institute of Dramatic Art% ; schema:startDate %1958-06-01%^^xsd:date ; time:hasTime [ time:hasBeginning [ time:inXSDDate %1958-06-01%^^xsd:date ]  ] .</v>
      </c>
    </row>
    <row r="3523" spans="1:14" x14ac:dyDescent="0.15">
      <c r="A3523" s="1" t="s">
        <v>7083</v>
      </c>
      <c r="B3523" s="1" t="s">
        <v>7084</v>
      </c>
      <c r="C3523" s="1">
        <v>19430101</v>
      </c>
      <c r="D3523" s="1">
        <v>19451231</v>
      </c>
      <c r="E3523" t="str">
        <f t="shared" ref="E3523:E3586" si="550">TEXT(SUBSTITUTE(A3523, "CA ", ""), "0000")</f>
        <v>0435</v>
      </c>
      <c r="F3523" t="str">
        <f t="shared" ref="F3523:F3586" si="551">LEFT(C3523,4)</f>
        <v>1943</v>
      </c>
      <c r="G3523" t="str">
        <f t="shared" ref="G3523:G3586" si="552">MID(C3523,5,2)</f>
        <v>01</v>
      </c>
      <c r="H3523" t="str">
        <f t="shared" ref="H3523:H3586" si="553">RIGHT(C3523,2)</f>
        <v>01</v>
      </c>
      <c r="I3523" t="str">
        <f t="shared" ref="I3523:I3586" si="554">IF(AND(G3523+0&gt;=1,G3523+0&lt;=12),CONCATENATE("%",F3523,"-",G3523,"-",H3523,"%^^xsd:date"),CONCATENATE("%",F3523,"%^^xsd:gYear"))</f>
        <v>%1943-01-01%^^xsd:date</v>
      </c>
      <c r="J3523" t="str">
        <f t="shared" ref="J3523:J3586" si="555">LEFT(D3523,4)</f>
        <v>1945</v>
      </c>
      <c r="K3523" t="str">
        <f t="shared" ref="K3523:K3586" si="556">MID(D3523,5,2)</f>
        <v>12</v>
      </c>
      <c r="L3523" t="str">
        <f t="shared" ref="L3523:L3586" si="557">RIGHT(D3523,2)</f>
        <v>31</v>
      </c>
      <c r="M3523" t="str">
        <f t="shared" ref="M3523:M3586" si="558">IFERROR(IF(AND(K3523+0&gt;=1,K3523+0&lt;=12),CONCATENATE("%",J3523,"-",L3523,"-",L3523,"%^^xsd:date"),CONCATENATE("%",J3523,"%^^xsd:gYear")),"")</f>
        <v>%1945-31-31%^^xsd:date</v>
      </c>
      <c r="N3523" t="str">
        <f t="shared" ref="N3523:N3586" si="559">CONCATENATE(":",E3523," a crs:CommonwealthOrganisation ; schema:name %",B3523,"% ; schema:startDate ",I3523, IF(M3523="","",CONCATENATE(" ; schema:endDate ",M3523)), " ; time:hasTime [ time:hasBeginning [ time:inXSDDate ", I3523, " ] ", IF(O3523="","",CONCATENATE(" ; time:hasEnd [ time:inXSDDate ",O3523, " ] ")), " ] .")</f>
        <v>:0435 a crs:CommonwealthOrganisation ; schema:name %Commonwealth Stock Dispersal Committee% ; schema:startDate %1943-01-01%^^xsd:date ; schema:endDate %1945-31-31%^^xsd:date ; time:hasTime [ time:hasBeginning [ time:inXSDDate %1943-01-01%^^xsd:date ]  ] .</v>
      </c>
    </row>
    <row r="3524" spans="1:14" x14ac:dyDescent="0.15">
      <c r="A3524" s="1" t="s">
        <v>7085</v>
      </c>
      <c r="B3524" s="1" t="s">
        <v>7086</v>
      </c>
      <c r="C3524" s="1">
        <v>19760101</v>
      </c>
      <c r="E3524" t="str">
        <f t="shared" si="550"/>
        <v>4350</v>
      </c>
      <c r="F3524" t="str">
        <f t="shared" si="551"/>
        <v>1976</v>
      </c>
      <c r="G3524" t="str">
        <f t="shared" si="552"/>
        <v>01</v>
      </c>
      <c r="H3524" t="str">
        <f t="shared" si="553"/>
        <v>01</v>
      </c>
      <c r="I3524" t="str">
        <f t="shared" si="554"/>
        <v>%1976-01-01%^^xsd:date</v>
      </c>
      <c r="J3524" t="str">
        <f t="shared" si="555"/>
        <v/>
      </c>
      <c r="K3524" t="str">
        <f t="shared" si="556"/>
        <v/>
      </c>
      <c r="L3524" t="str">
        <f t="shared" si="557"/>
        <v/>
      </c>
      <c r="M3524" t="str">
        <f t="shared" si="558"/>
        <v/>
      </c>
      <c r="N3524" t="str">
        <f t="shared" si="559"/>
        <v>:4350 a crs:CommonwealthOrganisation ; schema:name %Public Lending Right Committee% ; schema:startDate %1976-01-01%^^xsd:date ; time:hasTime [ time:hasBeginning [ time:inXSDDate %1976-01-01%^^xsd:date ]  ] .</v>
      </c>
    </row>
    <row r="3525" spans="1:14" x14ac:dyDescent="0.15">
      <c r="A3525" s="1" t="s">
        <v>7087</v>
      </c>
      <c r="B3525" s="1" t="s">
        <v>7088</v>
      </c>
      <c r="C3525" s="1">
        <v>19780101</v>
      </c>
      <c r="E3525" t="str">
        <f t="shared" si="550"/>
        <v>4351</v>
      </c>
      <c r="F3525" t="str">
        <f t="shared" si="551"/>
        <v>1978</v>
      </c>
      <c r="G3525" t="str">
        <f t="shared" si="552"/>
        <v>01</v>
      </c>
      <c r="H3525" t="str">
        <f t="shared" si="553"/>
        <v>01</v>
      </c>
      <c r="I3525" t="str">
        <f t="shared" si="554"/>
        <v>%1978-01-01%^^xsd:date</v>
      </c>
      <c r="J3525" t="str">
        <f t="shared" si="555"/>
        <v/>
      </c>
      <c r="K3525" t="str">
        <f t="shared" si="556"/>
        <v/>
      </c>
      <c r="L3525" t="str">
        <f t="shared" si="557"/>
        <v/>
      </c>
      <c r="M3525" t="str">
        <f t="shared" si="558"/>
        <v/>
      </c>
      <c r="N3525" t="str">
        <f t="shared" si="559"/>
        <v>:4351 a crs:CommonwealthOrganisation ; schema:name %Administrative Appeals Tribunal, Sydney, New South Wales, Registry% ; schema:startDate %1978-01-01%^^xsd:date ; time:hasTime [ time:hasBeginning [ time:inXSDDate %1978-01-01%^^xsd:date ]  ] .</v>
      </c>
    </row>
    <row r="3526" spans="1:14" x14ac:dyDescent="0.15">
      <c r="A3526" s="1" t="s">
        <v>7089</v>
      </c>
      <c r="B3526" s="1" t="s">
        <v>7090</v>
      </c>
      <c r="C3526" s="1">
        <v>19670101</v>
      </c>
      <c r="D3526" s="1">
        <v>19951106</v>
      </c>
      <c r="E3526" t="str">
        <f t="shared" si="550"/>
        <v>4352</v>
      </c>
      <c r="F3526" t="str">
        <f t="shared" si="551"/>
        <v>1967</v>
      </c>
      <c r="G3526" t="str">
        <f t="shared" si="552"/>
        <v>01</v>
      </c>
      <c r="H3526" t="str">
        <f t="shared" si="553"/>
        <v>01</v>
      </c>
      <c r="I3526" t="str">
        <f t="shared" si="554"/>
        <v>%1967-01-01%^^xsd:date</v>
      </c>
      <c r="J3526" t="str">
        <f t="shared" si="555"/>
        <v>1995</v>
      </c>
      <c r="K3526" t="str">
        <f t="shared" si="556"/>
        <v>11</v>
      </c>
      <c r="L3526" t="str">
        <f t="shared" si="557"/>
        <v>06</v>
      </c>
      <c r="M3526" t="str">
        <f t="shared" si="558"/>
        <v>%1995-06-06%^^xsd:date</v>
      </c>
      <c r="N3526" t="str">
        <f t="shared" si="559"/>
        <v>:4352 a crs:CommonwealthOrganisation ; schema:name %Trade Practices Tribunal% ; schema:startDate %1967-01-01%^^xsd:date ; schema:endDate %1995-06-06%^^xsd:date ; time:hasTime [ time:hasBeginning [ time:inXSDDate %1967-01-01%^^xsd:date ]  ] .</v>
      </c>
    </row>
    <row r="3527" spans="1:14" x14ac:dyDescent="0.15">
      <c r="A3527" s="1" t="s">
        <v>7091</v>
      </c>
      <c r="B3527" s="1" t="s">
        <v>7092</v>
      </c>
      <c r="C3527" s="1">
        <v>19850101</v>
      </c>
      <c r="E3527" t="str">
        <f t="shared" si="550"/>
        <v>4353</v>
      </c>
      <c r="F3527" t="str">
        <f t="shared" si="551"/>
        <v>1985</v>
      </c>
      <c r="G3527" t="str">
        <f t="shared" si="552"/>
        <v>01</v>
      </c>
      <c r="H3527" t="str">
        <f t="shared" si="553"/>
        <v>01</v>
      </c>
      <c r="I3527" t="str">
        <f t="shared" si="554"/>
        <v>%1985-01-01%^^xsd:date</v>
      </c>
      <c r="J3527" t="str">
        <f t="shared" si="555"/>
        <v/>
      </c>
      <c r="K3527" t="str">
        <f t="shared" si="556"/>
        <v/>
      </c>
      <c r="L3527" t="str">
        <f t="shared" si="557"/>
        <v/>
      </c>
      <c r="M3527" t="str">
        <f t="shared" si="558"/>
        <v/>
      </c>
      <c r="N3527" t="str">
        <f t="shared" si="559"/>
        <v>:4353 a crs:CommonwealthOrganisation ; schema:name %Veterans' Review Board, New South Wales% ; schema:startDate %1985-01-01%^^xsd:date ; time:hasTime [ time:hasBeginning [ time:inXSDDate %1985-01-01%^^xsd:date ]  ] .</v>
      </c>
    </row>
    <row r="3528" spans="1:14" x14ac:dyDescent="0.15">
      <c r="A3528" s="1" t="s">
        <v>7093</v>
      </c>
      <c r="B3528" s="1" t="s">
        <v>7094</v>
      </c>
      <c r="C3528" s="1">
        <v>19790101</v>
      </c>
      <c r="D3528" s="1">
        <v>19891231</v>
      </c>
      <c r="E3528" t="str">
        <f t="shared" si="550"/>
        <v>4354</v>
      </c>
      <c r="F3528" t="str">
        <f t="shared" si="551"/>
        <v>1979</v>
      </c>
      <c r="G3528" t="str">
        <f t="shared" si="552"/>
        <v>01</v>
      </c>
      <c r="H3528" t="str">
        <f t="shared" si="553"/>
        <v>01</v>
      </c>
      <c r="I3528" t="str">
        <f t="shared" si="554"/>
        <v>%1979-01-01%^^xsd:date</v>
      </c>
      <c r="J3528" t="str">
        <f t="shared" si="555"/>
        <v>1989</v>
      </c>
      <c r="K3528" t="str">
        <f t="shared" si="556"/>
        <v>12</v>
      </c>
      <c r="L3528" t="str">
        <f t="shared" si="557"/>
        <v>31</v>
      </c>
      <c r="M3528" t="str">
        <f t="shared" si="558"/>
        <v>%1989-31-31%^^xsd:date</v>
      </c>
      <c r="N3528" t="str">
        <f t="shared" si="559"/>
        <v>:4354 a crs:CommonwealthOrganisation ; schema:name %[Australian Capital Territory] Canberra Tourist Bureau, New South Wales Office% ; schema:startDate %1979-01-01%^^xsd:date ; schema:endDate %1989-31-31%^^xsd:date ; time:hasTime [ time:hasBeginning [ time:inXSDDate %1979-01-01%^^xsd:date ]  ] .</v>
      </c>
    </row>
    <row r="3529" spans="1:14" x14ac:dyDescent="0.15">
      <c r="A3529" s="1" t="s">
        <v>7095</v>
      </c>
      <c r="B3529" s="1" t="s">
        <v>7096</v>
      </c>
      <c r="C3529" s="1">
        <v>19390928</v>
      </c>
      <c r="D3529" s="1">
        <v>19500331</v>
      </c>
      <c r="E3529" t="str">
        <f t="shared" si="550"/>
        <v>4355</v>
      </c>
      <c r="F3529" t="str">
        <f t="shared" si="551"/>
        <v>1939</v>
      </c>
      <c r="G3529" t="str">
        <f t="shared" si="552"/>
        <v>09</v>
      </c>
      <c r="H3529" t="str">
        <f t="shared" si="553"/>
        <v>28</v>
      </c>
      <c r="I3529" t="str">
        <f t="shared" si="554"/>
        <v>%1939-09-28%^^xsd:date</v>
      </c>
      <c r="J3529" t="str">
        <f t="shared" si="555"/>
        <v>1950</v>
      </c>
      <c r="K3529" t="str">
        <f t="shared" si="556"/>
        <v>03</v>
      </c>
      <c r="L3529" t="str">
        <f t="shared" si="557"/>
        <v>31</v>
      </c>
      <c r="M3529" t="str">
        <f t="shared" si="558"/>
        <v>%1950-31-31%^^xsd:date</v>
      </c>
      <c r="N3529" t="str">
        <f t="shared" si="559"/>
        <v>:4355 a crs:CommonwealthOrganisation ; schema:name %State Deputy Prices Commissioner, New South Wales% ; schema:startDate %1939-09-28%^^xsd:date ; schema:endDate %1950-31-31%^^xsd:date ; time:hasTime [ time:hasBeginning [ time:inXSDDate %1939-09-28%^^xsd:date ]  ] .</v>
      </c>
    </row>
    <row r="3530" spans="1:14" x14ac:dyDescent="0.15">
      <c r="A3530" s="1" t="s">
        <v>7097</v>
      </c>
      <c r="B3530" s="1" t="s">
        <v>7098</v>
      </c>
      <c r="C3530" s="1">
        <v>19420831</v>
      </c>
      <c r="D3530" s="1">
        <v>19501123</v>
      </c>
      <c r="E3530" t="str">
        <f t="shared" si="550"/>
        <v>4356</v>
      </c>
      <c r="F3530" t="str">
        <f t="shared" si="551"/>
        <v>1942</v>
      </c>
      <c r="G3530" t="str">
        <f t="shared" si="552"/>
        <v>08</v>
      </c>
      <c r="H3530" t="str">
        <f t="shared" si="553"/>
        <v>31</v>
      </c>
      <c r="I3530" t="str">
        <f t="shared" si="554"/>
        <v>%1942-08-31%^^xsd:date</v>
      </c>
      <c r="J3530" t="str">
        <f t="shared" si="555"/>
        <v>1950</v>
      </c>
      <c r="K3530" t="str">
        <f t="shared" si="556"/>
        <v>11</v>
      </c>
      <c r="L3530" t="str">
        <f t="shared" si="557"/>
        <v>23</v>
      </c>
      <c r="M3530" t="str">
        <f t="shared" si="558"/>
        <v>%1950-23-23%^^xsd:date</v>
      </c>
      <c r="N3530" t="str">
        <f t="shared" si="559"/>
        <v>:4356 a crs:CommonwealthOrganisation ; schema:name %Deputy Director of Rationing, New South Wales% ; schema:startDate %1942-08-31%^^xsd:date ; schema:endDate %1950-23-23%^^xsd:date ; time:hasTime [ time:hasBeginning [ time:inXSDDate %1942-08-31%^^xsd:date ]  ] .</v>
      </c>
    </row>
    <row r="3531" spans="1:14" x14ac:dyDescent="0.15">
      <c r="A3531" s="1" t="s">
        <v>7099</v>
      </c>
      <c r="B3531" s="1" t="s">
        <v>7100</v>
      </c>
      <c r="C3531" s="1">
        <v>19730903</v>
      </c>
      <c r="D3531" s="1">
        <v>19730907</v>
      </c>
      <c r="E3531" t="str">
        <f t="shared" si="550"/>
        <v>4357</v>
      </c>
      <c r="F3531" t="str">
        <f t="shared" si="551"/>
        <v>1973</v>
      </c>
      <c r="G3531" t="str">
        <f t="shared" si="552"/>
        <v>09</v>
      </c>
      <c r="H3531" t="str">
        <f t="shared" si="553"/>
        <v>03</v>
      </c>
      <c r="I3531" t="str">
        <f t="shared" si="554"/>
        <v>%1973-09-03%^^xsd:date</v>
      </c>
      <c r="J3531" t="str">
        <f t="shared" si="555"/>
        <v>1973</v>
      </c>
      <c r="K3531" t="str">
        <f t="shared" si="556"/>
        <v>09</v>
      </c>
      <c r="L3531" t="str">
        <f t="shared" si="557"/>
        <v>07</v>
      </c>
      <c r="M3531" t="str">
        <f t="shared" si="558"/>
        <v>%1973-07-07%^^xsd:date</v>
      </c>
      <c r="N3531" t="str">
        <f t="shared" si="559"/>
        <v>:4357 a crs:CommonwealthOrganisation ; schema:name %The Australian Constitutional Convention, Sydney% ; schema:startDate %1973-09-03%^^xsd:date ; schema:endDate %1973-07-07%^^xsd:date ; time:hasTime [ time:hasBeginning [ time:inXSDDate %1973-09-03%^^xsd:date ]  ] .</v>
      </c>
    </row>
    <row r="3532" spans="1:14" x14ac:dyDescent="0.15">
      <c r="A3532" s="1" t="s">
        <v>7101</v>
      </c>
      <c r="B3532" s="1" t="s">
        <v>7102</v>
      </c>
      <c r="C3532" s="1">
        <v>19750924</v>
      </c>
      <c r="D3532" s="1">
        <v>19750926</v>
      </c>
      <c r="E3532" t="str">
        <f t="shared" si="550"/>
        <v>4358</v>
      </c>
      <c r="F3532" t="str">
        <f t="shared" si="551"/>
        <v>1975</v>
      </c>
      <c r="G3532" t="str">
        <f t="shared" si="552"/>
        <v>09</v>
      </c>
      <c r="H3532" t="str">
        <f t="shared" si="553"/>
        <v>24</v>
      </c>
      <c r="I3532" t="str">
        <f t="shared" si="554"/>
        <v>%1975-09-24%^^xsd:date</v>
      </c>
      <c r="J3532" t="str">
        <f t="shared" si="555"/>
        <v>1975</v>
      </c>
      <c r="K3532" t="str">
        <f t="shared" si="556"/>
        <v>09</v>
      </c>
      <c r="L3532" t="str">
        <f t="shared" si="557"/>
        <v>26</v>
      </c>
      <c r="M3532" t="str">
        <f t="shared" si="558"/>
        <v>%1975-26-26%^^xsd:date</v>
      </c>
      <c r="N3532" t="str">
        <f t="shared" si="559"/>
        <v>:4358 a crs:CommonwealthOrganisation ; schema:name %The Australian Constitutional Convention, Melbourne% ; schema:startDate %1975-09-24%^^xsd:date ; schema:endDate %1975-26-26%^^xsd:date ; time:hasTime [ time:hasBeginning [ time:inXSDDate %1975-09-24%^^xsd:date ]  ] .</v>
      </c>
    </row>
    <row r="3533" spans="1:14" x14ac:dyDescent="0.15">
      <c r="A3533" s="1" t="s">
        <v>7103</v>
      </c>
      <c r="B3533" s="1" t="s">
        <v>7104</v>
      </c>
      <c r="C3533" s="1">
        <v>19791019</v>
      </c>
      <c r="D3533" s="1">
        <v>19830614</v>
      </c>
      <c r="E3533" t="str">
        <f t="shared" si="550"/>
        <v>4359</v>
      </c>
      <c r="F3533" t="str">
        <f t="shared" si="551"/>
        <v>1979</v>
      </c>
      <c r="G3533" t="str">
        <f t="shared" si="552"/>
        <v>10</v>
      </c>
      <c r="H3533" t="str">
        <f t="shared" si="553"/>
        <v>19</v>
      </c>
      <c r="I3533" t="str">
        <f t="shared" si="554"/>
        <v>%1979-10-19%^^xsd:date</v>
      </c>
      <c r="J3533" t="str">
        <f t="shared" si="555"/>
        <v>1983</v>
      </c>
      <c r="K3533" t="str">
        <f t="shared" si="556"/>
        <v>06</v>
      </c>
      <c r="L3533" t="str">
        <f t="shared" si="557"/>
        <v>14</v>
      </c>
      <c r="M3533" t="str">
        <f t="shared" si="558"/>
        <v>%1983-14-14%^^xsd:date</v>
      </c>
      <c r="N3533" t="str">
        <f t="shared" si="559"/>
        <v>:4359 a crs:CommonwealthOrganisation ; schema:name %Australian Federal Police, Eastern Division (New South Wales), District Office, Tamworth% ; schema:startDate %1979-10-19%^^xsd:date ; schema:endDate %1983-14-14%^^xsd:date ; time:hasTime [ time:hasBeginning [ time:inXSDDate %1979-10-19%^^xsd:date ]  ] .</v>
      </c>
    </row>
    <row r="3534" spans="1:14" x14ac:dyDescent="0.15">
      <c r="A3534" s="1" t="s">
        <v>7105</v>
      </c>
      <c r="B3534" s="1" t="s">
        <v>7106</v>
      </c>
      <c r="C3534" s="1">
        <v>19410101</v>
      </c>
      <c r="D3534" s="1">
        <v>19471231</v>
      </c>
      <c r="E3534" t="str">
        <f t="shared" si="550"/>
        <v>0436</v>
      </c>
      <c r="F3534" t="str">
        <f t="shared" si="551"/>
        <v>1941</v>
      </c>
      <c r="G3534" t="str">
        <f t="shared" si="552"/>
        <v>01</v>
      </c>
      <c r="H3534" t="str">
        <f t="shared" si="553"/>
        <v>01</v>
      </c>
      <c r="I3534" t="str">
        <f t="shared" si="554"/>
        <v>%1941-01-01%^^xsd:date</v>
      </c>
      <c r="J3534" t="str">
        <f t="shared" si="555"/>
        <v>1947</v>
      </c>
      <c r="K3534" t="str">
        <f t="shared" si="556"/>
        <v>12</v>
      </c>
      <c r="L3534" t="str">
        <f t="shared" si="557"/>
        <v>31</v>
      </c>
      <c r="M3534" t="str">
        <f t="shared" si="558"/>
        <v>%1947-31-31%^^xsd:date</v>
      </c>
      <c r="N3534" t="str">
        <f t="shared" si="559"/>
        <v>:0436 a crs:CommonwealthOrganisation ; schema:name %Commonwealth Minerals Committee% ; schema:startDate %1941-01-01%^^xsd:date ; schema:endDate %1947-31-31%^^xsd:date ; time:hasTime [ time:hasBeginning [ time:inXSDDate %1941-01-01%^^xsd:date ]  ] .</v>
      </c>
    </row>
    <row r="3535" spans="1:14" x14ac:dyDescent="0.15">
      <c r="A3535" s="1" t="s">
        <v>7107</v>
      </c>
      <c r="B3535" s="1" t="s">
        <v>7108</v>
      </c>
      <c r="C3535" s="1">
        <v>19791019</v>
      </c>
      <c r="E3535" t="str">
        <f t="shared" si="550"/>
        <v>4360</v>
      </c>
      <c r="F3535" t="str">
        <f t="shared" si="551"/>
        <v>1979</v>
      </c>
      <c r="G3535" t="str">
        <f t="shared" si="552"/>
        <v>10</v>
      </c>
      <c r="H3535" t="str">
        <f t="shared" si="553"/>
        <v>19</v>
      </c>
      <c r="I3535" t="str">
        <f t="shared" si="554"/>
        <v>%1979-10-19%^^xsd:date</v>
      </c>
      <c r="J3535" t="str">
        <f t="shared" si="555"/>
        <v/>
      </c>
      <c r="K3535" t="str">
        <f t="shared" si="556"/>
        <v/>
      </c>
      <c r="L3535" t="str">
        <f t="shared" si="557"/>
        <v/>
      </c>
      <c r="M3535" t="str">
        <f t="shared" si="558"/>
        <v/>
      </c>
      <c r="N3535" t="str">
        <f t="shared" si="559"/>
        <v>:4360 a crs:CommonwealthOrganisation ; schema:name %Australian Federal Police, Eastern Division (New South Wales), District Office, Newcastle% ; schema:startDate %1979-10-19%^^xsd:date ; time:hasTime [ time:hasBeginning [ time:inXSDDate %1979-10-19%^^xsd:date ]  ] .</v>
      </c>
    </row>
    <row r="3536" spans="1:14" x14ac:dyDescent="0.15">
      <c r="A3536" s="1" t="s">
        <v>7109</v>
      </c>
      <c r="B3536" s="1" t="s">
        <v>7110</v>
      </c>
      <c r="C3536" s="1">
        <v>19510212</v>
      </c>
      <c r="D3536" s="1">
        <v>19850131</v>
      </c>
      <c r="E3536" t="str">
        <f t="shared" si="550"/>
        <v>4361</v>
      </c>
      <c r="F3536" t="str">
        <f t="shared" si="551"/>
        <v>1951</v>
      </c>
      <c r="G3536" t="str">
        <f t="shared" si="552"/>
        <v>02</v>
      </c>
      <c r="H3536" t="str">
        <f t="shared" si="553"/>
        <v>12</v>
      </c>
      <c r="I3536" t="str">
        <f t="shared" si="554"/>
        <v>%1951-02-12%^^xsd:date</v>
      </c>
      <c r="J3536" t="str">
        <f t="shared" si="555"/>
        <v>1985</v>
      </c>
      <c r="K3536" t="str">
        <f t="shared" si="556"/>
        <v>01</v>
      </c>
      <c r="L3536" t="str">
        <f t="shared" si="557"/>
        <v>31</v>
      </c>
      <c r="M3536" t="str">
        <f t="shared" si="558"/>
        <v>%1985-31-31%^^xsd:date</v>
      </c>
      <c r="N3536" t="str">
        <f t="shared" si="559"/>
        <v>:4361 a crs:CommonwealthOrganisation ; schema:name %The Women's Australian Army Corps/ (from Jun 1951) The Women's Royal Australian Army Corps School (WRAAC School)% ; schema:startDate %1951-02-12%^^xsd:date ; schema:endDate %1985-31-31%^^xsd:date ; time:hasTime [ time:hasBeginning [ time:inXSDDate %1951-02-12%^^xsd:date ]  ] .</v>
      </c>
    </row>
    <row r="3537" spans="1:14" x14ac:dyDescent="0.15">
      <c r="A3537" s="1" t="s">
        <v>7111</v>
      </c>
      <c r="B3537" s="1" t="s">
        <v>7112</v>
      </c>
      <c r="C3537" s="1">
        <v>19150726</v>
      </c>
      <c r="E3537" t="str">
        <f t="shared" si="550"/>
        <v>4362</v>
      </c>
      <c r="F3537" t="str">
        <f t="shared" si="551"/>
        <v>1915</v>
      </c>
      <c r="G3537" t="str">
        <f t="shared" si="552"/>
        <v>07</v>
      </c>
      <c r="H3537" t="str">
        <f t="shared" si="553"/>
        <v>26</v>
      </c>
      <c r="I3537" t="str">
        <f t="shared" si="554"/>
        <v>%1915-07-26%^^xsd:date</v>
      </c>
      <c r="J3537" t="str">
        <f t="shared" si="555"/>
        <v/>
      </c>
      <c r="K3537" t="str">
        <f t="shared" si="556"/>
        <v/>
      </c>
      <c r="L3537" t="str">
        <f t="shared" si="557"/>
        <v/>
      </c>
      <c r="M3537" t="str">
        <f t="shared" si="558"/>
        <v/>
      </c>
      <c r="N3537" t="str">
        <f t="shared" si="559"/>
        <v>:4362 a crs:CommonwealthOrganisation ; schema:name %Headquarters, 2 Division, Australian Army% ; schema:startDate %1915-07-26%^^xsd:date ; time:hasTime [ time:hasBeginning [ time:inXSDDate %1915-07-26%^^xsd:date ]  ] .</v>
      </c>
    </row>
    <row r="3538" spans="1:14" x14ac:dyDescent="0.15">
      <c r="A3538" s="1" t="s">
        <v>7113</v>
      </c>
      <c r="B3538" s="1" t="s">
        <v>7114</v>
      </c>
      <c r="C3538" s="1">
        <v>19600101</v>
      </c>
      <c r="D3538" s="1">
        <v>20149999</v>
      </c>
      <c r="E3538" t="str">
        <f t="shared" si="550"/>
        <v>4363</v>
      </c>
      <c r="F3538" t="str">
        <f t="shared" si="551"/>
        <v>1960</v>
      </c>
      <c r="G3538" t="str">
        <f t="shared" si="552"/>
        <v>01</v>
      </c>
      <c r="H3538" t="str">
        <f t="shared" si="553"/>
        <v>01</v>
      </c>
      <c r="I3538" t="str">
        <f t="shared" si="554"/>
        <v>%1960-01-01%^^xsd:date</v>
      </c>
      <c r="J3538" t="str">
        <f t="shared" si="555"/>
        <v>2014</v>
      </c>
      <c r="K3538" t="str">
        <f t="shared" si="556"/>
        <v>99</v>
      </c>
      <c r="L3538" t="str">
        <f t="shared" si="557"/>
        <v>99</v>
      </c>
      <c r="M3538" t="str">
        <f t="shared" si="558"/>
        <v>%2014%^^xsd:gYear</v>
      </c>
      <c r="N3538" t="str">
        <f t="shared" si="559"/>
        <v>:4363 a crs:CommonwealthOrganisation ; schema:name %RAAF Resident Engineer, Mascot% ; schema:startDate %1960-01-01%^^xsd:date ; schema:endDate %2014%^^xsd:gYear ; time:hasTime [ time:hasBeginning [ time:inXSDDate %1960-01-01%^^xsd:date ]  ] .</v>
      </c>
    </row>
    <row r="3539" spans="1:14" x14ac:dyDescent="0.15">
      <c r="A3539" s="1" t="s">
        <v>7115</v>
      </c>
      <c r="B3539" s="1" t="s">
        <v>7116</v>
      </c>
      <c r="C3539" s="1">
        <v>19731002</v>
      </c>
      <c r="D3539" s="1">
        <v>19951231</v>
      </c>
      <c r="E3539" t="str">
        <f t="shared" si="550"/>
        <v>4364</v>
      </c>
      <c r="F3539" t="str">
        <f t="shared" si="551"/>
        <v>1973</v>
      </c>
      <c r="G3539" t="str">
        <f t="shared" si="552"/>
        <v>10</v>
      </c>
      <c r="H3539" t="str">
        <f t="shared" si="553"/>
        <v>02</v>
      </c>
      <c r="I3539" t="str">
        <f t="shared" si="554"/>
        <v>%1973-10-02%^^xsd:date</v>
      </c>
      <c r="J3539" t="str">
        <f t="shared" si="555"/>
        <v>1995</v>
      </c>
      <c r="K3539" t="str">
        <f t="shared" si="556"/>
        <v>12</v>
      </c>
      <c r="L3539" t="str">
        <f t="shared" si="557"/>
        <v>31</v>
      </c>
      <c r="M3539" t="str">
        <f t="shared" si="558"/>
        <v>%1995-31-31%^^xsd:date</v>
      </c>
      <c r="N3539" t="str">
        <f t="shared" si="559"/>
        <v>:4364 a crs:CommonwealthOrganisation ; schema:name %Sub-Collector of Customs, Parramatta [New South Wales]% ; schema:startDate %1973-10-02%^^xsd:date ; schema:endDate %1995-31-31%^^xsd:date ; time:hasTime [ time:hasBeginning [ time:inXSDDate %1973-10-02%^^xsd:date ]  ] .</v>
      </c>
    </row>
    <row r="3540" spans="1:14" x14ac:dyDescent="0.15">
      <c r="A3540" s="1" t="s">
        <v>7117</v>
      </c>
      <c r="B3540" s="1" t="s">
        <v>7118</v>
      </c>
      <c r="C3540" s="1">
        <v>19740702</v>
      </c>
      <c r="D3540" s="1">
        <v>19871231</v>
      </c>
      <c r="E3540" t="str">
        <f t="shared" si="550"/>
        <v>4365</v>
      </c>
      <c r="F3540" t="str">
        <f t="shared" si="551"/>
        <v>1974</v>
      </c>
      <c r="G3540" t="str">
        <f t="shared" si="552"/>
        <v>07</v>
      </c>
      <c r="H3540" t="str">
        <f t="shared" si="553"/>
        <v>02</v>
      </c>
      <c r="I3540" t="str">
        <f t="shared" si="554"/>
        <v>%1974-07-02%^^xsd:date</v>
      </c>
      <c r="J3540" t="str">
        <f t="shared" si="555"/>
        <v>1987</v>
      </c>
      <c r="K3540" t="str">
        <f t="shared" si="556"/>
        <v>12</v>
      </c>
      <c r="L3540" t="str">
        <f t="shared" si="557"/>
        <v>31</v>
      </c>
      <c r="M3540" t="str">
        <f t="shared" si="558"/>
        <v>%1987-31-31%^^xsd:date</v>
      </c>
      <c r="N3540" t="str">
        <f t="shared" si="559"/>
        <v>:4365 a crs:CommonwealthOrganisation ; schema:name %Natural Disasters Organisation (NSW Office)% ; schema:startDate %1974-07-02%^^xsd:date ; schema:endDate %1987-31-31%^^xsd:date ; time:hasTime [ time:hasBeginning [ time:inXSDDate %1974-07-02%^^xsd:date ]  ] .</v>
      </c>
    </row>
    <row r="3541" spans="1:14" x14ac:dyDescent="0.15">
      <c r="A3541" s="1" t="s">
        <v>7119</v>
      </c>
      <c r="B3541" s="1" t="s">
        <v>7120</v>
      </c>
      <c r="C3541" s="1">
        <v>19730301</v>
      </c>
      <c r="D3541" s="1">
        <v>19740630</v>
      </c>
      <c r="E3541" t="str">
        <f t="shared" si="550"/>
        <v>4366</v>
      </c>
      <c r="F3541" t="str">
        <f t="shared" si="551"/>
        <v>1973</v>
      </c>
      <c r="G3541" t="str">
        <f t="shared" si="552"/>
        <v>03</v>
      </c>
      <c r="H3541" t="str">
        <f t="shared" si="553"/>
        <v>01</v>
      </c>
      <c r="I3541" t="str">
        <f t="shared" si="554"/>
        <v>%1973-03-01%^^xsd:date</v>
      </c>
      <c r="J3541" t="str">
        <f t="shared" si="555"/>
        <v>1974</v>
      </c>
      <c r="K3541" t="str">
        <f t="shared" si="556"/>
        <v>06</v>
      </c>
      <c r="L3541" t="str">
        <f t="shared" si="557"/>
        <v>30</v>
      </c>
      <c r="M3541" t="str">
        <f t="shared" si="558"/>
        <v>%1974-30-30%^^xsd:date</v>
      </c>
      <c r="N3541" t="str">
        <f t="shared" si="559"/>
        <v>:4366 a crs:CommonwealthOrganisation ; schema:name %National Rehabilitation and Compensation Scheme, Committee of Inquiry% ; schema:startDate %1973-03-01%^^xsd:date ; schema:endDate %1974-30-30%^^xsd:date ; time:hasTime [ time:hasBeginning [ time:inXSDDate %1973-03-01%^^xsd:date ]  ] .</v>
      </c>
    </row>
    <row r="3542" spans="1:14" x14ac:dyDescent="0.15">
      <c r="A3542" s="1" t="s">
        <v>7121</v>
      </c>
      <c r="B3542" s="1" t="s">
        <v>7122</v>
      </c>
      <c r="C3542" s="1">
        <v>19490519</v>
      </c>
      <c r="E3542" t="str">
        <f t="shared" si="550"/>
        <v>4367</v>
      </c>
      <c r="F3542" t="str">
        <f t="shared" si="551"/>
        <v>1949</v>
      </c>
      <c r="G3542" t="str">
        <f t="shared" si="552"/>
        <v>05</v>
      </c>
      <c r="H3542" t="str">
        <f t="shared" si="553"/>
        <v>19</v>
      </c>
      <c r="I3542" t="str">
        <f t="shared" si="554"/>
        <v>%1949-05-19%^^xsd:date</v>
      </c>
      <c r="J3542" t="str">
        <f t="shared" si="555"/>
        <v/>
      </c>
      <c r="K3542" t="str">
        <f t="shared" si="556"/>
        <v/>
      </c>
      <c r="L3542" t="str">
        <f t="shared" si="557"/>
        <v/>
      </c>
      <c r="M3542" t="str">
        <f t="shared" si="558"/>
        <v/>
      </c>
      <c r="N3542" t="str">
        <f t="shared" si="559"/>
        <v>:4367 a crs:CommonwealthOrganisation ; schema:name %CSIRO, Division of Food Science and Technology, New South Wales% ; schema:startDate %1949-05-19%^^xsd:date ; time:hasTime [ time:hasBeginning [ time:inXSDDate %1949-05-19%^^xsd:date ]  ] .</v>
      </c>
    </row>
    <row r="3543" spans="1:14" x14ac:dyDescent="0.15">
      <c r="A3543" s="1" t="s">
        <v>7123</v>
      </c>
      <c r="B3543" s="1" t="s">
        <v>7124</v>
      </c>
      <c r="C3543" s="1">
        <v>19491001</v>
      </c>
      <c r="D3543" s="1">
        <v>19960630</v>
      </c>
      <c r="E3543" t="str">
        <f t="shared" si="550"/>
        <v>4368</v>
      </c>
      <c r="F3543" t="str">
        <f t="shared" si="551"/>
        <v>1949</v>
      </c>
      <c r="G3543" t="str">
        <f t="shared" si="552"/>
        <v>10</v>
      </c>
      <c r="H3543" t="str">
        <f t="shared" si="553"/>
        <v>01</v>
      </c>
      <c r="I3543" t="str">
        <f t="shared" si="554"/>
        <v>%1949-10-01%^^xsd:date</v>
      </c>
      <c r="J3543" t="str">
        <f t="shared" si="555"/>
        <v>1996</v>
      </c>
      <c r="K3543" t="str">
        <f t="shared" si="556"/>
        <v>06</v>
      </c>
      <c r="L3543" t="str">
        <f t="shared" si="557"/>
        <v>30</v>
      </c>
      <c r="M3543" t="str">
        <f t="shared" si="558"/>
        <v>%1996-30-30%^^xsd:date</v>
      </c>
      <c r="N3543" t="str">
        <f t="shared" si="559"/>
        <v>:4368 a crs:CommonwealthOrganisation ; schema:name %CSIRO, Division of Wool Technology, New South Wales% ; schema:startDate %1949-10-01%^^xsd:date ; schema:endDate %1996-30-30%^^xsd:date ; time:hasTime [ time:hasBeginning [ time:inXSDDate %1949-10-01%^^xsd:date ]  ] .</v>
      </c>
    </row>
    <row r="3544" spans="1:14" x14ac:dyDescent="0.15">
      <c r="A3544" s="1" t="s">
        <v>7125</v>
      </c>
      <c r="B3544" s="1" t="s">
        <v>7126</v>
      </c>
      <c r="C3544" s="1">
        <v>19740101</v>
      </c>
      <c r="D3544" s="1">
        <v>19761231</v>
      </c>
      <c r="E3544" t="str">
        <f t="shared" si="550"/>
        <v>4369</v>
      </c>
      <c r="F3544" t="str">
        <f t="shared" si="551"/>
        <v>1974</v>
      </c>
      <c r="G3544" t="str">
        <f t="shared" si="552"/>
        <v>01</v>
      </c>
      <c r="H3544" t="str">
        <f t="shared" si="553"/>
        <v>01</v>
      </c>
      <c r="I3544" t="str">
        <f t="shared" si="554"/>
        <v>%1974-01-01%^^xsd:date</v>
      </c>
      <c r="J3544" t="str">
        <f t="shared" si="555"/>
        <v>1976</v>
      </c>
      <c r="K3544" t="str">
        <f t="shared" si="556"/>
        <v>12</v>
      </c>
      <c r="L3544" t="str">
        <f t="shared" si="557"/>
        <v>31</v>
      </c>
      <c r="M3544" t="str">
        <f t="shared" si="558"/>
        <v>%1976-31-31%^^xsd:date</v>
      </c>
      <c r="N3544" t="str">
        <f t="shared" si="559"/>
        <v>:4369 a crs:CommonwealthOrganisation ; schema:name %The Office of the Interim Committee for the Children's Commission, New South Wales Office% ; schema:startDate %1974-01-01%^^xsd:date ; schema:endDate %1976-31-31%^^xsd:date ; time:hasTime [ time:hasBeginning [ time:inXSDDate %1974-01-01%^^xsd:date ]  ] .</v>
      </c>
    </row>
    <row r="3545" spans="1:14" x14ac:dyDescent="0.15">
      <c r="A3545" s="1" t="s">
        <v>7127</v>
      </c>
      <c r="B3545" s="1" t="s">
        <v>7128</v>
      </c>
      <c r="C3545" s="1">
        <v>19400101</v>
      </c>
      <c r="D3545" s="1">
        <v>19471231</v>
      </c>
      <c r="E3545" t="str">
        <f t="shared" si="550"/>
        <v>0437</v>
      </c>
      <c r="F3545" t="str">
        <f t="shared" si="551"/>
        <v>1940</v>
      </c>
      <c r="G3545" t="str">
        <f t="shared" si="552"/>
        <v>01</v>
      </c>
      <c r="H3545" t="str">
        <f t="shared" si="553"/>
        <v>01</v>
      </c>
      <c r="I3545" t="str">
        <f t="shared" si="554"/>
        <v>%1940-01-01%^^xsd:date</v>
      </c>
      <c r="J3545" t="str">
        <f t="shared" si="555"/>
        <v>1947</v>
      </c>
      <c r="K3545" t="str">
        <f t="shared" si="556"/>
        <v>12</v>
      </c>
      <c r="L3545" t="str">
        <f t="shared" si="557"/>
        <v>31</v>
      </c>
      <c r="M3545" t="str">
        <f t="shared" si="558"/>
        <v>%1947-31-31%^^xsd:date</v>
      </c>
      <c r="N3545" t="str">
        <f t="shared" si="559"/>
        <v>:0437 a crs:CommonwealthOrganisation ; schema:name %Jute Advisory Committee% ; schema:startDate %1940-01-01%^^xsd:date ; schema:endDate %1947-31-31%^^xsd:date ; time:hasTime [ time:hasBeginning [ time:inXSDDate %1940-01-01%^^xsd:date ]  ] .</v>
      </c>
    </row>
    <row r="3546" spans="1:14" x14ac:dyDescent="0.15">
      <c r="A3546" s="1" t="s">
        <v>7129</v>
      </c>
      <c r="B3546" s="1" t="s">
        <v>7130</v>
      </c>
      <c r="C3546" s="1">
        <v>19760801</v>
      </c>
      <c r="D3546" s="1">
        <v>19870724</v>
      </c>
      <c r="E3546" t="str">
        <f t="shared" si="550"/>
        <v>4370</v>
      </c>
      <c r="F3546" t="str">
        <f t="shared" si="551"/>
        <v>1976</v>
      </c>
      <c r="G3546" t="str">
        <f t="shared" si="552"/>
        <v>08</v>
      </c>
      <c r="H3546" t="str">
        <f t="shared" si="553"/>
        <v>01</v>
      </c>
      <c r="I3546" t="str">
        <f t="shared" si="554"/>
        <v>%1976-08-01%^^xsd:date</v>
      </c>
      <c r="J3546" t="str">
        <f t="shared" si="555"/>
        <v>1987</v>
      </c>
      <c r="K3546" t="str">
        <f t="shared" si="556"/>
        <v>07</v>
      </c>
      <c r="L3546" t="str">
        <f t="shared" si="557"/>
        <v>24</v>
      </c>
      <c r="M3546" t="str">
        <f t="shared" si="558"/>
        <v>%1987-24-24%^^xsd:date</v>
      </c>
      <c r="N3546" t="str">
        <f t="shared" si="559"/>
        <v>:4370 a crs:CommonwealthOrganisation ; schema:name %State Consultative Committee on Social Welfare, New South Wales% ; schema:startDate %1976-08-01%^^xsd:date ; schema:endDate %1987-24-24%^^xsd:date ; time:hasTime [ time:hasBeginning [ time:inXSDDate %1976-08-01%^^xsd:date ]  ] .</v>
      </c>
    </row>
    <row r="3547" spans="1:14" x14ac:dyDescent="0.15">
      <c r="A3547" s="1" t="s">
        <v>7131</v>
      </c>
      <c r="B3547" s="1" t="s">
        <v>7132</v>
      </c>
      <c r="C3547" s="1">
        <v>19840923</v>
      </c>
      <c r="E3547" t="str">
        <f t="shared" si="550"/>
        <v>4371</v>
      </c>
      <c r="F3547" t="str">
        <f t="shared" si="551"/>
        <v>1984</v>
      </c>
      <c r="G3547" t="str">
        <f t="shared" si="552"/>
        <v>09</v>
      </c>
      <c r="H3547" t="str">
        <f t="shared" si="553"/>
        <v>23</v>
      </c>
      <c r="I3547" t="str">
        <f t="shared" si="554"/>
        <v>%1984-09-23%^^xsd:date</v>
      </c>
      <c r="J3547" t="str">
        <f t="shared" si="555"/>
        <v/>
      </c>
      <c r="K3547" t="str">
        <f t="shared" si="556"/>
        <v/>
      </c>
      <c r="L3547" t="str">
        <f t="shared" si="557"/>
        <v/>
      </c>
      <c r="M3547" t="str">
        <f t="shared" si="558"/>
        <v/>
      </c>
      <c r="N3547" t="str">
        <f t="shared" si="559"/>
        <v>:4371 a crs:CommonwealthOrganisation ; schema:name %Commonwealth Director of Public Prosecutions, State Office, New South Wales% ; schema:startDate %1984-09-23%^^xsd:date ; time:hasTime [ time:hasBeginning [ time:inXSDDate %1984-09-23%^^xsd:date ]  ] .</v>
      </c>
    </row>
    <row r="3548" spans="1:14" x14ac:dyDescent="0.15">
      <c r="A3548" s="1" t="s">
        <v>7133</v>
      </c>
      <c r="B3548" s="1" t="s">
        <v>7134</v>
      </c>
      <c r="C3548" s="1">
        <v>19751110</v>
      </c>
      <c r="E3548" t="str">
        <f t="shared" si="550"/>
        <v>4372</v>
      </c>
      <c r="F3548" t="str">
        <f t="shared" si="551"/>
        <v>1975</v>
      </c>
      <c r="G3548" t="str">
        <f t="shared" si="552"/>
        <v>11</v>
      </c>
      <c r="H3548" t="str">
        <f t="shared" si="553"/>
        <v>10</v>
      </c>
      <c r="I3548" t="str">
        <f t="shared" si="554"/>
        <v>%1975-11-10%^^xsd:date</v>
      </c>
      <c r="J3548" t="str">
        <f t="shared" si="555"/>
        <v/>
      </c>
      <c r="K3548" t="str">
        <f t="shared" si="556"/>
        <v/>
      </c>
      <c r="L3548" t="str">
        <f t="shared" si="557"/>
        <v/>
      </c>
      <c r="M3548" t="str">
        <f t="shared" si="558"/>
        <v/>
      </c>
      <c r="N3548" t="str">
        <f t="shared" si="559"/>
        <v>:4372 a crs:CommonwealthOrganisation ; schema:name %CSIRO, Division of Animal Production, New South Wales% ; schema:startDate %1975-11-10%^^xsd:date ; time:hasTime [ time:hasBeginning [ time:inXSDDate %1975-11-10%^^xsd:date ]  ] .</v>
      </c>
    </row>
    <row r="3549" spans="1:14" x14ac:dyDescent="0.15">
      <c r="A3549" s="1" t="s">
        <v>7135</v>
      </c>
      <c r="B3549" s="1" t="s">
        <v>7136</v>
      </c>
      <c r="C3549" s="1">
        <v>19310701</v>
      </c>
      <c r="D3549" s="1">
        <v>19950630</v>
      </c>
      <c r="E3549" t="str">
        <f t="shared" si="550"/>
        <v>4373</v>
      </c>
      <c r="F3549" t="str">
        <f t="shared" si="551"/>
        <v>1931</v>
      </c>
      <c r="G3549" t="str">
        <f t="shared" si="552"/>
        <v>07</v>
      </c>
      <c r="H3549" t="str">
        <f t="shared" si="553"/>
        <v>01</v>
      </c>
      <c r="I3549" t="str">
        <f t="shared" si="554"/>
        <v>%1931-07-01%^^xsd:date</v>
      </c>
      <c r="J3549" t="str">
        <f t="shared" si="555"/>
        <v>1995</v>
      </c>
      <c r="K3549" t="str">
        <f t="shared" si="556"/>
        <v>06</v>
      </c>
      <c r="L3549" t="str">
        <f t="shared" si="557"/>
        <v>30</v>
      </c>
      <c r="M3549" t="str">
        <f t="shared" si="558"/>
        <v>%1995-30-30%^^xsd:date</v>
      </c>
      <c r="N3549" t="str">
        <f t="shared" si="559"/>
        <v>:4373 a crs:CommonwealthOrganisation ; schema:name %CSIRO, Division of Animal Health, New South Wales% ; schema:startDate %1931-07-01%^^xsd:date ; schema:endDate %1995-30-30%^^xsd:date ; time:hasTime [ time:hasBeginning [ time:inXSDDate %1931-07-01%^^xsd:date ]  ] .</v>
      </c>
    </row>
    <row r="3550" spans="1:14" x14ac:dyDescent="0.15">
      <c r="A3550" s="1" t="s">
        <v>7137</v>
      </c>
      <c r="B3550" s="1" t="s">
        <v>7138</v>
      </c>
      <c r="C3550" s="1">
        <v>19391129</v>
      </c>
      <c r="D3550" s="1">
        <v>19960920</v>
      </c>
      <c r="E3550" t="str">
        <f t="shared" si="550"/>
        <v>4374</v>
      </c>
      <c r="F3550" t="str">
        <f t="shared" si="551"/>
        <v>1939</v>
      </c>
      <c r="G3550" t="str">
        <f t="shared" si="552"/>
        <v>11</v>
      </c>
      <c r="H3550" t="str">
        <f t="shared" si="553"/>
        <v>29</v>
      </c>
      <c r="I3550" t="str">
        <f t="shared" si="554"/>
        <v>%1939-11-29%^^xsd:date</v>
      </c>
      <c r="J3550" t="str">
        <f t="shared" si="555"/>
        <v>1996</v>
      </c>
      <c r="K3550" t="str">
        <f t="shared" si="556"/>
        <v>09</v>
      </c>
      <c r="L3550" t="str">
        <f t="shared" si="557"/>
        <v>20</v>
      </c>
      <c r="M3550" t="str">
        <f t="shared" si="558"/>
        <v>%1996-20-20%^^xsd:date</v>
      </c>
      <c r="N3550" t="str">
        <f t="shared" si="559"/>
        <v>:4374 a crs:CommonwealthOrganisation ; schema:name %CSIR/ (from 1949) CSIRO, Division of Radiophysics, New South Wales% ; schema:startDate %1939-11-29%^^xsd:date ; schema:endDate %1996-20-20%^^xsd:date ; time:hasTime [ time:hasBeginning [ time:inXSDDate %1939-11-29%^^xsd:date ]  ] .</v>
      </c>
    </row>
    <row r="3551" spans="1:14" x14ac:dyDescent="0.15">
      <c r="A3551" s="1" t="s">
        <v>7139</v>
      </c>
      <c r="B3551" s="1" t="s">
        <v>7140</v>
      </c>
      <c r="C3551" s="1">
        <v>19830901</v>
      </c>
      <c r="D3551" s="1">
        <v>19871231</v>
      </c>
      <c r="E3551" t="str">
        <f t="shared" si="550"/>
        <v>4375</v>
      </c>
      <c r="F3551" t="str">
        <f t="shared" si="551"/>
        <v>1983</v>
      </c>
      <c r="G3551" t="str">
        <f t="shared" si="552"/>
        <v>09</v>
      </c>
      <c r="H3551" t="str">
        <f t="shared" si="553"/>
        <v>01</v>
      </c>
      <c r="I3551" t="str">
        <f t="shared" si="554"/>
        <v>%1983-09-01%^^xsd:date</v>
      </c>
      <c r="J3551" t="str">
        <f t="shared" si="555"/>
        <v>1987</v>
      </c>
      <c r="K3551" t="str">
        <f t="shared" si="556"/>
        <v>12</v>
      </c>
      <c r="L3551" t="str">
        <f t="shared" si="557"/>
        <v>31</v>
      </c>
      <c r="M3551" t="str">
        <f t="shared" si="558"/>
        <v>%1987-31-31%^^xsd:date</v>
      </c>
      <c r="N3551" t="str">
        <f t="shared" si="559"/>
        <v>:4375 a crs:CommonwealthOrganisation ; schema:name %CSIRO, Division of Molecular Biology, New South Wales% ; schema:startDate %1983-09-01%^^xsd:date ; schema:endDate %1987-31-31%^^xsd:date ; time:hasTime [ time:hasBeginning [ time:inXSDDate %1983-09-01%^^xsd:date ]  ] .</v>
      </c>
    </row>
    <row r="3552" spans="1:14" x14ac:dyDescent="0.15">
      <c r="A3552" s="1" t="s">
        <v>7141</v>
      </c>
      <c r="B3552" s="1" t="s">
        <v>7142</v>
      </c>
      <c r="C3552" s="1">
        <v>19810901</v>
      </c>
      <c r="D3552" s="1">
        <v>19871231</v>
      </c>
      <c r="E3552" t="str">
        <f t="shared" si="550"/>
        <v>4376</v>
      </c>
      <c r="F3552" t="str">
        <f t="shared" si="551"/>
        <v>1981</v>
      </c>
      <c r="G3552" t="str">
        <f t="shared" si="552"/>
        <v>09</v>
      </c>
      <c r="H3552" t="str">
        <f t="shared" si="553"/>
        <v>01</v>
      </c>
      <c r="I3552" t="str">
        <f t="shared" si="554"/>
        <v>%1981-09-01%^^xsd:date</v>
      </c>
      <c r="J3552" t="str">
        <f t="shared" si="555"/>
        <v>1987</v>
      </c>
      <c r="K3552" t="str">
        <f t="shared" si="556"/>
        <v>12</v>
      </c>
      <c r="L3552" t="str">
        <f t="shared" si="557"/>
        <v>31</v>
      </c>
      <c r="M3552" t="str">
        <f t="shared" si="558"/>
        <v>%1987-31-31%^^xsd:date</v>
      </c>
      <c r="N3552" t="str">
        <f t="shared" si="559"/>
        <v>:4376 a crs:CommonwealthOrganisation ; schema:name %CSIRO, Division of Energy Chemistry, New South Wales% ; schema:startDate %1981-09-01%^^xsd:date ; schema:endDate %1987-31-31%^^xsd:date ; time:hasTime [ time:hasBeginning [ time:inXSDDate %1981-09-01%^^xsd:date ]  ] .</v>
      </c>
    </row>
    <row r="3553" spans="1:14" x14ac:dyDescent="0.15">
      <c r="A3553" s="1" t="s">
        <v>7143</v>
      </c>
      <c r="B3553" s="1" t="s">
        <v>7144</v>
      </c>
      <c r="C3553" s="1">
        <v>19740701</v>
      </c>
      <c r="D3553" s="1">
        <v>19960920</v>
      </c>
      <c r="E3553" t="str">
        <f t="shared" si="550"/>
        <v>4377</v>
      </c>
      <c r="F3553" t="str">
        <f t="shared" si="551"/>
        <v>1974</v>
      </c>
      <c r="G3553" t="str">
        <f t="shared" si="552"/>
        <v>07</v>
      </c>
      <c r="H3553" t="str">
        <f t="shared" si="553"/>
        <v>01</v>
      </c>
      <c r="I3553" t="str">
        <f t="shared" si="554"/>
        <v>%1974-07-01%^^xsd:date</v>
      </c>
      <c r="J3553" t="str">
        <f t="shared" si="555"/>
        <v>1996</v>
      </c>
      <c r="K3553" t="str">
        <f t="shared" si="556"/>
        <v>09</v>
      </c>
      <c r="L3553" t="str">
        <f t="shared" si="557"/>
        <v>20</v>
      </c>
      <c r="M3553" t="str">
        <f t="shared" si="558"/>
        <v>%1996-20-20%^^xsd:date</v>
      </c>
      <c r="N3553" t="str">
        <f t="shared" si="559"/>
        <v>:4377 a crs:CommonwealthOrganisation ; schema:name %CSIRO, Division of Applied Physics, New South Wales% ; schema:startDate %1974-07-01%^^xsd:date ; schema:endDate %1996-20-20%^^xsd:date ; time:hasTime [ time:hasBeginning [ time:inXSDDate %1974-07-01%^^xsd:date ]  ] .</v>
      </c>
    </row>
    <row r="3554" spans="1:14" x14ac:dyDescent="0.15">
      <c r="A3554" s="1" t="s">
        <v>7145</v>
      </c>
      <c r="B3554" s="1" t="s">
        <v>7146</v>
      </c>
      <c r="C3554" s="1">
        <v>19810901</v>
      </c>
      <c r="D3554" s="1">
        <v>19871231</v>
      </c>
      <c r="E3554" t="str">
        <f t="shared" si="550"/>
        <v>4378</v>
      </c>
      <c r="F3554" t="str">
        <f t="shared" si="551"/>
        <v>1981</v>
      </c>
      <c r="G3554" t="str">
        <f t="shared" si="552"/>
        <v>09</v>
      </c>
      <c r="H3554" t="str">
        <f t="shared" si="553"/>
        <v>01</v>
      </c>
      <c r="I3554" t="str">
        <f t="shared" si="554"/>
        <v>%1981-09-01%^^xsd:date</v>
      </c>
      <c r="J3554" t="str">
        <f t="shared" si="555"/>
        <v>1987</v>
      </c>
      <c r="K3554" t="str">
        <f t="shared" si="556"/>
        <v>12</v>
      </c>
      <c r="L3554" t="str">
        <f t="shared" si="557"/>
        <v>31</v>
      </c>
      <c r="M3554" t="str">
        <f t="shared" si="558"/>
        <v>%1987-31-31%^^xsd:date</v>
      </c>
      <c r="N3554" t="str">
        <f t="shared" si="559"/>
        <v>:4378 a crs:CommonwealthOrganisation ; schema:name %CSIRO, Institute of Energy and Earth Resources, North Ryde Laboratory, New South Wales% ; schema:startDate %1981-09-01%^^xsd:date ; schema:endDate %1987-31-31%^^xsd:date ; time:hasTime [ time:hasBeginning [ time:inXSDDate %1981-09-01%^^xsd:date ]  ] .</v>
      </c>
    </row>
    <row r="3555" spans="1:14" x14ac:dyDescent="0.15">
      <c r="A3555" s="1" t="s">
        <v>7147</v>
      </c>
      <c r="B3555" s="1" t="s">
        <v>7148</v>
      </c>
      <c r="C3555" s="1">
        <v>19850101</v>
      </c>
      <c r="D3555" s="1">
        <v>19870731</v>
      </c>
      <c r="E3555" t="str">
        <f t="shared" si="550"/>
        <v>4379</v>
      </c>
      <c r="F3555" t="str">
        <f t="shared" si="551"/>
        <v>1985</v>
      </c>
      <c r="G3555" t="str">
        <f t="shared" si="552"/>
        <v>01</v>
      </c>
      <c r="H3555" t="str">
        <f t="shared" si="553"/>
        <v>01</v>
      </c>
      <c r="I3555" t="str">
        <f t="shared" si="554"/>
        <v>%1985-01-01%^^xsd:date</v>
      </c>
      <c r="J3555" t="str">
        <f t="shared" si="555"/>
        <v>1987</v>
      </c>
      <c r="K3555" t="str">
        <f t="shared" si="556"/>
        <v>07</v>
      </c>
      <c r="L3555" t="str">
        <f t="shared" si="557"/>
        <v>31</v>
      </c>
      <c r="M3555" t="str">
        <f t="shared" si="558"/>
        <v>%1987-31-31%^^xsd:date</v>
      </c>
      <c r="N3555" t="str">
        <f t="shared" si="559"/>
        <v>:4379 a crs:CommonwealthOrganisation ; schema:name %Sirotech Limited, Sydney Office% ; schema:startDate %1985-01-01%^^xsd:date ; schema:endDate %1987-31-31%^^xsd:date ; time:hasTime [ time:hasBeginning [ time:inXSDDate %1985-01-01%^^xsd:date ]  ] .</v>
      </c>
    </row>
    <row r="3556" spans="1:14" x14ac:dyDescent="0.15">
      <c r="A3556" s="1" t="s">
        <v>7149</v>
      </c>
      <c r="B3556" s="1" t="s">
        <v>7150</v>
      </c>
      <c r="C3556" s="1">
        <v>19430503</v>
      </c>
      <c r="D3556" s="1">
        <v>19471231</v>
      </c>
      <c r="E3556" t="str">
        <f t="shared" si="550"/>
        <v>0438</v>
      </c>
      <c r="F3556" t="str">
        <f t="shared" si="551"/>
        <v>1943</v>
      </c>
      <c r="G3556" t="str">
        <f t="shared" si="552"/>
        <v>05</v>
      </c>
      <c r="H3556" t="str">
        <f t="shared" si="553"/>
        <v>03</v>
      </c>
      <c r="I3556" t="str">
        <f t="shared" si="554"/>
        <v>%1943-05-03%^^xsd:date</v>
      </c>
      <c r="J3556" t="str">
        <f t="shared" si="555"/>
        <v>1947</v>
      </c>
      <c r="K3556" t="str">
        <f t="shared" si="556"/>
        <v>12</v>
      </c>
      <c r="L3556" t="str">
        <f t="shared" si="557"/>
        <v>31</v>
      </c>
      <c r="M3556" t="str">
        <f t="shared" si="558"/>
        <v>%1947-31-31%^^xsd:date</v>
      </c>
      <c r="N3556" t="str">
        <f t="shared" si="559"/>
        <v>:0438 a crs:CommonwealthOrganisation ; schema:name %Prices Stabilisation Committee% ; schema:startDate %1943-05-03%^^xsd:date ; schema:endDate %1947-31-31%^^xsd:date ; time:hasTime [ time:hasBeginning [ time:inXSDDate %1943-05-03%^^xsd:date ]  ] .</v>
      </c>
    </row>
    <row r="3557" spans="1:14" x14ac:dyDescent="0.15">
      <c r="A3557" s="1" t="s">
        <v>7151</v>
      </c>
      <c r="B3557" s="1" t="s">
        <v>7152</v>
      </c>
      <c r="C3557" s="1">
        <v>19680712</v>
      </c>
      <c r="D3557" s="1">
        <v>19851017</v>
      </c>
      <c r="E3557" t="str">
        <f t="shared" si="550"/>
        <v>4380</v>
      </c>
      <c r="F3557" t="str">
        <f t="shared" si="551"/>
        <v>1968</v>
      </c>
      <c r="G3557" t="str">
        <f t="shared" si="552"/>
        <v>07</v>
      </c>
      <c r="H3557" t="str">
        <f t="shared" si="553"/>
        <v>12</v>
      </c>
      <c r="I3557" t="str">
        <f t="shared" si="554"/>
        <v>%1968-07-12%^^xsd:date</v>
      </c>
      <c r="J3557" t="str">
        <f t="shared" si="555"/>
        <v>1985</v>
      </c>
      <c r="K3557" t="str">
        <f t="shared" si="556"/>
        <v>10</v>
      </c>
      <c r="L3557" t="str">
        <f t="shared" si="557"/>
        <v>17</v>
      </c>
      <c r="M3557" t="str">
        <f t="shared" si="558"/>
        <v>%1985-17-17%^^xsd:date</v>
      </c>
      <c r="N3557" t="str">
        <f t="shared" si="559"/>
        <v>:4380 a crs:CommonwealthOrganisation ; schema:name %HMAS ASSAIL% ; schema:startDate %1968-07-12%^^xsd:date ; schema:endDate %1985-17-17%^^xsd:date ; time:hasTime [ time:hasBeginning [ time:inXSDDate %1968-07-12%^^xsd:date ]  ] .</v>
      </c>
    </row>
    <row r="3558" spans="1:14" x14ac:dyDescent="0.15">
      <c r="A3558" s="1" t="s">
        <v>7153</v>
      </c>
      <c r="B3558" s="1" t="s">
        <v>7154</v>
      </c>
      <c r="C3558" s="1">
        <v>19811112</v>
      </c>
      <c r="D3558" s="1">
        <v>19921231</v>
      </c>
      <c r="E3558" t="str">
        <f t="shared" si="550"/>
        <v>4381</v>
      </c>
      <c r="F3558" t="str">
        <f t="shared" si="551"/>
        <v>1981</v>
      </c>
      <c r="G3558" t="str">
        <f t="shared" si="552"/>
        <v>11</v>
      </c>
      <c r="H3558" t="str">
        <f t="shared" si="553"/>
        <v>12</v>
      </c>
      <c r="I3558" t="str">
        <f t="shared" si="554"/>
        <v>%1981-11-12%^^xsd:date</v>
      </c>
      <c r="J3558" t="str">
        <f t="shared" si="555"/>
        <v>1992</v>
      </c>
      <c r="K3558" t="str">
        <f t="shared" si="556"/>
        <v>12</v>
      </c>
      <c r="L3558" t="str">
        <f t="shared" si="557"/>
        <v>31</v>
      </c>
      <c r="M3558" t="str">
        <f t="shared" si="558"/>
        <v>%1992-31-31%^^xsd:date</v>
      </c>
      <c r="N3558" t="str">
        <f t="shared" si="559"/>
        <v>:4381 a crs:CommonwealthOrganisation ; schema:name %Australian Freedom from Hunger Campaign, National Office% ; schema:startDate %1981-11-12%^^xsd:date ; schema:endDate %1992-31-31%^^xsd:date ; time:hasTime [ time:hasBeginning [ time:inXSDDate %1981-11-12%^^xsd:date ]  ] .</v>
      </c>
    </row>
    <row r="3559" spans="1:14" x14ac:dyDescent="0.15">
      <c r="A3559" s="1" t="s">
        <v>7155</v>
      </c>
      <c r="B3559" s="1" t="s">
        <v>7156</v>
      </c>
      <c r="C3559" s="1">
        <v>19660101</v>
      </c>
      <c r="E3559" t="str">
        <f t="shared" si="550"/>
        <v>4382</v>
      </c>
      <c r="F3559" t="str">
        <f t="shared" si="551"/>
        <v>1966</v>
      </c>
      <c r="G3559" t="str">
        <f t="shared" si="552"/>
        <v>01</v>
      </c>
      <c r="H3559" t="str">
        <f t="shared" si="553"/>
        <v>01</v>
      </c>
      <c r="I3559" t="str">
        <f t="shared" si="554"/>
        <v>%1966-01-01%^^xsd:date</v>
      </c>
      <c r="J3559" t="str">
        <f t="shared" si="555"/>
        <v/>
      </c>
      <c r="K3559" t="str">
        <f t="shared" si="556"/>
        <v/>
      </c>
      <c r="L3559" t="str">
        <f t="shared" si="557"/>
        <v/>
      </c>
      <c r="M3559" t="str">
        <f t="shared" si="558"/>
        <v/>
      </c>
      <c r="N3559" t="str">
        <f t="shared" si="559"/>
        <v>:4382 a crs:CommonwealthOrganisation ; schema:name %Community Aid Abroad/Australian Freedom From Hunger Campaign, State Committee, New South Wales% ; schema:startDate %1966-01-01%^^xsd:date ; time:hasTime [ time:hasBeginning [ time:inXSDDate %1966-01-01%^^xsd:date ]  ] .</v>
      </c>
    </row>
    <row r="3560" spans="1:14" x14ac:dyDescent="0.15">
      <c r="A3560" s="1" t="s">
        <v>7157</v>
      </c>
      <c r="B3560" s="1" t="s">
        <v>7158</v>
      </c>
      <c r="C3560" s="1">
        <v>19740101</v>
      </c>
      <c r="E3560" t="str">
        <f t="shared" si="550"/>
        <v>4383</v>
      </c>
      <c r="F3560" t="str">
        <f t="shared" si="551"/>
        <v>1974</v>
      </c>
      <c r="G3560" t="str">
        <f t="shared" si="552"/>
        <v>01</v>
      </c>
      <c r="H3560" t="str">
        <f t="shared" si="553"/>
        <v>01</v>
      </c>
      <c r="I3560" t="str">
        <f t="shared" si="554"/>
        <v>%1974-01-01%^^xsd:date</v>
      </c>
      <c r="J3560" t="str">
        <f t="shared" si="555"/>
        <v/>
      </c>
      <c r="K3560" t="str">
        <f t="shared" si="556"/>
        <v/>
      </c>
      <c r="L3560" t="str">
        <f t="shared" si="557"/>
        <v/>
      </c>
      <c r="M3560" t="str">
        <f t="shared" si="558"/>
        <v/>
      </c>
      <c r="N3560" t="str">
        <f t="shared" si="559"/>
        <v>:4383 a crs:CommonwealthOrganisation ; schema:name %Export Grants Division, State Office, New South Wales% ; schema:startDate %1974-01-01%^^xsd:date ; time:hasTime [ time:hasBeginning [ time:inXSDDate %1974-01-01%^^xsd:date ]  ] .</v>
      </c>
    </row>
    <row r="3561" spans="1:14" x14ac:dyDescent="0.15">
      <c r="A3561" s="1" t="s">
        <v>7159</v>
      </c>
      <c r="B3561" s="1" t="s">
        <v>7160</v>
      </c>
      <c r="C3561" s="1">
        <v>19810101</v>
      </c>
      <c r="D3561" s="1">
        <v>19861210</v>
      </c>
      <c r="E3561" t="str">
        <f t="shared" si="550"/>
        <v>4384</v>
      </c>
      <c r="F3561" t="str">
        <f t="shared" si="551"/>
        <v>1981</v>
      </c>
      <c r="G3561" t="str">
        <f t="shared" si="552"/>
        <v>01</v>
      </c>
      <c r="H3561" t="str">
        <f t="shared" si="553"/>
        <v>01</v>
      </c>
      <c r="I3561" t="str">
        <f t="shared" si="554"/>
        <v>%1981-01-01%^^xsd:date</v>
      </c>
      <c r="J3561" t="str">
        <f t="shared" si="555"/>
        <v>1986</v>
      </c>
      <c r="K3561" t="str">
        <f t="shared" si="556"/>
        <v>12</v>
      </c>
      <c r="L3561" t="str">
        <f t="shared" si="557"/>
        <v>10</v>
      </c>
      <c r="M3561" t="str">
        <f t="shared" si="558"/>
        <v>%1986-10-10%^^xsd:date</v>
      </c>
      <c r="N3561" t="str">
        <f t="shared" si="559"/>
        <v>:4384 a crs:CommonwealthOrganisation ; schema:name %Human Rights Commission, New South Wales% ; schema:startDate %1981-01-01%^^xsd:date ; schema:endDate %1986-10-10%^^xsd:date ; time:hasTime [ time:hasBeginning [ time:inXSDDate %1981-01-01%^^xsd:date ]  ] .</v>
      </c>
    </row>
    <row r="3562" spans="1:14" x14ac:dyDescent="0.15">
      <c r="A3562" s="1" t="s">
        <v>7161</v>
      </c>
      <c r="B3562" s="1" t="s">
        <v>7162</v>
      </c>
      <c r="C3562" s="1">
        <v>19770825</v>
      </c>
      <c r="D3562" s="1">
        <v>19940418</v>
      </c>
      <c r="E3562" t="str">
        <f t="shared" si="550"/>
        <v>4385</v>
      </c>
      <c r="F3562" t="str">
        <f t="shared" si="551"/>
        <v>1977</v>
      </c>
      <c r="G3562" t="str">
        <f t="shared" si="552"/>
        <v>08</v>
      </c>
      <c r="H3562" t="str">
        <f t="shared" si="553"/>
        <v>25</v>
      </c>
      <c r="I3562" t="str">
        <f t="shared" si="554"/>
        <v>%1977-08-25%^^xsd:date</v>
      </c>
      <c r="J3562" t="str">
        <f t="shared" si="555"/>
        <v>1994</v>
      </c>
      <c r="K3562" t="str">
        <f t="shared" si="556"/>
        <v>04</v>
      </c>
      <c r="L3562" t="str">
        <f t="shared" si="557"/>
        <v>18</v>
      </c>
      <c r="M3562" t="str">
        <f t="shared" si="558"/>
        <v>%1994-18-18%^^xsd:date</v>
      </c>
      <c r="N3562" t="str">
        <f t="shared" si="559"/>
        <v>:4385 a crs:CommonwealthOrganisation ; schema:name %HMAS JERVIS BAY [I]% ; schema:startDate %1977-08-25%^^xsd:date ; schema:endDate %1994-18-18%^^xsd:date ; time:hasTime [ time:hasBeginning [ time:inXSDDate %1977-08-25%^^xsd:date ]  ] .</v>
      </c>
    </row>
    <row r="3563" spans="1:14" x14ac:dyDescent="0.15">
      <c r="A3563" s="1" t="s">
        <v>7163</v>
      </c>
      <c r="B3563" s="1" t="s">
        <v>7164</v>
      </c>
      <c r="C3563" s="1">
        <v>19730101</v>
      </c>
      <c r="D3563" s="1">
        <v>19880801</v>
      </c>
      <c r="E3563" t="str">
        <f t="shared" si="550"/>
        <v>4386</v>
      </c>
      <c r="F3563" t="str">
        <f t="shared" si="551"/>
        <v>1973</v>
      </c>
      <c r="G3563" t="str">
        <f t="shared" si="552"/>
        <v>01</v>
      </c>
      <c r="H3563" t="str">
        <f t="shared" si="553"/>
        <v>01</v>
      </c>
      <c r="I3563" t="str">
        <f t="shared" si="554"/>
        <v>%1973-01-01%^^xsd:date</v>
      </c>
      <c r="J3563" t="str">
        <f t="shared" si="555"/>
        <v>1988</v>
      </c>
      <c r="K3563" t="str">
        <f t="shared" si="556"/>
        <v>08</v>
      </c>
      <c r="L3563" t="str">
        <f t="shared" si="557"/>
        <v>01</v>
      </c>
      <c r="M3563" t="str">
        <f t="shared" si="558"/>
        <v>%1988-01-01%^^xsd:date</v>
      </c>
      <c r="N3563" t="str">
        <f t="shared" si="559"/>
        <v>:4386 a crs:CommonwealthOrganisation ; schema:name %2 Army Quality Assurance Unit, Australian Army% ; schema:startDate %1973-01-01%^^xsd:date ; schema:endDate %1988-01-01%^^xsd:date ; time:hasTime [ time:hasBeginning [ time:inXSDDate %1973-01-01%^^xsd:date ]  ] .</v>
      </c>
    </row>
    <row r="3564" spans="1:14" x14ac:dyDescent="0.15">
      <c r="A3564" s="1" t="s">
        <v>7165</v>
      </c>
      <c r="B3564" s="1" t="s">
        <v>7166</v>
      </c>
      <c r="C3564" s="1">
        <v>19150101</v>
      </c>
      <c r="D3564" s="1">
        <v>20140204</v>
      </c>
      <c r="E3564" t="str">
        <f t="shared" si="550"/>
        <v>4387</v>
      </c>
      <c r="F3564" t="str">
        <f t="shared" si="551"/>
        <v>1915</v>
      </c>
      <c r="G3564" t="str">
        <f t="shared" si="552"/>
        <v>01</v>
      </c>
      <c r="H3564" t="str">
        <f t="shared" si="553"/>
        <v>01</v>
      </c>
      <c r="I3564" t="str">
        <f t="shared" si="554"/>
        <v>%1915-01-01%^^xsd:date</v>
      </c>
      <c r="J3564" t="str">
        <f t="shared" si="555"/>
        <v>2014</v>
      </c>
      <c r="K3564" t="str">
        <f t="shared" si="556"/>
        <v>02</v>
      </c>
      <c r="L3564" t="str">
        <f t="shared" si="557"/>
        <v>04</v>
      </c>
      <c r="M3564" t="str">
        <f t="shared" si="558"/>
        <v>%2014-04-04%^^xsd:date</v>
      </c>
      <c r="N3564" t="str">
        <f t="shared" si="559"/>
        <v>:4387 a crs:CommonwealthOrganisation ; schema:name %Registrar of Inscribed Stock, Sydney% ; schema:startDate %1915-01-01%^^xsd:date ; schema:endDate %2014-04-04%^^xsd:date ; time:hasTime [ time:hasBeginning [ time:inXSDDate %1915-01-01%^^xsd:date ]  ] .</v>
      </c>
    </row>
    <row r="3565" spans="1:14" x14ac:dyDescent="0.15">
      <c r="A3565" s="1" t="s">
        <v>7167</v>
      </c>
      <c r="B3565" s="1" t="s">
        <v>7168</v>
      </c>
      <c r="C3565" s="1">
        <v>19781205</v>
      </c>
      <c r="D3565" s="1">
        <v>19801103</v>
      </c>
      <c r="E3565" t="str">
        <f t="shared" si="550"/>
        <v>4388</v>
      </c>
      <c r="F3565" t="str">
        <f t="shared" si="551"/>
        <v>1978</v>
      </c>
      <c r="G3565" t="str">
        <f t="shared" si="552"/>
        <v>12</v>
      </c>
      <c r="H3565" t="str">
        <f t="shared" si="553"/>
        <v>05</v>
      </c>
      <c r="I3565" t="str">
        <f t="shared" si="554"/>
        <v>%1978-12-05%^^xsd:date</v>
      </c>
      <c r="J3565" t="str">
        <f t="shared" si="555"/>
        <v>1980</v>
      </c>
      <c r="K3565" t="str">
        <f t="shared" si="556"/>
        <v>11</v>
      </c>
      <c r="L3565" t="str">
        <f t="shared" si="557"/>
        <v>03</v>
      </c>
      <c r="M3565" t="str">
        <f t="shared" si="558"/>
        <v>%1980-03-03%^^xsd:date</v>
      </c>
      <c r="N3565" t="str">
        <f t="shared" si="559"/>
        <v>:4388 a crs:CommonwealthOrganisation ; schema:name %Department of Science and the Environment, State Office, New South Wales% ; schema:startDate %1978-12-05%^^xsd:date ; schema:endDate %1980-03-03%^^xsd:date ; time:hasTime [ time:hasBeginning [ time:inXSDDate %1978-12-05%^^xsd:date ]  ] .</v>
      </c>
    </row>
    <row r="3566" spans="1:14" x14ac:dyDescent="0.15">
      <c r="A3566" s="1" t="s">
        <v>7169</v>
      </c>
      <c r="B3566" s="1" t="s">
        <v>7170</v>
      </c>
      <c r="C3566" s="1">
        <v>19550101</v>
      </c>
      <c r="E3566" t="str">
        <f t="shared" si="550"/>
        <v>4389</v>
      </c>
      <c r="F3566" t="str">
        <f t="shared" si="551"/>
        <v>1955</v>
      </c>
      <c r="G3566" t="str">
        <f t="shared" si="552"/>
        <v>01</v>
      </c>
      <c r="H3566" t="str">
        <f t="shared" si="553"/>
        <v>01</v>
      </c>
      <c r="I3566" t="str">
        <f t="shared" si="554"/>
        <v>%1955-01-01%^^xsd:date</v>
      </c>
      <c r="J3566" t="str">
        <f t="shared" si="555"/>
        <v/>
      </c>
      <c r="K3566" t="str">
        <f t="shared" si="556"/>
        <v/>
      </c>
      <c r="L3566" t="str">
        <f t="shared" si="557"/>
        <v/>
      </c>
      <c r="M3566" t="str">
        <f t="shared" si="558"/>
        <v/>
      </c>
      <c r="N3566" t="str">
        <f t="shared" si="559"/>
        <v>:4389 a crs:CommonwealthOrganisation ; schema:name %Defence Science and Technology Organisation, Sydney, Marine Operations Division% ; schema:startDate %1955-01-01%^^xsd:date ; time:hasTime [ time:hasBeginning [ time:inXSDDate %1955-01-01%^^xsd:date ]  ] .</v>
      </c>
    </row>
    <row r="3567" spans="1:14" x14ac:dyDescent="0.15">
      <c r="A3567" s="1" t="s">
        <v>7171</v>
      </c>
      <c r="B3567" s="1" t="s">
        <v>7172</v>
      </c>
      <c r="C3567" s="1">
        <v>19440101</v>
      </c>
      <c r="D3567" s="1">
        <v>19471231</v>
      </c>
      <c r="E3567" t="str">
        <f t="shared" si="550"/>
        <v>0439</v>
      </c>
      <c r="F3567" t="str">
        <f t="shared" si="551"/>
        <v>1944</v>
      </c>
      <c r="G3567" t="str">
        <f t="shared" si="552"/>
        <v>01</v>
      </c>
      <c r="H3567" t="str">
        <f t="shared" si="553"/>
        <v>01</v>
      </c>
      <c r="I3567" t="str">
        <f t="shared" si="554"/>
        <v>%1944-01-01%^^xsd:date</v>
      </c>
      <c r="J3567" t="str">
        <f t="shared" si="555"/>
        <v>1947</v>
      </c>
      <c r="K3567" t="str">
        <f t="shared" si="556"/>
        <v>12</v>
      </c>
      <c r="L3567" t="str">
        <f t="shared" si="557"/>
        <v>31</v>
      </c>
      <c r="M3567" t="str">
        <f t="shared" si="558"/>
        <v>%1947-31-31%^^xsd:date</v>
      </c>
      <c r="N3567" t="str">
        <f t="shared" si="559"/>
        <v>:0439 a crs:CommonwealthOrganisation ; schema:name %Rubber Industry Technical Committee% ; schema:startDate %1944-01-01%^^xsd:date ; schema:endDate %1947-31-31%^^xsd:date ; time:hasTime [ time:hasBeginning [ time:inXSDDate %1944-01-01%^^xsd:date ]  ] .</v>
      </c>
    </row>
    <row r="3568" spans="1:14" x14ac:dyDescent="0.15">
      <c r="A3568" s="1" t="s">
        <v>7173</v>
      </c>
      <c r="B3568" s="1" t="s">
        <v>7174</v>
      </c>
      <c r="C3568" s="1">
        <v>19860131</v>
      </c>
      <c r="D3568" s="1">
        <v>19880831</v>
      </c>
      <c r="E3568" t="str">
        <f t="shared" si="550"/>
        <v>4390</v>
      </c>
      <c r="F3568" t="str">
        <f t="shared" si="551"/>
        <v>1986</v>
      </c>
      <c r="G3568" t="str">
        <f t="shared" si="552"/>
        <v>01</v>
      </c>
      <c r="H3568" t="str">
        <f t="shared" si="553"/>
        <v>31</v>
      </c>
      <c r="I3568" t="str">
        <f t="shared" si="554"/>
        <v>%1986-01-31%^^xsd:date</v>
      </c>
      <c r="J3568" t="str">
        <f t="shared" si="555"/>
        <v>1988</v>
      </c>
      <c r="K3568" t="str">
        <f t="shared" si="556"/>
        <v>08</v>
      </c>
      <c r="L3568" t="str">
        <f t="shared" si="557"/>
        <v>31</v>
      </c>
      <c r="M3568" t="str">
        <f t="shared" si="558"/>
        <v>%1988-31-31%^^xsd:date</v>
      </c>
      <c r="N3568" t="str">
        <f t="shared" si="559"/>
        <v>:4390 a crs:CommonwealthOrganisation ; schema:name %Constitutional Commission% ; schema:startDate %1986-01-31%^^xsd:date ; schema:endDate %1988-31-31%^^xsd:date ; time:hasTime [ time:hasBeginning [ time:inXSDDate %1986-01-31%^^xsd:date ]  ] .</v>
      </c>
    </row>
    <row r="3569" spans="1:14" x14ac:dyDescent="0.15">
      <c r="A3569" s="1" t="s">
        <v>7175</v>
      </c>
      <c r="B3569" s="1" t="s">
        <v>7176</v>
      </c>
      <c r="C3569" s="1">
        <v>19680209</v>
      </c>
      <c r="D3569" s="1">
        <v>19900309</v>
      </c>
      <c r="E3569" t="str">
        <f t="shared" si="550"/>
        <v>4391</v>
      </c>
      <c r="F3569" t="str">
        <f t="shared" si="551"/>
        <v>1968</v>
      </c>
      <c r="G3569" t="str">
        <f t="shared" si="552"/>
        <v>02</v>
      </c>
      <c r="H3569" t="str">
        <f t="shared" si="553"/>
        <v>09</v>
      </c>
      <c r="I3569" t="str">
        <f t="shared" si="554"/>
        <v>%1968-02-09%^^xsd:date</v>
      </c>
      <c r="J3569" t="str">
        <f t="shared" si="555"/>
        <v>1990</v>
      </c>
      <c r="K3569" t="str">
        <f t="shared" si="556"/>
        <v>03</v>
      </c>
      <c r="L3569" t="str">
        <f t="shared" si="557"/>
        <v>09</v>
      </c>
      <c r="M3569" t="str">
        <f t="shared" si="558"/>
        <v>%1990-09-09%^^xsd:date</v>
      </c>
      <c r="N3569" t="str">
        <f t="shared" si="559"/>
        <v>:4391 a crs:CommonwealthOrganisation ; schema:name %HMAS STALWART [II]% ; schema:startDate %1968-02-09%^^xsd:date ; schema:endDate %1990-09-09%^^xsd:date ; time:hasTime [ time:hasBeginning [ time:inXSDDate %1968-02-09%^^xsd:date ]  ] .</v>
      </c>
    </row>
    <row r="3570" spans="1:14" x14ac:dyDescent="0.15">
      <c r="A3570" s="1" t="s">
        <v>7177</v>
      </c>
      <c r="B3570" s="1" t="s">
        <v>7178</v>
      </c>
      <c r="C3570" s="1">
        <v>19660101</v>
      </c>
      <c r="D3570" s="1">
        <v>19861231</v>
      </c>
      <c r="E3570" t="str">
        <f t="shared" si="550"/>
        <v>4392</v>
      </c>
      <c r="F3570" t="str">
        <f t="shared" si="551"/>
        <v>1966</v>
      </c>
      <c r="G3570" t="str">
        <f t="shared" si="552"/>
        <v>01</v>
      </c>
      <c r="H3570" t="str">
        <f t="shared" si="553"/>
        <v>01</v>
      </c>
      <c r="I3570" t="str">
        <f t="shared" si="554"/>
        <v>%1966-01-01%^^xsd:date</v>
      </c>
      <c r="J3570" t="str">
        <f t="shared" si="555"/>
        <v>1986</v>
      </c>
      <c r="K3570" t="str">
        <f t="shared" si="556"/>
        <v>12</v>
      </c>
      <c r="L3570" t="str">
        <f t="shared" si="557"/>
        <v>31</v>
      </c>
      <c r="M3570" t="str">
        <f t="shared" si="558"/>
        <v>%1986-31-31%^^xsd:date</v>
      </c>
      <c r="N3570" t="str">
        <f t="shared" si="559"/>
        <v>:4392 a crs:CommonwealthOrganisation ; schema:name %8 Camp Hospital, Royal Australian Army Medical Corps [RAAMC]% ; schema:startDate %1966-01-01%^^xsd:date ; schema:endDate %1986-31-31%^^xsd:date ; time:hasTime [ time:hasBeginning [ time:inXSDDate %1966-01-01%^^xsd:date ]  ] .</v>
      </c>
    </row>
    <row r="3571" spans="1:14" x14ac:dyDescent="0.15">
      <c r="A3571" s="1" t="s">
        <v>7179</v>
      </c>
      <c r="B3571" s="1" t="s">
        <v>7180</v>
      </c>
      <c r="C3571" s="1">
        <v>19730101</v>
      </c>
      <c r="D3571" s="1">
        <v>20149999</v>
      </c>
      <c r="E3571" t="str">
        <f t="shared" si="550"/>
        <v>4393</v>
      </c>
      <c r="F3571" t="str">
        <f t="shared" si="551"/>
        <v>1973</v>
      </c>
      <c r="G3571" t="str">
        <f t="shared" si="552"/>
        <v>01</v>
      </c>
      <c r="H3571" t="str">
        <f t="shared" si="553"/>
        <v>01</v>
      </c>
      <c r="I3571" t="str">
        <f t="shared" si="554"/>
        <v>%1973-01-01%^^xsd:date</v>
      </c>
      <c r="J3571" t="str">
        <f t="shared" si="555"/>
        <v>2014</v>
      </c>
      <c r="K3571" t="str">
        <f t="shared" si="556"/>
        <v>99</v>
      </c>
      <c r="L3571" t="str">
        <f t="shared" si="557"/>
        <v>99</v>
      </c>
      <c r="M3571" t="str">
        <f t="shared" si="558"/>
        <v>%2014%^^xsd:gYear</v>
      </c>
      <c r="N3571" t="str">
        <f t="shared" si="559"/>
        <v>:4393 a crs:CommonwealthOrganisation ; schema:name %176 Air Dispatch Squadron, Australian Army% ; schema:startDate %1973-01-01%^^xsd:date ; schema:endDate %2014%^^xsd:gYear ; time:hasTime [ time:hasBeginning [ time:inXSDDate %1973-01-01%^^xsd:date ]  ] .</v>
      </c>
    </row>
    <row r="3572" spans="1:14" x14ac:dyDescent="0.15">
      <c r="A3572" s="1" t="s">
        <v>7181</v>
      </c>
      <c r="B3572" s="1" t="s">
        <v>7182</v>
      </c>
      <c r="C3572" s="1">
        <v>19750815</v>
      </c>
      <c r="D3572" s="1">
        <v>19930703</v>
      </c>
      <c r="E3572" t="str">
        <f t="shared" si="550"/>
        <v>4394</v>
      </c>
      <c r="F3572" t="str">
        <f t="shared" si="551"/>
        <v>1975</v>
      </c>
      <c r="G3572" t="str">
        <f t="shared" si="552"/>
        <v>08</v>
      </c>
      <c r="H3572" t="str">
        <f t="shared" si="553"/>
        <v>15</v>
      </c>
      <c r="I3572" t="str">
        <f t="shared" si="554"/>
        <v>%1975-08-15%^^xsd:date</v>
      </c>
      <c r="J3572" t="str">
        <f t="shared" si="555"/>
        <v>1993</v>
      </c>
      <c r="K3572" t="str">
        <f t="shared" si="556"/>
        <v>07</v>
      </c>
      <c r="L3572" t="str">
        <f t="shared" si="557"/>
        <v>03</v>
      </c>
      <c r="M3572" t="str">
        <f t="shared" si="558"/>
        <v>%1993-03-03%^^xsd:date</v>
      </c>
      <c r="N3572" t="str">
        <f t="shared" si="559"/>
        <v>:4394 a crs:CommonwealthOrganisation ; schema:name %177 Air Dispatch Squadron% ; schema:startDate %1975-08-15%^^xsd:date ; schema:endDate %1993-03-03%^^xsd:date ; time:hasTime [ time:hasBeginning [ time:inXSDDate %1975-08-15%^^xsd:date ]  ] .</v>
      </c>
    </row>
    <row r="3573" spans="1:14" x14ac:dyDescent="0.15">
      <c r="A3573" s="1" t="s">
        <v>7183</v>
      </c>
      <c r="B3573" s="1" t="s">
        <v>7184</v>
      </c>
      <c r="C3573" s="1">
        <v>19850701</v>
      </c>
      <c r="D3573" s="1">
        <v>19980630</v>
      </c>
      <c r="E3573" t="str">
        <f t="shared" si="550"/>
        <v>4395</v>
      </c>
      <c r="F3573" t="str">
        <f t="shared" si="551"/>
        <v>1985</v>
      </c>
      <c r="G3573" t="str">
        <f t="shared" si="552"/>
        <v>07</v>
      </c>
      <c r="H3573" t="str">
        <f t="shared" si="553"/>
        <v>01</v>
      </c>
      <c r="I3573" t="str">
        <f t="shared" si="554"/>
        <v>%1985-07-01%^^xsd:date</v>
      </c>
      <c r="J3573" t="str">
        <f t="shared" si="555"/>
        <v>1998</v>
      </c>
      <c r="K3573" t="str">
        <f t="shared" si="556"/>
        <v>06</v>
      </c>
      <c r="L3573" t="str">
        <f t="shared" si="557"/>
        <v>30</v>
      </c>
      <c r="M3573" t="str">
        <f t="shared" si="558"/>
        <v>%1998-30-30%^^xsd:date</v>
      </c>
      <c r="N3573" t="str">
        <f t="shared" si="559"/>
        <v>:4395 a crs:CommonwealthOrganisation ; schema:name %Australian Meat and Livestock Research and Development Corporation/(from July 1991) Meat Research Corporation% ; schema:startDate %1985-07-01%^^xsd:date ; schema:endDate %1998-30-30%^^xsd:date ; time:hasTime [ time:hasBeginning [ time:inXSDDate %1985-07-01%^^xsd:date ]  ] .</v>
      </c>
    </row>
    <row r="3574" spans="1:14" x14ac:dyDescent="0.15">
      <c r="A3574" s="1" t="s">
        <v>7185</v>
      </c>
      <c r="B3574" s="1" t="s">
        <v>7186</v>
      </c>
      <c r="C3574" s="1">
        <v>19730101</v>
      </c>
      <c r="D3574" s="1">
        <v>19880801</v>
      </c>
      <c r="E3574" t="str">
        <f t="shared" si="550"/>
        <v>4396</v>
      </c>
      <c r="F3574" t="str">
        <f t="shared" si="551"/>
        <v>1973</v>
      </c>
      <c r="G3574" t="str">
        <f t="shared" si="552"/>
        <v>01</v>
      </c>
      <c r="H3574" t="str">
        <f t="shared" si="553"/>
        <v>01</v>
      </c>
      <c r="I3574" t="str">
        <f t="shared" si="554"/>
        <v>%1973-01-01%^^xsd:date</v>
      </c>
      <c r="J3574" t="str">
        <f t="shared" si="555"/>
        <v>1988</v>
      </c>
      <c r="K3574" t="str">
        <f t="shared" si="556"/>
        <v>08</v>
      </c>
      <c r="L3574" t="str">
        <f t="shared" si="557"/>
        <v>01</v>
      </c>
      <c r="M3574" t="str">
        <f t="shared" si="558"/>
        <v>%1988-01-01%^^xsd:date</v>
      </c>
      <c r="N3574" t="str">
        <f t="shared" si="559"/>
        <v>:4396 a crs:CommonwealthOrganisation ; schema:name %Directorate of Quality Assurance, RAAF, New South Wales/(from 1989) Directorate of Quality Assurance, Aerospace% ; schema:startDate %1973-01-01%^^xsd:date ; schema:endDate %1988-01-01%^^xsd:date ; time:hasTime [ time:hasBeginning [ time:inXSDDate %1973-01-01%^^xsd:date ]  ] .</v>
      </c>
    </row>
    <row r="3575" spans="1:14" x14ac:dyDescent="0.15">
      <c r="A3575" s="1" t="s">
        <v>7187</v>
      </c>
      <c r="B3575" s="1" t="s">
        <v>7188</v>
      </c>
      <c r="C3575" s="1">
        <v>19091001</v>
      </c>
      <c r="D3575" s="1">
        <v>19411231</v>
      </c>
      <c r="E3575" t="str">
        <f t="shared" si="550"/>
        <v>4397</v>
      </c>
      <c r="F3575" t="str">
        <f t="shared" si="551"/>
        <v>1909</v>
      </c>
      <c r="G3575" t="str">
        <f t="shared" si="552"/>
        <v>10</v>
      </c>
      <c r="H3575" t="str">
        <f t="shared" si="553"/>
        <v>01</v>
      </c>
      <c r="I3575" t="str">
        <f t="shared" si="554"/>
        <v>%1909-10-01%^^xsd:date</v>
      </c>
      <c r="J3575" t="str">
        <f t="shared" si="555"/>
        <v>1941</v>
      </c>
      <c r="K3575" t="str">
        <f t="shared" si="556"/>
        <v>12</v>
      </c>
      <c r="L3575" t="str">
        <f t="shared" si="557"/>
        <v>31</v>
      </c>
      <c r="M3575" t="str">
        <f t="shared" si="558"/>
        <v>%1941-31-31%^^xsd:date</v>
      </c>
      <c r="N3575" t="str">
        <f t="shared" si="559"/>
        <v>:4397 a crs:CommonwealthOrganisation ; schema:name %Deputy Commissioner of Invalid and Old-age Pensions, Maternity Allowances, and War Pensions, New South Wales% ; schema:startDate %1909-10-01%^^xsd:date ; schema:endDate %1941-31-31%^^xsd:date ; time:hasTime [ time:hasBeginning [ time:inXSDDate %1909-10-01%^^xsd:date ]  ] .</v>
      </c>
    </row>
    <row r="3576" spans="1:14" x14ac:dyDescent="0.15">
      <c r="A3576" s="1" t="s">
        <v>7189</v>
      </c>
      <c r="B3576" s="1" t="s">
        <v>7190</v>
      </c>
      <c r="C3576" s="1">
        <v>19410522</v>
      </c>
      <c r="D3576" s="1">
        <v>19470701</v>
      </c>
      <c r="E3576" t="str">
        <f t="shared" si="550"/>
        <v>4398</v>
      </c>
      <c r="F3576" t="str">
        <f t="shared" si="551"/>
        <v>1941</v>
      </c>
      <c r="G3576" t="str">
        <f t="shared" si="552"/>
        <v>05</v>
      </c>
      <c r="H3576" t="str">
        <f t="shared" si="553"/>
        <v>22</v>
      </c>
      <c r="I3576" t="str">
        <f t="shared" si="554"/>
        <v>%1941-05-22%^^xsd:date</v>
      </c>
      <c r="J3576" t="str">
        <f t="shared" si="555"/>
        <v>1947</v>
      </c>
      <c r="K3576" t="str">
        <f t="shared" si="556"/>
        <v>07</v>
      </c>
      <c r="L3576" t="str">
        <f t="shared" si="557"/>
        <v>01</v>
      </c>
      <c r="M3576" t="str">
        <f t="shared" si="558"/>
        <v>%1947-01-01%^^xsd:date</v>
      </c>
      <c r="N3576" t="str">
        <f t="shared" si="559"/>
        <v>:4398 a crs:CommonwealthOrganisation ; schema:name %Deputy Commissioner of Pensions, Maternity Allowances and Child Endowment Branch, New South Wales% ; schema:startDate %1941-05-22%^^xsd:date ; schema:endDate %1947-01-01%^^xsd:date ; time:hasTime [ time:hasBeginning [ time:inXSDDate %1941-05-22%^^xsd:date ]  ] .</v>
      </c>
    </row>
    <row r="3577" spans="1:14" x14ac:dyDescent="0.15">
      <c r="A3577" s="1" t="s">
        <v>7191</v>
      </c>
      <c r="B3577" s="1" t="s">
        <v>7192</v>
      </c>
      <c r="C3577" s="1">
        <v>19841011</v>
      </c>
      <c r="D3577" s="1">
        <v>20050207</v>
      </c>
      <c r="E3577" t="str">
        <f t="shared" si="550"/>
        <v>4399</v>
      </c>
      <c r="F3577" t="str">
        <f t="shared" si="551"/>
        <v>1984</v>
      </c>
      <c r="G3577" t="str">
        <f t="shared" si="552"/>
        <v>10</v>
      </c>
      <c r="H3577" t="str">
        <f t="shared" si="553"/>
        <v>11</v>
      </c>
      <c r="I3577" t="str">
        <f t="shared" si="554"/>
        <v>%1984-10-11%^^xsd:date</v>
      </c>
      <c r="J3577" t="str">
        <f t="shared" si="555"/>
        <v>2005</v>
      </c>
      <c r="K3577" t="str">
        <f t="shared" si="556"/>
        <v>02</v>
      </c>
      <c r="L3577" t="str">
        <f t="shared" si="557"/>
        <v>07</v>
      </c>
      <c r="M3577" t="str">
        <f t="shared" si="558"/>
        <v>%2005-07-07%^^xsd:date</v>
      </c>
      <c r="N3577" t="str">
        <f t="shared" si="559"/>
        <v>:4399 a crs:CommonwealthOrganisation ; schema:name %National Occupational Health and Safety Commission (from 1986 also known as Worksafe Australia)% ; schema:startDate %1984-10-11%^^xsd:date ; schema:endDate %2005-07-07%^^xsd:date ; time:hasTime [ time:hasBeginning [ time:inXSDDate %1984-10-11%^^xsd:date ]  ] .</v>
      </c>
    </row>
    <row r="3578" spans="1:14" x14ac:dyDescent="0.15">
      <c r="A3578" s="1" t="s">
        <v>7193</v>
      </c>
      <c r="B3578" s="1" t="s">
        <v>7194</v>
      </c>
      <c r="C3578" s="1">
        <v>19410626</v>
      </c>
      <c r="D3578" s="1">
        <v>19500316</v>
      </c>
      <c r="E3578" t="str">
        <f t="shared" si="550"/>
        <v>0044</v>
      </c>
      <c r="F3578" t="str">
        <f t="shared" si="551"/>
        <v>1941</v>
      </c>
      <c r="G3578" t="str">
        <f t="shared" si="552"/>
        <v>06</v>
      </c>
      <c r="H3578" t="str">
        <f t="shared" si="553"/>
        <v>26</v>
      </c>
      <c r="I3578" t="str">
        <f t="shared" si="554"/>
        <v>%1941-06-26%^^xsd:date</v>
      </c>
      <c r="J3578" t="str">
        <f t="shared" si="555"/>
        <v>1950</v>
      </c>
      <c r="K3578" t="str">
        <f t="shared" si="556"/>
        <v>03</v>
      </c>
      <c r="L3578" t="str">
        <f t="shared" si="557"/>
        <v>16</v>
      </c>
      <c r="M3578" t="str">
        <f t="shared" si="558"/>
        <v>%1950-16-16%^^xsd:date</v>
      </c>
      <c r="N3578" t="str">
        <f t="shared" si="559"/>
        <v>:0044 a crs:CommonwealthOrganisation ; schema:name %Department of Transport [II], Central Office% ; schema:startDate %1941-06-26%^^xsd:date ; schema:endDate %1950-16-16%^^xsd:date ; time:hasTime [ time:hasBeginning [ time:inXSDDate %1941-06-26%^^xsd:date ]  ] .</v>
      </c>
    </row>
    <row r="3579" spans="1:14" x14ac:dyDescent="0.15">
      <c r="A3579" s="1" t="s">
        <v>7195</v>
      </c>
      <c r="B3579" s="1" t="s">
        <v>7196</v>
      </c>
      <c r="C3579" s="1">
        <v>19760101</v>
      </c>
      <c r="D3579" s="1">
        <v>19900304</v>
      </c>
      <c r="E3579" t="str">
        <f t="shared" si="550"/>
        <v>4400</v>
      </c>
      <c r="F3579" t="str">
        <f t="shared" si="551"/>
        <v>1976</v>
      </c>
      <c r="G3579" t="str">
        <f t="shared" si="552"/>
        <v>01</v>
      </c>
      <c r="H3579" t="str">
        <f t="shared" si="553"/>
        <v>01</v>
      </c>
      <c r="I3579" t="str">
        <f t="shared" si="554"/>
        <v>%1976-01-01%^^xsd:date</v>
      </c>
      <c r="J3579" t="str">
        <f t="shared" si="555"/>
        <v>1990</v>
      </c>
      <c r="K3579" t="str">
        <f t="shared" si="556"/>
        <v>03</v>
      </c>
      <c r="L3579" t="str">
        <f t="shared" si="557"/>
        <v>04</v>
      </c>
      <c r="M3579" t="str">
        <f t="shared" si="558"/>
        <v>%1990-04-04%^^xsd:date</v>
      </c>
      <c r="N3579" t="str">
        <f t="shared" si="559"/>
        <v>:4400 a crs:CommonwealthOrganisation ; schema:name %Department of Aboriginal Affairs, Area Office, Parramatta [New South Wales]% ; schema:startDate %1976-01-01%^^xsd:date ; schema:endDate %1990-04-04%^^xsd:date ; time:hasTime [ time:hasBeginning [ time:inXSDDate %1976-01-01%^^xsd:date ]  ] .</v>
      </c>
    </row>
    <row r="3580" spans="1:14" x14ac:dyDescent="0.15">
      <c r="A3580" s="1" t="s">
        <v>7197</v>
      </c>
      <c r="B3580" s="1" t="s">
        <v>7198</v>
      </c>
      <c r="C3580" s="1">
        <v>19730101</v>
      </c>
      <c r="D3580" s="1">
        <v>19999999</v>
      </c>
      <c r="E3580" t="str">
        <f t="shared" si="550"/>
        <v>4401</v>
      </c>
      <c r="F3580" t="str">
        <f t="shared" si="551"/>
        <v>1973</v>
      </c>
      <c r="G3580" t="str">
        <f t="shared" si="552"/>
        <v>01</v>
      </c>
      <c r="H3580" t="str">
        <f t="shared" si="553"/>
        <v>01</v>
      </c>
      <c r="I3580" t="str">
        <f t="shared" si="554"/>
        <v>%1973-01-01%^^xsd:date</v>
      </c>
      <c r="J3580" t="str">
        <f t="shared" si="555"/>
        <v>1999</v>
      </c>
      <c r="K3580" t="str">
        <f t="shared" si="556"/>
        <v>99</v>
      </c>
      <c r="L3580" t="str">
        <f t="shared" si="557"/>
        <v>99</v>
      </c>
      <c r="M3580" t="str">
        <f t="shared" si="558"/>
        <v>%1999%^^xsd:gYear</v>
      </c>
      <c r="N3580" t="str">
        <f t="shared" si="559"/>
        <v>:4401 a crs:CommonwealthOrganisation ; schema:name %Central Promotions Appeal Committees Secretariat% ; schema:startDate %1973-01-01%^^xsd:date ; schema:endDate %1999%^^xsd:gYear ; time:hasTime [ time:hasBeginning [ time:inXSDDate %1973-01-01%^^xsd:date ]  ] .</v>
      </c>
    </row>
    <row r="3581" spans="1:14" x14ac:dyDescent="0.15">
      <c r="A3581" s="1" t="s">
        <v>7199</v>
      </c>
      <c r="B3581" s="1" t="s">
        <v>7200</v>
      </c>
      <c r="C3581" s="1">
        <v>19810923</v>
      </c>
      <c r="D3581" s="1">
        <v>19830407</v>
      </c>
      <c r="E3581" t="str">
        <f t="shared" si="550"/>
        <v>4402</v>
      </c>
      <c r="F3581" t="str">
        <f t="shared" si="551"/>
        <v>1981</v>
      </c>
      <c r="G3581" t="str">
        <f t="shared" si="552"/>
        <v>09</v>
      </c>
      <c r="H3581" t="str">
        <f t="shared" si="553"/>
        <v>23</v>
      </c>
      <c r="I3581" t="str">
        <f t="shared" si="554"/>
        <v>%1981-09-23%^^xsd:date</v>
      </c>
      <c r="J3581" t="str">
        <f t="shared" si="555"/>
        <v>1983</v>
      </c>
      <c r="K3581" t="str">
        <f t="shared" si="556"/>
        <v>04</v>
      </c>
      <c r="L3581" t="str">
        <f t="shared" si="557"/>
        <v>07</v>
      </c>
      <c r="M3581" t="str">
        <f t="shared" si="558"/>
        <v>%1983-07-07%^^xsd:date</v>
      </c>
      <c r="N3581" t="str">
        <f t="shared" si="559"/>
        <v>:4402 a crs:CommonwealthOrganisation ; schema:name %Senate Select Committee on South West Tasmania% ; schema:startDate %1981-09-23%^^xsd:date ; schema:endDate %1983-07-07%^^xsd:date ; time:hasTime [ time:hasBeginning [ time:inXSDDate %1981-09-23%^^xsd:date ]  ] .</v>
      </c>
    </row>
    <row r="3582" spans="1:14" x14ac:dyDescent="0.15">
      <c r="A3582" s="1" t="s">
        <v>7201</v>
      </c>
      <c r="B3582" s="1" t="s">
        <v>7202</v>
      </c>
      <c r="C3582" s="1">
        <v>19390531</v>
      </c>
      <c r="D3582" s="1">
        <v>19390907</v>
      </c>
      <c r="E3582" t="str">
        <f t="shared" si="550"/>
        <v>4403</v>
      </c>
      <c r="F3582" t="str">
        <f t="shared" si="551"/>
        <v>1939</v>
      </c>
      <c r="G3582" t="str">
        <f t="shared" si="552"/>
        <v>05</v>
      </c>
      <c r="H3582" t="str">
        <f t="shared" si="553"/>
        <v>31</v>
      </c>
      <c r="I3582" t="str">
        <f t="shared" si="554"/>
        <v>%1939-05-31%^^xsd:date</v>
      </c>
      <c r="J3582" t="str">
        <f t="shared" si="555"/>
        <v>1939</v>
      </c>
      <c r="K3582" t="str">
        <f t="shared" si="556"/>
        <v>09</v>
      </c>
      <c r="L3582" t="str">
        <f t="shared" si="557"/>
        <v>07</v>
      </c>
      <c r="M3582" t="str">
        <f t="shared" si="558"/>
        <v>%1939-07-07%^^xsd:date</v>
      </c>
      <c r="N3582" t="str">
        <f t="shared" si="559"/>
        <v>:4403 a crs:CommonwealthOrganisation ; schema:name %Senate Select Committee on the Discharge of Captain T.P. Conway from the Australian Military Forces% ; schema:startDate %1939-05-31%^^xsd:date ; schema:endDate %1939-07-07%^^xsd:date ; time:hasTime [ time:hasBeginning [ time:inXSDDate %1939-05-31%^^xsd:date ]  ] .</v>
      </c>
    </row>
    <row r="3583" spans="1:14" x14ac:dyDescent="0.15">
      <c r="A3583" s="1" t="s">
        <v>7203</v>
      </c>
      <c r="B3583" s="1" t="s">
        <v>7204</v>
      </c>
      <c r="C3583" s="1">
        <v>19700612</v>
      </c>
      <c r="E3583" t="str">
        <f t="shared" si="550"/>
        <v>4404</v>
      </c>
      <c r="F3583" t="str">
        <f t="shared" si="551"/>
        <v>1970</v>
      </c>
      <c r="G3583" t="str">
        <f t="shared" si="552"/>
        <v>06</v>
      </c>
      <c r="H3583" t="str">
        <f t="shared" si="553"/>
        <v>12</v>
      </c>
      <c r="I3583" t="str">
        <f t="shared" si="554"/>
        <v>%1970-06-12%^^xsd:date</v>
      </c>
      <c r="J3583" t="str">
        <f t="shared" si="555"/>
        <v/>
      </c>
      <c r="K3583" t="str">
        <f t="shared" si="556"/>
        <v/>
      </c>
      <c r="L3583" t="str">
        <f t="shared" si="557"/>
        <v/>
      </c>
      <c r="M3583" t="str">
        <f t="shared" si="558"/>
        <v/>
      </c>
      <c r="N3583" t="str">
        <f t="shared" si="559"/>
        <v>:4404 a crs:CommonwealthOrganisation ; schema:name %Senate Standing Committee on Publications% ; schema:startDate %1970-06-12%^^xsd:date ; time:hasTime [ time:hasBeginning [ time:inXSDDate %1970-06-12%^^xsd:date ]  ] .</v>
      </c>
    </row>
    <row r="3584" spans="1:14" x14ac:dyDescent="0.15">
      <c r="A3584" s="1" t="s">
        <v>7205</v>
      </c>
      <c r="B3584" s="1" t="s">
        <v>7206</v>
      </c>
      <c r="C3584" s="1">
        <v>19841213</v>
      </c>
      <c r="D3584" s="1">
        <v>19870724</v>
      </c>
      <c r="E3584" t="str">
        <f t="shared" si="550"/>
        <v>4405</v>
      </c>
      <c r="F3584" t="str">
        <f t="shared" si="551"/>
        <v>1984</v>
      </c>
      <c r="G3584" t="str">
        <f t="shared" si="552"/>
        <v>12</v>
      </c>
      <c r="H3584" t="str">
        <f t="shared" si="553"/>
        <v>13</v>
      </c>
      <c r="I3584" t="str">
        <f t="shared" si="554"/>
        <v>%1984-12-13%^^xsd:date</v>
      </c>
      <c r="J3584" t="str">
        <f t="shared" si="555"/>
        <v>1987</v>
      </c>
      <c r="K3584" t="str">
        <f t="shared" si="556"/>
        <v>07</v>
      </c>
      <c r="L3584" t="str">
        <f t="shared" si="557"/>
        <v>24</v>
      </c>
      <c r="M3584" t="str">
        <f t="shared" si="558"/>
        <v>%1987-24-24%^^xsd:date</v>
      </c>
      <c r="N3584" t="str">
        <f t="shared" si="559"/>
        <v>:4405 a crs:CommonwealthOrganisation ; schema:name %Department of Education [II], Australian Capital Territory Regional Office% ; schema:startDate %1984-12-13%^^xsd:date ; schema:endDate %1987-24-24%^^xsd:date ; time:hasTime [ time:hasBeginning [ time:inXSDDate %1984-12-13%^^xsd:date ]  ] .</v>
      </c>
    </row>
    <row r="3585" spans="1:14" x14ac:dyDescent="0.15">
      <c r="A3585" s="1" t="s">
        <v>7207</v>
      </c>
      <c r="B3585" s="1" t="s">
        <v>7208</v>
      </c>
      <c r="C3585" s="1">
        <v>19750303</v>
      </c>
      <c r="D3585" s="1">
        <v>19861219</v>
      </c>
      <c r="E3585" t="str">
        <f t="shared" si="550"/>
        <v>4407</v>
      </c>
      <c r="F3585" t="str">
        <f t="shared" si="551"/>
        <v>1975</v>
      </c>
      <c r="G3585" t="str">
        <f t="shared" si="552"/>
        <v>03</v>
      </c>
      <c r="H3585" t="str">
        <f t="shared" si="553"/>
        <v>03</v>
      </c>
      <c r="I3585" t="str">
        <f t="shared" si="554"/>
        <v>%1975-03-03%^^xsd:date</v>
      </c>
      <c r="J3585" t="str">
        <f t="shared" si="555"/>
        <v>1986</v>
      </c>
      <c r="K3585" t="str">
        <f t="shared" si="556"/>
        <v>12</v>
      </c>
      <c r="L3585" t="str">
        <f t="shared" si="557"/>
        <v>19</v>
      </c>
      <c r="M3585" t="str">
        <f t="shared" si="558"/>
        <v>%1986-19-19%^^xsd:date</v>
      </c>
      <c r="N3585" t="str">
        <f t="shared" si="559"/>
        <v>:4407 a crs:CommonwealthOrganisation ; schema:name %Australian Embassy, German Democratic Republic [East Berlin]% ; schema:startDate %1975-03-03%^^xsd:date ; schema:endDate %1986-19-19%^^xsd:date ; time:hasTime [ time:hasBeginning [ time:inXSDDate %1975-03-03%^^xsd:date ]  ] .</v>
      </c>
    </row>
    <row r="3586" spans="1:14" x14ac:dyDescent="0.15">
      <c r="A3586" s="1" t="s">
        <v>7209</v>
      </c>
      <c r="B3586" s="1" t="s">
        <v>7210</v>
      </c>
      <c r="C3586" s="1">
        <v>19571206</v>
      </c>
      <c r="D3586" s="1">
        <v>19850320</v>
      </c>
      <c r="E3586" t="str">
        <f t="shared" si="550"/>
        <v>4408</v>
      </c>
      <c r="F3586" t="str">
        <f t="shared" si="551"/>
        <v>1957</v>
      </c>
      <c r="G3586" t="str">
        <f t="shared" si="552"/>
        <v>12</v>
      </c>
      <c r="H3586" t="str">
        <f t="shared" si="553"/>
        <v>06</v>
      </c>
      <c r="I3586" t="str">
        <f t="shared" si="554"/>
        <v>%1957-12-06%^^xsd:date</v>
      </c>
      <c r="J3586" t="str">
        <f t="shared" si="555"/>
        <v>1985</v>
      </c>
      <c r="K3586" t="str">
        <f t="shared" si="556"/>
        <v>03</v>
      </c>
      <c r="L3586" t="str">
        <f t="shared" si="557"/>
        <v>20</v>
      </c>
      <c r="M3586" t="str">
        <f t="shared" si="558"/>
        <v>%1985-20-20%^^xsd:date</v>
      </c>
      <c r="N3586" t="str">
        <f t="shared" si="559"/>
        <v>:4408 a crs:CommonwealthOrganisation ; schema:name %Australian High Commission, Ghana [Accra]% ; schema:startDate %1957-12-06%^^xsd:date ; schema:endDate %1985-20-20%^^xsd:date ; time:hasTime [ time:hasBeginning [ time:inXSDDate %1957-12-06%^^xsd:date ]  ] .</v>
      </c>
    </row>
    <row r="3587" spans="1:14" x14ac:dyDescent="0.15">
      <c r="A3587" s="1" t="s">
        <v>7211</v>
      </c>
      <c r="B3587" s="1" t="s">
        <v>7212</v>
      </c>
      <c r="C3587" s="1">
        <v>19460808</v>
      </c>
      <c r="D3587" s="1">
        <v>19490531</v>
      </c>
      <c r="E3587" t="str">
        <f t="shared" ref="E3587:E3650" si="560">TEXT(SUBSTITUTE(A3587, "CA ", ""), "0000")</f>
        <v>4409</v>
      </c>
      <c r="F3587" t="str">
        <f t="shared" ref="F3587:F3650" si="561">LEFT(C3587,4)</f>
        <v>1946</v>
      </c>
      <c r="G3587" t="str">
        <f t="shared" ref="G3587:G3650" si="562">MID(C3587,5,2)</f>
        <v>08</v>
      </c>
      <c r="H3587" t="str">
        <f t="shared" ref="H3587:H3650" si="563">RIGHT(C3587,2)</f>
        <v>08</v>
      </c>
      <c r="I3587" t="str">
        <f t="shared" ref="I3587:I3650" si="564">IF(AND(G3587+0&gt;=1,G3587+0&lt;=12),CONCATENATE("%",F3587,"-",G3587,"-",H3587,"%^^xsd:date"),CONCATENATE("%",F3587,"%^^xsd:gYear"))</f>
        <v>%1946-08-08%^^xsd:date</v>
      </c>
      <c r="J3587" t="str">
        <f t="shared" ref="J3587:J3650" si="565">LEFT(D3587,4)</f>
        <v>1949</v>
      </c>
      <c r="K3587" t="str">
        <f t="shared" ref="K3587:K3650" si="566">MID(D3587,5,2)</f>
        <v>05</v>
      </c>
      <c r="L3587" t="str">
        <f t="shared" ref="L3587:L3650" si="567">RIGHT(D3587,2)</f>
        <v>31</v>
      </c>
      <c r="M3587" t="str">
        <f t="shared" ref="M3587:M3650" si="568">IFERROR(IF(AND(K3587+0&gt;=1,K3587+0&lt;=12),CONCATENATE("%",J3587,"-",L3587,"-",L3587,"%^^xsd:date"),CONCATENATE("%",J3587,"%^^xsd:gYear")),"")</f>
        <v>%1949-31-31%^^xsd:date</v>
      </c>
      <c r="N3587" t="str">
        <f t="shared" ref="N3587:N3650" si="569">CONCATENATE(":",E3587," a crs:CommonwealthOrganisation ; schema:name %",B3587,"% ; schema:startDate ",I3587, IF(M3587="","",CONCATENATE(" ; schema:endDate ",M3587)), " ; time:hasTime [ time:hasBeginning [ time:inXSDDate ", I3587, " ] ", IF(O3587="","",CONCATENATE(" ; time:hasEnd [ time:inXSDDate ",O3587, " ] ")), " ] .")</f>
        <v>:4409 a crs:CommonwealthOrganisation ; schema:name %Australian Legation, Chile [Santiago]% ; schema:startDate %1946-08-08%^^xsd:date ; schema:endDate %1949-31-31%^^xsd:date ; time:hasTime [ time:hasBeginning [ time:inXSDDate %1946-08-08%^^xsd:date ]  ] .</v>
      </c>
    </row>
    <row r="3588" spans="1:14" x14ac:dyDescent="0.15">
      <c r="A3588" s="1" t="s">
        <v>7213</v>
      </c>
      <c r="B3588" s="1" t="s">
        <v>7214</v>
      </c>
      <c r="C3588" s="1">
        <v>19440101</v>
      </c>
      <c r="D3588" s="1">
        <v>19471231</v>
      </c>
      <c r="E3588" t="str">
        <f t="shared" si="560"/>
        <v>0441</v>
      </c>
      <c r="F3588" t="str">
        <f t="shared" si="561"/>
        <v>1944</v>
      </c>
      <c r="G3588" t="str">
        <f t="shared" si="562"/>
        <v>01</v>
      </c>
      <c r="H3588" t="str">
        <f t="shared" si="563"/>
        <v>01</v>
      </c>
      <c r="I3588" t="str">
        <f t="shared" si="564"/>
        <v>%1944-01-01%^^xsd:date</v>
      </c>
      <c r="J3588" t="str">
        <f t="shared" si="565"/>
        <v>1947</v>
      </c>
      <c r="K3588" t="str">
        <f t="shared" si="566"/>
        <v>12</v>
      </c>
      <c r="L3588" t="str">
        <f t="shared" si="567"/>
        <v>31</v>
      </c>
      <c r="M3588" t="str">
        <f t="shared" si="568"/>
        <v>%1947-31-31%^^xsd:date</v>
      </c>
      <c r="N3588" t="str">
        <f t="shared" si="569"/>
        <v>:0441 a crs:CommonwealthOrganisation ; schema:name %Building Industry Committee% ; schema:startDate %1944-01-01%^^xsd:date ; schema:endDate %1947-31-31%^^xsd:date ; time:hasTime [ time:hasBeginning [ time:inXSDDate %1944-01-01%^^xsd:date ]  ] .</v>
      </c>
    </row>
    <row r="3589" spans="1:14" x14ac:dyDescent="0.15">
      <c r="A3589" s="1" t="s">
        <v>7215</v>
      </c>
      <c r="B3589" s="1" t="s">
        <v>7216</v>
      </c>
      <c r="C3589" s="1">
        <v>19610101</v>
      </c>
      <c r="D3589" s="1">
        <v>19861021</v>
      </c>
      <c r="E3589" t="str">
        <f t="shared" si="560"/>
        <v>4410</v>
      </c>
      <c r="F3589" t="str">
        <f t="shared" si="561"/>
        <v>1961</v>
      </c>
      <c r="G3589" t="str">
        <f t="shared" si="562"/>
        <v>01</v>
      </c>
      <c r="H3589" t="str">
        <f t="shared" si="563"/>
        <v>01</v>
      </c>
      <c r="I3589" t="str">
        <f t="shared" si="564"/>
        <v>%1961-01-01%^^xsd:date</v>
      </c>
      <c r="J3589" t="str">
        <f t="shared" si="565"/>
        <v>1986</v>
      </c>
      <c r="K3589" t="str">
        <f t="shared" si="566"/>
        <v>10</v>
      </c>
      <c r="L3589" t="str">
        <f t="shared" si="567"/>
        <v>21</v>
      </c>
      <c r="M3589" t="str">
        <f t="shared" si="568"/>
        <v>%1986-21-21%^^xsd:date</v>
      </c>
      <c r="N3589" t="str">
        <f t="shared" si="569"/>
        <v>:4410 a crs:CommonwealthOrganisation ; schema:name %Australian Embassy, Peru [Lima]% ; schema:startDate %1961-01-01%^^xsd:date ; schema:endDate %1986-21-21%^^xsd:date ; time:hasTime [ time:hasBeginning [ time:inXSDDate %1961-01-01%^^xsd:date ]  ] .</v>
      </c>
    </row>
    <row r="3590" spans="1:14" x14ac:dyDescent="0.15">
      <c r="A3590" s="1" t="s">
        <v>7217</v>
      </c>
      <c r="B3590" s="1" t="s">
        <v>7218</v>
      </c>
      <c r="C3590" s="1">
        <v>19640304</v>
      </c>
      <c r="E3590" t="str">
        <f t="shared" si="560"/>
        <v>4411</v>
      </c>
      <c r="F3590" t="str">
        <f t="shared" si="561"/>
        <v>1964</v>
      </c>
      <c r="G3590" t="str">
        <f t="shared" si="562"/>
        <v>03</v>
      </c>
      <c r="H3590" t="str">
        <f t="shared" si="563"/>
        <v>04</v>
      </c>
      <c r="I3590" t="str">
        <f t="shared" si="564"/>
        <v>%1964-03-04%^^xsd:date</v>
      </c>
      <c r="J3590" t="str">
        <f t="shared" si="565"/>
        <v/>
      </c>
      <c r="K3590" t="str">
        <f t="shared" si="566"/>
        <v/>
      </c>
      <c r="L3590" t="str">
        <f t="shared" si="567"/>
        <v/>
      </c>
      <c r="M3590" t="str">
        <f t="shared" si="568"/>
        <v/>
      </c>
      <c r="N3590" t="str">
        <f t="shared" si="569"/>
        <v>:4411 a crs:CommonwealthOrganisation ; schema:name %Australian Embassy, Fiji [Suva]% ; schema:startDate %1964-03-04%^^xsd:date ; time:hasTime [ time:hasBeginning [ time:inXSDDate %1964-03-04%^^xsd:date ]  ] .</v>
      </c>
    </row>
    <row r="3591" spans="1:14" x14ac:dyDescent="0.15">
      <c r="A3591" s="1" t="s">
        <v>7219</v>
      </c>
      <c r="B3591" s="1" t="s">
        <v>7220</v>
      </c>
      <c r="C3591" s="1">
        <v>19680425</v>
      </c>
      <c r="E3591" t="str">
        <f t="shared" si="560"/>
        <v>4412</v>
      </c>
      <c r="F3591" t="str">
        <f t="shared" si="561"/>
        <v>1968</v>
      </c>
      <c r="G3591" t="str">
        <f t="shared" si="562"/>
        <v>04</v>
      </c>
      <c r="H3591" t="str">
        <f t="shared" si="563"/>
        <v>25</v>
      </c>
      <c r="I3591" t="str">
        <f t="shared" si="564"/>
        <v>%1968-04-25%^^xsd:date</v>
      </c>
      <c r="J3591" t="str">
        <f t="shared" si="565"/>
        <v/>
      </c>
      <c r="K3591" t="str">
        <f t="shared" si="566"/>
        <v/>
      </c>
      <c r="L3591" t="str">
        <f t="shared" si="567"/>
        <v/>
      </c>
      <c r="M3591" t="str">
        <f t="shared" si="568"/>
        <v/>
      </c>
      <c r="N3591" t="str">
        <f t="shared" si="569"/>
        <v>:4412 a crs:CommonwealthOrganisation ; schema:name %Australian Embassy, Turkey [Ankara]% ; schema:startDate %1968-04-25%^^xsd:date ; time:hasTime [ time:hasBeginning [ time:inXSDDate %1968-04-25%^^xsd:date ]  ] .</v>
      </c>
    </row>
    <row r="3592" spans="1:14" x14ac:dyDescent="0.15">
      <c r="A3592" s="1" t="s">
        <v>7221</v>
      </c>
      <c r="B3592" s="1" t="s">
        <v>7222</v>
      </c>
      <c r="C3592" s="1">
        <v>19730101</v>
      </c>
      <c r="D3592" s="1">
        <v>19831231</v>
      </c>
      <c r="E3592" t="str">
        <f t="shared" si="560"/>
        <v>4414</v>
      </c>
      <c r="F3592" t="str">
        <f t="shared" si="561"/>
        <v>1973</v>
      </c>
      <c r="G3592" t="str">
        <f t="shared" si="562"/>
        <v>01</v>
      </c>
      <c r="H3592" t="str">
        <f t="shared" si="563"/>
        <v>01</v>
      </c>
      <c r="I3592" t="str">
        <f t="shared" si="564"/>
        <v>%1973-01-01%^^xsd:date</v>
      </c>
      <c r="J3592" t="str">
        <f t="shared" si="565"/>
        <v>1983</v>
      </c>
      <c r="K3592" t="str">
        <f t="shared" si="566"/>
        <v>12</v>
      </c>
      <c r="L3592" t="str">
        <f t="shared" si="567"/>
        <v>31</v>
      </c>
      <c r="M3592" t="str">
        <f t="shared" si="568"/>
        <v>%1983-31-31%^^xsd:date</v>
      </c>
      <c r="N3592" t="str">
        <f t="shared" si="569"/>
        <v>:4414 a crs:CommonwealthOrganisation ; schema:name %Australian Constitutional Convention Secretariat% ; schema:startDate %1973-01-01%^^xsd:date ; schema:endDate %1983-31-31%^^xsd:date ; time:hasTime [ time:hasBeginning [ time:inXSDDate %1973-01-01%^^xsd:date ]  ] .</v>
      </c>
    </row>
    <row r="3593" spans="1:14" x14ac:dyDescent="0.15">
      <c r="A3593" s="1" t="s">
        <v>7223</v>
      </c>
      <c r="B3593" s="1" t="s">
        <v>7224</v>
      </c>
      <c r="C3593" s="1">
        <v>19720421</v>
      </c>
      <c r="E3593" t="str">
        <f t="shared" si="560"/>
        <v>4415</v>
      </c>
      <c r="F3593" t="str">
        <f t="shared" si="561"/>
        <v>1972</v>
      </c>
      <c r="G3593" t="str">
        <f t="shared" si="562"/>
        <v>04</v>
      </c>
      <c r="H3593" t="str">
        <f t="shared" si="563"/>
        <v>21</v>
      </c>
      <c r="I3593" t="str">
        <f t="shared" si="564"/>
        <v>%1972-04-21%^^xsd:date</v>
      </c>
      <c r="J3593" t="str">
        <f t="shared" si="565"/>
        <v/>
      </c>
      <c r="K3593" t="str">
        <f t="shared" si="566"/>
        <v/>
      </c>
      <c r="L3593" t="str">
        <f t="shared" si="567"/>
        <v/>
      </c>
      <c r="M3593" t="str">
        <f t="shared" si="568"/>
        <v/>
      </c>
      <c r="N3593" t="str">
        <f t="shared" si="569"/>
        <v>:4415 a crs:CommonwealthOrganisation ; schema:name %Australian High Commission, Bangladesh [Dhaka]% ; schema:startDate %1972-04-21%^^xsd:date ; time:hasTime [ time:hasBeginning [ time:inXSDDate %1972-04-21%^^xsd:date ]  ] .</v>
      </c>
    </row>
    <row r="3594" spans="1:14" x14ac:dyDescent="0.15">
      <c r="A3594" s="1" t="s">
        <v>7225</v>
      </c>
      <c r="B3594" s="1" t="s">
        <v>7226</v>
      </c>
      <c r="C3594" s="1">
        <v>19850701</v>
      </c>
      <c r="D3594" s="1">
        <v>20090522</v>
      </c>
      <c r="E3594" t="str">
        <f t="shared" si="560"/>
        <v>4416</v>
      </c>
      <c r="F3594" t="str">
        <f t="shared" si="561"/>
        <v>1985</v>
      </c>
      <c r="G3594" t="str">
        <f t="shared" si="562"/>
        <v>07</v>
      </c>
      <c r="H3594" t="str">
        <f t="shared" si="563"/>
        <v>01</v>
      </c>
      <c r="I3594" t="str">
        <f t="shared" si="564"/>
        <v>%1985-07-01%^^xsd:date</v>
      </c>
      <c r="J3594" t="str">
        <f t="shared" si="565"/>
        <v>2009</v>
      </c>
      <c r="K3594" t="str">
        <f t="shared" si="566"/>
        <v>05</v>
      </c>
      <c r="L3594" t="str">
        <f t="shared" si="567"/>
        <v>22</v>
      </c>
      <c r="M3594" t="str">
        <f t="shared" si="568"/>
        <v>%2009-22-22%^^xsd:date</v>
      </c>
      <c r="N3594" t="str">
        <f t="shared" si="569"/>
        <v>:4416 a crs:CommonwealthOrganisation ; schema:name %Australian Customs Service, Central Office% ; schema:startDate %1985-07-01%^^xsd:date ; schema:endDate %2009-22-22%^^xsd:date ; time:hasTime [ time:hasBeginning [ time:inXSDDate %1985-07-01%^^xsd:date ]  ] .</v>
      </c>
    </row>
    <row r="3595" spans="1:14" x14ac:dyDescent="0.15">
      <c r="A3595" s="1" t="s">
        <v>7227</v>
      </c>
      <c r="B3595" s="1" t="s">
        <v>7228</v>
      </c>
      <c r="C3595" s="1">
        <v>19840222</v>
      </c>
      <c r="D3595" s="1">
        <v>19841221</v>
      </c>
      <c r="E3595" t="str">
        <f t="shared" si="560"/>
        <v>4417</v>
      </c>
      <c r="F3595" t="str">
        <f t="shared" si="561"/>
        <v>1984</v>
      </c>
      <c r="G3595" t="str">
        <f t="shared" si="562"/>
        <v>02</v>
      </c>
      <c r="H3595" t="str">
        <f t="shared" si="563"/>
        <v>22</v>
      </c>
      <c r="I3595" t="str">
        <f t="shared" si="564"/>
        <v>%1984-02-22%^^xsd:date</v>
      </c>
      <c r="J3595" t="str">
        <f t="shared" si="565"/>
        <v>1984</v>
      </c>
      <c r="K3595" t="str">
        <f t="shared" si="566"/>
        <v>12</v>
      </c>
      <c r="L3595" t="str">
        <f t="shared" si="567"/>
        <v>21</v>
      </c>
      <c r="M3595" t="str">
        <f t="shared" si="568"/>
        <v>%1984-21-21%^^xsd:date</v>
      </c>
      <c r="N3595" t="str">
        <f t="shared" si="569"/>
        <v>:4417 a crs:CommonwealthOrganisation ; schema:name %Independent Inquiry into Aviation Cost Recovery% ; schema:startDate %1984-02-22%^^xsd:date ; schema:endDate %1984-21-21%^^xsd:date ; time:hasTime [ time:hasBeginning [ time:inXSDDate %1984-02-22%^^xsd:date ]  ] .</v>
      </c>
    </row>
    <row r="3596" spans="1:14" x14ac:dyDescent="0.15">
      <c r="A3596" s="1" t="s">
        <v>7229</v>
      </c>
      <c r="B3596" s="1" t="s">
        <v>7230</v>
      </c>
      <c r="C3596" s="1">
        <v>19780901</v>
      </c>
      <c r="D3596" s="1">
        <v>19790930</v>
      </c>
      <c r="E3596" t="str">
        <f t="shared" si="560"/>
        <v>4418</v>
      </c>
      <c r="F3596" t="str">
        <f t="shared" si="561"/>
        <v>1978</v>
      </c>
      <c r="G3596" t="str">
        <f t="shared" si="562"/>
        <v>09</v>
      </c>
      <c r="H3596" t="str">
        <f t="shared" si="563"/>
        <v>01</v>
      </c>
      <c r="I3596" t="str">
        <f t="shared" si="564"/>
        <v>%1978-09-01%^^xsd:date</v>
      </c>
      <c r="J3596" t="str">
        <f t="shared" si="565"/>
        <v>1979</v>
      </c>
      <c r="K3596" t="str">
        <f t="shared" si="566"/>
        <v>09</v>
      </c>
      <c r="L3596" t="str">
        <f t="shared" si="567"/>
        <v>30</v>
      </c>
      <c r="M3596" t="str">
        <f t="shared" si="568"/>
        <v>%1979-30-30%^^xsd:date</v>
      </c>
      <c r="N3596" t="str">
        <f t="shared" si="569"/>
        <v>:4418 a crs:CommonwealthOrganisation ; schema:name %Pharmaceutical Manufacturing Industry Inquiry% ; schema:startDate %1978-09-01%^^xsd:date ; schema:endDate %1979-30-30%^^xsd:date ; time:hasTime [ time:hasBeginning [ time:inXSDDate %1978-09-01%^^xsd:date ]  ] .</v>
      </c>
    </row>
    <row r="3597" spans="1:14" x14ac:dyDescent="0.15">
      <c r="A3597" s="1" t="s">
        <v>7231</v>
      </c>
      <c r="B3597" s="1" t="s">
        <v>7232</v>
      </c>
      <c r="C3597" s="1">
        <v>19800424</v>
      </c>
      <c r="D3597" s="1">
        <v>19800721</v>
      </c>
      <c r="E3597" t="str">
        <f t="shared" si="560"/>
        <v>4419</v>
      </c>
      <c r="F3597" t="str">
        <f t="shared" si="561"/>
        <v>1980</v>
      </c>
      <c r="G3597" t="str">
        <f t="shared" si="562"/>
        <v>04</v>
      </c>
      <c r="H3597" t="str">
        <f t="shared" si="563"/>
        <v>24</v>
      </c>
      <c r="I3597" t="str">
        <f t="shared" si="564"/>
        <v>%1980-04-24%^^xsd:date</v>
      </c>
      <c r="J3597" t="str">
        <f t="shared" si="565"/>
        <v>1980</v>
      </c>
      <c r="K3597" t="str">
        <f t="shared" si="566"/>
        <v>07</v>
      </c>
      <c r="L3597" t="str">
        <f t="shared" si="567"/>
        <v>21</v>
      </c>
      <c r="M3597" t="str">
        <f t="shared" si="568"/>
        <v>%1980-21-21%^^xsd:date</v>
      </c>
      <c r="N3597" t="str">
        <f t="shared" si="569"/>
        <v>:4419 a crs:CommonwealthOrganisation ; schema:name %Enquiry into Medical Fees for Medical Benefits Purposes, 1980% ; schema:startDate %1980-04-24%^^xsd:date ; schema:endDate %1980-21-21%^^xsd:date ; time:hasTime [ time:hasBeginning [ time:inXSDDate %1980-04-24%^^xsd:date ]  ] .</v>
      </c>
    </row>
    <row r="3598" spans="1:14" x14ac:dyDescent="0.15">
      <c r="A3598" s="1" t="s">
        <v>7233</v>
      </c>
      <c r="B3598" s="1" t="s">
        <v>7234</v>
      </c>
      <c r="C3598" s="1">
        <v>19461118</v>
      </c>
      <c r="D3598" s="1">
        <v>19481112</v>
      </c>
      <c r="E3598" t="str">
        <f t="shared" si="560"/>
        <v>0442</v>
      </c>
      <c r="F3598" t="str">
        <f t="shared" si="561"/>
        <v>1946</v>
      </c>
      <c r="G3598" t="str">
        <f t="shared" si="562"/>
        <v>11</v>
      </c>
      <c r="H3598" t="str">
        <f t="shared" si="563"/>
        <v>18</v>
      </c>
      <c r="I3598" t="str">
        <f t="shared" si="564"/>
        <v>%1946-11-18%^^xsd:date</v>
      </c>
      <c r="J3598" t="str">
        <f t="shared" si="565"/>
        <v>1948</v>
      </c>
      <c r="K3598" t="str">
        <f t="shared" si="566"/>
        <v>11</v>
      </c>
      <c r="L3598" t="str">
        <f t="shared" si="567"/>
        <v>12</v>
      </c>
      <c r="M3598" t="str">
        <f t="shared" si="568"/>
        <v>%1948-12-12%^^xsd:date</v>
      </c>
      <c r="N3598" t="str">
        <f t="shared" si="569"/>
        <v>:0442 a crs:CommonwealthOrganisation ; schema:name %New Weapons and Equipment Development Committee% ; schema:startDate %1946-11-18%^^xsd:date ; schema:endDate %1948-12-12%^^xsd:date ; time:hasTime [ time:hasBeginning [ time:inXSDDate %1946-11-18%^^xsd:date ]  ] .</v>
      </c>
    </row>
    <row r="3599" spans="1:14" x14ac:dyDescent="0.15">
      <c r="A3599" s="1" t="s">
        <v>7235</v>
      </c>
      <c r="B3599" s="1" t="s">
        <v>7236</v>
      </c>
      <c r="C3599" s="1">
        <v>19810619</v>
      </c>
      <c r="D3599" s="1">
        <v>19810928</v>
      </c>
      <c r="E3599" t="str">
        <f t="shared" si="560"/>
        <v>4420</v>
      </c>
      <c r="F3599" t="str">
        <f t="shared" si="561"/>
        <v>1981</v>
      </c>
      <c r="G3599" t="str">
        <f t="shared" si="562"/>
        <v>06</v>
      </c>
      <c r="H3599" t="str">
        <f t="shared" si="563"/>
        <v>19</v>
      </c>
      <c r="I3599" t="str">
        <f t="shared" si="564"/>
        <v>%1981-06-19%^^xsd:date</v>
      </c>
      <c r="J3599" t="str">
        <f t="shared" si="565"/>
        <v>1981</v>
      </c>
      <c r="K3599" t="str">
        <f t="shared" si="566"/>
        <v>09</v>
      </c>
      <c r="L3599" t="str">
        <f t="shared" si="567"/>
        <v>28</v>
      </c>
      <c r="M3599" t="str">
        <f t="shared" si="568"/>
        <v>%1981-28-28%^^xsd:date</v>
      </c>
      <c r="N3599" t="str">
        <f t="shared" si="569"/>
        <v>:4420 a crs:CommonwealthOrganisation ; schema:name %Inquiry into Medical Fees for Medical Benefits Purposes, 1981% ; schema:startDate %1981-06-19%^^xsd:date ; schema:endDate %1981-28-28%^^xsd:date ; time:hasTime [ time:hasBeginning [ time:inXSDDate %1981-06-19%^^xsd:date ]  ] .</v>
      </c>
    </row>
    <row r="3600" spans="1:14" x14ac:dyDescent="0.15">
      <c r="A3600" s="1" t="s">
        <v>7237</v>
      </c>
      <c r="B3600" s="1" t="s">
        <v>7238</v>
      </c>
      <c r="C3600" s="1">
        <v>19840701</v>
      </c>
      <c r="E3600" t="str">
        <f t="shared" si="560"/>
        <v>4421</v>
      </c>
      <c r="F3600" t="str">
        <f t="shared" si="561"/>
        <v>1984</v>
      </c>
      <c r="G3600" t="str">
        <f t="shared" si="562"/>
        <v>07</v>
      </c>
      <c r="H3600" t="str">
        <f t="shared" si="563"/>
        <v>01</v>
      </c>
      <c r="I3600" t="str">
        <f t="shared" si="564"/>
        <v>%1984-07-01%^^xsd:date</v>
      </c>
      <c r="J3600" t="str">
        <f t="shared" si="565"/>
        <v/>
      </c>
      <c r="K3600" t="str">
        <f t="shared" si="566"/>
        <v/>
      </c>
      <c r="L3600" t="str">
        <f t="shared" si="567"/>
        <v/>
      </c>
      <c r="M3600" t="str">
        <f t="shared" si="568"/>
        <v/>
      </c>
      <c r="N3600" t="str">
        <f t="shared" si="569"/>
        <v>:4421 a crs:CommonwealthOrganisation ; schema:name %Australian Government Solicitor, Australian Capital Territory% ; schema:startDate %1984-07-01%^^xsd:date ; time:hasTime [ time:hasBeginning [ time:inXSDDate %1984-07-01%^^xsd:date ]  ] .</v>
      </c>
    </row>
    <row r="3601" spans="1:14" x14ac:dyDescent="0.15">
      <c r="A3601" s="1" t="s">
        <v>7239</v>
      </c>
      <c r="B3601" s="1" t="s">
        <v>7240</v>
      </c>
      <c r="C3601" s="1">
        <v>18600101</v>
      </c>
      <c r="D3601" s="1">
        <v>19630926</v>
      </c>
      <c r="E3601" t="str">
        <f t="shared" si="560"/>
        <v>4422</v>
      </c>
      <c r="F3601" t="str">
        <f t="shared" si="561"/>
        <v>1860</v>
      </c>
      <c r="G3601" t="str">
        <f t="shared" si="562"/>
        <v>01</v>
      </c>
      <c r="H3601" t="str">
        <f t="shared" si="563"/>
        <v>01</v>
      </c>
      <c r="I3601" t="str">
        <f t="shared" si="564"/>
        <v>%1860-01-01%^^xsd:date</v>
      </c>
      <c r="J3601" t="str">
        <f t="shared" si="565"/>
        <v>1963</v>
      </c>
      <c r="K3601" t="str">
        <f t="shared" si="566"/>
        <v>09</v>
      </c>
      <c r="L3601" t="str">
        <f t="shared" si="567"/>
        <v>26</v>
      </c>
      <c r="M3601" t="str">
        <f t="shared" si="568"/>
        <v>%1963-26-26%^^xsd:date</v>
      </c>
      <c r="N3601" t="str">
        <f t="shared" si="569"/>
        <v>:4422 a crs:CommonwealthOrganisation ; schema:name %Chief Secretary's Office [Queensland]% ; schema:startDate %1860-01-01%^^xsd:date ; schema:endDate %1963-26-26%^^xsd:date ; time:hasTime [ time:hasBeginning [ time:inXSDDate %1860-01-01%^^xsd:date ]  ] .</v>
      </c>
    </row>
    <row r="3602" spans="1:14" x14ac:dyDescent="0.15">
      <c r="A3602" s="1" t="s">
        <v>7241</v>
      </c>
      <c r="B3602" s="1" t="s">
        <v>7242</v>
      </c>
      <c r="C3602" s="1">
        <v>19010601</v>
      </c>
      <c r="D3602" s="1">
        <v>19030930</v>
      </c>
      <c r="E3602" t="str">
        <f t="shared" si="560"/>
        <v>4423</v>
      </c>
      <c r="F3602" t="str">
        <f t="shared" si="561"/>
        <v>1901</v>
      </c>
      <c r="G3602" t="str">
        <f t="shared" si="562"/>
        <v>06</v>
      </c>
      <c r="H3602" t="str">
        <f t="shared" si="563"/>
        <v>01</v>
      </c>
      <c r="I3602" t="str">
        <f t="shared" si="564"/>
        <v>%1901-06-01%^^xsd:date</v>
      </c>
      <c r="J3602" t="str">
        <f t="shared" si="565"/>
        <v>1903</v>
      </c>
      <c r="K3602" t="str">
        <f t="shared" si="566"/>
        <v>09</v>
      </c>
      <c r="L3602" t="str">
        <f t="shared" si="567"/>
        <v>30</v>
      </c>
      <c r="M3602" t="str">
        <f t="shared" si="568"/>
        <v>%1903-30-30%^^xsd:date</v>
      </c>
      <c r="N3602" t="str">
        <f t="shared" si="569"/>
        <v>:4423 a crs:CommonwealthOrganisation ; schema:name %South Africa Contingents Pay Office% ; schema:startDate %1901-06-01%^^xsd:date ; schema:endDate %1903-30-30%^^xsd:date ; time:hasTime [ time:hasBeginning [ time:inXSDDate %1901-06-01%^^xsd:date ]  ] .</v>
      </c>
    </row>
    <row r="3603" spans="1:14" x14ac:dyDescent="0.15">
      <c r="A3603" s="1" t="s">
        <v>7243</v>
      </c>
      <c r="B3603" s="1" t="s">
        <v>7244</v>
      </c>
      <c r="C3603" s="1">
        <v>18840101</v>
      </c>
      <c r="D3603" s="1">
        <v>19010430</v>
      </c>
      <c r="E3603" t="str">
        <f t="shared" si="560"/>
        <v>4424</v>
      </c>
      <c r="F3603" t="str">
        <f t="shared" si="561"/>
        <v>1884</v>
      </c>
      <c r="G3603" t="str">
        <f t="shared" si="562"/>
        <v>01</v>
      </c>
      <c r="H3603" t="str">
        <f t="shared" si="563"/>
        <v>01</v>
      </c>
      <c r="I3603" t="str">
        <f t="shared" si="564"/>
        <v>%1884-01-01%^^xsd:date</v>
      </c>
      <c r="J3603" t="str">
        <f t="shared" si="565"/>
        <v>1901</v>
      </c>
      <c r="K3603" t="str">
        <f t="shared" si="566"/>
        <v>04</v>
      </c>
      <c r="L3603" t="str">
        <f t="shared" si="567"/>
        <v>30</v>
      </c>
      <c r="M3603" t="str">
        <f t="shared" si="568"/>
        <v>%1901-30-30%^^xsd:date</v>
      </c>
      <c r="N3603" t="str">
        <f t="shared" si="569"/>
        <v>:4424 a crs:CommonwealthOrganisation ; schema:name %Queensland Defence Force% ; schema:startDate %1884-01-01%^^xsd:date ; schema:endDate %1901-30-30%^^xsd:date ; time:hasTime [ time:hasBeginning [ time:inXSDDate %1884-01-01%^^xsd:date ]  ] .</v>
      </c>
    </row>
    <row r="3604" spans="1:14" x14ac:dyDescent="0.15">
      <c r="A3604" s="1" t="s">
        <v>7245</v>
      </c>
      <c r="B3604" s="1" t="s">
        <v>7246</v>
      </c>
      <c r="C3604" s="1">
        <v>19500327</v>
      </c>
      <c r="D3604" s="1">
        <v>19561109</v>
      </c>
      <c r="E3604" t="str">
        <f t="shared" si="560"/>
        <v>4425</v>
      </c>
      <c r="F3604" t="str">
        <f t="shared" si="561"/>
        <v>1950</v>
      </c>
      <c r="G3604" t="str">
        <f t="shared" si="562"/>
        <v>03</v>
      </c>
      <c r="H3604" t="str">
        <f t="shared" si="563"/>
        <v>27</v>
      </c>
      <c r="I3604" t="str">
        <f t="shared" si="564"/>
        <v>%1950-03-27%^^xsd:date</v>
      </c>
      <c r="J3604" t="str">
        <f t="shared" si="565"/>
        <v>1956</v>
      </c>
      <c r="K3604" t="str">
        <f t="shared" si="566"/>
        <v>11</v>
      </c>
      <c r="L3604" t="str">
        <f t="shared" si="567"/>
        <v>09</v>
      </c>
      <c r="M3604" t="str">
        <f t="shared" si="568"/>
        <v>%1956-09-09%^^xsd:date</v>
      </c>
      <c r="N3604" t="str">
        <f t="shared" si="569"/>
        <v>:4425 a crs:CommonwealthOrganisation ; schema:name %Australian Legation to Egypt [Cairo]% ; schema:startDate %1950-03-27%^^xsd:date ; schema:endDate %1956-09-09%^^xsd:date ; time:hasTime [ time:hasBeginning [ time:inXSDDate %1950-03-27%^^xsd:date ]  ] .</v>
      </c>
    </row>
    <row r="3605" spans="1:14" x14ac:dyDescent="0.15">
      <c r="A3605" s="1" t="s">
        <v>7247</v>
      </c>
      <c r="B3605" s="1" t="s">
        <v>7248</v>
      </c>
      <c r="C3605" s="1">
        <v>19580706</v>
      </c>
      <c r="D3605" s="1">
        <v>19600118</v>
      </c>
      <c r="E3605" t="str">
        <f t="shared" si="560"/>
        <v>4426</v>
      </c>
      <c r="F3605" t="str">
        <f t="shared" si="561"/>
        <v>1958</v>
      </c>
      <c r="G3605" t="str">
        <f t="shared" si="562"/>
        <v>07</v>
      </c>
      <c r="H3605" t="str">
        <f t="shared" si="563"/>
        <v>06</v>
      </c>
      <c r="I3605" t="str">
        <f t="shared" si="564"/>
        <v>%1958-07-06%^^xsd:date</v>
      </c>
      <c r="J3605" t="str">
        <f t="shared" si="565"/>
        <v>1960</v>
      </c>
      <c r="K3605" t="str">
        <f t="shared" si="566"/>
        <v>01</v>
      </c>
      <c r="L3605" t="str">
        <f t="shared" si="567"/>
        <v>18</v>
      </c>
      <c r="M3605" t="str">
        <f t="shared" si="568"/>
        <v>%1960-18-18%^^xsd:date</v>
      </c>
      <c r="N3605" t="str">
        <f t="shared" si="569"/>
        <v>:4426 a crs:CommonwealthOrganisation ; schema:name %Australian Interests Section, Cairo [Egypt]% ; schema:startDate %1958-07-06%^^xsd:date ; schema:endDate %1960-18-18%^^xsd:date ; time:hasTime [ time:hasBeginning [ time:inXSDDate %1958-07-06%^^xsd:date ]  ] .</v>
      </c>
    </row>
    <row r="3606" spans="1:14" x14ac:dyDescent="0.15">
      <c r="A3606" s="1" t="s">
        <v>7249</v>
      </c>
      <c r="B3606" s="1" t="s">
        <v>7250</v>
      </c>
      <c r="C3606" s="1">
        <v>19600119</v>
      </c>
      <c r="D3606" s="1">
        <v>19610415</v>
      </c>
      <c r="E3606" t="str">
        <f t="shared" si="560"/>
        <v>4427</v>
      </c>
      <c r="F3606" t="str">
        <f t="shared" si="561"/>
        <v>1960</v>
      </c>
      <c r="G3606" t="str">
        <f t="shared" si="562"/>
        <v>01</v>
      </c>
      <c r="H3606" t="str">
        <f t="shared" si="563"/>
        <v>19</v>
      </c>
      <c r="I3606" t="str">
        <f t="shared" si="564"/>
        <v>%1960-01-19%^^xsd:date</v>
      </c>
      <c r="J3606" t="str">
        <f t="shared" si="565"/>
        <v>1961</v>
      </c>
      <c r="K3606" t="str">
        <f t="shared" si="566"/>
        <v>04</v>
      </c>
      <c r="L3606" t="str">
        <f t="shared" si="567"/>
        <v>15</v>
      </c>
      <c r="M3606" t="str">
        <f t="shared" si="568"/>
        <v>%1961-15-15%^^xsd:date</v>
      </c>
      <c r="N3606" t="str">
        <f t="shared" si="569"/>
        <v>:4427 a crs:CommonwealthOrganisation ; schema:name %Australian Legation to the United Arab Republic [Cairo]% ; schema:startDate %1960-01-19%^^xsd:date ; schema:endDate %1961-15-15%^^xsd:date ; time:hasTime [ time:hasBeginning [ time:inXSDDate %1960-01-19%^^xsd:date ]  ] .</v>
      </c>
    </row>
    <row r="3607" spans="1:14" x14ac:dyDescent="0.15">
      <c r="A3607" s="1" t="s">
        <v>7251</v>
      </c>
      <c r="B3607" s="1" t="s">
        <v>7252</v>
      </c>
      <c r="C3607" s="1">
        <v>19610415</v>
      </c>
      <c r="E3607" t="str">
        <f t="shared" si="560"/>
        <v>4428</v>
      </c>
      <c r="F3607" t="str">
        <f t="shared" si="561"/>
        <v>1961</v>
      </c>
      <c r="G3607" t="str">
        <f t="shared" si="562"/>
        <v>04</v>
      </c>
      <c r="H3607" t="str">
        <f t="shared" si="563"/>
        <v>15</v>
      </c>
      <c r="I3607" t="str">
        <f t="shared" si="564"/>
        <v>%1961-04-15%^^xsd:date</v>
      </c>
      <c r="J3607" t="str">
        <f t="shared" si="565"/>
        <v/>
      </c>
      <c r="K3607" t="str">
        <f t="shared" si="566"/>
        <v/>
      </c>
      <c r="L3607" t="str">
        <f t="shared" si="567"/>
        <v/>
      </c>
      <c r="M3607" t="str">
        <f t="shared" si="568"/>
        <v/>
      </c>
      <c r="N3607" t="str">
        <f t="shared" si="569"/>
        <v>:4428 a crs:CommonwealthOrganisation ; schema:name %Australian Embassy, Arab Republic of Egypt [Cairo]% ; schema:startDate %1961-04-15%^^xsd:date ; time:hasTime [ time:hasBeginning [ time:inXSDDate %1961-04-15%^^xsd:date ]  ] .</v>
      </c>
    </row>
    <row r="3608" spans="1:14" x14ac:dyDescent="0.15">
      <c r="A3608" s="1" t="s">
        <v>7253</v>
      </c>
      <c r="B3608" s="1" t="s">
        <v>7254</v>
      </c>
      <c r="C3608" s="1">
        <v>19730606</v>
      </c>
      <c r="E3608" t="str">
        <f t="shared" si="560"/>
        <v>4429</v>
      </c>
      <c r="F3608" t="str">
        <f t="shared" si="561"/>
        <v>1973</v>
      </c>
      <c r="G3608" t="str">
        <f t="shared" si="562"/>
        <v>06</v>
      </c>
      <c r="H3608" t="str">
        <f t="shared" si="563"/>
        <v>06</v>
      </c>
      <c r="I3608" t="str">
        <f t="shared" si="564"/>
        <v>%1973-06-06%^^xsd:date</v>
      </c>
      <c r="J3608" t="str">
        <f t="shared" si="565"/>
        <v/>
      </c>
      <c r="K3608" t="str">
        <f t="shared" si="566"/>
        <v/>
      </c>
      <c r="L3608" t="str">
        <f t="shared" si="567"/>
        <v/>
      </c>
      <c r="M3608" t="str">
        <f t="shared" si="568"/>
        <v/>
      </c>
      <c r="N3608" t="str">
        <f t="shared" si="569"/>
        <v>:4429 a crs:CommonwealthOrganisation ; schema:name %Aboriginal Hostels Limited, Central Office% ; schema:startDate %1973-06-06%^^xsd:date ; time:hasTime [ time:hasBeginning [ time:inXSDDate %1973-06-06%^^xsd:date ]  ] .</v>
      </c>
    </row>
    <row r="3609" spans="1:14" x14ac:dyDescent="0.15">
      <c r="A3609" s="1" t="s">
        <v>7255</v>
      </c>
      <c r="B3609" s="1" t="s">
        <v>7256</v>
      </c>
      <c r="C3609" s="1">
        <v>19440101</v>
      </c>
      <c r="D3609" s="1">
        <v>19461231</v>
      </c>
      <c r="E3609" t="str">
        <f t="shared" si="560"/>
        <v>0443</v>
      </c>
      <c r="F3609" t="str">
        <f t="shared" si="561"/>
        <v>1944</v>
      </c>
      <c r="G3609" t="str">
        <f t="shared" si="562"/>
        <v>01</v>
      </c>
      <c r="H3609" t="str">
        <f t="shared" si="563"/>
        <v>01</v>
      </c>
      <c r="I3609" t="str">
        <f t="shared" si="564"/>
        <v>%1944-01-01%^^xsd:date</v>
      </c>
      <c r="J3609" t="str">
        <f t="shared" si="565"/>
        <v>1946</v>
      </c>
      <c r="K3609" t="str">
        <f t="shared" si="566"/>
        <v>12</v>
      </c>
      <c r="L3609" t="str">
        <f t="shared" si="567"/>
        <v>31</v>
      </c>
      <c r="M3609" t="str">
        <f t="shared" si="568"/>
        <v>%1946-31-31%^^xsd:date</v>
      </c>
      <c r="N3609" t="str">
        <f t="shared" si="569"/>
        <v>:0443 a crs:CommonwealthOrganisation ; schema:name %Inter-Departmental Committee on Housing% ; schema:startDate %1944-01-01%^^xsd:date ; schema:endDate %1946-31-31%^^xsd:date ; time:hasTime [ time:hasBeginning [ time:inXSDDate %1944-01-01%^^xsd:date ]  ] .</v>
      </c>
    </row>
    <row r="3610" spans="1:14" x14ac:dyDescent="0.15">
      <c r="A3610" s="1" t="s">
        <v>7257</v>
      </c>
      <c r="B3610" s="1" t="s">
        <v>7258</v>
      </c>
      <c r="C3610" s="1">
        <v>19840509</v>
      </c>
      <c r="D3610" s="1">
        <v>19851031</v>
      </c>
      <c r="E3610" t="str">
        <f t="shared" si="560"/>
        <v>4430</v>
      </c>
      <c r="F3610" t="str">
        <f t="shared" si="561"/>
        <v>1984</v>
      </c>
      <c r="G3610" t="str">
        <f t="shared" si="562"/>
        <v>05</v>
      </c>
      <c r="H3610" t="str">
        <f t="shared" si="563"/>
        <v>09</v>
      </c>
      <c r="I3610" t="str">
        <f t="shared" si="564"/>
        <v>%1984-05-09%^^xsd:date</v>
      </c>
      <c r="J3610" t="str">
        <f t="shared" si="565"/>
        <v>1985</v>
      </c>
      <c r="K3610" t="str">
        <f t="shared" si="566"/>
        <v>10</v>
      </c>
      <c r="L3610" t="str">
        <f t="shared" si="567"/>
        <v>31</v>
      </c>
      <c r="M3610" t="str">
        <f t="shared" si="568"/>
        <v>%1985-31-31%^^xsd:date</v>
      </c>
      <c r="N3610" t="str">
        <f t="shared" si="569"/>
        <v>:4430 a crs:CommonwealthOrganisation ; schema:name %National Inquiry into Local Government Finance% ; schema:startDate %1984-05-09%^^xsd:date ; schema:endDate %1985-31-31%^^xsd:date ; time:hasTime [ time:hasBeginning [ time:inXSDDate %1984-05-09%^^xsd:date ]  ] .</v>
      </c>
    </row>
    <row r="3611" spans="1:14" x14ac:dyDescent="0.15">
      <c r="A3611" s="1" t="s">
        <v>7259</v>
      </c>
      <c r="B3611" s="1" t="s">
        <v>7260</v>
      </c>
      <c r="C3611" s="1">
        <v>19471021</v>
      </c>
      <c r="D3611" s="1">
        <v>19520123</v>
      </c>
      <c r="E3611" t="str">
        <f t="shared" si="560"/>
        <v>4431</v>
      </c>
      <c r="F3611" t="str">
        <f t="shared" si="561"/>
        <v>1947</v>
      </c>
      <c r="G3611" t="str">
        <f t="shared" si="562"/>
        <v>10</v>
      </c>
      <c r="H3611" t="str">
        <f t="shared" si="563"/>
        <v>21</v>
      </c>
      <c r="I3611" t="str">
        <f t="shared" si="564"/>
        <v>%1947-10-21%^^xsd:date</v>
      </c>
      <c r="J3611" t="str">
        <f t="shared" si="565"/>
        <v>1952</v>
      </c>
      <c r="K3611" t="str">
        <f t="shared" si="566"/>
        <v>01</v>
      </c>
      <c r="L3611" t="str">
        <f t="shared" si="567"/>
        <v>23</v>
      </c>
      <c r="M3611" t="str">
        <f t="shared" si="568"/>
        <v>%1952-23-23%^^xsd:date</v>
      </c>
      <c r="N3611" t="str">
        <f t="shared" si="569"/>
        <v>:4431 a crs:CommonwealthOrganisation ; schema:name %Australian Delegation, United Nations Special Committee on the Balkans (UNSCOB)% ; schema:startDate %1947-10-21%^^xsd:date ; schema:endDate %1952-23-23%^^xsd:date ; time:hasTime [ time:hasBeginning [ time:inXSDDate %1947-10-21%^^xsd:date ]  ] .</v>
      </c>
    </row>
    <row r="3612" spans="1:14" x14ac:dyDescent="0.15">
      <c r="A3612" s="1" t="s">
        <v>7261</v>
      </c>
      <c r="B3612" s="1" t="s">
        <v>7262</v>
      </c>
      <c r="C3612" s="1">
        <v>19780130</v>
      </c>
      <c r="D3612" s="1">
        <v>19801130</v>
      </c>
      <c r="E3612" t="str">
        <f t="shared" si="560"/>
        <v>4432</v>
      </c>
      <c r="F3612" t="str">
        <f t="shared" si="561"/>
        <v>1978</v>
      </c>
      <c r="G3612" t="str">
        <f t="shared" si="562"/>
        <v>01</v>
      </c>
      <c r="H3612" t="str">
        <f t="shared" si="563"/>
        <v>30</v>
      </c>
      <c r="I3612" t="str">
        <f t="shared" si="564"/>
        <v>%1978-01-30%^^xsd:date</v>
      </c>
      <c r="J3612" t="str">
        <f t="shared" si="565"/>
        <v>1980</v>
      </c>
      <c r="K3612" t="str">
        <f t="shared" si="566"/>
        <v>11</v>
      </c>
      <c r="L3612" t="str">
        <f t="shared" si="567"/>
        <v>30</v>
      </c>
      <c r="M3612" t="str">
        <f t="shared" si="568"/>
        <v>%1980-30-30%^^xsd:date</v>
      </c>
      <c r="N3612" t="str">
        <f t="shared" si="569"/>
        <v>:4432 a crs:CommonwealthOrganisation ; schema:name %Australian Embassy, Libya [Tripoli]% ; schema:startDate %1978-01-30%^^xsd:date ; schema:endDate %1980-30-30%^^xsd:date ; time:hasTime [ time:hasBeginning [ time:inXSDDate %1978-01-30%^^xsd:date ]  ] .</v>
      </c>
    </row>
    <row r="3613" spans="1:14" x14ac:dyDescent="0.15">
      <c r="A3613" s="1" t="s">
        <v>7263</v>
      </c>
      <c r="B3613" s="1" t="s">
        <v>7264</v>
      </c>
      <c r="C3613" s="1">
        <v>19840101</v>
      </c>
      <c r="E3613" t="str">
        <f t="shared" si="560"/>
        <v>4433</v>
      </c>
      <c r="F3613" t="str">
        <f t="shared" si="561"/>
        <v>1984</v>
      </c>
      <c r="G3613" t="str">
        <f t="shared" si="562"/>
        <v>01</v>
      </c>
      <c r="H3613" t="str">
        <f t="shared" si="563"/>
        <v>01</v>
      </c>
      <c r="I3613" t="str">
        <f t="shared" si="564"/>
        <v>%1984-01-01%^^xsd:date</v>
      </c>
      <c r="J3613" t="str">
        <f t="shared" si="565"/>
        <v/>
      </c>
      <c r="K3613" t="str">
        <f t="shared" si="566"/>
        <v/>
      </c>
      <c r="L3613" t="str">
        <f t="shared" si="567"/>
        <v/>
      </c>
      <c r="M3613" t="str">
        <f t="shared" si="568"/>
        <v/>
      </c>
      <c r="N3613" t="str">
        <f t="shared" si="569"/>
        <v>:4433 a crs:CommonwealthOrganisation ; schema:name %Vietnam Veterans' Counselling Service, Australian Capital Territory% ; schema:startDate %1984-01-01%^^xsd:date ; time:hasTime [ time:hasBeginning [ time:inXSDDate %1984-01-01%^^xsd:date ]  ] .</v>
      </c>
    </row>
    <row r="3614" spans="1:14" x14ac:dyDescent="0.15">
      <c r="A3614" s="1" t="s">
        <v>7265</v>
      </c>
      <c r="B3614" s="1" t="s">
        <v>7266</v>
      </c>
      <c r="C3614" s="1">
        <v>19790101</v>
      </c>
      <c r="E3614" t="str">
        <f t="shared" si="560"/>
        <v>4434</v>
      </c>
      <c r="F3614" t="str">
        <f t="shared" si="561"/>
        <v>1979</v>
      </c>
      <c r="G3614" t="str">
        <f t="shared" si="562"/>
        <v>01</v>
      </c>
      <c r="H3614" t="str">
        <f t="shared" si="563"/>
        <v>01</v>
      </c>
      <c r="I3614" t="str">
        <f t="shared" si="564"/>
        <v>%1979-01-01%^^xsd:date</v>
      </c>
      <c r="J3614" t="str">
        <f t="shared" si="565"/>
        <v/>
      </c>
      <c r="K3614" t="str">
        <f t="shared" si="566"/>
        <v/>
      </c>
      <c r="L3614" t="str">
        <f t="shared" si="567"/>
        <v/>
      </c>
      <c r="M3614" t="str">
        <f t="shared" si="568"/>
        <v/>
      </c>
      <c r="N3614" t="str">
        <f t="shared" si="569"/>
        <v>:4434 a crs:CommonwealthOrganisation ; schema:name %Registrar of Indigenous Corporations% ; schema:startDate %1979-01-01%^^xsd:date ; time:hasTime [ time:hasBeginning [ time:inXSDDate %1979-01-01%^^xsd:date ]  ] .</v>
      </c>
    </row>
    <row r="3615" spans="1:14" x14ac:dyDescent="0.15">
      <c r="A3615" s="1" t="s">
        <v>7267</v>
      </c>
      <c r="B3615" s="1" t="s">
        <v>7268</v>
      </c>
      <c r="C3615" s="1">
        <v>19801103</v>
      </c>
      <c r="E3615" t="str">
        <f t="shared" si="560"/>
        <v>4435</v>
      </c>
      <c r="F3615" t="str">
        <f t="shared" si="561"/>
        <v>1980</v>
      </c>
      <c r="G3615" t="str">
        <f t="shared" si="562"/>
        <v>11</v>
      </c>
      <c r="H3615" t="str">
        <f t="shared" si="563"/>
        <v>03</v>
      </c>
      <c r="I3615" t="str">
        <f t="shared" si="564"/>
        <v>%1980-11-03%^^xsd:date</v>
      </c>
      <c r="J3615" t="str">
        <f t="shared" si="565"/>
        <v/>
      </c>
      <c r="K3615" t="str">
        <f t="shared" si="566"/>
        <v/>
      </c>
      <c r="L3615" t="str">
        <f t="shared" si="567"/>
        <v/>
      </c>
      <c r="M3615" t="str">
        <f t="shared" si="568"/>
        <v/>
      </c>
      <c r="N3615" t="str">
        <f t="shared" si="569"/>
        <v>:4435 a crs:CommonwealthOrganisation ; schema:name %National Museum of Australia% ; schema:startDate %1980-11-03%^^xsd:date ; time:hasTime [ time:hasBeginning [ time:inXSDDate %1980-11-03%^^xsd:date ]  ] .</v>
      </c>
    </row>
    <row r="3616" spans="1:14" x14ac:dyDescent="0.15">
      <c r="A3616" s="1" t="s">
        <v>7269</v>
      </c>
      <c r="B3616" s="1" t="s">
        <v>7270</v>
      </c>
      <c r="C3616" s="1">
        <v>19851028</v>
      </c>
      <c r="E3616" t="str">
        <f t="shared" si="560"/>
        <v>4436</v>
      </c>
      <c r="F3616" t="str">
        <f t="shared" si="561"/>
        <v>1985</v>
      </c>
      <c r="G3616" t="str">
        <f t="shared" si="562"/>
        <v>10</v>
      </c>
      <c r="H3616" t="str">
        <f t="shared" si="563"/>
        <v>28</v>
      </c>
      <c r="I3616" t="str">
        <f t="shared" si="564"/>
        <v>%1985-10-28%^^xsd:date</v>
      </c>
      <c r="J3616" t="str">
        <f t="shared" si="565"/>
        <v/>
      </c>
      <c r="K3616" t="str">
        <f t="shared" si="566"/>
        <v/>
      </c>
      <c r="L3616" t="str">
        <f t="shared" si="567"/>
        <v/>
      </c>
      <c r="M3616" t="str">
        <f t="shared" si="568"/>
        <v/>
      </c>
      <c r="N3616" t="str">
        <f t="shared" si="569"/>
        <v>:4436 a crs:CommonwealthOrganisation ; schema:name %[Australian Capital Territory] Office of the Public Trustee for the Australian Capital Territory% ; schema:startDate %1985-10-28%^^xsd:date ; time:hasTime [ time:hasBeginning [ time:inXSDDate %1985-10-28%^^xsd:date ]  ] .</v>
      </c>
    </row>
    <row r="3617" spans="1:14" x14ac:dyDescent="0.15">
      <c r="A3617" s="1" t="s">
        <v>7271</v>
      </c>
      <c r="B3617" s="1" t="s">
        <v>7272</v>
      </c>
      <c r="C3617" s="1">
        <v>19820101</v>
      </c>
      <c r="D3617" s="1">
        <v>19901231</v>
      </c>
      <c r="E3617" t="str">
        <f t="shared" si="560"/>
        <v>4437</v>
      </c>
      <c r="F3617" t="str">
        <f t="shared" si="561"/>
        <v>1982</v>
      </c>
      <c r="G3617" t="str">
        <f t="shared" si="562"/>
        <v>01</v>
      </c>
      <c r="H3617" t="str">
        <f t="shared" si="563"/>
        <v>01</v>
      </c>
      <c r="I3617" t="str">
        <f t="shared" si="564"/>
        <v>%1982-01-01%^^xsd:date</v>
      </c>
      <c r="J3617" t="str">
        <f t="shared" si="565"/>
        <v>1990</v>
      </c>
      <c r="K3617" t="str">
        <f t="shared" si="566"/>
        <v>12</v>
      </c>
      <c r="L3617" t="str">
        <f t="shared" si="567"/>
        <v>31</v>
      </c>
      <c r="M3617" t="str">
        <f t="shared" si="568"/>
        <v>%1990-31-31%^^xsd:date</v>
      </c>
      <c r="N3617" t="str">
        <f t="shared" si="569"/>
        <v>:4437 a crs:CommonwealthOrganisation ; schema:name %Companies Auditors and Liquidators Disciplinary Board [ACT]% ; schema:startDate %1982-01-01%^^xsd:date ; schema:endDate %1990-31-31%^^xsd:date ; time:hasTime [ time:hasBeginning [ time:inXSDDate %1982-01-01%^^xsd:date ]  ] .</v>
      </c>
    </row>
    <row r="3618" spans="1:14" x14ac:dyDescent="0.15">
      <c r="A3618" s="1" t="s">
        <v>7273</v>
      </c>
      <c r="B3618" s="1" t="s">
        <v>7274</v>
      </c>
      <c r="C3618" s="1">
        <v>19840305</v>
      </c>
      <c r="E3618" t="str">
        <f t="shared" si="560"/>
        <v>4438</v>
      </c>
      <c r="F3618" t="str">
        <f t="shared" si="561"/>
        <v>1984</v>
      </c>
      <c r="G3618" t="str">
        <f t="shared" si="562"/>
        <v>03</v>
      </c>
      <c r="H3618" t="str">
        <f t="shared" si="563"/>
        <v>05</v>
      </c>
      <c r="I3618" t="str">
        <f t="shared" si="564"/>
        <v>%1984-03-05%^^xsd:date</v>
      </c>
      <c r="J3618" t="str">
        <f t="shared" si="565"/>
        <v/>
      </c>
      <c r="K3618" t="str">
        <f t="shared" si="566"/>
        <v/>
      </c>
      <c r="L3618" t="str">
        <f t="shared" si="567"/>
        <v/>
      </c>
      <c r="M3618" t="str">
        <f t="shared" si="568"/>
        <v/>
      </c>
      <c r="N3618" t="str">
        <f t="shared" si="569"/>
        <v>:4438 a crs:CommonwealthOrganisation ; schema:name %Commonwealth Director of Public Prosecutions, Head Office% ; schema:startDate %1984-03-05%^^xsd:date ; time:hasTime [ time:hasBeginning [ time:inXSDDate %1984-03-05%^^xsd:date ]  ] .</v>
      </c>
    </row>
    <row r="3619" spans="1:14" x14ac:dyDescent="0.15">
      <c r="A3619" s="1" t="s">
        <v>7275</v>
      </c>
      <c r="B3619" s="1" t="s">
        <v>7276</v>
      </c>
      <c r="C3619" s="1">
        <v>19760105</v>
      </c>
      <c r="E3619" t="str">
        <f t="shared" si="560"/>
        <v>4439</v>
      </c>
      <c r="F3619" t="str">
        <f t="shared" si="561"/>
        <v>1976</v>
      </c>
      <c r="G3619" t="str">
        <f t="shared" si="562"/>
        <v>01</v>
      </c>
      <c r="H3619" t="str">
        <f t="shared" si="563"/>
        <v>05</v>
      </c>
      <c r="I3619" t="str">
        <f t="shared" si="564"/>
        <v>%1976-01-05%^^xsd:date</v>
      </c>
      <c r="J3619" t="str">
        <f t="shared" si="565"/>
        <v/>
      </c>
      <c r="K3619" t="str">
        <f t="shared" si="566"/>
        <v/>
      </c>
      <c r="L3619" t="str">
        <f t="shared" si="567"/>
        <v/>
      </c>
      <c r="M3619" t="str">
        <f t="shared" si="568"/>
        <v/>
      </c>
      <c r="N3619" t="str">
        <f t="shared" si="569"/>
        <v>:4439 a crs:CommonwealthOrganisation ; schema:name %Family Law Council% ; schema:startDate %1976-01-05%^^xsd:date ; time:hasTime [ time:hasBeginning [ time:inXSDDate %1976-01-05%^^xsd:date ]  ] .</v>
      </c>
    </row>
    <row r="3620" spans="1:14" x14ac:dyDescent="0.15">
      <c r="A3620" s="1" t="s">
        <v>7277</v>
      </c>
      <c r="B3620" s="1" t="s">
        <v>7278</v>
      </c>
      <c r="C3620" s="1">
        <v>19440926</v>
      </c>
      <c r="D3620" s="1">
        <v>19451231</v>
      </c>
      <c r="E3620" t="str">
        <f t="shared" si="560"/>
        <v>0444</v>
      </c>
      <c r="F3620" t="str">
        <f t="shared" si="561"/>
        <v>1944</v>
      </c>
      <c r="G3620" t="str">
        <f t="shared" si="562"/>
        <v>09</v>
      </c>
      <c r="H3620" t="str">
        <f t="shared" si="563"/>
        <v>26</v>
      </c>
      <c r="I3620" t="str">
        <f t="shared" si="564"/>
        <v>%1944-09-26%^^xsd:date</v>
      </c>
      <c r="J3620" t="str">
        <f t="shared" si="565"/>
        <v>1945</v>
      </c>
      <c r="K3620" t="str">
        <f t="shared" si="566"/>
        <v>12</v>
      </c>
      <c r="L3620" t="str">
        <f t="shared" si="567"/>
        <v>31</v>
      </c>
      <c r="M3620" t="str">
        <f t="shared" si="568"/>
        <v>%1945-31-31%^^xsd:date</v>
      </c>
      <c r="N3620" t="str">
        <f t="shared" si="569"/>
        <v>:0444 a crs:CommonwealthOrganisation ; schema:name %Transport Priority/Priorities Committee% ; schema:startDate %1944-09-26%^^xsd:date ; schema:endDate %1945-31-31%^^xsd:date ; time:hasTime [ time:hasBeginning [ time:inXSDDate %1944-09-26%^^xsd:date ]  ] .</v>
      </c>
    </row>
    <row r="3621" spans="1:14" x14ac:dyDescent="0.15">
      <c r="A3621" s="1" t="s">
        <v>7279</v>
      </c>
      <c r="B3621" s="1" t="s">
        <v>7280</v>
      </c>
      <c r="C3621" s="1">
        <v>19700101</v>
      </c>
      <c r="E3621" t="str">
        <f t="shared" si="560"/>
        <v>4440</v>
      </c>
      <c r="F3621" t="str">
        <f t="shared" si="561"/>
        <v>1970</v>
      </c>
      <c r="G3621" t="str">
        <f t="shared" si="562"/>
        <v>01</v>
      </c>
      <c r="H3621" t="str">
        <f t="shared" si="563"/>
        <v>01</v>
      </c>
      <c r="I3621" t="str">
        <f t="shared" si="564"/>
        <v>%1970-01-01%^^xsd:date</v>
      </c>
      <c r="J3621" t="str">
        <f t="shared" si="565"/>
        <v/>
      </c>
      <c r="K3621" t="str">
        <f t="shared" si="566"/>
        <v/>
      </c>
      <c r="L3621" t="str">
        <f t="shared" si="567"/>
        <v/>
      </c>
      <c r="M3621" t="str">
        <f t="shared" si="568"/>
        <v/>
      </c>
      <c r="N3621" t="str">
        <f t="shared" si="569"/>
        <v>:4440 a crs:CommonwealthOrganisation ; schema:name %[Australian Capital Territory] Barristers and Solicitors Admission Board of the Australian Capital Territory% ; schema:startDate %1970-01-01%^^xsd:date ; time:hasTime [ time:hasBeginning [ time:inXSDDate %1970-01-01%^^xsd:date ]  ] .</v>
      </c>
    </row>
    <row r="3622" spans="1:14" x14ac:dyDescent="0.15">
      <c r="A3622" s="1" t="s">
        <v>7281</v>
      </c>
      <c r="B3622" s="1" t="s">
        <v>7282</v>
      </c>
      <c r="C3622" s="1">
        <v>19850703</v>
      </c>
      <c r="E3622" t="str">
        <f t="shared" si="560"/>
        <v>4441</v>
      </c>
      <c r="F3622" t="str">
        <f t="shared" si="561"/>
        <v>1985</v>
      </c>
      <c r="G3622" t="str">
        <f t="shared" si="562"/>
        <v>07</v>
      </c>
      <c r="H3622" t="str">
        <f t="shared" si="563"/>
        <v>03</v>
      </c>
      <c r="I3622" t="str">
        <f t="shared" si="564"/>
        <v>%1985-07-03%^^xsd:date</v>
      </c>
      <c r="J3622" t="str">
        <f t="shared" si="565"/>
        <v/>
      </c>
      <c r="K3622" t="str">
        <f t="shared" si="566"/>
        <v/>
      </c>
      <c r="L3622" t="str">
        <f t="shared" si="567"/>
        <v/>
      </c>
      <c r="M3622" t="str">
        <f t="shared" si="568"/>
        <v/>
      </c>
      <c r="N3622" t="str">
        <f t="shared" si="569"/>
        <v>:4441 a crs:CommonwealthOrganisation ; schema:name %Defence Force Discipline Appeal Tribunal% ; schema:startDate %1985-07-03%^^xsd:date ; time:hasTime [ time:hasBeginning [ time:inXSDDate %1985-07-03%^^xsd:date ]  ] .</v>
      </c>
    </row>
    <row r="3623" spans="1:14" x14ac:dyDescent="0.15">
      <c r="A3623" s="1" t="s">
        <v>7283</v>
      </c>
      <c r="B3623" s="1" t="s">
        <v>7284</v>
      </c>
      <c r="C3623" s="1">
        <v>19820501</v>
      </c>
      <c r="E3623" t="str">
        <f t="shared" si="560"/>
        <v>4442</v>
      </c>
      <c r="F3623" t="str">
        <f t="shared" si="561"/>
        <v>1982</v>
      </c>
      <c r="G3623" t="str">
        <f t="shared" si="562"/>
        <v>05</v>
      </c>
      <c r="H3623" t="str">
        <f t="shared" si="563"/>
        <v>01</v>
      </c>
      <c r="I3623" t="str">
        <f t="shared" si="564"/>
        <v>%1982-05-01%^^xsd:date</v>
      </c>
      <c r="J3623" t="str">
        <f t="shared" si="565"/>
        <v/>
      </c>
      <c r="K3623" t="str">
        <f t="shared" si="566"/>
        <v/>
      </c>
      <c r="L3623" t="str">
        <f t="shared" si="567"/>
        <v/>
      </c>
      <c r="M3623" t="str">
        <f t="shared" si="568"/>
        <v/>
      </c>
      <c r="N3623" t="str">
        <f t="shared" si="569"/>
        <v>:4442 a crs:CommonwealthOrganisation ; schema:name %Federal Police Disciplinary Tribunal% ; schema:startDate %1982-05-01%^^xsd:date ; time:hasTime [ time:hasBeginning [ time:inXSDDate %1982-05-01%^^xsd:date ]  ] .</v>
      </c>
    </row>
    <row r="3624" spans="1:14" x14ac:dyDescent="0.15">
      <c r="A3624" s="1" t="s">
        <v>7285</v>
      </c>
      <c r="B3624" s="1" t="s">
        <v>7286</v>
      </c>
      <c r="C3624" s="1">
        <v>19680303</v>
      </c>
      <c r="E3624" t="str">
        <f t="shared" si="560"/>
        <v>4443</v>
      </c>
      <c r="F3624" t="str">
        <f t="shared" si="561"/>
        <v>1968</v>
      </c>
      <c r="G3624" t="str">
        <f t="shared" si="562"/>
        <v>03</v>
      </c>
      <c r="H3624" t="str">
        <f t="shared" si="563"/>
        <v>03</v>
      </c>
      <c r="I3624" t="str">
        <f t="shared" si="564"/>
        <v>%1968-03-03%^^xsd:date</v>
      </c>
      <c r="J3624" t="str">
        <f t="shared" si="565"/>
        <v/>
      </c>
      <c r="K3624" t="str">
        <f t="shared" si="566"/>
        <v/>
      </c>
      <c r="L3624" t="str">
        <f t="shared" si="567"/>
        <v/>
      </c>
      <c r="M3624" t="str">
        <f t="shared" si="568"/>
        <v/>
      </c>
      <c r="N3624" t="str">
        <f t="shared" si="569"/>
        <v>:4443 a crs:CommonwealthOrganisation ; schema:name %Australian Consulate-General, Milan [Italy]% ; schema:startDate %1968-03-03%^^xsd:date ; time:hasTime [ time:hasBeginning [ time:inXSDDate %1968-03-03%^^xsd:date ]  ] .</v>
      </c>
    </row>
    <row r="3625" spans="1:14" x14ac:dyDescent="0.15">
      <c r="A3625" s="1" t="s">
        <v>7287</v>
      </c>
      <c r="B3625" s="1" t="s">
        <v>7288</v>
      </c>
      <c r="C3625" s="1">
        <v>19730725</v>
      </c>
      <c r="D3625" s="1">
        <v>19830630</v>
      </c>
      <c r="E3625" t="str">
        <f t="shared" si="560"/>
        <v>4444</v>
      </c>
      <c r="F3625" t="str">
        <f t="shared" si="561"/>
        <v>1973</v>
      </c>
      <c r="G3625" t="str">
        <f t="shared" si="562"/>
        <v>07</v>
      </c>
      <c r="H3625" t="str">
        <f t="shared" si="563"/>
        <v>25</v>
      </c>
      <c r="I3625" t="str">
        <f t="shared" si="564"/>
        <v>%1973-07-25%^^xsd:date</v>
      </c>
      <c r="J3625" t="str">
        <f t="shared" si="565"/>
        <v>1983</v>
      </c>
      <c r="K3625" t="str">
        <f t="shared" si="566"/>
        <v>06</v>
      </c>
      <c r="L3625" t="str">
        <f t="shared" si="567"/>
        <v>30</v>
      </c>
      <c r="M3625" t="str">
        <f t="shared" si="568"/>
        <v>%1983-30-30%^^xsd:date</v>
      </c>
      <c r="N3625" t="str">
        <f t="shared" si="569"/>
        <v>:4444 a crs:CommonwealthOrganisation ; schema:name %Australian Legal Aid Office, Central Office% ; schema:startDate %1973-07-25%^^xsd:date ; schema:endDate %1983-30-30%^^xsd:date ; time:hasTime [ time:hasBeginning [ time:inXSDDate %1973-07-25%^^xsd:date ]  ] .</v>
      </c>
    </row>
    <row r="3626" spans="1:14" x14ac:dyDescent="0.15">
      <c r="A3626" s="1" t="s">
        <v>7289</v>
      </c>
      <c r="B3626" s="1" t="s">
        <v>7290</v>
      </c>
      <c r="C3626" s="1">
        <v>19760701</v>
      </c>
      <c r="E3626" t="str">
        <f t="shared" si="560"/>
        <v>4445</v>
      </c>
      <c r="F3626" t="str">
        <f t="shared" si="561"/>
        <v>1976</v>
      </c>
      <c r="G3626" t="str">
        <f t="shared" si="562"/>
        <v>07</v>
      </c>
      <c r="H3626" t="str">
        <f t="shared" si="563"/>
        <v>01</v>
      </c>
      <c r="I3626" t="str">
        <f t="shared" si="564"/>
        <v>%1976-07-01%^^xsd:date</v>
      </c>
      <c r="J3626" t="str">
        <f t="shared" si="565"/>
        <v/>
      </c>
      <c r="K3626" t="str">
        <f t="shared" si="566"/>
        <v/>
      </c>
      <c r="L3626" t="str">
        <f t="shared" si="567"/>
        <v/>
      </c>
      <c r="M3626" t="str">
        <f t="shared" si="568"/>
        <v/>
      </c>
      <c r="N3626" t="str">
        <f t="shared" si="569"/>
        <v>:4445 a crs:CommonwealthOrganisation ; schema:name %Administrative Review Council% ; schema:startDate %1976-07-01%^^xsd:date ; time:hasTime [ time:hasBeginning [ time:inXSDDate %1976-07-01%^^xsd:date ]  ] .</v>
      </c>
    </row>
    <row r="3627" spans="1:14" x14ac:dyDescent="0.15">
      <c r="A3627" s="1" t="s">
        <v>7291</v>
      </c>
      <c r="B3627" s="1" t="s">
        <v>7292</v>
      </c>
      <c r="C3627" s="1">
        <v>19820603</v>
      </c>
      <c r="E3627" t="str">
        <f t="shared" si="560"/>
        <v>4446</v>
      </c>
      <c r="F3627" t="str">
        <f t="shared" si="561"/>
        <v>1982</v>
      </c>
      <c r="G3627" t="str">
        <f t="shared" si="562"/>
        <v>06</v>
      </c>
      <c r="H3627" t="str">
        <f t="shared" si="563"/>
        <v>03</v>
      </c>
      <c r="I3627" t="str">
        <f t="shared" si="564"/>
        <v>%1982-06-03%^^xsd:date</v>
      </c>
      <c r="J3627" t="str">
        <f t="shared" si="565"/>
        <v/>
      </c>
      <c r="K3627" t="str">
        <f t="shared" si="566"/>
        <v/>
      </c>
      <c r="L3627" t="str">
        <f t="shared" si="567"/>
        <v/>
      </c>
      <c r="M3627" t="str">
        <f t="shared" si="568"/>
        <v/>
      </c>
      <c r="N3627" t="str">
        <f t="shared" si="569"/>
        <v>:4446 a crs:CommonwealthOrganisation ; schema:name %Australian Centre for International Agricultural Research% ; schema:startDate %1982-06-03%^^xsd:date ; time:hasTime [ time:hasBeginning [ time:inXSDDate %1982-06-03%^^xsd:date ]  ] .</v>
      </c>
    </row>
    <row r="3628" spans="1:14" x14ac:dyDescent="0.15">
      <c r="A3628" s="1" t="s">
        <v>7293</v>
      </c>
      <c r="B3628" s="1" t="s">
        <v>7294</v>
      </c>
      <c r="C3628" s="1">
        <v>19810901</v>
      </c>
      <c r="E3628" t="str">
        <f t="shared" si="560"/>
        <v>4447</v>
      </c>
      <c r="F3628" t="str">
        <f t="shared" si="561"/>
        <v>1981</v>
      </c>
      <c r="G3628" t="str">
        <f t="shared" si="562"/>
        <v>09</v>
      </c>
      <c r="H3628" t="str">
        <f t="shared" si="563"/>
        <v>01</v>
      </c>
      <c r="I3628" t="str">
        <f t="shared" si="564"/>
        <v>%1981-09-01%^^xsd:date</v>
      </c>
      <c r="J3628" t="str">
        <f t="shared" si="565"/>
        <v/>
      </c>
      <c r="K3628" t="str">
        <f t="shared" si="566"/>
        <v/>
      </c>
      <c r="L3628" t="str">
        <f t="shared" si="567"/>
        <v/>
      </c>
      <c r="M3628" t="str">
        <f t="shared" si="568"/>
        <v/>
      </c>
      <c r="N3628" t="str">
        <f t="shared" si="569"/>
        <v>:4447 a crs:CommonwealthOrganisation ; schema:name %[Australian Capital Territory] Gaming and Liquor Authority% ; schema:startDate %1981-09-01%^^xsd:date ; time:hasTime [ time:hasBeginning [ time:inXSDDate %1981-09-01%^^xsd:date ]  ] .</v>
      </c>
    </row>
    <row r="3629" spans="1:14" x14ac:dyDescent="0.15">
      <c r="A3629" s="1" t="s">
        <v>7295</v>
      </c>
      <c r="B3629" s="1" t="s">
        <v>7296</v>
      </c>
      <c r="C3629" s="1">
        <v>19810910</v>
      </c>
      <c r="E3629" t="str">
        <f t="shared" si="560"/>
        <v>4448</v>
      </c>
      <c r="F3629" t="str">
        <f t="shared" si="561"/>
        <v>1981</v>
      </c>
      <c r="G3629" t="str">
        <f t="shared" si="562"/>
        <v>09</v>
      </c>
      <c r="H3629" t="str">
        <f t="shared" si="563"/>
        <v>10</v>
      </c>
      <c r="I3629" t="str">
        <f t="shared" si="564"/>
        <v>%1981-09-10%^^xsd:date</v>
      </c>
      <c r="J3629" t="str">
        <f t="shared" si="565"/>
        <v/>
      </c>
      <c r="K3629" t="str">
        <f t="shared" si="566"/>
        <v/>
      </c>
      <c r="L3629" t="str">
        <f t="shared" si="567"/>
        <v/>
      </c>
      <c r="M3629" t="str">
        <f t="shared" si="568"/>
        <v/>
      </c>
      <c r="N3629" t="str">
        <f t="shared" si="569"/>
        <v>:4448 a crs:CommonwealthOrganisation ; schema:name %[Australian Capital Territory] Building and Construction Industry Long Service Leave Board% ; schema:startDate %1981-09-10%^^xsd:date ; time:hasTime [ time:hasBeginning [ time:inXSDDate %1981-09-10%^^xsd:date ]  ] .</v>
      </c>
    </row>
    <row r="3630" spans="1:14" x14ac:dyDescent="0.15">
      <c r="A3630" s="1" t="s">
        <v>7297</v>
      </c>
      <c r="B3630" s="1" t="s">
        <v>7298</v>
      </c>
      <c r="C3630" s="1">
        <v>19740101</v>
      </c>
      <c r="E3630" t="str">
        <f t="shared" si="560"/>
        <v>4449</v>
      </c>
      <c r="F3630" t="str">
        <f t="shared" si="561"/>
        <v>1974</v>
      </c>
      <c r="G3630" t="str">
        <f t="shared" si="562"/>
        <v>01</v>
      </c>
      <c r="H3630" t="str">
        <f t="shared" si="563"/>
        <v>01</v>
      </c>
      <c r="I3630" t="str">
        <f t="shared" si="564"/>
        <v>%1974-01-01%^^xsd:date</v>
      </c>
      <c r="J3630" t="str">
        <f t="shared" si="565"/>
        <v/>
      </c>
      <c r="K3630" t="str">
        <f t="shared" si="566"/>
        <v/>
      </c>
      <c r="L3630" t="str">
        <f t="shared" si="567"/>
        <v/>
      </c>
      <c r="M3630" t="str">
        <f t="shared" si="568"/>
        <v/>
      </c>
      <c r="N3630" t="str">
        <f t="shared" si="569"/>
        <v>:4449 a crs:CommonwealthOrganisation ; schema:name %[Australian Capital Territory] Canberra Public Library Service Advisory Committee% ; schema:startDate %1974-01-01%^^xsd:date ; time:hasTime [ time:hasBeginning [ time:inXSDDate %1974-01-01%^^xsd:date ]  ] .</v>
      </c>
    </row>
    <row r="3631" spans="1:14" x14ac:dyDescent="0.15">
      <c r="A3631" s="1" t="s">
        <v>7299</v>
      </c>
      <c r="B3631" s="1" t="s">
        <v>7300</v>
      </c>
      <c r="C3631" s="1">
        <v>19440510</v>
      </c>
      <c r="D3631" s="1">
        <v>19471001</v>
      </c>
      <c r="E3631" t="str">
        <f t="shared" si="560"/>
        <v>0445</v>
      </c>
      <c r="F3631" t="str">
        <f t="shared" si="561"/>
        <v>1944</v>
      </c>
      <c r="G3631" t="str">
        <f t="shared" si="562"/>
        <v>05</v>
      </c>
      <c r="H3631" t="str">
        <f t="shared" si="563"/>
        <v>10</v>
      </c>
      <c r="I3631" t="str">
        <f t="shared" si="564"/>
        <v>%1944-05-10%^^xsd:date</v>
      </c>
      <c r="J3631" t="str">
        <f t="shared" si="565"/>
        <v>1947</v>
      </c>
      <c r="K3631" t="str">
        <f t="shared" si="566"/>
        <v>10</v>
      </c>
      <c r="L3631" t="str">
        <f t="shared" si="567"/>
        <v>01</v>
      </c>
      <c r="M3631" t="str">
        <f t="shared" si="568"/>
        <v>%1947-01-01%^^xsd:date</v>
      </c>
      <c r="N3631" t="str">
        <f t="shared" si="569"/>
        <v>:0445 a crs:CommonwealthOrganisation ; schema:name %Export Committee% ; schema:startDate %1944-05-10%^^xsd:date ; schema:endDate %1947-01-01%^^xsd:date ; time:hasTime [ time:hasBeginning [ time:inXSDDate %1944-05-10%^^xsd:date ]  ] .</v>
      </c>
    </row>
    <row r="3632" spans="1:14" x14ac:dyDescent="0.15">
      <c r="A3632" s="1" t="s">
        <v>7301</v>
      </c>
      <c r="B3632" s="1" t="s">
        <v>7302</v>
      </c>
      <c r="C3632" s="1">
        <v>19850101</v>
      </c>
      <c r="E3632" t="str">
        <f t="shared" si="560"/>
        <v>4450</v>
      </c>
      <c r="F3632" t="str">
        <f t="shared" si="561"/>
        <v>1985</v>
      </c>
      <c r="G3632" t="str">
        <f t="shared" si="562"/>
        <v>01</v>
      </c>
      <c r="H3632" t="str">
        <f t="shared" si="563"/>
        <v>01</v>
      </c>
      <c r="I3632" t="str">
        <f t="shared" si="564"/>
        <v>%1985-01-01%^^xsd:date</v>
      </c>
      <c r="J3632" t="str">
        <f t="shared" si="565"/>
        <v/>
      </c>
      <c r="K3632" t="str">
        <f t="shared" si="566"/>
        <v/>
      </c>
      <c r="L3632" t="str">
        <f t="shared" si="567"/>
        <v/>
      </c>
      <c r="M3632" t="str">
        <f t="shared" si="568"/>
        <v/>
      </c>
      <c r="N3632" t="str">
        <f t="shared" si="569"/>
        <v>:4450 a crs:CommonwealthOrganisation ; schema:name %[Australian Capital Territory] Canberra Retail Markets Trust% ; schema:startDate %1985-01-01%^^xsd:date ; time:hasTime [ time:hasBeginning [ time:inXSDDate %1985-01-01%^^xsd:date ]  ] .</v>
      </c>
    </row>
    <row r="3633" spans="1:14" x14ac:dyDescent="0.15">
      <c r="A3633" s="1" t="s">
        <v>7303</v>
      </c>
      <c r="B3633" s="1" t="s">
        <v>7304</v>
      </c>
      <c r="C3633" s="1">
        <v>19850101</v>
      </c>
      <c r="E3633" t="str">
        <f t="shared" si="560"/>
        <v>4451</v>
      </c>
      <c r="F3633" t="str">
        <f t="shared" si="561"/>
        <v>1985</v>
      </c>
      <c r="G3633" t="str">
        <f t="shared" si="562"/>
        <v>01</v>
      </c>
      <c r="H3633" t="str">
        <f t="shared" si="563"/>
        <v>01</v>
      </c>
      <c r="I3633" t="str">
        <f t="shared" si="564"/>
        <v>%1985-01-01%^^xsd:date</v>
      </c>
      <c r="J3633" t="str">
        <f t="shared" si="565"/>
        <v/>
      </c>
      <c r="K3633" t="str">
        <f t="shared" si="566"/>
        <v/>
      </c>
      <c r="L3633" t="str">
        <f t="shared" si="567"/>
        <v/>
      </c>
      <c r="M3633" t="str">
        <f t="shared" si="568"/>
        <v/>
      </c>
      <c r="N3633" t="str">
        <f t="shared" si="569"/>
        <v>:4451 a crs:CommonwealthOrganisation ; schema:name %[Australian Capital Territory] Road Safety Council% ; schema:startDate %1985-01-01%^^xsd:date ; time:hasTime [ time:hasBeginning [ time:inXSDDate %1985-01-01%^^xsd:date ]  ] .</v>
      </c>
    </row>
    <row r="3634" spans="1:14" x14ac:dyDescent="0.15">
      <c r="A3634" s="1" t="s">
        <v>7305</v>
      </c>
      <c r="B3634" s="1" t="s">
        <v>7306</v>
      </c>
      <c r="C3634" s="1">
        <v>19850101</v>
      </c>
      <c r="D3634" s="1">
        <v>19851118</v>
      </c>
      <c r="E3634" t="str">
        <f t="shared" si="560"/>
        <v>4452</v>
      </c>
      <c r="F3634" t="str">
        <f t="shared" si="561"/>
        <v>1985</v>
      </c>
      <c r="G3634" t="str">
        <f t="shared" si="562"/>
        <v>01</v>
      </c>
      <c r="H3634" t="str">
        <f t="shared" si="563"/>
        <v>01</v>
      </c>
      <c r="I3634" t="str">
        <f t="shared" si="564"/>
        <v>%1985-01-01%^^xsd:date</v>
      </c>
      <c r="J3634" t="str">
        <f t="shared" si="565"/>
        <v>1985</v>
      </c>
      <c r="K3634" t="str">
        <f t="shared" si="566"/>
        <v>11</v>
      </c>
      <c r="L3634" t="str">
        <f t="shared" si="567"/>
        <v>18</v>
      </c>
      <c r="M3634" t="str">
        <f t="shared" si="568"/>
        <v>%1985-18-18%^^xsd:date</v>
      </c>
      <c r="N3634" t="str">
        <f t="shared" si="569"/>
        <v>:4452 a crs:CommonwealthOrganisation ; schema:name %Phosphate Mining Company of Christmas Island, Canberra Office% ; schema:startDate %1985-01-01%^^xsd:date ; schema:endDate %1985-18-18%^^xsd:date ; time:hasTime [ time:hasBeginning [ time:inXSDDate %1985-01-01%^^xsd:date ]  ] .</v>
      </c>
    </row>
    <row r="3635" spans="1:14" x14ac:dyDescent="0.15">
      <c r="A3635" s="1" t="s">
        <v>7307</v>
      </c>
      <c r="B3635" s="1" t="s">
        <v>7308</v>
      </c>
      <c r="C3635" s="1">
        <v>19810000</v>
      </c>
      <c r="D3635" s="1">
        <v>19851118</v>
      </c>
      <c r="E3635" t="str">
        <f t="shared" si="560"/>
        <v>4453</v>
      </c>
      <c r="F3635" t="str">
        <f t="shared" si="561"/>
        <v>1981</v>
      </c>
      <c r="G3635" t="str">
        <f t="shared" si="562"/>
        <v>00</v>
      </c>
      <c r="H3635" t="str">
        <f t="shared" si="563"/>
        <v>00</v>
      </c>
      <c r="I3635" t="str">
        <f t="shared" si="564"/>
        <v>%1981%^^xsd:gYear</v>
      </c>
      <c r="J3635" t="str">
        <f t="shared" si="565"/>
        <v>1985</v>
      </c>
      <c r="K3635" t="str">
        <f t="shared" si="566"/>
        <v>11</v>
      </c>
      <c r="L3635" t="str">
        <f t="shared" si="567"/>
        <v>18</v>
      </c>
      <c r="M3635" t="str">
        <f t="shared" si="568"/>
        <v>%1985-18-18%^^xsd:date</v>
      </c>
      <c r="N3635" t="str">
        <f t="shared" si="569"/>
        <v>:4453 a crs:CommonwealthOrganisation ; schema:name %Phosphate Mining Company of Christmas Island Limited, (Island Office)% ; schema:startDate %1981%^^xsd:gYear ; schema:endDate %1985-18-18%^^xsd:date ; time:hasTime [ time:hasBeginning [ time:inXSDDate %1981%^^xsd:gYear ]  ] .</v>
      </c>
    </row>
    <row r="3636" spans="1:14" x14ac:dyDescent="0.15">
      <c r="A3636" s="1" t="s">
        <v>7309</v>
      </c>
      <c r="B3636" s="1" t="s">
        <v>7310</v>
      </c>
      <c r="C3636" s="1">
        <v>19850101</v>
      </c>
      <c r="E3636" t="str">
        <f t="shared" si="560"/>
        <v>4454</v>
      </c>
      <c r="F3636" t="str">
        <f t="shared" si="561"/>
        <v>1985</v>
      </c>
      <c r="G3636" t="str">
        <f t="shared" si="562"/>
        <v>01</v>
      </c>
      <c r="H3636" t="str">
        <f t="shared" si="563"/>
        <v>01</v>
      </c>
      <c r="I3636" t="str">
        <f t="shared" si="564"/>
        <v>%1985-01-01%^^xsd:date</v>
      </c>
      <c r="J3636" t="str">
        <f t="shared" si="565"/>
        <v/>
      </c>
      <c r="K3636" t="str">
        <f t="shared" si="566"/>
        <v/>
      </c>
      <c r="L3636" t="str">
        <f t="shared" si="567"/>
        <v/>
      </c>
      <c r="M3636" t="str">
        <f t="shared" si="568"/>
        <v/>
      </c>
      <c r="N3636" t="str">
        <f t="shared" si="569"/>
        <v>:4454 a crs:CommonwealthOrganisation ; schema:name %[Australian Capital Territory] Nominal Defendant% ; schema:startDate %1985-01-01%^^xsd:date ; time:hasTime [ time:hasBeginning [ time:inXSDDate %1985-01-01%^^xsd:date ]  ] .</v>
      </c>
    </row>
    <row r="3637" spans="1:14" x14ac:dyDescent="0.15">
      <c r="A3637" s="1" t="s">
        <v>7311</v>
      </c>
      <c r="B3637" s="1" t="s">
        <v>7312</v>
      </c>
      <c r="C3637" s="1">
        <v>19850101</v>
      </c>
      <c r="D3637" s="1">
        <v>19881231</v>
      </c>
      <c r="E3637" t="str">
        <f t="shared" si="560"/>
        <v>4455</v>
      </c>
      <c r="F3637" t="str">
        <f t="shared" si="561"/>
        <v>1985</v>
      </c>
      <c r="G3637" t="str">
        <f t="shared" si="562"/>
        <v>01</v>
      </c>
      <c r="H3637" t="str">
        <f t="shared" si="563"/>
        <v>01</v>
      </c>
      <c r="I3637" t="str">
        <f t="shared" si="564"/>
        <v>%1985-01-01%^^xsd:date</v>
      </c>
      <c r="J3637" t="str">
        <f t="shared" si="565"/>
        <v>1988</v>
      </c>
      <c r="K3637" t="str">
        <f t="shared" si="566"/>
        <v>12</v>
      </c>
      <c r="L3637" t="str">
        <f t="shared" si="567"/>
        <v>31</v>
      </c>
      <c r="M3637" t="str">
        <f t="shared" si="568"/>
        <v>%1988-31-31%^^xsd:date</v>
      </c>
      <c r="N3637" t="str">
        <f t="shared" si="569"/>
        <v>:4455 a crs:CommonwealthOrganisation ; schema:name %Department of Veterans' Affairs, Australian Capital Territory Regional Office% ; schema:startDate %1985-01-01%^^xsd:date ; schema:endDate %1988-31-31%^^xsd:date ; time:hasTime [ time:hasBeginning [ time:inXSDDate %1985-01-01%^^xsd:date ]  ] .</v>
      </c>
    </row>
    <row r="3638" spans="1:14" x14ac:dyDescent="0.15">
      <c r="A3638" s="1" t="s">
        <v>7313</v>
      </c>
      <c r="B3638" s="1" t="s">
        <v>7314</v>
      </c>
      <c r="C3638" s="1">
        <v>19750101</v>
      </c>
      <c r="E3638" t="str">
        <f t="shared" si="560"/>
        <v>4456</v>
      </c>
      <c r="F3638" t="str">
        <f t="shared" si="561"/>
        <v>1975</v>
      </c>
      <c r="G3638" t="str">
        <f t="shared" si="562"/>
        <v>01</v>
      </c>
      <c r="H3638" t="str">
        <f t="shared" si="563"/>
        <v>01</v>
      </c>
      <c r="I3638" t="str">
        <f t="shared" si="564"/>
        <v>%1975-01-01%^^xsd:date</v>
      </c>
      <c r="J3638" t="str">
        <f t="shared" si="565"/>
        <v/>
      </c>
      <c r="K3638" t="str">
        <f t="shared" si="566"/>
        <v/>
      </c>
      <c r="L3638" t="str">
        <f t="shared" si="567"/>
        <v/>
      </c>
      <c r="M3638" t="str">
        <f t="shared" si="568"/>
        <v/>
      </c>
      <c r="N3638" t="str">
        <f t="shared" si="569"/>
        <v>:4456 a crs:CommonwealthOrganisation ; schema:name %Office of Australian War Graves% ; schema:startDate %1975-01-01%^^xsd:date ; time:hasTime [ time:hasBeginning [ time:inXSDDate %1975-01-01%^^xsd:date ]  ] .</v>
      </c>
    </row>
    <row r="3639" spans="1:14" x14ac:dyDescent="0.15">
      <c r="A3639" s="1" t="s">
        <v>7315</v>
      </c>
      <c r="B3639" s="1" t="s">
        <v>7316</v>
      </c>
      <c r="C3639" s="1">
        <v>19500322</v>
      </c>
      <c r="D3639" s="1">
        <v>19861125</v>
      </c>
      <c r="E3639" t="str">
        <f t="shared" si="560"/>
        <v>4457</v>
      </c>
      <c r="F3639" t="str">
        <f t="shared" si="561"/>
        <v>1950</v>
      </c>
      <c r="G3639" t="str">
        <f t="shared" si="562"/>
        <v>03</v>
      </c>
      <c r="H3639" t="str">
        <f t="shared" si="563"/>
        <v>22</v>
      </c>
      <c r="I3639" t="str">
        <f t="shared" si="564"/>
        <v>%1950-03-22%^^xsd:date</v>
      </c>
      <c r="J3639" t="str">
        <f t="shared" si="565"/>
        <v>1986</v>
      </c>
      <c r="K3639" t="str">
        <f t="shared" si="566"/>
        <v>11</v>
      </c>
      <c r="L3639" t="str">
        <f t="shared" si="567"/>
        <v>25</v>
      </c>
      <c r="M3639" t="str">
        <f t="shared" si="568"/>
        <v>%1986-25-25%^^xsd:date</v>
      </c>
      <c r="N3639" t="str">
        <f t="shared" si="569"/>
        <v>:4457 a crs:CommonwealthOrganisation ; schema:name %Commonwealth Scientific and Industrial Research Organisation [CSIRO] Advisory Council% ; schema:startDate %1950-03-22%^^xsd:date ; schema:endDate %1986-25-25%^^xsd:date ; time:hasTime [ time:hasBeginning [ time:inXSDDate %1950-03-22%^^xsd:date ]  ] .</v>
      </c>
    </row>
    <row r="3640" spans="1:14" x14ac:dyDescent="0.15">
      <c r="A3640" s="1" t="s">
        <v>7317</v>
      </c>
      <c r="B3640" s="1" t="s">
        <v>7318</v>
      </c>
      <c r="C3640" s="1">
        <v>19491231</v>
      </c>
      <c r="E3640" t="str">
        <f t="shared" si="560"/>
        <v>4458</v>
      </c>
      <c r="F3640" t="str">
        <f t="shared" si="561"/>
        <v>1949</v>
      </c>
      <c r="G3640" t="str">
        <f t="shared" si="562"/>
        <v>12</v>
      </c>
      <c r="H3640" t="str">
        <f t="shared" si="563"/>
        <v>31</v>
      </c>
      <c r="I3640" t="str">
        <f t="shared" si="564"/>
        <v>%1949-12-31%^^xsd:date</v>
      </c>
      <c r="J3640" t="str">
        <f t="shared" si="565"/>
        <v/>
      </c>
      <c r="K3640" t="str">
        <f t="shared" si="566"/>
        <v/>
      </c>
      <c r="L3640" t="str">
        <f t="shared" si="567"/>
        <v/>
      </c>
      <c r="M3640" t="str">
        <f t="shared" si="568"/>
        <v/>
      </c>
      <c r="N3640" t="str">
        <f t="shared" si="569"/>
        <v>:4458 a crs:CommonwealthOrganisation ; schema:name %CSIRO, Division of Wildlife and Ecology% ; schema:startDate %1949-12-31%^^xsd:date ; time:hasTime [ time:hasBeginning [ time:inXSDDate %1949-12-31%^^xsd:date ]  ] .</v>
      </c>
    </row>
    <row r="3641" spans="1:14" x14ac:dyDescent="0.15">
      <c r="A3641" s="1" t="s">
        <v>7319</v>
      </c>
      <c r="B3641" s="1" t="s">
        <v>7320</v>
      </c>
      <c r="C3641" s="1">
        <v>19970201</v>
      </c>
      <c r="E3641" t="str">
        <f t="shared" si="560"/>
        <v>4459</v>
      </c>
      <c r="F3641" t="str">
        <f t="shared" si="561"/>
        <v>1997</v>
      </c>
      <c r="G3641" t="str">
        <f t="shared" si="562"/>
        <v>02</v>
      </c>
      <c r="H3641" t="str">
        <f t="shared" si="563"/>
        <v>01</v>
      </c>
      <c r="I3641" t="str">
        <f t="shared" si="564"/>
        <v>%1997-02-01%^^xsd:date</v>
      </c>
      <c r="J3641" t="str">
        <f t="shared" si="565"/>
        <v/>
      </c>
      <c r="K3641" t="str">
        <f t="shared" si="566"/>
        <v/>
      </c>
      <c r="L3641" t="str">
        <f t="shared" si="567"/>
        <v/>
      </c>
      <c r="M3641" t="str">
        <f t="shared" si="568"/>
        <v/>
      </c>
      <c r="N3641" t="str">
        <f t="shared" si="569"/>
        <v>:4459 a crs:CommonwealthOrganisation ; schema:name %CSIRO, Land &amp; Water, Black Mountain, ACT% ; schema:startDate %1997-02-01%^^xsd:date ; time:hasTime [ time:hasBeginning [ time:inXSDDate %1997-02-01%^^xsd:date ]  ] .</v>
      </c>
    </row>
    <row r="3642" spans="1:14" x14ac:dyDescent="0.15">
      <c r="A3642" s="1" t="s">
        <v>7321</v>
      </c>
      <c r="B3642" s="1" t="s">
        <v>7322</v>
      </c>
      <c r="C3642" s="1">
        <v>19431006</v>
      </c>
      <c r="D3642" s="1">
        <v>19461231</v>
      </c>
      <c r="E3642" t="str">
        <f t="shared" si="560"/>
        <v>0446</v>
      </c>
      <c r="F3642" t="str">
        <f t="shared" si="561"/>
        <v>1943</v>
      </c>
      <c r="G3642" t="str">
        <f t="shared" si="562"/>
        <v>10</v>
      </c>
      <c r="H3642" t="str">
        <f t="shared" si="563"/>
        <v>06</v>
      </c>
      <c r="I3642" t="str">
        <f t="shared" si="564"/>
        <v>%1943-10-06%^^xsd:date</v>
      </c>
      <c r="J3642" t="str">
        <f t="shared" si="565"/>
        <v>1946</v>
      </c>
      <c r="K3642" t="str">
        <f t="shared" si="566"/>
        <v>12</v>
      </c>
      <c r="L3642" t="str">
        <f t="shared" si="567"/>
        <v>31</v>
      </c>
      <c r="M3642" t="str">
        <f t="shared" si="568"/>
        <v>%1946-31-31%^^xsd:date</v>
      </c>
      <c r="N3642" t="str">
        <f t="shared" si="569"/>
        <v>:0446 a crs:CommonwealthOrganisation ; schema:name %Fuel Co-Ordination Committee% ; schema:startDate %1943-10-06%^^xsd:date ; schema:endDate %1946-31-31%^^xsd:date ; time:hasTime [ time:hasBeginning [ time:inXSDDate %1943-10-06%^^xsd:date ]  ] .</v>
      </c>
    </row>
    <row r="3643" spans="1:14" x14ac:dyDescent="0.15">
      <c r="A3643" s="1" t="s">
        <v>7323</v>
      </c>
      <c r="B3643" s="1" t="s">
        <v>7324</v>
      </c>
      <c r="C3643" s="1">
        <v>19290801</v>
      </c>
      <c r="E3643" t="str">
        <f t="shared" si="560"/>
        <v>4460</v>
      </c>
      <c r="F3643" t="str">
        <f t="shared" si="561"/>
        <v>1929</v>
      </c>
      <c r="G3643" t="str">
        <f t="shared" si="562"/>
        <v>08</v>
      </c>
      <c r="H3643" t="str">
        <f t="shared" si="563"/>
        <v>01</v>
      </c>
      <c r="I3643" t="str">
        <f t="shared" si="564"/>
        <v>%1929-08-01%^^xsd:date</v>
      </c>
      <c r="J3643" t="str">
        <f t="shared" si="565"/>
        <v/>
      </c>
      <c r="K3643" t="str">
        <f t="shared" si="566"/>
        <v/>
      </c>
      <c r="L3643" t="str">
        <f t="shared" si="567"/>
        <v/>
      </c>
      <c r="M3643" t="str">
        <f t="shared" si="568"/>
        <v/>
      </c>
      <c r="N3643" t="str">
        <f t="shared" si="569"/>
        <v>:4460 a crs:CommonwealthOrganisation ; schema:name %CSIRO, Division of Soils, Canberra% ; schema:startDate %1929-08-01%^^xsd:date ; time:hasTime [ time:hasBeginning [ time:inXSDDate %1929-08-01%^^xsd:date ]  ] .</v>
      </c>
    </row>
    <row r="3644" spans="1:14" x14ac:dyDescent="0.15">
      <c r="A3644" s="1" t="s">
        <v>7325</v>
      </c>
      <c r="B3644" s="1" t="s">
        <v>7326</v>
      </c>
      <c r="C3644" s="1">
        <v>19750701</v>
      </c>
      <c r="D3644" s="1">
        <v>20059999</v>
      </c>
      <c r="E3644" t="str">
        <f t="shared" si="560"/>
        <v>4461</v>
      </c>
      <c r="F3644" t="str">
        <f t="shared" si="561"/>
        <v>1975</v>
      </c>
      <c r="G3644" t="str">
        <f t="shared" si="562"/>
        <v>07</v>
      </c>
      <c r="H3644" t="str">
        <f t="shared" si="563"/>
        <v>01</v>
      </c>
      <c r="I3644" t="str">
        <f t="shared" si="564"/>
        <v>%1975-07-01%^^xsd:date</v>
      </c>
      <c r="J3644" t="str">
        <f t="shared" si="565"/>
        <v>2005</v>
      </c>
      <c r="K3644" t="str">
        <f t="shared" si="566"/>
        <v>99</v>
      </c>
      <c r="L3644" t="str">
        <f t="shared" si="567"/>
        <v>99</v>
      </c>
      <c r="M3644" t="str">
        <f t="shared" si="568"/>
        <v>%2005%^^xsd:gYear</v>
      </c>
      <c r="N3644" t="str">
        <f t="shared" si="569"/>
        <v>:4461 a crs:CommonwealthOrganisation ; schema:name %CSIRO, Forestry and Forest Products, Yarralumla% ; schema:startDate %1975-07-01%^^xsd:date ; schema:endDate %2005%^^xsd:gYear ; time:hasTime [ time:hasBeginning [ time:inXSDDate %1975-07-01%^^xsd:date ]  ] .</v>
      </c>
    </row>
    <row r="3645" spans="1:14" x14ac:dyDescent="0.15">
      <c r="A3645" s="1" t="s">
        <v>7327</v>
      </c>
      <c r="B3645" s="1" t="s">
        <v>7328</v>
      </c>
      <c r="C3645" s="1">
        <v>19740916</v>
      </c>
      <c r="E3645" t="str">
        <f t="shared" si="560"/>
        <v>4462</v>
      </c>
      <c r="F3645" t="str">
        <f t="shared" si="561"/>
        <v>1974</v>
      </c>
      <c r="G3645" t="str">
        <f t="shared" si="562"/>
        <v>09</v>
      </c>
      <c r="H3645" t="str">
        <f t="shared" si="563"/>
        <v>16</v>
      </c>
      <c r="I3645" t="str">
        <f t="shared" si="564"/>
        <v>%1974-09-16%^^xsd:date</v>
      </c>
      <c r="J3645" t="str">
        <f t="shared" si="565"/>
        <v/>
      </c>
      <c r="K3645" t="str">
        <f t="shared" si="566"/>
        <v/>
      </c>
      <c r="L3645" t="str">
        <f t="shared" si="567"/>
        <v/>
      </c>
      <c r="M3645" t="str">
        <f t="shared" si="568"/>
        <v/>
      </c>
      <c r="N3645" t="str">
        <f t="shared" si="569"/>
        <v>:4462 a crs:CommonwealthOrganisation ; schema:name %CSIRO, Division of Mathematics and Statistics, ACT Region% ; schema:startDate %1974-09-16%^^xsd:date ; time:hasTime [ time:hasBeginning [ time:inXSDDate %1974-09-16%^^xsd:date ]  ] .</v>
      </c>
    </row>
    <row r="3646" spans="1:14" x14ac:dyDescent="0.15">
      <c r="A3646" s="1" t="s">
        <v>7329</v>
      </c>
      <c r="B3646" s="1" t="s">
        <v>7330</v>
      </c>
      <c r="C3646" s="1">
        <v>19710701</v>
      </c>
      <c r="E3646" t="str">
        <f t="shared" si="560"/>
        <v>4463</v>
      </c>
      <c r="F3646" t="str">
        <f t="shared" si="561"/>
        <v>1971</v>
      </c>
      <c r="G3646" t="str">
        <f t="shared" si="562"/>
        <v>07</v>
      </c>
      <c r="H3646" t="str">
        <f t="shared" si="563"/>
        <v>01</v>
      </c>
      <c r="I3646" t="str">
        <f t="shared" si="564"/>
        <v>%1971-07-01%^^xsd:date</v>
      </c>
      <c r="J3646" t="str">
        <f t="shared" si="565"/>
        <v/>
      </c>
      <c r="K3646" t="str">
        <f t="shared" si="566"/>
        <v/>
      </c>
      <c r="L3646" t="str">
        <f t="shared" si="567"/>
        <v/>
      </c>
      <c r="M3646" t="str">
        <f t="shared" si="568"/>
        <v/>
      </c>
      <c r="N3646" t="str">
        <f t="shared" si="569"/>
        <v>:4463 a crs:CommonwealthOrganisation ; schema:name %CSIRO, Division of Environmental Mechanics% ; schema:startDate %1971-07-01%^^xsd:date ; time:hasTime [ time:hasBeginning [ time:inXSDDate %1971-07-01%^^xsd:date ]  ] .</v>
      </c>
    </row>
    <row r="3647" spans="1:14" x14ac:dyDescent="0.15">
      <c r="A3647" s="1" t="s">
        <v>7331</v>
      </c>
      <c r="B3647" s="1" t="s">
        <v>7332</v>
      </c>
      <c r="C3647" s="1">
        <v>19270101</v>
      </c>
      <c r="E3647" t="str">
        <f t="shared" si="560"/>
        <v>4464</v>
      </c>
      <c r="F3647" t="str">
        <f t="shared" si="561"/>
        <v>1927</v>
      </c>
      <c r="G3647" t="str">
        <f t="shared" si="562"/>
        <v>01</v>
      </c>
      <c r="H3647" t="str">
        <f t="shared" si="563"/>
        <v>01</v>
      </c>
      <c r="I3647" t="str">
        <f t="shared" si="564"/>
        <v>%1927-01-01%^^xsd:date</v>
      </c>
      <c r="J3647" t="str">
        <f t="shared" si="565"/>
        <v/>
      </c>
      <c r="K3647" t="str">
        <f t="shared" si="566"/>
        <v/>
      </c>
      <c r="L3647" t="str">
        <f t="shared" si="567"/>
        <v/>
      </c>
      <c r="M3647" t="str">
        <f t="shared" si="568"/>
        <v/>
      </c>
      <c r="N3647" t="str">
        <f t="shared" si="569"/>
        <v>:4464 a crs:CommonwealthOrganisation ; schema:name %CSIRO, Division of Plant Industry, Canberra% ; schema:startDate %1927-01-01%^^xsd:date ; time:hasTime [ time:hasBeginning [ time:inXSDDate %1927-01-01%^^xsd:date ]  ] .</v>
      </c>
    </row>
    <row r="3648" spans="1:14" x14ac:dyDescent="0.15">
      <c r="A3648" s="1" t="s">
        <v>7333</v>
      </c>
      <c r="B3648" s="1" t="s">
        <v>7334</v>
      </c>
      <c r="C3648" s="1">
        <v>19630101</v>
      </c>
      <c r="D3648" s="1">
        <v>19851299</v>
      </c>
      <c r="E3648" t="str">
        <f t="shared" si="560"/>
        <v>4465</v>
      </c>
      <c r="F3648" t="str">
        <f t="shared" si="561"/>
        <v>1963</v>
      </c>
      <c r="G3648" t="str">
        <f t="shared" si="562"/>
        <v>01</v>
      </c>
      <c r="H3648" t="str">
        <f t="shared" si="563"/>
        <v>01</v>
      </c>
      <c r="I3648" t="str">
        <f t="shared" si="564"/>
        <v>%1963-01-01%^^xsd:date</v>
      </c>
      <c r="J3648" t="str">
        <f t="shared" si="565"/>
        <v>1985</v>
      </c>
      <c r="K3648" t="str">
        <f t="shared" si="566"/>
        <v>12</v>
      </c>
      <c r="L3648" t="str">
        <f t="shared" si="567"/>
        <v>99</v>
      </c>
      <c r="M3648" t="str">
        <f t="shared" si="568"/>
        <v>%1985-99-99%^^xsd:date</v>
      </c>
      <c r="N3648" t="str">
        <f t="shared" si="569"/>
        <v>:4465 a crs:CommonwealthOrganisation ; schema:name %Commonwealth Scientific and Industrial Research Organisation Computing Services [CSIRONET], Canberra% ; schema:startDate %1963-01-01%^^xsd:date ; schema:endDate %1985-99-99%^^xsd:date ; time:hasTime [ time:hasBeginning [ time:inXSDDate %1963-01-01%^^xsd:date ]  ] .</v>
      </c>
    </row>
    <row r="3649" spans="1:14" x14ac:dyDescent="0.15">
      <c r="A3649" s="1" t="s">
        <v>7335</v>
      </c>
      <c r="B3649" s="1" t="s">
        <v>7336</v>
      </c>
      <c r="C3649" s="1">
        <v>19520101</v>
      </c>
      <c r="E3649" t="str">
        <f t="shared" si="560"/>
        <v>4466</v>
      </c>
      <c r="F3649" t="str">
        <f t="shared" si="561"/>
        <v>1952</v>
      </c>
      <c r="G3649" t="str">
        <f t="shared" si="562"/>
        <v>01</v>
      </c>
      <c r="H3649" t="str">
        <f t="shared" si="563"/>
        <v>01</v>
      </c>
      <c r="I3649" t="str">
        <f t="shared" si="564"/>
        <v>%1952-01-01%^^xsd:date</v>
      </c>
      <c r="J3649" t="str">
        <f t="shared" si="565"/>
        <v/>
      </c>
      <c r="K3649" t="str">
        <f t="shared" si="566"/>
        <v/>
      </c>
      <c r="L3649" t="str">
        <f t="shared" si="567"/>
        <v/>
      </c>
      <c r="M3649" t="str">
        <f t="shared" si="568"/>
        <v/>
      </c>
      <c r="N3649" t="str">
        <f t="shared" si="569"/>
        <v>:4466 a crs:CommonwealthOrganisation ; schema:name %CSIRO, Black Mountain Site Services, Canberra% ; schema:startDate %1952-01-01%^^xsd:date ; time:hasTime [ time:hasBeginning [ time:inXSDDate %1952-01-01%^^xsd:date ]  ] .</v>
      </c>
    </row>
    <row r="3650" spans="1:14" x14ac:dyDescent="0.15">
      <c r="A3650" s="1" t="s">
        <v>7337</v>
      </c>
      <c r="B3650" s="1" t="s">
        <v>7338</v>
      </c>
      <c r="C3650" s="1">
        <v>19280411</v>
      </c>
      <c r="E3650" t="str">
        <f t="shared" si="560"/>
        <v>4467</v>
      </c>
      <c r="F3650" t="str">
        <f t="shared" si="561"/>
        <v>1928</v>
      </c>
      <c r="G3650" t="str">
        <f t="shared" si="562"/>
        <v>04</v>
      </c>
      <c r="H3650" t="str">
        <f t="shared" si="563"/>
        <v>11</v>
      </c>
      <c r="I3650" t="str">
        <f t="shared" si="564"/>
        <v>%1928-04-11%^^xsd:date</v>
      </c>
      <c r="J3650" t="str">
        <f t="shared" si="565"/>
        <v/>
      </c>
      <c r="K3650" t="str">
        <f t="shared" si="566"/>
        <v/>
      </c>
      <c r="L3650" t="str">
        <f t="shared" si="567"/>
        <v/>
      </c>
      <c r="M3650" t="str">
        <f t="shared" si="568"/>
        <v/>
      </c>
      <c r="N3650" t="str">
        <f t="shared" si="569"/>
        <v>:4467 a crs:CommonwealthOrganisation ; schema:name %CSIRO, Division of Entomology% ; schema:startDate %1928-04-11%^^xsd:date ; time:hasTime [ time:hasBeginning [ time:inXSDDate %1928-04-11%^^xsd:date ]  ] .</v>
      </c>
    </row>
    <row r="3651" spans="1:14" x14ac:dyDescent="0.15">
      <c r="A3651" s="1" t="s">
        <v>7339</v>
      </c>
      <c r="B3651" s="1" t="s">
        <v>7340</v>
      </c>
      <c r="C3651" s="1">
        <v>19261111</v>
      </c>
      <c r="E3651" t="str">
        <f t="shared" ref="E3651:E3714" si="570">TEXT(SUBSTITUTE(A3651, "CA ", ""), "0000")</f>
        <v>4468</v>
      </c>
      <c r="F3651" t="str">
        <f t="shared" ref="F3651:F3714" si="571">LEFT(C3651,4)</f>
        <v>1926</v>
      </c>
      <c r="G3651" t="str">
        <f t="shared" ref="G3651:G3714" si="572">MID(C3651,5,2)</f>
        <v>11</v>
      </c>
      <c r="H3651" t="str">
        <f t="shared" ref="H3651:H3714" si="573">RIGHT(C3651,2)</f>
        <v>11</v>
      </c>
      <c r="I3651" t="str">
        <f t="shared" ref="I3651:I3714" si="574">IF(AND(G3651+0&gt;=1,G3651+0&lt;=12),CONCATENATE("%",F3651,"-",G3651,"-",H3651,"%^^xsd:date"),CONCATENATE("%",F3651,"%^^xsd:gYear"))</f>
        <v>%1926-11-11%^^xsd:date</v>
      </c>
      <c r="J3651" t="str">
        <f t="shared" ref="J3651:J3714" si="575">LEFT(D3651,4)</f>
        <v/>
      </c>
      <c r="K3651" t="str">
        <f t="shared" ref="K3651:K3714" si="576">MID(D3651,5,2)</f>
        <v/>
      </c>
      <c r="L3651" t="str">
        <f t="shared" ref="L3651:L3714" si="577">RIGHT(D3651,2)</f>
        <v/>
      </c>
      <c r="M3651" t="str">
        <f t="shared" ref="M3651:M3714" si="578">IFERROR(IF(AND(K3651+0&gt;=1,K3651+0&lt;=12),CONCATENATE("%",J3651,"-",L3651,"-",L3651,"%^^xsd:date"),CONCATENATE("%",J3651,"%^^xsd:gYear")),"")</f>
        <v/>
      </c>
      <c r="N3651" t="str">
        <f t="shared" ref="N3651:N3714" si="579">CONCATENATE(":",E3651," a crs:CommonwealthOrganisation ; schema:name %",B3651,"% ; schema:startDate ",I3651, IF(M3651="","",CONCATENATE(" ; schema:endDate ",M3651)), " ; time:hasTime [ time:hasBeginning [ time:inXSDDate ", I3651, " ] ", IF(O3651="","",CONCATENATE(" ; time:hasEnd [ time:inXSDDate ",O3651, " ] ")), " ] .")</f>
        <v>:4468 a crs:CommonwealthOrganisation ; schema:name %CSIRO, Division of Water Resources, Griffith [New South Wales]% ; schema:startDate %1926-11-11%^^xsd:date ; time:hasTime [ time:hasBeginning [ time:inXSDDate %1926-11-11%^^xsd:date ]  ] .</v>
      </c>
    </row>
    <row r="3652" spans="1:14" x14ac:dyDescent="0.15">
      <c r="A3652" s="1" t="s">
        <v>7341</v>
      </c>
      <c r="B3652" s="1" t="s">
        <v>7342</v>
      </c>
      <c r="C3652" s="1">
        <v>19630101</v>
      </c>
      <c r="E3652" t="str">
        <f t="shared" si="570"/>
        <v>4469</v>
      </c>
      <c r="F3652" t="str">
        <f t="shared" si="571"/>
        <v>1963</v>
      </c>
      <c r="G3652" t="str">
        <f t="shared" si="572"/>
        <v>01</v>
      </c>
      <c r="H3652" t="str">
        <f t="shared" si="573"/>
        <v>01</v>
      </c>
      <c r="I3652" t="str">
        <f t="shared" si="574"/>
        <v>%1963-01-01%^^xsd:date</v>
      </c>
      <c r="J3652" t="str">
        <f t="shared" si="575"/>
        <v/>
      </c>
      <c r="K3652" t="str">
        <f t="shared" si="576"/>
        <v/>
      </c>
      <c r="L3652" t="str">
        <f t="shared" si="577"/>
        <v/>
      </c>
      <c r="M3652" t="str">
        <f t="shared" si="578"/>
        <v/>
      </c>
      <c r="N3652" t="str">
        <f t="shared" si="579"/>
        <v>:4469 a crs:CommonwealthOrganisation ; schema:name %CSIRO, Regional Administration Office, Canberra% ; schema:startDate %1963-01-01%^^xsd:date ; time:hasTime [ time:hasBeginning [ time:inXSDDate %1963-01-01%^^xsd:date ]  ] .</v>
      </c>
    </row>
    <row r="3653" spans="1:14" x14ac:dyDescent="0.15">
      <c r="A3653" s="1" t="s">
        <v>7343</v>
      </c>
      <c r="B3653" s="1" t="s">
        <v>7344</v>
      </c>
      <c r="C3653" s="1">
        <v>19440101</v>
      </c>
      <c r="D3653" s="1">
        <v>19460702</v>
      </c>
      <c r="E3653" t="str">
        <f t="shared" si="570"/>
        <v>0447</v>
      </c>
      <c r="F3653" t="str">
        <f t="shared" si="571"/>
        <v>1944</v>
      </c>
      <c r="G3653" t="str">
        <f t="shared" si="572"/>
        <v>01</v>
      </c>
      <c r="H3653" t="str">
        <f t="shared" si="573"/>
        <v>01</v>
      </c>
      <c r="I3653" t="str">
        <f t="shared" si="574"/>
        <v>%1944-01-01%^^xsd:date</v>
      </c>
      <c r="J3653" t="str">
        <f t="shared" si="575"/>
        <v>1946</v>
      </c>
      <c r="K3653" t="str">
        <f t="shared" si="576"/>
        <v>07</v>
      </c>
      <c r="L3653" t="str">
        <f t="shared" si="577"/>
        <v>02</v>
      </c>
      <c r="M3653" t="str">
        <f t="shared" si="578"/>
        <v>%1946-02-02%^^xsd:date</v>
      </c>
      <c r="N3653" t="str">
        <f t="shared" si="579"/>
        <v>:0447 a crs:CommonwealthOrganisation ; schema:name %Inter-Departmental Committee on the United Nations Food and Agriculture Organisation% ; schema:startDate %1944-01-01%^^xsd:date ; schema:endDate %1946-02-02%^^xsd:date ; time:hasTime [ time:hasBeginning [ time:inXSDDate %1944-01-01%^^xsd:date ]  ] .</v>
      </c>
    </row>
    <row r="3654" spans="1:14" x14ac:dyDescent="0.15">
      <c r="A3654" s="1" t="s">
        <v>7345</v>
      </c>
      <c r="B3654" s="1" t="s">
        <v>7346</v>
      </c>
      <c r="C3654" s="1">
        <v>19780101</v>
      </c>
      <c r="E3654" t="str">
        <f t="shared" si="570"/>
        <v>4470</v>
      </c>
      <c r="F3654" t="str">
        <f t="shared" si="571"/>
        <v>1978</v>
      </c>
      <c r="G3654" t="str">
        <f t="shared" si="572"/>
        <v>01</v>
      </c>
      <c r="H3654" t="str">
        <f t="shared" si="573"/>
        <v>01</v>
      </c>
      <c r="I3654" t="str">
        <f t="shared" si="574"/>
        <v>%1978-01-01%^^xsd:date</v>
      </c>
      <c r="J3654" t="str">
        <f t="shared" si="575"/>
        <v/>
      </c>
      <c r="K3654" t="str">
        <f t="shared" si="576"/>
        <v/>
      </c>
      <c r="L3654" t="str">
        <f t="shared" si="577"/>
        <v/>
      </c>
      <c r="M3654" t="str">
        <f t="shared" si="578"/>
        <v/>
      </c>
      <c r="N3654" t="str">
        <f t="shared" si="579"/>
        <v>:4470 a crs:CommonwealthOrganisation ; schema:name %CSIRO, Centre for International Research Co-operation% ; schema:startDate %1978-01-01%^^xsd:date ; time:hasTime [ time:hasBeginning [ time:inXSDDate %1978-01-01%^^xsd:date ]  ] .</v>
      </c>
    </row>
    <row r="3655" spans="1:14" x14ac:dyDescent="0.15">
      <c r="A3655" s="1" t="s">
        <v>7347</v>
      </c>
      <c r="B3655" s="1" t="s">
        <v>7348</v>
      </c>
      <c r="C3655" s="1">
        <v>19850901</v>
      </c>
      <c r="D3655" s="1">
        <v>19870724</v>
      </c>
      <c r="E3655" t="str">
        <f t="shared" si="570"/>
        <v>4471</v>
      </c>
      <c r="F3655" t="str">
        <f t="shared" si="571"/>
        <v>1985</v>
      </c>
      <c r="G3655" t="str">
        <f t="shared" si="572"/>
        <v>09</v>
      </c>
      <c r="H3655" t="str">
        <f t="shared" si="573"/>
        <v>01</v>
      </c>
      <c r="I3655" t="str">
        <f t="shared" si="574"/>
        <v>%1985-09-01%^^xsd:date</v>
      </c>
      <c r="J3655" t="str">
        <f t="shared" si="575"/>
        <v>1987</v>
      </c>
      <c r="K3655" t="str">
        <f t="shared" si="576"/>
        <v>07</v>
      </c>
      <c r="L3655" t="str">
        <f t="shared" si="577"/>
        <v>24</v>
      </c>
      <c r="M3655" t="str">
        <f t="shared" si="578"/>
        <v>%1987-24-24%^^xsd:date</v>
      </c>
      <c r="N3655" t="str">
        <f t="shared" si="579"/>
        <v>:4471 a crs:CommonwealthOrganisation ; schema:name %Department of Resources and Energy, Regional Office, Western Australia% ; schema:startDate %1985-09-01%^^xsd:date ; schema:endDate %1987-24-24%^^xsd:date ; time:hasTime [ time:hasBeginning [ time:inXSDDate %1985-09-01%^^xsd:date ]  ] .</v>
      </c>
    </row>
    <row r="3656" spans="1:14" x14ac:dyDescent="0.15">
      <c r="A3656" s="1" t="s">
        <v>7349</v>
      </c>
      <c r="B3656" s="1" t="s">
        <v>7350</v>
      </c>
      <c r="C3656" s="1">
        <v>19760602</v>
      </c>
      <c r="E3656" t="str">
        <f t="shared" si="570"/>
        <v>4474</v>
      </c>
      <c r="F3656" t="str">
        <f t="shared" si="571"/>
        <v>1976</v>
      </c>
      <c r="G3656" t="str">
        <f t="shared" si="572"/>
        <v>06</v>
      </c>
      <c r="H3656" t="str">
        <f t="shared" si="573"/>
        <v>02</v>
      </c>
      <c r="I3656" t="str">
        <f t="shared" si="574"/>
        <v>%1976-06-02%^^xsd:date</v>
      </c>
      <c r="J3656" t="str">
        <f t="shared" si="575"/>
        <v/>
      </c>
      <c r="K3656" t="str">
        <f t="shared" si="576"/>
        <v/>
      </c>
      <c r="L3656" t="str">
        <f t="shared" si="577"/>
        <v/>
      </c>
      <c r="M3656" t="str">
        <f t="shared" si="578"/>
        <v/>
      </c>
      <c r="N3656" t="str">
        <f t="shared" si="579"/>
        <v>:4474 a crs:CommonwealthOrganisation ; schema:name %Commonwealth Grants Commission [II]% ; schema:startDate %1976-06-02%^^xsd:date ; time:hasTime [ time:hasBeginning [ time:inXSDDate %1976-06-02%^^xsd:date ]  ] .</v>
      </c>
    </row>
    <row r="3657" spans="1:14" x14ac:dyDescent="0.15">
      <c r="A3657" s="1" t="s">
        <v>7351</v>
      </c>
      <c r="B3657" s="1" t="s">
        <v>7352</v>
      </c>
      <c r="C3657" s="1">
        <v>19820101</v>
      </c>
      <c r="D3657" s="1">
        <v>20149999</v>
      </c>
      <c r="E3657" t="str">
        <f t="shared" si="570"/>
        <v>4475</v>
      </c>
      <c r="F3657" t="str">
        <f t="shared" si="571"/>
        <v>1982</v>
      </c>
      <c r="G3657" t="str">
        <f t="shared" si="572"/>
        <v>01</v>
      </c>
      <c r="H3657" t="str">
        <f t="shared" si="573"/>
        <v>01</v>
      </c>
      <c r="I3657" t="str">
        <f t="shared" si="574"/>
        <v>%1982-01-01%^^xsd:date</v>
      </c>
      <c r="J3657" t="str">
        <f t="shared" si="575"/>
        <v>2014</v>
      </c>
      <c r="K3657" t="str">
        <f t="shared" si="576"/>
        <v>99</v>
      </c>
      <c r="L3657" t="str">
        <f t="shared" si="577"/>
        <v>99</v>
      </c>
      <c r="M3657" t="str">
        <f t="shared" si="578"/>
        <v>%2014%^^xsd:gYear</v>
      </c>
      <c r="N3657" t="str">
        <f t="shared" si="579"/>
        <v>:4475 a crs:CommonwealthOrganisation ; schema:name %Project for Animal Research and Development, Bogor, Indonesia% ; schema:startDate %1982-01-01%^^xsd:date ; schema:endDate %2014%^^xsd:gYear ; time:hasTime [ time:hasBeginning [ time:inXSDDate %1982-01-01%^^xsd:date ]  ] .</v>
      </c>
    </row>
    <row r="3658" spans="1:14" x14ac:dyDescent="0.15">
      <c r="A3658" s="1" t="s">
        <v>7353</v>
      </c>
      <c r="B3658" s="1" t="s">
        <v>7354</v>
      </c>
      <c r="C3658" s="1">
        <v>19620417</v>
      </c>
      <c r="D3658" s="1">
        <v>19740101</v>
      </c>
      <c r="E3658" t="str">
        <f t="shared" si="570"/>
        <v>4476</v>
      </c>
      <c r="F3658" t="str">
        <f t="shared" si="571"/>
        <v>1962</v>
      </c>
      <c r="G3658" t="str">
        <f t="shared" si="572"/>
        <v>04</v>
      </c>
      <c r="H3658" t="str">
        <f t="shared" si="573"/>
        <v>17</v>
      </c>
      <c r="I3658" t="str">
        <f t="shared" si="574"/>
        <v>%1962-04-17%^^xsd:date</v>
      </c>
      <c r="J3658" t="str">
        <f t="shared" si="575"/>
        <v>1974</v>
      </c>
      <c r="K3658" t="str">
        <f t="shared" si="576"/>
        <v>01</v>
      </c>
      <c r="L3658" t="str">
        <f t="shared" si="577"/>
        <v>01</v>
      </c>
      <c r="M3658" t="str">
        <f t="shared" si="578"/>
        <v>%1974-01-01%^^xsd:date</v>
      </c>
      <c r="N3658" t="str">
        <f t="shared" si="579"/>
        <v>:4476 a crs:CommonwealthOrganisation ; schema:name %Special Advisory Authority% ; schema:startDate %1962-04-17%^^xsd:date ; schema:endDate %1974-01-01%^^xsd:date ; time:hasTime [ time:hasBeginning [ time:inXSDDate %1962-04-17%^^xsd:date ]  ] .</v>
      </c>
    </row>
    <row r="3659" spans="1:14" x14ac:dyDescent="0.15">
      <c r="A3659" s="1" t="s">
        <v>7355</v>
      </c>
      <c r="B3659" s="1" t="s">
        <v>7356</v>
      </c>
      <c r="C3659" s="1">
        <v>19340120</v>
      </c>
      <c r="D3659" s="1">
        <v>19350131</v>
      </c>
      <c r="E3659" t="str">
        <f t="shared" si="570"/>
        <v>4477</v>
      </c>
      <c r="F3659" t="str">
        <f t="shared" si="571"/>
        <v>1934</v>
      </c>
      <c r="G3659" t="str">
        <f t="shared" si="572"/>
        <v>01</v>
      </c>
      <c r="H3659" t="str">
        <f t="shared" si="573"/>
        <v>20</v>
      </c>
      <c r="I3659" t="str">
        <f t="shared" si="574"/>
        <v>%1934-01-20%^^xsd:date</v>
      </c>
      <c r="J3659" t="str">
        <f t="shared" si="575"/>
        <v>1935</v>
      </c>
      <c r="K3659" t="str">
        <f t="shared" si="576"/>
        <v>01</v>
      </c>
      <c r="L3659" t="str">
        <f t="shared" si="577"/>
        <v>31</v>
      </c>
      <c r="M3659" t="str">
        <f t="shared" si="578"/>
        <v>%1935-31-31%^^xsd:date</v>
      </c>
      <c r="N3659" t="str">
        <f t="shared" si="579"/>
        <v>:4477 a crs:CommonwealthOrganisation ; schema:name %Minister-in-Charge, Royal Visit 1934% ; schema:startDate %1934-01-20%^^xsd:date ; schema:endDate %1935-31-31%^^xsd:date ; time:hasTime [ time:hasBeginning [ time:inXSDDate %1934-01-20%^^xsd:date ]  ] .</v>
      </c>
    </row>
    <row r="3660" spans="1:14" x14ac:dyDescent="0.15">
      <c r="A3660" s="1" t="s">
        <v>7357</v>
      </c>
      <c r="B3660" s="1" t="s">
        <v>7358</v>
      </c>
      <c r="C3660" s="1">
        <v>19850101</v>
      </c>
      <c r="D3660" s="1">
        <v>19871231</v>
      </c>
      <c r="E3660" t="str">
        <f t="shared" si="570"/>
        <v>4478</v>
      </c>
      <c r="F3660" t="str">
        <f t="shared" si="571"/>
        <v>1985</v>
      </c>
      <c r="G3660" t="str">
        <f t="shared" si="572"/>
        <v>01</v>
      </c>
      <c r="H3660" t="str">
        <f t="shared" si="573"/>
        <v>01</v>
      </c>
      <c r="I3660" t="str">
        <f t="shared" si="574"/>
        <v>%1985-01-01%^^xsd:date</v>
      </c>
      <c r="J3660" t="str">
        <f t="shared" si="575"/>
        <v>1987</v>
      </c>
      <c r="K3660" t="str">
        <f t="shared" si="576"/>
        <v>12</v>
      </c>
      <c r="L3660" t="str">
        <f t="shared" si="577"/>
        <v>31</v>
      </c>
      <c r="M3660" t="str">
        <f t="shared" si="578"/>
        <v>%1987-31-31%^^xsd:date</v>
      </c>
      <c r="N3660" t="str">
        <f t="shared" si="579"/>
        <v>:4478 a crs:CommonwealthOrganisation ; schema:name %Department of Employment and Industrial Relations [II], Australian Capital Territory Regional Office% ; schema:startDate %1985-01-01%^^xsd:date ; schema:endDate %1987-31-31%^^xsd:date ; time:hasTime [ time:hasBeginning [ time:inXSDDate %1985-01-01%^^xsd:date ]  ] .</v>
      </c>
    </row>
    <row r="3661" spans="1:14" x14ac:dyDescent="0.15">
      <c r="A3661" s="1" t="s">
        <v>7359</v>
      </c>
      <c r="B3661" s="1" t="s">
        <v>7360</v>
      </c>
      <c r="C3661" s="1">
        <v>19460702</v>
      </c>
      <c r="E3661" t="str">
        <f t="shared" si="570"/>
        <v>0448</v>
      </c>
      <c r="F3661" t="str">
        <f t="shared" si="571"/>
        <v>1946</v>
      </c>
      <c r="G3661" t="str">
        <f t="shared" si="572"/>
        <v>07</v>
      </c>
      <c r="H3661" t="str">
        <f t="shared" si="573"/>
        <v>02</v>
      </c>
      <c r="I3661" t="str">
        <f t="shared" si="574"/>
        <v>%1946-07-02%^^xsd:date</v>
      </c>
      <c r="J3661" t="str">
        <f t="shared" si="575"/>
        <v/>
      </c>
      <c r="K3661" t="str">
        <f t="shared" si="576"/>
        <v/>
      </c>
      <c r="L3661" t="str">
        <f t="shared" si="577"/>
        <v/>
      </c>
      <c r="M3661" t="str">
        <f t="shared" si="578"/>
        <v/>
      </c>
      <c r="N3661" t="str">
        <f t="shared" si="579"/>
        <v>:0448 a crs:CommonwealthOrganisation ; schema:name %Australian Food and Agriculture Organisation Committee% ; schema:startDate %1946-07-02%^^xsd:date ; time:hasTime [ time:hasBeginning [ time:inXSDDate %1946-07-02%^^xsd:date ]  ] .</v>
      </c>
    </row>
    <row r="3662" spans="1:14" x14ac:dyDescent="0.15">
      <c r="A3662" s="1" t="s">
        <v>7361</v>
      </c>
      <c r="B3662" s="1" t="s">
        <v>7362</v>
      </c>
      <c r="C3662" s="1">
        <v>19840822</v>
      </c>
      <c r="D3662" s="1">
        <v>19850630</v>
      </c>
      <c r="E3662" t="str">
        <f t="shared" si="570"/>
        <v>4480</v>
      </c>
      <c r="F3662" t="str">
        <f t="shared" si="571"/>
        <v>1984</v>
      </c>
      <c r="G3662" t="str">
        <f t="shared" si="572"/>
        <v>08</v>
      </c>
      <c r="H3662" t="str">
        <f t="shared" si="573"/>
        <v>22</v>
      </c>
      <c r="I3662" t="str">
        <f t="shared" si="574"/>
        <v>%1984-08-22%^^xsd:date</v>
      </c>
      <c r="J3662" t="str">
        <f t="shared" si="575"/>
        <v>1985</v>
      </c>
      <c r="K3662" t="str">
        <f t="shared" si="576"/>
        <v>06</v>
      </c>
      <c r="L3662" t="str">
        <f t="shared" si="577"/>
        <v>30</v>
      </c>
      <c r="M3662" t="str">
        <f t="shared" si="578"/>
        <v>%1985-30-30%^^xsd:date</v>
      </c>
      <c r="N3662" t="str">
        <f t="shared" si="579"/>
        <v>:4480 a crs:CommonwealthOrganisation ; schema:name %Task Force on Australian Public Service and Defence Force Housing Programs% ; schema:startDate %1984-08-22%^^xsd:date ; schema:endDate %1985-30-30%^^xsd:date ; time:hasTime [ time:hasBeginning [ time:inXSDDate %1984-08-22%^^xsd:date ]  ] .</v>
      </c>
    </row>
    <row r="3663" spans="1:14" x14ac:dyDescent="0.15">
      <c r="A3663" s="1" t="s">
        <v>7363</v>
      </c>
      <c r="B3663" s="1" t="s">
        <v>7364</v>
      </c>
      <c r="C3663" s="1">
        <v>19240828</v>
      </c>
      <c r="D3663" s="1">
        <v>19240909</v>
      </c>
      <c r="E3663" t="str">
        <f t="shared" si="570"/>
        <v>4481</v>
      </c>
      <c r="F3663" t="str">
        <f t="shared" si="571"/>
        <v>1924</v>
      </c>
      <c r="G3663" t="str">
        <f t="shared" si="572"/>
        <v>08</v>
      </c>
      <c r="H3663" t="str">
        <f t="shared" si="573"/>
        <v>28</v>
      </c>
      <c r="I3663" t="str">
        <f t="shared" si="574"/>
        <v>%1924-08-28%^^xsd:date</v>
      </c>
      <c r="J3663" t="str">
        <f t="shared" si="575"/>
        <v>1924</v>
      </c>
      <c r="K3663" t="str">
        <f t="shared" si="576"/>
        <v>09</v>
      </c>
      <c r="L3663" t="str">
        <f t="shared" si="577"/>
        <v>09</v>
      </c>
      <c r="M3663" t="str">
        <f t="shared" si="578"/>
        <v>%1924-09-09%^^xsd:date</v>
      </c>
      <c r="N3663" t="str">
        <f t="shared" si="579"/>
        <v>:4481 a crs:CommonwealthOrganisation ; schema:name %Senate Select Committee on the Case of First Lieutenant W.W. Paine% ; schema:startDate %1924-08-28%^^xsd:date ; schema:endDate %1924-09-09%^^xsd:date ; time:hasTime [ time:hasBeginning [ time:inXSDDate %1924-08-28%^^xsd:date ]  ] .</v>
      </c>
    </row>
    <row r="3664" spans="1:14" x14ac:dyDescent="0.15">
      <c r="A3664" s="1" t="s">
        <v>7365</v>
      </c>
      <c r="B3664" s="1" t="s">
        <v>7366</v>
      </c>
      <c r="C3664" s="1">
        <v>19690101</v>
      </c>
      <c r="E3664" t="str">
        <f t="shared" si="570"/>
        <v>4482</v>
      </c>
      <c r="F3664" t="str">
        <f t="shared" si="571"/>
        <v>1969</v>
      </c>
      <c r="G3664" t="str">
        <f t="shared" si="572"/>
        <v>01</v>
      </c>
      <c r="H3664" t="str">
        <f t="shared" si="573"/>
        <v>01</v>
      </c>
      <c r="I3664" t="str">
        <f t="shared" si="574"/>
        <v>%1969-01-01%^^xsd:date</v>
      </c>
      <c r="J3664" t="str">
        <f t="shared" si="575"/>
        <v/>
      </c>
      <c r="K3664" t="str">
        <f t="shared" si="576"/>
        <v/>
      </c>
      <c r="L3664" t="str">
        <f t="shared" si="577"/>
        <v/>
      </c>
      <c r="M3664" t="str">
        <f t="shared" si="578"/>
        <v/>
      </c>
      <c r="N3664" t="str">
        <f t="shared" si="579"/>
        <v>:4482 a crs:CommonwealthOrganisation ; schema:name %Australian Taxation Office, Australian Capital Territory Branch Office% ; schema:startDate %1969-01-01%^^xsd:date ; time:hasTime [ time:hasBeginning [ time:inXSDDate %1969-01-01%^^xsd:date ]  ] .</v>
      </c>
    </row>
    <row r="3665" spans="1:14" x14ac:dyDescent="0.15">
      <c r="A3665" s="1" t="s">
        <v>7367</v>
      </c>
      <c r="B3665" s="1" t="s">
        <v>7368</v>
      </c>
      <c r="C3665" s="1">
        <v>19770501</v>
      </c>
      <c r="D3665" s="1">
        <v>19980416</v>
      </c>
      <c r="E3665" t="str">
        <f t="shared" si="570"/>
        <v>4483</v>
      </c>
      <c r="F3665" t="str">
        <f t="shared" si="571"/>
        <v>1977</v>
      </c>
      <c r="G3665" t="str">
        <f t="shared" si="572"/>
        <v>05</v>
      </c>
      <c r="H3665" t="str">
        <f t="shared" si="573"/>
        <v>01</v>
      </c>
      <c r="I3665" t="str">
        <f t="shared" si="574"/>
        <v>%1977-05-01%^^xsd:date</v>
      </c>
      <c r="J3665" t="str">
        <f t="shared" si="575"/>
        <v>1998</v>
      </c>
      <c r="K3665" t="str">
        <f t="shared" si="576"/>
        <v>04</v>
      </c>
      <c r="L3665" t="str">
        <f t="shared" si="577"/>
        <v>16</v>
      </c>
      <c r="M3665" t="str">
        <f t="shared" si="578"/>
        <v>%1998-16-16%^^xsd:date</v>
      </c>
      <c r="N3665" t="str">
        <f t="shared" si="579"/>
        <v>:4483 a crs:CommonwealthOrganisation ; schema:name %Bureau of Industry Economics% ; schema:startDate %1977-05-01%^^xsd:date ; schema:endDate %1998-16-16%^^xsd:date ; time:hasTime [ time:hasBeginning [ time:inXSDDate %1977-05-01%^^xsd:date ]  ] .</v>
      </c>
    </row>
    <row r="3666" spans="1:14" x14ac:dyDescent="0.15">
      <c r="A3666" s="1" t="s">
        <v>7369</v>
      </c>
      <c r="B3666" s="1" t="s">
        <v>7370</v>
      </c>
      <c r="C3666" s="1">
        <v>19830701</v>
      </c>
      <c r="E3666" t="str">
        <f t="shared" si="570"/>
        <v>4484</v>
      </c>
      <c r="F3666" t="str">
        <f t="shared" si="571"/>
        <v>1983</v>
      </c>
      <c r="G3666" t="str">
        <f t="shared" si="572"/>
        <v>07</v>
      </c>
      <c r="H3666" t="str">
        <f t="shared" si="573"/>
        <v>01</v>
      </c>
      <c r="I3666" t="str">
        <f t="shared" si="574"/>
        <v>%1983-07-01%^^xsd:date</v>
      </c>
      <c r="J3666" t="str">
        <f t="shared" si="575"/>
        <v/>
      </c>
      <c r="K3666" t="str">
        <f t="shared" si="576"/>
        <v/>
      </c>
      <c r="L3666" t="str">
        <f t="shared" si="577"/>
        <v/>
      </c>
      <c r="M3666" t="str">
        <f t="shared" si="578"/>
        <v/>
      </c>
      <c r="N3666" t="str">
        <f t="shared" si="579"/>
        <v>:4484 a crs:CommonwealthOrganisation ; schema:name %Australian Broadcasting Corporation, Canberra Branch Office% ; schema:startDate %1983-07-01%^^xsd:date ; time:hasTime [ time:hasBeginning [ time:inXSDDate %1983-07-01%^^xsd:date ]  ] .</v>
      </c>
    </row>
    <row r="3667" spans="1:14" x14ac:dyDescent="0.15">
      <c r="A3667" s="1" t="s">
        <v>7371</v>
      </c>
      <c r="B3667" s="1" t="s">
        <v>7372</v>
      </c>
      <c r="C3667" s="1">
        <v>19830704</v>
      </c>
      <c r="E3667" t="str">
        <f t="shared" si="570"/>
        <v>4485</v>
      </c>
      <c r="F3667" t="str">
        <f t="shared" si="571"/>
        <v>1983</v>
      </c>
      <c r="G3667" t="str">
        <f t="shared" si="572"/>
        <v>07</v>
      </c>
      <c r="H3667" t="str">
        <f t="shared" si="573"/>
        <v>04</v>
      </c>
      <c r="I3667" t="str">
        <f t="shared" si="574"/>
        <v>%1983-07-04%^^xsd:date</v>
      </c>
      <c r="J3667" t="str">
        <f t="shared" si="575"/>
        <v/>
      </c>
      <c r="K3667" t="str">
        <f t="shared" si="576"/>
        <v/>
      </c>
      <c r="L3667" t="str">
        <f t="shared" si="577"/>
        <v/>
      </c>
      <c r="M3667" t="str">
        <f t="shared" si="578"/>
        <v/>
      </c>
      <c r="N3667" t="str">
        <f t="shared" si="579"/>
        <v>:4485 a crs:CommonwealthOrganisation ; schema:name %Australian National Audit Office, Central Office% ; schema:startDate %1983-07-04%^^xsd:date ; time:hasTime [ time:hasBeginning [ time:inXSDDate %1983-07-04%^^xsd:date ]  ] .</v>
      </c>
    </row>
    <row r="3668" spans="1:14" x14ac:dyDescent="0.15">
      <c r="A3668" s="1" t="s">
        <v>7373</v>
      </c>
      <c r="B3668" s="1" t="s">
        <v>7374</v>
      </c>
      <c r="C3668" s="1">
        <v>19690327</v>
      </c>
      <c r="D3668" s="1">
        <v>19840619</v>
      </c>
      <c r="E3668" t="str">
        <f t="shared" si="570"/>
        <v>4486</v>
      </c>
      <c r="F3668" t="str">
        <f t="shared" si="571"/>
        <v>1969</v>
      </c>
      <c r="G3668" t="str">
        <f t="shared" si="572"/>
        <v>03</v>
      </c>
      <c r="H3668" t="str">
        <f t="shared" si="573"/>
        <v>27</v>
      </c>
      <c r="I3668" t="str">
        <f t="shared" si="574"/>
        <v>%1969-03-27%^^xsd:date</v>
      </c>
      <c r="J3668" t="str">
        <f t="shared" si="575"/>
        <v>1984</v>
      </c>
      <c r="K3668" t="str">
        <f t="shared" si="576"/>
        <v>06</v>
      </c>
      <c r="L3668" t="str">
        <f t="shared" si="577"/>
        <v>19</v>
      </c>
      <c r="M3668" t="str">
        <f t="shared" si="578"/>
        <v>%1984-19-19%^^xsd:date</v>
      </c>
      <c r="N3668" t="str">
        <f t="shared" si="579"/>
        <v>:4486 a crs:CommonwealthOrganisation ; schema:name %Committee on Overseas Professional Qualifications% ; schema:startDate %1969-03-27%^^xsd:date ; schema:endDate %1984-19-19%^^xsd:date ; time:hasTime [ time:hasBeginning [ time:inXSDDate %1969-03-27%^^xsd:date ]  ] .</v>
      </c>
    </row>
    <row r="3669" spans="1:14" x14ac:dyDescent="0.15">
      <c r="A3669" s="1" t="s">
        <v>7375</v>
      </c>
      <c r="B3669" s="1" t="s">
        <v>7376</v>
      </c>
      <c r="C3669" s="1">
        <v>19840619</v>
      </c>
      <c r="D3669" s="1">
        <v>19890726</v>
      </c>
      <c r="E3669" t="str">
        <f t="shared" si="570"/>
        <v>4487</v>
      </c>
      <c r="F3669" t="str">
        <f t="shared" si="571"/>
        <v>1984</v>
      </c>
      <c r="G3669" t="str">
        <f t="shared" si="572"/>
        <v>06</v>
      </c>
      <c r="H3669" t="str">
        <f t="shared" si="573"/>
        <v>19</v>
      </c>
      <c r="I3669" t="str">
        <f t="shared" si="574"/>
        <v>%1984-06-19%^^xsd:date</v>
      </c>
      <c r="J3669" t="str">
        <f t="shared" si="575"/>
        <v>1989</v>
      </c>
      <c r="K3669" t="str">
        <f t="shared" si="576"/>
        <v>07</v>
      </c>
      <c r="L3669" t="str">
        <f t="shared" si="577"/>
        <v>26</v>
      </c>
      <c r="M3669" t="str">
        <f t="shared" si="578"/>
        <v>%1989-26-26%^^xsd:date</v>
      </c>
      <c r="N3669" t="str">
        <f t="shared" si="579"/>
        <v>:4487 a crs:CommonwealthOrganisation ; schema:name %Office of Overseas Professional Qualifications% ; schema:startDate %1984-06-19%^^xsd:date ; schema:endDate %1989-26-26%^^xsd:date ; time:hasTime [ time:hasBeginning [ time:inXSDDate %1984-06-19%^^xsd:date ]  ] .</v>
      </c>
    </row>
    <row r="3670" spans="1:14" x14ac:dyDescent="0.15">
      <c r="A3670" s="1" t="s">
        <v>7377</v>
      </c>
      <c r="B3670" s="1" t="s">
        <v>7378</v>
      </c>
      <c r="C3670" s="1">
        <v>19800924</v>
      </c>
      <c r="D3670" s="1">
        <v>19890501</v>
      </c>
      <c r="E3670" t="str">
        <f t="shared" si="570"/>
        <v>4488</v>
      </c>
      <c r="F3670" t="str">
        <f t="shared" si="571"/>
        <v>1980</v>
      </c>
      <c r="G3670" t="str">
        <f t="shared" si="572"/>
        <v>09</v>
      </c>
      <c r="H3670" t="str">
        <f t="shared" si="573"/>
        <v>24</v>
      </c>
      <c r="I3670" t="str">
        <f t="shared" si="574"/>
        <v>%1980-09-24%^^xsd:date</v>
      </c>
      <c r="J3670" t="str">
        <f t="shared" si="575"/>
        <v>1989</v>
      </c>
      <c r="K3670" t="str">
        <f t="shared" si="576"/>
        <v>05</v>
      </c>
      <c r="L3670" t="str">
        <f t="shared" si="577"/>
        <v>01</v>
      </c>
      <c r="M3670" t="str">
        <f t="shared" si="578"/>
        <v>%1989-01-01%^^xsd:date</v>
      </c>
      <c r="N3670" t="str">
        <f t="shared" si="579"/>
        <v>:4488 a crs:CommonwealthOrganisation ; schema:name %Australian Institute of Sport% ; schema:startDate %1980-09-24%^^xsd:date ; schema:endDate %1989-01-01%^^xsd:date ; time:hasTime [ time:hasBeginning [ time:inXSDDate %1980-09-24%^^xsd:date ]  ] .</v>
      </c>
    </row>
    <row r="3671" spans="1:14" x14ac:dyDescent="0.15">
      <c r="A3671" s="1" t="s">
        <v>7379</v>
      </c>
      <c r="B3671" s="1" t="s">
        <v>7380</v>
      </c>
      <c r="C3671" s="1">
        <v>19830704</v>
      </c>
      <c r="D3671" s="1">
        <v>19890731</v>
      </c>
      <c r="E3671" t="str">
        <f t="shared" si="570"/>
        <v>4489</v>
      </c>
      <c r="F3671" t="str">
        <f t="shared" si="571"/>
        <v>1983</v>
      </c>
      <c r="G3671" t="str">
        <f t="shared" si="572"/>
        <v>07</v>
      </c>
      <c r="H3671" t="str">
        <f t="shared" si="573"/>
        <v>04</v>
      </c>
      <c r="I3671" t="str">
        <f t="shared" si="574"/>
        <v>%1983-07-04%^^xsd:date</v>
      </c>
      <c r="J3671" t="str">
        <f t="shared" si="575"/>
        <v>1989</v>
      </c>
      <c r="K3671" t="str">
        <f t="shared" si="576"/>
        <v>07</v>
      </c>
      <c r="L3671" t="str">
        <f t="shared" si="577"/>
        <v>31</v>
      </c>
      <c r="M3671" t="str">
        <f t="shared" si="578"/>
        <v>%1989-31-31%^^xsd:date</v>
      </c>
      <c r="N3671" t="str">
        <f t="shared" si="579"/>
        <v>:4489 a crs:CommonwealthOrganisation ; schema:name %Australian National Audit Office, Australian Capital Territory Regional Office% ; schema:startDate %1983-07-04%^^xsd:date ; schema:endDate %1989-31-31%^^xsd:date ; time:hasTime [ time:hasBeginning [ time:inXSDDate %1983-07-04%^^xsd:date ]  ] .</v>
      </c>
    </row>
    <row r="3672" spans="1:14" x14ac:dyDescent="0.15">
      <c r="A3672" s="1" t="s">
        <v>7381</v>
      </c>
      <c r="B3672" s="1" t="s">
        <v>7382</v>
      </c>
      <c r="C3672" s="1">
        <v>19420101</v>
      </c>
      <c r="D3672" s="1">
        <v>19461231</v>
      </c>
      <c r="E3672" t="str">
        <f t="shared" si="570"/>
        <v>0449</v>
      </c>
      <c r="F3672" t="str">
        <f t="shared" si="571"/>
        <v>1942</v>
      </c>
      <c r="G3672" t="str">
        <f t="shared" si="572"/>
        <v>01</v>
      </c>
      <c r="H3672" t="str">
        <f t="shared" si="573"/>
        <v>01</v>
      </c>
      <c r="I3672" t="str">
        <f t="shared" si="574"/>
        <v>%1942-01-01%^^xsd:date</v>
      </c>
      <c r="J3672" t="str">
        <f t="shared" si="575"/>
        <v>1946</v>
      </c>
      <c r="K3672" t="str">
        <f t="shared" si="576"/>
        <v>12</v>
      </c>
      <c r="L3672" t="str">
        <f t="shared" si="577"/>
        <v>31</v>
      </c>
      <c r="M3672" t="str">
        <f t="shared" si="578"/>
        <v>%1946-31-31%^^xsd:date</v>
      </c>
      <c r="N3672" t="str">
        <f t="shared" si="579"/>
        <v>:0449 a crs:CommonwealthOrganisation ; schema:name %Industrial Chemicals Committee% ; schema:startDate %1942-01-01%^^xsd:date ; schema:endDate %1946-31-31%^^xsd:date ; time:hasTime [ time:hasBeginning [ time:inXSDDate %1942-01-01%^^xsd:date ]  ] .</v>
      </c>
    </row>
    <row r="3673" spans="1:14" x14ac:dyDescent="0.15">
      <c r="A3673" s="1" t="s">
        <v>7383</v>
      </c>
      <c r="B3673" s="1" t="s">
        <v>7384</v>
      </c>
      <c r="C3673" s="1">
        <v>19730801</v>
      </c>
      <c r="D3673" s="1">
        <v>20031017</v>
      </c>
      <c r="E3673" t="str">
        <f t="shared" si="570"/>
        <v>4490</v>
      </c>
      <c r="F3673" t="str">
        <f t="shared" si="571"/>
        <v>1973</v>
      </c>
      <c r="G3673" t="str">
        <f t="shared" si="572"/>
        <v>08</v>
      </c>
      <c r="H3673" t="str">
        <f t="shared" si="573"/>
        <v>01</v>
      </c>
      <c r="I3673" t="str">
        <f t="shared" si="574"/>
        <v>%1973-08-01%^^xsd:date</v>
      </c>
      <c r="J3673" t="str">
        <f t="shared" si="575"/>
        <v>2003</v>
      </c>
      <c r="K3673" t="str">
        <f t="shared" si="576"/>
        <v>10</v>
      </c>
      <c r="L3673" t="str">
        <f t="shared" si="577"/>
        <v>17</v>
      </c>
      <c r="M3673" t="str">
        <f t="shared" si="578"/>
        <v>%2003-17-17%^^xsd:date</v>
      </c>
      <c r="N3673" t="str">
        <f t="shared" si="579"/>
        <v>:4490 a crs:CommonwealthOrganisation ; schema:name %Australian Government Publishing Service Bookshop, Canberra, Australian Capital Territory% ; schema:startDate %1973-08-01%^^xsd:date ; schema:endDate %2003-17-17%^^xsd:date ; time:hasTime [ time:hasBeginning [ time:inXSDDate %1973-08-01%^^xsd:date ]  ] .</v>
      </c>
    </row>
    <row r="3674" spans="1:14" x14ac:dyDescent="0.15">
      <c r="A3674" s="1" t="s">
        <v>7385</v>
      </c>
      <c r="B3674" s="1" t="s">
        <v>7386</v>
      </c>
      <c r="C3674" s="1">
        <v>19840201</v>
      </c>
      <c r="D3674" s="1">
        <v>19910630</v>
      </c>
      <c r="E3674" t="str">
        <f t="shared" si="570"/>
        <v>4491</v>
      </c>
      <c r="F3674" t="str">
        <f t="shared" si="571"/>
        <v>1984</v>
      </c>
      <c r="G3674" t="str">
        <f t="shared" si="572"/>
        <v>02</v>
      </c>
      <c r="H3674" t="str">
        <f t="shared" si="573"/>
        <v>01</v>
      </c>
      <c r="I3674" t="str">
        <f t="shared" si="574"/>
        <v>%1984-02-01%^^xsd:date</v>
      </c>
      <c r="J3674" t="str">
        <f t="shared" si="575"/>
        <v>1991</v>
      </c>
      <c r="K3674" t="str">
        <f t="shared" si="576"/>
        <v>06</v>
      </c>
      <c r="L3674" t="str">
        <f t="shared" si="577"/>
        <v>30</v>
      </c>
      <c r="M3674" t="str">
        <f t="shared" si="578"/>
        <v>%1991-30-30%^^xsd:date</v>
      </c>
      <c r="N3674" t="str">
        <f t="shared" si="579"/>
        <v>:4491 a crs:CommonwealthOrganisation ; schema:name %Management and Investment Companies Licensing Board% ; schema:startDate %1984-02-01%^^xsd:date ; schema:endDate %1991-30-30%^^xsd:date ; time:hasTime [ time:hasBeginning [ time:inXSDDate %1984-02-01%^^xsd:date ]  ] .</v>
      </c>
    </row>
    <row r="3675" spans="1:14" x14ac:dyDescent="0.15">
      <c r="A3675" s="1" t="s">
        <v>7387</v>
      </c>
      <c r="B3675" s="1" t="s">
        <v>7388</v>
      </c>
      <c r="C3675" s="1">
        <v>19850101</v>
      </c>
      <c r="D3675" s="1">
        <v>19890501</v>
      </c>
      <c r="E3675" t="str">
        <f t="shared" si="570"/>
        <v>4492</v>
      </c>
      <c r="F3675" t="str">
        <f t="shared" si="571"/>
        <v>1985</v>
      </c>
      <c r="G3675" t="str">
        <f t="shared" si="572"/>
        <v>01</v>
      </c>
      <c r="H3675" t="str">
        <f t="shared" si="573"/>
        <v>01</v>
      </c>
      <c r="I3675" t="str">
        <f t="shared" si="574"/>
        <v>%1985-01-01%^^xsd:date</v>
      </c>
      <c r="J3675" t="str">
        <f t="shared" si="575"/>
        <v>1989</v>
      </c>
      <c r="K3675" t="str">
        <f t="shared" si="576"/>
        <v>05</v>
      </c>
      <c r="L3675" t="str">
        <f t="shared" si="577"/>
        <v>01</v>
      </c>
      <c r="M3675" t="str">
        <f t="shared" si="578"/>
        <v>%1989-01-01%^^xsd:date</v>
      </c>
      <c r="N3675" t="str">
        <f t="shared" si="579"/>
        <v>:4492 a crs:CommonwealthOrganisation ; schema:name %Australian Sports Commission [I]% ; schema:startDate %1985-01-01%^^xsd:date ; schema:endDate %1989-01-01%^^xsd:date ; time:hasTime [ time:hasBeginning [ time:inXSDDate %1985-01-01%^^xsd:date ]  ] .</v>
      </c>
    </row>
    <row r="3676" spans="1:14" x14ac:dyDescent="0.15">
      <c r="A3676" s="1" t="s">
        <v>7389</v>
      </c>
      <c r="B3676" s="1" t="s">
        <v>7390</v>
      </c>
      <c r="C3676" s="1">
        <v>19850101</v>
      </c>
      <c r="E3676" t="str">
        <f t="shared" si="570"/>
        <v>4493</v>
      </c>
      <c r="F3676" t="str">
        <f t="shared" si="571"/>
        <v>1985</v>
      </c>
      <c r="G3676" t="str">
        <f t="shared" si="572"/>
        <v>01</v>
      </c>
      <c r="H3676" t="str">
        <f t="shared" si="573"/>
        <v>01</v>
      </c>
      <c r="I3676" t="str">
        <f t="shared" si="574"/>
        <v>%1985-01-01%^^xsd:date</v>
      </c>
      <c r="J3676" t="str">
        <f t="shared" si="575"/>
        <v/>
      </c>
      <c r="K3676" t="str">
        <f t="shared" si="576"/>
        <v/>
      </c>
      <c r="L3676" t="str">
        <f t="shared" si="577"/>
        <v/>
      </c>
      <c r="M3676" t="str">
        <f t="shared" si="578"/>
        <v/>
      </c>
      <c r="N3676" t="str">
        <f t="shared" si="579"/>
        <v>:4493 a crs:CommonwealthOrganisation ; schema:name %Qantas Airways Limited, State Office, Australian Capital Territory% ; schema:startDate %1985-01-01%^^xsd:date ; time:hasTime [ time:hasBeginning [ time:inXSDDate %1985-01-01%^^xsd:date ]  ] .</v>
      </c>
    </row>
    <row r="3677" spans="1:14" x14ac:dyDescent="0.15">
      <c r="A3677" s="1" t="s">
        <v>7391</v>
      </c>
      <c r="B3677" s="1" t="s">
        <v>7392</v>
      </c>
      <c r="C3677" s="1">
        <v>19850101</v>
      </c>
      <c r="D3677" s="1">
        <v>19881231</v>
      </c>
      <c r="E3677" t="str">
        <f t="shared" si="570"/>
        <v>4494</v>
      </c>
      <c r="F3677" t="str">
        <f t="shared" si="571"/>
        <v>1985</v>
      </c>
      <c r="G3677" t="str">
        <f t="shared" si="572"/>
        <v>01</v>
      </c>
      <c r="H3677" t="str">
        <f t="shared" si="573"/>
        <v>01</v>
      </c>
      <c r="I3677" t="str">
        <f t="shared" si="574"/>
        <v>%1985-01-01%^^xsd:date</v>
      </c>
      <c r="J3677" t="str">
        <f t="shared" si="575"/>
        <v>1988</v>
      </c>
      <c r="K3677" t="str">
        <f t="shared" si="576"/>
        <v>12</v>
      </c>
      <c r="L3677" t="str">
        <f t="shared" si="577"/>
        <v>31</v>
      </c>
      <c r="M3677" t="str">
        <f t="shared" si="578"/>
        <v>%1988-31-31%^^xsd:date</v>
      </c>
      <c r="N3677" t="str">
        <f t="shared" si="579"/>
        <v>:4494 a crs:CommonwealthOrganisation ; schema:name %Steel Industry Authority% ; schema:startDate %1985-01-01%^^xsd:date ; schema:endDate %1988-31-31%^^xsd:date ; time:hasTime [ time:hasBeginning [ time:inXSDDate %1985-01-01%^^xsd:date ]  ] .</v>
      </c>
    </row>
    <row r="3678" spans="1:14" x14ac:dyDescent="0.15">
      <c r="A3678" s="1" t="s">
        <v>7393</v>
      </c>
      <c r="B3678" s="1" t="s">
        <v>7394</v>
      </c>
      <c r="C3678" s="1">
        <v>19850101</v>
      </c>
      <c r="E3678" t="str">
        <f t="shared" si="570"/>
        <v>4495</v>
      </c>
      <c r="F3678" t="str">
        <f t="shared" si="571"/>
        <v>1985</v>
      </c>
      <c r="G3678" t="str">
        <f t="shared" si="572"/>
        <v>01</v>
      </c>
      <c r="H3678" t="str">
        <f t="shared" si="573"/>
        <v>01</v>
      </c>
      <c r="I3678" t="str">
        <f t="shared" si="574"/>
        <v>%1985-01-01%^^xsd:date</v>
      </c>
      <c r="J3678" t="str">
        <f t="shared" si="575"/>
        <v/>
      </c>
      <c r="K3678" t="str">
        <f t="shared" si="576"/>
        <v/>
      </c>
      <c r="L3678" t="str">
        <f t="shared" si="577"/>
        <v/>
      </c>
      <c r="M3678" t="str">
        <f t="shared" si="578"/>
        <v/>
      </c>
      <c r="N3678" t="str">
        <f t="shared" si="579"/>
        <v>:4495 a crs:CommonwealthOrganisation ; schema:name %Department of the Treasury [II], Foreign Investment Division% ; schema:startDate %1985-01-01%^^xsd:date ; time:hasTime [ time:hasBeginning [ time:inXSDDate %1985-01-01%^^xsd:date ]  ] .</v>
      </c>
    </row>
    <row r="3679" spans="1:14" x14ac:dyDescent="0.15">
      <c r="A3679" s="1" t="s">
        <v>7395</v>
      </c>
      <c r="B3679" s="1" t="s">
        <v>7396</v>
      </c>
      <c r="C3679" s="1">
        <v>19830101</v>
      </c>
      <c r="D3679" s="1">
        <v>19960302</v>
      </c>
      <c r="E3679" t="str">
        <f t="shared" si="570"/>
        <v>4496</v>
      </c>
      <c r="F3679" t="str">
        <f t="shared" si="571"/>
        <v>1983</v>
      </c>
      <c r="G3679" t="str">
        <f t="shared" si="572"/>
        <v>01</v>
      </c>
      <c r="H3679" t="str">
        <f t="shared" si="573"/>
        <v>01</v>
      </c>
      <c r="I3679" t="str">
        <f t="shared" si="574"/>
        <v>%1983-01-01%^^xsd:date</v>
      </c>
      <c r="J3679" t="str">
        <f t="shared" si="575"/>
        <v>1996</v>
      </c>
      <c r="K3679" t="str">
        <f t="shared" si="576"/>
        <v>03</v>
      </c>
      <c r="L3679" t="str">
        <f t="shared" si="577"/>
        <v>02</v>
      </c>
      <c r="M3679" t="str">
        <f t="shared" si="578"/>
        <v>%1996-02-02%^^xsd:date</v>
      </c>
      <c r="N3679" t="str">
        <f t="shared" si="579"/>
        <v>:4496 a crs:CommonwealthOrganisation ; schema:name %National Media Liaison Service% ; schema:startDate %1983-01-01%^^xsd:date ; schema:endDate %1996-02-02%^^xsd:date ; time:hasTime [ time:hasBeginning [ time:inXSDDate %1983-01-01%^^xsd:date ]  ] .</v>
      </c>
    </row>
    <row r="3680" spans="1:14" x14ac:dyDescent="0.15">
      <c r="A3680" s="1" t="s">
        <v>7397</v>
      </c>
      <c r="B3680" s="1" t="s">
        <v>7398</v>
      </c>
      <c r="C3680" s="1">
        <v>19850101</v>
      </c>
      <c r="D3680" s="1">
        <v>19951216</v>
      </c>
      <c r="E3680" t="str">
        <f t="shared" si="570"/>
        <v>4497</v>
      </c>
      <c r="F3680" t="str">
        <f t="shared" si="571"/>
        <v>1985</v>
      </c>
      <c r="G3680" t="str">
        <f t="shared" si="572"/>
        <v>01</v>
      </c>
      <c r="H3680" t="str">
        <f t="shared" si="573"/>
        <v>01</v>
      </c>
      <c r="I3680" t="str">
        <f t="shared" si="574"/>
        <v>%1985-01-01%^^xsd:date</v>
      </c>
      <c r="J3680" t="str">
        <f t="shared" si="575"/>
        <v>1995</v>
      </c>
      <c r="K3680" t="str">
        <f t="shared" si="576"/>
        <v>12</v>
      </c>
      <c r="L3680" t="str">
        <f t="shared" si="577"/>
        <v>16</v>
      </c>
      <c r="M3680" t="str">
        <f t="shared" si="578"/>
        <v>%1995-16-16%^^xsd:date</v>
      </c>
      <c r="N3680" t="str">
        <f t="shared" si="579"/>
        <v>:4497 a crs:CommonwealthOrganisation ; schema:name %Merit Protection and Review Agency, (MPRA) National Office [Australian Capital Territory]% ; schema:startDate %1985-01-01%^^xsd:date ; schema:endDate %1995-16-16%^^xsd:date ; time:hasTime [ time:hasBeginning [ time:inXSDDate %1985-01-01%^^xsd:date ]  ] .</v>
      </c>
    </row>
    <row r="3681" spans="1:14" x14ac:dyDescent="0.15">
      <c r="A3681" s="1" t="s">
        <v>7399</v>
      </c>
      <c r="B3681" s="1" t="s">
        <v>7400</v>
      </c>
      <c r="C3681" s="1">
        <v>19840331</v>
      </c>
      <c r="D3681" s="1">
        <v>19980416</v>
      </c>
      <c r="E3681" t="str">
        <f t="shared" si="570"/>
        <v>4498</v>
      </c>
      <c r="F3681" t="str">
        <f t="shared" si="571"/>
        <v>1984</v>
      </c>
      <c r="G3681" t="str">
        <f t="shared" si="572"/>
        <v>03</v>
      </c>
      <c r="H3681" t="str">
        <f t="shared" si="573"/>
        <v>31</v>
      </c>
      <c r="I3681" t="str">
        <f t="shared" si="574"/>
        <v>%1984-03-31%^^xsd:date</v>
      </c>
      <c r="J3681" t="str">
        <f t="shared" si="575"/>
        <v>1998</v>
      </c>
      <c r="K3681" t="str">
        <f t="shared" si="576"/>
        <v>04</v>
      </c>
      <c r="L3681" t="str">
        <f t="shared" si="577"/>
        <v>16</v>
      </c>
      <c r="M3681" t="str">
        <f t="shared" si="578"/>
        <v>%1998-16-16%^^xsd:date</v>
      </c>
      <c r="N3681" t="str">
        <f t="shared" si="579"/>
        <v>:4498 a crs:CommonwealthOrganisation ; schema:name %Economic Planning Advisory Commission% ; schema:startDate %1984-03-31%^^xsd:date ; schema:endDate %1998-16-16%^^xsd:date ; time:hasTime [ time:hasBeginning [ time:inXSDDate %1984-03-31%^^xsd:date ]  ] .</v>
      </c>
    </row>
    <row r="3682" spans="1:14" x14ac:dyDescent="0.15">
      <c r="A3682" s="1" t="s">
        <v>7401</v>
      </c>
      <c r="B3682" s="1" t="s">
        <v>7402</v>
      </c>
      <c r="C3682" s="1">
        <v>19860701</v>
      </c>
      <c r="E3682" t="str">
        <f t="shared" si="570"/>
        <v>4499</v>
      </c>
      <c r="F3682" t="str">
        <f t="shared" si="571"/>
        <v>1986</v>
      </c>
      <c r="G3682" t="str">
        <f t="shared" si="572"/>
        <v>07</v>
      </c>
      <c r="H3682" t="str">
        <f t="shared" si="573"/>
        <v>01</v>
      </c>
      <c r="I3682" t="str">
        <f t="shared" si="574"/>
        <v>%1986-07-01%^^xsd:date</v>
      </c>
      <c r="J3682" t="str">
        <f t="shared" si="575"/>
        <v/>
      </c>
      <c r="K3682" t="str">
        <f t="shared" si="576"/>
        <v/>
      </c>
      <c r="L3682" t="str">
        <f t="shared" si="577"/>
        <v/>
      </c>
      <c r="M3682" t="str">
        <f t="shared" si="578"/>
        <v/>
      </c>
      <c r="N3682" t="str">
        <f t="shared" si="579"/>
        <v>:4499 a crs:CommonwealthOrganisation ; schema:name %Innovation Australia% ; schema:startDate %1986-07-01%^^xsd:date ; time:hasTime [ time:hasBeginning [ time:inXSDDate %1986-07-01%^^xsd:date ]  ] .</v>
      </c>
    </row>
    <row r="3683" spans="1:14" x14ac:dyDescent="0.15">
      <c r="A3683" s="1" t="s">
        <v>7403</v>
      </c>
      <c r="B3683" s="1" t="s">
        <v>7404</v>
      </c>
      <c r="C3683" s="1">
        <v>19410626</v>
      </c>
      <c r="D3683" s="1">
        <v>19450713</v>
      </c>
      <c r="E3683" t="str">
        <f t="shared" si="570"/>
        <v>0045</v>
      </c>
      <c r="F3683" t="str">
        <f t="shared" si="571"/>
        <v>1941</v>
      </c>
      <c r="G3683" t="str">
        <f t="shared" si="572"/>
        <v>06</v>
      </c>
      <c r="H3683" t="str">
        <f t="shared" si="573"/>
        <v>26</v>
      </c>
      <c r="I3683" t="str">
        <f t="shared" si="574"/>
        <v>%1941-06-26%^^xsd:date</v>
      </c>
      <c r="J3683" t="str">
        <f t="shared" si="575"/>
        <v>1945</v>
      </c>
      <c r="K3683" t="str">
        <f t="shared" si="576"/>
        <v>07</v>
      </c>
      <c r="L3683" t="str">
        <f t="shared" si="577"/>
        <v>13</v>
      </c>
      <c r="M3683" t="str">
        <f t="shared" si="578"/>
        <v>%1945-13-13%^^xsd:date</v>
      </c>
      <c r="N3683" t="str">
        <f t="shared" si="579"/>
        <v>:0045 a crs:CommonwealthOrganisation ; schema:name %Department of War Organisation of Industry (Central Office)% ; schema:startDate %1941-06-26%^^xsd:date ; schema:endDate %1945-13-13%^^xsd:date ; time:hasTime [ time:hasBeginning [ time:inXSDDate %1941-06-26%^^xsd:date ]  ] .</v>
      </c>
    </row>
    <row r="3684" spans="1:14" x14ac:dyDescent="0.15">
      <c r="A3684" s="1" t="s">
        <v>7405</v>
      </c>
      <c r="B3684" s="1" t="s">
        <v>7406</v>
      </c>
      <c r="C3684" s="1">
        <v>19440926</v>
      </c>
      <c r="D3684" s="1">
        <v>19461231</v>
      </c>
      <c r="E3684" t="str">
        <f t="shared" si="570"/>
        <v>0450</v>
      </c>
      <c r="F3684" t="str">
        <f t="shared" si="571"/>
        <v>1944</v>
      </c>
      <c r="G3684" t="str">
        <f t="shared" si="572"/>
        <v>09</v>
      </c>
      <c r="H3684" t="str">
        <f t="shared" si="573"/>
        <v>26</v>
      </c>
      <c r="I3684" t="str">
        <f t="shared" si="574"/>
        <v>%1944-09-26%^^xsd:date</v>
      </c>
      <c r="J3684" t="str">
        <f t="shared" si="575"/>
        <v>1946</v>
      </c>
      <c r="K3684" t="str">
        <f t="shared" si="576"/>
        <v>12</v>
      </c>
      <c r="L3684" t="str">
        <f t="shared" si="577"/>
        <v>31</v>
      </c>
      <c r="M3684" t="str">
        <f t="shared" si="578"/>
        <v>%1946-31-31%^^xsd:date</v>
      </c>
      <c r="N3684" t="str">
        <f t="shared" si="579"/>
        <v>:0450 a crs:CommonwealthOrganisation ; schema:name %Recruiting Committee for the School of Civil Affairs% ; schema:startDate %1944-09-26%^^xsd:date ; schema:endDate %1946-31-31%^^xsd:date ; time:hasTime [ time:hasBeginning [ time:inXSDDate %1944-09-26%^^xsd:date ]  ] .</v>
      </c>
    </row>
    <row r="3685" spans="1:14" x14ac:dyDescent="0.15">
      <c r="A3685" s="1" t="s">
        <v>7407</v>
      </c>
      <c r="B3685" s="1" t="s">
        <v>7408</v>
      </c>
      <c r="C3685" s="1">
        <v>19850101</v>
      </c>
      <c r="D3685" s="1">
        <v>19900309</v>
      </c>
      <c r="E3685" t="str">
        <f t="shared" si="570"/>
        <v>4500</v>
      </c>
      <c r="F3685" t="str">
        <f t="shared" si="571"/>
        <v>1985</v>
      </c>
      <c r="G3685" t="str">
        <f t="shared" si="572"/>
        <v>01</v>
      </c>
      <c r="H3685" t="str">
        <f t="shared" si="573"/>
        <v>01</v>
      </c>
      <c r="I3685" t="str">
        <f t="shared" si="574"/>
        <v>%1985-01-01%^^xsd:date</v>
      </c>
      <c r="J3685" t="str">
        <f t="shared" si="575"/>
        <v>1990</v>
      </c>
      <c r="K3685" t="str">
        <f t="shared" si="576"/>
        <v>03</v>
      </c>
      <c r="L3685" t="str">
        <f t="shared" si="577"/>
        <v>09</v>
      </c>
      <c r="M3685" t="str">
        <f t="shared" si="578"/>
        <v>%1990-09-09%^^xsd:date</v>
      </c>
      <c r="N3685" t="str">
        <f t="shared" si="579"/>
        <v>:4500 a crs:CommonwealthOrganisation ; schema:name %Business Regulation Review Unit% ; schema:startDate %1985-01-01%^^xsd:date ; schema:endDate %1990-09-09%^^xsd:date ; time:hasTime [ time:hasBeginning [ time:inXSDDate %1985-01-01%^^xsd:date ]  ] .</v>
      </c>
    </row>
    <row r="3686" spans="1:14" x14ac:dyDescent="0.15">
      <c r="A3686" s="1" t="s">
        <v>7409</v>
      </c>
      <c r="B3686" s="1" t="s">
        <v>7410</v>
      </c>
      <c r="C3686" s="1">
        <v>19590101</v>
      </c>
      <c r="D3686" s="1">
        <v>19920701</v>
      </c>
      <c r="E3686" t="str">
        <f t="shared" si="570"/>
        <v>4501</v>
      </c>
      <c r="F3686" t="str">
        <f t="shared" si="571"/>
        <v>1959</v>
      </c>
      <c r="G3686" t="str">
        <f t="shared" si="572"/>
        <v>01</v>
      </c>
      <c r="H3686" t="str">
        <f t="shared" si="573"/>
        <v>01</v>
      </c>
      <c r="I3686" t="str">
        <f t="shared" si="574"/>
        <v>%1959-01-01%^^xsd:date</v>
      </c>
      <c r="J3686" t="str">
        <f t="shared" si="575"/>
        <v>1992</v>
      </c>
      <c r="K3686" t="str">
        <f t="shared" si="576"/>
        <v>07</v>
      </c>
      <c r="L3686" t="str">
        <f t="shared" si="577"/>
        <v>01</v>
      </c>
      <c r="M3686" t="str">
        <f t="shared" si="578"/>
        <v>%1992-01-01%^^xsd:date</v>
      </c>
      <c r="N3686" t="str">
        <f t="shared" si="579"/>
        <v>:4501 a crs:CommonwealthOrganisation ; schema:name %RAAF Headquarters Support Command Unit% ; schema:startDate %1959-01-01%^^xsd:date ; schema:endDate %1992-01-01%^^xsd:date ; time:hasTime [ time:hasBeginning [ time:inXSDDate %1959-01-01%^^xsd:date ]  ] .</v>
      </c>
    </row>
    <row r="3687" spans="1:14" x14ac:dyDescent="0.15">
      <c r="A3687" s="1" t="s">
        <v>7411</v>
      </c>
      <c r="B3687" s="1" t="s">
        <v>7412</v>
      </c>
      <c r="C3687" s="1">
        <v>19530101</v>
      </c>
      <c r="D3687" s="1">
        <v>19591231</v>
      </c>
      <c r="E3687" t="str">
        <f t="shared" si="570"/>
        <v>4502</v>
      </c>
      <c r="F3687" t="str">
        <f t="shared" si="571"/>
        <v>1953</v>
      </c>
      <c r="G3687" t="str">
        <f t="shared" si="572"/>
        <v>01</v>
      </c>
      <c r="H3687" t="str">
        <f t="shared" si="573"/>
        <v>01</v>
      </c>
      <c r="I3687" t="str">
        <f t="shared" si="574"/>
        <v>%1953-01-01%^^xsd:date</v>
      </c>
      <c r="J3687" t="str">
        <f t="shared" si="575"/>
        <v>1959</v>
      </c>
      <c r="K3687" t="str">
        <f t="shared" si="576"/>
        <v>12</v>
      </c>
      <c r="L3687" t="str">
        <f t="shared" si="577"/>
        <v>31</v>
      </c>
      <c r="M3687" t="str">
        <f t="shared" si="578"/>
        <v>%1959-31-31%^^xsd:date</v>
      </c>
      <c r="N3687" t="str">
        <f t="shared" si="579"/>
        <v>:4502 a crs:CommonwealthOrganisation ; schema:name %RAAF Headquarters Maintenance Command Unit% ; schema:startDate %1953-01-01%^^xsd:date ; schema:endDate %1959-31-31%^^xsd:date ; time:hasTime [ time:hasBeginning [ time:inXSDDate %1953-01-01%^^xsd:date ]  ] .</v>
      </c>
    </row>
    <row r="3688" spans="1:14" x14ac:dyDescent="0.15">
      <c r="A3688" s="1" t="s">
        <v>7413</v>
      </c>
      <c r="B3688" s="1" t="s">
        <v>7414</v>
      </c>
      <c r="C3688" s="1">
        <v>19530101</v>
      </c>
      <c r="D3688" s="1">
        <v>19591231</v>
      </c>
      <c r="E3688" t="str">
        <f t="shared" si="570"/>
        <v>4503</v>
      </c>
      <c r="F3688" t="str">
        <f t="shared" si="571"/>
        <v>1953</v>
      </c>
      <c r="G3688" t="str">
        <f t="shared" si="572"/>
        <v>01</v>
      </c>
      <c r="H3688" t="str">
        <f t="shared" si="573"/>
        <v>01</v>
      </c>
      <c r="I3688" t="str">
        <f t="shared" si="574"/>
        <v>%1953-01-01%^^xsd:date</v>
      </c>
      <c r="J3688" t="str">
        <f t="shared" si="575"/>
        <v>1959</v>
      </c>
      <c r="K3688" t="str">
        <f t="shared" si="576"/>
        <v>12</v>
      </c>
      <c r="L3688" t="str">
        <f t="shared" si="577"/>
        <v>31</v>
      </c>
      <c r="M3688" t="str">
        <f t="shared" si="578"/>
        <v>%1959-31-31%^^xsd:date</v>
      </c>
      <c r="N3688" t="str">
        <f t="shared" si="579"/>
        <v>:4503 a crs:CommonwealthOrganisation ; schema:name %RAAF Headquarters Training Command Unit% ; schema:startDate %1953-01-01%^^xsd:date ; schema:endDate %1959-31-31%^^xsd:date ; time:hasTime [ time:hasBeginning [ time:inXSDDate %1953-01-01%^^xsd:date ]  ] .</v>
      </c>
    </row>
    <row r="3689" spans="1:14" x14ac:dyDescent="0.15">
      <c r="A3689" s="1" t="s">
        <v>7415</v>
      </c>
      <c r="B3689" s="1" t="s">
        <v>7416</v>
      </c>
      <c r="C3689" s="1">
        <v>19410802</v>
      </c>
      <c r="D3689" s="1">
        <v>19530901</v>
      </c>
      <c r="E3689" t="str">
        <f t="shared" si="570"/>
        <v>4504</v>
      </c>
      <c r="F3689" t="str">
        <f t="shared" si="571"/>
        <v>1941</v>
      </c>
      <c r="G3689" t="str">
        <f t="shared" si="572"/>
        <v>08</v>
      </c>
      <c r="H3689" t="str">
        <f t="shared" si="573"/>
        <v>02</v>
      </c>
      <c r="I3689" t="str">
        <f t="shared" si="574"/>
        <v>%1941-08-02%^^xsd:date</v>
      </c>
      <c r="J3689" t="str">
        <f t="shared" si="575"/>
        <v>1953</v>
      </c>
      <c r="K3689" t="str">
        <f t="shared" si="576"/>
        <v>09</v>
      </c>
      <c r="L3689" t="str">
        <f t="shared" si="577"/>
        <v>01</v>
      </c>
      <c r="M3689" t="str">
        <f t="shared" si="578"/>
        <v>%1953-01-01%^^xsd:date</v>
      </c>
      <c r="N3689" t="str">
        <f t="shared" si="579"/>
        <v>:4504 a crs:CommonwealthOrganisation ; schema:name %RAAF Headquarters Southern Area [II], Melbourne [Victoria]% ; schema:startDate %1941-08-02%^^xsd:date ; schema:endDate %1953-01-01%^^xsd:date ; time:hasTime [ time:hasBeginning [ time:inXSDDate %1941-08-02%^^xsd:date ]  ] .</v>
      </c>
    </row>
    <row r="3690" spans="1:14" x14ac:dyDescent="0.15">
      <c r="A3690" s="1" t="s">
        <v>7417</v>
      </c>
      <c r="B3690" s="1" t="s">
        <v>7418</v>
      </c>
      <c r="C3690" s="1">
        <v>19760701</v>
      </c>
      <c r="E3690" t="str">
        <f t="shared" si="570"/>
        <v>4506</v>
      </c>
      <c r="F3690" t="str">
        <f t="shared" si="571"/>
        <v>1976</v>
      </c>
      <c r="G3690" t="str">
        <f t="shared" si="572"/>
        <v>07</v>
      </c>
      <c r="H3690" t="str">
        <f t="shared" si="573"/>
        <v>01</v>
      </c>
      <c r="I3690" t="str">
        <f t="shared" si="574"/>
        <v>%1976-07-01%^^xsd:date</v>
      </c>
      <c r="J3690" t="str">
        <f t="shared" si="575"/>
        <v/>
      </c>
      <c r="K3690" t="str">
        <f t="shared" si="576"/>
        <v/>
      </c>
      <c r="L3690" t="str">
        <f t="shared" si="577"/>
        <v/>
      </c>
      <c r="M3690" t="str">
        <f t="shared" si="578"/>
        <v/>
      </c>
      <c r="N3690" t="str">
        <f t="shared" si="579"/>
        <v>:4506 a crs:CommonwealthOrganisation ; schema:name %Administrative Appeals Tribunal, Melbourne, Victoria, Registry% ; schema:startDate %1976-07-01%^^xsd:date ; time:hasTime [ time:hasBeginning [ time:inXSDDate %1976-07-01%^^xsd:date ]  ] .</v>
      </c>
    </row>
    <row r="3691" spans="1:14" x14ac:dyDescent="0.15">
      <c r="A3691" s="1" t="s">
        <v>7419</v>
      </c>
      <c r="B3691" s="1" t="s">
        <v>7420</v>
      </c>
      <c r="C3691" s="1">
        <v>19700101</v>
      </c>
      <c r="D3691" s="1">
        <v>20149999</v>
      </c>
      <c r="E3691" t="str">
        <f t="shared" si="570"/>
        <v>4509</v>
      </c>
      <c r="F3691" t="str">
        <f t="shared" si="571"/>
        <v>1970</v>
      </c>
      <c r="G3691" t="str">
        <f t="shared" si="572"/>
        <v>01</v>
      </c>
      <c r="H3691" t="str">
        <f t="shared" si="573"/>
        <v>01</v>
      </c>
      <c r="I3691" t="str">
        <f t="shared" si="574"/>
        <v>%1970-01-01%^^xsd:date</v>
      </c>
      <c r="J3691" t="str">
        <f t="shared" si="575"/>
        <v>2014</v>
      </c>
      <c r="K3691" t="str">
        <f t="shared" si="576"/>
        <v>99</v>
      </c>
      <c r="L3691" t="str">
        <f t="shared" si="577"/>
        <v>99</v>
      </c>
      <c r="M3691" t="str">
        <f t="shared" si="578"/>
        <v>%2014%^^xsd:gYear</v>
      </c>
      <c r="N3691" t="str">
        <f t="shared" si="579"/>
        <v>:4509 a crs:CommonwealthOrganisation ; schema:name %RAAF Directorate of Quality Assurance Support% ; schema:startDate %1970-01-01%^^xsd:date ; schema:endDate %2014%^^xsd:gYear ; time:hasTime [ time:hasBeginning [ time:inXSDDate %1970-01-01%^^xsd:date ]  ] .</v>
      </c>
    </row>
    <row r="3692" spans="1:14" x14ac:dyDescent="0.15">
      <c r="A3692" s="1" t="s">
        <v>7421</v>
      </c>
      <c r="B3692" s="1" t="s">
        <v>7422</v>
      </c>
      <c r="C3692" s="1">
        <v>19440925</v>
      </c>
      <c r="D3692" s="1">
        <v>19511231</v>
      </c>
      <c r="E3692" t="str">
        <f t="shared" si="570"/>
        <v>0451</v>
      </c>
      <c r="F3692" t="str">
        <f t="shared" si="571"/>
        <v>1944</v>
      </c>
      <c r="G3692" t="str">
        <f t="shared" si="572"/>
        <v>09</v>
      </c>
      <c r="H3692" t="str">
        <f t="shared" si="573"/>
        <v>25</v>
      </c>
      <c r="I3692" t="str">
        <f t="shared" si="574"/>
        <v>%1944-09-25%^^xsd:date</v>
      </c>
      <c r="J3692" t="str">
        <f t="shared" si="575"/>
        <v>1951</v>
      </c>
      <c r="K3692" t="str">
        <f t="shared" si="576"/>
        <v>12</v>
      </c>
      <c r="L3692" t="str">
        <f t="shared" si="577"/>
        <v>31</v>
      </c>
      <c r="M3692" t="str">
        <f t="shared" si="578"/>
        <v>%1951-31-31%^^xsd:date</v>
      </c>
      <c r="N3692" t="str">
        <f t="shared" si="579"/>
        <v>:0451 a crs:CommonwealthOrganisation ; schema:name %Inter-Departmental Committee on the Planning of Darwin% ; schema:startDate %1944-09-25%^^xsd:date ; schema:endDate %1951-31-31%^^xsd:date ; time:hasTime [ time:hasBeginning [ time:inXSDDate %1944-09-25%^^xsd:date ]  ] .</v>
      </c>
    </row>
    <row r="3693" spans="1:14" x14ac:dyDescent="0.15">
      <c r="A3693" s="1" t="s">
        <v>7423</v>
      </c>
      <c r="B3693" s="1" t="s">
        <v>7424</v>
      </c>
      <c r="C3693" s="1">
        <v>19840319</v>
      </c>
      <c r="D3693" s="1">
        <v>19951106</v>
      </c>
      <c r="E3693" t="str">
        <f t="shared" si="570"/>
        <v>4510</v>
      </c>
      <c r="F3693" t="str">
        <f t="shared" si="571"/>
        <v>1984</v>
      </c>
      <c r="G3693" t="str">
        <f t="shared" si="572"/>
        <v>03</v>
      </c>
      <c r="H3693" t="str">
        <f t="shared" si="573"/>
        <v>19</v>
      </c>
      <c r="I3693" t="str">
        <f t="shared" si="574"/>
        <v>%1984-03-19%^^xsd:date</v>
      </c>
      <c r="J3693" t="str">
        <f t="shared" si="575"/>
        <v>1995</v>
      </c>
      <c r="K3693" t="str">
        <f t="shared" si="576"/>
        <v>11</v>
      </c>
      <c r="L3693" t="str">
        <f t="shared" si="577"/>
        <v>06</v>
      </c>
      <c r="M3693" t="str">
        <f t="shared" si="578"/>
        <v>%1995-06-06%^^xsd:date</v>
      </c>
      <c r="N3693" t="str">
        <f t="shared" si="579"/>
        <v>:4510 a crs:CommonwealthOrganisation ; schema:name %Prices Surveillance Authority, Victorian State Office/(from 1990) Head Office/(from 1994) Central Office% ; schema:startDate %1984-03-19%^^xsd:date ; schema:endDate %1995-06-06%^^xsd:date ; time:hasTime [ time:hasBeginning [ time:inXSDDate %1984-03-19%^^xsd:date ]  ] .</v>
      </c>
    </row>
    <row r="3694" spans="1:14" x14ac:dyDescent="0.15">
      <c r="A3694" s="1" t="s">
        <v>7425</v>
      </c>
      <c r="B3694" s="1" t="s">
        <v>7426</v>
      </c>
      <c r="C3694" s="1">
        <v>19610101</v>
      </c>
      <c r="D3694" s="1">
        <v>20149999</v>
      </c>
      <c r="E3694" t="str">
        <f t="shared" si="570"/>
        <v>4511</v>
      </c>
      <c r="F3694" t="str">
        <f t="shared" si="571"/>
        <v>1961</v>
      </c>
      <c r="G3694" t="str">
        <f t="shared" si="572"/>
        <v>01</v>
      </c>
      <c r="H3694" t="str">
        <f t="shared" si="573"/>
        <v>01</v>
      </c>
      <c r="I3694" t="str">
        <f t="shared" si="574"/>
        <v>%1961-01-01%^^xsd:date</v>
      </c>
      <c r="J3694" t="str">
        <f t="shared" si="575"/>
        <v>2014</v>
      </c>
      <c r="K3694" t="str">
        <f t="shared" si="576"/>
        <v>99</v>
      </c>
      <c r="L3694" t="str">
        <f t="shared" si="577"/>
        <v>99</v>
      </c>
      <c r="M3694" t="str">
        <f t="shared" si="578"/>
        <v>%2014%^^xsd:gYear</v>
      </c>
      <c r="N3694" t="str">
        <f t="shared" si="579"/>
        <v>:4511 a crs:CommonwealthOrganisation ; schema:name %126 Signal Squadron, Royal Australian Signals Corps% ; schema:startDate %1961-01-01%^^xsd:date ; schema:endDate %2014%^^xsd:gYear ; time:hasTime [ time:hasBeginning [ time:inXSDDate %1961-01-01%^^xsd:date ]  ] .</v>
      </c>
    </row>
    <row r="3695" spans="1:14" x14ac:dyDescent="0.15">
      <c r="A3695" s="1" t="s">
        <v>7427</v>
      </c>
      <c r="B3695" s="1" t="s">
        <v>7428</v>
      </c>
      <c r="C3695" s="1">
        <v>19620101</v>
      </c>
      <c r="D3695" s="1">
        <v>19770101</v>
      </c>
      <c r="E3695" t="str">
        <f t="shared" si="570"/>
        <v>4512</v>
      </c>
      <c r="F3695" t="str">
        <f t="shared" si="571"/>
        <v>1962</v>
      </c>
      <c r="G3695" t="str">
        <f t="shared" si="572"/>
        <v>01</v>
      </c>
      <c r="H3695" t="str">
        <f t="shared" si="573"/>
        <v>01</v>
      </c>
      <c r="I3695" t="str">
        <f t="shared" si="574"/>
        <v>%1962-01-01%^^xsd:date</v>
      </c>
      <c r="J3695" t="str">
        <f t="shared" si="575"/>
        <v>1977</v>
      </c>
      <c r="K3695" t="str">
        <f t="shared" si="576"/>
        <v>01</v>
      </c>
      <c r="L3695" t="str">
        <f t="shared" si="577"/>
        <v>01</v>
      </c>
      <c r="M3695" t="str">
        <f t="shared" si="578"/>
        <v>%1977-01-01%^^xsd:date</v>
      </c>
      <c r="N3695" t="str">
        <f t="shared" si="579"/>
        <v>:4512 a crs:CommonwealthOrganisation ; schema:name %Australian Broadcasting Control Board, State Organisation, Victoria [Victorian Office]% ; schema:startDate %1962-01-01%^^xsd:date ; schema:endDate %1977-01-01%^^xsd:date ; time:hasTime [ time:hasBeginning [ time:inXSDDate %1962-01-01%^^xsd:date ]  ] .</v>
      </c>
    </row>
    <row r="3696" spans="1:14" x14ac:dyDescent="0.15">
      <c r="A3696" s="1" t="s">
        <v>7429</v>
      </c>
      <c r="B3696" s="1" t="s">
        <v>7430</v>
      </c>
      <c r="C3696" s="1">
        <v>19770401</v>
      </c>
      <c r="D3696" s="1">
        <v>19931210</v>
      </c>
      <c r="E3696" t="str">
        <f t="shared" si="570"/>
        <v>4513</v>
      </c>
      <c r="F3696" t="str">
        <f t="shared" si="571"/>
        <v>1977</v>
      </c>
      <c r="G3696" t="str">
        <f t="shared" si="572"/>
        <v>04</v>
      </c>
      <c r="H3696" t="str">
        <f t="shared" si="573"/>
        <v>01</v>
      </c>
      <c r="I3696" t="str">
        <f t="shared" si="574"/>
        <v>%1977-04-01%^^xsd:date</v>
      </c>
      <c r="J3696" t="str">
        <f t="shared" si="575"/>
        <v>1993</v>
      </c>
      <c r="K3696" t="str">
        <f t="shared" si="576"/>
        <v>12</v>
      </c>
      <c r="L3696" t="str">
        <f t="shared" si="577"/>
        <v>10</v>
      </c>
      <c r="M3696" t="str">
        <f t="shared" si="578"/>
        <v>%1993-10-10%^^xsd:date</v>
      </c>
      <c r="N3696" t="str">
        <f t="shared" si="579"/>
        <v>:4513 a crs:CommonwealthOrganisation ; schema:name %Australian Broadcasting Tribunal, Head Office [Melbourne Office]/ (from 1 Oct. 1992) Australian Broadcasting Authority, State Office, Victoria% ; schema:startDate %1977-04-01%^^xsd:date ; schema:endDate %1993-10-10%^^xsd:date ; time:hasTime [ time:hasBeginning [ time:inXSDDate %1977-04-01%^^xsd:date ]  ] .</v>
      </c>
    </row>
    <row r="3697" spans="1:14" x14ac:dyDescent="0.15">
      <c r="A3697" s="1" t="s">
        <v>7431</v>
      </c>
      <c r="B3697" s="1" t="s">
        <v>7432</v>
      </c>
      <c r="C3697" s="1">
        <v>19790501</v>
      </c>
      <c r="D3697" s="1">
        <v>19800222</v>
      </c>
      <c r="E3697" t="str">
        <f t="shared" si="570"/>
        <v>4514</v>
      </c>
      <c r="F3697" t="str">
        <f t="shared" si="571"/>
        <v>1979</v>
      </c>
      <c r="G3697" t="str">
        <f t="shared" si="572"/>
        <v>05</v>
      </c>
      <c r="H3697" t="str">
        <f t="shared" si="573"/>
        <v>01</v>
      </c>
      <c r="I3697" t="str">
        <f t="shared" si="574"/>
        <v>%1979-05-01%^^xsd:date</v>
      </c>
      <c r="J3697" t="str">
        <f t="shared" si="575"/>
        <v>1980</v>
      </c>
      <c r="K3697" t="str">
        <f t="shared" si="576"/>
        <v>02</v>
      </c>
      <c r="L3697" t="str">
        <f t="shared" si="577"/>
        <v>22</v>
      </c>
      <c r="M3697" t="str">
        <f t="shared" si="578"/>
        <v>%1980-22-22%^^xsd:date</v>
      </c>
      <c r="N3697" t="str">
        <f t="shared" si="579"/>
        <v>:4514 a crs:CommonwealthOrganisation ; schema:name %Ethnic Television Review Panel% ; schema:startDate %1979-05-01%^^xsd:date ; schema:endDate %1980-22-22%^^xsd:date ; time:hasTime [ time:hasBeginning [ time:inXSDDate %1979-05-01%^^xsd:date ]  ] .</v>
      </c>
    </row>
    <row r="3698" spans="1:14" x14ac:dyDescent="0.15">
      <c r="A3698" s="1" t="s">
        <v>7433</v>
      </c>
      <c r="B3698" s="1" t="s">
        <v>7434</v>
      </c>
      <c r="C3698" s="1">
        <v>19800701</v>
      </c>
      <c r="D3698" s="1">
        <v>19850630</v>
      </c>
      <c r="E3698" t="str">
        <f t="shared" si="570"/>
        <v>4515</v>
      </c>
      <c r="F3698" t="str">
        <f t="shared" si="571"/>
        <v>1980</v>
      </c>
      <c r="G3698" t="str">
        <f t="shared" si="572"/>
        <v>07</v>
      </c>
      <c r="H3698" t="str">
        <f t="shared" si="573"/>
        <v>01</v>
      </c>
      <c r="I3698" t="str">
        <f t="shared" si="574"/>
        <v>%1980-07-01%^^xsd:date</v>
      </c>
      <c r="J3698" t="str">
        <f t="shared" si="575"/>
        <v>1985</v>
      </c>
      <c r="K3698" t="str">
        <f t="shared" si="576"/>
        <v>06</v>
      </c>
      <c r="L3698" t="str">
        <f t="shared" si="577"/>
        <v>30</v>
      </c>
      <c r="M3698" t="str">
        <f t="shared" si="578"/>
        <v>%1985-30-30%^^xsd:date</v>
      </c>
      <c r="N3698" t="str">
        <f t="shared" si="579"/>
        <v>:4515 a crs:CommonwealthOrganisation ; schema:name %Aboriginal Development Commission, Regional Office, Victoria/Tasmania% ; schema:startDate %1980-07-01%^^xsd:date ; schema:endDate %1985-30-30%^^xsd:date ; time:hasTime [ time:hasBeginning [ time:inXSDDate %1980-07-01%^^xsd:date ]  ] .</v>
      </c>
    </row>
    <row r="3699" spans="1:14" x14ac:dyDescent="0.15">
      <c r="A3699" s="1" t="s">
        <v>7435</v>
      </c>
      <c r="B3699" s="1" t="s">
        <v>7436</v>
      </c>
      <c r="C3699" s="1">
        <v>19850701</v>
      </c>
      <c r="D3699" s="1">
        <v>19900305</v>
      </c>
      <c r="E3699" t="str">
        <f t="shared" si="570"/>
        <v>4516</v>
      </c>
      <c r="F3699" t="str">
        <f t="shared" si="571"/>
        <v>1985</v>
      </c>
      <c r="G3699" t="str">
        <f t="shared" si="572"/>
        <v>07</v>
      </c>
      <c r="H3699" t="str">
        <f t="shared" si="573"/>
        <v>01</v>
      </c>
      <c r="I3699" t="str">
        <f t="shared" si="574"/>
        <v>%1985-07-01%^^xsd:date</v>
      </c>
      <c r="J3699" t="str">
        <f t="shared" si="575"/>
        <v>1990</v>
      </c>
      <c r="K3699" t="str">
        <f t="shared" si="576"/>
        <v>03</v>
      </c>
      <c r="L3699" t="str">
        <f t="shared" si="577"/>
        <v>05</v>
      </c>
      <c r="M3699" t="str">
        <f t="shared" si="578"/>
        <v>%1990-05-05%^^xsd:date</v>
      </c>
      <c r="N3699" t="str">
        <f t="shared" si="579"/>
        <v>:4516 a crs:CommonwealthOrganisation ; schema:name %Aboriginal Development Commission, Area Office, Melbourne% ; schema:startDate %1985-07-01%^^xsd:date ; schema:endDate %1990-05-05%^^xsd:date ; time:hasTime [ time:hasBeginning [ time:inXSDDate %1985-07-01%^^xsd:date ]  ] .</v>
      </c>
    </row>
    <row r="3700" spans="1:14" x14ac:dyDescent="0.15">
      <c r="A3700" s="1" t="s">
        <v>7437</v>
      </c>
      <c r="B3700" s="1" t="s">
        <v>7438</v>
      </c>
      <c r="C3700" s="1">
        <v>19540101</v>
      </c>
      <c r="E3700" t="str">
        <f t="shared" si="570"/>
        <v>4517</v>
      </c>
      <c r="F3700" t="str">
        <f t="shared" si="571"/>
        <v>1954</v>
      </c>
      <c r="G3700" t="str">
        <f t="shared" si="572"/>
        <v>01</v>
      </c>
      <c r="H3700" t="str">
        <f t="shared" si="573"/>
        <v>01</v>
      </c>
      <c r="I3700" t="str">
        <f t="shared" si="574"/>
        <v>%1954-01-01%^^xsd:date</v>
      </c>
      <c r="J3700" t="str">
        <f t="shared" si="575"/>
        <v/>
      </c>
      <c r="K3700" t="str">
        <f t="shared" si="576"/>
        <v/>
      </c>
      <c r="L3700" t="str">
        <f t="shared" si="577"/>
        <v/>
      </c>
      <c r="M3700" t="str">
        <f t="shared" si="578"/>
        <v/>
      </c>
      <c r="N3700" t="str">
        <f t="shared" si="579"/>
        <v>:4517 a crs:CommonwealthOrganisation ; schema:name %Signal Regiment, Royal Australian Signals Corps% ; schema:startDate %1954-01-01%^^xsd:date ; time:hasTime [ time:hasBeginning [ time:inXSDDate %1954-01-01%^^xsd:date ]  ] .</v>
      </c>
    </row>
    <row r="3701" spans="1:14" x14ac:dyDescent="0.15">
      <c r="A3701" s="1" t="s">
        <v>7439</v>
      </c>
      <c r="B3701" s="1" t="s">
        <v>7440</v>
      </c>
      <c r="C3701" s="1">
        <v>19860101</v>
      </c>
      <c r="E3701" t="str">
        <f t="shared" si="570"/>
        <v>4518</v>
      </c>
      <c r="F3701" t="str">
        <f t="shared" si="571"/>
        <v>1986</v>
      </c>
      <c r="G3701" t="str">
        <f t="shared" si="572"/>
        <v>01</v>
      </c>
      <c r="H3701" t="str">
        <f t="shared" si="573"/>
        <v>01</v>
      </c>
      <c r="I3701" t="str">
        <f t="shared" si="574"/>
        <v>%1986-01-01%^^xsd:date</v>
      </c>
      <c r="J3701" t="str">
        <f t="shared" si="575"/>
        <v/>
      </c>
      <c r="K3701" t="str">
        <f t="shared" si="576"/>
        <v/>
      </c>
      <c r="L3701" t="str">
        <f t="shared" si="577"/>
        <v/>
      </c>
      <c r="M3701" t="str">
        <f t="shared" si="578"/>
        <v/>
      </c>
      <c r="N3701" t="str">
        <f t="shared" si="579"/>
        <v>:4518 a crs:CommonwealthOrganisation ; schema:name %RAAF Base Williams, Point Cook [Victoria]% ; schema:startDate %1986-01-01%^^xsd:date ; time:hasTime [ time:hasBeginning [ time:inXSDDate %1986-01-01%^^xsd:date ]  ] .</v>
      </c>
    </row>
    <row r="3702" spans="1:14" x14ac:dyDescent="0.15">
      <c r="A3702" s="1" t="s">
        <v>7441</v>
      </c>
      <c r="B3702" s="1" t="s">
        <v>7442</v>
      </c>
      <c r="C3702" s="1">
        <v>19791208</v>
      </c>
      <c r="D3702" s="1">
        <v>19830311</v>
      </c>
      <c r="E3702" t="str">
        <f t="shared" si="570"/>
        <v>4519</v>
      </c>
      <c r="F3702" t="str">
        <f t="shared" si="571"/>
        <v>1979</v>
      </c>
      <c r="G3702" t="str">
        <f t="shared" si="572"/>
        <v>12</v>
      </c>
      <c r="H3702" t="str">
        <f t="shared" si="573"/>
        <v>08</v>
      </c>
      <c r="I3702" t="str">
        <f t="shared" si="574"/>
        <v>%1979-12-08%^^xsd:date</v>
      </c>
      <c r="J3702" t="str">
        <f t="shared" si="575"/>
        <v>1983</v>
      </c>
      <c r="K3702" t="str">
        <f t="shared" si="576"/>
        <v>03</v>
      </c>
      <c r="L3702" t="str">
        <f t="shared" si="577"/>
        <v>11</v>
      </c>
      <c r="M3702" t="str">
        <f t="shared" si="578"/>
        <v>%1983-11-11%^^xsd:date</v>
      </c>
      <c r="N3702" t="str">
        <f t="shared" si="579"/>
        <v>:4519 a crs:CommonwealthOrganisation ; schema:name %Department of National Development and Energy, Management Services Branch, Victorian Regional Office% ; schema:startDate %1979-12-08%^^xsd:date ; schema:endDate %1983-11-11%^^xsd:date ; time:hasTime [ time:hasBeginning [ time:inXSDDate %1979-12-08%^^xsd:date ]  ] .</v>
      </c>
    </row>
    <row r="3703" spans="1:14" x14ac:dyDescent="0.15">
      <c r="A3703" s="1" t="s">
        <v>7443</v>
      </c>
      <c r="B3703" s="1" t="s">
        <v>7444</v>
      </c>
      <c r="C3703" s="1">
        <v>19421103</v>
      </c>
      <c r="D3703" s="1">
        <v>19430630</v>
      </c>
      <c r="E3703" t="str">
        <f t="shared" si="570"/>
        <v>0452</v>
      </c>
      <c r="F3703" t="str">
        <f t="shared" si="571"/>
        <v>1942</v>
      </c>
      <c r="G3703" t="str">
        <f t="shared" si="572"/>
        <v>11</v>
      </c>
      <c r="H3703" t="str">
        <f t="shared" si="573"/>
        <v>03</v>
      </c>
      <c r="I3703" t="str">
        <f t="shared" si="574"/>
        <v>%1942-11-03%^^xsd:date</v>
      </c>
      <c r="J3703" t="str">
        <f t="shared" si="575"/>
        <v>1943</v>
      </c>
      <c r="K3703" t="str">
        <f t="shared" si="576"/>
        <v>06</v>
      </c>
      <c r="L3703" t="str">
        <f t="shared" si="577"/>
        <v>30</v>
      </c>
      <c r="M3703" t="str">
        <f t="shared" si="578"/>
        <v>%1943-30-30%^^xsd:date</v>
      </c>
      <c r="N3703" t="str">
        <f t="shared" si="579"/>
        <v>:0452 a crs:CommonwealthOrganisation ; schema:name %Day Baking Committee% ; schema:startDate %1942-11-03%^^xsd:date ; schema:endDate %1943-30-30%^^xsd:date ; time:hasTime [ time:hasBeginning [ time:inXSDDate %1942-11-03%^^xsd:date ]  ] .</v>
      </c>
    </row>
    <row r="3704" spans="1:14" x14ac:dyDescent="0.15">
      <c r="A3704" s="1" t="s">
        <v>7445</v>
      </c>
      <c r="B3704" s="1" t="s">
        <v>7446</v>
      </c>
      <c r="C3704" s="1">
        <v>19830311</v>
      </c>
      <c r="D3704" s="1">
        <v>19870724</v>
      </c>
      <c r="E3704" t="str">
        <f t="shared" si="570"/>
        <v>4520</v>
      </c>
      <c r="F3704" t="str">
        <f t="shared" si="571"/>
        <v>1983</v>
      </c>
      <c r="G3704" t="str">
        <f t="shared" si="572"/>
        <v>03</v>
      </c>
      <c r="H3704" t="str">
        <f t="shared" si="573"/>
        <v>11</v>
      </c>
      <c r="I3704" t="str">
        <f t="shared" si="574"/>
        <v>%1983-03-11%^^xsd:date</v>
      </c>
      <c r="J3704" t="str">
        <f t="shared" si="575"/>
        <v>1987</v>
      </c>
      <c r="K3704" t="str">
        <f t="shared" si="576"/>
        <v>07</v>
      </c>
      <c r="L3704" t="str">
        <f t="shared" si="577"/>
        <v>24</v>
      </c>
      <c r="M3704" t="str">
        <f t="shared" si="578"/>
        <v>%1987-24-24%^^xsd:date</v>
      </c>
      <c r="N3704" t="str">
        <f t="shared" si="579"/>
        <v>:4520 a crs:CommonwealthOrganisation ; schema:name %Department of Resources and Energy, Management Services Branch, Victorian Regional Office/ (from 1984) Co-Ordination and Management Division, Victorian Regional Office% ; schema:startDate %1983-03-11%^^xsd:date ; schema:endDate %1987-24-24%^^xsd:date ; time:hasTime [ time:hasBeginning [ time:inXSDDate %1983-03-11%^^xsd:date ]  ] .</v>
      </c>
    </row>
    <row r="3705" spans="1:14" x14ac:dyDescent="0.15">
      <c r="A3705" s="1" t="s">
        <v>7447</v>
      </c>
      <c r="B3705" s="1" t="s">
        <v>7448</v>
      </c>
      <c r="C3705" s="1">
        <v>19810624</v>
      </c>
      <c r="D3705" s="1">
        <v>19851118</v>
      </c>
      <c r="E3705" t="str">
        <f t="shared" si="570"/>
        <v>4521</v>
      </c>
      <c r="F3705" t="str">
        <f t="shared" si="571"/>
        <v>1981</v>
      </c>
      <c r="G3705" t="str">
        <f t="shared" si="572"/>
        <v>06</v>
      </c>
      <c r="H3705" t="str">
        <f t="shared" si="573"/>
        <v>24</v>
      </c>
      <c r="I3705" t="str">
        <f t="shared" si="574"/>
        <v>%1981-06-24%^^xsd:date</v>
      </c>
      <c r="J3705" t="str">
        <f t="shared" si="575"/>
        <v>1985</v>
      </c>
      <c r="K3705" t="str">
        <f t="shared" si="576"/>
        <v>11</v>
      </c>
      <c r="L3705" t="str">
        <f t="shared" si="577"/>
        <v>18</v>
      </c>
      <c r="M3705" t="str">
        <f t="shared" si="578"/>
        <v>%1985-18-18%^^xsd:date</v>
      </c>
      <c r="N3705" t="str">
        <f t="shared" si="579"/>
        <v>:4521 a crs:CommonwealthOrganisation ; schema:name %Phosphate Mining Company of Christmas Island Limited, Principal Office% ; schema:startDate %1981-06-24%^^xsd:date ; schema:endDate %1985-18-18%^^xsd:date ; time:hasTime [ time:hasBeginning [ time:inXSDDate %1981-06-24%^^xsd:date ]  ] .</v>
      </c>
    </row>
    <row r="3706" spans="1:14" x14ac:dyDescent="0.15">
      <c r="A3706" s="1" t="s">
        <v>7449</v>
      </c>
      <c r="B3706" s="1" t="s">
        <v>7450</v>
      </c>
      <c r="C3706" s="1">
        <v>19820101</v>
      </c>
      <c r="D3706" s="1">
        <v>19851118</v>
      </c>
      <c r="E3706" t="str">
        <f t="shared" si="570"/>
        <v>4522</v>
      </c>
      <c r="F3706" t="str">
        <f t="shared" si="571"/>
        <v>1982</v>
      </c>
      <c r="G3706" t="str">
        <f t="shared" si="572"/>
        <v>01</v>
      </c>
      <c r="H3706" t="str">
        <f t="shared" si="573"/>
        <v>01</v>
      </c>
      <c r="I3706" t="str">
        <f t="shared" si="574"/>
        <v>%1982-01-01%^^xsd:date</v>
      </c>
      <c r="J3706" t="str">
        <f t="shared" si="575"/>
        <v>1985</v>
      </c>
      <c r="K3706" t="str">
        <f t="shared" si="576"/>
        <v>11</v>
      </c>
      <c r="L3706" t="str">
        <f t="shared" si="577"/>
        <v>18</v>
      </c>
      <c r="M3706" t="str">
        <f t="shared" si="578"/>
        <v>%1985-18-18%^^xsd:date</v>
      </c>
      <c r="N3706" t="str">
        <f t="shared" si="579"/>
        <v>:4522 a crs:CommonwealthOrganisation ; schema:name %Phosphate Mining Company of Christmas Island Limited, Melbourne% ; schema:startDate %1982-01-01%^^xsd:date ; schema:endDate %1985-18-18%^^xsd:date ; time:hasTime [ time:hasBeginning [ time:inXSDDate %1982-01-01%^^xsd:date ]  ] .</v>
      </c>
    </row>
    <row r="3707" spans="1:14" x14ac:dyDescent="0.15">
      <c r="A3707" s="1" t="s">
        <v>7451</v>
      </c>
      <c r="B3707" s="1" t="s">
        <v>7452</v>
      </c>
      <c r="C3707" s="1">
        <v>19830311</v>
      </c>
      <c r="D3707" s="1">
        <v>19870724</v>
      </c>
      <c r="E3707" t="str">
        <f t="shared" si="570"/>
        <v>4523</v>
      </c>
      <c r="F3707" t="str">
        <f t="shared" si="571"/>
        <v>1983</v>
      </c>
      <c r="G3707" t="str">
        <f t="shared" si="572"/>
        <v>03</v>
      </c>
      <c r="H3707" t="str">
        <f t="shared" si="573"/>
        <v>11</v>
      </c>
      <c r="I3707" t="str">
        <f t="shared" si="574"/>
        <v>%1983-03-11%^^xsd:date</v>
      </c>
      <c r="J3707" t="str">
        <f t="shared" si="575"/>
        <v>1987</v>
      </c>
      <c r="K3707" t="str">
        <f t="shared" si="576"/>
        <v>07</v>
      </c>
      <c r="L3707" t="str">
        <f t="shared" si="577"/>
        <v>24</v>
      </c>
      <c r="M3707" t="str">
        <f t="shared" si="578"/>
        <v>%1987-24-24%^^xsd:date</v>
      </c>
      <c r="N3707" t="str">
        <f t="shared" si="579"/>
        <v>:4523 a crs:CommonwealthOrganisation ; schema:name %Department of Trade [II], Regional Office, Victoria% ; schema:startDate %1983-03-11%^^xsd:date ; schema:endDate %1987-24-24%^^xsd:date ; time:hasTime [ time:hasBeginning [ time:inXSDDate %1983-03-11%^^xsd:date ]  ] .</v>
      </c>
    </row>
    <row r="3708" spans="1:14" x14ac:dyDescent="0.15">
      <c r="A3708" s="1" t="s">
        <v>7453</v>
      </c>
      <c r="B3708" s="1" t="s">
        <v>7454</v>
      </c>
      <c r="C3708" s="1">
        <v>19770101</v>
      </c>
      <c r="E3708" t="str">
        <f t="shared" si="570"/>
        <v>4524</v>
      </c>
      <c r="F3708" t="str">
        <f t="shared" si="571"/>
        <v>1977</v>
      </c>
      <c r="G3708" t="str">
        <f t="shared" si="572"/>
        <v>01</v>
      </c>
      <c r="H3708" t="str">
        <f t="shared" si="573"/>
        <v>01</v>
      </c>
      <c r="I3708" t="str">
        <f t="shared" si="574"/>
        <v>%1977-01-01%^^xsd:date</v>
      </c>
      <c r="J3708" t="str">
        <f t="shared" si="575"/>
        <v/>
      </c>
      <c r="K3708" t="str">
        <f t="shared" si="576"/>
        <v/>
      </c>
      <c r="L3708" t="str">
        <f t="shared" si="577"/>
        <v/>
      </c>
      <c r="M3708" t="str">
        <f t="shared" si="578"/>
        <v/>
      </c>
      <c r="N3708" t="str">
        <f t="shared" si="579"/>
        <v>:4524 a crs:CommonwealthOrganisation ; schema:name %Aboriginal Hostels Limited, South Eastern Regional Office, Victoria% ; schema:startDate %1977-01-01%^^xsd:date ; time:hasTime [ time:hasBeginning [ time:inXSDDate %1977-01-01%^^xsd:date ]  ] .</v>
      </c>
    </row>
    <row r="3709" spans="1:14" x14ac:dyDescent="0.15">
      <c r="A3709" s="1" t="s">
        <v>7455</v>
      </c>
      <c r="B3709" s="1" t="s">
        <v>7456</v>
      </c>
      <c r="C3709" s="1">
        <v>19740101</v>
      </c>
      <c r="D3709" s="1">
        <v>19860106</v>
      </c>
      <c r="E3709" t="str">
        <f t="shared" si="570"/>
        <v>4526</v>
      </c>
      <c r="F3709" t="str">
        <f t="shared" si="571"/>
        <v>1974</v>
      </c>
      <c r="G3709" t="str">
        <f t="shared" si="572"/>
        <v>01</v>
      </c>
      <c r="H3709" t="str">
        <f t="shared" si="573"/>
        <v>01</v>
      </c>
      <c r="I3709" t="str">
        <f t="shared" si="574"/>
        <v>%1974-01-01%^^xsd:date</v>
      </c>
      <c r="J3709" t="str">
        <f t="shared" si="575"/>
        <v>1986</v>
      </c>
      <c r="K3709" t="str">
        <f t="shared" si="576"/>
        <v>01</v>
      </c>
      <c r="L3709" t="str">
        <f t="shared" si="577"/>
        <v>06</v>
      </c>
      <c r="M3709" t="str">
        <f t="shared" si="578"/>
        <v>%1986-06-06%^^xsd:date</v>
      </c>
      <c r="N3709" t="str">
        <f t="shared" si="579"/>
        <v>:4526 a crs:CommonwealthOrganisation ; schema:name %Export Development Grants Board, Melbourne Office/ (from 1986) Export Grants Commission, Melbourne Office% ; schema:startDate %1974-01-01%^^xsd:date ; schema:endDate %1986-06-06%^^xsd:date ; time:hasTime [ time:hasBeginning [ time:inXSDDate %1974-01-01%^^xsd:date ]  ] .</v>
      </c>
    </row>
    <row r="3710" spans="1:14" x14ac:dyDescent="0.15">
      <c r="A3710" s="1" t="s">
        <v>7457</v>
      </c>
      <c r="B3710" s="1" t="s">
        <v>7458</v>
      </c>
      <c r="C3710" s="1">
        <v>19820507</v>
      </c>
      <c r="D3710" s="1">
        <v>19841213</v>
      </c>
      <c r="E3710" t="str">
        <f t="shared" si="570"/>
        <v>4527</v>
      </c>
      <c r="F3710" t="str">
        <f t="shared" si="571"/>
        <v>1982</v>
      </c>
      <c r="G3710" t="str">
        <f t="shared" si="572"/>
        <v>05</v>
      </c>
      <c r="H3710" t="str">
        <f t="shared" si="573"/>
        <v>07</v>
      </c>
      <c r="I3710" t="str">
        <f t="shared" si="574"/>
        <v>%1982-05-07%^^xsd:date</v>
      </c>
      <c r="J3710" t="str">
        <f t="shared" si="575"/>
        <v>1984</v>
      </c>
      <c r="K3710" t="str">
        <f t="shared" si="576"/>
        <v>12</v>
      </c>
      <c r="L3710" t="str">
        <f t="shared" si="577"/>
        <v>13</v>
      </c>
      <c r="M3710" t="str">
        <f t="shared" si="578"/>
        <v>%1984-13-13%^^xsd:date</v>
      </c>
      <c r="N3710" t="str">
        <f t="shared" si="579"/>
        <v>:4527 a crs:CommonwealthOrganisation ; schema:name %Department of Defence Support, Regional Office, Victoria% ; schema:startDate %1982-05-07%^^xsd:date ; schema:endDate %1984-13-13%^^xsd:date ; time:hasTime [ time:hasBeginning [ time:inXSDDate %1982-05-07%^^xsd:date ]  ] .</v>
      </c>
    </row>
    <row r="3711" spans="1:14" x14ac:dyDescent="0.15">
      <c r="A3711" s="1" t="s">
        <v>7459</v>
      </c>
      <c r="B3711" s="1" t="s">
        <v>7460</v>
      </c>
      <c r="C3711" s="1">
        <v>19500101</v>
      </c>
      <c r="E3711" t="str">
        <f t="shared" si="570"/>
        <v>4528</v>
      </c>
      <c r="F3711" t="str">
        <f t="shared" si="571"/>
        <v>1950</v>
      </c>
      <c r="G3711" t="str">
        <f t="shared" si="572"/>
        <v>01</v>
      </c>
      <c r="H3711" t="str">
        <f t="shared" si="573"/>
        <v>01</v>
      </c>
      <c r="I3711" t="str">
        <f t="shared" si="574"/>
        <v>%1950-01-01%^^xsd:date</v>
      </c>
      <c r="J3711" t="str">
        <f t="shared" si="575"/>
        <v/>
      </c>
      <c r="K3711" t="str">
        <f t="shared" si="576"/>
        <v/>
      </c>
      <c r="L3711" t="str">
        <f t="shared" si="577"/>
        <v/>
      </c>
      <c r="M3711" t="str">
        <f t="shared" si="578"/>
        <v/>
      </c>
      <c r="N3711" t="str">
        <f t="shared" si="579"/>
        <v>:4528 a crs:CommonwealthOrganisation ; schema:name %CSIRO, Division of Textile and Fibre Technology% ; schema:startDate %1950-01-01%^^xsd:date ; time:hasTime [ time:hasBeginning [ time:inXSDDate %1950-01-01%^^xsd:date ]  ] .</v>
      </c>
    </row>
    <row r="3712" spans="1:14" x14ac:dyDescent="0.15">
      <c r="A3712" s="1" t="s">
        <v>7461</v>
      </c>
      <c r="B3712" s="1" t="s">
        <v>7462</v>
      </c>
      <c r="C3712" s="1">
        <v>19581009</v>
      </c>
      <c r="D3712" s="1">
        <v>19870101</v>
      </c>
      <c r="E3712" t="str">
        <f t="shared" si="570"/>
        <v>4529</v>
      </c>
      <c r="F3712" t="str">
        <f t="shared" si="571"/>
        <v>1958</v>
      </c>
      <c r="G3712" t="str">
        <f t="shared" si="572"/>
        <v>10</v>
      </c>
      <c r="H3712" t="str">
        <f t="shared" si="573"/>
        <v>09</v>
      </c>
      <c r="I3712" t="str">
        <f t="shared" si="574"/>
        <v>%1958-10-09%^^xsd:date</v>
      </c>
      <c r="J3712" t="str">
        <f t="shared" si="575"/>
        <v>1987</v>
      </c>
      <c r="K3712" t="str">
        <f t="shared" si="576"/>
        <v>01</v>
      </c>
      <c r="L3712" t="str">
        <f t="shared" si="577"/>
        <v>01</v>
      </c>
      <c r="M3712" t="str">
        <f t="shared" si="578"/>
        <v>%1987-01-01%^^xsd:date</v>
      </c>
      <c r="N3712" t="str">
        <f t="shared" si="579"/>
        <v>:4529 a crs:CommonwealthOrganisation ; schema:name %CSIRO, Division of Chemical Physics% ; schema:startDate %1958-10-09%^^xsd:date ; schema:endDate %1987-01-01%^^xsd:date ; time:hasTime [ time:hasBeginning [ time:inXSDDate %1958-10-09%^^xsd:date ]  ] .</v>
      </c>
    </row>
    <row r="3713" spans="1:14" x14ac:dyDescent="0.15">
      <c r="A3713" s="1" t="s">
        <v>7463</v>
      </c>
      <c r="B3713" s="1" t="s">
        <v>7464</v>
      </c>
      <c r="C3713" s="1">
        <v>19421101</v>
      </c>
      <c r="D3713" s="1">
        <v>19461231</v>
      </c>
      <c r="E3713" t="str">
        <f t="shared" si="570"/>
        <v>0453</v>
      </c>
      <c r="F3713" t="str">
        <f t="shared" si="571"/>
        <v>1942</v>
      </c>
      <c r="G3713" t="str">
        <f t="shared" si="572"/>
        <v>11</v>
      </c>
      <c r="H3713" t="str">
        <f t="shared" si="573"/>
        <v>01</v>
      </c>
      <c r="I3713" t="str">
        <f t="shared" si="574"/>
        <v>%1942-11-01%^^xsd:date</v>
      </c>
      <c r="J3713" t="str">
        <f t="shared" si="575"/>
        <v>1946</v>
      </c>
      <c r="K3713" t="str">
        <f t="shared" si="576"/>
        <v>12</v>
      </c>
      <c r="L3713" t="str">
        <f t="shared" si="577"/>
        <v>31</v>
      </c>
      <c r="M3713" t="str">
        <f t="shared" si="578"/>
        <v>%1946-31-31%^^xsd:date</v>
      </c>
      <c r="N3713" t="str">
        <f t="shared" si="579"/>
        <v>:0453 a crs:CommonwealthOrganisation ; schema:name %Australian Executive Ship Repair Committee% ; schema:startDate %1942-11-01%^^xsd:date ; schema:endDate %1946-31-31%^^xsd:date ; time:hasTime [ time:hasBeginning [ time:inXSDDate %1942-11-01%^^xsd:date ]  ] .</v>
      </c>
    </row>
    <row r="3714" spans="1:14" x14ac:dyDescent="0.15">
      <c r="A3714" s="1" t="s">
        <v>7465</v>
      </c>
      <c r="B3714" s="1" t="s">
        <v>7466</v>
      </c>
      <c r="C3714" s="1">
        <v>19780101</v>
      </c>
      <c r="D3714" s="1">
        <v>19871231</v>
      </c>
      <c r="E3714" t="str">
        <f t="shared" si="570"/>
        <v>4530</v>
      </c>
      <c r="F3714" t="str">
        <f t="shared" si="571"/>
        <v>1978</v>
      </c>
      <c r="G3714" t="str">
        <f t="shared" si="572"/>
        <v>01</v>
      </c>
      <c r="H3714" t="str">
        <f t="shared" si="573"/>
        <v>01</v>
      </c>
      <c r="I3714" t="str">
        <f t="shared" si="574"/>
        <v>%1978-01-01%^^xsd:date</v>
      </c>
      <c r="J3714" t="str">
        <f t="shared" si="575"/>
        <v>1987</v>
      </c>
      <c r="K3714" t="str">
        <f t="shared" si="576"/>
        <v>12</v>
      </c>
      <c r="L3714" t="str">
        <f t="shared" si="577"/>
        <v>31</v>
      </c>
      <c r="M3714" t="str">
        <f t="shared" si="578"/>
        <v>%1987-31-31%^^xsd:date</v>
      </c>
      <c r="N3714" t="str">
        <f t="shared" si="579"/>
        <v>:4530 a crs:CommonwealthOrganisation ; schema:name %CSIRO, Division of Mineral Engineering% ; schema:startDate %1978-01-01%^^xsd:date ; schema:endDate %1987-31-31%^^xsd:date ; time:hasTime [ time:hasBeginning [ time:inXSDDate %1978-01-01%^^xsd:date ]  ] .</v>
      </c>
    </row>
    <row r="3715" spans="1:14" x14ac:dyDescent="0.15">
      <c r="A3715" s="1" t="s">
        <v>7467</v>
      </c>
      <c r="B3715" s="1" t="s">
        <v>7468</v>
      </c>
      <c r="C3715" s="1">
        <v>19740224</v>
      </c>
      <c r="E3715" t="str">
        <f t="shared" ref="E3715:E3778" si="580">TEXT(SUBSTITUTE(A3715, "CA ", ""), "0000")</f>
        <v>4531</v>
      </c>
      <c r="F3715" t="str">
        <f t="shared" ref="F3715:F3778" si="581">LEFT(C3715,4)</f>
        <v>1974</v>
      </c>
      <c r="G3715" t="str">
        <f t="shared" ref="G3715:G3778" si="582">MID(C3715,5,2)</f>
        <v>02</v>
      </c>
      <c r="H3715" t="str">
        <f t="shared" ref="H3715:H3778" si="583">RIGHT(C3715,2)</f>
        <v>24</v>
      </c>
      <c r="I3715" t="str">
        <f t="shared" ref="I3715:I3778" si="584">IF(AND(G3715+0&gt;=1,G3715+0&lt;=12),CONCATENATE("%",F3715,"-",G3715,"-",H3715,"%^^xsd:date"),CONCATENATE("%",F3715,"%^^xsd:gYear"))</f>
        <v>%1974-02-24%^^xsd:date</v>
      </c>
      <c r="J3715" t="str">
        <f t="shared" ref="J3715:J3778" si="585">LEFT(D3715,4)</f>
        <v/>
      </c>
      <c r="K3715" t="str">
        <f t="shared" ref="K3715:K3778" si="586">MID(D3715,5,2)</f>
        <v/>
      </c>
      <c r="L3715" t="str">
        <f t="shared" ref="L3715:L3778" si="587">RIGHT(D3715,2)</f>
        <v/>
      </c>
      <c r="M3715" t="str">
        <f t="shared" ref="M3715:M3778" si="588">IFERROR(IF(AND(K3715+0&gt;=1,K3715+0&lt;=12),CONCATENATE("%",J3715,"-",L3715,"-",L3715,"%^^xsd:date"),CONCATENATE("%",J3715,"%^^xsd:gYear")),"")</f>
        <v/>
      </c>
      <c r="N3715" t="str">
        <f t="shared" ref="N3715:N3778" si="589">CONCATENATE(":",E3715," a crs:CommonwealthOrganisation ; schema:name %",B3715,"% ; schema:startDate ",I3715, IF(M3715="","",CONCATENATE(" ; schema:endDate ",M3715)), " ; time:hasTime [ time:hasBeginning [ time:inXSDDate ", I3715, " ] ", IF(O3715="","",CONCATENATE(" ; time:hasEnd [ time:inXSDDate ",O3715, " ] ")), " ] .")</f>
        <v>:4531 a crs:CommonwealthOrganisation ; schema:name %CSIRO, Division of Molecular Science, Clayton, [Victoria]% ; schema:startDate %1974-02-24%^^xsd:date ; time:hasTime [ time:hasBeginning [ time:inXSDDate %1974-02-24%^^xsd:date ]  ] .</v>
      </c>
    </row>
    <row r="3716" spans="1:14" x14ac:dyDescent="0.15">
      <c r="A3716" s="1" t="s">
        <v>7469</v>
      </c>
      <c r="B3716" s="1" t="s">
        <v>7470</v>
      </c>
      <c r="C3716" s="1">
        <v>19800101</v>
      </c>
      <c r="E3716" t="str">
        <f t="shared" si="580"/>
        <v>4532</v>
      </c>
      <c r="F3716" t="str">
        <f t="shared" si="581"/>
        <v>1980</v>
      </c>
      <c r="G3716" t="str">
        <f t="shared" si="582"/>
        <v>01</v>
      </c>
      <c r="H3716" t="str">
        <f t="shared" si="583"/>
        <v>01</v>
      </c>
      <c r="I3716" t="str">
        <f t="shared" si="584"/>
        <v>%1980-01-01%^^xsd:date</v>
      </c>
      <c r="J3716" t="str">
        <f t="shared" si="585"/>
        <v/>
      </c>
      <c r="K3716" t="str">
        <f t="shared" si="586"/>
        <v/>
      </c>
      <c r="L3716" t="str">
        <f t="shared" si="587"/>
        <v/>
      </c>
      <c r="M3716" t="str">
        <f t="shared" si="588"/>
        <v/>
      </c>
      <c r="N3716" t="str">
        <f t="shared" si="589"/>
        <v>:4532 a crs:CommonwealthOrganisation ; schema:name %CSIRO, Division of Manufacturing Technology, Melbourne% ; schema:startDate %1980-01-01%^^xsd:date ; time:hasTime [ time:hasBeginning [ time:inXSDDate %1980-01-01%^^xsd:date ]  ] .</v>
      </c>
    </row>
    <row r="3717" spans="1:14" x14ac:dyDescent="0.15">
      <c r="A3717" s="1" t="s">
        <v>7471</v>
      </c>
      <c r="B3717" s="1" t="s">
        <v>7472</v>
      </c>
      <c r="C3717" s="1">
        <v>19741127</v>
      </c>
      <c r="D3717" s="1">
        <v>19960701</v>
      </c>
      <c r="E3717" t="str">
        <f t="shared" si="580"/>
        <v>4533</v>
      </c>
      <c r="F3717" t="str">
        <f t="shared" si="581"/>
        <v>1974</v>
      </c>
      <c r="G3717" t="str">
        <f t="shared" si="582"/>
        <v>11</v>
      </c>
      <c r="H3717" t="str">
        <f t="shared" si="583"/>
        <v>27</v>
      </c>
      <c r="I3717" t="str">
        <f t="shared" si="584"/>
        <v>%1974-11-27%^^xsd:date</v>
      </c>
      <c r="J3717" t="str">
        <f t="shared" si="585"/>
        <v>1996</v>
      </c>
      <c r="K3717" t="str">
        <f t="shared" si="586"/>
        <v>07</v>
      </c>
      <c r="L3717" t="str">
        <f t="shared" si="587"/>
        <v>01</v>
      </c>
      <c r="M3717" t="str">
        <f t="shared" si="588"/>
        <v>%1996-01-01%^^xsd:date</v>
      </c>
      <c r="N3717" t="str">
        <f t="shared" si="589"/>
        <v>:4533 a crs:CommonwealthOrganisation ; schema:name %Australian National Animal Health Laboratory (ANAHL)% ; schema:startDate %1974-11-27%^^xsd:date ; schema:endDate %1996-01-01%^^xsd:date ; time:hasTime [ time:hasBeginning [ time:inXSDDate %1974-11-27%^^xsd:date ]  ] .</v>
      </c>
    </row>
    <row r="3718" spans="1:14" x14ac:dyDescent="0.15">
      <c r="A3718" s="1" t="s">
        <v>7473</v>
      </c>
      <c r="B3718" s="1" t="s">
        <v>7474</v>
      </c>
      <c r="C3718" s="1">
        <v>19500701</v>
      </c>
      <c r="D3718" s="1">
        <v>19710524</v>
      </c>
      <c r="E3718" t="str">
        <f t="shared" si="580"/>
        <v>4534</v>
      </c>
      <c r="F3718" t="str">
        <f t="shared" si="581"/>
        <v>1950</v>
      </c>
      <c r="G3718" t="str">
        <f t="shared" si="582"/>
        <v>07</v>
      </c>
      <c r="H3718" t="str">
        <f t="shared" si="583"/>
        <v>01</v>
      </c>
      <c r="I3718" t="str">
        <f t="shared" si="584"/>
        <v>%1950-07-01%^^xsd:date</v>
      </c>
      <c r="J3718" t="str">
        <f t="shared" si="585"/>
        <v>1971</v>
      </c>
      <c r="K3718" t="str">
        <f t="shared" si="586"/>
        <v>05</v>
      </c>
      <c r="L3718" t="str">
        <f t="shared" si="587"/>
        <v>24</v>
      </c>
      <c r="M3718" t="str">
        <f t="shared" si="588"/>
        <v>%1971-24-24%^^xsd:date</v>
      </c>
      <c r="N3718" t="str">
        <f t="shared" si="589"/>
        <v>:4534 a crs:CommonwealthOrganisation ; schema:name %CSIRO, Division of Building Research [I]% ; schema:startDate %1950-07-01%^^xsd:date ; schema:endDate %1971-24-24%^^xsd:date ; time:hasTime [ time:hasBeginning [ time:inXSDDate %1950-07-01%^^xsd:date ]  ] .</v>
      </c>
    </row>
    <row r="3719" spans="1:14" x14ac:dyDescent="0.15">
      <c r="A3719" s="1" t="s">
        <v>7475</v>
      </c>
      <c r="B3719" s="1" t="s">
        <v>7476</v>
      </c>
      <c r="C3719" s="1">
        <v>19710524</v>
      </c>
      <c r="E3719" t="str">
        <f t="shared" si="580"/>
        <v>4535</v>
      </c>
      <c r="F3719" t="str">
        <f t="shared" si="581"/>
        <v>1971</v>
      </c>
      <c r="G3719" t="str">
        <f t="shared" si="582"/>
        <v>05</v>
      </c>
      <c r="H3719" t="str">
        <f t="shared" si="583"/>
        <v>24</v>
      </c>
      <c r="I3719" t="str">
        <f t="shared" si="584"/>
        <v>%1971-05-24%^^xsd:date</v>
      </c>
      <c r="J3719" t="str">
        <f t="shared" si="585"/>
        <v/>
      </c>
      <c r="K3719" t="str">
        <f t="shared" si="586"/>
        <v/>
      </c>
      <c r="L3719" t="str">
        <f t="shared" si="587"/>
        <v/>
      </c>
      <c r="M3719" t="str">
        <f t="shared" si="588"/>
        <v/>
      </c>
      <c r="N3719" t="str">
        <f t="shared" si="589"/>
        <v>:4535 a crs:CommonwealthOrganisation ; schema:name %CSIRO, Division of Building Construction and Engineering, Highett [Victoria]% ; schema:startDate %1971-05-24%^^xsd:date ; time:hasTime [ time:hasBeginning [ time:inXSDDate %1971-05-24%^^xsd:date ]  ] .</v>
      </c>
    </row>
    <row r="3720" spans="1:14" x14ac:dyDescent="0.15">
      <c r="A3720" s="1" t="s">
        <v>7477</v>
      </c>
      <c r="B3720" s="1" t="s">
        <v>7478</v>
      </c>
      <c r="C3720" s="1">
        <v>19710125</v>
      </c>
      <c r="E3720" t="str">
        <f t="shared" si="580"/>
        <v>4536</v>
      </c>
      <c r="F3720" t="str">
        <f t="shared" si="581"/>
        <v>1971</v>
      </c>
      <c r="G3720" t="str">
        <f t="shared" si="582"/>
        <v>01</v>
      </c>
      <c r="H3720" t="str">
        <f t="shared" si="583"/>
        <v>25</v>
      </c>
      <c r="I3720" t="str">
        <f t="shared" si="584"/>
        <v>%1971-01-25%^^xsd:date</v>
      </c>
      <c r="J3720" t="str">
        <f t="shared" si="585"/>
        <v/>
      </c>
      <c r="K3720" t="str">
        <f t="shared" si="586"/>
        <v/>
      </c>
      <c r="L3720" t="str">
        <f t="shared" si="587"/>
        <v/>
      </c>
      <c r="M3720" t="str">
        <f t="shared" si="588"/>
        <v/>
      </c>
      <c r="N3720" t="str">
        <f t="shared" si="589"/>
        <v>:4536 a crs:CommonwealthOrganisation ; schema:name %CSIRO, Dairy Research Laboratory% ; schema:startDate %1971-01-25%^^xsd:date ; time:hasTime [ time:hasBeginning [ time:inXSDDate %1971-01-25%^^xsd:date ]  ] .</v>
      </c>
    </row>
    <row r="3721" spans="1:14" x14ac:dyDescent="0.15">
      <c r="A3721" s="1" t="s">
        <v>7479</v>
      </c>
      <c r="B3721" s="1" t="s">
        <v>7480</v>
      </c>
      <c r="C3721" s="1">
        <v>19810901</v>
      </c>
      <c r="D3721" s="1">
        <v>19871231</v>
      </c>
      <c r="E3721" t="str">
        <f t="shared" si="580"/>
        <v>4537</v>
      </c>
      <c r="F3721" t="str">
        <f t="shared" si="581"/>
        <v>1981</v>
      </c>
      <c r="G3721" t="str">
        <f t="shared" si="582"/>
        <v>09</v>
      </c>
      <c r="H3721" t="str">
        <f t="shared" si="583"/>
        <v>01</v>
      </c>
      <c r="I3721" t="str">
        <f t="shared" si="584"/>
        <v>%1981-09-01%^^xsd:date</v>
      </c>
      <c r="J3721" t="str">
        <f t="shared" si="585"/>
        <v>1987</v>
      </c>
      <c r="K3721" t="str">
        <f t="shared" si="586"/>
        <v>12</v>
      </c>
      <c r="L3721" t="str">
        <f t="shared" si="587"/>
        <v>31</v>
      </c>
      <c r="M3721" t="str">
        <f t="shared" si="588"/>
        <v>%1987-31-31%^^xsd:date</v>
      </c>
      <c r="N3721" t="str">
        <f t="shared" si="589"/>
        <v>:4537 a crs:CommonwealthOrganisation ; schema:name %CSIRO, Division of Energy Technology, Headquarters, Melbourne% ; schema:startDate %1981-09-01%^^xsd:date ; schema:endDate %1987-31-31%^^xsd:date ; time:hasTime [ time:hasBeginning [ time:inXSDDate %1981-09-01%^^xsd:date ]  ] .</v>
      </c>
    </row>
    <row r="3722" spans="1:14" x14ac:dyDescent="0.15">
      <c r="A3722" s="1" t="s">
        <v>7481</v>
      </c>
      <c r="B3722" s="1" t="s">
        <v>7482</v>
      </c>
      <c r="C3722" s="1">
        <v>19841115</v>
      </c>
      <c r="D3722" s="1">
        <v>19930701</v>
      </c>
      <c r="E3722" t="str">
        <f t="shared" si="580"/>
        <v>4538</v>
      </c>
      <c r="F3722" t="str">
        <f t="shared" si="581"/>
        <v>1984</v>
      </c>
      <c r="G3722" t="str">
        <f t="shared" si="582"/>
        <v>11</v>
      </c>
      <c r="H3722" t="str">
        <f t="shared" si="583"/>
        <v>15</v>
      </c>
      <c r="I3722" t="str">
        <f t="shared" si="584"/>
        <v>%1984-11-15%^^xsd:date</v>
      </c>
      <c r="J3722" t="str">
        <f t="shared" si="585"/>
        <v>1993</v>
      </c>
      <c r="K3722" t="str">
        <f t="shared" si="586"/>
        <v>07</v>
      </c>
      <c r="L3722" t="str">
        <f t="shared" si="587"/>
        <v>01</v>
      </c>
      <c r="M3722" t="str">
        <f t="shared" si="588"/>
        <v>%1993-01-01%^^xsd:date</v>
      </c>
      <c r="N3722" t="str">
        <f t="shared" si="589"/>
        <v>:4538 a crs:CommonwealthOrganisation ; schema:name %Sirotech Limited (also known as Sirotech)% ; schema:startDate %1984-11-15%^^xsd:date ; schema:endDate %1993-01-01%^^xsd:date ; time:hasTime [ time:hasBeginning [ time:inXSDDate %1984-11-15%^^xsd:date ]  ] .</v>
      </c>
    </row>
    <row r="3723" spans="1:14" x14ac:dyDescent="0.15">
      <c r="A3723" s="1" t="s">
        <v>7483</v>
      </c>
      <c r="B3723" s="1" t="s">
        <v>7484</v>
      </c>
      <c r="C3723" s="1">
        <v>19581009</v>
      </c>
      <c r="E3723" t="str">
        <f t="shared" si="580"/>
        <v>4539</v>
      </c>
      <c r="F3723" t="str">
        <f t="shared" si="581"/>
        <v>1958</v>
      </c>
      <c r="G3723" t="str">
        <f t="shared" si="582"/>
        <v>10</v>
      </c>
      <c r="H3723" t="str">
        <f t="shared" si="583"/>
        <v>09</v>
      </c>
      <c r="I3723" t="str">
        <f t="shared" si="584"/>
        <v>%1958-10-09%^^xsd:date</v>
      </c>
      <c r="J3723" t="str">
        <f t="shared" si="585"/>
        <v/>
      </c>
      <c r="K3723" t="str">
        <f t="shared" si="586"/>
        <v/>
      </c>
      <c r="L3723" t="str">
        <f t="shared" si="587"/>
        <v/>
      </c>
      <c r="M3723" t="str">
        <f t="shared" si="588"/>
        <v/>
      </c>
      <c r="N3723" t="str">
        <f t="shared" si="589"/>
        <v>:4539 a crs:CommonwealthOrganisation ; schema:name %CSIRO, Division of Biomolecular Engineering% ; schema:startDate %1958-10-09%^^xsd:date ; time:hasTime [ time:hasBeginning [ time:inXSDDate %1958-10-09%^^xsd:date ]  ] .</v>
      </c>
    </row>
    <row r="3724" spans="1:14" x14ac:dyDescent="0.15">
      <c r="A3724" s="1" t="s">
        <v>7485</v>
      </c>
      <c r="B3724" s="1" t="s">
        <v>7486</v>
      </c>
      <c r="C3724" s="1">
        <v>19591123</v>
      </c>
      <c r="E3724" t="str">
        <f t="shared" si="580"/>
        <v>4540</v>
      </c>
      <c r="F3724" t="str">
        <f t="shared" si="581"/>
        <v>1959</v>
      </c>
      <c r="G3724" t="str">
        <f t="shared" si="582"/>
        <v>11</v>
      </c>
      <c r="H3724" t="str">
        <f t="shared" si="583"/>
        <v>23</v>
      </c>
      <c r="I3724" t="str">
        <f t="shared" si="584"/>
        <v>%1959-11-23%^^xsd:date</v>
      </c>
      <c r="J3724" t="str">
        <f t="shared" si="585"/>
        <v/>
      </c>
      <c r="K3724" t="str">
        <f t="shared" si="586"/>
        <v/>
      </c>
      <c r="L3724" t="str">
        <f t="shared" si="587"/>
        <v/>
      </c>
      <c r="M3724" t="str">
        <f t="shared" si="588"/>
        <v/>
      </c>
      <c r="N3724" t="str">
        <f t="shared" si="589"/>
        <v>:4540 a crs:CommonwealthOrganisation ; schema:name %CSIRO, Division of Animal Health [II]% ; schema:startDate %1959-11-23%^^xsd:date ; time:hasTime [ time:hasBeginning [ time:inXSDDate %1959-11-23%^^xsd:date ]  ] .</v>
      </c>
    </row>
    <row r="3725" spans="1:14" x14ac:dyDescent="0.15">
      <c r="A3725" s="1" t="s">
        <v>7487</v>
      </c>
      <c r="B3725" s="1" t="s">
        <v>7488</v>
      </c>
      <c r="C3725" s="1">
        <v>19590526</v>
      </c>
      <c r="D3725" s="1">
        <v>19871231</v>
      </c>
      <c r="E3725" t="str">
        <f t="shared" si="580"/>
        <v>4541</v>
      </c>
      <c r="F3725" t="str">
        <f t="shared" si="581"/>
        <v>1959</v>
      </c>
      <c r="G3725" t="str">
        <f t="shared" si="582"/>
        <v>05</v>
      </c>
      <c r="H3725" t="str">
        <f t="shared" si="583"/>
        <v>26</v>
      </c>
      <c r="I3725" t="str">
        <f t="shared" si="584"/>
        <v>%1959-05-26%^^xsd:date</v>
      </c>
      <c r="J3725" t="str">
        <f t="shared" si="585"/>
        <v>1987</v>
      </c>
      <c r="K3725" t="str">
        <f t="shared" si="586"/>
        <v>12</v>
      </c>
      <c r="L3725" t="str">
        <f t="shared" si="587"/>
        <v>31</v>
      </c>
      <c r="M3725" t="str">
        <f t="shared" si="588"/>
        <v>%1987-31-31%^^xsd:date</v>
      </c>
      <c r="N3725" t="str">
        <f t="shared" si="589"/>
        <v>:4541 a crs:CommonwealthOrganisation ; schema:name %CSIRO, Division of Mineral Chemistry% ; schema:startDate %1959-05-26%^^xsd:date ; schema:endDate %1987-31-31%^^xsd:date ; time:hasTime [ time:hasBeginning [ time:inXSDDate %1959-05-26%^^xsd:date ]  ] .</v>
      </c>
    </row>
    <row r="3726" spans="1:14" x14ac:dyDescent="0.15">
      <c r="A3726" s="1" t="s">
        <v>7489</v>
      </c>
      <c r="B3726" s="1" t="s">
        <v>7490</v>
      </c>
      <c r="C3726" s="1">
        <v>19830701</v>
      </c>
      <c r="E3726" t="str">
        <f t="shared" si="580"/>
        <v>4542</v>
      </c>
      <c r="F3726" t="str">
        <f t="shared" si="581"/>
        <v>1983</v>
      </c>
      <c r="G3726" t="str">
        <f t="shared" si="582"/>
        <v>07</v>
      </c>
      <c r="H3726" t="str">
        <f t="shared" si="583"/>
        <v>01</v>
      </c>
      <c r="I3726" t="str">
        <f t="shared" si="584"/>
        <v>%1983-07-01%^^xsd:date</v>
      </c>
      <c r="J3726" t="str">
        <f t="shared" si="585"/>
        <v/>
      </c>
      <c r="K3726" t="str">
        <f t="shared" si="586"/>
        <v/>
      </c>
      <c r="L3726" t="str">
        <f t="shared" si="587"/>
        <v/>
      </c>
      <c r="M3726" t="str">
        <f t="shared" si="588"/>
        <v/>
      </c>
      <c r="N3726" t="str">
        <f t="shared" si="589"/>
        <v>:4542 a crs:CommonwealthOrganisation ; schema:name %CSIRO, Division of Geomechanics, Headquarters, Melbourne% ; schema:startDate %1983-07-01%^^xsd:date ; time:hasTime [ time:hasBeginning [ time:inXSDDate %1983-07-01%^^xsd:date ]  ] .</v>
      </c>
    </row>
    <row r="3727" spans="1:14" x14ac:dyDescent="0.15">
      <c r="A3727" s="1" t="s">
        <v>7491</v>
      </c>
      <c r="B3727" s="1" t="s">
        <v>7492</v>
      </c>
      <c r="C3727" s="1">
        <v>19470701</v>
      </c>
      <c r="E3727" t="str">
        <f t="shared" si="580"/>
        <v>4543</v>
      </c>
      <c r="F3727" t="str">
        <f t="shared" si="581"/>
        <v>1947</v>
      </c>
      <c r="G3727" t="str">
        <f t="shared" si="582"/>
        <v>07</v>
      </c>
      <c r="H3727" t="str">
        <f t="shared" si="583"/>
        <v>01</v>
      </c>
      <c r="I3727" t="str">
        <f t="shared" si="584"/>
        <v>%1947-07-01%^^xsd:date</v>
      </c>
      <c r="J3727" t="str">
        <f t="shared" si="585"/>
        <v/>
      </c>
      <c r="K3727" t="str">
        <f t="shared" si="586"/>
        <v/>
      </c>
      <c r="L3727" t="str">
        <f t="shared" si="587"/>
        <v/>
      </c>
      <c r="M3727" t="str">
        <f t="shared" si="588"/>
        <v/>
      </c>
      <c r="N3727" t="str">
        <f t="shared" si="589"/>
        <v>:4543 a crs:CommonwealthOrganisation ; schema:name %RAN Relief Trust Fund, Head Office% ; schema:startDate %1947-07-01%^^xsd:date ; time:hasTime [ time:hasBeginning [ time:inXSDDate %1947-07-01%^^xsd:date ]  ] .</v>
      </c>
    </row>
    <row r="3728" spans="1:14" x14ac:dyDescent="0.15">
      <c r="A3728" s="1" t="s">
        <v>7493</v>
      </c>
      <c r="B3728" s="1" t="s">
        <v>7494</v>
      </c>
      <c r="C3728" s="1">
        <v>19391101</v>
      </c>
      <c r="E3728" t="str">
        <f t="shared" si="580"/>
        <v>4544</v>
      </c>
      <c r="F3728" t="str">
        <f t="shared" si="581"/>
        <v>1939</v>
      </c>
      <c r="G3728" t="str">
        <f t="shared" si="582"/>
        <v>11</v>
      </c>
      <c r="H3728" t="str">
        <f t="shared" si="583"/>
        <v>01</v>
      </c>
      <c r="I3728" t="str">
        <f t="shared" si="584"/>
        <v>%1939-11-01%^^xsd:date</v>
      </c>
      <c r="J3728" t="str">
        <f t="shared" si="585"/>
        <v/>
      </c>
      <c r="K3728" t="str">
        <f t="shared" si="586"/>
        <v/>
      </c>
      <c r="L3728" t="str">
        <f t="shared" si="587"/>
        <v/>
      </c>
      <c r="M3728" t="str">
        <f t="shared" si="588"/>
        <v/>
      </c>
      <c r="N3728" t="str">
        <f t="shared" si="589"/>
        <v>:4544 a crs:CommonwealthOrganisation ; schema:name %CSIRO, Division of Manufacturing Science, Clayton [Victoria]% ; schema:startDate %1939-11-01%^^xsd:date ; time:hasTime [ time:hasBeginning [ time:inXSDDate %1939-11-01%^^xsd:date ]  ] .</v>
      </c>
    </row>
    <row r="3729" spans="1:14" x14ac:dyDescent="0.15">
      <c r="A3729" s="1" t="s">
        <v>7495</v>
      </c>
      <c r="B3729" s="1" t="s">
        <v>7496</v>
      </c>
      <c r="C3729" s="1">
        <v>19841004</v>
      </c>
      <c r="E3729" t="str">
        <f t="shared" si="580"/>
        <v>4546</v>
      </c>
      <c r="F3729" t="str">
        <f t="shared" si="581"/>
        <v>1984</v>
      </c>
      <c r="G3729" t="str">
        <f t="shared" si="582"/>
        <v>10</v>
      </c>
      <c r="H3729" t="str">
        <f t="shared" si="583"/>
        <v>04</v>
      </c>
      <c r="I3729" t="str">
        <f t="shared" si="584"/>
        <v>%1984-10-04%^^xsd:date</v>
      </c>
      <c r="J3729" t="str">
        <f t="shared" si="585"/>
        <v/>
      </c>
      <c r="K3729" t="str">
        <f t="shared" si="586"/>
        <v/>
      </c>
      <c r="L3729" t="str">
        <f t="shared" si="587"/>
        <v/>
      </c>
      <c r="M3729" t="str">
        <f t="shared" si="588"/>
        <v/>
      </c>
      <c r="N3729" t="str">
        <f t="shared" si="589"/>
        <v>:4546 a crs:CommonwealthOrganisation ; schema:name %National Film and Sound Archive of Australia, Melbourne Office% ; schema:startDate %1984-10-04%^^xsd:date ; time:hasTime [ time:hasBeginning [ time:inXSDDate %1984-10-04%^^xsd:date ]  ] .</v>
      </c>
    </row>
    <row r="3730" spans="1:14" x14ac:dyDescent="0.15">
      <c r="A3730" s="1" t="s">
        <v>7497</v>
      </c>
      <c r="B3730" s="1" t="s">
        <v>7498</v>
      </c>
      <c r="C3730" s="1">
        <v>19740301</v>
      </c>
      <c r="E3730" t="str">
        <f t="shared" si="580"/>
        <v>4547</v>
      </c>
      <c r="F3730" t="str">
        <f t="shared" si="581"/>
        <v>1974</v>
      </c>
      <c r="G3730" t="str">
        <f t="shared" si="582"/>
        <v>03</v>
      </c>
      <c r="H3730" t="str">
        <f t="shared" si="583"/>
        <v>01</v>
      </c>
      <c r="I3730" t="str">
        <f t="shared" si="584"/>
        <v>%1974-03-01%^^xsd:date</v>
      </c>
      <c r="J3730" t="str">
        <f t="shared" si="585"/>
        <v/>
      </c>
      <c r="K3730" t="str">
        <f t="shared" si="586"/>
        <v/>
      </c>
      <c r="L3730" t="str">
        <f t="shared" si="587"/>
        <v/>
      </c>
      <c r="M3730" t="str">
        <f t="shared" si="588"/>
        <v/>
      </c>
      <c r="N3730" t="str">
        <f t="shared" si="589"/>
        <v>:4547 a crs:CommonwealthOrganisation ; schema:name %Victorian Committee on Discrimination in Employment and Occupation% ; schema:startDate %1974-03-01%^^xsd:date ; time:hasTime [ time:hasBeginning [ time:inXSDDate %1974-03-01%^^xsd:date ]  ] .</v>
      </c>
    </row>
    <row r="3731" spans="1:14" x14ac:dyDescent="0.15">
      <c r="A3731" s="1" t="s">
        <v>7499</v>
      </c>
      <c r="B3731" s="1" t="s">
        <v>7500</v>
      </c>
      <c r="C3731" s="1">
        <v>19590618</v>
      </c>
      <c r="E3731" t="str">
        <f t="shared" si="580"/>
        <v>4548</v>
      </c>
      <c r="F3731" t="str">
        <f t="shared" si="581"/>
        <v>1959</v>
      </c>
      <c r="G3731" t="str">
        <f t="shared" si="582"/>
        <v>06</v>
      </c>
      <c r="H3731" t="str">
        <f t="shared" si="583"/>
        <v>18</v>
      </c>
      <c r="I3731" t="str">
        <f t="shared" si="584"/>
        <v>%1959-06-18%^^xsd:date</v>
      </c>
      <c r="J3731" t="str">
        <f t="shared" si="585"/>
        <v/>
      </c>
      <c r="K3731" t="str">
        <f t="shared" si="586"/>
        <v/>
      </c>
      <c r="L3731" t="str">
        <f t="shared" si="587"/>
        <v/>
      </c>
      <c r="M3731" t="str">
        <f t="shared" si="588"/>
        <v/>
      </c>
      <c r="N3731" t="str">
        <f t="shared" si="589"/>
        <v>:4548 a crs:CommonwealthOrganisation ; schema:name %Standing Committee of Attorneys-General% ; schema:startDate %1959-06-18%^^xsd:date ; time:hasTime [ time:hasBeginning [ time:inXSDDate %1959-06-18%^^xsd:date ]  ] .</v>
      </c>
    </row>
    <row r="3732" spans="1:14" x14ac:dyDescent="0.15">
      <c r="A3732" s="1" t="s">
        <v>7501</v>
      </c>
      <c r="B3732" s="1" t="s">
        <v>7502</v>
      </c>
      <c r="C3732" s="1">
        <v>19840701</v>
      </c>
      <c r="D3732" s="1">
        <v>19920630</v>
      </c>
      <c r="E3732" t="str">
        <f t="shared" si="580"/>
        <v>4549</v>
      </c>
      <c r="F3732" t="str">
        <f t="shared" si="581"/>
        <v>1984</v>
      </c>
      <c r="G3732" t="str">
        <f t="shared" si="582"/>
        <v>07</v>
      </c>
      <c r="H3732" t="str">
        <f t="shared" si="583"/>
        <v>01</v>
      </c>
      <c r="I3732" t="str">
        <f t="shared" si="584"/>
        <v>%1984-07-01%^^xsd:date</v>
      </c>
      <c r="J3732" t="str">
        <f t="shared" si="585"/>
        <v>1992</v>
      </c>
      <c r="K3732" t="str">
        <f t="shared" si="586"/>
        <v>06</v>
      </c>
      <c r="L3732" t="str">
        <f t="shared" si="587"/>
        <v>30</v>
      </c>
      <c r="M3732" t="str">
        <f t="shared" si="588"/>
        <v>%1992-30-30%^^xsd:date</v>
      </c>
      <c r="N3732" t="str">
        <f t="shared" si="589"/>
        <v>:4549 a crs:CommonwealthOrganisation ; schema:name %Australian Government Solicitor, Victoria (Management Support Branch)% ; schema:startDate %1984-07-01%^^xsd:date ; schema:endDate %1992-30-30%^^xsd:date ; time:hasTime [ time:hasBeginning [ time:inXSDDate %1984-07-01%^^xsd:date ]  ] .</v>
      </c>
    </row>
    <row r="3733" spans="1:14" x14ac:dyDescent="0.15">
      <c r="A3733" s="1" t="s">
        <v>7503</v>
      </c>
      <c r="B3733" s="1" t="s">
        <v>7504</v>
      </c>
      <c r="C3733" s="1">
        <v>19850101</v>
      </c>
      <c r="D3733" s="1">
        <v>19989999</v>
      </c>
      <c r="E3733" t="str">
        <f t="shared" si="580"/>
        <v>4550</v>
      </c>
      <c r="F3733" t="str">
        <f t="shared" si="581"/>
        <v>1985</v>
      </c>
      <c r="G3733" t="str">
        <f t="shared" si="582"/>
        <v>01</v>
      </c>
      <c r="H3733" t="str">
        <f t="shared" si="583"/>
        <v>01</v>
      </c>
      <c r="I3733" t="str">
        <f t="shared" si="584"/>
        <v>%1985-01-01%^^xsd:date</v>
      </c>
      <c r="J3733" t="str">
        <f t="shared" si="585"/>
        <v>1998</v>
      </c>
      <c r="K3733" t="str">
        <f t="shared" si="586"/>
        <v>99</v>
      </c>
      <c r="L3733" t="str">
        <f t="shared" si="587"/>
        <v>99</v>
      </c>
      <c r="M3733" t="str">
        <f t="shared" si="588"/>
        <v>%1998%^^xsd:gYear</v>
      </c>
      <c r="N3733" t="str">
        <f t="shared" si="589"/>
        <v>:4550 a crs:CommonwealthOrganisation ; schema:name %Commission for the Future% ; schema:startDate %1985-01-01%^^xsd:date ; schema:endDate %1998%^^xsd:gYear ; time:hasTime [ time:hasBeginning [ time:inXSDDate %1985-01-01%^^xsd:date ]  ] .</v>
      </c>
    </row>
    <row r="3734" spans="1:14" x14ac:dyDescent="0.15">
      <c r="A3734" s="1" t="s">
        <v>7505</v>
      </c>
      <c r="B3734" s="1" t="s">
        <v>7506</v>
      </c>
      <c r="C3734" s="1">
        <v>19830101</v>
      </c>
      <c r="D3734" s="1">
        <v>20009999</v>
      </c>
      <c r="E3734" t="str">
        <f t="shared" si="580"/>
        <v>4551</v>
      </c>
      <c r="F3734" t="str">
        <f t="shared" si="581"/>
        <v>1983</v>
      </c>
      <c r="G3734" t="str">
        <f t="shared" si="582"/>
        <v>01</v>
      </c>
      <c r="H3734" t="str">
        <f t="shared" si="583"/>
        <v>01</v>
      </c>
      <c r="I3734" t="str">
        <f t="shared" si="584"/>
        <v>%1983-01-01%^^xsd:date</v>
      </c>
      <c r="J3734" t="str">
        <f t="shared" si="585"/>
        <v>2000</v>
      </c>
      <c r="K3734" t="str">
        <f t="shared" si="586"/>
        <v>99</v>
      </c>
      <c r="L3734" t="str">
        <f t="shared" si="587"/>
        <v>99</v>
      </c>
      <c r="M3734" t="str">
        <f t="shared" si="588"/>
        <v>%2000%^^xsd:gYear</v>
      </c>
      <c r="N3734" t="str">
        <f t="shared" si="589"/>
        <v>:4551 a crs:CommonwealthOrganisation ; schema:name %[Australian Capital Territory] Canberra Tourist Bureau Office, Melbourne% ; schema:startDate %1983-01-01%^^xsd:date ; schema:endDate %2000%^^xsd:gYear ; time:hasTime [ time:hasBeginning [ time:inXSDDate %1983-01-01%^^xsd:date ]  ] .</v>
      </c>
    </row>
    <row r="3735" spans="1:14" x14ac:dyDescent="0.15">
      <c r="A3735" s="1" t="s">
        <v>7507</v>
      </c>
      <c r="B3735" s="1" t="s">
        <v>7508</v>
      </c>
      <c r="C3735" s="1">
        <v>19800812</v>
      </c>
      <c r="E3735" t="str">
        <f t="shared" si="580"/>
        <v>4552</v>
      </c>
      <c r="F3735" t="str">
        <f t="shared" si="581"/>
        <v>1980</v>
      </c>
      <c r="G3735" t="str">
        <f t="shared" si="582"/>
        <v>08</v>
      </c>
      <c r="H3735" t="str">
        <f t="shared" si="583"/>
        <v>12</v>
      </c>
      <c r="I3735" t="str">
        <f t="shared" si="584"/>
        <v>%1980-08-12%^^xsd:date</v>
      </c>
      <c r="J3735" t="str">
        <f t="shared" si="585"/>
        <v/>
      </c>
      <c r="K3735" t="str">
        <f t="shared" si="586"/>
        <v/>
      </c>
      <c r="L3735" t="str">
        <f t="shared" si="587"/>
        <v/>
      </c>
      <c r="M3735" t="str">
        <f t="shared" si="588"/>
        <v/>
      </c>
      <c r="N3735" t="str">
        <f t="shared" si="589"/>
        <v>:4552 a crs:CommonwealthOrganisation ; schema:name %Department of Veterans' Affairs, Regional Office, Ballarat [Victoria]% ; schema:startDate %1980-08-12%^^xsd:date ; time:hasTime [ time:hasBeginning [ time:inXSDDate %1980-08-12%^^xsd:date ]  ] .</v>
      </c>
    </row>
    <row r="3736" spans="1:14" x14ac:dyDescent="0.15">
      <c r="A3736" s="1" t="s">
        <v>7509</v>
      </c>
      <c r="B3736" s="1" t="s">
        <v>7510</v>
      </c>
      <c r="C3736" s="1">
        <v>19200101</v>
      </c>
      <c r="D3736" s="1">
        <v>19959999</v>
      </c>
      <c r="E3736" t="str">
        <f t="shared" si="580"/>
        <v>4553</v>
      </c>
      <c r="F3736" t="str">
        <f t="shared" si="581"/>
        <v>1920</v>
      </c>
      <c r="G3736" t="str">
        <f t="shared" si="582"/>
        <v>01</v>
      </c>
      <c r="H3736" t="str">
        <f t="shared" si="583"/>
        <v>01</v>
      </c>
      <c r="I3736" t="str">
        <f t="shared" si="584"/>
        <v>%1920-01-01%^^xsd:date</v>
      </c>
      <c r="J3736" t="str">
        <f t="shared" si="585"/>
        <v>1995</v>
      </c>
      <c r="K3736" t="str">
        <f t="shared" si="586"/>
        <v>99</v>
      </c>
      <c r="L3736" t="str">
        <f t="shared" si="587"/>
        <v>99</v>
      </c>
      <c r="M3736" t="str">
        <f t="shared" si="588"/>
        <v>%1995%^^xsd:gYear</v>
      </c>
      <c r="N3736" t="str">
        <f t="shared" si="589"/>
        <v>:4553 a crs:CommonwealthOrganisation ; schema:name %Repatriation Artificial Limb and Appliance Factory/ (from 1962) Repatriation Artificial Limb and Appliance Centre, Victoria% ; schema:startDate %1920-01-01%^^xsd:date ; schema:endDate %1995%^^xsd:gYear ; time:hasTime [ time:hasBeginning [ time:inXSDDate %1920-01-01%^^xsd:date ]  ] .</v>
      </c>
    </row>
    <row r="3737" spans="1:14" x14ac:dyDescent="0.15">
      <c r="A3737" s="1" t="s">
        <v>7511</v>
      </c>
      <c r="B3737" s="1" t="s">
        <v>7512</v>
      </c>
      <c r="C3737" s="1">
        <v>19820623</v>
      </c>
      <c r="E3737" t="str">
        <f t="shared" si="580"/>
        <v>4554</v>
      </c>
      <c r="F3737" t="str">
        <f t="shared" si="581"/>
        <v>1982</v>
      </c>
      <c r="G3737" t="str">
        <f t="shared" si="582"/>
        <v>06</v>
      </c>
      <c r="H3737" t="str">
        <f t="shared" si="583"/>
        <v>23</v>
      </c>
      <c r="I3737" t="str">
        <f t="shared" si="584"/>
        <v>%1982-06-23%^^xsd:date</v>
      </c>
      <c r="J3737" t="str">
        <f t="shared" si="585"/>
        <v/>
      </c>
      <c r="K3737" t="str">
        <f t="shared" si="586"/>
        <v/>
      </c>
      <c r="L3737" t="str">
        <f t="shared" si="587"/>
        <v/>
      </c>
      <c r="M3737" t="str">
        <f t="shared" si="588"/>
        <v/>
      </c>
      <c r="N3737" t="str">
        <f t="shared" si="589"/>
        <v>:4554 a crs:CommonwealthOrganisation ; schema:name %Vietnam Veterans' Counselling Service, Victoria% ; schema:startDate %1982-06-23%^^xsd:date ; time:hasTime [ time:hasBeginning [ time:inXSDDate %1982-06-23%^^xsd:date ]  ] .</v>
      </c>
    </row>
    <row r="3738" spans="1:14" x14ac:dyDescent="0.15">
      <c r="A3738" s="1" t="s">
        <v>7513</v>
      </c>
      <c r="B3738" s="1" t="s">
        <v>7514</v>
      </c>
      <c r="C3738" s="1">
        <v>19850101</v>
      </c>
      <c r="E3738" t="str">
        <f t="shared" si="580"/>
        <v>4555</v>
      </c>
      <c r="F3738" t="str">
        <f t="shared" si="581"/>
        <v>1985</v>
      </c>
      <c r="G3738" t="str">
        <f t="shared" si="582"/>
        <v>01</v>
      </c>
      <c r="H3738" t="str">
        <f t="shared" si="583"/>
        <v>01</v>
      </c>
      <c r="I3738" t="str">
        <f t="shared" si="584"/>
        <v>%1985-01-01%^^xsd:date</v>
      </c>
      <c r="J3738" t="str">
        <f t="shared" si="585"/>
        <v/>
      </c>
      <c r="K3738" t="str">
        <f t="shared" si="586"/>
        <v/>
      </c>
      <c r="L3738" t="str">
        <f t="shared" si="587"/>
        <v/>
      </c>
      <c r="M3738" t="str">
        <f t="shared" si="588"/>
        <v/>
      </c>
      <c r="N3738" t="str">
        <f t="shared" si="589"/>
        <v>:4555 a crs:CommonwealthOrganisation ; schema:name %Veterans' Review Board, Victoria% ; schema:startDate %1985-01-01%^^xsd:date ; time:hasTime [ time:hasBeginning [ time:inXSDDate %1985-01-01%^^xsd:date ]  ] .</v>
      </c>
    </row>
    <row r="3739" spans="1:14" x14ac:dyDescent="0.15">
      <c r="A3739" s="1" t="s">
        <v>7515</v>
      </c>
      <c r="B3739" s="1" t="s">
        <v>7516</v>
      </c>
      <c r="C3739" s="1">
        <v>19200101</v>
      </c>
      <c r="D3739" s="1">
        <v>19959999</v>
      </c>
      <c r="E3739" t="str">
        <f t="shared" si="580"/>
        <v>4556</v>
      </c>
      <c r="F3739" t="str">
        <f t="shared" si="581"/>
        <v>1920</v>
      </c>
      <c r="G3739" t="str">
        <f t="shared" si="582"/>
        <v>01</v>
      </c>
      <c r="H3739" t="str">
        <f t="shared" si="583"/>
        <v>01</v>
      </c>
      <c r="I3739" t="str">
        <f t="shared" si="584"/>
        <v>%1920-01-01%^^xsd:date</v>
      </c>
      <c r="J3739" t="str">
        <f t="shared" si="585"/>
        <v>1995</v>
      </c>
      <c r="K3739" t="str">
        <f t="shared" si="586"/>
        <v>99</v>
      </c>
      <c r="L3739" t="str">
        <f t="shared" si="587"/>
        <v>99</v>
      </c>
      <c r="M3739" t="str">
        <f t="shared" si="588"/>
        <v>%1995%^^xsd:gYear</v>
      </c>
      <c r="N3739" t="str">
        <f t="shared" si="589"/>
        <v>:4556 a crs:CommonwealthOrganisation ; schema:name %McLeod Repatriation Hospital% ; schema:startDate %1920-01-01%^^xsd:date ; schema:endDate %1995%^^xsd:gYear ; time:hasTime [ time:hasBeginning [ time:inXSDDate %1920-01-01%^^xsd:date ]  ] .</v>
      </c>
    </row>
    <row r="3740" spans="1:14" x14ac:dyDescent="0.15">
      <c r="A3740" s="1" t="s">
        <v>7517</v>
      </c>
      <c r="B3740" s="1" t="s">
        <v>7518</v>
      </c>
      <c r="C3740" s="1">
        <v>19830701</v>
      </c>
      <c r="E3740" t="str">
        <f t="shared" si="580"/>
        <v>4558</v>
      </c>
      <c r="F3740" t="str">
        <f t="shared" si="581"/>
        <v>1983</v>
      </c>
      <c r="G3740" t="str">
        <f t="shared" si="582"/>
        <v>07</v>
      </c>
      <c r="H3740" t="str">
        <f t="shared" si="583"/>
        <v>01</v>
      </c>
      <c r="I3740" t="str">
        <f t="shared" si="584"/>
        <v>%1983-07-01%^^xsd:date</v>
      </c>
      <c r="J3740" t="str">
        <f t="shared" si="585"/>
        <v/>
      </c>
      <c r="K3740" t="str">
        <f t="shared" si="586"/>
        <v/>
      </c>
      <c r="L3740" t="str">
        <f t="shared" si="587"/>
        <v/>
      </c>
      <c r="M3740" t="str">
        <f t="shared" si="588"/>
        <v/>
      </c>
      <c r="N3740" t="str">
        <f t="shared" si="589"/>
        <v>:4558 a crs:CommonwealthOrganisation ; schema:name %CSIRO, Division of Chemical and Wood Technology, Melbourne% ; schema:startDate %1983-07-01%^^xsd:date ; time:hasTime [ time:hasBeginning [ time:inXSDDate %1983-07-01%^^xsd:date ]  ] .</v>
      </c>
    </row>
    <row r="3741" spans="1:14" x14ac:dyDescent="0.15">
      <c r="A3741" s="1" t="s">
        <v>7519</v>
      </c>
      <c r="B3741" s="1" t="s">
        <v>7520</v>
      </c>
      <c r="C3741" s="1">
        <v>19771201</v>
      </c>
      <c r="E3741" t="str">
        <f t="shared" si="580"/>
        <v>4559</v>
      </c>
      <c r="F3741" t="str">
        <f t="shared" si="581"/>
        <v>1977</v>
      </c>
      <c r="G3741" t="str">
        <f t="shared" si="582"/>
        <v>12</v>
      </c>
      <c r="H3741" t="str">
        <f t="shared" si="583"/>
        <v>01</v>
      </c>
      <c r="I3741" t="str">
        <f t="shared" si="584"/>
        <v>%1977-12-01%^^xsd:date</v>
      </c>
      <c r="J3741" t="str">
        <f t="shared" si="585"/>
        <v/>
      </c>
      <c r="K3741" t="str">
        <f t="shared" si="586"/>
        <v/>
      </c>
      <c r="L3741" t="str">
        <f t="shared" si="587"/>
        <v/>
      </c>
      <c r="M3741" t="str">
        <f t="shared" si="588"/>
        <v/>
      </c>
      <c r="N3741" t="str">
        <f t="shared" si="589"/>
        <v>:4559 a crs:CommonwealthOrganisation ; schema:name %Australian Film, Television and Radio School, Victorian Branch% ; schema:startDate %1977-12-01%^^xsd:date ; time:hasTime [ time:hasBeginning [ time:inXSDDate %1977-12-01%^^xsd:date ]  ] .</v>
      </c>
    </row>
    <row r="3742" spans="1:14" x14ac:dyDescent="0.15">
      <c r="A3742" s="1" t="s">
        <v>7521</v>
      </c>
      <c r="B3742" s="1" t="s">
        <v>7522</v>
      </c>
      <c r="C3742" s="1">
        <v>19340320</v>
      </c>
      <c r="D3742" s="1">
        <v>19781019</v>
      </c>
      <c r="E3742" t="str">
        <f t="shared" si="580"/>
        <v>0456</v>
      </c>
      <c r="F3742" t="str">
        <f t="shared" si="581"/>
        <v>1934</v>
      </c>
      <c r="G3742" t="str">
        <f t="shared" si="582"/>
        <v>03</v>
      </c>
      <c r="H3742" t="str">
        <f t="shared" si="583"/>
        <v>20</v>
      </c>
      <c r="I3742" t="str">
        <f t="shared" si="584"/>
        <v>%1934-03-20%^^xsd:date</v>
      </c>
      <c r="J3742" t="str">
        <f t="shared" si="585"/>
        <v>1978</v>
      </c>
      <c r="K3742" t="str">
        <f t="shared" si="586"/>
        <v>10</v>
      </c>
      <c r="L3742" t="str">
        <f t="shared" si="587"/>
        <v>19</v>
      </c>
      <c r="M3742" t="str">
        <f t="shared" si="588"/>
        <v>%1978-19-19%^^xsd:date</v>
      </c>
      <c r="N3742" t="str">
        <f t="shared" si="589"/>
        <v>:0456 a crs:CommonwealthOrganisation ; schema:name %Commonwealth Dairy Produce Equalisation Committee Limited, Head Office% ; schema:startDate %1934-03-20%^^xsd:date ; schema:endDate %1978-19-19%^^xsd:date ; time:hasTime [ time:hasBeginning [ time:inXSDDate %1934-03-20%^^xsd:date ]  ] .</v>
      </c>
    </row>
    <row r="3743" spans="1:14" x14ac:dyDescent="0.15">
      <c r="A3743" s="1" t="s">
        <v>7523</v>
      </c>
      <c r="B3743" s="1" t="s">
        <v>7524</v>
      </c>
      <c r="C3743" s="1">
        <v>19730719</v>
      </c>
      <c r="D3743" s="1">
        <v>19950901</v>
      </c>
      <c r="E3743" t="str">
        <f t="shared" si="580"/>
        <v>4560</v>
      </c>
      <c r="F3743" t="str">
        <f t="shared" si="581"/>
        <v>1973</v>
      </c>
      <c r="G3743" t="str">
        <f t="shared" si="582"/>
        <v>07</v>
      </c>
      <c r="H3743" t="str">
        <f t="shared" si="583"/>
        <v>19</v>
      </c>
      <c r="I3743" t="str">
        <f t="shared" si="584"/>
        <v>%1973-07-19%^^xsd:date</v>
      </c>
      <c r="J3743" t="str">
        <f t="shared" si="585"/>
        <v>1995</v>
      </c>
      <c r="K3743" t="str">
        <f t="shared" si="586"/>
        <v>09</v>
      </c>
      <c r="L3743" t="str">
        <f t="shared" si="587"/>
        <v>01</v>
      </c>
      <c r="M3743" t="str">
        <f t="shared" si="588"/>
        <v>%1995-01-01%^^xsd:date</v>
      </c>
      <c r="N3743" t="str">
        <f t="shared" si="589"/>
        <v>:4560 a crs:CommonwealthOrganisation ; schema:name %CSIRO, Corporate Information Management% ; schema:startDate %1973-07-19%^^xsd:date ; schema:endDate %1995-01-01%^^xsd:date ; time:hasTime [ time:hasBeginning [ time:inXSDDate %1973-07-19%^^xsd:date ]  ] .</v>
      </c>
    </row>
    <row r="3744" spans="1:14" x14ac:dyDescent="0.15">
      <c r="A3744" s="1" t="s">
        <v>7525</v>
      </c>
      <c r="B3744" s="1" t="s">
        <v>7526</v>
      </c>
      <c r="C3744" s="1">
        <v>19830701</v>
      </c>
      <c r="D3744" s="1">
        <v>19861210</v>
      </c>
      <c r="E3744" t="str">
        <f t="shared" si="580"/>
        <v>4561</v>
      </c>
      <c r="F3744" t="str">
        <f t="shared" si="581"/>
        <v>1983</v>
      </c>
      <c r="G3744" t="str">
        <f t="shared" si="582"/>
        <v>07</v>
      </c>
      <c r="H3744" t="str">
        <f t="shared" si="583"/>
        <v>01</v>
      </c>
      <c r="I3744" t="str">
        <f t="shared" si="584"/>
        <v>%1983-07-01%^^xsd:date</v>
      </c>
      <c r="J3744" t="str">
        <f t="shared" si="585"/>
        <v>1986</v>
      </c>
      <c r="K3744" t="str">
        <f t="shared" si="586"/>
        <v>12</v>
      </c>
      <c r="L3744" t="str">
        <f t="shared" si="587"/>
        <v>10</v>
      </c>
      <c r="M3744" t="str">
        <f t="shared" si="588"/>
        <v>%1986-10-10%^^xsd:date</v>
      </c>
      <c r="N3744" t="str">
        <f t="shared" si="589"/>
        <v>:4561 a crs:CommonwealthOrganisation ; schema:name %Human Rights Commission, Victoria% ; schema:startDate %1983-07-01%^^xsd:date ; schema:endDate %1986-10-10%^^xsd:date ; time:hasTime [ time:hasBeginning [ time:inXSDDate %1983-07-01%^^xsd:date ]  ] .</v>
      </c>
    </row>
    <row r="3745" spans="1:14" x14ac:dyDescent="0.15">
      <c r="A3745" s="1" t="s">
        <v>7527</v>
      </c>
      <c r="B3745" s="1" t="s">
        <v>7528</v>
      </c>
      <c r="C3745" s="1">
        <v>19400801</v>
      </c>
      <c r="D3745" s="1">
        <v>19921113</v>
      </c>
      <c r="E3745" t="str">
        <f t="shared" si="580"/>
        <v>4563</v>
      </c>
      <c r="F3745" t="str">
        <f t="shared" si="581"/>
        <v>1940</v>
      </c>
      <c r="G3745" t="str">
        <f t="shared" si="582"/>
        <v>08</v>
      </c>
      <c r="H3745" t="str">
        <f t="shared" si="583"/>
        <v>01</v>
      </c>
      <c r="I3745" t="str">
        <f t="shared" si="584"/>
        <v>%1940-08-01%^^xsd:date</v>
      </c>
      <c r="J3745" t="str">
        <f t="shared" si="585"/>
        <v>1992</v>
      </c>
      <c r="K3745" t="str">
        <f t="shared" si="586"/>
        <v>11</v>
      </c>
      <c r="L3745" t="str">
        <f t="shared" si="587"/>
        <v>13</v>
      </c>
      <c r="M3745" t="str">
        <f t="shared" si="588"/>
        <v>%1992-13-13%^^xsd:date</v>
      </c>
      <c r="N3745" t="str">
        <f t="shared" si="589"/>
        <v>:4563 a crs:CommonwealthOrganisation ; schema:name %HMAS LONSDALE, Victoria% ; schema:startDate %1940-08-01%^^xsd:date ; schema:endDate %1992-13-13%^^xsd:date ; time:hasTime [ time:hasBeginning [ time:inXSDDate %1940-08-01%^^xsd:date ]  ] .</v>
      </c>
    </row>
    <row r="3746" spans="1:14" x14ac:dyDescent="0.15">
      <c r="A3746" s="1" t="s">
        <v>7529</v>
      </c>
      <c r="B3746" s="1" t="s">
        <v>7530</v>
      </c>
      <c r="C3746" s="1">
        <v>19860106</v>
      </c>
      <c r="E3746" t="str">
        <f t="shared" si="580"/>
        <v>4566</v>
      </c>
      <c r="F3746" t="str">
        <f t="shared" si="581"/>
        <v>1986</v>
      </c>
      <c r="G3746" t="str">
        <f t="shared" si="582"/>
        <v>01</v>
      </c>
      <c r="H3746" t="str">
        <f t="shared" si="583"/>
        <v>06</v>
      </c>
      <c r="I3746" t="str">
        <f t="shared" si="584"/>
        <v>%1986-01-06%^^xsd:date</v>
      </c>
      <c r="J3746" t="str">
        <f t="shared" si="585"/>
        <v/>
      </c>
      <c r="K3746" t="str">
        <f t="shared" si="586"/>
        <v/>
      </c>
      <c r="L3746" t="str">
        <f t="shared" si="587"/>
        <v/>
      </c>
      <c r="M3746" t="str">
        <f t="shared" si="588"/>
        <v/>
      </c>
      <c r="N3746" t="str">
        <f t="shared" si="589"/>
        <v>:4566 a crs:CommonwealthOrganisation ; schema:name %Australian Trade Commission, State Office, Victoria% ; schema:startDate %1986-01-06%^^xsd:date ; time:hasTime [ time:hasBeginning [ time:inXSDDate %1986-01-06%^^xsd:date ]  ] .</v>
      </c>
    </row>
    <row r="3747" spans="1:14" x14ac:dyDescent="0.15">
      <c r="A3747" s="1" t="s">
        <v>7531</v>
      </c>
      <c r="B3747" s="1" t="s">
        <v>7532</v>
      </c>
      <c r="C3747" s="1">
        <v>19750101</v>
      </c>
      <c r="D3747" s="1">
        <v>19860630</v>
      </c>
      <c r="E3747" t="str">
        <f t="shared" si="580"/>
        <v>4568</v>
      </c>
      <c r="F3747" t="str">
        <f t="shared" si="581"/>
        <v>1975</v>
      </c>
      <c r="G3747" t="str">
        <f t="shared" si="582"/>
        <v>01</v>
      </c>
      <c r="H3747" t="str">
        <f t="shared" si="583"/>
        <v>01</v>
      </c>
      <c r="I3747" t="str">
        <f t="shared" si="584"/>
        <v>%1975-01-01%^^xsd:date</v>
      </c>
      <c r="J3747" t="str">
        <f t="shared" si="585"/>
        <v>1986</v>
      </c>
      <c r="K3747" t="str">
        <f t="shared" si="586"/>
        <v>06</v>
      </c>
      <c r="L3747" t="str">
        <f t="shared" si="587"/>
        <v>30</v>
      </c>
      <c r="M3747" t="str">
        <f t="shared" si="588"/>
        <v>%1986-30-30%^^xsd:date</v>
      </c>
      <c r="N3747" t="str">
        <f t="shared" si="589"/>
        <v>:4568 a crs:CommonwealthOrganisation ; schema:name %Melbourne Water Transport Unit, Australian Army% ; schema:startDate %1975-01-01%^^xsd:date ; schema:endDate %1986-30-30%^^xsd:date ; time:hasTime [ time:hasBeginning [ time:inXSDDate %1975-01-01%^^xsd:date ]  ] .</v>
      </c>
    </row>
    <row r="3748" spans="1:14" x14ac:dyDescent="0.15">
      <c r="A3748" s="1" t="s">
        <v>7533</v>
      </c>
      <c r="B3748" s="1" t="s">
        <v>7534</v>
      </c>
      <c r="C3748" s="1">
        <v>19751007</v>
      </c>
      <c r="D3748" s="1">
        <v>19751222</v>
      </c>
      <c r="E3748" t="str">
        <f t="shared" si="580"/>
        <v>4569</v>
      </c>
      <c r="F3748" t="str">
        <f t="shared" si="581"/>
        <v>1975</v>
      </c>
      <c r="G3748" t="str">
        <f t="shared" si="582"/>
        <v>10</v>
      </c>
      <c r="H3748" t="str">
        <f t="shared" si="583"/>
        <v>07</v>
      </c>
      <c r="I3748" t="str">
        <f t="shared" si="584"/>
        <v>%1975-10-07%^^xsd:date</v>
      </c>
      <c r="J3748" t="str">
        <f t="shared" si="585"/>
        <v>1975</v>
      </c>
      <c r="K3748" t="str">
        <f t="shared" si="586"/>
        <v>12</v>
      </c>
      <c r="L3748" t="str">
        <f t="shared" si="587"/>
        <v>22</v>
      </c>
      <c r="M3748" t="str">
        <f t="shared" si="588"/>
        <v>%1975-22-22%^^xsd:date</v>
      </c>
      <c r="N3748" t="str">
        <f t="shared" si="589"/>
        <v>:4569 a crs:CommonwealthOrganisation ; schema:name %Department of Administrative Services [I] , Management Services Branch, Regional Office, Victoria% ; schema:startDate %1975-10-07%^^xsd:date ; schema:endDate %1975-22-22%^^xsd:date ; time:hasTime [ time:hasBeginning [ time:inXSDDate %1975-10-07%^^xsd:date ]  ] .</v>
      </c>
    </row>
    <row r="3749" spans="1:14" x14ac:dyDescent="0.15">
      <c r="A3749" s="1" t="s">
        <v>7535</v>
      </c>
      <c r="B3749" s="1" t="s">
        <v>7536</v>
      </c>
      <c r="C3749" s="1">
        <v>19751222</v>
      </c>
      <c r="D3749" s="1">
        <v>19841213</v>
      </c>
      <c r="E3749" t="str">
        <f t="shared" si="580"/>
        <v>4570</v>
      </c>
      <c r="F3749" t="str">
        <f t="shared" si="581"/>
        <v>1975</v>
      </c>
      <c r="G3749" t="str">
        <f t="shared" si="582"/>
        <v>12</v>
      </c>
      <c r="H3749" t="str">
        <f t="shared" si="583"/>
        <v>22</v>
      </c>
      <c r="I3749" t="str">
        <f t="shared" si="584"/>
        <v>%1975-12-22%^^xsd:date</v>
      </c>
      <c r="J3749" t="str">
        <f t="shared" si="585"/>
        <v>1984</v>
      </c>
      <c r="K3749" t="str">
        <f t="shared" si="586"/>
        <v>12</v>
      </c>
      <c r="L3749" t="str">
        <f t="shared" si="587"/>
        <v>13</v>
      </c>
      <c r="M3749" t="str">
        <f t="shared" si="588"/>
        <v>%1984-13-13%^^xsd:date</v>
      </c>
      <c r="N3749" t="str">
        <f t="shared" si="589"/>
        <v>:4570 a crs:CommonwealthOrganisation ; schema:name %Department of Administrative Services [II], Management Services Division, Regional Office, Victoria% ; schema:startDate %1975-12-22%^^xsd:date ; schema:endDate %1984-13-13%^^xsd:date ; time:hasTime [ time:hasBeginning [ time:inXSDDate %1975-12-22%^^xsd:date ]  ] .</v>
      </c>
    </row>
    <row r="3750" spans="1:14" x14ac:dyDescent="0.15">
      <c r="A3750" s="1" t="s">
        <v>7537</v>
      </c>
      <c r="B3750" s="1" t="s">
        <v>7538</v>
      </c>
      <c r="C3750" s="1">
        <v>19650816</v>
      </c>
      <c r="D3750" s="1">
        <v>19810818</v>
      </c>
      <c r="E3750" t="str">
        <f t="shared" si="580"/>
        <v>4571</v>
      </c>
      <c r="F3750" t="str">
        <f t="shared" si="581"/>
        <v>1965</v>
      </c>
      <c r="G3750" t="str">
        <f t="shared" si="582"/>
        <v>08</v>
      </c>
      <c r="H3750" t="str">
        <f t="shared" si="583"/>
        <v>16</v>
      </c>
      <c r="I3750" t="str">
        <f t="shared" si="584"/>
        <v>%1965-08-16%^^xsd:date</v>
      </c>
      <c r="J3750" t="str">
        <f t="shared" si="585"/>
        <v>1981</v>
      </c>
      <c r="K3750" t="str">
        <f t="shared" si="586"/>
        <v>08</v>
      </c>
      <c r="L3750" t="str">
        <f t="shared" si="587"/>
        <v>18</v>
      </c>
      <c r="M3750" t="str">
        <f t="shared" si="588"/>
        <v>%1981-18-18%^^xsd:date</v>
      </c>
      <c r="N3750" t="str">
        <f t="shared" si="589"/>
        <v>:4571 a crs:CommonwealthOrganisation ; schema:name %Mercantile Marine Office, Geelong [Victoria]% ; schema:startDate %1965-08-16%^^xsd:date ; schema:endDate %1981-18-18%^^xsd:date ; time:hasTime [ time:hasBeginning [ time:inXSDDate %1965-08-16%^^xsd:date ]  ] .</v>
      </c>
    </row>
    <row r="3751" spans="1:14" x14ac:dyDescent="0.15">
      <c r="A3751" s="1" t="s">
        <v>7539</v>
      </c>
      <c r="B3751" s="1" t="s">
        <v>7540</v>
      </c>
      <c r="C3751" s="1">
        <v>19490316</v>
      </c>
      <c r="E3751" t="str">
        <f t="shared" si="580"/>
        <v>4572</v>
      </c>
      <c r="F3751" t="str">
        <f t="shared" si="581"/>
        <v>1949</v>
      </c>
      <c r="G3751" t="str">
        <f t="shared" si="582"/>
        <v>03</v>
      </c>
      <c r="H3751" t="str">
        <f t="shared" si="583"/>
        <v>16</v>
      </c>
      <c r="I3751" t="str">
        <f t="shared" si="584"/>
        <v>%1949-03-16%^^xsd:date</v>
      </c>
      <c r="J3751" t="str">
        <f t="shared" si="585"/>
        <v/>
      </c>
      <c r="K3751" t="str">
        <f t="shared" si="586"/>
        <v/>
      </c>
      <c r="L3751" t="str">
        <f t="shared" si="587"/>
        <v/>
      </c>
      <c r="M3751" t="str">
        <f t="shared" si="588"/>
        <v/>
      </c>
      <c r="N3751" t="str">
        <f t="shared" si="589"/>
        <v>:4572 a crs:CommonwealthOrganisation ; schema:name %Australian Security Intelligence Organisation, Victoria% ; schema:startDate %1949-03-16%^^xsd:date ; time:hasTime [ time:hasBeginning [ time:inXSDDate %1949-03-16%^^xsd:date ]  ] .</v>
      </c>
    </row>
    <row r="3752" spans="1:14" x14ac:dyDescent="0.15">
      <c r="A3752" s="1" t="s">
        <v>7541</v>
      </c>
      <c r="B3752" s="1" t="s">
        <v>7542</v>
      </c>
      <c r="C3752" s="1">
        <v>19390101</v>
      </c>
      <c r="D3752" s="1">
        <v>19871008</v>
      </c>
      <c r="E3752" t="str">
        <f t="shared" si="580"/>
        <v>4573</v>
      </c>
      <c r="F3752" t="str">
        <f t="shared" si="581"/>
        <v>1939</v>
      </c>
      <c r="G3752" t="str">
        <f t="shared" si="582"/>
        <v>01</v>
      </c>
      <c r="H3752" t="str">
        <f t="shared" si="583"/>
        <v>01</v>
      </c>
      <c r="I3752" t="str">
        <f t="shared" si="584"/>
        <v>%1939-01-01%^^xsd:date</v>
      </c>
      <c r="J3752" t="str">
        <f t="shared" si="585"/>
        <v>1987</v>
      </c>
      <c r="K3752" t="str">
        <f t="shared" si="586"/>
        <v>10</v>
      </c>
      <c r="L3752" t="str">
        <f t="shared" si="587"/>
        <v>08</v>
      </c>
      <c r="M3752" t="str">
        <f t="shared" si="588"/>
        <v>%1987-08-08%^^xsd:date</v>
      </c>
      <c r="N3752" t="str">
        <f t="shared" si="589"/>
        <v>:4573 a crs:CommonwealthOrganisation ; schema:name %Government Aircraft Factories, Fishermen's Bend, Victoria% ; schema:startDate %1939-01-01%^^xsd:date ; schema:endDate %1987-08-08%^^xsd:date ; time:hasTime [ time:hasBeginning [ time:inXSDDate %1939-01-01%^^xsd:date ]  ] .</v>
      </c>
    </row>
    <row r="3753" spans="1:14" x14ac:dyDescent="0.15">
      <c r="A3753" s="1" t="s">
        <v>7543</v>
      </c>
      <c r="B3753" s="1" t="s">
        <v>7544</v>
      </c>
      <c r="C3753" s="1">
        <v>19680501</v>
      </c>
      <c r="D3753" s="1">
        <v>20031017</v>
      </c>
      <c r="E3753" t="str">
        <f t="shared" si="580"/>
        <v>4574</v>
      </c>
      <c r="F3753" t="str">
        <f t="shared" si="581"/>
        <v>1968</v>
      </c>
      <c r="G3753" t="str">
        <f t="shared" si="582"/>
        <v>05</v>
      </c>
      <c r="H3753" t="str">
        <f t="shared" si="583"/>
        <v>01</v>
      </c>
      <c r="I3753" t="str">
        <f t="shared" si="584"/>
        <v>%1968-05-01%^^xsd:date</v>
      </c>
      <c r="J3753" t="str">
        <f t="shared" si="585"/>
        <v>2003</v>
      </c>
      <c r="K3753" t="str">
        <f t="shared" si="586"/>
        <v>10</v>
      </c>
      <c r="L3753" t="str">
        <f t="shared" si="587"/>
        <v>17</v>
      </c>
      <c r="M3753" t="str">
        <f t="shared" si="588"/>
        <v>%2003-17-17%^^xsd:date</v>
      </c>
      <c r="N3753" t="str">
        <f t="shared" si="589"/>
        <v>:4574 a crs:CommonwealthOrganisation ; schema:name %Commonwealth Government Bookshop, Melbourne% ; schema:startDate %1968-05-01%^^xsd:date ; schema:endDate %2003-17-17%^^xsd:date ; time:hasTime [ time:hasBeginning [ time:inXSDDate %1968-05-01%^^xsd:date ]  ] .</v>
      </c>
    </row>
    <row r="3754" spans="1:14" x14ac:dyDescent="0.15">
      <c r="A3754" s="1" t="s">
        <v>7545</v>
      </c>
      <c r="B3754" s="1" t="s">
        <v>7546</v>
      </c>
      <c r="C3754" s="1">
        <v>19820507</v>
      </c>
      <c r="D3754" s="1">
        <v>19990701</v>
      </c>
      <c r="E3754" t="str">
        <f t="shared" si="580"/>
        <v>4575</v>
      </c>
      <c r="F3754" t="str">
        <f t="shared" si="581"/>
        <v>1982</v>
      </c>
      <c r="G3754" t="str">
        <f t="shared" si="582"/>
        <v>05</v>
      </c>
      <c r="H3754" t="str">
        <f t="shared" si="583"/>
        <v>07</v>
      </c>
      <c r="I3754" t="str">
        <f t="shared" si="584"/>
        <v>%1982-05-07%^^xsd:date</v>
      </c>
      <c r="J3754" t="str">
        <f t="shared" si="585"/>
        <v>1999</v>
      </c>
      <c r="K3754" t="str">
        <f t="shared" si="586"/>
        <v>07</v>
      </c>
      <c r="L3754" t="str">
        <f t="shared" si="587"/>
        <v>01</v>
      </c>
      <c r="M3754" t="str">
        <f t="shared" si="588"/>
        <v>%1999-01-01%^^xsd:date</v>
      </c>
      <c r="N3754" t="str">
        <f t="shared" si="589"/>
        <v>:4575 a crs:CommonwealthOrganisation ; schema:name %Bureau of Air Safety Investigation, Melbourne Field Office% ; schema:startDate %1982-05-07%^^xsd:date ; schema:endDate %1999-01-01%^^xsd:date ; time:hasTime [ time:hasBeginning [ time:inXSDDate %1982-05-07%^^xsd:date ]  ] .</v>
      </c>
    </row>
    <row r="3755" spans="1:14" x14ac:dyDescent="0.15">
      <c r="A3755" s="1" t="s">
        <v>7547</v>
      </c>
      <c r="B3755" s="1" t="s">
        <v>7548</v>
      </c>
      <c r="C3755" s="1">
        <v>19841213</v>
      </c>
      <c r="D3755" s="1">
        <v>19870724</v>
      </c>
      <c r="E3755" t="str">
        <f t="shared" si="580"/>
        <v>4576</v>
      </c>
      <c r="F3755" t="str">
        <f t="shared" si="581"/>
        <v>1984</v>
      </c>
      <c r="G3755" t="str">
        <f t="shared" si="582"/>
        <v>12</v>
      </c>
      <c r="H3755" t="str">
        <f t="shared" si="583"/>
        <v>13</v>
      </c>
      <c r="I3755" t="str">
        <f t="shared" si="584"/>
        <v>%1984-12-13%^^xsd:date</v>
      </c>
      <c r="J3755" t="str">
        <f t="shared" si="585"/>
        <v>1987</v>
      </c>
      <c r="K3755" t="str">
        <f t="shared" si="586"/>
        <v>07</v>
      </c>
      <c r="L3755" t="str">
        <f t="shared" si="587"/>
        <v>24</v>
      </c>
      <c r="M3755" t="str">
        <f t="shared" si="588"/>
        <v>%1987-24-24%^^xsd:date</v>
      </c>
      <c r="N3755" t="str">
        <f t="shared" si="589"/>
        <v>:4576 a crs:CommonwealthOrganisation ; schema:name %Department of Local Government and Administrative Services, Regional Office, Victoria, Management Services Branch% ; schema:startDate %1984-12-13%^^xsd:date ; schema:endDate %1987-24-24%^^xsd:date ; time:hasTime [ time:hasBeginning [ time:inXSDDate %1984-12-13%^^xsd:date ]  ] .</v>
      </c>
    </row>
    <row r="3756" spans="1:14" x14ac:dyDescent="0.15">
      <c r="A3756" s="1" t="s">
        <v>7549</v>
      </c>
      <c r="B3756" s="1" t="s">
        <v>7550</v>
      </c>
      <c r="C3756" s="1">
        <v>19850101</v>
      </c>
      <c r="E3756" t="str">
        <f t="shared" si="580"/>
        <v>4577</v>
      </c>
      <c r="F3756" t="str">
        <f t="shared" si="581"/>
        <v>1985</v>
      </c>
      <c r="G3756" t="str">
        <f t="shared" si="582"/>
        <v>01</v>
      </c>
      <c r="H3756" t="str">
        <f t="shared" si="583"/>
        <v>01</v>
      </c>
      <c r="I3756" t="str">
        <f t="shared" si="584"/>
        <v>%1985-01-01%^^xsd:date</v>
      </c>
      <c r="J3756" t="str">
        <f t="shared" si="585"/>
        <v/>
      </c>
      <c r="K3756" t="str">
        <f t="shared" si="586"/>
        <v/>
      </c>
      <c r="L3756" t="str">
        <f t="shared" si="587"/>
        <v/>
      </c>
      <c r="M3756" t="str">
        <f t="shared" si="588"/>
        <v/>
      </c>
      <c r="N3756" t="str">
        <f t="shared" si="589"/>
        <v>:4577 a crs:CommonwealthOrganisation ; schema:name %Industry Council's Secretariat% ; schema:startDate %1985-01-01%^^xsd:date ; time:hasTime [ time:hasBeginning [ time:inXSDDate %1985-01-01%^^xsd:date ]  ] .</v>
      </c>
    </row>
    <row r="3757" spans="1:14" x14ac:dyDescent="0.15">
      <c r="A3757" s="1" t="s">
        <v>7551</v>
      </c>
      <c r="B3757" s="1" t="s">
        <v>7552</v>
      </c>
      <c r="C3757" s="1">
        <v>19841024</v>
      </c>
      <c r="D3757" s="1">
        <v>19940630</v>
      </c>
      <c r="E3757" t="str">
        <f t="shared" si="580"/>
        <v>4578</v>
      </c>
      <c r="F3757" t="str">
        <f t="shared" si="581"/>
        <v>1984</v>
      </c>
      <c r="G3757" t="str">
        <f t="shared" si="582"/>
        <v>10</v>
      </c>
      <c r="H3757" t="str">
        <f t="shared" si="583"/>
        <v>24</v>
      </c>
      <c r="I3757" t="str">
        <f t="shared" si="584"/>
        <v>%1984-10-24%^^xsd:date</v>
      </c>
      <c r="J3757" t="str">
        <f t="shared" si="585"/>
        <v>1994</v>
      </c>
      <c r="K3757" t="str">
        <f t="shared" si="586"/>
        <v>06</v>
      </c>
      <c r="L3757" t="str">
        <f t="shared" si="587"/>
        <v>30</v>
      </c>
      <c r="M3757" t="str">
        <f t="shared" si="588"/>
        <v>%1994-30-30%^^xsd:date</v>
      </c>
      <c r="N3757" t="str">
        <f t="shared" si="589"/>
        <v>:4578 a crs:CommonwealthOrganisation ; schema:name %Automotive Industry Authority% ; schema:startDate %1984-10-24%^^xsd:date ; schema:endDate %1994-30-30%^^xsd:date ; time:hasTime [ time:hasBeginning [ time:inXSDDate %1984-10-24%^^xsd:date ]  ] .</v>
      </c>
    </row>
    <row r="3758" spans="1:14" x14ac:dyDescent="0.15">
      <c r="A3758" s="1" t="s">
        <v>7553</v>
      </c>
      <c r="B3758" s="1" t="s">
        <v>7554</v>
      </c>
      <c r="C3758" s="1">
        <v>19790101</v>
      </c>
      <c r="D3758" s="1">
        <v>19871231</v>
      </c>
      <c r="E3758" t="str">
        <f t="shared" si="580"/>
        <v>4579</v>
      </c>
      <c r="F3758" t="str">
        <f t="shared" si="581"/>
        <v>1979</v>
      </c>
      <c r="G3758" t="str">
        <f t="shared" si="582"/>
        <v>01</v>
      </c>
      <c r="H3758" t="str">
        <f t="shared" si="583"/>
        <v>01</v>
      </c>
      <c r="I3758" t="str">
        <f t="shared" si="584"/>
        <v>%1979-01-01%^^xsd:date</v>
      </c>
      <c r="J3758" t="str">
        <f t="shared" si="585"/>
        <v>1987</v>
      </c>
      <c r="K3758" t="str">
        <f t="shared" si="586"/>
        <v>12</v>
      </c>
      <c r="L3758" t="str">
        <f t="shared" si="587"/>
        <v>31</v>
      </c>
      <c r="M3758" t="str">
        <f t="shared" si="588"/>
        <v>%1987-31-31%^^xsd:date</v>
      </c>
      <c r="N3758" t="str">
        <f t="shared" si="589"/>
        <v>:4579 a crs:CommonwealthOrganisation ; schema:name %Commonwealth Accommodation and Catering Services Limited, State Administration, Victoria/Tasmania% ; schema:startDate %1979-01-01%^^xsd:date ; schema:endDate %1987-31-31%^^xsd:date ; time:hasTime [ time:hasBeginning [ time:inXSDDate %1979-01-01%^^xsd:date ]  ] .</v>
      </c>
    </row>
    <row r="3759" spans="1:14" x14ac:dyDescent="0.15">
      <c r="A3759" s="1" t="s">
        <v>7555</v>
      </c>
      <c r="B3759" s="1" t="s">
        <v>7556</v>
      </c>
      <c r="C3759" s="1">
        <v>19840101</v>
      </c>
      <c r="D3759" s="1">
        <v>19960302</v>
      </c>
      <c r="E3759" t="str">
        <f t="shared" si="580"/>
        <v>4580</v>
      </c>
      <c r="F3759" t="str">
        <f t="shared" si="581"/>
        <v>1984</v>
      </c>
      <c r="G3759" t="str">
        <f t="shared" si="582"/>
        <v>01</v>
      </c>
      <c r="H3759" t="str">
        <f t="shared" si="583"/>
        <v>01</v>
      </c>
      <c r="I3759" t="str">
        <f t="shared" si="584"/>
        <v>%1984-01-01%^^xsd:date</v>
      </c>
      <c r="J3759" t="str">
        <f t="shared" si="585"/>
        <v>1996</v>
      </c>
      <c r="K3759" t="str">
        <f t="shared" si="586"/>
        <v>03</v>
      </c>
      <c r="L3759" t="str">
        <f t="shared" si="587"/>
        <v>02</v>
      </c>
      <c r="M3759" t="str">
        <f t="shared" si="588"/>
        <v>%1996-02-02%^^xsd:date</v>
      </c>
      <c r="N3759" t="str">
        <f t="shared" si="589"/>
        <v>:4580 a crs:CommonwealthOrganisation ; schema:name %National Media Liaison Service, Victoria% ; schema:startDate %1984-01-01%^^xsd:date ; schema:endDate %1996-02-02%^^xsd:date ; time:hasTime [ time:hasBeginning [ time:inXSDDate %1984-01-01%^^xsd:date ]  ] .</v>
      </c>
    </row>
    <row r="3760" spans="1:14" x14ac:dyDescent="0.15">
      <c r="A3760" s="1" t="s">
        <v>7557</v>
      </c>
      <c r="B3760" s="1" t="s">
        <v>7558</v>
      </c>
      <c r="C3760" s="1">
        <v>19841213</v>
      </c>
      <c r="D3760" s="1">
        <v>19930324</v>
      </c>
      <c r="E3760" t="str">
        <f t="shared" si="580"/>
        <v>4581</v>
      </c>
      <c r="F3760" t="str">
        <f t="shared" si="581"/>
        <v>1984</v>
      </c>
      <c r="G3760" t="str">
        <f t="shared" si="582"/>
        <v>12</v>
      </c>
      <c r="H3760" t="str">
        <f t="shared" si="583"/>
        <v>13</v>
      </c>
      <c r="I3760" t="str">
        <f t="shared" si="584"/>
        <v>%1984-12-13%^^xsd:date</v>
      </c>
      <c r="J3760" t="str">
        <f t="shared" si="585"/>
        <v>1993</v>
      </c>
      <c r="K3760" t="str">
        <f t="shared" si="586"/>
        <v>03</v>
      </c>
      <c r="L3760" t="str">
        <f t="shared" si="587"/>
        <v>24</v>
      </c>
      <c r="M3760" t="str">
        <f t="shared" si="588"/>
        <v>%1993-24-24%^^xsd:date</v>
      </c>
      <c r="N3760" t="str">
        <f t="shared" si="589"/>
        <v>:4581 a crs:CommonwealthOrganisation ; schema:name %Department of Industry, Technology and Commerce, Regional Office, Victoria% ; schema:startDate %1984-12-13%^^xsd:date ; schema:endDate %1993-24-24%^^xsd:date ; time:hasTime [ time:hasBeginning [ time:inXSDDate %1984-12-13%^^xsd:date ]  ] .</v>
      </c>
    </row>
    <row r="3761" spans="1:14" x14ac:dyDescent="0.15">
      <c r="A3761" s="1" t="s">
        <v>7559</v>
      </c>
      <c r="B3761" s="1" t="s">
        <v>7560</v>
      </c>
      <c r="C3761" s="1">
        <v>19850701</v>
      </c>
      <c r="D3761" s="1">
        <v>19951216</v>
      </c>
      <c r="E3761" t="str">
        <f t="shared" si="580"/>
        <v>4582</v>
      </c>
      <c r="F3761" t="str">
        <f t="shared" si="581"/>
        <v>1985</v>
      </c>
      <c r="G3761" t="str">
        <f t="shared" si="582"/>
        <v>07</v>
      </c>
      <c r="H3761" t="str">
        <f t="shared" si="583"/>
        <v>01</v>
      </c>
      <c r="I3761" t="str">
        <f t="shared" si="584"/>
        <v>%1985-07-01%^^xsd:date</v>
      </c>
      <c r="J3761" t="str">
        <f t="shared" si="585"/>
        <v>1995</v>
      </c>
      <c r="K3761" t="str">
        <f t="shared" si="586"/>
        <v>12</v>
      </c>
      <c r="L3761" t="str">
        <f t="shared" si="587"/>
        <v>16</v>
      </c>
      <c r="M3761" t="str">
        <f t="shared" si="588"/>
        <v>%1995-16-16%^^xsd:date</v>
      </c>
      <c r="N3761" t="str">
        <f t="shared" si="589"/>
        <v>:4582 a crs:CommonwealthOrganisation ; schema:name %Merit Protection and Review Agency, Victoria% ; schema:startDate %1985-07-01%^^xsd:date ; schema:endDate %1995-16-16%^^xsd:date ; time:hasTime [ time:hasBeginning [ time:inXSDDate %1985-07-01%^^xsd:date ]  ] .</v>
      </c>
    </row>
    <row r="3762" spans="1:14" x14ac:dyDescent="0.15">
      <c r="A3762" s="1" t="s">
        <v>7561</v>
      </c>
      <c r="B3762" s="1" t="s">
        <v>7562</v>
      </c>
      <c r="C3762" s="1">
        <v>19471101</v>
      </c>
      <c r="D3762" s="1">
        <v>19920201</v>
      </c>
      <c r="E3762" t="str">
        <f t="shared" si="580"/>
        <v>4583</v>
      </c>
      <c r="F3762" t="str">
        <f t="shared" si="581"/>
        <v>1947</v>
      </c>
      <c r="G3762" t="str">
        <f t="shared" si="582"/>
        <v>11</v>
      </c>
      <c r="H3762" t="str">
        <f t="shared" si="583"/>
        <v>01</v>
      </c>
      <c r="I3762" t="str">
        <f t="shared" si="584"/>
        <v>%1947-11-01%^^xsd:date</v>
      </c>
      <c r="J3762" t="str">
        <f t="shared" si="585"/>
        <v>1992</v>
      </c>
      <c r="K3762" t="str">
        <f t="shared" si="586"/>
        <v>02</v>
      </c>
      <c r="L3762" t="str">
        <f t="shared" si="587"/>
        <v>01</v>
      </c>
      <c r="M3762" t="str">
        <f t="shared" si="588"/>
        <v>%1992-01-01%^^xsd:date</v>
      </c>
      <c r="N3762" t="str">
        <f t="shared" si="589"/>
        <v>:4583 a crs:CommonwealthOrganisation ; schema:name %Overseas Telecommunications Commission (Australia), State Office, Victoria% ; schema:startDate %1947-11-01%^^xsd:date ; schema:endDate %1992-01-01%^^xsd:date ; time:hasTime [ time:hasBeginning [ time:inXSDDate %1947-11-01%^^xsd:date ]  ] .</v>
      </c>
    </row>
    <row r="3763" spans="1:14" x14ac:dyDescent="0.15">
      <c r="A3763" s="1" t="s">
        <v>7563</v>
      </c>
      <c r="B3763" s="1" t="s">
        <v>7564</v>
      </c>
      <c r="C3763" s="1">
        <v>19750101</v>
      </c>
      <c r="D3763" s="1">
        <v>19931029</v>
      </c>
      <c r="E3763" t="str">
        <f t="shared" si="580"/>
        <v>4584</v>
      </c>
      <c r="F3763" t="str">
        <f t="shared" si="581"/>
        <v>1975</v>
      </c>
      <c r="G3763" t="str">
        <f t="shared" si="582"/>
        <v>01</v>
      </c>
      <c r="H3763" t="str">
        <f t="shared" si="583"/>
        <v>01</v>
      </c>
      <c r="I3763" t="str">
        <f t="shared" si="584"/>
        <v>%1975-01-01%^^xsd:date</v>
      </c>
      <c r="J3763" t="str">
        <f t="shared" si="585"/>
        <v>1993</v>
      </c>
      <c r="K3763" t="str">
        <f t="shared" si="586"/>
        <v>10</v>
      </c>
      <c r="L3763" t="str">
        <f t="shared" si="587"/>
        <v>29</v>
      </c>
      <c r="M3763" t="str">
        <f t="shared" si="588"/>
        <v>%1993-29-29%^^xsd:date</v>
      </c>
      <c r="N3763" t="str">
        <f t="shared" si="589"/>
        <v>:4584 a crs:CommonwealthOrganisation ; schema:name %Promotions Appeal Board - Postal and Telecommunications Commissions, Victoria% ; schema:startDate %1975-01-01%^^xsd:date ; schema:endDate %1993-29-29%^^xsd:date ; time:hasTime [ time:hasBeginning [ time:inXSDDate %1975-01-01%^^xsd:date ]  ] .</v>
      </c>
    </row>
    <row r="3764" spans="1:14" x14ac:dyDescent="0.15">
      <c r="A3764" s="1" t="s">
        <v>7565</v>
      </c>
      <c r="B3764" s="1" t="s">
        <v>7566</v>
      </c>
      <c r="C3764" s="1">
        <v>19811101</v>
      </c>
      <c r="D3764" s="1">
        <v>19901031</v>
      </c>
      <c r="E3764" t="str">
        <f t="shared" si="580"/>
        <v>4585</v>
      </c>
      <c r="F3764" t="str">
        <f t="shared" si="581"/>
        <v>1981</v>
      </c>
      <c r="G3764" t="str">
        <f t="shared" si="582"/>
        <v>11</v>
      </c>
      <c r="H3764" t="str">
        <f t="shared" si="583"/>
        <v>01</v>
      </c>
      <c r="I3764" t="str">
        <f t="shared" si="584"/>
        <v>%1981-11-01%^^xsd:date</v>
      </c>
      <c r="J3764" t="str">
        <f t="shared" si="585"/>
        <v>1990</v>
      </c>
      <c r="K3764" t="str">
        <f t="shared" si="586"/>
        <v>10</v>
      </c>
      <c r="L3764" t="str">
        <f t="shared" si="587"/>
        <v>31</v>
      </c>
      <c r="M3764" t="str">
        <f t="shared" si="588"/>
        <v>%1990-31-31%^^xsd:date</v>
      </c>
      <c r="N3764" t="str">
        <f t="shared" si="589"/>
        <v>:4585 a crs:CommonwealthOrganisation ; schema:name %Independent Air Fares Committee% ; schema:startDate %1981-11-01%^^xsd:date ; schema:endDate %1990-31-31%^^xsd:date ; time:hasTime [ time:hasBeginning [ time:inXSDDate %1981-11-01%^^xsd:date ]  ] .</v>
      </c>
    </row>
    <row r="3765" spans="1:14" x14ac:dyDescent="0.15">
      <c r="A3765" s="1" t="s">
        <v>7567</v>
      </c>
      <c r="B3765" s="1" t="s">
        <v>7568</v>
      </c>
      <c r="C3765" s="1">
        <v>19850701</v>
      </c>
      <c r="D3765" s="1">
        <v>20090522</v>
      </c>
      <c r="E3765" t="str">
        <f t="shared" si="580"/>
        <v>4586</v>
      </c>
      <c r="F3765" t="str">
        <f t="shared" si="581"/>
        <v>1985</v>
      </c>
      <c r="G3765" t="str">
        <f t="shared" si="582"/>
        <v>07</v>
      </c>
      <c r="H3765" t="str">
        <f t="shared" si="583"/>
        <v>01</v>
      </c>
      <c r="I3765" t="str">
        <f t="shared" si="584"/>
        <v>%1985-07-01%^^xsd:date</v>
      </c>
      <c r="J3765" t="str">
        <f t="shared" si="585"/>
        <v>2009</v>
      </c>
      <c r="K3765" t="str">
        <f t="shared" si="586"/>
        <v>05</v>
      </c>
      <c r="L3765" t="str">
        <f t="shared" si="587"/>
        <v>22</v>
      </c>
      <c r="M3765" t="str">
        <f t="shared" si="588"/>
        <v>%2009-22-22%^^xsd:date</v>
      </c>
      <c r="N3765" t="str">
        <f t="shared" si="589"/>
        <v>:4586 a crs:CommonwealthOrganisation ; schema:name %Australian Customs Service, State Administration, Victoria% ; schema:startDate %1985-07-01%^^xsd:date ; schema:endDate %2009-22-22%^^xsd:date ; time:hasTime [ time:hasBeginning [ time:inXSDDate %1985-07-01%^^xsd:date ]  ] .</v>
      </c>
    </row>
    <row r="3766" spans="1:14" x14ac:dyDescent="0.15">
      <c r="A3766" s="1" t="s">
        <v>7569</v>
      </c>
      <c r="B3766" s="1" t="s">
        <v>7570</v>
      </c>
      <c r="C3766" s="1">
        <v>19760730</v>
      </c>
      <c r="D3766" s="1">
        <v>19880331</v>
      </c>
      <c r="E3766" t="str">
        <f t="shared" si="580"/>
        <v>4587</v>
      </c>
      <c r="F3766" t="str">
        <f t="shared" si="581"/>
        <v>1976</v>
      </c>
      <c r="G3766" t="str">
        <f t="shared" si="582"/>
        <v>07</v>
      </c>
      <c r="H3766" t="str">
        <f t="shared" si="583"/>
        <v>30</v>
      </c>
      <c r="I3766" t="str">
        <f t="shared" si="584"/>
        <v>%1976-07-30%^^xsd:date</v>
      </c>
      <c r="J3766" t="str">
        <f t="shared" si="585"/>
        <v>1988</v>
      </c>
      <c r="K3766" t="str">
        <f t="shared" si="586"/>
        <v>03</v>
      </c>
      <c r="L3766" t="str">
        <f t="shared" si="587"/>
        <v>31</v>
      </c>
      <c r="M3766" t="str">
        <f t="shared" si="588"/>
        <v>%1988-31-31%^^xsd:date</v>
      </c>
      <c r="N3766" t="str">
        <f t="shared" si="589"/>
        <v>:4587 a crs:CommonwealthOrganisation ; schema:name %Commonwealth Loans Officer, Victoria% ; schema:startDate %1976-07-30%^^xsd:date ; schema:endDate %1988-31-31%^^xsd:date ; time:hasTime [ time:hasBeginning [ time:inXSDDate %1976-07-30%^^xsd:date ]  ] .</v>
      </c>
    </row>
    <row r="3767" spans="1:14" x14ac:dyDescent="0.15">
      <c r="A3767" s="1" t="s">
        <v>7571</v>
      </c>
      <c r="B3767" s="1" t="s">
        <v>7572</v>
      </c>
      <c r="C3767" s="1">
        <v>19150101</v>
      </c>
      <c r="D3767" s="1">
        <v>19880606</v>
      </c>
      <c r="E3767" t="str">
        <f t="shared" si="580"/>
        <v>4588</v>
      </c>
      <c r="F3767" t="str">
        <f t="shared" si="581"/>
        <v>1915</v>
      </c>
      <c r="G3767" t="str">
        <f t="shared" si="582"/>
        <v>01</v>
      </c>
      <c r="H3767" t="str">
        <f t="shared" si="583"/>
        <v>01</v>
      </c>
      <c r="I3767" t="str">
        <f t="shared" si="584"/>
        <v>%1915-01-01%^^xsd:date</v>
      </c>
      <c r="J3767" t="str">
        <f t="shared" si="585"/>
        <v>1988</v>
      </c>
      <c r="K3767" t="str">
        <f t="shared" si="586"/>
        <v>06</v>
      </c>
      <c r="L3767" t="str">
        <f t="shared" si="587"/>
        <v>06</v>
      </c>
      <c r="M3767" t="str">
        <f t="shared" si="588"/>
        <v>%1988-06-06%^^xsd:date</v>
      </c>
      <c r="N3767" t="str">
        <f t="shared" si="589"/>
        <v>:4588 a crs:CommonwealthOrganisation ; schema:name %Bonds Registrar% ; schema:startDate %1915-01-01%^^xsd:date ; schema:endDate %1988-06-06%^^xsd:date ; time:hasTime [ time:hasBeginning [ time:inXSDDate %1915-01-01%^^xsd:date ]  ] .</v>
      </c>
    </row>
    <row r="3768" spans="1:14" x14ac:dyDescent="0.15">
      <c r="A3768" s="1" t="s">
        <v>7573</v>
      </c>
      <c r="B3768" s="1" t="s">
        <v>7574</v>
      </c>
      <c r="C3768" s="1">
        <v>19760601</v>
      </c>
      <c r="E3768" t="str">
        <f t="shared" si="580"/>
        <v>4589</v>
      </c>
      <c r="F3768" t="str">
        <f t="shared" si="581"/>
        <v>1976</v>
      </c>
      <c r="G3768" t="str">
        <f t="shared" si="582"/>
        <v>06</v>
      </c>
      <c r="H3768" t="str">
        <f t="shared" si="583"/>
        <v>01</v>
      </c>
      <c r="I3768" t="str">
        <f t="shared" si="584"/>
        <v>%1976-06-01%^^xsd:date</v>
      </c>
      <c r="J3768" t="str">
        <f t="shared" si="585"/>
        <v/>
      </c>
      <c r="K3768" t="str">
        <f t="shared" si="586"/>
        <v/>
      </c>
      <c r="L3768" t="str">
        <f t="shared" si="587"/>
        <v/>
      </c>
      <c r="M3768" t="str">
        <f t="shared" si="588"/>
        <v/>
      </c>
      <c r="N3768" t="str">
        <f t="shared" si="589"/>
        <v>:4589 a crs:CommonwealthOrganisation ; schema:name %Australian Taxation Office, Albury-Wodonga% ; schema:startDate %1976-06-01%^^xsd:date ; time:hasTime [ time:hasBeginning [ time:inXSDDate %1976-06-01%^^xsd:date ]  ] .</v>
      </c>
    </row>
    <row r="3769" spans="1:14" x14ac:dyDescent="0.15">
      <c r="A3769" s="1" t="s">
        <v>7575</v>
      </c>
      <c r="B3769" s="1" t="s">
        <v>7576</v>
      </c>
      <c r="C3769" s="1">
        <v>19750630</v>
      </c>
      <c r="E3769" t="str">
        <f t="shared" si="580"/>
        <v>4590</v>
      </c>
      <c r="F3769" t="str">
        <f t="shared" si="581"/>
        <v>1975</v>
      </c>
      <c r="G3769" t="str">
        <f t="shared" si="582"/>
        <v>06</v>
      </c>
      <c r="H3769" t="str">
        <f t="shared" si="583"/>
        <v>30</v>
      </c>
      <c r="I3769" t="str">
        <f t="shared" si="584"/>
        <v>%1975-06-30%^^xsd:date</v>
      </c>
      <c r="J3769" t="str">
        <f t="shared" si="585"/>
        <v/>
      </c>
      <c r="K3769" t="str">
        <f t="shared" si="586"/>
        <v/>
      </c>
      <c r="L3769" t="str">
        <f t="shared" si="587"/>
        <v/>
      </c>
      <c r="M3769" t="str">
        <f t="shared" si="588"/>
        <v/>
      </c>
      <c r="N3769" t="str">
        <f t="shared" si="589"/>
        <v>:4590 a crs:CommonwealthOrganisation ; schema:name %Australian Taxation Office, Dandenong [Victoria]% ; schema:startDate %1975-06-30%^^xsd:date ; time:hasTime [ time:hasBeginning [ time:inXSDDate %1975-06-30%^^xsd:date ]  ] .</v>
      </c>
    </row>
    <row r="3770" spans="1:14" x14ac:dyDescent="0.15">
      <c r="A3770" s="1" t="s">
        <v>7577</v>
      </c>
      <c r="B3770" s="1" t="s">
        <v>7578</v>
      </c>
      <c r="C3770" s="1">
        <v>19851213</v>
      </c>
      <c r="D3770" s="1">
        <v>19981016</v>
      </c>
      <c r="E3770" t="str">
        <f t="shared" si="580"/>
        <v>4591</v>
      </c>
      <c r="F3770" t="str">
        <f t="shared" si="581"/>
        <v>1985</v>
      </c>
      <c r="G3770" t="str">
        <f t="shared" si="582"/>
        <v>12</v>
      </c>
      <c r="H3770" t="str">
        <f t="shared" si="583"/>
        <v>13</v>
      </c>
      <c r="I3770" t="str">
        <f t="shared" si="584"/>
        <v>%1985-12-13%^^xsd:date</v>
      </c>
      <c r="J3770" t="str">
        <f t="shared" si="585"/>
        <v>1998</v>
      </c>
      <c r="K3770" t="str">
        <f t="shared" si="586"/>
        <v>10</v>
      </c>
      <c r="L3770" t="str">
        <f t="shared" si="587"/>
        <v>16</v>
      </c>
      <c r="M3770" t="str">
        <f t="shared" si="588"/>
        <v>%1998-16-16%^^xsd:date</v>
      </c>
      <c r="N3770" t="str">
        <f t="shared" si="589"/>
        <v>:4591 a crs:CommonwealthOrganisation ; schema:name %Office of Government Information and Advertising, Melbourne Office% ; schema:startDate %1985-12-13%^^xsd:date ; schema:endDate %1998-16-16%^^xsd:date ; time:hasTime [ time:hasBeginning [ time:inXSDDate %1985-12-13%^^xsd:date ]  ] .</v>
      </c>
    </row>
    <row r="3771" spans="1:14" x14ac:dyDescent="0.15">
      <c r="A3771" s="1" t="s">
        <v>7579</v>
      </c>
      <c r="B3771" s="1" t="s">
        <v>7580</v>
      </c>
      <c r="C3771" s="1">
        <v>19390921</v>
      </c>
      <c r="D3771" s="1">
        <v>19910930</v>
      </c>
      <c r="E3771" t="str">
        <f t="shared" si="580"/>
        <v>4592</v>
      </c>
      <c r="F3771" t="str">
        <f t="shared" si="581"/>
        <v>1939</v>
      </c>
      <c r="G3771" t="str">
        <f t="shared" si="582"/>
        <v>09</v>
      </c>
      <c r="H3771" t="str">
        <f t="shared" si="583"/>
        <v>21</v>
      </c>
      <c r="I3771" t="str">
        <f t="shared" si="584"/>
        <v>%1939-09-21%^^xsd:date</v>
      </c>
      <c r="J3771" t="str">
        <f t="shared" si="585"/>
        <v>1991</v>
      </c>
      <c r="K3771" t="str">
        <f t="shared" si="586"/>
        <v>09</v>
      </c>
      <c r="L3771" t="str">
        <f t="shared" si="587"/>
        <v>30</v>
      </c>
      <c r="M3771" t="str">
        <f t="shared" si="588"/>
        <v>%1991-30-30%^^xsd:date</v>
      </c>
      <c r="N3771" t="str">
        <f t="shared" si="589"/>
        <v>:4592 a crs:CommonwealthOrganisation ; schema:name %Australian Wheat Board, Tasmanian State Office% ; schema:startDate %1939-09-21%^^xsd:date ; schema:endDate %1991-30-30%^^xsd:date ; time:hasTime [ time:hasBeginning [ time:inXSDDate %1939-09-21%^^xsd:date ]  ] .</v>
      </c>
    </row>
    <row r="3772" spans="1:14" x14ac:dyDescent="0.15">
      <c r="A3772" s="1" t="s">
        <v>7581</v>
      </c>
      <c r="B3772" s="1" t="s">
        <v>7582</v>
      </c>
      <c r="C3772" s="1">
        <v>19390101</v>
      </c>
      <c r="D3772" s="1">
        <v>19990701</v>
      </c>
      <c r="E3772" t="str">
        <f t="shared" si="580"/>
        <v>4593</v>
      </c>
      <c r="F3772" t="str">
        <f t="shared" si="581"/>
        <v>1939</v>
      </c>
      <c r="G3772" t="str">
        <f t="shared" si="582"/>
        <v>01</v>
      </c>
      <c r="H3772" t="str">
        <f t="shared" si="583"/>
        <v>01</v>
      </c>
      <c r="I3772" t="str">
        <f t="shared" si="584"/>
        <v>%1939-01-01%^^xsd:date</v>
      </c>
      <c r="J3772" t="str">
        <f t="shared" si="585"/>
        <v>1999</v>
      </c>
      <c r="K3772" t="str">
        <f t="shared" si="586"/>
        <v>07</v>
      </c>
      <c r="L3772" t="str">
        <f t="shared" si="587"/>
        <v>01</v>
      </c>
      <c r="M3772" t="str">
        <f t="shared" si="588"/>
        <v>%1999-01-01%^^xsd:date</v>
      </c>
      <c r="N3772" t="str">
        <f t="shared" si="589"/>
        <v>:4593 a crs:CommonwealthOrganisation ; schema:name %Australian Wheat Board, Victorian State Office% ; schema:startDate %1939-01-01%^^xsd:date ; schema:endDate %1999-01-01%^^xsd:date ; time:hasTime [ time:hasBeginning [ time:inXSDDate %1939-01-01%^^xsd:date ]  ] .</v>
      </c>
    </row>
    <row r="3773" spans="1:14" x14ac:dyDescent="0.15">
      <c r="A3773" s="1" t="s">
        <v>7583</v>
      </c>
      <c r="B3773" s="1" t="s">
        <v>7584</v>
      </c>
      <c r="C3773" s="1">
        <v>19770101</v>
      </c>
      <c r="D3773" s="1">
        <v>19870701</v>
      </c>
      <c r="E3773" t="str">
        <f t="shared" si="580"/>
        <v>4594</v>
      </c>
      <c r="F3773" t="str">
        <f t="shared" si="581"/>
        <v>1977</v>
      </c>
      <c r="G3773" t="str">
        <f t="shared" si="582"/>
        <v>01</v>
      </c>
      <c r="H3773" t="str">
        <f t="shared" si="583"/>
        <v>01</v>
      </c>
      <c r="I3773" t="str">
        <f t="shared" si="584"/>
        <v>%1977-01-01%^^xsd:date</v>
      </c>
      <c r="J3773" t="str">
        <f t="shared" si="585"/>
        <v>1987</v>
      </c>
      <c r="K3773" t="str">
        <f t="shared" si="586"/>
        <v>07</v>
      </c>
      <c r="L3773" t="str">
        <f t="shared" si="587"/>
        <v>01</v>
      </c>
      <c r="M3773" t="str">
        <f t="shared" si="588"/>
        <v>%1987-01-01%^^xsd:date</v>
      </c>
      <c r="N3773" t="str">
        <f t="shared" si="589"/>
        <v>:4594 a crs:CommonwealthOrganisation ; schema:name %Australian Meat and Livestock Corporation, State Manager, Victoria% ; schema:startDate %1977-01-01%^^xsd:date ; schema:endDate %1987-01-01%^^xsd:date ; time:hasTime [ time:hasBeginning [ time:inXSDDate %1977-01-01%^^xsd:date ]  ] .</v>
      </c>
    </row>
    <row r="3774" spans="1:14" x14ac:dyDescent="0.15">
      <c r="A3774" s="1" t="s">
        <v>7585</v>
      </c>
      <c r="B3774" s="1" t="s">
        <v>7586</v>
      </c>
      <c r="C3774" s="1">
        <v>19560101</v>
      </c>
      <c r="D3774" s="1">
        <v>19880101</v>
      </c>
      <c r="E3774" t="str">
        <f t="shared" si="580"/>
        <v>4595</v>
      </c>
      <c r="F3774" t="str">
        <f t="shared" si="581"/>
        <v>1956</v>
      </c>
      <c r="G3774" t="str">
        <f t="shared" si="582"/>
        <v>01</v>
      </c>
      <c r="H3774" t="str">
        <f t="shared" si="583"/>
        <v>01</v>
      </c>
      <c r="I3774" t="str">
        <f t="shared" si="584"/>
        <v>%1956-01-01%^^xsd:date</v>
      </c>
      <c r="J3774" t="str">
        <f t="shared" si="585"/>
        <v>1988</v>
      </c>
      <c r="K3774" t="str">
        <f t="shared" si="586"/>
        <v>01</v>
      </c>
      <c r="L3774" t="str">
        <f t="shared" si="587"/>
        <v>01</v>
      </c>
      <c r="M3774" t="str">
        <f t="shared" si="588"/>
        <v>%1988-01-01%^^xsd:date</v>
      </c>
      <c r="N3774" t="str">
        <f t="shared" si="589"/>
        <v>:4595 a crs:CommonwealthOrganisation ; schema:name %Hobart Airport% ; schema:startDate %1956-01-01%^^xsd:date ; schema:endDate %1988-01-01%^^xsd:date ; time:hasTime [ time:hasBeginning [ time:inXSDDate %1956-01-01%^^xsd:date ]  ] .</v>
      </c>
    </row>
    <row r="3775" spans="1:14" x14ac:dyDescent="0.15">
      <c r="A3775" s="1" t="s">
        <v>7587</v>
      </c>
      <c r="B3775" s="1" t="s">
        <v>7588</v>
      </c>
      <c r="C3775" s="1">
        <v>19390101</v>
      </c>
      <c r="D3775" s="1">
        <v>19980206</v>
      </c>
      <c r="E3775" t="str">
        <f t="shared" si="580"/>
        <v>4596</v>
      </c>
      <c r="F3775" t="str">
        <f t="shared" si="581"/>
        <v>1939</v>
      </c>
      <c r="G3775" t="str">
        <f t="shared" si="582"/>
        <v>01</v>
      </c>
      <c r="H3775" t="str">
        <f t="shared" si="583"/>
        <v>01</v>
      </c>
      <c r="I3775" t="str">
        <f t="shared" si="584"/>
        <v>%1939-01-01%^^xsd:date</v>
      </c>
      <c r="J3775" t="str">
        <f t="shared" si="585"/>
        <v>1998</v>
      </c>
      <c r="K3775" t="str">
        <f t="shared" si="586"/>
        <v>02</v>
      </c>
      <c r="L3775" t="str">
        <f t="shared" si="587"/>
        <v>06</v>
      </c>
      <c r="M3775" t="str">
        <f t="shared" si="588"/>
        <v>%1998-06-06%^^xsd:date</v>
      </c>
      <c r="N3775" t="str">
        <f t="shared" si="589"/>
        <v>:4596 a crs:CommonwealthOrganisation ; schema:name %Essendon Airport Flying Unit% ; schema:startDate %1939-01-01%^^xsd:date ; schema:endDate %1998-06-06%^^xsd:date ; time:hasTime [ time:hasBeginning [ time:inXSDDate %1939-01-01%^^xsd:date ]  ] .</v>
      </c>
    </row>
    <row r="3776" spans="1:14" x14ac:dyDescent="0.15">
      <c r="A3776" s="1" t="s">
        <v>7589</v>
      </c>
      <c r="B3776" s="1" t="s">
        <v>7590</v>
      </c>
      <c r="C3776" s="1">
        <v>19750701</v>
      </c>
      <c r="E3776" t="str">
        <f t="shared" si="580"/>
        <v>4597</v>
      </c>
      <c r="F3776" t="str">
        <f t="shared" si="581"/>
        <v>1975</v>
      </c>
      <c r="G3776" t="str">
        <f t="shared" si="582"/>
        <v>07</v>
      </c>
      <c r="H3776" t="str">
        <f t="shared" si="583"/>
        <v>01</v>
      </c>
      <c r="I3776" t="str">
        <f t="shared" si="584"/>
        <v>%1975-07-01%^^xsd:date</v>
      </c>
      <c r="J3776" t="str">
        <f t="shared" si="585"/>
        <v/>
      </c>
      <c r="K3776" t="str">
        <f t="shared" si="586"/>
        <v/>
      </c>
      <c r="L3776" t="str">
        <f t="shared" si="587"/>
        <v/>
      </c>
      <c r="M3776" t="str">
        <f t="shared" si="588"/>
        <v/>
      </c>
      <c r="N3776" t="str">
        <f t="shared" si="589"/>
        <v>:4597 a crs:CommonwealthOrganisation ; schema:name %Australian Postal Corporation, Melbourne Central Division% ; schema:startDate %1975-07-01%^^xsd:date ; time:hasTime [ time:hasBeginning [ time:inXSDDate %1975-07-01%^^xsd:date ]  ] .</v>
      </c>
    </row>
    <row r="3777" spans="1:14" x14ac:dyDescent="0.15">
      <c r="A3777" s="1" t="s">
        <v>7591</v>
      </c>
      <c r="B3777" s="1" t="s">
        <v>7592</v>
      </c>
      <c r="C3777" s="1">
        <v>19750701</v>
      </c>
      <c r="E3777" t="str">
        <f t="shared" si="580"/>
        <v>4598</v>
      </c>
      <c r="F3777" t="str">
        <f t="shared" si="581"/>
        <v>1975</v>
      </c>
      <c r="G3777" t="str">
        <f t="shared" si="582"/>
        <v>07</v>
      </c>
      <c r="H3777" t="str">
        <f t="shared" si="583"/>
        <v>01</v>
      </c>
      <c r="I3777" t="str">
        <f t="shared" si="584"/>
        <v>%1975-07-01%^^xsd:date</v>
      </c>
      <c r="J3777" t="str">
        <f t="shared" si="585"/>
        <v/>
      </c>
      <c r="K3777" t="str">
        <f t="shared" si="586"/>
        <v/>
      </c>
      <c r="L3777" t="str">
        <f t="shared" si="587"/>
        <v/>
      </c>
      <c r="M3777" t="str">
        <f t="shared" si="588"/>
        <v/>
      </c>
      <c r="N3777" t="str">
        <f t="shared" si="589"/>
        <v>:4598 a crs:CommonwealthOrganisation ; schema:name %Australian Postal Corporation, Melbourne East Division% ; schema:startDate %1975-07-01%^^xsd:date ; time:hasTime [ time:hasBeginning [ time:inXSDDate %1975-07-01%^^xsd:date ]  ] .</v>
      </c>
    </row>
    <row r="3778" spans="1:14" x14ac:dyDescent="0.15">
      <c r="A3778" s="1" t="s">
        <v>7593</v>
      </c>
      <c r="B3778" s="1" t="s">
        <v>7594</v>
      </c>
      <c r="C3778" s="1">
        <v>19750701</v>
      </c>
      <c r="E3778" t="str">
        <f t="shared" si="580"/>
        <v>4599</v>
      </c>
      <c r="F3778" t="str">
        <f t="shared" si="581"/>
        <v>1975</v>
      </c>
      <c r="G3778" t="str">
        <f t="shared" si="582"/>
        <v>07</v>
      </c>
      <c r="H3778" t="str">
        <f t="shared" si="583"/>
        <v>01</v>
      </c>
      <c r="I3778" t="str">
        <f t="shared" si="584"/>
        <v>%1975-07-01%^^xsd:date</v>
      </c>
      <c r="J3778" t="str">
        <f t="shared" si="585"/>
        <v/>
      </c>
      <c r="K3778" t="str">
        <f t="shared" si="586"/>
        <v/>
      </c>
      <c r="L3778" t="str">
        <f t="shared" si="587"/>
        <v/>
      </c>
      <c r="M3778" t="str">
        <f t="shared" si="588"/>
        <v/>
      </c>
      <c r="N3778" t="str">
        <f t="shared" si="589"/>
        <v>:4599 a crs:CommonwealthOrganisation ; schema:name %Australian Postal Corporation, Melbourne South Division% ; schema:startDate %1975-07-01%^^xsd:date ; time:hasTime [ time:hasBeginning [ time:inXSDDate %1975-07-01%^^xsd:date ]  ] .</v>
      </c>
    </row>
    <row r="3779" spans="1:14" x14ac:dyDescent="0.15">
      <c r="A3779" s="1" t="s">
        <v>7595</v>
      </c>
      <c r="B3779" s="1" t="s">
        <v>7596</v>
      </c>
      <c r="C3779" s="1">
        <v>19420414</v>
      </c>
      <c r="E3779" t="str">
        <f t="shared" ref="E3779:E3842" si="590">TEXT(SUBSTITUTE(A3779, "CA ", ""), "0000")</f>
        <v>0046</v>
      </c>
      <c r="F3779" t="str">
        <f t="shared" ref="F3779:F3842" si="591">LEFT(C3779,4)</f>
        <v>1942</v>
      </c>
      <c r="G3779" t="str">
        <f t="shared" ref="G3779:G3842" si="592">MID(C3779,5,2)</f>
        <v>04</v>
      </c>
      <c r="H3779" t="str">
        <f t="shared" ref="H3779:H3842" si="593">RIGHT(C3779,2)</f>
        <v>14</v>
      </c>
      <c r="I3779" t="str">
        <f t="shared" ref="I3779:I3842" si="594">IF(AND(G3779+0&gt;=1,G3779+0&lt;=12),CONCATENATE("%",F3779,"-",G3779,"-",H3779,"%^^xsd:date"),CONCATENATE("%",F3779,"%^^xsd:gYear"))</f>
        <v>%1942-04-14%^^xsd:date</v>
      </c>
      <c r="J3779" t="str">
        <f t="shared" ref="J3779:J3842" si="595">LEFT(D3779,4)</f>
        <v/>
      </c>
      <c r="K3779" t="str">
        <f t="shared" ref="K3779:K3842" si="596">MID(D3779,5,2)</f>
        <v/>
      </c>
      <c r="L3779" t="str">
        <f t="shared" ref="L3779:L3842" si="597">RIGHT(D3779,2)</f>
        <v/>
      </c>
      <c r="M3779" t="str">
        <f t="shared" ref="M3779:M3842" si="598">IFERROR(IF(AND(K3779+0&gt;=1,K3779+0&lt;=12),CONCATENATE("%",J3779,"-",L3779,"-",L3779,"%^^xsd:date"),CONCATENATE("%",J3779,"%^^xsd:gYear")),"")</f>
        <v/>
      </c>
      <c r="N3779" t="str">
        <f t="shared" ref="N3779:N3842" si="599">CONCATENATE(":",E3779," a crs:CommonwealthOrganisation ; schema:name %",B3779,"% ; schema:startDate ",I3779, IF(M3779="","",CONCATENATE(" ; schema:endDate ",M3779)), " ; time:hasTime [ time:hasBeginning [ time:inXSDDate ", I3779, " ] ", IF(O3779="","",CONCATENATE(" ; time:hasEnd [ time:inXSDDate ",O3779, " ] ")), " ] .")</f>
        <v>:0046 a crs:CommonwealthOrganisation ; schema:name %Department of Defence [III], Central Office% ; schema:startDate %1942-04-14%^^xsd:date ; time:hasTime [ time:hasBeginning [ time:inXSDDate %1942-04-14%^^xsd:date ]  ] .</v>
      </c>
    </row>
    <row r="3780" spans="1:14" x14ac:dyDescent="0.15">
      <c r="A3780" s="1" t="s">
        <v>7597</v>
      </c>
      <c r="B3780" s="1" t="s">
        <v>7598</v>
      </c>
      <c r="C3780" s="1">
        <v>19181018</v>
      </c>
      <c r="D3780" s="1">
        <v>19220908</v>
      </c>
      <c r="E3780" t="str">
        <f t="shared" si="590"/>
        <v>0460</v>
      </c>
      <c r="F3780" t="str">
        <f t="shared" si="591"/>
        <v>1918</v>
      </c>
      <c r="G3780" t="str">
        <f t="shared" si="592"/>
        <v>10</v>
      </c>
      <c r="H3780" t="str">
        <f t="shared" si="593"/>
        <v>18</v>
      </c>
      <c r="I3780" t="str">
        <f t="shared" si="594"/>
        <v>%1918-10-18%^^xsd:date</v>
      </c>
      <c r="J3780" t="str">
        <f t="shared" si="595"/>
        <v>1922</v>
      </c>
      <c r="K3780" t="str">
        <f t="shared" si="596"/>
        <v>09</v>
      </c>
      <c r="L3780" t="str">
        <f t="shared" si="597"/>
        <v>08</v>
      </c>
      <c r="M3780" t="str">
        <f t="shared" si="598"/>
        <v>%1922-08-08%^^xsd:date</v>
      </c>
      <c r="N3780" t="str">
        <f t="shared" si="599"/>
        <v>:0460 a crs:CommonwealthOrganisation ; schema:name %Commonwealth Dairy Produce Pool Committee% ; schema:startDate %1918-10-18%^^xsd:date ; schema:endDate %1922-08-08%^^xsd:date ; time:hasTime [ time:hasBeginning [ time:inXSDDate %1918-10-18%^^xsd:date ]  ] .</v>
      </c>
    </row>
    <row r="3781" spans="1:14" x14ac:dyDescent="0.15">
      <c r="A3781" s="1" t="s">
        <v>7599</v>
      </c>
      <c r="B3781" s="1" t="s">
        <v>7600</v>
      </c>
      <c r="C3781" s="1">
        <v>19750701</v>
      </c>
      <c r="E3781" t="str">
        <f t="shared" si="590"/>
        <v>4600</v>
      </c>
      <c r="F3781" t="str">
        <f t="shared" si="591"/>
        <v>1975</v>
      </c>
      <c r="G3781" t="str">
        <f t="shared" si="592"/>
        <v>07</v>
      </c>
      <c r="H3781" t="str">
        <f t="shared" si="593"/>
        <v>01</v>
      </c>
      <c r="I3781" t="str">
        <f t="shared" si="594"/>
        <v>%1975-07-01%^^xsd:date</v>
      </c>
      <c r="J3781" t="str">
        <f t="shared" si="595"/>
        <v/>
      </c>
      <c r="K3781" t="str">
        <f t="shared" si="596"/>
        <v/>
      </c>
      <c r="L3781" t="str">
        <f t="shared" si="597"/>
        <v/>
      </c>
      <c r="M3781" t="str">
        <f t="shared" si="598"/>
        <v/>
      </c>
      <c r="N3781" t="str">
        <f t="shared" si="599"/>
        <v>:4600 a crs:CommonwealthOrganisation ; schema:name %Australian Postal Corporation, Melbourne North Division% ; schema:startDate %1975-07-01%^^xsd:date ; time:hasTime [ time:hasBeginning [ time:inXSDDate %1975-07-01%^^xsd:date ]  ] .</v>
      </c>
    </row>
    <row r="3782" spans="1:14" x14ac:dyDescent="0.15">
      <c r="A3782" s="1" t="s">
        <v>7601</v>
      </c>
      <c r="B3782" s="1" t="s">
        <v>7602</v>
      </c>
      <c r="C3782" s="1">
        <v>19820507</v>
      </c>
      <c r="D3782" s="1">
        <v>19870724</v>
      </c>
      <c r="E3782" t="str">
        <f t="shared" si="590"/>
        <v>4601</v>
      </c>
      <c r="F3782" t="str">
        <f t="shared" si="591"/>
        <v>1982</v>
      </c>
      <c r="G3782" t="str">
        <f t="shared" si="592"/>
        <v>05</v>
      </c>
      <c r="H3782" t="str">
        <f t="shared" si="593"/>
        <v>07</v>
      </c>
      <c r="I3782" t="str">
        <f t="shared" si="594"/>
        <v>%1982-05-07%^^xsd:date</v>
      </c>
      <c r="J3782" t="str">
        <f t="shared" si="595"/>
        <v>1987</v>
      </c>
      <c r="K3782" t="str">
        <f t="shared" si="596"/>
        <v>07</v>
      </c>
      <c r="L3782" t="str">
        <f t="shared" si="597"/>
        <v>24</v>
      </c>
      <c r="M3782" t="str">
        <f t="shared" si="598"/>
        <v>%1987-24-24%^^xsd:date</v>
      </c>
      <c r="N3782" t="str">
        <f t="shared" si="599"/>
        <v>:4601 a crs:CommonwealthOrganisation ; schema:name %Department of Aviation, Mackay, Queensland Region% ; schema:startDate %1982-05-07%^^xsd:date ; schema:endDate %1987-24-24%^^xsd:date ; time:hasTime [ time:hasBeginning [ time:inXSDDate %1982-05-07%^^xsd:date ]  ] .</v>
      </c>
    </row>
    <row r="3783" spans="1:14" x14ac:dyDescent="0.15">
      <c r="A3783" s="1" t="s">
        <v>7603</v>
      </c>
      <c r="B3783" s="1" t="s">
        <v>7604</v>
      </c>
      <c r="C3783" s="1">
        <v>19820507</v>
      </c>
      <c r="D3783" s="1">
        <v>19870724</v>
      </c>
      <c r="E3783" t="str">
        <f t="shared" si="590"/>
        <v>4602</v>
      </c>
      <c r="F3783" t="str">
        <f t="shared" si="591"/>
        <v>1982</v>
      </c>
      <c r="G3783" t="str">
        <f t="shared" si="592"/>
        <v>05</v>
      </c>
      <c r="H3783" t="str">
        <f t="shared" si="593"/>
        <v>07</v>
      </c>
      <c r="I3783" t="str">
        <f t="shared" si="594"/>
        <v>%1982-05-07%^^xsd:date</v>
      </c>
      <c r="J3783" t="str">
        <f t="shared" si="595"/>
        <v>1987</v>
      </c>
      <c r="K3783" t="str">
        <f t="shared" si="596"/>
        <v>07</v>
      </c>
      <c r="L3783" t="str">
        <f t="shared" si="597"/>
        <v>24</v>
      </c>
      <c r="M3783" t="str">
        <f t="shared" si="598"/>
        <v>%1987-24-24%^^xsd:date</v>
      </c>
      <c r="N3783" t="str">
        <f t="shared" si="599"/>
        <v>:4602 a crs:CommonwealthOrganisation ; schema:name %Department of Aviation, Townsville, Queensland% ; schema:startDate %1982-05-07%^^xsd:date ; schema:endDate %1987-24-24%^^xsd:date ; time:hasTime [ time:hasBeginning [ time:inXSDDate %1982-05-07%^^xsd:date ]  ] .</v>
      </c>
    </row>
    <row r="3784" spans="1:14" x14ac:dyDescent="0.15">
      <c r="A3784" s="1" t="s">
        <v>7605</v>
      </c>
      <c r="B3784" s="1" t="s">
        <v>7606</v>
      </c>
      <c r="C3784" s="1">
        <v>19760501</v>
      </c>
      <c r="D3784" s="1">
        <v>19970701</v>
      </c>
      <c r="E3784" t="str">
        <f t="shared" si="590"/>
        <v>4603</v>
      </c>
      <c r="F3784" t="str">
        <f t="shared" si="591"/>
        <v>1976</v>
      </c>
      <c r="G3784" t="str">
        <f t="shared" si="592"/>
        <v>05</v>
      </c>
      <c r="H3784" t="str">
        <f t="shared" si="593"/>
        <v>01</v>
      </c>
      <c r="I3784" t="str">
        <f t="shared" si="594"/>
        <v>%1976-05-01%^^xsd:date</v>
      </c>
      <c r="J3784" t="str">
        <f t="shared" si="595"/>
        <v>1997</v>
      </c>
      <c r="K3784" t="str">
        <f t="shared" si="596"/>
        <v>07</v>
      </c>
      <c r="L3784" t="str">
        <f t="shared" si="597"/>
        <v>01</v>
      </c>
      <c r="M3784" t="str">
        <f t="shared" si="598"/>
        <v>%1997-01-01%^^xsd:date</v>
      </c>
      <c r="N3784" t="str">
        <f t="shared" si="599"/>
        <v>:4603 a crs:CommonwealthOrganisation ; schema:name %District Radio Inspector, Mackay/ (by 1987) Department of Transport and Communications (Communications Group), Radio Frequency Management Division, District Radio Inspector, Mackay [Queensland]% ; schema:startDate %1976-05-01%^^xsd:date ; schema:endDate %1997-01-01%^^xsd:date ; time:hasTime [ time:hasBeginning [ time:inXSDDate %1976-05-01%^^xsd:date ]  ] .</v>
      </c>
    </row>
    <row r="3785" spans="1:14" x14ac:dyDescent="0.15">
      <c r="A3785" s="1" t="s">
        <v>7607</v>
      </c>
      <c r="B3785" s="1" t="s">
        <v>7608</v>
      </c>
      <c r="C3785" s="1">
        <v>19751007</v>
      </c>
      <c r="D3785" s="1">
        <v>19751222</v>
      </c>
      <c r="E3785" t="str">
        <f t="shared" si="590"/>
        <v>4604</v>
      </c>
      <c r="F3785" t="str">
        <f t="shared" si="591"/>
        <v>1975</v>
      </c>
      <c r="G3785" t="str">
        <f t="shared" si="592"/>
        <v>10</v>
      </c>
      <c r="H3785" t="str">
        <f t="shared" si="593"/>
        <v>07</v>
      </c>
      <c r="I3785" t="str">
        <f t="shared" si="594"/>
        <v>%1975-10-07%^^xsd:date</v>
      </c>
      <c r="J3785" t="str">
        <f t="shared" si="595"/>
        <v>1975</v>
      </c>
      <c r="K3785" t="str">
        <f t="shared" si="596"/>
        <v>12</v>
      </c>
      <c r="L3785" t="str">
        <f t="shared" si="597"/>
        <v>22</v>
      </c>
      <c r="M3785" t="str">
        <f t="shared" si="598"/>
        <v>%1975-22-22%^^xsd:date</v>
      </c>
      <c r="N3785" t="str">
        <f t="shared" si="599"/>
        <v>:4604 a crs:CommonwealthOrganisation ; schema:name %Department of Administrative Services [I], Regional Office, Queensland% ; schema:startDate %1975-10-07%^^xsd:date ; schema:endDate %1975-22-22%^^xsd:date ; time:hasTime [ time:hasBeginning [ time:inXSDDate %1975-10-07%^^xsd:date ]  ] .</v>
      </c>
    </row>
    <row r="3786" spans="1:14" x14ac:dyDescent="0.15">
      <c r="A3786" s="1" t="s">
        <v>7609</v>
      </c>
      <c r="B3786" s="1" t="s">
        <v>7610</v>
      </c>
      <c r="C3786" s="1">
        <v>19770101</v>
      </c>
      <c r="D3786" s="1">
        <v>19921005</v>
      </c>
      <c r="E3786" t="str">
        <f t="shared" si="590"/>
        <v>4605</v>
      </c>
      <c r="F3786" t="str">
        <f t="shared" si="591"/>
        <v>1977</v>
      </c>
      <c r="G3786" t="str">
        <f t="shared" si="592"/>
        <v>01</v>
      </c>
      <c r="H3786" t="str">
        <f t="shared" si="593"/>
        <v>01</v>
      </c>
      <c r="I3786" t="str">
        <f t="shared" si="594"/>
        <v>%1977-01-01%^^xsd:date</v>
      </c>
      <c r="J3786" t="str">
        <f t="shared" si="595"/>
        <v>1992</v>
      </c>
      <c r="K3786" t="str">
        <f t="shared" si="596"/>
        <v>10</v>
      </c>
      <c r="L3786" t="str">
        <f t="shared" si="597"/>
        <v>05</v>
      </c>
      <c r="M3786" t="str">
        <f t="shared" si="598"/>
        <v>%1992-05-05%^^xsd:date</v>
      </c>
      <c r="N3786" t="str">
        <f t="shared" si="599"/>
        <v>:4605 a crs:CommonwealthOrganisation ; schema:name %National Broadcasting Branch, State Office, Queensland% ; schema:startDate %1977-01-01%^^xsd:date ; schema:endDate %1992-05-05%^^xsd:date ; time:hasTime [ time:hasBeginning [ time:inXSDDate %1977-01-01%^^xsd:date ]  ] .</v>
      </c>
    </row>
    <row r="3787" spans="1:14" x14ac:dyDescent="0.15">
      <c r="A3787" s="1" t="s">
        <v>7611</v>
      </c>
      <c r="B3787" s="1" t="s">
        <v>7612</v>
      </c>
      <c r="C3787" s="1">
        <v>19421001</v>
      </c>
      <c r="D3787" s="1">
        <v>19940511</v>
      </c>
      <c r="E3787" t="str">
        <f t="shared" si="590"/>
        <v>4606</v>
      </c>
      <c r="F3787" t="str">
        <f t="shared" si="591"/>
        <v>1942</v>
      </c>
      <c r="G3787" t="str">
        <f t="shared" si="592"/>
        <v>10</v>
      </c>
      <c r="H3787" t="str">
        <f t="shared" si="593"/>
        <v>01</v>
      </c>
      <c r="I3787" t="str">
        <f t="shared" si="594"/>
        <v>%1942-10-01%^^xsd:date</v>
      </c>
      <c r="J3787" t="str">
        <f t="shared" si="595"/>
        <v>1994</v>
      </c>
      <c r="K3787" t="str">
        <f t="shared" si="596"/>
        <v>05</v>
      </c>
      <c r="L3787" t="str">
        <f t="shared" si="597"/>
        <v>11</v>
      </c>
      <c r="M3787" t="str">
        <f t="shared" si="598"/>
        <v>%1994-11-11%^^xsd:date</v>
      </c>
      <c r="N3787" t="str">
        <f t="shared" si="599"/>
        <v>:4606 a crs:CommonwealthOrganisation ; schema:name %Naval Headquarters, HMAS MORETON, Queensland% ; schema:startDate %1942-10-01%^^xsd:date ; schema:endDate %1994-11-11%^^xsd:date ; time:hasTime [ time:hasBeginning [ time:inXSDDate %1942-10-01%^^xsd:date ]  ] .</v>
      </c>
    </row>
    <row r="3788" spans="1:14" x14ac:dyDescent="0.15">
      <c r="A3788" s="1" t="s">
        <v>7613</v>
      </c>
      <c r="B3788" s="1" t="s">
        <v>7614</v>
      </c>
      <c r="C3788" s="1">
        <v>19630101</v>
      </c>
      <c r="D3788" s="1">
        <v>19891231</v>
      </c>
      <c r="E3788" t="str">
        <f t="shared" si="590"/>
        <v>4607</v>
      </c>
      <c r="F3788" t="str">
        <f t="shared" si="591"/>
        <v>1963</v>
      </c>
      <c r="G3788" t="str">
        <f t="shared" si="592"/>
        <v>01</v>
      </c>
      <c r="H3788" t="str">
        <f t="shared" si="593"/>
        <v>01</v>
      </c>
      <c r="I3788" t="str">
        <f t="shared" si="594"/>
        <v>%1963-01-01%^^xsd:date</v>
      </c>
      <c r="J3788" t="str">
        <f t="shared" si="595"/>
        <v>1989</v>
      </c>
      <c r="K3788" t="str">
        <f t="shared" si="596"/>
        <v>12</v>
      </c>
      <c r="L3788" t="str">
        <f t="shared" si="597"/>
        <v>31</v>
      </c>
      <c r="M3788" t="str">
        <f t="shared" si="598"/>
        <v>%1989-31-31%^^xsd:date</v>
      </c>
      <c r="N3788" t="str">
        <f t="shared" si="599"/>
        <v>:4607 a crs:CommonwealthOrganisation ; schema:name %Administrative and Clerical Officers' Association, Queensland Branch% ; schema:startDate %1963-01-01%^^xsd:date ; schema:endDate %1989-31-31%^^xsd:date ; time:hasTime [ time:hasBeginning [ time:inXSDDate %1963-01-01%^^xsd:date ]  ] .</v>
      </c>
    </row>
    <row r="3789" spans="1:14" x14ac:dyDescent="0.15">
      <c r="A3789" s="1" t="s">
        <v>7615</v>
      </c>
      <c r="B3789" s="1" t="s">
        <v>7616</v>
      </c>
      <c r="C3789" s="1">
        <v>19230101</v>
      </c>
      <c r="E3789" t="str">
        <f t="shared" si="590"/>
        <v>4608</v>
      </c>
      <c r="F3789" t="str">
        <f t="shared" si="591"/>
        <v>1923</v>
      </c>
      <c r="G3789" t="str">
        <f t="shared" si="592"/>
        <v>01</v>
      </c>
      <c r="H3789" t="str">
        <f t="shared" si="593"/>
        <v>01</v>
      </c>
      <c r="I3789" t="str">
        <f t="shared" si="594"/>
        <v>%1923-01-01%^^xsd:date</v>
      </c>
      <c r="J3789" t="str">
        <f t="shared" si="595"/>
        <v/>
      </c>
      <c r="K3789" t="str">
        <f t="shared" si="596"/>
        <v/>
      </c>
      <c r="L3789" t="str">
        <f t="shared" si="597"/>
        <v/>
      </c>
      <c r="M3789" t="str">
        <f t="shared" si="598"/>
        <v/>
      </c>
      <c r="N3789" t="str">
        <f t="shared" si="599"/>
        <v>:4608 a crs:CommonwealthOrganisation ; schema:name %Australian Postal Institute/ (from 1975) Australian Post-Tel Institute, Queensland Division% ; schema:startDate %1923-01-01%^^xsd:date ; time:hasTime [ time:hasBeginning [ time:inXSDDate %1923-01-01%^^xsd:date ]  ] .</v>
      </c>
    </row>
    <row r="3790" spans="1:14" x14ac:dyDescent="0.15">
      <c r="A3790" s="1" t="s">
        <v>7617</v>
      </c>
      <c r="B3790" s="1" t="s">
        <v>7618</v>
      </c>
      <c r="C3790" s="1">
        <v>19831101</v>
      </c>
      <c r="D3790" s="1">
        <v>19950701</v>
      </c>
      <c r="E3790" t="str">
        <f t="shared" si="590"/>
        <v>4609</v>
      </c>
      <c r="F3790" t="str">
        <f t="shared" si="591"/>
        <v>1983</v>
      </c>
      <c r="G3790" t="str">
        <f t="shared" si="592"/>
        <v>11</v>
      </c>
      <c r="H3790" t="str">
        <f t="shared" si="593"/>
        <v>01</v>
      </c>
      <c r="I3790" t="str">
        <f t="shared" si="594"/>
        <v>%1983-11-01%^^xsd:date</v>
      </c>
      <c r="J3790" t="str">
        <f t="shared" si="595"/>
        <v>1995</v>
      </c>
      <c r="K3790" t="str">
        <f t="shared" si="596"/>
        <v>07</v>
      </c>
      <c r="L3790" t="str">
        <f t="shared" si="597"/>
        <v>01</v>
      </c>
      <c r="M3790" t="str">
        <f t="shared" si="598"/>
        <v>%1995-01-01%^^xsd:date</v>
      </c>
      <c r="N3790" t="str">
        <f t="shared" si="599"/>
        <v>:4609 a crs:CommonwealthOrganisation ; schema:name %District Support Unit, Brisbane/ (from June 1992) Base Administrative Support Centre, Australian Army, Enoggera [Queensland]% ; schema:startDate %1983-11-01%^^xsd:date ; schema:endDate %1995-01-01%^^xsd:date ; time:hasTime [ time:hasBeginning [ time:inXSDDate %1983-11-01%^^xsd:date ]  ] .</v>
      </c>
    </row>
    <row r="3791" spans="1:14" x14ac:dyDescent="0.15">
      <c r="A3791" s="1" t="s">
        <v>7619</v>
      </c>
      <c r="B3791" s="1" t="s">
        <v>7620</v>
      </c>
      <c r="C3791" s="1">
        <v>19170726</v>
      </c>
      <c r="D3791" s="1">
        <v>19190206</v>
      </c>
      <c r="E3791" t="str">
        <f t="shared" si="590"/>
        <v>0461</v>
      </c>
      <c r="F3791" t="str">
        <f t="shared" si="591"/>
        <v>1917</v>
      </c>
      <c r="G3791" t="str">
        <f t="shared" si="592"/>
        <v>07</v>
      </c>
      <c r="H3791" t="str">
        <f t="shared" si="593"/>
        <v>26</v>
      </c>
      <c r="I3791" t="str">
        <f t="shared" si="594"/>
        <v>%1917-07-26%^^xsd:date</v>
      </c>
      <c r="J3791" t="str">
        <f t="shared" si="595"/>
        <v>1919</v>
      </c>
      <c r="K3791" t="str">
        <f t="shared" si="596"/>
        <v>02</v>
      </c>
      <c r="L3791" t="str">
        <f t="shared" si="597"/>
        <v>06</v>
      </c>
      <c r="M3791" t="str">
        <f t="shared" si="598"/>
        <v>%1919-06-06%^^xsd:date</v>
      </c>
      <c r="N3791" t="str">
        <f t="shared" si="599"/>
        <v>:0461 a crs:CommonwealthOrganisation ; schema:name %Federal Butter Committee% ; schema:startDate %1917-07-26%^^xsd:date ; schema:endDate %1919-06-06%^^xsd:date ; time:hasTime [ time:hasBeginning [ time:inXSDDate %1917-07-26%^^xsd:date ]  ] .</v>
      </c>
    </row>
    <row r="3792" spans="1:14" x14ac:dyDescent="0.15">
      <c r="A3792" s="1" t="s">
        <v>7621</v>
      </c>
      <c r="B3792" s="1" t="s">
        <v>7622</v>
      </c>
      <c r="C3792" s="1">
        <v>19771201</v>
      </c>
      <c r="D3792" s="1">
        <v>19980630</v>
      </c>
      <c r="E3792" t="str">
        <f t="shared" si="590"/>
        <v>4610</v>
      </c>
      <c r="F3792" t="str">
        <f t="shared" si="591"/>
        <v>1977</v>
      </c>
      <c r="G3792" t="str">
        <f t="shared" si="592"/>
        <v>12</v>
      </c>
      <c r="H3792" t="str">
        <f t="shared" si="593"/>
        <v>01</v>
      </c>
      <c r="I3792" t="str">
        <f t="shared" si="594"/>
        <v>%1977-12-01%^^xsd:date</v>
      </c>
      <c r="J3792" t="str">
        <f t="shared" si="595"/>
        <v>1998</v>
      </c>
      <c r="K3792" t="str">
        <f t="shared" si="596"/>
        <v>06</v>
      </c>
      <c r="L3792" t="str">
        <f t="shared" si="597"/>
        <v>30</v>
      </c>
      <c r="M3792" t="str">
        <f t="shared" si="598"/>
        <v>%1998-30-30%^^xsd:date</v>
      </c>
      <c r="N3792" t="str">
        <f t="shared" si="599"/>
        <v>:4610 a crs:CommonwealthOrganisation ; schema:name %Australian Meat and Livestock Corporation, State Office, Queensland% ; schema:startDate %1977-12-01%^^xsd:date ; schema:endDate %1998-30-30%^^xsd:date ; time:hasTime [ time:hasBeginning [ time:inXSDDate %1977-12-01%^^xsd:date ]  ] .</v>
      </c>
    </row>
    <row r="3793" spans="1:14" x14ac:dyDescent="0.15">
      <c r="A3793" s="1" t="s">
        <v>7623</v>
      </c>
      <c r="B3793" s="1" t="s">
        <v>7624</v>
      </c>
      <c r="C3793" s="1">
        <v>19660501</v>
      </c>
      <c r="D3793" s="1">
        <v>19970701</v>
      </c>
      <c r="E3793" t="str">
        <f t="shared" si="590"/>
        <v>4611</v>
      </c>
      <c r="F3793" t="str">
        <f t="shared" si="591"/>
        <v>1966</v>
      </c>
      <c r="G3793" t="str">
        <f t="shared" si="592"/>
        <v>05</v>
      </c>
      <c r="H3793" t="str">
        <f t="shared" si="593"/>
        <v>01</v>
      </c>
      <c r="I3793" t="str">
        <f t="shared" si="594"/>
        <v>%1966-05-01%^^xsd:date</v>
      </c>
      <c r="J3793" t="str">
        <f t="shared" si="595"/>
        <v>1997</v>
      </c>
      <c r="K3793" t="str">
        <f t="shared" si="596"/>
        <v>07</v>
      </c>
      <c r="L3793" t="str">
        <f t="shared" si="597"/>
        <v>01</v>
      </c>
      <c r="M3793" t="str">
        <f t="shared" si="598"/>
        <v>%1997-01-01%^^xsd:date</v>
      </c>
      <c r="N3793" t="str">
        <f t="shared" si="599"/>
        <v>:4611 a crs:CommonwealthOrganisation ; schema:name %Headquarters, 6 Brigade, Australian Army, Enoggera [Queensland]% ; schema:startDate %1966-05-01%^^xsd:date ; schema:endDate %1997-01-01%^^xsd:date ; time:hasTime [ time:hasBeginning [ time:inXSDDate %1966-05-01%^^xsd:date ]  ] .</v>
      </c>
    </row>
    <row r="3794" spans="1:14" x14ac:dyDescent="0.15">
      <c r="A3794" s="1" t="s">
        <v>7625</v>
      </c>
      <c r="B3794" s="1" t="s">
        <v>7626</v>
      </c>
      <c r="C3794" s="1">
        <v>19600114</v>
      </c>
      <c r="E3794" t="str">
        <f t="shared" si="590"/>
        <v>4612</v>
      </c>
      <c r="F3794" t="str">
        <f t="shared" si="591"/>
        <v>1960</v>
      </c>
      <c r="G3794" t="str">
        <f t="shared" si="592"/>
        <v>01</v>
      </c>
      <c r="H3794" t="str">
        <f t="shared" si="593"/>
        <v>14</v>
      </c>
      <c r="I3794" t="str">
        <f t="shared" si="594"/>
        <v>%1960-01-14%^^xsd:date</v>
      </c>
      <c r="J3794" t="str">
        <f t="shared" si="595"/>
        <v/>
      </c>
      <c r="K3794" t="str">
        <f t="shared" si="596"/>
        <v/>
      </c>
      <c r="L3794" t="str">
        <f t="shared" si="597"/>
        <v/>
      </c>
      <c r="M3794" t="str">
        <f t="shared" si="598"/>
        <v/>
      </c>
      <c r="N3794" t="str">
        <f t="shared" si="599"/>
        <v>:4612 a crs:CommonwealthOrganisation ; schema:name %Reserve Bank of Australia, State Office, Queensland% ; schema:startDate %1960-01-14%^^xsd:date ; time:hasTime [ time:hasBeginning [ time:inXSDDate %1960-01-14%^^xsd:date ]  ] .</v>
      </c>
    </row>
    <row r="3795" spans="1:14" x14ac:dyDescent="0.15">
      <c r="A3795" s="1" t="s">
        <v>7627</v>
      </c>
      <c r="B3795" s="1" t="s">
        <v>7628</v>
      </c>
      <c r="C3795" s="1">
        <v>19470620</v>
      </c>
      <c r="D3795" s="1">
        <v>19861231</v>
      </c>
      <c r="E3795" t="str">
        <f t="shared" si="590"/>
        <v>4613</v>
      </c>
      <c r="F3795" t="str">
        <f t="shared" si="591"/>
        <v>1947</v>
      </c>
      <c r="G3795" t="str">
        <f t="shared" si="592"/>
        <v>06</v>
      </c>
      <c r="H3795" t="str">
        <f t="shared" si="593"/>
        <v>20</v>
      </c>
      <c r="I3795" t="str">
        <f t="shared" si="594"/>
        <v>%1947-06-20%^^xsd:date</v>
      </c>
      <c r="J3795" t="str">
        <f t="shared" si="595"/>
        <v>1986</v>
      </c>
      <c r="K3795" t="str">
        <f t="shared" si="596"/>
        <v>12</v>
      </c>
      <c r="L3795" t="str">
        <f t="shared" si="597"/>
        <v>31</v>
      </c>
      <c r="M3795" t="str">
        <f t="shared" si="598"/>
        <v>%1986-31-31%^^xsd:date</v>
      </c>
      <c r="N3795" t="str">
        <f t="shared" si="599"/>
        <v>:4613 a crs:CommonwealthOrganisation ; schema:name %Services Canteens Trust Fund, Regional Committee, Queensland% ; schema:startDate %1947-06-20%^^xsd:date ; schema:endDate %1986-31-31%^^xsd:date ; time:hasTime [ time:hasBeginning [ time:inXSDDate %1947-06-20%^^xsd:date ]  ] .</v>
      </c>
    </row>
    <row r="3796" spans="1:14" x14ac:dyDescent="0.15">
      <c r="A3796" s="1" t="s">
        <v>7629</v>
      </c>
      <c r="B3796" s="1" t="s">
        <v>7630</v>
      </c>
      <c r="C3796" s="1">
        <v>19750701</v>
      </c>
      <c r="D3796" s="1">
        <v>19971031</v>
      </c>
      <c r="E3796" t="str">
        <f t="shared" si="590"/>
        <v>4614</v>
      </c>
      <c r="F3796" t="str">
        <f t="shared" si="591"/>
        <v>1975</v>
      </c>
      <c r="G3796" t="str">
        <f t="shared" si="592"/>
        <v>07</v>
      </c>
      <c r="H3796" t="str">
        <f t="shared" si="593"/>
        <v>01</v>
      </c>
      <c r="I3796" t="str">
        <f t="shared" si="594"/>
        <v>%1975-07-01%^^xsd:date</v>
      </c>
      <c r="J3796" t="str">
        <f t="shared" si="595"/>
        <v>1997</v>
      </c>
      <c r="K3796" t="str">
        <f t="shared" si="596"/>
        <v>10</v>
      </c>
      <c r="L3796" t="str">
        <f t="shared" si="597"/>
        <v>31</v>
      </c>
      <c r="M3796" t="str">
        <f t="shared" si="598"/>
        <v>%1997-31-31%^^xsd:date</v>
      </c>
      <c r="N3796" t="str">
        <f t="shared" si="599"/>
        <v>:4614 a crs:CommonwealthOrganisation ; schema:name %5/11 Field Regiment, Royal Australian Artillery [RAA]% ; schema:startDate %1975-07-01%^^xsd:date ; schema:endDate %1997-31-31%^^xsd:date ; time:hasTime [ time:hasBeginning [ time:inXSDDate %1975-07-01%^^xsd:date ]  ] .</v>
      </c>
    </row>
    <row r="3797" spans="1:14" x14ac:dyDescent="0.15">
      <c r="A3797" s="1" t="s">
        <v>7631</v>
      </c>
      <c r="B3797" s="1" t="s">
        <v>7632</v>
      </c>
      <c r="C3797" s="1">
        <v>19760701</v>
      </c>
      <c r="D3797" s="1">
        <v>19901231</v>
      </c>
      <c r="E3797" t="str">
        <f t="shared" si="590"/>
        <v>4615</v>
      </c>
      <c r="F3797" t="str">
        <f t="shared" si="591"/>
        <v>1976</v>
      </c>
      <c r="G3797" t="str">
        <f t="shared" si="592"/>
        <v>07</v>
      </c>
      <c r="H3797" t="str">
        <f t="shared" si="593"/>
        <v>01</v>
      </c>
      <c r="I3797" t="str">
        <f t="shared" si="594"/>
        <v>%1976-07-01%^^xsd:date</v>
      </c>
      <c r="J3797" t="str">
        <f t="shared" si="595"/>
        <v>1990</v>
      </c>
      <c r="K3797" t="str">
        <f t="shared" si="596"/>
        <v>12</v>
      </c>
      <c r="L3797" t="str">
        <f t="shared" si="597"/>
        <v>31</v>
      </c>
      <c r="M3797" t="str">
        <f t="shared" si="598"/>
        <v>%1990-31-31%^^xsd:date</v>
      </c>
      <c r="N3797" t="str">
        <f t="shared" si="599"/>
        <v>:4615 a crs:CommonwealthOrganisation ; schema:name %5 Field Engineer Regiment, Royal Australian Engineers [RAE]% ; schema:startDate %1976-07-01%^^xsd:date ; schema:endDate %1990-31-31%^^xsd:date ; time:hasTime [ time:hasBeginning [ time:inXSDDate %1976-07-01%^^xsd:date ]  ] .</v>
      </c>
    </row>
    <row r="3798" spans="1:14" x14ac:dyDescent="0.15">
      <c r="A3798" s="1" t="s">
        <v>7633</v>
      </c>
      <c r="B3798" s="1" t="s">
        <v>7634</v>
      </c>
      <c r="C3798" s="1">
        <v>19750630</v>
      </c>
      <c r="E3798" t="str">
        <f t="shared" si="590"/>
        <v>4616</v>
      </c>
      <c r="F3798" t="str">
        <f t="shared" si="591"/>
        <v>1975</v>
      </c>
      <c r="G3798" t="str">
        <f t="shared" si="592"/>
        <v>06</v>
      </c>
      <c r="H3798" t="str">
        <f t="shared" si="593"/>
        <v>30</v>
      </c>
      <c r="I3798" t="str">
        <f t="shared" si="594"/>
        <v>%1975-06-30%^^xsd:date</v>
      </c>
      <c r="J3798" t="str">
        <f t="shared" si="595"/>
        <v/>
      </c>
      <c r="K3798" t="str">
        <f t="shared" si="596"/>
        <v/>
      </c>
      <c r="L3798" t="str">
        <f t="shared" si="597"/>
        <v/>
      </c>
      <c r="M3798" t="str">
        <f t="shared" si="598"/>
        <v/>
      </c>
      <c r="N3798" t="str">
        <f t="shared" si="599"/>
        <v>:4616 a crs:CommonwealthOrganisation ; schema:name %140 Signal Squadron, Royal Australian Signals Corps% ; schema:startDate %1975-06-30%^^xsd:date ; time:hasTime [ time:hasBeginning [ time:inXSDDate %1975-06-30%^^xsd:date ]  ] .</v>
      </c>
    </row>
    <row r="3799" spans="1:14" x14ac:dyDescent="0.15">
      <c r="A3799" s="1" t="s">
        <v>7635</v>
      </c>
      <c r="B3799" s="1" t="s">
        <v>7636</v>
      </c>
      <c r="C3799" s="1">
        <v>19730901</v>
      </c>
      <c r="D3799" s="1">
        <v>19791203</v>
      </c>
      <c r="E3799" t="str">
        <f t="shared" si="590"/>
        <v>4617</v>
      </c>
      <c r="F3799" t="str">
        <f t="shared" si="591"/>
        <v>1973</v>
      </c>
      <c r="G3799" t="str">
        <f t="shared" si="592"/>
        <v>09</v>
      </c>
      <c r="H3799" t="str">
        <f t="shared" si="593"/>
        <v>01</v>
      </c>
      <c r="I3799" t="str">
        <f t="shared" si="594"/>
        <v>%1973-09-01%^^xsd:date</v>
      </c>
      <c r="J3799" t="str">
        <f t="shared" si="595"/>
        <v>1979</v>
      </c>
      <c r="K3799" t="str">
        <f t="shared" si="596"/>
        <v>12</v>
      </c>
      <c r="L3799" t="str">
        <f t="shared" si="597"/>
        <v>03</v>
      </c>
      <c r="M3799" t="str">
        <f t="shared" si="598"/>
        <v>%1979-03-03%^^xsd:date</v>
      </c>
      <c r="N3799" t="str">
        <f t="shared" si="599"/>
        <v>:4617 a crs:CommonwealthOrganisation ; schema:name %Australian Legal Aid Office, Southport [Queensland]% ; schema:startDate %1973-09-01%^^xsd:date ; schema:endDate %1979-03-03%^^xsd:date ; time:hasTime [ time:hasBeginning [ time:inXSDDate %1973-09-01%^^xsd:date ]  ] .</v>
      </c>
    </row>
    <row r="3800" spans="1:14" x14ac:dyDescent="0.15">
      <c r="A3800" s="1" t="s">
        <v>7637</v>
      </c>
      <c r="B3800" s="1" t="s">
        <v>7638</v>
      </c>
      <c r="C3800" s="1">
        <v>19790703</v>
      </c>
      <c r="E3800" t="str">
        <f t="shared" si="590"/>
        <v>4618</v>
      </c>
      <c r="F3800" t="str">
        <f t="shared" si="591"/>
        <v>1979</v>
      </c>
      <c r="G3800" t="str">
        <f t="shared" si="592"/>
        <v>07</v>
      </c>
      <c r="H3800" t="str">
        <f t="shared" si="593"/>
        <v>03</v>
      </c>
      <c r="I3800" t="str">
        <f t="shared" si="594"/>
        <v>%1979-07-03%^^xsd:date</v>
      </c>
      <c r="J3800" t="str">
        <f t="shared" si="595"/>
        <v/>
      </c>
      <c r="K3800" t="str">
        <f t="shared" si="596"/>
        <v/>
      </c>
      <c r="L3800" t="str">
        <f t="shared" si="597"/>
        <v/>
      </c>
      <c r="M3800" t="str">
        <f t="shared" si="598"/>
        <v/>
      </c>
      <c r="N3800" t="str">
        <f t="shared" si="599"/>
        <v>:4618 a crs:CommonwealthOrganisation ; schema:name %Army and Air Force Canteen Service, Divisional Office, Queensland% ; schema:startDate %1979-07-03%^^xsd:date ; time:hasTime [ time:hasBeginning [ time:inXSDDate %1979-07-03%^^xsd:date ]  ] .</v>
      </c>
    </row>
    <row r="3801" spans="1:14" x14ac:dyDescent="0.15">
      <c r="A3801" s="1" t="s">
        <v>7639</v>
      </c>
      <c r="B3801" s="1" t="s">
        <v>7640</v>
      </c>
      <c r="C3801" s="1">
        <v>19761108</v>
      </c>
      <c r="D3801" s="1">
        <v>19801103</v>
      </c>
      <c r="E3801" t="str">
        <f t="shared" si="590"/>
        <v>4619</v>
      </c>
      <c r="F3801" t="str">
        <f t="shared" si="591"/>
        <v>1976</v>
      </c>
      <c r="G3801" t="str">
        <f t="shared" si="592"/>
        <v>11</v>
      </c>
      <c r="H3801" t="str">
        <f t="shared" si="593"/>
        <v>08</v>
      </c>
      <c r="I3801" t="str">
        <f t="shared" si="594"/>
        <v>%1976-11-08%^^xsd:date</v>
      </c>
      <c r="J3801" t="str">
        <f t="shared" si="595"/>
        <v>1980</v>
      </c>
      <c r="K3801" t="str">
        <f t="shared" si="596"/>
        <v>11</v>
      </c>
      <c r="L3801" t="str">
        <f t="shared" si="597"/>
        <v>03</v>
      </c>
      <c r="M3801" t="str">
        <f t="shared" si="598"/>
        <v>%1980-03-03%^^xsd:date</v>
      </c>
      <c r="N3801" t="str">
        <f t="shared" si="599"/>
        <v>:4619 a crs:CommonwealthOrganisation ; schema:name %Department of Productivity, Regional Office, Queensland% ; schema:startDate %1976-11-08%^^xsd:date ; schema:endDate %1980-03-03%^^xsd:date ; time:hasTime [ time:hasBeginning [ time:inXSDDate %1976-11-08%^^xsd:date ]  ] .</v>
      </c>
    </row>
    <row r="3802" spans="1:14" x14ac:dyDescent="0.15">
      <c r="A3802" s="1" t="s">
        <v>7641</v>
      </c>
      <c r="B3802" s="1" t="s">
        <v>7642</v>
      </c>
      <c r="C3802" s="1">
        <v>19150101</v>
      </c>
      <c r="D3802" s="1">
        <v>19221231</v>
      </c>
      <c r="E3802" t="str">
        <f t="shared" si="590"/>
        <v>0462</v>
      </c>
      <c r="F3802" t="str">
        <f t="shared" si="591"/>
        <v>1915</v>
      </c>
      <c r="G3802" t="str">
        <f t="shared" si="592"/>
        <v>01</v>
      </c>
      <c r="H3802" t="str">
        <f t="shared" si="593"/>
        <v>01</v>
      </c>
      <c r="I3802" t="str">
        <f t="shared" si="594"/>
        <v>%1915-01-01%^^xsd:date</v>
      </c>
      <c r="J3802" t="str">
        <f t="shared" si="595"/>
        <v>1922</v>
      </c>
      <c r="K3802" t="str">
        <f t="shared" si="596"/>
        <v>12</v>
      </c>
      <c r="L3802" t="str">
        <f t="shared" si="597"/>
        <v>31</v>
      </c>
      <c r="M3802" t="str">
        <f t="shared" si="598"/>
        <v>%1922-31-31%^^xsd:date</v>
      </c>
      <c r="N3802" t="str">
        <f t="shared" si="599"/>
        <v>:0462 a crs:CommonwealthOrganisation ; schema:name %London Wheat Committee% ; schema:startDate %1915-01-01%^^xsd:date ; schema:endDate %1922-31-31%^^xsd:date ; time:hasTime [ time:hasBeginning [ time:inXSDDate %1915-01-01%^^xsd:date ]  ] .</v>
      </c>
    </row>
    <row r="3803" spans="1:14" x14ac:dyDescent="0.15">
      <c r="A3803" s="1" t="s">
        <v>7643</v>
      </c>
      <c r="B3803" s="1" t="s">
        <v>7644</v>
      </c>
      <c r="C3803" s="1">
        <v>19750901</v>
      </c>
      <c r="D3803" s="1">
        <v>19851220</v>
      </c>
      <c r="E3803" t="str">
        <f t="shared" si="590"/>
        <v>4620</v>
      </c>
      <c r="F3803" t="str">
        <f t="shared" si="591"/>
        <v>1975</v>
      </c>
      <c r="G3803" t="str">
        <f t="shared" si="592"/>
        <v>09</v>
      </c>
      <c r="H3803" t="str">
        <f t="shared" si="593"/>
        <v>01</v>
      </c>
      <c r="I3803" t="str">
        <f t="shared" si="594"/>
        <v>%1975-09-01%^^xsd:date</v>
      </c>
      <c r="J3803" t="str">
        <f t="shared" si="595"/>
        <v>1985</v>
      </c>
      <c r="K3803" t="str">
        <f t="shared" si="596"/>
        <v>12</v>
      </c>
      <c r="L3803" t="str">
        <f t="shared" si="597"/>
        <v>20</v>
      </c>
      <c r="M3803" t="str">
        <f t="shared" si="598"/>
        <v>%1985-20-20%^^xsd:date</v>
      </c>
      <c r="N3803" t="str">
        <f t="shared" si="599"/>
        <v>:4620 a crs:CommonwealthOrganisation ; schema:name %Hamilton Work Adjustment Centre (also known as Reset Manufacturing Queensland)% ; schema:startDate %1975-09-01%^^xsd:date ; schema:endDate %1985-20-20%^^xsd:date ; time:hasTime [ time:hasBeginning [ time:inXSDDate %1975-09-01%^^xsd:date ]  ] .</v>
      </c>
    </row>
    <row r="3804" spans="1:14" x14ac:dyDescent="0.15">
      <c r="A3804" s="1" t="s">
        <v>7645</v>
      </c>
      <c r="B3804" s="1" t="s">
        <v>7646</v>
      </c>
      <c r="C3804" s="1">
        <v>19650101</v>
      </c>
      <c r="E3804" t="str">
        <f t="shared" si="590"/>
        <v>4621</v>
      </c>
      <c r="F3804" t="str">
        <f t="shared" si="591"/>
        <v>1965</v>
      </c>
      <c r="G3804" t="str">
        <f t="shared" si="592"/>
        <v>01</v>
      </c>
      <c r="H3804" t="str">
        <f t="shared" si="593"/>
        <v>01</v>
      </c>
      <c r="I3804" t="str">
        <f t="shared" si="594"/>
        <v>%1965-01-01%^^xsd:date</v>
      </c>
      <c r="J3804" t="str">
        <f t="shared" si="595"/>
        <v/>
      </c>
      <c r="K3804" t="str">
        <f t="shared" si="596"/>
        <v/>
      </c>
      <c r="L3804" t="str">
        <f t="shared" si="597"/>
        <v/>
      </c>
      <c r="M3804" t="str">
        <f t="shared" si="598"/>
        <v/>
      </c>
      <c r="N3804" t="str">
        <f t="shared" si="599"/>
        <v>:4621 a crs:CommonwealthOrganisation ; schema:name %Headquarters, 9 Battalion, Royal Queensland Regiment, Australian Army% ; schema:startDate %1965-01-01%^^xsd:date ; time:hasTime [ time:hasBeginning [ time:inXSDDate %1965-01-01%^^xsd:date ]  ] .</v>
      </c>
    </row>
    <row r="3805" spans="1:14" x14ac:dyDescent="0.15">
      <c r="A3805" s="1" t="s">
        <v>7647</v>
      </c>
      <c r="B3805" s="1" t="s">
        <v>7648</v>
      </c>
      <c r="C3805" s="1">
        <v>19750625</v>
      </c>
      <c r="E3805" t="str">
        <f t="shared" si="590"/>
        <v>4622</v>
      </c>
      <c r="F3805" t="str">
        <f t="shared" si="591"/>
        <v>1975</v>
      </c>
      <c r="G3805" t="str">
        <f t="shared" si="592"/>
        <v>06</v>
      </c>
      <c r="H3805" t="str">
        <f t="shared" si="593"/>
        <v>25</v>
      </c>
      <c r="I3805" t="str">
        <f t="shared" si="594"/>
        <v>%1975-06-25%^^xsd:date</v>
      </c>
      <c r="J3805" t="str">
        <f t="shared" si="595"/>
        <v/>
      </c>
      <c r="K3805" t="str">
        <f t="shared" si="596"/>
        <v/>
      </c>
      <c r="L3805" t="str">
        <f t="shared" si="597"/>
        <v/>
      </c>
      <c r="M3805" t="str">
        <f t="shared" si="598"/>
        <v/>
      </c>
      <c r="N3805" t="str">
        <f t="shared" si="599"/>
        <v>:4622 a crs:CommonwealthOrganisation ; schema:name %Land Warfare Centre, Canungra [Queensland]% ; schema:startDate %1975-06-25%^^xsd:date ; time:hasTime [ time:hasBeginning [ time:inXSDDate %1975-06-25%^^xsd:date ]  ] .</v>
      </c>
    </row>
    <row r="3806" spans="1:14" x14ac:dyDescent="0.15">
      <c r="A3806" s="1" t="s">
        <v>7649</v>
      </c>
      <c r="B3806" s="1" t="s">
        <v>7650</v>
      </c>
      <c r="C3806" s="1">
        <v>19650801</v>
      </c>
      <c r="D3806" s="1">
        <v>19970701</v>
      </c>
      <c r="E3806" t="str">
        <f t="shared" si="590"/>
        <v>4623</v>
      </c>
      <c r="F3806" t="str">
        <f t="shared" si="591"/>
        <v>1965</v>
      </c>
      <c r="G3806" t="str">
        <f t="shared" si="592"/>
        <v>08</v>
      </c>
      <c r="H3806" t="str">
        <f t="shared" si="593"/>
        <v>01</v>
      </c>
      <c r="I3806" t="str">
        <f t="shared" si="594"/>
        <v>%1965-08-01%^^xsd:date</v>
      </c>
      <c r="J3806" t="str">
        <f t="shared" si="595"/>
        <v>1997</v>
      </c>
      <c r="K3806" t="str">
        <f t="shared" si="596"/>
        <v>07</v>
      </c>
      <c r="L3806" t="str">
        <f t="shared" si="597"/>
        <v>01</v>
      </c>
      <c r="M3806" t="str">
        <f t="shared" si="598"/>
        <v>%1997-01-01%^^xsd:date</v>
      </c>
      <c r="N3806" t="str">
        <f t="shared" si="599"/>
        <v>:4623 a crs:CommonwealthOrganisation ; schema:name %25 Battalion, Royal Queensland Regiment, Australian Army% ; schema:startDate %1965-08-01%^^xsd:date ; schema:endDate %1997-01-01%^^xsd:date ; time:hasTime [ time:hasBeginning [ time:inXSDDate %1965-08-01%^^xsd:date ]  ] .</v>
      </c>
    </row>
    <row r="3807" spans="1:14" x14ac:dyDescent="0.15">
      <c r="A3807" s="1" t="s">
        <v>7651</v>
      </c>
      <c r="B3807" s="1" t="s">
        <v>7652</v>
      </c>
      <c r="C3807" s="1">
        <v>19850701</v>
      </c>
      <c r="D3807" s="1">
        <v>19880701</v>
      </c>
      <c r="E3807" t="str">
        <f t="shared" si="590"/>
        <v>4624</v>
      </c>
      <c r="F3807" t="str">
        <f t="shared" si="591"/>
        <v>1985</v>
      </c>
      <c r="G3807" t="str">
        <f t="shared" si="592"/>
        <v>07</v>
      </c>
      <c r="H3807" t="str">
        <f t="shared" si="593"/>
        <v>01</v>
      </c>
      <c r="I3807" t="str">
        <f t="shared" si="594"/>
        <v>%1985-07-01%^^xsd:date</v>
      </c>
      <c r="J3807" t="str">
        <f t="shared" si="595"/>
        <v>1988</v>
      </c>
      <c r="K3807" t="str">
        <f t="shared" si="596"/>
        <v>07</v>
      </c>
      <c r="L3807" t="str">
        <f t="shared" si="597"/>
        <v>01</v>
      </c>
      <c r="M3807" t="str">
        <f t="shared" si="598"/>
        <v>%1988-01-01%^^xsd:date</v>
      </c>
      <c r="N3807" t="str">
        <f t="shared" si="599"/>
        <v>:4624 a crs:CommonwealthOrganisation ; schema:name %Commonwealth Employees' Compensation, Queensland% ; schema:startDate %1985-07-01%^^xsd:date ; schema:endDate %1988-01-01%^^xsd:date ; time:hasTime [ time:hasBeginning [ time:inXSDDate %1985-07-01%^^xsd:date ]  ] .</v>
      </c>
    </row>
    <row r="3808" spans="1:14" x14ac:dyDescent="0.15">
      <c r="A3808" s="1" t="s">
        <v>7653</v>
      </c>
      <c r="B3808" s="1" t="s">
        <v>7654</v>
      </c>
      <c r="C3808" s="1">
        <v>19661001</v>
      </c>
      <c r="D3808" s="1">
        <v>19970701</v>
      </c>
      <c r="E3808" t="str">
        <f t="shared" si="590"/>
        <v>4625</v>
      </c>
      <c r="F3808" t="str">
        <f t="shared" si="591"/>
        <v>1966</v>
      </c>
      <c r="G3808" t="str">
        <f t="shared" si="592"/>
        <v>10</v>
      </c>
      <c r="H3808" t="str">
        <f t="shared" si="593"/>
        <v>01</v>
      </c>
      <c r="I3808" t="str">
        <f t="shared" si="594"/>
        <v>%1966-10-01%^^xsd:date</v>
      </c>
      <c r="J3808" t="str">
        <f t="shared" si="595"/>
        <v>1997</v>
      </c>
      <c r="K3808" t="str">
        <f t="shared" si="596"/>
        <v>07</v>
      </c>
      <c r="L3808" t="str">
        <f t="shared" si="597"/>
        <v>01</v>
      </c>
      <c r="M3808" t="str">
        <f t="shared" si="598"/>
        <v>%1997-01-01%^^xsd:date</v>
      </c>
      <c r="N3808" t="str">
        <f t="shared" si="599"/>
        <v>:4625 a crs:CommonwealthOrganisation ; schema:name %49 Battalion, Royal Queensland Regiment, Australian Army% ; schema:startDate %1966-10-01%^^xsd:date ; schema:endDate %1997-01-01%^^xsd:date ; time:hasTime [ time:hasBeginning [ time:inXSDDate %1966-10-01%^^xsd:date ]  ] .</v>
      </c>
    </row>
    <row r="3809" spans="1:14" x14ac:dyDescent="0.15">
      <c r="A3809" s="1" t="s">
        <v>7655</v>
      </c>
      <c r="B3809" s="1" t="s">
        <v>7656</v>
      </c>
      <c r="C3809" s="1">
        <v>19750101</v>
      </c>
      <c r="D3809" s="1">
        <v>19871231</v>
      </c>
      <c r="E3809" t="str">
        <f t="shared" si="590"/>
        <v>4626</v>
      </c>
      <c r="F3809" t="str">
        <f t="shared" si="591"/>
        <v>1975</v>
      </c>
      <c r="G3809" t="str">
        <f t="shared" si="592"/>
        <v>01</v>
      </c>
      <c r="H3809" t="str">
        <f t="shared" si="593"/>
        <v>01</v>
      </c>
      <c r="I3809" t="str">
        <f t="shared" si="594"/>
        <v>%1975-01-01%^^xsd:date</v>
      </c>
      <c r="J3809" t="str">
        <f t="shared" si="595"/>
        <v>1987</v>
      </c>
      <c r="K3809" t="str">
        <f t="shared" si="596"/>
        <v>12</v>
      </c>
      <c r="L3809" t="str">
        <f t="shared" si="597"/>
        <v>31</v>
      </c>
      <c r="M3809" t="str">
        <f t="shared" si="598"/>
        <v>%1987-31-31%^^xsd:date</v>
      </c>
      <c r="N3809" t="str">
        <f t="shared" si="599"/>
        <v>:4626 a crs:CommonwealthOrganisation ; schema:name %1 Detachment Field Force Army Intelligence Unit/ (from 1975) 1 Field Force Group Army Intelligence Unit/ (from 1981) 1 Army Intelligence Unit (Field Force)% ; schema:startDate %1975-01-01%^^xsd:date ; schema:endDate %1987-31-31%^^xsd:date ; time:hasTime [ time:hasBeginning [ time:inXSDDate %1975-01-01%^^xsd:date ]  ] .</v>
      </c>
    </row>
    <row r="3810" spans="1:14" x14ac:dyDescent="0.15">
      <c r="A3810" s="1" t="s">
        <v>7657</v>
      </c>
      <c r="B3810" s="1" t="s">
        <v>7658</v>
      </c>
      <c r="C3810" s="1">
        <v>19600101</v>
      </c>
      <c r="D3810" s="1">
        <v>19891101</v>
      </c>
      <c r="E3810" t="str">
        <f t="shared" si="590"/>
        <v>4627</v>
      </c>
      <c r="F3810" t="str">
        <f t="shared" si="591"/>
        <v>1960</v>
      </c>
      <c r="G3810" t="str">
        <f t="shared" si="592"/>
        <v>01</v>
      </c>
      <c r="H3810" t="str">
        <f t="shared" si="593"/>
        <v>01</v>
      </c>
      <c r="I3810" t="str">
        <f t="shared" si="594"/>
        <v>%1960-01-01%^^xsd:date</v>
      </c>
      <c r="J3810" t="str">
        <f t="shared" si="595"/>
        <v>1989</v>
      </c>
      <c r="K3810" t="str">
        <f t="shared" si="596"/>
        <v>11</v>
      </c>
      <c r="L3810" t="str">
        <f t="shared" si="597"/>
        <v>01</v>
      </c>
      <c r="M3810" t="str">
        <f t="shared" si="598"/>
        <v>%1989-01-01%^^xsd:date</v>
      </c>
      <c r="N3810" t="str">
        <f t="shared" si="599"/>
        <v>:4627 a crs:CommonwealthOrganisation ; schema:name %Brisbane Transport Unit, Australian Army, Enoggera [Queensland]% ; schema:startDate %1960-01-01%^^xsd:date ; schema:endDate %1989-01-01%^^xsd:date ; time:hasTime [ time:hasBeginning [ time:inXSDDate %1960-01-01%^^xsd:date ]  ] .</v>
      </c>
    </row>
    <row r="3811" spans="1:14" x14ac:dyDescent="0.15">
      <c r="A3811" s="1" t="s">
        <v>7659</v>
      </c>
      <c r="B3811" s="1" t="s">
        <v>7660</v>
      </c>
      <c r="C3811" s="1">
        <v>19841213</v>
      </c>
      <c r="D3811" s="1">
        <v>19870724</v>
      </c>
      <c r="E3811" t="str">
        <f t="shared" si="590"/>
        <v>4628</v>
      </c>
      <c r="F3811" t="str">
        <f t="shared" si="591"/>
        <v>1984</v>
      </c>
      <c r="G3811" t="str">
        <f t="shared" si="592"/>
        <v>12</v>
      </c>
      <c r="H3811" t="str">
        <f t="shared" si="593"/>
        <v>13</v>
      </c>
      <c r="I3811" t="str">
        <f t="shared" si="594"/>
        <v>%1984-12-13%^^xsd:date</v>
      </c>
      <c r="J3811" t="str">
        <f t="shared" si="595"/>
        <v>1987</v>
      </c>
      <c r="K3811" t="str">
        <f t="shared" si="596"/>
        <v>07</v>
      </c>
      <c r="L3811" t="str">
        <f t="shared" si="597"/>
        <v>24</v>
      </c>
      <c r="M3811" t="str">
        <f t="shared" si="598"/>
        <v>%1987-24-24%^^xsd:date</v>
      </c>
      <c r="N3811" t="str">
        <f t="shared" si="599"/>
        <v>:4628 a crs:CommonwealthOrganisation ; schema:name %Department of Education [II], Cairns, Queensland% ; schema:startDate %1984-12-13%^^xsd:date ; schema:endDate %1987-24-24%^^xsd:date ; time:hasTime [ time:hasBeginning [ time:inXSDDate %1984-12-13%^^xsd:date ]  ] .</v>
      </c>
    </row>
    <row r="3812" spans="1:14" x14ac:dyDescent="0.15">
      <c r="A3812" s="1" t="s">
        <v>7661</v>
      </c>
      <c r="B3812" s="1" t="s">
        <v>7662</v>
      </c>
      <c r="C3812" s="1">
        <v>19841213</v>
      </c>
      <c r="D3812" s="1">
        <v>19930324</v>
      </c>
      <c r="E3812" t="str">
        <f t="shared" si="590"/>
        <v>4629</v>
      </c>
      <c r="F3812" t="str">
        <f t="shared" si="591"/>
        <v>1984</v>
      </c>
      <c r="G3812" t="str">
        <f t="shared" si="592"/>
        <v>12</v>
      </c>
      <c r="H3812" t="str">
        <f t="shared" si="593"/>
        <v>13</v>
      </c>
      <c r="I3812" t="str">
        <f t="shared" si="594"/>
        <v>%1984-12-13%^^xsd:date</v>
      </c>
      <c r="J3812" t="str">
        <f t="shared" si="595"/>
        <v>1993</v>
      </c>
      <c r="K3812" t="str">
        <f t="shared" si="596"/>
        <v>03</v>
      </c>
      <c r="L3812" t="str">
        <f t="shared" si="597"/>
        <v>24</v>
      </c>
      <c r="M3812" t="str">
        <f t="shared" si="598"/>
        <v>%1993-24-24%^^xsd:date</v>
      </c>
      <c r="N3812" t="str">
        <f t="shared" si="599"/>
        <v>:4629 a crs:CommonwealthOrganisation ; schema:name %Department of Local Government and Administrative Services, Purchasing and Disposals Division/ (from 1987) Purchasing and Sales Group, Townsville [Queensland]% ; schema:startDate %1984-12-13%^^xsd:date ; schema:endDate %1993-24-24%^^xsd:date ; time:hasTime [ time:hasBeginning [ time:inXSDDate %1984-12-13%^^xsd:date ]  ] .</v>
      </c>
    </row>
    <row r="3813" spans="1:14" x14ac:dyDescent="0.15">
      <c r="A3813" s="1" t="s">
        <v>7663</v>
      </c>
      <c r="B3813" s="1" t="s">
        <v>7664</v>
      </c>
      <c r="C3813" s="1">
        <v>19450219</v>
      </c>
      <c r="D3813" s="1">
        <v>19471231</v>
      </c>
      <c r="E3813" t="str">
        <f t="shared" si="590"/>
        <v>0463</v>
      </c>
      <c r="F3813" t="str">
        <f t="shared" si="591"/>
        <v>1945</v>
      </c>
      <c r="G3813" t="str">
        <f t="shared" si="592"/>
        <v>02</v>
      </c>
      <c r="H3813" t="str">
        <f t="shared" si="593"/>
        <v>19</v>
      </c>
      <c r="I3813" t="str">
        <f t="shared" si="594"/>
        <v>%1945-02-19%^^xsd:date</v>
      </c>
      <c r="J3813" t="str">
        <f t="shared" si="595"/>
        <v>1947</v>
      </c>
      <c r="K3813" t="str">
        <f t="shared" si="596"/>
        <v>12</v>
      </c>
      <c r="L3813" t="str">
        <f t="shared" si="597"/>
        <v>31</v>
      </c>
      <c r="M3813" t="str">
        <f t="shared" si="598"/>
        <v>%1947-31-31%^^xsd:date</v>
      </c>
      <c r="N3813" t="str">
        <f t="shared" si="599"/>
        <v>:0463 a crs:CommonwealthOrganisation ; schema:name %Defence Post-Hostilities Planning Committee% ; schema:startDate %1945-02-19%^^xsd:date ; schema:endDate %1947-31-31%^^xsd:date ; time:hasTime [ time:hasBeginning [ time:inXSDDate %1945-02-19%^^xsd:date ]  ] .</v>
      </c>
    </row>
    <row r="3814" spans="1:14" x14ac:dyDescent="0.15">
      <c r="A3814" s="1" t="s">
        <v>7665</v>
      </c>
      <c r="B3814" s="1" t="s">
        <v>7666</v>
      </c>
      <c r="C3814" s="1">
        <v>19790101</v>
      </c>
      <c r="E3814" t="str">
        <f t="shared" si="590"/>
        <v>4630</v>
      </c>
      <c r="F3814" t="str">
        <f t="shared" si="591"/>
        <v>1979</v>
      </c>
      <c r="G3814" t="str">
        <f t="shared" si="592"/>
        <v>01</v>
      </c>
      <c r="H3814" t="str">
        <f t="shared" si="593"/>
        <v>01</v>
      </c>
      <c r="I3814" t="str">
        <f t="shared" si="594"/>
        <v>%1979-01-01%^^xsd:date</v>
      </c>
      <c r="J3814" t="str">
        <f t="shared" si="595"/>
        <v/>
      </c>
      <c r="K3814" t="str">
        <f t="shared" si="596"/>
        <v/>
      </c>
      <c r="L3814" t="str">
        <f t="shared" si="597"/>
        <v/>
      </c>
      <c r="M3814" t="str">
        <f t="shared" si="598"/>
        <v/>
      </c>
      <c r="N3814" t="str">
        <f t="shared" si="599"/>
        <v>:4630 a crs:CommonwealthOrganisation ; schema:name %School of Army Education, Education Wing, Townsville [Queensland]% ; schema:startDate %1979-01-01%^^xsd:date ; time:hasTime [ time:hasBeginning [ time:inXSDDate %1979-01-01%^^xsd:date ]  ] .</v>
      </c>
    </row>
    <row r="3815" spans="1:14" x14ac:dyDescent="0.15">
      <c r="A3815" s="1" t="s">
        <v>7667</v>
      </c>
      <c r="B3815" s="1" t="s">
        <v>7668</v>
      </c>
      <c r="C3815" s="1">
        <v>19841213</v>
      </c>
      <c r="D3815" s="1">
        <v>19870724</v>
      </c>
      <c r="E3815" t="str">
        <f t="shared" si="590"/>
        <v>4631</v>
      </c>
      <c r="F3815" t="str">
        <f t="shared" si="591"/>
        <v>1984</v>
      </c>
      <c r="G3815" t="str">
        <f t="shared" si="592"/>
        <v>12</v>
      </c>
      <c r="H3815" t="str">
        <f t="shared" si="593"/>
        <v>13</v>
      </c>
      <c r="I3815" t="str">
        <f t="shared" si="594"/>
        <v>%1984-12-13%^^xsd:date</v>
      </c>
      <c r="J3815" t="str">
        <f t="shared" si="595"/>
        <v>1987</v>
      </c>
      <c r="K3815" t="str">
        <f t="shared" si="596"/>
        <v>07</v>
      </c>
      <c r="L3815" t="str">
        <f t="shared" si="597"/>
        <v>24</v>
      </c>
      <c r="M3815" t="str">
        <f t="shared" si="598"/>
        <v>%1987-24-24%^^xsd:date</v>
      </c>
      <c r="N3815" t="str">
        <f t="shared" si="599"/>
        <v>:4631 a crs:CommonwealthOrganisation ; schema:name %Department of Community Services, Queensland State Office% ; schema:startDate %1984-12-13%^^xsd:date ; schema:endDate %1987-24-24%^^xsd:date ; time:hasTime [ time:hasBeginning [ time:inXSDDate %1984-12-13%^^xsd:date ]  ] .</v>
      </c>
    </row>
    <row r="3816" spans="1:14" x14ac:dyDescent="0.15">
      <c r="A3816" s="1" t="s">
        <v>7669</v>
      </c>
      <c r="B3816" s="1" t="s">
        <v>7670</v>
      </c>
      <c r="C3816" s="1">
        <v>19770601</v>
      </c>
      <c r="D3816" s="1">
        <v>19910701</v>
      </c>
      <c r="E3816" t="str">
        <f t="shared" si="590"/>
        <v>4632</v>
      </c>
      <c r="F3816" t="str">
        <f t="shared" si="591"/>
        <v>1977</v>
      </c>
      <c r="G3816" t="str">
        <f t="shared" si="592"/>
        <v>06</v>
      </c>
      <c r="H3816" t="str">
        <f t="shared" si="593"/>
        <v>01</v>
      </c>
      <c r="I3816" t="str">
        <f t="shared" si="594"/>
        <v>%1977-06-01%^^xsd:date</v>
      </c>
      <c r="J3816" t="str">
        <f t="shared" si="595"/>
        <v>1991</v>
      </c>
      <c r="K3816" t="str">
        <f t="shared" si="596"/>
        <v>07</v>
      </c>
      <c r="L3816" t="str">
        <f t="shared" si="597"/>
        <v>01</v>
      </c>
      <c r="M3816" t="str">
        <f t="shared" si="598"/>
        <v>%1991-01-01%^^xsd:date</v>
      </c>
      <c r="N3816" t="str">
        <f t="shared" si="599"/>
        <v>:4632 a crs:CommonwealthOrganisation ; schema:name %16 Treatment Section, 1 Division Dental Unit, Royal Australian Army Dental Corps, Townsville [Queensland]% ; schema:startDate %1977-06-01%^^xsd:date ; schema:endDate %1991-01-01%^^xsd:date ; time:hasTime [ time:hasBeginning [ time:inXSDDate %1977-06-01%^^xsd:date ]  ] .</v>
      </c>
    </row>
    <row r="3817" spans="1:14" x14ac:dyDescent="0.15">
      <c r="A3817" s="1" t="s">
        <v>7671</v>
      </c>
      <c r="B3817" s="1" t="s">
        <v>7672</v>
      </c>
      <c r="C3817" s="1">
        <v>19670201</v>
      </c>
      <c r="D3817" s="1">
        <v>19770630</v>
      </c>
      <c r="E3817" t="str">
        <f t="shared" si="590"/>
        <v>4633</v>
      </c>
      <c r="F3817" t="str">
        <f t="shared" si="591"/>
        <v>1967</v>
      </c>
      <c r="G3817" t="str">
        <f t="shared" si="592"/>
        <v>02</v>
      </c>
      <c r="H3817" t="str">
        <f t="shared" si="593"/>
        <v>01</v>
      </c>
      <c r="I3817" t="str">
        <f t="shared" si="594"/>
        <v>%1967-02-01%^^xsd:date</v>
      </c>
      <c r="J3817" t="str">
        <f t="shared" si="595"/>
        <v>1977</v>
      </c>
      <c r="K3817" t="str">
        <f t="shared" si="596"/>
        <v>06</v>
      </c>
      <c r="L3817" t="str">
        <f t="shared" si="597"/>
        <v>30</v>
      </c>
      <c r="M3817" t="str">
        <f t="shared" si="598"/>
        <v>%1977-30-30%^^xsd:date</v>
      </c>
      <c r="N3817" t="str">
        <f t="shared" si="599"/>
        <v>:4633 a crs:CommonwealthOrganisation ; schema:name %16 Dental Unit, Royal Australian Army Dental Corps% ; schema:startDate %1967-02-01%^^xsd:date ; schema:endDate %1977-30-30%^^xsd:date ; time:hasTime [ time:hasBeginning [ time:inXSDDate %1967-02-01%^^xsd:date ]  ] .</v>
      </c>
    </row>
    <row r="3818" spans="1:14" x14ac:dyDescent="0.15">
      <c r="A3818" s="1" t="s">
        <v>7673</v>
      </c>
      <c r="B3818" s="1" t="s">
        <v>7674</v>
      </c>
      <c r="C3818" s="1">
        <v>19730606</v>
      </c>
      <c r="E3818" t="str">
        <f t="shared" si="590"/>
        <v>4634</v>
      </c>
      <c r="F3818" t="str">
        <f t="shared" si="591"/>
        <v>1973</v>
      </c>
      <c r="G3818" t="str">
        <f t="shared" si="592"/>
        <v>06</v>
      </c>
      <c r="H3818" t="str">
        <f t="shared" si="593"/>
        <v>06</v>
      </c>
      <c r="I3818" t="str">
        <f t="shared" si="594"/>
        <v>%1973-06-06%^^xsd:date</v>
      </c>
      <c r="J3818" t="str">
        <f t="shared" si="595"/>
        <v/>
      </c>
      <c r="K3818" t="str">
        <f t="shared" si="596"/>
        <v/>
      </c>
      <c r="L3818" t="str">
        <f t="shared" si="597"/>
        <v/>
      </c>
      <c r="M3818" t="str">
        <f t="shared" si="598"/>
        <v/>
      </c>
      <c r="N3818" t="str">
        <f t="shared" si="599"/>
        <v>:4634 a crs:CommonwealthOrganisation ; schema:name %Aboriginal Hostels Limited, Southern Regional Office, Queensland% ; schema:startDate %1973-06-06%^^xsd:date ; time:hasTime [ time:hasBeginning [ time:inXSDDate %1973-06-06%^^xsd:date ]  ] .</v>
      </c>
    </row>
    <row r="3819" spans="1:14" x14ac:dyDescent="0.15">
      <c r="A3819" s="1" t="s">
        <v>7675</v>
      </c>
      <c r="B3819" s="1" t="s">
        <v>7676</v>
      </c>
      <c r="C3819" s="1">
        <v>19750101</v>
      </c>
      <c r="D3819" s="1">
        <v>19860106</v>
      </c>
      <c r="E3819" t="str">
        <f t="shared" si="590"/>
        <v>4635</v>
      </c>
      <c r="F3819" t="str">
        <f t="shared" si="591"/>
        <v>1975</v>
      </c>
      <c r="G3819" t="str">
        <f t="shared" si="592"/>
        <v>01</v>
      </c>
      <c r="H3819" t="str">
        <f t="shared" si="593"/>
        <v>01</v>
      </c>
      <c r="I3819" t="str">
        <f t="shared" si="594"/>
        <v>%1975-01-01%^^xsd:date</v>
      </c>
      <c r="J3819" t="str">
        <f t="shared" si="595"/>
        <v>1986</v>
      </c>
      <c r="K3819" t="str">
        <f t="shared" si="596"/>
        <v>01</v>
      </c>
      <c r="L3819" t="str">
        <f t="shared" si="597"/>
        <v>06</v>
      </c>
      <c r="M3819" t="str">
        <f t="shared" si="598"/>
        <v>%1986-06-06%^^xsd:date</v>
      </c>
      <c r="N3819" t="str">
        <f t="shared" si="599"/>
        <v>:4635 a crs:CommonwealthOrganisation ; schema:name %Export Development Grants Board, Brisbane Office% ; schema:startDate %1975-01-01%^^xsd:date ; schema:endDate %1986-06-06%^^xsd:date ; time:hasTime [ time:hasBeginning [ time:inXSDDate %1975-01-01%^^xsd:date ]  ] .</v>
      </c>
    </row>
    <row r="3820" spans="1:14" x14ac:dyDescent="0.15">
      <c r="A3820" s="1" t="s">
        <v>7677</v>
      </c>
      <c r="B3820" s="1" t="s">
        <v>7678</v>
      </c>
      <c r="C3820" s="1">
        <v>19730201</v>
      </c>
      <c r="D3820" s="1">
        <v>20040701</v>
      </c>
      <c r="E3820" t="str">
        <f t="shared" si="590"/>
        <v>4636</v>
      </c>
      <c r="F3820" t="str">
        <f t="shared" si="591"/>
        <v>1973</v>
      </c>
      <c r="G3820" t="str">
        <f t="shared" si="592"/>
        <v>02</v>
      </c>
      <c r="H3820" t="str">
        <f t="shared" si="593"/>
        <v>01</v>
      </c>
      <c r="I3820" t="str">
        <f t="shared" si="594"/>
        <v>%1973-02-01%^^xsd:date</v>
      </c>
      <c r="J3820" t="str">
        <f t="shared" si="595"/>
        <v>2004</v>
      </c>
      <c r="K3820" t="str">
        <f t="shared" si="596"/>
        <v>07</v>
      </c>
      <c r="L3820" t="str">
        <f t="shared" si="597"/>
        <v>01</v>
      </c>
      <c r="M3820" t="str">
        <f t="shared" si="598"/>
        <v>%2004-01-01%^^xsd:date</v>
      </c>
      <c r="N3820" t="str">
        <f t="shared" si="599"/>
        <v>:4636 a crs:CommonwealthOrganisation ; schema:name %Australian Government Analytical Laboratories, Queensland% ; schema:startDate %1973-02-01%^^xsd:date ; schema:endDate %2004-01-01%^^xsd:date ; time:hasTime [ time:hasBeginning [ time:inXSDDate %1973-02-01%^^xsd:date ]  ] .</v>
      </c>
    </row>
    <row r="3821" spans="1:14" x14ac:dyDescent="0.15">
      <c r="A3821" s="1" t="s">
        <v>7679</v>
      </c>
      <c r="B3821" s="1" t="s">
        <v>7680</v>
      </c>
      <c r="C3821" s="1">
        <v>19850701</v>
      </c>
      <c r="E3821" t="str">
        <f t="shared" si="590"/>
        <v>4637</v>
      </c>
      <c r="F3821" t="str">
        <f t="shared" si="591"/>
        <v>1985</v>
      </c>
      <c r="G3821" t="str">
        <f t="shared" si="592"/>
        <v>07</v>
      </c>
      <c r="H3821" t="str">
        <f t="shared" si="593"/>
        <v>01</v>
      </c>
      <c r="I3821" t="str">
        <f t="shared" si="594"/>
        <v>%1985-07-01%^^xsd:date</v>
      </c>
      <c r="J3821" t="str">
        <f t="shared" si="595"/>
        <v/>
      </c>
      <c r="K3821" t="str">
        <f t="shared" si="596"/>
        <v/>
      </c>
      <c r="L3821" t="str">
        <f t="shared" si="597"/>
        <v/>
      </c>
      <c r="M3821" t="str">
        <f t="shared" si="598"/>
        <v/>
      </c>
      <c r="N3821" t="str">
        <f t="shared" si="599"/>
        <v>:4637 a crs:CommonwealthOrganisation ; schema:name %Administrative Appeals Tribunal, Brisbane, Queensland, Registry% ; schema:startDate %1985-07-01%^^xsd:date ; time:hasTime [ time:hasBeginning [ time:inXSDDate %1985-07-01%^^xsd:date ]  ] .</v>
      </c>
    </row>
    <row r="3822" spans="1:14" x14ac:dyDescent="0.15">
      <c r="A3822" s="1" t="s">
        <v>7681</v>
      </c>
      <c r="B3822" s="1" t="s">
        <v>7682</v>
      </c>
      <c r="C3822" s="1">
        <v>19840401</v>
      </c>
      <c r="D3822" s="1">
        <v>19970228</v>
      </c>
      <c r="E3822" t="str">
        <f t="shared" si="590"/>
        <v>4638</v>
      </c>
      <c r="F3822" t="str">
        <f t="shared" si="591"/>
        <v>1984</v>
      </c>
      <c r="G3822" t="str">
        <f t="shared" si="592"/>
        <v>04</v>
      </c>
      <c r="H3822" t="str">
        <f t="shared" si="593"/>
        <v>01</v>
      </c>
      <c r="I3822" t="str">
        <f t="shared" si="594"/>
        <v>%1984-04-01%^^xsd:date</v>
      </c>
      <c r="J3822" t="str">
        <f t="shared" si="595"/>
        <v>1997</v>
      </c>
      <c r="K3822" t="str">
        <f t="shared" si="596"/>
        <v>02</v>
      </c>
      <c r="L3822" t="str">
        <f t="shared" si="597"/>
        <v>28</v>
      </c>
      <c r="M3822" t="str">
        <f t="shared" si="598"/>
        <v>%1997-28-28%^^xsd:date</v>
      </c>
      <c r="N3822" t="str">
        <f t="shared" si="599"/>
        <v>:4638 a crs:CommonwealthOrganisation ; schema:name %Human Rights Commission/ (from 1986) Human Rights and Equal Opportunity Commission, Regional Office, Queensland% ; schema:startDate %1984-04-01%^^xsd:date ; schema:endDate %1997-28-28%^^xsd:date ; time:hasTime [ time:hasBeginning [ time:inXSDDate %1984-04-01%^^xsd:date ]  ] .</v>
      </c>
    </row>
    <row r="3823" spans="1:14" x14ac:dyDescent="0.15">
      <c r="A3823" s="1" t="s">
        <v>7683</v>
      </c>
      <c r="B3823" s="1" t="s">
        <v>7684</v>
      </c>
      <c r="C3823" s="1">
        <v>19730601</v>
      </c>
      <c r="D3823" s="1">
        <v>19861231</v>
      </c>
      <c r="E3823" t="str">
        <f t="shared" si="590"/>
        <v>4639</v>
      </c>
      <c r="F3823" t="str">
        <f t="shared" si="591"/>
        <v>1973</v>
      </c>
      <c r="G3823" t="str">
        <f t="shared" si="592"/>
        <v>06</v>
      </c>
      <c r="H3823" t="str">
        <f t="shared" si="593"/>
        <v>01</v>
      </c>
      <c r="I3823" t="str">
        <f t="shared" si="594"/>
        <v>%1973-06-01%^^xsd:date</v>
      </c>
      <c r="J3823" t="str">
        <f t="shared" si="595"/>
        <v>1986</v>
      </c>
      <c r="K3823" t="str">
        <f t="shared" si="596"/>
        <v>12</v>
      </c>
      <c r="L3823" t="str">
        <f t="shared" si="597"/>
        <v>31</v>
      </c>
      <c r="M3823" t="str">
        <f t="shared" si="598"/>
        <v>%1986-31-31%^^xsd:date</v>
      </c>
      <c r="N3823" t="str">
        <f t="shared" si="599"/>
        <v>:4639 a crs:CommonwealthOrganisation ; schema:name %Queensland Committee on Discrimination in Employment and Occupation% ; schema:startDate %1973-06-01%^^xsd:date ; schema:endDate %1986-31-31%^^xsd:date ; time:hasTime [ time:hasBeginning [ time:inXSDDate %1973-06-01%^^xsd:date ]  ] .</v>
      </c>
    </row>
    <row r="3824" spans="1:14" x14ac:dyDescent="0.15">
      <c r="A3824" s="1" t="s">
        <v>7685</v>
      </c>
      <c r="B3824" s="1" t="s">
        <v>7686</v>
      </c>
      <c r="C3824" s="1">
        <v>19400702</v>
      </c>
      <c r="D3824" s="1">
        <v>19411007</v>
      </c>
      <c r="E3824" t="str">
        <f t="shared" si="590"/>
        <v>0464</v>
      </c>
      <c r="F3824" t="str">
        <f t="shared" si="591"/>
        <v>1940</v>
      </c>
      <c r="G3824" t="str">
        <f t="shared" si="592"/>
        <v>07</v>
      </c>
      <c r="H3824" t="str">
        <f t="shared" si="593"/>
        <v>02</v>
      </c>
      <c r="I3824" t="str">
        <f t="shared" si="594"/>
        <v>%1940-07-02%^^xsd:date</v>
      </c>
      <c r="J3824" t="str">
        <f t="shared" si="595"/>
        <v>1941</v>
      </c>
      <c r="K3824" t="str">
        <f t="shared" si="596"/>
        <v>10</v>
      </c>
      <c r="L3824" t="str">
        <f t="shared" si="597"/>
        <v>07</v>
      </c>
      <c r="M3824" t="str">
        <f t="shared" si="598"/>
        <v>%1941-07-07%^^xsd:date</v>
      </c>
      <c r="N3824" t="str">
        <f t="shared" si="599"/>
        <v>:0464 a crs:CommonwealthOrganisation ; schema:name %Economic and Industrial Committee (of Cabinet)% ; schema:startDate %1940-07-02%^^xsd:date ; schema:endDate %1941-07-07%^^xsd:date ; time:hasTime [ time:hasBeginning [ time:inXSDDate %1940-07-02%^^xsd:date ]  ] .</v>
      </c>
    </row>
    <row r="3825" spans="1:14" x14ac:dyDescent="0.15">
      <c r="A3825" s="1" t="s">
        <v>7687</v>
      </c>
      <c r="B3825" s="1" t="s">
        <v>7688</v>
      </c>
      <c r="C3825" s="1">
        <v>19590101</v>
      </c>
      <c r="E3825" t="str">
        <f t="shared" si="590"/>
        <v>4640</v>
      </c>
      <c r="F3825" t="str">
        <f t="shared" si="591"/>
        <v>1959</v>
      </c>
      <c r="G3825" t="str">
        <f t="shared" si="592"/>
        <v>01</v>
      </c>
      <c r="H3825" t="str">
        <f t="shared" si="593"/>
        <v>01</v>
      </c>
      <c r="I3825" t="str">
        <f t="shared" si="594"/>
        <v>%1959-01-01%^^xsd:date</v>
      </c>
      <c r="J3825" t="str">
        <f t="shared" si="595"/>
        <v/>
      </c>
      <c r="K3825" t="str">
        <f t="shared" si="596"/>
        <v/>
      </c>
      <c r="L3825" t="str">
        <f t="shared" si="597"/>
        <v/>
      </c>
      <c r="M3825" t="str">
        <f t="shared" si="598"/>
        <v/>
      </c>
      <c r="N3825" t="str">
        <f t="shared" si="599"/>
        <v>:4640 a crs:CommonwealthOrganisation ; schema:name %CSIRO, Queensland Bioscience Precinct, St Lucia [Queensland]% ; schema:startDate %1959-01-01%^^xsd:date ; time:hasTime [ time:hasBeginning [ time:inXSDDate %1959-01-01%^^xsd:date ]  ] .</v>
      </c>
    </row>
    <row r="3826" spans="1:14" x14ac:dyDescent="0.15">
      <c r="A3826" s="1" t="s">
        <v>7689</v>
      </c>
      <c r="B3826" s="1" t="s">
        <v>7690</v>
      </c>
      <c r="C3826" s="1">
        <v>19690601</v>
      </c>
      <c r="E3826" t="str">
        <f t="shared" si="590"/>
        <v>4641</v>
      </c>
      <c r="F3826" t="str">
        <f t="shared" si="591"/>
        <v>1969</v>
      </c>
      <c r="G3826" t="str">
        <f t="shared" si="592"/>
        <v>06</v>
      </c>
      <c r="H3826" t="str">
        <f t="shared" si="593"/>
        <v>01</v>
      </c>
      <c r="I3826" t="str">
        <f t="shared" si="594"/>
        <v>%1969-06-01%^^xsd:date</v>
      </c>
      <c r="J3826" t="str">
        <f t="shared" si="595"/>
        <v/>
      </c>
      <c r="K3826" t="str">
        <f t="shared" si="596"/>
        <v/>
      </c>
      <c r="L3826" t="str">
        <f t="shared" si="597"/>
        <v/>
      </c>
      <c r="M3826" t="str">
        <f t="shared" si="598"/>
        <v/>
      </c>
      <c r="N3826" t="str">
        <f t="shared" si="599"/>
        <v>:4641 a crs:CommonwealthOrganisation ; schema:name %CSIRO, Long Pocket Laboratories, Indooroopilly [Queensland]% ; schema:startDate %1969-06-01%^^xsd:date ; time:hasTime [ time:hasBeginning [ time:inXSDDate %1969-06-01%^^xsd:date ]  ] .</v>
      </c>
    </row>
    <row r="3827" spans="1:14" x14ac:dyDescent="0.15">
      <c r="A3827" s="1" t="s">
        <v>7691</v>
      </c>
      <c r="B3827" s="1" t="s">
        <v>7692</v>
      </c>
      <c r="C3827" s="1">
        <v>19770101</v>
      </c>
      <c r="E3827" t="str">
        <f t="shared" si="590"/>
        <v>4642</v>
      </c>
      <c r="F3827" t="str">
        <f t="shared" si="591"/>
        <v>1977</v>
      </c>
      <c r="G3827" t="str">
        <f t="shared" si="592"/>
        <v>01</v>
      </c>
      <c r="H3827" t="str">
        <f t="shared" si="593"/>
        <v>01</v>
      </c>
      <c r="I3827" t="str">
        <f t="shared" si="594"/>
        <v>%1977-01-01%^^xsd:date</v>
      </c>
      <c r="J3827" t="str">
        <f t="shared" si="595"/>
        <v/>
      </c>
      <c r="K3827" t="str">
        <f t="shared" si="596"/>
        <v/>
      </c>
      <c r="L3827" t="str">
        <f t="shared" si="597"/>
        <v/>
      </c>
      <c r="M3827" t="str">
        <f t="shared" si="598"/>
        <v/>
      </c>
      <c r="N3827" t="str">
        <f t="shared" si="599"/>
        <v>:4642 a crs:CommonwealthOrganisation ; schema:name %CSIRO, Marine Laboratories, Cleveland [Queensland]% ; schema:startDate %1977-01-01%^^xsd:date ; time:hasTime [ time:hasBeginning [ time:inXSDDate %1977-01-01%^^xsd:date ]  ] .</v>
      </c>
    </row>
    <row r="3828" spans="1:14" x14ac:dyDescent="0.15">
      <c r="A3828" s="1" t="s">
        <v>7693</v>
      </c>
      <c r="B3828" s="1" t="s">
        <v>7694</v>
      </c>
      <c r="C3828" s="1">
        <v>19690101</v>
      </c>
      <c r="E3828" t="str">
        <f t="shared" si="590"/>
        <v>4643</v>
      </c>
      <c r="F3828" t="str">
        <f t="shared" si="591"/>
        <v>1969</v>
      </c>
      <c r="G3828" t="str">
        <f t="shared" si="592"/>
        <v>01</v>
      </c>
      <c r="H3828" t="str">
        <f t="shared" si="593"/>
        <v>01</v>
      </c>
      <c r="I3828" t="str">
        <f t="shared" si="594"/>
        <v>%1969-01-01%^^xsd:date</v>
      </c>
      <c r="J3828" t="str">
        <f t="shared" si="595"/>
        <v/>
      </c>
      <c r="K3828" t="str">
        <f t="shared" si="596"/>
        <v/>
      </c>
      <c r="L3828" t="str">
        <f t="shared" si="597"/>
        <v/>
      </c>
      <c r="M3828" t="str">
        <f t="shared" si="598"/>
        <v/>
      </c>
      <c r="N3828" t="str">
        <f t="shared" si="599"/>
        <v>:4643 a crs:CommonwealthOrganisation ; schema:name %CSIRO, Meat Research Laboratory, Cannon Hill [Queensland]% ; schema:startDate %1969-01-01%^^xsd:date ; time:hasTime [ time:hasBeginning [ time:inXSDDate %1969-01-01%^^xsd:date ]  ] .</v>
      </c>
    </row>
    <row r="3829" spans="1:14" x14ac:dyDescent="0.15">
      <c r="A3829" s="1" t="s">
        <v>7695</v>
      </c>
      <c r="B3829" s="1" t="s">
        <v>7696</v>
      </c>
      <c r="C3829" s="1">
        <v>19760101</v>
      </c>
      <c r="D3829" s="1">
        <v>19850930</v>
      </c>
      <c r="E3829" t="str">
        <f t="shared" si="590"/>
        <v>4644</v>
      </c>
      <c r="F3829" t="str">
        <f t="shared" si="591"/>
        <v>1976</v>
      </c>
      <c r="G3829" t="str">
        <f t="shared" si="592"/>
        <v>01</v>
      </c>
      <c r="H3829" t="str">
        <f t="shared" si="593"/>
        <v>01</v>
      </c>
      <c r="I3829" t="str">
        <f t="shared" si="594"/>
        <v>%1976-01-01%^^xsd:date</v>
      </c>
      <c r="J3829" t="str">
        <f t="shared" si="595"/>
        <v>1985</v>
      </c>
      <c r="K3829" t="str">
        <f t="shared" si="596"/>
        <v>09</v>
      </c>
      <c r="L3829" t="str">
        <f t="shared" si="597"/>
        <v>30</v>
      </c>
      <c r="M3829" t="str">
        <f t="shared" si="598"/>
        <v>%1985-30-30%^^xsd:date</v>
      </c>
      <c r="N3829" t="str">
        <f t="shared" si="599"/>
        <v>:4644 a crs:CommonwealthOrganisation ; schema:name %51 Independent Rifle Company, Royal Queensland Regiment, Army Reserve, Cairns [Queensland]% ; schema:startDate %1976-01-01%^^xsd:date ; schema:endDate %1985-30-30%^^xsd:date ; time:hasTime [ time:hasBeginning [ time:inXSDDate %1976-01-01%^^xsd:date ]  ] .</v>
      </c>
    </row>
    <row r="3830" spans="1:14" x14ac:dyDescent="0.15">
      <c r="A3830" s="1" t="s">
        <v>7697</v>
      </c>
      <c r="B3830" s="1" t="s">
        <v>7698</v>
      </c>
      <c r="C3830" s="1">
        <v>19810101</v>
      </c>
      <c r="D3830" s="1">
        <v>19900305</v>
      </c>
      <c r="E3830" t="str">
        <f t="shared" si="590"/>
        <v>4645</v>
      </c>
      <c r="F3830" t="str">
        <f t="shared" si="591"/>
        <v>1981</v>
      </c>
      <c r="G3830" t="str">
        <f t="shared" si="592"/>
        <v>01</v>
      </c>
      <c r="H3830" t="str">
        <f t="shared" si="593"/>
        <v>01</v>
      </c>
      <c r="I3830" t="str">
        <f t="shared" si="594"/>
        <v>%1981-01-01%^^xsd:date</v>
      </c>
      <c r="J3830" t="str">
        <f t="shared" si="595"/>
        <v>1990</v>
      </c>
      <c r="K3830" t="str">
        <f t="shared" si="596"/>
        <v>03</v>
      </c>
      <c r="L3830" t="str">
        <f t="shared" si="597"/>
        <v>05</v>
      </c>
      <c r="M3830" t="str">
        <f t="shared" si="598"/>
        <v>%1990-05-05%^^xsd:date</v>
      </c>
      <c r="N3830" t="str">
        <f t="shared" si="599"/>
        <v>:4645 a crs:CommonwealthOrganisation ; schema:name %Aboriginal Development Commission, Area Office, Brisbane% ; schema:startDate %1981-01-01%^^xsd:date ; schema:endDate %1990-05-05%^^xsd:date ; time:hasTime [ time:hasBeginning [ time:inXSDDate %1981-01-01%^^xsd:date ]  ] .</v>
      </c>
    </row>
    <row r="3831" spans="1:14" x14ac:dyDescent="0.15">
      <c r="A3831" s="1" t="s">
        <v>7699</v>
      </c>
      <c r="B3831" s="1" t="s">
        <v>7700</v>
      </c>
      <c r="C3831" s="1">
        <v>19730101</v>
      </c>
      <c r="D3831" s="1">
        <v>19900305</v>
      </c>
      <c r="E3831" t="str">
        <f t="shared" si="590"/>
        <v>4646</v>
      </c>
      <c r="F3831" t="str">
        <f t="shared" si="591"/>
        <v>1973</v>
      </c>
      <c r="G3831" t="str">
        <f t="shared" si="592"/>
        <v>01</v>
      </c>
      <c r="H3831" t="str">
        <f t="shared" si="593"/>
        <v>01</v>
      </c>
      <c r="I3831" t="str">
        <f t="shared" si="594"/>
        <v>%1973-01-01%^^xsd:date</v>
      </c>
      <c r="J3831" t="str">
        <f t="shared" si="595"/>
        <v>1990</v>
      </c>
      <c r="K3831" t="str">
        <f t="shared" si="596"/>
        <v>03</v>
      </c>
      <c r="L3831" t="str">
        <f t="shared" si="597"/>
        <v>05</v>
      </c>
      <c r="M3831" t="str">
        <f t="shared" si="598"/>
        <v>%1990-05-05%^^xsd:date</v>
      </c>
      <c r="N3831" t="str">
        <f t="shared" si="599"/>
        <v>:4646 a crs:CommonwealthOrganisation ; schema:name %Department of Aboriginal Affairs, Area Office, Brisbane [Queensland]% ; schema:startDate %1973-01-01%^^xsd:date ; schema:endDate %1990-05-05%^^xsd:date ; time:hasTime [ time:hasBeginning [ time:inXSDDate %1973-01-01%^^xsd:date ]  ] .</v>
      </c>
    </row>
    <row r="3832" spans="1:14" x14ac:dyDescent="0.15">
      <c r="A3832" s="1" t="s">
        <v>7701</v>
      </c>
      <c r="B3832" s="1" t="s">
        <v>7702</v>
      </c>
      <c r="C3832" s="1">
        <v>19740101</v>
      </c>
      <c r="D3832" s="1">
        <v>19900305</v>
      </c>
      <c r="E3832" t="str">
        <f t="shared" si="590"/>
        <v>4647</v>
      </c>
      <c r="F3832" t="str">
        <f t="shared" si="591"/>
        <v>1974</v>
      </c>
      <c r="G3832" t="str">
        <f t="shared" si="592"/>
        <v>01</v>
      </c>
      <c r="H3832" t="str">
        <f t="shared" si="593"/>
        <v>01</v>
      </c>
      <c r="I3832" t="str">
        <f t="shared" si="594"/>
        <v>%1974-01-01%^^xsd:date</v>
      </c>
      <c r="J3832" t="str">
        <f t="shared" si="595"/>
        <v>1990</v>
      </c>
      <c r="K3832" t="str">
        <f t="shared" si="596"/>
        <v>03</v>
      </c>
      <c r="L3832" t="str">
        <f t="shared" si="597"/>
        <v>05</v>
      </c>
      <c r="M3832" t="str">
        <f t="shared" si="598"/>
        <v>%1990-05-05%^^xsd:date</v>
      </c>
      <c r="N3832" t="str">
        <f t="shared" si="599"/>
        <v>:4647 a crs:CommonwealthOrganisation ; schema:name %Department of Aboriginal Affairs, Area Office, Rockhampton [Queensland]% ; schema:startDate %1974-01-01%^^xsd:date ; schema:endDate %1990-05-05%^^xsd:date ; time:hasTime [ time:hasBeginning [ time:inXSDDate %1974-01-01%^^xsd:date ]  ] .</v>
      </c>
    </row>
    <row r="3833" spans="1:14" x14ac:dyDescent="0.15">
      <c r="A3833" s="1" t="s">
        <v>7703</v>
      </c>
      <c r="B3833" s="1" t="s">
        <v>7704</v>
      </c>
      <c r="C3833" s="1">
        <v>19850101</v>
      </c>
      <c r="E3833" t="str">
        <f t="shared" si="590"/>
        <v>4648</v>
      </c>
      <c r="F3833" t="str">
        <f t="shared" si="591"/>
        <v>1985</v>
      </c>
      <c r="G3833" t="str">
        <f t="shared" si="592"/>
        <v>01</v>
      </c>
      <c r="H3833" t="str">
        <f t="shared" si="593"/>
        <v>01</v>
      </c>
      <c r="I3833" t="str">
        <f t="shared" si="594"/>
        <v>%1985-01-01%^^xsd:date</v>
      </c>
      <c r="J3833" t="str">
        <f t="shared" si="595"/>
        <v/>
      </c>
      <c r="K3833" t="str">
        <f t="shared" si="596"/>
        <v/>
      </c>
      <c r="L3833" t="str">
        <f t="shared" si="597"/>
        <v/>
      </c>
      <c r="M3833" t="str">
        <f t="shared" si="598"/>
        <v/>
      </c>
      <c r="N3833" t="str">
        <f t="shared" si="599"/>
        <v>:4648 a crs:CommonwealthOrganisation ; schema:name %Veterans' Review Board, Queensland% ; schema:startDate %1985-01-01%^^xsd:date ; time:hasTime [ time:hasBeginning [ time:inXSDDate %1985-01-01%^^xsd:date ]  ] .</v>
      </c>
    </row>
    <row r="3834" spans="1:14" x14ac:dyDescent="0.15">
      <c r="A3834" s="1" t="s">
        <v>7705</v>
      </c>
      <c r="B3834" s="1" t="s">
        <v>7706</v>
      </c>
      <c r="C3834" s="1">
        <v>19450801</v>
      </c>
      <c r="D3834" s="1">
        <v>19940610</v>
      </c>
      <c r="E3834" t="str">
        <f t="shared" si="590"/>
        <v>4649</v>
      </c>
      <c r="F3834" t="str">
        <f t="shared" si="591"/>
        <v>1945</v>
      </c>
      <c r="G3834" t="str">
        <f t="shared" si="592"/>
        <v>08</v>
      </c>
      <c r="H3834" t="str">
        <f t="shared" si="593"/>
        <v>01</v>
      </c>
      <c r="I3834" t="str">
        <f t="shared" si="594"/>
        <v>%1945-08-01%^^xsd:date</v>
      </c>
      <c r="J3834" t="str">
        <f t="shared" si="595"/>
        <v>1994</v>
      </c>
      <c r="K3834" t="str">
        <f t="shared" si="596"/>
        <v>06</v>
      </c>
      <c r="L3834" t="str">
        <f t="shared" si="597"/>
        <v>10</v>
      </c>
      <c r="M3834" t="str">
        <f t="shared" si="598"/>
        <v>%1994-10-10%^^xsd:date</v>
      </c>
      <c r="N3834" t="str">
        <f t="shared" si="599"/>
        <v>:4649 a crs:CommonwealthOrganisation ; schema:name %Repatriation Hospital, Kenmore [Queensland]% ; schema:startDate %1945-08-01%^^xsd:date ; schema:endDate %1994-10-10%^^xsd:date ; time:hasTime [ time:hasBeginning [ time:inXSDDate %1945-08-01%^^xsd:date ]  ] .</v>
      </c>
    </row>
    <row r="3835" spans="1:14" x14ac:dyDescent="0.15">
      <c r="A3835" s="1" t="s">
        <v>7707</v>
      </c>
      <c r="B3835" s="1" t="s">
        <v>7708</v>
      </c>
      <c r="C3835" s="1">
        <v>19731101</v>
      </c>
      <c r="D3835" s="1">
        <v>19920701</v>
      </c>
      <c r="E3835" t="str">
        <f t="shared" si="590"/>
        <v>4650</v>
      </c>
      <c r="F3835" t="str">
        <f t="shared" si="591"/>
        <v>1973</v>
      </c>
      <c r="G3835" t="str">
        <f t="shared" si="592"/>
        <v>11</v>
      </c>
      <c r="H3835" t="str">
        <f t="shared" si="593"/>
        <v>01</v>
      </c>
      <c r="I3835" t="str">
        <f t="shared" si="594"/>
        <v>%1973-11-01%^^xsd:date</v>
      </c>
      <c r="J3835" t="str">
        <f t="shared" si="595"/>
        <v>1992</v>
      </c>
      <c r="K3835" t="str">
        <f t="shared" si="596"/>
        <v>07</v>
      </c>
      <c r="L3835" t="str">
        <f t="shared" si="597"/>
        <v>01</v>
      </c>
      <c r="M3835" t="str">
        <f t="shared" si="598"/>
        <v>%1992-01-01%^^xsd:date</v>
      </c>
      <c r="N3835" t="str">
        <f t="shared" si="599"/>
        <v>:4650 a crs:CommonwealthOrganisation ; schema:name %Headquarters, District Support Group, Australian Army, Lavarack Barracks, Townsville [Queensland]% ; schema:startDate %1973-11-01%^^xsd:date ; schema:endDate %1992-01-01%^^xsd:date ; time:hasTime [ time:hasBeginning [ time:inXSDDate %1973-11-01%^^xsd:date ]  ] .</v>
      </c>
    </row>
    <row r="3836" spans="1:14" x14ac:dyDescent="0.15">
      <c r="A3836" s="1" t="s">
        <v>7709</v>
      </c>
      <c r="B3836" s="1" t="s">
        <v>7710</v>
      </c>
      <c r="C3836" s="1">
        <v>19841213</v>
      </c>
      <c r="D3836" s="1">
        <v>19930324</v>
      </c>
      <c r="E3836" t="str">
        <f t="shared" si="590"/>
        <v>4651</v>
      </c>
      <c r="F3836" t="str">
        <f t="shared" si="591"/>
        <v>1984</v>
      </c>
      <c r="G3836" t="str">
        <f t="shared" si="592"/>
        <v>12</v>
      </c>
      <c r="H3836" t="str">
        <f t="shared" si="593"/>
        <v>13</v>
      </c>
      <c r="I3836" t="str">
        <f t="shared" si="594"/>
        <v>%1984-12-13%^^xsd:date</v>
      </c>
      <c r="J3836" t="str">
        <f t="shared" si="595"/>
        <v>1993</v>
      </c>
      <c r="K3836" t="str">
        <f t="shared" si="596"/>
        <v>03</v>
      </c>
      <c r="L3836" t="str">
        <f t="shared" si="597"/>
        <v>24</v>
      </c>
      <c r="M3836" t="str">
        <f t="shared" si="598"/>
        <v>%1993-24-24%^^xsd:date</v>
      </c>
      <c r="N3836" t="str">
        <f t="shared" si="599"/>
        <v>:4651 a crs:CommonwealthOrganisation ; schema:name %Department of Industry, Technology and Commerce, State Office, Queensland% ; schema:startDate %1984-12-13%^^xsd:date ; schema:endDate %1993-24-24%^^xsd:date ; time:hasTime [ time:hasBeginning [ time:inXSDDate %1984-12-13%^^xsd:date ]  ] .</v>
      </c>
    </row>
    <row r="3837" spans="1:14" x14ac:dyDescent="0.15">
      <c r="A3837" s="1" t="s">
        <v>7711</v>
      </c>
      <c r="B3837" s="1" t="s">
        <v>7712</v>
      </c>
      <c r="C3837" s="1">
        <v>19830701</v>
      </c>
      <c r="E3837" t="str">
        <f t="shared" si="590"/>
        <v>4652</v>
      </c>
      <c r="F3837" t="str">
        <f t="shared" si="591"/>
        <v>1983</v>
      </c>
      <c r="G3837" t="str">
        <f t="shared" si="592"/>
        <v>07</v>
      </c>
      <c r="H3837" t="str">
        <f t="shared" si="593"/>
        <v>01</v>
      </c>
      <c r="I3837" t="str">
        <f t="shared" si="594"/>
        <v>%1983-07-01%^^xsd:date</v>
      </c>
      <c r="J3837" t="str">
        <f t="shared" si="595"/>
        <v/>
      </c>
      <c r="K3837" t="str">
        <f t="shared" si="596"/>
        <v/>
      </c>
      <c r="L3837" t="str">
        <f t="shared" si="597"/>
        <v/>
      </c>
      <c r="M3837" t="str">
        <f t="shared" si="598"/>
        <v/>
      </c>
      <c r="N3837" t="str">
        <f t="shared" si="599"/>
        <v>:4652 a crs:CommonwealthOrganisation ; schema:name %Australian Broadcasting Corporation, Mackay [Queensland]% ; schema:startDate %1983-07-01%^^xsd:date ; time:hasTime [ time:hasBeginning [ time:inXSDDate %1983-07-01%^^xsd:date ]  ] .</v>
      </c>
    </row>
    <row r="3838" spans="1:14" x14ac:dyDescent="0.15">
      <c r="A3838" s="1" t="s">
        <v>7713</v>
      </c>
      <c r="B3838" s="1" t="s">
        <v>7714</v>
      </c>
      <c r="C3838" s="1">
        <v>19820507</v>
      </c>
      <c r="D3838" s="1">
        <v>19870724</v>
      </c>
      <c r="E3838" t="str">
        <f t="shared" si="590"/>
        <v>4653</v>
      </c>
      <c r="F3838" t="str">
        <f t="shared" si="591"/>
        <v>1982</v>
      </c>
      <c r="G3838" t="str">
        <f t="shared" si="592"/>
        <v>05</v>
      </c>
      <c r="H3838" t="str">
        <f t="shared" si="593"/>
        <v>07</v>
      </c>
      <c r="I3838" t="str">
        <f t="shared" si="594"/>
        <v>%1982-05-07%^^xsd:date</v>
      </c>
      <c r="J3838" t="str">
        <f t="shared" si="595"/>
        <v>1987</v>
      </c>
      <c r="K3838" t="str">
        <f t="shared" si="596"/>
        <v>07</v>
      </c>
      <c r="L3838" t="str">
        <f t="shared" si="597"/>
        <v>24</v>
      </c>
      <c r="M3838" t="str">
        <f t="shared" si="598"/>
        <v>%1987-24-24%^^xsd:date</v>
      </c>
      <c r="N3838" t="str">
        <f t="shared" si="599"/>
        <v>:4653 a crs:CommonwealthOrganisation ; schema:name %Department of Aviation, Weipa [Queensland]% ; schema:startDate %1982-05-07%^^xsd:date ; schema:endDate %1987-24-24%^^xsd:date ; time:hasTime [ time:hasBeginning [ time:inXSDDate %1982-05-07%^^xsd:date ]  ] .</v>
      </c>
    </row>
    <row r="3839" spans="1:14" x14ac:dyDescent="0.15">
      <c r="A3839" s="1" t="s">
        <v>7715</v>
      </c>
      <c r="B3839" s="1" t="s">
        <v>7716</v>
      </c>
      <c r="C3839" s="1">
        <v>19820701</v>
      </c>
      <c r="E3839" t="str">
        <f t="shared" si="590"/>
        <v>4654</v>
      </c>
      <c r="F3839" t="str">
        <f t="shared" si="591"/>
        <v>1982</v>
      </c>
      <c r="G3839" t="str">
        <f t="shared" si="592"/>
        <v>07</v>
      </c>
      <c r="H3839" t="str">
        <f t="shared" si="593"/>
        <v>01</v>
      </c>
      <c r="I3839" t="str">
        <f t="shared" si="594"/>
        <v>%1982-07-01%^^xsd:date</v>
      </c>
      <c r="J3839" t="str">
        <f t="shared" si="595"/>
        <v/>
      </c>
      <c r="K3839" t="str">
        <f t="shared" si="596"/>
        <v/>
      </c>
      <c r="L3839" t="str">
        <f t="shared" si="597"/>
        <v/>
      </c>
      <c r="M3839" t="str">
        <f t="shared" si="598"/>
        <v/>
      </c>
      <c r="N3839" t="str">
        <f t="shared" si="599"/>
        <v>:4654 a crs:CommonwealthOrganisation ; schema:name %Vietnam Veterans' Counselling Service, Queensland% ; schema:startDate %1982-07-01%^^xsd:date ; time:hasTime [ time:hasBeginning [ time:inXSDDate %1982-07-01%^^xsd:date ]  ] .</v>
      </c>
    </row>
    <row r="3840" spans="1:14" x14ac:dyDescent="0.15">
      <c r="A3840" s="1" t="s">
        <v>7717</v>
      </c>
      <c r="B3840" s="1" t="s">
        <v>7718</v>
      </c>
      <c r="C3840" s="1">
        <v>19790101</v>
      </c>
      <c r="D3840" s="1">
        <v>19900305</v>
      </c>
      <c r="E3840" t="str">
        <f t="shared" si="590"/>
        <v>4655</v>
      </c>
      <c r="F3840" t="str">
        <f t="shared" si="591"/>
        <v>1979</v>
      </c>
      <c r="G3840" t="str">
        <f t="shared" si="592"/>
        <v>01</v>
      </c>
      <c r="H3840" t="str">
        <f t="shared" si="593"/>
        <v>01</v>
      </c>
      <c r="I3840" t="str">
        <f t="shared" si="594"/>
        <v>%1979-01-01%^^xsd:date</v>
      </c>
      <c r="J3840" t="str">
        <f t="shared" si="595"/>
        <v>1990</v>
      </c>
      <c r="K3840" t="str">
        <f t="shared" si="596"/>
        <v>03</v>
      </c>
      <c r="L3840" t="str">
        <f t="shared" si="597"/>
        <v>05</v>
      </c>
      <c r="M3840" t="str">
        <f t="shared" si="598"/>
        <v>%1990-05-05%^^xsd:date</v>
      </c>
      <c r="N3840" t="str">
        <f t="shared" si="599"/>
        <v>:4655 a crs:CommonwealthOrganisation ; schema:name %Department of Aboriginal Affairs, Area Office, Roma [Queensland]% ; schema:startDate %1979-01-01%^^xsd:date ; schema:endDate %1990-05-05%^^xsd:date ; time:hasTime [ time:hasBeginning [ time:inXSDDate %1979-01-01%^^xsd:date ]  ] .</v>
      </c>
    </row>
    <row r="3841" spans="1:14" x14ac:dyDescent="0.15">
      <c r="A3841" s="1" t="s">
        <v>7719</v>
      </c>
      <c r="B3841" s="1" t="s">
        <v>7720</v>
      </c>
      <c r="C3841" s="1">
        <v>19810101</v>
      </c>
      <c r="D3841" s="1">
        <v>19900305</v>
      </c>
      <c r="E3841" t="str">
        <f t="shared" si="590"/>
        <v>4656</v>
      </c>
      <c r="F3841" t="str">
        <f t="shared" si="591"/>
        <v>1981</v>
      </c>
      <c r="G3841" t="str">
        <f t="shared" si="592"/>
        <v>01</v>
      </c>
      <c r="H3841" t="str">
        <f t="shared" si="593"/>
        <v>01</v>
      </c>
      <c r="I3841" t="str">
        <f t="shared" si="594"/>
        <v>%1981-01-01%^^xsd:date</v>
      </c>
      <c r="J3841" t="str">
        <f t="shared" si="595"/>
        <v>1990</v>
      </c>
      <c r="K3841" t="str">
        <f t="shared" si="596"/>
        <v>03</v>
      </c>
      <c r="L3841" t="str">
        <f t="shared" si="597"/>
        <v>05</v>
      </c>
      <c r="M3841" t="str">
        <f t="shared" si="598"/>
        <v>%1990-05-05%^^xsd:date</v>
      </c>
      <c r="N3841" t="str">
        <f t="shared" si="599"/>
        <v>:4656 a crs:CommonwealthOrganisation ; schema:name %Aboriginal Development Commission, Area Office, Rockhampton (Queensland)% ; schema:startDate %1981-01-01%^^xsd:date ; schema:endDate %1990-05-05%^^xsd:date ; time:hasTime [ time:hasBeginning [ time:inXSDDate %1981-01-01%^^xsd:date ]  ] .</v>
      </c>
    </row>
    <row r="3842" spans="1:14" x14ac:dyDescent="0.15">
      <c r="A3842" s="1" t="s">
        <v>7721</v>
      </c>
      <c r="B3842" s="1" t="s">
        <v>7722</v>
      </c>
      <c r="C3842" s="1">
        <v>19800101</v>
      </c>
      <c r="E3842" t="str">
        <f t="shared" si="590"/>
        <v>4657</v>
      </c>
      <c r="F3842" t="str">
        <f t="shared" si="591"/>
        <v>1980</v>
      </c>
      <c r="G3842" t="str">
        <f t="shared" si="592"/>
        <v>01</v>
      </c>
      <c r="H3842" t="str">
        <f t="shared" si="593"/>
        <v>01</v>
      </c>
      <c r="I3842" t="str">
        <f t="shared" si="594"/>
        <v>%1980-01-01%^^xsd:date</v>
      </c>
      <c r="J3842" t="str">
        <f t="shared" si="595"/>
        <v/>
      </c>
      <c r="K3842" t="str">
        <f t="shared" si="596"/>
        <v/>
      </c>
      <c r="L3842" t="str">
        <f t="shared" si="597"/>
        <v/>
      </c>
      <c r="M3842" t="str">
        <f t="shared" si="598"/>
        <v/>
      </c>
      <c r="N3842" t="str">
        <f t="shared" si="599"/>
        <v>:4657 a crs:CommonwealthOrganisation ; schema:name %CSIRO, Division of Tropical Animal Production, Tropical Cattle Research Centre, Rockhampton [Queensland]% ; schema:startDate %1980-01-01%^^xsd:date ; time:hasTime [ time:hasBeginning [ time:inXSDDate %1980-01-01%^^xsd:date ]  ] .</v>
      </c>
    </row>
    <row r="3843" spans="1:14" x14ac:dyDescent="0.15">
      <c r="A3843" s="1" t="s">
        <v>7723</v>
      </c>
      <c r="B3843" s="1" t="s">
        <v>7724</v>
      </c>
      <c r="C3843" s="1">
        <v>19470401</v>
      </c>
      <c r="D3843" s="1">
        <v>19950106</v>
      </c>
      <c r="E3843" t="str">
        <f t="shared" ref="E3843:E3906" si="600">TEXT(SUBSTITUTE(A3843, "CA ", ""), "0000")</f>
        <v>4658</v>
      </c>
      <c r="F3843" t="str">
        <f t="shared" ref="F3843:F3906" si="601">LEFT(C3843,4)</f>
        <v>1947</v>
      </c>
      <c r="G3843" t="str">
        <f t="shared" ref="G3843:G3906" si="602">MID(C3843,5,2)</f>
        <v>04</v>
      </c>
      <c r="H3843" t="str">
        <f t="shared" ref="H3843:H3906" si="603">RIGHT(C3843,2)</f>
        <v>01</v>
      </c>
      <c r="I3843" t="str">
        <f t="shared" ref="I3843:I3906" si="604">IF(AND(G3843+0&gt;=1,G3843+0&lt;=12),CONCATENATE("%",F3843,"-",G3843,"-",H3843,"%^^xsd:date"),CONCATENATE("%",F3843,"%^^xsd:gYear"))</f>
        <v>%1947-04-01%^^xsd:date</v>
      </c>
      <c r="J3843" t="str">
        <f t="shared" ref="J3843:J3906" si="605">LEFT(D3843,4)</f>
        <v>1995</v>
      </c>
      <c r="K3843" t="str">
        <f t="shared" ref="K3843:K3906" si="606">MID(D3843,5,2)</f>
        <v>01</v>
      </c>
      <c r="L3843" t="str">
        <f t="shared" ref="L3843:L3906" si="607">RIGHT(D3843,2)</f>
        <v>06</v>
      </c>
      <c r="M3843" t="str">
        <f t="shared" ref="M3843:M3906" si="608">IFERROR(IF(AND(K3843+0&gt;=1,K3843+0&lt;=12),CONCATENATE("%",J3843,"-",L3843,"-",L3843,"%^^xsd:date"),CONCATENATE("%",J3843,"%^^xsd:gYear")),"")</f>
        <v>%1995-06-06%^^xsd:date</v>
      </c>
      <c r="N3843" t="str">
        <f t="shared" ref="N3843:N3906" si="609">CONCATENATE(":",E3843," a crs:CommonwealthOrganisation ; schema:name %",B3843,"% ; schema:startDate ",I3843, IF(M3843="","",CONCATENATE(" ; schema:endDate ",M3843)), " ; time:hasTime [ time:hasBeginning [ time:inXSDDate ", I3843, " ] ", IF(O3843="","",CONCATENATE(" ; time:hasEnd [ time:inXSDDate ",O3843, " ] ")), " ] .")</f>
        <v>:4658 a crs:CommonwealthOrganisation ; schema:name %Repatriation General Hospital, Greenslopes [Queensland]% ; schema:startDate %1947-04-01%^^xsd:date ; schema:endDate %1995-06-06%^^xsd:date ; time:hasTime [ time:hasBeginning [ time:inXSDDate %1947-04-01%^^xsd:date ]  ] .</v>
      </c>
    </row>
    <row r="3844" spans="1:14" x14ac:dyDescent="0.15">
      <c r="A3844" s="1" t="s">
        <v>7725</v>
      </c>
      <c r="B3844" s="1" t="s">
        <v>7726</v>
      </c>
      <c r="C3844" s="1">
        <v>19620101</v>
      </c>
      <c r="D3844" s="1">
        <v>19950106</v>
      </c>
      <c r="E3844" t="str">
        <f t="shared" si="600"/>
        <v>4659</v>
      </c>
      <c r="F3844" t="str">
        <f t="shared" si="601"/>
        <v>1962</v>
      </c>
      <c r="G3844" t="str">
        <f t="shared" si="602"/>
        <v>01</v>
      </c>
      <c r="H3844" t="str">
        <f t="shared" si="603"/>
        <v>01</v>
      </c>
      <c r="I3844" t="str">
        <f t="shared" si="604"/>
        <v>%1962-01-01%^^xsd:date</v>
      </c>
      <c r="J3844" t="str">
        <f t="shared" si="605"/>
        <v>1995</v>
      </c>
      <c r="K3844" t="str">
        <f t="shared" si="606"/>
        <v>01</v>
      </c>
      <c r="L3844" t="str">
        <f t="shared" si="607"/>
        <v>06</v>
      </c>
      <c r="M3844" t="str">
        <f t="shared" si="608"/>
        <v>%1995-06-06%^^xsd:date</v>
      </c>
      <c r="N3844" t="str">
        <f t="shared" si="609"/>
        <v>:4659 a crs:CommonwealthOrganisation ; schema:name %Repatriation Artificial Limb and Appliance Centre, Queensland% ; schema:startDate %1962-01-01%^^xsd:date ; schema:endDate %1995-06-06%^^xsd:date ; time:hasTime [ time:hasBeginning [ time:inXSDDate %1962-01-01%^^xsd:date ]  ] .</v>
      </c>
    </row>
    <row r="3845" spans="1:14" x14ac:dyDescent="0.15">
      <c r="A3845" s="1" t="s">
        <v>7727</v>
      </c>
      <c r="B3845" s="1" t="s">
        <v>7728</v>
      </c>
      <c r="C3845" s="1">
        <v>19850101</v>
      </c>
      <c r="E3845" t="str">
        <f t="shared" si="600"/>
        <v>4660</v>
      </c>
      <c r="F3845" t="str">
        <f t="shared" si="601"/>
        <v>1985</v>
      </c>
      <c r="G3845" t="str">
        <f t="shared" si="602"/>
        <v>01</v>
      </c>
      <c r="H3845" t="str">
        <f t="shared" si="603"/>
        <v>01</v>
      </c>
      <c r="I3845" t="str">
        <f t="shared" si="604"/>
        <v>%1985-01-01%^^xsd:date</v>
      </c>
      <c r="J3845" t="str">
        <f t="shared" si="605"/>
        <v/>
      </c>
      <c r="K3845" t="str">
        <f t="shared" si="606"/>
        <v/>
      </c>
      <c r="L3845" t="str">
        <f t="shared" si="607"/>
        <v/>
      </c>
      <c r="M3845" t="str">
        <f t="shared" si="608"/>
        <v/>
      </c>
      <c r="N3845" t="str">
        <f t="shared" si="609"/>
        <v>:4660 a crs:CommonwealthOrganisation ; schema:name %Aboriginal Hostels Limited, North Eastern Regional Office, Cairns [Queensland]% ; schema:startDate %1985-01-01%^^xsd:date ; time:hasTime [ time:hasBeginning [ time:inXSDDate %1985-01-01%^^xsd:date ]  ] .</v>
      </c>
    </row>
    <row r="3846" spans="1:14" x14ac:dyDescent="0.15">
      <c r="A3846" s="1" t="s">
        <v>7729</v>
      </c>
      <c r="B3846" s="1" t="s">
        <v>7730</v>
      </c>
      <c r="C3846" s="1">
        <v>19850613</v>
      </c>
      <c r="D3846" s="1">
        <v>19920701</v>
      </c>
      <c r="E3846" t="str">
        <f t="shared" si="600"/>
        <v>4661</v>
      </c>
      <c r="F3846" t="str">
        <f t="shared" si="601"/>
        <v>1985</v>
      </c>
      <c r="G3846" t="str">
        <f t="shared" si="602"/>
        <v>06</v>
      </c>
      <c r="H3846" t="str">
        <f t="shared" si="603"/>
        <v>13</v>
      </c>
      <c r="I3846" t="str">
        <f t="shared" si="604"/>
        <v>%1985-06-13%^^xsd:date</v>
      </c>
      <c r="J3846" t="str">
        <f t="shared" si="605"/>
        <v>1992</v>
      </c>
      <c r="K3846" t="str">
        <f t="shared" si="606"/>
        <v>07</v>
      </c>
      <c r="L3846" t="str">
        <f t="shared" si="607"/>
        <v>01</v>
      </c>
      <c r="M3846" t="str">
        <f t="shared" si="608"/>
        <v>%1992-01-01%^^xsd:date</v>
      </c>
      <c r="N3846" t="str">
        <f t="shared" si="609"/>
        <v>:4661 a crs:CommonwealthOrganisation ; schema:name %Australian Telecommunications Commission/ (from 1989) Australian Telecommunications Corporation, Trunk and Country Network Engineering Region [Queensland]% ; schema:startDate %1985-06-13%^^xsd:date ; schema:endDate %1992-01-01%^^xsd:date ; time:hasTime [ time:hasBeginning [ time:inXSDDate %1985-06-13%^^xsd:date ]  ] .</v>
      </c>
    </row>
    <row r="3847" spans="1:14" x14ac:dyDescent="0.15">
      <c r="A3847" s="1" t="s">
        <v>7731</v>
      </c>
      <c r="B3847" s="1" t="s">
        <v>7732</v>
      </c>
      <c r="C3847" s="1">
        <v>19820507</v>
      </c>
      <c r="D3847" s="1">
        <v>19870724</v>
      </c>
      <c r="E3847" t="str">
        <f t="shared" si="600"/>
        <v>4662</v>
      </c>
      <c r="F3847" t="str">
        <f t="shared" si="601"/>
        <v>1982</v>
      </c>
      <c r="G3847" t="str">
        <f t="shared" si="602"/>
        <v>05</v>
      </c>
      <c r="H3847" t="str">
        <f t="shared" si="603"/>
        <v>07</v>
      </c>
      <c r="I3847" t="str">
        <f t="shared" si="604"/>
        <v>%1982-05-07%^^xsd:date</v>
      </c>
      <c r="J3847" t="str">
        <f t="shared" si="605"/>
        <v>1987</v>
      </c>
      <c r="K3847" t="str">
        <f t="shared" si="606"/>
        <v>07</v>
      </c>
      <c r="L3847" t="str">
        <f t="shared" si="607"/>
        <v>24</v>
      </c>
      <c r="M3847" t="str">
        <f t="shared" si="608"/>
        <v>%1987-24-24%^^xsd:date</v>
      </c>
      <c r="N3847" t="str">
        <f t="shared" si="609"/>
        <v>:4662 a crs:CommonwealthOrganisation ; schema:name %Department of Aviation, Archerfield [Queensland]% ; schema:startDate %1982-05-07%^^xsd:date ; schema:endDate %1987-24-24%^^xsd:date ; time:hasTime [ time:hasBeginning [ time:inXSDDate %1982-05-07%^^xsd:date ]  ] .</v>
      </c>
    </row>
    <row r="3848" spans="1:14" x14ac:dyDescent="0.15">
      <c r="A3848" s="1" t="s">
        <v>7733</v>
      </c>
      <c r="B3848" s="1" t="s">
        <v>7734</v>
      </c>
      <c r="C3848" s="1">
        <v>19820507</v>
      </c>
      <c r="D3848" s="1">
        <v>19870724</v>
      </c>
      <c r="E3848" t="str">
        <f t="shared" si="600"/>
        <v>4663</v>
      </c>
      <c r="F3848" t="str">
        <f t="shared" si="601"/>
        <v>1982</v>
      </c>
      <c r="G3848" t="str">
        <f t="shared" si="602"/>
        <v>05</v>
      </c>
      <c r="H3848" t="str">
        <f t="shared" si="603"/>
        <v>07</v>
      </c>
      <c r="I3848" t="str">
        <f t="shared" si="604"/>
        <v>%1982-05-07%^^xsd:date</v>
      </c>
      <c r="J3848" t="str">
        <f t="shared" si="605"/>
        <v>1987</v>
      </c>
      <c r="K3848" t="str">
        <f t="shared" si="606"/>
        <v>07</v>
      </c>
      <c r="L3848" t="str">
        <f t="shared" si="607"/>
        <v>24</v>
      </c>
      <c r="M3848" t="str">
        <f t="shared" si="608"/>
        <v>%1987-24-24%^^xsd:date</v>
      </c>
      <c r="N3848" t="str">
        <f t="shared" si="609"/>
        <v>:4663 a crs:CommonwealthOrganisation ; schema:name %Department of Aviation, Bundaberg [Queensland]% ; schema:startDate %1982-05-07%^^xsd:date ; schema:endDate %1987-24-24%^^xsd:date ; time:hasTime [ time:hasBeginning [ time:inXSDDate %1982-05-07%^^xsd:date ]  ] .</v>
      </c>
    </row>
    <row r="3849" spans="1:14" x14ac:dyDescent="0.15">
      <c r="A3849" s="1" t="s">
        <v>7735</v>
      </c>
      <c r="B3849" s="1" t="s">
        <v>7736</v>
      </c>
      <c r="C3849" s="1">
        <v>19820507</v>
      </c>
      <c r="D3849" s="1">
        <v>19870724</v>
      </c>
      <c r="E3849" t="str">
        <f t="shared" si="600"/>
        <v>4664</v>
      </c>
      <c r="F3849" t="str">
        <f t="shared" si="601"/>
        <v>1982</v>
      </c>
      <c r="G3849" t="str">
        <f t="shared" si="602"/>
        <v>05</v>
      </c>
      <c r="H3849" t="str">
        <f t="shared" si="603"/>
        <v>07</v>
      </c>
      <c r="I3849" t="str">
        <f t="shared" si="604"/>
        <v>%1982-05-07%^^xsd:date</v>
      </c>
      <c r="J3849" t="str">
        <f t="shared" si="605"/>
        <v>1987</v>
      </c>
      <c r="K3849" t="str">
        <f t="shared" si="606"/>
        <v>07</v>
      </c>
      <c r="L3849" t="str">
        <f t="shared" si="607"/>
        <v>24</v>
      </c>
      <c r="M3849" t="str">
        <f t="shared" si="608"/>
        <v>%1987-24-24%^^xsd:date</v>
      </c>
      <c r="N3849" t="str">
        <f t="shared" si="609"/>
        <v>:4664 a crs:CommonwealthOrganisation ; schema:name %Department of Aviation, Charleville [Queensland]% ; schema:startDate %1982-05-07%^^xsd:date ; schema:endDate %1987-24-24%^^xsd:date ; time:hasTime [ time:hasBeginning [ time:inXSDDate %1982-05-07%^^xsd:date ]  ] .</v>
      </c>
    </row>
    <row r="3850" spans="1:14" x14ac:dyDescent="0.15">
      <c r="A3850" s="1" t="s">
        <v>7737</v>
      </c>
      <c r="B3850" s="1" t="s">
        <v>7738</v>
      </c>
      <c r="C3850" s="1">
        <v>19820507</v>
      </c>
      <c r="D3850" s="1">
        <v>19870724</v>
      </c>
      <c r="E3850" t="str">
        <f t="shared" si="600"/>
        <v>4665</v>
      </c>
      <c r="F3850" t="str">
        <f t="shared" si="601"/>
        <v>1982</v>
      </c>
      <c r="G3850" t="str">
        <f t="shared" si="602"/>
        <v>05</v>
      </c>
      <c r="H3850" t="str">
        <f t="shared" si="603"/>
        <v>07</v>
      </c>
      <c r="I3850" t="str">
        <f t="shared" si="604"/>
        <v>%1982-05-07%^^xsd:date</v>
      </c>
      <c r="J3850" t="str">
        <f t="shared" si="605"/>
        <v>1987</v>
      </c>
      <c r="K3850" t="str">
        <f t="shared" si="606"/>
        <v>07</v>
      </c>
      <c r="L3850" t="str">
        <f t="shared" si="607"/>
        <v>24</v>
      </c>
      <c r="M3850" t="str">
        <f t="shared" si="608"/>
        <v>%1987-24-24%^^xsd:date</v>
      </c>
      <c r="N3850" t="str">
        <f t="shared" si="609"/>
        <v>:4665 a crs:CommonwealthOrganisation ; schema:name %Department of Aviation, Coolangatta [Queensland]% ; schema:startDate %1982-05-07%^^xsd:date ; schema:endDate %1987-24-24%^^xsd:date ; time:hasTime [ time:hasBeginning [ time:inXSDDate %1982-05-07%^^xsd:date ]  ] .</v>
      </c>
    </row>
    <row r="3851" spans="1:14" x14ac:dyDescent="0.15">
      <c r="A3851" s="1" t="s">
        <v>7739</v>
      </c>
      <c r="B3851" s="1" t="s">
        <v>7740</v>
      </c>
      <c r="C3851" s="1">
        <v>19820507</v>
      </c>
      <c r="D3851" s="1">
        <v>19870724</v>
      </c>
      <c r="E3851" t="str">
        <f t="shared" si="600"/>
        <v>4666</v>
      </c>
      <c r="F3851" t="str">
        <f t="shared" si="601"/>
        <v>1982</v>
      </c>
      <c r="G3851" t="str">
        <f t="shared" si="602"/>
        <v>05</v>
      </c>
      <c r="H3851" t="str">
        <f t="shared" si="603"/>
        <v>07</v>
      </c>
      <c r="I3851" t="str">
        <f t="shared" si="604"/>
        <v>%1982-05-07%^^xsd:date</v>
      </c>
      <c r="J3851" t="str">
        <f t="shared" si="605"/>
        <v>1987</v>
      </c>
      <c r="K3851" t="str">
        <f t="shared" si="606"/>
        <v>07</v>
      </c>
      <c r="L3851" t="str">
        <f t="shared" si="607"/>
        <v>24</v>
      </c>
      <c r="M3851" t="str">
        <f t="shared" si="608"/>
        <v>%1987-24-24%^^xsd:date</v>
      </c>
      <c r="N3851" t="str">
        <f t="shared" si="609"/>
        <v>:4666 a crs:CommonwealthOrganisation ; schema:name %Department of Aviation, Longreach [Queensland]% ; schema:startDate %1982-05-07%^^xsd:date ; schema:endDate %1987-24-24%^^xsd:date ; time:hasTime [ time:hasBeginning [ time:inXSDDate %1982-05-07%^^xsd:date ]  ] .</v>
      </c>
    </row>
    <row r="3852" spans="1:14" x14ac:dyDescent="0.15">
      <c r="A3852" s="1" t="s">
        <v>7741</v>
      </c>
      <c r="B3852" s="1" t="s">
        <v>7742</v>
      </c>
      <c r="C3852" s="1">
        <v>19820507</v>
      </c>
      <c r="D3852" s="1">
        <v>19870724</v>
      </c>
      <c r="E3852" t="str">
        <f t="shared" si="600"/>
        <v>4667</v>
      </c>
      <c r="F3852" t="str">
        <f t="shared" si="601"/>
        <v>1982</v>
      </c>
      <c r="G3852" t="str">
        <f t="shared" si="602"/>
        <v>05</v>
      </c>
      <c r="H3852" t="str">
        <f t="shared" si="603"/>
        <v>07</v>
      </c>
      <c r="I3852" t="str">
        <f t="shared" si="604"/>
        <v>%1982-05-07%^^xsd:date</v>
      </c>
      <c r="J3852" t="str">
        <f t="shared" si="605"/>
        <v>1987</v>
      </c>
      <c r="K3852" t="str">
        <f t="shared" si="606"/>
        <v>07</v>
      </c>
      <c r="L3852" t="str">
        <f t="shared" si="607"/>
        <v>24</v>
      </c>
      <c r="M3852" t="str">
        <f t="shared" si="608"/>
        <v>%1987-24-24%^^xsd:date</v>
      </c>
      <c r="N3852" t="str">
        <f t="shared" si="609"/>
        <v>:4667 a crs:CommonwealthOrganisation ; schema:name %Department of Aviation, Rockhampton [Queensland]% ; schema:startDate %1982-05-07%^^xsd:date ; schema:endDate %1987-24-24%^^xsd:date ; time:hasTime [ time:hasBeginning [ time:inXSDDate %1982-05-07%^^xsd:date ]  ] .</v>
      </c>
    </row>
    <row r="3853" spans="1:14" x14ac:dyDescent="0.15">
      <c r="A3853" s="1" t="s">
        <v>7743</v>
      </c>
      <c r="B3853" s="1" t="s">
        <v>7744</v>
      </c>
      <c r="C3853" s="1">
        <v>19670801</v>
      </c>
      <c r="E3853" t="str">
        <f t="shared" si="600"/>
        <v>4668</v>
      </c>
      <c r="F3853" t="str">
        <f t="shared" si="601"/>
        <v>1967</v>
      </c>
      <c r="G3853" t="str">
        <f t="shared" si="602"/>
        <v>08</v>
      </c>
      <c r="H3853" t="str">
        <f t="shared" si="603"/>
        <v>01</v>
      </c>
      <c r="I3853" t="str">
        <f t="shared" si="604"/>
        <v>%1967-08-01%^^xsd:date</v>
      </c>
      <c r="J3853" t="str">
        <f t="shared" si="605"/>
        <v/>
      </c>
      <c r="K3853" t="str">
        <f t="shared" si="606"/>
        <v/>
      </c>
      <c r="L3853" t="str">
        <f t="shared" si="607"/>
        <v/>
      </c>
      <c r="M3853" t="str">
        <f t="shared" si="608"/>
        <v/>
      </c>
      <c r="N3853" t="str">
        <f t="shared" si="609"/>
        <v>:4668 a crs:CommonwealthOrganisation ; schema:name %Qantas Airways Limited (International), Branch Office, Queensland% ; schema:startDate %1967-08-01%^^xsd:date ; time:hasTime [ time:hasBeginning [ time:inXSDDate %1967-08-01%^^xsd:date ]  ] .</v>
      </c>
    </row>
    <row r="3854" spans="1:14" x14ac:dyDescent="0.15">
      <c r="A3854" s="1" t="s">
        <v>7745</v>
      </c>
      <c r="B3854" s="1" t="s">
        <v>7746</v>
      </c>
      <c r="C3854" s="1">
        <v>19830701</v>
      </c>
      <c r="E3854" t="str">
        <f t="shared" si="600"/>
        <v>4669</v>
      </c>
      <c r="F3854" t="str">
        <f t="shared" si="601"/>
        <v>1983</v>
      </c>
      <c r="G3854" t="str">
        <f t="shared" si="602"/>
        <v>07</v>
      </c>
      <c r="H3854" t="str">
        <f t="shared" si="603"/>
        <v>01</v>
      </c>
      <c r="I3854" t="str">
        <f t="shared" si="604"/>
        <v>%1983-07-01%^^xsd:date</v>
      </c>
      <c r="J3854" t="str">
        <f t="shared" si="605"/>
        <v/>
      </c>
      <c r="K3854" t="str">
        <f t="shared" si="606"/>
        <v/>
      </c>
      <c r="L3854" t="str">
        <f t="shared" si="607"/>
        <v/>
      </c>
      <c r="M3854" t="str">
        <f t="shared" si="608"/>
        <v/>
      </c>
      <c r="N3854" t="str">
        <f t="shared" si="609"/>
        <v>:4669 a crs:CommonwealthOrganisation ; schema:name %Australian Broadcasting Corporation, Longreach [Queensland]% ; schema:startDate %1983-07-01%^^xsd:date ; time:hasTime [ time:hasBeginning [ time:inXSDDate %1983-07-01%^^xsd:date ]  ] .</v>
      </c>
    </row>
    <row r="3855" spans="1:14" x14ac:dyDescent="0.15">
      <c r="A3855" s="1" t="s">
        <v>7747</v>
      </c>
      <c r="B3855" s="1" t="s">
        <v>7748</v>
      </c>
      <c r="C3855" s="1">
        <v>19170829</v>
      </c>
      <c r="D3855" s="1">
        <v>19250926</v>
      </c>
      <c r="E3855" t="str">
        <f t="shared" si="600"/>
        <v>0467</v>
      </c>
      <c r="F3855" t="str">
        <f t="shared" si="601"/>
        <v>1917</v>
      </c>
      <c r="G3855" t="str">
        <f t="shared" si="602"/>
        <v>08</v>
      </c>
      <c r="H3855" t="str">
        <f t="shared" si="603"/>
        <v>29</v>
      </c>
      <c r="I3855" t="str">
        <f t="shared" si="604"/>
        <v>%1917-08-29%^^xsd:date</v>
      </c>
      <c r="J3855" t="str">
        <f t="shared" si="605"/>
        <v>1925</v>
      </c>
      <c r="K3855" t="str">
        <f t="shared" si="606"/>
        <v>09</v>
      </c>
      <c r="L3855" t="str">
        <f t="shared" si="607"/>
        <v>26</v>
      </c>
      <c r="M3855" t="str">
        <f t="shared" si="608"/>
        <v>%1925-26-26%^^xsd:date</v>
      </c>
      <c r="N3855" t="str">
        <f t="shared" si="609"/>
        <v>:0467 a crs:CommonwealthOrganisation ; schema:name %Australian War Museum Committee% ; schema:startDate %1917-08-29%^^xsd:date ; schema:endDate %1925-26-26%^^xsd:date ; time:hasTime [ time:hasBeginning [ time:inXSDDate %1917-08-29%^^xsd:date ]  ] .</v>
      </c>
    </row>
    <row r="3856" spans="1:14" x14ac:dyDescent="0.15">
      <c r="A3856" s="1" t="s">
        <v>7749</v>
      </c>
      <c r="B3856" s="1" t="s">
        <v>7750</v>
      </c>
      <c r="C3856" s="1">
        <v>19830701</v>
      </c>
      <c r="E3856" t="str">
        <f t="shared" si="600"/>
        <v>4670</v>
      </c>
      <c r="F3856" t="str">
        <f t="shared" si="601"/>
        <v>1983</v>
      </c>
      <c r="G3856" t="str">
        <f t="shared" si="602"/>
        <v>07</v>
      </c>
      <c r="H3856" t="str">
        <f t="shared" si="603"/>
        <v>01</v>
      </c>
      <c r="I3856" t="str">
        <f t="shared" si="604"/>
        <v>%1983-07-01%^^xsd:date</v>
      </c>
      <c r="J3856" t="str">
        <f t="shared" si="605"/>
        <v/>
      </c>
      <c r="K3856" t="str">
        <f t="shared" si="606"/>
        <v/>
      </c>
      <c r="L3856" t="str">
        <f t="shared" si="607"/>
        <v/>
      </c>
      <c r="M3856" t="str">
        <f t="shared" si="608"/>
        <v/>
      </c>
      <c r="N3856" t="str">
        <f t="shared" si="609"/>
        <v>:4670 a crs:CommonwealthOrganisation ; schema:name %Australian Broadcasting Corporation, Maryborough [Queensland]% ; schema:startDate %1983-07-01%^^xsd:date ; time:hasTime [ time:hasBeginning [ time:inXSDDate %1983-07-01%^^xsd:date ]  ] .</v>
      </c>
    </row>
    <row r="3857" spans="1:14" x14ac:dyDescent="0.15">
      <c r="A3857" s="1" t="s">
        <v>7751</v>
      </c>
      <c r="B3857" s="1" t="s">
        <v>7752</v>
      </c>
      <c r="C3857" s="1">
        <v>19830701</v>
      </c>
      <c r="E3857" t="str">
        <f t="shared" si="600"/>
        <v>4671</v>
      </c>
      <c r="F3857" t="str">
        <f t="shared" si="601"/>
        <v>1983</v>
      </c>
      <c r="G3857" t="str">
        <f t="shared" si="602"/>
        <v>07</v>
      </c>
      <c r="H3857" t="str">
        <f t="shared" si="603"/>
        <v>01</v>
      </c>
      <c r="I3857" t="str">
        <f t="shared" si="604"/>
        <v>%1983-07-01%^^xsd:date</v>
      </c>
      <c r="J3857" t="str">
        <f t="shared" si="605"/>
        <v/>
      </c>
      <c r="K3857" t="str">
        <f t="shared" si="606"/>
        <v/>
      </c>
      <c r="L3857" t="str">
        <f t="shared" si="607"/>
        <v/>
      </c>
      <c r="M3857" t="str">
        <f t="shared" si="608"/>
        <v/>
      </c>
      <c r="N3857" t="str">
        <f t="shared" si="609"/>
        <v>:4671 a crs:CommonwealthOrganisation ; schema:name %Australian Broadcasting Corporation, Toowoomba [Queensland]% ; schema:startDate %1983-07-01%^^xsd:date ; time:hasTime [ time:hasBeginning [ time:inXSDDate %1983-07-01%^^xsd:date ]  ] .</v>
      </c>
    </row>
    <row r="3858" spans="1:14" x14ac:dyDescent="0.15">
      <c r="A3858" s="1" t="s">
        <v>7753</v>
      </c>
      <c r="B3858" s="1" t="s">
        <v>7754</v>
      </c>
      <c r="C3858" s="1">
        <v>19800401</v>
      </c>
      <c r="D3858" s="1">
        <v>19970915</v>
      </c>
      <c r="E3858" t="str">
        <f t="shared" si="600"/>
        <v>4672</v>
      </c>
      <c r="F3858" t="str">
        <f t="shared" si="601"/>
        <v>1980</v>
      </c>
      <c r="G3858" t="str">
        <f t="shared" si="602"/>
        <v>04</v>
      </c>
      <c r="H3858" t="str">
        <f t="shared" si="603"/>
        <v>01</v>
      </c>
      <c r="I3858" t="str">
        <f t="shared" si="604"/>
        <v>%1980-04-01%^^xsd:date</v>
      </c>
      <c r="J3858" t="str">
        <f t="shared" si="605"/>
        <v>1997</v>
      </c>
      <c r="K3858" t="str">
        <f t="shared" si="606"/>
        <v>09</v>
      </c>
      <c r="L3858" t="str">
        <f t="shared" si="607"/>
        <v>15</v>
      </c>
      <c r="M3858" t="str">
        <f t="shared" si="608"/>
        <v>%1997-15-15%^^xsd:date</v>
      </c>
      <c r="N3858" t="str">
        <f t="shared" si="609"/>
        <v>:4672 a crs:CommonwealthOrganisation ; schema:name %Australian Industry Development Corporation, Regional Office, Queensland% ; schema:startDate %1980-04-01%^^xsd:date ; schema:endDate %1997-15-15%^^xsd:date ; time:hasTime [ time:hasBeginning [ time:inXSDDate %1980-04-01%^^xsd:date ]  ] .</v>
      </c>
    </row>
    <row r="3859" spans="1:14" x14ac:dyDescent="0.15">
      <c r="A3859" s="1" t="s">
        <v>7755</v>
      </c>
      <c r="B3859" s="1" t="s">
        <v>7756</v>
      </c>
      <c r="C3859" s="1">
        <v>19770101</v>
      </c>
      <c r="D3859" s="1">
        <v>19931019</v>
      </c>
      <c r="E3859" t="str">
        <f t="shared" si="600"/>
        <v>4673</v>
      </c>
      <c r="F3859" t="str">
        <f t="shared" si="601"/>
        <v>1977</v>
      </c>
      <c r="G3859" t="str">
        <f t="shared" si="602"/>
        <v>01</v>
      </c>
      <c r="H3859" t="str">
        <f t="shared" si="603"/>
        <v>01</v>
      </c>
      <c r="I3859" t="str">
        <f t="shared" si="604"/>
        <v>%1977-01-01%^^xsd:date</v>
      </c>
      <c r="J3859" t="str">
        <f t="shared" si="605"/>
        <v>1993</v>
      </c>
      <c r="K3859" t="str">
        <f t="shared" si="606"/>
        <v>10</v>
      </c>
      <c r="L3859" t="str">
        <f t="shared" si="607"/>
        <v>19</v>
      </c>
      <c r="M3859" t="str">
        <f t="shared" si="608"/>
        <v>%1993-19-19%^^xsd:date</v>
      </c>
      <c r="N3859" t="str">
        <f t="shared" si="609"/>
        <v>:4673 a crs:CommonwealthOrganisation ; schema:name %Australian Broadcasting Tribunal/ (from 1 Oct 1992) Australian Broadcasting Authority, State Office, Queensland% ; schema:startDate %1977-01-01%^^xsd:date ; schema:endDate %1993-19-19%^^xsd:date ; time:hasTime [ time:hasBeginning [ time:inXSDDate %1977-01-01%^^xsd:date ]  ] .</v>
      </c>
    </row>
    <row r="3860" spans="1:14" x14ac:dyDescent="0.15">
      <c r="A3860" s="1" t="s">
        <v>7757</v>
      </c>
      <c r="B3860" s="1" t="s">
        <v>7758</v>
      </c>
      <c r="C3860" s="1">
        <v>19730101</v>
      </c>
      <c r="D3860" s="1">
        <v>19910630</v>
      </c>
      <c r="E3860" t="str">
        <f t="shared" si="600"/>
        <v>4674</v>
      </c>
      <c r="F3860" t="str">
        <f t="shared" si="601"/>
        <v>1973</v>
      </c>
      <c r="G3860" t="str">
        <f t="shared" si="602"/>
        <v>01</v>
      </c>
      <c r="H3860" t="str">
        <f t="shared" si="603"/>
        <v>01</v>
      </c>
      <c r="I3860" t="str">
        <f t="shared" si="604"/>
        <v>%1973-01-01%^^xsd:date</v>
      </c>
      <c r="J3860" t="str">
        <f t="shared" si="605"/>
        <v>1991</v>
      </c>
      <c r="K3860" t="str">
        <f t="shared" si="606"/>
        <v>06</v>
      </c>
      <c r="L3860" t="str">
        <f t="shared" si="607"/>
        <v>30</v>
      </c>
      <c r="M3860" t="str">
        <f t="shared" si="608"/>
        <v>%1991-30-30%^^xsd:date</v>
      </c>
      <c r="N3860" t="str">
        <f t="shared" si="609"/>
        <v>:4674 a crs:CommonwealthOrganisation ; schema:name %Australian Wool Corporation, State Office, Queensland% ; schema:startDate %1973-01-01%^^xsd:date ; schema:endDate %1991-30-30%^^xsd:date ; time:hasTime [ time:hasBeginning [ time:inXSDDate %1973-01-01%^^xsd:date ]  ] .</v>
      </c>
    </row>
    <row r="3861" spans="1:14" x14ac:dyDescent="0.15">
      <c r="A3861" s="1" t="s">
        <v>7759</v>
      </c>
      <c r="B3861" s="1" t="s">
        <v>7760</v>
      </c>
      <c r="C3861" s="1">
        <v>19780510</v>
      </c>
      <c r="D3861" s="1">
        <v>19871231</v>
      </c>
      <c r="E3861" t="str">
        <f t="shared" si="600"/>
        <v>4675</v>
      </c>
      <c r="F3861" t="str">
        <f t="shared" si="601"/>
        <v>1978</v>
      </c>
      <c r="G3861" t="str">
        <f t="shared" si="602"/>
        <v>05</v>
      </c>
      <c r="H3861" t="str">
        <f t="shared" si="603"/>
        <v>10</v>
      </c>
      <c r="I3861" t="str">
        <f t="shared" si="604"/>
        <v>%1978-05-10%^^xsd:date</v>
      </c>
      <c r="J3861" t="str">
        <f t="shared" si="605"/>
        <v>1987</v>
      </c>
      <c r="K3861" t="str">
        <f t="shared" si="606"/>
        <v>12</v>
      </c>
      <c r="L3861" t="str">
        <f t="shared" si="607"/>
        <v>31</v>
      </c>
      <c r="M3861" t="str">
        <f t="shared" si="608"/>
        <v>%1987-31-31%^^xsd:date</v>
      </c>
      <c r="N3861" t="str">
        <f t="shared" si="609"/>
        <v>:4675 a crs:CommonwealthOrganisation ; schema:name %Commonwealth Accommodation and Catering Services Limited, State Administration Service, Queensland% ; schema:startDate %1978-05-10%^^xsd:date ; schema:endDate %1987-31-31%^^xsd:date ; time:hasTime [ time:hasBeginning [ time:inXSDDate %1978-05-10%^^xsd:date ]  ] .</v>
      </c>
    </row>
    <row r="3862" spans="1:14" x14ac:dyDescent="0.15">
      <c r="A3862" s="1" t="s">
        <v>7761</v>
      </c>
      <c r="B3862" s="1" t="s">
        <v>7762</v>
      </c>
      <c r="C3862" s="1">
        <v>19860106</v>
      </c>
      <c r="E3862" t="str">
        <f t="shared" si="600"/>
        <v>4676</v>
      </c>
      <c r="F3862" t="str">
        <f t="shared" si="601"/>
        <v>1986</v>
      </c>
      <c r="G3862" t="str">
        <f t="shared" si="602"/>
        <v>01</v>
      </c>
      <c r="H3862" t="str">
        <f t="shared" si="603"/>
        <v>06</v>
      </c>
      <c r="I3862" t="str">
        <f t="shared" si="604"/>
        <v>%1986-01-06%^^xsd:date</v>
      </c>
      <c r="J3862" t="str">
        <f t="shared" si="605"/>
        <v/>
      </c>
      <c r="K3862" t="str">
        <f t="shared" si="606"/>
        <v/>
      </c>
      <c r="L3862" t="str">
        <f t="shared" si="607"/>
        <v/>
      </c>
      <c r="M3862" t="str">
        <f t="shared" si="608"/>
        <v/>
      </c>
      <c r="N3862" t="str">
        <f t="shared" si="609"/>
        <v>:4676 a crs:CommonwealthOrganisation ; schema:name %Australian Trade Commission, State Office, Queensland% ; schema:startDate %1986-01-06%^^xsd:date ; time:hasTime [ time:hasBeginning [ time:inXSDDate %1986-01-06%^^xsd:date ]  ] .</v>
      </c>
    </row>
    <row r="3863" spans="1:14" x14ac:dyDescent="0.15">
      <c r="A3863" s="1" t="s">
        <v>7763</v>
      </c>
      <c r="B3863" s="1" t="s">
        <v>7764</v>
      </c>
      <c r="C3863" s="1">
        <v>19830701</v>
      </c>
      <c r="D3863" s="1">
        <v>19960302</v>
      </c>
      <c r="E3863" t="str">
        <f t="shared" si="600"/>
        <v>4677</v>
      </c>
      <c r="F3863" t="str">
        <f t="shared" si="601"/>
        <v>1983</v>
      </c>
      <c r="G3863" t="str">
        <f t="shared" si="602"/>
        <v>07</v>
      </c>
      <c r="H3863" t="str">
        <f t="shared" si="603"/>
        <v>01</v>
      </c>
      <c r="I3863" t="str">
        <f t="shared" si="604"/>
        <v>%1983-07-01%^^xsd:date</v>
      </c>
      <c r="J3863" t="str">
        <f t="shared" si="605"/>
        <v>1996</v>
      </c>
      <c r="K3863" t="str">
        <f t="shared" si="606"/>
        <v>03</v>
      </c>
      <c r="L3863" t="str">
        <f t="shared" si="607"/>
        <v>02</v>
      </c>
      <c r="M3863" t="str">
        <f t="shared" si="608"/>
        <v>%1996-02-02%^^xsd:date</v>
      </c>
      <c r="N3863" t="str">
        <f t="shared" si="609"/>
        <v>:4677 a crs:CommonwealthOrganisation ; schema:name %National Media Liaison Service, Regional Office, Brisbane% ; schema:startDate %1983-07-01%^^xsd:date ; schema:endDate %1996-02-02%^^xsd:date ; time:hasTime [ time:hasBeginning [ time:inXSDDate %1983-07-01%^^xsd:date ]  ] .</v>
      </c>
    </row>
    <row r="3864" spans="1:14" x14ac:dyDescent="0.15">
      <c r="A3864" s="1" t="s">
        <v>7765</v>
      </c>
      <c r="B3864" s="1" t="s">
        <v>7766</v>
      </c>
      <c r="C3864" s="1">
        <v>19811116</v>
      </c>
      <c r="D3864" s="1">
        <v>19860930</v>
      </c>
      <c r="E3864" t="str">
        <f t="shared" si="600"/>
        <v>4678</v>
      </c>
      <c r="F3864" t="str">
        <f t="shared" si="601"/>
        <v>1981</v>
      </c>
      <c r="G3864" t="str">
        <f t="shared" si="602"/>
        <v>11</v>
      </c>
      <c r="H3864" t="str">
        <f t="shared" si="603"/>
        <v>16</v>
      </c>
      <c r="I3864" t="str">
        <f t="shared" si="604"/>
        <v>%1981-11-16%^^xsd:date</v>
      </c>
      <c r="J3864" t="str">
        <f t="shared" si="605"/>
        <v>1986</v>
      </c>
      <c r="K3864" t="str">
        <f t="shared" si="606"/>
        <v>09</v>
      </c>
      <c r="L3864" t="str">
        <f t="shared" si="607"/>
        <v>30</v>
      </c>
      <c r="M3864" t="str">
        <f t="shared" si="608"/>
        <v>%1986-30-30%^^xsd:date</v>
      </c>
      <c r="N3864" t="str">
        <f t="shared" si="609"/>
        <v>:4678 a crs:CommonwealthOrganisation ; schema:name %Department of Immigration and Ethnic Affairs [I], Area Office, Rockhampton [Queensland]% ; schema:startDate %1981-11-16%^^xsd:date ; schema:endDate %1986-30-30%^^xsd:date ; time:hasTime [ time:hasBeginning [ time:inXSDDate %1981-11-16%^^xsd:date ]  ] .</v>
      </c>
    </row>
    <row r="3865" spans="1:14" x14ac:dyDescent="0.15">
      <c r="A3865" s="1" t="s">
        <v>7767</v>
      </c>
      <c r="B3865" s="1" t="s">
        <v>7768</v>
      </c>
      <c r="C3865" s="1">
        <v>19850701</v>
      </c>
      <c r="D3865" s="1">
        <v>19951216</v>
      </c>
      <c r="E3865" t="str">
        <f t="shared" si="600"/>
        <v>4679</v>
      </c>
      <c r="F3865" t="str">
        <f t="shared" si="601"/>
        <v>1985</v>
      </c>
      <c r="G3865" t="str">
        <f t="shared" si="602"/>
        <v>07</v>
      </c>
      <c r="H3865" t="str">
        <f t="shared" si="603"/>
        <v>01</v>
      </c>
      <c r="I3865" t="str">
        <f t="shared" si="604"/>
        <v>%1985-07-01%^^xsd:date</v>
      </c>
      <c r="J3865" t="str">
        <f t="shared" si="605"/>
        <v>1995</v>
      </c>
      <c r="K3865" t="str">
        <f t="shared" si="606"/>
        <v>12</v>
      </c>
      <c r="L3865" t="str">
        <f t="shared" si="607"/>
        <v>16</v>
      </c>
      <c r="M3865" t="str">
        <f t="shared" si="608"/>
        <v>%1995-16-16%^^xsd:date</v>
      </c>
      <c r="N3865" t="str">
        <f t="shared" si="609"/>
        <v>:4679 a crs:CommonwealthOrganisation ; schema:name %Merit Protection and Review Agency, Queensland% ; schema:startDate %1985-07-01%^^xsd:date ; schema:endDate %1995-16-16%^^xsd:date ; time:hasTime [ time:hasBeginning [ time:inXSDDate %1985-07-01%^^xsd:date ]  ] .</v>
      </c>
    </row>
    <row r="3866" spans="1:14" x14ac:dyDescent="0.15">
      <c r="A3866" s="1" t="s">
        <v>7769</v>
      </c>
      <c r="B3866" s="1" t="s">
        <v>7770</v>
      </c>
      <c r="C3866" s="1">
        <v>19190101</v>
      </c>
      <c r="D3866" s="1">
        <v>19201231</v>
      </c>
      <c r="E3866" t="str">
        <f t="shared" si="600"/>
        <v>0468</v>
      </c>
      <c r="F3866" t="str">
        <f t="shared" si="601"/>
        <v>1919</v>
      </c>
      <c r="G3866" t="str">
        <f t="shared" si="602"/>
        <v>01</v>
      </c>
      <c r="H3866" t="str">
        <f t="shared" si="603"/>
        <v>01</v>
      </c>
      <c r="I3866" t="str">
        <f t="shared" si="604"/>
        <v>%1919-01-01%^^xsd:date</v>
      </c>
      <c r="J3866" t="str">
        <f t="shared" si="605"/>
        <v>1920</v>
      </c>
      <c r="K3866" t="str">
        <f t="shared" si="606"/>
        <v>12</v>
      </c>
      <c r="L3866" t="str">
        <f t="shared" si="607"/>
        <v>31</v>
      </c>
      <c r="M3866" t="str">
        <f t="shared" si="608"/>
        <v>%1920-31-31%^^xsd:date</v>
      </c>
      <c r="N3866" t="str">
        <f t="shared" si="609"/>
        <v>:0468 a crs:CommonwealthOrganisation ; schema:name %Peace Celebrations Committee% ; schema:startDate %1919-01-01%^^xsd:date ; schema:endDate %1920-31-31%^^xsd:date ; time:hasTime [ time:hasBeginning [ time:inXSDDate %1919-01-01%^^xsd:date ]  ] .</v>
      </c>
    </row>
    <row r="3867" spans="1:14" x14ac:dyDescent="0.15">
      <c r="A3867" s="1" t="s">
        <v>7771</v>
      </c>
      <c r="B3867" s="1" t="s">
        <v>7772</v>
      </c>
      <c r="C3867" s="1">
        <v>19850201</v>
      </c>
      <c r="D3867" s="1">
        <v>19871231</v>
      </c>
      <c r="E3867" t="str">
        <f t="shared" si="600"/>
        <v>4680</v>
      </c>
      <c r="F3867" t="str">
        <f t="shared" si="601"/>
        <v>1985</v>
      </c>
      <c r="G3867" t="str">
        <f t="shared" si="602"/>
        <v>02</v>
      </c>
      <c r="H3867" t="str">
        <f t="shared" si="603"/>
        <v>01</v>
      </c>
      <c r="I3867" t="str">
        <f t="shared" si="604"/>
        <v>%1985-02-01%^^xsd:date</v>
      </c>
      <c r="J3867" t="str">
        <f t="shared" si="605"/>
        <v>1987</v>
      </c>
      <c r="K3867" t="str">
        <f t="shared" si="606"/>
        <v>12</v>
      </c>
      <c r="L3867" t="str">
        <f t="shared" si="607"/>
        <v>31</v>
      </c>
      <c r="M3867" t="str">
        <f t="shared" si="608"/>
        <v>%1987-31-31%^^xsd:date</v>
      </c>
      <c r="N3867" t="str">
        <f t="shared" si="609"/>
        <v>:4680 a crs:CommonwealthOrganisation ; schema:name %Sub-Collector of Customs, Gold Coast [Queensland]% ; schema:startDate %1985-02-01%^^xsd:date ; schema:endDate %1987-31-31%^^xsd:date ; time:hasTime [ time:hasBeginning [ time:inXSDDate %1985-02-01%^^xsd:date ]  ] .</v>
      </c>
    </row>
    <row r="3868" spans="1:14" x14ac:dyDescent="0.15">
      <c r="A3868" s="1" t="s">
        <v>7773</v>
      </c>
      <c r="B3868" s="1" t="s">
        <v>7774</v>
      </c>
      <c r="C3868" s="1">
        <v>19820507</v>
      </c>
      <c r="D3868" s="1">
        <v>19870724</v>
      </c>
      <c r="E3868" t="str">
        <f t="shared" si="600"/>
        <v>4681</v>
      </c>
      <c r="F3868" t="str">
        <f t="shared" si="601"/>
        <v>1982</v>
      </c>
      <c r="G3868" t="str">
        <f t="shared" si="602"/>
        <v>05</v>
      </c>
      <c r="H3868" t="str">
        <f t="shared" si="603"/>
        <v>07</v>
      </c>
      <c r="I3868" t="str">
        <f t="shared" si="604"/>
        <v>%1982-05-07%^^xsd:date</v>
      </c>
      <c r="J3868" t="str">
        <f t="shared" si="605"/>
        <v>1987</v>
      </c>
      <c r="K3868" t="str">
        <f t="shared" si="606"/>
        <v>07</v>
      </c>
      <c r="L3868" t="str">
        <f t="shared" si="607"/>
        <v>24</v>
      </c>
      <c r="M3868" t="str">
        <f t="shared" si="608"/>
        <v>%1987-24-24%^^xsd:date</v>
      </c>
      <c r="N3868" t="str">
        <f t="shared" si="609"/>
        <v>:4681 a crs:CommonwealthOrganisation ; schema:name %Department of Aviation, Brisbane Airport [Queensland]% ; schema:startDate %1982-05-07%^^xsd:date ; schema:endDate %1987-24-24%^^xsd:date ; time:hasTime [ time:hasBeginning [ time:inXSDDate %1982-05-07%^^xsd:date ]  ] .</v>
      </c>
    </row>
    <row r="3869" spans="1:14" x14ac:dyDescent="0.15">
      <c r="A3869" s="1" t="s">
        <v>7775</v>
      </c>
      <c r="B3869" s="1" t="s">
        <v>7776</v>
      </c>
      <c r="C3869" s="1">
        <v>19840419</v>
      </c>
      <c r="D3869" s="1">
        <v>19901130</v>
      </c>
      <c r="E3869" t="str">
        <f t="shared" si="600"/>
        <v>4682</v>
      </c>
      <c r="F3869" t="str">
        <f t="shared" si="601"/>
        <v>1984</v>
      </c>
      <c r="G3869" t="str">
        <f t="shared" si="602"/>
        <v>04</v>
      </c>
      <c r="H3869" t="str">
        <f t="shared" si="603"/>
        <v>19</v>
      </c>
      <c r="I3869" t="str">
        <f t="shared" si="604"/>
        <v>%1984-04-19%^^xsd:date</v>
      </c>
      <c r="J3869" t="str">
        <f t="shared" si="605"/>
        <v>1990</v>
      </c>
      <c r="K3869" t="str">
        <f t="shared" si="606"/>
        <v>11</v>
      </c>
      <c r="L3869" t="str">
        <f t="shared" si="607"/>
        <v>30</v>
      </c>
      <c r="M3869" t="str">
        <f t="shared" si="608"/>
        <v>%1990-30-30%^^xsd:date</v>
      </c>
      <c r="N3869" t="str">
        <f t="shared" si="609"/>
        <v>:4682 a crs:CommonwealthOrganisation ; schema:name %Women's Information Service, Queensland% ; schema:startDate %1984-04-19%^^xsd:date ; schema:endDate %1990-30-30%^^xsd:date ; time:hasTime [ time:hasBeginning [ time:inXSDDate %1984-04-19%^^xsd:date ]  ] .</v>
      </c>
    </row>
    <row r="3870" spans="1:14" x14ac:dyDescent="0.15">
      <c r="A3870" s="1" t="s">
        <v>7777</v>
      </c>
      <c r="B3870" s="1" t="s">
        <v>7778</v>
      </c>
      <c r="C3870" s="1">
        <v>19820507</v>
      </c>
      <c r="D3870" s="1">
        <v>19990701</v>
      </c>
      <c r="E3870" t="str">
        <f t="shared" si="600"/>
        <v>4683</v>
      </c>
      <c r="F3870" t="str">
        <f t="shared" si="601"/>
        <v>1982</v>
      </c>
      <c r="G3870" t="str">
        <f t="shared" si="602"/>
        <v>05</v>
      </c>
      <c r="H3870" t="str">
        <f t="shared" si="603"/>
        <v>07</v>
      </c>
      <c r="I3870" t="str">
        <f t="shared" si="604"/>
        <v>%1982-05-07%^^xsd:date</v>
      </c>
      <c r="J3870" t="str">
        <f t="shared" si="605"/>
        <v>1999</v>
      </c>
      <c r="K3870" t="str">
        <f t="shared" si="606"/>
        <v>07</v>
      </c>
      <c r="L3870" t="str">
        <f t="shared" si="607"/>
        <v>01</v>
      </c>
      <c r="M3870" t="str">
        <f t="shared" si="608"/>
        <v>%1999-01-01%^^xsd:date</v>
      </c>
      <c r="N3870" t="str">
        <f t="shared" si="609"/>
        <v>:4683 a crs:CommonwealthOrganisation ; schema:name %Bureau of Air Safety Investigation, Queensland% ; schema:startDate %1982-05-07%^^xsd:date ; schema:endDate %1999-01-01%^^xsd:date ; time:hasTime [ time:hasBeginning [ time:inXSDDate %1982-05-07%^^xsd:date ]  ] .</v>
      </c>
    </row>
    <row r="3871" spans="1:14" x14ac:dyDescent="0.15">
      <c r="A3871" s="1" t="s">
        <v>7779</v>
      </c>
      <c r="B3871" s="1" t="s">
        <v>7780</v>
      </c>
      <c r="C3871" s="1">
        <v>19751201</v>
      </c>
      <c r="D3871" s="1">
        <v>19930701</v>
      </c>
      <c r="E3871" t="str">
        <f t="shared" si="600"/>
        <v>4684</v>
      </c>
      <c r="F3871" t="str">
        <f t="shared" si="601"/>
        <v>1975</v>
      </c>
      <c r="G3871" t="str">
        <f t="shared" si="602"/>
        <v>12</v>
      </c>
      <c r="H3871" t="str">
        <f t="shared" si="603"/>
        <v>01</v>
      </c>
      <c r="I3871" t="str">
        <f t="shared" si="604"/>
        <v>%1975-12-01%^^xsd:date</v>
      </c>
      <c r="J3871" t="str">
        <f t="shared" si="605"/>
        <v>1993</v>
      </c>
      <c r="K3871" t="str">
        <f t="shared" si="606"/>
        <v>07</v>
      </c>
      <c r="L3871" t="str">
        <f t="shared" si="607"/>
        <v>01</v>
      </c>
      <c r="M3871" t="str">
        <f t="shared" si="608"/>
        <v>%1993-01-01%^^xsd:date</v>
      </c>
      <c r="N3871" t="str">
        <f t="shared" si="609"/>
        <v>:4684 a crs:CommonwealthOrganisation ; schema:name %Radio Frequency Management Division, Bundaberg [Queensland]% ; schema:startDate %1975-12-01%^^xsd:date ; schema:endDate %1993-01-01%^^xsd:date ; time:hasTime [ time:hasBeginning [ time:inXSDDate %1975-12-01%^^xsd:date ]  ] .</v>
      </c>
    </row>
    <row r="3872" spans="1:14" x14ac:dyDescent="0.15">
      <c r="A3872" s="1" t="s">
        <v>7781</v>
      </c>
      <c r="B3872" s="1" t="s">
        <v>7782</v>
      </c>
      <c r="C3872" s="1">
        <v>19751201</v>
      </c>
      <c r="D3872" s="1">
        <v>19930701</v>
      </c>
      <c r="E3872" t="str">
        <f t="shared" si="600"/>
        <v>4685</v>
      </c>
      <c r="F3872" t="str">
        <f t="shared" si="601"/>
        <v>1975</v>
      </c>
      <c r="G3872" t="str">
        <f t="shared" si="602"/>
        <v>12</v>
      </c>
      <c r="H3872" t="str">
        <f t="shared" si="603"/>
        <v>01</v>
      </c>
      <c r="I3872" t="str">
        <f t="shared" si="604"/>
        <v>%1975-12-01%^^xsd:date</v>
      </c>
      <c r="J3872" t="str">
        <f t="shared" si="605"/>
        <v>1993</v>
      </c>
      <c r="K3872" t="str">
        <f t="shared" si="606"/>
        <v>07</v>
      </c>
      <c r="L3872" t="str">
        <f t="shared" si="607"/>
        <v>01</v>
      </c>
      <c r="M3872" t="str">
        <f t="shared" si="608"/>
        <v>%1993-01-01%^^xsd:date</v>
      </c>
      <c r="N3872" t="str">
        <f t="shared" si="609"/>
        <v>:4685 a crs:CommonwealthOrganisation ; schema:name %Radio Frequency Management Division, Rockhampton [Queensland]% ; schema:startDate %1975-12-01%^^xsd:date ; schema:endDate %1993-01-01%^^xsd:date ; time:hasTime [ time:hasBeginning [ time:inXSDDate %1975-12-01%^^xsd:date ]  ] .</v>
      </c>
    </row>
    <row r="3873" spans="1:14" x14ac:dyDescent="0.15">
      <c r="A3873" s="1" t="s">
        <v>7783</v>
      </c>
      <c r="B3873" s="1" t="s">
        <v>7784</v>
      </c>
      <c r="C3873" s="1">
        <v>19510129</v>
      </c>
      <c r="D3873" s="1">
        <v>19990701</v>
      </c>
      <c r="E3873" t="str">
        <f t="shared" si="600"/>
        <v>4686</v>
      </c>
      <c r="F3873" t="str">
        <f t="shared" si="601"/>
        <v>1951</v>
      </c>
      <c r="G3873" t="str">
        <f t="shared" si="602"/>
        <v>01</v>
      </c>
      <c r="H3873" t="str">
        <f t="shared" si="603"/>
        <v>29</v>
      </c>
      <c r="I3873" t="str">
        <f t="shared" si="604"/>
        <v>%1951-01-29%^^xsd:date</v>
      </c>
      <c r="J3873" t="str">
        <f t="shared" si="605"/>
        <v>1999</v>
      </c>
      <c r="K3873" t="str">
        <f t="shared" si="606"/>
        <v>07</v>
      </c>
      <c r="L3873" t="str">
        <f t="shared" si="607"/>
        <v>01</v>
      </c>
      <c r="M3873" t="str">
        <f t="shared" si="608"/>
        <v>%1999-01-01%^^xsd:date</v>
      </c>
      <c r="N3873" t="str">
        <f t="shared" si="609"/>
        <v>:4686 a crs:CommonwealthOrganisation ; schema:name %Australian Wheat Board, State Office, Queensland% ; schema:startDate %1951-01-29%^^xsd:date ; schema:endDate %1999-01-01%^^xsd:date ; time:hasTime [ time:hasBeginning [ time:inXSDDate %1951-01-29%^^xsd:date ]  ] .</v>
      </c>
    </row>
    <row r="3874" spans="1:14" x14ac:dyDescent="0.15">
      <c r="A3874" s="1" t="s">
        <v>7785</v>
      </c>
      <c r="B3874" s="1" t="s">
        <v>7786</v>
      </c>
      <c r="C3874" s="1">
        <v>19741201</v>
      </c>
      <c r="D3874" s="1">
        <v>20031017</v>
      </c>
      <c r="E3874" t="str">
        <f t="shared" si="600"/>
        <v>4687</v>
      </c>
      <c r="F3874" t="str">
        <f t="shared" si="601"/>
        <v>1974</v>
      </c>
      <c r="G3874" t="str">
        <f t="shared" si="602"/>
        <v>12</v>
      </c>
      <c r="H3874" t="str">
        <f t="shared" si="603"/>
        <v>01</v>
      </c>
      <c r="I3874" t="str">
        <f t="shared" si="604"/>
        <v>%1974-12-01%^^xsd:date</v>
      </c>
      <c r="J3874" t="str">
        <f t="shared" si="605"/>
        <v>2003</v>
      </c>
      <c r="K3874" t="str">
        <f t="shared" si="606"/>
        <v>10</v>
      </c>
      <c r="L3874" t="str">
        <f t="shared" si="607"/>
        <v>17</v>
      </c>
      <c r="M3874" t="str">
        <f t="shared" si="608"/>
        <v>%2003-17-17%^^xsd:date</v>
      </c>
      <c r="N3874" t="str">
        <f t="shared" si="609"/>
        <v>:4687 a crs:CommonwealthOrganisation ; schema:name %Australian Government Publishing Service Bookshop/ (from 1985) Commonwealth Government Bookshop, Queensland% ; schema:startDate %1974-12-01%^^xsd:date ; schema:endDate %2003-17-17%^^xsd:date ; time:hasTime [ time:hasBeginning [ time:inXSDDate %1974-12-01%^^xsd:date ]  ] .</v>
      </c>
    </row>
    <row r="3875" spans="1:14" x14ac:dyDescent="0.15">
      <c r="A3875" s="1" t="s">
        <v>7787</v>
      </c>
      <c r="B3875" s="1" t="s">
        <v>7788</v>
      </c>
      <c r="C3875" s="1">
        <v>19730214</v>
      </c>
      <c r="D3875" s="1">
        <v>19871115</v>
      </c>
      <c r="E3875" t="str">
        <f t="shared" si="600"/>
        <v>4688</v>
      </c>
      <c r="F3875" t="str">
        <f t="shared" si="601"/>
        <v>1973</v>
      </c>
      <c r="G3875" t="str">
        <f t="shared" si="602"/>
        <v>02</v>
      </c>
      <c r="H3875" t="str">
        <f t="shared" si="603"/>
        <v>14</v>
      </c>
      <c r="I3875" t="str">
        <f t="shared" si="604"/>
        <v>%1973-02-14%^^xsd:date</v>
      </c>
      <c r="J3875" t="str">
        <f t="shared" si="605"/>
        <v>1987</v>
      </c>
      <c r="K3875" t="str">
        <f t="shared" si="606"/>
        <v>11</v>
      </c>
      <c r="L3875" t="str">
        <f t="shared" si="607"/>
        <v>15</v>
      </c>
      <c r="M3875" t="str">
        <f t="shared" si="608"/>
        <v>%1987-15-15%^^xsd:date</v>
      </c>
      <c r="N3875" t="str">
        <f t="shared" si="609"/>
        <v>:4688 a crs:CommonwealthOrganisation ; schema:name %Australian Information Service/ (from 1986) Promotion Australia, Queensland% ; schema:startDate %1973-02-14%^^xsd:date ; schema:endDate %1987-15-15%^^xsd:date ; time:hasTime [ time:hasBeginning [ time:inXSDDate %1973-02-14%^^xsd:date ]  ] .</v>
      </c>
    </row>
    <row r="3876" spans="1:14" x14ac:dyDescent="0.15">
      <c r="A3876" s="1" t="s">
        <v>7789</v>
      </c>
      <c r="B3876" s="1" t="s">
        <v>7790</v>
      </c>
      <c r="C3876" s="1">
        <v>19701016</v>
      </c>
      <c r="E3876" t="str">
        <f t="shared" si="600"/>
        <v>4689</v>
      </c>
      <c r="F3876" t="str">
        <f t="shared" si="601"/>
        <v>1970</v>
      </c>
      <c r="G3876" t="str">
        <f t="shared" si="602"/>
        <v>10</v>
      </c>
      <c r="H3876" t="str">
        <f t="shared" si="603"/>
        <v>16</v>
      </c>
      <c r="I3876" t="str">
        <f t="shared" si="604"/>
        <v>%1970-10-16%^^xsd:date</v>
      </c>
      <c r="J3876" t="str">
        <f t="shared" si="605"/>
        <v/>
      </c>
      <c r="K3876" t="str">
        <f t="shared" si="606"/>
        <v/>
      </c>
      <c r="L3876" t="str">
        <f t="shared" si="607"/>
        <v/>
      </c>
      <c r="M3876" t="str">
        <f t="shared" si="608"/>
        <v/>
      </c>
      <c r="N3876" t="str">
        <f t="shared" si="609"/>
        <v>:4689 a crs:CommonwealthOrganisation ; schema:name %Australian Taxation Office, Rockhampton [Queensland]% ; schema:startDate %1970-10-16%^^xsd:date ; time:hasTime [ time:hasBeginning [ time:inXSDDate %1970-10-16%^^xsd:date ]  ] .</v>
      </c>
    </row>
    <row r="3877" spans="1:14" x14ac:dyDescent="0.15">
      <c r="A3877" s="1" t="s">
        <v>7791</v>
      </c>
      <c r="B3877" s="1" t="s">
        <v>7792</v>
      </c>
      <c r="C3877" s="1">
        <v>19691003</v>
      </c>
      <c r="E3877" t="str">
        <f t="shared" si="600"/>
        <v>4690</v>
      </c>
      <c r="F3877" t="str">
        <f t="shared" si="601"/>
        <v>1969</v>
      </c>
      <c r="G3877" t="str">
        <f t="shared" si="602"/>
        <v>10</v>
      </c>
      <c r="H3877" t="str">
        <f t="shared" si="603"/>
        <v>03</v>
      </c>
      <c r="I3877" t="str">
        <f t="shared" si="604"/>
        <v>%1969-10-03%^^xsd:date</v>
      </c>
      <c r="J3877" t="str">
        <f t="shared" si="605"/>
        <v/>
      </c>
      <c r="K3877" t="str">
        <f t="shared" si="606"/>
        <v/>
      </c>
      <c r="L3877" t="str">
        <f t="shared" si="607"/>
        <v/>
      </c>
      <c r="M3877" t="str">
        <f t="shared" si="608"/>
        <v/>
      </c>
      <c r="N3877" t="str">
        <f t="shared" si="609"/>
        <v>:4690 a crs:CommonwealthOrganisation ; schema:name %Australian Taxation Office, Toowoomba [Queensland]% ; schema:startDate %1969-10-03%^^xsd:date ; time:hasTime [ time:hasBeginning [ time:inXSDDate %1969-10-03%^^xsd:date ]  ] .</v>
      </c>
    </row>
    <row r="3878" spans="1:14" x14ac:dyDescent="0.15">
      <c r="A3878" s="1" t="s">
        <v>7793</v>
      </c>
      <c r="B3878" s="1" t="s">
        <v>7794</v>
      </c>
      <c r="C3878" s="1">
        <v>19670610</v>
      </c>
      <c r="E3878" t="str">
        <f t="shared" si="600"/>
        <v>4691</v>
      </c>
      <c r="F3878" t="str">
        <f t="shared" si="601"/>
        <v>1967</v>
      </c>
      <c r="G3878" t="str">
        <f t="shared" si="602"/>
        <v>06</v>
      </c>
      <c r="H3878" t="str">
        <f t="shared" si="603"/>
        <v>10</v>
      </c>
      <c r="I3878" t="str">
        <f t="shared" si="604"/>
        <v>%1967-06-10%^^xsd:date</v>
      </c>
      <c r="J3878" t="str">
        <f t="shared" si="605"/>
        <v/>
      </c>
      <c r="K3878" t="str">
        <f t="shared" si="606"/>
        <v/>
      </c>
      <c r="L3878" t="str">
        <f t="shared" si="607"/>
        <v/>
      </c>
      <c r="M3878" t="str">
        <f t="shared" si="608"/>
        <v/>
      </c>
      <c r="N3878" t="str">
        <f t="shared" si="609"/>
        <v>:4691 a crs:CommonwealthOrganisation ; schema:name %Qantas Airways Limited, Rockhampton [Queensland]% ; schema:startDate %1967-06-10%^^xsd:date ; time:hasTime [ time:hasBeginning [ time:inXSDDate %1967-06-10%^^xsd:date ]  ] .</v>
      </c>
    </row>
    <row r="3879" spans="1:14" x14ac:dyDescent="0.15">
      <c r="A3879" s="1" t="s">
        <v>7795</v>
      </c>
      <c r="B3879" s="1" t="s">
        <v>7796</v>
      </c>
      <c r="C3879" s="1">
        <v>19590101</v>
      </c>
      <c r="E3879" t="str">
        <f t="shared" si="600"/>
        <v>4692</v>
      </c>
      <c r="F3879" t="str">
        <f t="shared" si="601"/>
        <v>1959</v>
      </c>
      <c r="G3879" t="str">
        <f t="shared" si="602"/>
        <v>01</v>
      </c>
      <c r="H3879" t="str">
        <f t="shared" si="603"/>
        <v>01</v>
      </c>
      <c r="I3879" t="str">
        <f t="shared" si="604"/>
        <v>%1959-01-01%^^xsd:date</v>
      </c>
      <c r="J3879" t="str">
        <f t="shared" si="605"/>
        <v/>
      </c>
      <c r="K3879" t="str">
        <f t="shared" si="606"/>
        <v/>
      </c>
      <c r="L3879" t="str">
        <f t="shared" si="607"/>
        <v/>
      </c>
      <c r="M3879" t="str">
        <f t="shared" si="608"/>
        <v/>
      </c>
      <c r="N3879" t="str">
        <f t="shared" si="609"/>
        <v>:4692 a crs:CommonwealthOrganisation ; schema:name %Qantas Airways Limited, Gold Coast [Queensland]% ; schema:startDate %1959-01-01%^^xsd:date ; time:hasTime [ time:hasBeginning [ time:inXSDDate %1959-01-01%^^xsd:date ]  ] .</v>
      </c>
    </row>
    <row r="3880" spans="1:14" x14ac:dyDescent="0.15">
      <c r="A3880" s="1" t="s">
        <v>7797</v>
      </c>
      <c r="B3880" s="1" t="s">
        <v>7798</v>
      </c>
      <c r="C3880" s="1">
        <v>19490720</v>
      </c>
      <c r="E3880" t="str">
        <f t="shared" si="600"/>
        <v>4693</v>
      </c>
      <c r="F3880" t="str">
        <f t="shared" si="601"/>
        <v>1949</v>
      </c>
      <c r="G3880" t="str">
        <f t="shared" si="602"/>
        <v>07</v>
      </c>
      <c r="H3880" t="str">
        <f t="shared" si="603"/>
        <v>20</v>
      </c>
      <c r="I3880" t="str">
        <f t="shared" si="604"/>
        <v>%1949-07-20%^^xsd:date</v>
      </c>
      <c r="J3880" t="str">
        <f t="shared" si="605"/>
        <v/>
      </c>
      <c r="K3880" t="str">
        <f t="shared" si="606"/>
        <v/>
      </c>
      <c r="L3880" t="str">
        <f t="shared" si="607"/>
        <v/>
      </c>
      <c r="M3880" t="str">
        <f t="shared" si="608"/>
        <v/>
      </c>
      <c r="N3880" t="str">
        <f t="shared" si="609"/>
        <v>:4693 a crs:CommonwealthOrganisation ; schema:name %2/14 Light Horse Regiment (Queensland Mounted Infantry)% ; schema:startDate %1949-07-20%^^xsd:date ; time:hasTime [ time:hasBeginning [ time:inXSDDate %1949-07-20%^^xsd:date ]  ] .</v>
      </c>
    </row>
    <row r="3881" spans="1:14" x14ac:dyDescent="0.15">
      <c r="A3881" s="1" t="s">
        <v>7799</v>
      </c>
      <c r="B3881" s="1" t="s">
        <v>7800</v>
      </c>
      <c r="C3881" s="1">
        <v>19790701</v>
      </c>
      <c r="D3881" s="1">
        <v>19850101</v>
      </c>
      <c r="E3881" t="str">
        <f t="shared" si="600"/>
        <v>4694</v>
      </c>
      <c r="F3881" t="str">
        <f t="shared" si="601"/>
        <v>1979</v>
      </c>
      <c r="G3881" t="str">
        <f t="shared" si="602"/>
        <v>07</v>
      </c>
      <c r="H3881" t="str">
        <f t="shared" si="603"/>
        <v>01</v>
      </c>
      <c r="I3881" t="str">
        <f t="shared" si="604"/>
        <v>%1979-07-01%^^xsd:date</v>
      </c>
      <c r="J3881" t="str">
        <f t="shared" si="605"/>
        <v>1985</v>
      </c>
      <c r="K3881" t="str">
        <f t="shared" si="606"/>
        <v>01</v>
      </c>
      <c r="L3881" t="str">
        <f t="shared" si="607"/>
        <v>01</v>
      </c>
      <c r="M3881" t="str">
        <f t="shared" si="608"/>
        <v>%1985-01-01%^^xsd:date</v>
      </c>
      <c r="N3881" t="str">
        <f t="shared" si="609"/>
        <v>:4694 a crs:CommonwealthOrganisation ; schema:name %Repatriation Review Tribunal, Queensland% ; schema:startDate %1979-07-01%^^xsd:date ; schema:endDate %1985-01-01%^^xsd:date ; time:hasTime [ time:hasBeginning [ time:inXSDDate %1979-07-01%^^xsd:date ]  ] .</v>
      </c>
    </row>
    <row r="3882" spans="1:14" x14ac:dyDescent="0.15">
      <c r="A3882" s="1" t="s">
        <v>7801</v>
      </c>
      <c r="B3882" s="1" t="s">
        <v>7802</v>
      </c>
      <c r="C3882" s="1">
        <v>19460212</v>
      </c>
      <c r="E3882" t="str">
        <f t="shared" si="600"/>
        <v>4695</v>
      </c>
      <c r="F3882" t="str">
        <f t="shared" si="601"/>
        <v>1946</v>
      </c>
      <c r="G3882" t="str">
        <f t="shared" si="602"/>
        <v>02</v>
      </c>
      <c r="H3882" t="str">
        <f t="shared" si="603"/>
        <v>12</v>
      </c>
      <c r="I3882" t="str">
        <f t="shared" si="604"/>
        <v>%1946-02-12%^^xsd:date</v>
      </c>
      <c r="J3882" t="str">
        <f t="shared" si="605"/>
        <v/>
      </c>
      <c r="K3882" t="str">
        <f t="shared" si="606"/>
        <v/>
      </c>
      <c r="L3882" t="str">
        <f t="shared" si="607"/>
        <v/>
      </c>
      <c r="M3882" t="str">
        <f t="shared" si="608"/>
        <v/>
      </c>
      <c r="N3882" t="str">
        <f t="shared" si="609"/>
        <v>:4695 a crs:CommonwealthOrganisation ; schema:name %Qantas Airways Limited, Brisbane Airport, Queensland% ; schema:startDate %1946-02-12%^^xsd:date ; time:hasTime [ time:hasBeginning [ time:inXSDDate %1946-02-12%^^xsd:date ]  ] .</v>
      </c>
    </row>
    <row r="3883" spans="1:14" x14ac:dyDescent="0.15">
      <c r="A3883" s="1" t="s">
        <v>7803</v>
      </c>
      <c r="B3883" s="1" t="s">
        <v>7804</v>
      </c>
      <c r="C3883" s="1">
        <v>19870101</v>
      </c>
      <c r="D3883" s="1">
        <v>19920914</v>
      </c>
      <c r="E3883" t="str">
        <f t="shared" si="600"/>
        <v>4696</v>
      </c>
      <c r="F3883" t="str">
        <f t="shared" si="601"/>
        <v>1987</v>
      </c>
      <c r="G3883" t="str">
        <f t="shared" si="602"/>
        <v>01</v>
      </c>
      <c r="H3883" t="str">
        <f t="shared" si="603"/>
        <v>01</v>
      </c>
      <c r="I3883" t="str">
        <f t="shared" si="604"/>
        <v>%1987-01-01%^^xsd:date</v>
      </c>
      <c r="J3883" t="str">
        <f t="shared" si="605"/>
        <v>1992</v>
      </c>
      <c r="K3883" t="str">
        <f t="shared" si="606"/>
        <v>09</v>
      </c>
      <c r="L3883" t="str">
        <f t="shared" si="607"/>
        <v>14</v>
      </c>
      <c r="M3883" t="str">
        <f t="shared" si="608"/>
        <v>%1992-14-14%^^xsd:date</v>
      </c>
      <c r="N3883" t="str">
        <f t="shared" si="609"/>
        <v>:4696 a crs:CommonwealthOrganisation ; schema:name %Qantas Airways Limited, Proserpine [Queensland]% ; schema:startDate %1987-01-01%^^xsd:date ; schema:endDate %1992-14-14%^^xsd:date ; time:hasTime [ time:hasBeginning [ time:inXSDDate %1987-01-01%^^xsd:date ]  ] .</v>
      </c>
    </row>
    <row r="3884" spans="1:14" x14ac:dyDescent="0.15">
      <c r="A3884" s="1" t="s">
        <v>7805</v>
      </c>
      <c r="B3884" s="1" t="s">
        <v>7806</v>
      </c>
      <c r="C3884" s="1">
        <v>19870101</v>
      </c>
      <c r="D3884" s="1">
        <v>19920914</v>
      </c>
      <c r="E3884" t="str">
        <f t="shared" si="600"/>
        <v>4697</v>
      </c>
      <c r="F3884" t="str">
        <f t="shared" si="601"/>
        <v>1987</v>
      </c>
      <c r="G3884" t="str">
        <f t="shared" si="602"/>
        <v>01</v>
      </c>
      <c r="H3884" t="str">
        <f t="shared" si="603"/>
        <v>01</v>
      </c>
      <c r="I3884" t="str">
        <f t="shared" si="604"/>
        <v>%1987-01-01%^^xsd:date</v>
      </c>
      <c r="J3884" t="str">
        <f t="shared" si="605"/>
        <v>1992</v>
      </c>
      <c r="K3884" t="str">
        <f t="shared" si="606"/>
        <v>09</v>
      </c>
      <c r="L3884" t="str">
        <f t="shared" si="607"/>
        <v>14</v>
      </c>
      <c r="M3884" t="str">
        <f t="shared" si="608"/>
        <v>%1992-14-14%^^xsd:date</v>
      </c>
      <c r="N3884" t="str">
        <f t="shared" si="609"/>
        <v>:4697 a crs:CommonwealthOrganisation ; schema:name %Qantas Airways Limited, Mackay [Queensland]% ; schema:startDate %1987-01-01%^^xsd:date ; schema:endDate %1992-14-14%^^xsd:date ; time:hasTime [ time:hasBeginning [ time:inXSDDate %1987-01-01%^^xsd:date ]  ] .</v>
      </c>
    </row>
    <row r="3885" spans="1:14" x14ac:dyDescent="0.15">
      <c r="A3885" s="1" t="s">
        <v>7807</v>
      </c>
      <c r="B3885" s="1" t="s">
        <v>7808</v>
      </c>
      <c r="C3885" s="1">
        <v>19811031</v>
      </c>
      <c r="D3885" s="1">
        <v>19860629</v>
      </c>
      <c r="E3885" t="str">
        <f t="shared" si="600"/>
        <v>4698</v>
      </c>
      <c r="F3885" t="str">
        <f t="shared" si="601"/>
        <v>1981</v>
      </c>
      <c r="G3885" t="str">
        <f t="shared" si="602"/>
        <v>10</v>
      </c>
      <c r="H3885" t="str">
        <f t="shared" si="603"/>
        <v>31</v>
      </c>
      <c r="I3885" t="str">
        <f t="shared" si="604"/>
        <v>%1981-10-31%^^xsd:date</v>
      </c>
      <c r="J3885" t="str">
        <f t="shared" si="605"/>
        <v>1986</v>
      </c>
      <c r="K3885" t="str">
        <f t="shared" si="606"/>
        <v>06</v>
      </c>
      <c r="L3885" t="str">
        <f t="shared" si="607"/>
        <v>29</v>
      </c>
      <c r="M3885" t="str">
        <f t="shared" si="608"/>
        <v>%1986-29-29%^^xsd:date</v>
      </c>
      <c r="N3885" t="str">
        <f t="shared" si="609"/>
        <v>:4698 a crs:CommonwealthOrganisation ; schema:name %3/4 Cavalry Regiment, Royal Australian Armoured Corps, Enoggera [Queensland]% ; schema:startDate %1981-10-31%^^xsd:date ; schema:endDate %1986-29-29%^^xsd:date ; time:hasTime [ time:hasBeginning [ time:inXSDDate %1981-10-31%^^xsd:date ]  ] .</v>
      </c>
    </row>
    <row r="3886" spans="1:14" x14ac:dyDescent="0.15">
      <c r="A3886" s="1" t="s">
        <v>7809</v>
      </c>
      <c r="B3886" s="1" t="s">
        <v>7810</v>
      </c>
      <c r="C3886" s="1">
        <v>19870101</v>
      </c>
      <c r="D3886" s="1">
        <v>19920914</v>
      </c>
      <c r="E3886" t="str">
        <f t="shared" si="600"/>
        <v>4699</v>
      </c>
      <c r="F3886" t="str">
        <f t="shared" si="601"/>
        <v>1987</v>
      </c>
      <c r="G3886" t="str">
        <f t="shared" si="602"/>
        <v>01</v>
      </c>
      <c r="H3886" t="str">
        <f t="shared" si="603"/>
        <v>01</v>
      </c>
      <c r="I3886" t="str">
        <f t="shared" si="604"/>
        <v>%1987-01-01%^^xsd:date</v>
      </c>
      <c r="J3886" t="str">
        <f t="shared" si="605"/>
        <v>1992</v>
      </c>
      <c r="K3886" t="str">
        <f t="shared" si="606"/>
        <v>09</v>
      </c>
      <c r="L3886" t="str">
        <f t="shared" si="607"/>
        <v>14</v>
      </c>
      <c r="M3886" t="str">
        <f t="shared" si="608"/>
        <v>%1992-14-14%^^xsd:date</v>
      </c>
      <c r="N3886" t="str">
        <f t="shared" si="609"/>
        <v>:4699 a crs:CommonwealthOrganisation ; schema:name %Qantas Airways Limited, Mount Isa [Queensland]% ; schema:startDate %1987-01-01%^^xsd:date ; schema:endDate %1992-14-14%^^xsd:date ; time:hasTime [ time:hasBeginning [ time:inXSDDate %1987-01-01%^^xsd:date ]  ] .</v>
      </c>
    </row>
    <row r="3887" spans="1:14" x14ac:dyDescent="0.15">
      <c r="A3887" s="1" t="s">
        <v>7811</v>
      </c>
      <c r="B3887" s="1" t="s">
        <v>7812</v>
      </c>
      <c r="C3887" s="1">
        <v>19421017</v>
      </c>
      <c r="D3887" s="1">
        <v>19480406</v>
      </c>
      <c r="E3887" t="str">
        <f t="shared" si="600"/>
        <v>0047</v>
      </c>
      <c r="F3887" t="str">
        <f t="shared" si="601"/>
        <v>1942</v>
      </c>
      <c r="G3887" t="str">
        <f t="shared" si="602"/>
        <v>10</v>
      </c>
      <c r="H3887" t="str">
        <f t="shared" si="603"/>
        <v>17</v>
      </c>
      <c r="I3887" t="str">
        <f t="shared" si="604"/>
        <v>%1942-10-17%^^xsd:date</v>
      </c>
      <c r="J3887" t="str">
        <f t="shared" si="605"/>
        <v>1948</v>
      </c>
      <c r="K3887" t="str">
        <f t="shared" si="606"/>
        <v>04</v>
      </c>
      <c r="L3887" t="str">
        <f t="shared" si="607"/>
        <v>06</v>
      </c>
      <c r="M3887" t="str">
        <f t="shared" si="608"/>
        <v>%1948-06-06%^^xsd:date</v>
      </c>
      <c r="N3887" t="str">
        <f t="shared" si="609"/>
        <v>:0047 a crs:CommonwealthOrganisation ; schema:name %Department of Supply and Shipping, Central Office% ; schema:startDate %1942-10-17%^^xsd:date ; schema:endDate %1948-06-06%^^xsd:date ; time:hasTime [ time:hasBeginning [ time:inXSDDate %1942-10-17%^^xsd:date ]  ] .</v>
      </c>
    </row>
    <row r="3888" spans="1:14" x14ac:dyDescent="0.15">
      <c r="A3888" s="1" t="s">
        <v>7813</v>
      </c>
      <c r="B3888" s="1" t="s">
        <v>7814</v>
      </c>
      <c r="C3888" s="1">
        <v>18560301</v>
      </c>
      <c r="E3888" t="str">
        <f t="shared" si="600"/>
        <v>4700</v>
      </c>
      <c r="F3888" t="str">
        <f t="shared" si="601"/>
        <v>1856</v>
      </c>
      <c r="G3888" t="str">
        <f t="shared" si="602"/>
        <v>03</v>
      </c>
      <c r="H3888" t="str">
        <f t="shared" si="603"/>
        <v>01</v>
      </c>
      <c r="I3888" t="str">
        <f t="shared" si="604"/>
        <v>%1856-03-01%^^xsd:date</v>
      </c>
      <c r="J3888" t="str">
        <f t="shared" si="605"/>
        <v/>
      </c>
      <c r="K3888" t="str">
        <f t="shared" si="606"/>
        <v/>
      </c>
      <c r="L3888" t="str">
        <f t="shared" si="607"/>
        <v/>
      </c>
      <c r="M3888" t="str">
        <f t="shared" si="608"/>
        <v/>
      </c>
      <c r="N3888" t="str">
        <f t="shared" si="609"/>
        <v>:4700 a crs:CommonwealthOrganisation ; schema:name %[Queensland] Registrar-General's Office, Brisbane% ; schema:startDate %1856-03-01%^^xsd:date ; time:hasTime [ time:hasBeginning [ time:inXSDDate %1856-03-01%^^xsd:date ]  ] .</v>
      </c>
    </row>
    <row r="3889" spans="1:14" x14ac:dyDescent="0.15">
      <c r="A3889" s="1" t="s">
        <v>7815</v>
      </c>
      <c r="B3889" s="1" t="s">
        <v>7816</v>
      </c>
      <c r="C3889" s="1">
        <v>19270501</v>
      </c>
      <c r="D3889" s="1">
        <v>19290831</v>
      </c>
      <c r="E3889" t="str">
        <f t="shared" si="600"/>
        <v>4701</v>
      </c>
      <c r="F3889" t="str">
        <f t="shared" si="601"/>
        <v>1927</v>
      </c>
      <c r="G3889" t="str">
        <f t="shared" si="602"/>
        <v>05</v>
      </c>
      <c r="H3889" t="str">
        <f t="shared" si="603"/>
        <v>01</v>
      </c>
      <c r="I3889" t="str">
        <f t="shared" si="604"/>
        <v>%1927-05-01%^^xsd:date</v>
      </c>
      <c r="J3889" t="str">
        <f t="shared" si="605"/>
        <v>1929</v>
      </c>
      <c r="K3889" t="str">
        <f t="shared" si="606"/>
        <v>08</v>
      </c>
      <c r="L3889" t="str">
        <f t="shared" si="607"/>
        <v>31</v>
      </c>
      <c r="M3889" t="str">
        <f t="shared" si="608"/>
        <v>%1929-31-31%^^xsd:date</v>
      </c>
      <c r="N3889" t="str">
        <f t="shared" si="609"/>
        <v>:4701 a crs:CommonwealthOrganisation ; schema:name %CSIR, Soil Investigation of the Murray River Irrigation Settlements, South Australia% ; schema:startDate %1927-05-01%^^xsd:date ; schema:endDate %1929-31-31%^^xsd:date ; time:hasTime [ time:hasBeginning [ time:inXSDDate %1927-05-01%^^xsd:date ]  ] .</v>
      </c>
    </row>
    <row r="3890" spans="1:14" x14ac:dyDescent="0.15">
      <c r="A3890" s="1" t="s">
        <v>7817</v>
      </c>
      <c r="B3890" s="1" t="s">
        <v>7818</v>
      </c>
      <c r="C3890" s="1">
        <v>19290901</v>
      </c>
      <c r="D3890" s="1">
        <v>19490519</v>
      </c>
      <c r="E3890" t="str">
        <f t="shared" si="600"/>
        <v>4702</v>
      </c>
      <c r="F3890" t="str">
        <f t="shared" si="601"/>
        <v>1929</v>
      </c>
      <c r="G3890" t="str">
        <f t="shared" si="602"/>
        <v>09</v>
      </c>
      <c r="H3890" t="str">
        <f t="shared" si="603"/>
        <v>01</v>
      </c>
      <c r="I3890" t="str">
        <f t="shared" si="604"/>
        <v>%1929-09-01%^^xsd:date</v>
      </c>
      <c r="J3890" t="str">
        <f t="shared" si="605"/>
        <v>1949</v>
      </c>
      <c r="K3890" t="str">
        <f t="shared" si="606"/>
        <v>05</v>
      </c>
      <c r="L3890" t="str">
        <f t="shared" si="607"/>
        <v>19</v>
      </c>
      <c r="M3890" t="str">
        <f t="shared" si="608"/>
        <v>%1949-19-19%^^xsd:date</v>
      </c>
      <c r="N3890" t="str">
        <f t="shared" si="609"/>
        <v>:4702 a crs:CommonwealthOrganisation ; schema:name %CSIR, Division of Soils, South Australia% ; schema:startDate %1929-09-01%^^xsd:date ; schema:endDate %1949-19-19%^^xsd:date ; time:hasTime [ time:hasBeginning [ time:inXSDDate %1929-09-01%^^xsd:date ]  ] .</v>
      </c>
    </row>
    <row r="3891" spans="1:14" x14ac:dyDescent="0.15">
      <c r="A3891" s="1" t="s">
        <v>7819</v>
      </c>
      <c r="B3891" s="1" t="s">
        <v>7820</v>
      </c>
      <c r="C3891" s="1">
        <v>19490519</v>
      </c>
      <c r="D3891" s="1">
        <v>19970201</v>
      </c>
      <c r="E3891" t="str">
        <f t="shared" si="600"/>
        <v>4703</v>
      </c>
      <c r="F3891" t="str">
        <f t="shared" si="601"/>
        <v>1949</v>
      </c>
      <c r="G3891" t="str">
        <f t="shared" si="602"/>
        <v>05</v>
      </c>
      <c r="H3891" t="str">
        <f t="shared" si="603"/>
        <v>19</v>
      </c>
      <c r="I3891" t="str">
        <f t="shared" si="604"/>
        <v>%1949-05-19%^^xsd:date</v>
      </c>
      <c r="J3891" t="str">
        <f t="shared" si="605"/>
        <v>1997</v>
      </c>
      <c r="K3891" t="str">
        <f t="shared" si="606"/>
        <v>02</v>
      </c>
      <c r="L3891" t="str">
        <f t="shared" si="607"/>
        <v>01</v>
      </c>
      <c r="M3891" t="str">
        <f t="shared" si="608"/>
        <v>%1997-01-01%^^xsd:date</v>
      </c>
      <c r="N3891" t="str">
        <f t="shared" si="609"/>
        <v>:4703 a crs:CommonwealthOrganisation ; schema:name %CSIRO, Division of Soils, South Australia% ; schema:startDate %1949-05-19%^^xsd:date ; schema:endDate %1997-01-01%^^xsd:date ; time:hasTime [ time:hasBeginning [ time:inXSDDate %1949-05-19%^^xsd:date ]  ] .</v>
      </c>
    </row>
    <row r="3892" spans="1:14" x14ac:dyDescent="0.15">
      <c r="A3892" s="1" t="s">
        <v>7821</v>
      </c>
      <c r="B3892" s="1" t="s">
        <v>7822</v>
      </c>
      <c r="C3892" s="1">
        <v>19420101</v>
      </c>
      <c r="D3892" s="1">
        <v>19460401</v>
      </c>
      <c r="E3892" t="str">
        <f t="shared" si="600"/>
        <v>4704</v>
      </c>
      <c r="F3892" t="str">
        <f t="shared" si="601"/>
        <v>1942</v>
      </c>
      <c r="G3892" t="str">
        <f t="shared" si="602"/>
        <v>01</v>
      </c>
      <c r="H3892" t="str">
        <f t="shared" si="603"/>
        <v>01</v>
      </c>
      <c r="I3892" t="str">
        <f t="shared" si="604"/>
        <v>%1942-01-01%^^xsd:date</v>
      </c>
      <c r="J3892" t="str">
        <f t="shared" si="605"/>
        <v>1946</v>
      </c>
      <c r="K3892" t="str">
        <f t="shared" si="606"/>
        <v>04</v>
      </c>
      <c r="L3892" t="str">
        <f t="shared" si="607"/>
        <v>01</v>
      </c>
      <c r="M3892" t="str">
        <f t="shared" si="608"/>
        <v>%1946-01-01%^^xsd:date</v>
      </c>
      <c r="N3892" t="str">
        <f t="shared" si="609"/>
        <v>:4704 a crs:CommonwealthOrganisation ; schema:name %Deputy Director-General of Manpower, South Australia% ; schema:startDate %1942-01-01%^^xsd:date ; schema:endDate %1946-01-01%^^xsd:date ; time:hasTime [ time:hasBeginning [ time:inXSDDate %1942-01-01%^^xsd:date ]  ] .</v>
      </c>
    </row>
    <row r="3893" spans="1:14" x14ac:dyDescent="0.15">
      <c r="A3893" s="1" t="s">
        <v>7823</v>
      </c>
      <c r="B3893" s="1" t="s">
        <v>7824</v>
      </c>
      <c r="C3893" s="1">
        <v>19740201</v>
      </c>
      <c r="D3893" s="1">
        <v>19760902</v>
      </c>
      <c r="E3893" t="str">
        <f t="shared" si="600"/>
        <v>4706</v>
      </c>
      <c r="F3893" t="str">
        <f t="shared" si="601"/>
        <v>1974</v>
      </c>
      <c r="G3893" t="str">
        <f t="shared" si="602"/>
        <v>02</v>
      </c>
      <c r="H3893" t="str">
        <f t="shared" si="603"/>
        <v>01</v>
      </c>
      <c r="I3893" t="str">
        <f t="shared" si="604"/>
        <v>%1974-02-01%^^xsd:date</v>
      </c>
      <c r="J3893" t="str">
        <f t="shared" si="605"/>
        <v>1976</v>
      </c>
      <c r="K3893" t="str">
        <f t="shared" si="606"/>
        <v>09</v>
      </c>
      <c r="L3893" t="str">
        <f t="shared" si="607"/>
        <v>02</v>
      </c>
      <c r="M3893" t="str">
        <f t="shared" si="608"/>
        <v>%1976-02-02%^^xsd:date</v>
      </c>
      <c r="N3893" t="str">
        <f t="shared" si="609"/>
        <v>:4706 a crs:CommonwealthOrganisation ; schema:name %Australian Government Loans and National Savings Organisation, South Australia% ; schema:startDate %1974-02-01%^^xsd:date ; schema:endDate %1976-02-02%^^xsd:date ; time:hasTime [ time:hasBeginning [ time:inXSDDate %1974-02-01%^^xsd:date ]  ] .</v>
      </c>
    </row>
    <row r="3894" spans="1:14" x14ac:dyDescent="0.15">
      <c r="A3894" s="1" t="s">
        <v>7825</v>
      </c>
      <c r="B3894" s="1" t="s">
        <v>7826</v>
      </c>
      <c r="C3894" s="1">
        <v>19760902</v>
      </c>
      <c r="D3894" s="1">
        <v>19881231</v>
      </c>
      <c r="E3894" t="str">
        <f t="shared" si="600"/>
        <v>4707</v>
      </c>
      <c r="F3894" t="str">
        <f t="shared" si="601"/>
        <v>1976</v>
      </c>
      <c r="G3894" t="str">
        <f t="shared" si="602"/>
        <v>09</v>
      </c>
      <c r="H3894" t="str">
        <f t="shared" si="603"/>
        <v>02</v>
      </c>
      <c r="I3894" t="str">
        <f t="shared" si="604"/>
        <v>%1976-09-02%^^xsd:date</v>
      </c>
      <c r="J3894" t="str">
        <f t="shared" si="605"/>
        <v>1988</v>
      </c>
      <c r="K3894" t="str">
        <f t="shared" si="606"/>
        <v>12</v>
      </c>
      <c r="L3894" t="str">
        <f t="shared" si="607"/>
        <v>31</v>
      </c>
      <c r="M3894" t="str">
        <f t="shared" si="608"/>
        <v>%1988-31-31%^^xsd:date</v>
      </c>
      <c r="N3894" t="str">
        <f t="shared" si="609"/>
        <v>:4707 a crs:CommonwealthOrganisation ; schema:name %Commonwealth Loans Officer, Adelaide/ (by 1984) Commonwealth Loans Office, Adelaide% ; schema:startDate %1976-09-02%^^xsd:date ; schema:endDate %1988-31-31%^^xsd:date ; time:hasTime [ time:hasBeginning [ time:inXSDDate %1976-09-02%^^xsd:date ]  ] .</v>
      </c>
    </row>
    <row r="3895" spans="1:14" x14ac:dyDescent="0.15">
      <c r="A3895" s="1" t="s">
        <v>7827</v>
      </c>
      <c r="B3895" s="1" t="s">
        <v>7828</v>
      </c>
      <c r="C3895" s="1">
        <v>19700101</v>
      </c>
      <c r="D3895" s="1">
        <v>19960403</v>
      </c>
      <c r="E3895" t="str">
        <f t="shared" si="600"/>
        <v>4709</v>
      </c>
      <c r="F3895" t="str">
        <f t="shared" si="601"/>
        <v>1970</v>
      </c>
      <c r="G3895" t="str">
        <f t="shared" si="602"/>
        <v>01</v>
      </c>
      <c r="H3895" t="str">
        <f t="shared" si="603"/>
        <v>01</v>
      </c>
      <c r="I3895" t="str">
        <f t="shared" si="604"/>
        <v>%1970-01-01%^^xsd:date</v>
      </c>
      <c r="J3895" t="str">
        <f t="shared" si="605"/>
        <v>1996</v>
      </c>
      <c r="K3895" t="str">
        <f t="shared" si="606"/>
        <v>04</v>
      </c>
      <c r="L3895" t="str">
        <f t="shared" si="607"/>
        <v>03</v>
      </c>
      <c r="M3895" t="str">
        <f t="shared" si="608"/>
        <v>%1996-03-03%^^xsd:date</v>
      </c>
      <c r="N3895" t="str">
        <f t="shared" si="609"/>
        <v>:4709 a crs:CommonwealthOrganisation ; schema:name %4 Field Survey Squadron, Australian Army, Keswick [South Australia]% ; schema:startDate %1970-01-01%^^xsd:date ; schema:endDate %1996-03-03%^^xsd:date ; time:hasTime [ time:hasBeginning [ time:inXSDDate %1970-01-01%^^xsd:date ]  ] .</v>
      </c>
    </row>
    <row r="3896" spans="1:14" x14ac:dyDescent="0.15">
      <c r="A3896" s="1" t="s">
        <v>7829</v>
      </c>
      <c r="B3896" s="1" t="s">
        <v>7830</v>
      </c>
      <c r="C3896" s="1">
        <v>19180326</v>
      </c>
      <c r="D3896" s="1">
        <v>19261231</v>
      </c>
      <c r="E3896" t="str">
        <f t="shared" si="600"/>
        <v>0471</v>
      </c>
      <c r="F3896" t="str">
        <f t="shared" si="601"/>
        <v>1918</v>
      </c>
      <c r="G3896" t="str">
        <f t="shared" si="602"/>
        <v>03</v>
      </c>
      <c r="H3896" t="str">
        <f t="shared" si="603"/>
        <v>26</v>
      </c>
      <c r="I3896" t="str">
        <f t="shared" si="604"/>
        <v>%1918-03-26%^^xsd:date</v>
      </c>
      <c r="J3896" t="str">
        <f t="shared" si="605"/>
        <v>1926</v>
      </c>
      <c r="K3896" t="str">
        <f t="shared" si="606"/>
        <v>12</v>
      </c>
      <c r="L3896" t="str">
        <f t="shared" si="607"/>
        <v>31</v>
      </c>
      <c r="M3896" t="str">
        <f t="shared" si="608"/>
        <v>%1926-31-31%^^xsd:date</v>
      </c>
      <c r="N3896" t="str">
        <f t="shared" si="609"/>
        <v>:0471 a crs:CommonwealthOrganisation ; schema:name %Commonwealth Flax Industry Committee% ; schema:startDate %1918-03-26%^^xsd:date ; schema:endDate %1926-31-31%^^xsd:date ; time:hasTime [ time:hasBeginning [ time:inXSDDate %1918-03-26%^^xsd:date ]  ] .</v>
      </c>
    </row>
    <row r="3897" spans="1:14" x14ac:dyDescent="0.15">
      <c r="A3897" s="1" t="s">
        <v>7831</v>
      </c>
      <c r="B3897" s="1" t="s">
        <v>7832</v>
      </c>
      <c r="C3897" s="1">
        <v>19841213</v>
      </c>
      <c r="D3897" s="1">
        <v>19930324</v>
      </c>
      <c r="E3897" t="str">
        <f t="shared" si="600"/>
        <v>4710</v>
      </c>
      <c r="F3897" t="str">
        <f t="shared" si="601"/>
        <v>1984</v>
      </c>
      <c r="G3897" t="str">
        <f t="shared" si="602"/>
        <v>12</v>
      </c>
      <c r="H3897" t="str">
        <f t="shared" si="603"/>
        <v>13</v>
      </c>
      <c r="I3897" t="str">
        <f t="shared" si="604"/>
        <v>%1984-12-13%^^xsd:date</v>
      </c>
      <c r="J3897" t="str">
        <f t="shared" si="605"/>
        <v>1993</v>
      </c>
      <c r="K3897" t="str">
        <f t="shared" si="606"/>
        <v>03</v>
      </c>
      <c r="L3897" t="str">
        <f t="shared" si="607"/>
        <v>24</v>
      </c>
      <c r="M3897" t="str">
        <f t="shared" si="608"/>
        <v>%1993-24-24%^^xsd:date</v>
      </c>
      <c r="N3897" t="str">
        <f t="shared" si="609"/>
        <v>:4710 a crs:CommonwealthOrganisation ; schema:name %Department of Industry, Technology and Commerce, State Office, South Australia% ; schema:startDate %1984-12-13%^^xsd:date ; schema:endDate %1993-24-24%^^xsd:date ; time:hasTime [ time:hasBeginning [ time:inXSDDate %1984-12-13%^^xsd:date ]  ] .</v>
      </c>
    </row>
    <row r="3898" spans="1:14" x14ac:dyDescent="0.15">
      <c r="A3898" s="1" t="s">
        <v>7833</v>
      </c>
      <c r="B3898" s="1" t="s">
        <v>7834</v>
      </c>
      <c r="C3898" s="1">
        <v>19750101</v>
      </c>
      <c r="E3898" t="str">
        <f t="shared" si="600"/>
        <v>4711</v>
      </c>
      <c r="F3898" t="str">
        <f t="shared" si="601"/>
        <v>1975</v>
      </c>
      <c r="G3898" t="str">
        <f t="shared" si="602"/>
        <v>01</v>
      </c>
      <c r="H3898" t="str">
        <f t="shared" si="603"/>
        <v>01</v>
      </c>
      <c r="I3898" t="str">
        <f t="shared" si="604"/>
        <v>%1975-01-01%^^xsd:date</v>
      </c>
      <c r="J3898" t="str">
        <f t="shared" si="605"/>
        <v/>
      </c>
      <c r="K3898" t="str">
        <f t="shared" si="606"/>
        <v/>
      </c>
      <c r="L3898" t="str">
        <f t="shared" si="607"/>
        <v/>
      </c>
      <c r="M3898" t="str">
        <f t="shared" si="608"/>
        <v/>
      </c>
      <c r="N3898" t="str">
        <f t="shared" si="609"/>
        <v>:4711 a crs:CommonwealthOrganisation ; schema:name %Aboriginal Hostels Limited, Regional Office, South Australia% ; schema:startDate %1975-01-01%^^xsd:date ; time:hasTime [ time:hasBeginning [ time:inXSDDate %1975-01-01%^^xsd:date ]  ] .</v>
      </c>
    </row>
    <row r="3899" spans="1:14" x14ac:dyDescent="0.15">
      <c r="A3899" s="1" t="s">
        <v>7835</v>
      </c>
      <c r="B3899" s="1" t="s">
        <v>7836</v>
      </c>
      <c r="C3899" s="1">
        <v>19090701</v>
      </c>
      <c r="D3899" s="1">
        <v>19210307</v>
      </c>
      <c r="E3899" t="str">
        <f t="shared" si="600"/>
        <v>4712</v>
      </c>
      <c r="F3899" t="str">
        <f t="shared" si="601"/>
        <v>1909</v>
      </c>
      <c r="G3899" t="str">
        <f t="shared" si="602"/>
        <v>07</v>
      </c>
      <c r="H3899" t="str">
        <f t="shared" si="603"/>
        <v>01</v>
      </c>
      <c r="I3899" t="str">
        <f t="shared" si="604"/>
        <v>%1909-07-01%^^xsd:date</v>
      </c>
      <c r="J3899" t="str">
        <f t="shared" si="605"/>
        <v>1921</v>
      </c>
      <c r="K3899" t="str">
        <f t="shared" si="606"/>
        <v>03</v>
      </c>
      <c r="L3899" t="str">
        <f t="shared" si="607"/>
        <v>07</v>
      </c>
      <c r="M3899" t="str">
        <f t="shared" si="608"/>
        <v>%1921-07-07%^^xsd:date</v>
      </c>
      <c r="N3899" t="str">
        <f t="shared" si="609"/>
        <v>:4712 a crs:CommonwealthOrganisation ; schema:name %Quarantine Service, South Australia% ; schema:startDate %1909-07-01%^^xsd:date ; schema:endDate %1921-07-07%^^xsd:date ; time:hasTime [ time:hasBeginning [ time:inXSDDate %1909-07-01%^^xsd:date ]  ] .</v>
      </c>
    </row>
    <row r="3900" spans="1:14" x14ac:dyDescent="0.15">
      <c r="A3900" s="1" t="s">
        <v>7837</v>
      </c>
      <c r="B3900" s="1" t="s">
        <v>7838</v>
      </c>
      <c r="C3900" s="1">
        <v>18550101</v>
      </c>
      <c r="D3900" s="1">
        <v>20129999</v>
      </c>
      <c r="E3900" t="str">
        <f t="shared" si="600"/>
        <v>4713</v>
      </c>
      <c r="F3900" t="str">
        <f t="shared" si="601"/>
        <v>1855</v>
      </c>
      <c r="G3900" t="str">
        <f t="shared" si="602"/>
        <v>01</v>
      </c>
      <c r="H3900" t="str">
        <f t="shared" si="603"/>
        <v>01</v>
      </c>
      <c r="I3900" t="str">
        <f t="shared" si="604"/>
        <v>%1855-01-01%^^xsd:date</v>
      </c>
      <c r="J3900" t="str">
        <f t="shared" si="605"/>
        <v>2012</v>
      </c>
      <c r="K3900" t="str">
        <f t="shared" si="606"/>
        <v>99</v>
      </c>
      <c r="L3900" t="str">
        <f t="shared" si="607"/>
        <v>99</v>
      </c>
      <c r="M3900" t="str">
        <f t="shared" si="608"/>
        <v>%2012%^^xsd:gYear</v>
      </c>
      <c r="N3900" t="str">
        <f t="shared" si="609"/>
        <v>:4713 a crs:CommonwealthOrganisation ; schema:name %Australian Quarantine and Inspection Service, Torrens Island [South Australia]% ; schema:startDate %1855-01-01%^^xsd:date ; schema:endDate %2012%^^xsd:gYear ; time:hasTime [ time:hasBeginning [ time:inXSDDate %1855-01-01%^^xsd:date ]  ] .</v>
      </c>
    </row>
    <row r="3901" spans="1:14" x14ac:dyDescent="0.15">
      <c r="A3901" s="1" t="s">
        <v>7839</v>
      </c>
      <c r="B3901" s="1" t="s">
        <v>7840</v>
      </c>
      <c r="C3901" s="1">
        <v>19760318</v>
      </c>
      <c r="D3901" s="1">
        <v>19860101</v>
      </c>
      <c r="E3901" t="str">
        <f t="shared" si="600"/>
        <v>4714</v>
      </c>
      <c r="F3901" t="str">
        <f t="shared" si="601"/>
        <v>1976</v>
      </c>
      <c r="G3901" t="str">
        <f t="shared" si="602"/>
        <v>03</v>
      </c>
      <c r="H3901" t="str">
        <f t="shared" si="603"/>
        <v>18</v>
      </c>
      <c r="I3901" t="str">
        <f t="shared" si="604"/>
        <v>%1976-03-18%^^xsd:date</v>
      </c>
      <c r="J3901" t="str">
        <f t="shared" si="605"/>
        <v>1986</v>
      </c>
      <c r="K3901" t="str">
        <f t="shared" si="606"/>
        <v>01</v>
      </c>
      <c r="L3901" t="str">
        <f t="shared" si="607"/>
        <v>01</v>
      </c>
      <c r="M3901" t="str">
        <f t="shared" si="608"/>
        <v>%1986-01-01%^^xsd:date</v>
      </c>
      <c r="N3901" t="str">
        <f t="shared" si="609"/>
        <v>:4714 a crs:CommonwealthOrganisation ; schema:name %Export Development Grants Board, South Australia% ; schema:startDate %1976-03-18%^^xsd:date ; schema:endDate %1986-01-01%^^xsd:date ; time:hasTime [ time:hasBeginning [ time:inXSDDate %1976-03-18%^^xsd:date ]  ] .</v>
      </c>
    </row>
    <row r="3902" spans="1:14" x14ac:dyDescent="0.15">
      <c r="A3902" s="1" t="s">
        <v>7841</v>
      </c>
      <c r="B3902" s="1" t="s">
        <v>7842</v>
      </c>
      <c r="C3902" s="1">
        <v>19730601</v>
      </c>
      <c r="D3902" s="1">
        <v>19880229</v>
      </c>
      <c r="E3902" t="str">
        <f t="shared" si="600"/>
        <v>4715</v>
      </c>
      <c r="F3902" t="str">
        <f t="shared" si="601"/>
        <v>1973</v>
      </c>
      <c r="G3902" t="str">
        <f t="shared" si="602"/>
        <v>06</v>
      </c>
      <c r="H3902" t="str">
        <f t="shared" si="603"/>
        <v>01</v>
      </c>
      <c r="I3902" t="str">
        <f t="shared" si="604"/>
        <v>%1973-06-01%^^xsd:date</v>
      </c>
      <c r="J3902" t="str">
        <f t="shared" si="605"/>
        <v>1988</v>
      </c>
      <c r="K3902" t="str">
        <f t="shared" si="606"/>
        <v>02</v>
      </c>
      <c r="L3902" t="str">
        <f t="shared" si="607"/>
        <v>29</v>
      </c>
      <c r="M3902" t="str">
        <f t="shared" si="608"/>
        <v>%1988-29-29%^^xsd:date</v>
      </c>
      <c r="N3902" t="str">
        <f t="shared" si="609"/>
        <v>:4715 a crs:CommonwealthOrganisation ; schema:name %South Australian Committee on Discrimination in Employment and Occupation% ; schema:startDate %1973-06-01%^^xsd:date ; schema:endDate %1988-29-29%^^xsd:date ; time:hasTime [ time:hasBeginning [ time:inXSDDate %1973-06-01%^^xsd:date ]  ] .</v>
      </c>
    </row>
    <row r="3903" spans="1:14" x14ac:dyDescent="0.15">
      <c r="A3903" s="1" t="s">
        <v>7843</v>
      </c>
      <c r="B3903" s="1" t="s">
        <v>7844</v>
      </c>
      <c r="C3903" s="1">
        <v>19490301</v>
      </c>
      <c r="E3903" t="str">
        <f t="shared" si="600"/>
        <v>4716</v>
      </c>
      <c r="F3903" t="str">
        <f t="shared" si="601"/>
        <v>1949</v>
      </c>
      <c r="G3903" t="str">
        <f t="shared" si="602"/>
        <v>03</v>
      </c>
      <c r="H3903" t="str">
        <f t="shared" si="603"/>
        <v>01</v>
      </c>
      <c r="I3903" t="str">
        <f t="shared" si="604"/>
        <v>%1949-03-01%^^xsd:date</v>
      </c>
      <c r="J3903" t="str">
        <f t="shared" si="605"/>
        <v/>
      </c>
      <c r="K3903" t="str">
        <f t="shared" si="606"/>
        <v/>
      </c>
      <c r="L3903" t="str">
        <f t="shared" si="607"/>
        <v/>
      </c>
      <c r="M3903" t="str">
        <f t="shared" si="608"/>
        <v/>
      </c>
      <c r="N3903" t="str">
        <f t="shared" si="609"/>
        <v>:4716 a crs:CommonwealthOrganisation ; schema:name %Australian Security Intelligence Organisation, South Australia% ; schema:startDate %1949-03-01%^^xsd:date ; time:hasTime [ time:hasBeginning [ time:inXSDDate %1949-03-01%^^xsd:date ]  ] .</v>
      </c>
    </row>
    <row r="3904" spans="1:14" x14ac:dyDescent="0.15">
      <c r="A3904" s="1" t="s">
        <v>7845</v>
      </c>
      <c r="B3904" s="1" t="s">
        <v>7846</v>
      </c>
      <c r="C3904" s="1">
        <v>19170915</v>
      </c>
      <c r="D3904" s="1">
        <v>19830704</v>
      </c>
      <c r="E3904" t="str">
        <f t="shared" si="600"/>
        <v>4717</v>
      </c>
      <c r="F3904" t="str">
        <f t="shared" si="601"/>
        <v>1917</v>
      </c>
      <c r="G3904" t="str">
        <f t="shared" si="602"/>
        <v>09</v>
      </c>
      <c r="H3904" t="str">
        <f t="shared" si="603"/>
        <v>15</v>
      </c>
      <c r="I3904" t="str">
        <f t="shared" si="604"/>
        <v>%1917-09-15%^^xsd:date</v>
      </c>
      <c r="J3904" t="str">
        <f t="shared" si="605"/>
        <v>1983</v>
      </c>
      <c r="K3904" t="str">
        <f t="shared" si="606"/>
        <v>07</v>
      </c>
      <c r="L3904" t="str">
        <f t="shared" si="607"/>
        <v>04</v>
      </c>
      <c r="M3904" t="str">
        <f t="shared" si="608"/>
        <v>%1983-04-04%^^xsd:date</v>
      </c>
      <c r="N3904" t="str">
        <f t="shared" si="609"/>
        <v>:4717 a crs:CommonwealthOrganisation ; schema:name %Navigational Aid Station, Cape Don [Northern Territory]% ; schema:startDate %1917-09-15%^^xsd:date ; schema:endDate %1983-04-04%^^xsd:date ; time:hasTime [ time:hasBeginning [ time:inXSDDate %1917-09-15%^^xsd:date ]  ] .</v>
      </c>
    </row>
    <row r="3905" spans="1:14" x14ac:dyDescent="0.15">
      <c r="A3905" s="1" t="s">
        <v>7847</v>
      </c>
      <c r="B3905" s="1" t="s">
        <v>7848</v>
      </c>
      <c r="C3905" s="1">
        <v>19700727</v>
      </c>
      <c r="D3905" s="1">
        <v>19721219</v>
      </c>
      <c r="E3905" t="str">
        <f t="shared" si="600"/>
        <v>4718</v>
      </c>
      <c r="F3905" t="str">
        <f t="shared" si="601"/>
        <v>1970</v>
      </c>
      <c r="G3905" t="str">
        <f t="shared" si="602"/>
        <v>07</v>
      </c>
      <c r="H3905" t="str">
        <f t="shared" si="603"/>
        <v>27</v>
      </c>
      <c r="I3905" t="str">
        <f t="shared" si="604"/>
        <v>%1970-07-27%^^xsd:date</v>
      </c>
      <c r="J3905" t="str">
        <f t="shared" si="605"/>
        <v>1972</v>
      </c>
      <c r="K3905" t="str">
        <f t="shared" si="606"/>
        <v>12</v>
      </c>
      <c r="L3905" t="str">
        <f t="shared" si="607"/>
        <v>19</v>
      </c>
      <c r="M3905" t="str">
        <f t="shared" si="608"/>
        <v>%1972-19-19%^^xsd:date</v>
      </c>
      <c r="N3905" t="str">
        <f t="shared" si="609"/>
        <v>:4718 a crs:CommonwealthOrganisation ; schema:name %Department of Shipping and Transport, Port Pirie Office [South Australia]% ; schema:startDate %1970-07-27%^^xsd:date ; schema:endDate %1972-19-19%^^xsd:date ; time:hasTime [ time:hasBeginning [ time:inXSDDate %1970-07-27%^^xsd:date ]  ] .</v>
      </c>
    </row>
    <row r="3906" spans="1:14" x14ac:dyDescent="0.15">
      <c r="A3906" s="1" t="s">
        <v>7849</v>
      </c>
      <c r="B3906" s="1" t="s">
        <v>7850</v>
      </c>
      <c r="C3906" s="1">
        <v>19840301</v>
      </c>
      <c r="D3906" s="1">
        <v>19870731</v>
      </c>
      <c r="E3906" t="str">
        <f t="shared" si="600"/>
        <v>4720</v>
      </c>
      <c r="F3906" t="str">
        <f t="shared" si="601"/>
        <v>1984</v>
      </c>
      <c r="G3906" t="str">
        <f t="shared" si="602"/>
        <v>03</v>
      </c>
      <c r="H3906" t="str">
        <f t="shared" si="603"/>
        <v>01</v>
      </c>
      <c r="I3906" t="str">
        <f t="shared" si="604"/>
        <v>%1984-03-01%^^xsd:date</v>
      </c>
      <c r="J3906" t="str">
        <f t="shared" si="605"/>
        <v>1987</v>
      </c>
      <c r="K3906" t="str">
        <f t="shared" si="606"/>
        <v>07</v>
      </c>
      <c r="L3906" t="str">
        <f t="shared" si="607"/>
        <v>31</v>
      </c>
      <c r="M3906" t="str">
        <f t="shared" si="608"/>
        <v>%1987-31-31%^^xsd:date</v>
      </c>
      <c r="N3906" t="str">
        <f t="shared" si="609"/>
        <v>:4720 a crs:CommonwealthOrganisation ; schema:name %Defence Aerospace Branch, South Australia% ; schema:startDate %1984-03-01%^^xsd:date ; schema:endDate %1987-31-31%^^xsd:date ; time:hasTime [ time:hasBeginning [ time:inXSDDate %1984-03-01%^^xsd:date ]  ] .</v>
      </c>
    </row>
    <row r="3907" spans="1:14" x14ac:dyDescent="0.15">
      <c r="A3907" s="1" t="s">
        <v>7851</v>
      </c>
      <c r="B3907" s="1" t="s">
        <v>7852</v>
      </c>
      <c r="C3907" s="1">
        <v>19470101</v>
      </c>
      <c r="D3907" s="1">
        <v>19861031</v>
      </c>
      <c r="E3907" t="str">
        <f t="shared" ref="E3907:E3970" si="610">TEXT(SUBSTITUTE(A3907, "CA ", ""), "0000")</f>
        <v>4721</v>
      </c>
      <c r="F3907" t="str">
        <f t="shared" ref="F3907:F3970" si="611">LEFT(C3907,4)</f>
        <v>1947</v>
      </c>
      <c r="G3907" t="str">
        <f t="shared" ref="G3907:G3970" si="612">MID(C3907,5,2)</f>
        <v>01</v>
      </c>
      <c r="H3907" t="str">
        <f t="shared" ref="H3907:H3970" si="613">RIGHT(C3907,2)</f>
        <v>01</v>
      </c>
      <c r="I3907" t="str">
        <f t="shared" ref="I3907:I3970" si="614">IF(AND(G3907+0&gt;=1,G3907+0&lt;=12),CONCATENATE("%",F3907,"-",G3907,"-",H3907,"%^^xsd:date"),CONCATENATE("%",F3907,"%^^xsd:gYear"))</f>
        <v>%1947-01-01%^^xsd:date</v>
      </c>
      <c r="J3907" t="str">
        <f t="shared" ref="J3907:J3970" si="615">LEFT(D3907,4)</f>
        <v>1986</v>
      </c>
      <c r="K3907" t="str">
        <f t="shared" ref="K3907:K3970" si="616">MID(D3907,5,2)</f>
        <v>10</v>
      </c>
      <c r="L3907" t="str">
        <f t="shared" ref="L3907:L3970" si="617">RIGHT(D3907,2)</f>
        <v>31</v>
      </c>
      <c r="M3907" t="str">
        <f t="shared" ref="M3907:M3970" si="618">IFERROR(IF(AND(K3907+0&gt;=1,K3907+0&lt;=12),CONCATENATE("%",J3907,"-",L3907,"-",L3907,"%^^xsd:date"),CONCATENATE("%",J3907,"%^^xsd:gYear")),"")</f>
        <v>%1986-31-31%^^xsd:date</v>
      </c>
      <c r="N3907" t="str">
        <f t="shared" ref="N3907:N3970" si="619">CONCATENATE(":",E3907," a crs:CommonwealthOrganisation ; schema:name %",B3907,"% ; schema:startDate ",I3907, IF(M3907="","",CONCATENATE(" ; schema:endDate ",M3907)), " ; time:hasTime [ time:hasBeginning [ time:inXSDDate ", I3907, " ] ", IF(O3907="","",CONCATENATE(" ; time:hasEnd [ time:inXSDDate ",O3907, " ] ")), " ] .")</f>
        <v>:4721 a crs:CommonwealthOrganisation ; schema:name %Services Canteens Trust Fund, Regional Committee, South Australia% ; schema:startDate %1947-01-01%^^xsd:date ; schema:endDate %1986-31-31%^^xsd:date ; time:hasTime [ time:hasBeginning [ time:inXSDDate %1947-01-01%^^xsd:date ]  ] .</v>
      </c>
    </row>
    <row r="3908" spans="1:14" x14ac:dyDescent="0.15">
      <c r="A3908" s="1" t="s">
        <v>7853</v>
      </c>
      <c r="B3908" s="1" t="s">
        <v>7854</v>
      </c>
      <c r="C3908" s="1">
        <v>19721219</v>
      </c>
      <c r="D3908" s="1">
        <v>19770208</v>
      </c>
      <c r="E3908" t="str">
        <f t="shared" si="610"/>
        <v>4722</v>
      </c>
      <c r="F3908" t="str">
        <f t="shared" si="611"/>
        <v>1972</v>
      </c>
      <c r="G3908" t="str">
        <f t="shared" si="612"/>
        <v>12</v>
      </c>
      <c r="H3908" t="str">
        <f t="shared" si="613"/>
        <v>19</v>
      </c>
      <c r="I3908" t="str">
        <f t="shared" si="614"/>
        <v>%1972-12-19%^^xsd:date</v>
      </c>
      <c r="J3908" t="str">
        <f t="shared" si="615"/>
        <v>1977</v>
      </c>
      <c r="K3908" t="str">
        <f t="shared" si="616"/>
        <v>02</v>
      </c>
      <c r="L3908" t="str">
        <f t="shared" si="617"/>
        <v>08</v>
      </c>
      <c r="M3908" t="str">
        <f t="shared" si="618"/>
        <v>%1977-08-08%^^xsd:date</v>
      </c>
      <c r="N3908" t="str">
        <f t="shared" si="619"/>
        <v>:4722 a crs:CommonwealthOrganisation ; schema:name %Department of Transport [III], Port Pirie Office [South Australia]/ (from 1973) Department of Transport [III], Surface Transport Group, Port Pirie Office [South Australia]% ; schema:startDate %1972-12-19%^^xsd:date ; schema:endDate %1977-08-08%^^xsd:date ; time:hasTime [ time:hasBeginning [ time:inXSDDate %1972-12-19%^^xsd:date ]  ] .</v>
      </c>
    </row>
    <row r="3909" spans="1:14" x14ac:dyDescent="0.15">
      <c r="A3909" s="1" t="s">
        <v>7855</v>
      </c>
      <c r="B3909" s="1" t="s">
        <v>7856</v>
      </c>
      <c r="C3909" s="1">
        <v>19770208</v>
      </c>
      <c r="D3909" s="1">
        <v>19820507</v>
      </c>
      <c r="E3909" t="str">
        <f t="shared" si="610"/>
        <v>4723</v>
      </c>
      <c r="F3909" t="str">
        <f t="shared" si="611"/>
        <v>1977</v>
      </c>
      <c r="G3909" t="str">
        <f t="shared" si="612"/>
        <v>02</v>
      </c>
      <c r="H3909" t="str">
        <f t="shared" si="613"/>
        <v>08</v>
      </c>
      <c r="I3909" t="str">
        <f t="shared" si="614"/>
        <v>%1977-02-08%^^xsd:date</v>
      </c>
      <c r="J3909" t="str">
        <f t="shared" si="615"/>
        <v>1982</v>
      </c>
      <c r="K3909" t="str">
        <f t="shared" si="616"/>
        <v>05</v>
      </c>
      <c r="L3909" t="str">
        <f t="shared" si="617"/>
        <v>07</v>
      </c>
      <c r="M3909" t="str">
        <f t="shared" si="618"/>
        <v>%1982-07-07%^^xsd:date</v>
      </c>
      <c r="N3909" t="str">
        <f t="shared" si="619"/>
        <v>:4723 a crs:CommonwealthOrganisation ; schema:name %Department of Transport [III], Port Pirie Office [South Australia]% ; schema:startDate %1977-02-08%^^xsd:date ; schema:endDate %1982-07-07%^^xsd:date ; time:hasTime [ time:hasBeginning [ time:inXSDDate %1977-02-08%^^xsd:date ]  ] .</v>
      </c>
    </row>
    <row r="3910" spans="1:14" x14ac:dyDescent="0.15">
      <c r="A3910" s="1" t="s">
        <v>7857</v>
      </c>
      <c r="B3910" s="1" t="s">
        <v>7858</v>
      </c>
      <c r="C3910" s="1">
        <v>19820507</v>
      </c>
      <c r="D3910" s="1">
        <v>19830311</v>
      </c>
      <c r="E3910" t="str">
        <f t="shared" si="610"/>
        <v>4724</v>
      </c>
      <c r="F3910" t="str">
        <f t="shared" si="611"/>
        <v>1982</v>
      </c>
      <c r="G3910" t="str">
        <f t="shared" si="612"/>
        <v>05</v>
      </c>
      <c r="H3910" t="str">
        <f t="shared" si="613"/>
        <v>07</v>
      </c>
      <c r="I3910" t="str">
        <f t="shared" si="614"/>
        <v>%1982-05-07%^^xsd:date</v>
      </c>
      <c r="J3910" t="str">
        <f t="shared" si="615"/>
        <v>1983</v>
      </c>
      <c r="K3910" t="str">
        <f t="shared" si="616"/>
        <v>03</v>
      </c>
      <c r="L3910" t="str">
        <f t="shared" si="617"/>
        <v>11</v>
      </c>
      <c r="M3910" t="str">
        <f t="shared" si="618"/>
        <v>%1983-11-11%^^xsd:date</v>
      </c>
      <c r="N3910" t="str">
        <f t="shared" si="619"/>
        <v>:4724 a crs:CommonwealthOrganisation ; schema:name %Department of Transport and Construction, Port Pirie Office [South Australia]% ; schema:startDate %1982-05-07%^^xsd:date ; schema:endDate %1983-11-11%^^xsd:date ; time:hasTime [ time:hasBeginning [ time:inXSDDate %1982-05-07%^^xsd:date ]  ] .</v>
      </c>
    </row>
    <row r="3911" spans="1:14" x14ac:dyDescent="0.15">
      <c r="A3911" s="1" t="s">
        <v>7859</v>
      </c>
      <c r="B3911" s="1" t="s">
        <v>7860</v>
      </c>
      <c r="C3911" s="1">
        <v>19830311</v>
      </c>
      <c r="D3911" s="1">
        <v>19870724</v>
      </c>
      <c r="E3911" t="str">
        <f t="shared" si="610"/>
        <v>4725</v>
      </c>
      <c r="F3911" t="str">
        <f t="shared" si="611"/>
        <v>1983</v>
      </c>
      <c r="G3911" t="str">
        <f t="shared" si="612"/>
        <v>03</v>
      </c>
      <c r="H3911" t="str">
        <f t="shared" si="613"/>
        <v>11</v>
      </c>
      <c r="I3911" t="str">
        <f t="shared" si="614"/>
        <v>%1983-03-11%^^xsd:date</v>
      </c>
      <c r="J3911" t="str">
        <f t="shared" si="615"/>
        <v>1987</v>
      </c>
      <c r="K3911" t="str">
        <f t="shared" si="616"/>
        <v>07</v>
      </c>
      <c r="L3911" t="str">
        <f t="shared" si="617"/>
        <v>24</v>
      </c>
      <c r="M3911" t="str">
        <f t="shared" si="618"/>
        <v>%1987-24-24%^^xsd:date</v>
      </c>
      <c r="N3911" t="str">
        <f t="shared" si="619"/>
        <v>:4725 a crs:CommonwealthOrganisation ; schema:name %Department of Transport [IV], Port Pirie Office [South Australia]% ; schema:startDate %1983-03-11%^^xsd:date ; schema:endDate %1987-24-24%^^xsd:date ; time:hasTime [ time:hasBeginning [ time:inXSDDate %1983-03-11%^^xsd:date ]  ] .</v>
      </c>
    </row>
    <row r="3912" spans="1:14" x14ac:dyDescent="0.15">
      <c r="A3912" s="1" t="s">
        <v>7861</v>
      </c>
      <c r="B3912" s="1" t="s">
        <v>7862</v>
      </c>
      <c r="C3912" s="1">
        <v>19670101</v>
      </c>
      <c r="E3912" t="str">
        <f t="shared" si="610"/>
        <v>4727</v>
      </c>
      <c r="F3912" t="str">
        <f t="shared" si="611"/>
        <v>1967</v>
      </c>
      <c r="G3912" t="str">
        <f t="shared" si="612"/>
        <v>01</v>
      </c>
      <c r="H3912" t="str">
        <f t="shared" si="613"/>
        <v>01</v>
      </c>
      <c r="I3912" t="str">
        <f t="shared" si="614"/>
        <v>%1967-01-01%^^xsd:date</v>
      </c>
      <c r="J3912" t="str">
        <f t="shared" si="615"/>
        <v/>
      </c>
      <c r="K3912" t="str">
        <f t="shared" si="616"/>
        <v/>
      </c>
      <c r="L3912" t="str">
        <f t="shared" si="617"/>
        <v/>
      </c>
      <c r="M3912" t="str">
        <f t="shared" si="618"/>
        <v/>
      </c>
      <c r="N3912" t="str">
        <f t="shared" si="619"/>
        <v>:4727 a crs:CommonwealthOrganisation ; schema:name %[South Australia] Department of Marine and Harbours% ; schema:startDate %1967-01-01%^^xsd:date ; time:hasTime [ time:hasBeginning [ time:inXSDDate %1967-01-01%^^xsd:date ]  ] .</v>
      </c>
    </row>
    <row r="3913" spans="1:14" x14ac:dyDescent="0.15">
      <c r="A3913" s="1" t="s">
        <v>7863</v>
      </c>
      <c r="B3913" s="1" t="s">
        <v>7864</v>
      </c>
      <c r="C3913" s="1">
        <v>19670101</v>
      </c>
      <c r="E3913" t="str">
        <f t="shared" si="610"/>
        <v>4728</v>
      </c>
      <c r="F3913" t="str">
        <f t="shared" si="611"/>
        <v>1967</v>
      </c>
      <c r="G3913" t="str">
        <f t="shared" si="612"/>
        <v>01</v>
      </c>
      <c r="H3913" t="str">
        <f t="shared" si="613"/>
        <v>01</v>
      </c>
      <c r="I3913" t="str">
        <f t="shared" si="614"/>
        <v>%1967-01-01%^^xsd:date</v>
      </c>
      <c r="J3913" t="str">
        <f t="shared" si="615"/>
        <v/>
      </c>
      <c r="K3913" t="str">
        <f t="shared" si="616"/>
        <v/>
      </c>
      <c r="L3913" t="str">
        <f t="shared" si="617"/>
        <v/>
      </c>
      <c r="M3913" t="str">
        <f t="shared" si="618"/>
        <v/>
      </c>
      <c r="N3913" t="str">
        <f t="shared" si="619"/>
        <v>:4728 a crs:CommonwealthOrganisation ; schema:name %[South Australia] Department of Marine and Harbours, Port Pirie% ; schema:startDate %1967-01-01%^^xsd:date ; time:hasTime [ time:hasBeginning [ time:inXSDDate %1967-01-01%^^xsd:date ]  ] .</v>
      </c>
    </row>
    <row r="3914" spans="1:14" x14ac:dyDescent="0.15">
      <c r="A3914" s="1" t="s">
        <v>7865</v>
      </c>
      <c r="B3914" s="1" t="s">
        <v>7866</v>
      </c>
      <c r="C3914" s="1">
        <v>19720501</v>
      </c>
      <c r="D3914" s="1">
        <v>19851231</v>
      </c>
      <c r="E3914" t="str">
        <f t="shared" si="610"/>
        <v>4729</v>
      </c>
      <c r="F3914" t="str">
        <f t="shared" si="611"/>
        <v>1972</v>
      </c>
      <c r="G3914" t="str">
        <f t="shared" si="612"/>
        <v>05</v>
      </c>
      <c r="H3914" t="str">
        <f t="shared" si="613"/>
        <v>01</v>
      </c>
      <c r="I3914" t="str">
        <f t="shared" si="614"/>
        <v>%1972-05-01%^^xsd:date</v>
      </c>
      <c r="J3914" t="str">
        <f t="shared" si="615"/>
        <v>1985</v>
      </c>
      <c r="K3914" t="str">
        <f t="shared" si="616"/>
        <v>12</v>
      </c>
      <c r="L3914" t="str">
        <f t="shared" si="617"/>
        <v>31</v>
      </c>
      <c r="M3914" t="str">
        <f t="shared" si="618"/>
        <v>%1985-31-31%^^xsd:date</v>
      </c>
      <c r="N3914" t="str">
        <f t="shared" si="619"/>
        <v>:4729 a crs:CommonwealthOrganisation ; schema:name %Mercantile Marine Office, Whyalla [South Australia]% ; schema:startDate %1972-05-01%^^xsd:date ; schema:endDate %1985-31-31%^^xsd:date ; time:hasTime [ time:hasBeginning [ time:inXSDDate %1972-05-01%^^xsd:date ]  ] .</v>
      </c>
    </row>
    <row r="3915" spans="1:14" x14ac:dyDescent="0.15">
      <c r="A3915" s="1" t="s">
        <v>7867</v>
      </c>
      <c r="B3915" s="1" t="s">
        <v>7868</v>
      </c>
      <c r="C3915" s="1">
        <v>19420101</v>
      </c>
      <c r="D3915" s="1">
        <v>19431231</v>
      </c>
      <c r="E3915" t="str">
        <f t="shared" si="610"/>
        <v>0473</v>
      </c>
      <c r="F3915" t="str">
        <f t="shared" si="611"/>
        <v>1942</v>
      </c>
      <c r="G3915" t="str">
        <f t="shared" si="612"/>
        <v>01</v>
      </c>
      <c r="H3915" t="str">
        <f t="shared" si="613"/>
        <v>01</v>
      </c>
      <c r="I3915" t="str">
        <f t="shared" si="614"/>
        <v>%1942-01-01%^^xsd:date</v>
      </c>
      <c r="J3915" t="str">
        <f t="shared" si="615"/>
        <v>1943</v>
      </c>
      <c r="K3915" t="str">
        <f t="shared" si="616"/>
        <v>12</v>
      </c>
      <c r="L3915" t="str">
        <f t="shared" si="617"/>
        <v>31</v>
      </c>
      <c r="M3915" t="str">
        <f t="shared" si="618"/>
        <v>%1943-31-31%^^xsd:date</v>
      </c>
      <c r="N3915" t="str">
        <f t="shared" si="619"/>
        <v>:0473 a crs:CommonwealthOrganisation ; schema:name %Matches Co-Ordination Committee% ; schema:startDate %1942-01-01%^^xsd:date ; schema:endDate %1943-31-31%^^xsd:date ; time:hasTime [ time:hasBeginning [ time:inXSDDate %1942-01-01%^^xsd:date ]  ] .</v>
      </c>
    </row>
    <row r="3916" spans="1:14" x14ac:dyDescent="0.15">
      <c r="A3916" s="1" t="s">
        <v>7869</v>
      </c>
      <c r="B3916" s="1" t="s">
        <v>7870</v>
      </c>
      <c r="C3916" s="1">
        <v>19410101</v>
      </c>
      <c r="D3916" s="1">
        <v>19651231</v>
      </c>
      <c r="E3916" t="str">
        <f t="shared" si="610"/>
        <v>4730</v>
      </c>
      <c r="F3916" t="str">
        <f t="shared" si="611"/>
        <v>1941</v>
      </c>
      <c r="G3916" t="str">
        <f t="shared" si="612"/>
        <v>01</v>
      </c>
      <c r="H3916" t="str">
        <f t="shared" si="613"/>
        <v>01</v>
      </c>
      <c r="I3916" t="str">
        <f t="shared" si="614"/>
        <v>%1941-01-01%^^xsd:date</v>
      </c>
      <c r="J3916" t="str">
        <f t="shared" si="615"/>
        <v>1965</v>
      </c>
      <c r="K3916" t="str">
        <f t="shared" si="616"/>
        <v>12</v>
      </c>
      <c r="L3916" t="str">
        <f t="shared" si="617"/>
        <v>31</v>
      </c>
      <c r="M3916" t="str">
        <f t="shared" si="618"/>
        <v>%1965-31-31%^^xsd:date</v>
      </c>
      <c r="N3916" t="str">
        <f t="shared" si="619"/>
        <v>:4730 a crs:CommonwealthOrganisation ; schema:name %Australian Shipbuilding Board, Whyalla [South Australia]% ; schema:startDate %1941-01-01%^^xsd:date ; schema:endDate %1965-31-31%^^xsd:date ; time:hasTime [ time:hasBeginning [ time:inXSDDate %1941-01-01%^^xsd:date ]  ] .</v>
      </c>
    </row>
    <row r="3917" spans="1:14" x14ac:dyDescent="0.15">
      <c r="A3917" s="1" t="s">
        <v>7871</v>
      </c>
      <c r="B3917" s="1" t="s">
        <v>7872</v>
      </c>
      <c r="C3917" s="1">
        <v>19650101</v>
      </c>
      <c r="D3917" s="1">
        <v>19721219</v>
      </c>
      <c r="E3917" t="str">
        <f t="shared" si="610"/>
        <v>4732</v>
      </c>
      <c r="F3917" t="str">
        <f t="shared" si="611"/>
        <v>1965</v>
      </c>
      <c r="G3917" t="str">
        <f t="shared" si="612"/>
        <v>01</v>
      </c>
      <c r="H3917" t="str">
        <f t="shared" si="613"/>
        <v>01</v>
      </c>
      <c r="I3917" t="str">
        <f t="shared" si="614"/>
        <v>%1965-01-01%^^xsd:date</v>
      </c>
      <c r="J3917" t="str">
        <f t="shared" si="615"/>
        <v>1972</v>
      </c>
      <c r="K3917" t="str">
        <f t="shared" si="616"/>
        <v>12</v>
      </c>
      <c r="L3917" t="str">
        <f t="shared" si="617"/>
        <v>19</v>
      </c>
      <c r="M3917" t="str">
        <f t="shared" si="618"/>
        <v>%1972-19-19%^^xsd:date</v>
      </c>
      <c r="N3917" t="str">
        <f t="shared" si="619"/>
        <v>:4732 a crs:CommonwealthOrganisation ; schema:name %Department of Shipping and Transport, Whyalla [South Australia]% ; schema:startDate %1965-01-01%^^xsd:date ; schema:endDate %1972-19-19%^^xsd:date ; time:hasTime [ time:hasBeginning [ time:inXSDDate %1965-01-01%^^xsd:date ]  ] .</v>
      </c>
    </row>
    <row r="3918" spans="1:14" x14ac:dyDescent="0.15">
      <c r="A3918" s="1" t="s">
        <v>7873</v>
      </c>
      <c r="B3918" s="1" t="s">
        <v>7874</v>
      </c>
      <c r="C3918" s="1">
        <v>19721219</v>
      </c>
      <c r="D3918" s="1">
        <v>19770208</v>
      </c>
      <c r="E3918" t="str">
        <f t="shared" si="610"/>
        <v>4733</v>
      </c>
      <c r="F3918" t="str">
        <f t="shared" si="611"/>
        <v>1972</v>
      </c>
      <c r="G3918" t="str">
        <f t="shared" si="612"/>
        <v>12</v>
      </c>
      <c r="H3918" t="str">
        <f t="shared" si="613"/>
        <v>19</v>
      </c>
      <c r="I3918" t="str">
        <f t="shared" si="614"/>
        <v>%1972-12-19%^^xsd:date</v>
      </c>
      <c r="J3918" t="str">
        <f t="shared" si="615"/>
        <v>1977</v>
      </c>
      <c r="K3918" t="str">
        <f t="shared" si="616"/>
        <v>02</v>
      </c>
      <c r="L3918" t="str">
        <f t="shared" si="617"/>
        <v>08</v>
      </c>
      <c r="M3918" t="str">
        <f t="shared" si="618"/>
        <v>%1977-08-08%^^xsd:date</v>
      </c>
      <c r="N3918" t="str">
        <f t="shared" si="619"/>
        <v>:4733 a crs:CommonwealthOrganisation ; schema:name %Department of Transport [III], Whyalla [South Australia]/ (from 1973) Department of Transport [III] Surface Transport Group, Whyalla [South Australia]% ; schema:startDate %1972-12-19%^^xsd:date ; schema:endDate %1977-08-08%^^xsd:date ; time:hasTime [ time:hasBeginning [ time:inXSDDate %1972-12-19%^^xsd:date ]  ] .</v>
      </c>
    </row>
    <row r="3919" spans="1:14" x14ac:dyDescent="0.15">
      <c r="A3919" s="1" t="s">
        <v>7875</v>
      </c>
      <c r="B3919" s="1" t="s">
        <v>7876</v>
      </c>
      <c r="C3919" s="1">
        <v>19721219</v>
      </c>
      <c r="D3919" s="1">
        <v>19730305</v>
      </c>
      <c r="E3919" t="str">
        <f t="shared" si="610"/>
        <v>4734</v>
      </c>
      <c r="F3919" t="str">
        <f t="shared" si="611"/>
        <v>1972</v>
      </c>
      <c r="G3919" t="str">
        <f t="shared" si="612"/>
        <v>12</v>
      </c>
      <c r="H3919" t="str">
        <f t="shared" si="613"/>
        <v>19</v>
      </c>
      <c r="I3919" t="str">
        <f t="shared" si="614"/>
        <v>%1972-12-19%^^xsd:date</v>
      </c>
      <c r="J3919" t="str">
        <f t="shared" si="615"/>
        <v>1973</v>
      </c>
      <c r="K3919" t="str">
        <f t="shared" si="616"/>
        <v>03</v>
      </c>
      <c r="L3919" t="str">
        <f t="shared" si="617"/>
        <v>05</v>
      </c>
      <c r="M3919" t="str">
        <f t="shared" si="618"/>
        <v>%1973-05-05%^^xsd:date</v>
      </c>
      <c r="N3919" t="str">
        <f t="shared" si="619"/>
        <v>:4734 a crs:CommonwealthOrganisation ; schema:name %Department of Secondary Industry, Whyalla [South Australia]% ; schema:startDate %1972-12-19%^^xsd:date ; schema:endDate %1973-05-05%^^xsd:date ; time:hasTime [ time:hasBeginning [ time:inXSDDate %1972-12-19%^^xsd:date ]  ] .</v>
      </c>
    </row>
    <row r="3920" spans="1:14" x14ac:dyDescent="0.15">
      <c r="A3920" s="1" t="s">
        <v>7877</v>
      </c>
      <c r="B3920" s="1" t="s">
        <v>7878</v>
      </c>
      <c r="C3920" s="1">
        <v>19670828</v>
      </c>
      <c r="E3920" t="str">
        <f t="shared" si="610"/>
        <v>4735</v>
      </c>
      <c r="F3920" t="str">
        <f t="shared" si="611"/>
        <v>1967</v>
      </c>
      <c r="G3920" t="str">
        <f t="shared" si="612"/>
        <v>08</v>
      </c>
      <c r="H3920" t="str">
        <f t="shared" si="613"/>
        <v>28</v>
      </c>
      <c r="I3920" t="str">
        <f t="shared" si="614"/>
        <v>%1967-08-28%^^xsd:date</v>
      </c>
      <c r="J3920" t="str">
        <f t="shared" si="615"/>
        <v/>
      </c>
      <c r="K3920" t="str">
        <f t="shared" si="616"/>
        <v/>
      </c>
      <c r="L3920" t="str">
        <f t="shared" si="617"/>
        <v/>
      </c>
      <c r="M3920" t="str">
        <f t="shared" si="618"/>
        <v/>
      </c>
      <c r="N3920" t="str">
        <f t="shared" si="619"/>
        <v>:4735 a crs:CommonwealthOrganisation ; schema:name %CSIRO, Division of Plant Industry, Urrbrae [SA]% ; schema:startDate %1967-08-28%^^xsd:date ; time:hasTime [ time:hasBeginning [ time:inXSDDate %1967-08-28%^^xsd:date ]  ] .</v>
      </c>
    </row>
    <row r="3921" spans="1:14" x14ac:dyDescent="0.15">
      <c r="A3921" s="1" t="s">
        <v>7879</v>
      </c>
      <c r="B3921" s="1" t="s">
        <v>7880</v>
      </c>
      <c r="C3921" s="1">
        <v>19850101</v>
      </c>
      <c r="E3921" t="str">
        <f t="shared" si="610"/>
        <v>4736</v>
      </c>
      <c r="F3921" t="str">
        <f t="shared" si="611"/>
        <v>1985</v>
      </c>
      <c r="G3921" t="str">
        <f t="shared" si="612"/>
        <v>01</v>
      </c>
      <c r="H3921" t="str">
        <f t="shared" si="613"/>
        <v>01</v>
      </c>
      <c r="I3921" t="str">
        <f t="shared" si="614"/>
        <v>%1985-01-01%^^xsd:date</v>
      </c>
      <c r="J3921" t="str">
        <f t="shared" si="615"/>
        <v/>
      </c>
      <c r="K3921" t="str">
        <f t="shared" si="616"/>
        <v/>
      </c>
      <c r="L3921" t="str">
        <f t="shared" si="617"/>
        <v/>
      </c>
      <c r="M3921" t="str">
        <f t="shared" si="618"/>
        <v/>
      </c>
      <c r="N3921" t="str">
        <f t="shared" si="619"/>
        <v>:4736 a crs:CommonwealthOrganisation ; schema:name %Veterans' Review Board, South Australian Registry% ; schema:startDate %1985-01-01%^^xsd:date ; time:hasTime [ time:hasBeginning [ time:inXSDDate %1985-01-01%^^xsd:date ]  ] .</v>
      </c>
    </row>
    <row r="3922" spans="1:14" x14ac:dyDescent="0.15">
      <c r="A3922" s="1" t="s">
        <v>7881</v>
      </c>
      <c r="B3922" s="1" t="s">
        <v>7882</v>
      </c>
      <c r="C3922" s="1">
        <v>19840801</v>
      </c>
      <c r="E3922" t="str">
        <f t="shared" si="610"/>
        <v>4737</v>
      </c>
      <c r="F3922" t="str">
        <f t="shared" si="611"/>
        <v>1984</v>
      </c>
      <c r="G3922" t="str">
        <f t="shared" si="612"/>
        <v>08</v>
      </c>
      <c r="H3922" t="str">
        <f t="shared" si="613"/>
        <v>01</v>
      </c>
      <c r="I3922" t="str">
        <f t="shared" si="614"/>
        <v>%1984-08-01%^^xsd:date</v>
      </c>
      <c r="J3922" t="str">
        <f t="shared" si="615"/>
        <v/>
      </c>
      <c r="K3922" t="str">
        <f t="shared" si="616"/>
        <v/>
      </c>
      <c r="L3922" t="str">
        <f t="shared" si="617"/>
        <v/>
      </c>
      <c r="M3922" t="str">
        <f t="shared" si="618"/>
        <v/>
      </c>
      <c r="N3922" t="str">
        <f t="shared" si="619"/>
        <v>:4737 a crs:CommonwealthOrganisation ; schema:name %Australian Human Rights Commission, South Australia% ; schema:startDate %1984-08-01%^^xsd:date ; time:hasTime [ time:hasBeginning [ time:inXSDDate %1984-08-01%^^xsd:date ]  ] .</v>
      </c>
    </row>
    <row r="3923" spans="1:14" x14ac:dyDescent="0.15">
      <c r="A3923" s="1" t="s">
        <v>7883</v>
      </c>
      <c r="B3923" s="1" t="s">
        <v>7884</v>
      </c>
      <c r="C3923" s="1">
        <v>19820129</v>
      </c>
      <c r="E3923" t="str">
        <f t="shared" si="610"/>
        <v>4738</v>
      </c>
      <c r="F3923" t="str">
        <f t="shared" si="611"/>
        <v>1982</v>
      </c>
      <c r="G3923" t="str">
        <f t="shared" si="612"/>
        <v>01</v>
      </c>
      <c r="H3923" t="str">
        <f t="shared" si="613"/>
        <v>29</v>
      </c>
      <c r="I3923" t="str">
        <f t="shared" si="614"/>
        <v>%1982-01-29%^^xsd:date</v>
      </c>
      <c r="J3923" t="str">
        <f t="shared" si="615"/>
        <v/>
      </c>
      <c r="K3923" t="str">
        <f t="shared" si="616"/>
        <v/>
      </c>
      <c r="L3923" t="str">
        <f t="shared" si="617"/>
        <v/>
      </c>
      <c r="M3923" t="str">
        <f t="shared" si="618"/>
        <v/>
      </c>
      <c r="N3923" t="str">
        <f t="shared" si="619"/>
        <v>:4738 a crs:CommonwealthOrganisation ; schema:name %Vietnam Veterans' Counselling Service, South Australia% ; schema:startDate %1982-01-29%^^xsd:date ; time:hasTime [ time:hasBeginning [ time:inXSDDate %1982-01-29%^^xsd:date ]  ] .</v>
      </c>
    </row>
    <row r="3924" spans="1:14" x14ac:dyDescent="0.15">
      <c r="A3924" s="1" t="s">
        <v>7885</v>
      </c>
      <c r="B3924" s="1" t="s">
        <v>7886</v>
      </c>
      <c r="C3924" s="1">
        <v>19770208</v>
      </c>
      <c r="D3924" s="1">
        <v>19791231</v>
      </c>
      <c r="E3924" t="str">
        <f t="shared" si="610"/>
        <v>4739</v>
      </c>
      <c r="F3924" t="str">
        <f t="shared" si="611"/>
        <v>1977</v>
      </c>
      <c r="G3924" t="str">
        <f t="shared" si="612"/>
        <v>02</v>
      </c>
      <c r="H3924" t="str">
        <f t="shared" si="613"/>
        <v>08</v>
      </c>
      <c r="I3924" t="str">
        <f t="shared" si="614"/>
        <v>%1977-02-08%^^xsd:date</v>
      </c>
      <c r="J3924" t="str">
        <f t="shared" si="615"/>
        <v>1979</v>
      </c>
      <c r="K3924" t="str">
        <f t="shared" si="616"/>
        <v>12</v>
      </c>
      <c r="L3924" t="str">
        <f t="shared" si="617"/>
        <v>31</v>
      </c>
      <c r="M3924" t="str">
        <f t="shared" si="618"/>
        <v>%1979-31-31%^^xsd:date</v>
      </c>
      <c r="N3924" t="str">
        <f t="shared" si="619"/>
        <v>:4739 a crs:CommonwealthOrganisation ; schema:name %Department of Transport [III], Whyalla [South Australia]% ; schema:startDate %1977-02-08%^^xsd:date ; schema:endDate %1979-31-31%^^xsd:date ; time:hasTime [ time:hasBeginning [ time:inXSDDate %1977-02-08%^^xsd:date ]  ] .</v>
      </c>
    </row>
    <row r="3925" spans="1:14" x14ac:dyDescent="0.15">
      <c r="A3925" s="1" t="s">
        <v>7887</v>
      </c>
      <c r="B3925" s="1" t="s">
        <v>7888</v>
      </c>
      <c r="C3925" s="1">
        <v>19770101</v>
      </c>
      <c r="E3925" t="str">
        <f t="shared" si="610"/>
        <v>4740</v>
      </c>
      <c r="F3925" t="str">
        <f t="shared" si="611"/>
        <v>1977</v>
      </c>
      <c r="G3925" t="str">
        <f t="shared" si="612"/>
        <v>01</v>
      </c>
      <c r="H3925" t="str">
        <f t="shared" si="613"/>
        <v>01</v>
      </c>
      <c r="I3925" t="str">
        <f t="shared" si="614"/>
        <v>%1977-01-01%^^xsd:date</v>
      </c>
      <c r="J3925" t="str">
        <f t="shared" si="615"/>
        <v/>
      </c>
      <c r="K3925" t="str">
        <f t="shared" si="616"/>
        <v/>
      </c>
      <c r="L3925" t="str">
        <f t="shared" si="617"/>
        <v/>
      </c>
      <c r="M3925" t="str">
        <f t="shared" si="618"/>
        <v/>
      </c>
      <c r="N3925" t="str">
        <f t="shared" si="619"/>
        <v>:4740 a crs:CommonwealthOrganisation ; schema:name %Administrative Appeals Tribunal, Adelaide, South Australia, Registry% ; schema:startDate %1977-01-01%^^xsd:date ; time:hasTime [ time:hasBeginning [ time:inXSDDate %1977-01-01%^^xsd:date ]  ] .</v>
      </c>
    </row>
    <row r="3926" spans="1:14" x14ac:dyDescent="0.15">
      <c r="A3926" s="1" t="s">
        <v>7889</v>
      </c>
      <c r="B3926" s="1" t="s">
        <v>7890</v>
      </c>
      <c r="C3926" s="1">
        <v>19490201</v>
      </c>
      <c r="E3926" t="str">
        <f t="shared" si="610"/>
        <v>4741</v>
      </c>
      <c r="F3926" t="str">
        <f t="shared" si="611"/>
        <v>1949</v>
      </c>
      <c r="G3926" t="str">
        <f t="shared" si="612"/>
        <v>02</v>
      </c>
      <c r="H3926" t="str">
        <f t="shared" si="613"/>
        <v>01</v>
      </c>
      <c r="I3926" t="str">
        <f t="shared" si="614"/>
        <v>%1949-02-01%^^xsd:date</v>
      </c>
      <c r="J3926" t="str">
        <f t="shared" si="615"/>
        <v/>
      </c>
      <c r="K3926" t="str">
        <f t="shared" si="616"/>
        <v/>
      </c>
      <c r="L3926" t="str">
        <f t="shared" si="617"/>
        <v/>
      </c>
      <c r="M3926" t="str">
        <f t="shared" si="618"/>
        <v/>
      </c>
      <c r="N3926" t="str">
        <f t="shared" si="619"/>
        <v>:4741 a crs:CommonwealthOrganisation ; schema:name %Woomera Board, South Australia% ; schema:startDate %1949-02-01%^^xsd:date ; time:hasTime [ time:hasBeginning [ time:inXSDDate %1949-02-01%^^xsd:date ]  ] .</v>
      </c>
    </row>
    <row r="3927" spans="1:14" x14ac:dyDescent="0.15">
      <c r="A3927" s="1" t="s">
        <v>7891</v>
      </c>
      <c r="B3927" s="1" t="s">
        <v>7892</v>
      </c>
      <c r="C3927" s="1">
        <v>18570101</v>
      </c>
      <c r="D3927" s="1">
        <v>18601231</v>
      </c>
      <c r="E3927" t="str">
        <f t="shared" si="610"/>
        <v>4742</v>
      </c>
      <c r="F3927" t="str">
        <f t="shared" si="611"/>
        <v>1857</v>
      </c>
      <c r="G3927" t="str">
        <f t="shared" si="612"/>
        <v>01</v>
      </c>
      <c r="H3927" t="str">
        <f t="shared" si="613"/>
        <v>01</v>
      </c>
      <c r="I3927" t="str">
        <f t="shared" si="614"/>
        <v>%1857-01-01%^^xsd:date</v>
      </c>
      <c r="J3927" t="str">
        <f t="shared" si="615"/>
        <v>1860</v>
      </c>
      <c r="K3927" t="str">
        <f t="shared" si="616"/>
        <v>12</v>
      </c>
      <c r="L3927" t="str">
        <f t="shared" si="617"/>
        <v>31</v>
      </c>
      <c r="M3927" t="str">
        <f t="shared" si="618"/>
        <v>%1860-31-31%^^xsd:date</v>
      </c>
      <c r="N3927" t="str">
        <f t="shared" si="619"/>
        <v>:4742 a crs:CommonwealthOrganisation ; schema:name %Colonial Architect's Department [II], South Australia% ; schema:startDate %1857-01-01%^^xsd:date ; schema:endDate %1860-31-31%^^xsd:date ; time:hasTime [ time:hasBeginning [ time:inXSDDate %1857-01-01%^^xsd:date ]  ] .</v>
      </c>
    </row>
    <row r="3928" spans="1:14" x14ac:dyDescent="0.15">
      <c r="A3928" s="1" t="s">
        <v>7893</v>
      </c>
      <c r="B3928" s="1" t="s">
        <v>7894</v>
      </c>
      <c r="C3928" s="1">
        <v>18600101</v>
      </c>
      <c r="D3928" s="1">
        <v>18670331</v>
      </c>
      <c r="E3928" t="str">
        <f t="shared" si="610"/>
        <v>4743</v>
      </c>
      <c r="F3928" t="str">
        <f t="shared" si="611"/>
        <v>1860</v>
      </c>
      <c r="G3928" t="str">
        <f t="shared" si="612"/>
        <v>01</v>
      </c>
      <c r="H3928" t="str">
        <f t="shared" si="613"/>
        <v>01</v>
      </c>
      <c r="I3928" t="str">
        <f t="shared" si="614"/>
        <v>%1860-01-01%^^xsd:date</v>
      </c>
      <c r="J3928" t="str">
        <f t="shared" si="615"/>
        <v>1867</v>
      </c>
      <c r="K3928" t="str">
        <f t="shared" si="616"/>
        <v>03</v>
      </c>
      <c r="L3928" t="str">
        <f t="shared" si="617"/>
        <v>31</v>
      </c>
      <c r="M3928" t="str">
        <f t="shared" si="618"/>
        <v>%1867-31-31%^^xsd:date</v>
      </c>
      <c r="N3928" t="str">
        <f t="shared" si="619"/>
        <v>:4743 a crs:CommonwealthOrganisation ; schema:name %Engineer and Architect's Department, South Australia% ; schema:startDate %1860-01-01%^^xsd:date ; schema:endDate %1867-31-31%^^xsd:date ; time:hasTime [ time:hasBeginning [ time:inXSDDate %1860-01-01%^^xsd:date ]  ] .</v>
      </c>
    </row>
    <row r="3929" spans="1:14" x14ac:dyDescent="0.15">
      <c r="A3929" s="1" t="s">
        <v>7895</v>
      </c>
      <c r="B3929" s="1" t="s">
        <v>7896</v>
      </c>
      <c r="C3929" s="1">
        <v>18670301</v>
      </c>
      <c r="D3929" s="1">
        <v>18701231</v>
      </c>
      <c r="E3929" t="str">
        <f t="shared" si="610"/>
        <v>4744</v>
      </c>
      <c r="F3929" t="str">
        <f t="shared" si="611"/>
        <v>1867</v>
      </c>
      <c r="G3929" t="str">
        <f t="shared" si="612"/>
        <v>03</v>
      </c>
      <c r="H3929" t="str">
        <f t="shared" si="613"/>
        <v>01</v>
      </c>
      <c r="I3929" t="str">
        <f t="shared" si="614"/>
        <v>%1867-03-01%^^xsd:date</v>
      </c>
      <c r="J3929" t="str">
        <f t="shared" si="615"/>
        <v>1870</v>
      </c>
      <c r="K3929" t="str">
        <f t="shared" si="616"/>
        <v>12</v>
      </c>
      <c r="L3929" t="str">
        <f t="shared" si="617"/>
        <v>31</v>
      </c>
      <c r="M3929" t="str">
        <f t="shared" si="618"/>
        <v>%1870-31-31%^^xsd:date</v>
      </c>
      <c r="N3929" t="str">
        <f t="shared" si="619"/>
        <v>:4744 a crs:CommonwealthOrganisation ; schema:name %Department of the Architect [I], South Australia% ; schema:startDate %1867-03-01%^^xsd:date ; schema:endDate %1870-31-31%^^xsd:date ; time:hasTime [ time:hasBeginning [ time:inXSDDate %1867-03-01%^^xsd:date ]  ] .</v>
      </c>
    </row>
    <row r="3930" spans="1:14" x14ac:dyDescent="0.15">
      <c r="A3930" s="1" t="s">
        <v>7897</v>
      </c>
      <c r="B3930" s="1" t="s">
        <v>7898</v>
      </c>
      <c r="C3930" s="1">
        <v>19841020</v>
      </c>
      <c r="D3930" s="1">
        <v>19950831</v>
      </c>
      <c r="E3930" t="str">
        <f t="shared" si="610"/>
        <v>4745</v>
      </c>
      <c r="F3930" t="str">
        <f t="shared" si="611"/>
        <v>1984</v>
      </c>
      <c r="G3930" t="str">
        <f t="shared" si="612"/>
        <v>10</v>
      </c>
      <c r="H3930" t="str">
        <f t="shared" si="613"/>
        <v>20</v>
      </c>
      <c r="I3930" t="str">
        <f t="shared" si="614"/>
        <v>%1984-10-20%^^xsd:date</v>
      </c>
      <c r="J3930" t="str">
        <f t="shared" si="615"/>
        <v>1995</v>
      </c>
      <c r="K3930" t="str">
        <f t="shared" si="616"/>
        <v>08</v>
      </c>
      <c r="L3930" t="str">
        <f t="shared" si="617"/>
        <v>31</v>
      </c>
      <c r="M3930" t="str">
        <f t="shared" si="618"/>
        <v>%1995-31-31%^^xsd:date</v>
      </c>
      <c r="N3930" t="str">
        <f t="shared" si="619"/>
        <v>:4745 a crs:CommonwealthOrganisation ; schema:name %Australian Protective Service, Central Region, South Australia% ; schema:startDate %1984-10-20%^^xsd:date ; schema:endDate %1995-31-31%^^xsd:date ; time:hasTime [ time:hasBeginning [ time:inXSDDate %1984-10-20%^^xsd:date ]  ] .</v>
      </c>
    </row>
    <row r="3931" spans="1:14" x14ac:dyDescent="0.15">
      <c r="A3931" s="1" t="s">
        <v>7899</v>
      </c>
      <c r="B3931" s="1" t="s">
        <v>7900</v>
      </c>
      <c r="C3931" s="1">
        <v>19841020</v>
      </c>
      <c r="D3931" s="1">
        <v>19950831</v>
      </c>
      <c r="E3931" t="str">
        <f t="shared" si="610"/>
        <v>4746</v>
      </c>
      <c r="F3931" t="str">
        <f t="shared" si="611"/>
        <v>1984</v>
      </c>
      <c r="G3931" t="str">
        <f t="shared" si="612"/>
        <v>10</v>
      </c>
      <c r="H3931" t="str">
        <f t="shared" si="613"/>
        <v>20</v>
      </c>
      <c r="I3931" t="str">
        <f t="shared" si="614"/>
        <v>%1984-10-20%^^xsd:date</v>
      </c>
      <c r="J3931" t="str">
        <f t="shared" si="615"/>
        <v>1995</v>
      </c>
      <c r="K3931" t="str">
        <f t="shared" si="616"/>
        <v>08</v>
      </c>
      <c r="L3931" t="str">
        <f t="shared" si="617"/>
        <v>31</v>
      </c>
      <c r="M3931" t="str">
        <f t="shared" si="618"/>
        <v>%1995-31-31%^^xsd:date</v>
      </c>
      <c r="N3931" t="str">
        <f t="shared" si="619"/>
        <v>:4746 a crs:CommonwealthOrganisation ; schema:name %Australian Protective Service, Woomera [South Australia]% ; schema:startDate %1984-10-20%^^xsd:date ; schema:endDate %1995-31-31%^^xsd:date ; time:hasTime [ time:hasBeginning [ time:inXSDDate %1984-10-20%^^xsd:date ]  ] .</v>
      </c>
    </row>
    <row r="3932" spans="1:14" x14ac:dyDescent="0.15">
      <c r="A3932" s="1" t="s">
        <v>7901</v>
      </c>
      <c r="B3932" s="1" t="s">
        <v>7902</v>
      </c>
      <c r="C3932" s="1">
        <v>19791019</v>
      </c>
      <c r="D3932" s="1">
        <v>19841020</v>
      </c>
      <c r="E3932" t="str">
        <f t="shared" si="610"/>
        <v>4747</v>
      </c>
      <c r="F3932" t="str">
        <f t="shared" si="611"/>
        <v>1979</v>
      </c>
      <c r="G3932" t="str">
        <f t="shared" si="612"/>
        <v>10</v>
      </c>
      <c r="H3932" t="str">
        <f t="shared" si="613"/>
        <v>19</v>
      </c>
      <c r="I3932" t="str">
        <f t="shared" si="614"/>
        <v>%1979-10-19%^^xsd:date</v>
      </c>
      <c r="J3932" t="str">
        <f t="shared" si="615"/>
        <v>1984</v>
      </c>
      <c r="K3932" t="str">
        <f t="shared" si="616"/>
        <v>10</v>
      </c>
      <c r="L3932" t="str">
        <f t="shared" si="617"/>
        <v>20</v>
      </c>
      <c r="M3932" t="str">
        <f t="shared" si="618"/>
        <v>%1984-20-20%^^xsd:date</v>
      </c>
      <c r="N3932" t="str">
        <f t="shared" si="619"/>
        <v>:4747 a crs:CommonwealthOrganisation ; schema:name %Australian Federal Police, Woomera Sub-Division [South Australia]% ; schema:startDate %1979-10-19%^^xsd:date ; schema:endDate %1984-20-20%^^xsd:date ; time:hasTime [ time:hasBeginning [ time:inXSDDate %1979-10-19%^^xsd:date ]  ] .</v>
      </c>
    </row>
    <row r="3933" spans="1:14" x14ac:dyDescent="0.15">
      <c r="A3933" s="1" t="s">
        <v>7903</v>
      </c>
      <c r="B3933" s="1" t="s">
        <v>7904</v>
      </c>
      <c r="C3933" s="1">
        <v>19751201</v>
      </c>
      <c r="D3933" s="1">
        <v>19791031</v>
      </c>
      <c r="E3933" t="str">
        <f t="shared" si="610"/>
        <v>4748</v>
      </c>
      <c r="F3933" t="str">
        <f t="shared" si="611"/>
        <v>1975</v>
      </c>
      <c r="G3933" t="str">
        <f t="shared" si="612"/>
        <v>12</v>
      </c>
      <c r="H3933" t="str">
        <f t="shared" si="613"/>
        <v>01</v>
      </c>
      <c r="I3933" t="str">
        <f t="shared" si="614"/>
        <v>%1975-12-01%^^xsd:date</v>
      </c>
      <c r="J3933" t="str">
        <f t="shared" si="615"/>
        <v>1979</v>
      </c>
      <c r="K3933" t="str">
        <f t="shared" si="616"/>
        <v>10</v>
      </c>
      <c r="L3933" t="str">
        <f t="shared" si="617"/>
        <v>31</v>
      </c>
      <c r="M3933" t="str">
        <f t="shared" si="618"/>
        <v>%1979-31-31%^^xsd:date</v>
      </c>
      <c r="N3933" t="str">
        <f t="shared" si="619"/>
        <v>:4748 a crs:CommonwealthOrganisation ; schema:name %Commonwealth Police Force [III], Woomera Branch [South Australia]% ; schema:startDate %1975-12-01%^^xsd:date ; schema:endDate %1979-31-31%^^xsd:date ; time:hasTime [ time:hasBeginning [ time:inXSDDate %1975-12-01%^^xsd:date ]  ] .</v>
      </c>
    </row>
    <row r="3934" spans="1:14" x14ac:dyDescent="0.15">
      <c r="A3934" s="1" t="s">
        <v>7905</v>
      </c>
      <c r="B3934" s="1" t="s">
        <v>7906</v>
      </c>
      <c r="C3934" s="1">
        <v>19600101</v>
      </c>
      <c r="D3934" s="1">
        <v>19750331</v>
      </c>
      <c r="E3934" t="str">
        <f t="shared" si="610"/>
        <v>4749</v>
      </c>
      <c r="F3934" t="str">
        <f t="shared" si="611"/>
        <v>1960</v>
      </c>
      <c r="G3934" t="str">
        <f t="shared" si="612"/>
        <v>01</v>
      </c>
      <c r="H3934" t="str">
        <f t="shared" si="613"/>
        <v>01</v>
      </c>
      <c r="I3934" t="str">
        <f t="shared" si="614"/>
        <v>%1960-01-01%^^xsd:date</v>
      </c>
      <c r="J3934" t="str">
        <f t="shared" si="615"/>
        <v>1975</v>
      </c>
      <c r="K3934" t="str">
        <f t="shared" si="616"/>
        <v>03</v>
      </c>
      <c r="L3934" t="str">
        <f t="shared" si="617"/>
        <v>31</v>
      </c>
      <c r="M3934" t="str">
        <f t="shared" si="618"/>
        <v>%1975-31-31%^^xsd:date</v>
      </c>
      <c r="N3934" t="str">
        <f t="shared" si="619"/>
        <v>:4749 a crs:CommonwealthOrganisation ; schema:name %Commonwealth Police Force [II], Woomera Division [South Australia]% ; schema:startDate %1960-01-01%^^xsd:date ; schema:endDate %1975-31-31%^^xsd:date ; time:hasTime [ time:hasBeginning [ time:inXSDDate %1960-01-01%^^xsd:date ]  ] .</v>
      </c>
    </row>
    <row r="3935" spans="1:14" x14ac:dyDescent="0.15">
      <c r="A3935" s="1" t="s">
        <v>7907</v>
      </c>
      <c r="B3935" s="1" t="s">
        <v>7908</v>
      </c>
      <c r="C3935" s="1">
        <v>19410401</v>
      </c>
      <c r="D3935" s="1">
        <v>19410606</v>
      </c>
      <c r="E3935" t="str">
        <f t="shared" si="610"/>
        <v>0475</v>
      </c>
      <c r="F3935" t="str">
        <f t="shared" si="611"/>
        <v>1941</v>
      </c>
      <c r="G3935" t="str">
        <f t="shared" si="612"/>
        <v>04</v>
      </c>
      <c r="H3935" t="str">
        <f t="shared" si="613"/>
        <v>01</v>
      </c>
      <c r="I3935" t="str">
        <f t="shared" si="614"/>
        <v>%1941-04-01%^^xsd:date</v>
      </c>
      <c r="J3935" t="str">
        <f t="shared" si="615"/>
        <v>1941</v>
      </c>
      <c r="K3935" t="str">
        <f t="shared" si="616"/>
        <v>06</v>
      </c>
      <c r="L3935" t="str">
        <f t="shared" si="617"/>
        <v>06</v>
      </c>
      <c r="M3935" t="str">
        <f t="shared" si="618"/>
        <v>%1941-06-06%^^xsd:date</v>
      </c>
      <c r="N3935" t="str">
        <f t="shared" si="619"/>
        <v>:0475 a crs:CommonwealthOrganisation ; schema:name %Western Australian War Industries Committee% ; schema:startDate %1941-04-01%^^xsd:date ; schema:endDate %1941-06-06%^^xsd:date ; time:hasTime [ time:hasBeginning [ time:inXSDDate %1941-04-01%^^xsd:date ]  ] .</v>
      </c>
    </row>
    <row r="3936" spans="1:14" x14ac:dyDescent="0.15">
      <c r="A3936" s="1" t="s">
        <v>7909</v>
      </c>
      <c r="B3936" s="1" t="s">
        <v>7910</v>
      </c>
      <c r="C3936" s="1">
        <v>19750301</v>
      </c>
      <c r="D3936" s="1">
        <v>19751231</v>
      </c>
      <c r="E3936" t="str">
        <f t="shared" si="610"/>
        <v>4750</v>
      </c>
      <c r="F3936" t="str">
        <f t="shared" si="611"/>
        <v>1975</v>
      </c>
      <c r="G3936" t="str">
        <f t="shared" si="612"/>
        <v>03</v>
      </c>
      <c r="H3936" t="str">
        <f t="shared" si="613"/>
        <v>01</v>
      </c>
      <c r="I3936" t="str">
        <f t="shared" si="614"/>
        <v>%1975-03-01%^^xsd:date</v>
      </c>
      <c r="J3936" t="str">
        <f t="shared" si="615"/>
        <v>1975</v>
      </c>
      <c r="K3936" t="str">
        <f t="shared" si="616"/>
        <v>12</v>
      </c>
      <c r="L3936" t="str">
        <f t="shared" si="617"/>
        <v>31</v>
      </c>
      <c r="M3936" t="str">
        <f t="shared" si="618"/>
        <v>%1975-31-31%^^xsd:date</v>
      </c>
      <c r="N3936" t="str">
        <f t="shared" si="619"/>
        <v>:4750 a crs:CommonwealthOrganisation ; schema:name %Australia Police, Woomera Branch [South Australia]% ; schema:startDate %1975-03-01%^^xsd:date ; schema:endDate %1975-31-31%^^xsd:date ; time:hasTime [ time:hasBeginning [ time:inXSDDate %1975-03-01%^^xsd:date ]  ] .</v>
      </c>
    </row>
    <row r="3937" spans="1:14" x14ac:dyDescent="0.15">
      <c r="A3937" s="1" t="s">
        <v>7911</v>
      </c>
      <c r="B3937" s="1" t="s">
        <v>7912</v>
      </c>
      <c r="C3937" s="1">
        <v>19800101</v>
      </c>
      <c r="E3937" t="str">
        <f t="shared" si="610"/>
        <v>4751</v>
      </c>
      <c r="F3937" t="str">
        <f t="shared" si="611"/>
        <v>1980</v>
      </c>
      <c r="G3937" t="str">
        <f t="shared" si="612"/>
        <v>01</v>
      </c>
      <c r="H3937" t="str">
        <f t="shared" si="613"/>
        <v>01</v>
      </c>
      <c r="I3937" t="str">
        <f t="shared" si="614"/>
        <v>%1980-01-01%^^xsd:date</v>
      </c>
      <c r="J3937" t="str">
        <f t="shared" si="615"/>
        <v/>
      </c>
      <c r="K3937" t="str">
        <f t="shared" si="616"/>
        <v/>
      </c>
      <c r="L3937" t="str">
        <f t="shared" si="617"/>
        <v/>
      </c>
      <c r="M3937" t="str">
        <f t="shared" si="618"/>
        <v/>
      </c>
      <c r="N3937" t="str">
        <f t="shared" si="619"/>
        <v>:4751 a crs:CommonwealthOrganisation ; schema:name %CSIRO, Division of Manufacturing Technology, South Australia% ; schema:startDate %1980-01-01%^^xsd:date ; time:hasTime [ time:hasBeginning [ time:inXSDDate %1980-01-01%^^xsd:date ]  ] .</v>
      </c>
    </row>
    <row r="3938" spans="1:14" x14ac:dyDescent="0.15">
      <c r="A3938" s="1" t="s">
        <v>7913</v>
      </c>
      <c r="B3938" s="1" t="s">
        <v>7914</v>
      </c>
      <c r="C3938" s="1">
        <v>19271201</v>
      </c>
      <c r="D3938" s="1">
        <v>19990705</v>
      </c>
      <c r="E3938" t="str">
        <f t="shared" si="610"/>
        <v>4752</v>
      </c>
      <c r="F3938" t="str">
        <f t="shared" si="611"/>
        <v>1927</v>
      </c>
      <c r="G3938" t="str">
        <f t="shared" si="612"/>
        <v>12</v>
      </c>
      <c r="H3938" t="str">
        <f t="shared" si="613"/>
        <v>01</v>
      </c>
      <c r="I3938" t="str">
        <f t="shared" si="614"/>
        <v>%1927-12-01%^^xsd:date</v>
      </c>
      <c r="J3938" t="str">
        <f t="shared" si="615"/>
        <v>1999</v>
      </c>
      <c r="K3938" t="str">
        <f t="shared" si="616"/>
        <v>07</v>
      </c>
      <c r="L3938" t="str">
        <f t="shared" si="617"/>
        <v>05</v>
      </c>
      <c r="M3938" t="str">
        <f t="shared" si="618"/>
        <v>%1999-05-05%^^xsd:date</v>
      </c>
      <c r="N3938" t="str">
        <f t="shared" si="619"/>
        <v>:4752 a crs:CommonwealthOrganisation ; schema:name %CSIRO, Division of Human Nutrition, South Australia% ; schema:startDate %1927-12-01%^^xsd:date ; schema:endDate %1999-05-05%^^xsd:date ; time:hasTime [ time:hasBeginning [ time:inXSDDate %1927-12-01%^^xsd:date ]  ] .</v>
      </c>
    </row>
    <row r="3939" spans="1:14" x14ac:dyDescent="0.15">
      <c r="A3939" s="1" t="s">
        <v>7915</v>
      </c>
      <c r="B3939" s="1" t="s">
        <v>7916</v>
      </c>
      <c r="C3939" s="1">
        <v>19750701</v>
      </c>
      <c r="D3939" s="1">
        <v>19770208</v>
      </c>
      <c r="E3939" t="str">
        <f t="shared" si="610"/>
        <v>4753</v>
      </c>
      <c r="F3939" t="str">
        <f t="shared" si="611"/>
        <v>1975</v>
      </c>
      <c r="G3939" t="str">
        <f t="shared" si="612"/>
        <v>07</v>
      </c>
      <c r="H3939" t="str">
        <f t="shared" si="613"/>
        <v>01</v>
      </c>
      <c r="I3939" t="str">
        <f t="shared" si="614"/>
        <v>%1975-07-01%^^xsd:date</v>
      </c>
      <c r="J3939" t="str">
        <f t="shared" si="615"/>
        <v>1977</v>
      </c>
      <c r="K3939" t="str">
        <f t="shared" si="616"/>
        <v>02</v>
      </c>
      <c r="L3939" t="str">
        <f t="shared" si="617"/>
        <v>08</v>
      </c>
      <c r="M3939" t="str">
        <f t="shared" si="618"/>
        <v>%1977-08-08%^^xsd:date</v>
      </c>
      <c r="N3939" t="str">
        <f t="shared" si="619"/>
        <v>:4753 a crs:CommonwealthOrganisation ; schema:name %Department of Transport [III], Surface Transport Group, Port Lincoln [South Australia]% ; schema:startDate %1975-07-01%^^xsd:date ; schema:endDate %1977-08-08%^^xsd:date ; time:hasTime [ time:hasBeginning [ time:inXSDDate %1975-07-01%^^xsd:date ]  ] .</v>
      </c>
    </row>
    <row r="3940" spans="1:14" x14ac:dyDescent="0.15">
      <c r="A3940" s="1" t="s">
        <v>7917</v>
      </c>
      <c r="B3940" s="1" t="s">
        <v>7918</v>
      </c>
      <c r="C3940" s="1">
        <v>19770208</v>
      </c>
      <c r="D3940" s="1">
        <v>19870724</v>
      </c>
      <c r="E3940" t="str">
        <f t="shared" si="610"/>
        <v>4754</v>
      </c>
      <c r="F3940" t="str">
        <f t="shared" si="611"/>
        <v>1977</v>
      </c>
      <c r="G3940" t="str">
        <f t="shared" si="612"/>
        <v>02</v>
      </c>
      <c r="H3940" t="str">
        <f t="shared" si="613"/>
        <v>08</v>
      </c>
      <c r="I3940" t="str">
        <f t="shared" si="614"/>
        <v>%1977-02-08%^^xsd:date</v>
      </c>
      <c r="J3940" t="str">
        <f t="shared" si="615"/>
        <v>1987</v>
      </c>
      <c r="K3940" t="str">
        <f t="shared" si="616"/>
        <v>07</v>
      </c>
      <c r="L3940" t="str">
        <f t="shared" si="617"/>
        <v>24</v>
      </c>
      <c r="M3940" t="str">
        <f t="shared" si="618"/>
        <v>%1987-24-24%^^xsd:date</v>
      </c>
      <c r="N3940" t="str">
        <f t="shared" si="619"/>
        <v>:4754 a crs:CommonwealthOrganisation ; schema:name %Department of Transport [IV], Port Lincoln [South Australia]% ; schema:startDate %1977-02-08%^^xsd:date ; schema:endDate %1987-24-24%^^xsd:date ; time:hasTime [ time:hasBeginning [ time:inXSDDate %1977-02-08%^^xsd:date ]  ] .</v>
      </c>
    </row>
    <row r="3941" spans="1:14" x14ac:dyDescent="0.15">
      <c r="A3941" s="1" t="s">
        <v>7919</v>
      </c>
      <c r="B3941" s="1" t="s">
        <v>7920</v>
      </c>
      <c r="C3941" s="1">
        <v>19090101</v>
      </c>
      <c r="D3941" s="1">
        <v>19121231</v>
      </c>
      <c r="E3941" t="str">
        <f t="shared" si="610"/>
        <v>4755</v>
      </c>
      <c r="F3941" t="str">
        <f t="shared" si="611"/>
        <v>1909</v>
      </c>
      <c r="G3941" t="str">
        <f t="shared" si="612"/>
        <v>01</v>
      </c>
      <c r="H3941" t="str">
        <f t="shared" si="613"/>
        <v>01</v>
      </c>
      <c r="I3941" t="str">
        <f t="shared" si="614"/>
        <v>%1909-01-01%^^xsd:date</v>
      </c>
      <c r="J3941" t="str">
        <f t="shared" si="615"/>
        <v>1912</v>
      </c>
      <c r="K3941" t="str">
        <f t="shared" si="616"/>
        <v>12</v>
      </c>
      <c r="L3941" t="str">
        <f t="shared" si="617"/>
        <v>31</v>
      </c>
      <c r="M3941" t="str">
        <f t="shared" si="618"/>
        <v>%1912-31-31%^^xsd:date</v>
      </c>
      <c r="N3941" t="str">
        <f t="shared" si="619"/>
        <v>:4755 a crs:CommonwealthOrganisation ; schema:name %Deputy Commissioner of Pensions, South Australia% ; schema:startDate %1909-01-01%^^xsd:date ; schema:endDate %1912-31-31%^^xsd:date ; time:hasTime [ time:hasBeginning [ time:inXSDDate %1909-01-01%^^xsd:date ]  ] .</v>
      </c>
    </row>
    <row r="3942" spans="1:14" x14ac:dyDescent="0.15">
      <c r="A3942" s="1" t="s">
        <v>7921</v>
      </c>
      <c r="B3942" s="1" t="s">
        <v>7922</v>
      </c>
      <c r="C3942" s="1">
        <v>19630101</v>
      </c>
      <c r="D3942" s="1">
        <v>19670831</v>
      </c>
      <c r="E3942" t="str">
        <f t="shared" si="610"/>
        <v>4756</v>
      </c>
      <c r="F3942" t="str">
        <f t="shared" si="611"/>
        <v>1963</v>
      </c>
      <c r="G3942" t="str">
        <f t="shared" si="612"/>
        <v>01</v>
      </c>
      <c r="H3942" t="str">
        <f t="shared" si="613"/>
        <v>01</v>
      </c>
      <c r="I3942" t="str">
        <f t="shared" si="614"/>
        <v>%1963-01-01%^^xsd:date</v>
      </c>
      <c r="J3942" t="str">
        <f t="shared" si="615"/>
        <v>1967</v>
      </c>
      <c r="K3942" t="str">
        <f t="shared" si="616"/>
        <v>08</v>
      </c>
      <c r="L3942" t="str">
        <f t="shared" si="617"/>
        <v>31</v>
      </c>
      <c r="M3942" t="str">
        <f t="shared" si="618"/>
        <v>%1967-31-31%^^xsd:date</v>
      </c>
      <c r="N3942" t="str">
        <f t="shared" si="619"/>
        <v>:4756 a crs:CommonwealthOrganisation ; schema:name %CSIRO, Horticultural Research Section, South Australia% ; schema:startDate %1963-01-01%^^xsd:date ; schema:endDate %1967-31-31%^^xsd:date ; time:hasTime [ time:hasBeginning [ time:inXSDDate %1963-01-01%^^xsd:date ]  ] .</v>
      </c>
    </row>
    <row r="3943" spans="1:14" x14ac:dyDescent="0.15">
      <c r="A3943" s="1" t="s">
        <v>7923</v>
      </c>
      <c r="B3943" s="1" t="s">
        <v>7924</v>
      </c>
      <c r="C3943" s="1">
        <v>19730101</v>
      </c>
      <c r="E3943" t="str">
        <f t="shared" si="610"/>
        <v>4757</v>
      </c>
      <c r="F3943" t="str">
        <f t="shared" si="611"/>
        <v>1973</v>
      </c>
      <c r="G3943" t="str">
        <f t="shared" si="612"/>
        <v>01</v>
      </c>
      <c r="H3943" t="str">
        <f t="shared" si="613"/>
        <v>01</v>
      </c>
      <c r="I3943" t="str">
        <f t="shared" si="614"/>
        <v>%1973-01-01%^^xsd:date</v>
      </c>
      <c r="J3943" t="str">
        <f t="shared" si="615"/>
        <v/>
      </c>
      <c r="K3943" t="str">
        <f t="shared" si="616"/>
        <v/>
      </c>
      <c r="L3943" t="str">
        <f t="shared" si="617"/>
        <v/>
      </c>
      <c r="M3943" t="str">
        <f t="shared" si="618"/>
        <v/>
      </c>
      <c r="N3943" t="str">
        <f t="shared" si="619"/>
        <v>:4757 a crs:CommonwealthOrganisation ; schema:name %Local Services Branch, Defence Centre, Adelaide% ; schema:startDate %1973-01-01%^^xsd:date ; time:hasTime [ time:hasBeginning [ time:inXSDDate %1973-01-01%^^xsd:date ]  ] .</v>
      </c>
    </row>
    <row r="3944" spans="1:14" x14ac:dyDescent="0.15">
      <c r="A3944" s="1" t="s">
        <v>7925</v>
      </c>
      <c r="B3944" s="1" t="s">
        <v>7926</v>
      </c>
      <c r="C3944" s="1">
        <v>18960101</v>
      </c>
      <c r="D3944" s="1">
        <v>19919999</v>
      </c>
      <c r="E3944" t="str">
        <f t="shared" si="610"/>
        <v>4758</v>
      </c>
      <c r="F3944" t="str">
        <f t="shared" si="611"/>
        <v>1896</v>
      </c>
      <c r="G3944" t="str">
        <f t="shared" si="612"/>
        <v>01</v>
      </c>
      <c r="H3944" t="str">
        <f t="shared" si="613"/>
        <v>01</v>
      </c>
      <c r="I3944" t="str">
        <f t="shared" si="614"/>
        <v>%1896-01-01%^^xsd:date</v>
      </c>
      <c r="J3944" t="str">
        <f t="shared" si="615"/>
        <v>1991</v>
      </c>
      <c r="K3944" t="str">
        <f t="shared" si="616"/>
        <v>99</v>
      </c>
      <c r="L3944" t="str">
        <f t="shared" si="617"/>
        <v>99</v>
      </c>
      <c r="M3944" t="str">
        <f t="shared" si="618"/>
        <v>%1991%^^xsd:gYear</v>
      </c>
      <c r="N3944" t="str">
        <f t="shared" si="619"/>
        <v>:4758 a crs:CommonwealthOrganisation ; schema:name %State Bank of South Australia% ; schema:startDate %1896-01-01%^^xsd:date ; schema:endDate %1991%^^xsd:gYear ; time:hasTime [ time:hasBeginning [ time:inXSDDate %1896-01-01%^^xsd:date ]  ] .</v>
      </c>
    </row>
    <row r="3945" spans="1:14" x14ac:dyDescent="0.15">
      <c r="A3945" s="1" t="s">
        <v>7927</v>
      </c>
      <c r="B3945" s="1" t="s">
        <v>7928</v>
      </c>
      <c r="C3945" s="1">
        <v>19750101</v>
      </c>
      <c r="D3945" s="1">
        <v>19900305</v>
      </c>
      <c r="E3945" t="str">
        <f t="shared" si="610"/>
        <v>4759</v>
      </c>
      <c r="F3945" t="str">
        <f t="shared" si="611"/>
        <v>1975</v>
      </c>
      <c r="G3945" t="str">
        <f t="shared" si="612"/>
        <v>01</v>
      </c>
      <c r="H3945" t="str">
        <f t="shared" si="613"/>
        <v>01</v>
      </c>
      <c r="I3945" t="str">
        <f t="shared" si="614"/>
        <v>%1975-01-01%^^xsd:date</v>
      </c>
      <c r="J3945" t="str">
        <f t="shared" si="615"/>
        <v>1990</v>
      </c>
      <c r="K3945" t="str">
        <f t="shared" si="616"/>
        <v>03</v>
      </c>
      <c r="L3945" t="str">
        <f t="shared" si="617"/>
        <v>05</v>
      </c>
      <c r="M3945" t="str">
        <f t="shared" si="618"/>
        <v>%1990-05-05%^^xsd:date</v>
      </c>
      <c r="N3945" t="str">
        <f t="shared" si="619"/>
        <v>:4759 a crs:CommonwealthOrganisation ; schema:name %Department of Aboriginal Affairs, Area Office, Port Augusta [South Australia]% ; schema:startDate %1975-01-01%^^xsd:date ; schema:endDate %1990-05-05%^^xsd:date ; time:hasTime [ time:hasBeginning [ time:inXSDDate %1975-01-01%^^xsd:date ]  ] .</v>
      </c>
    </row>
    <row r="3946" spans="1:14" x14ac:dyDescent="0.15">
      <c r="A3946" s="1" t="s">
        <v>7929</v>
      </c>
      <c r="B3946" s="1" t="s">
        <v>7930</v>
      </c>
      <c r="C3946" s="1">
        <v>19420101</v>
      </c>
      <c r="D3946" s="1">
        <v>19431231</v>
      </c>
      <c r="E3946" t="str">
        <f t="shared" si="610"/>
        <v>0476</v>
      </c>
      <c r="F3946" t="str">
        <f t="shared" si="611"/>
        <v>1942</v>
      </c>
      <c r="G3946" t="str">
        <f t="shared" si="612"/>
        <v>01</v>
      </c>
      <c r="H3946" t="str">
        <f t="shared" si="613"/>
        <v>01</v>
      </c>
      <c r="I3946" t="str">
        <f t="shared" si="614"/>
        <v>%1942-01-01%^^xsd:date</v>
      </c>
      <c r="J3946" t="str">
        <f t="shared" si="615"/>
        <v>1943</v>
      </c>
      <c r="K3946" t="str">
        <f t="shared" si="616"/>
        <v>12</v>
      </c>
      <c r="L3946" t="str">
        <f t="shared" si="617"/>
        <v>31</v>
      </c>
      <c r="M3946" t="str">
        <f t="shared" si="618"/>
        <v>%1943-31-31%^^xsd:date</v>
      </c>
      <c r="N3946" t="str">
        <f t="shared" si="619"/>
        <v>:0476 a crs:CommonwealthOrganisation ; schema:name %Tasmanian War Industries Committee% ; schema:startDate %1942-01-01%^^xsd:date ; schema:endDate %1943-31-31%^^xsd:date ; time:hasTime [ time:hasBeginning [ time:inXSDDate %1942-01-01%^^xsd:date ]  ] .</v>
      </c>
    </row>
    <row r="3947" spans="1:14" x14ac:dyDescent="0.15">
      <c r="A3947" s="1" t="s">
        <v>7931</v>
      </c>
      <c r="B3947" s="1" t="s">
        <v>7932</v>
      </c>
      <c r="C3947" s="1">
        <v>19120101</v>
      </c>
      <c r="D3947" s="1">
        <v>19470701</v>
      </c>
      <c r="E3947" t="str">
        <f t="shared" si="610"/>
        <v>4760</v>
      </c>
      <c r="F3947" t="str">
        <f t="shared" si="611"/>
        <v>1912</v>
      </c>
      <c r="G3947" t="str">
        <f t="shared" si="612"/>
        <v>01</v>
      </c>
      <c r="H3947" t="str">
        <f t="shared" si="613"/>
        <v>01</v>
      </c>
      <c r="I3947" t="str">
        <f t="shared" si="614"/>
        <v>%1912-01-01%^^xsd:date</v>
      </c>
      <c r="J3947" t="str">
        <f t="shared" si="615"/>
        <v>1947</v>
      </c>
      <c r="K3947" t="str">
        <f t="shared" si="616"/>
        <v>07</v>
      </c>
      <c r="L3947" t="str">
        <f t="shared" si="617"/>
        <v>01</v>
      </c>
      <c r="M3947" t="str">
        <f t="shared" si="618"/>
        <v>%1947-01-01%^^xsd:date</v>
      </c>
      <c r="N3947" t="str">
        <f t="shared" si="619"/>
        <v>:4760 a crs:CommonwealthOrganisation ; schema:name %Deputy Commissioner of Pensions and Maternity Allowances, South Australia% ; schema:startDate %1912-01-01%^^xsd:date ; schema:endDate %1947-01-01%^^xsd:date ; time:hasTime [ time:hasBeginning [ time:inXSDDate %1912-01-01%^^xsd:date ]  ] .</v>
      </c>
    </row>
    <row r="3948" spans="1:14" x14ac:dyDescent="0.15">
      <c r="A3948" s="1" t="s">
        <v>7933</v>
      </c>
      <c r="B3948" s="1" t="s">
        <v>7934</v>
      </c>
      <c r="C3948" s="1">
        <v>19720101</v>
      </c>
      <c r="D3948" s="1">
        <v>19870504</v>
      </c>
      <c r="E3948" t="str">
        <f t="shared" si="610"/>
        <v>4761</v>
      </c>
      <c r="F3948" t="str">
        <f t="shared" si="611"/>
        <v>1972</v>
      </c>
      <c r="G3948" t="str">
        <f t="shared" si="612"/>
        <v>01</v>
      </c>
      <c r="H3948" t="str">
        <f t="shared" si="613"/>
        <v>01</v>
      </c>
      <c r="I3948" t="str">
        <f t="shared" si="614"/>
        <v>%1972-01-01%^^xsd:date</v>
      </c>
      <c r="J3948" t="str">
        <f t="shared" si="615"/>
        <v>1987</v>
      </c>
      <c r="K3948" t="str">
        <f t="shared" si="616"/>
        <v>05</v>
      </c>
      <c r="L3948" t="str">
        <f t="shared" si="617"/>
        <v>04</v>
      </c>
      <c r="M3948" t="str">
        <f t="shared" si="618"/>
        <v>%1987-04-04%^^xsd:date</v>
      </c>
      <c r="N3948" t="str">
        <f t="shared" si="619"/>
        <v>:4761 a crs:CommonwealthOrganisation ; schema:name %Naval Ordnance Inspection and Design Branch (also known as Office of the Inspector of Naval Ordnance), Adelaide [South Australia]% ; schema:startDate %1972-01-01%^^xsd:date ; schema:endDate %1987-04-04%^^xsd:date ; time:hasTime [ time:hasBeginning [ time:inXSDDate %1972-01-01%^^xsd:date ]  ] .</v>
      </c>
    </row>
    <row r="3949" spans="1:14" x14ac:dyDescent="0.15">
      <c r="A3949" s="1" t="s">
        <v>7935</v>
      </c>
      <c r="B3949" s="1" t="s">
        <v>7936</v>
      </c>
      <c r="C3949" s="1">
        <v>19791019</v>
      </c>
      <c r="D3949" s="1">
        <v>19841130</v>
      </c>
      <c r="E3949" t="str">
        <f t="shared" si="610"/>
        <v>4762</v>
      </c>
      <c r="F3949" t="str">
        <f t="shared" si="611"/>
        <v>1979</v>
      </c>
      <c r="G3949" t="str">
        <f t="shared" si="612"/>
        <v>10</v>
      </c>
      <c r="H3949" t="str">
        <f t="shared" si="613"/>
        <v>19</v>
      </c>
      <c r="I3949" t="str">
        <f t="shared" si="614"/>
        <v>%1979-10-19%^^xsd:date</v>
      </c>
      <c r="J3949" t="str">
        <f t="shared" si="615"/>
        <v>1984</v>
      </c>
      <c r="K3949" t="str">
        <f t="shared" si="616"/>
        <v>11</v>
      </c>
      <c r="L3949" t="str">
        <f t="shared" si="617"/>
        <v>30</v>
      </c>
      <c r="M3949" t="str">
        <f t="shared" si="618"/>
        <v>%1984-30-30%^^xsd:date</v>
      </c>
      <c r="N3949" t="str">
        <f t="shared" si="619"/>
        <v>:4762 a crs:CommonwealthOrganisation ; schema:name %Australian Federal Police, Port Augusta Central Division [South Australia/Northern Territory]% ; schema:startDate %1979-10-19%^^xsd:date ; schema:endDate %1984-30-30%^^xsd:date ; time:hasTime [ time:hasBeginning [ time:inXSDDate %1979-10-19%^^xsd:date ]  ] .</v>
      </c>
    </row>
    <row r="3950" spans="1:14" x14ac:dyDescent="0.15">
      <c r="A3950" s="1" t="s">
        <v>7937</v>
      </c>
      <c r="B3950" s="1" t="s">
        <v>7938</v>
      </c>
      <c r="C3950" s="1">
        <v>19751222</v>
      </c>
      <c r="D3950" s="1">
        <v>19791019</v>
      </c>
      <c r="E3950" t="str">
        <f t="shared" si="610"/>
        <v>4763</v>
      </c>
      <c r="F3950" t="str">
        <f t="shared" si="611"/>
        <v>1975</v>
      </c>
      <c r="G3950" t="str">
        <f t="shared" si="612"/>
        <v>12</v>
      </c>
      <c r="H3950" t="str">
        <f t="shared" si="613"/>
        <v>22</v>
      </c>
      <c r="I3950" t="str">
        <f t="shared" si="614"/>
        <v>%1975-12-22%^^xsd:date</v>
      </c>
      <c r="J3950" t="str">
        <f t="shared" si="615"/>
        <v>1979</v>
      </c>
      <c r="K3950" t="str">
        <f t="shared" si="616"/>
        <v>10</v>
      </c>
      <c r="L3950" t="str">
        <f t="shared" si="617"/>
        <v>19</v>
      </c>
      <c r="M3950" t="str">
        <f t="shared" si="618"/>
        <v>%1979-19-19%^^xsd:date</v>
      </c>
      <c r="N3950" t="str">
        <f t="shared" si="619"/>
        <v>:4763 a crs:CommonwealthOrganisation ; schema:name %Commonwealth Police Force [III], Port Augusta [South Australia and Northern Territory Region]% ; schema:startDate %1975-12-22%^^xsd:date ; schema:endDate %1979-19-19%^^xsd:date ; time:hasTime [ time:hasBeginning [ time:inXSDDate %1975-12-22%^^xsd:date ]  ] .</v>
      </c>
    </row>
    <row r="3951" spans="1:14" x14ac:dyDescent="0.15">
      <c r="A3951" s="1" t="s">
        <v>7939</v>
      </c>
      <c r="B3951" s="1" t="s">
        <v>7940</v>
      </c>
      <c r="C3951" s="1">
        <v>19130101</v>
      </c>
      <c r="D3951" s="1">
        <v>19601231</v>
      </c>
      <c r="E3951" t="str">
        <f t="shared" si="610"/>
        <v>4764</v>
      </c>
      <c r="F3951" t="str">
        <f t="shared" si="611"/>
        <v>1913</v>
      </c>
      <c r="G3951" t="str">
        <f t="shared" si="612"/>
        <v>01</v>
      </c>
      <c r="H3951" t="str">
        <f t="shared" si="613"/>
        <v>01</v>
      </c>
      <c r="I3951" t="str">
        <f t="shared" si="614"/>
        <v>%1913-01-01%^^xsd:date</v>
      </c>
      <c r="J3951" t="str">
        <f t="shared" si="615"/>
        <v>1960</v>
      </c>
      <c r="K3951" t="str">
        <f t="shared" si="616"/>
        <v>12</v>
      </c>
      <c r="L3951" t="str">
        <f t="shared" si="617"/>
        <v>31</v>
      </c>
      <c r="M3951" t="str">
        <f t="shared" si="618"/>
        <v>%1960-31-31%^^xsd:date</v>
      </c>
      <c r="N3951" t="str">
        <f t="shared" si="619"/>
        <v>:4764 a crs:CommonwealthOrganisation ; schema:name %Commonwealth Bank of Australia, Adelaide Branch [South Australia]% ; schema:startDate %1913-01-01%^^xsd:date ; schema:endDate %1960-31-31%^^xsd:date ; time:hasTime [ time:hasBeginning [ time:inXSDDate %1913-01-01%^^xsd:date ]  ] .</v>
      </c>
    </row>
    <row r="3952" spans="1:14" x14ac:dyDescent="0.15">
      <c r="A3952" s="1" t="s">
        <v>7941</v>
      </c>
      <c r="B3952" s="1" t="s">
        <v>7942</v>
      </c>
      <c r="C3952" s="1">
        <v>19600401</v>
      </c>
      <c r="D3952" s="1">
        <v>19750327</v>
      </c>
      <c r="E3952" t="str">
        <f t="shared" si="610"/>
        <v>4765</v>
      </c>
      <c r="F3952" t="str">
        <f t="shared" si="611"/>
        <v>1960</v>
      </c>
      <c r="G3952" t="str">
        <f t="shared" si="612"/>
        <v>04</v>
      </c>
      <c r="H3952" t="str">
        <f t="shared" si="613"/>
        <v>01</v>
      </c>
      <c r="I3952" t="str">
        <f t="shared" si="614"/>
        <v>%1960-04-01%^^xsd:date</v>
      </c>
      <c r="J3952" t="str">
        <f t="shared" si="615"/>
        <v>1975</v>
      </c>
      <c r="K3952" t="str">
        <f t="shared" si="616"/>
        <v>03</v>
      </c>
      <c r="L3952" t="str">
        <f t="shared" si="617"/>
        <v>27</v>
      </c>
      <c r="M3952" t="str">
        <f t="shared" si="618"/>
        <v>%1975-27-27%^^xsd:date</v>
      </c>
      <c r="N3952" t="str">
        <f t="shared" si="619"/>
        <v>:4765 a crs:CommonwealthOrganisation ; schema:name %Commonwealth Police Force [II], Port Augusta [South Australia/Northern Territory District]% ; schema:startDate %1960-04-01%^^xsd:date ; schema:endDate %1975-27-27%^^xsd:date ; time:hasTime [ time:hasBeginning [ time:inXSDDate %1960-04-01%^^xsd:date ]  ] .</v>
      </c>
    </row>
    <row r="3953" spans="1:14" x14ac:dyDescent="0.15">
      <c r="A3953" s="1" t="s">
        <v>7943</v>
      </c>
      <c r="B3953" s="1" t="s">
        <v>7944</v>
      </c>
      <c r="C3953" s="1">
        <v>19750327</v>
      </c>
      <c r="D3953" s="1">
        <v>19751222</v>
      </c>
      <c r="E3953" t="str">
        <f t="shared" si="610"/>
        <v>4766</v>
      </c>
      <c r="F3953" t="str">
        <f t="shared" si="611"/>
        <v>1975</v>
      </c>
      <c r="G3953" t="str">
        <f t="shared" si="612"/>
        <v>03</v>
      </c>
      <c r="H3953" t="str">
        <f t="shared" si="613"/>
        <v>27</v>
      </c>
      <c r="I3953" t="str">
        <f t="shared" si="614"/>
        <v>%1975-03-27%^^xsd:date</v>
      </c>
      <c r="J3953" t="str">
        <f t="shared" si="615"/>
        <v>1975</v>
      </c>
      <c r="K3953" t="str">
        <f t="shared" si="616"/>
        <v>12</v>
      </c>
      <c r="L3953" t="str">
        <f t="shared" si="617"/>
        <v>22</v>
      </c>
      <c r="M3953" t="str">
        <f t="shared" si="618"/>
        <v>%1975-22-22%^^xsd:date</v>
      </c>
      <c r="N3953" t="str">
        <f t="shared" si="619"/>
        <v>:4766 a crs:CommonwealthOrganisation ; schema:name %Australia Police, Port Augusta [South Australia and Northern Territory Region]% ; schema:startDate %1975-03-27%^^xsd:date ; schema:endDate %1975-22-22%^^xsd:date ; time:hasTime [ time:hasBeginning [ time:inXSDDate %1975-03-27%^^xsd:date ]  ] .</v>
      </c>
    </row>
    <row r="3954" spans="1:14" x14ac:dyDescent="0.15">
      <c r="A3954" s="1" t="s">
        <v>7945</v>
      </c>
      <c r="B3954" s="1" t="s">
        <v>7946</v>
      </c>
      <c r="C3954" s="1">
        <v>19230101</v>
      </c>
      <c r="D3954" s="1">
        <v>19780301</v>
      </c>
      <c r="E3954" t="str">
        <f t="shared" si="610"/>
        <v>4767</v>
      </c>
      <c r="F3954" t="str">
        <f t="shared" si="611"/>
        <v>1923</v>
      </c>
      <c r="G3954" t="str">
        <f t="shared" si="612"/>
        <v>01</v>
      </c>
      <c r="H3954" t="str">
        <f t="shared" si="613"/>
        <v>01</v>
      </c>
      <c r="I3954" t="str">
        <f t="shared" si="614"/>
        <v>%1923-01-01%^^xsd:date</v>
      </c>
      <c r="J3954" t="str">
        <f t="shared" si="615"/>
        <v>1978</v>
      </c>
      <c r="K3954" t="str">
        <f t="shared" si="616"/>
        <v>03</v>
      </c>
      <c r="L3954" t="str">
        <f t="shared" si="617"/>
        <v>01</v>
      </c>
      <c r="M3954" t="str">
        <f t="shared" si="618"/>
        <v>%1978-01-01%^^xsd:date</v>
      </c>
      <c r="N3954" t="str">
        <f t="shared" si="619"/>
        <v>:4767 a crs:CommonwealthOrganisation ; schema:name %South Australian Railways, Office of the Superintendent, Murray Bridge% ; schema:startDate %1923-01-01%^^xsd:date ; schema:endDate %1978-01-01%^^xsd:date ; time:hasTime [ time:hasBeginning [ time:inXSDDate %1923-01-01%^^xsd:date ]  ] .</v>
      </c>
    </row>
    <row r="3955" spans="1:14" x14ac:dyDescent="0.15">
      <c r="A3955" s="1" t="s">
        <v>7947</v>
      </c>
      <c r="B3955" s="1" t="s">
        <v>7948</v>
      </c>
      <c r="C3955" s="1">
        <v>19780301</v>
      </c>
      <c r="D3955" s="1">
        <v>19861231</v>
      </c>
      <c r="E3955" t="str">
        <f t="shared" si="610"/>
        <v>4768</v>
      </c>
      <c r="F3955" t="str">
        <f t="shared" si="611"/>
        <v>1978</v>
      </c>
      <c r="G3955" t="str">
        <f t="shared" si="612"/>
        <v>03</v>
      </c>
      <c r="H3955" t="str">
        <f t="shared" si="613"/>
        <v>01</v>
      </c>
      <c r="I3955" t="str">
        <f t="shared" si="614"/>
        <v>%1978-03-01%^^xsd:date</v>
      </c>
      <c r="J3955" t="str">
        <f t="shared" si="615"/>
        <v>1986</v>
      </c>
      <c r="K3955" t="str">
        <f t="shared" si="616"/>
        <v>12</v>
      </c>
      <c r="L3955" t="str">
        <f t="shared" si="617"/>
        <v>31</v>
      </c>
      <c r="M3955" t="str">
        <f t="shared" si="618"/>
        <v>%1986-31-31%^^xsd:date</v>
      </c>
      <c r="N3955" t="str">
        <f t="shared" si="619"/>
        <v>:4768 a crs:CommonwealthOrganisation ; schema:name %Australian National Railways Commission, Murray Bridge [South Australia]% ; schema:startDate %1978-03-01%^^xsd:date ; schema:endDate %1986-31-31%^^xsd:date ; time:hasTime [ time:hasBeginning [ time:inXSDDate %1978-03-01%^^xsd:date ]  ] .</v>
      </c>
    </row>
    <row r="3956" spans="1:14" x14ac:dyDescent="0.15">
      <c r="A3956" s="1" t="s">
        <v>7949</v>
      </c>
      <c r="B3956" s="1" t="s">
        <v>7950</v>
      </c>
      <c r="C3956" s="1">
        <v>19790701</v>
      </c>
      <c r="D3956" s="1">
        <v>19851231</v>
      </c>
      <c r="E3956" t="str">
        <f t="shared" si="610"/>
        <v>4769</v>
      </c>
      <c r="F3956" t="str">
        <f t="shared" si="611"/>
        <v>1979</v>
      </c>
      <c r="G3956" t="str">
        <f t="shared" si="612"/>
        <v>07</v>
      </c>
      <c r="H3956" t="str">
        <f t="shared" si="613"/>
        <v>01</v>
      </c>
      <c r="I3956" t="str">
        <f t="shared" si="614"/>
        <v>%1979-07-01%^^xsd:date</v>
      </c>
      <c r="J3956" t="str">
        <f t="shared" si="615"/>
        <v>1985</v>
      </c>
      <c r="K3956" t="str">
        <f t="shared" si="616"/>
        <v>12</v>
      </c>
      <c r="L3956" t="str">
        <f t="shared" si="617"/>
        <v>31</v>
      </c>
      <c r="M3956" t="str">
        <f t="shared" si="618"/>
        <v>%1985-31-31%^^xsd:date</v>
      </c>
      <c r="N3956" t="str">
        <f t="shared" si="619"/>
        <v>:4769 a crs:CommonwealthOrganisation ; schema:name %Repatriation Review Tribunal, South Australia% ; schema:startDate %1979-07-01%^^xsd:date ; schema:endDate %1985-31-31%^^xsd:date ; time:hasTime [ time:hasBeginning [ time:inXSDDate %1979-07-01%^^xsd:date ]  ] .</v>
      </c>
    </row>
    <row r="3957" spans="1:14" x14ac:dyDescent="0.15">
      <c r="A3957" s="1" t="s">
        <v>7951</v>
      </c>
      <c r="B3957" s="1" t="s">
        <v>7952</v>
      </c>
      <c r="C3957" s="1">
        <v>19280201</v>
      </c>
      <c r="D3957" s="1">
        <v>19300228</v>
      </c>
      <c r="E3957" t="str">
        <f t="shared" si="610"/>
        <v>0477</v>
      </c>
      <c r="F3957" t="str">
        <f t="shared" si="611"/>
        <v>1928</v>
      </c>
      <c r="G3957" t="str">
        <f t="shared" si="612"/>
        <v>02</v>
      </c>
      <c r="H3957" t="str">
        <f t="shared" si="613"/>
        <v>01</v>
      </c>
      <c r="I3957" t="str">
        <f t="shared" si="614"/>
        <v>%1928-02-01%^^xsd:date</v>
      </c>
      <c r="J3957" t="str">
        <f t="shared" si="615"/>
        <v>1930</v>
      </c>
      <c r="K3957" t="str">
        <f t="shared" si="616"/>
        <v>02</v>
      </c>
      <c r="L3957" t="str">
        <f t="shared" si="617"/>
        <v>28</v>
      </c>
      <c r="M3957" t="str">
        <f t="shared" si="618"/>
        <v>%1930-28-28%^^xsd:date</v>
      </c>
      <c r="N3957" t="str">
        <f t="shared" si="619"/>
        <v>:0477 a crs:CommonwealthOrganisation ; schema:name %Imperial Geophysical Experimental Survey% ; schema:startDate %1928-02-01%^^xsd:date ; schema:endDate %1930-28-28%^^xsd:date ; time:hasTime [ time:hasBeginning [ time:inXSDDate %1928-02-01%^^xsd:date ]  ] .</v>
      </c>
    </row>
    <row r="3958" spans="1:14" x14ac:dyDescent="0.15">
      <c r="A3958" s="1" t="s">
        <v>7953</v>
      </c>
      <c r="B3958" s="1" t="s">
        <v>7954</v>
      </c>
      <c r="C3958" s="1">
        <v>19640101</v>
      </c>
      <c r="D3958" s="1">
        <v>19940325</v>
      </c>
      <c r="E3958" t="str">
        <f t="shared" si="610"/>
        <v>4770</v>
      </c>
      <c r="F3958" t="str">
        <f t="shared" si="611"/>
        <v>1964</v>
      </c>
      <c r="G3958" t="str">
        <f t="shared" si="612"/>
        <v>01</v>
      </c>
      <c r="H3958" t="str">
        <f t="shared" si="613"/>
        <v>01</v>
      </c>
      <c r="I3958" t="str">
        <f t="shared" si="614"/>
        <v>%1964-01-01%^^xsd:date</v>
      </c>
      <c r="J3958" t="str">
        <f t="shared" si="615"/>
        <v>1994</v>
      </c>
      <c r="K3958" t="str">
        <f t="shared" si="616"/>
        <v>03</v>
      </c>
      <c r="L3958" t="str">
        <f t="shared" si="617"/>
        <v>25</v>
      </c>
      <c r="M3958" t="str">
        <f t="shared" si="618"/>
        <v>%1994-25-25%^^xsd:date</v>
      </c>
      <c r="N3958" t="str">
        <f t="shared" si="619"/>
        <v>:4770 a crs:CommonwealthOrganisation ; schema:name %Home Savings Grants Branch, State Office, South Australia-Northern Territory/ (from 1982) Home Deposit Assistance Scheme Office, South Australia-Northern Territory/ (from 1983) First Home Owners Scheme, South Australia-Northern Territory Region% ; schema:startDate %1964-01-01%^^xsd:date ; schema:endDate %1994-25-25%^^xsd:date ; time:hasTime [ time:hasBeginning [ time:inXSDDate %1964-01-01%^^xsd:date ]  ] .</v>
      </c>
    </row>
    <row r="3959" spans="1:14" x14ac:dyDescent="0.15">
      <c r="A3959" s="1" t="s">
        <v>7955</v>
      </c>
      <c r="B3959" s="1" t="s">
        <v>7956</v>
      </c>
      <c r="C3959" s="1">
        <v>19390901</v>
      </c>
      <c r="D3959" s="1">
        <v>19501231</v>
      </c>
      <c r="E3959" t="str">
        <f t="shared" si="610"/>
        <v>4772</v>
      </c>
      <c r="F3959" t="str">
        <f t="shared" si="611"/>
        <v>1939</v>
      </c>
      <c r="G3959" t="str">
        <f t="shared" si="612"/>
        <v>09</v>
      </c>
      <c r="H3959" t="str">
        <f t="shared" si="613"/>
        <v>01</v>
      </c>
      <c r="I3959" t="str">
        <f t="shared" si="614"/>
        <v>%1939-09-01%^^xsd:date</v>
      </c>
      <c r="J3959" t="str">
        <f t="shared" si="615"/>
        <v>1950</v>
      </c>
      <c r="K3959" t="str">
        <f t="shared" si="616"/>
        <v>12</v>
      </c>
      <c r="L3959" t="str">
        <f t="shared" si="617"/>
        <v>31</v>
      </c>
      <c r="M3959" t="str">
        <f t="shared" si="618"/>
        <v>%1950-31-31%^^xsd:date</v>
      </c>
      <c r="N3959" t="str">
        <f t="shared" si="619"/>
        <v>:4772 a crs:CommonwealthOrganisation ; schema:name %State Deputy Prices Commissioner, South Australia% ; schema:startDate %1939-09-01%^^xsd:date ; schema:endDate %1950-31-31%^^xsd:date ; time:hasTime [ time:hasBeginning [ time:inXSDDate %1939-09-01%^^xsd:date ]  ] .</v>
      </c>
    </row>
    <row r="3960" spans="1:14" x14ac:dyDescent="0.15">
      <c r="A3960" s="1" t="s">
        <v>7957</v>
      </c>
      <c r="B3960" s="1" t="s">
        <v>7958</v>
      </c>
      <c r="C3960" s="1">
        <v>19120101</v>
      </c>
      <c r="D3960" s="1">
        <v>19470731</v>
      </c>
      <c r="E3960" t="str">
        <f t="shared" si="610"/>
        <v>4773</v>
      </c>
      <c r="F3960" t="str">
        <f t="shared" si="611"/>
        <v>1912</v>
      </c>
      <c r="G3960" t="str">
        <f t="shared" si="612"/>
        <v>01</v>
      </c>
      <c r="H3960" t="str">
        <f t="shared" si="613"/>
        <v>01</v>
      </c>
      <c r="I3960" t="str">
        <f t="shared" si="614"/>
        <v>%1912-01-01%^^xsd:date</v>
      </c>
      <c r="J3960" t="str">
        <f t="shared" si="615"/>
        <v>1947</v>
      </c>
      <c r="K3960" t="str">
        <f t="shared" si="616"/>
        <v>07</v>
      </c>
      <c r="L3960" t="str">
        <f t="shared" si="617"/>
        <v>31</v>
      </c>
      <c r="M3960" t="str">
        <f t="shared" si="618"/>
        <v>%1947-31-31%^^xsd:date</v>
      </c>
      <c r="N3960" t="str">
        <f t="shared" si="619"/>
        <v>:4773 a crs:CommonwealthOrganisation ; schema:name %Ordnance Depot, Keswick Barracks [South Australia]% ; schema:startDate %1912-01-01%^^xsd:date ; schema:endDate %1947-31-31%^^xsd:date ; time:hasTime [ time:hasBeginning [ time:inXSDDate %1912-01-01%^^xsd:date ]  ] .</v>
      </c>
    </row>
    <row r="3961" spans="1:14" x14ac:dyDescent="0.15">
      <c r="A3961" s="1" t="s">
        <v>7959</v>
      </c>
      <c r="B3961" s="1" t="s">
        <v>7960</v>
      </c>
      <c r="C3961" s="1">
        <v>19460901</v>
      </c>
      <c r="E3961" t="str">
        <f t="shared" si="610"/>
        <v>4774</v>
      </c>
      <c r="F3961" t="str">
        <f t="shared" si="611"/>
        <v>1946</v>
      </c>
      <c r="G3961" t="str">
        <f t="shared" si="612"/>
        <v>09</v>
      </c>
      <c r="H3961" t="str">
        <f t="shared" si="613"/>
        <v>01</v>
      </c>
      <c r="I3961" t="str">
        <f t="shared" si="614"/>
        <v>%1946-09-01%^^xsd:date</v>
      </c>
      <c r="J3961" t="str">
        <f t="shared" si="615"/>
        <v/>
      </c>
      <c r="K3961" t="str">
        <f t="shared" si="616"/>
        <v/>
      </c>
      <c r="L3961" t="str">
        <f t="shared" si="617"/>
        <v/>
      </c>
      <c r="M3961" t="str">
        <f t="shared" si="618"/>
        <v/>
      </c>
      <c r="N3961" t="str">
        <f t="shared" si="619"/>
        <v>:4774 a crs:CommonwealthOrganisation ; schema:name %[South Australia] Electricity Trust% ; schema:startDate %1946-09-01%^^xsd:date ; time:hasTime [ time:hasBeginning [ time:inXSDDate %1946-09-01%^^xsd:date ]  ] .</v>
      </c>
    </row>
    <row r="3962" spans="1:14" x14ac:dyDescent="0.15">
      <c r="A3962" s="1" t="s">
        <v>7961</v>
      </c>
      <c r="B3962" s="1" t="s">
        <v>7962</v>
      </c>
      <c r="C3962" s="1">
        <v>19040101</v>
      </c>
      <c r="D3962" s="1">
        <v>19460901</v>
      </c>
      <c r="E3962" t="str">
        <f t="shared" si="610"/>
        <v>4775</v>
      </c>
      <c r="F3962" t="str">
        <f t="shared" si="611"/>
        <v>1904</v>
      </c>
      <c r="G3962" t="str">
        <f t="shared" si="612"/>
        <v>01</v>
      </c>
      <c r="H3962" t="str">
        <f t="shared" si="613"/>
        <v>01</v>
      </c>
      <c r="I3962" t="str">
        <f t="shared" si="614"/>
        <v>%1904-01-01%^^xsd:date</v>
      </c>
      <c r="J3962" t="str">
        <f t="shared" si="615"/>
        <v>1946</v>
      </c>
      <c r="K3962" t="str">
        <f t="shared" si="616"/>
        <v>09</v>
      </c>
      <c r="L3962" t="str">
        <f t="shared" si="617"/>
        <v>01</v>
      </c>
      <c r="M3962" t="str">
        <f t="shared" si="618"/>
        <v>%1946-01-01%^^xsd:date</v>
      </c>
      <c r="N3962" t="str">
        <f t="shared" si="619"/>
        <v>:4775 a crs:CommonwealthOrganisation ; schema:name %Adelaide Electric Supply Company [South Australia]% ; schema:startDate %1904-01-01%^^xsd:date ; schema:endDate %1946-01-01%^^xsd:date ; time:hasTime [ time:hasBeginning [ time:inXSDDate %1904-01-01%^^xsd:date ]  ] .</v>
      </c>
    </row>
    <row r="3963" spans="1:14" x14ac:dyDescent="0.15">
      <c r="A3963" s="1" t="s">
        <v>7963</v>
      </c>
      <c r="B3963" s="1" t="s">
        <v>7964</v>
      </c>
      <c r="C3963" s="1">
        <v>19830701</v>
      </c>
      <c r="E3963" t="str">
        <f t="shared" si="610"/>
        <v>4776</v>
      </c>
      <c r="F3963" t="str">
        <f t="shared" si="611"/>
        <v>1983</v>
      </c>
      <c r="G3963" t="str">
        <f t="shared" si="612"/>
        <v>07</v>
      </c>
      <c r="H3963" t="str">
        <f t="shared" si="613"/>
        <v>01</v>
      </c>
      <c r="I3963" t="str">
        <f t="shared" si="614"/>
        <v>%1983-07-01%^^xsd:date</v>
      </c>
      <c r="J3963" t="str">
        <f t="shared" si="615"/>
        <v/>
      </c>
      <c r="K3963" t="str">
        <f t="shared" si="616"/>
        <v/>
      </c>
      <c r="L3963" t="str">
        <f t="shared" si="617"/>
        <v/>
      </c>
      <c r="M3963" t="str">
        <f t="shared" si="618"/>
        <v/>
      </c>
      <c r="N3963" t="str">
        <f t="shared" si="619"/>
        <v>:4776 a crs:CommonwealthOrganisation ; schema:name %Australian Broadcasting Corporation, Regional Office, Mount Gambier [South Australia]% ; schema:startDate %1983-07-01%^^xsd:date ; time:hasTime [ time:hasBeginning [ time:inXSDDate %1983-07-01%^^xsd:date ]  ] .</v>
      </c>
    </row>
    <row r="3964" spans="1:14" x14ac:dyDescent="0.15">
      <c r="A3964" s="1" t="s">
        <v>7965</v>
      </c>
      <c r="B3964" s="1" t="s">
        <v>7966</v>
      </c>
      <c r="C3964" s="1">
        <v>19480101</v>
      </c>
      <c r="D3964" s="1">
        <v>19571231</v>
      </c>
      <c r="E3964" t="str">
        <f t="shared" si="610"/>
        <v>4777</v>
      </c>
      <c r="F3964" t="str">
        <f t="shared" si="611"/>
        <v>1948</v>
      </c>
      <c r="G3964" t="str">
        <f t="shared" si="612"/>
        <v>01</v>
      </c>
      <c r="H3964" t="str">
        <f t="shared" si="613"/>
        <v>01</v>
      </c>
      <c r="I3964" t="str">
        <f t="shared" si="614"/>
        <v>%1948-01-01%^^xsd:date</v>
      </c>
      <c r="J3964" t="str">
        <f t="shared" si="615"/>
        <v>1957</v>
      </c>
      <c r="K3964" t="str">
        <f t="shared" si="616"/>
        <v>12</v>
      </c>
      <c r="L3964" t="str">
        <f t="shared" si="617"/>
        <v>31</v>
      </c>
      <c r="M3964" t="str">
        <f t="shared" si="618"/>
        <v>%1957-31-31%^^xsd:date</v>
      </c>
      <c r="N3964" t="str">
        <f t="shared" si="619"/>
        <v>:4777 a crs:CommonwealthOrganisation ; schema:name %Peace Officer Guard, Mallala [South Australia]% ; schema:startDate %1948-01-01%^^xsd:date ; schema:endDate %1957-31-31%^^xsd:date ; time:hasTime [ time:hasBeginning [ time:inXSDDate %1948-01-01%^^xsd:date ]  ] .</v>
      </c>
    </row>
    <row r="3965" spans="1:14" x14ac:dyDescent="0.15">
      <c r="A3965" s="1" t="s">
        <v>7967</v>
      </c>
      <c r="B3965" s="1" t="s">
        <v>7968</v>
      </c>
      <c r="C3965" s="1">
        <v>19570101</v>
      </c>
      <c r="D3965" s="1">
        <v>19580630</v>
      </c>
      <c r="E3965" t="str">
        <f t="shared" si="610"/>
        <v>4778</v>
      </c>
      <c r="F3965" t="str">
        <f t="shared" si="611"/>
        <v>1957</v>
      </c>
      <c r="G3965" t="str">
        <f t="shared" si="612"/>
        <v>01</v>
      </c>
      <c r="H3965" t="str">
        <f t="shared" si="613"/>
        <v>01</v>
      </c>
      <c r="I3965" t="str">
        <f t="shared" si="614"/>
        <v>%1957-01-01%^^xsd:date</v>
      </c>
      <c r="J3965" t="str">
        <f t="shared" si="615"/>
        <v>1958</v>
      </c>
      <c r="K3965" t="str">
        <f t="shared" si="616"/>
        <v>06</v>
      </c>
      <c r="L3965" t="str">
        <f t="shared" si="617"/>
        <v>30</v>
      </c>
      <c r="M3965" t="str">
        <f t="shared" si="618"/>
        <v>%1958-30-30%^^xsd:date</v>
      </c>
      <c r="N3965" t="str">
        <f t="shared" si="619"/>
        <v>:4778 a crs:CommonwealthOrganisation ; schema:name %Peace Officer Guard, St Kilda [South Australia]% ; schema:startDate %1957-01-01%^^xsd:date ; schema:endDate %1958-30-30%^^xsd:date ; time:hasTime [ time:hasBeginning [ time:inXSDDate %1957-01-01%^^xsd:date ]  ] .</v>
      </c>
    </row>
    <row r="3966" spans="1:14" x14ac:dyDescent="0.15">
      <c r="A3966" s="1" t="s">
        <v>7969</v>
      </c>
      <c r="B3966" s="1" t="s">
        <v>7970</v>
      </c>
      <c r="C3966" s="1">
        <v>19830701</v>
      </c>
      <c r="E3966" t="str">
        <f t="shared" si="610"/>
        <v>4779</v>
      </c>
      <c r="F3966" t="str">
        <f t="shared" si="611"/>
        <v>1983</v>
      </c>
      <c r="G3966" t="str">
        <f t="shared" si="612"/>
        <v>07</v>
      </c>
      <c r="H3966" t="str">
        <f t="shared" si="613"/>
        <v>01</v>
      </c>
      <c r="I3966" t="str">
        <f t="shared" si="614"/>
        <v>%1983-07-01%^^xsd:date</v>
      </c>
      <c r="J3966" t="str">
        <f t="shared" si="615"/>
        <v/>
      </c>
      <c r="K3966" t="str">
        <f t="shared" si="616"/>
        <v/>
      </c>
      <c r="L3966" t="str">
        <f t="shared" si="617"/>
        <v/>
      </c>
      <c r="M3966" t="str">
        <f t="shared" si="618"/>
        <v/>
      </c>
      <c r="N3966" t="str">
        <f t="shared" si="619"/>
        <v>:4779 a crs:CommonwealthOrganisation ; schema:name %Australian Broadcasting Corporation, Regional Office, Broken Hill [New South Wales]% ; schema:startDate %1983-07-01%^^xsd:date ; time:hasTime [ time:hasBeginning [ time:inXSDDate %1983-07-01%^^xsd:date ]  ] .</v>
      </c>
    </row>
    <row r="3967" spans="1:14" x14ac:dyDescent="0.15">
      <c r="A3967" s="1" t="s">
        <v>7971</v>
      </c>
      <c r="B3967" s="1" t="s">
        <v>7972</v>
      </c>
      <c r="C3967" s="1">
        <v>19421113</v>
      </c>
      <c r="D3967" s="1">
        <v>19430413</v>
      </c>
      <c r="E3967" t="str">
        <f t="shared" si="610"/>
        <v>0478</v>
      </c>
      <c r="F3967" t="str">
        <f t="shared" si="611"/>
        <v>1942</v>
      </c>
      <c r="G3967" t="str">
        <f t="shared" si="612"/>
        <v>11</v>
      </c>
      <c r="H3967" t="str">
        <f t="shared" si="613"/>
        <v>13</v>
      </c>
      <c r="I3967" t="str">
        <f t="shared" si="614"/>
        <v>%1942-11-13%^^xsd:date</v>
      </c>
      <c r="J3967" t="str">
        <f t="shared" si="615"/>
        <v>1943</v>
      </c>
      <c r="K3967" t="str">
        <f t="shared" si="616"/>
        <v>04</v>
      </c>
      <c r="L3967" t="str">
        <f t="shared" si="617"/>
        <v>13</v>
      </c>
      <c r="M3967" t="str">
        <f t="shared" si="618"/>
        <v>%1943-13-13%^^xsd:date</v>
      </c>
      <c r="N3967" t="str">
        <f t="shared" si="619"/>
        <v>:0478 a crs:CommonwealthOrganisation ; schema:name %Inter-Departmental Committee on Salvage% ; schema:startDate %1942-11-13%^^xsd:date ; schema:endDate %1943-13-13%^^xsd:date ; time:hasTime [ time:hasBeginning [ time:inXSDDate %1942-11-13%^^xsd:date ]  ] .</v>
      </c>
    </row>
    <row r="3968" spans="1:14" x14ac:dyDescent="0.15">
      <c r="A3968" s="1" t="s">
        <v>7973</v>
      </c>
      <c r="B3968" s="1" t="s">
        <v>7974</v>
      </c>
      <c r="C3968" s="1">
        <v>19820101</v>
      </c>
      <c r="D3968" s="1">
        <v>19871231</v>
      </c>
      <c r="E3968" t="str">
        <f t="shared" si="610"/>
        <v>4780</v>
      </c>
      <c r="F3968" t="str">
        <f t="shared" si="611"/>
        <v>1982</v>
      </c>
      <c r="G3968" t="str">
        <f t="shared" si="612"/>
        <v>01</v>
      </c>
      <c r="H3968" t="str">
        <f t="shared" si="613"/>
        <v>01</v>
      </c>
      <c r="I3968" t="str">
        <f t="shared" si="614"/>
        <v>%1982-01-01%^^xsd:date</v>
      </c>
      <c r="J3968" t="str">
        <f t="shared" si="615"/>
        <v>1987</v>
      </c>
      <c r="K3968" t="str">
        <f t="shared" si="616"/>
        <v>12</v>
      </c>
      <c r="L3968" t="str">
        <f t="shared" si="617"/>
        <v>31</v>
      </c>
      <c r="M3968" t="str">
        <f t="shared" si="618"/>
        <v>%1987-31-31%^^xsd:date</v>
      </c>
      <c r="N3968" t="str">
        <f t="shared" si="619"/>
        <v>:4780 a crs:CommonwealthOrganisation ; schema:name %Department of Aviation, Supply and Transport Section, Richmond West [South Australia]% ; schema:startDate %1982-01-01%^^xsd:date ; schema:endDate %1987-31-31%^^xsd:date ; time:hasTime [ time:hasBeginning [ time:inXSDDate %1982-01-01%^^xsd:date ]  ] .</v>
      </c>
    </row>
    <row r="3969" spans="1:14" x14ac:dyDescent="0.15">
      <c r="A3969" s="1" t="s">
        <v>7975</v>
      </c>
      <c r="B3969" s="1" t="s">
        <v>7976</v>
      </c>
      <c r="C3969" s="1">
        <v>19820101</v>
      </c>
      <c r="D3969" s="1">
        <v>19871231</v>
      </c>
      <c r="E3969" t="str">
        <f t="shared" si="610"/>
        <v>4781</v>
      </c>
      <c r="F3969" t="str">
        <f t="shared" si="611"/>
        <v>1982</v>
      </c>
      <c r="G3969" t="str">
        <f t="shared" si="612"/>
        <v>01</v>
      </c>
      <c r="H3969" t="str">
        <f t="shared" si="613"/>
        <v>01</v>
      </c>
      <c r="I3969" t="str">
        <f t="shared" si="614"/>
        <v>%1982-01-01%^^xsd:date</v>
      </c>
      <c r="J3969" t="str">
        <f t="shared" si="615"/>
        <v>1987</v>
      </c>
      <c r="K3969" t="str">
        <f t="shared" si="616"/>
        <v>12</v>
      </c>
      <c r="L3969" t="str">
        <f t="shared" si="617"/>
        <v>31</v>
      </c>
      <c r="M3969" t="str">
        <f t="shared" si="618"/>
        <v>%1987-31-31%^^xsd:date</v>
      </c>
      <c r="N3969" t="str">
        <f t="shared" si="619"/>
        <v>:4781 a crs:CommonwealthOrganisation ; schema:name %Department of Aviation, Regional Training School, Netley [South Australia]% ; schema:startDate %1982-01-01%^^xsd:date ; schema:endDate %1987-31-31%^^xsd:date ; time:hasTime [ time:hasBeginning [ time:inXSDDate %1982-01-01%^^xsd:date ]  ] .</v>
      </c>
    </row>
    <row r="3970" spans="1:14" x14ac:dyDescent="0.15">
      <c r="A3970" s="1" t="s">
        <v>7977</v>
      </c>
      <c r="B3970" s="1" t="s">
        <v>7978</v>
      </c>
      <c r="C3970" s="1">
        <v>19550216</v>
      </c>
      <c r="D3970" s="1">
        <v>19880104</v>
      </c>
      <c r="E3970" t="str">
        <f t="shared" si="610"/>
        <v>4782</v>
      </c>
      <c r="F3970" t="str">
        <f t="shared" si="611"/>
        <v>1955</v>
      </c>
      <c r="G3970" t="str">
        <f t="shared" si="612"/>
        <v>02</v>
      </c>
      <c r="H3970" t="str">
        <f t="shared" si="613"/>
        <v>16</v>
      </c>
      <c r="I3970" t="str">
        <f t="shared" si="614"/>
        <v>%1955-02-16%^^xsd:date</v>
      </c>
      <c r="J3970" t="str">
        <f t="shared" si="615"/>
        <v>1988</v>
      </c>
      <c r="K3970" t="str">
        <f t="shared" si="616"/>
        <v>01</v>
      </c>
      <c r="L3970" t="str">
        <f t="shared" si="617"/>
        <v>04</v>
      </c>
      <c r="M3970" t="str">
        <f t="shared" si="618"/>
        <v>%1988-04-04%^^xsd:date</v>
      </c>
      <c r="N3970" t="str">
        <f t="shared" si="619"/>
        <v>:4782 a crs:CommonwealthOrganisation ; schema:name %Adelaide Airport, (also known as West Beach Airport), South Australia% ; schema:startDate %1955-02-16%^^xsd:date ; schema:endDate %1988-04-04%^^xsd:date ; time:hasTime [ time:hasBeginning [ time:inXSDDate %1955-02-16%^^xsd:date ]  ] .</v>
      </c>
    </row>
    <row r="3971" spans="1:14" x14ac:dyDescent="0.15">
      <c r="A3971" s="1" t="s">
        <v>7979</v>
      </c>
      <c r="B3971" s="1" t="s">
        <v>7980</v>
      </c>
      <c r="C3971" s="1">
        <v>19280101</v>
      </c>
      <c r="D3971" s="1">
        <v>19880104</v>
      </c>
      <c r="E3971" t="str">
        <f t="shared" ref="E3971:E4034" si="620">TEXT(SUBSTITUTE(A3971, "CA ", ""), "0000")</f>
        <v>4783</v>
      </c>
      <c r="F3971" t="str">
        <f t="shared" ref="F3971:F4034" si="621">LEFT(C3971,4)</f>
        <v>1928</v>
      </c>
      <c r="G3971" t="str">
        <f t="shared" ref="G3971:G4034" si="622">MID(C3971,5,2)</f>
        <v>01</v>
      </c>
      <c r="H3971" t="str">
        <f t="shared" ref="H3971:H4034" si="623">RIGHT(C3971,2)</f>
        <v>01</v>
      </c>
      <c r="I3971" t="str">
        <f t="shared" ref="I3971:I4034" si="624">IF(AND(G3971+0&gt;=1,G3971+0&lt;=12),CONCATENATE("%",F3971,"-",G3971,"-",H3971,"%^^xsd:date"),CONCATENATE("%",F3971,"%^^xsd:gYear"))</f>
        <v>%1928-01-01%^^xsd:date</v>
      </c>
      <c r="J3971" t="str">
        <f t="shared" ref="J3971:J4034" si="625">LEFT(D3971,4)</f>
        <v>1988</v>
      </c>
      <c r="K3971" t="str">
        <f t="shared" ref="K3971:K4034" si="626">MID(D3971,5,2)</f>
        <v>01</v>
      </c>
      <c r="L3971" t="str">
        <f t="shared" ref="L3971:L4034" si="627">RIGHT(D3971,2)</f>
        <v>04</v>
      </c>
      <c r="M3971" t="str">
        <f t="shared" ref="M3971:M4034" si="628">IFERROR(IF(AND(K3971+0&gt;=1,K3971+0&lt;=12),CONCATENATE("%",J3971,"-",L3971,"-",L3971,"%^^xsd:date"),CONCATENATE("%",J3971,"%^^xsd:gYear")),"")</f>
        <v>%1988-04-04%^^xsd:date</v>
      </c>
      <c r="N3971" t="str">
        <f t="shared" ref="N3971:N4034" si="629">CONCATENATE(":",E3971," a crs:CommonwealthOrganisation ; schema:name %",B3971,"% ; schema:startDate ",I3971, IF(M3971="","",CONCATENATE(" ; schema:endDate ",M3971)), " ; time:hasTime [ time:hasBeginning [ time:inXSDDate ", I3971, " ] ", IF(O3971="","",CONCATENATE(" ; time:hasEnd [ time:inXSDDate ",O3971, " ] ")), " ] .")</f>
        <v>:4783 a crs:CommonwealthOrganisation ; schema:name %Parafield Airport, South Australia% ; schema:startDate %1928-01-01%^^xsd:date ; schema:endDate %1988-04-04%^^xsd:date ; time:hasTime [ time:hasBeginning [ time:inXSDDate %1928-01-01%^^xsd:date ]  ] .</v>
      </c>
    </row>
    <row r="3972" spans="1:14" x14ac:dyDescent="0.15">
      <c r="A3972" s="1" t="s">
        <v>7981</v>
      </c>
      <c r="B3972" s="1" t="s">
        <v>7982</v>
      </c>
      <c r="C3972" s="1">
        <v>19280101</v>
      </c>
      <c r="D3972" s="1">
        <v>19910101</v>
      </c>
      <c r="E3972" t="str">
        <f t="shared" si="620"/>
        <v>4784</v>
      </c>
      <c r="F3972" t="str">
        <f t="shared" si="621"/>
        <v>1928</v>
      </c>
      <c r="G3972" t="str">
        <f t="shared" si="622"/>
        <v>01</v>
      </c>
      <c r="H3972" t="str">
        <f t="shared" si="623"/>
        <v>01</v>
      </c>
      <c r="I3972" t="str">
        <f t="shared" si="624"/>
        <v>%1928-01-01%^^xsd:date</v>
      </c>
      <c r="J3972" t="str">
        <f t="shared" si="625"/>
        <v>1991</v>
      </c>
      <c r="K3972" t="str">
        <f t="shared" si="626"/>
        <v>01</v>
      </c>
      <c r="L3972" t="str">
        <f t="shared" si="627"/>
        <v>01</v>
      </c>
      <c r="M3972" t="str">
        <f t="shared" si="628"/>
        <v>%1991-01-01%^^xsd:date</v>
      </c>
      <c r="N3972" t="str">
        <f t="shared" si="629"/>
        <v>:4784 a crs:CommonwealthOrganisation ; schema:name %Ceduna Aerodrome, South Australia% ; schema:startDate %1928-01-01%^^xsd:date ; schema:endDate %1991-01-01%^^xsd:date ; time:hasTime [ time:hasBeginning [ time:inXSDDate %1928-01-01%^^xsd:date ]  ] .</v>
      </c>
    </row>
    <row r="3973" spans="1:14" x14ac:dyDescent="0.15">
      <c r="A3973" s="1" t="s">
        <v>7983</v>
      </c>
      <c r="B3973" s="1" t="s">
        <v>7984</v>
      </c>
      <c r="C3973" s="1">
        <v>19490101</v>
      </c>
      <c r="D3973" s="1">
        <v>19901201</v>
      </c>
      <c r="E3973" t="str">
        <f t="shared" si="620"/>
        <v>4785</v>
      </c>
      <c r="F3973" t="str">
        <f t="shared" si="621"/>
        <v>1949</v>
      </c>
      <c r="G3973" t="str">
        <f t="shared" si="622"/>
        <v>01</v>
      </c>
      <c r="H3973" t="str">
        <f t="shared" si="623"/>
        <v>01</v>
      </c>
      <c r="I3973" t="str">
        <f t="shared" si="624"/>
        <v>%1949-01-01%^^xsd:date</v>
      </c>
      <c r="J3973" t="str">
        <f t="shared" si="625"/>
        <v>1990</v>
      </c>
      <c r="K3973" t="str">
        <f t="shared" si="626"/>
        <v>12</v>
      </c>
      <c r="L3973" t="str">
        <f t="shared" si="627"/>
        <v>01</v>
      </c>
      <c r="M3973" t="str">
        <f t="shared" si="628"/>
        <v>%1990-01-01%^^xsd:date</v>
      </c>
      <c r="N3973" t="str">
        <f t="shared" si="629"/>
        <v>:4785 a crs:CommonwealthOrganisation ; schema:name %Leigh Creek Aerodrome, South Australia% ; schema:startDate %1949-01-01%^^xsd:date ; schema:endDate %1990-01-01%^^xsd:date ; time:hasTime [ time:hasBeginning [ time:inXSDDate %1949-01-01%^^xsd:date ]  ] .</v>
      </c>
    </row>
    <row r="3974" spans="1:14" x14ac:dyDescent="0.15">
      <c r="A3974" s="1" t="s">
        <v>7985</v>
      </c>
      <c r="B3974" s="1" t="s">
        <v>7986</v>
      </c>
      <c r="C3974" s="1">
        <v>19441101</v>
      </c>
      <c r="D3974" s="1">
        <v>19901201</v>
      </c>
      <c r="E3974" t="str">
        <f t="shared" si="620"/>
        <v>4786</v>
      </c>
      <c r="F3974" t="str">
        <f t="shared" si="621"/>
        <v>1944</v>
      </c>
      <c r="G3974" t="str">
        <f t="shared" si="622"/>
        <v>11</v>
      </c>
      <c r="H3974" t="str">
        <f t="shared" si="623"/>
        <v>01</v>
      </c>
      <c r="I3974" t="str">
        <f t="shared" si="624"/>
        <v>%1944-11-01%^^xsd:date</v>
      </c>
      <c r="J3974" t="str">
        <f t="shared" si="625"/>
        <v>1990</v>
      </c>
      <c r="K3974" t="str">
        <f t="shared" si="626"/>
        <v>12</v>
      </c>
      <c r="L3974" t="str">
        <f t="shared" si="627"/>
        <v>01</v>
      </c>
      <c r="M3974" t="str">
        <f t="shared" si="628"/>
        <v>%1990-01-01%^^xsd:date</v>
      </c>
      <c r="N3974" t="str">
        <f t="shared" si="629"/>
        <v>:4786 a crs:CommonwealthOrganisation ; schema:name %Oodnadatta Aerodrome, South Australia% ; schema:startDate %1944-11-01%^^xsd:date ; schema:endDate %1990-01-01%^^xsd:date ; time:hasTime [ time:hasBeginning [ time:inXSDDate %1944-11-01%^^xsd:date ]  ] .</v>
      </c>
    </row>
    <row r="3975" spans="1:14" x14ac:dyDescent="0.15">
      <c r="A3975" s="1" t="s">
        <v>7987</v>
      </c>
      <c r="B3975" s="1" t="s">
        <v>7988</v>
      </c>
      <c r="C3975" s="1">
        <v>19450501</v>
      </c>
      <c r="D3975" s="1">
        <v>19901201</v>
      </c>
      <c r="E3975" t="str">
        <f t="shared" si="620"/>
        <v>4787</v>
      </c>
      <c r="F3975" t="str">
        <f t="shared" si="621"/>
        <v>1945</v>
      </c>
      <c r="G3975" t="str">
        <f t="shared" si="622"/>
        <v>05</v>
      </c>
      <c r="H3975" t="str">
        <f t="shared" si="623"/>
        <v>01</v>
      </c>
      <c r="I3975" t="str">
        <f t="shared" si="624"/>
        <v>%1945-05-01%^^xsd:date</v>
      </c>
      <c r="J3975" t="str">
        <f t="shared" si="625"/>
        <v>1990</v>
      </c>
      <c r="K3975" t="str">
        <f t="shared" si="626"/>
        <v>12</v>
      </c>
      <c r="L3975" t="str">
        <f t="shared" si="627"/>
        <v>01</v>
      </c>
      <c r="M3975" t="str">
        <f t="shared" si="628"/>
        <v>%1990-01-01%^^xsd:date</v>
      </c>
      <c r="N3975" t="str">
        <f t="shared" si="629"/>
        <v>:4787 a crs:CommonwealthOrganisation ; schema:name %Port Lincoln Aerodrome, South Australia% ; schema:startDate %1945-05-01%^^xsd:date ; schema:endDate %1990-01-01%^^xsd:date ; time:hasTime [ time:hasBeginning [ time:inXSDDate %1945-05-01%^^xsd:date ]  ] .</v>
      </c>
    </row>
    <row r="3976" spans="1:14" x14ac:dyDescent="0.15">
      <c r="A3976" s="1" t="s">
        <v>7989</v>
      </c>
      <c r="B3976" s="1" t="s">
        <v>7990</v>
      </c>
      <c r="C3976" s="1">
        <v>19510209</v>
      </c>
      <c r="D3976" s="1">
        <v>19910601</v>
      </c>
      <c r="E3976" t="str">
        <f t="shared" si="620"/>
        <v>4788</v>
      </c>
      <c r="F3976" t="str">
        <f t="shared" si="621"/>
        <v>1951</v>
      </c>
      <c r="G3976" t="str">
        <f t="shared" si="622"/>
        <v>02</v>
      </c>
      <c r="H3976" t="str">
        <f t="shared" si="623"/>
        <v>09</v>
      </c>
      <c r="I3976" t="str">
        <f t="shared" si="624"/>
        <v>%1951-02-09%^^xsd:date</v>
      </c>
      <c r="J3976" t="str">
        <f t="shared" si="625"/>
        <v>1991</v>
      </c>
      <c r="K3976" t="str">
        <f t="shared" si="626"/>
        <v>06</v>
      </c>
      <c r="L3976" t="str">
        <f t="shared" si="627"/>
        <v>01</v>
      </c>
      <c r="M3976" t="str">
        <f t="shared" si="628"/>
        <v>%1991-01-01%^^xsd:date</v>
      </c>
      <c r="N3976" t="str">
        <f t="shared" si="629"/>
        <v>:4788 a crs:CommonwealthOrganisation ; schema:name %Whyalla Aerodrome, South Australia% ; schema:startDate %1951-02-09%^^xsd:date ; schema:endDate %1991-01-01%^^xsd:date ; time:hasTime [ time:hasBeginning [ time:inXSDDate %1951-02-09%^^xsd:date ]  ] .</v>
      </c>
    </row>
    <row r="3977" spans="1:14" x14ac:dyDescent="0.15">
      <c r="A3977" s="1" t="s">
        <v>7991</v>
      </c>
      <c r="B3977" s="1" t="s">
        <v>7992</v>
      </c>
      <c r="C3977" s="1">
        <v>19460731</v>
      </c>
      <c r="D3977" s="1">
        <v>19901201</v>
      </c>
      <c r="E3977" t="str">
        <f t="shared" si="620"/>
        <v>4789</v>
      </c>
      <c r="F3977" t="str">
        <f t="shared" si="621"/>
        <v>1946</v>
      </c>
      <c r="G3977" t="str">
        <f t="shared" si="622"/>
        <v>07</v>
      </c>
      <c r="H3977" t="str">
        <f t="shared" si="623"/>
        <v>31</v>
      </c>
      <c r="I3977" t="str">
        <f t="shared" si="624"/>
        <v>%1946-07-31%^^xsd:date</v>
      </c>
      <c r="J3977" t="str">
        <f t="shared" si="625"/>
        <v>1990</v>
      </c>
      <c r="K3977" t="str">
        <f t="shared" si="626"/>
        <v>12</v>
      </c>
      <c r="L3977" t="str">
        <f t="shared" si="627"/>
        <v>01</v>
      </c>
      <c r="M3977" t="str">
        <f t="shared" si="628"/>
        <v>%1990-01-01%^^xsd:date</v>
      </c>
      <c r="N3977" t="str">
        <f t="shared" si="629"/>
        <v>:4789 a crs:CommonwealthOrganisation ; schema:name %Mount Gambier Aerodrome, South Australia% ; schema:startDate %1946-07-31%^^xsd:date ; schema:endDate %1990-01-01%^^xsd:date ; time:hasTime [ time:hasBeginning [ time:inXSDDate %1946-07-31%^^xsd:date ]  ] .</v>
      </c>
    </row>
    <row r="3978" spans="1:14" x14ac:dyDescent="0.15">
      <c r="A3978" s="1" t="s">
        <v>7993</v>
      </c>
      <c r="B3978" s="1" t="s">
        <v>7994</v>
      </c>
      <c r="C3978" s="1">
        <v>19350528</v>
      </c>
      <c r="E3978" t="str">
        <f t="shared" si="620"/>
        <v>0479</v>
      </c>
      <c r="F3978" t="str">
        <f t="shared" si="621"/>
        <v>1935</v>
      </c>
      <c r="G3978" t="str">
        <f t="shared" si="622"/>
        <v>05</v>
      </c>
      <c r="H3978" t="str">
        <f t="shared" si="623"/>
        <v>28</v>
      </c>
      <c r="I3978" t="str">
        <f t="shared" si="624"/>
        <v>%1935-05-28%^^xsd:date</v>
      </c>
      <c r="J3978" t="str">
        <f t="shared" si="625"/>
        <v/>
      </c>
      <c r="K3978" t="str">
        <f t="shared" si="626"/>
        <v/>
      </c>
      <c r="L3978" t="str">
        <f t="shared" si="627"/>
        <v/>
      </c>
      <c r="M3978" t="str">
        <f t="shared" si="628"/>
        <v/>
      </c>
      <c r="N3978" t="str">
        <f t="shared" si="629"/>
        <v>:0479 a crs:CommonwealthOrganisation ; schema:name %Agriculture and Resource Management Council of Australia and New Zealand% ; schema:startDate %1935-05-28%^^xsd:date ; time:hasTime [ time:hasBeginning [ time:inXSDDate %1935-05-28%^^xsd:date ]  ] .</v>
      </c>
    </row>
    <row r="3979" spans="1:14" x14ac:dyDescent="0.15">
      <c r="A3979" s="1" t="s">
        <v>7995</v>
      </c>
      <c r="B3979" s="1" t="s">
        <v>7996</v>
      </c>
      <c r="C3979" s="1">
        <v>19510101</v>
      </c>
      <c r="D3979" s="1">
        <v>19610111</v>
      </c>
      <c r="E3979" t="str">
        <f t="shared" si="620"/>
        <v>4790</v>
      </c>
      <c r="F3979" t="str">
        <f t="shared" si="621"/>
        <v>1951</v>
      </c>
      <c r="G3979" t="str">
        <f t="shared" si="622"/>
        <v>01</v>
      </c>
      <c r="H3979" t="str">
        <f t="shared" si="623"/>
        <v>01</v>
      </c>
      <c r="I3979" t="str">
        <f t="shared" si="624"/>
        <v>%1951-01-01%^^xsd:date</v>
      </c>
      <c r="J3979" t="str">
        <f t="shared" si="625"/>
        <v>1961</v>
      </c>
      <c r="K3979" t="str">
        <f t="shared" si="626"/>
        <v>01</v>
      </c>
      <c r="L3979" t="str">
        <f t="shared" si="627"/>
        <v>11</v>
      </c>
      <c r="M3979" t="str">
        <f t="shared" si="628"/>
        <v>%1961-11-11%^^xsd:date</v>
      </c>
      <c r="N3979" t="str">
        <f t="shared" si="629"/>
        <v>:4790 a crs:CommonwealthOrganisation ; schema:name %RAAF Service Police [South Australia]% ; schema:startDate %1951-01-01%^^xsd:date ; schema:endDate %1961-11-11%^^xsd:date ; time:hasTime [ time:hasBeginning [ time:inXSDDate %1951-01-01%^^xsd:date ]  ] .</v>
      </c>
    </row>
    <row r="3980" spans="1:14" x14ac:dyDescent="0.15">
      <c r="A3980" s="1" t="s">
        <v>7997</v>
      </c>
      <c r="B3980" s="1" t="s">
        <v>7998</v>
      </c>
      <c r="C3980" s="1">
        <v>19750908</v>
      </c>
      <c r="D3980" s="1">
        <v>19940630</v>
      </c>
      <c r="E3980" t="str">
        <f t="shared" si="620"/>
        <v>4791</v>
      </c>
      <c r="F3980" t="str">
        <f t="shared" si="621"/>
        <v>1975</v>
      </c>
      <c r="G3980" t="str">
        <f t="shared" si="622"/>
        <v>09</v>
      </c>
      <c r="H3980" t="str">
        <f t="shared" si="623"/>
        <v>08</v>
      </c>
      <c r="I3980" t="str">
        <f t="shared" si="624"/>
        <v>%1975-09-08%^^xsd:date</v>
      </c>
      <c r="J3980" t="str">
        <f t="shared" si="625"/>
        <v>1994</v>
      </c>
      <c r="K3980" t="str">
        <f t="shared" si="626"/>
        <v>06</v>
      </c>
      <c r="L3980" t="str">
        <f t="shared" si="627"/>
        <v>30</v>
      </c>
      <c r="M3980" t="str">
        <f t="shared" si="628"/>
        <v>%1994-30-30%^^xsd:date</v>
      </c>
      <c r="N3980" t="str">
        <f t="shared" si="629"/>
        <v>:4791 a crs:CommonwealthOrganisation ; schema:name %Australian Trade Union Training Authority, South Australian Centre% ; schema:startDate %1975-09-08%^^xsd:date ; schema:endDate %1994-30-30%^^xsd:date ; time:hasTime [ time:hasBeginning [ time:inXSDDate %1975-09-08%^^xsd:date ]  ] .</v>
      </c>
    </row>
    <row r="3981" spans="1:14" x14ac:dyDescent="0.15">
      <c r="A3981" s="1" t="s">
        <v>7999</v>
      </c>
      <c r="B3981" s="1" t="s">
        <v>8000</v>
      </c>
      <c r="C3981" s="1">
        <v>19110101</v>
      </c>
      <c r="D3981" s="1">
        <v>19171231</v>
      </c>
      <c r="E3981" t="str">
        <f t="shared" si="620"/>
        <v>4792</v>
      </c>
      <c r="F3981" t="str">
        <f t="shared" si="621"/>
        <v>1911</v>
      </c>
      <c r="G3981" t="str">
        <f t="shared" si="622"/>
        <v>01</v>
      </c>
      <c r="H3981" t="str">
        <f t="shared" si="623"/>
        <v>01</v>
      </c>
      <c r="I3981" t="str">
        <f t="shared" si="624"/>
        <v>%1911-01-01%^^xsd:date</v>
      </c>
      <c r="J3981" t="str">
        <f t="shared" si="625"/>
        <v>1917</v>
      </c>
      <c r="K3981" t="str">
        <f t="shared" si="626"/>
        <v>12</v>
      </c>
      <c r="L3981" t="str">
        <f t="shared" si="627"/>
        <v>31</v>
      </c>
      <c r="M3981" t="str">
        <f t="shared" si="628"/>
        <v>%1917-31-31%^^xsd:date</v>
      </c>
      <c r="N3981" t="str">
        <f t="shared" si="629"/>
        <v>:4792 a crs:CommonwealthOrganisation ; schema:name %District Naval Office, South Australia% ; schema:startDate %1911-01-01%^^xsd:date ; schema:endDate %1917-31-31%^^xsd:date ; time:hasTime [ time:hasBeginning [ time:inXSDDate %1911-01-01%^^xsd:date ]  ] .</v>
      </c>
    </row>
    <row r="3982" spans="1:14" x14ac:dyDescent="0.15">
      <c r="A3982" s="1" t="s">
        <v>8001</v>
      </c>
      <c r="B3982" s="1" t="s">
        <v>8002</v>
      </c>
      <c r="C3982" s="1">
        <v>19010301</v>
      </c>
      <c r="D3982" s="1">
        <v>19110731</v>
      </c>
      <c r="E3982" t="str">
        <f t="shared" si="620"/>
        <v>4793</v>
      </c>
      <c r="F3982" t="str">
        <f t="shared" si="621"/>
        <v>1901</v>
      </c>
      <c r="G3982" t="str">
        <f t="shared" si="622"/>
        <v>03</v>
      </c>
      <c r="H3982" t="str">
        <f t="shared" si="623"/>
        <v>01</v>
      </c>
      <c r="I3982" t="str">
        <f t="shared" si="624"/>
        <v>%1901-03-01%^^xsd:date</v>
      </c>
      <c r="J3982" t="str">
        <f t="shared" si="625"/>
        <v>1911</v>
      </c>
      <c r="K3982" t="str">
        <f t="shared" si="626"/>
        <v>07</v>
      </c>
      <c r="L3982" t="str">
        <f t="shared" si="627"/>
        <v>31</v>
      </c>
      <c r="M3982" t="str">
        <f t="shared" si="628"/>
        <v>%1911-31-31%^^xsd:date</v>
      </c>
      <c r="N3982" t="str">
        <f t="shared" si="629"/>
        <v>:4793 a crs:CommonwealthOrganisation ; schema:name %Naval Commandant, South Australia% ; schema:startDate %1901-03-01%^^xsd:date ; schema:endDate %1911-31-31%^^xsd:date ; time:hasTime [ time:hasBeginning [ time:inXSDDate %1901-03-01%^^xsd:date ]  ] .</v>
      </c>
    </row>
    <row r="3983" spans="1:14" x14ac:dyDescent="0.15">
      <c r="A3983" s="1" t="s">
        <v>8003</v>
      </c>
      <c r="B3983" s="1" t="s">
        <v>8004</v>
      </c>
      <c r="C3983" s="1">
        <v>19840101</v>
      </c>
      <c r="D3983" s="1">
        <v>19920424</v>
      </c>
      <c r="E3983" t="str">
        <f t="shared" si="620"/>
        <v>4794</v>
      </c>
      <c r="F3983" t="str">
        <f t="shared" si="621"/>
        <v>1984</v>
      </c>
      <c r="G3983" t="str">
        <f t="shared" si="622"/>
        <v>01</v>
      </c>
      <c r="H3983" t="str">
        <f t="shared" si="623"/>
        <v>01</v>
      </c>
      <c r="I3983" t="str">
        <f t="shared" si="624"/>
        <v>%1984-01-01%^^xsd:date</v>
      </c>
      <c r="J3983" t="str">
        <f t="shared" si="625"/>
        <v>1992</v>
      </c>
      <c r="K3983" t="str">
        <f t="shared" si="626"/>
        <v>04</v>
      </c>
      <c r="L3983" t="str">
        <f t="shared" si="627"/>
        <v>24</v>
      </c>
      <c r="M3983" t="str">
        <f t="shared" si="628"/>
        <v>%1992-24-24%^^xsd:date</v>
      </c>
      <c r="N3983" t="str">
        <f t="shared" si="629"/>
        <v>:4794 a crs:CommonwealthOrganisation ; schema:name %Australian Industry Development Corporation, State Office, South Australia% ; schema:startDate %1984-01-01%^^xsd:date ; schema:endDate %1992-24-24%^^xsd:date ; time:hasTime [ time:hasBeginning [ time:inXSDDate %1984-01-01%^^xsd:date ]  ] .</v>
      </c>
    </row>
    <row r="3984" spans="1:14" x14ac:dyDescent="0.15">
      <c r="A3984" s="1" t="s">
        <v>8005</v>
      </c>
      <c r="B3984" s="1" t="s">
        <v>8006</v>
      </c>
      <c r="C3984" s="1">
        <v>19400101</v>
      </c>
      <c r="D3984" s="1">
        <v>19601231</v>
      </c>
      <c r="E3984" t="str">
        <f t="shared" si="620"/>
        <v>4795</v>
      </c>
      <c r="F3984" t="str">
        <f t="shared" si="621"/>
        <v>1940</v>
      </c>
      <c r="G3984" t="str">
        <f t="shared" si="622"/>
        <v>01</v>
      </c>
      <c r="H3984" t="str">
        <f t="shared" si="623"/>
        <v>01</v>
      </c>
      <c r="I3984" t="str">
        <f t="shared" si="624"/>
        <v>%1940-01-01%^^xsd:date</v>
      </c>
      <c r="J3984" t="str">
        <f t="shared" si="625"/>
        <v>1960</v>
      </c>
      <c r="K3984" t="str">
        <f t="shared" si="626"/>
        <v>12</v>
      </c>
      <c r="L3984" t="str">
        <f t="shared" si="627"/>
        <v>31</v>
      </c>
      <c r="M3984" t="str">
        <f t="shared" si="628"/>
        <v>%1960-31-31%^^xsd:date</v>
      </c>
      <c r="N3984" t="str">
        <f t="shared" si="629"/>
        <v>:4795 a crs:CommonwealthOrganisation ; schema:name %Peace Officer Guard Headquarters, Salisbury [South Australia]% ; schema:startDate %1940-01-01%^^xsd:date ; schema:endDate %1960-31-31%^^xsd:date ; time:hasTime [ time:hasBeginning [ time:inXSDDate %1940-01-01%^^xsd:date ]  ] .</v>
      </c>
    </row>
    <row r="3985" spans="1:14" x14ac:dyDescent="0.15">
      <c r="A3985" s="1" t="s">
        <v>8007</v>
      </c>
      <c r="B3985" s="1" t="s">
        <v>8008</v>
      </c>
      <c r="C3985" s="1">
        <v>19770701</v>
      </c>
      <c r="E3985" t="str">
        <f t="shared" si="620"/>
        <v>4796</v>
      </c>
      <c r="F3985" t="str">
        <f t="shared" si="621"/>
        <v>1977</v>
      </c>
      <c r="G3985" t="str">
        <f t="shared" si="622"/>
        <v>07</v>
      </c>
      <c r="H3985" t="str">
        <f t="shared" si="623"/>
        <v>01</v>
      </c>
      <c r="I3985" t="str">
        <f t="shared" si="624"/>
        <v>%1977-07-01%^^xsd:date</v>
      </c>
      <c r="J3985" t="str">
        <f t="shared" si="625"/>
        <v/>
      </c>
      <c r="K3985" t="str">
        <f t="shared" si="626"/>
        <v/>
      </c>
      <c r="L3985" t="str">
        <f t="shared" si="627"/>
        <v/>
      </c>
      <c r="M3985" t="str">
        <f t="shared" si="628"/>
        <v/>
      </c>
      <c r="N3985" t="str">
        <f t="shared" si="629"/>
        <v>:4796 a crs:CommonwealthOrganisation ; schema:name %RAAF No 292 Squadron, Edinburgh [South Australia]% ; schema:startDate %1977-07-01%^^xsd:date ; time:hasTime [ time:hasBeginning [ time:inXSDDate %1977-07-01%^^xsd:date ]  ] .</v>
      </c>
    </row>
    <row r="3986" spans="1:14" x14ac:dyDescent="0.15">
      <c r="A3986" s="1" t="s">
        <v>8009</v>
      </c>
      <c r="B3986" s="1" t="s">
        <v>8010</v>
      </c>
      <c r="C3986" s="1">
        <v>19650101</v>
      </c>
      <c r="D3986" s="1">
        <v>19871129</v>
      </c>
      <c r="E3986" t="str">
        <f t="shared" si="620"/>
        <v>4797</v>
      </c>
      <c r="F3986" t="str">
        <f t="shared" si="621"/>
        <v>1965</v>
      </c>
      <c r="G3986" t="str">
        <f t="shared" si="622"/>
        <v>01</v>
      </c>
      <c r="H3986" t="str">
        <f t="shared" si="623"/>
        <v>01</v>
      </c>
      <c r="I3986" t="str">
        <f t="shared" si="624"/>
        <v>%1965-01-01%^^xsd:date</v>
      </c>
      <c r="J3986" t="str">
        <f t="shared" si="625"/>
        <v>1987</v>
      </c>
      <c r="K3986" t="str">
        <f t="shared" si="626"/>
        <v>11</v>
      </c>
      <c r="L3986" t="str">
        <f t="shared" si="627"/>
        <v>29</v>
      </c>
      <c r="M3986" t="str">
        <f t="shared" si="628"/>
        <v>%1987-29-29%^^xsd:date</v>
      </c>
      <c r="N3986" t="str">
        <f t="shared" si="629"/>
        <v>:4797 a crs:CommonwealthOrganisation ; schema:name %10 Battalion, Royal South Australian Regiment, Australian Army% ; schema:startDate %1965-01-01%^^xsd:date ; schema:endDate %1987-29-29%^^xsd:date ; time:hasTime [ time:hasBeginning [ time:inXSDDate %1965-01-01%^^xsd:date ]  ] .</v>
      </c>
    </row>
    <row r="3987" spans="1:14" x14ac:dyDescent="0.15">
      <c r="A3987" s="1" t="s">
        <v>8011</v>
      </c>
      <c r="B3987" s="1" t="s">
        <v>8012</v>
      </c>
      <c r="C3987" s="1">
        <v>19670801</v>
      </c>
      <c r="D3987" s="1">
        <v>19860630</v>
      </c>
      <c r="E3987" t="str">
        <f t="shared" si="620"/>
        <v>4798</v>
      </c>
      <c r="F3987" t="str">
        <f t="shared" si="621"/>
        <v>1967</v>
      </c>
      <c r="G3987" t="str">
        <f t="shared" si="622"/>
        <v>08</v>
      </c>
      <c r="H3987" t="str">
        <f t="shared" si="623"/>
        <v>01</v>
      </c>
      <c r="I3987" t="str">
        <f t="shared" si="624"/>
        <v>%1967-08-01%^^xsd:date</v>
      </c>
      <c r="J3987" t="str">
        <f t="shared" si="625"/>
        <v>1986</v>
      </c>
      <c r="K3987" t="str">
        <f t="shared" si="626"/>
        <v>06</v>
      </c>
      <c r="L3987" t="str">
        <f t="shared" si="627"/>
        <v>30</v>
      </c>
      <c r="M3987" t="str">
        <f t="shared" si="628"/>
        <v>%1986-30-30%^^xsd:date</v>
      </c>
      <c r="N3987" t="str">
        <f t="shared" si="629"/>
        <v>:4798 a crs:CommonwealthOrganisation ; schema:name %Australian Industrial Research and Development Grants (by 1975 Incentives) Board, South Australia% ; schema:startDate %1967-08-01%^^xsd:date ; schema:endDate %1986-30-30%^^xsd:date ; time:hasTime [ time:hasBeginning [ time:inXSDDate %1967-08-01%^^xsd:date ]  ] .</v>
      </c>
    </row>
    <row r="3988" spans="1:14" x14ac:dyDescent="0.15">
      <c r="A3988" s="1" t="s">
        <v>8013</v>
      </c>
      <c r="B3988" s="1" t="s">
        <v>8014</v>
      </c>
      <c r="C3988" s="1">
        <v>19830101</v>
      </c>
      <c r="D3988" s="1">
        <v>19870220</v>
      </c>
      <c r="E3988" t="str">
        <f t="shared" si="620"/>
        <v>4799</v>
      </c>
      <c r="F3988" t="str">
        <f t="shared" si="621"/>
        <v>1983</v>
      </c>
      <c r="G3988" t="str">
        <f t="shared" si="622"/>
        <v>01</v>
      </c>
      <c r="H3988" t="str">
        <f t="shared" si="623"/>
        <v>01</v>
      </c>
      <c r="I3988" t="str">
        <f t="shared" si="624"/>
        <v>%1983-01-01%^^xsd:date</v>
      </c>
      <c r="J3988" t="str">
        <f t="shared" si="625"/>
        <v>1987</v>
      </c>
      <c r="K3988" t="str">
        <f t="shared" si="626"/>
        <v>02</v>
      </c>
      <c r="L3988" t="str">
        <f t="shared" si="627"/>
        <v>20</v>
      </c>
      <c r="M3988" t="str">
        <f t="shared" si="628"/>
        <v>%1987-20-20%^^xsd:date</v>
      </c>
      <c r="N3988" t="str">
        <f t="shared" si="629"/>
        <v>:4799 a crs:CommonwealthOrganisation ; schema:name %Commonwealth Accommodation and Catering Services Limited, State Administration, South Australia% ; schema:startDate %1983-01-01%^^xsd:date ; schema:endDate %1987-20-20%^^xsd:date ; time:hasTime [ time:hasBeginning [ time:inXSDDate %1983-01-01%^^xsd:date ]  ] .</v>
      </c>
    </row>
    <row r="3989" spans="1:14" x14ac:dyDescent="0.15">
      <c r="A3989" s="1" t="s">
        <v>8015</v>
      </c>
      <c r="B3989" s="1" t="s">
        <v>8016</v>
      </c>
      <c r="C3989" s="1">
        <v>19421222</v>
      </c>
      <c r="D3989" s="1">
        <v>19560111</v>
      </c>
      <c r="E3989" t="str">
        <f t="shared" si="620"/>
        <v>0048</v>
      </c>
      <c r="F3989" t="str">
        <f t="shared" si="621"/>
        <v>1942</v>
      </c>
      <c r="G3989" t="str">
        <f t="shared" si="622"/>
        <v>12</v>
      </c>
      <c r="H3989" t="str">
        <f t="shared" si="623"/>
        <v>22</v>
      </c>
      <c r="I3989" t="str">
        <f t="shared" si="624"/>
        <v>%1942-12-22%^^xsd:date</v>
      </c>
      <c r="J3989" t="str">
        <f t="shared" si="625"/>
        <v>1956</v>
      </c>
      <c r="K3989" t="str">
        <f t="shared" si="626"/>
        <v>01</v>
      </c>
      <c r="L3989" t="str">
        <f t="shared" si="627"/>
        <v>11</v>
      </c>
      <c r="M3989" t="str">
        <f t="shared" si="628"/>
        <v>%1956-11-11%^^xsd:date</v>
      </c>
      <c r="N3989" t="str">
        <f t="shared" si="629"/>
        <v>:0048 a crs:CommonwealthOrganisation ; schema:name %Department of Commerce and Agriculture, Central Office% ; schema:startDate %1942-12-22%^^xsd:date ; schema:endDate %1956-11-11%^^xsd:date ; time:hasTime [ time:hasBeginning [ time:inXSDDate %1942-12-22%^^xsd:date ]  ] .</v>
      </c>
    </row>
    <row r="3990" spans="1:14" x14ac:dyDescent="0.15">
      <c r="A3990" s="1" t="s">
        <v>8017</v>
      </c>
      <c r="B3990" s="1" t="s">
        <v>8018</v>
      </c>
      <c r="C3990" s="1">
        <v>19391114</v>
      </c>
      <c r="D3990" s="1">
        <v>19430225</v>
      </c>
      <c r="E3990" t="str">
        <f t="shared" si="620"/>
        <v>0480</v>
      </c>
      <c r="F3990" t="str">
        <f t="shared" si="621"/>
        <v>1939</v>
      </c>
      <c r="G3990" t="str">
        <f t="shared" si="622"/>
        <v>11</v>
      </c>
      <c r="H3990" t="str">
        <f t="shared" si="623"/>
        <v>14</v>
      </c>
      <c r="I3990" t="str">
        <f t="shared" si="624"/>
        <v>%1939-11-14%^^xsd:date</v>
      </c>
      <c r="J3990" t="str">
        <f t="shared" si="625"/>
        <v>1943</v>
      </c>
      <c r="K3990" t="str">
        <f t="shared" si="626"/>
        <v>02</v>
      </c>
      <c r="L3990" t="str">
        <f t="shared" si="627"/>
        <v>25</v>
      </c>
      <c r="M3990" t="str">
        <f t="shared" si="628"/>
        <v>%1943-25-25%^^xsd:date</v>
      </c>
      <c r="N3990" t="str">
        <f t="shared" si="629"/>
        <v>:0480 a crs:CommonwealthOrganisation ; schema:name %Australian Apple and Pear Board [I], Victorian State Committee/ (from 1940) Australian Apple and Pear Marketing Board, Victorian State Committee% ; schema:startDate %1939-11-14%^^xsd:date ; schema:endDate %1943-25-25%^^xsd:date ; time:hasTime [ time:hasBeginning [ time:inXSDDate %1939-11-14%^^xsd:date ]  ] .</v>
      </c>
    </row>
    <row r="3991" spans="1:14" x14ac:dyDescent="0.15">
      <c r="A3991" s="1" t="s">
        <v>8019</v>
      </c>
      <c r="B3991" s="1" t="s">
        <v>8020</v>
      </c>
      <c r="C3991" s="1">
        <v>19770101</v>
      </c>
      <c r="D3991" s="1">
        <v>19980630</v>
      </c>
      <c r="E3991" t="str">
        <f t="shared" si="620"/>
        <v>4800</v>
      </c>
      <c r="F3991" t="str">
        <f t="shared" si="621"/>
        <v>1977</v>
      </c>
      <c r="G3991" t="str">
        <f t="shared" si="622"/>
        <v>01</v>
      </c>
      <c r="H3991" t="str">
        <f t="shared" si="623"/>
        <v>01</v>
      </c>
      <c r="I3991" t="str">
        <f t="shared" si="624"/>
        <v>%1977-01-01%^^xsd:date</v>
      </c>
      <c r="J3991" t="str">
        <f t="shared" si="625"/>
        <v>1998</v>
      </c>
      <c r="K3991" t="str">
        <f t="shared" si="626"/>
        <v>06</v>
      </c>
      <c r="L3991" t="str">
        <f t="shared" si="627"/>
        <v>30</v>
      </c>
      <c r="M3991" t="str">
        <f t="shared" si="628"/>
        <v>%1998-30-30%^^xsd:date</v>
      </c>
      <c r="N3991" t="str">
        <f t="shared" si="629"/>
        <v>:4800 a crs:CommonwealthOrganisation ; schema:name %Australian Meat and Livestock Corporation, South Australia% ; schema:startDate %1977-01-01%^^xsd:date ; schema:endDate %1998-30-30%^^xsd:date ; time:hasTime [ time:hasBeginning [ time:inXSDDate %1977-01-01%^^xsd:date ]  ] .</v>
      </c>
    </row>
    <row r="3992" spans="1:14" x14ac:dyDescent="0.15">
      <c r="A3992" s="1" t="s">
        <v>8021</v>
      </c>
      <c r="B3992" s="1" t="s">
        <v>8022</v>
      </c>
      <c r="C3992" s="1">
        <v>18920101</v>
      </c>
      <c r="E3992" t="str">
        <f t="shared" si="620"/>
        <v>4801</v>
      </c>
      <c r="F3992" t="str">
        <f t="shared" si="621"/>
        <v>1892</v>
      </c>
      <c r="G3992" t="str">
        <f t="shared" si="622"/>
        <v>01</v>
      </c>
      <c r="H3992" t="str">
        <f t="shared" si="623"/>
        <v>01</v>
      </c>
      <c r="I3992" t="str">
        <f t="shared" si="624"/>
        <v>%1892-01-01%^^xsd:date</v>
      </c>
      <c r="J3992" t="str">
        <f t="shared" si="625"/>
        <v/>
      </c>
      <c r="K3992" t="str">
        <f t="shared" si="626"/>
        <v/>
      </c>
      <c r="L3992" t="str">
        <f t="shared" si="627"/>
        <v/>
      </c>
      <c r="M3992" t="str">
        <f t="shared" si="628"/>
        <v/>
      </c>
      <c r="N3992" t="str">
        <f t="shared" si="629"/>
        <v>:4801 a crs:CommonwealthOrganisation ; schema:name %[Western Australia] Supreme Court of the State of Western Australia% ; schema:startDate %1892-01-01%^^xsd:date ; time:hasTime [ time:hasBeginning [ time:inXSDDate %1892-01-01%^^xsd:date ]  ] .</v>
      </c>
    </row>
    <row r="3993" spans="1:14" x14ac:dyDescent="0.15">
      <c r="A3993" s="1" t="s">
        <v>8023</v>
      </c>
      <c r="B3993" s="1" t="s">
        <v>8024</v>
      </c>
      <c r="C3993" s="1">
        <v>19850101</v>
      </c>
      <c r="E3993" t="str">
        <f t="shared" si="620"/>
        <v>4802</v>
      </c>
      <c r="F3993" t="str">
        <f t="shared" si="621"/>
        <v>1985</v>
      </c>
      <c r="G3993" t="str">
        <f t="shared" si="622"/>
        <v>01</v>
      </c>
      <c r="H3993" t="str">
        <f t="shared" si="623"/>
        <v>01</v>
      </c>
      <c r="I3993" t="str">
        <f t="shared" si="624"/>
        <v>%1985-01-01%^^xsd:date</v>
      </c>
      <c r="J3993" t="str">
        <f t="shared" si="625"/>
        <v/>
      </c>
      <c r="K3993" t="str">
        <f t="shared" si="626"/>
        <v/>
      </c>
      <c r="L3993" t="str">
        <f t="shared" si="627"/>
        <v/>
      </c>
      <c r="M3993" t="str">
        <f t="shared" si="628"/>
        <v/>
      </c>
      <c r="N3993" t="str">
        <f t="shared" si="629"/>
        <v>:4802 a crs:CommonwealthOrganisation ; schema:name %Veterans' Review Board, Western Australian Registry% ; schema:startDate %1985-01-01%^^xsd:date ; time:hasTime [ time:hasBeginning [ time:inXSDDate %1985-01-01%^^xsd:date ]  ] .</v>
      </c>
    </row>
    <row r="3994" spans="1:14" x14ac:dyDescent="0.15">
      <c r="A3994" s="1" t="s">
        <v>8025</v>
      </c>
      <c r="B3994" s="1" t="s">
        <v>8026</v>
      </c>
      <c r="C3994" s="1">
        <v>19690101</v>
      </c>
      <c r="D3994" s="1">
        <v>20019999</v>
      </c>
      <c r="E3994" t="str">
        <f t="shared" si="620"/>
        <v>4803</v>
      </c>
      <c r="F3994" t="str">
        <f t="shared" si="621"/>
        <v>1969</v>
      </c>
      <c r="G3994" t="str">
        <f t="shared" si="622"/>
        <v>01</v>
      </c>
      <c r="H3994" t="str">
        <f t="shared" si="623"/>
        <v>01</v>
      </c>
      <c r="I3994" t="str">
        <f t="shared" si="624"/>
        <v>%1969-01-01%^^xsd:date</v>
      </c>
      <c r="J3994" t="str">
        <f t="shared" si="625"/>
        <v>2001</v>
      </c>
      <c r="K3994" t="str">
        <f t="shared" si="626"/>
        <v>99</v>
      </c>
      <c r="L3994" t="str">
        <f t="shared" si="627"/>
        <v>99</v>
      </c>
      <c r="M3994" t="str">
        <f t="shared" si="628"/>
        <v>%2001%^^xsd:gYear</v>
      </c>
      <c r="N3994" t="str">
        <f t="shared" si="629"/>
        <v>:4803 a crs:CommonwealthOrganisation ; schema:name %Airworthiness Section, Jandakot Airport, Western Australia% ; schema:startDate %1969-01-01%^^xsd:date ; schema:endDate %2001%^^xsd:gYear ; time:hasTime [ time:hasBeginning [ time:inXSDDate %1969-01-01%^^xsd:date ]  ] .</v>
      </c>
    </row>
    <row r="3995" spans="1:14" x14ac:dyDescent="0.15">
      <c r="A3995" s="1" t="s">
        <v>8027</v>
      </c>
      <c r="B3995" s="1" t="s">
        <v>8028</v>
      </c>
      <c r="C3995" s="1">
        <v>19500101</v>
      </c>
      <c r="D3995" s="1">
        <v>20019999</v>
      </c>
      <c r="E3995" t="str">
        <f t="shared" si="620"/>
        <v>4804</v>
      </c>
      <c r="F3995" t="str">
        <f t="shared" si="621"/>
        <v>1950</v>
      </c>
      <c r="G3995" t="str">
        <f t="shared" si="622"/>
        <v>01</v>
      </c>
      <c r="H3995" t="str">
        <f t="shared" si="623"/>
        <v>01</v>
      </c>
      <c r="I3995" t="str">
        <f t="shared" si="624"/>
        <v>%1950-01-01%^^xsd:date</v>
      </c>
      <c r="J3995" t="str">
        <f t="shared" si="625"/>
        <v>2001</v>
      </c>
      <c r="K3995" t="str">
        <f t="shared" si="626"/>
        <v>99</v>
      </c>
      <c r="L3995" t="str">
        <f t="shared" si="627"/>
        <v>99</v>
      </c>
      <c r="M3995" t="str">
        <f t="shared" si="628"/>
        <v>%2001%^^xsd:gYear</v>
      </c>
      <c r="N3995" t="str">
        <f t="shared" si="629"/>
        <v>:4804 a crs:CommonwealthOrganisation ; schema:name %Airworthiness Section, Perth Airport, Western Australia% ; schema:startDate %1950-01-01%^^xsd:date ; schema:endDate %2001%^^xsd:gYear ; time:hasTime [ time:hasBeginning [ time:inXSDDate %1950-01-01%^^xsd:date ]  ] .</v>
      </c>
    </row>
    <row r="3996" spans="1:14" x14ac:dyDescent="0.15">
      <c r="A3996" s="1" t="s">
        <v>8029</v>
      </c>
      <c r="B3996" s="1" t="s">
        <v>8030</v>
      </c>
      <c r="C3996" s="1">
        <v>19630101</v>
      </c>
      <c r="D3996" s="1">
        <v>19760430</v>
      </c>
      <c r="E3996" t="str">
        <f t="shared" si="620"/>
        <v>4805</v>
      </c>
      <c r="F3996" t="str">
        <f t="shared" si="621"/>
        <v>1963</v>
      </c>
      <c r="G3996" t="str">
        <f t="shared" si="622"/>
        <v>01</v>
      </c>
      <c r="H3996" t="str">
        <f t="shared" si="623"/>
        <v>01</v>
      </c>
      <c r="I3996" t="str">
        <f t="shared" si="624"/>
        <v>%1963-01-01%^^xsd:date</v>
      </c>
      <c r="J3996" t="str">
        <f t="shared" si="625"/>
        <v>1976</v>
      </c>
      <c r="K3996" t="str">
        <f t="shared" si="626"/>
        <v>04</v>
      </c>
      <c r="L3996" t="str">
        <f t="shared" si="627"/>
        <v>30</v>
      </c>
      <c r="M3996" t="str">
        <f t="shared" si="628"/>
        <v>%1976-30-30%^^xsd:date</v>
      </c>
      <c r="N3996" t="str">
        <f t="shared" si="629"/>
        <v>:4805 a crs:CommonwealthOrganisation ; schema:name %5 Cadet Brigade, Australian Army, Subiaco [Western Australia]% ; schema:startDate %1963-01-01%^^xsd:date ; schema:endDate %1976-30-30%^^xsd:date ; time:hasTime [ time:hasBeginning [ time:inXSDDate %1963-01-01%^^xsd:date ]  ] .</v>
      </c>
    </row>
    <row r="3997" spans="1:14" x14ac:dyDescent="0.15">
      <c r="A3997" s="1" t="s">
        <v>8031</v>
      </c>
      <c r="B3997" s="1" t="s">
        <v>8032</v>
      </c>
      <c r="C3997" s="1">
        <v>19730101</v>
      </c>
      <c r="D3997" s="1">
        <v>19920701</v>
      </c>
      <c r="E3997" t="str">
        <f t="shared" si="620"/>
        <v>4806</v>
      </c>
      <c r="F3997" t="str">
        <f t="shared" si="621"/>
        <v>1973</v>
      </c>
      <c r="G3997" t="str">
        <f t="shared" si="622"/>
        <v>01</v>
      </c>
      <c r="H3997" t="str">
        <f t="shared" si="623"/>
        <v>01</v>
      </c>
      <c r="I3997" t="str">
        <f t="shared" si="624"/>
        <v>%1973-01-01%^^xsd:date</v>
      </c>
      <c r="J3997" t="str">
        <f t="shared" si="625"/>
        <v>1992</v>
      </c>
      <c r="K3997" t="str">
        <f t="shared" si="626"/>
        <v>07</v>
      </c>
      <c r="L3997" t="str">
        <f t="shared" si="627"/>
        <v>01</v>
      </c>
      <c r="M3997" t="str">
        <f t="shared" si="628"/>
        <v>%1992-01-01%^^xsd:date</v>
      </c>
      <c r="N3997" t="str">
        <f t="shared" si="629"/>
        <v>:4806 a crs:CommonwealthOrganisation ; schema:name %Headquarters, 5 Military District [II], Australian Military Forces% ; schema:startDate %1973-01-01%^^xsd:date ; schema:endDate %1992-01-01%^^xsd:date ; time:hasTime [ time:hasBeginning [ time:inXSDDate %1973-01-01%^^xsd:date ]  ] .</v>
      </c>
    </row>
    <row r="3998" spans="1:14" x14ac:dyDescent="0.15">
      <c r="A3998" s="1" t="s">
        <v>8033</v>
      </c>
      <c r="B3998" s="1" t="s">
        <v>8034</v>
      </c>
      <c r="C3998" s="1">
        <v>19190101</v>
      </c>
      <c r="D3998" s="1">
        <v>19201231</v>
      </c>
      <c r="E3998" t="str">
        <f t="shared" si="620"/>
        <v>4807</v>
      </c>
      <c r="F3998" t="str">
        <f t="shared" si="621"/>
        <v>1919</v>
      </c>
      <c r="G3998" t="str">
        <f t="shared" si="622"/>
        <v>01</v>
      </c>
      <c r="H3998" t="str">
        <f t="shared" si="623"/>
        <v>01</v>
      </c>
      <c r="I3998" t="str">
        <f t="shared" si="624"/>
        <v>%1919-01-01%^^xsd:date</v>
      </c>
      <c r="J3998" t="str">
        <f t="shared" si="625"/>
        <v>1920</v>
      </c>
      <c r="K3998" t="str">
        <f t="shared" si="626"/>
        <v>12</v>
      </c>
      <c r="L3998" t="str">
        <f t="shared" si="627"/>
        <v>31</v>
      </c>
      <c r="M3998" t="str">
        <f t="shared" si="628"/>
        <v>%1920-31-31%^^xsd:date</v>
      </c>
      <c r="N3998" t="str">
        <f t="shared" si="629"/>
        <v>:4807 a crs:CommonwealthOrganisation ; schema:name %Commonwealth Bank, Western Australia (as Agent for War Services Homes)% ; schema:startDate %1919-01-01%^^xsd:date ; schema:endDate %1920-31-31%^^xsd:date ; time:hasTime [ time:hasBeginning [ time:inXSDDate %1919-01-01%^^xsd:date ]  ] .</v>
      </c>
    </row>
    <row r="3999" spans="1:14" x14ac:dyDescent="0.15">
      <c r="A3999" s="1" t="s">
        <v>8035</v>
      </c>
      <c r="B3999" s="1" t="s">
        <v>8036</v>
      </c>
      <c r="C3999" s="1">
        <v>19210101</v>
      </c>
      <c r="D3999" s="1">
        <v>19471231</v>
      </c>
      <c r="E3999" t="str">
        <f t="shared" si="620"/>
        <v>4808</v>
      </c>
      <c r="F3999" t="str">
        <f t="shared" si="621"/>
        <v>1921</v>
      </c>
      <c r="G3999" t="str">
        <f t="shared" si="622"/>
        <v>01</v>
      </c>
      <c r="H3999" t="str">
        <f t="shared" si="623"/>
        <v>01</v>
      </c>
      <c r="I3999" t="str">
        <f t="shared" si="624"/>
        <v>%1921-01-01%^^xsd:date</v>
      </c>
      <c r="J3999" t="str">
        <f t="shared" si="625"/>
        <v>1947</v>
      </c>
      <c r="K3999" t="str">
        <f t="shared" si="626"/>
        <v>12</v>
      </c>
      <c r="L3999" t="str">
        <f t="shared" si="627"/>
        <v>31</v>
      </c>
      <c r="M3999" t="str">
        <f t="shared" si="628"/>
        <v>%1947-31-31%^^xsd:date</v>
      </c>
      <c r="N3999" t="str">
        <f t="shared" si="629"/>
        <v>:4808 a crs:CommonwealthOrganisation ; schema:name %Western Australia Workers Homes Board (as Agent for War Service Homes)% ; schema:startDate %1921-01-01%^^xsd:date ; schema:endDate %1947-31-31%^^xsd:date ; time:hasTime [ time:hasBeginning [ time:inXSDDate %1921-01-01%^^xsd:date ]  ] .</v>
      </c>
    </row>
    <row r="4000" spans="1:14" x14ac:dyDescent="0.15">
      <c r="A4000" s="1" t="s">
        <v>8037</v>
      </c>
      <c r="B4000" s="1" t="s">
        <v>8038</v>
      </c>
      <c r="C4000" s="1">
        <v>19470101</v>
      </c>
      <c r="D4000" s="1">
        <v>19641231</v>
      </c>
      <c r="E4000" t="str">
        <f t="shared" si="620"/>
        <v>4809</v>
      </c>
      <c r="F4000" t="str">
        <f t="shared" si="621"/>
        <v>1947</v>
      </c>
      <c r="G4000" t="str">
        <f t="shared" si="622"/>
        <v>01</v>
      </c>
      <c r="H4000" t="str">
        <f t="shared" si="623"/>
        <v>01</v>
      </c>
      <c r="I4000" t="str">
        <f t="shared" si="624"/>
        <v>%1947-01-01%^^xsd:date</v>
      </c>
      <c r="J4000" t="str">
        <f t="shared" si="625"/>
        <v>1964</v>
      </c>
      <c r="K4000" t="str">
        <f t="shared" si="626"/>
        <v>12</v>
      </c>
      <c r="L4000" t="str">
        <f t="shared" si="627"/>
        <v>31</v>
      </c>
      <c r="M4000" t="str">
        <f t="shared" si="628"/>
        <v>%1964-31-31%^^xsd:date</v>
      </c>
      <c r="N4000" t="str">
        <f t="shared" si="629"/>
        <v>:4809 a crs:CommonwealthOrganisation ; schema:name %State Housing Commission, Western Australia (as Agent for War Service Homes)% ; schema:startDate %1947-01-01%^^xsd:date ; schema:endDate %1964-31-31%^^xsd:date ; time:hasTime [ time:hasBeginning [ time:inXSDDate %1947-01-01%^^xsd:date ]  ] .</v>
      </c>
    </row>
    <row r="4001" spans="1:14" x14ac:dyDescent="0.15">
      <c r="A4001" s="1" t="s">
        <v>8039</v>
      </c>
      <c r="B4001" s="1" t="s">
        <v>8040</v>
      </c>
      <c r="C4001" s="1">
        <v>19010101</v>
      </c>
      <c r="D4001" s="1">
        <v>19111231</v>
      </c>
      <c r="E4001" t="str">
        <f t="shared" si="620"/>
        <v>4810</v>
      </c>
      <c r="F4001" t="str">
        <f t="shared" si="621"/>
        <v>1901</v>
      </c>
      <c r="G4001" t="str">
        <f t="shared" si="622"/>
        <v>01</v>
      </c>
      <c r="H4001" t="str">
        <f t="shared" si="623"/>
        <v>01</v>
      </c>
      <c r="I4001" t="str">
        <f t="shared" si="624"/>
        <v>%1901-01-01%^^xsd:date</v>
      </c>
      <c r="J4001" t="str">
        <f t="shared" si="625"/>
        <v>1911</v>
      </c>
      <c r="K4001" t="str">
        <f t="shared" si="626"/>
        <v>12</v>
      </c>
      <c r="L4001" t="str">
        <f t="shared" si="627"/>
        <v>31</v>
      </c>
      <c r="M4001" t="str">
        <f t="shared" si="628"/>
        <v>%1911-31-31%^^xsd:date</v>
      </c>
      <c r="N4001" t="str">
        <f t="shared" si="629"/>
        <v>:4810 a crs:CommonwealthOrganisation ; schema:name %Headquarters, Western Australia Military District% ; schema:startDate %1901-01-01%^^xsd:date ; schema:endDate %1911-31-31%^^xsd:date ; time:hasTime [ time:hasBeginning [ time:inXSDDate %1901-01-01%^^xsd:date ]  ] .</v>
      </c>
    </row>
    <row r="4002" spans="1:14" x14ac:dyDescent="0.15">
      <c r="A4002" s="1" t="s">
        <v>8041</v>
      </c>
      <c r="B4002" s="1" t="s">
        <v>8042</v>
      </c>
      <c r="C4002" s="1">
        <v>19110101</v>
      </c>
      <c r="D4002" s="1">
        <v>19211231</v>
      </c>
      <c r="E4002" t="str">
        <f t="shared" si="620"/>
        <v>4811</v>
      </c>
      <c r="F4002" t="str">
        <f t="shared" si="621"/>
        <v>1911</v>
      </c>
      <c r="G4002" t="str">
        <f t="shared" si="622"/>
        <v>01</v>
      </c>
      <c r="H4002" t="str">
        <f t="shared" si="623"/>
        <v>01</v>
      </c>
      <c r="I4002" t="str">
        <f t="shared" si="624"/>
        <v>%1911-01-01%^^xsd:date</v>
      </c>
      <c r="J4002" t="str">
        <f t="shared" si="625"/>
        <v>1921</v>
      </c>
      <c r="K4002" t="str">
        <f t="shared" si="626"/>
        <v>12</v>
      </c>
      <c r="L4002" t="str">
        <f t="shared" si="627"/>
        <v>31</v>
      </c>
      <c r="M4002" t="str">
        <f t="shared" si="628"/>
        <v>%1921-31-31%^^xsd:date</v>
      </c>
      <c r="N4002" t="str">
        <f t="shared" si="629"/>
        <v>:4811 a crs:CommonwealthOrganisation ; schema:name %Headquarters, 5 Military District [I], Commonwealth Military Forces% ; schema:startDate %1911-01-01%^^xsd:date ; schema:endDate %1921-31-31%^^xsd:date ; time:hasTime [ time:hasBeginning [ time:inXSDDate %1911-01-01%^^xsd:date ]  ] .</v>
      </c>
    </row>
    <row r="4003" spans="1:14" x14ac:dyDescent="0.15">
      <c r="A4003" s="1" t="s">
        <v>8043</v>
      </c>
      <c r="B4003" s="1" t="s">
        <v>8044</v>
      </c>
      <c r="C4003" s="1">
        <v>19210101</v>
      </c>
      <c r="D4003" s="1">
        <v>19391231</v>
      </c>
      <c r="E4003" t="str">
        <f t="shared" si="620"/>
        <v>4812</v>
      </c>
      <c r="F4003" t="str">
        <f t="shared" si="621"/>
        <v>1921</v>
      </c>
      <c r="G4003" t="str">
        <f t="shared" si="622"/>
        <v>01</v>
      </c>
      <c r="H4003" t="str">
        <f t="shared" si="623"/>
        <v>01</v>
      </c>
      <c r="I4003" t="str">
        <f t="shared" si="624"/>
        <v>%1921-01-01%^^xsd:date</v>
      </c>
      <c r="J4003" t="str">
        <f t="shared" si="625"/>
        <v>1939</v>
      </c>
      <c r="K4003" t="str">
        <f t="shared" si="626"/>
        <v>12</v>
      </c>
      <c r="L4003" t="str">
        <f t="shared" si="627"/>
        <v>31</v>
      </c>
      <c r="M4003" t="str">
        <f t="shared" si="628"/>
        <v>%1939-31-31%^^xsd:date</v>
      </c>
      <c r="N4003" t="str">
        <f t="shared" si="629"/>
        <v>:4812 a crs:CommonwealthOrganisation ; schema:name %5 District Base, Australian Military Forces% ; schema:startDate %1921-01-01%^^xsd:date ; schema:endDate %1939-31-31%^^xsd:date ; time:hasTime [ time:hasBeginning [ time:inXSDDate %1921-01-01%^^xsd:date ]  ] .</v>
      </c>
    </row>
    <row r="4004" spans="1:14" x14ac:dyDescent="0.15">
      <c r="A4004" s="1" t="s">
        <v>8045</v>
      </c>
      <c r="B4004" s="1" t="s">
        <v>8046</v>
      </c>
      <c r="C4004" s="1">
        <v>19390101</v>
      </c>
      <c r="D4004" s="1">
        <v>19421231</v>
      </c>
      <c r="E4004" t="str">
        <f t="shared" si="620"/>
        <v>4813</v>
      </c>
      <c r="F4004" t="str">
        <f t="shared" si="621"/>
        <v>1939</v>
      </c>
      <c r="G4004" t="str">
        <f t="shared" si="622"/>
        <v>01</v>
      </c>
      <c r="H4004" t="str">
        <f t="shared" si="623"/>
        <v>01</v>
      </c>
      <c r="I4004" t="str">
        <f t="shared" si="624"/>
        <v>%1939-01-01%^^xsd:date</v>
      </c>
      <c r="J4004" t="str">
        <f t="shared" si="625"/>
        <v>1942</v>
      </c>
      <c r="K4004" t="str">
        <f t="shared" si="626"/>
        <v>12</v>
      </c>
      <c r="L4004" t="str">
        <f t="shared" si="627"/>
        <v>31</v>
      </c>
      <c r="M4004" t="str">
        <f t="shared" si="628"/>
        <v>%1942-31-31%^^xsd:date</v>
      </c>
      <c r="N4004" t="str">
        <f t="shared" si="629"/>
        <v>:4813 a crs:CommonwealthOrganisation ; schema:name %Command Headquarters, Western Command [I], Australian Military Forces% ; schema:startDate %1939-01-01%^^xsd:date ; schema:endDate %1942-31-31%^^xsd:date ; time:hasTime [ time:hasBeginning [ time:inXSDDate %1939-01-01%^^xsd:date ]  ] .</v>
      </c>
    </row>
    <row r="4005" spans="1:14" x14ac:dyDescent="0.15">
      <c r="A4005" s="1" t="s">
        <v>8047</v>
      </c>
      <c r="B4005" s="1" t="s">
        <v>8048</v>
      </c>
      <c r="C4005" s="1">
        <v>19420101</v>
      </c>
      <c r="D4005" s="1">
        <v>19461231</v>
      </c>
      <c r="E4005" t="str">
        <f t="shared" si="620"/>
        <v>4814</v>
      </c>
      <c r="F4005" t="str">
        <f t="shared" si="621"/>
        <v>1942</v>
      </c>
      <c r="G4005" t="str">
        <f t="shared" si="622"/>
        <v>01</v>
      </c>
      <c r="H4005" t="str">
        <f t="shared" si="623"/>
        <v>01</v>
      </c>
      <c r="I4005" t="str">
        <f t="shared" si="624"/>
        <v>%1942-01-01%^^xsd:date</v>
      </c>
      <c r="J4005" t="str">
        <f t="shared" si="625"/>
        <v>1946</v>
      </c>
      <c r="K4005" t="str">
        <f t="shared" si="626"/>
        <v>12</v>
      </c>
      <c r="L4005" t="str">
        <f t="shared" si="627"/>
        <v>31</v>
      </c>
      <c r="M4005" t="str">
        <f t="shared" si="628"/>
        <v>%1946-31-31%^^xsd:date</v>
      </c>
      <c r="N4005" t="str">
        <f t="shared" si="629"/>
        <v>:4814 a crs:CommonwealthOrganisation ; schema:name %Headquarters, Western Australian Lines of Communication Area, Australian Military Forces% ; schema:startDate %1942-01-01%^^xsd:date ; schema:endDate %1946-31-31%^^xsd:date ; time:hasTime [ time:hasBeginning [ time:inXSDDate %1942-01-01%^^xsd:date ]  ] .</v>
      </c>
    </row>
    <row r="4006" spans="1:14" x14ac:dyDescent="0.15">
      <c r="A4006" s="1" t="s">
        <v>8049</v>
      </c>
      <c r="B4006" s="1" t="s">
        <v>8050</v>
      </c>
      <c r="C4006" s="1">
        <v>19460101</v>
      </c>
      <c r="D4006" s="1">
        <v>19731231</v>
      </c>
      <c r="E4006" t="str">
        <f t="shared" si="620"/>
        <v>4815</v>
      </c>
      <c r="F4006" t="str">
        <f t="shared" si="621"/>
        <v>1946</v>
      </c>
      <c r="G4006" t="str">
        <f t="shared" si="622"/>
        <v>01</v>
      </c>
      <c r="H4006" t="str">
        <f t="shared" si="623"/>
        <v>01</v>
      </c>
      <c r="I4006" t="str">
        <f t="shared" si="624"/>
        <v>%1946-01-01%^^xsd:date</v>
      </c>
      <c r="J4006" t="str">
        <f t="shared" si="625"/>
        <v>1973</v>
      </c>
      <c r="K4006" t="str">
        <f t="shared" si="626"/>
        <v>12</v>
      </c>
      <c r="L4006" t="str">
        <f t="shared" si="627"/>
        <v>31</v>
      </c>
      <c r="M4006" t="str">
        <f t="shared" si="628"/>
        <v>%1973-31-31%^^xsd:date</v>
      </c>
      <c r="N4006" t="str">
        <f t="shared" si="629"/>
        <v>:4815 a crs:CommonwealthOrganisation ; schema:name %Command Headquarters, Western Command [II], Australian Military Forces% ; schema:startDate %1946-01-01%^^xsd:date ; schema:endDate %1973-31-31%^^xsd:date ; time:hasTime [ time:hasBeginning [ time:inXSDDate %1946-01-01%^^xsd:date ]  ] .</v>
      </c>
    </row>
    <row r="4007" spans="1:14" x14ac:dyDescent="0.15">
      <c r="A4007" s="1" t="s">
        <v>8051</v>
      </c>
      <c r="B4007" s="1" t="s">
        <v>8052</v>
      </c>
      <c r="C4007" s="1">
        <v>19460101</v>
      </c>
      <c r="D4007" s="1">
        <v>19521231</v>
      </c>
      <c r="E4007" t="str">
        <f t="shared" si="620"/>
        <v>4816</v>
      </c>
      <c r="F4007" t="str">
        <f t="shared" si="621"/>
        <v>1946</v>
      </c>
      <c r="G4007" t="str">
        <f t="shared" si="622"/>
        <v>01</v>
      </c>
      <c r="H4007" t="str">
        <f t="shared" si="623"/>
        <v>01</v>
      </c>
      <c r="I4007" t="str">
        <f t="shared" si="624"/>
        <v>%1946-01-01%^^xsd:date</v>
      </c>
      <c r="J4007" t="str">
        <f t="shared" si="625"/>
        <v>1952</v>
      </c>
      <c r="K4007" t="str">
        <f t="shared" si="626"/>
        <v>12</v>
      </c>
      <c r="L4007" t="str">
        <f t="shared" si="627"/>
        <v>31</v>
      </c>
      <c r="M4007" t="str">
        <f t="shared" si="628"/>
        <v>%1952-31-31%^^xsd:date</v>
      </c>
      <c r="N4007" t="str">
        <f t="shared" si="629"/>
        <v>:4816 a crs:CommonwealthOrganisation ; schema:name %Property and Survey Branch, Western Australia% ; schema:startDate %1946-01-01%^^xsd:date ; schema:endDate %1952-31-31%^^xsd:date ; time:hasTime [ time:hasBeginning [ time:inXSDDate %1946-01-01%^^xsd:date ]  ] .</v>
      </c>
    </row>
    <row r="4008" spans="1:14" x14ac:dyDescent="0.15">
      <c r="A4008" s="1" t="s">
        <v>8053</v>
      </c>
      <c r="B4008" s="1" t="s">
        <v>8054</v>
      </c>
      <c r="C4008" s="1">
        <v>19921221</v>
      </c>
      <c r="D4008" s="1">
        <v>19980225</v>
      </c>
      <c r="E4008" t="str">
        <f t="shared" si="620"/>
        <v>4817</v>
      </c>
      <c r="F4008" t="str">
        <f t="shared" si="621"/>
        <v>1992</v>
      </c>
      <c r="G4008" t="str">
        <f t="shared" si="622"/>
        <v>12</v>
      </c>
      <c r="H4008" t="str">
        <f t="shared" si="623"/>
        <v>21</v>
      </c>
      <c r="I4008" t="str">
        <f t="shared" si="624"/>
        <v>%1992-12-21%^^xsd:date</v>
      </c>
      <c r="J4008" t="str">
        <f t="shared" si="625"/>
        <v>1998</v>
      </c>
      <c r="K4008" t="str">
        <f t="shared" si="626"/>
        <v>02</v>
      </c>
      <c r="L4008" t="str">
        <f t="shared" si="627"/>
        <v>25</v>
      </c>
      <c r="M4008" t="str">
        <f t="shared" si="628"/>
        <v>%1998-25-25%^^xsd:date</v>
      </c>
      <c r="N4008" t="str">
        <f t="shared" si="629"/>
        <v>:4817 a crs:CommonwealthOrganisation ; schema:name %Australian Industrial Property Organisation, Western Australia% ; schema:startDate %1992-12-21%^^xsd:date ; schema:endDate %1998-25-25%^^xsd:date ; time:hasTime [ time:hasBeginning [ time:inXSDDate %1992-12-21%^^xsd:date ]  ] .</v>
      </c>
    </row>
    <row r="4009" spans="1:14" x14ac:dyDescent="0.15">
      <c r="A4009" s="1" t="s">
        <v>8055</v>
      </c>
      <c r="B4009" s="1" t="s">
        <v>8056</v>
      </c>
      <c r="C4009" s="1">
        <v>19610101</v>
      </c>
      <c r="D4009" s="1">
        <v>19770101</v>
      </c>
      <c r="E4009" t="str">
        <f t="shared" si="620"/>
        <v>4818</v>
      </c>
      <c r="F4009" t="str">
        <f t="shared" si="621"/>
        <v>1961</v>
      </c>
      <c r="G4009" t="str">
        <f t="shared" si="622"/>
        <v>01</v>
      </c>
      <c r="H4009" t="str">
        <f t="shared" si="623"/>
        <v>01</v>
      </c>
      <c r="I4009" t="str">
        <f t="shared" si="624"/>
        <v>%1961-01-01%^^xsd:date</v>
      </c>
      <c r="J4009" t="str">
        <f t="shared" si="625"/>
        <v>1977</v>
      </c>
      <c r="K4009" t="str">
        <f t="shared" si="626"/>
        <v>01</v>
      </c>
      <c r="L4009" t="str">
        <f t="shared" si="627"/>
        <v>01</v>
      </c>
      <c r="M4009" t="str">
        <f t="shared" si="628"/>
        <v>%1977-01-01%^^xsd:date</v>
      </c>
      <c r="N4009" t="str">
        <f t="shared" si="629"/>
        <v>:4818 a crs:CommonwealthOrganisation ; schema:name %Australian Broadcasting Control Board, State Office, Western Australia% ; schema:startDate %1961-01-01%^^xsd:date ; schema:endDate %1977-01-01%^^xsd:date ; time:hasTime [ time:hasBeginning [ time:inXSDDate %1961-01-01%^^xsd:date ]  ] .</v>
      </c>
    </row>
    <row r="4010" spans="1:14" x14ac:dyDescent="0.15">
      <c r="A4010" s="1" t="s">
        <v>8057</v>
      </c>
      <c r="B4010" s="1" t="s">
        <v>8058</v>
      </c>
      <c r="C4010" s="1">
        <v>19770101</v>
      </c>
      <c r="D4010" s="1">
        <v>19930624</v>
      </c>
      <c r="E4010" t="str">
        <f t="shared" si="620"/>
        <v>4819</v>
      </c>
      <c r="F4010" t="str">
        <f t="shared" si="621"/>
        <v>1977</v>
      </c>
      <c r="G4010" t="str">
        <f t="shared" si="622"/>
        <v>01</v>
      </c>
      <c r="H4010" t="str">
        <f t="shared" si="623"/>
        <v>01</v>
      </c>
      <c r="I4010" t="str">
        <f t="shared" si="624"/>
        <v>%1977-01-01%^^xsd:date</v>
      </c>
      <c r="J4010" t="str">
        <f t="shared" si="625"/>
        <v>1993</v>
      </c>
      <c r="K4010" t="str">
        <f t="shared" si="626"/>
        <v>06</v>
      </c>
      <c r="L4010" t="str">
        <f t="shared" si="627"/>
        <v>24</v>
      </c>
      <c r="M4010" t="str">
        <f t="shared" si="628"/>
        <v>%1993-24-24%^^xsd:date</v>
      </c>
      <c r="N4010" t="str">
        <f t="shared" si="629"/>
        <v>:4819 a crs:CommonwealthOrganisation ; schema:name %Australian Broadcasting Tribunal/(from 1 Oct.1992) Australian Broadcasting Authority, State Office, Western Australia% ; schema:startDate %1977-01-01%^^xsd:date ; schema:endDate %1993-24-24%^^xsd:date ; time:hasTime [ time:hasBeginning [ time:inXSDDate %1977-01-01%^^xsd:date ]  ] .</v>
      </c>
    </row>
    <row r="4011" spans="1:14" x14ac:dyDescent="0.15">
      <c r="A4011" s="1" t="s">
        <v>8059</v>
      </c>
      <c r="B4011" s="1" t="s">
        <v>8060</v>
      </c>
      <c r="C4011" s="1">
        <v>19050112</v>
      </c>
      <c r="D4011" s="1">
        <v>19180423</v>
      </c>
      <c r="E4011" t="str">
        <f t="shared" si="620"/>
        <v>0482</v>
      </c>
      <c r="F4011" t="str">
        <f t="shared" si="621"/>
        <v>1905</v>
      </c>
      <c r="G4011" t="str">
        <f t="shared" si="622"/>
        <v>01</v>
      </c>
      <c r="H4011" t="str">
        <f t="shared" si="623"/>
        <v>12</v>
      </c>
      <c r="I4011" t="str">
        <f t="shared" si="624"/>
        <v>%1905-01-12%^^xsd:date</v>
      </c>
      <c r="J4011" t="str">
        <f t="shared" si="625"/>
        <v>1918</v>
      </c>
      <c r="K4011" t="str">
        <f t="shared" si="626"/>
        <v>04</v>
      </c>
      <c r="L4011" t="str">
        <f t="shared" si="627"/>
        <v>23</v>
      </c>
      <c r="M4011" t="str">
        <f t="shared" si="628"/>
        <v>%1918-23-23%^^xsd:date</v>
      </c>
      <c r="N4011" t="str">
        <f t="shared" si="629"/>
        <v>:0482 a crs:CommonwealthOrganisation ; schema:name %Council of Defence [I]% ; schema:startDate %1905-01-12%^^xsd:date ; schema:endDate %1918-23-23%^^xsd:date ; time:hasTime [ time:hasBeginning [ time:inXSDDate %1905-01-12%^^xsd:date ]  ] .</v>
      </c>
    </row>
    <row r="4012" spans="1:14" x14ac:dyDescent="0.15">
      <c r="A4012" s="1" t="s">
        <v>8061</v>
      </c>
      <c r="B4012" s="1" t="s">
        <v>8062</v>
      </c>
      <c r="C4012" s="1">
        <v>19770530</v>
      </c>
      <c r="D4012" s="1">
        <v>19850630</v>
      </c>
      <c r="E4012" t="str">
        <f t="shared" si="620"/>
        <v>4820</v>
      </c>
      <c r="F4012" t="str">
        <f t="shared" si="621"/>
        <v>1977</v>
      </c>
      <c r="G4012" t="str">
        <f t="shared" si="622"/>
        <v>05</v>
      </c>
      <c r="H4012" t="str">
        <f t="shared" si="623"/>
        <v>30</v>
      </c>
      <c r="I4012" t="str">
        <f t="shared" si="624"/>
        <v>%1977-05-30%^^xsd:date</v>
      </c>
      <c r="J4012" t="str">
        <f t="shared" si="625"/>
        <v>1985</v>
      </c>
      <c r="K4012" t="str">
        <f t="shared" si="626"/>
        <v>06</v>
      </c>
      <c r="L4012" t="str">
        <f t="shared" si="627"/>
        <v>30</v>
      </c>
      <c r="M4012" t="str">
        <f t="shared" si="628"/>
        <v>%1985-30-30%^^xsd:date</v>
      </c>
      <c r="N4012" t="str">
        <f t="shared" si="629"/>
        <v>:4820 a crs:CommonwealthOrganisation ; schema:name %National Aboriginal Conference, Western Australia% ; schema:startDate %1977-05-30%^^xsd:date ; schema:endDate %1985-30-30%^^xsd:date ; time:hasTime [ time:hasBeginning [ time:inXSDDate %1977-05-30%^^xsd:date ]  ] .</v>
      </c>
    </row>
    <row r="4013" spans="1:14" x14ac:dyDescent="0.15">
      <c r="A4013" s="1" t="s">
        <v>8063</v>
      </c>
      <c r="B4013" s="1" t="s">
        <v>8064</v>
      </c>
      <c r="C4013" s="1">
        <v>19841201</v>
      </c>
      <c r="E4013" t="str">
        <f t="shared" si="620"/>
        <v>4821</v>
      </c>
      <c r="F4013" t="str">
        <f t="shared" si="621"/>
        <v>1984</v>
      </c>
      <c r="G4013" t="str">
        <f t="shared" si="622"/>
        <v>12</v>
      </c>
      <c r="H4013" t="str">
        <f t="shared" si="623"/>
        <v>01</v>
      </c>
      <c r="I4013" t="str">
        <f t="shared" si="624"/>
        <v>%1984-12-01%^^xsd:date</v>
      </c>
      <c r="J4013" t="str">
        <f t="shared" si="625"/>
        <v/>
      </c>
      <c r="K4013" t="str">
        <f t="shared" si="626"/>
        <v/>
      </c>
      <c r="L4013" t="str">
        <f t="shared" si="627"/>
        <v/>
      </c>
      <c r="M4013" t="str">
        <f t="shared" si="628"/>
        <v/>
      </c>
      <c r="N4013" t="str">
        <f t="shared" si="629"/>
        <v>:4821 a crs:CommonwealthOrganisation ; schema:name %Commonwealth Director of Public Prosecutions, State Office, Western Australia% ; schema:startDate %1984-12-01%^^xsd:date ; time:hasTime [ time:hasBeginning [ time:inXSDDate %1984-12-01%^^xsd:date ]  ] .</v>
      </c>
    </row>
    <row r="4014" spans="1:14" x14ac:dyDescent="0.15">
      <c r="A4014" s="1" t="s">
        <v>8065</v>
      </c>
      <c r="B4014" s="1" t="s">
        <v>8066</v>
      </c>
      <c r="C4014" s="1">
        <v>19830101</v>
      </c>
      <c r="D4014" s="1">
        <v>19970701</v>
      </c>
      <c r="E4014" t="str">
        <f t="shared" si="620"/>
        <v>4822</v>
      </c>
      <c r="F4014" t="str">
        <f t="shared" si="621"/>
        <v>1983</v>
      </c>
      <c r="G4014" t="str">
        <f t="shared" si="622"/>
        <v>01</v>
      </c>
      <c r="H4014" t="str">
        <f t="shared" si="623"/>
        <v>01</v>
      </c>
      <c r="I4014" t="str">
        <f t="shared" si="624"/>
        <v>%1983-01-01%^^xsd:date</v>
      </c>
      <c r="J4014" t="str">
        <f t="shared" si="625"/>
        <v>1997</v>
      </c>
      <c r="K4014" t="str">
        <f t="shared" si="626"/>
        <v>07</v>
      </c>
      <c r="L4014" t="str">
        <f t="shared" si="627"/>
        <v>01</v>
      </c>
      <c r="M4014" t="str">
        <f t="shared" si="628"/>
        <v>%1997-01-01%^^xsd:date</v>
      </c>
      <c r="N4014" t="str">
        <f t="shared" si="629"/>
        <v>:4822 a crs:CommonwealthOrganisation ; schema:name %Human Rights Commission/ (from 1986) Human Rights and Equal Opportunity Commission, Western Australia% ; schema:startDate %1983-01-01%^^xsd:date ; schema:endDate %1997-01-01%^^xsd:date ; time:hasTime [ time:hasBeginning [ time:inXSDDate %1983-01-01%^^xsd:date ]  ] .</v>
      </c>
    </row>
    <row r="4015" spans="1:14" x14ac:dyDescent="0.15">
      <c r="A4015" s="1" t="s">
        <v>8067</v>
      </c>
      <c r="B4015" s="1" t="s">
        <v>8068</v>
      </c>
      <c r="C4015" s="1">
        <v>19800701</v>
      </c>
      <c r="D4015" s="1">
        <v>19900305</v>
      </c>
      <c r="E4015" t="str">
        <f t="shared" si="620"/>
        <v>4823</v>
      </c>
      <c r="F4015" t="str">
        <f t="shared" si="621"/>
        <v>1980</v>
      </c>
      <c r="G4015" t="str">
        <f t="shared" si="622"/>
        <v>07</v>
      </c>
      <c r="H4015" t="str">
        <f t="shared" si="623"/>
        <v>01</v>
      </c>
      <c r="I4015" t="str">
        <f t="shared" si="624"/>
        <v>%1980-07-01%^^xsd:date</v>
      </c>
      <c r="J4015" t="str">
        <f t="shared" si="625"/>
        <v>1990</v>
      </c>
      <c r="K4015" t="str">
        <f t="shared" si="626"/>
        <v>03</v>
      </c>
      <c r="L4015" t="str">
        <f t="shared" si="627"/>
        <v>05</v>
      </c>
      <c r="M4015" t="str">
        <f t="shared" si="628"/>
        <v>%1990-05-05%^^xsd:date</v>
      </c>
      <c r="N4015" t="str">
        <f t="shared" si="629"/>
        <v>:4823 a crs:CommonwealthOrganisation ; schema:name %Aboriginal Development Commission, Regional Office, Western Australia% ; schema:startDate %1980-07-01%^^xsd:date ; schema:endDate %1990-05-05%^^xsd:date ; time:hasTime [ time:hasBeginning [ time:inXSDDate %1980-07-01%^^xsd:date ]  ] .</v>
      </c>
    </row>
    <row r="4016" spans="1:14" x14ac:dyDescent="0.15">
      <c r="A4016" s="1" t="s">
        <v>8069</v>
      </c>
      <c r="B4016" s="1" t="s">
        <v>8070</v>
      </c>
      <c r="C4016" s="1">
        <v>19730101</v>
      </c>
      <c r="E4016" t="str">
        <f t="shared" si="620"/>
        <v>4824</v>
      </c>
      <c r="F4016" t="str">
        <f t="shared" si="621"/>
        <v>1973</v>
      </c>
      <c r="G4016" t="str">
        <f t="shared" si="622"/>
        <v>01</v>
      </c>
      <c r="H4016" t="str">
        <f t="shared" si="623"/>
        <v>01</v>
      </c>
      <c r="I4016" t="str">
        <f t="shared" si="624"/>
        <v>%1973-01-01%^^xsd:date</v>
      </c>
      <c r="J4016" t="str">
        <f t="shared" si="625"/>
        <v/>
      </c>
      <c r="K4016" t="str">
        <f t="shared" si="626"/>
        <v/>
      </c>
      <c r="L4016" t="str">
        <f t="shared" si="627"/>
        <v/>
      </c>
      <c r="M4016" t="str">
        <f t="shared" si="628"/>
        <v/>
      </c>
      <c r="N4016" t="str">
        <f t="shared" si="629"/>
        <v>:4824 a crs:CommonwealthOrganisation ; schema:name %Aboriginal Hostels Limited, Regional Office, Western Australia% ; schema:startDate %1973-01-01%^^xsd:date ; time:hasTime [ time:hasBeginning [ time:inXSDDate %1973-01-01%^^xsd:date ]  ] .</v>
      </c>
    </row>
    <row r="4017" spans="1:14" x14ac:dyDescent="0.15">
      <c r="A4017" s="1" t="s">
        <v>8071</v>
      </c>
      <c r="B4017" s="1" t="s">
        <v>8072</v>
      </c>
      <c r="C4017" s="1">
        <v>19261111</v>
      </c>
      <c r="D4017" s="1">
        <v>19490519</v>
      </c>
      <c r="E4017" t="str">
        <f t="shared" si="620"/>
        <v>4825</v>
      </c>
      <c r="F4017" t="str">
        <f t="shared" si="621"/>
        <v>1926</v>
      </c>
      <c r="G4017" t="str">
        <f t="shared" si="622"/>
        <v>11</v>
      </c>
      <c r="H4017" t="str">
        <f t="shared" si="623"/>
        <v>11</v>
      </c>
      <c r="I4017" t="str">
        <f t="shared" si="624"/>
        <v>%1926-11-11%^^xsd:date</v>
      </c>
      <c r="J4017" t="str">
        <f t="shared" si="625"/>
        <v>1949</v>
      </c>
      <c r="K4017" t="str">
        <f t="shared" si="626"/>
        <v>05</v>
      </c>
      <c r="L4017" t="str">
        <f t="shared" si="627"/>
        <v>19</v>
      </c>
      <c r="M4017" t="str">
        <f t="shared" si="628"/>
        <v>%1949-19-19%^^xsd:date</v>
      </c>
      <c r="N4017" t="str">
        <f t="shared" si="629"/>
        <v>:4825 a crs:CommonwealthOrganisation ; schema:name %Commonwealth Council for Scientific and Industrial Research [CSIR], State Committee, Western Australia% ; schema:startDate %1926-11-11%^^xsd:date ; schema:endDate %1949-19-19%^^xsd:date ; time:hasTime [ time:hasBeginning [ time:inXSDDate %1926-11-11%^^xsd:date ]  ] .</v>
      </c>
    </row>
    <row r="4018" spans="1:14" x14ac:dyDescent="0.15">
      <c r="A4018" s="1" t="s">
        <v>8073</v>
      </c>
      <c r="B4018" s="1" t="s">
        <v>8074</v>
      </c>
      <c r="C4018" s="1">
        <v>19841002</v>
      </c>
      <c r="D4018" s="1">
        <v>19980626</v>
      </c>
      <c r="E4018" t="str">
        <f t="shared" si="620"/>
        <v>4826</v>
      </c>
      <c r="F4018" t="str">
        <f t="shared" si="621"/>
        <v>1984</v>
      </c>
      <c r="G4018" t="str">
        <f t="shared" si="622"/>
        <v>10</v>
      </c>
      <c r="H4018" t="str">
        <f t="shared" si="623"/>
        <v>02</v>
      </c>
      <c r="I4018" t="str">
        <f t="shared" si="624"/>
        <v>%1984-10-02%^^xsd:date</v>
      </c>
      <c r="J4018" t="str">
        <f t="shared" si="625"/>
        <v>1998</v>
      </c>
      <c r="K4018" t="str">
        <f t="shared" si="626"/>
        <v>06</v>
      </c>
      <c r="L4018" t="str">
        <f t="shared" si="627"/>
        <v>26</v>
      </c>
      <c r="M4018" t="str">
        <f t="shared" si="628"/>
        <v>%1998-26-26%^^xsd:date</v>
      </c>
      <c r="N4018" t="str">
        <f t="shared" si="629"/>
        <v>:4826 a crs:CommonwealthOrganisation ; schema:name %Auscript, Commonwealth Reporting Service, Western Australian Office/ (from 1991) Auscript% ; schema:startDate %1984-10-02%^^xsd:date ; schema:endDate %1998-26-26%^^xsd:date ; time:hasTime [ time:hasBeginning [ time:inXSDDate %1984-10-02%^^xsd:date ]  ] .</v>
      </c>
    </row>
    <row r="4019" spans="1:14" x14ac:dyDescent="0.15">
      <c r="A4019" s="1" t="s">
        <v>8075</v>
      </c>
      <c r="B4019" s="1" t="s">
        <v>8076</v>
      </c>
      <c r="C4019" s="1">
        <v>19730101</v>
      </c>
      <c r="D4019" s="1">
        <v>19871231</v>
      </c>
      <c r="E4019" t="str">
        <f t="shared" si="620"/>
        <v>4827</v>
      </c>
      <c r="F4019" t="str">
        <f t="shared" si="621"/>
        <v>1973</v>
      </c>
      <c r="G4019" t="str">
        <f t="shared" si="622"/>
        <v>01</v>
      </c>
      <c r="H4019" t="str">
        <f t="shared" si="623"/>
        <v>01</v>
      </c>
      <c r="I4019" t="str">
        <f t="shared" si="624"/>
        <v>%1973-01-01%^^xsd:date</v>
      </c>
      <c r="J4019" t="str">
        <f t="shared" si="625"/>
        <v>1987</v>
      </c>
      <c r="K4019" t="str">
        <f t="shared" si="626"/>
        <v>12</v>
      </c>
      <c r="L4019" t="str">
        <f t="shared" si="627"/>
        <v>31</v>
      </c>
      <c r="M4019" t="str">
        <f t="shared" si="628"/>
        <v>%1987-31-31%^^xsd:date</v>
      </c>
      <c r="N4019" t="str">
        <f t="shared" si="629"/>
        <v>:4827 a crs:CommonwealthOrganisation ; schema:name %Western Australian Committee on Discrimination in Employment and Occupation% ; schema:startDate %1973-01-01%^^xsd:date ; schema:endDate %1987-31-31%^^xsd:date ; time:hasTime [ time:hasBeginning [ time:inXSDDate %1973-01-01%^^xsd:date ]  ] .</v>
      </c>
    </row>
    <row r="4020" spans="1:14" x14ac:dyDescent="0.15">
      <c r="A4020" s="1" t="s">
        <v>8077</v>
      </c>
      <c r="B4020" s="1" t="s">
        <v>8078</v>
      </c>
      <c r="C4020" s="1">
        <v>19770101</v>
      </c>
      <c r="E4020" t="str">
        <f t="shared" si="620"/>
        <v>4828</v>
      </c>
      <c r="F4020" t="str">
        <f t="shared" si="621"/>
        <v>1977</v>
      </c>
      <c r="G4020" t="str">
        <f t="shared" si="622"/>
        <v>01</v>
      </c>
      <c r="H4020" t="str">
        <f t="shared" si="623"/>
        <v>01</v>
      </c>
      <c r="I4020" t="str">
        <f t="shared" si="624"/>
        <v>%1977-01-01%^^xsd:date</v>
      </c>
      <c r="J4020" t="str">
        <f t="shared" si="625"/>
        <v/>
      </c>
      <c r="K4020" t="str">
        <f t="shared" si="626"/>
        <v/>
      </c>
      <c r="L4020" t="str">
        <f t="shared" si="627"/>
        <v/>
      </c>
      <c r="M4020" t="str">
        <f t="shared" si="628"/>
        <v/>
      </c>
      <c r="N4020" t="str">
        <f t="shared" si="629"/>
        <v>:4828 a crs:CommonwealthOrganisation ; schema:name %CSIRO, Regional Administrative Office, Perth% ; schema:startDate %1977-01-01%^^xsd:date ; time:hasTime [ time:hasBeginning [ time:inXSDDate %1977-01-01%^^xsd:date ]  ] .</v>
      </c>
    </row>
    <row r="4021" spans="1:14" x14ac:dyDescent="0.15">
      <c r="A4021" s="1" t="s">
        <v>8079</v>
      </c>
      <c r="B4021" s="1" t="s">
        <v>8080</v>
      </c>
      <c r="C4021" s="1">
        <v>19841213</v>
      </c>
      <c r="D4021" s="1">
        <v>19870724</v>
      </c>
      <c r="E4021" t="str">
        <f t="shared" si="620"/>
        <v>4829</v>
      </c>
      <c r="F4021" t="str">
        <f t="shared" si="621"/>
        <v>1984</v>
      </c>
      <c r="G4021" t="str">
        <f t="shared" si="622"/>
        <v>12</v>
      </c>
      <c r="H4021" t="str">
        <f t="shared" si="623"/>
        <v>13</v>
      </c>
      <c r="I4021" t="str">
        <f t="shared" si="624"/>
        <v>%1984-12-13%^^xsd:date</v>
      </c>
      <c r="J4021" t="str">
        <f t="shared" si="625"/>
        <v>1987</v>
      </c>
      <c r="K4021" t="str">
        <f t="shared" si="626"/>
        <v>07</v>
      </c>
      <c r="L4021" t="str">
        <f t="shared" si="627"/>
        <v>24</v>
      </c>
      <c r="M4021" t="str">
        <f t="shared" si="628"/>
        <v>%1987-24-24%^^xsd:date</v>
      </c>
      <c r="N4021" t="str">
        <f t="shared" si="629"/>
        <v>:4829 a crs:CommonwealthOrganisation ; schema:name %Department of Territories [II], State Office, Western Australia% ; schema:startDate %1984-12-13%^^xsd:date ; schema:endDate %1987-24-24%^^xsd:date ; time:hasTime [ time:hasBeginning [ time:inXSDDate %1984-12-13%^^xsd:date ]  ] .</v>
      </c>
    </row>
    <row r="4022" spans="1:14" x14ac:dyDescent="0.15">
      <c r="A4022" s="1" t="s">
        <v>8081</v>
      </c>
      <c r="B4022" s="1" t="s">
        <v>8082</v>
      </c>
      <c r="C4022" s="1">
        <v>19201109</v>
      </c>
      <c r="D4022" s="1">
        <v>19290308</v>
      </c>
      <c r="E4022" t="str">
        <f t="shared" si="620"/>
        <v>0483</v>
      </c>
      <c r="F4022" t="str">
        <f t="shared" si="621"/>
        <v>1920</v>
      </c>
      <c r="G4022" t="str">
        <f t="shared" si="622"/>
        <v>11</v>
      </c>
      <c r="H4022" t="str">
        <f t="shared" si="623"/>
        <v>09</v>
      </c>
      <c r="I4022" t="str">
        <f t="shared" si="624"/>
        <v>%1920-11-09%^^xsd:date</v>
      </c>
      <c r="J4022" t="str">
        <f t="shared" si="625"/>
        <v>1929</v>
      </c>
      <c r="K4022" t="str">
        <f t="shared" si="626"/>
        <v>03</v>
      </c>
      <c r="L4022" t="str">
        <f t="shared" si="627"/>
        <v>08</v>
      </c>
      <c r="M4022" t="str">
        <f t="shared" si="628"/>
        <v>%1929-08-08%^^xsd:date</v>
      </c>
      <c r="N4022" t="str">
        <f t="shared" si="629"/>
        <v>:0483 a crs:CommonwealthOrganisation ; schema:name %Air Council% ; schema:startDate %1920-11-09%^^xsd:date ; schema:endDate %1929-08-08%^^xsd:date ; time:hasTime [ time:hasBeginning [ time:inXSDDate %1920-11-09%^^xsd:date ]  ] .</v>
      </c>
    </row>
    <row r="4023" spans="1:14" x14ac:dyDescent="0.15">
      <c r="A4023" s="1" t="s">
        <v>8083</v>
      </c>
      <c r="B4023" s="1" t="s">
        <v>8084</v>
      </c>
      <c r="C4023" s="1">
        <v>19810715</v>
      </c>
      <c r="D4023" s="1">
        <v>19851118</v>
      </c>
      <c r="E4023" t="str">
        <f t="shared" si="620"/>
        <v>4830</v>
      </c>
      <c r="F4023" t="str">
        <f t="shared" si="621"/>
        <v>1981</v>
      </c>
      <c r="G4023" t="str">
        <f t="shared" si="622"/>
        <v>07</v>
      </c>
      <c r="H4023" t="str">
        <f t="shared" si="623"/>
        <v>15</v>
      </c>
      <c r="I4023" t="str">
        <f t="shared" si="624"/>
        <v>%1981-07-15%^^xsd:date</v>
      </c>
      <c r="J4023" t="str">
        <f t="shared" si="625"/>
        <v>1985</v>
      </c>
      <c r="K4023" t="str">
        <f t="shared" si="626"/>
        <v>11</v>
      </c>
      <c r="L4023" t="str">
        <f t="shared" si="627"/>
        <v>18</v>
      </c>
      <c r="M4023" t="str">
        <f t="shared" si="628"/>
        <v>%1985-18-18%^^xsd:date</v>
      </c>
      <c r="N4023" t="str">
        <f t="shared" si="629"/>
        <v>:4830 a crs:CommonwealthOrganisation ; schema:name %Phosphate Mining Company of Christmas Island Limited, State Office, Perth% ; schema:startDate %1981-07-15%^^xsd:date ; schema:endDate %1985-18-18%^^xsd:date ; time:hasTime [ time:hasBeginning [ time:inXSDDate %1981-07-15%^^xsd:date ]  ] .</v>
      </c>
    </row>
    <row r="4024" spans="1:14" x14ac:dyDescent="0.15">
      <c r="A4024" s="1" t="s">
        <v>8085</v>
      </c>
      <c r="B4024" s="1" t="s">
        <v>8086</v>
      </c>
      <c r="C4024" s="1">
        <v>19840827</v>
      </c>
      <c r="D4024" s="1">
        <v>19871231</v>
      </c>
      <c r="E4024" t="str">
        <f t="shared" si="620"/>
        <v>4831</v>
      </c>
      <c r="F4024" t="str">
        <f t="shared" si="621"/>
        <v>1984</v>
      </c>
      <c r="G4024" t="str">
        <f t="shared" si="622"/>
        <v>08</v>
      </c>
      <c r="H4024" t="str">
        <f t="shared" si="623"/>
        <v>27</v>
      </c>
      <c r="I4024" t="str">
        <f t="shared" si="624"/>
        <v>%1984-08-27%^^xsd:date</v>
      </c>
      <c r="J4024" t="str">
        <f t="shared" si="625"/>
        <v>1987</v>
      </c>
      <c r="K4024" t="str">
        <f t="shared" si="626"/>
        <v>12</v>
      </c>
      <c r="L4024" t="str">
        <f t="shared" si="627"/>
        <v>31</v>
      </c>
      <c r="M4024" t="str">
        <f t="shared" si="628"/>
        <v>%1987-31-31%^^xsd:date</v>
      </c>
      <c r="N4024" t="str">
        <f t="shared" si="629"/>
        <v>:4831 a crs:CommonwealthOrganisation ; schema:name %America's Cup Support Group, Perth% ; schema:startDate %1984-08-27%^^xsd:date ; schema:endDate %1987-31-31%^^xsd:date ; time:hasTime [ time:hasBeginning [ time:inXSDDate %1984-08-27%^^xsd:date ]  ] .</v>
      </c>
    </row>
    <row r="4025" spans="1:14" x14ac:dyDescent="0.15">
      <c r="A4025" s="1" t="s">
        <v>8087</v>
      </c>
      <c r="B4025" s="1" t="s">
        <v>8088</v>
      </c>
      <c r="C4025" s="1">
        <v>19750101</v>
      </c>
      <c r="D4025" s="1">
        <v>19860101</v>
      </c>
      <c r="E4025" t="str">
        <f t="shared" si="620"/>
        <v>4832</v>
      </c>
      <c r="F4025" t="str">
        <f t="shared" si="621"/>
        <v>1975</v>
      </c>
      <c r="G4025" t="str">
        <f t="shared" si="622"/>
        <v>01</v>
      </c>
      <c r="H4025" t="str">
        <f t="shared" si="623"/>
        <v>01</v>
      </c>
      <c r="I4025" t="str">
        <f t="shared" si="624"/>
        <v>%1975-01-01%^^xsd:date</v>
      </c>
      <c r="J4025" t="str">
        <f t="shared" si="625"/>
        <v>1986</v>
      </c>
      <c r="K4025" t="str">
        <f t="shared" si="626"/>
        <v>01</v>
      </c>
      <c r="L4025" t="str">
        <f t="shared" si="627"/>
        <v>01</v>
      </c>
      <c r="M4025" t="str">
        <f t="shared" si="628"/>
        <v>%1986-01-01%^^xsd:date</v>
      </c>
      <c r="N4025" t="str">
        <f t="shared" si="629"/>
        <v>:4832 a crs:CommonwealthOrganisation ; schema:name %Export Development Grants Board, State Office, Western Australia% ; schema:startDate %1975-01-01%^^xsd:date ; schema:endDate %1986-01-01%^^xsd:date ; time:hasTime [ time:hasBeginning [ time:inXSDDate %1975-01-01%^^xsd:date ]  ] .</v>
      </c>
    </row>
    <row r="4026" spans="1:14" x14ac:dyDescent="0.15">
      <c r="A4026" s="1" t="s">
        <v>8089</v>
      </c>
      <c r="B4026" s="1" t="s">
        <v>8090</v>
      </c>
      <c r="C4026" s="1">
        <v>19150101</v>
      </c>
      <c r="D4026" s="1">
        <v>19920701</v>
      </c>
      <c r="E4026" t="str">
        <f t="shared" si="620"/>
        <v>4833</v>
      </c>
      <c r="F4026" t="str">
        <f t="shared" si="621"/>
        <v>1915</v>
      </c>
      <c r="G4026" t="str">
        <f t="shared" si="622"/>
        <v>01</v>
      </c>
      <c r="H4026" t="str">
        <f t="shared" si="623"/>
        <v>01</v>
      </c>
      <c r="I4026" t="str">
        <f t="shared" si="624"/>
        <v>%1915-01-01%^^xsd:date</v>
      </c>
      <c r="J4026" t="str">
        <f t="shared" si="625"/>
        <v>1992</v>
      </c>
      <c r="K4026" t="str">
        <f t="shared" si="626"/>
        <v>07</v>
      </c>
      <c r="L4026" t="str">
        <f t="shared" si="627"/>
        <v>01</v>
      </c>
      <c r="M4026" t="str">
        <f t="shared" si="628"/>
        <v>%1992-01-01%^^xsd:date</v>
      </c>
      <c r="N4026" t="str">
        <f t="shared" si="629"/>
        <v>:4833 a crs:CommonwealthOrganisation ; schema:name %Australian Taxation Office, Western Australia% ; schema:startDate %1915-01-01%^^xsd:date ; schema:endDate %1992-01-01%^^xsd:date ; time:hasTime [ time:hasBeginning [ time:inXSDDate %1915-01-01%^^xsd:date ]  ] .</v>
      </c>
    </row>
    <row r="4027" spans="1:14" x14ac:dyDescent="0.15">
      <c r="A4027" s="1" t="s">
        <v>8091</v>
      </c>
      <c r="B4027" s="1" t="s">
        <v>8092</v>
      </c>
      <c r="C4027" s="1">
        <v>19730101</v>
      </c>
      <c r="D4027" s="1">
        <v>19761231</v>
      </c>
      <c r="E4027" t="str">
        <f t="shared" si="620"/>
        <v>4834</v>
      </c>
      <c r="F4027" t="str">
        <f t="shared" si="621"/>
        <v>1973</v>
      </c>
      <c r="G4027" t="str">
        <f t="shared" si="622"/>
        <v>01</v>
      </c>
      <c r="H4027" t="str">
        <f t="shared" si="623"/>
        <v>01</v>
      </c>
      <c r="I4027" t="str">
        <f t="shared" si="624"/>
        <v>%1973-01-01%^^xsd:date</v>
      </c>
      <c r="J4027" t="str">
        <f t="shared" si="625"/>
        <v>1976</v>
      </c>
      <c r="K4027" t="str">
        <f t="shared" si="626"/>
        <v>12</v>
      </c>
      <c r="L4027" t="str">
        <f t="shared" si="627"/>
        <v>31</v>
      </c>
      <c r="M4027" t="str">
        <f t="shared" si="628"/>
        <v>%1976-31-31%^^xsd:date</v>
      </c>
      <c r="N4027" t="str">
        <f t="shared" si="629"/>
        <v>:4834 a crs:CommonwealthOrganisation ; schema:name %Department of Defence [III], (Army Office), Regional Secretariat, Western Australia% ; schema:startDate %1973-01-01%^^xsd:date ; schema:endDate %1976-31-31%^^xsd:date ; time:hasTime [ time:hasBeginning [ time:inXSDDate %1973-01-01%^^xsd:date ]  ] .</v>
      </c>
    </row>
    <row r="4028" spans="1:14" x14ac:dyDescent="0.15">
      <c r="A4028" s="1" t="s">
        <v>8093</v>
      </c>
      <c r="B4028" s="1" t="s">
        <v>8094</v>
      </c>
      <c r="C4028" s="1">
        <v>19200101</v>
      </c>
      <c r="D4028" s="1">
        <v>19950531</v>
      </c>
      <c r="E4028" t="str">
        <f t="shared" si="620"/>
        <v>4835</v>
      </c>
      <c r="F4028" t="str">
        <f t="shared" si="621"/>
        <v>1920</v>
      </c>
      <c r="G4028" t="str">
        <f t="shared" si="622"/>
        <v>01</v>
      </c>
      <c r="H4028" t="str">
        <f t="shared" si="623"/>
        <v>01</v>
      </c>
      <c r="I4028" t="str">
        <f t="shared" si="624"/>
        <v>%1920-01-01%^^xsd:date</v>
      </c>
      <c r="J4028" t="str">
        <f t="shared" si="625"/>
        <v>1995</v>
      </c>
      <c r="K4028" t="str">
        <f t="shared" si="626"/>
        <v>05</v>
      </c>
      <c r="L4028" t="str">
        <f t="shared" si="627"/>
        <v>31</v>
      </c>
      <c r="M4028" t="str">
        <f t="shared" si="628"/>
        <v>%1995-31-31%^^xsd:date</v>
      </c>
      <c r="N4028" t="str">
        <f t="shared" si="629"/>
        <v>:4835 a crs:CommonwealthOrganisation ; schema:name %Repatriation Artificial Limb and Appliance Factory/ (from 1962) Repatriation Artificial Limb and Appliance Centre, Western Australia% ; schema:startDate %1920-01-01%^^xsd:date ; schema:endDate %1995-31-31%^^xsd:date ; time:hasTime [ time:hasBeginning [ time:inXSDDate %1920-01-01%^^xsd:date ]  ] .</v>
      </c>
    </row>
    <row r="4029" spans="1:14" x14ac:dyDescent="0.15">
      <c r="A4029" s="1" t="s">
        <v>8095</v>
      </c>
      <c r="B4029" s="1" t="s">
        <v>8096</v>
      </c>
      <c r="C4029" s="1">
        <v>19820414</v>
      </c>
      <c r="E4029" t="str">
        <f t="shared" si="620"/>
        <v>4836</v>
      </c>
      <c r="F4029" t="str">
        <f t="shared" si="621"/>
        <v>1982</v>
      </c>
      <c r="G4029" t="str">
        <f t="shared" si="622"/>
        <v>04</v>
      </c>
      <c r="H4029" t="str">
        <f t="shared" si="623"/>
        <v>14</v>
      </c>
      <c r="I4029" t="str">
        <f t="shared" si="624"/>
        <v>%1982-04-14%^^xsd:date</v>
      </c>
      <c r="J4029" t="str">
        <f t="shared" si="625"/>
        <v/>
      </c>
      <c r="K4029" t="str">
        <f t="shared" si="626"/>
        <v/>
      </c>
      <c r="L4029" t="str">
        <f t="shared" si="627"/>
        <v/>
      </c>
      <c r="M4029" t="str">
        <f t="shared" si="628"/>
        <v/>
      </c>
      <c r="N4029" t="str">
        <f t="shared" si="629"/>
        <v>:4836 a crs:CommonwealthOrganisation ; schema:name %Vietnam Veterans' Counselling Service, Western Australia% ; schema:startDate %1982-04-14%^^xsd:date ; time:hasTime [ time:hasBeginning [ time:inXSDDate %1982-04-14%^^xsd:date ]  ] .</v>
      </c>
    </row>
    <row r="4030" spans="1:14" x14ac:dyDescent="0.15">
      <c r="A4030" s="1" t="s">
        <v>8097</v>
      </c>
      <c r="B4030" s="1" t="s">
        <v>8098</v>
      </c>
      <c r="C4030" s="1">
        <v>19410101</v>
      </c>
      <c r="D4030" s="1">
        <v>19940223</v>
      </c>
      <c r="E4030" t="str">
        <f t="shared" si="620"/>
        <v>4837</v>
      </c>
      <c r="F4030" t="str">
        <f t="shared" si="621"/>
        <v>1941</v>
      </c>
      <c r="G4030" t="str">
        <f t="shared" si="622"/>
        <v>01</v>
      </c>
      <c r="H4030" t="str">
        <f t="shared" si="623"/>
        <v>01</v>
      </c>
      <c r="I4030" t="str">
        <f t="shared" si="624"/>
        <v>%1941-01-01%^^xsd:date</v>
      </c>
      <c r="J4030" t="str">
        <f t="shared" si="625"/>
        <v>1994</v>
      </c>
      <c r="K4030" t="str">
        <f t="shared" si="626"/>
        <v>02</v>
      </c>
      <c r="L4030" t="str">
        <f t="shared" si="627"/>
        <v>23</v>
      </c>
      <c r="M4030" t="str">
        <f t="shared" si="628"/>
        <v>%1994-23-23%^^xsd:date</v>
      </c>
      <c r="N4030" t="str">
        <f t="shared" si="629"/>
        <v>:4837 a crs:CommonwealthOrganisation ; schema:name %Repatriation General Hospital, Hollywood, Western Australia% ; schema:startDate %1941-01-01%^^xsd:date ; schema:endDate %1994-23-23%^^xsd:date ; time:hasTime [ time:hasBeginning [ time:inXSDDate %1941-01-01%^^xsd:date ]  ] .</v>
      </c>
    </row>
    <row r="4031" spans="1:14" x14ac:dyDescent="0.15">
      <c r="A4031" s="1" t="s">
        <v>8099</v>
      </c>
      <c r="B4031" s="1" t="s">
        <v>8100</v>
      </c>
      <c r="C4031" s="1">
        <v>19840201</v>
      </c>
      <c r="D4031" s="1">
        <v>19900305</v>
      </c>
      <c r="E4031" t="str">
        <f t="shared" si="620"/>
        <v>4838</v>
      </c>
      <c r="F4031" t="str">
        <f t="shared" si="621"/>
        <v>1984</v>
      </c>
      <c r="G4031" t="str">
        <f t="shared" si="622"/>
        <v>02</v>
      </c>
      <c r="H4031" t="str">
        <f t="shared" si="623"/>
        <v>01</v>
      </c>
      <c r="I4031" t="str">
        <f t="shared" si="624"/>
        <v>%1984-02-01%^^xsd:date</v>
      </c>
      <c r="J4031" t="str">
        <f t="shared" si="625"/>
        <v>1990</v>
      </c>
      <c r="K4031" t="str">
        <f t="shared" si="626"/>
        <v>03</v>
      </c>
      <c r="L4031" t="str">
        <f t="shared" si="627"/>
        <v>05</v>
      </c>
      <c r="M4031" t="str">
        <f t="shared" si="628"/>
        <v>%1990-05-05%^^xsd:date</v>
      </c>
      <c r="N4031" t="str">
        <f t="shared" si="629"/>
        <v>:4838 a crs:CommonwealthOrganisation ; schema:name %Aboriginal Development Commission, Area Office, Broome [Western Australia]% ; schema:startDate %1984-02-01%^^xsd:date ; schema:endDate %1990-05-05%^^xsd:date ; time:hasTime [ time:hasBeginning [ time:inXSDDate %1984-02-01%^^xsd:date ]  ] .</v>
      </c>
    </row>
    <row r="4032" spans="1:14" x14ac:dyDescent="0.15">
      <c r="A4032" s="1" t="s">
        <v>8101</v>
      </c>
      <c r="B4032" s="1" t="s">
        <v>8102</v>
      </c>
      <c r="C4032" s="1">
        <v>19820301</v>
      </c>
      <c r="D4032" s="1">
        <v>19900305</v>
      </c>
      <c r="E4032" t="str">
        <f t="shared" si="620"/>
        <v>4839</v>
      </c>
      <c r="F4032" t="str">
        <f t="shared" si="621"/>
        <v>1982</v>
      </c>
      <c r="G4032" t="str">
        <f t="shared" si="622"/>
        <v>03</v>
      </c>
      <c r="H4032" t="str">
        <f t="shared" si="623"/>
        <v>01</v>
      </c>
      <c r="I4032" t="str">
        <f t="shared" si="624"/>
        <v>%1982-03-01%^^xsd:date</v>
      </c>
      <c r="J4032" t="str">
        <f t="shared" si="625"/>
        <v>1990</v>
      </c>
      <c r="K4032" t="str">
        <f t="shared" si="626"/>
        <v>03</v>
      </c>
      <c r="L4032" t="str">
        <f t="shared" si="627"/>
        <v>05</v>
      </c>
      <c r="M4032" t="str">
        <f t="shared" si="628"/>
        <v>%1990-05-05%^^xsd:date</v>
      </c>
      <c r="N4032" t="str">
        <f t="shared" si="629"/>
        <v>:4839 a crs:CommonwealthOrganisation ; schema:name %Aboriginal Development Commission, Area Office, Kununurra [Western Australia]% ; schema:startDate %1982-03-01%^^xsd:date ; schema:endDate %1990-05-05%^^xsd:date ; time:hasTime [ time:hasBeginning [ time:inXSDDate %1982-03-01%^^xsd:date ]  ] .</v>
      </c>
    </row>
    <row r="4033" spans="1:14" x14ac:dyDescent="0.15">
      <c r="A4033" s="1" t="s">
        <v>8103</v>
      </c>
      <c r="B4033" s="1" t="s">
        <v>8104</v>
      </c>
      <c r="C4033" s="1">
        <v>19230201</v>
      </c>
      <c r="D4033" s="1">
        <v>19360331</v>
      </c>
      <c r="E4033" t="str">
        <f t="shared" si="620"/>
        <v>0484</v>
      </c>
      <c r="F4033" t="str">
        <f t="shared" si="621"/>
        <v>1923</v>
      </c>
      <c r="G4033" t="str">
        <f t="shared" si="622"/>
        <v>02</v>
      </c>
      <c r="H4033" t="str">
        <f t="shared" si="623"/>
        <v>01</v>
      </c>
      <c r="I4033" t="str">
        <f t="shared" si="624"/>
        <v>%1923-02-01%^^xsd:date</v>
      </c>
      <c r="J4033" t="str">
        <f t="shared" si="625"/>
        <v>1936</v>
      </c>
      <c r="K4033" t="str">
        <f t="shared" si="626"/>
        <v>03</v>
      </c>
      <c r="L4033" t="str">
        <f t="shared" si="627"/>
        <v>31</v>
      </c>
      <c r="M4033" t="str">
        <f t="shared" si="628"/>
        <v>%1936-31-31%^^xsd:date</v>
      </c>
      <c r="N4033" t="str">
        <f t="shared" si="629"/>
        <v>:0484 a crs:CommonwealthOrganisation ; schema:name %Australian Dairy Council% ; schema:startDate %1923-02-01%^^xsd:date ; schema:endDate %1936-31-31%^^xsd:date ; time:hasTime [ time:hasBeginning [ time:inXSDDate %1923-02-01%^^xsd:date ]  ] .</v>
      </c>
    </row>
    <row r="4034" spans="1:14" x14ac:dyDescent="0.15">
      <c r="A4034" s="1" t="s">
        <v>8105</v>
      </c>
      <c r="B4034" s="1" t="s">
        <v>8106</v>
      </c>
      <c r="C4034" s="1">
        <v>19840101</v>
      </c>
      <c r="D4034" s="1">
        <v>19900305</v>
      </c>
      <c r="E4034" t="str">
        <f t="shared" si="620"/>
        <v>4840</v>
      </c>
      <c r="F4034" t="str">
        <f t="shared" si="621"/>
        <v>1984</v>
      </c>
      <c r="G4034" t="str">
        <f t="shared" si="622"/>
        <v>01</v>
      </c>
      <c r="H4034" t="str">
        <f t="shared" si="623"/>
        <v>01</v>
      </c>
      <c r="I4034" t="str">
        <f t="shared" si="624"/>
        <v>%1984-01-01%^^xsd:date</v>
      </c>
      <c r="J4034" t="str">
        <f t="shared" si="625"/>
        <v>1990</v>
      </c>
      <c r="K4034" t="str">
        <f t="shared" si="626"/>
        <v>03</v>
      </c>
      <c r="L4034" t="str">
        <f t="shared" si="627"/>
        <v>05</v>
      </c>
      <c r="M4034" t="str">
        <f t="shared" si="628"/>
        <v>%1990-05-05%^^xsd:date</v>
      </c>
      <c r="N4034" t="str">
        <f t="shared" si="629"/>
        <v>:4840 a crs:CommonwealthOrganisation ; schema:name %Aboriginal Development Commission, Area Office, Port Hedland% ; schema:startDate %1984-01-01%^^xsd:date ; schema:endDate %1990-05-05%^^xsd:date ; time:hasTime [ time:hasBeginning [ time:inXSDDate %1984-01-01%^^xsd:date ]  ] .</v>
      </c>
    </row>
    <row r="4035" spans="1:14" x14ac:dyDescent="0.15">
      <c r="A4035" s="1" t="s">
        <v>8107</v>
      </c>
      <c r="B4035" s="1" t="s">
        <v>8108</v>
      </c>
      <c r="C4035" s="1">
        <v>19740101</v>
      </c>
      <c r="D4035" s="1">
        <v>19900305</v>
      </c>
      <c r="E4035" t="str">
        <f t="shared" ref="E4035:E4098" si="630">TEXT(SUBSTITUTE(A4035, "CA ", ""), "0000")</f>
        <v>4841</v>
      </c>
      <c r="F4035" t="str">
        <f t="shared" ref="F4035:F4098" si="631">LEFT(C4035,4)</f>
        <v>1974</v>
      </c>
      <c r="G4035" t="str">
        <f t="shared" ref="G4035:G4098" si="632">MID(C4035,5,2)</f>
        <v>01</v>
      </c>
      <c r="H4035" t="str">
        <f t="shared" ref="H4035:H4098" si="633">RIGHT(C4035,2)</f>
        <v>01</v>
      </c>
      <c r="I4035" t="str">
        <f t="shared" ref="I4035:I4098" si="634">IF(AND(G4035+0&gt;=1,G4035+0&lt;=12),CONCATENATE("%",F4035,"-",G4035,"-",H4035,"%^^xsd:date"),CONCATENATE("%",F4035,"%^^xsd:gYear"))</f>
        <v>%1974-01-01%^^xsd:date</v>
      </c>
      <c r="J4035" t="str">
        <f t="shared" ref="J4035:J4098" si="635">LEFT(D4035,4)</f>
        <v>1990</v>
      </c>
      <c r="K4035" t="str">
        <f t="shared" ref="K4035:K4098" si="636">MID(D4035,5,2)</f>
        <v>03</v>
      </c>
      <c r="L4035" t="str">
        <f t="shared" ref="L4035:L4098" si="637">RIGHT(D4035,2)</f>
        <v>05</v>
      </c>
      <c r="M4035" t="str">
        <f t="shared" ref="M4035:M4098" si="638">IFERROR(IF(AND(K4035+0&gt;=1,K4035+0&lt;=12),CONCATENATE("%",J4035,"-",L4035,"-",L4035,"%^^xsd:date"),CONCATENATE("%",J4035,"%^^xsd:gYear")),"")</f>
        <v>%1990-05-05%^^xsd:date</v>
      </c>
      <c r="N4035" t="str">
        <f t="shared" ref="N4035:N4098" si="639">CONCATENATE(":",E4035," a crs:CommonwealthOrganisation ; schema:name %",B4035,"% ; schema:startDate ",I4035, IF(M4035="","",CONCATENATE(" ; schema:endDate ",M4035)), " ; time:hasTime [ time:hasBeginning [ time:inXSDDate ", I4035, " ] ", IF(O4035="","",CONCATENATE(" ; time:hasEnd [ time:inXSDDate ",O4035, " ] ")), " ] .")</f>
        <v>:4841 a crs:CommonwealthOrganisation ; schema:name %Department of Aboriginal Affairs, Western Australian Region, Kununurra Area Office/ (from 1986) North-East Regional Office% ; schema:startDate %1974-01-01%^^xsd:date ; schema:endDate %1990-05-05%^^xsd:date ; time:hasTime [ time:hasBeginning [ time:inXSDDate %1974-01-01%^^xsd:date ]  ] .</v>
      </c>
    </row>
    <row r="4036" spans="1:14" x14ac:dyDescent="0.15">
      <c r="A4036" s="1" t="s">
        <v>8109</v>
      </c>
      <c r="B4036" s="1" t="s">
        <v>8110</v>
      </c>
      <c r="C4036" s="1">
        <v>19740101</v>
      </c>
      <c r="D4036" s="1">
        <v>19900305</v>
      </c>
      <c r="E4036" t="str">
        <f t="shared" si="630"/>
        <v>4842</v>
      </c>
      <c r="F4036" t="str">
        <f t="shared" si="631"/>
        <v>1974</v>
      </c>
      <c r="G4036" t="str">
        <f t="shared" si="632"/>
        <v>01</v>
      </c>
      <c r="H4036" t="str">
        <f t="shared" si="633"/>
        <v>01</v>
      </c>
      <c r="I4036" t="str">
        <f t="shared" si="634"/>
        <v>%1974-01-01%^^xsd:date</v>
      </c>
      <c r="J4036" t="str">
        <f t="shared" si="635"/>
        <v>1990</v>
      </c>
      <c r="K4036" t="str">
        <f t="shared" si="636"/>
        <v>03</v>
      </c>
      <c r="L4036" t="str">
        <f t="shared" si="637"/>
        <v>05</v>
      </c>
      <c r="M4036" t="str">
        <f t="shared" si="638"/>
        <v>%1990-05-05%^^xsd:date</v>
      </c>
      <c r="N4036" t="str">
        <f t="shared" si="639"/>
        <v>:4842 a crs:CommonwealthOrganisation ; schema:name %Department of Aboriginal Affairs, Western Australian Region, Central Area Office/ (from 1986) Central Regional Office% ; schema:startDate %1974-01-01%^^xsd:date ; schema:endDate %1990-05-05%^^xsd:date ; time:hasTime [ time:hasBeginning [ time:inXSDDate %1974-01-01%^^xsd:date ]  ] .</v>
      </c>
    </row>
    <row r="4037" spans="1:14" x14ac:dyDescent="0.15">
      <c r="A4037" s="1" t="s">
        <v>8111</v>
      </c>
      <c r="B4037" s="1" t="s">
        <v>8112</v>
      </c>
      <c r="C4037" s="1">
        <v>19740101</v>
      </c>
      <c r="D4037" s="1">
        <v>19900305</v>
      </c>
      <c r="E4037" t="str">
        <f t="shared" si="630"/>
        <v>4843</v>
      </c>
      <c r="F4037" t="str">
        <f t="shared" si="631"/>
        <v>1974</v>
      </c>
      <c r="G4037" t="str">
        <f t="shared" si="632"/>
        <v>01</v>
      </c>
      <c r="H4037" t="str">
        <f t="shared" si="633"/>
        <v>01</v>
      </c>
      <c r="I4037" t="str">
        <f t="shared" si="634"/>
        <v>%1974-01-01%^^xsd:date</v>
      </c>
      <c r="J4037" t="str">
        <f t="shared" si="635"/>
        <v>1990</v>
      </c>
      <c r="K4037" t="str">
        <f t="shared" si="636"/>
        <v>03</v>
      </c>
      <c r="L4037" t="str">
        <f t="shared" si="637"/>
        <v>05</v>
      </c>
      <c r="M4037" t="str">
        <f t="shared" si="638"/>
        <v>%1990-05-05%^^xsd:date</v>
      </c>
      <c r="N4037" t="str">
        <f t="shared" si="639"/>
        <v>:4843 a crs:CommonwealthOrganisation ; schema:name %Department of Aboriginal Affairs, Western Australian Region, Geraldton Area Office% ; schema:startDate %1974-01-01%^^xsd:date ; schema:endDate %1990-05-05%^^xsd:date ; time:hasTime [ time:hasBeginning [ time:inXSDDate %1974-01-01%^^xsd:date ]  ] .</v>
      </c>
    </row>
    <row r="4038" spans="1:14" x14ac:dyDescent="0.15">
      <c r="A4038" s="1" t="s">
        <v>8113</v>
      </c>
      <c r="B4038" s="1" t="s">
        <v>8114</v>
      </c>
      <c r="C4038" s="1">
        <v>19740101</v>
      </c>
      <c r="D4038" s="1">
        <v>19900305</v>
      </c>
      <c r="E4038" t="str">
        <f t="shared" si="630"/>
        <v>4844</v>
      </c>
      <c r="F4038" t="str">
        <f t="shared" si="631"/>
        <v>1974</v>
      </c>
      <c r="G4038" t="str">
        <f t="shared" si="632"/>
        <v>01</v>
      </c>
      <c r="H4038" t="str">
        <f t="shared" si="633"/>
        <v>01</v>
      </c>
      <c r="I4038" t="str">
        <f t="shared" si="634"/>
        <v>%1974-01-01%^^xsd:date</v>
      </c>
      <c r="J4038" t="str">
        <f t="shared" si="635"/>
        <v>1990</v>
      </c>
      <c r="K4038" t="str">
        <f t="shared" si="636"/>
        <v>03</v>
      </c>
      <c r="L4038" t="str">
        <f t="shared" si="637"/>
        <v>05</v>
      </c>
      <c r="M4038" t="str">
        <f t="shared" si="638"/>
        <v>%1990-05-05%^^xsd:date</v>
      </c>
      <c r="N4038" t="str">
        <f t="shared" si="639"/>
        <v>:4844 a crs:CommonwealthOrganisation ; schema:name %Department of Aboriginal Affairs, Western Australian Region, North West Area Office, South Hedland/ (from 1986) North West Regional Office% ; schema:startDate %1974-01-01%^^xsd:date ; schema:endDate %1990-05-05%^^xsd:date ; time:hasTime [ time:hasBeginning [ time:inXSDDate %1974-01-01%^^xsd:date ]  ] .</v>
      </c>
    </row>
    <row r="4039" spans="1:14" x14ac:dyDescent="0.15">
      <c r="A4039" s="1" t="s">
        <v>8115</v>
      </c>
      <c r="B4039" s="1" t="s">
        <v>8116</v>
      </c>
      <c r="C4039" s="1">
        <v>19740101</v>
      </c>
      <c r="D4039" s="1">
        <v>19900305</v>
      </c>
      <c r="E4039" t="str">
        <f t="shared" si="630"/>
        <v>4845</v>
      </c>
      <c r="F4039" t="str">
        <f t="shared" si="631"/>
        <v>1974</v>
      </c>
      <c r="G4039" t="str">
        <f t="shared" si="632"/>
        <v>01</v>
      </c>
      <c r="H4039" t="str">
        <f t="shared" si="633"/>
        <v>01</v>
      </c>
      <c r="I4039" t="str">
        <f t="shared" si="634"/>
        <v>%1974-01-01%^^xsd:date</v>
      </c>
      <c r="J4039" t="str">
        <f t="shared" si="635"/>
        <v>1990</v>
      </c>
      <c r="K4039" t="str">
        <f t="shared" si="636"/>
        <v>03</v>
      </c>
      <c r="L4039" t="str">
        <f t="shared" si="637"/>
        <v>05</v>
      </c>
      <c r="M4039" t="str">
        <f t="shared" si="638"/>
        <v>%1990-05-05%^^xsd:date</v>
      </c>
      <c r="N4039" t="str">
        <f t="shared" si="639"/>
        <v>:4845 a crs:CommonwealthOrganisation ; schema:name %Department of Aboriginal Affairs, Western Australian Region, Derby Area Office/ (from 1986) Northern Regional Office% ; schema:startDate %1974-01-01%^^xsd:date ; schema:endDate %1990-05-05%^^xsd:date ; time:hasTime [ time:hasBeginning [ time:inXSDDate %1974-01-01%^^xsd:date ]  ] .</v>
      </c>
    </row>
    <row r="4040" spans="1:14" x14ac:dyDescent="0.15">
      <c r="A4040" s="1" t="s">
        <v>8117</v>
      </c>
      <c r="B4040" s="1" t="s">
        <v>8118</v>
      </c>
      <c r="C4040" s="1">
        <v>19740101</v>
      </c>
      <c r="D4040" s="1">
        <v>19900305</v>
      </c>
      <c r="E4040" t="str">
        <f t="shared" si="630"/>
        <v>4846</v>
      </c>
      <c r="F4040" t="str">
        <f t="shared" si="631"/>
        <v>1974</v>
      </c>
      <c r="G4040" t="str">
        <f t="shared" si="632"/>
        <v>01</v>
      </c>
      <c r="H4040" t="str">
        <f t="shared" si="633"/>
        <v>01</v>
      </c>
      <c r="I4040" t="str">
        <f t="shared" si="634"/>
        <v>%1974-01-01%^^xsd:date</v>
      </c>
      <c r="J4040" t="str">
        <f t="shared" si="635"/>
        <v>1990</v>
      </c>
      <c r="K4040" t="str">
        <f t="shared" si="636"/>
        <v>03</v>
      </c>
      <c r="L4040" t="str">
        <f t="shared" si="637"/>
        <v>05</v>
      </c>
      <c r="M4040" t="str">
        <f t="shared" si="638"/>
        <v>%1990-05-05%^^xsd:date</v>
      </c>
      <c r="N4040" t="str">
        <f t="shared" si="639"/>
        <v>:4846 a crs:CommonwealthOrganisation ; schema:name %Department of Aboriginal Affairs, Western Australian Region, Kalgoorlie Area Office/ (from 1986) Eastern Regional Office% ; schema:startDate %1974-01-01%^^xsd:date ; schema:endDate %1990-05-05%^^xsd:date ; time:hasTime [ time:hasBeginning [ time:inXSDDate %1974-01-01%^^xsd:date ]  ] .</v>
      </c>
    </row>
    <row r="4041" spans="1:14" x14ac:dyDescent="0.15">
      <c r="A4041" s="1" t="s">
        <v>8119</v>
      </c>
      <c r="B4041" s="1" t="s">
        <v>8120</v>
      </c>
      <c r="C4041" s="1">
        <v>19740629</v>
      </c>
      <c r="D4041" s="1">
        <v>19860822</v>
      </c>
      <c r="E4041" t="str">
        <f t="shared" si="630"/>
        <v>4847</v>
      </c>
      <c r="F4041" t="str">
        <f t="shared" si="631"/>
        <v>1974</v>
      </c>
      <c r="G4041" t="str">
        <f t="shared" si="632"/>
        <v>06</v>
      </c>
      <c r="H4041" t="str">
        <f t="shared" si="633"/>
        <v>29</v>
      </c>
      <c r="I4041" t="str">
        <f t="shared" si="634"/>
        <v>%1974-06-29%^^xsd:date</v>
      </c>
      <c r="J4041" t="str">
        <f t="shared" si="635"/>
        <v>1986</v>
      </c>
      <c r="K4041" t="str">
        <f t="shared" si="636"/>
        <v>08</v>
      </c>
      <c r="L4041" t="str">
        <f t="shared" si="637"/>
        <v>22</v>
      </c>
      <c r="M4041" t="str">
        <f t="shared" si="638"/>
        <v>%1986-22-22%^^xsd:date</v>
      </c>
      <c r="N4041" t="str">
        <f t="shared" si="639"/>
        <v>:4847 a crs:CommonwealthOrganisation ; schema:name %Department of Aboriginal Affairs, Western Australian Region, Bunbury Area Office% ; schema:startDate %1974-06-29%^^xsd:date ; schema:endDate %1986-22-22%^^xsd:date ; time:hasTime [ time:hasBeginning [ time:inXSDDate %1974-06-29%^^xsd:date ]  ] .</v>
      </c>
    </row>
    <row r="4042" spans="1:14" x14ac:dyDescent="0.15">
      <c r="A4042" s="1" t="s">
        <v>8121</v>
      </c>
      <c r="B4042" s="1" t="s">
        <v>8122</v>
      </c>
      <c r="C4042" s="1">
        <v>19390101</v>
      </c>
      <c r="D4042" s="1">
        <v>19990701</v>
      </c>
      <c r="E4042" t="str">
        <f t="shared" si="630"/>
        <v>4848</v>
      </c>
      <c r="F4042" t="str">
        <f t="shared" si="631"/>
        <v>1939</v>
      </c>
      <c r="G4042" t="str">
        <f t="shared" si="632"/>
        <v>01</v>
      </c>
      <c r="H4042" t="str">
        <f t="shared" si="633"/>
        <v>01</v>
      </c>
      <c r="I4042" t="str">
        <f t="shared" si="634"/>
        <v>%1939-01-01%^^xsd:date</v>
      </c>
      <c r="J4042" t="str">
        <f t="shared" si="635"/>
        <v>1999</v>
      </c>
      <c r="K4042" t="str">
        <f t="shared" si="636"/>
        <v>07</v>
      </c>
      <c r="L4042" t="str">
        <f t="shared" si="637"/>
        <v>01</v>
      </c>
      <c r="M4042" t="str">
        <f t="shared" si="638"/>
        <v>%1999-01-01%^^xsd:date</v>
      </c>
      <c r="N4042" t="str">
        <f t="shared" si="639"/>
        <v>:4848 a crs:CommonwealthOrganisation ; schema:name %Australian Wheat Board, State Office, Western Australia% ; schema:startDate %1939-01-01%^^xsd:date ; schema:endDate %1999-01-01%^^xsd:date ; time:hasTime [ time:hasBeginning [ time:inXSDDate %1939-01-01%^^xsd:date ]  ] .</v>
      </c>
    </row>
    <row r="4043" spans="1:14" x14ac:dyDescent="0.15">
      <c r="A4043" s="1" t="s">
        <v>8123</v>
      </c>
      <c r="B4043" s="1" t="s">
        <v>8124</v>
      </c>
      <c r="C4043" s="1">
        <v>19490519</v>
      </c>
      <c r="D4043" s="1">
        <v>19861205</v>
      </c>
      <c r="E4043" t="str">
        <f t="shared" si="630"/>
        <v>4849</v>
      </c>
      <c r="F4043" t="str">
        <f t="shared" si="631"/>
        <v>1949</v>
      </c>
      <c r="G4043" t="str">
        <f t="shared" si="632"/>
        <v>05</v>
      </c>
      <c r="H4043" t="str">
        <f t="shared" si="633"/>
        <v>19</v>
      </c>
      <c r="I4043" t="str">
        <f t="shared" si="634"/>
        <v>%1949-05-19%^^xsd:date</v>
      </c>
      <c r="J4043" t="str">
        <f t="shared" si="635"/>
        <v>1986</v>
      </c>
      <c r="K4043" t="str">
        <f t="shared" si="636"/>
        <v>12</v>
      </c>
      <c r="L4043" t="str">
        <f t="shared" si="637"/>
        <v>05</v>
      </c>
      <c r="M4043" t="str">
        <f t="shared" si="638"/>
        <v>%1986-05-05%^^xsd:date</v>
      </c>
      <c r="N4043" t="str">
        <f t="shared" si="639"/>
        <v>:4849 a crs:CommonwealthOrganisation ; schema:name %Commonwealth Scientific and Industrial Research Organisation [CSIRO], State Committee, Western Australia% ; schema:startDate %1949-05-19%^^xsd:date ; schema:endDate %1986-05-05%^^xsd:date ; time:hasTime [ time:hasBeginning [ time:inXSDDate %1949-05-19%^^xsd:date ]  ] .</v>
      </c>
    </row>
    <row r="4044" spans="1:14" x14ac:dyDescent="0.15">
      <c r="A4044" s="1" t="s">
        <v>8125</v>
      </c>
      <c r="B4044" s="1" t="s">
        <v>8126</v>
      </c>
      <c r="C4044" s="1">
        <v>19230201</v>
      </c>
      <c r="D4044" s="1">
        <v>19361231</v>
      </c>
      <c r="E4044" t="str">
        <f t="shared" si="630"/>
        <v>0485</v>
      </c>
      <c r="F4044" t="str">
        <f t="shared" si="631"/>
        <v>1923</v>
      </c>
      <c r="G4044" t="str">
        <f t="shared" si="632"/>
        <v>02</v>
      </c>
      <c r="H4044" t="str">
        <f t="shared" si="633"/>
        <v>01</v>
      </c>
      <c r="I4044" t="str">
        <f t="shared" si="634"/>
        <v>%1923-02-01%^^xsd:date</v>
      </c>
      <c r="J4044" t="str">
        <f t="shared" si="635"/>
        <v>1936</v>
      </c>
      <c r="K4044" t="str">
        <f t="shared" si="636"/>
        <v>12</v>
      </c>
      <c r="L4044" t="str">
        <f t="shared" si="637"/>
        <v>31</v>
      </c>
      <c r="M4044" t="str">
        <f t="shared" si="638"/>
        <v>%1936-31-31%^^xsd:date</v>
      </c>
      <c r="N4044" t="str">
        <f t="shared" si="639"/>
        <v>:0485 a crs:CommonwealthOrganisation ; schema:name %Australian Fruit Council% ; schema:startDate %1923-02-01%^^xsd:date ; schema:endDate %1936-31-31%^^xsd:date ; time:hasTime [ time:hasBeginning [ time:inXSDDate %1923-02-01%^^xsd:date ]  ] .</v>
      </c>
    </row>
    <row r="4045" spans="1:14" x14ac:dyDescent="0.15">
      <c r="A4045" s="1" t="s">
        <v>8127</v>
      </c>
      <c r="B4045" s="1" t="s">
        <v>8128</v>
      </c>
      <c r="C4045" s="1">
        <v>19820601</v>
      </c>
      <c r="E4045" t="str">
        <f t="shared" si="630"/>
        <v>4850</v>
      </c>
      <c r="F4045" t="str">
        <f t="shared" si="631"/>
        <v>1982</v>
      </c>
      <c r="G4045" t="str">
        <f t="shared" si="632"/>
        <v>06</v>
      </c>
      <c r="H4045" t="str">
        <f t="shared" si="633"/>
        <v>01</v>
      </c>
      <c r="I4045" t="str">
        <f t="shared" si="634"/>
        <v>%1982-06-01%^^xsd:date</v>
      </c>
      <c r="J4045" t="str">
        <f t="shared" si="635"/>
        <v/>
      </c>
      <c r="K4045" t="str">
        <f t="shared" si="636"/>
        <v/>
      </c>
      <c r="L4045" t="str">
        <f t="shared" si="637"/>
        <v/>
      </c>
      <c r="M4045" t="str">
        <f t="shared" si="638"/>
        <v/>
      </c>
      <c r="N4045" t="str">
        <f t="shared" si="639"/>
        <v>:4850 a crs:CommonwealthOrganisation ; schema:name %CSIRO, Centre for Mediterranean Agricultural Research, Perth% ; schema:startDate %1982-06-01%^^xsd:date ; time:hasTime [ time:hasBeginning [ time:inXSDDate %1982-06-01%^^xsd:date ]  ] .</v>
      </c>
    </row>
    <row r="4046" spans="1:14" x14ac:dyDescent="0.15">
      <c r="A4046" s="1" t="s">
        <v>8129</v>
      </c>
      <c r="B4046" s="1" t="s">
        <v>8130</v>
      </c>
      <c r="C4046" s="1">
        <v>19820101</v>
      </c>
      <c r="E4046" t="str">
        <f t="shared" si="630"/>
        <v>4851</v>
      </c>
      <c r="F4046" t="str">
        <f t="shared" si="631"/>
        <v>1982</v>
      </c>
      <c r="G4046" t="str">
        <f t="shared" si="632"/>
        <v>01</v>
      </c>
      <c r="H4046" t="str">
        <f t="shared" si="633"/>
        <v>01</v>
      </c>
      <c r="I4046" t="str">
        <f t="shared" si="634"/>
        <v>%1982-01-01%^^xsd:date</v>
      </c>
      <c r="J4046" t="str">
        <f t="shared" si="635"/>
        <v/>
      </c>
      <c r="K4046" t="str">
        <f t="shared" si="636"/>
        <v/>
      </c>
      <c r="L4046" t="str">
        <f t="shared" si="637"/>
        <v/>
      </c>
      <c r="M4046" t="str">
        <f t="shared" si="638"/>
        <v/>
      </c>
      <c r="N4046" t="str">
        <f t="shared" si="639"/>
        <v>:4851 a crs:CommonwealthOrganisation ; schema:name %CSIRO, Land and Water, Perth% ; schema:startDate %1982-01-01%^^xsd:date ; time:hasTime [ time:hasBeginning [ time:inXSDDate %1982-01-01%^^xsd:date ]  ] .</v>
      </c>
    </row>
    <row r="4047" spans="1:14" x14ac:dyDescent="0.15">
      <c r="A4047" s="1" t="s">
        <v>8131</v>
      </c>
      <c r="B4047" s="1" t="s">
        <v>8132</v>
      </c>
      <c r="C4047" s="1">
        <v>19850701</v>
      </c>
      <c r="E4047" t="str">
        <f t="shared" si="630"/>
        <v>4852</v>
      </c>
      <c r="F4047" t="str">
        <f t="shared" si="631"/>
        <v>1985</v>
      </c>
      <c r="G4047" t="str">
        <f t="shared" si="632"/>
        <v>07</v>
      </c>
      <c r="H4047" t="str">
        <f t="shared" si="633"/>
        <v>01</v>
      </c>
      <c r="I4047" t="str">
        <f t="shared" si="634"/>
        <v>%1985-07-01%^^xsd:date</v>
      </c>
      <c r="J4047" t="str">
        <f t="shared" si="635"/>
        <v/>
      </c>
      <c r="K4047" t="str">
        <f t="shared" si="636"/>
        <v/>
      </c>
      <c r="L4047" t="str">
        <f t="shared" si="637"/>
        <v/>
      </c>
      <c r="M4047" t="str">
        <f t="shared" si="638"/>
        <v/>
      </c>
      <c r="N4047" t="str">
        <f t="shared" si="639"/>
        <v>:4852 a crs:CommonwealthOrganisation ; schema:name %CSIRO, Division of Exploration and Mining, Perth% ; schema:startDate %1985-07-01%^^xsd:date ; time:hasTime [ time:hasBeginning [ time:inXSDDate %1985-07-01%^^xsd:date ]  ] .</v>
      </c>
    </row>
    <row r="4048" spans="1:14" x14ac:dyDescent="0.15">
      <c r="A4048" s="1" t="s">
        <v>8133</v>
      </c>
      <c r="B4048" s="1" t="s">
        <v>8134</v>
      </c>
      <c r="C4048" s="1">
        <v>19760101</v>
      </c>
      <c r="D4048" s="1">
        <v>19921231</v>
      </c>
      <c r="E4048" t="str">
        <f t="shared" si="630"/>
        <v>4853</v>
      </c>
      <c r="F4048" t="str">
        <f t="shared" si="631"/>
        <v>1976</v>
      </c>
      <c r="G4048" t="str">
        <f t="shared" si="632"/>
        <v>01</v>
      </c>
      <c r="H4048" t="str">
        <f t="shared" si="633"/>
        <v>01</v>
      </c>
      <c r="I4048" t="str">
        <f t="shared" si="634"/>
        <v>%1976-01-01%^^xsd:date</v>
      </c>
      <c r="J4048" t="str">
        <f t="shared" si="635"/>
        <v>1992</v>
      </c>
      <c r="K4048" t="str">
        <f t="shared" si="636"/>
        <v>12</v>
      </c>
      <c r="L4048" t="str">
        <f t="shared" si="637"/>
        <v>31</v>
      </c>
      <c r="M4048" t="str">
        <f t="shared" si="638"/>
        <v>%1992-31-31%^^xsd:date</v>
      </c>
      <c r="N4048" t="str">
        <f t="shared" si="639"/>
        <v>:4853 a crs:CommonwealthOrganisation ; schema:name %CSIRO, Division of Food Processing% ; schema:startDate %1976-01-01%^^xsd:date ; schema:endDate %1992-31-31%^^xsd:date ; time:hasTime [ time:hasBeginning [ time:inXSDDate %1976-01-01%^^xsd:date ]  ] .</v>
      </c>
    </row>
    <row r="4049" spans="1:14" x14ac:dyDescent="0.15">
      <c r="A4049" s="1" t="s">
        <v>8135</v>
      </c>
      <c r="B4049" s="1" t="s">
        <v>8136</v>
      </c>
      <c r="C4049" s="1">
        <v>19440101</v>
      </c>
      <c r="E4049" t="str">
        <f t="shared" si="630"/>
        <v>4854</v>
      </c>
      <c r="F4049" t="str">
        <f t="shared" si="631"/>
        <v>1944</v>
      </c>
      <c r="G4049" t="str">
        <f t="shared" si="632"/>
        <v>01</v>
      </c>
      <c r="H4049" t="str">
        <f t="shared" si="633"/>
        <v>01</v>
      </c>
      <c r="I4049" t="str">
        <f t="shared" si="634"/>
        <v>%1944-01-01%^^xsd:date</v>
      </c>
      <c r="J4049" t="str">
        <f t="shared" si="635"/>
        <v/>
      </c>
      <c r="K4049" t="str">
        <f t="shared" si="636"/>
        <v/>
      </c>
      <c r="L4049" t="str">
        <f t="shared" si="637"/>
        <v/>
      </c>
      <c r="M4049" t="str">
        <f t="shared" si="638"/>
        <v/>
      </c>
      <c r="N4049" t="str">
        <f t="shared" si="639"/>
        <v>:4854 a crs:CommonwealthOrganisation ; schema:name %CSIRO, Division of Fisheries [II], Perth% ; schema:startDate %1944-01-01%^^xsd:date ; time:hasTime [ time:hasBeginning [ time:inXSDDate %1944-01-01%^^xsd:date ]  ] .</v>
      </c>
    </row>
    <row r="4050" spans="1:14" x14ac:dyDescent="0.15">
      <c r="A4050" s="1" t="s">
        <v>8137</v>
      </c>
      <c r="B4050" s="1" t="s">
        <v>8138</v>
      </c>
      <c r="C4050" s="1">
        <v>19510101</v>
      </c>
      <c r="E4050" t="str">
        <f t="shared" si="630"/>
        <v>4855</v>
      </c>
      <c r="F4050" t="str">
        <f t="shared" si="631"/>
        <v>1951</v>
      </c>
      <c r="G4050" t="str">
        <f t="shared" si="632"/>
        <v>01</v>
      </c>
      <c r="H4050" t="str">
        <f t="shared" si="633"/>
        <v>01</v>
      </c>
      <c r="I4050" t="str">
        <f t="shared" si="634"/>
        <v>%1951-01-01%^^xsd:date</v>
      </c>
      <c r="J4050" t="str">
        <f t="shared" si="635"/>
        <v/>
      </c>
      <c r="K4050" t="str">
        <f t="shared" si="636"/>
        <v/>
      </c>
      <c r="L4050" t="str">
        <f t="shared" si="637"/>
        <v/>
      </c>
      <c r="M4050" t="str">
        <f t="shared" si="638"/>
        <v/>
      </c>
      <c r="N4050" t="str">
        <f t="shared" si="639"/>
        <v>:4855 a crs:CommonwealthOrganisation ; schema:name %CSIRO, Division of Wildlife and Ecology, Perth% ; schema:startDate %1951-01-01%^^xsd:date ; time:hasTime [ time:hasBeginning [ time:inXSDDate %1951-01-01%^^xsd:date ]  ] .</v>
      </c>
    </row>
    <row r="4051" spans="1:14" x14ac:dyDescent="0.15">
      <c r="A4051" s="1" t="s">
        <v>8139</v>
      </c>
      <c r="B4051" s="1" t="s">
        <v>8140</v>
      </c>
      <c r="C4051" s="1">
        <v>19730301</v>
      </c>
      <c r="D4051" s="1">
        <v>19821231</v>
      </c>
      <c r="E4051" t="str">
        <f t="shared" si="630"/>
        <v>4856</v>
      </c>
      <c r="F4051" t="str">
        <f t="shared" si="631"/>
        <v>1973</v>
      </c>
      <c r="G4051" t="str">
        <f t="shared" si="632"/>
        <v>03</v>
      </c>
      <c r="H4051" t="str">
        <f t="shared" si="633"/>
        <v>01</v>
      </c>
      <c r="I4051" t="str">
        <f t="shared" si="634"/>
        <v>%1973-03-01%^^xsd:date</v>
      </c>
      <c r="J4051" t="str">
        <f t="shared" si="635"/>
        <v>1982</v>
      </c>
      <c r="K4051" t="str">
        <f t="shared" si="636"/>
        <v>12</v>
      </c>
      <c r="L4051" t="str">
        <f t="shared" si="637"/>
        <v>31</v>
      </c>
      <c r="M4051" t="str">
        <f t="shared" si="638"/>
        <v>%1982-31-31%^^xsd:date</v>
      </c>
      <c r="N4051" t="str">
        <f t="shared" si="639"/>
        <v>:4856 a crs:CommonwealthOrganisation ; schema:name %CSIRO, Division of Land Resources Management, Perth% ; schema:startDate %1973-03-01%^^xsd:date ; schema:endDate %1982-31-31%^^xsd:date ; time:hasTime [ time:hasBeginning [ time:inXSDDate %1973-03-01%^^xsd:date ]  ] .</v>
      </c>
    </row>
    <row r="4052" spans="1:14" x14ac:dyDescent="0.15">
      <c r="A4052" s="1" t="s">
        <v>8141</v>
      </c>
      <c r="B4052" s="1" t="s">
        <v>8142</v>
      </c>
      <c r="C4052" s="1">
        <v>19840901</v>
      </c>
      <c r="D4052" s="1">
        <v>19850701</v>
      </c>
      <c r="E4052" t="str">
        <f t="shared" si="630"/>
        <v>4857</v>
      </c>
      <c r="F4052" t="str">
        <f t="shared" si="631"/>
        <v>1984</v>
      </c>
      <c r="G4052" t="str">
        <f t="shared" si="632"/>
        <v>09</v>
      </c>
      <c r="H4052" t="str">
        <f t="shared" si="633"/>
        <v>01</v>
      </c>
      <c r="I4052" t="str">
        <f t="shared" si="634"/>
        <v>%1984-09-01%^^xsd:date</v>
      </c>
      <c r="J4052" t="str">
        <f t="shared" si="635"/>
        <v>1985</v>
      </c>
      <c r="K4052" t="str">
        <f t="shared" si="636"/>
        <v>07</v>
      </c>
      <c r="L4052" t="str">
        <f t="shared" si="637"/>
        <v>01</v>
      </c>
      <c r="M4052" t="str">
        <f t="shared" si="638"/>
        <v>%1985-01-01%^^xsd:date</v>
      </c>
      <c r="N4052" t="str">
        <f t="shared" si="639"/>
        <v>:4857 a crs:CommonwealthOrganisation ; schema:name %CSIRO, Division of Mineralogy and Geochemistry, Perth% ; schema:startDate %1984-09-01%^^xsd:date ; schema:endDate %1985-01-01%^^xsd:date ; time:hasTime [ time:hasBeginning [ time:inXSDDate %1984-09-01%^^xsd:date ]  ] .</v>
      </c>
    </row>
    <row r="4053" spans="1:14" x14ac:dyDescent="0.15">
      <c r="A4053" s="1" t="s">
        <v>8143</v>
      </c>
      <c r="B4053" s="1" t="s">
        <v>8144</v>
      </c>
      <c r="C4053" s="1">
        <v>19710101</v>
      </c>
      <c r="D4053" s="1">
        <v>19840930</v>
      </c>
      <c r="E4053" t="str">
        <f t="shared" si="630"/>
        <v>4858</v>
      </c>
      <c r="F4053" t="str">
        <f t="shared" si="631"/>
        <v>1971</v>
      </c>
      <c r="G4053" t="str">
        <f t="shared" si="632"/>
        <v>01</v>
      </c>
      <c r="H4053" t="str">
        <f t="shared" si="633"/>
        <v>01</v>
      </c>
      <c r="I4053" t="str">
        <f t="shared" si="634"/>
        <v>%1971-01-01%^^xsd:date</v>
      </c>
      <c r="J4053" t="str">
        <f t="shared" si="635"/>
        <v>1984</v>
      </c>
      <c r="K4053" t="str">
        <f t="shared" si="636"/>
        <v>09</v>
      </c>
      <c r="L4053" t="str">
        <f t="shared" si="637"/>
        <v>30</v>
      </c>
      <c r="M4053" t="str">
        <f t="shared" si="638"/>
        <v>%1984-30-30%^^xsd:date</v>
      </c>
      <c r="N4053" t="str">
        <f t="shared" si="639"/>
        <v>:4858 a crs:CommonwealthOrganisation ; schema:name %CSIRO, Division of Mineralogy, Perth% ; schema:startDate %1971-01-01%^^xsd:date ; schema:endDate %1984-30-30%^^xsd:date ; time:hasTime [ time:hasBeginning [ time:inXSDDate %1971-01-01%^^xsd:date ]  ] .</v>
      </c>
    </row>
    <row r="4054" spans="1:14" x14ac:dyDescent="0.15">
      <c r="A4054" s="1" t="s">
        <v>8145</v>
      </c>
      <c r="B4054" s="1" t="s">
        <v>8146</v>
      </c>
      <c r="C4054" s="1">
        <v>19260621</v>
      </c>
      <c r="D4054" s="1">
        <v>19490519</v>
      </c>
      <c r="E4054" t="str">
        <f t="shared" si="630"/>
        <v>0486</v>
      </c>
      <c r="F4054" t="str">
        <f t="shared" si="631"/>
        <v>1926</v>
      </c>
      <c r="G4054" t="str">
        <f t="shared" si="632"/>
        <v>06</v>
      </c>
      <c r="H4054" t="str">
        <f t="shared" si="633"/>
        <v>21</v>
      </c>
      <c r="I4054" t="str">
        <f t="shared" si="634"/>
        <v>%1926-06-21%^^xsd:date</v>
      </c>
      <c r="J4054" t="str">
        <f t="shared" si="635"/>
        <v>1949</v>
      </c>
      <c r="K4054" t="str">
        <f t="shared" si="636"/>
        <v>05</v>
      </c>
      <c r="L4054" t="str">
        <f t="shared" si="637"/>
        <v>19</v>
      </c>
      <c r="M4054" t="str">
        <f t="shared" si="638"/>
        <v>%1949-19-19%^^xsd:date</v>
      </c>
      <c r="N4054" t="str">
        <f t="shared" si="639"/>
        <v>:0486 a crs:CommonwealthOrganisation ; schema:name %Commonwealth Council for Scientific and Industrial Research [CSIR], Head Office% ; schema:startDate %1926-06-21%^^xsd:date ; schema:endDate %1949-19-19%^^xsd:date ; time:hasTime [ time:hasBeginning [ time:inXSDDate %1926-06-21%^^xsd:date ]  ] .</v>
      </c>
    </row>
    <row r="4055" spans="1:14" x14ac:dyDescent="0.15">
      <c r="A4055" s="1" t="s">
        <v>8147</v>
      </c>
      <c r="B4055" s="1" t="s">
        <v>8148</v>
      </c>
      <c r="C4055" s="1">
        <v>19820101</v>
      </c>
      <c r="D4055" s="1">
        <v>19990701</v>
      </c>
      <c r="E4055" t="str">
        <f t="shared" si="630"/>
        <v>4862</v>
      </c>
      <c r="F4055" t="str">
        <f t="shared" si="631"/>
        <v>1982</v>
      </c>
      <c r="G4055" t="str">
        <f t="shared" si="632"/>
        <v>01</v>
      </c>
      <c r="H4055" t="str">
        <f t="shared" si="633"/>
        <v>01</v>
      </c>
      <c r="I4055" t="str">
        <f t="shared" si="634"/>
        <v>%1982-01-01%^^xsd:date</v>
      </c>
      <c r="J4055" t="str">
        <f t="shared" si="635"/>
        <v>1999</v>
      </c>
      <c r="K4055" t="str">
        <f t="shared" si="636"/>
        <v>07</v>
      </c>
      <c r="L4055" t="str">
        <f t="shared" si="637"/>
        <v>01</v>
      </c>
      <c r="M4055" t="str">
        <f t="shared" si="638"/>
        <v>%1999-01-01%^^xsd:date</v>
      </c>
      <c r="N4055" t="str">
        <f t="shared" si="639"/>
        <v>:4862 a crs:CommonwealthOrganisation ; schema:name %Bureau of Air Safety Investigation, Perth% ; schema:startDate %1982-01-01%^^xsd:date ; schema:endDate %1999-01-01%^^xsd:date ; time:hasTime [ time:hasBeginning [ time:inXSDDate %1982-01-01%^^xsd:date ]  ] .</v>
      </c>
    </row>
    <row r="4056" spans="1:14" x14ac:dyDescent="0.15">
      <c r="A4056" s="1" t="s">
        <v>8149</v>
      </c>
      <c r="B4056" s="1" t="s">
        <v>8150</v>
      </c>
      <c r="C4056" s="1">
        <v>19430512</v>
      </c>
      <c r="D4056" s="1">
        <v>19880131</v>
      </c>
      <c r="E4056" t="str">
        <f t="shared" si="630"/>
        <v>4863</v>
      </c>
      <c r="F4056" t="str">
        <f t="shared" si="631"/>
        <v>1943</v>
      </c>
      <c r="G4056" t="str">
        <f t="shared" si="632"/>
        <v>05</v>
      </c>
      <c r="H4056" t="str">
        <f t="shared" si="633"/>
        <v>12</v>
      </c>
      <c r="I4056" t="str">
        <f t="shared" si="634"/>
        <v>%1943-05-12%^^xsd:date</v>
      </c>
      <c r="J4056" t="str">
        <f t="shared" si="635"/>
        <v>1988</v>
      </c>
      <c r="K4056" t="str">
        <f t="shared" si="636"/>
        <v>01</v>
      </c>
      <c r="L4056" t="str">
        <f t="shared" si="637"/>
        <v>31</v>
      </c>
      <c r="M4056" t="str">
        <f t="shared" si="638"/>
        <v>%1988-31-31%^^xsd:date</v>
      </c>
      <c r="N4056" t="str">
        <f t="shared" si="639"/>
        <v>:4863 a crs:CommonwealthOrganisation ; schema:name %Perth Airport% ; schema:startDate %1943-05-12%^^xsd:date ; schema:endDate %1988-31-31%^^xsd:date ; time:hasTime [ time:hasBeginning [ time:inXSDDate %1943-05-12%^^xsd:date ]  ] .</v>
      </c>
    </row>
    <row r="4057" spans="1:14" x14ac:dyDescent="0.15">
      <c r="A4057" s="1" t="s">
        <v>8151</v>
      </c>
      <c r="B4057" s="1" t="s">
        <v>8152</v>
      </c>
      <c r="C4057" s="1">
        <v>19590908</v>
      </c>
      <c r="D4057" s="1">
        <v>19880131</v>
      </c>
      <c r="E4057" t="str">
        <f t="shared" si="630"/>
        <v>4864</v>
      </c>
      <c r="F4057" t="str">
        <f t="shared" si="631"/>
        <v>1959</v>
      </c>
      <c r="G4057" t="str">
        <f t="shared" si="632"/>
        <v>09</v>
      </c>
      <c r="H4057" t="str">
        <f t="shared" si="633"/>
        <v>08</v>
      </c>
      <c r="I4057" t="str">
        <f t="shared" si="634"/>
        <v>%1959-09-08%^^xsd:date</v>
      </c>
      <c r="J4057" t="str">
        <f t="shared" si="635"/>
        <v>1988</v>
      </c>
      <c r="K4057" t="str">
        <f t="shared" si="636"/>
        <v>01</v>
      </c>
      <c r="L4057" t="str">
        <f t="shared" si="637"/>
        <v>31</v>
      </c>
      <c r="M4057" t="str">
        <f t="shared" si="638"/>
        <v>%1988-31-31%^^xsd:date</v>
      </c>
      <c r="N4057" t="str">
        <f t="shared" si="639"/>
        <v>:4864 a crs:CommonwealthOrganisation ; schema:name %Jandakot Airport [Western Australia]% ; schema:startDate %1959-09-08%^^xsd:date ; schema:endDate %1988-31-31%^^xsd:date ; time:hasTime [ time:hasBeginning [ time:inXSDDate %1959-09-08%^^xsd:date ]  ] .</v>
      </c>
    </row>
    <row r="4058" spans="1:14" x14ac:dyDescent="0.15">
      <c r="A4058" s="1" t="s">
        <v>8153</v>
      </c>
      <c r="B4058" s="1" t="s">
        <v>8154</v>
      </c>
      <c r="C4058" s="1">
        <v>19400620</v>
      </c>
      <c r="D4058" s="1">
        <v>19850101</v>
      </c>
      <c r="E4058" t="str">
        <f t="shared" si="630"/>
        <v>4865</v>
      </c>
      <c r="F4058" t="str">
        <f t="shared" si="631"/>
        <v>1940</v>
      </c>
      <c r="G4058" t="str">
        <f t="shared" si="632"/>
        <v>06</v>
      </c>
      <c r="H4058" t="str">
        <f t="shared" si="633"/>
        <v>20</v>
      </c>
      <c r="I4058" t="str">
        <f t="shared" si="634"/>
        <v>%1940-06-20%^^xsd:date</v>
      </c>
      <c r="J4058" t="str">
        <f t="shared" si="635"/>
        <v>1985</v>
      </c>
      <c r="K4058" t="str">
        <f t="shared" si="636"/>
        <v>01</v>
      </c>
      <c r="L4058" t="str">
        <f t="shared" si="637"/>
        <v>01</v>
      </c>
      <c r="M4058" t="str">
        <f t="shared" si="638"/>
        <v>%1985-01-01%^^xsd:date</v>
      </c>
      <c r="N4058" t="str">
        <f t="shared" si="639"/>
        <v>:4865 a crs:CommonwealthOrganisation ; schema:name %Port Hedland Airport [Western Australia]% ; schema:startDate %1940-06-20%^^xsd:date ; schema:endDate %1985-01-01%^^xsd:date ; time:hasTime [ time:hasBeginning [ time:inXSDDate %1940-06-20%^^xsd:date ]  ] .</v>
      </c>
    </row>
    <row r="4059" spans="1:14" x14ac:dyDescent="0.15">
      <c r="A4059" s="1" t="s">
        <v>8155</v>
      </c>
      <c r="B4059" s="1" t="s">
        <v>8156</v>
      </c>
      <c r="C4059" s="1">
        <v>19220817</v>
      </c>
      <c r="D4059" s="1">
        <v>19930831</v>
      </c>
      <c r="E4059" t="str">
        <f t="shared" si="630"/>
        <v>4866</v>
      </c>
      <c r="F4059" t="str">
        <f t="shared" si="631"/>
        <v>1922</v>
      </c>
      <c r="G4059" t="str">
        <f t="shared" si="632"/>
        <v>08</v>
      </c>
      <c r="H4059" t="str">
        <f t="shared" si="633"/>
        <v>17</v>
      </c>
      <c r="I4059" t="str">
        <f t="shared" si="634"/>
        <v>%1922-08-17%^^xsd:date</v>
      </c>
      <c r="J4059" t="str">
        <f t="shared" si="635"/>
        <v>1993</v>
      </c>
      <c r="K4059" t="str">
        <f t="shared" si="636"/>
        <v>08</v>
      </c>
      <c r="L4059" t="str">
        <f t="shared" si="637"/>
        <v>31</v>
      </c>
      <c r="M4059" t="str">
        <f t="shared" si="638"/>
        <v>%1993-31-31%^^xsd:date</v>
      </c>
      <c r="N4059" t="str">
        <f t="shared" si="639"/>
        <v>:4866 a crs:CommonwealthOrganisation ; schema:name %Derby Airport [Western Australia]% ; schema:startDate %1922-08-17%^^xsd:date ; schema:endDate %1993-31-31%^^xsd:date ; time:hasTime [ time:hasBeginning [ time:inXSDDate %1922-08-17%^^xsd:date ]  ] .</v>
      </c>
    </row>
    <row r="4060" spans="1:14" x14ac:dyDescent="0.15">
      <c r="A4060" s="1" t="s">
        <v>8157</v>
      </c>
      <c r="B4060" s="1" t="s">
        <v>8158</v>
      </c>
      <c r="C4060" s="1">
        <v>19220817</v>
      </c>
      <c r="D4060" s="1">
        <v>19930815</v>
      </c>
      <c r="E4060" t="str">
        <f t="shared" si="630"/>
        <v>4867</v>
      </c>
      <c r="F4060" t="str">
        <f t="shared" si="631"/>
        <v>1922</v>
      </c>
      <c r="G4060" t="str">
        <f t="shared" si="632"/>
        <v>08</v>
      </c>
      <c r="H4060" t="str">
        <f t="shared" si="633"/>
        <v>17</v>
      </c>
      <c r="I4060" t="str">
        <f t="shared" si="634"/>
        <v>%1922-08-17%^^xsd:date</v>
      </c>
      <c r="J4060" t="str">
        <f t="shared" si="635"/>
        <v>1993</v>
      </c>
      <c r="K4060" t="str">
        <f t="shared" si="636"/>
        <v>08</v>
      </c>
      <c r="L4060" t="str">
        <f t="shared" si="637"/>
        <v>15</v>
      </c>
      <c r="M4060" t="str">
        <f t="shared" si="638"/>
        <v>%1993-15-15%^^xsd:date</v>
      </c>
      <c r="N4060" t="str">
        <f t="shared" si="639"/>
        <v>:4867 a crs:CommonwealthOrganisation ; schema:name %Carnarvon Airport [Western Australia]% ; schema:startDate %1922-08-17%^^xsd:date ; schema:endDate %1993-15-15%^^xsd:date ; time:hasTime [ time:hasBeginning [ time:inXSDDate %1922-08-17%^^xsd:date ]  ] .</v>
      </c>
    </row>
    <row r="4061" spans="1:14" x14ac:dyDescent="0.15">
      <c r="A4061" s="1" t="s">
        <v>8159</v>
      </c>
      <c r="B4061" s="1" t="s">
        <v>8160</v>
      </c>
      <c r="C4061" s="1">
        <v>19281206</v>
      </c>
      <c r="D4061" s="1">
        <v>19880131</v>
      </c>
      <c r="E4061" t="str">
        <f t="shared" si="630"/>
        <v>4868</v>
      </c>
      <c r="F4061" t="str">
        <f t="shared" si="631"/>
        <v>1928</v>
      </c>
      <c r="G4061" t="str">
        <f t="shared" si="632"/>
        <v>12</v>
      </c>
      <c r="H4061" t="str">
        <f t="shared" si="633"/>
        <v>06</v>
      </c>
      <c r="I4061" t="str">
        <f t="shared" si="634"/>
        <v>%1928-12-06%^^xsd:date</v>
      </c>
      <c r="J4061" t="str">
        <f t="shared" si="635"/>
        <v>1988</v>
      </c>
      <c r="K4061" t="str">
        <f t="shared" si="636"/>
        <v>01</v>
      </c>
      <c r="L4061" t="str">
        <f t="shared" si="637"/>
        <v>31</v>
      </c>
      <c r="M4061" t="str">
        <f t="shared" si="638"/>
        <v>%1988-31-31%^^xsd:date</v>
      </c>
      <c r="N4061" t="str">
        <f t="shared" si="639"/>
        <v>:4868 a crs:CommonwealthOrganisation ; schema:name %Kalgoorlie Airport [Western Australia]% ; schema:startDate %1928-12-06%^^xsd:date ; schema:endDate %1988-31-31%^^xsd:date ; time:hasTime [ time:hasBeginning [ time:inXSDDate %1928-12-06%^^xsd:date ]  ] .</v>
      </c>
    </row>
    <row r="4062" spans="1:14" x14ac:dyDescent="0.15">
      <c r="A4062" s="1" t="s">
        <v>8161</v>
      </c>
      <c r="B4062" s="1" t="s">
        <v>8162</v>
      </c>
      <c r="C4062" s="1">
        <v>19490428</v>
      </c>
      <c r="D4062" s="1">
        <v>19930817</v>
      </c>
      <c r="E4062" t="str">
        <f t="shared" si="630"/>
        <v>4869</v>
      </c>
      <c r="F4062" t="str">
        <f t="shared" si="631"/>
        <v>1949</v>
      </c>
      <c r="G4062" t="str">
        <f t="shared" si="632"/>
        <v>04</v>
      </c>
      <c r="H4062" t="str">
        <f t="shared" si="633"/>
        <v>28</v>
      </c>
      <c r="I4062" t="str">
        <f t="shared" si="634"/>
        <v>%1949-04-28%^^xsd:date</v>
      </c>
      <c r="J4062" t="str">
        <f t="shared" si="635"/>
        <v>1993</v>
      </c>
      <c r="K4062" t="str">
        <f t="shared" si="636"/>
        <v>08</v>
      </c>
      <c r="L4062" t="str">
        <f t="shared" si="637"/>
        <v>17</v>
      </c>
      <c r="M4062" t="str">
        <f t="shared" si="638"/>
        <v>%1993-17-17%^^xsd:date</v>
      </c>
      <c r="N4062" t="str">
        <f t="shared" si="639"/>
        <v>:4869 a crs:CommonwealthOrganisation ; schema:name %Meekatharra Airport [Western Australia]% ; schema:startDate %1949-04-28%^^xsd:date ; schema:endDate %1993-17-17%^^xsd:date ; time:hasTime [ time:hasBeginning [ time:inXSDDate %1949-04-28%^^xsd:date ]  ] .</v>
      </c>
    </row>
    <row r="4063" spans="1:14" x14ac:dyDescent="0.15">
      <c r="A4063" s="1" t="s">
        <v>8163</v>
      </c>
      <c r="B4063" s="1" t="s">
        <v>8164</v>
      </c>
      <c r="C4063" s="1">
        <v>19410101</v>
      </c>
      <c r="D4063" s="1">
        <v>19471231</v>
      </c>
      <c r="E4063" t="str">
        <f t="shared" si="630"/>
        <v>0487</v>
      </c>
      <c r="F4063" t="str">
        <f t="shared" si="631"/>
        <v>1941</v>
      </c>
      <c r="G4063" t="str">
        <f t="shared" si="632"/>
        <v>01</v>
      </c>
      <c r="H4063" t="str">
        <f t="shared" si="633"/>
        <v>01</v>
      </c>
      <c r="I4063" t="str">
        <f t="shared" si="634"/>
        <v>%1941-01-01%^^xsd:date</v>
      </c>
      <c r="J4063" t="str">
        <f t="shared" si="635"/>
        <v>1947</v>
      </c>
      <c r="K4063" t="str">
        <f t="shared" si="636"/>
        <v>12</v>
      </c>
      <c r="L4063" t="str">
        <f t="shared" si="637"/>
        <v>31</v>
      </c>
      <c r="M4063" t="str">
        <f t="shared" si="638"/>
        <v>%1947-31-31%^^xsd:date</v>
      </c>
      <c r="N4063" t="str">
        <f t="shared" si="639"/>
        <v>:0487 a crs:CommonwealthOrganisation ; schema:name %Australian Aeronautical Research Committee/ (by 1943) Australian Advisory Committee on Aeronautics/ (from 1943) Australian Council for Aeronautics% ; schema:startDate %1941-01-01%^^xsd:date ; schema:endDate %1947-31-31%^^xsd:date ; time:hasTime [ time:hasBeginning [ time:inXSDDate %1941-01-01%^^xsd:date ]  ] .</v>
      </c>
    </row>
    <row r="4064" spans="1:14" x14ac:dyDescent="0.15">
      <c r="A4064" s="1" t="s">
        <v>8165</v>
      </c>
      <c r="B4064" s="1" t="s">
        <v>8166</v>
      </c>
      <c r="C4064" s="1">
        <v>19400627</v>
      </c>
      <c r="D4064" s="1">
        <v>19900101</v>
      </c>
      <c r="E4064" t="str">
        <f t="shared" si="630"/>
        <v>4870</v>
      </c>
      <c r="F4064" t="str">
        <f t="shared" si="631"/>
        <v>1940</v>
      </c>
      <c r="G4064" t="str">
        <f t="shared" si="632"/>
        <v>06</v>
      </c>
      <c r="H4064" t="str">
        <f t="shared" si="633"/>
        <v>27</v>
      </c>
      <c r="I4064" t="str">
        <f t="shared" si="634"/>
        <v>%1940-06-27%^^xsd:date</v>
      </c>
      <c r="J4064" t="str">
        <f t="shared" si="635"/>
        <v>1990</v>
      </c>
      <c r="K4064" t="str">
        <f t="shared" si="636"/>
        <v>01</v>
      </c>
      <c r="L4064" t="str">
        <f t="shared" si="637"/>
        <v>01</v>
      </c>
      <c r="M4064" t="str">
        <f t="shared" si="638"/>
        <v>%1990-01-01%^^xsd:date</v>
      </c>
      <c r="N4064" t="str">
        <f t="shared" si="639"/>
        <v>:4870 a crs:CommonwealthOrganisation ; schema:name %Broome Airport [Western Australia]% ; schema:startDate %1940-06-27%^^xsd:date ; schema:endDate %1990-01-01%^^xsd:date ; time:hasTime [ time:hasBeginning [ time:inXSDDate %1940-06-27%^^xsd:date ]  ] .</v>
      </c>
    </row>
    <row r="4065" spans="1:14" x14ac:dyDescent="0.15">
      <c r="A4065" s="1" t="s">
        <v>8167</v>
      </c>
      <c r="B4065" s="1" t="s">
        <v>8168</v>
      </c>
      <c r="C4065" s="1">
        <v>19460627</v>
      </c>
      <c r="D4065" s="1">
        <v>19930831</v>
      </c>
      <c r="E4065" t="str">
        <f t="shared" si="630"/>
        <v>4871</v>
      </c>
      <c r="F4065" t="str">
        <f t="shared" si="631"/>
        <v>1946</v>
      </c>
      <c r="G4065" t="str">
        <f t="shared" si="632"/>
        <v>06</v>
      </c>
      <c r="H4065" t="str">
        <f t="shared" si="633"/>
        <v>27</v>
      </c>
      <c r="I4065" t="str">
        <f t="shared" si="634"/>
        <v>%1946-06-27%^^xsd:date</v>
      </c>
      <c r="J4065" t="str">
        <f t="shared" si="635"/>
        <v>1993</v>
      </c>
      <c r="K4065" t="str">
        <f t="shared" si="636"/>
        <v>08</v>
      </c>
      <c r="L4065" t="str">
        <f t="shared" si="637"/>
        <v>31</v>
      </c>
      <c r="M4065" t="str">
        <f t="shared" si="638"/>
        <v>%1993-31-31%^^xsd:date</v>
      </c>
      <c r="N4065" t="str">
        <f t="shared" si="639"/>
        <v>:4871 a crs:CommonwealthOrganisation ; schema:name %Wyndham Airport [Western Australia]% ; schema:startDate %1946-06-27%^^xsd:date ; schema:endDate %1993-31-31%^^xsd:date ; time:hasTime [ time:hasBeginning [ time:inXSDDate %1946-06-27%^^xsd:date ]  ] .</v>
      </c>
    </row>
    <row r="4066" spans="1:14" x14ac:dyDescent="0.15">
      <c r="A4066" s="1" t="s">
        <v>8169</v>
      </c>
      <c r="B4066" s="1" t="s">
        <v>8170</v>
      </c>
      <c r="C4066" s="1">
        <v>19720101</v>
      </c>
      <c r="D4066" s="1">
        <v>19900101</v>
      </c>
      <c r="E4066" t="str">
        <f t="shared" si="630"/>
        <v>4872</v>
      </c>
      <c r="F4066" t="str">
        <f t="shared" si="631"/>
        <v>1972</v>
      </c>
      <c r="G4066" t="str">
        <f t="shared" si="632"/>
        <v>01</v>
      </c>
      <c r="H4066" t="str">
        <f t="shared" si="633"/>
        <v>01</v>
      </c>
      <c r="I4066" t="str">
        <f t="shared" si="634"/>
        <v>%1972-01-01%^^xsd:date</v>
      </c>
      <c r="J4066" t="str">
        <f t="shared" si="635"/>
        <v>1990</v>
      </c>
      <c r="K4066" t="str">
        <f t="shared" si="636"/>
        <v>01</v>
      </c>
      <c r="L4066" t="str">
        <f t="shared" si="637"/>
        <v>01</v>
      </c>
      <c r="M4066" t="str">
        <f t="shared" si="638"/>
        <v>%1990-01-01%^^xsd:date</v>
      </c>
      <c r="N4066" t="str">
        <f t="shared" si="639"/>
        <v>:4872 a crs:CommonwealthOrganisation ; schema:name %Kununurra Airport [Western Australia]% ; schema:startDate %1972-01-01%^^xsd:date ; schema:endDate %1990-01-01%^^xsd:date ; time:hasTime [ time:hasBeginning [ time:inXSDDate %1972-01-01%^^xsd:date ]  ] .</v>
      </c>
    </row>
    <row r="4067" spans="1:14" x14ac:dyDescent="0.15">
      <c r="A4067" s="1" t="s">
        <v>8171</v>
      </c>
      <c r="B4067" s="1" t="s">
        <v>8172</v>
      </c>
      <c r="C4067" s="1">
        <v>19520101</v>
      </c>
      <c r="E4067" t="str">
        <f t="shared" si="630"/>
        <v>4873</v>
      </c>
      <c r="F4067" t="str">
        <f t="shared" si="631"/>
        <v>1952</v>
      </c>
      <c r="G4067" t="str">
        <f t="shared" si="632"/>
        <v>01</v>
      </c>
      <c r="H4067" t="str">
        <f t="shared" si="633"/>
        <v>01</v>
      </c>
      <c r="I4067" t="str">
        <f t="shared" si="634"/>
        <v>%1952-01-01%^^xsd:date</v>
      </c>
      <c r="J4067" t="str">
        <f t="shared" si="635"/>
        <v/>
      </c>
      <c r="K4067" t="str">
        <f t="shared" si="636"/>
        <v/>
      </c>
      <c r="L4067" t="str">
        <f t="shared" si="637"/>
        <v/>
      </c>
      <c r="M4067" t="str">
        <f t="shared" si="638"/>
        <v/>
      </c>
      <c r="N4067" t="str">
        <f t="shared" si="639"/>
        <v>:4873 a crs:CommonwealthOrganisation ; schema:name %Cocos Island Airport% ; schema:startDate %1952-01-01%^^xsd:date ; time:hasTime [ time:hasBeginning [ time:inXSDDate %1952-01-01%^^xsd:date ]  ] .</v>
      </c>
    </row>
    <row r="4068" spans="1:14" x14ac:dyDescent="0.15">
      <c r="A4068" s="1" t="s">
        <v>8173</v>
      </c>
      <c r="B4068" s="1" t="s">
        <v>8174</v>
      </c>
      <c r="C4068" s="1">
        <v>19220307</v>
      </c>
      <c r="D4068" s="1">
        <v>19880131</v>
      </c>
      <c r="E4068" t="str">
        <f t="shared" si="630"/>
        <v>4874</v>
      </c>
      <c r="F4068" t="str">
        <f t="shared" si="631"/>
        <v>1922</v>
      </c>
      <c r="G4068" t="str">
        <f t="shared" si="632"/>
        <v>03</v>
      </c>
      <c r="H4068" t="str">
        <f t="shared" si="633"/>
        <v>07</v>
      </c>
      <c r="I4068" t="str">
        <f t="shared" si="634"/>
        <v>%1922-03-07%^^xsd:date</v>
      </c>
      <c r="J4068" t="str">
        <f t="shared" si="635"/>
        <v>1988</v>
      </c>
      <c r="K4068" t="str">
        <f t="shared" si="636"/>
        <v>01</v>
      </c>
      <c r="L4068" t="str">
        <f t="shared" si="637"/>
        <v>31</v>
      </c>
      <c r="M4068" t="str">
        <f t="shared" si="638"/>
        <v>%1988-31-31%^^xsd:date</v>
      </c>
      <c r="N4068" t="str">
        <f t="shared" si="639"/>
        <v>:4874 a crs:CommonwealthOrganisation ; schema:name %Geraldton Airport [Western Australia]% ; schema:startDate %1922-03-07%^^xsd:date ; schema:endDate %1988-31-31%^^xsd:date ; time:hasTime [ time:hasBeginning [ time:inXSDDate %1922-03-07%^^xsd:date ]  ] .</v>
      </c>
    </row>
    <row r="4069" spans="1:14" x14ac:dyDescent="0.15">
      <c r="A4069" s="1" t="s">
        <v>8175</v>
      </c>
      <c r="B4069" s="1" t="s">
        <v>8176</v>
      </c>
      <c r="C4069" s="1">
        <v>19730101</v>
      </c>
      <c r="D4069" s="1">
        <v>19850101</v>
      </c>
      <c r="E4069" t="str">
        <f t="shared" si="630"/>
        <v>4875</v>
      </c>
      <c r="F4069" t="str">
        <f t="shared" si="631"/>
        <v>1973</v>
      </c>
      <c r="G4069" t="str">
        <f t="shared" si="632"/>
        <v>01</v>
      </c>
      <c r="H4069" t="str">
        <f t="shared" si="633"/>
        <v>01</v>
      </c>
      <c r="I4069" t="str">
        <f t="shared" si="634"/>
        <v>%1973-01-01%^^xsd:date</v>
      </c>
      <c r="J4069" t="str">
        <f t="shared" si="635"/>
        <v>1985</v>
      </c>
      <c r="K4069" t="str">
        <f t="shared" si="636"/>
        <v>01</v>
      </c>
      <c r="L4069" t="str">
        <f t="shared" si="637"/>
        <v>01</v>
      </c>
      <c r="M4069" t="str">
        <f t="shared" si="638"/>
        <v>%1985-01-01%^^xsd:date</v>
      </c>
      <c r="N4069" t="str">
        <f t="shared" si="639"/>
        <v>:4875 a crs:CommonwealthOrganisation ; schema:name %Karratha Airport [Western Australia]% ; schema:startDate %1973-01-01%^^xsd:date ; schema:endDate %1985-01-01%^^xsd:date ; time:hasTime [ time:hasBeginning [ time:inXSDDate %1973-01-01%^^xsd:date ]  ] .</v>
      </c>
    </row>
    <row r="4070" spans="1:14" x14ac:dyDescent="0.15">
      <c r="A4070" s="1" t="s">
        <v>8177</v>
      </c>
      <c r="B4070" s="1" t="s">
        <v>8178</v>
      </c>
      <c r="C4070" s="1">
        <v>19770101</v>
      </c>
      <c r="D4070" s="1">
        <v>19921005</v>
      </c>
      <c r="E4070" t="str">
        <f t="shared" si="630"/>
        <v>4876</v>
      </c>
      <c r="F4070" t="str">
        <f t="shared" si="631"/>
        <v>1977</v>
      </c>
      <c r="G4070" t="str">
        <f t="shared" si="632"/>
        <v>01</v>
      </c>
      <c r="H4070" t="str">
        <f t="shared" si="633"/>
        <v>01</v>
      </c>
      <c r="I4070" t="str">
        <f t="shared" si="634"/>
        <v>%1977-01-01%^^xsd:date</v>
      </c>
      <c r="J4070" t="str">
        <f t="shared" si="635"/>
        <v>1992</v>
      </c>
      <c r="K4070" t="str">
        <f t="shared" si="636"/>
        <v>10</v>
      </c>
      <c r="L4070" t="str">
        <f t="shared" si="637"/>
        <v>05</v>
      </c>
      <c r="M4070" t="str">
        <f t="shared" si="638"/>
        <v>%1992-05-05%^^xsd:date</v>
      </c>
      <c r="N4070" t="str">
        <f t="shared" si="639"/>
        <v>:4876 a crs:CommonwealthOrganisation ; schema:name %Broadcasting Engineering Division/ (from 1980) Broadcasting Planning and Operations Division/ (from 1982) Broadcasting Division/ (from 1984) Broadcasting Services Division, State Office, Western Australia% ; schema:startDate %1977-01-01%^^xsd:date ; schema:endDate %1992-05-05%^^xsd:date ; time:hasTime [ time:hasBeginning [ time:inXSDDate %1977-01-01%^^xsd:date ]  ] .</v>
      </c>
    </row>
    <row r="4071" spans="1:14" x14ac:dyDescent="0.15">
      <c r="A4071" s="1" t="s">
        <v>8179</v>
      </c>
      <c r="B4071" s="1" t="s">
        <v>8180</v>
      </c>
      <c r="C4071" s="1">
        <v>19850801</v>
      </c>
      <c r="E4071" t="str">
        <f t="shared" si="630"/>
        <v>4877</v>
      </c>
      <c r="F4071" t="str">
        <f t="shared" si="631"/>
        <v>1985</v>
      </c>
      <c r="G4071" t="str">
        <f t="shared" si="632"/>
        <v>08</v>
      </c>
      <c r="H4071" t="str">
        <f t="shared" si="633"/>
        <v>01</v>
      </c>
      <c r="I4071" t="str">
        <f t="shared" si="634"/>
        <v>%1985-08-01%^^xsd:date</v>
      </c>
      <c r="J4071" t="str">
        <f t="shared" si="635"/>
        <v/>
      </c>
      <c r="K4071" t="str">
        <f t="shared" si="636"/>
        <v/>
      </c>
      <c r="L4071" t="str">
        <f t="shared" si="637"/>
        <v/>
      </c>
      <c r="M4071" t="str">
        <f t="shared" si="638"/>
        <v/>
      </c>
      <c r="N4071" t="str">
        <f t="shared" si="639"/>
        <v>:4877 a crs:CommonwealthOrganisation ; schema:name %Australian Postal Corporation, Northern Division, Western Australia% ; schema:startDate %1985-08-01%^^xsd:date ; time:hasTime [ time:hasBeginning [ time:inXSDDate %1985-08-01%^^xsd:date ]  ] .</v>
      </c>
    </row>
    <row r="4072" spans="1:14" x14ac:dyDescent="0.15">
      <c r="A4072" s="1" t="s">
        <v>8181</v>
      </c>
      <c r="B4072" s="1" t="s">
        <v>8182</v>
      </c>
      <c r="C4072" s="1">
        <v>19850801</v>
      </c>
      <c r="E4072" t="str">
        <f t="shared" si="630"/>
        <v>4878</v>
      </c>
      <c r="F4072" t="str">
        <f t="shared" si="631"/>
        <v>1985</v>
      </c>
      <c r="G4072" t="str">
        <f t="shared" si="632"/>
        <v>08</v>
      </c>
      <c r="H4072" t="str">
        <f t="shared" si="633"/>
        <v>01</v>
      </c>
      <c r="I4072" t="str">
        <f t="shared" si="634"/>
        <v>%1985-08-01%^^xsd:date</v>
      </c>
      <c r="J4072" t="str">
        <f t="shared" si="635"/>
        <v/>
      </c>
      <c r="K4072" t="str">
        <f t="shared" si="636"/>
        <v/>
      </c>
      <c r="L4072" t="str">
        <f t="shared" si="637"/>
        <v/>
      </c>
      <c r="M4072" t="str">
        <f t="shared" si="638"/>
        <v/>
      </c>
      <c r="N4072" t="str">
        <f t="shared" si="639"/>
        <v>:4878 a crs:CommonwealthOrganisation ; schema:name %Australian Postal Corporation, Central Division, Western Australia% ; schema:startDate %1985-08-01%^^xsd:date ; time:hasTime [ time:hasBeginning [ time:inXSDDate %1985-08-01%^^xsd:date ]  ] .</v>
      </c>
    </row>
    <row r="4073" spans="1:14" x14ac:dyDescent="0.15">
      <c r="A4073" s="1" t="s">
        <v>8183</v>
      </c>
      <c r="B4073" s="1" t="s">
        <v>8184</v>
      </c>
      <c r="C4073" s="1">
        <v>19850801</v>
      </c>
      <c r="E4073" t="str">
        <f t="shared" si="630"/>
        <v>4879</v>
      </c>
      <c r="F4073" t="str">
        <f t="shared" si="631"/>
        <v>1985</v>
      </c>
      <c r="G4073" t="str">
        <f t="shared" si="632"/>
        <v>08</v>
      </c>
      <c r="H4073" t="str">
        <f t="shared" si="633"/>
        <v>01</v>
      </c>
      <c r="I4073" t="str">
        <f t="shared" si="634"/>
        <v>%1985-08-01%^^xsd:date</v>
      </c>
      <c r="J4073" t="str">
        <f t="shared" si="635"/>
        <v/>
      </c>
      <c r="K4073" t="str">
        <f t="shared" si="636"/>
        <v/>
      </c>
      <c r="L4073" t="str">
        <f t="shared" si="637"/>
        <v/>
      </c>
      <c r="M4073" t="str">
        <f t="shared" si="638"/>
        <v/>
      </c>
      <c r="N4073" t="str">
        <f t="shared" si="639"/>
        <v>:4879 a crs:CommonwealthOrganisation ; schema:name %Australian Postal Corporation, Southern Division, Western Australia% ; schema:startDate %1985-08-01%^^xsd:date ; time:hasTime [ time:hasBeginning [ time:inXSDDate %1985-08-01%^^xsd:date ]  ] .</v>
      </c>
    </row>
    <row r="4074" spans="1:14" x14ac:dyDescent="0.15">
      <c r="A4074" s="1" t="s">
        <v>8185</v>
      </c>
      <c r="B4074" s="1" t="s">
        <v>8186</v>
      </c>
      <c r="C4074" s="1">
        <v>19391129</v>
      </c>
      <c r="D4074" s="1">
        <v>19450831</v>
      </c>
      <c r="E4074" t="str">
        <f t="shared" si="630"/>
        <v>0488</v>
      </c>
      <c r="F4074" t="str">
        <f t="shared" si="631"/>
        <v>1939</v>
      </c>
      <c r="G4074" t="str">
        <f t="shared" si="632"/>
        <v>11</v>
      </c>
      <c r="H4074" t="str">
        <f t="shared" si="633"/>
        <v>29</v>
      </c>
      <c r="I4074" t="str">
        <f t="shared" si="634"/>
        <v>%1939-11-29%^^xsd:date</v>
      </c>
      <c r="J4074" t="str">
        <f t="shared" si="635"/>
        <v>1945</v>
      </c>
      <c r="K4074" t="str">
        <f t="shared" si="636"/>
        <v>08</v>
      </c>
      <c r="L4074" t="str">
        <f t="shared" si="637"/>
        <v>31</v>
      </c>
      <c r="M4074" t="str">
        <f t="shared" si="638"/>
        <v>%1945-31-31%^^xsd:date</v>
      </c>
      <c r="N4074" t="str">
        <f t="shared" si="639"/>
        <v>:0488 a crs:CommonwealthOrganisation ; schema:name %Radiophysics Advisory Board% ; schema:startDate %1939-11-29%^^xsd:date ; schema:endDate %1945-31-31%^^xsd:date ; time:hasTime [ time:hasBeginning [ time:inXSDDate %1939-11-29%^^xsd:date ]  ] .</v>
      </c>
    </row>
    <row r="4075" spans="1:14" x14ac:dyDescent="0.15">
      <c r="A4075" s="1" t="s">
        <v>8187</v>
      </c>
      <c r="B4075" s="1" t="s">
        <v>8188</v>
      </c>
      <c r="C4075" s="1">
        <v>19600801</v>
      </c>
      <c r="D4075" s="1">
        <v>19830630</v>
      </c>
      <c r="E4075" t="str">
        <f t="shared" si="630"/>
        <v>4880</v>
      </c>
      <c r="F4075" t="str">
        <f t="shared" si="631"/>
        <v>1960</v>
      </c>
      <c r="G4075" t="str">
        <f t="shared" si="632"/>
        <v>08</v>
      </c>
      <c r="H4075" t="str">
        <f t="shared" si="633"/>
        <v>01</v>
      </c>
      <c r="I4075" t="str">
        <f t="shared" si="634"/>
        <v>%1960-08-01%^^xsd:date</v>
      </c>
      <c r="J4075" t="str">
        <f t="shared" si="635"/>
        <v>1983</v>
      </c>
      <c r="K4075" t="str">
        <f t="shared" si="636"/>
        <v>06</v>
      </c>
      <c r="L4075" t="str">
        <f t="shared" si="637"/>
        <v>30</v>
      </c>
      <c r="M4075" t="str">
        <f t="shared" si="638"/>
        <v>%1983-30-30%^^xsd:date</v>
      </c>
      <c r="N4075" t="str">
        <f t="shared" si="639"/>
        <v>:4880 a crs:CommonwealthOrganisation ; schema:name %Australian Broadcasting Commission, Regional Office, Albany, Western Australia% ; schema:startDate %1960-08-01%^^xsd:date ; schema:endDate %1983-30-30%^^xsd:date ; time:hasTime [ time:hasBeginning [ time:inXSDDate %1960-08-01%^^xsd:date ]  ] .</v>
      </c>
    </row>
    <row r="4076" spans="1:14" x14ac:dyDescent="0.15">
      <c r="A4076" s="1" t="s">
        <v>8189</v>
      </c>
      <c r="B4076" s="1" t="s">
        <v>8190</v>
      </c>
      <c r="C4076" s="1">
        <v>19610801</v>
      </c>
      <c r="D4076" s="1">
        <v>19830630</v>
      </c>
      <c r="E4076" t="str">
        <f t="shared" si="630"/>
        <v>4881</v>
      </c>
      <c r="F4076" t="str">
        <f t="shared" si="631"/>
        <v>1961</v>
      </c>
      <c r="G4076" t="str">
        <f t="shared" si="632"/>
        <v>08</v>
      </c>
      <c r="H4076" t="str">
        <f t="shared" si="633"/>
        <v>01</v>
      </c>
      <c r="I4076" t="str">
        <f t="shared" si="634"/>
        <v>%1961-08-01%^^xsd:date</v>
      </c>
      <c r="J4076" t="str">
        <f t="shared" si="635"/>
        <v>1983</v>
      </c>
      <c r="K4076" t="str">
        <f t="shared" si="636"/>
        <v>06</v>
      </c>
      <c r="L4076" t="str">
        <f t="shared" si="637"/>
        <v>30</v>
      </c>
      <c r="M4076" t="str">
        <f t="shared" si="638"/>
        <v>%1983-30-30%^^xsd:date</v>
      </c>
      <c r="N4076" t="str">
        <f t="shared" si="639"/>
        <v>:4881 a crs:CommonwealthOrganisation ; schema:name %Australian Broadcasting Commission, Regional Office, Bunbury, Western Australia% ; schema:startDate %1961-08-01%^^xsd:date ; schema:endDate %1983-30-30%^^xsd:date ; time:hasTime [ time:hasBeginning [ time:inXSDDate %1961-08-01%^^xsd:date ]  ] .</v>
      </c>
    </row>
    <row r="4077" spans="1:14" x14ac:dyDescent="0.15">
      <c r="A4077" s="1" t="s">
        <v>8191</v>
      </c>
      <c r="B4077" s="1" t="s">
        <v>8192</v>
      </c>
      <c r="C4077" s="1">
        <v>19450101</v>
      </c>
      <c r="D4077" s="1">
        <v>19830630</v>
      </c>
      <c r="E4077" t="str">
        <f t="shared" si="630"/>
        <v>4882</v>
      </c>
      <c r="F4077" t="str">
        <f t="shared" si="631"/>
        <v>1945</v>
      </c>
      <c r="G4077" t="str">
        <f t="shared" si="632"/>
        <v>01</v>
      </c>
      <c r="H4077" t="str">
        <f t="shared" si="633"/>
        <v>01</v>
      </c>
      <c r="I4077" t="str">
        <f t="shared" si="634"/>
        <v>%1945-01-01%^^xsd:date</v>
      </c>
      <c r="J4077" t="str">
        <f t="shared" si="635"/>
        <v>1983</v>
      </c>
      <c r="K4077" t="str">
        <f t="shared" si="636"/>
        <v>06</v>
      </c>
      <c r="L4077" t="str">
        <f t="shared" si="637"/>
        <v>30</v>
      </c>
      <c r="M4077" t="str">
        <f t="shared" si="638"/>
        <v>%1983-30-30%^^xsd:date</v>
      </c>
      <c r="N4077" t="str">
        <f t="shared" si="639"/>
        <v>:4882 a crs:CommonwealthOrganisation ; schema:name %Australian Broadcasting Commission, Regional Office, Geraldton, Western Australia% ; schema:startDate %1945-01-01%^^xsd:date ; schema:endDate %1983-30-30%^^xsd:date ; time:hasTime [ time:hasBeginning [ time:inXSDDate %1945-01-01%^^xsd:date ]  ] .</v>
      </c>
    </row>
    <row r="4078" spans="1:14" x14ac:dyDescent="0.15">
      <c r="A4078" s="1" t="s">
        <v>8193</v>
      </c>
      <c r="B4078" s="1" t="s">
        <v>8194</v>
      </c>
      <c r="C4078" s="1">
        <v>19360101</v>
      </c>
      <c r="D4078" s="1">
        <v>19830630</v>
      </c>
      <c r="E4078" t="str">
        <f t="shared" si="630"/>
        <v>4883</v>
      </c>
      <c r="F4078" t="str">
        <f t="shared" si="631"/>
        <v>1936</v>
      </c>
      <c r="G4078" t="str">
        <f t="shared" si="632"/>
        <v>01</v>
      </c>
      <c r="H4078" t="str">
        <f t="shared" si="633"/>
        <v>01</v>
      </c>
      <c r="I4078" t="str">
        <f t="shared" si="634"/>
        <v>%1936-01-01%^^xsd:date</v>
      </c>
      <c r="J4078" t="str">
        <f t="shared" si="635"/>
        <v>1983</v>
      </c>
      <c r="K4078" t="str">
        <f t="shared" si="636"/>
        <v>06</v>
      </c>
      <c r="L4078" t="str">
        <f t="shared" si="637"/>
        <v>30</v>
      </c>
      <c r="M4078" t="str">
        <f t="shared" si="638"/>
        <v>%1983-30-30%^^xsd:date</v>
      </c>
      <c r="N4078" t="str">
        <f t="shared" si="639"/>
        <v>:4883 a crs:CommonwealthOrganisation ; schema:name %Australian Broadcasting Commission, Regional Office, Kalgoorlie, Western Australia% ; schema:startDate %1936-01-01%^^xsd:date ; schema:endDate %1983-30-30%^^xsd:date ; time:hasTime [ time:hasBeginning [ time:inXSDDate %1936-01-01%^^xsd:date ]  ] .</v>
      </c>
    </row>
    <row r="4079" spans="1:14" x14ac:dyDescent="0.15">
      <c r="A4079" s="1" t="s">
        <v>8195</v>
      </c>
      <c r="B4079" s="1" t="s">
        <v>8196</v>
      </c>
      <c r="C4079" s="1">
        <v>19620101</v>
      </c>
      <c r="D4079" s="1">
        <v>19830630</v>
      </c>
      <c r="E4079" t="str">
        <f t="shared" si="630"/>
        <v>4884</v>
      </c>
      <c r="F4079" t="str">
        <f t="shared" si="631"/>
        <v>1962</v>
      </c>
      <c r="G4079" t="str">
        <f t="shared" si="632"/>
        <v>01</v>
      </c>
      <c r="H4079" t="str">
        <f t="shared" si="633"/>
        <v>01</v>
      </c>
      <c r="I4079" t="str">
        <f t="shared" si="634"/>
        <v>%1962-01-01%^^xsd:date</v>
      </c>
      <c r="J4079" t="str">
        <f t="shared" si="635"/>
        <v>1983</v>
      </c>
      <c r="K4079" t="str">
        <f t="shared" si="636"/>
        <v>06</v>
      </c>
      <c r="L4079" t="str">
        <f t="shared" si="637"/>
        <v>30</v>
      </c>
      <c r="M4079" t="str">
        <f t="shared" si="638"/>
        <v>%1983-30-30%^^xsd:date</v>
      </c>
      <c r="N4079" t="str">
        <f t="shared" si="639"/>
        <v>:4884 a crs:CommonwealthOrganisation ; schema:name %Australian Broadcasting Commission, Regional Office, Port Hedland, Western Australia% ; schema:startDate %1962-01-01%^^xsd:date ; schema:endDate %1983-30-30%^^xsd:date ; time:hasTime [ time:hasBeginning [ time:inXSDDate %1962-01-01%^^xsd:date ]  ] .</v>
      </c>
    </row>
    <row r="4080" spans="1:14" x14ac:dyDescent="0.15">
      <c r="A4080" s="1" t="s">
        <v>8197</v>
      </c>
      <c r="B4080" s="1" t="s">
        <v>8198</v>
      </c>
      <c r="C4080" s="1">
        <v>19460101</v>
      </c>
      <c r="D4080" s="1">
        <v>19851231</v>
      </c>
      <c r="E4080" t="str">
        <f t="shared" si="630"/>
        <v>4885</v>
      </c>
      <c r="F4080" t="str">
        <f t="shared" si="631"/>
        <v>1946</v>
      </c>
      <c r="G4080" t="str">
        <f t="shared" si="632"/>
        <v>01</v>
      </c>
      <c r="H4080" t="str">
        <f t="shared" si="633"/>
        <v>01</v>
      </c>
      <c r="I4080" t="str">
        <f t="shared" si="634"/>
        <v>%1946-01-01%^^xsd:date</v>
      </c>
      <c r="J4080" t="str">
        <f t="shared" si="635"/>
        <v>1985</v>
      </c>
      <c r="K4080" t="str">
        <f t="shared" si="636"/>
        <v>12</v>
      </c>
      <c r="L4080" t="str">
        <f t="shared" si="637"/>
        <v>31</v>
      </c>
      <c r="M4080" t="str">
        <f t="shared" si="638"/>
        <v>%1985-31-31%^^xsd:date</v>
      </c>
      <c r="N4080" t="str">
        <f t="shared" si="639"/>
        <v>:4885 a crs:CommonwealthOrganisation ; schema:name %Overseas Telecommunications Commission, Radio Station, Perth% ; schema:startDate %1946-01-01%^^xsd:date ; schema:endDate %1985-31-31%^^xsd:date ; time:hasTime [ time:hasBeginning [ time:inXSDDate %1946-01-01%^^xsd:date ]  ] .</v>
      </c>
    </row>
    <row r="4081" spans="1:14" x14ac:dyDescent="0.15">
      <c r="A4081" s="1" t="s">
        <v>8199</v>
      </c>
      <c r="B4081" s="1" t="s">
        <v>8200</v>
      </c>
      <c r="C4081" s="1">
        <v>19850101</v>
      </c>
      <c r="D4081" s="1">
        <v>19920201</v>
      </c>
      <c r="E4081" t="str">
        <f t="shared" si="630"/>
        <v>4886</v>
      </c>
      <c r="F4081" t="str">
        <f t="shared" si="631"/>
        <v>1985</v>
      </c>
      <c r="G4081" t="str">
        <f t="shared" si="632"/>
        <v>01</v>
      </c>
      <c r="H4081" t="str">
        <f t="shared" si="633"/>
        <v>01</v>
      </c>
      <c r="I4081" t="str">
        <f t="shared" si="634"/>
        <v>%1985-01-01%^^xsd:date</v>
      </c>
      <c r="J4081" t="str">
        <f t="shared" si="635"/>
        <v>1992</v>
      </c>
      <c r="K4081" t="str">
        <f t="shared" si="636"/>
        <v>02</v>
      </c>
      <c r="L4081" t="str">
        <f t="shared" si="637"/>
        <v>01</v>
      </c>
      <c r="M4081" t="str">
        <f t="shared" si="638"/>
        <v>%1992-01-01%^^xsd:date</v>
      </c>
      <c r="N4081" t="str">
        <f t="shared" si="639"/>
        <v>:4886 a crs:CommonwealthOrganisation ; schema:name %Overseas Telecommunications Commission, Administration Office, Perth% ; schema:startDate %1985-01-01%^^xsd:date ; schema:endDate %1992-01-01%^^xsd:date ; time:hasTime [ time:hasBeginning [ time:inXSDDate %1985-01-01%^^xsd:date ]  ] .</v>
      </c>
    </row>
    <row r="4082" spans="1:14" x14ac:dyDescent="0.15">
      <c r="A4082" s="1" t="s">
        <v>8201</v>
      </c>
      <c r="B4082" s="1" t="s">
        <v>8202</v>
      </c>
      <c r="C4082" s="1">
        <v>19520101</v>
      </c>
      <c r="D4082" s="1">
        <v>19851231</v>
      </c>
      <c r="E4082" t="str">
        <f t="shared" si="630"/>
        <v>4887</v>
      </c>
      <c r="F4082" t="str">
        <f t="shared" si="631"/>
        <v>1952</v>
      </c>
      <c r="G4082" t="str">
        <f t="shared" si="632"/>
        <v>01</v>
      </c>
      <c r="H4082" t="str">
        <f t="shared" si="633"/>
        <v>01</v>
      </c>
      <c r="I4082" t="str">
        <f t="shared" si="634"/>
        <v>%1952-01-01%^^xsd:date</v>
      </c>
      <c r="J4082" t="str">
        <f t="shared" si="635"/>
        <v>1985</v>
      </c>
      <c r="K4082" t="str">
        <f t="shared" si="636"/>
        <v>12</v>
      </c>
      <c r="L4082" t="str">
        <f t="shared" si="637"/>
        <v>31</v>
      </c>
      <c r="M4082" t="str">
        <f t="shared" si="638"/>
        <v>%1985-31-31%^^xsd:date</v>
      </c>
      <c r="N4082" t="str">
        <f t="shared" si="639"/>
        <v>:4887 a crs:CommonwealthOrganisation ; schema:name %Overseas Telecommunications Commission, International Radio Station, Perth% ; schema:startDate %1952-01-01%^^xsd:date ; schema:endDate %1985-31-31%^^xsd:date ; time:hasTime [ time:hasBeginning [ time:inXSDDate %1952-01-01%^^xsd:date ]  ] .</v>
      </c>
    </row>
    <row r="4083" spans="1:14" x14ac:dyDescent="0.15">
      <c r="A4083" s="1" t="s">
        <v>8203</v>
      </c>
      <c r="B4083" s="1" t="s">
        <v>8204</v>
      </c>
      <c r="C4083" s="1">
        <v>19720101</v>
      </c>
      <c r="D4083" s="1">
        <v>19920201</v>
      </c>
      <c r="E4083" t="str">
        <f t="shared" si="630"/>
        <v>4888</v>
      </c>
      <c r="F4083" t="str">
        <f t="shared" si="631"/>
        <v>1972</v>
      </c>
      <c r="G4083" t="str">
        <f t="shared" si="632"/>
        <v>01</v>
      </c>
      <c r="H4083" t="str">
        <f t="shared" si="633"/>
        <v>01</v>
      </c>
      <c r="I4083" t="str">
        <f t="shared" si="634"/>
        <v>%1972-01-01%^^xsd:date</v>
      </c>
      <c r="J4083" t="str">
        <f t="shared" si="635"/>
        <v>1992</v>
      </c>
      <c r="K4083" t="str">
        <f t="shared" si="636"/>
        <v>02</v>
      </c>
      <c r="L4083" t="str">
        <f t="shared" si="637"/>
        <v>01</v>
      </c>
      <c r="M4083" t="str">
        <f t="shared" si="638"/>
        <v>%1992-01-01%^^xsd:date</v>
      </c>
      <c r="N4083" t="str">
        <f t="shared" si="639"/>
        <v>:4888 a crs:CommonwealthOrganisation ; schema:name %Overseas Telecommunications Commission, Coast Radio Station, Carnarvon [Western Australia]% ; schema:startDate %1972-01-01%^^xsd:date ; schema:endDate %1992-01-01%^^xsd:date ; time:hasTime [ time:hasBeginning [ time:inXSDDate %1972-01-01%^^xsd:date ]  ] .</v>
      </c>
    </row>
    <row r="4084" spans="1:14" x14ac:dyDescent="0.15">
      <c r="A4084" s="1" t="s">
        <v>8205</v>
      </c>
      <c r="B4084" s="1" t="s">
        <v>8206</v>
      </c>
      <c r="C4084" s="1">
        <v>19460101</v>
      </c>
      <c r="D4084" s="1">
        <v>19920201</v>
      </c>
      <c r="E4084" t="str">
        <f t="shared" si="630"/>
        <v>4889</v>
      </c>
      <c r="F4084" t="str">
        <f t="shared" si="631"/>
        <v>1946</v>
      </c>
      <c r="G4084" t="str">
        <f t="shared" si="632"/>
        <v>01</v>
      </c>
      <c r="H4084" t="str">
        <f t="shared" si="633"/>
        <v>01</v>
      </c>
      <c r="I4084" t="str">
        <f t="shared" si="634"/>
        <v>%1946-01-01%^^xsd:date</v>
      </c>
      <c r="J4084" t="str">
        <f t="shared" si="635"/>
        <v>1992</v>
      </c>
      <c r="K4084" t="str">
        <f t="shared" si="636"/>
        <v>02</v>
      </c>
      <c r="L4084" t="str">
        <f t="shared" si="637"/>
        <v>01</v>
      </c>
      <c r="M4084" t="str">
        <f t="shared" si="638"/>
        <v>%1992-01-01%^^xsd:date</v>
      </c>
      <c r="N4084" t="str">
        <f t="shared" si="639"/>
        <v>:4889 a crs:CommonwealthOrganisation ; schema:name %Overseas Telecommunications Commission, Coast Radio Station, Esperance [Western Australia]% ; schema:startDate %1946-01-01%^^xsd:date ; schema:endDate %1992-01-01%^^xsd:date ; time:hasTime [ time:hasBeginning [ time:inXSDDate %1946-01-01%^^xsd:date ]  ] .</v>
      </c>
    </row>
    <row r="4085" spans="1:14" x14ac:dyDescent="0.15">
      <c r="A4085" s="1" t="s">
        <v>8207</v>
      </c>
      <c r="B4085" s="1" t="s">
        <v>8208</v>
      </c>
      <c r="C4085" s="1">
        <v>19200105</v>
      </c>
      <c r="D4085" s="1">
        <v>19760531</v>
      </c>
      <c r="E4085" t="str">
        <f t="shared" si="630"/>
        <v>0489</v>
      </c>
      <c r="F4085" t="str">
        <f t="shared" si="631"/>
        <v>1920</v>
      </c>
      <c r="G4085" t="str">
        <f t="shared" si="632"/>
        <v>01</v>
      </c>
      <c r="H4085" t="str">
        <f t="shared" si="633"/>
        <v>05</v>
      </c>
      <c r="I4085" t="str">
        <f t="shared" si="634"/>
        <v>%1920-01-05%^^xsd:date</v>
      </c>
      <c r="J4085" t="str">
        <f t="shared" si="635"/>
        <v>1976</v>
      </c>
      <c r="K4085" t="str">
        <f t="shared" si="636"/>
        <v>05</v>
      </c>
      <c r="L4085" t="str">
        <f t="shared" si="637"/>
        <v>31</v>
      </c>
      <c r="M4085" t="str">
        <f t="shared" si="638"/>
        <v>%1976-31-31%^^xsd:date</v>
      </c>
      <c r="N4085" t="str">
        <f t="shared" si="639"/>
        <v>:0489 a crs:CommonwealthOrganisation ; schema:name %Marine Council% ; schema:startDate %1920-01-05%^^xsd:date ; schema:endDate %1976-31-31%^^xsd:date ; time:hasTime [ time:hasBeginning [ time:inXSDDate %1920-01-05%^^xsd:date ]  ] .</v>
      </c>
    </row>
    <row r="4086" spans="1:14" x14ac:dyDescent="0.15">
      <c r="A4086" s="1" t="s">
        <v>8209</v>
      </c>
      <c r="B4086" s="1" t="s">
        <v>8210</v>
      </c>
      <c r="C4086" s="1">
        <v>19460101</v>
      </c>
      <c r="D4086" s="1">
        <v>19929999</v>
      </c>
      <c r="E4086" t="str">
        <f t="shared" si="630"/>
        <v>4890</v>
      </c>
      <c r="F4086" t="str">
        <f t="shared" si="631"/>
        <v>1946</v>
      </c>
      <c r="G4086" t="str">
        <f t="shared" si="632"/>
        <v>01</v>
      </c>
      <c r="H4086" t="str">
        <f t="shared" si="633"/>
        <v>01</v>
      </c>
      <c r="I4086" t="str">
        <f t="shared" si="634"/>
        <v>%1946-01-01%^^xsd:date</v>
      </c>
      <c r="J4086" t="str">
        <f t="shared" si="635"/>
        <v>1992</v>
      </c>
      <c r="K4086" t="str">
        <f t="shared" si="636"/>
        <v>99</v>
      </c>
      <c r="L4086" t="str">
        <f t="shared" si="637"/>
        <v>99</v>
      </c>
      <c r="M4086" t="str">
        <f t="shared" si="638"/>
        <v>%1992%^^xsd:gYear</v>
      </c>
      <c r="N4086" t="str">
        <f t="shared" si="639"/>
        <v>:4890 a crs:CommonwealthOrganisation ; schema:name %Maritime Communications Station, Broome [Western Australia]% ; schema:startDate %1946-01-01%^^xsd:date ; schema:endDate %1992%^^xsd:gYear ; time:hasTime [ time:hasBeginning [ time:inXSDDate %1946-01-01%^^xsd:date ]  ] .</v>
      </c>
    </row>
    <row r="4087" spans="1:14" x14ac:dyDescent="0.15">
      <c r="A4087" s="1" t="s">
        <v>8211</v>
      </c>
      <c r="B4087" s="1" t="s">
        <v>8212</v>
      </c>
      <c r="C4087" s="1">
        <v>19660101</v>
      </c>
      <c r="D4087" s="1">
        <v>19861231</v>
      </c>
      <c r="E4087" t="str">
        <f t="shared" si="630"/>
        <v>4891</v>
      </c>
      <c r="F4087" t="str">
        <f t="shared" si="631"/>
        <v>1966</v>
      </c>
      <c r="G4087" t="str">
        <f t="shared" si="632"/>
        <v>01</v>
      </c>
      <c r="H4087" t="str">
        <f t="shared" si="633"/>
        <v>01</v>
      </c>
      <c r="I4087" t="str">
        <f t="shared" si="634"/>
        <v>%1966-01-01%^^xsd:date</v>
      </c>
      <c r="J4087" t="str">
        <f t="shared" si="635"/>
        <v>1986</v>
      </c>
      <c r="K4087" t="str">
        <f t="shared" si="636"/>
        <v>12</v>
      </c>
      <c r="L4087" t="str">
        <f t="shared" si="637"/>
        <v>31</v>
      </c>
      <c r="M4087" t="str">
        <f t="shared" si="638"/>
        <v>%1986-31-31%^^xsd:date</v>
      </c>
      <c r="N4087" t="str">
        <f t="shared" si="639"/>
        <v>:4891 a crs:CommonwealthOrganisation ; schema:name %Overseas Telecommunications Commission, Satellite Earth Stations [I] and [II], Carnarvon [Western Australia]% ; schema:startDate %1966-01-01%^^xsd:date ; schema:endDate %1986-31-31%^^xsd:date ; time:hasTime [ time:hasBeginning [ time:inXSDDate %1966-01-01%^^xsd:date ]  ] .</v>
      </c>
    </row>
    <row r="4088" spans="1:14" x14ac:dyDescent="0.15">
      <c r="A4088" s="1" t="s">
        <v>8213</v>
      </c>
      <c r="B4088" s="1" t="s">
        <v>8214</v>
      </c>
      <c r="C4088" s="1">
        <v>19850101</v>
      </c>
      <c r="D4088" s="1">
        <v>19920201</v>
      </c>
      <c r="E4088" t="str">
        <f t="shared" si="630"/>
        <v>4892</v>
      </c>
      <c r="F4088" t="str">
        <f t="shared" si="631"/>
        <v>1985</v>
      </c>
      <c r="G4088" t="str">
        <f t="shared" si="632"/>
        <v>01</v>
      </c>
      <c r="H4088" t="str">
        <f t="shared" si="633"/>
        <v>01</v>
      </c>
      <c r="I4088" t="str">
        <f t="shared" si="634"/>
        <v>%1985-01-01%^^xsd:date</v>
      </c>
      <c r="J4088" t="str">
        <f t="shared" si="635"/>
        <v>1992</v>
      </c>
      <c r="K4088" t="str">
        <f t="shared" si="636"/>
        <v>02</v>
      </c>
      <c r="L4088" t="str">
        <f t="shared" si="637"/>
        <v>01</v>
      </c>
      <c r="M4088" t="str">
        <f t="shared" si="638"/>
        <v>%1992-01-01%^^xsd:date</v>
      </c>
      <c r="N4088" t="str">
        <f t="shared" si="639"/>
        <v>:4892 a crs:CommonwealthOrganisation ; schema:name %Overseas Telecommunications Commission, International Cable and Radio Station, Perth% ; schema:startDate %1985-01-01%^^xsd:date ; schema:endDate %1992-01-01%^^xsd:date ; time:hasTime [ time:hasBeginning [ time:inXSDDate %1985-01-01%^^xsd:date ]  ] .</v>
      </c>
    </row>
    <row r="4089" spans="1:14" x14ac:dyDescent="0.15">
      <c r="A4089" s="1" t="s">
        <v>8215</v>
      </c>
      <c r="B4089" s="1" t="s">
        <v>8216</v>
      </c>
      <c r="C4089" s="1">
        <v>19810101</v>
      </c>
      <c r="D4089" s="1">
        <v>19970915</v>
      </c>
      <c r="E4089" t="str">
        <f t="shared" si="630"/>
        <v>4893</v>
      </c>
      <c r="F4089" t="str">
        <f t="shared" si="631"/>
        <v>1981</v>
      </c>
      <c r="G4089" t="str">
        <f t="shared" si="632"/>
        <v>01</v>
      </c>
      <c r="H4089" t="str">
        <f t="shared" si="633"/>
        <v>01</v>
      </c>
      <c r="I4089" t="str">
        <f t="shared" si="634"/>
        <v>%1981-01-01%^^xsd:date</v>
      </c>
      <c r="J4089" t="str">
        <f t="shared" si="635"/>
        <v>1997</v>
      </c>
      <c r="K4089" t="str">
        <f t="shared" si="636"/>
        <v>09</v>
      </c>
      <c r="L4089" t="str">
        <f t="shared" si="637"/>
        <v>15</v>
      </c>
      <c r="M4089" t="str">
        <f t="shared" si="638"/>
        <v>%1997-15-15%^^xsd:date</v>
      </c>
      <c r="N4089" t="str">
        <f t="shared" si="639"/>
        <v>:4893 a crs:CommonwealthOrganisation ; schema:name %Australian Industry Development Corporation, State Office, Western Australia% ; schema:startDate %1981-01-01%^^xsd:date ; schema:endDate %1997-15-15%^^xsd:date ; time:hasTime [ time:hasBeginning [ time:inXSDDate %1981-01-01%^^xsd:date ]  ] .</v>
      </c>
    </row>
    <row r="4090" spans="1:14" x14ac:dyDescent="0.15">
      <c r="A4090" s="1" t="s">
        <v>8217</v>
      </c>
      <c r="B4090" s="1" t="s">
        <v>8218</v>
      </c>
      <c r="C4090" s="1">
        <v>19730101</v>
      </c>
      <c r="D4090" s="1">
        <v>19931201</v>
      </c>
      <c r="E4090" t="str">
        <f t="shared" si="630"/>
        <v>4894</v>
      </c>
      <c r="F4090" t="str">
        <f t="shared" si="631"/>
        <v>1973</v>
      </c>
      <c r="G4090" t="str">
        <f t="shared" si="632"/>
        <v>01</v>
      </c>
      <c r="H4090" t="str">
        <f t="shared" si="633"/>
        <v>01</v>
      </c>
      <c r="I4090" t="str">
        <f t="shared" si="634"/>
        <v>%1973-01-01%^^xsd:date</v>
      </c>
      <c r="J4090" t="str">
        <f t="shared" si="635"/>
        <v>1993</v>
      </c>
      <c r="K4090" t="str">
        <f t="shared" si="636"/>
        <v>12</v>
      </c>
      <c r="L4090" t="str">
        <f t="shared" si="637"/>
        <v>01</v>
      </c>
      <c r="M4090" t="str">
        <f t="shared" si="638"/>
        <v>%1993-01-01%^^xsd:date</v>
      </c>
      <c r="N4090" t="str">
        <f t="shared" si="639"/>
        <v>:4894 a crs:CommonwealthOrganisation ; schema:name %Australian Wool Corporation, State Office, Western Australia% ; schema:startDate %1973-01-01%^^xsd:date ; schema:endDate %1993-01-01%^^xsd:date ; time:hasTime [ time:hasBeginning [ time:inXSDDate %1973-01-01%^^xsd:date ]  ] .</v>
      </c>
    </row>
    <row r="4091" spans="1:14" x14ac:dyDescent="0.15">
      <c r="A4091" s="1" t="s">
        <v>8219</v>
      </c>
      <c r="B4091" s="1" t="s">
        <v>8220</v>
      </c>
      <c r="C4091" s="1">
        <v>19820101</v>
      </c>
      <c r="D4091" s="1">
        <v>19870501</v>
      </c>
      <c r="E4091" t="str">
        <f t="shared" si="630"/>
        <v>4895</v>
      </c>
      <c r="F4091" t="str">
        <f t="shared" si="631"/>
        <v>1982</v>
      </c>
      <c r="G4091" t="str">
        <f t="shared" si="632"/>
        <v>01</v>
      </c>
      <c r="H4091" t="str">
        <f t="shared" si="633"/>
        <v>01</v>
      </c>
      <c r="I4091" t="str">
        <f t="shared" si="634"/>
        <v>%1982-01-01%^^xsd:date</v>
      </c>
      <c r="J4091" t="str">
        <f t="shared" si="635"/>
        <v>1987</v>
      </c>
      <c r="K4091" t="str">
        <f t="shared" si="636"/>
        <v>05</v>
      </c>
      <c r="L4091" t="str">
        <f t="shared" si="637"/>
        <v>01</v>
      </c>
      <c r="M4091" t="str">
        <f t="shared" si="638"/>
        <v>%1987-01-01%^^xsd:date</v>
      </c>
      <c r="N4091" t="str">
        <f t="shared" si="639"/>
        <v>:4895 a crs:CommonwealthOrganisation ; schema:name %Australian Meat and Livestock Corporation, State Office, Western Australia% ; schema:startDate %1982-01-01%^^xsd:date ; schema:endDate %1987-01-01%^^xsd:date ; time:hasTime [ time:hasBeginning [ time:inXSDDate %1982-01-01%^^xsd:date ]  ] .</v>
      </c>
    </row>
    <row r="4092" spans="1:14" x14ac:dyDescent="0.15">
      <c r="A4092" s="1" t="s">
        <v>8221</v>
      </c>
      <c r="B4092" s="1" t="s">
        <v>8222</v>
      </c>
      <c r="C4092" s="1">
        <v>19781020</v>
      </c>
      <c r="E4092" t="str">
        <f t="shared" si="630"/>
        <v>4896</v>
      </c>
      <c r="F4092" t="str">
        <f t="shared" si="631"/>
        <v>1978</v>
      </c>
      <c r="G4092" t="str">
        <f t="shared" si="632"/>
        <v>10</v>
      </c>
      <c r="H4092" t="str">
        <f t="shared" si="633"/>
        <v>20</v>
      </c>
      <c r="I4092" t="str">
        <f t="shared" si="634"/>
        <v>%1978-10-20%^^xsd:date</v>
      </c>
      <c r="J4092" t="str">
        <f t="shared" si="635"/>
        <v/>
      </c>
      <c r="K4092" t="str">
        <f t="shared" si="636"/>
        <v/>
      </c>
      <c r="L4092" t="str">
        <f t="shared" si="637"/>
        <v/>
      </c>
      <c r="M4092" t="str">
        <f t="shared" si="638"/>
        <v/>
      </c>
      <c r="N4092" t="str">
        <f t="shared" si="639"/>
        <v>:4896 a crs:CommonwealthOrganisation ; schema:name %Commonwealth Ombudsman, Regional Office, Western Australia% ; schema:startDate %1978-10-20%^^xsd:date ; time:hasTime [ time:hasBeginning [ time:inXSDDate %1978-10-20%^^xsd:date ]  ] .</v>
      </c>
    </row>
    <row r="4093" spans="1:14" x14ac:dyDescent="0.15">
      <c r="A4093" s="1" t="s">
        <v>8223</v>
      </c>
      <c r="B4093" s="1" t="s">
        <v>8224</v>
      </c>
      <c r="C4093" s="1">
        <v>19840625</v>
      </c>
      <c r="D4093" s="1">
        <v>19951216</v>
      </c>
      <c r="E4093" t="str">
        <f t="shared" si="630"/>
        <v>4897</v>
      </c>
      <c r="F4093" t="str">
        <f t="shared" si="631"/>
        <v>1984</v>
      </c>
      <c r="G4093" t="str">
        <f t="shared" si="632"/>
        <v>06</v>
      </c>
      <c r="H4093" t="str">
        <f t="shared" si="633"/>
        <v>25</v>
      </c>
      <c r="I4093" t="str">
        <f t="shared" si="634"/>
        <v>%1984-06-25%^^xsd:date</v>
      </c>
      <c r="J4093" t="str">
        <f t="shared" si="635"/>
        <v>1995</v>
      </c>
      <c r="K4093" t="str">
        <f t="shared" si="636"/>
        <v>12</v>
      </c>
      <c r="L4093" t="str">
        <f t="shared" si="637"/>
        <v>16</v>
      </c>
      <c r="M4093" t="str">
        <f t="shared" si="638"/>
        <v>%1995-16-16%^^xsd:date</v>
      </c>
      <c r="N4093" t="str">
        <f t="shared" si="639"/>
        <v>:4897 a crs:CommonwealthOrganisation ; schema:name %Merit Protection and Review Agency, Western Australia% ; schema:startDate %1984-06-25%^^xsd:date ; schema:endDate %1995-16-16%^^xsd:date ; time:hasTime [ time:hasBeginning [ time:inXSDDate %1984-06-25%^^xsd:date ]  ] .</v>
      </c>
    </row>
    <row r="4094" spans="1:14" x14ac:dyDescent="0.15">
      <c r="A4094" s="1" t="s">
        <v>8225</v>
      </c>
      <c r="B4094" s="1" t="s">
        <v>8226</v>
      </c>
      <c r="C4094" s="1">
        <v>19740211</v>
      </c>
      <c r="D4094" s="1">
        <v>20031017</v>
      </c>
      <c r="E4094" t="str">
        <f t="shared" si="630"/>
        <v>4898</v>
      </c>
      <c r="F4094" t="str">
        <f t="shared" si="631"/>
        <v>1974</v>
      </c>
      <c r="G4094" t="str">
        <f t="shared" si="632"/>
        <v>02</v>
      </c>
      <c r="H4094" t="str">
        <f t="shared" si="633"/>
        <v>11</v>
      </c>
      <c r="I4094" t="str">
        <f t="shared" si="634"/>
        <v>%1974-02-11%^^xsd:date</v>
      </c>
      <c r="J4094" t="str">
        <f t="shared" si="635"/>
        <v>2003</v>
      </c>
      <c r="K4094" t="str">
        <f t="shared" si="636"/>
        <v>10</v>
      </c>
      <c r="L4094" t="str">
        <f t="shared" si="637"/>
        <v>17</v>
      </c>
      <c r="M4094" t="str">
        <f t="shared" si="638"/>
        <v>%2003-17-17%^^xsd:date</v>
      </c>
      <c r="N4094" t="str">
        <f t="shared" si="639"/>
        <v>:4898 a crs:CommonwealthOrganisation ; schema:name %Australian Government Publishing Service, Commonwealth Government Bookshop, Perth, Western Australia% ; schema:startDate %1974-02-11%^^xsd:date ; schema:endDate %2003-17-17%^^xsd:date ; time:hasTime [ time:hasBeginning [ time:inXSDDate %1974-02-11%^^xsd:date ]  ] .</v>
      </c>
    </row>
    <row r="4095" spans="1:14" x14ac:dyDescent="0.15">
      <c r="A4095" s="1" t="s">
        <v>8227</v>
      </c>
      <c r="B4095" s="1" t="s">
        <v>8228</v>
      </c>
      <c r="C4095" s="1">
        <v>19730215</v>
      </c>
      <c r="D4095" s="1">
        <v>19871115</v>
      </c>
      <c r="E4095" t="str">
        <f t="shared" si="630"/>
        <v>4899</v>
      </c>
      <c r="F4095" t="str">
        <f t="shared" si="631"/>
        <v>1973</v>
      </c>
      <c r="G4095" t="str">
        <f t="shared" si="632"/>
        <v>02</v>
      </c>
      <c r="H4095" t="str">
        <f t="shared" si="633"/>
        <v>15</v>
      </c>
      <c r="I4095" t="str">
        <f t="shared" si="634"/>
        <v>%1973-02-15%^^xsd:date</v>
      </c>
      <c r="J4095" t="str">
        <f t="shared" si="635"/>
        <v>1987</v>
      </c>
      <c r="K4095" t="str">
        <f t="shared" si="636"/>
        <v>11</v>
      </c>
      <c r="L4095" t="str">
        <f t="shared" si="637"/>
        <v>15</v>
      </c>
      <c r="M4095" t="str">
        <f t="shared" si="638"/>
        <v>%1987-15-15%^^xsd:date</v>
      </c>
      <c r="N4095" t="str">
        <f t="shared" si="639"/>
        <v>:4899 a crs:CommonwealthOrganisation ; schema:name %Australian Information Service, Editorial Office, Western Australia/ (from 1986) Promotion Australia, Editorial Office, Western Australia% ; schema:startDate %1973-02-15%^^xsd:date ; schema:endDate %1987-15-15%^^xsd:date ; time:hasTime [ time:hasBeginning [ time:inXSDDate %1973-02-15%^^xsd:date ]  ] .</v>
      </c>
    </row>
    <row r="4096" spans="1:14" x14ac:dyDescent="0.15">
      <c r="A4096" s="1" t="s">
        <v>8229</v>
      </c>
      <c r="B4096" s="1" t="s">
        <v>8230</v>
      </c>
      <c r="C4096" s="1">
        <v>19421222</v>
      </c>
      <c r="D4096" s="1">
        <v>19500316</v>
      </c>
      <c r="E4096" t="str">
        <f t="shared" si="630"/>
        <v>0049</v>
      </c>
      <c r="F4096" t="str">
        <f t="shared" si="631"/>
        <v>1942</v>
      </c>
      <c r="G4096" t="str">
        <f t="shared" si="632"/>
        <v>12</v>
      </c>
      <c r="H4096" t="str">
        <f t="shared" si="633"/>
        <v>22</v>
      </c>
      <c r="I4096" t="str">
        <f t="shared" si="634"/>
        <v>%1942-12-22%^^xsd:date</v>
      </c>
      <c r="J4096" t="str">
        <f t="shared" si="635"/>
        <v>1950</v>
      </c>
      <c r="K4096" t="str">
        <f t="shared" si="636"/>
        <v>03</v>
      </c>
      <c r="L4096" t="str">
        <f t="shared" si="637"/>
        <v>16</v>
      </c>
      <c r="M4096" t="str">
        <f t="shared" si="638"/>
        <v>%1950-16-16%^^xsd:date</v>
      </c>
      <c r="N4096" t="str">
        <f t="shared" si="639"/>
        <v>:0049 a crs:CommonwealthOrganisation ; schema:name %Department of Post-War Reconstruction, Central Office% ; schema:startDate %1942-12-22%^^xsd:date ; schema:endDate %1950-16-16%^^xsd:date ; time:hasTime [ time:hasBeginning [ time:inXSDDate %1942-12-22%^^xsd:date ]  ] .</v>
      </c>
    </row>
    <row r="4097" spans="1:14" x14ac:dyDescent="0.15">
      <c r="A4097" s="1" t="s">
        <v>8231</v>
      </c>
      <c r="B4097" s="1" t="s">
        <v>8232</v>
      </c>
      <c r="C4097" s="1">
        <v>19840101</v>
      </c>
      <c r="E4097" t="str">
        <f t="shared" si="630"/>
        <v>4900</v>
      </c>
      <c r="F4097" t="str">
        <f t="shared" si="631"/>
        <v>1984</v>
      </c>
      <c r="G4097" t="str">
        <f t="shared" si="632"/>
        <v>01</v>
      </c>
      <c r="H4097" t="str">
        <f t="shared" si="633"/>
        <v>01</v>
      </c>
      <c r="I4097" t="str">
        <f t="shared" si="634"/>
        <v>%1984-01-01%^^xsd:date</v>
      </c>
      <c r="J4097" t="str">
        <f t="shared" si="635"/>
        <v/>
      </c>
      <c r="K4097" t="str">
        <f t="shared" si="636"/>
        <v/>
      </c>
      <c r="L4097" t="str">
        <f t="shared" si="637"/>
        <v/>
      </c>
      <c r="M4097" t="str">
        <f t="shared" si="638"/>
        <v/>
      </c>
      <c r="N4097" t="str">
        <f t="shared" si="639"/>
        <v>:4900 a crs:CommonwealthOrganisation ; schema:name %Australian Institute of Sport, Hockey Unit, Western Australia% ; schema:startDate %1984-01-01%^^xsd:date ; time:hasTime [ time:hasBeginning [ time:inXSDDate %1984-01-01%^^xsd:date ]  ] .</v>
      </c>
    </row>
    <row r="4098" spans="1:14" x14ac:dyDescent="0.15">
      <c r="A4098" s="1" t="s">
        <v>8233</v>
      </c>
      <c r="B4098" s="1" t="s">
        <v>8234</v>
      </c>
      <c r="C4098" s="1">
        <v>19841213</v>
      </c>
      <c r="D4098" s="1">
        <v>19870724</v>
      </c>
      <c r="E4098" t="str">
        <f t="shared" si="630"/>
        <v>4901</v>
      </c>
      <c r="F4098" t="str">
        <f t="shared" si="631"/>
        <v>1984</v>
      </c>
      <c r="G4098" t="str">
        <f t="shared" si="632"/>
        <v>12</v>
      </c>
      <c r="H4098" t="str">
        <f t="shared" si="633"/>
        <v>13</v>
      </c>
      <c r="I4098" t="str">
        <f t="shared" si="634"/>
        <v>%1984-12-13%^^xsd:date</v>
      </c>
      <c r="J4098" t="str">
        <f t="shared" si="635"/>
        <v>1987</v>
      </c>
      <c r="K4098" t="str">
        <f t="shared" si="636"/>
        <v>07</v>
      </c>
      <c r="L4098" t="str">
        <f t="shared" si="637"/>
        <v>24</v>
      </c>
      <c r="M4098" t="str">
        <f t="shared" si="638"/>
        <v>%1987-24-24%^^xsd:date</v>
      </c>
      <c r="N4098" t="str">
        <f t="shared" si="639"/>
        <v>:4901 a crs:CommonwealthOrganisation ; schema:name %Department of Education [II], Tasmanian Office% ; schema:startDate %1984-12-13%^^xsd:date ; schema:endDate %1987-24-24%^^xsd:date ; time:hasTime [ time:hasBeginning [ time:inXSDDate %1984-12-13%^^xsd:date ]  ] .</v>
      </c>
    </row>
    <row r="4099" spans="1:14" x14ac:dyDescent="0.15">
      <c r="A4099" s="1" t="s">
        <v>8235</v>
      </c>
      <c r="B4099" s="1" t="s">
        <v>8236</v>
      </c>
      <c r="C4099" s="1">
        <v>19841213</v>
      </c>
      <c r="D4099" s="1">
        <v>19870724</v>
      </c>
      <c r="E4099" t="str">
        <f t="shared" ref="E4099:E4162" si="640">TEXT(SUBSTITUTE(A4099, "CA ", ""), "0000")</f>
        <v>4902</v>
      </c>
      <c r="F4099" t="str">
        <f t="shared" ref="F4099:F4162" si="641">LEFT(C4099,4)</f>
        <v>1984</v>
      </c>
      <c r="G4099" t="str">
        <f t="shared" ref="G4099:G4162" si="642">MID(C4099,5,2)</f>
        <v>12</v>
      </c>
      <c r="H4099" t="str">
        <f t="shared" ref="H4099:H4162" si="643">RIGHT(C4099,2)</f>
        <v>13</v>
      </c>
      <c r="I4099" t="str">
        <f t="shared" ref="I4099:I4162" si="644">IF(AND(G4099+0&gt;=1,G4099+0&lt;=12),CONCATENATE("%",F4099,"-",G4099,"-",H4099,"%^^xsd:date"),CONCATENATE("%",F4099,"%^^xsd:gYear"))</f>
        <v>%1984-12-13%^^xsd:date</v>
      </c>
      <c r="J4099" t="str">
        <f t="shared" ref="J4099:J4162" si="645">LEFT(D4099,4)</f>
        <v>1987</v>
      </c>
      <c r="K4099" t="str">
        <f t="shared" ref="K4099:K4162" si="646">MID(D4099,5,2)</f>
        <v>07</v>
      </c>
      <c r="L4099" t="str">
        <f t="shared" ref="L4099:L4162" si="647">RIGHT(D4099,2)</f>
        <v>24</v>
      </c>
      <c r="M4099" t="str">
        <f t="shared" ref="M4099:M4162" si="648">IFERROR(IF(AND(K4099+0&gt;=1,K4099+0&lt;=12),CONCATENATE("%",J4099,"-",L4099,"-",L4099,"%^^xsd:date"),CONCATENATE("%",J4099,"%^^xsd:gYear")),"")</f>
        <v>%1987-24-24%^^xsd:date</v>
      </c>
      <c r="N4099" t="str">
        <f t="shared" ref="N4099:N4162" si="649">CONCATENATE(":",E4099," a crs:CommonwealthOrganisation ; schema:name %",B4099,"% ; schema:startDate ",I4099, IF(M4099="","",CONCATENATE(" ; schema:endDate ",M4099)), " ; time:hasTime [ time:hasBeginning [ time:inXSDDate ", I4099, " ] ", IF(O4099="","",CONCATENATE(" ; time:hasEnd [ time:inXSDDate ",O4099, " ] ")), " ] .")</f>
        <v>:4902 a crs:CommonwealthOrganisation ; schema:name %Department of Community Services, Commonwealth Rehabilitation Service% ; schema:startDate %1984-12-13%^^xsd:date ; schema:endDate %1987-24-24%^^xsd:date ; time:hasTime [ time:hasBeginning [ time:inXSDDate %1984-12-13%^^xsd:date ]  ] .</v>
      </c>
    </row>
    <row r="4100" spans="1:14" x14ac:dyDescent="0.15">
      <c r="A4100" s="1" t="s">
        <v>8237</v>
      </c>
      <c r="B4100" s="1" t="s">
        <v>8238</v>
      </c>
      <c r="C4100" s="1">
        <v>19160318</v>
      </c>
      <c r="D4100" s="1">
        <v>19200917</v>
      </c>
      <c r="E4100" t="str">
        <f t="shared" si="640"/>
        <v>4904</v>
      </c>
      <c r="F4100" t="str">
        <f t="shared" si="641"/>
        <v>1916</v>
      </c>
      <c r="G4100" t="str">
        <f t="shared" si="642"/>
        <v>03</v>
      </c>
      <c r="H4100" t="str">
        <f t="shared" si="643"/>
        <v>18</v>
      </c>
      <c r="I4100" t="str">
        <f t="shared" si="644"/>
        <v>%1916-03-18%^^xsd:date</v>
      </c>
      <c r="J4100" t="str">
        <f t="shared" si="645"/>
        <v>1920</v>
      </c>
      <c r="K4100" t="str">
        <f t="shared" si="646"/>
        <v>09</v>
      </c>
      <c r="L4100" t="str">
        <f t="shared" si="647"/>
        <v>17</v>
      </c>
      <c r="M4100" t="str">
        <f t="shared" si="648"/>
        <v>%1920-17-17%^^xsd:date</v>
      </c>
      <c r="N4100" t="str">
        <f t="shared" si="649"/>
        <v>:4904 a crs:CommonwealthOrganisation ; schema:name %40 Battalion, Australian Imperial Force% ; schema:startDate %1916-03-18%^^xsd:date ; schema:endDate %1920-17-17%^^xsd:date ; time:hasTime [ time:hasBeginning [ time:inXSDDate %1916-03-18%^^xsd:date ]  ] .</v>
      </c>
    </row>
    <row r="4101" spans="1:14" x14ac:dyDescent="0.15">
      <c r="A4101" s="1" t="s">
        <v>8239</v>
      </c>
      <c r="B4101" s="1" t="s">
        <v>8240</v>
      </c>
      <c r="C4101" s="1">
        <v>19750101</v>
      </c>
      <c r="D4101" s="1">
        <v>19871213</v>
      </c>
      <c r="E4101" t="str">
        <f t="shared" si="640"/>
        <v>4905</v>
      </c>
      <c r="F4101" t="str">
        <f t="shared" si="641"/>
        <v>1975</v>
      </c>
      <c r="G4101" t="str">
        <f t="shared" si="642"/>
        <v>01</v>
      </c>
      <c r="H4101" t="str">
        <f t="shared" si="643"/>
        <v>01</v>
      </c>
      <c r="I4101" t="str">
        <f t="shared" si="644"/>
        <v>%1975-01-01%^^xsd:date</v>
      </c>
      <c r="J4101" t="str">
        <f t="shared" si="645"/>
        <v>1987</v>
      </c>
      <c r="K4101" t="str">
        <f t="shared" si="646"/>
        <v>12</v>
      </c>
      <c r="L4101" t="str">
        <f t="shared" si="647"/>
        <v>13</v>
      </c>
      <c r="M4101" t="str">
        <f t="shared" si="648"/>
        <v>%1987-13-13%^^xsd:date</v>
      </c>
      <c r="N4101" t="str">
        <f t="shared" si="649"/>
        <v>:4905 a crs:CommonwealthOrganisation ; schema:name %40th Independent Rifle Company, The Royal Tasmania Regiment, Australian Army% ; schema:startDate %1975-01-01%^^xsd:date ; schema:endDate %1987-13-13%^^xsd:date ; time:hasTime [ time:hasBeginning [ time:inXSDDate %1975-01-01%^^xsd:date ]  ] .</v>
      </c>
    </row>
    <row r="4102" spans="1:14" x14ac:dyDescent="0.15">
      <c r="A4102" s="1" t="s">
        <v>8241</v>
      </c>
      <c r="B4102" s="1" t="s">
        <v>8242</v>
      </c>
      <c r="C4102" s="1">
        <v>19840912</v>
      </c>
      <c r="E4102" t="str">
        <f t="shared" si="640"/>
        <v>4906</v>
      </c>
      <c r="F4102" t="str">
        <f t="shared" si="641"/>
        <v>1984</v>
      </c>
      <c r="G4102" t="str">
        <f t="shared" si="642"/>
        <v>09</v>
      </c>
      <c r="H4102" t="str">
        <f t="shared" si="643"/>
        <v>12</v>
      </c>
      <c r="I4102" t="str">
        <f t="shared" si="644"/>
        <v>%1984-09-12%^^xsd:date</v>
      </c>
      <c r="J4102" t="str">
        <f t="shared" si="645"/>
        <v/>
      </c>
      <c r="K4102" t="str">
        <f t="shared" si="646"/>
        <v/>
      </c>
      <c r="L4102" t="str">
        <f t="shared" si="647"/>
        <v/>
      </c>
      <c r="M4102" t="str">
        <f t="shared" si="648"/>
        <v/>
      </c>
      <c r="N4102" t="str">
        <f t="shared" si="649"/>
        <v>:4906 a crs:CommonwealthOrganisation ; schema:name %Divisional Returning Officer, Division of Lyons, Tasmania% ; schema:startDate %1984-09-12%^^xsd:date ; time:hasTime [ time:hasBeginning [ time:inXSDDate %1984-09-12%^^xsd:date ]  ] .</v>
      </c>
    </row>
    <row r="4103" spans="1:14" x14ac:dyDescent="0.15">
      <c r="A4103" s="1" t="s">
        <v>8243</v>
      </c>
      <c r="B4103" s="1" t="s">
        <v>8244</v>
      </c>
      <c r="C4103" s="1">
        <v>19480101</v>
      </c>
      <c r="D4103" s="1">
        <v>19920504</v>
      </c>
      <c r="E4103" t="str">
        <f t="shared" si="640"/>
        <v>4907</v>
      </c>
      <c r="F4103" t="str">
        <f t="shared" si="641"/>
        <v>1948</v>
      </c>
      <c r="G4103" t="str">
        <f t="shared" si="642"/>
        <v>01</v>
      </c>
      <c r="H4103" t="str">
        <f t="shared" si="643"/>
        <v>01</v>
      </c>
      <c r="I4103" t="str">
        <f t="shared" si="644"/>
        <v>%1948-01-01%^^xsd:date</v>
      </c>
      <c r="J4103" t="str">
        <f t="shared" si="645"/>
        <v>1992</v>
      </c>
      <c r="K4103" t="str">
        <f t="shared" si="646"/>
        <v>05</v>
      </c>
      <c r="L4103" t="str">
        <f t="shared" si="647"/>
        <v>04</v>
      </c>
      <c r="M4103" t="str">
        <f t="shared" si="648"/>
        <v>%1992-04-04%^^xsd:date</v>
      </c>
      <c r="N4103" t="str">
        <f t="shared" si="649"/>
        <v>:4907 a crs:CommonwealthOrganisation ; schema:name %CSIRO, Tasmanian Regional Laboratory% ; schema:startDate %1948-01-01%^^xsd:date ; schema:endDate %1992-04-04%^^xsd:date ; time:hasTime [ time:hasBeginning [ time:inXSDDate %1948-01-01%^^xsd:date ]  ] .</v>
      </c>
    </row>
    <row r="4104" spans="1:14" x14ac:dyDescent="0.15">
      <c r="A4104" s="1" t="s">
        <v>8245</v>
      </c>
      <c r="B4104" s="1" t="s">
        <v>8246</v>
      </c>
      <c r="C4104" s="1">
        <v>19760701</v>
      </c>
      <c r="E4104" t="str">
        <f t="shared" si="640"/>
        <v>4908</v>
      </c>
      <c r="F4104" t="str">
        <f t="shared" si="641"/>
        <v>1976</v>
      </c>
      <c r="G4104" t="str">
        <f t="shared" si="642"/>
        <v>07</v>
      </c>
      <c r="H4104" t="str">
        <f t="shared" si="643"/>
        <v>01</v>
      </c>
      <c r="I4104" t="str">
        <f t="shared" si="644"/>
        <v>%1976-07-01%^^xsd:date</v>
      </c>
      <c r="J4104" t="str">
        <f t="shared" si="645"/>
        <v/>
      </c>
      <c r="K4104" t="str">
        <f t="shared" si="646"/>
        <v/>
      </c>
      <c r="L4104" t="str">
        <f t="shared" si="647"/>
        <v/>
      </c>
      <c r="M4104" t="str">
        <f t="shared" si="648"/>
        <v/>
      </c>
      <c r="N4104" t="str">
        <f t="shared" si="649"/>
        <v>:4908 a crs:CommonwealthOrganisation ; schema:name %Administrative Appeals Tribunal, Hobart, Tasmania, Registry% ; schema:startDate %1976-07-01%^^xsd:date ; time:hasTime [ time:hasBeginning [ time:inXSDDate %1976-07-01%^^xsd:date ]  ] .</v>
      </c>
    </row>
    <row r="4105" spans="1:14" x14ac:dyDescent="0.15">
      <c r="A4105" s="1" t="s">
        <v>8247</v>
      </c>
      <c r="B4105" s="1" t="s">
        <v>8248</v>
      </c>
      <c r="C4105" s="1">
        <v>19770201</v>
      </c>
      <c r="E4105" t="str">
        <f t="shared" si="640"/>
        <v>4909</v>
      </c>
      <c r="F4105" t="str">
        <f t="shared" si="641"/>
        <v>1977</v>
      </c>
      <c r="G4105" t="str">
        <f t="shared" si="642"/>
        <v>02</v>
      </c>
      <c r="H4105" t="str">
        <f t="shared" si="643"/>
        <v>01</v>
      </c>
      <c r="I4105" t="str">
        <f t="shared" si="644"/>
        <v>%1977-02-01%^^xsd:date</v>
      </c>
      <c r="J4105" t="str">
        <f t="shared" si="645"/>
        <v/>
      </c>
      <c r="K4105" t="str">
        <f t="shared" si="646"/>
        <v/>
      </c>
      <c r="L4105" t="str">
        <f t="shared" si="647"/>
        <v/>
      </c>
      <c r="M4105" t="str">
        <f t="shared" si="648"/>
        <v/>
      </c>
      <c r="N4105" t="str">
        <f t="shared" si="649"/>
        <v>:4909 a crs:CommonwealthOrganisation ; schema:name %Federal Court of Australia, Tasmanian District Registry% ; schema:startDate %1977-02-01%^^xsd:date ; time:hasTime [ time:hasBeginning [ time:inXSDDate %1977-02-01%^^xsd:date ]  ] .</v>
      </c>
    </row>
    <row r="4106" spans="1:14" x14ac:dyDescent="0.15">
      <c r="A4106" s="1" t="s">
        <v>8249</v>
      </c>
      <c r="B4106" s="1" t="s">
        <v>8250</v>
      </c>
      <c r="C4106" s="1">
        <v>19300501</v>
      </c>
      <c r="D4106" s="1">
        <v>19741001</v>
      </c>
      <c r="E4106" t="str">
        <f t="shared" si="640"/>
        <v>0491</v>
      </c>
      <c r="F4106" t="str">
        <f t="shared" si="641"/>
        <v>1930</v>
      </c>
      <c r="G4106" t="str">
        <f t="shared" si="642"/>
        <v>05</v>
      </c>
      <c r="H4106" t="str">
        <f t="shared" si="643"/>
        <v>01</v>
      </c>
      <c r="I4106" t="str">
        <f t="shared" si="644"/>
        <v>%1930-05-01%^^xsd:date</v>
      </c>
      <c r="J4106" t="str">
        <f t="shared" si="645"/>
        <v>1974</v>
      </c>
      <c r="K4106" t="str">
        <f t="shared" si="646"/>
        <v>10</v>
      </c>
      <c r="L4106" t="str">
        <f t="shared" si="647"/>
        <v>01</v>
      </c>
      <c r="M4106" t="str">
        <f t="shared" si="648"/>
        <v>%1974-01-01%^^xsd:date</v>
      </c>
      <c r="N4106" t="str">
        <f t="shared" si="649"/>
        <v>:0491 a crs:CommonwealthOrganisation ; schema:name %Advisory Council/ (from 1938) Australian Capital Territory Advisory Council% ; schema:startDate %1930-05-01%^^xsd:date ; schema:endDate %1974-01-01%^^xsd:date ; time:hasTime [ time:hasBeginning [ time:inXSDDate %1930-05-01%^^xsd:date ]  ] .</v>
      </c>
    </row>
    <row r="4107" spans="1:14" x14ac:dyDescent="0.15">
      <c r="A4107" s="1" t="s">
        <v>8251</v>
      </c>
      <c r="B4107" s="1" t="s">
        <v>8252</v>
      </c>
      <c r="C4107" s="1">
        <v>19911001</v>
      </c>
      <c r="D4107" s="1">
        <v>19961101</v>
      </c>
      <c r="E4107" t="str">
        <f t="shared" si="640"/>
        <v>4910</v>
      </c>
      <c r="F4107" t="str">
        <f t="shared" si="641"/>
        <v>1991</v>
      </c>
      <c r="G4107" t="str">
        <f t="shared" si="642"/>
        <v>10</v>
      </c>
      <c r="H4107" t="str">
        <f t="shared" si="643"/>
        <v>01</v>
      </c>
      <c r="I4107" t="str">
        <f t="shared" si="644"/>
        <v>%1991-10-01%^^xsd:date</v>
      </c>
      <c r="J4107" t="str">
        <f t="shared" si="645"/>
        <v>1996</v>
      </c>
      <c r="K4107" t="str">
        <f t="shared" si="646"/>
        <v>11</v>
      </c>
      <c r="L4107" t="str">
        <f t="shared" si="647"/>
        <v>01</v>
      </c>
      <c r="M4107" t="str">
        <f t="shared" si="648"/>
        <v>%1996-01-01%^^xsd:date</v>
      </c>
      <c r="N4107" t="str">
        <f t="shared" si="649"/>
        <v>:4910 a crs:CommonwealthOrganisation ; schema:name %Commonwealth Rehabilitation Service, Specialist Unit, Tasmania% ; schema:startDate %1991-10-01%^^xsd:date ; schema:endDate %1996-01-01%^^xsd:date ; time:hasTime [ time:hasBeginning [ time:inXSDDate %1991-10-01%^^xsd:date ]  ] .</v>
      </c>
    </row>
    <row r="4108" spans="1:14" x14ac:dyDescent="0.15">
      <c r="A4108" s="1" t="s">
        <v>8253</v>
      </c>
      <c r="B4108" s="1" t="s">
        <v>8254</v>
      </c>
      <c r="C4108" s="1">
        <v>19840910</v>
      </c>
      <c r="D4108" s="1">
        <v>19970201</v>
      </c>
      <c r="E4108" t="str">
        <f t="shared" si="640"/>
        <v>4911</v>
      </c>
      <c r="F4108" t="str">
        <f t="shared" si="641"/>
        <v>1984</v>
      </c>
      <c r="G4108" t="str">
        <f t="shared" si="642"/>
        <v>09</v>
      </c>
      <c r="H4108" t="str">
        <f t="shared" si="643"/>
        <v>10</v>
      </c>
      <c r="I4108" t="str">
        <f t="shared" si="644"/>
        <v>%1984-09-10%^^xsd:date</v>
      </c>
      <c r="J4108" t="str">
        <f t="shared" si="645"/>
        <v>1997</v>
      </c>
      <c r="K4108" t="str">
        <f t="shared" si="646"/>
        <v>02</v>
      </c>
      <c r="L4108" t="str">
        <f t="shared" si="647"/>
        <v>01</v>
      </c>
      <c r="M4108" t="str">
        <f t="shared" si="648"/>
        <v>%1997-01-01%^^xsd:date</v>
      </c>
      <c r="N4108" t="str">
        <f t="shared" si="649"/>
        <v>:4911 a crs:CommonwealthOrganisation ; schema:name %CSIRO, Marine Laboratories, Hobart% ; schema:startDate %1984-09-10%^^xsd:date ; schema:endDate %1997-01-01%^^xsd:date ; time:hasTime [ time:hasBeginning [ time:inXSDDate %1984-09-10%^^xsd:date ]  ] .</v>
      </c>
    </row>
    <row r="4109" spans="1:14" x14ac:dyDescent="0.15">
      <c r="A4109" s="1" t="s">
        <v>8255</v>
      </c>
      <c r="B4109" s="1" t="s">
        <v>8256</v>
      </c>
      <c r="C4109" s="1">
        <v>19770201</v>
      </c>
      <c r="D4109" s="1">
        <v>19840601</v>
      </c>
      <c r="E4109" t="str">
        <f t="shared" si="640"/>
        <v>4912</v>
      </c>
      <c r="F4109" t="str">
        <f t="shared" si="641"/>
        <v>1977</v>
      </c>
      <c r="G4109" t="str">
        <f t="shared" si="642"/>
        <v>02</v>
      </c>
      <c r="H4109" t="str">
        <f t="shared" si="643"/>
        <v>01</v>
      </c>
      <c r="I4109" t="str">
        <f t="shared" si="644"/>
        <v>%1977-02-01%^^xsd:date</v>
      </c>
      <c r="J4109" t="str">
        <f t="shared" si="645"/>
        <v>1984</v>
      </c>
      <c r="K4109" t="str">
        <f t="shared" si="646"/>
        <v>06</v>
      </c>
      <c r="L4109" t="str">
        <f t="shared" si="647"/>
        <v>01</v>
      </c>
      <c r="M4109" t="str">
        <f t="shared" si="648"/>
        <v>%1984-01-01%^^xsd:date</v>
      </c>
      <c r="N4109" t="str">
        <f t="shared" si="649"/>
        <v>:4912 a crs:CommonwealthOrganisation ; schema:name %6 Cadet Group, Australian Army% ; schema:startDate %1977-02-01%^^xsd:date ; schema:endDate %1984-01-01%^^xsd:date ; time:hasTime [ time:hasBeginning [ time:inXSDDate %1977-02-01%^^xsd:date ]  ] .</v>
      </c>
    </row>
    <row r="4110" spans="1:14" x14ac:dyDescent="0.15">
      <c r="A4110" s="1" t="s">
        <v>8257</v>
      </c>
      <c r="B4110" s="1" t="s">
        <v>8258</v>
      </c>
      <c r="C4110" s="1">
        <v>19750306</v>
      </c>
      <c r="D4110" s="1">
        <v>19791231</v>
      </c>
      <c r="E4110" t="str">
        <f t="shared" si="640"/>
        <v>4913</v>
      </c>
      <c r="F4110" t="str">
        <f t="shared" si="641"/>
        <v>1975</v>
      </c>
      <c r="G4110" t="str">
        <f t="shared" si="642"/>
        <v>03</v>
      </c>
      <c r="H4110" t="str">
        <f t="shared" si="643"/>
        <v>06</v>
      </c>
      <c r="I4110" t="str">
        <f t="shared" si="644"/>
        <v>%1975-03-06%^^xsd:date</v>
      </c>
      <c r="J4110" t="str">
        <f t="shared" si="645"/>
        <v>1979</v>
      </c>
      <c r="K4110" t="str">
        <f t="shared" si="646"/>
        <v>12</v>
      </c>
      <c r="L4110" t="str">
        <f t="shared" si="647"/>
        <v>31</v>
      </c>
      <c r="M4110" t="str">
        <f t="shared" si="648"/>
        <v>%1979-31-31%^^xsd:date</v>
      </c>
      <c r="N4110" t="str">
        <f t="shared" si="649"/>
        <v>:4913 a crs:CommonwealthOrganisation ; schema:name %Interim Tasman Bridge Commission/ (from 1975) Joint Tasman Bridge Restoration Commission% ; schema:startDate %1975-03-06%^^xsd:date ; schema:endDate %1979-31-31%^^xsd:date ; time:hasTime [ time:hasBeginning [ time:inXSDDate %1975-03-06%^^xsd:date ]  ] .</v>
      </c>
    </row>
    <row r="4111" spans="1:14" x14ac:dyDescent="0.15">
      <c r="A4111" s="1" t="s">
        <v>8259</v>
      </c>
      <c r="B4111" s="1" t="s">
        <v>8260</v>
      </c>
      <c r="C4111" s="1">
        <v>19750101</v>
      </c>
      <c r="D4111" s="1">
        <v>19871213</v>
      </c>
      <c r="E4111" t="str">
        <f t="shared" si="640"/>
        <v>4914</v>
      </c>
      <c r="F4111" t="str">
        <f t="shared" si="641"/>
        <v>1975</v>
      </c>
      <c r="G4111" t="str">
        <f t="shared" si="642"/>
        <v>01</v>
      </c>
      <c r="H4111" t="str">
        <f t="shared" si="643"/>
        <v>01</v>
      </c>
      <c r="I4111" t="str">
        <f t="shared" si="644"/>
        <v>%1975-01-01%^^xsd:date</v>
      </c>
      <c r="J4111" t="str">
        <f t="shared" si="645"/>
        <v>1987</v>
      </c>
      <c r="K4111" t="str">
        <f t="shared" si="646"/>
        <v>12</v>
      </c>
      <c r="L4111" t="str">
        <f t="shared" si="647"/>
        <v>13</v>
      </c>
      <c r="M4111" t="str">
        <f t="shared" si="648"/>
        <v>%1987-13-13%^^xsd:date</v>
      </c>
      <c r="N4111" t="str">
        <f t="shared" si="649"/>
        <v>:4914 a crs:CommonwealthOrganisation ; schema:name %12th Independent Rifle Company, The Royal Tasmania Regiment, Australian Army% ; schema:startDate %1975-01-01%^^xsd:date ; schema:endDate %1987-13-13%^^xsd:date ; time:hasTime [ time:hasBeginning [ time:inXSDDate %1975-01-01%^^xsd:date ]  ] .</v>
      </c>
    </row>
    <row r="4112" spans="1:14" x14ac:dyDescent="0.15">
      <c r="A4112" s="1" t="s">
        <v>8261</v>
      </c>
      <c r="B4112" s="1" t="s">
        <v>8262</v>
      </c>
      <c r="C4112" s="1">
        <v>19851201</v>
      </c>
      <c r="D4112" s="1">
        <v>19870724</v>
      </c>
      <c r="E4112" t="str">
        <f t="shared" si="640"/>
        <v>4915</v>
      </c>
      <c r="F4112" t="str">
        <f t="shared" si="641"/>
        <v>1985</v>
      </c>
      <c r="G4112" t="str">
        <f t="shared" si="642"/>
        <v>12</v>
      </c>
      <c r="H4112" t="str">
        <f t="shared" si="643"/>
        <v>01</v>
      </c>
      <c r="I4112" t="str">
        <f t="shared" si="644"/>
        <v>%1985-12-01%^^xsd:date</v>
      </c>
      <c r="J4112" t="str">
        <f t="shared" si="645"/>
        <v>1987</v>
      </c>
      <c r="K4112" t="str">
        <f t="shared" si="646"/>
        <v>07</v>
      </c>
      <c r="L4112" t="str">
        <f t="shared" si="647"/>
        <v>24</v>
      </c>
      <c r="M4112" t="str">
        <f t="shared" si="648"/>
        <v>%1987-24-24%^^xsd:date</v>
      </c>
      <c r="N4112" t="str">
        <f t="shared" si="649"/>
        <v>:4915 a crs:CommonwealthOrganisation ; schema:name %Department of Transport [IV], Tasmania Region% ; schema:startDate %1985-12-01%^^xsd:date ; schema:endDate %1987-24-24%^^xsd:date ; time:hasTime [ time:hasBeginning [ time:inXSDDate %1985-12-01%^^xsd:date ]  ] .</v>
      </c>
    </row>
    <row r="4113" spans="1:14" x14ac:dyDescent="0.15">
      <c r="A4113" s="1" t="s">
        <v>8263</v>
      </c>
      <c r="B4113" s="1" t="s">
        <v>8264</v>
      </c>
      <c r="C4113" s="1">
        <v>19730701</v>
      </c>
      <c r="D4113" s="1">
        <v>19910101</v>
      </c>
      <c r="E4113" t="str">
        <f t="shared" si="640"/>
        <v>4916</v>
      </c>
      <c r="F4113" t="str">
        <f t="shared" si="641"/>
        <v>1973</v>
      </c>
      <c r="G4113" t="str">
        <f t="shared" si="642"/>
        <v>07</v>
      </c>
      <c r="H4113" t="str">
        <f t="shared" si="643"/>
        <v>01</v>
      </c>
      <c r="I4113" t="str">
        <f t="shared" si="644"/>
        <v>%1973-07-01%^^xsd:date</v>
      </c>
      <c r="J4113" t="str">
        <f t="shared" si="645"/>
        <v>1991</v>
      </c>
      <c r="K4113" t="str">
        <f t="shared" si="646"/>
        <v>01</v>
      </c>
      <c r="L4113" t="str">
        <f t="shared" si="647"/>
        <v>01</v>
      </c>
      <c r="M4113" t="str">
        <f t="shared" si="648"/>
        <v>%1991-01-01%^^xsd:date</v>
      </c>
      <c r="N4113" t="str">
        <f t="shared" si="649"/>
        <v>:4916 a crs:CommonwealthOrganisation ; schema:name %Australian Legal Aid Office, Tasmanian Branch% ; schema:startDate %1973-07-01%^^xsd:date ; schema:endDate %1991-01-01%^^xsd:date ; time:hasTime [ time:hasBeginning [ time:inXSDDate %1973-07-01%^^xsd:date ]  ] .</v>
      </c>
    </row>
    <row r="4114" spans="1:14" x14ac:dyDescent="0.15">
      <c r="A4114" s="1" t="s">
        <v>8265</v>
      </c>
      <c r="B4114" s="1" t="s">
        <v>8266</v>
      </c>
      <c r="C4114" s="1">
        <v>19770701</v>
      </c>
      <c r="D4114" s="1">
        <v>19951106</v>
      </c>
      <c r="E4114" t="str">
        <f t="shared" si="640"/>
        <v>4917</v>
      </c>
      <c r="F4114" t="str">
        <f t="shared" si="641"/>
        <v>1977</v>
      </c>
      <c r="G4114" t="str">
        <f t="shared" si="642"/>
        <v>07</v>
      </c>
      <c r="H4114" t="str">
        <f t="shared" si="643"/>
        <v>01</v>
      </c>
      <c r="I4114" t="str">
        <f t="shared" si="644"/>
        <v>%1977-07-01%^^xsd:date</v>
      </c>
      <c r="J4114" t="str">
        <f t="shared" si="645"/>
        <v>1995</v>
      </c>
      <c r="K4114" t="str">
        <f t="shared" si="646"/>
        <v>11</v>
      </c>
      <c r="L4114" t="str">
        <f t="shared" si="647"/>
        <v>06</v>
      </c>
      <c r="M4114" t="str">
        <f t="shared" si="648"/>
        <v>%1995-06-06%^^xsd:date</v>
      </c>
      <c r="N4114" t="str">
        <f t="shared" si="649"/>
        <v>:4917 a crs:CommonwealthOrganisation ; schema:name %Trade Practices Commission [II], State Office, Tasmania% ; schema:startDate %1977-07-01%^^xsd:date ; schema:endDate %1995-06-06%^^xsd:date ; time:hasTime [ time:hasBeginning [ time:inXSDDate %1977-07-01%^^xsd:date ]  ] .</v>
      </c>
    </row>
    <row r="4115" spans="1:14" x14ac:dyDescent="0.15">
      <c r="A4115" s="1" t="s">
        <v>8267</v>
      </c>
      <c r="B4115" s="1" t="s">
        <v>8268</v>
      </c>
      <c r="C4115" s="1">
        <v>19820701</v>
      </c>
      <c r="E4115" t="str">
        <f t="shared" si="640"/>
        <v>4919</v>
      </c>
      <c r="F4115" t="str">
        <f t="shared" si="641"/>
        <v>1982</v>
      </c>
      <c r="G4115" t="str">
        <f t="shared" si="642"/>
        <v>07</v>
      </c>
      <c r="H4115" t="str">
        <f t="shared" si="643"/>
        <v>01</v>
      </c>
      <c r="I4115" t="str">
        <f t="shared" si="644"/>
        <v>%1982-07-01%^^xsd:date</v>
      </c>
      <c r="J4115" t="str">
        <f t="shared" si="645"/>
        <v/>
      </c>
      <c r="K4115" t="str">
        <f t="shared" si="646"/>
        <v/>
      </c>
      <c r="L4115" t="str">
        <f t="shared" si="647"/>
        <v/>
      </c>
      <c r="M4115" t="str">
        <f t="shared" si="648"/>
        <v/>
      </c>
      <c r="N4115" t="str">
        <f t="shared" si="649"/>
        <v>:4919 a crs:CommonwealthOrganisation ; schema:name %Vietnam Veterans' Counselling Service, Tasmania% ; schema:startDate %1982-07-01%^^xsd:date ; time:hasTime [ time:hasBeginning [ time:inXSDDate %1982-07-01%^^xsd:date ]  ] .</v>
      </c>
    </row>
    <row r="4116" spans="1:14" x14ac:dyDescent="0.15">
      <c r="A4116" s="1" t="s">
        <v>8269</v>
      </c>
      <c r="B4116" s="1" t="s">
        <v>8270</v>
      </c>
      <c r="C4116" s="1">
        <v>19160316</v>
      </c>
      <c r="D4116" s="1">
        <v>19200914</v>
      </c>
      <c r="E4116" t="str">
        <f t="shared" si="640"/>
        <v>0492</v>
      </c>
      <c r="F4116" t="str">
        <f t="shared" si="641"/>
        <v>1916</v>
      </c>
      <c r="G4116" t="str">
        <f t="shared" si="642"/>
        <v>03</v>
      </c>
      <c r="H4116" t="str">
        <f t="shared" si="643"/>
        <v>16</v>
      </c>
      <c r="I4116" t="str">
        <f t="shared" si="644"/>
        <v>%1916-03-16%^^xsd:date</v>
      </c>
      <c r="J4116" t="str">
        <f t="shared" si="645"/>
        <v>1920</v>
      </c>
      <c r="K4116" t="str">
        <f t="shared" si="646"/>
        <v>09</v>
      </c>
      <c r="L4116" t="str">
        <f t="shared" si="647"/>
        <v>14</v>
      </c>
      <c r="M4116" t="str">
        <f t="shared" si="648"/>
        <v>%1920-14-14%^^xsd:date</v>
      </c>
      <c r="N4116" t="str">
        <f t="shared" si="649"/>
        <v>:0492 a crs:CommonwealthOrganisation ; schema:name %Advisory Council of Science and Industry% ; schema:startDate %1916-03-16%^^xsd:date ; schema:endDate %1920-14-14%^^xsd:date ; time:hasTime [ time:hasBeginning [ time:inXSDDate %1916-03-16%^^xsd:date ]  ] .</v>
      </c>
    </row>
    <row r="4117" spans="1:14" x14ac:dyDescent="0.15">
      <c r="A4117" s="1" t="s">
        <v>8271</v>
      </c>
      <c r="B4117" s="1" t="s">
        <v>8272</v>
      </c>
      <c r="C4117" s="1">
        <v>19820901</v>
      </c>
      <c r="D4117" s="1">
        <v>19900305</v>
      </c>
      <c r="E4117" t="str">
        <f t="shared" si="640"/>
        <v>4920</v>
      </c>
      <c r="F4117" t="str">
        <f t="shared" si="641"/>
        <v>1982</v>
      </c>
      <c r="G4117" t="str">
        <f t="shared" si="642"/>
        <v>09</v>
      </c>
      <c r="H4117" t="str">
        <f t="shared" si="643"/>
        <v>01</v>
      </c>
      <c r="I4117" t="str">
        <f t="shared" si="644"/>
        <v>%1982-09-01%^^xsd:date</v>
      </c>
      <c r="J4117" t="str">
        <f t="shared" si="645"/>
        <v>1990</v>
      </c>
      <c r="K4117" t="str">
        <f t="shared" si="646"/>
        <v>03</v>
      </c>
      <c r="L4117" t="str">
        <f t="shared" si="647"/>
        <v>05</v>
      </c>
      <c r="M4117" t="str">
        <f t="shared" si="648"/>
        <v>%1990-05-05%^^xsd:date</v>
      </c>
      <c r="N4117" t="str">
        <f t="shared" si="649"/>
        <v>:4920 a crs:CommonwealthOrganisation ; schema:name %Aboriginal Development Commission, Area Office, Hobart% ; schema:startDate %1982-09-01%^^xsd:date ; schema:endDate %1990-05-05%^^xsd:date ; time:hasTime [ time:hasBeginning [ time:inXSDDate %1982-09-01%^^xsd:date ]  ] .</v>
      </c>
    </row>
    <row r="4118" spans="1:14" x14ac:dyDescent="0.15">
      <c r="A4118" s="1" t="s">
        <v>8273</v>
      </c>
      <c r="B4118" s="1" t="s">
        <v>8274</v>
      </c>
      <c r="C4118" s="1">
        <v>19760401</v>
      </c>
      <c r="D4118" s="1">
        <v>19861031</v>
      </c>
      <c r="E4118" t="str">
        <f t="shared" si="640"/>
        <v>4921</v>
      </c>
      <c r="F4118" t="str">
        <f t="shared" si="641"/>
        <v>1976</v>
      </c>
      <c r="G4118" t="str">
        <f t="shared" si="642"/>
        <v>04</v>
      </c>
      <c r="H4118" t="str">
        <f t="shared" si="643"/>
        <v>01</v>
      </c>
      <c r="I4118" t="str">
        <f t="shared" si="644"/>
        <v>%1976-04-01%^^xsd:date</v>
      </c>
      <c r="J4118" t="str">
        <f t="shared" si="645"/>
        <v>1986</v>
      </c>
      <c r="K4118" t="str">
        <f t="shared" si="646"/>
        <v>10</v>
      </c>
      <c r="L4118" t="str">
        <f t="shared" si="647"/>
        <v>31</v>
      </c>
      <c r="M4118" t="str">
        <f t="shared" si="648"/>
        <v>%1986-31-31%^^xsd:date</v>
      </c>
      <c r="N4118" t="str">
        <f t="shared" si="649"/>
        <v>:4921 a crs:CommonwealthOrganisation ; schema:name %Advisory Council for Inter-Government Relations% ; schema:startDate %1976-04-01%^^xsd:date ; schema:endDate %1986-31-31%^^xsd:date ; time:hasTime [ time:hasBeginning [ time:inXSDDate %1976-04-01%^^xsd:date ]  ] .</v>
      </c>
    </row>
    <row r="4119" spans="1:14" x14ac:dyDescent="0.15">
      <c r="A4119" s="1" t="s">
        <v>8275</v>
      </c>
      <c r="B4119" s="1" t="s">
        <v>8276</v>
      </c>
      <c r="C4119" s="1">
        <v>19600114</v>
      </c>
      <c r="D4119" s="1">
        <v>19980930</v>
      </c>
      <c r="E4119" t="str">
        <f t="shared" si="640"/>
        <v>4922</v>
      </c>
      <c r="F4119" t="str">
        <f t="shared" si="641"/>
        <v>1960</v>
      </c>
      <c r="G4119" t="str">
        <f t="shared" si="642"/>
        <v>01</v>
      </c>
      <c r="H4119" t="str">
        <f t="shared" si="643"/>
        <v>14</v>
      </c>
      <c r="I4119" t="str">
        <f t="shared" si="644"/>
        <v>%1960-01-14%^^xsd:date</v>
      </c>
      <c r="J4119" t="str">
        <f t="shared" si="645"/>
        <v>1998</v>
      </c>
      <c r="K4119" t="str">
        <f t="shared" si="646"/>
        <v>09</v>
      </c>
      <c r="L4119" t="str">
        <f t="shared" si="647"/>
        <v>30</v>
      </c>
      <c r="M4119" t="str">
        <f t="shared" si="648"/>
        <v>%1998-30-30%^^xsd:date</v>
      </c>
      <c r="N4119" t="str">
        <f t="shared" si="649"/>
        <v>:4922 a crs:CommonwealthOrganisation ; schema:name %Reserve Bank of Australia, Hobart Office% ; schema:startDate %1960-01-14%^^xsd:date ; schema:endDate %1998-30-30%^^xsd:date ; time:hasTime [ time:hasBeginning [ time:inXSDDate %1960-01-14%^^xsd:date ]  ] .</v>
      </c>
    </row>
    <row r="4120" spans="1:14" x14ac:dyDescent="0.15">
      <c r="A4120" s="1" t="s">
        <v>8277</v>
      </c>
      <c r="B4120" s="1" t="s">
        <v>8278</v>
      </c>
      <c r="C4120" s="1">
        <v>19770101</v>
      </c>
      <c r="D4120" s="1">
        <v>19931019</v>
      </c>
      <c r="E4120" t="str">
        <f t="shared" si="640"/>
        <v>4923</v>
      </c>
      <c r="F4120" t="str">
        <f t="shared" si="641"/>
        <v>1977</v>
      </c>
      <c r="G4120" t="str">
        <f t="shared" si="642"/>
        <v>01</v>
      </c>
      <c r="H4120" t="str">
        <f t="shared" si="643"/>
        <v>01</v>
      </c>
      <c r="I4120" t="str">
        <f t="shared" si="644"/>
        <v>%1977-01-01%^^xsd:date</v>
      </c>
      <c r="J4120" t="str">
        <f t="shared" si="645"/>
        <v>1993</v>
      </c>
      <c r="K4120" t="str">
        <f t="shared" si="646"/>
        <v>10</v>
      </c>
      <c r="L4120" t="str">
        <f t="shared" si="647"/>
        <v>19</v>
      </c>
      <c r="M4120" t="str">
        <f t="shared" si="648"/>
        <v>%1993-19-19%^^xsd:date</v>
      </c>
      <c r="N4120" t="str">
        <f t="shared" si="649"/>
        <v>:4923 a crs:CommonwealthOrganisation ; schema:name %Australian Broadcasting Tribunal, Tasmanian Branch/(from 1 Oct 1992) Australian Broadcasting Authority, State Office, Tasmania% ; schema:startDate %1977-01-01%^^xsd:date ; schema:endDate %1993-19-19%^^xsd:date ; time:hasTime [ time:hasBeginning [ time:inXSDDate %1977-01-01%^^xsd:date ]  ] .</v>
      </c>
    </row>
    <row r="4121" spans="1:14" x14ac:dyDescent="0.15">
      <c r="A4121" s="1" t="s">
        <v>8279</v>
      </c>
      <c r="B4121" s="1" t="s">
        <v>8280</v>
      </c>
      <c r="C4121" s="1">
        <v>19750701</v>
      </c>
      <c r="E4121" t="str">
        <f t="shared" si="640"/>
        <v>4924</v>
      </c>
      <c r="F4121" t="str">
        <f t="shared" si="641"/>
        <v>1975</v>
      </c>
      <c r="G4121" t="str">
        <f t="shared" si="642"/>
        <v>07</v>
      </c>
      <c r="H4121" t="str">
        <f t="shared" si="643"/>
        <v>01</v>
      </c>
      <c r="I4121" t="str">
        <f t="shared" si="644"/>
        <v>%1975-07-01%^^xsd:date</v>
      </c>
      <c r="J4121" t="str">
        <f t="shared" si="645"/>
        <v/>
      </c>
      <c r="K4121" t="str">
        <f t="shared" si="646"/>
        <v/>
      </c>
      <c r="L4121" t="str">
        <f t="shared" si="647"/>
        <v/>
      </c>
      <c r="M4121" t="str">
        <f t="shared" si="648"/>
        <v/>
      </c>
      <c r="N4121" t="str">
        <f t="shared" si="649"/>
        <v>:4924 a crs:CommonwealthOrganisation ; schema:name %Australian Postal Corporation, Tasmania, Divisional Manager South% ; schema:startDate %1975-07-01%^^xsd:date ; time:hasTime [ time:hasBeginning [ time:inXSDDate %1975-07-01%^^xsd:date ]  ] .</v>
      </c>
    </row>
    <row r="4122" spans="1:14" x14ac:dyDescent="0.15">
      <c r="A4122" s="1" t="s">
        <v>8281</v>
      </c>
      <c r="B4122" s="1" t="s">
        <v>8282</v>
      </c>
      <c r="C4122" s="1">
        <v>19750701</v>
      </c>
      <c r="E4122" t="str">
        <f t="shared" si="640"/>
        <v>4925</v>
      </c>
      <c r="F4122" t="str">
        <f t="shared" si="641"/>
        <v>1975</v>
      </c>
      <c r="G4122" t="str">
        <f t="shared" si="642"/>
        <v>07</v>
      </c>
      <c r="H4122" t="str">
        <f t="shared" si="643"/>
        <v>01</v>
      </c>
      <c r="I4122" t="str">
        <f t="shared" si="644"/>
        <v>%1975-07-01%^^xsd:date</v>
      </c>
      <c r="J4122" t="str">
        <f t="shared" si="645"/>
        <v/>
      </c>
      <c r="K4122" t="str">
        <f t="shared" si="646"/>
        <v/>
      </c>
      <c r="L4122" t="str">
        <f t="shared" si="647"/>
        <v/>
      </c>
      <c r="M4122" t="str">
        <f t="shared" si="648"/>
        <v/>
      </c>
      <c r="N4122" t="str">
        <f t="shared" si="649"/>
        <v>:4925 a crs:CommonwealthOrganisation ; schema:name %Australian Postal Corporation, Tasmania, Mail Centre, Hobart% ; schema:startDate %1975-07-01%^^xsd:date ; time:hasTime [ time:hasBeginning [ time:inXSDDate %1975-07-01%^^xsd:date ]  ] .</v>
      </c>
    </row>
    <row r="4123" spans="1:14" x14ac:dyDescent="0.15">
      <c r="A4123" s="1" t="s">
        <v>8283</v>
      </c>
      <c r="B4123" s="1" t="s">
        <v>8284</v>
      </c>
      <c r="C4123" s="1">
        <v>19750701</v>
      </c>
      <c r="E4123" t="str">
        <f t="shared" si="640"/>
        <v>4926</v>
      </c>
      <c r="F4123" t="str">
        <f t="shared" si="641"/>
        <v>1975</v>
      </c>
      <c r="G4123" t="str">
        <f t="shared" si="642"/>
        <v>07</v>
      </c>
      <c r="H4123" t="str">
        <f t="shared" si="643"/>
        <v>01</v>
      </c>
      <c r="I4123" t="str">
        <f t="shared" si="644"/>
        <v>%1975-07-01%^^xsd:date</v>
      </c>
      <c r="J4123" t="str">
        <f t="shared" si="645"/>
        <v/>
      </c>
      <c r="K4123" t="str">
        <f t="shared" si="646"/>
        <v/>
      </c>
      <c r="L4123" t="str">
        <f t="shared" si="647"/>
        <v/>
      </c>
      <c r="M4123" t="str">
        <f t="shared" si="648"/>
        <v/>
      </c>
      <c r="N4123" t="str">
        <f t="shared" si="649"/>
        <v>:4926 a crs:CommonwealthOrganisation ; schema:name %Australian Postal Corporation, Tasmania, Divisional Manager, North% ; schema:startDate %1975-07-01%^^xsd:date ; time:hasTime [ time:hasBeginning [ time:inXSDDate %1975-07-01%^^xsd:date ]  ] .</v>
      </c>
    </row>
    <row r="4124" spans="1:14" x14ac:dyDescent="0.15">
      <c r="A4124" s="1" t="s">
        <v>8285</v>
      </c>
      <c r="B4124" s="1" t="s">
        <v>8286</v>
      </c>
      <c r="C4124" s="1">
        <v>19750701</v>
      </c>
      <c r="E4124" t="str">
        <f t="shared" si="640"/>
        <v>4927</v>
      </c>
      <c r="F4124" t="str">
        <f t="shared" si="641"/>
        <v>1975</v>
      </c>
      <c r="G4124" t="str">
        <f t="shared" si="642"/>
        <v>07</v>
      </c>
      <c r="H4124" t="str">
        <f t="shared" si="643"/>
        <v>01</v>
      </c>
      <c r="I4124" t="str">
        <f t="shared" si="644"/>
        <v>%1975-07-01%^^xsd:date</v>
      </c>
      <c r="J4124" t="str">
        <f t="shared" si="645"/>
        <v/>
      </c>
      <c r="K4124" t="str">
        <f t="shared" si="646"/>
        <v/>
      </c>
      <c r="L4124" t="str">
        <f t="shared" si="647"/>
        <v/>
      </c>
      <c r="M4124" t="str">
        <f t="shared" si="648"/>
        <v/>
      </c>
      <c r="N4124" t="str">
        <f t="shared" si="649"/>
        <v>:4927 a crs:CommonwealthOrganisation ; schema:name %Australian Postal Corporation, Mail Centre, Launceston [Tasmania]% ; schema:startDate %1975-07-01%^^xsd:date ; time:hasTime [ time:hasBeginning [ time:inXSDDate %1975-07-01%^^xsd:date ]  ] .</v>
      </c>
    </row>
    <row r="4125" spans="1:14" x14ac:dyDescent="0.15">
      <c r="A4125" s="1" t="s">
        <v>8287</v>
      </c>
      <c r="B4125" s="1" t="s">
        <v>8288</v>
      </c>
      <c r="C4125" s="1">
        <v>19750701</v>
      </c>
      <c r="E4125" t="str">
        <f t="shared" si="640"/>
        <v>4928</v>
      </c>
      <c r="F4125" t="str">
        <f t="shared" si="641"/>
        <v>1975</v>
      </c>
      <c r="G4125" t="str">
        <f t="shared" si="642"/>
        <v>07</v>
      </c>
      <c r="H4125" t="str">
        <f t="shared" si="643"/>
        <v>01</v>
      </c>
      <c r="I4125" t="str">
        <f t="shared" si="644"/>
        <v>%1975-07-01%^^xsd:date</v>
      </c>
      <c r="J4125" t="str">
        <f t="shared" si="645"/>
        <v/>
      </c>
      <c r="K4125" t="str">
        <f t="shared" si="646"/>
        <v/>
      </c>
      <c r="L4125" t="str">
        <f t="shared" si="647"/>
        <v/>
      </c>
      <c r="M4125" t="str">
        <f t="shared" si="648"/>
        <v/>
      </c>
      <c r="N4125" t="str">
        <f t="shared" si="649"/>
        <v>:4928 a crs:CommonwealthOrganisation ; schema:name %Australian Postal Corporation, General Post Office, Hobart% ; schema:startDate %1975-07-01%^^xsd:date ; time:hasTime [ time:hasBeginning [ time:inXSDDate %1975-07-01%^^xsd:date ]  ] .</v>
      </c>
    </row>
    <row r="4126" spans="1:14" x14ac:dyDescent="0.15">
      <c r="A4126" s="1" t="s">
        <v>8289</v>
      </c>
      <c r="B4126" s="1" t="s">
        <v>8290</v>
      </c>
      <c r="C4126" s="1">
        <v>19841213</v>
      </c>
      <c r="D4126" s="1">
        <v>19930324</v>
      </c>
      <c r="E4126" t="str">
        <f t="shared" si="640"/>
        <v>4929</v>
      </c>
      <c r="F4126" t="str">
        <f t="shared" si="641"/>
        <v>1984</v>
      </c>
      <c r="G4126" t="str">
        <f t="shared" si="642"/>
        <v>12</v>
      </c>
      <c r="H4126" t="str">
        <f t="shared" si="643"/>
        <v>13</v>
      </c>
      <c r="I4126" t="str">
        <f t="shared" si="644"/>
        <v>%1984-12-13%^^xsd:date</v>
      </c>
      <c r="J4126" t="str">
        <f t="shared" si="645"/>
        <v>1993</v>
      </c>
      <c r="K4126" t="str">
        <f t="shared" si="646"/>
        <v>03</v>
      </c>
      <c r="L4126" t="str">
        <f t="shared" si="647"/>
        <v>24</v>
      </c>
      <c r="M4126" t="str">
        <f t="shared" si="648"/>
        <v>%1993-24-24%^^xsd:date</v>
      </c>
      <c r="N4126" t="str">
        <f t="shared" si="649"/>
        <v>:4929 a crs:CommonwealthOrganisation ; schema:name %Department of Industry, Technology and Commerce, State Administration (Technology), Tasmania/ (from 1985) State Office, Tasmania% ; schema:startDate %1984-12-13%^^xsd:date ; schema:endDate %1993-24-24%^^xsd:date ; time:hasTime [ time:hasBeginning [ time:inXSDDate %1984-12-13%^^xsd:date ]  ] .</v>
      </c>
    </row>
    <row r="4127" spans="1:14" x14ac:dyDescent="0.15">
      <c r="A4127" s="1" t="s">
        <v>8291</v>
      </c>
      <c r="B4127" s="1" t="s">
        <v>8292</v>
      </c>
      <c r="C4127" s="1">
        <v>19480101</v>
      </c>
      <c r="D4127" s="1">
        <v>19861201</v>
      </c>
      <c r="E4127" t="str">
        <f t="shared" si="640"/>
        <v>4930</v>
      </c>
      <c r="F4127" t="str">
        <f t="shared" si="641"/>
        <v>1948</v>
      </c>
      <c r="G4127" t="str">
        <f t="shared" si="642"/>
        <v>01</v>
      </c>
      <c r="H4127" t="str">
        <f t="shared" si="643"/>
        <v>01</v>
      </c>
      <c r="I4127" t="str">
        <f t="shared" si="644"/>
        <v>%1948-01-01%^^xsd:date</v>
      </c>
      <c r="J4127" t="str">
        <f t="shared" si="645"/>
        <v>1986</v>
      </c>
      <c r="K4127" t="str">
        <f t="shared" si="646"/>
        <v>12</v>
      </c>
      <c r="L4127" t="str">
        <f t="shared" si="647"/>
        <v>01</v>
      </c>
      <c r="M4127" t="str">
        <f t="shared" si="648"/>
        <v>%1986-01-01%^^xsd:date</v>
      </c>
      <c r="N4127" t="str">
        <f t="shared" si="649"/>
        <v>:4930 a crs:CommonwealthOrganisation ; schema:name %Services Canteens Trust Fund, Regional Committee, Tasmania% ; schema:startDate %1948-01-01%^^xsd:date ; schema:endDate %1986-01-01%^^xsd:date ; time:hasTime [ time:hasBeginning [ time:inXSDDate %1948-01-01%^^xsd:date ]  ] .</v>
      </c>
    </row>
    <row r="4128" spans="1:14" x14ac:dyDescent="0.15">
      <c r="A4128" s="1" t="s">
        <v>8293</v>
      </c>
      <c r="B4128" s="1" t="s">
        <v>8294</v>
      </c>
      <c r="C4128" s="1">
        <v>19861127</v>
      </c>
      <c r="D4128" s="1">
        <v>19951216</v>
      </c>
      <c r="E4128" t="str">
        <f t="shared" si="640"/>
        <v>4931</v>
      </c>
      <c r="F4128" t="str">
        <f t="shared" si="641"/>
        <v>1986</v>
      </c>
      <c r="G4128" t="str">
        <f t="shared" si="642"/>
        <v>11</v>
      </c>
      <c r="H4128" t="str">
        <f t="shared" si="643"/>
        <v>27</v>
      </c>
      <c r="I4128" t="str">
        <f t="shared" si="644"/>
        <v>%1986-11-27%^^xsd:date</v>
      </c>
      <c r="J4128" t="str">
        <f t="shared" si="645"/>
        <v>1995</v>
      </c>
      <c r="K4128" t="str">
        <f t="shared" si="646"/>
        <v>12</v>
      </c>
      <c r="L4128" t="str">
        <f t="shared" si="647"/>
        <v>16</v>
      </c>
      <c r="M4128" t="str">
        <f t="shared" si="648"/>
        <v>%1995-16-16%^^xsd:date</v>
      </c>
      <c r="N4128" t="str">
        <f t="shared" si="649"/>
        <v>:4931 a crs:CommonwealthOrganisation ; schema:name %Merit Protection and Review Agency, Regional Office, Tasmania% ; schema:startDate %1986-11-27%^^xsd:date ; schema:endDate %1995-16-16%^^xsd:date ; time:hasTime [ time:hasBeginning [ time:inXSDDate %1986-11-27%^^xsd:date ]  ] .</v>
      </c>
    </row>
    <row r="4129" spans="1:14" x14ac:dyDescent="0.15">
      <c r="A4129" s="1" t="s">
        <v>8295</v>
      </c>
      <c r="B4129" s="1" t="s">
        <v>8296</v>
      </c>
      <c r="C4129" s="1">
        <v>19790101</v>
      </c>
      <c r="D4129" s="1">
        <v>19960630</v>
      </c>
      <c r="E4129" t="str">
        <f t="shared" si="640"/>
        <v>4932</v>
      </c>
      <c r="F4129" t="str">
        <f t="shared" si="641"/>
        <v>1979</v>
      </c>
      <c r="G4129" t="str">
        <f t="shared" si="642"/>
        <v>01</v>
      </c>
      <c r="H4129" t="str">
        <f t="shared" si="643"/>
        <v>01</v>
      </c>
      <c r="I4129" t="str">
        <f t="shared" si="644"/>
        <v>%1979-01-01%^^xsd:date</v>
      </c>
      <c r="J4129" t="str">
        <f t="shared" si="645"/>
        <v>1996</v>
      </c>
      <c r="K4129" t="str">
        <f t="shared" si="646"/>
        <v>06</v>
      </c>
      <c r="L4129" t="str">
        <f t="shared" si="647"/>
        <v>30</v>
      </c>
      <c r="M4129" t="str">
        <f t="shared" si="648"/>
        <v>%1996-30-30%^^xsd:date</v>
      </c>
      <c r="N4129" t="str">
        <f t="shared" si="649"/>
        <v>:4932 a crs:CommonwealthOrganisation ; schema:name %Commonwealth Ombudsman, Tasmania% ; schema:startDate %1979-01-01%^^xsd:date ; schema:endDate %1996-30-30%^^xsd:date ; time:hasTime [ time:hasBeginning [ time:inXSDDate %1979-01-01%^^xsd:date ]  ] .</v>
      </c>
    </row>
    <row r="4130" spans="1:14" x14ac:dyDescent="0.15">
      <c r="A4130" s="1" t="s">
        <v>8297</v>
      </c>
      <c r="B4130" s="1" t="s">
        <v>8298</v>
      </c>
      <c r="C4130" s="1">
        <v>19740901</v>
      </c>
      <c r="D4130" s="1">
        <v>20031017</v>
      </c>
      <c r="E4130" t="str">
        <f t="shared" si="640"/>
        <v>4933</v>
      </c>
      <c r="F4130" t="str">
        <f t="shared" si="641"/>
        <v>1974</v>
      </c>
      <c r="G4130" t="str">
        <f t="shared" si="642"/>
        <v>09</v>
      </c>
      <c r="H4130" t="str">
        <f t="shared" si="643"/>
        <v>01</v>
      </c>
      <c r="I4130" t="str">
        <f t="shared" si="644"/>
        <v>%1974-09-01%^^xsd:date</v>
      </c>
      <c r="J4130" t="str">
        <f t="shared" si="645"/>
        <v>2003</v>
      </c>
      <c r="K4130" t="str">
        <f t="shared" si="646"/>
        <v>10</v>
      </c>
      <c r="L4130" t="str">
        <f t="shared" si="647"/>
        <v>17</v>
      </c>
      <c r="M4130" t="str">
        <f t="shared" si="648"/>
        <v>%2003-17-17%^^xsd:date</v>
      </c>
      <c r="N4130" t="str">
        <f t="shared" si="649"/>
        <v>:4933 a crs:CommonwealthOrganisation ; schema:name %Government Infoshop, Hobart% ; schema:startDate %1974-09-01%^^xsd:date ; schema:endDate %2003-17-17%^^xsd:date ; time:hasTime [ time:hasBeginning [ time:inXSDDate %1974-09-01%^^xsd:date ]  ] .</v>
      </c>
    </row>
    <row r="4131" spans="1:14" x14ac:dyDescent="0.15">
      <c r="A4131" s="1" t="s">
        <v>8299</v>
      </c>
      <c r="B4131" s="1" t="s">
        <v>8300</v>
      </c>
      <c r="C4131" s="1">
        <v>19750601</v>
      </c>
      <c r="D4131" s="1">
        <v>19970825</v>
      </c>
      <c r="E4131" t="str">
        <f t="shared" si="640"/>
        <v>4934</v>
      </c>
      <c r="F4131" t="str">
        <f t="shared" si="641"/>
        <v>1975</v>
      </c>
      <c r="G4131" t="str">
        <f t="shared" si="642"/>
        <v>06</v>
      </c>
      <c r="H4131" t="str">
        <f t="shared" si="643"/>
        <v>01</v>
      </c>
      <c r="I4131" t="str">
        <f t="shared" si="644"/>
        <v>%1975-06-01%^^xsd:date</v>
      </c>
      <c r="J4131" t="str">
        <f t="shared" si="645"/>
        <v>1997</v>
      </c>
      <c r="K4131" t="str">
        <f t="shared" si="646"/>
        <v>08</v>
      </c>
      <c r="L4131" t="str">
        <f t="shared" si="647"/>
        <v>25</v>
      </c>
      <c r="M4131" t="str">
        <f t="shared" si="648"/>
        <v>%1997-25-25%^^xsd:date</v>
      </c>
      <c r="N4131" t="str">
        <f t="shared" si="649"/>
        <v>:4934 a crs:CommonwealthOrganisation ; schema:name %Instant Print and Copy Centre, Hobart% ; schema:startDate %1975-06-01%^^xsd:date ; schema:endDate %1997-25-25%^^xsd:date ; time:hasTime [ time:hasBeginning [ time:inXSDDate %1975-06-01%^^xsd:date ]  ] .</v>
      </c>
    </row>
    <row r="4132" spans="1:14" x14ac:dyDescent="0.15">
      <c r="A4132" s="1" t="s">
        <v>8301</v>
      </c>
      <c r="B4132" s="1" t="s">
        <v>8302</v>
      </c>
      <c r="C4132" s="1">
        <v>19730101</v>
      </c>
      <c r="D4132" s="1">
        <v>19871231</v>
      </c>
      <c r="E4132" t="str">
        <f t="shared" si="640"/>
        <v>4935</v>
      </c>
      <c r="F4132" t="str">
        <f t="shared" si="641"/>
        <v>1973</v>
      </c>
      <c r="G4132" t="str">
        <f t="shared" si="642"/>
        <v>01</v>
      </c>
      <c r="H4132" t="str">
        <f t="shared" si="643"/>
        <v>01</v>
      </c>
      <c r="I4132" t="str">
        <f t="shared" si="644"/>
        <v>%1973-01-01%^^xsd:date</v>
      </c>
      <c r="J4132" t="str">
        <f t="shared" si="645"/>
        <v>1987</v>
      </c>
      <c r="K4132" t="str">
        <f t="shared" si="646"/>
        <v>12</v>
      </c>
      <c r="L4132" t="str">
        <f t="shared" si="647"/>
        <v>31</v>
      </c>
      <c r="M4132" t="str">
        <f t="shared" si="648"/>
        <v>%1987-31-31%^^xsd:date</v>
      </c>
      <c r="N4132" t="str">
        <f t="shared" si="649"/>
        <v>:4935 a crs:CommonwealthOrganisation ; schema:name %Australian Information Service, Editorial Office,Tasmania/(from 1986) Promotion Australia, Editorial Office, Tasmania/(from 1987) Australian Overseas Information Service% ; schema:startDate %1973-01-01%^^xsd:date ; schema:endDate %1987-31-31%^^xsd:date ; time:hasTime [ time:hasBeginning [ time:inXSDDate %1973-01-01%^^xsd:date ]  ] .</v>
      </c>
    </row>
    <row r="4133" spans="1:14" x14ac:dyDescent="0.15">
      <c r="A4133" s="1" t="s">
        <v>8303</v>
      </c>
      <c r="B4133" s="1" t="s">
        <v>8304</v>
      </c>
      <c r="C4133" s="1">
        <v>19840301</v>
      </c>
      <c r="D4133" s="1">
        <v>19960311</v>
      </c>
      <c r="E4133" t="str">
        <f t="shared" si="640"/>
        <v>4936</v>
      </c>
      <c r="F4133" t="str">
        <f t="shared" si="641"/>
        <v>1984</v>
      </c>
      <c r="G4133" t="str">
        <f t="shared" si="642"/>
        <v>03</v>
      </c>
      <c r="H4133" t="str">
        <f t="shared" si="643"/>
        <v>01</v>
      </c>
      <c r="I4133" t="str">
        <f t="shared" si="644"/>
        <v>%1984-03-01%^^xsd:date</v>
      </c>
      <c r="J4133" t="str">
        <f t="shared" si="645"/>
        <v>1996</v>
      </c>
      <c r="K4133" t="str">
        <f t="shared" si="646"/>
        <v>03</v>
      </c>
      <c r="L4133" t="str">
        <f t="shared" si="647"/>
        <v>11</v>
      </c>
      <c r="M4133" t="str">
        <f t="shared" si="648"/>
        <v>%1996-11-11%^^xsd:date</v>
      </c>
      <c r="N4133" t="str">
        <f t="shared" si="649"/>
        <v>:4936 a crs:CommonwealthOrganisation ; schema:name %National Media Liaison Service, Hobart% ; schema:startDate %1984-03-01%^^xsd:date ; schema:endDate %1996-11-11%^^xsd:date ; time:hasTime [ time:hasBeginning [ time:inXSDDate %1984-03-01%^^xsd:date ]  ] .</v>
      </c>
    </row>
    <row r="4134" spans="1:14" x14ac:dyDescent="0.15">
      <c r="A4134" s="1" t="s">
        <v>8305</v>
      </c>
      <c r="B4134" s="1" t="s">
        <v>8306</v>
      </c>
      <c r="C4134" s="1">
        <v>19770101</v>
      </c>
      <c r="D4134" s="1">
        <v>19870731</v>
      </c>
      <c r="E4134" t="str">
        <f t="shared" si="640"/>
        <v>4937</v>
      </c>
      <c r="F4134" t="str">
        <f t="shared" si="641"/>
        <v>1977</v>
      </c>
      <c r="G4134" t="str">
        <f t="shared" si="642"/>
        <v>01</v>
      </c>
      <c r="H4134" t="str">
        <f t="shared" si="643"/>
        <v>01</v>
      </c>
      <c r="I4134" t="str">
        <f t="shared" si="644"/>
        <v>%1977-01-01%^^xsd:date</v>
      </c>
      <c r="J4134" t="str">
        <f t="shared" si="645"/>
        <v>1987</v>
      </c>
      <c r="K4134" t="str">
        <f t="shared" si="646"/>
        <v>07</v>
      </c>
      <c r="L4134" t="str">
        <f t="shared" si="647"/>
        <v>31</v>
      </c>
      <c r="M4134" t="str">
        <f t="shared" si="648"/>
        <v>%1987-31-31%^^xsd:date</v>
      </c>
      <c r="N4134" t="str">
        <f t="shared" si="649"/>
        <v>:4937 a crs:CommonwealthOrganisation ; schema:name %Commonwealth Loans Officer, Hobart% ; schema:startDate %1977-01-01%^^xsd:date ; schema:endDate %1987-31-31%^^xsd:date ; time:hasTime [ time:hasBeginning [ time:inXSDDate %1977-01-01%^^xsd:date ]  ] .</v>
      </c>
    </row>
    <row r="4135" spans="1:14" x14ac:dyDescent="0.15">
      <c r="A4135" s="1" t="s">
        <v>8307</v>
      </c>
      <c r="B4135" s="1" t="s">
        <v>8308</v>
      </c>
      <c r="C4135" s="1">
        <v>19150101</v>
      </c>
      <c r="D4135" s="1">
        <v>20140204</v>
      </c>
      <c r="E4135" t="str">
        <f t="shared" si="640"/>
        <v>4938</v>
      </c>
      <c r="F4135" t="str">
        <f t="shared" si="641"/>
        <v>1915</v>
      </c>
      <c r="G4135" t="str">
        <f t="shared" si="642"/>
        <v>01</v>
      </c>
      <c r="H4135" t="str">
        <f t="shared" si="643"/>
        <v>01</v>
      </c>
      <c r="I4135" t="str">
        <f t="shared" si="644"/>
        <v>%1915-01-01%^^xsd:date</v>
      </c>
      <c r="J4135" t="str">
        <f t="shared" si="645"/>
        <v>2014</v>
      </c>
      <c r="K4135" t="str">
        <f t="shared" si="646"/>
        <v>02</v>
      </c>
      <c r="L4135" t="str">
        <f t="shared" si="647"/>
        <v>04</v>
      </c>
      <c r="M4135" t="str">
        <f t="shared" si="648"/>
        <v>%2014-04-04%^^xsd:date</v>
      </c>
      <c r="N4135" t="str">
        <f t="shared" si="649"/>
        <v>:4938 a crs:CommonwealthOrganisation ; schema:name %Registrar of Inscribed Stock, Hobart Registry% ; schema:startDate %1915-01-01%^^xsd:date ; schema:endDate %2014-04-04%^^xsd:date ; time:hasTime [ time:hasBeginning [ time:inXSDDate %1915-01-01%^^xsd:date ]  ] .</v>
      </c>
    </row>
    <row r="4136" spans="1:14" x14ac:dyDescent="0.15">
      <c r="A4136" s="1" t="s">
        <v>8309</v>
      </c>
      <c r="B4136" s="1" t="s">
        <v>8310</v>
      </c>
      <c r="C4136" s="1">
        <v>19520101</v>
      </c>
      <c r="D4136" s="1">
        <v>19980801</v>
      </c>
      <c r="E4136" t="str">
        <f t="shared" si="640"/>
        <v>4939</v>
      </c>
      <c r="F4136" t="str">
        <f t="shared" si="641"/>
        <v>1952</v>
      </c>
      <c r="G4136" t="str">
        <f t="shared" si="642"/>
        <v>01</v>
      </c>
      <c r="H4136" t="str">
        <f t="shared" si="643"/>
        <v>01</v>
      </c>
      <c r="I4136" t="str">
        <f t="shared" si="644"/>
        <v>%1952-01-01%^^xsd:date</v>
      </c>
      <c r="J4136" t="str">
        <f t="shared" si="645"/>
        <v>1998</v>
      </c>
      <c r="K4136" t="str">
        <f t="shared" si="646"/>
        <v>08</v>
      </c>
      <c r="L4136" t="str">
        <f t="shared" si="647"/>
        <v>01</v>
      </c>
      <c r="M4136" t="str">
        <f t="shared" si="648"/>
        <v>%1998-01-01%^^xsd:date</v>
      </c>
      <c r="N4136" t="str">
        <f t="shared" si="649"/>
        <v>:4939 a crs:CommonwealthOrganisation ; schema:name %44th Transport Squadron, Royal Australian Corps of Transport% ; schema:startDate %1952-01-01%^^xsd:date ; schema:endDate %1998-01-01%^^xsd:date ; time:hasTime [ time:hasBeginning [ time:inXSDDate %1952-01-01%^^xsd:date ]  ] .</v>
      </c>
    </row>
    <row r="4137" spans="1:14" x14ac:dyDescent="0.15">
      <c r="A4137" s="1" t="s">
        <v>8311</v>
      </c>
      <c r="B4137" s="1" t="s">
        <v>8312</v>
      </c>
      <c r="C4137" s="1">
        <v>19490901</v>
      </c>
      <c r="D4137" s="1">
        <v>19860501</v>
      </c>
      <c r="E4137" t="str">
        <f t="shared" si="640"/>
        <v>0494</v>
      </c>
      <c r="F4137" t="str">
        <f t="shared" si="641"/>
        <v>1949</v>
      </c>
      <c r="G4137" t="str">
        <f t="shared" si="642"/>
        <v>09</v>
      </c>
      <c r="H4137" t="str">
        <f t="shared" si="643"/>
        <v>01</v>
      </c>
      <c r="I4137" t="str">
        <f t="shared" si="644"/>
        <v>%1949-09-01%^^xsd:date</v>
      </c>
      <c r="J4137" t="str">
        <f t="shared" si="645"/>
        <v>1986</v>
      </c>
      <c r="K4137" t="str">
        <f t="shared" si="646"/>
        <v>05</v>
      </c>
      <c r="L4137" t="str">
        <f t="shared" si="647"/>
        <v>01</v>
      </c>
      <c r="M4137" t="str">
        <f t="shared" si="648"/>
        <v>%1986-01-01%^^xsd:date</v>
      </c>
      <c r="N4137" t="str">
        <f t="shared" si="649"/>
        <v>:0494 a crs:CommonwealthOrganisation ; schema:name %National Tuberculosis Advisory Council% ; schema:startDate %1949-09-01%^^xsd:date ; schema:endDate %1986-01-01%^^xsd:date ; time:hasTime [ time:hasBeginning [ time:inXSDDate %1949-09-01%^^xsd:date ]  ] .</v>
      </c>
    </row>
    <row r="4138" spans="1:14" x14ac:dyDescent="0.15">
      <c r="A4138" s="1" t="s">
        <v>8313</v>
      </c>
      <c r="B4138" s="1" t="s">
        <v>8314</v>
      </c>
      <c r="C4138" s="1">
        <v>19480101</v>
      </c>
      <c r="D4138" s="1">
        <v>19871213</v>
      </c>
      <c r="E4138" t="str">
        <f t="shared" si="640"/>
        <v>4940</v>
      </c>
      <c r="F4138" t="str">
        <f t="shared" si="641"/>
        <v>1948</v>
      </c>
      <c r="G4138" t="str">
        <f t="shared" si="642"/>
        <v>01</v>
      </c>
      <c r="H4138" t="str">
        <f t="shared" si="643"/>
        <v>01</v>
      </c>
      <c r="I4138" t="str">
        <f t="shared" si="644"/>
        <v>%1948-01-01%^^xsd:date</v>
      </c>
      <c r="J4138" t="str">
        <f t="shared" si="645"/>
        <v>1987</v>
      </c>
      <c r="K4138" t="str">
        <f t="shared" si="646"/>
        <v>12</v>
      </c>
      <c r="L4138" t="str">
        <f t="shared" si="647"/>
        <v>13</v>
      </c>
      <c r="M4138" t="str">
        <f t="shared" si="648"/>
        <v>%1987-13-13%^^xsd:date</v>
      </c>
      <c r="N4138" t="str">
        <f t="shared" si="649"/>
        <v>:4940 a crs:CommonwealthOrganisation ; schema:name %12th Field Squadron, Royal Australian Engineers [RAE], Tasmania% ; schema:startDate %1948-01-01%^^xsd:date ; schema:endDate %1987-13-13%^^xsd:date ; time:hasTime [ time:hasBeginning [ time:inXSDDate %1948-01-01%^^xsd:date ]  ] .</v>
      </c>
    </row>
    <row r="4139" spans="1:14" x14ac:dyDescent="0.15">
      <c r="A4139" s="1" t="s">
        <v>8315</v>
      </c>
      <c r="B4139" s="1" t="s">
        <v>8316</v>
      </c>
      <c r="C4139" s="1">
        <v>18720701</v>
      </c>
      <c r="D4139" s="1">
        <v>19390701</v>
      </c>
      <c r="E4139" t="str">
        <f t="shared" si="640"/>
        <v>4941</v>
      </c>
      <c r="F4139" t="str">
        <f t="shared" si="641"/>
        <v>1872</v>
      </c>
      <c r="G4139" t="str">
        <f t="shared" si="642"/>
        <v>07</v>
      </c>
      <c r="H4139" t="str">
        <f t="shared" si="643"/>
        <v>01</v>
      </c>
      <c r="I4139" t="str">
        <f t="shared" si="644"/>
        <v>%1872-07-01%^^xsd:date</v>
      </c>
      <c r="J4139" t="str">
        <f t="shared" si="645"/>
        <v>1939</v>
      </c>
      <c r="K4139" t="str">
        <f t="shared" si="646"/>
        <v>07</v>
      </c>
      <c r="L4139" t="str">
        <f t="shared" si="647"/>
        <v>01</v>
      </c>
      <c r="M4139" t="str">
        <f t="shared" si="648"/>
        <v>%1939-01-01%^^xsd:date</v>
      </c>
      <c r="N4139" t="str">
        <f t="shared" si="649"/>
        <v>:4941 a crs:CommonwealthOrganisation ; schema:name %Tasmanian Government Railways% ; schema:startDate %1872-07-01%^^xsd:date ; schema:endDate %1939-01-01%^^xsd:date ; time:hasTime [ time:hasBeginning [ time:inXSDDate %1872-07-01%^^xsd:date ]  ] .</v>
      </c>
    </row>
    <row r="4140" spans="1:14" x14ac:dyDescent="0.15">
      <c r="A4140" s="1" t="s">
        <v>8317</v>
      </c>
      <c r="B4140" s="1" t="s">
        <v>8318</v>
      </c>
      <c r="C4140" s="1">
        <v>19390701</v>
      </c>
      <c r="D4140" s="1">
        <v>19780301</v>
      </c>
      <c r="E4140" t="str">
        <f t="shared" si="640"/>
        <v>4942</v>
      </c>
      <c r="F4140" t="str">
        <f t="shared" si="641"/>
        <v>1939</v>
      </c>
      <c r="G4140" t="str">
        <f t="shared" si="642"/>
        <v>07</v>
      </c>
      <c r="H4140" t="str">
        <f t="shared" si="643"/>
        <v>01</v>
      </c>
      <c r="I4140" t="str">
        <f t="shared" si="644"/>
        <v>%1939-07-01%^^xsd:date</v>
      </c>
      <c r="J4140" t="str">
        <f t="shared" si="645"/>
        <v>1978</v>
      </c>
      <c r="K4140" t="str">
        <f t="shared" si="646"/>
        <v>03</v>
      </c>
      <c r="L4140" t="str">
        <f t="shared" si="647"/>
        <v>01</v>
      </c>
      <c r="M4140" t="str">
        <f t="shared" si="648"/>
        <v>%1978-01-01%^^xsd:date</v>
      </c>
      <c r="N4140" t="str">
        <f t="shared" si="649"/>
        <v>:4942 a crs:CommonwealthOrganisation ; schema:name %Transport Commission, Tasmania, Railway Branch% ; schema:startDate %1939-07-01%^^xsd:date ; schema:endDate %1978-01-01%^^xsd:date ; time:hasTime [ time:hasBeginning [ time:inXSDDate %1939-07-01%^^xsd:date ]  ] .</v>
      </c>
    </row>
    <row r="4141" spans="1:14" x14ac:dyDescent="0.15">
      <c r="A4141" s="1" t="s">
        <v>8319</v>
      </c>
      <c r="B4141" s="1" t="s">
        <v>8320</v>
      </c>
      <c r="C4141" s="1">
        <v>19600116</v>
      </c>
      <c r="E4141" t="str">
        <f t="shared" si="640"/>
        <v>4943</v>
      </c>
      <c r="F4141" t="str">
        <f t="shared" si="641"/>
        <v>1960</v>
      </c>
      <c r="G4141" t="str">
        <f t="shared" si="642"/>
        <v>01</v>
      </c>
      <c r="H4141" t="str">
        <f t="shared" si="643"/>
        <v>16</v>
      </c>
      <c r="I4141" t="str">
        <f t="shared" si="644"/>
        <v>%1960-01-16%^^xsd:date</v>
      </c>
      <c r="J4141" t="str">
        <f t="shared" si="645"/>
        <v/>
      </c>
      <c r="K4141" t="str">
        <f t="shared" si="646"/>
        <v/>
      </c>
      <c r="L4141" t="str">
        <f t="shared" si="647"/>
        <v/>
      </c>
      <c r="M4141" t="str">
        <f t="shared" si="648"/>
        <v/>
      </c>
      <c r="N4141" t="str">
        <f t="shared" si="649"/>
        <v>:4943 a crs:CommonwealthOrganisation ; schema:name %Commonwealth Bank of Australia, Tasmanian State Administration% ; schema:startDate %1960-01-16%^^xsd:date ; time:hasTime [ time:hasBeginning [ time:inXSDDate %1960-01-16%^^xsd:date ]  ] .</v>
      </c>
    </row>
    <row r="4142" spans="1:14" x14ac:dyDescent="0.15">
      <c r="A4142" s="1" t="s">
        <v>8321</v>
      </c>
      <c r="B4142" s="1" t="s">
        <v>8322</v>
      </c>
      <c r="C4142" s="1">
        <v>19800101</v>
      </c>
      <c r="D4142" s="1">
        <v>19881231</v>
      </c>
      <c r="E4142" t="str">
        <f t="shared" si="640"/>
        <v>4944</v>
      </c>
      <c r="F4142" t="str">
        <f t="shared" si="641"/>
        <v>1980</v>
      </c>
      <c r="G4142" t="str">
        <f t="shared" si="642"/>
        <v>01</v>
      </c>
      <c r="H4142" t="str">
        <f t="shared" si="643"/>
        <v>01</v>
      </c>
      <c r="I4142" t="str">
        <f t="shared" si="644"/>
        <v>%1980-01-01%^^xsd:date</v>
      </c>
      <c r="J4142" t="str">
        <f t="shared" si="645"/>
        <v>1988</v>
      </c>
      <c r="K4142" t="str">
        <f t="shared" si="646"/>
        <v>12</v>
      </c>
      <c r="L4142" t="str">
        <f t="shared" si="647"/>
        <v>31</v>
      </c>
      <c r="M4142" t="str">
        <f t="shared" si="648"/>
        <v>%1988-31-31%^^xsd:date</v>
      </c>
      <c r="N4142" t="str">
        <f t="shared" si="649"/>
        <v>:4944 a crs:CommonwealthOrganisation ; schema:name %Hobart Workshops Platoon, Australian Army% ; schema:startDate %1980-01-01%^^xsd:date ; schema:endDate %1988-31-31%^^xsd:date ; time:hasTime [ time:hasBeginning [ time:inXSDDate %1980-01-01%^^xsd:date ]  ] .</v>
      </c>
    </row>
    <row r="4143" spans="1:14" x14ac:dyDescent="0.15">
      <c r="A4143" s="1" t="s">
        <v>8323</v>
      </c>
      <c r="B4143" s="1" t="s">
        <v>8324</v>
      </c>
      <c r="C4143" s="1">
        <v>19750101</v>
      </c>
      <c r="D4143" s="1">
        <v>19871201</v>
      </c>
      <c r="E4143" t="str">
        <f t="shared" si="640"/>
        <v>4945</v>
      </c>
      <c r="F4143" t="str">
        <f t="shared" si="641"/>
        <v>1975</v>
      </c>
      <c r="G4143" t="str">
        <f t="shared" si="642"/>
        <v>01</v>
      </c>
      <c r="H4143" t="str">
        <f t="shared" si="643"/>
        <v>01</v>
      </c>
      <c r="I4143" t="str">
        <f t="shared" si="644"/>
        <v>%1975-01-01%^^xsd:date</v>
      </c>
      <c r="J4143" t="str">
        <f t="shared" si="645"/>
        <v>1987</v>
      </c>
      <c r="K4143" t="str">
        <f t="shared" si="646"/>
        <v>12</v>
      </c>
      <c r="L4143" t="str">
        <f t="shared" si="647"/>
        <v>01</v>
      </c>
      <c r="M4143" t="str">
        <f t="shared" si="648"/>
        <v>%1987-01-01%^^xsd:date</v>
      </c>
      <c r="N4143" t="str">
        <f t="shared" si="649"/>
        <v>:4945 a crs:CommonwealthOrganisation ; schema:name %146 Signal Squadron, Royal Australian Signals Corps% ; schema:startDate %1975-01-01%^^xsd:date ; schema:endDate %1987-01-01%^^xsd:date ; time:hasTime [ time:hasBeginning [ time:inXSDDate %1975-01-01%^^xsd:date ]  ] .</v>
      </c>
    </row>
    <row r="4144" spans="1:14" x14ac:dyDescent="0.15">
      <c r="A4144" s="1" t="s">
        <v>8325</v>
      </c>
      <c r="B4144" s="1" t="s">
        <v>8326</v>
      </c>
      <c r="C4144" s="1">
        <v>19731101</v>
      </c>
      <c r="D4144" s="1">
        <v>19920701</v>
      </c>
      <c r="E4144" t="str">
        <f t="shared" si="640"/>
        <v>4946</v>
      </c>
      <c r="F4144" t="str">
        <f t="shared" si="641"/>
        <v>1973</v>
      </c>
      <c r="G4144" t="str">
        <f t="shared" si="642"/>
        <v>11</v>
      </c>
      <c r="H4144" t="str">
        <f t="shared" si="643"/>
        <v>01</v>
      </c>
      <c r="I4144" t="str">
        <f t="shared" si="644"/>
        <v>%1973-11-01%^^xsd:date</v>
      </c>
      <c r="J4144" t="str">
        <f t="shared" si="645"/>
        <v>1992</v>
      </c>
      <c r="K4144" t="str">
        <f t="shared" si="646"/>
        <v>07</v>
      </c>
      <c r="L4144" t="str">
        <f t="shared" si="647"/>
        <v>01</v>
      </c>
      <c r="M4144" t="str">
        <f t="shared" si="648"/>
        <v>%1992-01-01%^^xsd:date</v>
      </c>
      <c r="N4144" t="str">
        <f t="shared" si="649"/>
        <v>:4946 a crs:CommonwealthOrganisation ; schema:name %District Support Unit (DSU), Hobart, Australian Army% ; schema:startDate %1973-11-01%^^xsd:date ; schema:endDate %1992-01-01%^^xsd:date ; time:hasTime [ time:hasBeginning [ time:inXSDDate %1973-11-01%^^xsd:date ]  ] .</v>
      </c>
    </row>
    <row r="4145" spans="1:14" x14ac:dyDescent="0.15">
      <c r="A4145" s="1" t="s">
        <v>8327</v>
      </c>
      <c r="B4145" s="1" t="s">
        <v>8328</v>
      </c>
      <c r="C4145" s="1">
        <v>19880101</v>
      </c>
      <c r="D4145" s="1">
        <v>19980801</v>
      </c>
      <c r="E4145" t="str">
        <f t="shared" si="640"/>
        <v>4947</v>
      </c>
      <c r="F4145" t="str">
        <f t="shared" si="641"/>
        <v>1988</v>
      </c>
      <c r="G4145" t="str">
        <f t="shared" si="642"/>
        <v>01</v>
      </c>
      <c r="H4145" t="str">
        <f t="shared" si="643"/>
        <v>01</v>
      </c>
      <c r="I4145" t="str">
        <f t="shared" si="644"/>
        <v>%1988-01-01%^^xsd:date</v>
      </c>
      <c r="J4145" t="str">
        <f t="shared" si="645"/>
        <v>1998</v>
      </c>
      <c r="K4145" t="str">
        <f t="shared" si="646"/>
        <v>08</v>
      </c>
      <c r="L4145" t="str">
        <f t="shared" si="647"/>
        <v>01</v>
      </c>
      <c r="M4145" t="str">
        <f t="shared" si="648"/>
        <v>%1998-01-01%^^xsd:date</v>
      </c>
      <c r="N4145" t="str">
        <f t="shared" si="649"/>
        <v>:4947 a crs:CommonwealthOrganisation ; schema:name %Logistic Support Force (LSF) Workshop% ; schema:startDate %1988-01-01%^^xsd:date ; schema:endDate %1998-01-01%^^xsd:date ; time:hasTime [ time:hasBeginning [ time:inXSDDate %1988-01-01%^^xsd:date ]  ] .</v>
      </c>
    </row>
    <row r="4146" spans="1:14" x14ac:dyDescent="0.15">
      <c r="A4146" s="1" t="s">
        <v>8329</v>
      </c>
      <c r="B4146" s="1" t="s">
        <v>8330</v>
      </c>
      <c r="C4146" s="1">
        <v>19850101</v>
      </c>
      <c r="D4146" s="1">
        <v>19980801</v>
      </c>
      <c r="E4146" t="str">
        <f t="shared" si="640"/>
        <v>4948</v>
      </c>
      <c r="F4146" t="str">
        <f t="shared" si="641"/>
        <v>1985</v>
      </c>
      <c r="G4146" t="str">
        <f t="shared" si="642"/>
        <v>01</v>
      </c>
      <c r="H4146" t="str">
        <f t="shared" si="643"/>
        <v>01</v>
      </c>
      <c r="I4146" t="str">
        <f t="shared" si="644"/>
        <v>%1985-01-01%^^xsd:date</v>
      </c>
      <c r="J4146" t="str">
        <f t="shared" si="645"/>
        <v>1998</v>
      </c>
      <c r="K4146" t="str">
        <f t="shared" si="646"/>
        <v>08</v>
      </c>
      <c r="L4146" t="str">
        <f t="shared" si="647"/>
        <v>01</v>
      </c>
      <c r="M4146" t="str">
        <f t="shared" si="648"/>
        <v>%1998-01-01%^^xsd:date</v>
      </c>
      <c r="N4146" t="str">
        <f t="shared" si="649"/>
        <v>:4948 a crs:CommonwealthOrganisation ; schema:name %46 Military Police Platoon, Australian Army, Tasmania% ; schema:startDate %1985-01-01%^^xsd:date ; schema:endDate %1998-01-01%^^xsd:date ; time:hasTime [ time:hasBeginning [ time:inXSDDate %1985-01-01%^^xsd:date ]  ] .</v>
      </c>
    </row>
    <row r="4147" spans="1:14" x14ac:dyDescent="0.15">
      <c r="A4147" s="1" t="s">
        <v>8331</v>
      </c>
      <c r="B4147" s="1" t="s">
        <v>8332</v>
      </c>
      <c r="C4147" s="1">
        <v>19850101</v>
      </c>
      <c r="D4147" s="1">
        <v>19920701</v>
      </c>
      <c r="E4147" t="str">
        <f t="shared" si="640"/>
        <v>4949</v>
      </c>
      <c r="F4147" t="str">
        <f t="shared" si="641"/>
        <v>1985</v>
      </c>
      <c r="G4147" t="str">
        <f t="shared" si="642"/>
        <v>01</v>
      </c>
      <c r="H4147" t="str">
        <f t="shared" si="643"/>
        <v>01</v>
      </c>
      <c r="I4147" t="str">
        <f t="shared" si="644"/>
        <v>%1985-01-01%^^xsd:date</v>
      </c>
      <c r="J4147" t="str">
        <f t="shared" si="645"/>
        <v>1992</v>
      </c>
      <c r="K4147" t="str">
        <f t="shared" si="646"/>
        <v>07</v>
      </c>
      <c r="L4147" t="str">
        <f t="shared" si="647"/>
        <v>01</v>
      </c>
      <c r="M4147" t="str">
        <f t="shared" si="648"/>
        <v>%1992-01-01%^^xsd:date</v>
      </c>
      <c r="N4147" t="str">
        <f t="shared" si="649"/>
        <v>:4949 a crs:CommonwealthOrganisation ; schema:name %6 Movement Control Unit, Australian Army, Tasmania% ; schema:startDate %1985-01-01%^^xsd:date ; schema:endDate %1992-01-01%^^xsd:date ; time:hasTime [ time:hasBeginning [ time:inXSDDate %1985-01-01%^^xsd:date ]  ] .</v>
      </c>
    </row>
    <row r="4148" spans="1:14" x14ac:dyDescent="0.15">
      <c r="A4148" s="1" t="s">
        <v>8333</v>
      </c>
      <c r="B4148" s="1" t="s">
        <v>8334</v>
      </c>
      <c r="C4148" s="1">
        <v>19401028</v>
      </c>
      <c r="D4148" s="1">
        <v>19450830</v>
      </c>
      <c r="E4148" t="str">
        <f t="shared" si="640"/>
        <v>0495</v>
      </c>
      <c r="F4148" t="str">
        <f t="shared" si="641"/>
        <v>1940</v>
      </c>
      <c r="G4148" t="str">
        <f t="shared" si="642"/>
        <v>10</v>
      </c>
      <c r="H4148" t="str">
        <f t="shared" si="643"/>
        <v>28</v>
      </c>
      <c r="I4148" t="str">
        <f t="shared" si="644"/>
        <v>%1940-10-28%^^xsd:date</v>
      </c>
      <c r="J4148" t="str">
        <f t="shared" si="645"/>
        <v>1945</v>
      </c>
      <c r="K4148" t="str">
        <f t="shared" si="646"/>
        <v>08</v>
      </c>
      <c r="L4148" t="str">
        <f t="shared" si="647"/>
        <v>30</v>
      </c>
      <c r="M4148" t="str">
        <f t="shared" si="648"/>
        <v>%1945-30-30%^^xsd:date</v>
      </c>
      <c r="N4148" t="str">
        <f t="shared" si="649"/>
        <v>:0495 a crs:CommonwealthOrganisation ; schema:name %Advisory War Council% ; schema:startDate %1940-10-28%^^xsd:date ; schema:endDate %1945-30-30%^^xsd:date ; time:hasTime [ time:hasBeginning [ time:inXSDDate %1940-10-28%^^xsd:date ]  ] .</v>
      </c>
    </row>
    <row r="4149" spans="1:14" x14ac:dyDescent="0.15">
      <c r="A4149" s="1" t="s">
        <v>8335</v>
      </c>
      <c r="B4149" s="1" t="s">
        <v>8336</v>
      </c>
      <c r="C4149" s="1">
        <v>19850101</v>
      </c>
      <c r="D4149" s="1">
        <v>19980801</v>
      </c>
      <c r="E4149" t="str">
        <f t="shared" si="640"/>
        <v>4950</v>
      </c>
      <c r="F4149" t="str">
        <f t="shared" si="641"/>
        <v>1985</v>
      </c>
      <c r="G4149" t="str">
        <f t="shared" si="642"/>
        <v>01</v>
      </c>
      <c r="H4149" t="str">
        <f t="shared" si="643"/>
        <v>01</v>
      </c>
      <c r="I4149" t="str">
        <f t="shared" si="644"/>
        <v>%1985-01-01%^^xsd:date</v>
      </c>
      <c r="J4149" t="str">
        <f t="shared" si="645"/>
        <v>1998</v>
      </c>
      <c r="K4149" t="str">
        <f t="shared" si="646"/>
        <v>08</v>
      </c>
      <c r="L4149" t="str">
        <f t="shared" si="647"/>
        <v>01</v>
      </c>
      <c r="M4149" t="str">
        <f t="shared" si="648"/>
        <v>%1998-01-01%^^xsd:date</v>
      </c>
      <c r="N4149" t="str">
        <f t="shared" si="649"/>
        <v>:4950 a crs:CommonwealthOrganisation ; schema:name %10th Field Ambulance, Royal Australian Army Medical Corps [RAAMC], Tasmania% ; schema:startDate %1985-01-01%^^xsd:date ; schema:endDate %1998-01-01%^^xsd:date ; time:hasTime [ time:hasBeginning [ time:inXSDDate %1985-01-01%^^xsd:date ]  ] .</v>
      </c>
    </row>
    <row r="4150" spans="1:14" x14ac:dyDescent="0.15">
      <c r="A4150" s="1" t="s">
        <v>8337</v>
      </c>
      <c r="B4150" s="1" t="s">
        <v>8338</v>
      </c>
      <c r="C4150" s="1">
        <v>19780701</v>
      </c>
      <c r="E4150" t="str">
        <f t="shared" si="640"/>
        <v>4951</v>
      </c>
      <c r="F4150" t="str">
        <f t="shared" si="641"/>
        <v>1978</v>
      </c>
      <c r="G4150" t="str">
        <f t="shared" si="642"/>
        <v>07</v>
      </c>
      <c r="H4150" t="str">
        <f t="shared" si="643"/>
        <v>01</v>
      </c>
      <c r="I4150" t="str">
        <f t="shared" si="644"/>
        <v>%1978-07-01%^^xsd:date</v>
      </c>
      <c r="J4150" t="str">
        <f t="shared" si="645"/>
        <v/>
      </c>
      <c r="K4150" t="str">
        <f t="shared" si="646"/>
        <v/>
      </c>
      <c r="L4150" t="str">
        <f t="shared" si="647"/>
        <v/>
      </c>
      <c r="M4150" t="str">
        <f t="shared" si="648"/>
        <v/>
      </c>
      <c r="N4150" t="str">
        <f t="shared" si="649"/>
        <v>:4951 a crs:CommonwealthOrganisation ; schema:name %Aboriginals Benefit Account% ; schema:startDate %1978-07-01%^^xsd:date ; time:hasTime [ time:hasBeginning [ time:inXSDDate %1978-07-01%^^xsd:date ]  ] .</v>
      </c>
    </row>
    <row r="4151" spans="1:14" x14ac:dyDescent="0.15">
      <c r="A4151" s="1" t="s">
        <v>8339</v>
      </c>
      <c r="B4151" s="1" t="s">
        <v>8340</v>
      </c>
      <c r="C4151" s="1">
        <v>19841213</v>
      </c>
      <c r="D4151" s="1">
        <v>19870724</v>
      </c>
      <c r="E4151" t="str">
        <f t="shared" si="640"/>
        <v>4952</v>
      </c>
      <c r="F4151" t="str">
        <f t="shared" si="641"/>
        <v>1984</v>
      </c>
      <c r="G4151" t="str">
        <f t="shared" si="642"/>
        <v>12</v>
      </c>
      <c r="H4151" t="str">
        <f t="shared" si="643"/>
        <v>13</v>
      </c>
      <c r="I4151" t="str">
        <f t="shared" si="644"/>
        <v>%1984-12-13%^^xsd:date</v>
      </c>
      <c r="J4151" t="str">
        <f t="shared" si="645"/>
        <v>1987</v>
      </c>
      <c r="K4151" t="str">
        <f t="shared" si="646"/>
        <v>07</v>
      </c>
      <c r="L4151" t="str">
        <f t="shared" si="647"/>
        <v>24</v>
      </c>
      <c r="M4151" t="str">
        <f t="shared" si="648"/>
        <v>%1987-24-24%^^xsd:date</v>
      </c>
      <c r="N4151" t="str">
        <f t="shared" si="649"/>
        <v>:4952 a crs:CommonwealthOrganisation ; schema:name %Department of Territories [II], Darwin Office [Northern Territory]% ; schema:startDate %1984-12-13%^^xsd:date ; schema:endDate %1987-24-24%^^xsd:date ; time:hasTime [ time:hasBeginning [ time:inXSDDate %1984-12-13%^^xsd:date ]  ] .</v>
      </c>
    </row>
    <row r="4152" spans="1:14" x14ac:dyDescent="0.15">
      <c r="A4152" s="1" t="s">
        <v>8341</v>
      </c>
      <c r="B4152" s="1" t="s">
        <v>8342</v>
      </c>
      <c r="C4152" s="1">
        <v>19770101</v>
      </c>
      <c r="E4152" t="str">
        <f t="shared" si="640"/>
        <v>4953</v>
      </c>
      <c r="F4152" t="str">
        <f t="shared" si="641"/>
        <v>1977</v>
      </c>
      <c r="G4152" t="str">
        <f t="shared" si="642"/>
        <v>01</v>
      </c>
      <c r="H4152" t="str">
        <f t="shared" si="643"/>
        <v>01</v>
      </c>
      <c r="I4152" t="str">
        <f t="shared" si="644"/>
        <v>%1977-01-01%^^xsd:date</v>
      </c>
      <c r="J4152" t="str">
        <f t="shared" si="645"/>
        <v/>
      </c>
      <c r="K4152" t="str">
        <f t="shared" si="646"/>
        <v/>
      </c>
      <c r="L4152" t="str">
        <f t="shared" si="647"/>
        <v/>
      </c>
      <c r="M4152" t="str">
        <f t="shared" si="648"/>
        <v/>
      </c>
      <c r="N4152" t="str">
        <f t="shared" si="649"/>
        <v>:4953 a crs:CommonwealthOrganisation ; schema:name %Tiwi Land Council% ; schema:startDate %1977-01-01%^^xsd:date ; time:hasTime [ time:hasBeginning [ time:inXSDDate %1977-01-01%^^xsd:date ]  ] .</v>
      </c>
    </row>
    <row r="4153" spans="1:14" x14ac:dyDescent="0.15">
      <c r="A4153" s="1" t="s">
        <v>8343</v>
      </c>
      <c r="B4153" s="1" t="s">
        <v>8344</v>
      </c>
      <c r="C4153" s="1">
        <v>19770524</v>
      </c>
      <c r="E4153" t="str">
        <f t="shared" si="640"/>
        <v>4954</v>
      </c>
      <c r="F4153" t="str">
        <f t="shared" si="641"/>
        <v>1977</v>
      </c>
      <c r="G4153" t="str">
        <f t="shared" si="642"/>
        <v>05</v>
      </c>
      <c r="H4153" t="str">
        <f t="shared" si="643"/>
        <v>24</v>
      </c>
      <c r="I4153" t="str">
        <f t="shared" si="644"/>
        <v>%1977-05-24%^^xsd:date</v>
      </c>
      <c r="J4153" t="str">
        <f t="shared" si="645"/>
        <v/>
      </c>
      <c r="K4153" t="str">
        <f t="shared" si="646"/>
        <v/>
      </c>
      <c r="L4153" t="str">
        <f t="shared" si="647"/>
        <v/>
      </c>
      <c r="M4153" t="str">
        <f t="shared" si="648"/>
        <v/>
      </c>
      <c r="N4153" t="str">
        <f t="shared" si="649"/>
        <v>:4954 a crs:CommonwealthOrganisation ; schema:name %Parks Australia North, Uluru National Park% ; schema:startDate %1977-05-24%^^xsd:date ; time:hasTime [ time:hasBeginning [ time:inXSDDate %1977-05-24%^^xsd:date ]  ] .</v>
      </c>
    </row>
    <row r="4154" spans="1:14" x14ac:dyDescent="0.15">
      <c r="A4154" s="1" t="s">
        <v>8345</v>
      </c>
      <c r="B4154" s="1" t="s">
        <v>8346</v>
      </c>
      <c r="C4154" s="1">
        <v>19790405</v>
      </c>
      <c r="E4154" t="str">
        <f t="shared" si="640"/>
        <v>4955</v>
      </c>
      <c r="F4154" t="str">
        <f t="shared" si="641"/>
        <v>1979</v>
      </c>
      <c r="G4154" t="str">
        <f t="shared" si="642"/>
        <v>04</v>
      </c>
      <c r="H4154" t="str">
        <f t="shared" si="643"/>
        <v>05</v>
      </c>
      <c r="I4154" t="str">
        <f t="shared" si="644"/>
        <v>%1979-04-05%^^xsd:date</v>
      </c>
      <c r="J4154" t="str">
        <f t="shared" si="645"/>
        <v/>
      </c>
      <c r="K4154" t="str">
        <f t="shared" si="646"/>
        <v/>
      </c>
      <c r="L4154" t="str">
        <f t="shared" si="647"/>
        <v/>
      </c>
      <c r="M4154" t="str">
        <f t="shared" si="648"/>
        <v/>
      </c>
      <c r="N4154" t="str">
        <f t="shared" si="649"/>
        <v>:4955 a crs:CommonwealthOrganisation ; schema:name %Parks Australia North, Kakadu National Park% ; schema:startDate %1979-04-05%^^xsd:date ; time:hasTime [ time:hasBeginning [ time:inXSDDate %1979-04-05%^^xsd:date ]  ] .</v>
      </c>
    </row>
    <row r="4155" spans="1:14" x14ac:dyDescent="0.15">
      <c r="A4155" s="1" t="s">
        <v>8347</v>
      </c>
      <c r="B4155" s="1" t="s">
        <v>8348</v>
      </c>
      <c r="C4155" s="1">
        <v>19730101</v>
      </c>
      <c r="E4155" t="str">
        <f t="shared" si="640"/>
        <v>4956</v>
      </c>
      <c r="F4155" t="str">
        <f t="shared" si="641"/>
        <v>1973</v>
      </c>
      <c r="G4155" t="str">
        <f t="shared" si="642"/>
        <v>01</v>
      </c>
      <c r="H4155" t="str">
        <f t="shared" si="643"/>
        <v>01</v>
      </c>
      <c r="I4155" t="str">
        <f t="shared" si="644"/>
        <v>%1973-01-01%^^xsd:date</v>
      </c>
      <c r="J4155" t="str">
        <f t="shared" si="645"/>
        <v/>
      </c>
      <c r="K4155" t="str">
        <f t="shared" si="646"/>
        <v/>
      </c>
      <c r="L4155" t="str">
        <f t="shared" si="647"/>
        <v/>
      </c>
      <c r="M4155" t="str">
        <f t="shared" si="648"/>
        <v/>
      </c>
      <c r="N4155" t="str">
        <f t="shared" si="649"/>
        <v>:4956 a crs:CommonwealthOrganisation ; schema:name %Aboriginal Hostels Limited, Northern Region, Darwin% ; schema:startDate %1973-01-01%^^xsd:date ; time:hasTime [ time:hasBeginning [ time:inXSDDate %1973-01-01%^^xsd:date ]  ] .</v>
      </c>
    </row>
    <row r="4156" spans="1:14" x14ac:dyDescent="0.15">
      <c r="A4156" s="1" t="s">
        <v>8349</v>
      </c>
      <c r="B4156" s="1" t="s">
        <v>8350</v>
      </c>
      <c r="C4156" s="1">
        <v>19810101</v>
      </c>
      <c r="D4156" s="1">
        <v>19900305</v>
      </c>
      <c r="E4156" t="str">
        <f t="shared" si="640"/>
        <v>4957</v>
      </c>
      <c r="F4156" t="str">
        <f t="shared" si="641"/>
        <v>1981</v>
      </c>
      <c r="G4156" t="str">
        <f t="shared" si="642"/>
        <v>01</v>
      </c>
      <c r="H4156" t="str">
        <f t="shared" si="643"/>
        <v>01</v>
      </c>
      <c r="I4156" t="str">
        <f t="shared" si="644"/>
        <v>%1981-01-01%^^xsd:date</v>
      </c>
      <c r="J4156" t="str">
        <f t="shared" si="645"/>
        <v>1990</v>
      </c>
      <c r="K4156" t="str">
        <f t="shared" si="646"/>
        <v>03</v>
      </c>
      <c r="L4156" t="str">
        <f t="shared" si="647"/>
        <v>05</v>
      </c>
      <c r="M4156" t="str">
        <f t="shared" si="648"/>
        <v>%1990-05-05%^^xsd:date</v>
      </c>
      <c r="N4156" t="str">
        <f t="shared" si="649"/>
        <v>:4957 a crs:CommonwealthOrganisation ; schema:name %Aboriginal Development Commission, Alice/Western Area/ (from 1985/86) Western Branch Office% ; schema:startDate %1981-01-01%^^xsd:date ; schema:endDate %1990-05-05%^^xsd:date ; time:hasTime [ time:hasBeginning [ time:inXSDDate %1981-01-01%^^xsd:date ]  ] .</v>
      </c>
    </row>
    <row r="4157" spans="1:14" x14ac:dyDescent="0.15">
      <c r="A4157" s="1" t="s">
        <v>8351</v>
      </c>
      <c r="B4157" s="1" t="s">
        <v>8352</v>
      </c>
      <c r="C4157" s="1">
        <v>19820101</v>
      </c>
      <c r="D4157" s="1">
        <v>19900305</v>
      </c>
      <c r="E4157" t="str">
        <f t="shared" si="640"/>
        <v>4958</v>
      </c>
      <c r="F4157" t="str">
        <f t="shared" si="641"/>
        <v>1982</v>
      </c>
      <c r="G4157" t="str">
        <f t="shared" si="642"/>
        <v>01</v>
      </c>
      <c r="H4157" t="str">
        <f t="shared" si="643"/>
        <v>01</v>
      </c>
      <c r="I4157" t="str">
        <f t="shared" si="644"/>
        <v>%1982-01-01%^^xsd:date</v>
      </c>
      <c r="J4157" t="str">
        <f t="shared" si="645"/>
        <v>1990</v>
      </c>
      <c r="K4157" t="str">
        <f t="shared" si="646"/>
        <v>03</v>
      </c>
      <c r="L4157" t="str">
        <f t="shared" si="647"/>
        <v>05</v>
      </c>
      <c r="M4157" t="str">
        <f t="shared" si="648"/>
        <v>%1990-05-05%^^xsd:date</v>
      </c>
      <c r="N4157" t="str">
        <f t="shared" si="649"/>
        <v>:4958 a crs:CommonwealthOrganisation ; schema:name %Department of Aboriginal Affairs, Area Office, Darwin% ; schema:startDate %1982-01-01%^^xsd:date ; schema:endDate %1990-05-05%^^xsd:date ; time:hasTime [ time:hasBeginning [ time:inXSDDate %1982-01-01%^^xsd:date ]  ] .</v>
      </c>
    </row>
    <row r="4158" spans="1:14" x14ac:dyDescent="0.15">
      <c r="A4158" s="1" t="s">
        <v>8353</v>
      </c>
      <c r="B4158" s="1" t="s">
        <v>8354</v>
      </c>
      <c r="C4158" s="1">
        <v>19820101</v>
      </c>
      <c r="D4158" s="1">
        <v>19900305</v>
      </c>
      <c r="E4158" t="str">
        <f t="shared" si="640"/>
        <v>4959</v>
      </c>
      <c r="F4158" t="str">
        <f t="shared" si="641"/>
        <v>1982</v>
      </c>
      <c r="G4158" t="str">
        <f t="shared" si="642"/>
        <v>01</v>
      </c>
      <c r="H4158" t="str">
        <f t="shared" si="643"/>
        <v>01</v>
      </c>
      <c r="I4158" t="str">
        <f t="shared" si="644"/>
        <v>%1982-01-01%^^xsd:date</v>
      </c>
      <c r="J4158" t="str">
        <f t="shared" si="645"/>
        <v>1990</v>
      </c>
      <c r="K4158" t="str">
        <f t="shared" si="646"/>
        <v>03</v>
      </c>
      <c r="L4158" t="str">
        <f t="shared" si="647"/>
        <v>05</v>
      </c>
      <c r="M4158" t="str">
        <f t="shared" si="648"/>
        <v>%1990-05-05%^^xsd:date</v>
      </c>
      <c r="N4158" t="str">
        <f t="shared" si="649"/>
        <v>:4959 a crs:CommonwealthOrganisation ; schema:name %Department of Aboriginal Affairs, Area Office, West Arnhem Land% ; schema:startDate %1982-01-01%^^xsd:date ; schema:endDate %1990-05-05%^^xsd:date ; time:hasTime [ time:hasBeginning [ time:inXSDDate %1982-01-01%^^xsd:date ]  ] .</v>
      </c>
    </row>
    <row r="4159" spans="1:14" x14ac:dyDescent="0.15">
      <c r="A4159" s="1" t="s">
        <v>8355</v>
      </c>
      <c r="B4159" s="1" t="s">
        <v>8356</v>
      </c>
      <c r="C4159" s="1">
        <v>19420319</v>
      </c>
      <c r="D4159" s="1">
        <v>19471231</v>
      </c>
      <c r="E4159" t="str">
        <f t="shared" si="640"/>
        <v>0496</v>
      </c>
      <c r="F4159" t="str">
        <f t="shared" si="641"/>
        <v>1942</v>
      </c>
      <c r="G4159" t="str">
        <f t="shared" si="642"/>
        <v>03</v>
      </c>
      <c r="H4159" t="str">
        <f t="shared" si="643"/>
        <v>19</v>
      </c>
      <c r="I4159" t="str">
        <f t="shared" si="644"/>
        <v>%1942-03-19%^^xsd:date</v>
      </c>
      <c r="J4159" t="str">
        <f t="shared" si="645"/>
        <v>1947</v>
      </c>
      <c r="K4159" t="str">
        <f t="shared" si="646"/>
        <v>12</v>
      </c>
      <c r="L4159" t="str">
        <f t="shared" si="647"/>
        <v>31</v>
      </c>
      <c r="M4159" t="str">
        <f t="shared" si="648"/>
        <v>%1947-31-31%^^xsd:date</v>
      </c>
      <c r="N4159" t="str">
        <f t="shared" si="649"/>
        <v>:0496 a crs:CommonwealthOrganisation ; schema:name %Allied Supply Council% ; schema:startDate %1942-03-19%^^xsd:date ; schema:endDate %1947-31-31%^^xsd:date ; time:hasTime [ time:hasBeginning [ time:inXSDDate %1942-03-19%^^xsd:date ]  ] .</v>
      </c>
    </row>
    <row r="4160" spans="1:14" x14ac:dyDescent="0.15">
      <c r="A4160" s="1" t="s">
        <v>8357</v>
      </c>
      <c r="B4160" s="1" t="s">
        <v>8358</v>
      </c>
      <c r="C4160" s="1">
        <v>19850101</v>
      </c>
      <c r="E4160" t="str">
        <f t="shared" si="640"/>
        <v>4960</v>
      </c>
      <c r="F4160" t="str">
        <f t="shared" si="641"/>
        <v>1985</v>
      </c>
      <c r="G4160" t="str">
        <f t="shared" si="642"/>
        <v>01</v>
      </c>
      <c r="H4160" t="str">
        <f t="shared" si="643"/>
        <v>01</v>
      </c>
      <c r="I4160" t="str">
        <f t="shared" si="644"/>
        <v>%1985-01-01%^^xsd:date</v>
      </c>
      <c r="J4160" t="str">
        <f t="shared" si="645"/>
        <v/>
      </c>
      <c r="K4160" t="str">
        <f t="shared" si="646"/>
        <v/>
      </c>
      <c r="L4160" t="str">
        <f t="shared" si="647"/>
        <v/>
      </c>
      <c r="M4160" t="str">
        <f t="shared" si="648"/>
        <v/>
      </c>
      <c r="N4160" t="str">
        <f t="shared" si="649"/>
        <v>:4960 a crs:CommonwealthOrganisation ; schema:name %Australian Passport Office, Darwin, Northern Territory% ; schema:startDate %1985-01-01%^^xsd:date ; time:hasTime [ time:hasBeginning [ time:inXSDDate %1985-01-01%^^xsd:date ]  ] .</v>
      </c>
    </row>
    <row r="4161" spans="1:14" x14ac:dyDescent="0.15">
      <c r="A4161" s="1" t="s">
        <v>8359</v>
      </c>
      <c r="B4161" s="1" t="s">
        <v>8360</v>
      </c>
      <c r="C4161" s="1">
        <v>19790101</v>
      </c>
      <c r="D4161" s="1">
        <v>19860728</v>
      </c>
      <c r="E4161" t="str">
        <f t="shared" si="640"/>
        <v>4961</v>
      </c>
      <c r="F4161" t="str">
        <f t="shared" si="641"/>
        <v>1979</v>
      </c>
      <c r="G4161" t="str">
        <f t="shared" si="642"/>
        <v>01</v>
      </c>
      <c r="H4161" t="str">
        <f t="shared" si="643"/>
        <v>01</v>
      </c>
      <c r="I4161" t="str">
        <f t="shared" si="644"/>
        <v>%1979-01-01%^^xsd:date</v>
      </c>
      <c r="J4161" t="str">
        <f t="shared" si="645"/>
        <v>1986</v>
      </c>
      <c r="K4161" t="str">
        <f t="shared" si="646"/>
        <v>07</v>
      </c>
      <c r="L4161" t="str">
        <f t="shared" si="647"/>
        <v>28</v>
      </c>
      <c r="M4161" t="str">
        <f t="shared" si="648"/>
        <v>%1986-28-28%^^xsd:date</v>
      </c>
      <c r="N4161" t="str">
        <f t="shared" si="649"/>
        <v>:4961 a crs:CommonwealthOrganisation ; schema:name %Northern Territory Committee on Discrimination in Employment and Occupation/ and (by 1984) Sex Discrimination Enquiries Office% ; schema:startDate %1979-01-01%^^xsd:date ; schema:endDate %1986-28-28%^^xsd:date ; time:hasTime [ time:hasBeginning [ time:inXSDDate %1979-01-01%^^xsd:date ]  ] .</v>
      </c>
    </row>
    <row r="4162" spans="1:14" x14ac:dyDescent="0.15">
      <c r="A4162" s="1" t="s">
        <v>8361</v>
      </c>
      <c r="B4162" s="1" t="s">
        <v>8362</v>
      </c>
      <c r="C4162" s="1">
        <v>19850101</v>
      </c>
      <c r="D4162" s="1">
        <v>20140199</v>
      </c>
      <c r="E4162" t="str">
        <f t="shared" si="640"/>
        <v>4962</v>
      </c>
      <c r="F4162" t="str">
        <f t="shared" si="641"/>
        <v>1985</v>
      </c>
      <c r="G4162" t="str">
        <f t="shared" si="642"/>
        <v>01</v>
      </c>
      <c r="H4162" t="str">
        <f t="shared" si="643"/>
        <v>01</v>
      </c>
      <c r="I4162" t="str">
        <f t="shared" si="644"/>
        <v>%1985-01-01%^^xsd:date</v>
      </c>
      <c r="J4162" t="str">
        <f t="shared" si="645"/>
        <v>2014</v>
      </c>
      <c r="K4162" t="str">
        <f t="shared" si="646"/>
        <v>01</v>
      </c>
      <c r="L4162" t="str">
        <f t="shared" si="647"/>
        <v>99</v>
      </c>
      <c r="M4162" t="str">
        <f t="shared" si="648"/>
        <v>%2014-99-99%^^xsd:date</v>
      </c>
      <c r="N4162" t="str">
        <f t="shared" si="649"/>
        <v>:4962 a crs:CommonwealthOrganisation ; schema:name %Administrative Appeals Tribunal, Darwin Registry% ; schema:startDate %1985-01-01%^^xsd:date ; schema:endDate %2014-99-99%^^xsd:date ; time:hasTime [ time:hasBeginning [ time:inXSDDate %1985-01-01%^^xsd:date ]  ] .</v>
      </c>
    </row>
    <row r="4163" spans="1:14" x14ac:dyDescent="0.15">
      <c r="A4163" s="1" t="s">
        <v>8363</v>
      </c>
      <c r="B4163" s="1" t="s">
        <v>8364</v>
      </c>
      <c r="C4163" s="1">
        <v>19850101</v>
      </c>
      <c r="E4163" t="str">
        <f t="shared" ref="E4163:E4226" si="650">TEXT(SUBSTITUTE(A4163, "CA ", ""), "0000")</f>
        <v>4963</v>
      </c>
      <c r="F4163" t="str">
        <f t="shared" ref="F4163:F4226" si="651">LEFT(C4163,4)</f>
        <v>1985</v>
      </c>
      <c r="G4163" t="str">
        <f t="shared" ref="G4163:G4226" si="652">MID(C4163,5,2)</f>
        <v>01</v>
      </c>
      <c r="H4163" t="str">
        <f t="shared" ref="H4163:H4226" si="653">RIGHT(C4163,2)</f>
        <v>01</v>
      </c>
      <c r="I4163" t="str">
        <f t="shared" ref="I4163:I4226" si="654">IF(AND(G4163+0&gt;=1,G4163+0&lt;=12),CONCATENATE("%",F4163,"-",G4163,"-",H4163,"%^^xsd:date"),CONCATENATE("%",F4163,"%^^xsd:gYear"))</f>
        <v>%1985-01-01%^^xsd:date</v>
      </c>
      <c r="J4163" t="str">
        <f t="shared" ref="J4163:J4226" si="655">LEFT(D4163,4)</f>
        <v/>
      </c>
      <c r="K4163" t="str">
        <f t="shared" ref="K4163:K4226" si="656">MID(D4163,5,2)</f>
        <v/>
      </c>
      <c r="L4163" t="str">
        <f t="shared" ref="L4163:L4226" si="657">RIGHT(D4163,2)</f>
        <v/>
      </c>
      <c r="M4163" t="str">
        <f t="shared" ref="M4163:M4226" si="658">IFERROR(IF(AND(K4163+0&gt;=1,K4163+0&lt;=12),CONCATENATE("%",J4163,"-",L4163,"-",L4163,"%^^xsd:date"),CONCATENATE("%",J4163,"%^^xsd:gYear")),"")</f>
        <v/>
      </c>
      <c r="N4163" t="str">
        <f t="shared" ref="N4163:N4226" si="659">CONCATENATE(":",E4163," a crs:CommonwealthOrganisation ; schema:name %",B4163,"% ; schema:startDate ",I4163, IF(M4163="","",CONCATENATE(" ; schema:endDate ",M4163)), " ; time:hasTime [ time:hasBeginning [ time:inXSDDate ", I4163, " ] ", IF(O4163="","",CONCATENATE(" ; time:hasEnd [ time:inXSDDate ",O4163, " ] ")), " ] .")</f>
        <v>:4963 a crs:CommonwealthOrganisation ; schema:name %Bureau of Meteorology, Field Meteorological Office, Alice Springs, Northern Territory% ; schema:startDate %1985-01-01%^^xsd:date ; time:hasTime [ time:hasBeginning [ time:inXSDDate %1985-01-01%^^xsd:date ]  ] .</v>
      </c>
    </row>
    <row r="4164" spans="1:14" x14ac:dyDescent="0.15">
      <c r="A4164" s="1" t="s">
        <v>8365</v>
      </c>
      <c r="B4164" s="1" t="s">
        <v>8366</v>
      </c>
      <c r="C4164" s="1">
        <v>19850101</v>
      </c>
      <c r="D4164" s="1">
        <v>20129999</v>
      </c>
      <c r="E4164" t="str">
        <f t="shared" si="650"/>
        <v>4964</v>
      </c>
      <c r="F4164" t="str">
        <f t="shared" si="651"/>
        <v>1985</v>
      </c>
      <c r="G4164" t="str">
        <f t="shared" si="652"/>
        <v>01</v>
      </c>
      <c r="H4164" t="str">
        <f t="shared" si="653"/>
        <v>01</v>
      </c>
      <c r="I4164" t="str">
        <f t="shared" si="654"/>
        <v>%1985-01-01%^^xsd:date</v>
      </c>
      <c r="J4164" t="str">
        <f t="shared" si="655"/>
        <v>2012</v>
      </c>
      <c r="K4164" t="str">
        <f t="shared" si="656"/>
        <v>99</v>
      </c>
      <c r="L4164" t="str">
        <f t="shared" si="657"/>
        <v>99</v>
      </c>
      <c r="M4164" t="str">
        <f t="shared" si="658"/>
        <v>%2012%^^xsd:gYear</v>
      </c>
      <c r="N4164" t="str">
        <f t="shared" si="659"/>
        <v>:4964 a crs:CommonwealthOrganisation ; schema:name %Bureau of Meteorology, Area Office, Tennant Creek [Northern Territory]% ; schema:startDate %1985-01-01%^^xsd:date ; schema:endDate %2012%^^xsd:gYear ; time:hasTime [ time:hasBeginning [ time:inXSDDate %1985-01-01%^^xsd:date ]  ] .</v>
      </c>
    </row>
    <row r="4165" spans="1:14" x14ac:dyDescent="0.15">
      <c r="A4165" s="1" t="s">
        <v>8367</v>
      </c>
      <c r="B4165" s="1" t="s">
        <v>8368</v>
      </c>
      <c r="C4165" s="1">
        <v>19850101</v>
      </c>
      <c r="E4165" t="str">
        <f t="shared" si="650"/>
        <v>4965</v>
      </c>
      <c r="F4165" t="str">
        <f t="shared" si="651"/>
        <v>1985</v>
      </c>
      <c r="G4165" t="str">
        <f t="shared" si="652"/>
        <v>01</v>
      </c>
      <c r="H4165" t="str">
        <f t="shared" si="653"/>
        <v>01</v>
      </c>
      <c r="I4165" t="str">
        <f t="shared" si="654"/>
        <v>%1985-01-01%^^xsd:date</v>
      </c>
      <c r="J4165" t="str">
        <f t="shared" si="655"/>
        <v/>
      </c>
      <c r="K4165" t="str">
        <f t="shared" si="656"/>
        <v/>
      </c>
      <c r="L4165" t="str">
        <f t="shared" si="657"/>
        <v/>
      </c>
      <c r="M4165" t="str">
        <f t="shared" si="658"/>
        <v/>
      </c>
      <c r="N4165" t="str">
        <f t="shared" si="659"/>
        <v>:4965 a crs:CommonwealthOrganisation ; schema:name %CSIRO, Darwin Laboratories, Northern Territory% ; schema:startDate %1985-01-01%^^xsd:date ; time:hasTime [ time:hasBeginning [ time:inXSDDate %1985-01-01%^^xsd:date ]  ] .</v>
      </c>
    </row>
    <row r="4166" spans="1:14" x14ac:dyDescent="0.15">
      <c r="A4166" s="1" t="s">
        <v>8369</v>
      </c>
      <c r="B4166" s="1" t="s">
        <v>8370</v>
      </c>
      <c r="C4166" s="1">
        <v>19460401</v>
      </c>
      <c r="E4166" t="str">
        <f t="shared" si="650"/>
        <v>4966</v>
      </c>
      <c r="F4166" t="str">
        <f t="shared" si="651"/>
        <v>1946</v>
      </c>
      <c r="G4166" t="str">
        <f t="shared" si="652"/>
        <v>04</v>
      </c>
      <c r="H4166" t="str">
        <f t="shared" si="653"/>
        <v>01</v>
      </c>
      <c r="I4166" t="str">
        <f t="shared" si="654"/>
        <v>%1946-04-01%^^xsd:date</v>
      </c>
      <c r="J4166" t="str">
        <f t="shared" si="655"/>
        <v/>
      </c>
      <c r="K4166" t="str">
        <f t="shared" si="656"/>
        <v/>
      </c>
      <c r="L4166" t="str">
        <f t="shared" si="657"/>
        <v/>
      </c>
      <c r="M4166" t="str">
        <f t="shared" si="658"/>
        <v/>
      </c>
      <c r="N4166" t="str">
        <f t="shared" si="659"/>
        <v>:4966 a crs:CommonwealthOrganisation ; schema:name %CSIRO, Katherine Research Station, Northern Territory% ; schema:startDate %1946-04-01%^^xsd:date ; time:hasTime [ time:hasBeginning [ time:inXSDDate %1946-04-01%^^xsd:date ]  ] .</v>
      </c>
    </row>
    <row r="4167" spans="1:14" x14ac:dyDescent="0.15">
      <c r="A4167" s="1" t="s">
        <v>8371</v>
      </c>
      <c r="B4167" s="1" t="s">
        <v>8372</v>
      </c>
      <c r="C4167" s="1">
        <v>19820910</v>
      </c>
      <c r="D4167" s="1">
        <v>19861205</v>
      </c>
      <c r="E4167" t="str">
        <f t="shared" si="650"/>
        <v>4967</v>
      </c>
      <c r="F4167" t="str">
        <f t="shared" si="651"/>
        <v>1982</v>
      </c>
      <c r="G4167" t="str">
        <f t="shared" si="652"/>
        <v>09</v>
      </c>
      <c r="H4167" t="str">
        <f t="shared" si="653"/>
        <v>10</v>
      </c>
      <c r="I4167" t="str">
        <f t="shared" si="654"/>
        <v>%1982-09-10%^^xsd:date</v>
      </c>
      <c r="J4167" t="str">
        <f t="shared" si="655"/>
        <v>1986</v>
      </c>
      <c r="K4167" t="str">
        <f t="shared" si="656"/>
        <v>12</v>
      </c>
      <c r="L4167" t="str">
        <f t="shared" si="657"/>
        <v>05</v>
      </c>
      <c r="M4167" t="str">
        <f t="shared" si="658"/>
        <v>%1986-05-05%^^xsd:date</v>
      </c>
      <c r="N4167" t="str">
        <f t="shared" si="659"/>
        <v>:4967 a crs:CommonwealthOrganisation ; schema:name %CSIRO, Northern Territory Advisory Committee% ; schema:startDate %1982-09-10%^^xsd:date ; schema:endDate %1986-05-05%^^xsd:date ; time:hasTime [ time:hasBeginning [ time:inXSDDate %1982-09-10%^^xsd:date ]  ] .</v>
      </c>
    </row>
    <row r="4168" spans="1:14" x14ac:dyDescent="0.15">
      <c r="A4168" s="1" t="s">
        <v>8373</v>
      </c>
      <c r="B4168" s="1" t="s">
        <v>8374</v>
      </c>
      <c r="C4168" s="1">
        <v>19850101</v>
      </c>
      <c r="D4168" s="1">
        <v>19851299</v>
      </c>
      <c r="E4168" t="str">
        <f t="shared" si="650"/>
        <v>4968</v>
      </c>
      <c r="F4168" t="str">
        <f t="shared" si="651"/>
        <v>1985</v>
      </c>
      <c r="G4168" t="str">
        <f t="shared" si="652"/>
        <v>01</v>
      </c>
      <c r="H4168" t="str">
        <f t="shared" si="653"/>
        <v>01</v>
      </c>
      <c r="I4168" t="str">
        <f t="shared" si="654"/>
        <v>%1985-01-01%^^xsd:date</v>
      </c>
      <c r="J4168" t="str">
        <f t="shared" si="655"/>
        <v>1985</v>
      </c>
      <c r="K4168" t="str">
        <f t="shared" si="656"/>
        <v>12</v>
      </c>
      <c r="L4168" t="str">
        <f t="shared" si="657"/>
        <v>99</v>
      </c>
      <c r="M4168" t="str">
        <f t="shared" si="658"/>
        <v>%1985-99-99%^^xsd:date</v>
      </c>
      <c r="N4168" t="str">
        <f t="shared" si="659"/>
        <v>:4968 a crs:CommonwealthOrganisation ; schema:name %Commonwealth Scientific and Industrial Research Organisation Computing Services [CSIRONET], Northern Territory% ; schema:startDate %1985-01-01%^^xsd:date ; schema:endDate %1985-99-99%^^xsd:date ; time:hasTime [ time:hasBeginning [ time:inXSDDate %1985-01-01%^^xsd:date ]  ] .</v>
      </c>
    </row>
    <row r="4169" spans="1:14" x14ac:dyDescent="0.15">
      <c r="A4169" s="1" t="s">
        <v>8375</v>
      </c>
      <c r="B4169" s="1" t="s">
        <v>8376</v>
      </c>
      <c r="C4169" s="1">
        <v>19850101</v>
      </c>
      <c r="E4169" t="str">
        <f t="shared" si="650"/>
        <v>4969</v>
      </c>
      <c r="F4169" t="str">
        <f t="shared" si="651"/>
        <v>1985</v>
      </c>
      <c r="G4169" t="str">
        <f t="shared" si="652"/>
        <v>01</v>
      </c>
      <c r="H4169" t="str">
        <f t="shared" si="653"/>
        <v>01</v>
      </c>
      <c r="I4169" t="str">
        <f t="shared" si="654"/>
        <v>%1985-01-01%^^xsd:date</v>
      </c>
      <c r="J4169" t="str">
        <f t="shared" si="655"/>
        <v/>
      </c>
      <c r="K4169" t="str">
        <f t="shared" si="656"/>
        <v/>
      </c>
      <c r="L4169" t="str">
        <f t="shared" si="657"/>
        <v/>
      </c>
      <c r="M4169" t="str">
        <f t="shared" si="658"/>
        <v/>
      </c>
      <c r="N4169" t="str">
        <f t="shared" si="659"/>
        <v>:4969 a crs:CommonwealthOrganisation ; schema:name %CSIRO, Central Australian Laboratory, Alice Springs [Northern Territory]% ; schema:startDate %1985-01-01%^^xsd:date ; time:hasTime [ time:hasBeginning [ time:inXSDDate %1985-01-01%^^xsd:date ]  ] .</v>
      </c>
    </row>
    <row r="4170" spans="1:14" x14ac:dyDescent="0.15">
      <c r="A4170" s="1" t="s">
        <v>8377</v>
      </c>
      <c r="B4170" s="1" t="s">
        <v>8378</v>
      </c>
      <c r="C4170" s="1">
        <v>19420226</v>
      </c>
      <c r="D4170" s="1">
        <v>19450216</v>
      </c>
      <c r="E4170" t="str">
        <f t="shared" si="650"/>
        <v>0497</v>
      </c>
      <c r="F4170" t="str">
        <f t="shared" si="651"/>
        <v>1942</v>
      </c>
      <c r="G4170" t="str">
        <f t="shared" si="652"/>
        <v>02</v>
      </c>
      <c r="H4170" t="str">
        <f t="shared" si="653"/>
        <v>26</v>
      </c>
      <c r="I4170" t="str">
        <f t="shared" si="654"/>
        <v>%1942-02-26%^^xsd:date</v>
      </c>
      <c r="J4170" t="str">
        <f t="shared" si="655"/>
        <v>1945</v>
      </c>
      <c r="K4170" t="str">
        <f t="shared" si="656"/>
        <v>02</v>
      </c>
      <c r="L4170" t="str">
        <f t="shared" si="657"/>
        <v>16</v>
      </c>
      <c r="M4170" t="str">
        <f t="shared" si="658"/>
        <v>%1945-16-16%^^xsd:date</v>
      </c>
      <c r="N4170" t="str">
        <f t="shared" si="659"/>
        <v>:0497 a crs:CommonwealthOrganisation ; schema:name %Allied Works Council% ; schema:startDate %1942-02-26%^^xsd:date ; schema:endDate %1945-16-16%^^xsd:date ; time:hasTime [ time:hasBeginning [ time:inXSDDate %1942-02-26%^^xsd:date ]  ] .</v>
      </c>
    </row>
    <row r="4171" spans="1:14" x14ac:dyDescent="0.15">
      <c r="A4171" s="1" t="s">
        <v>8379</v>
      </c>
      <c r="B4171" s="1" t="s">
        <v>8380</v>
      </c>
      <c r="C4171" s="1">
        <v>19820101</v>
      </c>
      <c r="D4171" s="1">
        <v>19900305</v>
      </c>
      <c r="E4171" t="str">
        <f t="shared" si="650"/>
        <v>4970</v>
      </c>
      <c r="F4171" t="str">
        <f t="shared" si="651"/>
        <v>1982</v>
      </c>
      <c r="G4171" t="str">
        <f t="shared" si="652"/>
        <v>01</v>
      </c>
      <c r="H4171" t="str">
        <f t="shared" si="653"/>
        <v>01</v>
      </c>
      <c r="I4171" t="str">
        <f t="shared" si="654"/>
        <v>%1982-01-01%^^xsd:date</v>
      </c>
      <c r="J4171" t="str">
        <f t="shared" si="655"/>
        <v>1990</v>
      </c>
      <c r="K4171" t="str">
        <f t="shared" si="656"/>
        <v>03</v>
      </c>
      <c r="L4171" t="str">
        <f t="shared" si="657"/>
        <v>05</v>
      </c>
      <c r="M4171" t="str">
        <f t="shared" si="658"/>
        <v>%1990-05-05%^^xsd:date</v>
      </c>
      <c r="N4171" t="str">
        <f t="shared" si="659"/>
        <v>:4970 a crs:CommonwealthOrganisation ; schema:name %Department of Aboriginal Affairs, Central Reserves Area Office, Alice Springs [Northern Territory]% ; schema:startDate %1982-01-01%^^xsd:date ; schema:endDate %1990-05-05%^^xsd:date ; time:hasTime [ time:hasBeginning [ time:inXSDDate %1982-01-01%^^xsd:date ]  ] .</v>
      </c>
    </row>
    <row r="4172" spans="1:14" x14ac:dyDescent="0.15">
      <c r="A4172" s="1" t="s">
        <v>8381</v>
      </c>
      <c r="B4172" s="1" t="s">
        <v>8382</v>
      </c>
      <c r="C4172" s="1">
        <v>19820101</v>
      </c>
      <c r="D4172" s="1">
        <v>19861231</v>
      </c>
      <c r="E4172" t="str">
        <f t="shared" si="650"/>
        <v>4971</v>
      </c>
      <c r="F4172" t="str">
        <f t="shared" si="651"/>
        <v>1982</v>
      </c>
      <c r="G4172" t="str">
        <f t="shared" si="652"/>
        <v>01</v>
      </c>
      <c r="H4172" t="str">
        <f t="shared" si="653"/>
        <v>01</v>
      </c>
      <c r="I4172" t="str">
        <f t="shared" si="654"/>
        <v>%1982-01-01%^^xsd:date</v>
      </c>
      <c r="J4172" t="str">
        <f t="shared" si="655"/>
        <v>1986</v>
      </c>
      <c r="K4172" t="str">
        <f t="shared" si="656"/>
        <v>12</v>
      </c>
      <c r="L4172" t="str">
        <f t="shared" si="657"/>
        <v>31</v>
      </c>
      <c r="M4172" t="str">
        <f t="shared" si="658"/>
        <v>%1986-31-31%^^xsd:date</v>
      </c>
      <c r="N4172" t="str">
        <f t="shared" si="659"/>
        <v>:4971 a crs:CommonwealthOrganisation ; schema:name %Department of Aboriginal Affairs, Western Area Office, Alice Springs [Northern Territory]% ; schema:startDate %1982-01-01%^^xsd:date ; schema:endDate %1986-31-31%^^xsd:date ; time:hasTime [ time:hasBeginning [ time:inXSDDate %1982-01-01%^^xsd:date ]  ] .</v>
      </c>
    </row>
    <row r="4173" spans="1:14" x14ac:dyDescent="0.15">
      <c r="A4173" s="1" t="s">
        <v>8383</v>
      </c>
      <c r="B4173" s="1" t="s">
        <v>8384</v>
      </c>
      <c r="C4173" s="1">
        <v>19820101</v>
      </c>
      <c r="D4173" s="1">
        <v>19900305</v>
      </c>
      <c r="E4173" t="str">
        <f t="shared" si="650"/>
        <v>4972</v>
      </c>
      <c r="F4173" t="str">
        <f t="shared" si="651"/>
        <v>1982</v>
      </c>
      <c r="G4173" t="str">
        <f t="shared" si="652"/>
        <v>01</v>
      </c>
      <c r="H4173" t="str">
        <f t="shared" si="653"/>
        <v>01</v>
      </c>
      <c r="I4173" t="str">
        <f t="shared" si="654"/>
        <v>%1982-01-01%^^xsd:date</v>
      </c>
      <c r="J4173" t="str">
        <f t="shared" si="655"/>
        <v>1990</v>
      </c>
      <c r="K4173" t="str">
        <f t="shared" si="656"/>
        <v>03</v>
      </c>
      <c r="L4173" t="str">
        <f t="shared" si="657"/>
        <v>05</v>
      </c>
      <c r="M4173" t="str">
        <f t="shared" si="658"/>
        <v>%1990-05-05%^^xsd:date</v>
      </c>
      <c r="N4173" t="str">
        <f t="shared" si="659"/>
        <v>:4972 a crs:CommonwealthOrganisation ; schema:name %Department of Aboriginal Affairs, Eastern Area Office, Alice Springs [Northern Territory]% ; schema:startDate %1982-01-01%^^xsd:date ; schema:endDate %1990-05-05%^^xsd:date ; time:hasTime [ time:hasBeginning [ time:inXSDDate %1982-01-01%^^xsd:date ]  ] .</v>
      </c>
    </row>
    <row r="4174" spans="1:14" x14ac:dyDescent="0.15">
      <c r="A4174" s="1" t="s">
        <v>8385</v>
      </c>
      <c r="B4174" s="1" t="s">
        <v>8386</v>
      </c>
      <c r="C4174" s="1">
        <v>19770101</v>
      </c>
      <c r="E4174" t="str">
        <f t="shared" si="650"/>
        <v>4973</v>
      </c>
      <c r="F4174" t="str">
        <f t="shared" si="651"/>
        <v>1977</v>
      </c>
      <c r="G4174" t="str">
        <f t="shared" si="652"/>
        <v>01</v>
      </c>
      <c r="H4174" t="str">
        <f t="shared" si="653"/>
        <v>01</v>
      </c>
      <c r="I4174" t="str">
        <f t="shared" si="654"/>
        <v>%1977-01-01%^^xsd:date</v>
      </c>
      <c r="J4174" t="str">
        <f t="shared" si="655"/>
        <v/>
      </c>
      <c r="K4174" t="str">
        <f t="shared" si="656"/>
        <v/>
      </c>
      <c r="L4174" t="str">
        <f t="shared" si="657"/>
        <v/>
      </c>
      <c r="M4174" t="str">
        <f t="shared" si="658"/>
        <v/>
      </c>
      <c r="N4174" t="str">
        <f t="shared" si="659"/>
        <v>:4973 a crs:CommonwealthOrganisation ; schema:name %Central Land Council, Alice Springs% ; schema:startDate %1977-01-01%^^xsd:date ; time:hasTime [ time:hasBeginning [ time:inXSDDate %1977-01-01%^^xsd:date ]  ] .</v>
      </c>
    </row>
    <row r="4175" spans="1:14" x14ac:dyDescent="0.15">
      <c r="A4175" s="1" t="s">
        <v>8387</v>
      </c>
      <c r="B4175" s="1" t="s">
        <v>8388</v>
      </c>
      <c r="C4175" s="1">
        <v>19850101</v>
      </c>
      <c r="E4175" t="str">
        <f t="shared" si="650"/>
        <v>4974</v>
      </c>
      <c r="F4175" t="str">
        <f t="shared" si="651"/>
        <v>1985</v>
      </c>
      <c r="G4175" t="str">
        <f t="shared" si="652"/>
        <v>01</v>
      </c>
      <c r="H4175" t="str">
        <f t="shared" si="653"/>
        <v>01</v>
      </c>
      <c r="I4175" t="str">
        <f t="shared" si="654"/>
        <v>%1985-01-01%^^xsd:date</v>
      </c>
      <c r="J4175" t="str">
        <f t="shared" si="655"/>
        <v/>
      </c>
      <c r="K4175" t="str">
        <f t="shared" si="656"/>
        <v/>
      </c>
      <c r="L4175" t="str">
        <f t="shared" si="657"/>
        <v/>
      </c>
      <c r="M4175" t="str">
        <f t="shared" si="658"/>
        <v/>
      </c>
      <c r="N4175" t="str">
        <f t="shared" si="659"/>
        <v>:4974 a crs:CommonwealthOrganisation ; schema:name %Central Land Council, Area Office, Tennant Creek [Northern Territory]% ; schema:startDate %1985-01-01%^^xsd:date ; time:hasTime [ time:hasBeginning [ time:inXSDDate %1985-01-01%^^xsd:date ]  ] .</v>
      </c>
    </row>
    <row r="4176" spans="1:14" x14ac:dyDescent="0.15">
      <c r="A4176" s="1" t="s">
        <v>8389</v>
      </c>
      <c r="B4176" s="1" t="s">
        <v>8390</v>
      </c>
      <c r="C4176" s="1">
        <v>19730101</v>
      </c>
      <c r="E4176" t="str">
        <f t="shared" si="650"/>
        <v>4975</v>
      </c>
      <c r="F4176" t="str">
        <f t="shared" si="651"/>
        <v>1973</v>
      </c>
      <c r="G4176" t="str">
        <f t="shared" si="652"/>
        <v>01</v>
      </c>
      <c r="H4176" t="str">
        <f t="shared" si="653"/>
        <v>01</v>
      </c>
      <c r="I4176" t="str">
        <f t="shared" si="654"/>
        <v>%1973-01-01%^^xsd:date</v>
      </c>
      <c r="J4176" t="str">
        <f t="shared" si="655"/>
        <v/>
      </c>
      <c r="K4176" t="str">
        <f t="shared" si="656"/>
        <v/>
      </c>
      <c r="L4176" t="str">
        <f t="shared" si="657"/>
        <v/>
      </c>
      <c r="M4176" t="str">
        <f t="shared" si="658"/>
        <v/>
      </c>
      <c r="N4176" t="str">
        <f t="shared" si="659"/>
        <v>:4975 a crs:CommonwealthOrganisation ; schema:name %Aboriginal Hostels Limited, Alice Springs Regional Office [Northern Territory]% ; schema:startDate %1973-01-01%^^xsd:date ; time:hasTime [ time:hasBeginning [ time:inXSDDate %1973-01-01%^^xsd:date ]  ] .</v>
      </c>
    </row>
    <row r="4177" spans="1:14" x14ac:dyDescent="0.15">
      <c r="A4177" s="1" t="s">
        <v>8391</v>
      </c>
      <c r="B4177" s="1" t="s">
        <v>8392</v>
      </c>
      <c r="C4177" s="1">
        <v>19770101</v>
      </c>
      <c r="E4177" t="str">
        <f t="shared" si="650"/>
        <v>4976</v>
      </c>
      <c r="F4177" t="str">
        <f t="shared" si="651"/>
        <v>1977</v>
      </c>
      <c r="G4177" t="str">
        <f t="shared" si="652"/>
        <v>01</v>
      </c>
      <c r="H4177" t="str">
        <f t="shared" si="653"/>
        <v>01</v>
      </c>
      <c r="I4177" t="str">
        <f t="shared" si="654"/>
        <v>%1977-01-01%^^xsd:date</v>
      </c>
      <c r="J4177" t="str">
        <f t="shared" si="655"/>
        <v/>
      </c>
      <c r="K4177" t="str">
        <f t="shared" si="656"/>
        <v/>
      </c>
      <c r="L4177" t="str">
        <f t="shared" si="657"/>
        <v/>
      </c>
      <c r="M4177" t="str">
        <f t="shared" si="658"/>
        <v/>
      </c>
      <c r="N4177" t="str">
        <f t="shared" si="659"/>
        <v>:4976 a crs:CommonwealthOrganisation ; schema:name %Northern Land Council, Darwin% ; schema:startDate %1977-01-01%^^xsd:date ; time:hasTime [ time:hasBeginning [ time:inXSDDate %1977-01-01%^^xsd:date ]  ] .</v>
      </c>
    </row>
    <row r="4178" spans="1:14" x14ac:dyDescent="0.15">
      <c r="A4178" s="1" t="s">
        <v>8393</v>
      </c>
      <c r="B4178" s="1" t="s">
        <v>8394</v>
      </c>
      <c r="C4178" s="1">
        <v>19850101</v>
      </c>
      <c r="E4178" t="str">
        <f t="shared" si="650"/>
        <v>4977</v>
      </c>
      <c r="F4178" t="str">
        <f t="shared" si="651"/>
        <v>1985</v>
      </c>
      <c r="G4178" t="str">
        <f t="shared" si="652"/>
        <v>01</v>
      </c>
      <c r="H4178" t="str">
        <f t="shared" si="653"/>
        <v>01</v>
      </c>
      <c r="I4178" t="str">
        <f t="shared" si="654"/>
        <v>%1985-01-01%^^xsd:date</v>
      </c>
      <c r="J4178" t="str">
        <f t="shared" si="655"/>
        <v/>
      </c>
      <c r="K4178" t="str">
        <f t="shared" si="656"/>
        <v/>
      </c>
      <c r="L4178" t="str">
        <f t="shared" si="657"/>
        <v/>
      </c>
      <c r="M4178" t="str">
        <f t="shared" si="658"/>
        <v/>
      </c>
      <c r="N4178" t="str">
        <f t="shared" si="659"/>
        <v>:4977 a crs:CommonwealthOrganisation ; schema:name %Northern Land Council, Area Office, Jabiru [Northern Territory]% ; schema:startDate %1985-01-01%^^xsd:date ; time:hasTime [ time:hasBeginning [ time:inXSDDate %1985-01-01%^^xsd:date ]  ] .</v>
      </c>
    </row>
    <row r="4179" spans="1:14" x14ac:dyDescent="0.15">
      <c r="A4179" s="1" t="s">
        <v>8395</v>
      </c>
      <c r="B4179" s="1" t="s">
        <v>8396</v>
      </c>
      <c r="C4179" s="1">
        <v>19850101</v>
      </c>
      <c r="E4179" t="str">
        <f t="shared" si="650"/>
        <v>4978</v>
      </c>
      <c r="F4179" t="str">
        <f t="shared" si="651"/>
        <v>1985</v>
      </c>
      <c r="G4179" t="str">
        <f t="shared" si="652"/>
        <v>01</v>
      </c>
      <c r="H4179" t="str">
        <f t="shared" si="653"/>
        <v>01</v>
      </c>
      <c r="I4179" t="str">
        <f t="shared" si="654"/>
        <v>%1985-01-01%^^xsd:date</v>
      </c>
      <c r="J4179" t="str">
        <f t="shared" si="655"/>
        <v/>
      </c>
      <c r="K4179" t="str">
        <f t="shared" si="656"/>
        <v/>
      </c>
      <c r="L4179" t="str">
        <f t="shared" si="657"/>
        <v/>
      </c>
      <c r="M4179" t="str">
        <f t="shared" si="658"/>
        <v/>
      </c>
      <c r="N4179" t="str">
        <f t="shared" si="659"/>
        <v>:4978 a crs:CommonwealthOrganisation ; schema:name %Northern Land Council, Area Office, Katherine [Northern Territory]% ; schema:startDate %1985-01-01%^^xsd:date ; time:hasTime [ time:hasBeginning [ time:inXSDDate %1985-01-01%^^xsd:date ]  ] .</v>
      </c>
    </row>
    <row r="4180" spans="1:14" x14ac:dyDescent="0.15">
      <c r="A4180" s="1" t="s">
        <v>8397</v>
      </c>
      <c r="B4180" s="1" t="s">
        <v>8398</v>
      </c>
      <c r="C4180" s="1">
        <v>19850101</v>
      </c>
      <c r="E4180" t="str">
        <f t="shared" si="650"/>
        <v>4979</v>
      </c>
      <c r="F4180" t="str">
        <f t="shared" si="651"/>
        <v>1985</v>
      </c>
      <c r="G4180" t="str">
        <f t="shared" si="652"/>
        <v>01</v>
      </c>
      <c r="H4180" t="str">
        <f t="shared" si="653"/>
        <v>01</v>
      </c>
      <c r="I4180" t="str">
        <f t="shared" si="654"/>
        <v>%1985-01-01%^^xsd:date</v>
      </c>
      <c r="J4180" t="str">
        <f t="shared" si="655"/>
        <v/>
      </c>
      <c r="K4180" t="str">
        <f t="shared" si="656"/>
        <v/>
      </c>
      <c r="L4180" t="str">
        <f t="shared" si="657"/>
        <v/>
      </c>
      <c r="M4180" t="str">
        <f t="shared" si="658"/>
        <v/>
      </c>
      <c r="N4180" t="str">
        <f t="shared" si="659"/>
        <v>:4979 a crs:CommonwealthOrganisation ; schema:name %Northern Land Council, Area Office, Nhulunbuy [Northern Territory]% ; schema:startDate %1985-01-01%^^xsd:date ; time:hasTime [ time:hasBeginning [ time:inXSDDate %1985-01-01%^^xsd:date ]  ] .</v>
      </c>
    </row>
    <row r="4181" spans="1:14" x14ac:dyDescent="0.15">
      <c r="A4181" s="1" t="s">
        <v>8399</v>
      </c>
      <c r="B4181" s="1" t="s">
        <v>8400</v>
      </c>
      <c r="C4181" s="1">
        <v>19381231</v>
      </c>
      <c r="D4181" s="1">
        <v>19501231</v>
      </c>
      <c r="E4181" t="str">
        <f t="shared" si="650"/>
        <v>0498</v>
      </c>
      <c r="F4181" t="str">
        <f t="shared" si="651"/>
        <v>1938</v>
      </c>
      <c r="G4181" t="str">
        <f t="shared" si="652"/>
        <v>12</v>
      </c>
      <c r="H4181" t="str">
        <f t="shared" si="653"/>
        <v>31</v>
      </c>
      <c r="I4181" t="str">
        <f t="shared" si="654"/>
        <v>%1938-12-31%^^xsd:date</v>
      </c>
      <c r="J4181" t="str">
        <f t="shared" si="655"/>
        <v>1950</v>
      </c>
      <c r="K4181" t="str">
        <f t="shared" si="656"/>
        <v>12</v>
      </c>
      <c r="L4181" t="str">
        <f t="shared" si="657"/>
        <v>31</v>
      </c>
      <c r="M4181" t="str">
        <f t="shared" si="658"/>
        <v>%1950-31-31%^^xsd:date</v>
      </c>
      <c r="N4181" t="str">
        <f t="shared" si="659"/>
        <v>:0498 a crs:CommonwealthOrganisation ; schema:name %Australian Citrus Advisory Council% ; schema:startDate %1938-12-31%^^xsd:date ; schema:endDate %1950-31-31%^^xsd:date ; time:hasTime [ time:hasBeginning [ time:inXSDDate %1938-12-31%^^xsd:date ]  ] .</v>
      </c>
    </row>
    <row r="4182" spans="1:14" x14ac:dyDescent="0.15">
      <c r="A4182" s="1" t="s">
        <v>8401</v>
      </c>
      <c r="B4182" s="1" t="s">
        <v>8402</v>
      </c>
      <c r="C4182" s="1">
        <v>19850101</v>
      </c>
      <c r="E4182" t="str">
        <f t="shared" si="650"/>
        <v>4980</v>
      </c>
      <c r="F4182" t="str">
        <f t="shared" si="651"/>
        <v>1985</v>
      </c>
      <c r="G4182" t="str">
        <f t="shared" si="652"/>
        <v>01</v>
      </c>
      <c r="H4182" t="str">
        <f t="shared" si="653"/>
        <v>01</v>
      </c>
      <c r="I4182" t="str">
        <f t="shared" si="654"/>
        <v>%1985-01-01%^^xsd:date</v>
      </c>
      <c r="J4182" t="str">
        <f t="shared" si="655"/>
        <v/>
      </c>
      <c r="K4182" t="str">
        <f t="shared" si="656"/>
        <v/>
      </c>
      <c r="L4182" t="str">
        <f t="shared" si="657"/>
        <v/>
      </c>
      <c r="M4182" t="str">
        <f t="shared" si="658"/>
        <v/>
      </c>
      <c r="N4182" t="str">
        <f t="shared" si="659"/>
        <v>:4980 a crs:CommonwealthOrganisation ; schema:name %Darwin Redevelopment Project Office% ; schema:startDate %1985-01-01%^^xsd:date ; time:hasTime [ time:hasBeginning [ time:inXSDDate %1985-01-01%^^xsd:date ]  ] .</v>
      </c>
    </row>
    <row r="4183" spans="1:14" x14ac:dyDescent="0.15">
      <c r="A4183" s="1" t="s">
        <v>8403</v>
      </c>
      <c r="B4183" s="1" t="s">
        <v>8404</v>
      </c>
      <c r="C4183" s="1">
        <v>19640101</v>
      </c>
      <c r="E4183" t="str">
        <f t="shared" si="650"/>
        <v>4981</v>
      </c>
      <c r="F4183" t="str">
        <f t="shared" si="651"/>
        <v>1964</v>
      </c>
      <c r="G4183" t="str">
        <f t="shared" si="652"/>
        <v>01</v>
      </c>
      <c r="H4183" t="str">
        <f t="shared" si="653"/>
        <v>01</v>
      </c>
      <c r="I4183" t="str">
        <f t="shared" si="654"/>
        <v>%1964-01-01%^^xsd:date</v>
      </c>
      <c r="J4183" t="str">
        <f t="shared" si="655"/>
        <v/>
      </c>
      <c r="K4183" t="str">
        <f t="shared" si="656"/>
        <v/>
      </c>
      <c r="L4183" t="str">
        <f t="shared" si="657"/>
        <v/>
      </c>
      <c r="M4183" t="str">
        <f t="shared" si="658"/>
        <v/>
      </c>
      <c r="N4183" t="str">
        <f t="shared" si="659"/>
        <v>:4981 a crs:CommonwealthOrganisation ; schema:name %[Northern Territory] Tennant Creek Airport% ; schema:startDate %1964-01-01%^^xsd:date ; time:hasTime [ time:hasBeginning [ time:inXSDDate %1964-01-01%^^xsd:date ]  ] .</v>
      </c>
    </row>
    <row r="4184" spans="1:14" x14ac:dyDescent="0.15">
      <c r="A4184" s="1" t="s">
        <v>8405</v>
      </c>
      <c r="B4184" s="1" t="s">
        <v>8406</v>
      </c>
      <c r="C4184" s="1">
        <v>19640101</v>
      </c>
      <c r="E4184" t="str">
        <f t="shared" si="650"/>
        <v>4982</v>
      </c>
      <c r="F4184" t="str">
        <f t="shared" si="651"/>
        <v>1964</v>
      </c>
      <c r="G4184" t="str">
        <f t="shared" si="652"/>
        <v>01</v>
      </c>
      <c r="H4184" t="str">
        <f t="shared" si="653"/>
        <v>01</v>
      </c>
      <c r="I4184" t="str">
        <f t="shared" si="654"/>
        <v>%1964-01-01%^^xsd:date</v>
      </c>
      <c r="J4184" t="str">
        <f t="shared" si="655"/>
        <v/>
      </c>
      <c r="K4184" t="str">
        <f t="shared" si="656"/>
        <v/>
      </c>
      <c r="L4184" t="str">
        <f t="shared" si="657"/>
        <v/>
      </c>
      <c r="M4184" t="str">
        <f t="shared" si="658"/>
        <v/>
      </c>
      <c r="N4184" t="str">
        <f t="shared" si="659"/>
        <v>:4982 a crs:CommonwealthOrganisation ; schema:name %Tindal Airport [Northern Territory]% ; schema:startDate %1964-01-01%^^xsd:date ; time:hasTime [ time:hasBeginning [ time:inXSDDate %1964-01-01%^^xsd:date ]  ] .</v>
      </c>
    </row>
    <row r="4185" spans="1:14" x14ac:dyDescent="0.15">
      <c r="A4185" s="1" t="s">
        <v>8407</v>
      </c>
      <c r="B4185" s="1" t="s">
        <v>8408</v>
      </c>
      <c r="C4185" s="1">
        <v>19640101</v>
      </c>
      <c r="E4185" t="str">
        <f t="shared" si="650"/>
        <v>4983</v>
      </c>
      <c r="F4185" t="str">
        <f t="shared" si="651"/>
        <v>1964</v>
      </c>
      <c r="G4185" t="str">
        <f t="shared" si="652"/>
        <v>01</v>
      </c>
      <c r="H4185" t="str">
        <f t="shared" si="653"/>
        <v>01</v>
      </c>
      <c r="I4185" t="str">
        <f t="shared" si="654"/>
        <v>%1964-01-01%^^xsd:date</v>
      </c>
      <c r="J4185" t="str">
        <f t="shared" si="655"/>
        <v/>
      </c>
      <c r="K4185" t="str">
        <f t="shared" si="656"/>
        <v/>
      </c>
      <c r="L4185" t="str">
        <f t="shared" si="657"/>
        <v/>
      </c>
      <c r="M4185" t="str">
        <f t="shared" si="658"/>
        <v/>
      </c>
      <c r="N4185" t="str">
        <f t="shared" si="659"/>
        <v>:4983 a crs:CommonwealthOrganisation ; schema:name %[Northern Territory] Nhulunbuy Airport% ; schema:startDate %1964-01-01%^^xsd:date ; time:hasTime [ time:hasBeginning [ time:inXSDDate %1964-01-01%^^xsd:date ]  ] .</v>
      </c>
    </row>
    <row r="4186" spans="1:14" x14ac:dyDescent="0.15">
      <c r="A4186" s="1" t="s">
        <v>8409</v>
      </c>
      <c r="B4186" s="1" t="s">
        <v>8410</v>
      </c>
      <c r="C4186" s="1">
        <v>19460212</v>
      </c>
      <c r="E4186" t="str">
        <f t="shared" si="650"/>
        <v>4984</v>
      </c>
      <c r="F4186" t="str">
        <f t="shared" si="651"/>
        <v>1946</v>
      </c>
      <c r="G4186" t="str">
        <f t="shared" si="652"/>
        <v>02</v>
      </c>
      <c r="H4186" t="str">
        <f t="shared" si="653"/>
        <v>12</v>
      </c>
      <c r="I4186" t="str">
        <f t="shared" si="654"/>
        <v>%1946-02-12%^^xsd:date</v>
      </c>
      <c r="J4186" t="str">
        <f t="shared" si="655"/>
        <v/>
      </c>
      <c r="K4186" t="str">
        <f t="shared" si="656"/>
        <v/>
      </c>
      <c r="L4186" t="str">
        <f t="shared" si="657"/>
        <v/>
      </c>
      <c r="M4186" t="str">
        <f t="shared" si="658"/>
        <v/>
      </c>
      <c r="N4186" t="str">
        <f t="shared" si="659"/>
        <v>:4984 a crs:CommonwealthOrganisation ; schema:name %Qantas Airways Limited, Darwin Office% ; schema:startDate %1946-02-12%^^xsd:date ; time:hasTime [ time:hasBeginning [ time:inXSDDate %1946-02-12%^^xsd:date ]  ] .</v>
      </c>
    </row>
    <row r="4187" spans="1:14" x14ac:dyDescent="0.15">
      <c r="A4187" s="1" t="s">
        <v>8411</v>
      </c>
      <c r="B4187" s="1" t="s">
        <v>8412</v>
      </c>
      <c r="C4187" s="1">
        <v>19640101</v>
      </c>
      <c r="D4187" s="1">
        <v>19890401</v>
      </c>
      <c r="E4187" t="str">
        <f t="shared" si="650"/>
        <v>4985</v>
      </c>
      <c r="F4187" t="str">
        <f t="shared" si="651"/>
        <v>1964</v>
      </c>
      <c r="G4187" t="str">
        <f t="shared" si="652"/>
        <v>01</v>
      </c>
      <c r="H4187" t="str">
        <f t="shared" si="653"/>
        <v>01</v>
      </c>
      <c r="I4187" t="str">
        <f t="shared" si="654"/>
        <v>%1964-01-01%^^xsd:date</v>
      </c>
      <c r="J4187" t="str">
        <f t="shared" si="655"/>
        <v>1989</v>
      </c>
      <c r="K4187" t="str">
        <f t="shared" si="656"/>
        <v>04</v>
      </c>
      <c r="L4187" t="str">
        <f t="shared" si="657"/>
        <v>01</v>
      </c>
      <c r="M4187" t="str">
        <f t="shared" si="658"/>
        <v>%1989-01-01%^^xsd:date</v>
      </c>
      <c r="N4187" t="str">
        <f t="shared" si="659"/>
        <v>:4985 a crs:CommonwealthOrganisation ; schema:name %Alice Springs Airport% ; schema:startDate %1964-01-01%^^xsd:date ; schema:endDate %1989-01-01%^^xsd:date ; time:hasTime [ time:hasBeginning [ time:inXSDDate %1964-01-01%^^xsd:date ]  ] .</v>
      </c>
    </row>
    <row r="4188" spans="1:14" x14ac:dyDescent="0.15">
      <c r="A4188" s="1" t="s">
        <v>8413</v>
      </c>
      <c r="B4188" s="1" t="s">
        <v>8414</v>
      </c>
      <c r="C4188" s="1">
        <v>19460212</v>
      </c>
      <c r="E4188" t="str">
        <f t="shared" si="650"/>
        <v>4986</v>
      </c>
      <c r="F4188" t="str">
        <f t="shared" si="651"/>
        <v>1946</v>
      </c>
      <c r="G4188" t="str">
        <f t="shared" si="652"/>
        <v>02</v>
      </c>
      <c r="H4188" t="str">
        <f t="shared" si="653"/>
        <v>12</v>
      </c>
      <c r="I4188" t="str">
        <f t="shared" si="654"/>
        <v>%1946-02-12%^^xsd:date</v>
      </c>
      <c r="J4188" t="str">
        <f t="shared" si="655"/>
        <v/>
      </c>
      <c r="K4188" t="str">
        <f t="shared" si="656"/>
        <v/>
      </c>
      <c r="L4188" t="str">
        <f t="shared" si="657"/>
        <v/>
      </c>
      <c r="M4188" t="str">
        <f t="shared" si="658"/>
        <v/>
      </c>
      <c r="N4188" t="str">
        <f t="shared" si="659"/>
        <v>:4986 a crs:CommonwealthOrganisation ; schema:name %Qantas Airways Limited, Alice Springs [Northern Territory]% ; schema:startDate %1946-02-12%^^xsd:date ; time:hasTime [ time:hasBeginning [ time:inXSDDate %1946-02-12%^^xsd:date ]  ] .</v>
      </c>
    </row>
    <row r="4189" spans="1:14" x14ac:dyDescent="0.15">
      <c r="A4189" s="1" t="s">
        <v>8415</v>
      </c>
      <c r="B4189" s="1" t="s">
        <v>8416</v>
      </c>
      <c r="C4189" s="1">
        <v>19860220</v>
      </c>
      <c r="E4189" t="str">
        <f t="shared" si="650"/>
        <v>4987</v>
      </c>
      <c r="F4189" t="str">
        <f t="shared" si="651"/>
        <v>1986</v>
      </c>
      <c r="G4189" t="str">
        <f t="shared" si="652"/>
        <v>02</v>
      </c>
      <c r="H4189" t="str">
        <f t="shared" si="653"/>
        <v>20</v>
      </c>
      <c r="I4189" t="str">
        <f t="shared" si="654"/>
        <v>%1986-02-20%^^xsd:date</v>
      </c>
      <c r="J4189" t="str">
        <f t="shared" si="655"/>
        <v/>
      </c>
      <c r="K4189" t="str">
        <f t="shared" si="656"/>
        <v/>
      </c>
      <c r="L4189" t="str">
        <f t="shared" si="657"/>
        <v/>
      </c>
      <c r="M4189" t="str">
        <f t="shared" si="658"/>
        <v/>
      </c>
      <c r="N4189" t="str">
        <f t="shared" si="659"/>
        <v>:4987 a crs:CommonwealthOrganisation ; schema:name %Australian Broadcasting Corporation, Alice Springs Regional Office [Northern Territory]% ; schema:startDate %1986-02-20%^^xsd:date ; time:hasTime [ time:hasBeginning [ time:inXSDDate %1986-02-20%^^xsd:date ]  ] .</v>
      </c>
    </row>
    <row r="4190" spans="1:14" x14ac:dyDescent="0.15">
      <c r="A4190" s="1" t="s">
        <v>8417</v>
      </c>
      <c r="B4190" s="1" t="s">
        <v>8418</v>
      </c>
      <c r="C4190" s="1">
        <v>19860101</v>
      </c>
      <c r="E4190" t="str">
        <f t="shared" si="650"/>
        <v>4988</v>
      </c>
      <c r="F4190" t="str">
        <f t="shared" si="651"/>
        <v>1986</v>
      </c>
      <c r="G4190" t="str">
        <f t="shared" si="652"/>
        <v>01</v>
      </c>
      <c r="H4190" t="str">
        <f t="shared" si="653"/>
        <v>01</v>
      </c>
      <c r="I4190" t="str">
        <f t="shared" si="654"/>
        <v>%1986-01-01%^^xsd:date</v>
      </c>
      <c r="J4190" t="str">
        <f t="shared" si="655"/>
        <v/>
      </c>
      <c r="K4190" t="str">
        <f t="shared" si="656"/>
        <v/>
      </c>
      <c r="L4190" t="str">
        <f t="shared" si="657"/>
        <v/>
      </c>
      <c r="M4190" t="str">
        <f t="shared" si="658"/>
        <v/>
      </c>
      <c r="N4190" t="str">
        <f t="shared" si="659"/>
        <v>:4988 a crs:CommonwealthOrganisation ; schema:name %Qantas Airways Limited, Nhulunbuy [Northern Territory]% ; schema:startDate %1986-01-01%^^xsd:date ; time:hasTime [ time:hasBeginning [ time:inXSDDate %1986-01-01%^^xsd:date ]  ] .</v>
      </c>
    </row>
    <row r="4191" spans="1:14" x14ac:dyDescent="0.15">
      <c r="A4191" s="1" t="s">
        <v>8419</v>
      </c>
      <c r="B4191" s="1" t="s">
        <v>8420</v>
      </c>
      <c r="C4191" s="1">
        <v>19720101</v>
      </c>
      <c r="E4191" t="str">
        <f t="shared" si="650"/>
        <v>4989</v>
      </c>
      <c r="F4191" t="str">
        <f t="shared" si="651"/>
        <v>1972</v>
      </c>
      <c r="G4191" t="str">
        <f t="shared" si="652"/>
        <v>01</v>
      </c>
      <c r="H4191" t="str">
        <f t="shared" si="653"/>
        <v>01</v>
      </c>
      <c r="I4191" t="str">
        <f t="shared" si="654"/>
        <v>%1972-01-01%^^xsd:date</v>
      </c>
      <c r="J4191" t="str">
        <f t="shared" si="655"/>
        <v/>
      </c>
      <c r="K4191" t="str">
        <f t="shared" si="656"/>
        <v/>
      </c>
      <c r="L4191" t="str">
        <f t="shared" si="657"/>
        <v/>
      </c>
      <c r="M4191" t="str">
        <f t="shared" si="658"/>
        <v/>
      </c>
      <c r="N4191" t="str">
        <f t="shared" si="659"/>
        <v>:4989 a crs:CommonwealthOrganisation ; schema:name %Australian Broadcasting Commission, Radio Australia Transmitting Station, Cox Peninsula [Northern Territory]% ; schema:startDate %1972-01-01%^^xsd:date ; time:hasTime [ time:hasBeginning [ time:inXSDDate %1972-01-01%^^xsd:date ]  ] .</v>
      </c>
    </row>
    <row r="4192" spans="1:14" x14ac:dyDescent="0.15">
      <c r="A4192" s="1" t="s">
        <v>8421</v>
      </c>
      <c r="B4192" s="1" t="s">
        <v>8422</v>
      </c>
      <c r="C4192" s="1">
        <v>19420630</v>
      </c>
      <c r="D4192" s="1">
        <v>19430719</v>
      </c>
      <c r="E4192" t="str">
        <f t="shared" si="650"/>
        <v>0499</v>
      </c>
      <c r="F4192" t="str">
        <f t="shared" si="651"/>
        <v>1942</v>
      </c>
      <c r="G4192" t="str">
        <f t="shared" si="652"/>
        <v>06</v>
      </c>
      <c r="H4192" t="str">
        <f t="shared" si="653"/>
        <v>30</v>
      </c>
      <c r="I4192" t="str">
        <f t="shared" si="654"/>
        <v>%1942-06-30%^^xsd:date</v>
      </c>
      <c r="J4192" t="str">
        <f t="shared" si="655"/>
        <v>1943</v>
      </c>
      <c r="K4192" t="str">
        <f t="shared" si="656"/>
        <v>07</v>
      </c>
      <c r="L4192" t="str">
        <f t="shared" si="657"/>
        <v>19</v>
      </c>
      <c r="M4192" t="str">
        <f t="shared" si="658"/>
        <v>%1943-19-19%^^xsd:date</v>
      </c>
      <c r="N4192" t="str">
        <f t="shared" si="659"/>
        <v>:0499 a crs:CommonwealthOrganisation ; schema:name %Australian Clothing Council% ; schema:startDate %1942-06-30%^^xsd:date ; schema:endDate %1943-19-19%^^xsd:date ; time:hasTime [ time:hasBeginning [ time:inXSDDate %1942-06-30%^^xsd:date ]  ] .</v>
      </c>
    </row>
    <row r="4193" spans="1:14" x14ac:dyDescent="0.15">
      <c r="A4193" s="1" t="s">
        <v>8423</v>
      </c>
      <c r="B4193" s="1" t="s">
        <v>8424</v>
      </c>
      <c r="C4193" s="1">
        <v>19841020</v>
      </c>
      <c r="E4193" t="str">
        <f t="shared" si="650"/>
        <v>4990</v>
      </c>
      <c r="F4193" t="str">
        <f t="shared" si="651"/>
        <v>1984</v>
      </c>
      <c r="G4193" t="str">
        <f t="shared" si="652"/>
        <v>10</v>
      </c>
      <c r="H4193" t="str">
        <f t="shared" si="653"/>
        <v>20</v>
      </c>
      <c r="I4193" t="str">
        <f t="shared" si="654"/>
        <v>%1984-10-20%^^xsd:date</v>
      </c>
      <c r="J4193" t="str">
        <f t="shared" si="655"/>
        <v/>
      </c>
      <c r="K4193" t="str">
        <f t="shared" si="656"/>
        <v/>
      </c>
      <c r="L4193" t="str">
        <f t="shared" si="657"/>
        <v/>
      </c>
      <c r="M4193" t="str">
        <f t="shared" si="658"/>
        <v/>
      </c>
      <c r="N4193" t="str">
        <f t="shared" si="659"/>
        <v>:4990 a crs:CommonwealthOrganisation ; schema:name %Australian Protective Service, Pine Gap [Northern Territory]% ; schema:startDate %1984-10-20%^^xsd:date ; time:hasTime [ time:hasBeginning [ time:inXSDDate %1984-10-20%^^xsd:date ]  ] .</v>
      </c>
    </row>
    <row r="4194" spans="1:14" x14ac:dyDescent="0.15">
      <c r="A4194" s="1" t="s">
        <v>8425</v>
      </c>
      <c r="B4194" s="1" t="s">
        <v>8426</v>
      </c>
      <c r="C4194" s="1">
        <v>19690101</v>
      </c>
      <c r="D4194" s="1">
        <v>19960503</v>
      </c>
      <c r="E4194" t="str">
        <f t="shared" si="650"/>
        <v>4991</v>
      </c>
      <c r="F4194" t="str">
        <f t="shared" si="651"/>
        <v>1969</v>
      </c>
      <c r="G4194" t="str">
        <f t="shared" si="652"/>
        <v>01</v>
      </c>
      <c r="H4194" t="str">
        <f t="shared" si="653"/>
        <v>01</v>
      </c>
      <c r="I4194" t="str">
        <f t="shared" si="654"/>
        <v>%1969-01-01%^^xsd:date</v>
      </c>
      <c r="J4194" t="str">
        <f t="shared" si="655"/>
        <v>1996</v>
      </c>
      <c r="K4194" t="str">
        <f t="shared" si="656"/>
        <v>05</v>
      </c>
      <c r="L4194" t="str">
        <f t="shared" si="657"/>
        <v>03</v>
      </c>
      <c r="M4194" t="str">
        <f t="shared" si="658"/>
        <v>%1996-03-03%^^xsd:date</v>
      </c>
      <c r="N4194" t="str">
        <f t="shared" si="659"/>
        <v>:4991 a crs:CommonwealthOrganisation ; schema:name %Sub-Collector of Customs, Alice Springs [Northern Territory]% ; schema:startDate %1969-01-01%^^xsd:date ; schema:endDate %1996-03-03%^^xsd:date ; time:hasTime [ time:hasBeginning [ time:inXSDDate %1969-01-01%^^xsd:date ]  ] .</v>
      </c>
    </row>
    <row r="4195" spans="1:14" x14ac:dyDescent="0.15">
      <c r="A4195" s="1" t="s">
        <v>8427</v>
      </c>
      <c r="B4195" s="1" t="s">
        <v>8428</v>
      </c>
      <c r="C4195" s="1">
        <v>19690101</v>
      </c>
      <c r="D4195" s="1">
        <v>20090522</v>
      </c>
      <c r="E4195" t="str">
        <f t="shared" si="650"/>
        <v>4992</v>
      </c>
      <c r="F4195" t="str">
        <f t="shared" si="651"/>
        <v>1969</v>
      </c>
      <c r="G4195" t="str">
        <f t="shared" si="652"/>
        <v>01</v>
      </c>
      <c r="H4195" t="str">
        <f t="shared" si="653"/>
        <v>01</v>
      </c>
      <c r="I4195" t="str">
        <f t="shared" si="654"/>
        <v>%1969-01-01%^^xsd:date</v>
      </c>
      <c r="J4195" t="str">
        <f t="shared" si="655"/>
        <v>2009</v>
      </c>
      <c r="K4195" t="str">
        <f t="shared" si="656"/>
        <v>05</v>
      </c>
      <c r="L4195" t="str">
        <f t="shared" si="657"/>
        <v>22</v>
      </c>
      <c r="M4195" t="str">
        <f t="shared" si="658"/>
        <v>%2009-22-22%^^xsd:date</v>
      </c>
      <c r="N4195" t="str">
        <f t="shared" si="659"/>
        <v>:4992 a crs:CommonwealthOrganisation ; schema:name %Sub-Collector of Customs, Nhulunbuy [Northern Territory]% ; schema:startDate %1969-01-01%^^xsd:date ; schema:endDate %2009-22-22%^^xsd:date ; time:hasTime [ time:hasBeginning [ time:inXSDDate %1969-01-01%^^xsd:date ]  ] .</v>
      </c>
    </row>
    <row r="4196" spans="1:14" x14ac:dyDescent="0.15">
      <c r="A4196" s="1" t="s">
        <v>8429</v>
      </c>
      <c r="B4196" s="1" t="s">
        <v>8430</v>
      </c>
      <c r="C4196" s="1">
        <v>19690101</v>
      </c>
      <c r="D4196" s="1">
        <v>19931206</v>
      </c>
      <c r="E4196" t="str">
        <f t="shared" si="650"/>
        <v>4993</v>
      </c>
      <c r="F4196" t="str">
        <f t="shared" si="651"/>
        <v>1969</v>
      </c>
      <c r="G4196" t="str">
        <f t="shared" si="652"/>
        <v>01</v>
      </c>
      <c r="H4196" t="str">
        <f t="shared" si="653"/>
        <v>01</v>
      </c>
      <c r="I4196" t="str">
        <f t="shared" si="654"/>
        <v>%1969-01-01%^^xsd:date</v>
      </c>
      <c r="J4196" t="str">
        <f t="shared" si="655"/>
        <v>1993</v>
      </c>
      <c r="K4196" t="str">
        <f t="shared" si="656"/>
        <v>12</v>
      </c>
      <c r="L4196" t="str">
        <f t="shared" si="657"/>
        <v>06</v>
      </c>
      <c r="M4196" t="str">
        <f t="shared" si="658"/>
        <v>%1993-06-06%^^xsd:date</v>
      </c>
      <c r="N4196" t="str">
        <f t="shared" si="659"/>
        <v>:4993 a crs:CommonwealthOrganisation ; schema:name %Sub-Collector of Customs, Groote Eylandt [Northern Territory]% ; schema:startDate %1969-01-01%^^xsd:date ; schema:endDate %1993-06-06%^^xsd:date ; time:hasTime [ time:hasBeginning [ time:inXSDDate %1969-01-01%^^xsd:date ]  ] .</v>
      </c>
    </row>
    <row r="4197" spans="1:14" x14ac:dyDescent="0.15">
      <c r="A4197" s="1" t="s">
        <v>8431</v>
      </c>
      <c r="B4197" s="1" t="s">
        <v>8432</v>
      </c>
      <c r="C4197" s="1">
        <v>19841213</v>
      </c>
      <c r="D4197" s="1">
        <v>19870724</v>
      </c>
      <c r="E4197" t="str">
        <f t="shared" si="650"/>
        <v>4995</v>
      </c>
      <c r="F4197" t="str">
        <f t="shared" si="651"/>
        <v>1984</v>
      </c>
      <c r="G4197" t="str">
        <f t="shared" si="652"/>
        <v>12</v>
      </c>
      <c r="H4197" t="str">
        <f t="shared" si="653"/>
        <v>13</v>
      </c>
      <c r="I4197" t="str">
        <f t="shared" si="654"/>
        <v>%1984-12-13%^^xsd:date</v>
      </c>
      <c r="J4197" t="str">
        <f t="shared" si="655"/>
        <v>1987</v>
      </c>
      <c r="K4197" t="str">
        <f t="shared" si="656"/>
        <v>07</v>
      </c>
      <c r="L4197" t="str">
        <f t="shared" si="657"/>
        <v>24</v>
      </c>
      <c r="M4197" t="str">
        <f t="shared" si="658"/>
        <v>%1987-24-24%^^xsd:date</v>
      </c>
      <c r="N4197" t="str">
        <f t="shared" si="659"/>
        <v>:4995 a crs:CommonwealthOrganisation ; schema:name %Department of Local Government and Administrative Services, Northern Territory [Darwin]% ; schema:startDate %1984-12-13%^^xsd:date ; schema:endDate %1987-24-24%^^xsd:date ; time:hasTime [ time:hasBeginning [ time:inXSDDate %1984-12-13%^^xsd:date ]  ] .</v>
      </c>
    </row>
    <row r="4198" spans="1:14" x14ac:dyDescent="0.15">
      <c r="A4198" s="1" t="s">
        <v>8433</v>
      </c>
      <c r="B4198" s="1" t="s">
        <v>8434</v>
      </c>
      <c r="C4198" s="1">
        <v>19760101</v>
      </c>
      <c r="D4198" s="1">
        <v>19890630</v>
      </c>
      <c r="E4198" t="str">
        <f t="shared" si="650"/>
        <v>4996</v>
      </c>
      <c r="F4198" t="str">
        <f t="shared" si="651"/>
        <v>1976</v>
      </c>
      <c r="G4198" t="str">
        <f t="shared" si="652"/>
        <v>01</v>
      </c>
      <c r="H4198" t="str">
        <f t="shared" si="653"/>
        <v>01</v>
      </c>
      <c r="I4198" t="str">
        <f t="shared" si="654"/>
        <v>%1976-01-01%^^xsd:date</v>
      </c>
      <c r="J4198" t="str">
        <f t="shared" si="655"/>
        <v>1989</v>
      </c>
      <c r="K4198" t="str">
        <f t="shared" si="656"/>
        <v>06</v>
      </c>
      <c r="L4198" t="str">
        <f t="shared" si="657"/>
        <v>30</v>
      </c>
      <c r="M4198" t="str">
        <f t="shared" si="658"/>
        <v>%1989-30-30%^^xsd:date</v>
      </c>
      <c r="N4198" t="str">
        <f t="shared" si="659"/>
        <v>:4996 a crs:CommonwealthOrganisation ; schema:name %Transport and Storage Division, Alice Springs [Northern Territory]% ; schema:startDate %1976-01-01%^^xsd:date ; schema:endDate %1989-30-30%^^xsd:date ; time:hasTime [ time:hasBeginning [ time:inXSDDate %1976-01-01%^^xsd:date ]  ] .</v>
      </c>
    </row>
    <row r="4199" spans="1:14" x14ac:dyDescent="0.15">
      <c r="A4199" s="1" t="s">
        <v>8435</v>
      </c>
      <c r="B4199" s="1" t="s">
        <v>8436</v>
      </c>
      <c r="C4199" s="1">
        <v>19870101</v>
      </c>
      <c r="D4199" s="1">
        <v>19870724</v>
      </c>
      <c r="E4199" t="str">
        <f t="shared" si="650"/>
        <v>4997</v>
      </c>
      <c r="F4199" t="str">
        <f t="shared" si="651"/>
        <v>1987</v>
      </c>
      <c r="G4199" t="str">
        <f t="shared" si="652"/>
        <v>01</v>
      </c>
      <c r="H4199" t="str">
        <f t="shared" si="653"/>
        <v>01</v>
      </c>
      <c r="I4199" t="str">
        <f t="shared" si="654"/>
        <v>%1987-01-01%^^xsd:date</v>
      </c>
      <c r="J4199" t="str">
        <f t="shared" si="655"/>
        <v>1987</v>
      </c>
      <c r="K4199" t="str">
        <f t="shared" si="656"/>
        <v>07</v>
      </c>
      <c r="L4199" t="str">
        <f t="shared" si="657"/>
        <v>24</v>
      </c>
      <c r="M4199" t="str">
        <f t="shared" si="658"/>
        <v>%1987-24-24%^^xsd:date</v>
      </c>
      <c r="N4199" t="str">
        <f t="shared" si="659"/>
        <v>:4997 a crs:CommonwealthOrganisation ; schema:name %Department of Primary Industry [II], Regional Office, Northern Territory% ; schema:startDate %1987-01-01%^^xsd:date ; schema:endDate %1987-24-24%^^xsd:date ; time:hasTime [ time:hasBeginning [ time:inXSDDate %1987-01-01%^^xsd:date ]  ] .</v>
      </c>
    </row>
    <row r="4200" spans="1:14" x14ac:dyDescent="0.15">
      <c r="A4200" s="1" t="s">
        <v>8437</v>
      </c>
      <c r="B4200" s="1" t="s">
        <v>8438</v>
      </c>
      <c r="C4200" s="1">
        <v>19800101</v>
      </c>
      <c r="E4200" t="str">
        <f t="shared" si="650"/>
        <v>4998</v>
      </c>
      <c r="F4200" t="str">
        <f t="shared" si="651"/>
        <v>1980</v>
      </c>
      <c r="G4200" t="str">
        <f t="shared" si="652"/>
        <v>01</v>
      </c>
      <c r="H4200" t="str">
        <f t="shared" si="653"/>
        <v>01</v>
      </c>
      <c r="I4200" t="str">
        <f t="shared" si="654"/>
        <v>%1980-01-01%^^xsd:date</v>
      </c>
      <c r="J4200" t="str">
        <f t="shared" si="655"/>
        <v/>
      </c>
      <c r="K4200" t="str">
        <f t="shared" si="656"/>
        <v/>
      </c>
      <c r="L4200" t="str">
        <f t="shared" si="657"/>
        <v/>
      </c>
      <c r="M4200" t="str">
        <f t="shared" si="658"/>
        <v/>
      </c>
      <c r="N4200" t="str">
        <f t="shared" si="659"/>
        <v>:4998 a crs:CommonwealthOrganisation ; schema:name %Commonwealth Ombudsman, Darwin [Northern Territory]% ; schema:startDate %1980-01-01%^^xsd:date ; time:hasTime [ time:hasBeginning [ time:inXSDDate %1980-01-01%^^xsd:date ]  ] .</v>
      </c>
    </row>
    <row r="4201" spans="1:14" x14ac:dyDescent="0.15">
      <c r="A4201" s="1" t="s">
        <v>8439</v>
      </c>
      <c r="B4201" s="1" t="s">
        <v>8440</v>
      </c>
      <c r="C4201" s="1">
        <v>19870101</v>
      </c>
      <c r="D4201" s="1">
        <v>19951216</v>
      </c>
      <c r="E4201" t="str">
        <f t="shared" si="650"/>
        <v>4999</v>
      </c>
      <c r="F4201" t="str">
        <f t="shared" si="651"/>
        <v>1987</v>
      </c>
      <c r="G4201" t="str">
        <f t="shared" si="652"/>
        <v>01</v>
      </c>
      <c r="H4201" t="str">
        <f t="shared" si="653"/>
        <v>01</v>
      </c>
      <c r="I4201" t="str">
        <f t="shared" si="654"/>
        <v>%1987-01-01%^^xsd:date</v>
      </c>
      <c r="J4201" t="str">
        <f t="shared" si="655"/>
        <v>1995</v>
      </c>
      <c r="K4201" t="str">
        <f t="shared" si="656"/>
        <v>12</v>
      </c>
      <c r="L4201" t="str">
        <f t="shared" si="657"/>
        <v>16</v>
      </c>
      <c r="M4201" t="str">
        <f t="shared" si="658"/>
        <v>%1995-16-16%^^xsd:date</v>
      </c>
      <c r="N4201" t="str">
        <f t="shared" si="659"/>
        <v>:4999 a crs:CommonwealthOrganisation ; schema:name %Merit Protection and Review Agency, Northern Territory Office% ; schema:startDate %1987-01-01%^^xsd:date ; schema:endDate %1995-16-16%^^xsd:date ; time:hasTime [ time:hasBeginning [ time:inXSDDate %1987-01-01%^^xsd:date ]  ] .</v>
      </c>
    </row>
    <row r="4202" spans="1:14" x14ac:dyDescent="0.15">
      <c r="A4202" s="1" t="s">
        <v>8441</v>
      </c>
      <c r="B4202" s="1" t="s">
        <v>8442</v>
      </c>
      <c r="C4202" s="1">
        <v>19010101</v>
      </c>
      <c r="E4202" t="str">
        <f t="shared" si="650"/>
        <v>0005</v>
      </c>
      <c r="F4202" t="str">
        <f t="shared" si="651"/>
        <v>1901</v>
      </c>
      <c r="G4202" t="str">
        <f t="shared" si="652"/>
        <v>01</v>
      </c>
      <c r="H4202" t="str">
        <f t="shared" si="653"/>
        <v>01</v>
      </c>
      <c r="I4202" t="str">
        <f t="shared" si="654"/>
        <v>%1901-01-01%^^xsd:date</v>
      </c>
      <c r="J4202" t="str">
        <f t="shared" si="655"/>
        <v/>
      </c>
      <c r="K4202" t="str">
        <f t="shared" si="656"/>
        <v/>
      </c>
      <c r="L4202" t="str">
        <f t="shared" si="657"/>
        <v/>
      </c>
      <c r="M4202" t="str">
        <f t="shared" si="658"/>
        <v/>
      </c>
      <c r="N4202" t="str">
        <f t="shared" si="659"/>
        <v>:0005 a crs:CommonwealthOrganisation ; schema:name %Attorney-General's Department, Central Office% ; schema:startDate %1901-01-01%^^xsd:date ; time:hasTime [ time:hasBeginning [ time:inXSDDate %1901-01-01%^^xsd:date ]  ] .</v>
      </c>
    </row>
    <row r="4203" spans="1:14" x14ac:dyDescent="0.15">
      <c r="A4203" s="1" t="s">
        <v>8444</v>
      </c>
      <c r="B4203" s="1" t="s">
        <v>8445</v>
      </c>
      <c r="C4203" s="1">
        <v>19450202</v>
      </c>
      <c r="D4203" s="1">
        <v>19450713</v>
      </c>
      <c r="E4203" t="str">
        <f t="shared" si="650"/>
        <v>0050</v>
      </c>
      <c r="F4203" t="str">
        <f t="shared" si="651"/>
        <v>1945</v>
      </c>
      <c r="G4203" t="str">
        <f t="shared" si="652"/>
        <v>02</v>
      </c>
      <c r="H4203" t="str">
        <f t="shared" si="653"/>
        <v>02</v>
      </c>
      <c r="I4203" t="str">
        <f t="shared" si="654"/>
        <v>%1945-02-02%^^xsd:date</v>
      </c>
      <c r="J4203" t="str">
        <f t="shared" si="655"/>
        <v>1945</v>
      </c>
      <c r="K4203" t="str">
        <f t="shared" si="656"/>
        <v>07</v>
      </c>
      <c r="L4203" t="str">
        <f t="shared" si="657"/>
        <v>13</v>
      </c>
      <c r="M4203" t="str">
        <f t="shared" si="658"/>
        <v>%1945-13-13%^^xsd:date</v>
      </c>
      <c r="N4203" t="str">
        <f t="shared" si="659"/>
        <v>:0050 a crs:CommonwealthOrganisation ; schema:name %Department of Works [II], Central Office% ; schema:startDate %1945-02-02%^^xsd:date ; schema:endDate %1945-13-13%^^xsd:date ; time:hasTime [ time:hasBeginning [ time:inXSDDate %1945-02-02%^^xsd:date ]  ] .</v>
      </c>
    </row>
    <row r="4204" spans="1:14" x14ac:dyDescent="0.15">
      <c r="A4204" s="1" t="s">
        <v>8446</v>
      </c>
      <c r="B4204" s="1" t="s">
        <v>8447</v>
      </c>
      <c r="C4204" s="1">
        <v>19440203</v>
      </c>
      <c r="D4204" s="1">
        <v>19481001</v>
      </c>
      <c r="E4204" t="str">
        <f t="shared" si="650"/>
        <v>0500</v>
      </c>
      <c r="F4204" t="str">
        <f t="shared" si="651"/>
        <v>1944</v>
      </c>
      <c r="G4204" t="str">
        <f t="shared" si="652"/>
        <v>02</v>
      </c>
      <c r="H4204" t="str">
        <f t="shared" si="653"/>
        <v>03</v>
      </c>
      <c r="I4204" t="str">
        <f t="shared" si="654"/>
        <v>%1944-02-03%^^xsd:date</v>
      </c>
      <c r="J4204" t="str">
        <f t="shared" si="655"/>
        <v>1948</v>
      </c>
      <c r="K4204" t="str">
        <f t="shared" si="656"/>
        <v>10</v>
      </c>
      <c r="L4204" t="str">
        <f t="shared" si="657"/>
        <v>01</v>
      </c>
      <c r="M4204" t="str">
        <f t="shared" si="658"/>
        <v>%1948-01-01%^^xsd:date</v>
      </c>
      <c r="N4204" t="str">
        <f t="shared" si="659"/>
        <v>:0500 a crs:CommonwealthOrganisation ; schema:name %Australian Council for United Nations Relief and Rehabilitation Administration (UNRRA)% ; schema:startDate %1944-02-03%^^xsd:date ; schema:endDate %1948-01-01%^^xsd:date ; time:hasTime [ time:hasBeginning [ time:inXSDDate %1944-02-03%^^xsd:date ]  ] .</v>
      </c>
    </row>
    <row r="4205" spans="1:14" x14ac:dyDescent="0.15">
      <c r="A4205" s="1" t="s">
        <v>8448</v>
      </c>
      <c r="B4205" s="1" t="s">
        <v>8449</v>
      </c>
      <c r="C4205" s="1">
        <v>19860101</v>
      </c>
      <c r="E4205" t="str">
        <f t="shared" si="650"/>
        <v>5000</v>
      </c>
      <c r="F4205" t="str">
        <f t="shared" si="651"/>
        <v>1986</v>
      </c>
      <c r="G4205" t="str">
        <f t="shared" si="652"/>
        <v>01</v>
      </c>
      <c r="H4205" t="str">
        <f t="shared" si="653"/>
        <v>01</v>
      </c>
      <c r="I4205" t="str">
        <f t="shared" si="654"/>
        <v>%1986-01-01%^^xsd:date</v>
      </c>
      <c r="J4205" t="str">
        <f t="shared" si="655"/>
        <v/>
      </c>
      <c r="K4205" t="str">
        <f t="shared" si="656"/>
        <v/>
      </c>
      <c r="L4205" t="str">
        <f t="shared" si="657"/>
        <v/>
      </c>
      <c r="M4205" t="str">
        <f t="shared" si="658"/>
        <v/>
      </c>
      <c r="N4205" t="str">
        <f t="shared" si="659"/>
        <v>:5000 a crs:CommonwealthOrganisation ; schema:name %Australia Day Council, Northern Territory% ; schema:startDate %1986-01-01%^^xsd:date ; time:hasTime [ time:hasBeginning [ time:inXSDDate %1986-01-01%^^xsd:date ]  ] .</v>
      </c>
    </row>
    <row r="4206" spans="1:14" x14ac:dyDescent="0.15">
      <c r="A4206" s="1" t="s">
        <v>8450</v>
      </c>
      <c r="B4206" s="1" t="s">
        <v>8451</v>
      </c>
      <c r="C4206" s="1">
        <v>19820701</v>
      </c>
      <c r="D4206" s="1">
        <v>19900305</v>
      </c>
      <c r="E4206" t="str">
        <f t="shared" si="650"/>
        <v>5001</v>
      </c>
      <c r="F4206" t="str">
        <f t="shared" si="651"/>
        <v>1982</v>
      </c>
      <c r="G4206" t="str">
        <f t="shared" si="652"/>
        <v>07</v>
      </c>
      <c r="H4206" t="str">
        <f t="shared" si="653"/>
        <v>01</v>
      </c>
      <c r="I4206" t="str">
        <f t="shared" si="654"/>
        <v>%1982-07-01%^^xsd:date</v>
      </c>
      <c r="J4206" t="str">
        <f t="shared" si="655"/>
        <v>1990</v>
      </c>
      <c r="K4206" t="str">
        <f t="shared" si="656"/>
        <v>03</v>
      </c>
      <c r="L4206" t="str">
        <f t="shared" si="657"/>
        <v>05</v>
      </c>
      <c r="M4206" t="str">
        <f t="shared" si="658"/>
        <v>%1990-05-05%^^xsd:date</v>
      </c>
      <c r="N4206" t="str">
        <f t="shared" si="659"/>
        <v>:5001 a crs:CommonwealthOrganisation ; schema:name %Aboriginal Development Commission, Regional Office, Queensland% ; schema:startDate %1982-07-01%^^xsd:date ; schema:endDate %1990-05-05%^^xsd:date ; time:hasTime [ time:hasBeginning [ time:inXSDDate %1982-07-01%^^xsd:date ]  ] .</v>
      </c>
    </row>
    <row r="4207" spans="1:14" x14ac:dyDescent="0.15">
      <c r="A4207" s="1" t="s">
        <v>8452</v>
      </c>
      <c r="B4207" s="1" t="s">
        <v>8453</v>
      </c>
      <c r="C4207" s="1">
        <v>19460101</v>
      </c>
      <c r="D4207" s="1">
        <v>19940701</v>
      </c>
      <c r="E4207" t="str">
        <f t="shared" si="650"/>
        <v>5002</v>
      </c>
      <c r="F4207" t="str">
        <f t="shared" si="651"/>
        <v>1946</v>
      </c>
      <c r="G4207" t="str">
        <f t="shared" si="652"/>
        <v>01</v>
      </c>
      <c r="H4207" t="str">
        <f t="shared" si="653"/>
        <v>01</v>
      </c>
      <c r="I4207" t="str">
        <f t="shared" si="654"/>
        <v>%1946-01-01%^^xsd:date</v>
      </c>
      <c r="J4207" t="str">
        <f t="shared" si="655"/>
        <v>1994</v>
      </c>
      <c r="K4207" t="str">
        <f t="shared" si="656"/>
        <v>07</v>
      </c>
      <c r="L4207" t="str">
        <f t="shared" si="657"/>
        <v>01</v>
      </c>
      <c r="M4207" t="str">
        <f t="shared" si="658"/>
        <v>%1994-01-01%^^xsd:date</v>
      </c>
      <c r="N4207" t="str">
        <f t="shared" si="659"/>
        <v>:5002 a crs:CommonwealthOrganisation ; schema:name %Commonwealth Employment Service, Ayr [Queensland]% ; schema:startDate %1946-01-01%^^xsd:date ; schema:endDate %1994-01-01%^^xsd:date ; time:hasTime [ time:hasBeginning [ time:inXSDDate %1946-01-01%^^xsd:date ]  ] .</v>
      </c>
    </row>
    <row r="4208" spans="1:14" x14ac:dyDescent="0.15">
      <c r="A4208" s="1" t="s">
        <v>8454</v>
      </c>
      <c r="B4208" s="1" t="s">
        <v>8455</v>
      </c>
      <c r="C4208" s="1">
        <v>19750101</v>
      </c>
      <c r="E4208" t="str">
        <f t="shared" si="650"/>
        <v>5003</v>
      </c>
      <c r="F4208" t="str">
        <f t="shared" si="651"/>
        <v>1975</v>
      </c>
      <c r="G4208" t="str">
        <f t="shared" si="652"/>
        <v>01</v>
      </c>
      <c r="H4208" t="str">
        <f t="shared" si="653"/>
        <v>01</v>
      </c>
      <c r="I4208" t="str">
        <f t="shared" si="654"/>
        <v>%1975-01-01%^^xsd:date</v>
      </c>
      <c r="J4208" t="str">
        <f t="shared" si="655"/>
        <v/>
      </c>
      <c r="K4208" t="str">
        <f t="shared" si="656"/>
        <v/>
      </c>
      <c r="L4208" t="str">
        <f t="shared" si="657"/>
        <v/>
      </c>
      <c r="M4208" t="str">
        <f t="shared" si="658"/>
        <v/>
      </c>
      <c r="N4208" t="str">
        <f t="shared" si="659"/>
        <v>:5003 a crs:CommonwealthOrganisation ; schema:name %Office of Australian War Graves, Townsville [Queensland]% ; schema:startDate %1975-01-01%^^xsd:date ; time:hasTime [ time:hasBeginning [ time:inXSDDate %1975-01-01%^^xsd:date ]  ] .</v>
      </c>
    </row>
    <row r="4209" spans="1:14" x14ac:dyDescent="0.15">
      <c r="A4209" s="1" t="s">
        <v>8456</v>
      </c>
      <c r="B4209" s="1" t="s">
        <v>8457</v>
      </c>
      <c r="C4209" s="1">
        <v>19750101</v>
      </c>
      <c r="D4209" s="1">
        <v>19930701</v>
      </c>
      <c r="E4209" t="str">
        <f t="shared" si="650"/>
        <v>5004</v>
      </c>
      <c r="F4209" t="str">
        <f t="shared" si="651"/>
        <v>1975</v>
      </c>
      <c r="G4209" t="str">
        <f t="shared" si="652"/>
        <v>01</v>
      </c>
      <c r="H4209" t="str">
        <f t="shared" si="653"/>
        <v>01</v>
      </c>
      <c r="I4209" t="str">
        <f t="shared" si="654"/>
        <v>%1975-01-01%^^xsd:date</v>
      </c>
      <c r="J4209" t="str">
        <f t="shared" si="655"/>
        <v>1993</v>
      </c>
      <c r="K4209" t="str">
        <f t="shared" si="656"/>
        <v>07</v>
      </c>
      <c r="L4209" t="str">
        <f t="shared" si="657"/>
        <v>01</v>
      </c>
      <c r="M4209" t="str">
        <f t="shared" si="658"/>
        <v>%1993-01-01%^^xsd:date</v>
      </c>
      <c r="N4209" t="str">
        <f t="shared" si="659"/>
        <v>:5004 a crs:CommonwealthOrganisation ; schema:name %District Radio Inspector, Townsville/ (by 1987) Department of Transport and Communications (Communications Group), Radio Frequency Management Division, District Radio Inspector, Townsville [Queensland]% ; schema:startDate %1975-01-01%^^xsd:date ; schema:endDate %1993-01-01%^^xsd:date ; time:hasTime [ time:hasBeginning [ time:inXSDDate %1975-01-01%^^xsd:date ]  ] .</v>
      </c>
    </row>
    <row r="4210" spans="1:14" x14ac:dyDescent="0.15">
      <c r="A4210" s="1" t="s">
        <v>8458</v>
      </c>
      <c r="B4210" s="1" t="s">
        <v>8459</v>
      </c>
      <c r="C4210" s="1">
        <v>19690000</v>
      </c>
      <c r="D4210" s="1">
        <v>20129999</v>
      </c>
      <c r="E4210" t="str">
        <f t="shared" si="650"/>
        <v>5005</v>
      </c>
      <c r="F4210" t="str">
        <f t="shared" si="651"/>
        <v>1969</v>
      </c>
      <c r="G4210" t="str">
        <f t="shared" si="652"/>
        <v>00</v>
      </c>
      <c r="H4210" t="str">
        <f t="shared" si="653"/>
        <v>00</v>
      </c>
      <c r="I4210" t="str">
        <f t="shared" si="654"/>
        <v>%1969%^^xsd:gYear</v>
      </c>
      <c r="J4210" t="str">
        <f t="shared" si="655"/>
        <v>2012</v>
      </c>
      <c r="K4210" t="str">
        <f t="shared" si="656"/>
        <v>99</v>
      </c>
      <c r="L4210" t="str">
        <f t="shared" si="657"/>
        <v>99</v>
      </c>
      <c r="M4210" t="str">
        <f t="shared" si="658"/>
        <v>%2012%^^xsd:gYear</v>
      </c>
      <c r="N4210" t="str">
        <f t="shared" si="659"/>
        <v>:5005 a crs:CommonwealthOrganisation ; schema:name %Ionospheric Prediction Service, Townsville (Queensland)% ; schema:startDate %1969%^^xsd:gYear ; schema:endDate %2012%^^xsd:gYear ; time:hasTime [ time:hasBeginning [ time:inXSDDate %1969%^^xsd:gYear ]  ] .</v>
      </c>
    </row>
    <row r="4211" spans="1:14" x14ac:dyDescent="0.15">
      <c r="A4211" s="1" t="s">
        <v>8460</v>
      </c>
      <c r="B4211" s="1" t="s">
        <v>8461</v>
      </c>
      <c r="C4211" s="1">
        <v>19850519</v>
      </c>
      <c r="E4211" t="str">
        <f t="shared" si="650"/>
        <v>5006</v>
      </c>
      <c r="F4211" t="str">
        <f t="shared" si="651"/>
        <v>1985</v>
      </c>
      <c r="G4211" t="str">
        <f t="shared" si="652"/>
        <v>05</v>
      </c>
      <c r="H4211" t="str">
        <f t="shared" si="653"/>
        <v>19</v>
      </c>
      <c r="I4211" t="str">
        <f t="shared" si="654"/>
        <v>%1985-05-19%^^xsd:date</v>
      </c>
      <c r="J4211" t="str">
        <f t="shared" si="655"/>
        <v/>
      </c>
      <c r="K4211" t="str">
        <f t="shared" si="656"/>
        <v/>
      </c>
      <c r="L4211" t="str">
        <f t="shared" si="657"/>
        <v/>
      </c>
      <c r="M4211" t="str">
        <f t="shared" si="658"/>
        <v/>
      </c>
      <c r="N4211" t="str">
        <f t="shared" si="659"/>
        <v>:5006 a crs:CommonwealthOrganisation ; schema:name %Department of Veterans' Affairs, Townsville Regional Office [Queensland]% ; schema:startDate %1985-05-19%^^xsd:date ; time:hasTime [ time:hasBeginning [ time:inXSDDate %1985-05-19%^^xsd:date ]  ] .</v>
      </c>
    </row>
    <row r="4212" spans="1:14" x14ac:dyDescent="0.15">
      <c r="A4212" s="1" t="s">
        <v>8462</v>
      </c>
      <c r="B4212" s="1" t="s">
        <v>8463</v>
      </c>
      <c r="C4212" s="1">
        <v>19800220</v>
      </c>
      <c r="D4212" s="1">
        <v>19920101</v>
      </c>
      <c r="E4212" t="str">
        <f t="shared" si="650"/>
        <v>5007</v>
      </c>
      <c r="F4212" t="str">
        <f t="shared" si="651"/>
        <v>1980</v>
      </c>
      <c r="G4212" t="str">
        <f t="shared" si="652"/>
        <v>02</v>
      </c>
      <c r="H4212" t="str">
        <f t="shared" si="653"/>
        <v>20</v>
      </c>
      <c r="I4212" t="str">
        <f t="shared" si="654"/>
        <v>%1980-02-20%^^xsd:date</v>
      </c>
      <c r="J4212" t="str">
        <f t="shared" si="655"/>
        <v>1992</v>
      </c>
      <c r="K4212" t="str">
        <f t="shared" si="656"/>
        <v>01</v>
      </c>
      <c r="L4212" t="str">
        <f t="shared" si="657"/>
        <v>01</v>
      </c>
      <c r="M4212" t="str">
        <f t="shared" si="658"/>
        <v>%1992-01-01%^^xsd:date</v>
      </c>
      <c r="N4212" t="str">
        <f t="shared" si="659"/>
        <v>:5007 a crs:CommonwealthOrganisation ; schema:name %Qantas Airways Limited, Townsville [Queensland]% ; schema:startDate %1980-02-20%^^xsd:date ; schema:endDate %1992-01-01%^^xsd:date ; time:hasTime [ time:hasBeginning [ time:inXSDDate %1980-02-20%^^xsd:date ]  ] .</v>
      </c>
    </row>
    <row r="4213" spans="1:14" x14ac:dyDescent="0.15">
      <c r="A4213" s="1" t="s">
        <v>8464</v>
      </c>
      <c r="B4213" s="1" t="s">
        <v>8465</v>
      </c>
      <c r="C4213" s="1">
        <v>19850701</v>
      </c>
      <c r="E4213" t="str">
        <f t="shared" si="650"/>
        <v>5008</v>
      </c>
      <c r="F4213" t="str">
        <f t="shared" si="651"/>
        <v>1985</v>
      </c>
      <c r="G4213" t="str">
        <f t="shared" si="652"/>
        <v>07</v>
      </c>
      <c r="H4213" t="str">
        <f t="shared" si="653"/>
        <v>01</v>
      </c>
      <c r="I4213" t="str">
        <f t="shared" si="654"/>
        <v>%1985-07-01%^^xsd:date</v>
      </c>
      <c r="J4213" t="str">
        <f t="shared" si="655"/>
        <v/>
      </c>
      <c r="K4213" t="str">
        <f t="shared" si="656"/>
        <v/>
      </c>
      <c r="L4213" t="str">
        <f t="shared" si="657"/>
        <v/>
      </c>
      <c r="M4213" t="str">
        <f t="shared" si="658"/>
        <v/>
      </c>
      <c r="N4213" t="str">
        <f t="shared" si="659"/>
        <v>:5008 a crs:CommonwealthOrganisation ; schema:name %Australian Postal Corporation, North Queensland Regional Office, Townsville% ; schema:startDate %1985-07-01%^^xsd:date ; time:hasTime [ time:hasBeginning [ time:inXSDDate %1985-07-01%^^xsd:date ]  ] .</v>
      </c>
    </row>
    <row r="4214" spans="1:14" x14ac:dyDescent="0.15">
      <c r="A4214" s="1" t="s">
        <v>8466</v>
      </c>
      <c r="B4214" s="1" t="s">
        <v>8463</v>
      </c>
      <c r="C4214" s="1">
        <v>19480630</v>
      </c>
      <c r="D4214" s="1">
        <v>19920914</v>
      </c>
      <c r="E4214" t="str">
        <f t="shared" si="650"/>
        <v>5009</v>
      </c>
      <c r="F4214" t="str">
        <f t="shared" si="651"/>
        <v>1948</v>
      </c>
      <c r="G4214" t="str">
        <f t="shared" si="652"/>
        <v>06</v>
      </c>
      <c r="H4214" t="str">
        <f t="shared" si="653"/>
        <v>30</v>
      </c>
      <c r="I4214" t="str">
        <f t="shared" si="654"/>
        <v>%1948-06-30%^^xsd:date</v>
      </c>
      <c r="J4214" t="str">
        <f t="shared" si="655"/>
        <v>1992</v>
      </c>
      <c r="K4214" t="str">
        <f t="shared" si="656"/>
        <v>09</v>
      </c>
      <c r="L4214" t="str">
        <f t="shared" si="657"/>
        <v>14</v>
      </c>
      <c r="M4214" t="str">
        <f t="shared" si="658"/>
        <v>%1992-14-14%^^xsd:date</v>
      </c>
      <c r="N4214" t="str">
        <f t="shared" si="659"/>
        <v>:5009 a crs:CommonwealthOrganisation ; schema:name %Qantas Airways Limited, Townsville [Queensland]% ; schema:startDate %1948-06-30%^^xsd:date ; schema:endDate %1992-14-14%^^xsd:date ; time:hasTime [ time:hasBeginning [ time:inXSDDate %1948-06-30%^^xsd:date ]  ] .</v>
      </c>
    </row>
    <row r="4215" spans="1:14" x14ac:dyDescent="0.15">
      <c r="A4215" s="1" t="s">
        <v>8467</v>
      </c>
      <c r="B4215" s="1" t="s">
        <v>8468</v>
      </c>
      <c r="C4215" s="1">
        <v>19420427</v>
      </c>
      <c r="D4215" s="1">
        <v>19441231</v>
      </c>
      <c r="E4215" t="str">
        <f t="shared" si="650"/>
        <v>0501</v>
      </c>
      <c r="F4215" t="str">
        <f t="shared" si="651"/>
        <v>1942</v>
      </c>
      <c r="G4215" t="str">
        <f t="shared" si="652"/>
        <v>04</v>
      </c>
      <c r="H4215" t="str">
        <f t="shared" si="653"/>
        <v>27</v>
      </c>
      <c r="I4215" t="str">
        <f t="shared" si="654"/>
        <v>%1942-04-27%^^xsd:date</v>
      </c>
      <c r="J4215" t="str">
        <f t="shared" si="655"/>
        <v>1944</v>
      </c>
      <c r="K4215" t="str">
        <f t="shared" si="656"/>
        <v>12</v>
      </c>
      <c r="L4215" t="str">
        <f t="shared" si="657"/>
        <v>31</v>
      </c>
      <c r="M4215" t="str">
        <f t="shared" si="658"/>
        <v>%1944-31-31%^^xsd:date</v>
      </c>
      <c r="N4215" t="str">
        <f t="shared" si="659"/>
        <v>:0501 a crs:CommonwealthOrganisation ; schema:name %Australian Food Council% ; schema:startDate %1942-04-27%^^xsd:date ; schema:endDate %1944-31-31%^^xsd:date ; time:hasTime [ time:hasBeginning [ time:inXSDDate %1942-04-27%^^xsd:date ]  ] .</v>
      </c>
    </row>
    <row r="4216" spans="1:14" x14ac:dyDescent="0.15">
      <c r="A4216" s="1" t="s">
        <v>8469</v>
      </c>
      <c r="B4216" s="1" t="s">
        <v>8470</v>
      </c>
      <c r="C4216" s="1">
        <v>19750201</v>
      </c>
      <c r="D4216" s="1">
        <v>19900305</v>
      </c>
      <c r="E4216" t="str">
        <f t="shared" si="650"/>
        <v>5010</v>
      </c>
      <c r="F4216" t="str">
        <f t="shared" si="651"/>
        <v>1975</v>
      </c>
      <c r="G4216" t="str">
        <f t="shared" si="652"/>
        <v>02</v>
      </c>
      <c r="H4216" t="str">
        <f t="shared" si="653"/>
        <v>01</v>
      </c>
      <c r="I4216" t="str">
        <f t="shared" si="654"/>
        <v>%1975-02-01%^^xsd:date</v>
      </c>
      <c r="J4216" t="str">
        <f t="shared" si="655"/>
        <v>1990</v>
      </c>
      <c r="K4216" t="str">
        <f t="shared" si="656"/>
        <v>03</v>
      </c>
      <c r="L4216" t="str">
        <f t="shared" si="657"/>
        <v>05</v>
      </c>
      <c r="M4216" t="str">
        <f t="shared" si="658"/>
        <v>%1990-05-05%^^xsd:date</v>
      </c>
      <c r="N4216" t="str">
        <f t="shared" si="659"/>
        <v>:5010 a crs:CommonwealthOrganisation ; schema:name %Department of Aboriginal Affairs, Area Office, Cairns [Queensland]% ; schema:startDate %1975-02-01%^^xsd:date ; schema:endDate %1990-05-05%^^xsd:date ; time:hasTime [ time:hasBeginning [ time:inXSDDate %1975-02-01%^^xsd:date ]  ] .</v>
      </c>
    </row>
    <row r="4217" spans="1:14" x14ac:dyDescent="0.15">
      <c r="A4217" s="1" t="s">
        <v>8471</v>
      </c>
      <c r="B4217" s="1" t="s">
        <v>8472</v>
      </c>
      <c r="C4217" s="1">
        <v>19790301</v>
      </c>
      <c r="D4217" s="1">
        <v>19900305</v>
      </c>
      <c r="E4217" t="str">
        <f t="shared" si="650"/>
        <v>5011</v>
      </c>
      <c r="F4217" t="str">
        <f t="shared" si="651"/>
        <v>1979</v>
      </c>
      <c r="G4217" t="str">
        <f t="shared" si="652"/>
        <v>03</v>
      </c>
      <c r="H4217" t="str">
        <f t="shared" si="653"/>
        <v>01</v>
      </c>
      <c r="I4217" t="str">
        <f t="shared" si="654"/>
        <v>%1979-03-01%^^xsd:date</v>
      </c>
      <c r="J4217" t="str">
        <f t="shared" si="655"/>
        <v>1990</v>
      </c>
      <c r="K4217" t="str">
        <f t="shared" si="656"/>
        <v>03</v>
      </c>
      <c r="L4217" t="str">
        <f t="shared" si="657"/>
        <v>05</v>
      </c>
      <c r="M4217" t="str">
        <f t="shared" si="658"/>
        <v>%1990-05-05%^^xsd:date</v>
      </c>
      <c r="N4217" t="str">
        <f t="shared" si="659"/>
        <v>:5011 a crs:CommonwealthOrganisation ; schema:name %Department of Aboriginal Affairs Area Office, Peninsula Office, Cairns/ (from 1979-1981 known as Cooktown Office)% ; schema:startDate %1979-03-01%^^xsd:date ; schema:endDate %1990-05-05%^^xsd:date ; time:hasTime [ time:hasBeginning [ time:inXSDDate %1979-03-01%^^xsd:date ]  ] .</v>
      </c>
    </row>
    <row r="4218" spans="1:14" x14ac:dyDescent="0.15">
      <c r="A4218" s="1" t="s">
        <v>8473</v>
      </c>
      <c r="B4218" s="1" t="s">
        <v>8474</v>
      </c>
      <c r="C4218" s="1">
        <v>19820507</v>
      </c>
      <c r="D4218" s="1">
        <v>19870724</v>
      </c>
      <c r="E4218" t="str">
        <f t="shared" si="650"/>
        <v>5012</v>
      </c>
      <c r="F4218" t="str">
        <f t="shared" si="651"/>
        <v>1982</v>
      </c>
      <c r="G4218" t="str">
        <f t="shared" si="652"/>
        <v>05</v>
      </c>
      <c r="H4218" t="str">
        <f t="shared" si="653"/>
        <v>07</v>
      </c>
      <c r="I4218" t="str">
        <f t="shared" si="654"/>
        <v>%1982-05-07%^^xsd:date</v>
      </c>
      <c r="J4218" t="str">
        <f t="shared" si="655"/>
        <v>1987</v>
      </c>
      <c r="K4218" t="str">
        <f t="shared" si="656"/>
        <v>07</v>
      </c>
      <c r="L4218" t="str">
        <f t="shared" si="657"/>
        <v>24</v>
      </c>
      <c r="M4218" t="str">
        <f t="shared" si="658"/>
        <v>%1987-24-24%^^xsd:date</v>
      </c>
      <c r="N4218" t="str">
        <f t="shared" si="659"/>
        <v>:5012 a crs:CommonwealthOrganisation ; schema:name %Department of Aviation, Cairns [Queensland]% ; schema:startDate %1982-05-07%^^xsd:date ; schema:endDate %1987-24-24%^^xsd:date ; time:hasTime [ time:hasBeginning [ time:inXSDDate %1982-05-07%^^xsd:date ]  ] .</v>
      </c>
    </row>
    <row r="4219" spans="1:14" x14ac:dyDescent="0.15">
      <c r="A4219" s="1" t="s">
        <v>8475</v>
      </c>
      <c r="B4219" s="1" t="s">
        <v>8476</v>
      </c>
      <c r="C4219" s="1">
        <v>19420101</v>
      </c>
      <c r="E4219" t="str">
        <f t="shared" si="650"/>
        <v>5013</v>
      </c>
      <c r="F4219" t="str">
        <f t="shared" si="651"/>
        <v>1942</v>
      </c>
      <c r="G4219" t="str">
        <f t="shared" si="652"/>
        <v>01</v>
      </c>
      <c r="H4219" t="str">
        <f t="shared" si="653"/>
        <v>01</v>
      </c>
      <c r="I4219" t="str">
        <f t="shared" si="654"/>
        <v>%1942-01-01%^^xsd:date</v>
      </c>
      <c r="J4219" t="str">
        <f t="shared" si="655"/>
        <v/>
      </c>
      <c r="K4219" t="str">
        <f t="shared" si="656"/>
        <v/>
      </c>
      <c r="L4219" t="str">
        <f t="shared" si="657"/>
        <v/>
      </c>
      <c r="M4219" t="str">
        <f t="shared" si="658"/>
        <v/>
      </c>
      <c r="N4219" t="str">
        <f t="shared" si="659"/>
        <v>:5013 a crs:CommonwealthOrganisation ; schema:name %Bureau of Meteorology, Field Meteorological Office, Cairns [Queensland]% ; schema:startDate %1942-01-01%^^xsd:date ; time:hasTime [ time:hasBeginning [ time:inXSDDate %1942-01-01%^^xsd:date ]  ] .</v>
      </c>
    </row>
    <row r="4220" spans="1:14" x14ac:dyDescent="0.15">
      <c r="A4220" s="1" t="s">
        <v>8477</v>
      </c>
      <c r="B4220" s="1" t="s">
        <v>8478</v>
      </c>
      <c r="C4220" s="1">
        <v>19820701</v>
      </c>
      <c r="D4220" s="1">
        <v>19900305</v>
      </c>
      <c r="E4220" t="str">
        <f t="shared" si="650"/>
        <v>5014</v>
      </c>
      <c r="F4220" t="str">
        <f t="shared" si="651"/>
        <v>1982</v>
      </c>
      <c r="G4220" t="str">
        <f t="shared" si="652"/>
        <v>07</v>
      </c>
      <c r="H4220" t="str">
        <f t="shared" si="653"/>
        <v>01</v>
      </c>
      <c r="I4220" t="str">
        <f t="shared" si="654"/>
        <v>%1982-07-01%^^xsd:date</v>
      </c>
      <c r="J4220" t="str">
        <f t="shared" si="655"/>
        <v>1990</v>
      </c>
      <c r="K4220" t="str">
        <f t="shared" si="656"/>
        <v>03</v>
      </c>
      <c r="L4220" t="str">
        <f t="shared" si="657"/>
        <v>05</v>
      </c>
      <c r="M4220" t="str">
        <f t="shared" si="658"/>
        <v>%1990-05-05%^^xsd:date</v>
      </c>
      <c r="N4220" t="str">
        <f t="shared" si="659"/>
        <v>:5014 a crs:CommonwealthOrganisation ; schema:name %Aboriginal Development Commission, Cairns Area Office [Queensland]% ; schema:startDate %1982-07-01%^^xsd:date ; schema:endDate %1990-05-05%^^xsd:date ; time:hasTime [ time:hasBeginning [ time:inXSDDate %1982-07-01%^^xsd:date ]  ] .</v>
      </c>
    </row>
    <row r="4221" spans="1:14" x14ac:dyDescent="0.15">
      <c r="A4221" s="1" t="s">
        <v>8479</v>
      </c>
      <c r="B4221" s="1" t="s">
        <v>8480</v>
      </c>
      <c r="C4221" s="1">
        <v>19490511</v>
      </c>
      <c r="E4221" t="str">
        <f t="shared" si="650"/>
        <v>5015</v>
      </c>
      <c r="F4221" t="str">
        <f t="shared" si="651"/>
        <v>1949</v>
      </c>
      <c r="G4221" t="str">
        <f t="shared" si="652"/>
        <v>05</v>
      </c>
      <c r="H4221" t="str">
        <f t="shared" si="653"/>
        <v>11</v>
      </c>
      <c r="I4221" t="str">
        <f t="shared" si="654"/>
        <v>%1949-05-11%^^xsd:date</v>
      </c>
      <c r="J4221" t="str">
        <f t="shared" si="655"/>
        <v/>
      </c>
      <c r="K4221" t="str">
        <f t="shared" si="656"/>
        <v/>
      </c>
      <c r="L4221" t="str">
        <f t="shared" si="657"/>
        <v/>
      </c>
      <c r="M4221" t="str">
        <f t="shared" si="658"/>
        <v/>
      </c>
      <c r="N4221" t="str">
        <f t="shared" si="659"/>
        <v>:5015 a crs:CommonwealthOrganisation ; schema:name %Divisional Returning Officer, Division of Leichhardt, Cairns [Queensland]% ; schema:startDate %1949-05-11%^^xsd:date ; time:hasTime [ time:hasBeginning [ time:inXSDDate %1949-05-11%^^xsd:date ]  ] .</v>
      </c>
    </row>
    <row r="4222" spans="1:14" x14ac:dyDescent="0.15">
      <c r="A4222" s="1" t="s">
        <v>8481</v>
      </c>
      <c r="B4222" s="1" t="s">
        <v>8482</v>
      </c>
      <c r="C4222" s="1">
        <v>19800101</v>
      </c>
      <c r="E4222" t="str">
        <f t="shared" si="650"/>
        <v>5016</v>
      </c>
      <c r="F4222" t="str">
        <f t="shared" si="651"/>
        <v>1980</v>
      </c>
      <c r="G4222" t="str">
        <f t="shared" si="652"/>
        <v>01</v>
      </c>
      <c r="H4222" t="str">
        <f t="shared" si="653"/>
        <v>01</v>
      </c>
      <c r="I4222" t="str">
        <f t="shared" si="654"/>
        <v>%1980-01-01%^^xsd:date</v>
      </c>
      <c r="J4222" t="str">
        <f t="shared" si="655"/>
        <v/>
      </c>
      <c r="K4222" t="str">
        <f t="shared" si="656"/>
        <v/>
      </c>
      <c r="L4222" t="str">
        <f t="shared" si="657"/>
        <v/>
      </c>
      <c r="M4222" t="str">
        <f t="shared" si="658"/>
        <v/>
      </c>
      <c r="N4222" t="str">
        <f t="shared" si="659"/>
        <v>:5016 a crs:CommonwealthOrganisation ; schema:name %CSIRO, Divisions of Plant Industry and Wildlife and Ecology, Tropical Forest Research Centre, Atherton [Queensland]% ; schema:startDate %1980-01-01%^^xsd:date ; time:hasTime [ time:hasBeginning [ time:inXSDDate %1980-01-01%^^xsd:date ]  ] .</v>
      </c>
    </row>
    <row r="4223" spans="1:14" x14ac:dyDescent="0.15">
      <c r="A4223" s="1" t="s">
        <v>8483</v>
      </c>
      <c r="B4223" s="1" t="s">
        <v>8484</v>
      </c>
      <c r="C4223" s="1">
        <v>19821101</v>
      </c>
      <c r="E4223" t="str">
        <f t="shared" si="650"/>
        <v>5017</v>
      </c>
      <c r="F4223" t="str">
        <f t="shared" si="651"/>
        <v>1982</v>
      </c>
      <c r="G4223" t="str">
        <f t="shared" si="652"/>
        <v>11</v>
      </c>
      <c r="H4223" t="str">
        <f t="shared" si="653"/>
        <v>01</v>
      </c>
      <c r="I4223" t="str">
        <f t="shared" si="654"/>
        <v>%1982-11-01%^^xsd:date</v>
      </c>
      <c r="J4223" t="str">
        <f t="shared" si="655"/>
        <v/>
      </c>
      <c r="K4223" t="str">
        <f t="shared" si="656"/>
        <v/>
      </c>
      <c r="L4223" t="str">
        <f t="shared" si="657"/>
        <v/>
      </c>
      <c r="M4223" t="str">
        <f t="shared" si="658"/>
        <v/>
      </c>
      <c r="N4223" t="str">
        <f t="shared" si="659"/>
        <v>:5017 a crs:CommonwealthOrganisation ; schema:name %CRS Australia, Cairns [Queensland]% ; schema:startDate %1982-11-01%^^xsd:date ; time:hasTime [ time:hasBeginning [ time:inXSDDate %1982-11-01%^^xsd:date ]  ] .</v>
      </c>
    </row>
    <row r="4224" spans="1:14" x14ac:dyDescent="0.15">
      <c r="A4224" s="1" t="s">
        <v>8485</v>
      </c>
      <c r="B4224" s="1" t="s">
        <v>8486</v>
      </c>
      <c r="C4224" s="1">
        <v>19460101</v>
      </c>
      <c r="D4224" s="1">
        <v>19940701</v>
      </c>
      <c r="E4224" t="str">
        <f t="shared" si="650"/>
        <v>5018</v>
      </c>
      <c r="F4224" t="str">
        <f t="shared" si="651"/>
        <v>1946</v>
      </c>
      <c r="G4224" t="str">
        <f t="shared" si="652"/>
        <v>01</v>
      </c>
      <c r="H4224" t="str">
        <f t="shared" si="653"/>
        <v>01</v>
      </c>
      <c r="I4224" t="str">
        <f t="shared" si="654"/>
        <v>%1946-01-01%^^xsd:date</v>
      </c>
      <c r="J4224" t="str">
        <f t="shared" si="655"/>
        <v>1994</v>
      </c>
      <c r="K4224" t="str">
        <f t="shared" si="656"/>
        <v>07</v>
      </c>
      <c r="L4224" t="str">
        <f t="shared" si="657"/>
        <v>01</v>
      </c>
      <c r="M4224" t="str">
        <f t="shared" si="658"/>
        <v>%1994-01-01%^^xsd:date</v>
      </c>
      <c r="N4224" t="str">
        <f t="shared" si="659"/>
        <v>:5018 a crs:CommonwealthOrganisation ; schema:name %Commonwealth Employment Service, Cairns [Queensland]% ; schema:startDate %1946-01-01%^^xsd:date ; schema:endDate %1994-01-01%^^xsd:date ; time:hasTime [ time:hasBeginning [ time:inXSDDate %1946-01-01%^^xsd:date ]  ] .</v>
      </c>
    </row>
    <row r="4225" spans="1:14" x14ac:dyDescent="0.15">
      <c r="A4225" s="1" t="s">
        <v>8487</v>
      </c>
      <c r="B4225" s="1" t="s">
        <v>8488</v>
      </c>
      <c r="C4225" s="1">
        <v>19850613</v>
      </c>
      <c r="D4225" s="1">
        <v>19940701</v>
      </c>
      <c r="E4225" t="str">
        <f t="shared" si="650"/>
        <v>5019</v>
      </c>
      <c r="F4225" t="str">
        <f t="shared" si="651"/>
        <v>1985</v>
      </c>
      <c r="G4225" t="str">
        <f t="shared" si="652"/>
        <v>06</v>
      </c>
      <c r="H4225" t="str">
        <f t="shared" si="653"/>
        <v>13</v>
      </c>
      <c r="I4225" t="str">
        <f t="shared" si="654"/>
        <v>%1985-06-13%^^xsd:date</v>
      </c>
      <c r="J4225" t="str">
        <f t="shared" si="655"/>
        <v>1994</v>
      </c>
      <c r="K4225" t="str">
        <f t="shared" si="656"/>
        <v>07</v>
      </c>
      <c r="L4225" t="str">
        <f t="shared" si="657"/>
        <v>01</v>
      </c>
      <c r="M4225" t="str">
        <f t="shared" si="658"/>
        <v>%1994-01-01%^^xsd:date</v>
      </c>
      <c r="N4225" t="str">
        <f t="shared" si="659"/>
        <v>:5019 a crs:CommonwealthOrganisation ; schema:name %Commonwealth Employment Service, Westcourt [Queensland]% ; schema:startDate %1985-06-13%^^xsd:date ; schema:endDate %1994-01-01%^^xsd:date ; time:hasTime [ time:hasBeginning [ time:inXSDDate %1985-06-13%^^xsd:date ]  ] .</v>
      </c>
    </row>
    <row r="4226" spans="1:14" x14ac:dyDescent="0.15">
      <c r="A4226" s="1" t="s">
        <v>8489</v>
      </c>
      <c r="B4226" s="1" t="s">
        <v>8490</v>
      </c>
      <c r="C4226" s="1">
        <v>19230101</v>
      </c>
      <c r="E4226" t="str">
        <f t="shared" si="650"/>
        <v>0502</v>
      </c>
      <c r="F4226" t="str">
        <f t="shared" si="651"/>
        <v>1923</v>
      </c>
      <c r="G4226" t="str">
        <f t="shared" si="652"/>
        <v>01</v>
      </c>
      <c r="H4226" t="str">
        <f t="shared" si="653"/>
        <v>01</v>
      </c>
      <c r="I4226" t="str">
        <f t="shared" si="654"/>
        <v>%1923-01-01%^^xsd:date</v>
      </c>
      <c r="J4226" t="str">
        <f t="shared" si="655"/>
        <v/>
      </c>
      <c r="K4226" t="str">
        <f t="shared" si="656"/>
        <v/>
      </c>
      <c r="L4226" t="str">
        <f t="shared" si="657"/>
        <v/>
      </c>
      <c r="M4226" t="str">
        <f t="shared" si="658"/>
        <v/>
      </c>
      <c r="N4226" t="str">
        <f t="shared" si="659"/>
        <v>:0502 a crs:CommonwealthOrganisation ; schema:name %Australian Loan Council% ; schema:startDate %1923-01-01%^^xsd:date ; time:hasTime [ time:hasBeginning [ time:inXSDDate %1923-01-01%^^xsd:date ]  ] .</v>
      </c>
    </row>
    <row r="4227" spans="1:14" x14ac:dyDescent="0.15">
      <c r="A4227" s="1" t="s">
        <v>8491</v>
      </c>
      <c r="B4227" s="1" t="s">
        <v>8492</v>
      </c>
      <c r="C4227" s="1">
        <v>19740331</v>
      </c>
      <c r="D4227" s="1">
        <v>19940701</v>
      </c>
      <c r="E4227" t="str">
        <f t="shared" ref="E4227:E4290" si="660">TEXT(SUBSTITUTE(A4227, "CA ", ""), "0000")</f>
        <v>5020</v>
      </c>
      <c r="F4227" t="str">
        <f t="shared" ref="F4227:F4290" si="661">LEFT(C4227,4)</f>
        <v>1974</v>
      </c>
      <c r="G4227" t="str">
        <f t="shared" ref="G4227:G4290" si="662">MID(C4227,5,2)</f>
        <v>03</v>
      </c>
      <c r="H4227" t="str">
        <f t="shared" ref="H4227:H4290" si="663">RIGHT(C4227,2)</f>
        <v>31</v>
      </c>
      <c r="I4227" t="str">
        <f t="shared" ref="I4227:I4290" si="664">IF(AND(G4227+0&gt;=1,G4227+0&lt;=12),CONCATENATE("%",F4227,"-",G4227,"-",H4227,"%^^xsd:date"),CONCATENATE("%",F4227,"%^^xsd:gYear"))</f>
        <v>%1974-03-31%^^xsd:date</v>
      </c>
      <c r="J4227" t="str">
        <f t="shared" ref="J4227:J4290" si="665">LEFT(D4227,4)</f>
        <v>1994</v>
      </c>
      <c r="K4227" t="str">
        <f t="shared" ref="K4227:K4290" si="666">MID(D4227,5,2)</f>
        <v>07</v>
      </c>
      <c r="L4227" t="str">
        <f t="shared" ref="L4227:L4290" si="667">RIGHT(D4227,2)</f>
        <v>01</v>
      </c>
      <c r="M4227" t="str">
        <f t="shared" ref="M4227:M4290" si="668">IFERROR(IF(AND(K4227+0&gt;=1,K4227+0&lt;=12),CONCATENATE("%",J4227,"-",L4227,"-",L4227,"%^^xsd:date"),CONCATENATE("%",J4227,"%^^xsd:gYear")),"")</f>
        <v>%1994-01-01%^^xsd:date</v>
      </c>
      <c r="N4227" t="str">
        <f t="shared" ref="N4227:N4290" si="669">CONCATENATE(":",E4227," a crs:CommonwealthOrganisation ; schema:name %",B4227,"% ; schema:startDate ",I4227, IF(M4227="","",CONCATENATE(" ; schema:endDate ",M4227)), " ; time:hasTime [ time:hasBeginning [ time:inXSDDate ", I4227, " ] ", IF(O4227="","",CONCATENATE(" ; time:hasEnd [ time:inXSDDate ",O4227, " ] ")), " ] .")</f>
        <v>:5020 a crs:CommonwealthOrganisation ; schema:name %Commonwealth Employment Service, Atherton [Queensland]% ; schema:startDate %1974-03-31%^^xsd:date ; schema:endDate %1994-01-01%^^xsd:date ; time:hasTime [ time:hasBeginning [ time:inXSDDate %1974-03-31%^^xsd:date ]  ] .</v>
      </c>
    </row>
    <row r="4228" spans="1:14" x14ac:dyDescent="0.15">
      <c r="A4228" s="1" t="s">
        <v>8493</v>
      </c>
      <c r="B4228" s="1" t="s">
        <v>8494</v>
      </c>
      <c r="C4228" s="1">
        <v>19790801</v>
      </c>
      <c r="D4228" s="1">
        <v>19940701</v>
      </c>
      <c r="E4228" t="str">
        <f t="shared" si="660"/>
        <v>5021</v>
      </c>
      <c r="F4228" t="str">
        <f t="shared" si="661"/>
        <v>1979</v>
      </c>
      <c r="G4228" t="str">
        <f t="shared" si="662"/>
        <v>08</v>
      </c>
      <c r="H4228" t="str">
        <f t="shared" si="663"/>
        <v>01</v>
      </c>
      <c r="I4228" t="str">
        <f t="shared" si="664"/>
        <v>%1979-08-01%^^xsd:date</v>
      </c>
      <c r="J4228" t="str">
        <f t="shared" si="665"/>
        <v>1994</v>
      </c>
      <c r="K4228" t="str">
        <f t="shared" si="666"/>
        <v>07</v>
      </c>
      <c r="L4228" t="str">
        <f t="shared" si="667"/>
        <v>01</v>
      </c>
      <c r="M4228" t="str">
        <f t="shared" si="668"/>
        <v>%1994-01-01%^^xsd:date</v>
      </c>
      <c r="N4228" t="str">
        <f t="shared" si="669"/>
        <v>:5021 a crs:CommonwealthOrganisation ; schema:name %Commonwealth Employment Service, Mareeba [Queensland]% ; schema:startDate %1979-08-01%^^xsd:date ; schema:endDate %1994-01-01%^^xsd:date ; time:hasTime [ time:hasBeginning [ time:inXSDDate %1979-08-01%^^xsd:date ]  ] .</v>
      </c>
    </row>
    <row r="4229" spans="1:14" x14ac:dyDescent="0.15">
      <c r="A4229" s="1" t="s">
        <v>8495</v>
      </c>
      <c r="B4229" s="1" t="s">
        <v>8496</v>
      </c>
      <c r="C4229" s="1">
        <v>19740701</v>
      </c>
      <c r="D4229" s="1">
        <v>19940701</v>
      </c>
      <c r="E4229" t="str">
        <f t="shared" si="660"/>
        <v>5022</v>
      </c>
      <c r="F4229" t="str">
        <f t="shared" si="661"/>
        <v>1974</v>
      </c>
      <c r="G4229" t="str">
        <f t="shared" si="662"/>
        <v>07</v>
      </c>
      <c r="H4229" t="str">
        <f t="shared" si="663"/>
        <v>01</v>
      </c>
      <c r="I4229" t="str">
        <f t="shared" si="664"/>
        <v>%1974-07-01%^^xsd:date</v>
      </c>
      <c r="J4229" t="str">
        <f t="shared" si="665"/>
        <v>1994</v>
      </c>
      <c r="K4229" t="str">
        <f t="shared" si="666"/>
        <v>07</v>
      </c>
      <c r="L4229" t="str">
        <f t="shared" si="667"/>
        <v>01</v>
      </c>
      <c r="M4229" t="str">
        <f t="shared" si="668"/>
        <v>%1994-01-01%^^xsd:date</v>
      </c>
      <c r="N4229" t="str">
        <f t="shared" si="669"/>
        <v>:5022 a crs:CommonwealthOrganisation ; schema:name %Commonwealth Employment Service, Innisfail [Queensland]% ; schema:startDate %1974-07-01%^^xsd:date ; schema:endDate %1994-01-01%^^xsd:date ; time:hasTime [ time:hasBeginning [ time:inXSDDate %1974-07-01%^^xsd:date ]  ] .</v>
      </c>
    </row>
    <row r="4230" spans="1:14" x14ac:dyDescent="0.15">
      <c r="A4230" s="1" t="s">
        <v>8497</v>
      </c>
      <c r="B4230" s="1" t="s">
        <v>8498</v>
      </c>
      <c r="C4230" s="1">
        <v>19750101</v>
      </c>
      <c r="D4230" s="1">
        <v>19930701</v>
      </c>
      <c r="E4230" t="str">
        <f t="shared" si="660"/>
        <v>5023</v>
      </c>
      <c r="F4230" t="str">
        <f t="shared" si="661"/>
        <v>1975</v>
      </c>
      <c r="G4230" t="str">
        <f t="shared" si="662"/>
        <v>01</v>
      </c>
      <c r="H4230" t="str">
        <f t="shared" si="663"/>
        <v>01</v>
      </c>
      <c r="I4230" t="str">
        <f t="shared" si="664"/>
        <v>%1975-01-01%^^xsd:date</v>
      </c>
      <c r="J4230" t="str">
        <f t="shared" si="665"/>
        <v>1993</v>
      </c>
      <c r="K4230" t="str">
        <f t="shared" si="666"/>
        <v>07</v>
      </c>
      <c r="L4230" t="str">
        <f t="shared" si="667"/>
        <v>01</v>
      </c>
      <c r="M4230" t="str">
        <f t="shared" si="668"/>
        <v>%1993-01-01%^^xsd:date</v>
      </c>
      <c r="N4230" t="str">
        <f t="shared" si="669"/>
        <v>:5023 a crs:CommonwealthOrganisation ; schema:name %District Radio Inspector, Cairns [Queensland]% ; schema:startDate %1975-01-01%^^xsd:date ; schema:endDate %1993-01-01%^^xsd:date ; time:hasTime [ time:hasBeginning [ time:inXSDDate %1975-01-01%^^xsd:date ]  ] .</v>
      </c>
    </row>
    <row r="4231" spans="1:14" x14ac:dyDescent="0.15">
      <c r="A4231" s="1" t="s">
        <v>8499</v>
      </c>
      <c r="B4231" s="1" t="s">
        <v>8500</v>
      </c>
      <c r="C4231" s="1">
        <v>19731031</v>
      </c>
      <c r="E4231" t="str">
        <f t="shared" si="660"/>
        <v>5024</v>
      </c>
      <c r="F4231" t="str">
        <f t="shared" si="661"/>
        <v>1973</v>
      </c>
      <c r="G4231" t="str">
        <f t="shared" si="662"/>
        <v>10</v>
      </c>
      <c r="H4231" t="str">
        <f t="shared" si="663"/>
        <v>31</v>
      </c>
      <c r="I4231" t="str">
        <f t="shared" si="664"/>
        <v>%1973-10-31%^^xsd:date</v>
      </c>
      <c r="J4231" t="str">
        <f t="shared" si="665"/>
        <v/>
      </c>
      <c r="K4231" t="str">
        <f t="shared" si="666"/>
        <v/>
      </c>
      <c r="L4231" t="str">
        <f t="shared" si="667"/>
        <v/>
      </c>
      <c r="M4231" t="str">
        <f t="shared" si="668"/>
        <v/>
      </c>
      <c r="N4231" t="str">
        <f t="shared" si="669"/>
        <v>:5024 a crs:CommonwealthOrganisation ; schema:name %Detachment [II] Psychology Unit, Army Psychology Corps% ; schema:startDate %1973-10-31%^^xsd:date ; time:hasTime [ time:hasBeginning [ time:inXSDDate %1973-10-31%^^xsd:date ]  ] .</v>
      </c>
    </row>
    <row r="4232" spans="1:14" x14ac:dyDescent="0.15">
      <c r="A4232" s="1" t="s">
        <v>8501</v>
      </c>
      <c r="B4232" s="1" t="s">
        <v>8502</v>
      </c>
      <c r="C4232" s="1">
        <v>19831001</v>
      </c>
      <c r="E4232" t="str">
        <f t="shared" si="660"/>
        <v>5025</v>
      </c>
      <c r="F4232" t="str">
        <f t="shared" si="661"/>
        <v>1983</v>
      </c>
      <c r="G4232" t="str">
        <f t="shared" si="662"/>
        <v>10</v>
      </c>
      <c r="H4232" t="str">
        <f t="shared" si="663"/>
        <v>01</v>
      </c>
      <c r="I4232" t="str">
        <f t="shared" si="664"/>
        <v>%1983-10-01%^^xsd:date</v>
      </c>
      <c r="J4232" t="str">
        <f t="shared" si="665"/>
        <v/>
      </c>
      <c r="K4232" t="str">
        <f t="shared" si="666"/>
        <v/>
      </c>
      <c r="L4232" t="str">
        <f t="shared" si="667"/>
        <v/>
      </c>
      <c r="M4232" t="str">
        <f t="shared" si="668"/>
        <v/>
      </c>
      <c r="N4232" t="str">
        <f t="shared" si="669"/>
        <v>:5025 a crs:CommonwealthOrganisation ; schema:name %Australian Hearing Services, Cairns Hearing Centre [Queensland]% ; schema:startDate %1983-10-01%^^xsd:date ; time:hasTime [ time:hasBeginning [ time:inXSDDate %1983-10-01%^^xsd:date ]  ] .</v>
      </c>
    </row>
    <row r="4233" spans="1:14" x14ac:dyDescent="0.15">
      <c r="A4233" s="1" t="s">
        <v>8503</v>
      </c>
      <c r="B4233" s="1" t="s">
        <v>8504</v>
      </c>
      <c r="C4233" s="1">
        <v>19830311</v>
      </c>
      <c r="D4233" s="1">
        <v>19930405</v>
      </c>
      <c r="E4233" t="str">
        <f t="shared" si="660"/>
        <v>5026</v>
      </c>
      <c r="F4233" t="str">
        <f t="shared" si="661"/>
        <v>1983</v>
      </c>
      <c r="G4233" t="str">
        <f t="shared" si="662"/>
        <v>03</v>
      </c>
      <c r="H4233" t="str">
        <f t="shared" si="663"/>
        <v>11</v>
      </c>
      <c r="I4233" t="str">
        <f t="shared" si="664"/>
        <v>%1983-03-11%^^xsd:date</v>
      </c>
      <c r="J4233" t="str">
        <f t="shared" si="665"/>
        <v>1993</v>
      </c>
      <c r="K4233" t="str">
        <f t="shared" si="666"/>
        <v>04</v>
      </c>
      <c r="L4233" t="str">
        <f t="shared" si="667"/>
        <v>05</v>
      </c>
      <c r="M4233" t="str">
        <f t="shared" si="668"/>
        <v>%1993-05-05%^^xsd:date</v>
      </c>
      <c r="N4233" t="str">
        <f t="shared" si="669"/>
        <v>:5026 a crs:CommonwealthOrganisation ; schema:name %Department of Housing and Construction [III], Cairns / (from 1987) Construction Group, Cairns/ (from 1988) Australian Construction Services, Cairns [Queensland]% ; schema:startDate %1983-03-11%^^xsd:date ; schema:endDate %1993-05-05%^^xsd:date ; time:hasTime [ time:hasBeginning [ time:inXSDDate %1983-03-11%^^xsd:date ]  ] .</v>
      </c>
    </row>
    <row r="4234" spans="1:14" x14ac:dyDescent="0.15">
      <c r="A4234" s="1" t="s">
        <v>8505</v>
      </c>
      <c r="B4234" s="1" t="s">
        <v>8506</v>
      </c>
      <c r="C4234" s="1">
        <v>19840401</v>
      </c>
      <c r="D4234" s="1">
        <v>19930324</v>
      </c>
      <c r="E4234" t="str">
        <f t="shared" si="660"/>
        <v>5027</v>
      </c>
      <c r="F4234" t="str">
        <f t="shared" si="661"/>
        <v>1984</v>
      </c>
      <c r="G4234" t="str">
        <f t="shared" si="662"/>
        <v>04</v>
      </c>
      <c r="H4234" t="str">
        <f t="shared" si="663"/>
        <v>01</v>
      </c>
      <c r="I4234" t="str">
        <f t="shared" si="664"/>
        <v>%1984-04-01%^^xsd:date</v>
      </c>
      <c r="J4234" t="str">
        <f t="shared" si="665"/>
        <v>1993</v>
      </c>
      <c r="K4234" t="str">
        <f t="shared" si="666"/>
        <v>03</v>
      </c>
      <c r="L4234" t="str">
        <f t="shared" si="667"/>
        <v>24</v>
      </c>
      <c r="M4234" t="str">
        <f t="shared" si="668"/>
        <v>%1993-24-24%^^xsd:date</v>
      </c>
      <c r="N4234" t="str">
        <f t="shared" si="669"/>
        <v>:5027 a crs:CommonwealthOrganisation ; schema:name %Department of Immigration and Ethnic Affairs [I], (from 1987) Department of Immigration, Local Government and Ethnic Affairs, Area Office, Cairns% ; schema:startDate %1984-04-01%^^xsd:date ; schema:endDate %1993-24-24%^^xsd:date ; time:hasTime [ time:hasBeginning [ time:inXSDDate %1984-04-01%^^xsd:date ]  ] .</v>
      </c>
    </row>
    <row r="4235" spans="1:14" x14ac:dyDescent="0.15">
      <c r="A4235" s="1" t="s">
        <v>8507</v>
      </c>
      <c r="B4235" s="1" t="s">
        <v>8508</v>
      </c>
      <c r="C4235" s="1">
        <v>19740601</v>
      </c>
      <c r="E4235" t="str">
        <f t="shared" si="660"/>
        <v>5028</v>
      </c>
      <c r="F4235" t="str">
        <f t="shared" si="661"/>
        <v>1974</v>
      </c>
      <c r="G4235" t="str">
        <f t="shared" si="662"/>
        <v>06</v>
      </c>
      <c r="H4235" t="str">
        <f t="shared" si="663"/>
        <v>01</v>
      </c>
      <c r="I4235" t="str">
        <f t="shared" si="664"/>
        <v>%1974-06-01%^^xsd:date</v>
      </c>
      <c r="J4235" t="str">
        <f t="shared" si="665"/>
        <v/>
      </c>
      <c r="K4235" t="str">
        <f t="shared" si="666"/>
        <v/>
      </c>
      <c r="L4235" t="str">
        <f t="shared" si="667"/>
        <v/>
      </c>
      <c r="M4235" t="str">
        <f t="shared" si="668"/>
        <v/>
      </c>
      <c r="N4235" t="str">
        <f t="shared" si="669"/>
        <v>:5028 a crs:CommonwealthOrganisation ; schema:name %Australian Taxation Office, Regional Office, Cairns [Queensland]% ; schema:startDate %1974-06-01%^^xsd:date ; time:hasTime [ time:hasBeginning [ time:inXSDDate %1974-06-01%^^xsd:date ]  ] .</v>
      </c>
    </row>
    <row r="4236" spans="1:14" x14ac:dyDescent="0.15">
      <c r="A4236" s="1" t="s">
        <v>8509</v>
      </c>
      <c r="B4236" s="1" t="s">
        <v>8510</v>
      </c>
      <c r="C4236" s="1">
        <v>18780101</v>
      </c>
      <c r="D4236" s="1">
        <v>19941031</v>
      </c>
      <c r="E4236" t="str">
        <f t="shared" si="660"/>
        <v>5029</v>
      </c>
      <c r="F4236" t="str">
        <f t="shared" si="661"/>
        <v>1878</v>
      </c>
      <c r="G4236" t="str">
        <f t="shared" si="662"/>
        <v>01</v>
      </c>
      <c r="H4236" t="str">
        <f t="shared" si="663"/>
        <v>01</v>
      </c>
      <c r="I4236" t="str">
        <f t="shared" si="664"/>
        <v>%1878-01-01%^^xsd:date</v>
      </c>
      <c r="J4236" t="str">
        <f t="shared" si="665"/>
        <v>1994</v>
      </c>
      <c r="K4236" t="str">
        <f t="shared" si="666"/>
        <v>10</v>
      </c>
      <c r="L4236" t="str">
        <f t="shared" si="667"/>
        <v>31</v>
      </c>
      <c r="M4236" t="str">
        <f t="shared" si="668"/>
        <v>%1994-31-31%^^xsd:date</v>
      </c>
      <c r="N4236" t="str">
        <f t="shared" si="669"/>
        <v>:5029 a crs:CommonwealthOrganisation ; schema:name %Lighthouse, Low Isles [Queensland]% ; schema:startDate %1878-01-01%^^xsd:date ; schema:endDate %1994-31-31%^^xsd:date ; time:hasTime [ time:hasBeginning [ time:inXSDDate %1878-01-01%^^xsd:date ]  ] .</v>
      </c>
    </row>
    <row r="4237" spans="1:14" x14ac:dyDescent="0.15">
      <c r="A4237" s="1" t="s">
        <v>8511</v>
      </c>
      <c r="B4237" s="1" t="s">
        <v>8512</v>
      </c>
      <c r="C4237" s="1">
        <v>19430101</v>
      </c>
      <c r="D4237" s="1">
        <v>19881231</v>
      </c>
      <c r="E4237" t="str">
        <f t="shared" si="660"/>
        <v>5030</v>
      </c>
      <c r="F4237" t="str">
        <f t="shared" si="661"/>
        <v>1943</v>
      </c>
      <c r="G4237" t="str">
        <f t="shared" si="662"/>
        <v>01</v>
      </c>
      <c r="H4237" t="str">
        <f t="shared" si="663"/>
        <v>01</v>
      </c>
      <c r="I4237" t="str">
        <f t="shared" si="664"/>
        <v>%1943-01-01%^^xsd:date</v>
      </c>
      <c r="J4237" t="str">
        <f t="shared" si="665"/>
        <v>1988</v>
      </c>
      <c r="K4237" t="str">
        <f t="shared" si="666"/>
        <v>12</v>
      </c>
      <c r="L4237" t="str">
        <f t="shared" si="667"/>
        <v>31</v>
      </c>
      <c r="M4237" t="str">
        <f t="shared" si="668"/>
        <v>%1988-31-31%^^xsd:date</v>
      </c>
      <c r="N4237" t="str">
        <f t="shared" si="669"/>
        <v>:5030 a crs:CommonwealthOrganisation ; schema:name %Lighthouse, Fitzroy Island [Queensland]% ; schema:startDate %1943-01-01%^^xsd:date ; schema:endDate %1988-31-31%^^xsd:date ; time:hasTime [ time:hasBeginning [ time:inXSDDate %1943-01-01%^^xsd:date ]  ] .</v>
      </c>
    </row>
    <row r="4238" spans="1:14" x14ac:dyDescent="0.15">
      <c r="A4238" s="1" t="s">
        <v>8513</v>
      </c>
      <c r="B4238" s="1" t="s">
        <v>8514</v>
      </c>
      <c r="C4238" s="1">
        <v>19750701</v>
      </c>
      <c r="D4238" s="1">
        <v>19891231</v>
      </c>
      <c r="E4238" t="str">
        <f t="shared" si="660"/>
        <v>5031</v>
      </c>
      <c r="F4238" t="str">
        <f t="shared" si="661"/>
        <v>1975</v>
      </c>
      <c r="G4238" t="str">
        <f t="shared" si="662"/>
        <v>07</v>
      </c>
      <c r="H4238" t="str">
        <f t="shared" si="663"/>
        <v>01</v>
      </c>
      <c r="I4238" t="str">
        <f t="shared" si="664"/>
        <v>%1975-07-01%^^xsd:date</v>
      </c>
      <c r="J4238" t="str">
        <f t="shared" si="665"/>
        <v>1989</v>
      </c>
      <c r="K4238" t="str">
        <f t="shared" si="666"/>
        <v>12</v>
      </c>
      <c r="L4238" t="str">
        <f t="shared" si="667"/>
        <v>31</v>
      </c>
      <c r="M4238" t="str">
        <f t="shared" si="668"/>
        <v>%1989-31-31%^^xsd:date</v>
      </c>
      <c r="N4238" t="str">
        <f t="shared" si="669"/>
        <v>:5031 a crs:CommonwealthOrganisation ; schema:name %Australian Postal Commission, Divisional Office, Cairns [Queensland]% ; schema:startDate %1975-07-01%^^xsd:date ; schema:endDate %1989-31-31%^^xsd:date ; time:hasTime [ time:hasBeginning [ time:inXSDDate %1975-07-01%^^xsd:date ]  ] .</v>
      </c>
    </row>
    <row r="4239" spans="1:14" x14ac:dyDescent="0.15">
      <c r="A4239" s="1" t="s">
        <v>8515</v>
      </c>
      <c r="B4239" s="1" t="s">
        <v>8516</v>
      </c>
      <c r="C4239" s="1">
        <v>19780301</v>
      </c>
      <c r="E4239" t="str">
        <f t="shared" si="660"/>
        <v>5032</v>
      </c>
      <c r="F4239" t="str">
        <f t="shared" si="661"/>
        <v>1978</v>
      </c>
      <c r="G4239" t="str">
        <f t="shared" si="662"/>
        <v>03</v>
      </c>
      <c r="H4239" t="str">
        <f t="shared" si="663"/>
        <v>01</v>
      </c>
      <c r="I4239" t="str">
        <f t="shared" si="664"/>
        <v>%1978-03-01%^^xsd:date</v>
      </c>
      <c r="J4239" t="str">
        <f t="shared" si="665"/>
        <v/>
      </c>
      <c r="K4239" t="str">
        <f t="shared" si="666"/>
        <v/>
      </c>
      <c r="L4239" t="str">
        <f t="shared" si="667"/>
        <v/>
      </c>
      <c r="M4239" t="str">
        <f t="shared" si="668"/>
        <v/>
      </c>
      <c r="N4239" t="str">
        <f t="shared" si="669"/>
        <v>:5032 a crs:CommonwealthOrganisation ; schema:name %Telstra Corporation Limited, Queensland Country Region, Cairns District% ; schema:startDate %1978-03-01%^^xsd:date ; time:hasTime [ time:hasBeginning [ time:inXSDDate %1978-03-01%^^xsd:date ]  ] .</v>
      </c>
    </row>
    <row r="4240" spans="1:14" x14ac:dyDescent="0.15">
      <c r="A4240" s="1" t="s">
        <v>8517</v>
      </c>
      <c r="B4240" s="1" t="s">
        <v>8518</v>
      </c>
      <c r="C4240" s="1">
        <v>19480630</v>
      </c>
      <c r="D4240" s="1">
        <v>19920914</v>
      </c>
      <c r="E4240" t="str">
        <f t="shared" si="660"/>
        <v>5033</v>
      </c>
      <c r="F4240" t="str">
        <f t="shared" si="661"/>
        <v>1948</v>
      </c>
      <c r="G4240" t="str">
        <f t="shared" si="662"/>
        <v>06</v>
      </c>
      <c r="H4240" t="str">
        <f t="shared" si="663"/>
        <v>30</v>
      </c>
      <c r="I4240" t="str">
        <f t="shared" si="664"/>
        <v>%1948-06-30%^^xsd:date</v>
      </c>
      <c r="J4240" t="str">
        <f t="shared" si="665"/>
        <v>1992</v>
      </c>
      <c r="K4240" t="str">
        <f t="shared" si="666"/>
        <v>09</v>
      </c>
      <c r="L4240" t="str">
        <f t="shared" si="667"/>
        <v>14</v>
      </c>
      <c r="M4240" t="str">
        <f t="shared" si="668"/>
        <v>%1992-14-14%^^xsd:date</v>
      </c>
      <c r="N4240" t="str">
        <f t="shared" si="669"/>
        <v>:5033 a crs:CommonwealthOrganisation ; schema:name %Qantas Airways Limited, Cairns [Queensland]% ; schema:startDate %1948-06-30%^^xsd:date ; schema:endDate %1992-14-14%^^xsd:date ; time:hasTime [ time:hasBeginning [ time:inXSDDate %1948-06-30%^^xsd:date ]  ] .</v>
      </c>
    </row>
    <row r="4241" spans="1:14" x14ac:dyDescent="0.15">
      <c r="A4241" s="1" t="s">
        <v>8519</v>
      </c>
      <c r="B4241" s="1" t="s">
        <v>8520</v>
      </c>
      <c r="C4241" s="1">
        <v>19830701</v>
      </c>
      <c r="E4241" t="str">
        <f t="shared" si="660"/>
        <v>5034</v>
      </c>
      <c r="F4241" t="str">
        <f t="shared" si="661"/>
        <v>1983</v>
      </c>
      <c r="G4241" t="str">
        <f t="shared" si="662"/>
        <v>07</v>
      </c>
      <c r="H4241" t="str">
        <f t="shared" si="663"/>
        <v>01</v>
      </c>
      <c r="I4241" t="str">
        <f t="shared" si="664"/>
        <v>%1983-07-01%^^xsd:date</v>
      </c>
      <c r="J4241" t="str">
        <f t="shared" si="665"/>
        <v/>
      </c>
      <c r="K4241" t="str">
        <f t="shared" si="666"/>
        <v/>
      </c>
      <c r="L4241" t="str">
        <f t="shared" si="667"/>
        <v/>
      </c>
      <c r="M4241" t="str">
        <f t="shared" si="668"/>
        <v/>
      </c>
      <c r="N4241" t="str">
        <f t="shared" si="669"/>
        <v>:5034 a crs:CommonwealthOrganisation ; schema:name %Australian Broadcasting Corporation, Cairns [Queensland]% ; schema:startDate %1983-07-01%^^xsd:date ; time:hasTime [ time:hasBeginning [ time:inXSDDate %1983-07-01%^^xsd:date ]  ] .</v>
      </c>
    </row>
    <row r="4242" spans="1:14" x14ac:dyDescent="0.15">
      <c r="A4242" s="1" t="s">
        <v>8521</v>
      </c>
      <c r="B4242" s="1" t="s">
        <v>8522</v>
      </c>
      <c r="C4242" s="1">
        <v>19730101</v>
      </c>
      <c r="D4242" s="1">
        <v>19900305</v>
      </c>
      <c r="E4242" t="str">
        <f t="shared" si="660"/>
        <v>5035</v>
      </c>
      <c r="F4242" t="str">
        <f t="shared" si="661"/>
        <v>1973</v>
      </c>
      <c r="G4242" t="str">
        <f t="shared" si="662"/>
        <v>01</v>
      </c>
      <c r="H4242" t="str">
        <f t="shared" si="663"/>
        <v>01</v>
      </c>
      <c r="I4242" t="str">
        <f t="shared" si="664"/>
        <v>%1973-01-01%^^xsd:date</v>
      </c>
      <c r="J4242" t="str">
        <f t="shared" si="665"/>
        <v>1990</v>
      </c>
      <c r="K4242" t="str">
        <f t="shared" si="666"/>
        <v>03</v>
      </c>
      <c r="L4242" t="str">
        <f t="shared" si="667"/>
        <v>05</v>
      </c>
      <c r="M4242" t="str">
        <f t="shared" si="668"/>
        <v>%1990-05-05%^^xsd:date</v>
      </c>
      <c r="N4242" t="str">
        <f t="shared" si="669"/>
        <v>:5035 a crs:CommonwealthOrganisation ; schema:name %Department of Aboriginal Affairs, Area Office, Thursday Island [Queensland]% ; schema:startDate %1973-01-01%^^xsd:date ; schema:endDate %1990-05-05%^^xsd:date ; time:hasTime [ time:hasBeginning [ time:inXSDDate %1973-01-01%^^xsd:date ]  ] .</v>
      </c>
    </row>
    <row r="4243" spans="1:14" x14ac:dyDescent="0.15">
      <c r="A4243" s="1" t="s">
        <v>8523</v>
      </c>
      <c r="B4243" s="1" t="s">
        <v>8524</v>
      </c>
      <c r="C4243" s="1">
        <v>19820601</v>
      </c>
      <c r="D4243" s="1">
        <v>19900305</v>
      </c>
      <c r="E4243" t="str">
        <f t="shared" si="660"/>
        <v>5036</v>
      </c>
      <c r="F4243" t="str">
        <f t="shared" si="661"/>
        <v>1982</v>
      </c>
      <c r="G4243" t="str">
        <f t="shared" si="662"/>
        <v>06</v>
      </c>
      <c r="H4243" t="str">
        <f t="shared" si="663"/>
        <v>01</v>
      </c>
      <c r="I4243" t="str">
        <f t="shared" si="664"/>
        <v>%1982-06-01%^^xsd:date</v>
      </c>
      <c r="J4243" t="str">
        <f t="shared" si="665"/>
        <v>1990</v>
      </c>
      <c r="K4243" t="str">
        <f t="shared" si="666"/>
        <v>03</v>
      </c>
      <c r="L4243" t="str">
        <f t="shared" si="667"/>
        <v>05</v>
      </c>
      <c r="M4243" t="str">
        <f t="shared" si="668"/>
        <v>%1990-05-05%^^xsd:date</v>
      </c>
      <c r="N4243" t="str">
        <f t="shared" si="669"/>
        <v>:5036 a crs:CommonwealthOrganisation ; schema:name %Aboriginal Development Commission, Area Office, Thursday Island% ; schema:startDate %1982-06-01%^^xsd:date ; schema:endDate %1990-05-05%^^xsd:date ; time:hasTime [ time:hasBeginning [ time:inXSDDate %1982-06-01%^^xsd:date ]  ] .</v>
      </c>
    </row>
    <row r="4244" spans="1:14" x14ac:dyDescent="0.15">
      <c r="A4244" s="1" t="s">
        <v>8525</v>
      </c>
      <c r="B4244" s="1" t="s">
        <v>8526</v>
      </c>
      <c r="C4244" s="1">
        <v>19820507</v>
      </c>
      <c r="D4244" s="1">
        <v>19870724</v>
      </c>
      <c r="E4244" t="str">
        <f t="shared" si="660"/>
        <v>5037</v>
      </c>
      <c r="F4244" t="str">
        <f t="shared" si="661"/>
        <v>1982</v>
      </c>
      <c r="G4244" t="str">
        <f t="shared" si="662"/>
        <v>05</v>
      </c>
      <c r="H4244" t="str">
        <f t="shared" si="663"/>
        <v>07</v>
      </c>
      <c r="I4244" t="str">
        <f t="shared" si="664"/>
        <v>%1982-05-07%^^xsd:date</v>
      </c>
      <c r="J4244" t="str">
        <f t="shared" si="665"/>
        <v>1987</v>
      </c>
      <c r="K4244" t="str">
        <f t="shared" si="666"/>
        <v>07</v>
      </c>
      <c r="L4244" t="str">
        <f t="shared" si="667"/>
        <v>24</v>
      </c>
      <c r="M4244" t="str">
        <f t="shared" si="668"/>
        <v>%1987-24-24%^^xsd:date</v>
      </c>
      <c r="N4244" t="str">
        <f t="shared" si="669"/>
        <v>:5037 a crs:CommonwealthOrganisation ; schema:name %Department of Aviation, Thursday Island% ; schema:startDate %1982-05-07%^^xsd:date ; schema:endDate %1987-24-24%^^xsd:date ; time:hasTime [ time:hasBeginning [ time:inXSDDate %1982-05-07%^^xsd:date ]  ] .</v>
      </c>
    </row>
    <row r="4245" spans="1:14" x14ac:dyDescent="0.15">
      <c r="A4245" s="1" t="s">
        <v>8527</v>
      </c>
      <c r="B4245" s="1" t="s">
        <v>8528</v>
      </c>
      <c r="C4245" s="1">
        <v>19500904</v>
      </c>
      <c r="D4245" s="1">
        <v>19930228</v>
      </c>
      <c r="E4245" t="str">
        <f t="shared" si="660"/>
        <v>5038</v>
      </c>
      <c r="F4245" t="str">
        <f t="shared" si="661"/>
        <v>1950</v>
      </c>
      <c r="G4245" t="str">
        <f t="shared" si="662"/>
        <v>09</v>
      </c>
      <c r="H4245" t="str">
        <f t="shared" si="663"/>
        <v>04</v>
      </c>
      <c r="I4245" t="str">
        <f t="shared" si="664"/>
        <v>%1950-09-04%^^xsd:date</v>
      </c>
      <c r="J4245" t="str">
        <f t="shared" si="665"/>
        <v>1993</v>
      </c>
      <c r="K4245" t="str">
        <f t="shared" si="666"/>
        <v>02</v>
      </c>
      <c r="L4245" t="str">
        <f t="shared" si="667"/>
        <v>28</v>
      </c>
      <c r="M4245" t="str">
        <f t="shared" si="668"/>
        <v>%1993-28-28%^^xsd:date</v>
      </c>
      <c r="N4245" t="str">
        <f t="shared" si="669"/>
        <v>:5038 a crs:CommonwealthOrganisation ; schema:name %Commonwealth Bureau of Meteorology, Thursday Island/ (from 1973) Bureau of Meteorology, Field Meteorological Office, Thursday Island [Queensland]% ; schema:startDate %1950-09-04%^^xsd:date ; schema:endDate %1993-28-28%^^xsd:date ; time:hasTime [ time:hasBeginning [ time:inXSDDate %1950-09-04%^^xsd:date ]  ] .</v>
      </c>
    </row>
    <row r="4246" spans="1:14" x14ac:dyDescent="0.15">
      <c r="A4246" s="1" t="s">
        <v>8529</v>
      </c>
      <c r="B4246" s="1" t="s">
        <v>8530</v>
      </c>
      <c r="C4246" s="1">
        <v>19841024</v>
      </c>
      <c r="D4246" s="1">
        <v>19940701</v>
      </c>
      <c r="E4246" t="str">
        <f t="shared" si="660"/>
        <v>5039</v>
      </c>
      <c r="F4246" t="str">
        <f t="shared" si="661"/>
        <v>1984</v>
      </c>
      <c r="G4246" t="str">
        <f t="shared" si="662"/>
        <v>10</v>
      </c>
      <c r="H4246" t="str">
        <f t="shared" si="663"/>
        <v>24</v>
      </c>
      <c r="I4246" t="str">
        <f t="shared" si="664"/>
        <v>%1984-10-24%^^xsd:date</v>
      </c>
      <c r="J4246" t="str">
        <f t="shared" si="665"/>
        <v>1994</v>
      </c>
      <c r="K4246" t="str">
        <f t="shared" si="666"/>
        <v>07</v>
      </c>
      <c r="L4246" t="str">
        <f t="shared" si="667"/>
        <v>01</v>
      </c>
      <c r="M4246" t="str">
        <f t="shared" si="668"/>
        <v>%1994-01-01%^^xsd:date</v>
      </c>
      <c r="N4246" t="str">
        <f t="shared" si="669"/>
        <v>:5039 a crs:CommonwealthOrganisation ; schema:name %Commonwealth Employment Service, Thursday Island [Queensland]% ; schema:startDate %1984-10-24%^^xsd:date ; schema:endDate %1994-01-01%^^xsd:date ; time:hasTime [ time:hasBeginning [ time:inXSDDate %1984-10-24%^^xsd:date ]  ] .</v>
      </c>
    </row>
    <row r="4247" spans="1:14" x14ac:dyDescent="0.15">
      <c r="A4247" s="1" t="s">
        <v>8531</v>
      </c>
      <c r="B4247" s="1" t="s">
        <v>8532</v>
      </c>
      <c r="C4247" s="1">
        <v>19460807</v>
      </c>
      <c r="D4247" s="1">
        <v>19510630</v>
      </c>
      <c r="E4247" t="str">
        <f t="shared" si="660"/>
        <v>0504</v>
      </c>
      <c r="F4247" t="str">
        <f t="shared" si="661"/>
        <v>1946</v>
      </c>
      <c r="G4247" t="str">
        <f t="shared" si="662"/>
        <v>08</v>
      </c>
      <c r="H4247" t="str">
        <f t="shared" si="663"/>
        <v>07</v>
      </c>
      <c r="I4247" t="str">
        <f t="shared" si="664"/>
        <v>%1946-08-07%^^xsd:date</v>
      </c>
      <c r="J4247" t="str">
        <f t="shared" si="665"/>
        <v>1951</v>
      </c>
      <c r="K4247" t="str">
        <f t="shared" si="666"/>
        <v>06</v>
      </c>
      <c r="L4247" t="str">
        <f t="shared" si="667"/>
        <v>30</v>
      </c>
      <c r="M4247" t="str">
        <f t="shared" si="668"/>
        <v>%1951-30-30%^^xsd:date</v>
      </c>
      <c r="N4247" t="str">
        <f t="shared" si="669"/>
        <v>:0504 a crs:CommonwealthOrganisation ; schema:name %Interim Council of the Australian National University% ; schema:startDate %1946-08-07%^^xsd:date ; schema:endDate %1951-30-30%^^xsd:date ; time:hasTime [ time:hasBeginning [ time:inXSDDate %1946-08-07%^^xsd:date ]  ] .</v>
      </c>
    </row>
    <row r="4248" spans="1:14" x14ac:dyDescent="0.15">
      <c r="A4248" s="1" t="s">
        <v>8533</v>
      </c>
      <c r="B4248" s="1" t="s">
        <v>8534</v>
      </c>
      <c r="C4248" s="1">
        <v>19850101</v>
      </c>
      <c r="D4248" s="1">
        <v>19870401</v>
      </c>
      <c r="E4248" t="str">
        <f t="shared" si="660"/>
        <v>5041</v>
      </c>
      <c r="F4248" t="str">
        <f t="shared" si="661"/>
        <v>1985</v>
      </c>
      <c r="G4248" t="str">
        <f t="shared" si="662"/>
        <v>01</v>
      </c>
      <c r="H4248" t="str">
        <f t="shared" si="663"/>
        <v>01</v>
      </c>
      <c r="I4248" t="str">
        <f t="shared" si="664"/>
        <v>%1985-01-01%^^xsd:date</v>
      </c>
      <c r="J4248" t="str">
        <f t="shared" si="665"/>
        <v>1987</v>
      </c>
      <c r="K4248" t="str">
        <f t="shared" si="666"/>
        <v>04</v>
      </c>
      <c r="L4248" t="str">
        <f t="shared" si="667"/>
        <v>01</v>
      </c>
      <c r="M4248" t="str">
        <f t="shared" si="668"/>
        <v>%1987-01-01%^^xsd:date</v>
      </c>
      <c r="N4248" t="str">
        <f t="shared" si="669"/>
        <v>:5041 a crs:CommonwealthOrganisation ; schema:name %Torres Strait Malaria Field Station% ; schema:startDate %1985-01-01%^^xsd:date ; schema:endDate %1987-01-01%^^xsd:date ; time:hasTime [ time:hasBeginning [ time:inXSDDate %1985-01-01%^^xsd:date ]  ] .</v>
      </c>
    </row>
    <row r="4249" spans="1:14" x14ac:dyDescent="0.15">
      <c r="A4249" s="1" t="s">
        <v>8535</v>
      </c>
      <c r="B4249" s="1" t="s">
        <v>8536</v>
      </c>
      <c r="C4249" s="1">
        <v>19820507</v>
      </c>
      <c r="D4249" s="1">
        <v>19870724</v>
      </c>
      <c r="E4249" t="str">
        <f t="shared" si="660"/>
        <v>5042</v>
      </c>
      <c r="F4249" t="str">
        <f t="shared" si="661"/>
        <v>1982</v>
      </c>
      <c r="G4249" t="str">
        <f t="shared" si="662"/>
        <v>05</v>
      </c>
      <c r="H4249" t="str">
        <f t="shared" si="663"/>
        <v>07</v>
      </c>
      <c r="I4249" t="str">
        <f t="shared" si="664"/>
        <v>%1982-05-07%^^xsd:date</v>
      </c>
      <c r="J4249" t="str">
        <f t="shared" si="665"/>
        <v>1987</v>
      </c>
      <c r="K4249" t="str">
        <f t="shared" si="666"/>
        <v>07</v>
      </c>
      <c r="L4249" t="str">
        <f t="shared" si="667"/>
        <v>24</v>
      </c>
      <c r="M4249" t="str">
        <f t="shared" si="668"/>
        <v>%1987-24-24%^^xsd:date</v>
      </c>
      <c r="N4249" t="str">
        <f t="shared" si="669"/>
        <v>:5042 a crs:CommonwealthOrganisation ; schema:name %Department of Employment and Industrial Relations [II], Zone Office, Rockhampton [Queensland]% ; schema:startDate %1982-05-07%^^xsd:date ; schema:endDate %1987-24-24%^^xsd:date ; time:hasTime [ time:hasBeginning [ time:inXSDDate %1982-05-07%^^xsd:date ]  ] .</v>
      </c>
    </row>
    <row r="4250" spans="1:14" x14ac:dyDescent="0.15">
      <c r="A4250" s="1" t="s">
        <v>8537</v>
      </c>
      <c r="B4250" s="1" t="s">
        <v>8538</v>
      </c>
      <c r="C4250" s="1">
        <v>19820901</v>
      </c>
      <c r="D4250" s="1">
        <v>19930324</v>
      </c>
      <c r="E4250" t="str">
        <f t="shared" si="660"/>
        <v>5043</v>
      </c>
      <c r="F4250" t="str">
        <f t="shared" si="661"/>
        <v>1982</v>
      </c>
      <c r="G4250" t="str">
        <f t="shared" si="662"/>
        <v>09</v>
      </c>
      <c r="H4250" t="str">
        <f t="shared" si="663"/>
        <v>01</v>
      </c>
      <c r="I4250" t="str">
        <f t="shared" si="664"/>
        <v>%1982-09-01%^^xsd:date</v>
      </c>
      <c r="J4250" t="str">
        <f t="shared" si="665"/>
        <v>1993</v>
      </c>
      <c r="K4250" t="str">
        <f t="shared" si="666"/>
        <v>03</v>
      </c>
      <c r="L4250" t="str">
        <f t="shared" si="667"/>
        <v>24</v>
      </c>
      <c r="M4250" t="str">
        <f t="shared" si="668"/>
        <v>%1993-24-24%^^xsd:date</v>
      </c>
      <c r="N4250" t="str">
        <f t="shared" si="669"/>
        <v>:5043 a crs:CommonwealthOrganisation ; schema:name %Department of Immigration and Ethnic Affairs [I], Area Office, Thursday Island [Queensland]% ; schema:startDate %1982-09-01%^^xsd:date ; schema:endDate %1993-24-24%^^xsd:date ; time:hasTime [ time:hasBeginning [ time:inXSDDate %1982-09-01%^^xsd:date ]  ] .</v>
      </c>
    </row>
    <row r="4251" spans="1:14" x14ac:dyDescent="0.15">
      <c r="A4251" s="1" t="s">
        <v>8539</v>
      </c>
      <c r="B4251" s="1" t="s">
        <v>8540</v>
      </c>
      <c r="C4251" s="1">
        <v>19850101</v>
      </c>
      <c r="D4251" s="1">
        <v>19920101</v>
      </c>
      <c r="E4251" t="str">
        <f t="shared" si="660"/>
        <v>5044</v>
      </c>
      <c r="F4251" t="str">
        <f t="shared" si="661"/>
        <v>1985</v>
      </c>
      <c r="G4251" t="str">
        <f t="shared" si="662"/>
        <v>01</v>
      </c>
      <c r="H4251" t="str">
        <f t="shared" si="663"/>
        <v>01</v>
      </c>
      <c r="I4251" t="str">
        <f t="shared" si="664"/>
        <v>%1985-01-01%^^xsd:date</v>
      </c>
      <c r="J4251" t="str">
        <f t="shared" si="665"/>
        <v>1992</v>
      </c>
      <c r="K4251" t="str">
        <f t="shared" si="666"/>
        <v>01</v>
      </c>
      <c r="L4251" t="str">
        <f t="shared" si="667"/>
        <v>01</v>
      </c>
      <c r="M4251" t="str">
        <f t="shared" si="668"/>
        <v>%1992-01-01%^^xsd:date</v>
      </c>
      <c r="N4251" t="str">
        <f t="shared" si="669"/>
        <v>:5044 a crs:CommonwealthOrganisation ; schema:name %Northern Fisheries Unit (a) Department of Primary Industry [II] (to 1987) (b) Department of Primary Industries and Energy, Thursday Island [Queensland]% ; schema:startDate %1985-01-01%^^xsd:date ; schema:endDate %1992-01-01%^^xsd:date ; time:hasTime [ time:hasBeginning [ time:inXSDDate %1985-01-01%^^xsd:date ]  ] .</v>
      </c>
    </row>
    <row r="4252" spans="1:14" x14ac:dyDescent="0.15">
      <c r="A4252" s="1" t="s">
        <v>8541</v>
      </c>
      <c r="B4252" s="1" t="s">
        <v>8542</v>
      </c>
      <c r="C4252" s="1">
        <v>19841112</v>
      </c>
      <c r="D4252" s="1">
        <v>19970701</v>
      </c>
      <c r="E4252" t="str">
        <f t="shared" si="660"/>
        <v>5045</v>
      </c>
      <c r="F4252" t="str">
        <f t="shared" si="661"/>
        <v>1984</v>
      </c>
      <c r="G4252" t="str">
        <f t="shared" si="662"/>
        <v>11</v>
      </c>
      <c r="H4252" t="str">
        <f t="shared" si="663"/>
        <v>12</v>
      </c>
      <c r="I4252" t="str">
        <f t="shared" si="664"/>
        <v>%1984-11-12%^^xsd:date</v>
      </c>
      <c r="J4252" t="str">
        <f t="shared" si="665"/>
        <v>1997</v>
      </c>
      <c r="K4252" t="str">
        <f t="shared" si="666"/>
        <v>07</v>
      </c>
      <c r="L4252" t="str">
        <f t="shared" si="667"/>
        <v>01</v>
      </c>
      <c r="M4252" t="str">
        <f t="shared" si="668"/>
        <v>%1997-01-01%^^xsd:date</v>
      </c>
      <c r="N4252" t="str">
        <f t="shared" si="669"/>
        <v>:5045 a crs:CommonwealthOrganisation ; schema:name %Department of Social Security, Regional Office, Thursday Island [Queensland]% ; schema:startDate %1984-11-12%^^xsd:date ; schema:endDate %1997-01-01%^^xsd:date ; time:hasTime [ time:hasBeginning [ time:inXSDDate %1984-11-12%^^xsd:date ]  ] .</v>
      </c>
    </row>
    <row r="4253" spans="1:14" x14ac:dyDescent="0.15">
      <c r="A4253" s="1" t="s">
        <v>8543</v>
      </c>
      <c r="B4253" s="1" t="s">
        <v>8544</v>
      </c>
      <c r="C4253" s="1">
        <v>18830101</v>
      </c>
      <c r="D4253" s="1">
        <v>19741231</v>
      </c>
      <c r="E4253" t="str">
        <f t="shared" si="660"/>
        <v>5046</v>
      </c>
      <c r="F4253" t="str">
        <f t="shared" si="661"/>
        <v>1883</v>
      </c>
      <c r="G4253" t="str">
        <f t="shared" si="662"/>
        <v>01</v>
      </c>
      <c r="H4253" t="str">
        <f t="shared" si="663"/>
        <v>01</v>
      </c>
      <c r="I4253" t="str">
        <f t="shared" si="664"/>
        <v>%1883-01-01%^^xsd:date</v>
      </c>
      <c r="J4253" t="str">
        <f t="shared" si="665"/>
        <v>1974</v>
      </c>
      <c r="K4253" t="str">
        <f t="shared" si="666"/>
        <v>12</v>
      </c>
      <c r="L4253" t="str">
        <f t="shared" si="667"/>
        <v>31</v>
      </c>
      <c r="M4253" t="str">
        <f t="shared" si="668"/>
        <v>%1974-31-31%^^xsd:date</v>
      </c>
      <c r="N4253" t="str">
        <f t="shared" si="669"/>
        <v>:5046 a crs:CommonwealthOrganisation ; schema:name %Lighthouse, Archer Point [Queensland]% ; schema:startDate %1883-01-01%^^xsd:date ; schema:endDate %1974-31-31%^^xsd:date ; time:hasTime [ time:hasBeginning [ time:inXSDDate %1883-01-01%^^xsd:date ]  ] .</v>
      </c>
    </row>
    <row r="4254" spans="1:14" x14ac:dyDescent="0.15">
      <c r="A4254" s="1" t="s">
        <v>8545</v>
      </c>
      <c r="B4254" s="1" t="s">
        <v>8546</v>
      </c>
      <c r="C4254" s="1">
        <v>19830311</v>
      </c>
      <c r="D4254" s="1">
        <v>19920101</v>
      </c>
      <c r="E4254" t="str">
        <f t="shared" si="660"/>
        <v>5047</v>
      </c>
      <c r="F4254" t="str">
        <f t="shared" si="661"/>
        <v>1983</v>
      </c>
      <c r="G4254" t="str">
        <f t="shared" si="662"/>
        <v>03</v>
      </c>
      <c r="H4254" t="str">
        <f t="shared" si="663"/>
        <v>11</v>
      </c>
      <c r="I4254" t="str">
        <f t="shared" si="664"/>
        <v>%1983-03-11%^^xsd:date</v>
      </c>
      <c r="J4254" t="str">
        <f t="shared" si="665"/>
        <v>1992</v>
      </c>
      <c r="K4254" t="str">
        <f t="shared" si="666"/>
        <v>01</v>
      </c>
      <c r="L4254" t="str">
        <f t="shared" si="667"/>
        <v>01</v>
      </c>
      <c r="M4254" t="str">
        <f t="shared" si="668"/>
        <v>%1992-01-01%^^xsd:date</v>
      </c>
      <c r="N4254" t="str">
        <f t="shared" si="669"/>
        <v>:5047 a crs:CommonwealthOrganisation ; schema:name %Department of Transport [IV], Area Office, Thursday Island/ (from 1987) Department of Transport and Communications (Transport Group), Thursday Island [Queensland]% ; schema:startDate %1983-03-11%^^xsd:date ; schema:endDate %1992-01-01%^^xsd:date ; time:hasTime [ time:hasBeginning [ time:inXSDDate %1983-03-11%^^xsd:date ]  ] .</v>
      </c>
    </row>
    <row r="4255" spans="1:14" x14ac:dyDescent="0.15">
      <c r="A4255" s="1" t="s">
        <v>8547</v>
      </c>
      <c r="B4255" s="1" t="s">
        <v>8548</v>
      </c>
      <c r="C4255" s="1">
        <v>18900101</v>
      </c>
      <c r="D4255" s="1">
        <v>19920831</v>
      </c>
      <c r="E4255" t="str">
        <f t="shared" si="660"/>
        <v>5048</v>
      </c>
      <c r="F4255" t="str">
        <f t="shared" si="661"/>
        <v>1890</v>
      </c>
      <c r="G4255" t="str">
        <f t="shared" si="662"/>
        <v>01</v>
      </c>
      <c r="H4255" t="str">
        <f t="shared" si="663"/>
        <v>01</v>
      </c>
      <c r="I4255" t="str">
        <f t="shared" si="664"/>
        <v>%1890-01-01%^^xsd:date</v>
      </c>
      <c r="J4255" t="str">
        <f t="shared" si="665"/>
        <v>1992</v>
      </c>
      <c r="K4255" t="str">
        <f t="shared" si="666"/>
        <v>08</v>
      </c>
      <c r="L4255" t="str">
        <f t="shared" si="667"/>
        <v>31</v>
      </c>
      <c r="M4255" t="str">
        <f t="shared" si="668"/>
        <v>%1992-31-31%^^xsd:date</v>
      </c>
      <c r="N4255" t="str">
        <f t="shared" si="669"/>
        <v>:5048 a crs:CommonwealthOrganisation ; schema:name %Lighthouse, Booby Island [Queensland]% ; schema:startDate %1890-01-01%^^xsd:date ; schema:endDate %1992-31-31%^^xsd:date ; time:hasTime [ time:hasBeginning [ time:inXSDDate %1890-01-01%^^xsd:date ]  ] .</v>
      </c>
    </row>
    <row r="4256" spans="1:14" x14ac:dyDescent="0.15">
      <c r="A4256" s="1" t="s">
        <v>8549</v>
      </c>
      <c r="B4256" s="1" t="s">
        <v>8550</v>
      </c>
      <c r="C4256" s="1">
        <v>19760630</v>
      </c>
      <c r="D4256" s="1">
        <v>19900305</v>
      </c>
      <c r="E4256" t="str">
        <f t="shared" si="660"/>
        <v>5049</v>
      </c>
      <c r="F4256" t="str">
        <f t="shared" si="661"/>
        <v>1976</v>
      </c>
      <c r="G4256" t="str">
        <f t="shared" si="662"/>
        <v>06</v>
      </c>
      <c r="H4256" t="str">
        <f t="shared" si="663"/>
        <v>30</v>
      </c>
      <c r="I4256" t="str">
        <f t="shared" si="664"/>
        <v>%1976-06-30%^^xsd:date</v>
      </c>
      <c r="J4256" t="str">
        <f t="shared" si="665"/>
        <v>1990</v>
      </c>
      <c r="K4256" t="str">
        <f t="shared" si="666"/>
        <v>03</v>
      </c>
      <c r="L4256" t="str">
        <f t="shared" si="667"/>
        <v>05</v>
      </c>
      <c r="M4256" t="str">
        <f t="shared" si="668"/>
        <v>%1990-05-05%^^xsd:date</v>
      </c>
      <c r="N4256" t="str">
        <f t="shared" si="669"/>
        <v>:5049 a crs:CommonwealthOrganisation ; schema:name %Department of Aboriginal Affairs, Area Office, Mt Isa [Queensland]% ; schema:startDate %1976-06-30%^^xsd:date ; schema:endDate %1990-05-05%^^xsd:date ; time:hasTime [ time:hasBeginning [ time:inXSDDate %1976-06-30%^^xsd:date ]  ] .</v>
      </c>
    </row>
    <row r="4257" spans="1:14" x14ac:dyDescent="0.15">
      <c r="A4257" s="1" t="s">
        <v>8551</v>
      </c>
      <c r="B4257" s="1" t="s">
        <v>8552</v>
      </c>
      <c r="C4257" s="1">
        <v>19510701</v>
      </c>
      <c r="E4257" t="str">
        <f t="shared" si="660"/>
        <v>0505</v>
      </c>
      <c r="F4257" t="str">
        <f t="shared" si="661"/>
        <v>1951</v>
      </c>
      <c r="G4257" t="str">
        <f t="shared" si="662"/>
        <v>07</v>
      </c>
      <c r="H4257" t="str">
        <f t="shared" si="663"/>
        <v>01</v>
      </c>
      <c r="I4257" t="str">
        <f t="shared" si="664"/>
        <v>%1951-07-01%^^xsd:date</v>
      </c>
      <c r="J4257" t="str">
        <f t="shared" si="665"/>
        <v/>
      </c>
      <c r="K4257" t="str">
        <f t="shared" si="666"/>
        <v/>
      </c>
      <c r="L4257" t="str">
        <f t="shared" si="667"/>
        <v/>
      </c>
      <c r="M4257" t="str">
        <f t="shared" si="668"/>
        <v/>
      </c>
      <c r="N4257" t="str">
        <f t="shared" si="669"/>
        <v>:0505 a crs:CommonwealthOrganisation ; schema:name %Australian National University, Council% ; schema:startDate %1951-07-01%^^xsd:date ; time:hasTime [ time:hasBeginning [ time:inXSDDate %1951-07-01%^^xsd:date ]  ] .</v>
      </c>
    </row>
    <row r="4258" spans="1:14" x14ac:dyDescent="0.15">
      <c r="A4258" s="1" t="s">
        <v>8553</v>
      </c>
      <c r="B4258" s="1" t="s">
        <v>8554</v>
      </c>
      <c r="C4258" s="1">
        <v>19810101</v>
      </c>
      <c r="D4258" s="1">
        <v>19900305</v>
      </c>
      <c r="E4258" t="str">
        <f t="shared" si="660"/>
        <v>5050</v>
      </c>
      <c r="F4258" t="str">
        <f t="shared" si="661"/>
        <v>1981</v>
      </c>
      <c r="G4258" t="str">
        <f t="shared" si="662"/>
        <v>01</v>
      </c>
      <c r="H4258" t="str">
        <f t="shared" si="663"/>
        <v>01</v>
      </c>
      <c r="I4258" t="str">
        <f t="shared" si="664"/>
        <v>%1981-01-01%^^xsd:date</v>
      </c>
      <c r="J4258" t="str">
        <f t="shared" si="665"/>
        <v>1990</v>
      </c>
      <c r="K4258" t="str">
        <f t="shared" si="666"/>
        <v>03</v>
      </c>
      <c r="L4258" t="str">
        <f t="shared" si="667"/>
        <v>05</v>
      </c>
      <c r="M4258" t="str">
        <f t="shared" si="668"/>
        <v>%1990-05-05%^^xsd:date</v>
      </c>
      <c r="N4258" t="str">
        <f t="shared" si="669"/>
        <v>:5050 a crs:CommonwealthOrganisation ; schema:name %Aboriginal Development Commission, Area Office, Mt Isa [Queensland]% ; schema:startDate %1981-01-01%^^xsd:date ; schema:endDate %1990-05-05%^^xsd:date ; time:hasTime [ time:hasBeginning [ time:inXSDDate %1981-01-01%^^xsd:date ]  ] .</v>
      </c>
    </row>
    <row r="4259" spans="1:14" x14ac:dyDescent="0.15">
      <c r="A4259" s="1" t="s">
        <v>8555</v>
      </c>
      <c r="B4259" s="1" t="s">
        <v>8556</v>
      </c>
      <c r="C4259" s="1">
        <v>19031007</v>
      </c>
      <c r="E4259" t="str">
        <f t="shared" si="660"/>
        <v>5051</v>
      </c>
      <c r="F4259" t="str">
        <f t="shared" si="661"/>
        <v>1903</v>
      </c>
      <c r="G4259" t="str">
        <f t="shared" si="662"/>
        <v>10</v>
      </c>
      <c r="H4259" t="str">
        <f t="shared" si="663"/>
        <v>07</v>
      </c>
      <c r="I4259" t="str">
        <f t="shared" si="664"/>
        <v>%1903-10-07%^^xsd:date</v>
      </c>
      <c r="J4259" t="str">
        <f t="shared" si="665"/>
        <v/>
      </c>
      <c r="K4259" t="str">
        <f t="shared" si="666"/>
        <v/>
      </c>
      <c r="L4259" t="str">
        <f t="shared" si="667"/>
        <v/>
      </c>
      <c r="M4259" t="str">
        <f t="shared" si="668"/>
        <v/>
      </c>
      <c r="N4259" t="str">
        <f t="shared" si="669"/>
        <v>:5051 a crs:CommonwealthOrganisation ; schema:name %Divisional Returning Officer, Division of Kennedy, Mt Isa [Queensland]% ; schema:startDate %1903-10-07%^^xsd:date ; time:hasTime [ time:hasBeginning [ time:inXSDDate %1903-10-07%^^xsd:date ]  ] .</v>
      </c>
    </row>
    <row r="4260" spans="1:14" x14ac:dyDescent="0.15">
      <c r="A4260" s="1" t="s">
        <v>8557</v>
      </c>
      <c r="B4260" s="1" t="s">
        <v>8558</v>
      </c>
      <c r="C4260" s="1">
        <v>19820507</v>
      </c>
      <c r="D4260" s="1">
        <v>19870724</v>
      </c>
      <c r="E4260" t="str">
        <f t="shared" si="660"/>
        <v>5052</v>
      </c>
      <c r="F4260" t="str">
        <f t="shared" si="661"/>
        <v>1982</v>
      </c>
      <c r="G4260" t="str">
        <f t="shared" si="662"/>
        <v>05</v>
      </c>
      <c r="H4260" t="str">
        <f t="shared" si="663"/>
        <v>07</v>
      </c>
      <c r="I4260" t="str">
        <f t="shared" si="664"/>
        <v>%1982-05-07%^^xsd:date</v>
      </c>
      <c r="J4260" t="str">
        <f t="shared" si="665"/>
        <v>1987</v>
      </c>
      <c r="K4260" t="str">
        <f t="shared" si="666"/>
        <v>07</v>
      </c>
      <c r="L4260" t="str">
        <f t="shared" si="667"/>
        <v>24</v>
      </c>
      <c r="M4260" t="str">
        <f t="shared" si="668"/>
        <v>%1987-24-24%^^xsd:date</v>
      </c>
      <c r="N4260" t="str">
        <f t="shared" si="669"/>
        <v>:5052 a crs:CommonwealthOrganisation ; schema:name %Department of Aviation, Mt Isa, Queensland% ; schema:startDate %1982-05-07%^^xsd:date ; schema:endDate %1987-24-24%^^xsd:date ; time:hasTime [ time:hasBeginning [ time:inXSDDate %1982-05-07%^^xsd:date ]  ] .</v>
      </c>
    </row>
    <row r="4261" spans="1:14" x14ac:dyDescent="0.15">
      <c r="A4261" s="1" t="s">
        <v>8559</v>
      </c>
      <c r="B4261" s="1" t="s">
        <v>8560</v>
      </c>
      <c r="C4261" s="1">
        <v>19661231</v>
      </c>
      <c r="E4261" t="str">
        <f t="shared" si="660"/>
        <v>5053</v>
      </c>
      <c r="F4261" t="str">
        <f t="shared" si="661"/>
        <v>1966</v>
      </c>
      <c r="G4261" t="str">
        <f t="shared" si="662"/>
        <v>12</v>
      </c>
      <c r="H4261" t="str">
        <f t="shared" si="663"/>
        <v>31</v>
      </c>
      <c r="I4261" t="str">
        <f t="shared" si="664"/>
        <v>%1966-12-31%^^xsd:date</v>
      </c>
      <c r="J4261" t="str">
        <f t="shared" si="665"/>
        <v/>
      </c>
      <c r="K4261" t="str">
        <f t="shared" si="666"/>
        <v/>
      </c>
      <c r="L4261" t="str">
        <f t="shared" si="667"/>
        <v/>
      </c>
      <c r="M4261" t="str">
        <f t="shared" si="668"/>
        <v/>
      </c>
      <c r="N4261" t="str">
        <f t="shared" si="669"/>
        <v>:5053 a crs:CommonwealthOrganisation ; schema:name %Bureau of Meteorology, Field Meteorological Office, Mount Isa [Queensland]% ; schema:startDate %1966-12-31%^^xsd:date ; time:hasTime [ time:hasBeginning [ time:inXSDDate %1966-12-31%^^xsd:date ]  ] .</v>
      </c>
    </row>
    <row r="4262" spans="1:14" x14ac:dyDescent="0.15">
      <c r="A4262" s="1" t="s">
        <v>8561</v>
      </c>
      <c r="B4262" s="1" t="s">
        <v>8562</v>
      </c>
      <c r="C4262" s="1">
        <v>19690101</v>
      </c>
      <c r="D4262" s="1">
        <v>19940701</v>
      </c>
      <c r="E4262" t="str">
        <f t="shared" si="660"/>
        <v>5054</v>
      </c>
      <c r="F4262" t="str">
        <f t="shared" si="661"/>
        <v>1969</v>
      </c>
      <c r="G4262" t="str">
        <f t="shared" si="662"/>
        <v>01</v>
      </c>
      <c r="H4262" t="str">
        <f t="shared" si="663"/>
        <v>01</v>
      </c>
      <c r="I4262" t="str">
        <f t="shared" si="664"/>
        <v>%1969-01-01%^^xsd:date</v>
      </c>
      <c r="J4262" t="str">
        <f t="shared" si="665"/>
        <v>1994</v>
      </c>
      <c r="K4262" t="str">
        <f t="shared" si="666"/>
        <v>07</v>
      </c>
      <c r="L4262" t="str">
        <f t="shared" si="667"/>
        <v>01</v>
      </c>
      <c r="M4262" t="str">
        <f t="shared" si="668"/>
        <v>%1994-01-01%^^xsd:date</v>
      </c>
      <c r="N4262" t="str">
        <f t="shared" si="669"/>
        <v>:5054 a crs:CommonwealthOrganisation ; schema:name %Commonwealth Employment Service, Mt Isa [Queensland]% ; schema:startDate %1969-01-01%^^xsd:date ; schema:endDate %1994-01-01%^^xsd:date ; time:hasTime [ time:hasBeginning [ time:inXSDDate %1969-01-01%^^xsd:date ]  ] .</v>
      </c>
    </row>
    <row r="4263" spans="1:14" x14ac:dyDescent="0.15">
      <c r="A4263" s="1" t="s">
        <v>8563</v>
      </c>
      <c r="B4263" s="1" t="s">
        <v>8564</v>
      </c>
      <c r="C4263" s="1">
        <v>19650606</v>
      </c>
      <c r="D4263" s="1">
        <v>20149999</v>
      </c>
      <c r="E4263" t="str">
        <f t="shared" si="660"/>
        <v>5055</v>
      </c>
      <c r="F4263" t="str">
        <f t="shared" si="661"/>
        <v>1965</v>
      </c>
      <c r="G4263" t="str">
        <f t="shared" si="662"/>
        <v>06</v>
      </c>
      <c r="H4263" t="str">
        <f t="shared" si="663"/>
        <v>06</v>
      </c>
      <c r="I4263" t="str">
        <f t="shared" si="664"/>
        <v>%1965-06-06%^^xsd:date</v>
      </c>
      <c r="J4263" t="str">
        <f t="shared" si="665"/>
        <v>2014</v>
      </c>
      <c r="K4263" t="str">
        <f t="shared" si="666"/>
        <v>99</v>
      </c>
      <c r="L4263" t="str">
        <f t="shared" si="667"/>
        <v>99</v>
      </c>
      <c r="M4263" t="str">
        <f t="shared" si="668"/>
        <v>%2014%^^xsd:gYear</v>
      </c>
      <c r="N4263" t="str">
        <f t="shared" si="669"/>
        <v>:5055 a crs:CommonwealthOrganisation ; schema:name %6 Battalion, Royal Australian Regiment, Australian Army% ; schema:startDate %1965-06-06%^^xsd:date ; schema:endDate %2014%^^xsd:gYear ; time:hasTime [ time:hasBeginning [ time:inXSDDate %1965-06-06%^^xsd:date ]  ] .</v>
      </c>
    </row>
    <row r="4264" spans="1:14" x14ac:dyDescent="0.15">
      <c r="A4264" s="1" t="s">
        <v>8565</v>
      </c>
      <c r="B4264" s="1" t="s">
        <v>8566</v>
      </c>
      <c r="C4264" s="1">
        <v>19840701</v>
      </c>
      <c r="D4264" s="1">
        <v>19980626</v>
      </c>
      <c r="E4264" t="str">
        <f t="shared" si="660"/>
        <v>5056</v>
      </c>
      <c r="F4264" t="str">
        <f t="shared" si="661"/>
        <v>1984</v>
      </c>
      <c r="G4264" t="str">
        <f t="shared" si="662"/>
        <v>07</v>
      </c>
      <c r="H4264" t="str">
        <f t="shared" si="663"/>
        <v>01</v>
      </c>
      <c r="I4264" t="str">
        <f t="shared" si="664"/>
        <v>%1984-07-01%^^xsd:date</v>
      </c>
      <c r="J4264" t="str">
        <f t="shared" si="665"/>
        <v>1998</v>
      </c>
      <c r="K4264" t="str">
        <f t="shared" si="666"/>
        <v>06</v>
      </c>
      <c r="L4264" t="str">
        <f t="shared" si="667"/>
        <v>26</v>
      </c>
      <c r="M4264" t="str">
        <f t="shared" si="668"/>
        <v>%1998-26-26%^^xsd:date</v>
      </c>
      <c r="N4264" t="str">
        <f t="shared" si="669"/>
        <v>:5056 a crs:CommonwealthOrganisation ; schema:name %Auscript, Commonwealth Reporting Service, Townsville Office [Queensland]% ; schema:startDate %1984-07-01%^^xsd:date ; schema:endDate %1998-26-26%^^xsd:date ; time:hasTime [ time:hasBeginning [ time:inXSDDate %1984-07-01%^^xsd:date ]  ] .</v>
      </c>
    </row>
    <row r="4265" spans="1:14" x14ac:dyDescent="0.15">
      <c r="A4265" s="1" t="s">
        <v>8567</v>
      </c>
      <c r="B4265" s="1" t="s">
        <v>8568</v>
      </c>
      <c r="C4265" s="1">
        <v>19730601</v>
      </c>
      <c r="E4265" t="str">
        <f t="shared" si="660"/>
        <v>5057</v>
      </c>
      <c r="F4265" t="str">
        <f t="shared" si="661"/>
        <v>1973</v>
      </c>
      <c r="G4265" t="str">
        <f t="shared" si="662"/>
        <v>06</v>
      </c>
      <c r="H4265" t="str">
        <f t="shared" si="663"/>
        <v>01</v>
      </c>
      <c r="I4265" t="str">
        <f t="shared" si="664"/>
        <v>%1973-06-01%^^xsd:date</v>
      </c>
      <c r="J4265" t="str">
        <f t="shared" si="665"/>
        <v/>
      </c>
      <c r="K4265" t="str">
        <f t="shared" si="666"/>
        <v/>
      </c>
      <c r="L4265" t="str">
        <f t="shared" si="667"/>
        <v/>
      </c>
      <c r="M4265" t="str">
        <f t="shared" si="668"/>
        <v/>
      </c>
      <c r="N4265" t="str">
        <f t="shared" si="669"/>
        <v>:5057 a crs:CommonwealthOrganisation ; schema:name %Canungra Logistic Company, Australian Army, Queensland% ; schema:startDate %1973-06-01%^^xsd:date ; time:hasTime [ time:hasBeginning [ time:inXSDDate %1973-06-01%^^xsd:date ]  ] .</v>
      </c>
    </row>
    <row r="4266" spans="1:14" x14ac:dyDescent="0.15">
      <c r="A4266" s="1" t="s">
        <v>8569</v>
      </c>
      <c r="B4266" s="1" t="s">
        <v>8570</v>
      </c>
      <c r="C4266" s="1">
        <v>19490511</v>
      </c>
      <c r="E4266" t="str">
        <f t="shared" si="660"/>
        <v>5058</v>
      </c>
      <c r="F4266" t="str">
        <f t="shared" si="661"/>
        <v>1949</v>
      </c>
      <c r="G4266" t="str">
        <f t="shared" si="662"/>
        <v>05</v>
      </c>
      <c r="H4266" t="str">
        <f t="shared" si="663"/>
        <v>11</v>
      </c>
      <c r="I4266" t="str">
        <f t="shared" si="664"/>
        <v>%1949-05-11%^^xsd:date</v>
      </c>
      <c r="J4266" t="str">
        <f t="shared" si="665"/>
        <v/>
      </c>
      <c r="K4266" t="str">
        <f t="shared" si="666"/>
        <v/>
      </c>
      <c r="L4266" t="str">
        <f t="shared" si="667"/>
        <v/>
      </c>
      <c r="M4266" t="str">
        <f t="shared" si="668"/>
        <v/>
      </c>
      <c r="N4266" t="str">
        <f t="shared" si="669"/>
        <v>:5058 a crs:CommonwealthOrganisation ; schema:name %Divisional Returning Officer, Division of Dawson, Mackay [Queensland]% ; schema:startDate %1949-05-11%^^xsd:date ; time:hasTime [ time:hasBeginning [ time:inXSDDate %1949-05-11%^^xsd:date ]  ] .</v>
      </c>
    </row>
    <row r="4267" spans="1:14" x14ac:dyDescent="0.15">
      <c r="A4267" s="1" t="s">
        <v>8571</v>
      </c>
      <c r="B4267" s="1" t="s">
        <v>8572</v>
      </c>
      <c r="C4267" s="1">
        <v>19580101</v>
      </c>
      <c r="D4267" s="1">
        <v>19940701</v>
      </c>
      <c r="E4267" t="str">
        <f t="shared" si="660"/>
        <v>5059</v>
      </c>
      <c r="F4267" t="str">
        <f t="shared" si="661"/>
        <v>1958</v>
      </c>
      <c r="G4267" t="str">
        <f t="shared" si="662"/>
        <v>01</v>
      </c>
      <c r="H4267" t="str">
        <f t="shared" si="663"/>
        <v>01</v>
      </c>
      <c r="I4267" t="str">
        <f t="shared" si="664"/>
        <v>%1958-01-01%^^xsd:date</v>
      </c>
      <c r="J4267" t="str">
        <f t="shared" si="665"/>
        <v>1994</v>
      </c>
      <c r="K4267" t="str">
        <f t="shared" si="666"/>
        <v>07</v>
      </c>
      <c r="L4267" t="str">
        <f t="shared" si="667"/>
        <v>01</v>
      </c>
      <c r="M4267" t="str">
        <f t="shared" si="668"/>
        <v>%1994-01-01%^^xsd:date</v>
      </c>
      <c r="N4267" t="str">
        <f t="shared" si="669"/>
        <v>:5059 a crs:CommonwealthOrganisation ; schema:name %Commonwealth Employment Service, Mackay [Queensland]% ; schema:startDate %1958-01-01%^^xsd:date ; schema:endDate %1994-01-01%^^xsd:date ; time:hasTime [ time:hasBeginning [ time:inXSDDate %1958-01-01%^^xsd:date ]  ] .</v>
      </c>
    </row>
    <row r="4268" spans="1:14" x14ac:dyDescent="0.15">
      <c r="A4268" s="1" t="s">
        <v>8573</v>
      </c>
      <c r="B4268" s="1" t="s">
        <v>8574</v>
      </c>
      <c r="C4268" s="1">
        <v>19750101</v>
      </c>
      <c r="D4268" s="1">
        <v>19900601</v>
      </c>
      <c r="E4268" t="str">
        <f t="shared" si="660"/>
        <v>5060</v>
      </c>
      <c r="F4268" t="str">
        <f t="shared" si="661"/>
        <v>1975</v>
      </c>
      <c r="G4268" t="str">
        <f t="shared" si="662"/>
        <v>01</v>
      </c>
      <c r="H4268" t="str">
        <f t="shared" si="663"/>
        <v>01</v>
      </c>
      <c r="I4268" t="str">
        <f t="shared" si="664"/>
        <v>%1975-01-01%^^xsd:date</v>
      </c>
      <c r="J4268" t="str">
        <f t="shared" si="665"/>
        <v>1990</v>
      </c>
      <c r="K4268" t="str">
        <f t="shared" si="666"/>
        <v>06</v>
      </c>
      <c r="L4268" t="str">
        <f t="shared" si="667"/>
        <v>01</v>
      </c>
      <c r="M4268" t="str">
        <f t="shared" si="668"/>
        <v>%1990-01-01%^^xsd:date</v>
      </c>
      <c r="N4268" t="str">
        <f t="shared" si="669"/>
        <v>:5060 a crs:CommonwealthOrganisation ; schema:name %Quarantine Inspector, Mackay [Queensland]% ; schema:startDate %1975-01-01%^^xsd:date ; schema:endDate %1990-01-01%^^xsd:date ; time:hasTime [ time:hasBeginning [ time:inXSDDate %1975-01-01%^^xsd:date ]  ] .</v>
      </c>
    </row>
    <row r="4269" spans="1:14" x14ac:dyDescent="0.15">
      <c r="A4269" s="1" t="s">
        <v>8575</v>
      </c>
      <c r="B4269" s="1" t="s">
        <v>8576</v>
      </c>
      <c r="C4269" s="1">
        <v>19590101</v>
      </c>
      <c r="E4269" t="str">
        <f t="shared" si="660"/>
        <v>5061</v>
      </c>
      <c r="F4269" t="str">
        <f t="shared" si="661"/>
        <v>1959</v>
      </c>
      <c r="G4269" t="str">
        <f t="shared" si="662"/>
        <v>01</v>
      </c>
      <c r="H4269" t="str">
        <f t="shared" si="663"/>
        <v>01</v>
      </c>
      <c r="I4269" t="str">
        <f t="shared" si="664"/>
        <v>%1959-01-01%^^xsd:date</v>
      </c>
      <c r="J4269" t="str">
        <f t="shared" si="665"/>
        <v/>
      </c>
      <c r="K4269" t="str">
        <f t="shared" si="666"/>
        <v/>
      </c>
      <c r="L4269" t="str">
        <f t="shared" si="667"/>
        <v/>
      </c>
      <c r="M4269" t="str">
        <f t="shared" si="668"/>
        <v/>
      </c>
      <c r="N4269" t="str">
        <f t="shared" si="669"/>
        <v>:5061 a crs:CommonwealthOrganisation ; schema:name %Bureau of Meteorology, Field Meteorological Office, Mackay [Queensland]% ; schema:startDate %1959-01-01%^^xsd:date ; time:hasTime [ time:hasBeginning [ time:inXSDDate %1959-01-01%^^xsd:date ]  ] .</v>
      </c>
    </row>
    <row r="4270" spans="1:14" x14ac:dyDescent="0.15">
      <c r="A4270" s="1" t="s">
        <v>8577</v>
      </c>
      <c r="B4270" s="1" t="s">
        <v>8578</v>
      </c>
      <c r="C4270" s="1">
        <v>19750101</v>
      </c>
      <c r="E4270" t="str">
        <f t="shared" si="660"/>
        <v>5062</v>
      </c>
      <c r="F4270" t="str">
        <f t="shared" si="661"/>
        <v>1975</v>
      </c>
      <c r="G4270" t="str">
        <f t="shared" si="662"/>
        <v>01</v>
      </c>
      <c r="H4270" t="str">
        <f t="shared" si="663"/>
        <v>01</v>
      </c>
      <c r="I4270" t="str">
        <f t="shared" si="664"/>
        <v>%1975-01-01%^^xsd:date</v>
      </c>
      <c r="J4270" t="str">
        <f t="shared" si="665"/>
        <v/>
      </c>
      <c r="K4270" t="str">
        <f t="shared" si="666"/>
        <v/>
      </c>
      <c r="L4270" t="str">
        <f t="shared" si="667"/>
        <v/>
      </c>
      <c r="M4270" t="str">
        <f t="shared" si="668"/>
        <v/>
      </c>
      <c r="N4270" t="str">
        <f t="shared" si="669"/>
        <v>:5062 a crs:CommonwealthOrganisation ; schema:name %Australian Taxation Office, Regional Office, Mackay [Queensland]% ; schema:startDate %1975-01-01%^^xsd:date ; time:hasTime [ time:hasBeginning [ time:inXSDDate %1975-01-01%^^xsd:date ]  ] .</v>
      </c>
    </row>
    <row r="4271" spans="1:14" x14ac:dyDescent="0.15">
      <c r="A4271" s="1" t="s">
        <v>8579</v>
      </c>
      <c r="B4271" s="1" t="s">
        <v>8580</v>
      </c>
      <c r="C4271" s="1">
        <v>19780301</v>
      </c>
      <c r="E4271" t="str">
        <f t="shared" si="660"/>
        <v>5063</v>
      </c>
      <c r="F4271" t="str">
        <f t="shared" si="661"/>
        <v>1978</v>
      </c>
      <c r="G4271" t="str">
        <f t="shared" si="662"/>
        <v>03</v>
      </c>
      <c r="H4271" t="str">
        <f t="shared" si="663"/>
        <v>01</v>
      </c>
      <c r="I4271" t="str">
        <f t="shared" si="664"/>
        <v>%1978-03-01%^^xsd:date</v>
      </c>
      <c r="J4271" t="str">
        <f t="shared" si="665"/>
        <v/>
      </c>
      <c r="K4271" t="str">
        <f t="shared" si="666"/>
        <v/>
      </c>
      <c r="L4271" t="str">
        <f t="shared" si="667"/>
        <v/>
      </c>
      <c r="M4271" t="str">
        <f t="shared" si="668"/>
        <v/>
      </c>
      <c r="N4271" t="str">
        <f t="shared" si="669"/>
        <v>:5063 a crs:CommonwealthOrganisation ; schema:name %Telstra Corporation Limited, Queensland Country Region, Mackay District% ; schema:startDate %1978-03-01%^^xsd:date ; time:hasTime [ time:hasBeginning [ time:inXSDDate %1978-03-01%^^xsd:date ]  ] .</v>
      </c>
    </row>
    <row r="4272" spans="1:14" x14ac:dyDescent="0.15">
      <c r="A4272" s="1" t="s">
        <v>8581</v>
      </c>
      <c r="B4272" s="1" t="s">
        <v>8582</v>
      </c>
      <c r="C4272" s="1">
        <v>19750701</v>
      </c>
      <c r="E4272" t="str">
        <f t="shared" si="660"/>
        <v>5064</v>
      </c>
      <c r="F4272" t="str">
        <f t="shared" si="661"/>
        <v>1975</v>
      </c>
      <c r="G4272" t="str">
        <f t="shared" si="662"/>
        <v>07</v>
      </c>
      <c r="H4272" t="str">
        <f t="shared" si="663"/>
        <v>01</v>
      </c>
      <c r="I4272" t="str">
        <f t="shared" si="664"/>
        <v>%1975-07-01%^^xsd:date</v>
      </c>
      <c r="J4272" t="str">
        <f t="shared" si="665"/>
        <v/>
      </c>
      <c r="K4272" t="str">
        <f t="shared" si="666"/>
        <v/>
      </c>
      <c r="L4272" t="str">
        <f t="shared" si="667"/>
        <v/>
      </c>
      <c r="M4272" t="str">
        <f t="shared" si="668"/>
        <v/>
      </c>
      <c r="N4272" t="str">
        <f t="shared" si="669"/>
        <v>:5064 a crs:CommonwealthOrganisation ; schema:name %Australian Postal Corporation, Divisional Office, Mackay [Queensland]% ; schema:startDate %1975-07-01%^^xsd:date ; time:hasTime [ time:hasBeginning [ time:inXSDDate %1975-07-01%^^xsd:date ]  ] .</v>
      </c>
    </row>
    <row r="4273" spans="1:14" x14ac:dyDescent="0.15">
      <c r="A4273" s="1" t="s">
        <v>8583</v>
      </c>
      <c r="B4273" s="1" t="s">
        <v>8584</v>
      </c>
      <c r="C4273" s="1">
        <v>19771101</v>
      </c>
      <c r="D4273" s="1">
        <v>19870905</v>
      </c>
      <c r="E4273" t="str">
        <f t="shared" si="660"/>
        <v>5065</v>
      </c>
      <c r="F4273" t="str">
        <f t="shared" si="661"/>
        <v>1977</v>
      </c>
      <c r="G4273" t="str">
        <f t="shared" si="662"/>
        <v>11</v>
      </c>
      <c r="H4273" t="str">
        <f t="shared" si="663"/>
        <v>01</v>
      </c>
      <c r="I4273" t="str">
        <f t="shared" si="664"/>
        <v>%1977-11-01%^^xsd:date</v>
      </c>
      <c r="J4273" t="str">
        <f t="shared" si="665"/>
        <v>1987</v>
      </c>
      <c r="K4273" t="str">
        <f t="shared" si="666"/>
        <v>09</v>
      </c>
      <c r="L4273" t="str">
        <f t="shared" si="667"/>
        <v>05</v>
      </c>
      <c r="M4273" t="str">
        <f t="shared" si="668"/>
        <v>%1987-05-05%^^xsd:date</v>
      </c>
      <c r="N4273" t="str">
        <f t="shared" si="669"/>
        <v>:5065 a crs:CommonwealthOrganisation ; schema:name %Headquarters, 11 Field Force Group, Army Reserve% ; schema:startDate %1977-11-01%^^xsd:date ; schema:endDate %1987-05-05%^^xsd:date ; time:hasTime [ time:hasBeginning [ time:inXSDDate %1977-11-01%^^xsd:date ]  ] .</v>
      </c>
    </row>
    <row r="4274" spans="1:14" x14ac:dyDescent="0.15">
      <c r="A4274" s="1" t="s">
        <v>8585</v>
      </c>
      <c r="B4274" s="1" t="s">
        <v>8586</v>
      </c>
      <c r="C4274" s="1">
        <v>19760901</v>
      </c>
      <c r="D4274" s="1">
        <v>19861030</v>
      </c>
      <c r="E4274" t="str">
        <f t="shared" si="660"/>
        <v>5066</v>
      </c>
      <c r="F4274" t="str">
        <f t="shared" si="661"/>
        <v>1976</v>
      </c>
      <c r="G4274" t="str">
        <f t="shared" si="662"/>
        <v>09</v>
      </c>
      <c r="H4274" t="str">
        <f t="shared" si="663"/>
        <v>01</v>
      </c>
      <c r="I4274" t="str">
        <f t="shared" si="664"/>
        <v>%1976-09-01%^^xsd:date</v>
      </c>
      <c r="J4274" t="str">
        <f t="shared" si="665"/>
        <v>1986</v>
      </c>
      <c r="K4274" t="str">
        <f t="shared" si="666"/>
        <v>10</v>
      </c>
      <c r="L4274" t="str">
        <f t="shared" si="667"/>
        <v>30</v>
      </c>
      <c r="M4274" t="str">
        <f t="shared" si="668"/>
        <v>%1986-30-30%^^xsd:date</v>
      </c>
      <c r="N4274" t="str">
        <f t="shared" si="669"/>
        <v>:5066 a crs:CommonwealthOrganisation ; schema:name %31 Independent Rifle Company, Royal Queensland Regiment, Army Reserve, Jezzine Barracks, Townsville [Queensland]% ; schema:startDate %1976-09-01%^^xsd:date ; schema:endDate %1986-30-30%^^xsd:date ; time:hasTime [ time:hasBeginning [ time:inXSDDate %1976-09-01%^^xsd:date ]  ] .</v>
      </c>
    </row>
    <row r="4275" spans="1:14" x14ac:dyDescent="0.15">
      <c r="A4275" s="1" t="s">
        <v>8587</v>
      </c>
      <c r="B4275" s="1" t="s">
        <v>8588</v>
      </c>
      <c r="C4275" s="1">
        <v>19781231</v>
      </c>
      <c r="D4275" s="1">
        <v>19940128</v>
      </c>
      <c r="E4275" t="str">
        <f t="shared" si="660"/>
        <v>5067</v>
      </c>
      <c r="F4275" t="str">
        <f t="shared" si="661"/>
        <v>1978</v>
      </c>
      <c r="G4275" t="str">
        <f t="shared" si="662"/>
        <v>12</v>
      </c>
      <c r="H4275" t="str">
        <f t="shared" si="663"/>
        <v>31</v>
      </c>
      <c r="I4275" t="str">
        <f t="shared" si="664"/>
        <v>%1978-12-31%^^xsd:date</v>
      </c>
      <c r="J4275" t="str">
        <f t="shared" si="665"/>
        <v>1994</v>
      </c>
      <c r="K4275" t="str">
        <f t="shared" si="666"/>
        <v>01</v>
      </c>
      <c r="L4275" t="str">
        <f t="shared" si="667"/>
        <v>28</v>
      </c>
      <c r="M4275" t="str">
        <f t="shared" si="668"/>
        <v>%1994-28-28%^^xsd:date</v>
      </c>
      <c r="N4275" t="str">
        <f t="shared" si="669"/>
        <v>:5067 a crs:CommonwealthOrganisation ; schema:name %4 Transport Squadron, Royal Australian Corps of Transport, Army Reserve, Jezzine Barracks, Townsville [Queensland]% ; schema:startDate %1978-12-31%^^xsd:date ; schema:endDate %1994-28-28%^^xsd:date ; time:hasTime [ time:hasBeginning [ time:inXSDDate %1978-12-31%^^xsd:date ]  ] .</v>
      </c>
    </row>
    <row r="4276" spans="1:14" x14ac:dyDescent="0.15">
      <c r="A4276" s="1" t="s">
        <v>8589</v>
      </c>
      <c r="B4276" s="1" t="s">
        <v>8590</v>
      </c>
      <c r="C4276" s="1">
        <v>19520109</v>
      </c>
      <c r="D4276" s="1">
        <v>19940128</v>
      </c>
      <c r="E4276" t="str">
        <f t="shared" si="660"/>
        <v>5068</v>
      </c>
      <c r="F4276" t="str">
        <f t="shared" si="661"/>
        <v>1952</v>
      </c>
      <c r="G4276" t="str">
        <f t="shared" si="662"/>
        <v>01</v>
      </c>
      <c r="H4276" t="str">
        <f t="shared" si="663"/>
        <v>09</v>
      </c>
      <c r="I4276" t="str">
        <f t="shared" si="664"/>
        <v>%1952-01-09%^^xsd:date</v>
      </c>
      <c r="J4276" t="str">
        <f t="shared" si="665"/>
        <v>1994</v>
      </c>
      <c r="K4276" t="str">
        <f t="shared" si="666"/>
        <v>01</v>
      </c>
      <c r="L4276" t="str">
        <f t="shared" si="667"/>
        <v>28</v>
      </c>
      <c r="M4276" t="str">
        <f t="shared" si="668"/>
        <v>%1994-28-28%^^xsd:date</v>
      </c>
      <c r="N4276" t="str">
        <f t="shared" si="669"/>
        <v>:5068 a crs:CommonwealthOrganisation ; schema:name %9 Field Ambulance, Royal Australian Army Medical Corps [RAAMC]% ; schema:startDate %1952-01-09%^^xsd:date ; schema:endDate %1994-28-28%^^xsd:date ; time:hasTime [ time:hasBeginning [ time:inXSDDate %1952-01-09%^^xsd:date ]  ] .</v>
      </c>
    </row>
    <row r="4277" spans="1:14" x14ac:dyDescent="0.15">
      <c r="A4277" s="1" t="s">
        <v>8591</v>
      </c>
      <c r="B4277" s="1" t="s">
        <v>8592</v>
      </c>
      <c r="C4277" s="1">
        <v>19750101</v>
      </c>
      <c r="D4277" s="1">
        <v>19940128</v>
      </c>
      <c r="E4277" t="str">
        <f t="shared" si="660"/>
        <v>5069</v>
      </c>
      <c r="F4277" t="str">
        <f t="shared" si="661"/>
        <v>1975</v>
      </c>
      <c r="G4277" t="str">
        <f t="shared" si="662"/>
        <v>01</v>
      </c>
      <c r="H4277" t="str">
        <f t="shared" si="663"/>
        <v>01</v>
      </c>
      <c r="I4277" t="str">
        <f t="shared" si="664"/>
        <v>%1975-01-01%^^xsd:date</v>
      </c>
      <c r="J4277" t="str">
        <f t="shared" si="665"/>
        <v>1994</v>
      </c>
      <c r="K4277" t="str">
        <f t="shared" si="666"/>
        <v>01</v>
      </c>
      <c r="L4277" t="str">
        <f t="shared" si="667"/>
        <v>28</v>
      </c>
      <c r="M4277" t="str">
        <f t="shared" si="668"/>
        <v>%1994-28-28%^^xsd:date</v>
      </c>
      <c r="N4277" t="str">
        <f t="shared" si="669"/>
        <v>:5069 a crs:CommonwealthOrganisation ; schema:name %11 Electrical Mechanical Engineers Platoon/(from 1987) 108 Field Workshops, Jezzine Barracks, Townsville [Queensland]% ; schema:startDate %1975-01-01%^^xsd:date ; schema:endDate %1994-28-28%^^xsd:date ; time:hasTime [ time:hasBeginning [ time:inXSDDate %1975-01-01%^^xsd:date ]  ] .</v>
      </c>
    </row>
    <row r="4278" spans="1:14" x14ac:dyDescent="0.15">
      <c r="A4278" s="1" t="s">
        <v>8593</v>
      </c>
      <c r="B4278" s="1" t="s">
        <v>8594</v>
      </c>
      <c r="C4278" s="1">
        <v>19460408</v>
      </c>
      <c r="D4278" s="1">
        <v>19920115</v>
      </c>
      <c r="E4278" t="str">
        <f t="shared" si="660"/>
        <v>0507</v>
      </c>
      <c r="F4278" t="str">
        <f t="shared" si="661"/>
        <v>1946</v>
      </c>
      <c r="G4278" t="str">
        <f t="shared" si="662"/>
        <v>04</v>
      </c>
      <c r="H4278" t="str">
        <f t="shared" si="663"/>
        <v>08</v>
      </c>
      <c r="I4278" t="str">
        <f t="shared" si="664"/>
        <v>%1946-04-08%^^xsd:date</v>
      </c>
      <c r="J4278" t="str">
        <f t="shared" si="665"/>
        <v>1992</v>
      </c>
      <c r="K4278" t="str">
        <f t="shared" si="666"/>
        <v>01</v>
      </c>
      <c r="L4278" t="str">
        <f t="shared" si="667"/>
        <v>15</v>
      </c>
      <c r="M4278" t="str">
        <f t="shared" si="668"/>
        <v>%1992-15-15%^^xsd:date</v>
      </c>
      <c r="N4278" t="str">
        <f t="shared" si="669"/>
        <v>:0507 a crs:CommonwealthOrganisation ; schema:name %Australian Transport Council% ; schema:startDate %1946-04-08%^^xsd:date ; schema:endDate %1992-15-15%^^xsd:date ; time:hasTime [ time:hasBeginning [ time:inXSDDate %1946-04-08%^^xsd:date ]  ] .</v>
      </c>
    </row>
    <row r="4279" spans="1:14" x14ac:dyDescent="0.15">
      <c r="A4279" s="1" t="s">
        <v>8595</v>
      </c>
      <c r="B4279" s="1" t="s">
        <v>8596</v>
      </c>
      <c r="C4279" s="1">
        <v>19720101</v>
      </c>
      <c r="D4279" s="1">
        <v>20149999</v>
      </c>
      <c r="E4279" t="str">
        <f t="shared" si="660"/>
        <v>5070</v>
      </c>
      <c r="F4279" t="str">
        <f t="shared" si="661"/>
        <v>1972</v>
      </c>
      <c r="G4279" t="str">
        <f t="shared" si="662"/>
        <v>01</v>
      </c>
      <c r="H4279" t="str">
        <f t="shared" si="663"/>
        <v>01</v>
      </c>
      <c r="I4279" t="str">
        <f t="shared" si="664"/>
        <v>%1972-01-01%^^xsd:date</v>
      </c>
      <c r="J4279" t="str">
        <f t="shared" si="665"/>
        <v>2014</v>
      </c>
      <c r="K4279" t="str">
        <f t="shared" si="666"/>
        <v>99</v>
      </c>
      <c r="L4279" t="str">
        <f t="shared" si="667"/>
        <v>99</v>
      </c>
      <c r="M4279" t="str">
        <f t="shared" si="668"/>
        <v>%2014%^^xsd:gYear</v>
      </c>
      <c r="N4279" t="str">
        <f t="shared" si="669"/>
        <v>:5070 a crs:CommonwealthOrganisation ; schema:name %11 Training Group, Army Reserve% ; schema:startDate %1972-01-01%^^xsd:date ; schema:endDate %2014%^^xsd:gYear ; time:hasTime [ time:hasBeginning [ time:inXSDDate %1972-01-01%^^xsd:date ]  ] .</v>
      </c>
    </row>
    <row r="4280" spans="1:14" x14ac:dyDescent="0.15">
      <c r="A4280" s="1" t="s">
        <v>8597</v>
      </c>
      <c r="B4280" s="1" t="s">
        <v>8598</v>
      </c>
      <c r="C4280" s="1">
        <v>19671101</v>
      </c>
      <c r="D4280" s="1">
        <v>19881201</v>
      </c>
      <c r="E4280" t="str">
        <f t="shared" si="660"/>
        <v>5071</v>
      </c>
      <c r="F4280" t="str">
        <f t="shared" si="661"/>
        <v>1967</v>
      </c>
      <c r="G4280" t="str">
        <f t="shared" si="662"/>
        <v>11</v>
      </c>
      <c r="H4280" t="str">
        <f t="shared" si="663"/>
        <v>01</v>
      </c>
      <c r="I4280" t="str">
        <f t="shared" si="664"/>
        <v>%1967-11-01%^^xsd:date</v>
      </c>
      <c r="J4280" t="str">
        <f t="shared" si="665"/>
        <v>1988</v>
      </c>
      <c r="K4280" t="str">
        <f t="shared" si="666"/>
        <v>12</v>
      </c>
      <c r="L4280" t="str">
        <f t="shared" si="667"/>
        <v>01</v>
      </c>
      <c r="M4280" t="str">
        <f t="shared" si="668"/>
        <v>%1988-01-01%^^xsd:date</v>
      </c>
      <c r="N4280" t="str">
        <f t="shared" si="669"/>
        <v>:5071 a crs:CommonwealthOrganisation ; schema:name %4 Camp Hospital [II], Royal Australian Army Medical Corps [RAAMC]% ; schema:startDate %1967-11-01%^^xsd:date ; schema:endDate %1988-01-01%^^xsd:date ; time:hasTime [ time:hasBeginning [ time:inXSDDate %1967-11-01%^^xsd:date ]  ] .</v>
      </c>
    </row>
    <row r="4281" spans="1:14" x14ac:dyDescent="0.15">
      <c r="A4281" s="1" t="s">
        <v>8599</v>
      </c>
      <c r="B4281" s="1" t="s">
        <v>8600</v>
      </c>
      <c r="C4281" s="1">
        <v>19740101</v>
      </c>
      <c r="D4281" s="1">
        <v>20149999</v>
      </c>
      <c r="E4281" t="str">
        <f t="shared" si="660"/>
        <v>5072</v>
      </c>
      <c r="F4281" t="str">
        <f t="shared" si="661"/>
        <v>1974</v>
      </c>
      <c r="G4281" t="str">
        <f t="shared" si="662"/>
        <v>01</v>
      </c>
      <c r="H4281" t="str">
        <f t="shared" si="663"/>
        <v>01</v>
      </c>
      <c r="I4281" t="str">
        <f t="shared" si="664"/>
        <v>%1974-01-01%^^xsd:date</v>
      </c>
      <c r="J4281" t="str">
        <f t="shared" si="665"/>
        <v>2014</v>
      </c>
      <c r="K4281" t="str">
        <f t="shared" si="666"/>
        <v>99</v>
      </c>
      <c r="L4281" t="str">
        <f t="shared" si="667"/>
        <v>99</v>
      </c>
      <c r="M4281" t="str">
        <f t="shared" si="668"/>
        <v>%2014%^^xsd:gYear</v>
      </c>
      <c r="N4281" t="str">
        <f t="shared" si="669"/>
        <v>:5072 a crs:CommonwealthOrganisation ; schema:name %92 Platoon, 9 Military Police Company, Australian Army, Townsville [Queensland]% ; schema:startDate %1974-01-01%^^xsd:date ; schema:endDate %2014%^^xsd:gYear ; time:hasTime [ time:hasBeginning [ time:inXSDDate %1974-01-01%^^xsd:date ]  ] .</v>
      </c>
    </row>
    <row r="4282" spans="1:14" x14ac:dyDescent="0.15">
      <c r="A4282" s="1" t="s">
        <v>8601</v>
      </c>
      <c r="B4282" s="1" t="s">
        <v>8602</v>
      </c>
      <c r="C4282" s="1">
        <v>19730101</v>
      </c>
      <c r="D4282" s="1">
        <v>19900401</v>
      </c>
      <c r="E4282" t="str">
        <f t="shared" si="660"/>
        <v>5073</v>
      </c>
      <c r="F4282" t="str">
        <f t="shared" si="661"/>
        <v>1973</v>
      </c>
      <c r="G4282" t="str">
        <f t="shared" si="662"/>
        <v>01</v>
      </c>
      <c r="H4282" t="str">
        <f t="shared" si="663"/>
        <v>01</v>
      </c>
      <c r="I4282" t="str">
        <f t="shared" si="664"/>
        <v>%1973-01-01%^^xsd:date</v>
      </c>
      <c r="J4282" t="str">
        <f t="shared" si="665"/>
        <v>1990</v>
      </c>
      <c r="K4282" t="str">
        <f t="shared" si="666"/>
        <v>04</v>
      </c>
      <c r="L4282" t="str">
        <f t="shared" si="667"/>
        <v>01</v>
      </c>
      <c r="M4282" t="str">
        <f t="shared" si="668"/>
        <v>%1990-01-01%^^xsd:date</v>
      </c>
      <c r="N4282" t="str">
        <f t="shared" si="669"/>
        <v>:5073 a crs:CommonwealthOrganisation ; schema:name %Townsville Transport Unit, Royal Australian Corps of Transport/ (from 1988) Townsville Movement and Transport Unit, Lavarack Barracks, Townsville [Queensland]% ; schema:startDate %1973-01-01%^^xsd:date ; schema:endDate %1990-01-01%^^xsd:date ; time:hasTime [ time:hasBeginning [ time:inXSDDate %1973-01-01%^^xsd:date ]  ] .</v>
      </c>
    </row>
    <row r="4283" spans="1:14" x14ac:dyDescent="0.15">
      <c r="A4283" s="1" t="s">
        <v>8603</v>
      </c>
      <c r="B4283" s="1" t="s">
        <v>8604</v>
      </c>
      <c r="C4283" s="1">
        <v>19660101</v>
      </c>
      <c r="E4283" t="str">
        <f t="shared" si="660"/>
        <v>5074</v>
      </c>
      <c r="F4283" t="str">
        <f t="shared" si="661"/>
        <v>1966</v>
      </c>
      <c r="G4283" t="str">
        <f t="shared" si="662"/>
        <v>01</v>
      </c>
      <c r="H4283" t="str">
        <f t="shared" si="663"/>
        <v>01</v>
      </c>
      <c r="I4283" t="str">
        <f t="shared" si="664"/>
        <v>%1966-01-01%^^xsd:date</v>
      </c>
      <c r="J4283" t="str">
        <f t="shared" si="665"/>
        <v/>
      </c>
      <c r="K4283" t="str">
        <f t="shared" si="666"/>
        <v/>
      </c>
      <c r="L4283" t="str">
        <f t="shared" si="667"/>
        <v/>
      </c>
      <c r="M4283" t="str">
        <f t="shared" si="668"/>
        <v/>
      </c>
      <c r="N4283" t="str">
        <f t="shared" si="669"/>
        <v>:5074 a crs:CommonwealthOrganisation ; schema:name %Townsville Troop, 4 Signal Regiment, Royal Australian Signals Corps% ; schema:startDate %1966-01-01%^^xsd:date ; time:hasTime [ time:hasBeginning [ time:inXSDDate %1966-01-01%^^xsd:date ]  ] .</v>
      </c>
    </row>
    <row r="4284" spans="1:14" x14ac:dyDescent="0.15">
      <c r="A4284" s="1" t="s">
        <v>8605</v>
      </c>
      <c r="B4284" s="1" t="s">
        <v>8606</v>
      </c>
      <c r="C4284" s="1">
        <v>19660101</v>
      </c>
      <c r="D4284" s="1">
        <v>19910701</v>
      </c>
      <c r="E4284" t="str">
        <f t="shared" si="660"/>
        <v>5075</v>
      </c>
      <c r="F4284" t="str">
        <f t="shared" si="661"/>
        <v>1966</v>
      </c>
      <c r="G4284" t="str">
        <f t="shared" si="662"/>
        <v>01</v>
      </c>
      <c r="H4284" t="str">
        <f t="shared" si="663"/>
        <v>01</v>
      </c>
      <c r="I4284" t="str">
        <f t="shared" si="664"/>
        <v>%1966-01-01%^^xsd:date</v>
      </c>
      <c r="J4284" t="str">
        <f t="shared" si="665"/>
        <v>1991</v>
      </c>
      <c r="K4284" t="str">
        <f t="shared" si="666"/>
        <v>07</v>
      </c>
      <c r="L4284" t="str">
        <f t="shared" si="667"/>
        <v>01</v>
      </c>
      <c r="M4284" t="str">
        <f t="shared" si="668"/>
        <v>%1991-01-01%^^xsd:date</v>
      </c>
      <c r="N4284" t="str">
        <f t="shared" si="669"/>
        <v>:5075 a crs:CommonwealthOrganisation ; schema:name %29 Combat Supply Platoon, 3 Field Supply Company, Royal Australian Army Ordnance Corps [RAAOC]% ; schema:startDate %1966-01-01%^^xsd:date ; schema:endDate %1991-01-01%^^xsd:date ; time:hasTime [ time:hasBeginning [ time:inXSDDate %1966-01-01%^^xsd:date ]  ] .</v>
      </c>
    </row>
    <row r="4285" spans="1:14" x14ac:dyDescent="0.15">
      <c r="A4285" s="1" t="s">
        <v>8607</v>
      </c>
      <c r="B4285" s="1" t="s">
        <v>8608</v>
      </c>
      <c r="C4285" s="1">
        <v>19660101</v>
      </c>
      <c r="D4285" s="1">
        <v>20149999</v>
      </c>
      <c r="E4285" t="str">
        <f t="shared" si="660"/>
        <v>5076</v>
      </c>
      <c r="F4285" t="str">
        <f t="shared" si="661"/>
        <v>1966</v>
      </c>
      <c r="G4285" t="str">
        <f t="shared" si="662"/>
        <v>01</v>
      </c>
      <c r="H4285" t="str">
        <f t="shared" si="663"/>
        <v>01</v>
      </c>
      <c r="I4285" t="str">
        <f t="shared" si="664"/>
        <v>%1966-01-01%^^xsd:date</v>
      </c>
      <c r="J4285" t="str">
        <f t="shared" si="665"/>
        <v>2014</v>
      </c>
      <c r="K4285" t="str">
        <f t="shared" si="666"/>
        <v>99</v>
      </c>
      <c r="L4285" t="str">
        <f t="shared" si="667"/>
        <v>99</v>
      </c>
      <c r="M4285" t="str">
        <f t="shared" si="668"/>
        <v>%2014%^^xsd:gYear</v>
      </c>
      <c r="N4285" t="str">
        <f t="shared" si="669"/>
        <v>:5076 a crs:CommonwealthOrganisation ; schema:name %18 Field Squadron, 3 Combat Engineer Regiment, Royal Australian Engineers [RAE], Townsville [Queensland]% ; schema:startDate %1966-01-01%^^xsd:date ; schema:endDate %2014%^^xsd:gYear ; time:hasTime [ time:hasBeginning [ time:inXSDDate %1966-01-01%^^xsd:date ]  ] .</v>
      </c>
    </row>
    <row r="4286" spans="1:14" x14ac:dyDescent="0.15">
      <c r="A4286" s="1" t="s">
        <v>8609</v>
      </c>
      <c r="B4286" s="1" t="s">
        <v>8610</v>
      </c>
      <c r="C4286" s="1">
        <v>19680101</v>
      </c>
      <c r="E4286" t="str">
        <f t="shared" si="660"/>
        <v>5077</v>
      </c>
      <c r="F4286" t="str">
        <f t="shared" si="661"/>
        <v>1968</v>
      </c>
      <c r="G4286" t="str">
        <f t="shared" si="662"/>
        <v>01</v>
      </c>
      <c r="H4286" t="str">
        <f t="shared" si="663"/>
        <v>01</v>
      </c>
      <c r="I4286" t="str">
        <f t="shared" si="664"/>
        <v>%1968-01-01%^^xsd:date</v>
      </c>
      <c r="J4286" t="str">
        <f t="shared" si="665"/>
        <v/>
      </c>
      <c r="K4286" t="str">
        <f t="shared" si="666"/>
        <v/>
      </c>
      <c r="L4286" t="str">
        <f t="shared" si="667"/>
        <v/>
      </c>
      <c r="M4286" t="str">
        <f t="shared" si="668"/>
        <v/>
      </c>
      <c r="N4286" t="str">
        <f t="shared" si="669"/>
        <v>:5077 a crs:CommonwealthOrganisation ; schema:name %35 Field Squadron, Australian Army% ; schema:startDate %1968-01-01%^^xsd:date ; time:hasTime [ time:hasBeginning [ time:inXSDDate %1968-01-01%^^xsd:date ]  ] .</v>
      </c>
    </row>
    <row r="4287" spans="1:14" x14ac:dyDescent="0.15">
      <c r="A4287" s="1" t="s">
        <v>8611</v>
      </c>
      <c r="B4287" s="1" t="s">
        <v>8612</v>
      </c>
      <c r="C4287" s="1">
        <v>19660101</v>
      </c>
      <c r="D4287" s="1">
        <v>20149999</v>
      </c>
      <c r="E4287" t="str">
        <f t="shared" si="660"/>
        <v>5078</v>
      </c>
      <c r="F4287" t="str">
        <f t="shared" si="661"/>
        <v>1966</v>
      </c>
      <c r="G4287" t="str">
        <f t="shared" si="662"/>
        <v>01</v>
      </c>
      <c r="H4287" t="str">
        <f t="shared" si="663"/>
        <v>01</v>
      </c>
      <c r="I4287" t="str">
        <f t="shared" si="664"/>
        <v>%1966-01-01%^^xsd:date</v>
      </c>
      <c r="J4287" t="str">
        <f t="shared" si="665"/>
        <v>2014</v>
      </c>
      <c r="K4287" t="str">
        <f t="shared" si="666"/>
        <v>99</v>
      </c>
      <c r="L4287" t="str">
        <f t="shared" si="667"/>
        <v>99</v>
      </c>
      <c r="M4287" t="str">
        <f t="shared" si="668"/>
        <v>%2014%^^xsd:gYear</v>
      </c>
      <c r="N4287" t="str">
        <f t="shared" si="669"/>
        <v>:5078 a crs:CommonwealthOrganisation ; schema:name %103 Signal Squadron, Royal Australian Signals Corps, Lavarack Barracks, Townsville [Queensland]% ; schema:startDate %1966-01-01%^^xsd:date ; schema:endDate %2014%^^xsd:gYear ; time:hasTime [ time:hasBeginning [ time:inXSDDate %1966-01-01%^^xsd:date ]  ] .</v>
      </c>
    </row>
    <row r="4288" spans="1:14" x14ac:dyDescent="0.15">
      <c r="A4288" s="1" t="s">
        <v>8613</v>
      </c>
      <c r="B4288" s="1" t="s">
        <v>8614</v>
      </c>
      <c r="C4288" s="1">
        <v>19660101</v>
      </c>
      <c r="D4288" s="1">
        <v>19910701</v>
      </c>
      <c r="E4288" t="str">
        <f t="shared" si="660"/>
        <v>5079</v>
      </c>
      <c r="F4288" t="str">
        <f t="shared" si="661"/>
        <v>1966</v>
      </c>
      <c r="G4288" t="str">
        <f t="shared" si="662"/>
        <v>01</v>
      </c>
      <c r="H4288" t="str">
        <f t="shared" si="663"/>
        <v>01</v>
      </c>
      <c r="I4288" t="str">
        <f t="shared" si="664"/>
        <v>%1966-01-01%^^xsd:date</v>
      </c>
      <c r="J4288" t="str">
        <f t="shared" si="665"/>
        <v>1991</v>
      </c>
      <c r="K4288" t="str">
        <f t="shared" si="666"/>
        <v>07</v>
      </c>
      <c r="L4288" t="str">
        <f t="shared" si="667"/>
        <v>01</v>
      </c>
      <c r="M4288" t="str">
        <f t="shared" si="668"/>
        <v>%1991-01-01%^^xsd:date</v>
      </c>
      <c r="N4288" t="str">
        <f t="shared" si="669"/>
        <v>:5079 a crs:CommonwealthOrganisation ; schema:name %102 Field Workshops, Royal Australian Electrical and Mechanical Engineers [RAEME], Lavarack Barracks, Townsville, [Queensland]% ; schema:startDate %1966-01-01%^^xsd:date ; schema:endDate %1991-01-01%^^xsd:date ; time:hasTime [ time:hasBeginning [ time:inXSDDate %1966-01-01%^^xsd:date ]  ] .</v>
      </c>
    </row>
    <row r="4289" spans="1:14" x14ac:dyDescent="0.15">
      <c r="A4289" s="1" t="s">
        <v>8615</v>
      </c>
      <c r="B4289" s="1" t="s">
        <v>8616</v>
      </c>
      <c r="C4289" s="1">
        <v>19300101</v>
      </c>
      <c r="D4289" s="1">
        <v>19611231</v>
      </c>
      <c r="E4289" t="str">
        <f t="shared" si="660"/>
        <v>0508</v>
      </c>
      <c r="F4289" t="str">
        <f t="shared" si="661"/>
        <v>1930</v>
      </c>
      <c r="G4289" t="str">
        <f t="shared" si="662"/>
        <v>01</v>
      </c>
      <c r="H4289" t="str">
        <f t="shared" si="663"/>
        <v>01</v>
      </c>
      <c r="I4289" t="str">
        <f t="shared" si="664"/>
        <v>%1930-01-01%^^xsd:date</v>
      </c>
      <c r="J4289" t="str">
        <f t="shared" si="665"/>
        <v>1961</v>
      </c>
      <c r="K4289" t="str">
        <f t="shared" si="666"/>
        <v>12</v>
      </c>
      <c r="L4289" t="str">
        <f t="shared" si="667"/>
        <v>31</v>
      </c>
      <c r="M4289" t="str">
        <f t="shared" si="668"/>
        <v>%1961-31-31%^^xsd:date</v>
      </c>
      <c r="N4289" t="str">
        <f t="shared" si="669"/>
        <v>:0508 a crs:CommonwealthOrganisation ; schema:name %The Council of the Canberra University College% ; schema:startDate %1930-01-01%^^xsd:date ; schema:endDate %1961-31-31%^^xsd:date ; time:hasTime [ time:hasBeginning [ time:inXSDDate %1930-01-01%^^xsd:date ]  ] .</v>
      </c>
    </row>
    <row r="4290" spans="1:14" x14ac:dyDescent="0.15">
      <c r="A4290" s="1" t="s">
        <v>8617</v>
      </c>
      <c r="B4290" s="1" t="s">
        <v>8618</v>
      </c>
      <c r="C4290" s="1">
        <v>19660101</v>
      </c>
      <c r="D4290" s="1">
        <v>19910701</v>
      </c>
      <c r="E4290" t="str">
        <f t="shared" si="660"/>
        <v>5080</v>
      </c>
      <c r="F4290" t="str">
        <f t="shared" si="661"/>
        <v>1966</v>
      </c>
      <c r="G4290" t="str">
        <f t="shared" si="662"/>
        <v>01</v>
      </c>
      <c r="H4290" t="str">
        <f t="shared" si="663"/>
        <v>01</v>
      </c>
      <c r="I4290" t="str">
        <f t="shared" si="664"/>
        <v>%1966-01-01%^^xsd:date</v>
      </c>
      <c r="J4290" t="str">
        <f t="shared" si="665"/>
        <v>1991</v>
      </c>
      <c r="K4290" t="str">
        <f t="shared" si="666"/>
        <v>07</v>
      </c>
      <c r="L4290" t="str">
        <f t="shared" si="667"/>
        <v>01</v>
      </c>
      <c r="M4290" t="str">
        <f t="shared" si="668"/>
        <v>%1991-01-01%^^xsd:date</v>
      </c>
      <c r="N4290" t="str">
        <f t="shared" si="669"/>
        <v>:5080 a crs:CommonwealthOrganisation ; schema:name %9 Transport Company, Royal Australian Corps of Transport, Lavarack Barracks, Townsville [Queensland]% ; schema:startDate %1966-01-01%^^xsd:date ; schema:endDate %1991-01-01%^^xsd:date ; time:hasTime [ time:hasBeginning [ time:inXSDDate %1966-01-01%^^xsd:date ]  ] .</v>
      </c>
    </row>
    <row r="4291" spans="1:14" x14ac:dyDescent="0.15">
      <c r="A4291" s="1" t="s">
        <v>8619</v>
      </c>
      <c r="B4291" s="1" t="s">
        <v>8620</v>
      </c>
      <c r="C4291" s="1">
        <v>19660101</v>
      </c>
      <c r="D4291" s="1">
        <v>19910701</v>
      </c>
      <c r="E4291" t="str">
        <f t="shared" ref="E4291:E4354" si="670">TEXT(SUBSTITUTE(A4291, "CA ", ""), "0000")</f>
        <v>5081</v>
      </c>
      <c r="F4291" t="str">
        <f t="shared" ref="F4291:F4354" si="671">LEFT(C4291,4)</f>
        <v>1966</v>
      </c>
      <c r="G4291" t="str">
        <f t="shared" ref="G4291:G4354" si="672">MID(C4291,5,2)</f>
        <v>01</v>
      </c>
      <c r="H4291" t="str">
        <f t="shared" ref="H4291:H4354" si="673">RIGHT(C4291,2)</f>
        <v>01</v>
      </c>
      <c r="I4291" t="str">
        <f t="shared" ref="I4291:I4354" si="674">IF(AND(G4291+0&gt;=1,G4291+0&lt;=12),CONCATENATE("%",F4291,"-",G4291,"-",H4291,"%^^xsd:date"),CONCATENATE("%",F4291,"%^^xsd:gYear"))</f>
        <v>%1966-01-01%^^xsd:date</v>
      </c>
      <c r="J4291" t="str">
        <f t="shared" ref="J4291:J4354" si="675">LEFT(D4291,4)</f>
        <v>1991</v>
      </c>
      <c r="K4291" t="str">
        <f t="shared" ref="K4291:K4354" si="676">MID(D4291,5,2)</f>
        <v>07</v>
      </c>
      <c r="L4291" t="str">
        <f t="shared" ref="L4291:L4354" si="677">RIGHT(D4291,2)</f>
        <v>01</v>
      </c>
      <c r="M4291" t="str">
        <f t="shared" ref="M4291:M4354" si="678">IFERROR(IF(AND(K4291+0&gt;=1,K4291+0&lt;=12),CONCATENATE("%",J4291,"-",L4291,"-",L4291,"%^^xsd:date"),CONCATENATE("%",J4291,"%^^xsd:gYear")),"")</f>
        <v>%1991-01-01%^^xsd:date</v>
      </c>
      <c r="N4291" t="str">
        <f t="shared" ref="N4291:N4354" si="679">CONCATENATE(":",E4291," a crs:CommonwealthOrganisation ; schema:name %",B4291,"% ; schema:startDate ",I4291, IF(M4291="","",CONCATENATE(" ; schema:endDate ",M4291)), " ; time:hasTime [ time:hasBeginning [ time:inXSDDate ", I4291, " ] ", IF(O4291="","",CONCATENATE(" ; time:hasEnd [ time:inXSDDate ",O4291, " ] ")), " ] .")</f>
        <v>:5081 a crs:CommonwealthOrganisation ; schema:name %3 Field Supply Company, Royal Australian Army Ordnance Corps [RAAOC], Lavarack Barracks, Townsville [Queensland]% ; schema:startDate %1966-01-01%^^xsd:date ; schema:endDate %1991-01-01%^^xsd:date ; time:hasTime [ time:hasBeginning [ time:inXSDDate %1966-01-01%^^xsd:date ]  ] .</v>
      </c>
    </row>
    <row r="4292" spans="1:14" x14ac:dyDescent="0.15">
      <c r="A4292" s="1" t="s">
        <v>8621</v>
      </c>
      <c r="B4292" s="1" t="s">
        <v>8622</v>
      </c>
      <c r="C4292" s="1">
        <v>19660101</v>
      </c>
      <c r="E4292" t="str">
        <f t="shared" si="670"/>
        <v>5082</v>
      </c>
      <c r="F4292" t="str">
        <f t="shared" si="671"/>
        <v>1966</v>
      </c>
      <c r="G4292" t="str">
        <f t="shared" si="672"/>
        <v>01</v>
      </c>
      <c r="H4292" t="str">
        <f t="shared" si="673"/>
        <v>01</v>
      </c>
      <c r="I4292" t="str">
        <f t="shared" si="674"/>
        <v>%1966-01-01%^^xsd:date</v>
      </c>
      <c r="J4292" t="str">
        <f t="shared" si="675"/>
        <v/>
      </c>
      <c r="K4292" t="str">
        <f t="shared" si="676"/>
        <v/>
      </c>
      <c r="L4292" t="str">
        <f t="shared" si="677"/>
        <v/>
      </c>
      <c r="M4292" t="str">
        <f t="shared" si="678"/>
        <v/>
      </c>
      <c r="N4292" t="str">
        <f t="shared" si="679"/>
        <v>:5082 a crs:CommonwealthOrganisation ; schema:name %Australian Defence Force Recruiting Centre, Townsville [Queensland]% ; schema:startDate %1966-01-01%^^xsd:date ; time:hasTime [ time:hasBeginning [ time:inXSDDate %1966-01-01%^^xsd:date ]  ] .</v>
      </c>
    </row>
    <row r="4293" spans="1:14" x14ac:dyDescent="0.15">
      <c r="A4293" s="1" t="s">
        <v>8623</v>
      </c>
      <c r="B4293" s="1" t="s">
        <v>8624</v>
      </c>
      <c r="C4293" s="1">
        <v>19660101</v>
      </c>
      <c r="E4293" t="str">
        <f t="shared" si="670"/>
        <v>5083</v>
      </c>
      <c r="F4293" t="str">
        <f t="shared" si="671"/>
        <v>1966</v>
      </c>
      <c r="G4293" t="str">
        <f t="shared" si="672"/>
        <v>01</v>
      </c>
      <c r="H4293" t="str">
        <f t="shared" si="673"/>
        <v>01</v>
      </c>
      <c r="I4293" t="str">
        <f t="shared" si="674"/>
        <v>%1966-01-01%^^xsd:date</v>
      </c>
      <c r="J4293" t="str">
        <f t="shared" si="675"/>
        <v/>
      </c>
      <c r="K4293" t="str">
        <f t="shared" si="676"/>
        <v/>
      </c>
      <c r="L4293" t="str">
        <f t="shared" si="677"/>
        <v/>
      </c>
      <c r="M4293" t="str">
        <f t="shared" si="678"/>
        <v/>
      </c>
      <c r="N4293" t="str">
        <f t="shared" si="679"/>
        <v>:5083 a crs:CommonwealthOrganisation ; schema:name %Land Command Battle School, Lavarack Barracks, Townsville [Queensland]% ; schema:startDate %1966-01-01%^^xsd:date ; time:hasTime [ time:hasBeginning [ time:inXSDDate %1966-01-01%^^xsd:date ]  ] .</v>
      </c>
    </row>
    <row r="4294" spans="1:14" x14ac:dyDescent="0.15">
      <c r="A4294" s="1" t="s">
        <v>8625</v>
      </c>
      <c r="B4294" s="1" t="s">
        <v>8626</v>
      </c>
      <c r="C4294" s="1">
        <v>19660101</v>
      </c>
      <c r="E4294" t="str">
        <f t="shared" si="670"/>
        <v>5084</v>
      </c>
      <c r="F4294" t="str">
        <f t="shared" si="671"/>
        <v>1966</v>
      </c>
      <c r="G4294" t="str">
        <f t="shared" si="672"/>
        <v>01</v>
      </c>
      <c r="H4294" t="str">
        <f t="shared" si="673"/>
        <v>01</v>
      </c>
      <c r="I4294" t="str">
        <f t="shared" si="674"/>
        <v>%1966-01-01%^^xsd:date</v>
      </c>
      <c r="J4294" t="str">
        <f t="shared" si="675"/>
        <v/>
      </c>
      <c r="K4294" t="str">
        <f t="shared" si="676"/>
        <v/>
      </c>
      <c r="L4294" t="str">
        <f t="shared" si="677"/>
        <v/>
      </c>
      <c r="M4294" t="str">
        <f t="shared" si="678"/>
        <v/>
      </c>
      <c r="N4294" t="str">
        <f t="shared" si="679"/>
        <v>:5084 a crs:CommonwealthOrganisation ; schema:name %B Squadron, 3/4 Cavalry Regiment, Royal Australian Armoured Corps, Lavarack Barracks, Townsville [Queensland]% ; schema:startDate %1966-01-01%^^xsd:date ; time:hasTime [ time:hasBeginning [ time:inXSDDate %1966-01-01%^^xsd:date ]  ] .</v>
      </c>
    </row>
    <row r="4295" spans="1:14" x14ac:dyDescent="0.15">
      <c r="A4295" s="1" t="s">
        <v>8627</v>
      </c>
      <c r="B4295" s="1" t="s">
        <v>8628</v>
      </c>
      <c r="C4295" s="1">
        <v>19830701</v>
      </c>
      <c r="D4295" s="1">
        <v>19870724</v>
      </c>
      <c r="E4295" t="str">
        <f t="shared" si="670"/>
        <v>5085</v>
      </c>
      <c r="F4295" t="str">
        <f t="shared" si="671"/>
        <v>1983</v>
      </c>
      <c r="G4295" t="str">
        <f t="shared" si="672"/>
        <v>07</v>
      </c>
      <c r="H4295" t="str">
        <f t="shared" si="673"/>
        <v>01</v>
      </c>
      <c r="I4295" t="str">
        <f t="shared" si="674"/>
        <v>%1983-07-01%^^xsd:date</v>
      </c>
      <c r="J4295" t="str">
        <f t="shared" si="675"/>
        <v>1987</v>
      </c>
      <c r="K4295" t="str">
        <f t="shared" si="676"/>
        <v>07</v>
      </c>
      <c r="L4295" t="str">
        <f t="shared" si="677"/>
        <v>24</v>
      </c>
      <c r="M4295" t="str">
        <f t="shared" si="678"/>
        <v>%1987-24-24%^^xsd:date</v>
      </c>
      <c r="N4295" t="str">
        <f t="shared" si="679"/>
        <v>:5085 a crs:CommonwealthOrganisation ; schema:name %Commonwealth Arbitration Inspectorate, Department of Employment and Industrial Relations [II], Townsville [Queensland]% ; schema:startDate %1983-07-01%^^xsd:date ; schema:endDate %1987-24-24%^^xsd:date ; time:hasTime [ time:hasBeginning [ time:inXSDDate %1983-07-01%^^xsd:date ]  ] .</v>
      </c>
    </row>
    <row r="4296" spans="1:14" x14ac:dyDescent="0.15">
      <c r="A4296" s="1" t="s">
        <v>8629</v>
      </c>
      <c r="B4296" s="1" t="s">
        <v>8630</v>
      </c>
      <c r="C4296" s="1">
        <v>19620101</v>
      </c>
      <c r="E4296" t="str">
        <f t="shared" si="670"/>
        <v>5086</v>
      </c>
      <c r="F4296" t="str">
        <f t="shared" si="671"/>
        <v>1962</v>
      </c>
      <c r="G4296" t="str">
        <f t="shared" si="672"/>
        <v>01</v>
      </c>
      <c r="H4296" t="str">
        <f t="shared" si="673"/>
        <v>01</v>
      </c>
      <c r="I4296" t="str">
        <f t="shared" si="674"/>
        <v>%1962-01-01%^^xsd:date</v>
      </c>
      <c r="J4296" t="str">
        <f t="shared" si="675"/>
        <v/>
      </c>
      <c r="K4296" t="str">
        <f t="shared" si="676"/>
        <v/>
      </c>
      <c r="L4296" t="str">
        <f t="shared" si="677"/>
        <v/>
      </c>
      <c r="M4296" t="str">
        <f t="shared" si="678"/>
        <v/>
      </c>
      <c r="N4296" t="str">
        <f t="shared" si="679"/>
        <v>:5086 a crs:CommonwealthOrganisation ; schema:name %CSIRO, Division of Tropical Crops and Pastures, Davies Laboratory, Townsville [Queensland]% ; schema:startDate %1962-01-01%^^xsd:date ; time:hasTime [ time:hasBeginning [ time:inXSDDate %1962-01-01%^^xsd:date ]  ] .</v>
      </c>
    </row>
    <row r="4297" spans="1:14" x14ac:dyDescent="0.15">
      <c r="A4297" s="1" t="s">
        <v>8631</v>
      </c>
      <c r="B4297" s="1" t="s">
        <v>8632</v>
      </c>
      <c r="C4297" s="1">
        <v>19790205</v>
      </c>
      <c r="D4297" s="1">
        <v>19940701</v>
      </c>
      <c r="E4297" t="str">
        <f t="shared" si="670"/>
        <v>5087</v>
      </c>
      <c r="F4297" t="str">
        <f t="shared" si="671"/>
        <v>1979</v>
      </c>
      <c r="G4297" t="str">
        <f t="shared" si="672"/>
        <v>02</v>
      </c>
      <c r="H4297" t="str">
        <f t="shared" si="673"/>
        <v>05</v>
      </c>
      <c r="I4297" t="str">
        <f t="shared" si="674"/>
        <v>%1979-02-05%^^xsd:date</v>
      </c>
      <c r="J4297" t="str">
        <f t="shared" si="675"/>
        <v>1994</v>
      </c>
      <c r="K4297" t="str">
        <f t="shared" si="676"/>
        <v>07</v>
      </c>
      <c r="L4297" t="str">
        <f t="shared" si="677"/>
        <v>01</v>
      </c>
      <c r="M4297" t="str">
        <f t="shared" si="678"/>
        <v>%1994-01-01%^^xsd:date</v>
      </c>
      <c r="N4297" t="str">
        <f t="shared" si="679"/>
        <v>:5087 a crs:CommonwealthOrganisation ; schema:name %Commonwealth Employment Service, Aitkenvale [Queensland]% ; schema:startDate %1979-02-05%^^xsd:date ; schema:endDate %1994-01-01%^^xsd:date ; time:hasTime [ time:hasBeginning [ time:inXSDDate %1979-02-05%^^xsd:date ]  ] .</v>
      </c>
    </row>
    <row r="4298" spans="1:14" x14ac:dyDescent="0.15">
      <c r="A4298" s="1" t="s">
        <v>8633</v>
      </c>
      <c r="B4298" s="1" t="s">
        <v>8634</v>
      </c>
      <c r="C4298" s="1">
        <v>19831111</v>
      </c>
      <c r="D4298" s="1">
        <v>19860106</v>
      </c>
      <c r="E4298" t="str">
        <f t="shared" si="670"/>
        <v>5088</v>
      </c>
      <c r="F4298" t="str">
        <f t="shared" si="671"/>
        <v>1983</v>
      </c>
      <c r="G4298" t="str">
        <f t="shared" si="672"/>
        <v>11</v>
      </c>
      <c r="H4298" t="str">
        <f t="shared" si="673"/>
        <v>11</v>
      </c>
      <c r="I4298" t="str">
        <f t="shared" si="674"/>
        <v>%1983-11-11%^^xsd:date</v>
      </c>
      <c r="J4298" t="str">
        <f t="shared" si="675"/>
        <v>1986</v>
      </c>
      <c r="K4298" t="str">
        <f t="shared" si="676"/>
        <v>01</v>
      </c>
      <c r="L4298" t="str">
        <f t="shared" si="677"/>
        <v>06</v>
      </c>
      <c r="M4298" t="str">
        <f t="shared" si="678"/>
        <v>%1986-06-06%^^xsd:date</v>
      </c>
      <c r="N4298" t="str">
        <f t="shared" si="679"/>
        <v>:5088 a crs:CommonwealthOrganisation ; schema:name %Department of Trade [II], Regional Office, Townsville [Queensland]% ; schema:startDate %1983-11-11%^^xsd:date ; schema:endDate %1986-06-06%^^xsd:date ; time:hasTime [ time:hasBeginning [ time:inXSDDate %1983-11-11%^^xsd:date ]  ] .</v>
      </c>
    </row>
    <row r="4299" spans="1:14" x14ac:dyDescent="0.15">
      <c r="A4299" s="1" t="s">
        <v>8635</v>
      </c>
      <c r="B4299" s="1" t="s">
        <v>8636</v>
      </c>
      <c r="C4299" s="1">
        <v>19850122</v>
      </c>
      <c r="D4299" s="1">
        <v>19951106</v>
      </c>
      <c r="E4299" t="str">
        <f t="shared" si="670"/>
        <v>5089</v>
      </c>
      <c r="F4299" t="str">
        <f t="shared" si="671"/>
        <v>1985</v>
      </c>
      <c r="G4299" t="str">
        <f t="shared" si="672"/>
        <v>01</v>
      </c>
      <c r="H4299" t="str">
        <f t="shared" si="673"/>
        <v>22</v>
      </c>
      <c r="I4299" t="str">
        <f t="shared" si="674"/>
        <v>%1985-01-22%^^xsd:date</v>
      </c>
      <c r="J4299" t="str">
        <f t="shared" si="675"/>
        <v>1995</v>
      </c>
      <c r="K4299" t="str">
        <f t="shared" si="676"/>
        <v>11</v>
      </c>
      <c r="L4299" t="str">
        <f t="shared" si="677"/>
        <v>06</v>
      </c>
      <c r="M4299" t="str">
        <f t="shared" si="678"/>
        <v>%1995-06-06%^^xsd:date</v>
      </c>
      <c r="N4299" t="str">
        <f t="shared" si="679"/>
        <v>:5089 a crs:CommonwealthOrganisation ; schema:name %Trade Practices Commission [II], Townsville [Queensland]% ; schema:startDate %1985-01-22%^^xsd:date ; schema:endDate %1995-06-06%^^xsd:date ; time:hasTime [ time:hasBeginning [ time:inXSDDate %1985-01-22%^^xsd:date ]  ] .</v>
      </c>
    </row>
    <row r="4300" spans="1:14" x14ac:dyDescent="0.15">
      <c r="A4300" s="1" t="s">
        <v>8637</v>
      </c>
      <c r="B4300" s="1" t="s">
        <v>8638</v>
      </c>
      <c r="C4300" s="1">
        <v>19450821</v>
      </c>
      <c r="D4300" s="1">
        <v>19510716</v>
      </c>
      <c r="E4300" t="str">
        <f t="shared" si="670"/>
        <v>0509</v>
      </c>
      <c r="F4300" t="str">
        <f t="shared" si="671"/>
        <v>1945</v>
      </c>
      <c r="G4300" t="str">
        <f t="shared" si="672"/>
        <v>08</v>
      </c>
      <c r="H4300" t="str">
        <f t="shared" si="673"/>
        <v>21</v>
      </c>
      <c r="I4300" t="str">
        <f t="shared" si="674"/>
        <v>%1945-08-21%^^xsd:date</v>
      </c>
      <c r="J4300" t="str">
        <f t="shared" si="675"/>
        <v>1951</v>
      </c>
      <c r="K4300" t="str">
        <f t="shared" si="676"/>
        <v>07</v>
      </c>
      <c r="L4300" t="str">
        <f t="shared" si="677"/>
        <v>16</v>
      </c>
      <c r="M4300" t="str">
        <f t="shared" si="678"/>
        <v>%1951-16-16%^^xsd:date</v>
      </c>
      <c r="N4300" t="str">
        <f t="shared" si="679"/>
        <v>:0509 a crs:CommonwealthOrganisation ; schema:name %Commonwealth Bank Advisory Council% ; schema:startDate %1945-08-21%^^xsd:date ; schema:endDate %1951-16-16%^^xsd:date ; time:hasTime [ time:hasBeginning [ time:inXSDDate %1945-08-21%^^xsd:date ]  ] .</v>
      </c>
    </row>
    <row r="4301" spans="1:14" x14ac:dyDescent="0.15">
      <c r="A4301" s="1" t="s">
        <v>8639</v>
      </c>
      <c r="B4301" s="1" t="s">
        <v>8640</v>
      </c>
      <c r="C4301" s="1">
        <v>19851001</v>
      </c>
      <c r="E4301" t="str">
        <f t="shared" si="670"/>
        <v>5090</v>
      </c>
      <c r="F4301" t="str">
        <f t="shared" si="671"/>
        <v>1985</v>
      </c>
      <c r="G4301" t="str">
        <f t="shared" si="672"/>
        <v>10</v>
      </c>
      <c r="H4301" t="str">
        <f t="shared" si="673"/>
        <v>01</v>
      </c>
      <c r="I4301" t="str">
        <f t="shared" si="674"/>
        <v>%1985-10-01%^^xsd:date</v>
      </c>
      <c r="J4301" t="str">
        <f t="shared" si="675"/>
        <v/>
      </c>
      <c r="K4301" t="str">
        <f t="shared" si="676"/>
        <v/>
      </c>
      <c r="L4301" t="str">
        <f t="shared" si="677"/>
        <v/>
      </c>
      <c r="M4301" t="str">
        <f t="shared" si="678"/>
        <v/>
      </c>
      <c r="N4301" t="str">
        <f t="shared" si="679"/>
        <v>:5090 a crs:CommonwealthOrganisation ; schema:name %51 Battalion, Far North Queensland Regiment, Cairns [Queensland]% ; schema:startDate %1985-10-01%^^xsd:date ; time:hasTime [ time:hasBeginning [ time:inXSDDate %1985-10-01%^^xsd:date ]  ] .</v>
      </c>
    </row>
    <row r="4302" spans="1:14" x14ac:dyDescent="0.15">
      <c r="A4302" s="1" t="s">
        <v>8641</v>
      </c>
      <c r="B4302" s="1" t="s">
        <v>8642</v>
      </c>
      <c r="C4302" s="1">
        <v>19820101</v>
      </c>
      <c r="D4302" s="1">
        <v>19840101</v>
      </c>
      <c r="E4302" t="str">
        <f t="shared" si="670"/>
        <v>5091</v>
      </c>
      <c r="F4302" t="str">
        <f t="shared" si="671"/>
        <v>1982</v>
      </c>
      <c r="G4302" t="str">
        <f t="shared" si="672"/>
        <v>01</v>
      </c>
      <c r="H4302" t="str">
        <f t="shared" si="673"/>
        <v>01</v>
      </c>
      <c r="I4302" t="str">
        <f t="shared" si="674"/>
        <v>%1982-01-01%^^xsd:date</v>
      </c>
      <c r="J4302" t="str">
        <f t="shared" si="675"/>
        <v>1984</v>
      </c>
      <c r="K4302" t="str">
        <f t="shared" si="676"/>
        <v>01</v>
      </c>
      <c r="L4302" t="str">
        <f t="shared" si="677"/>
        <v>01</v>
      </c>
      <c r="M4302" t="str">
        <f t="shared" si="678"/>
        <v>%1984-01-01%^^xsd:date</v>
      </c>
      <c r="N4302" t="str">
        <f t="shared" si="679"/>
        <v>:5091 a crs:CommonwealthOrganisation ; schema:name %Department of Primary Industry [II], Fish Export Inspection Service, Townsville [Queensland]% ; schema:startDate %1982-01-01%^^xsd:date ; schema:endDate %1984-01-01%^^xsd:date ; time:hasTime [ time:hasBeginning [ time:inXSDDate %1982-01-01%^^xsd:date ]  ] .</v>
      </c>
    </row>
    <row r="4303" spans="1:14" x14ac:dyDescent="0.15">
      <c r="A4303" s="1" t="s">
        <v>8643</v>
      </c>
      <c r="B4303" s="1" t="s">
        <v>8644</v>
      </c>
      <c r="C4303" s="1">
        <v>19800101</v>
      </c>
      <c r="D4303" s="1">
        <v>19970711</v>
      </c>
      <c r="E4303" t="str">
        <f t="shared" si="670"/>
        <v>5092</v>
      </c>
      <c r="F4303" t="str">
        <f t="shared" si="671"/>
        <v>1980</v>
      </c>
      <c r="G4303" t="str">
        <f t="shared" si="672"/>
        <v>01</v>
      </c>
      <c r="H4303" t="str">
        <f t="shared" si="673"/>
        <v>01</v>
      </c>
      <c r="I4303" t="str">
        <f t="shared" si="674"/>
        <v>%1980-01-01%^^xsd:date</v>
      </c>
      <c r="J4303" t="str">
        <f t="shared" si="675"/>
        <v>1997</v>
      </c>
      <c r="K4303" t="str">
        <f t="shared" si="676"/>
        <v>07</v>
      </c>
      <c r="L4303" t="str">
        <f t="shared" si="677"/>
        <v>11</v>
      </c>
      <c r="M4303" t="str">
        <f t="shared" si="678"/>
        <v>%1997-11-11%^^xsd:date</v>
      </c>
      <c r="N4303" t="str">
        <f t="shared" si="679"/>
        <v>:5092 a crs:CommonwealthOrganisation ; schema:name %Australian Survey Office/ (from 1987) Australian Surveying and Land Information Group, Townsville [Queensland]% ; schema:startDate %1980-01-01%^^xsd:date ; schema:endDate %1997-11-11%^^xsd:date ; time:hasTime [ time:hasBeginning [ time:inXSDDate %1980-01-01%^^xsd:date ]  ] .</v>
      </c>
    </row>
    <row r="4304" spans="1:14" x14ac:dyDescent="0.15">
      <c r="A4304" s="1" t="s">
        <v>8645</v>
      </c>
      <c r="B4304" s="1" t="s">
        <v>8646</v>
      </c>
      <c r="C4304" s="1">
        <v>19680101</v>
      </c>
      <c r="D4304" s="1">
        <v>19970829</v>
      </c>
      <c r="E4304" t="str">
        <f t="shared" si="670"/>
        <v>5093</v>
      </c>
      <c r="F4304" t="str">
        <f t="shared" si="671"/>
        <v>1968</v>
      </c>
      <c r="G4304" t="str">
        <f t="shared" si="672"/>
        <v>01</v>
      </c>
      <c r="H4304" t="str">
        <f t="shared" si="673"/>
        <v>01</v>
      </c>
      <c r="I4304" t="str">
        <f t="shared" si="674"/>
        <v>%1968-01-01%^^xsd:date</v>
      </c>
      <c r="J4304" t="str">
        <f t="shared" si="675"/>
        <v>1997</v>
      </c>
      <c r="K4304" t="str">
        <f t="shared" si="676"/>
        <v>08</v>
      </c>
      <c r="L4304" t="str">
        <f t="shared" si="677"/>
        <v>29</v>
      </c>
      <c r="M4304" t="str">
        <f t="shared" si="678"/>
        <v>%1997-29-29%^^xsd:date</v>
      </c>
      <c r="N4304" t="str">
        <f t="shared" si="679"/>
        <v>:5093 a crs:CommonwealthOrganisation ; schema:name %Department of Administrative Services, Supply Services, North Queensland Office, Townsville% ; schema:startDate %1968-01-01%^^xsd:date ; schema:endDate %1997-29-29%^^xsd:date ; time:hasTime [ time:hasBeginning [ time:inXSDDate %1968-01-01%^^xsd:date ]  ] .</v>
      </c>
    </row>
    <row r="4305" spans="1:14" x14ac:dyDescent="0.15">
      <c r="A4305" s="1" t="s">
        <v>8647</v>
      </c>
      <c r="B4305" s="1" t="s">
        <v>8648</v>
      </c>
      <c r="C4305" s="1">
        <v>19840104</v>
      </c>
      <c r="D4305" s="1">
        <v>19960311</v>
      </c>
      <c r="E4305" t="str">
        <f t="shared" si="670"/>
        <v>5094</v>
      </c>
      <c r="F4305" t="str">
        <f t="shared" si="671"/>
        <v>1984</v>
      </c>
      <c r="G4305" t="str">
        <f t="shared" si="672"/>
        <v>01</v>
      </c>
      <c r="H4305" t="str">
        <f t="shared" si="673"/>
        <v>04</v>
      </c>
      <c r="I4305" t="str">
        <f t="shared" si="674"/>
        <v>%1984-01-04%^^xsd:date</v>
      </c>
      <c r="J4305" t="str">
        <f t="shared" si="675"/>
        <v>1996</v>
      </c>
      <c r="K4305" t="str">
        <f t="shared" si="676"/>
        <v>03</v>
      </c>
      <c r="L4305" t="str">
        <f t="shared" si="677"/>
        <v>11</v>
      </c>
      <c r="M4305" t="str">
        <f t="shared" si="678"/>
        <v>%1996-11-11%^^xsd:date</v>
      </c>
      <c r="N4305" t="str">
        <f t="shared" si="679"/>
        <v>:5094 a crs:CommonwealthOrganisation ; schema:name %National Media Liaison Service, Townsville [Queensland]% ; schema:startDate %1984-01-04%^^xsd:date ; schema:endDate %1996-11-11%^^xsd:date ; time:hasTime [ time:hasBeginning [ time:inXSDDate %1984-01-04%^^xsd:date ]  ] .</v>
      </c>
    </row>
    <row r="4306" spans="1:14" x14ac:dyDescent="0.15">
      <c r="A4306" s="1" t="s">
        <v>8649</v>
      </c>
      <c r="B4306" s="1" t="s">
        <v>8650</v>
      </c>
      <c r="C4306" s="1">
        <v>19831022</v>
      </c>
      <c r="E4306" t="str">
        <f t="shared" si="670"/>
        <v>5095</v>
      </c>
      <c r="F4306" t="str">
        <f t="shared" si="671"/>
        <v>1983</v>
      </c>
      <c r="G4306" t="str">
        <f t="shared" si="672"/>
        <v>10</v>
      </c>
      <c r="H4306" t="str">
        <f t="shared" si="673"/>
        <v>22</v>
      </c>
      <c r="I4306" t="str">
        <f t="shared" si="674"/>
        <v>%1983-10-22%^^xsd:date</v>
      </c>
      <c r="J4306" t="str">
        <f t="shared" si="675"/>
        <v/>
      </c>
      <c r="K4306" t="str">
        <f t="shared" si="676"/>
        <v/>
      </c>
      <c r="L4306" t="str">
        <f t="shared" si="677"/>
        <v/>
      </c>
      <c r="M4306" t="str">
        <f t="shared" si="678"/>
        <v/>
      </c>
      <c r="N4306" t="str">
        <f t="shared" si="679"/>
        <v>:5095 a crs:CommonwealthOrganisation ; schema:name %Vietnam Veterans' Counselling Service, Townsville [Queensland]% ; schema:startDate %1983-10-22%^^xsd:date ; time:hasTime [ time:hasBeginning [ time:inXSDDate %1983-10-22%^^xsd:date ]  ] .</v>
      </c>
    </row>
    <row r="4307" spans="1:14" x14ac:dyDescent="0.15">
      <c r="A4307" s="1" t="s">
        <v>8651</v>
      </c>
      <c r="B4307" s="1" t="s">
        <v>8652</v>
      </c>
      <c r="C4307" s="1">
        <v>19460101</v>
      </c>
      <c r="D4307" s="1">
        <v>19940701</v>
      </c>
      <c r="E4307" t="str">
        <f t="shared" si="670"/>
        <v>5096</v>
      </c>
      <c r="F4307" t="str">
        <f t="shared" si="671"/>
        <v>1946</v>
      </c>
      <c r="G4307" t="str">
        <f t="shared" si="672"/>
        <v>01</v>
      </c>
      <c r="H4307" t="str">
        <f t="shared" si="673"/>
        <v>01</v>
      </c>
      <c r="I4307" t="str">
        <f t="shared" si="674"/>
        <v>%1946-01-01%^^xsd:date</v>
      </c>
      <c r="J4307" t="str">
        <f t="shared" si="675"/>
        <v>1994</v>
      </c>
      <c r="K4307" t="str">
        <f t="shared" si="676"/>
        <v>07</v>
      </c>
      <c r="L4307" t="str">
        <f t="shared" si="677"/>
        <v>01</v>
      </c>
      <c r="M4307" t="str">
        <f t="shared" si="678"/>
        <v>%1994-01-01%^^xsd:date</v>
      </c>
      <c r="N4307" t="str">
        <f t="shared" si="679"/>
        <v>:5096 a crs:CommonwealthOrganisation ; schema:name %Commonwealth Employment Service, Ingham [Queensland]% ; schema:startDate %1946-01-01%^^xsd:date ; schema:endDate %1994-01-01%^^xsd:date ; time:hasTime [ time:hasBeginning [ time:inXSDDate %1946-01-01%^^xsd:date ]  ] .</v>
      </c>
    </row>
    <row r="4308" spans="1:14" x14ac:dyDescent="0.15">
      <c r="A4308" s="1" t="s">
        <v>8653</v>
      </c>
      <c r="B4308" s="1" t="s">
        <v>8654</v>
      </c>
      <c r="C4308" s="1">
        <v>19800101</v>
      </c>
      <c r="D4308" s="1">
        <v>19900131</v>
      </c>
      <c r="E4308" t="str">
        <f t="shared" si="670"/>
        <v>5097</v>
      </c>
      <c r="F4308" t="str">
        <f t="shared" si="671"/>
        <v>1980</v>
      </c>
      <c r="G4308" t="str">
        <f t="shared" si="672"/>
        <v>01</v>
      </c>
      <c r="H4308" t="str">
        <f t="shared" si="673"/>
        <v>01</v>
      </c>
      <c r="I4308" t="str">
        <f t="shared" si="674"/>
        <v>%1980-01-01%^^xsd:date</v>
      </c>
      <c r="J4308" t="str">
        <f t="shared" si="675"/>
        <v>1990</v>
      </c>
      <c r="K4308" t="str">
        <f t="shared" si="676"/>
        <v>01</v>
      </c>
      <c r="L4308" t="str">
        <f t="shared" si="677"/>
        <v>31</v>
      </c>
      <c r="M4308" t="str">
        <f t="shared" si="678"/>
        <v>%1990-31-31%^^xsd:date</v>
      </c>
      <c r="N4308" t="str">
        <f t="shared" si="679"/>
        <v>:5097 a crs:CommonwealthOrganisation ; schema:name %Department of Employment and Youth Affairs, Zone Office, Townsville/ (from 1982) "..."/ (from 1987) Department of Employment, Education and Training, Zone Office, Townsville% ; schema:startDate %1980-01-01%^^xsd:date ; schema:endDate %1990-31-31%^^xsd:date ; time:hasTime [ time:hasBeginning [ time:inXSDDate %1980-01-01%^^xsd:date ]  ] .</v>
      </c>
    </row>
    <row r="4309" spans="1:14" x14ac:dyDescent="0.15">
      <c r="A4309" s="1" t="s">
        <v>8655</v>
      </c>
      <c r="B4309" s="1" t="s">
        <v>8656</v>
      </c>
      <c r="C4309" s="1">
        <v>19720101</v>
      </c>
      <c r="D4309" s="1">
        <v>19811231</v>
      </c>
      <c r="E4309" t="str">
        <f t="shared" si="670"/>
        <v>5098</v>
      </c>
      <c r="F4309" t="str">
        <f t="shared" si="671"/>
        <v>1972</v>
      </c>
      <c r="G4309" t="str">
        <f t="shared" si="672"/>
        <v>01</v>
      </c>
      <c r="H4309" t="str">
        <f t="shared" si="673"/>
        <v>01</v>
      </c>
      <c r="I4309" t="str">
        <f t="shared" si="674"/>
        <v>%1972-01-01%^^xsd:date</v>
      </c>
      <c r="J4309" t="str">
        <f t="shared" si="675"/>
        <v>1981</v>
      </c>
      <c r="K4309" t="str">
        <f t="shared" si="676"/>
        <v>12</v>
      </c>
      <c r="L4309" t="str">
        <f t="shared" si="677"/>
        <v>31</v>
      </c>
      <c r="M4309" t="str">
        <f t="shared" si="678"/>
        <v>%1981-31-31%^^xsd:date</v>
      </c>
      <c r="N4309" t="str">
        <f t="shared" si="679"/>
        <v>:5098 a crs:CommonwealthOrganisation ; schema:name %3 Field Engineer Regiment, Royal Australian Engineers [RAE], Lavarack Barracks, Townsville [Queensland]% ; schema:startDate %1972-01-01%^^xsd:date ; schema:endDate %1981-31-31%^^xsd:date ; time:hasTime [ time:hasBeginning [ time:inXSDDate %1972-01-01%^^xsd:date ]  ] .</v>
      </c>
    </row>
    <row r="4310" spans="1:14" x14ac:dyDescent="0.15">
      <c r="A4310" s="1" t="s">
        <v>8657</v>
      </c>
      <c r="B4310" s="1" t="s">
        <v>8658</v>
      </c>
      <c r="C4310" s="1">
        <v>19731101</v>
      </c>
      <c r="E4310" t="str">
        <f t="shared" si="670"/>
        <v>5099</v>
      </c>
      <c r="F4310" t="str">
        <f t="shared" si="671"/>
        <v>1973</v>
      </c>
      <c r="G4310" t="str">
        <f t="shared" si="672"/>
        <v>11</v>
      </c>
      <c r="H4310" t="str">
        <f t="shared" si="673"/>
        <v>01</v>
      </c>
      <c r="I4310" t="str">
        <f t="shared" si="674"/>
        <v>%1973-11-01%^^xsd:date</v>
      </c>
      <c r="J4310" t="str">
        <f t="shared" si="675"/>
        <v/>
      </c>
      <c r="K4310" t="str">
        <f t="shared" si="676"/>
        <v/>
      </c>
      <c r="L4310" t="str">
        <f t="shared" si="677"/>
        <v/>
      </c>
      <c r="M4310" t="str">
        <f t="shared" si="678"/>
        <v/>
      </c>
      <c r="N4310" t="str">
        <f t="shared" si="679"/>
        <v>:5099 a crs:CommonwealthOrganisation ; schema:name %Army Intelligence Security Section, Enoggera [Queensland]% ; schema:startDate %1973-11-01%^^xsd:date ; time:hasTime [ time:hasBeginning [ time:inXSDDate %1973-11-01%^^xsd:date ]  ] .</v>
      </c>
    </row>
    <row r="4311" spans="1:14" x14ac:dyDescent="0.15">
      <c r="A4311" s="1" t="s">
        <v>8659</v>
      </c>
      <c r="B4311" s="1" t="s">
        <v>8660</v>
      </c>
      <c r="C4311" s="1">
        <v>19450713</v>
      </c>
      <c r="D4311" s="1">
        <v>19740612</v>
      </c>
      <c r="E4311" t="str">
        <f t="shared" si="670"/>
        <v>0051</v>
      </c>
      <c r="F4311" t="str">
        <f t="shared" si="671"/>
        <v>1945</v>
      </c>
      <c r="G4311" t="str">
        <f t="shared" si="672"/>
        <v>07</v>
      </c>
      <c r="H4311" t="str">
        <f t="shared" si="673"/>
        <v>13</v>
      </c>
      <c r="I4311" t="str">
        <f t="shared" si="674"/>
        <v>%1945-07-13%^^xsd:date</v>
      </c>
      <c r="J4311" t="str">
        <f t="shared" si="675"/>
        <v>1974</v>
      </c>
      <c r="K4311" t="str">
        <f t="shared" si="676"/>
        <v>06</v>
      </c>
      <c r="L4311" t="str">
        <f t="shared" si="677"/>
        <v>12</v>
      </c>
      <c r="M4311" t="str">
        <f t="shared" si="678"/>
        <v>%1974-12-12%^^xsd:date</v>
      </c>
      <c r="N4311" t="str">
        <f t="shared" si="679"/>
        <v>:0051 a crs:CommonwealthOrganisation ; schema:name %Department of Immigration, Central Office% ; schema:startDate %1945-07-13%^^xsd:date ; schema:endDate %1974-12-12%^^xsd:date ; time:hasTime [ time:hasBeginning [ time:inXSDDate %1945-07-13%^^xsd:date ]  ] .</v>
      </c>
    </row>
    <row r="4312" spans="1:14" x14ac:dyDescent="0.15">
      <c r="A4312" s="1" t="s">
        <v>8662</v>
      </c>
      <c r="B4312" s="1" t="s">
        <v>8663</v>
      </c>
      <c r="C4312" s="1">
        <v>19470217</v>
      </c>
      <c r="D4312" s="1">
        <v>19740816</v>
      </c>
      <c r="E4312" t="str">
        <f t="shared" si="670"/>
        <v>0510</v>
      </c>
      <c r="F4312" t="str">
        <f t="shared" si="671"/>
        <v>1947</v>
      </c>
      <c r="G4312" t="str">
        <f t="shared" si="672"/>
        <v>02</v>
      </c>
      <c r="H4312" t="str">
        <f t="shared" si="673"/>
        <v>17</v>
      </c>
      <c r="I4312" t="str">
        <f t="shared" si="674"/>
        <v>%1947-02-17%^^xsd:date</v>
      </c>
      <c r="J4312" t="str">
        <f t="shared" si="675"/>
        <v>1974</v>
      </c>
      <c r="K4312" t="str">
        <f t="shared" si="676"/>
        <v>08</v>
      </c>
      <c r="L4312" t="str">
        <f t="shared" si="677"/>
        <v>16</v>
      </c>
      <c r="M4312" t="str">
        <f t="shared" si="678"/>
        <v>%1974-16-16%^^xsd:date</v>
      </c>
      <c r="N4312" t="str">
        <f t="shared" si="679"/>
        <v>:0510 a crs:CommonwealthOrganisation ; schema:name %Commonwealth Immigration Advisory Council% ; schema:startDate %1947-02-17%^^xsd:date ; schema:endDate %1974-16-16%^^xsd:date ; time:hasTime [ time:hasBeginning [ time:inXSDDate %1947-02-17%^^xsd:date ]  ] .</v>
      </c>
    </row>
    <row r="4313" spans="1:14" x14ac:dyDescent="0.15">
      <c r="A4313" s="1" t="s">
        <v>8664</v>
      </c>
      <c r="B4313" s="1" t="s">
        <v>8665</v>
      </c>
      <c r="C4313" s="1">
        <v>19600101</v>
      </c>
      <c r="D4313" s="1">
        <v>20080199</v>
      </c>
      <c r="E4313" t="str">
        <f t="shared" si="670"/>
        <v>5100</v>
      </c>
      <c r="F4313" t="str">
        <f t="shared" si="671"/>
        <v>1960</v>
      </c>
      <c r="G4313" t="str">
        <f t="shared" si="672"/>
        <v>01</v>
      </c>
      <c r="H4313" t="str">
        <f t="shared" si="673"/>
        <v>01</v>
      </c>
      <c r="I4313" t="str">
        <f t="shared" si="674"/>
        <v>%1960-01-01%^^xsd:date</v>
      </c>
      <c r="J4313" t="str">
        <f t="shared" si="675"/>
        <v>2008</v>
      </c>
      <c r="K4313" t="str">
        <f t="shared" si="676"/>
        <v>01</v>
      </c>
      <c r="L4313" t="str">
        <f t="shared" si="677"/>
        <v>99</v>
      </c>
      <c r="M4313" t="str">
        <f t="shared" si="678"/>
        <v>%2008-99-99%^^xsd:date</v>
      </c>
      <c r="N4313" t="str">
        <f t="shared" si="679"/>
        <v>:5100 a crs:CommonwealthOrganisation ; schema:name %42 Battalion, Royal Queensland Regiment, Australian Army% ; schema:startDate %1960-01-01%^^xsd:date ; schema:endDate %2008-99-99%^^xsd:date ; time:hasTime [ time:hasBeginning [ time:inXSDDate %1960-01-01%^^xsd:date ]  ] .</v>
      </c>
    </row>
    <row r="4314" spans="1:14" x14ac:dyDescent="0.15">
      <c r="A4314" s="1" t="s">
        <v>8666</v>
      </c>
      <c r="B4314" s="1" t="s">
        <v>8667</v>
      </c>
      <c r="C4314" s="1">
        <v>19730101</v>
      </c>
      <c r="D4314" s="1">
        <v>19910630</v>
      </c>
      <c r="E4314" t="str">
        <f t="shared" si="670"/>
        <v>5101</v>
      </c>
      <c r="F4314" t="str">
        <f t="shared" si="671"/>
        <v>1973</v>
      </c>
      <c r="G4314" t="str">
        <f t="shared" si="672"/>
        <v>01</v>
      </c>
      <c r="H4314" t="str">
        <f t="shared" si="673"/>
        <v>01</v>
      </c>
      <c r="I4314" t="str">
        <f t="shared" si="674"/>
        <v>%1973-01-01%^^xsd:date</v>
      </c>
      <c r="J4314" t="str">
        <f t="shared" si="675"/>
        <v>1991</v>
      </c>
      <c r="K4314" t="str">
        <f t="shared" si="676"/>
        <v>06</v>
      </c>
      <c r="L4314" t="str">
        <f t="shared" si="677"/>
        <v>30</v>
      </c>
      <c r="M4314" t="str">
        <f t="shared" si="678"/>
        <v>%1991-30-30%^^xsd:date</v>
      </c>
      <c r="N4314" t="str">
        <f t="shared" si="679"/>
        <v>:5101 a crs:CommonwealthOrganisation ; schema:name %Australian Wool Corporation, State Office, South Australia% ; schema:startDate %1973-01-01%^^xsd:date ; schema:endDate %1991-30-30%^^xsd:date ; time:hasTime [ time:hasBeginning [ time:inXSDDate %1973-01-01%^^xsd:date ]  ] .</v>
      </c>
    </row>
    <row r="4315" spans="1:14" x14ac:dyDescent="0.15">
      <c r="A4315" s="1" t="s">
        <v>8668</v>
      </c>
      <c r="B4315" s="1" t="s">
        <v>8669</v>
      </c>
      <c r="C4315" s="1">
        <v>19850701</v>
      </c>
      <c r="D4315" s="1">
        <v>19951216</v>
      </c>
      <c r="E4315" t="str">
        <f t="shared" si="670"/>
        <v>5102</v>
      </c>
      <c r="F4315" t="str">
        <f t="shared" si="671"/>
        <v>1985</v>
      </c>
      <c r="G4315" t="str">
        <f t="shared" si="672"/>
        <v>07</v>
      </c>
      <c r="H4315" t="str">
        <f t="shared" si="673"/>
        <v>01</v>
      </c>
      <c r="I4315" t="str">
        <f t="shared" si="674"/>
        <v>%1985-07-01%^^xsd:date</v>
      </c>
      <c r="J4315" t="str">
        <f t="shared" si="675"/>
        <v>1995</v>
      </c>
      <c r="K4315" t="str">
        <f t="shared" si="676"/>
        <v>12</v>
      </c>
      <c r="L4315" t="str">
        <f t="shared" si="677"/>
        <v>16</v>
      </c>
      <c r="M4315" t="str">
        <f t="shared" si="678"/>
        <v>%1995-16-16%^^xsd:date</v>
      </c>
      <c r="N4315" t="str">
        <f t="shared" si="679"/>
        <v>:5102 a crs:CommonwealthOrganisation ; schema:name %Merit Protection and Review Agency, South Australia% ; schema:startDate %1985-07-01%^^xsd:date ; schema:endDate %1995-16-16%^^xsd:date ; time:hasTime [ time:hasBeginning [ time:inXSDDate %1985-07-01%^^xsd:date ]  ] .</v>
      </c>
    </row>
    <row r="4316" spans="1:14" x14ac:dyDescent="0.15">
      <c r="A4316" s="1" t="s">
        <v>8670</v>
      </c>
      <c r="B4316" s="1" t="s">
        <v>8671</v>
      </c>
      <c r="C4316" s="1">
        <v>19830301</v>
      </c>
      <c r="D4316" s="1">
        <v>19960302</v>
      </c>
      <c r="E4316" t="str">
        <f t="shared" si="670"/>
        <v>5103</v>
      </c>
      <c r="F4316" t="str">
        <f t="shared" si="671"/>
        <v>1983</v>
      </c>
      <c r="G4316" t="str">
        <f t="shared" si="672"/>
        <v>03</v>
      </c>
      <c r="H4316" t="str">
        <f t="shared" si="673"/>
        <v>01</v>
      </c>
      <c r="I4316" t="str">
        <f t="shared" si="674"/>
        <v>%1983-03-01%^^xsd:date</v>
      </c>
      <c r="J4316" t="str">
        <f t="shared" si="675"/>
        <v>1996</v>
      </c>
      <c r="K4316" t="str">
        <f t="shared" si="676"/>
        <v>03</v>
      </c>
      <c r="L4316" t="str">
        <f t="shared" si="677"/>
        <v>02</v>
      </c>
      <c r="M4316" t="str">
        <f t="shared" si="678"/>
        <v>%1996-02-02%^^xsd:date</v>
      </c>
      <c r="N4316" t="str">
        <f t="shared" si="679"/>
        <v>:5103 a crs:CommonwealthOrganisation ; schema:name %National Media Liaison Service, Branch Office, South Australia% ; schema:startDate %1983-03-01%^^xsd:date ; schema:endDate %1996-02-02%^^xsd:date ; time:hasTime [ time:hasBeginning [ time:inXSDDate %1983-03-01%^^xsd:date ]  ] .</v>
      </c>
    </row>
    <row r="4317" spans="1:14" x14ac:dyDescent="0.15">
      <c r="A4317" s="1" t="s">
        <v>8672</v>
      </c>
      <c r="B4317" s="1" t="s">
        <v>8673</v>
      </c>
      <c r="C4317" s="1">
        <v>19841008</v>
      </c>
      <c r="D4317" s="1">
        <v>20031017</v>
      </c>
      <c r="E4317" t="str">
        <f t="shared" si="670"/>
        <v>5104</v>
      </c>
      <c r="F4317" t="str">
        <f t="shared" si="671"/>
        <v>1984</v>
      </c>
      <c r="G4317" t="str">
        <f t="shared" si="672"/>
        <v>10</v>
      </c>
      <c r="H4317" t="str">
        <f t="shared" si="673"/>
        <v>08</v>
      </c>
      <c r="I4317" t="str">
        <f t="shared" si="674"/>
        <v>%1984-10-08%^^xsd:date</v>
      </c>
      <c r="J4317" t="str">
        <f t="shared" si="675"/>
        <v>2003</v>
      </c>
      <c r="K4317" t="str">
        <f t="shared" si="676"/>
        <v>10</v>
      </c>
      <c r="L4317" t="str">
        <f t="shared" si="677"/>
        <v>17</v>
      </c>
      <c r="M4317" t="str">
        <f t="shared" si="678"/>
        <v>%2003-17-17%^^xsd:date</v>
      </c>
      <c r="N4317" t="str">
        <f t="shared" si="679"/>
        <v>:5104 a crs:CommonwealthOrganisation ; schema:name %Commonwealth Government Bookshop, Adelaide [South Australia]% ; schema:startDate %1984-10-08%^^xsd:date ; schema:endDate %2003-17-17%^^xsd:date ; time:hasTime [ time:hasBeginning [ time:inXSDDate %1984-10-08%^^xsd:date ]  ] .</v>
      </c>
    </row>
    <row r="4318" spans="1:14" x14ac:dyDescent="0.15">
      <c r="A4318" s="1" t="s">
        <v>8674</v>
      </c>
      <c r="B4318" s="1" t="s">
        <v>8675</v>
      </c>
      <c r="C4318" s="1">
        <v>19721106</v>
      </c>
      <c r="E4318" t="str">
        <f t="shared" si="670"/>
        <v>5105</v>
      </c>
      <c r="F4318" t="str">
        <f t="shared" si="671"/>
        <v>1972</v>
      </c>
      <c r="G4318" t="str">
        <f t="shared" si="672"/>
        <v>11</v>
      </c>
      <c r="H4318" t="str">
        <f t="shared" si="673"/>
        <v>06</v>
      </c>
      <c r="I4318" t="str">
        <f t="shared" si="674"/>
        <v>%1972-11-06%^^xsd:date</v>
      </c>
      <c r="J4318" t="str">
        <f t="shared" si="675"/>
        <v/>
      </c>
      <c r="K4318" t="str">
        <f t="shared" si="676"/>
        <v/>
      </c>
      <c r="L4318" t="str">
        <f t="shared" si="677"/>
        <v/>
      </c>
      <c r="M4318" t="str">
        <f t="shared" si="678"/>
        <v/>
      </c>
      <c r="N4318" t="str">
        <f t="shared" si="679"/>
        <v>:5105 a crs:CommonwealthOrganisation ; schema:name %Australian Taxation Office, Regional Office, Elizabeth [South Australia]% ; schema:startDate %1972-11-06%^^xsd:date ; time:hasTime [ time:hasBeginning [ time:inXSDDate %1972-11-06%^^xsd:date ]  ] .</v>
      </c>
    </row>
    <row r="4319" spans="1:14" x14ac:dyDescent="0.15">
      <c r="A4319" s="1" t="s">
        <v>8676</v>
      </c>
      <c r="B4319" s="1" t="s">
        <v>8677</v>
      </c>
      <c r="C4319" s="1">
        <v>19770527</v>
      </c>
      <c r="E4319" t="str">
        <f t="shared" si="670"/>
        <v>5106</v>
      </c>
      <c r="F4319" t="str">
        <f t="shared" si="671"/>
        <v>1977</v>
      </c>
      <c r="G4319" t="str">
        <f t="shared" si="672"/>
        <v>05</v>
      </c>
      <c r="H4319" t="str">
        <f t="shared" si="673"/>
        <v>27</v>
      </c>
      <c r="I4319" t="str">
        <f t="shared" si="674"/>
        <v>%1977-05-27%^^xsd:date</v>
      </c>
      <c r="J4319" t="str">
        <f t="shared" si="675"/>
        <v/>
      </c>
      <c r="K4319" t="str">
        <f t="shared" si="676"/>
        <v/>
      </c>
      <c r="L4319" t="str">
        <f t="shared" si="677"/>
        <v/>
      </c>
      <c r="M4319" t="str">
        <f t="shared" si="678"/>
        <v/>
      </c>
      <c r="N4319" t="str">
        <f t="shared" si="679"/>
        <v>:5106 a crs:CommonwealthOrganisation ; schema:name %Australian Taxation Office, Regional Office, Mount Gambier [South Australia]% ; schema:startDate %1977-05-27%^^xsd:date ; time:hasTime [ time:hasBeginning [ time:inXSDDate %1977-05-27%^^xsd:date ]  ] .</v>
      </c>
    </row>
    <row r="4320" spans="1:14" x14ac:dyDescent="0.15">
      <c r="A4320" s="1" t="s">
        <v>8678</v>
      </c>
      <c r="B4320" s="1" t="s">
        <v>8679</v>
      </c>
      <c r="C4320" s="1">
        <v>19741014</v>
      </c>
      <c r="D4320" s="1">
        <v>20129999</v>
      </c>
      <c r="E4320" t="str">
        <f t="shared" si="670"/>
        <v>5107</v>
      </c>
      <c r="F4320" t="str">
        <f t="shared" si="671"/>
        <v>1974</v>
      </c>
      <c r="G4320" t="str">
        <f t="shared" si="672"/>
        <v>10</v>
      </c>
      <c r="H4320" t="str">
        <f t="shared" si="673"/>
        <v>14</v>
      </c>
      <c r="I4320" t="str">
        <f t="shared" si="674"/>
        <v>%1974-10-14%^^xsd:date</v>
      </c>
      <c r="J4320" t="str">
        <f t="shared" si="675"/>
        <v>2012</v>
      </c>
      <c r="K4320" t="str">
        <f t="shared" si="676"/>
        <v>99</v>
      </c>
      <c r="L4320" t="str">
        <f t="shared" si="677"/>
        <v>99</v>
      </c>
      <c r="M4320" t="str">
        <f t="shared" si="678"/>
        <v>%2012%^^xsd:gYear</v>
      </c>
      <c r="N4320" t="str">
        <f t="shared" si="679"/>
        <v>:5107 a crs:CommonwealthOrganisation ; schema:name %Senior Fruit Inspector, Riverland District (also known as Senior Fruit Inspector, Upper Murray Area) [South Australia]% ; schema:startDate %1974-10-14%^^xsd:date ; schema:endDate %2012%^^xsd:gYear ; time:hasTime [ time:hasBeginning [ time:inXSDDate %1974-10-14%^^xsd:date ]  ] .</v>
      </c>
    </row>
    <row r="4321" spans="1:14" x14ac:dyDescent="0.15">
      <c r="A4321" s="1" t="s">
        <v>8680</v>
      </c>
      <c r="B4321" s="1" t="s">
        <v>8681</v>
      </c>
      <c r="C4321" s="1">
        <v>19770101</v>
      </c>
      <c r="D4321" s="1">
        <v>20149999</v>
      </c>
      <c r="E4321" t="str">
        <f t="shared" si="670"/>
        <v>5108</v>
      </c>
      <c r="F4321" t="str">
        <f t="shared" si="671"/>
        <v>1977</v>
      </c>
      <c r="G4321" t="str">
        <f t="shared" si="672"/>
        <v>01</v>
      </c>
      <c r="H4321" t="str">
        <f t="shared" si="673"/>
        <v>01</v>
      </c>
      <c r="I4321" t="str">
        <f t="shared" si="674"/>
        <v>%1977-01-01%^^xsd:date</v>
      </c>
      <c r="J4321" t="str">
        <f t="shared" si="675"/>
        <v>2014</v>
      </c>
      <c r="K4321" t="str">
        <f t="shared" si="676"/>
        <v>99</v>
      </c>
      <c r="L4321" t="str">
        <f t="shared" si="677"/>
        <v>99</v>
      </c>
      <c r="M4321" t="str">
        <f t="shared" si="678"/>
        <v>%2014%^^xsd:gYear</v>
      </c>
      <c r="N4321" t="str">
        <f t="shared" si="679"/>
        <v>:5108 a crs:CommonwealthOrganisation ; schema:name %Fish Exports Quality Control Officer, Mount Gambier (from 1977 also known as Fish Exports Inspector, Mount Gambier) [South Australia]% ; schema:startDate %1977-01-01%^^xsd:date ; schema:endDate %2014%^^xsd:gYear ; time:hasTime [ time:hasBeginning [ time:inXSDDate %1977-01-01%^^xsd:date ]  ] .</v>
      </c>
    </row>
    <row r="4322" spans="1:14" x14ac:dyDescent="0.15">
      <c r="A4322" s="1" t="s">
        <v>8682</v>
      </c>
      <c r="B4322" s="1" t="s">
        <v>8683</v>
      </c>
      <c r="C4322" s="1">
        <v>19751222</v>
      </c>
      <c r="D4322" s="1">
        <v>19880831</v>
      </c>
      <c r="E4322" t="str">
        <f t="shared" si="670"/>
        <v>5109</v>
      </c>
      <c r="F4322" t="str">
        <f t="shared" si="671"/>
        <v>1975</v>
      </c>
      <c r="G4322" t="str">
        <f t="shared" si="672"/>
        <v>12</v>
      </c>
      <c r="H4322" t="str">
        <f t="shared" si="673"/>
        <v>22</v>
      </c>
      <c r="I4322" t="str">
        <f t="shared" si="674"/>
        <v>%1975-12-22%^^xsd:date</v>
      </c>
      <c r="J4322" t="str">
        <f t="shared" si="675"/>
        <v>1988</v>
      </c>
      <c r="K4322" t="str">
        <f t="shared" si="676"/>
        <v>08</v>
      </c>
      <c r="L4322" t="str">
        <f t="shared" si="677"/>
        <v>31</v>
      </c>
      <c r="M4322" t="str">
        <f t="shared" si="678"/>
        <v>%1988-31-31%^^xsd:date</v>
      </c>
      <c r="N4322" t="str">
        <f t="shared" si="679"/>
        <v>:5109 a crs:CommonwealthOrganisation ; schema:name %Radio Frequency Management Division, Mt Gambier (a) Postal and Telecommunications Department (to 1980) (b) Department of Communications, (also known as District Radio Inspector's Office, Mount Gambier) [South Australia]% ; schema:startDate %1975-12-22%^^xsd:date ; schema:endDate %1988-31-31%^^xsd:date ; time:hasTime [ time:hasBeginning [ time:inXSDDate %1975-12-22%^^xsd:date ]  ] .</v>
      </c>
    </row>
    <row r="4323" spans="1:14" x14ac:dyDescent="0.15">
      <c r="A4323" s="1" t="s">
        <v>8684</v>
      </c>
      <c r="B4323" s="1" t="s">
        <v>8685</v>
      </c>
      <c r="C4323" s="1">
        <v>19490101</v>
      </c>
      <c r="D4323" s="1">
        <v>19750930</v>
      </c>
      <c r="E4323" t="str">
        <f t="shared" si="670"/>
        <v>0511</v>
      </c>
      <c r="F4323" t="str">
        <f t="shared" si="671"/>
        <v>1949</v>
      </c>
      <c r="G4323" t="str">
        <f t="shared" si="672"/>
        <v>01</v>
      </c>
      <c r="H4323" t="str">
        <f t="shared" si="673"/>
        <v>01</v>
      </c>
      <c r="I4323" t="str">
        <f t="shared" si="674"/>
        <v>%1949-01-01%^^xsd:date</v>
      </c>
      <c r="J4323" t="str">
        <f t="shared" si="675"/>
        <v>1975</v>
      </c>
      <c r="K4323" t="str">
        <f t="shared" si="676"/>
        <v>09</v>
      </c>
      <c r="L4323" t="str">
        <f t="shared" si="677"/>
        <v>30</v>
      </c>
      <c r="M4323" t="str">
        <f t="shared" si="678"/>
        <v>%1975-30-30%^^xsd:date</v>
      </c>
      <c r="N4323" t="str">
        <f t="shared" si="679"/>
        <v>:0511 a crs:CommonwealthOrganisation ; schema:name %Commonwealth Immigration Planning Council% ; schema:startDate %1949-01-01%^^xsd:date ; schema:endDate %1975-30-30%^^xsd:date ; time:hasTime [ time:hasBeginning [ time:inXSDDate %1949-01-01%^^xsd:date ]  ] .</v>
      </c>
    </row>
    <row r="4324" spans="1:14" x14ac:dyDescent="0.15">
      <c r="A4324" s="1" t="s">
        <v>8686</v>
      </c>
      <c r="B4324" s="1" t="s">
        <v>8687</v>
      </c>
      <c r="C4324" s="1">
        <v>19870101</v>
      </c>
      <c r="E4324" t="str">
        <f t="shared" si="670"/>
        <v>5110</v>
      </c>
      <c r="F4324" t="str">
        <f t="shared" si="671"/>
        <v>1987</v>
      </c>
      <c r="G4324" t="str">
        <f t="shared" si="672"/>
        <v>01</v>
      </c>
      <c r="H4324" t="str">
        <f t="shared" si="673"/>
        <v>01</v>
      </c>
      <c r="I4324" t="str">
        <f t="shared" si="674"/>
        <v>%1987-01-01%^^xsd:date</v>
      </c>
      <c r="J4324" t="str">
        <f t="shared" si="675"/>
        <v/>
      </c>
      <c r="K4324" t="str">
        <f t="shared" si="676"/>
        <v/>
      </c>
      <c r="L4324" t="str">
        <f t="shared" si="677"/>
        <v/>
      </c>
      <c r="M4324" t="str">
        <f t="shared" si="678"/>
        <v/>
      </c>
      <c r="N4324" t="str">
        <f t="shared" si="679"/>
        <v>:5110 a crs:CommonwealthOrganisation ; schema:name %Qantas Airways Limited, Adelaide Airport, West Beach% ; schema:startDate %1987-01-01%^^xsd:date ; time:hasTime [ time:hasBeginning [ time:inXSDDate %1987-01-01%^^xsd:date ]  ] .</v>
      </c>
    </row>
    <row r="4325" spans="1:14" x14ac:dyDescent="0.15">
      <c r="A4325" s="1" t="s">
        <v>8688</v>
      </c>
      <c r="B4325" s="1" t="s">
        <v>8689</v>
      </c>
      <c r="C4325" s="1">
        <v>18540101</v>
      </c>
      <c r="D4325" s="1">
        <v>18571231</v>
      </c>
      <c r="E4325" t="str">
        <f t="shared" si="670"/>
        <v>5111</v>
      </c>
      <c r="F4325" t="str">
        <f t="shared" si="671"/>
        <v>1854</v>
      </c>
      <c r="G4325" t="str">
        <f t="shared" si="672"/>
        <v>01</v>
      </c>
      <c r="H4325" t="str">
        <f t="shared" si="673"/>
        <v>01</v>
      </c>
      <c r="I4325" t="str">
        <f t="shared" si="674"/>
        <v>%1854-01-01%^^xsd:date</v>
      </c>
      <c r="J4325" t="str">
        <f t="shared" si="675"/>
        <v>1857</v>
      </c>
      <c r="K4325" t="str">
        <f t="shared" si="676"/>
        <v>12</v>
      </c>
      <c r="L4325" t="str">
        <f t="shared" si="677"/>
        <v>31</v>
      </c>
      <c r="M4325" t="str">
        <f t="shared" si="678"/>
        <v>%1857-31-31%^^xsd:date</v>
      </c>
      <c r="N4325" t="str">
        <f t="shared" si="679"/>
        <v>:5111 a crs:CommonwealthOrganisation ; schema:name %Public Works Department, South Australia% ; schema:startDate %1854-01-01%^^xsd:date ; schema:endDate %1857-31-31%^^xsd:date ; time:hasTime [ time:hasBeginning [ time:inXSDDate %1854-01-01%^^xsd:date ]  ] .</v>
      </c>
    </row>
    <row r="4326" spans="1:14" x14ac:dyDescent="0.15">
      <c r="A4326" s="1" t="s">
        <v>8690</v>
      </c>
      <c r="B4326" s="1" t="s">
        <v>8691</v>
      </c>
      <c r="C4326" s="1">
        <v>19750101</v>
      </c>
      <c r="D4326" s="1">
        <v>19981021</v>
      </c>
      <c r="E4326" t="str">
        <f t="shared" si="670"/>
        <v>5113</v>
      </c>
      <c r="F4326" t="str">
        <f t="shared" si="671"/>
        <v>1975</v>
      </c>
      <c r="G4326" t="str">
        <f t="shared" si="672"/>
        <v>01</v>
      </c>
      <c r="H4326" t="str">
        <f t="shared" si="673"/>
        <v>01</v>
      </c>
      <c r="I4326" t="str">
        <f t="shared" si="674"/>
        <v>%1975-01-01%^^xsd:date</v>
      </c>
      <c r="J4326" t="str">
        <f t="shared" si="675"/>
        <v>1998</v>
      </c>
      <c r="K4326" t="str">
        <f t="shared" si="676"/>
        <v>10</v>
      </c>
      <c r="L4326" t="str">
        <f t="shared" si="677"/>
        <v>21</v>
      </c>
      <c r="M4326" t="str">
        <f t="shared" si="678"/>
        <v>%1998-21-21%^^xsd:date</v>
      </c>
      <c r="N4326" t="str">
        <f t="shared" si="679"/>
        <v>:5113 a crs:CommonwealthOrganisation ; schema:name %Fish Exports Quality Control Officer, Port Lincoln (from 1977 also known as Fish Exports Inspector, Port Lincoln) [South Australia]% ; schema:startDate %1975-01-01%^^xsd:date ; schema:endDate %1998-21-21%^^xsd:date ; time:hasTime [ time:hasBeginning [ time:inXSDDate %1975-01-01%^^xsd:date ]  ] .</v>
      </c>
    </row>
    <row r="4327" spans="1:14" x14ac:dyDescent="0.15">
      <c r="A4327" s="1" t="s">
        <v>8692</v>
      </c>
      <c r="B4327" s="1" t="s">
        <v>8693</v>
      </c>
      <c r="C4327" s="1">
        <v>19391001</v>
      </c>
      <c r="D4327" s="1">
        <v>19990701</v>
      </c>
      <c r="E4327" t="str">
        <f t="shared" si="670"/>
        <v>5114</v>
      </c>
      <c r="F4327" t="str">
        <f t="shared" si="671"/>
        <v>1939</v>
      </c>
      <c r="G4327" t="str">
        <f t="shared" si="672"/>
        <v>10</v>
      </c>
      <c r="H4327" t="str">
        <f t="shared" si="673"/>
        <v>01</v>
      </c>
      <c r="I4327" t="str">
        <f t="shared" si="674"/>
        <v>%1939-10-01%^^xsd:date</v>
      </c>
      <c r="J4327" t="str">
        <f t="shared" si="675"/>
        <v>1999</v>
      </c>
      <c r="K4327" t="str">
        <f t="shared" si="676"/>
        <v>07</v>
      </c>
      <c r="L4327" t="str">
        <f t="shared" si="677"/>
        <v>01</v>
      </c>
      <c r="M4327" t="str">
        <f t="shared" si="678"/>
        <v>%1999-01-01%^^xsd:date</v>
      </c>
      <c r="N4327" t="str">
        <f t="shared" si="679"/>
        <v>:5114 a crs:CommonwealthOrganisation ; schema:name %Australian Wheat Board [II], State Office, South Australia% ; schema:startDate %1939-10-01%^^xsd:date ; schema:endDate %1999-01-01%^^xsd:date ; time:hasTime [ time:hasBeginning [ time:inXSDDate %1939-10-01%^^xsd:date ]  ] .</v>
      </c>
    </row>
    <row r="4328" spans="1:14" x14ac:dyDescent="0.15">
      <c r="A4328" s="1" t="s">
        <v>8694</v>
      </c>
      <c r="B4328" s="1" t="s">
        <v>8695</v>
      </c>
      <c r="C4328" s="1">
        <v>19291101</v>
      </c>
      <c r="E4328" t="str">
        <f t="shared" si="670"/>
        <v>5115</v>
      </c>
      <c r="F4328" t="str">
        <f t="shared" si="671"/>
        <v>1929</v>
      </c>
      <c r="G4328" t="str">
        <f t="shared" si="672"/>
        <v>11</v>
      </c>
      <c r="H4328" t="str">
        <f t="shared" si="673"/>
        <v>01</v>
      </c>
      <c r="I4328" t="str">
        <f t="shared" si="674"/>
        <v>%1929-11-01%^^xsd:date</v>
      </c>
      <c r="J4328" t="str">
        <f t="shared" si="675"/>
        <v/>
      </c>
      <c r="K4328" t="str">
        <f t="shared" si="676"/>
        <v/>
      </c>
      <c r="L4328" t="str">
        <f t="shared" si="677"/>
        <v/>
      </c>
      <c r="M4328" t="str">
        <f t="shared" si="678"/>
        <v/>
      </c>
      <c r="N4328" t="str">
        <f t="shared" si="679"/>
        <v>:5115 a crs:CommonwealthOrganisation ; schema:name %[South Australia] South Australian Water Corporation, SA Water% ; schema:startDate %1929-11-01%^^xsd:date ; time:hasTime [ time:hasBeginning [ time:inXSDDate %1929-11-01%^^xsd:date ]  ] .</v>
      </c>
    </row>
    <row r="4329" spans="1:14" x14ac:dyDescent="0.15">
      <c r="A4329" s="1" t="s">
        <v>8696</v>
      </c>
      <c r="B4329" s="1" t="s">
        <v>8697</v>
      </c>
      <c r="C4329" s="1">
        <v>19480101</v>
      </c>
      <c r="D4329" s="1">
        <v>19771231</v>
      </c>
      <c r="E4329" t="str">
        <f t="shared" si="670"/>
        <v>5116</v>
      </c>
      <c r="F4329" t="str">
        <f t="shared" si="671"/>
        <v>1948</v>
      </c>
      <c r="G4329" t="str">
        <f t="shared" si="672"/>
        <v>01</v>
      </c>
      <c r="H4329" t="str">
        <f t="shared" si="673"/>
        <v>01</v>
      </c>
      <c r="I4329" t="str">
        <f t="shared" si="674"/>
        <v>%1948-01-01%^^xsd:date</v>
      </c>
      <c r="J4329" t="str">
        <f t="shared" si="675"/>
        <v>1977</v>
      </c>
      <c r="K4329" t="str">
        <f t="shared" si="676"/>
        <v>12</v>
      </c>
      <c r="L4329" t="str">
        <f t="shared" si="677"/>
        <v>31</v>
      </c>
      <c r="M4329" t="str">
        <f t="shared" si="678"/>
        <v>%1977-31-31%^^xsd:date</v>
      </c>
      <c r="N4329" t="str">
        <f t="shared" si="679"/>
        <v>:5116 a crs:CommonwealthOrganisation ; schema:name %Australian Meat Board, South Australia% ; schema:startDate %1948-01-01%^^xsd:date ; schema:endDate %1977-31-31%^^xsd:date ; time:hasTime [ time:hasBeginning [ time:inXSDDate %1948-01-01%^^xsd:date ]  ] .</v>
      </c>
    </row>
    <row r="4330" spans="1:14" x14ac:dyDescent="0.15">
      <c r="A4330" s="1" t="s">
        <v>8698</v>
      </c>
      <c r="B4330" s="1" t="s">
        <v>8699</v>
      </c>
      <c r="C4330" s="1">
        <v>19220101</v>
      </c>
      <c r="D4330" s="1">
        <v>19531231</v>
      </c>
      <c r="E4330" t="str">
        <f t="shared" si="670"/>
        <v>5117</v>
      </c>
      <c r="F4330" t="str">
        <f t="shared" si="671"/>
        <v>1922</v>
      </c>
      <c r="G4330" t="str">
        <f t="shared" si="672"/>
        <v>01</v>
      </c>
      <c r="H4330" t="str">
        <f t="shared" si="673"/>
        <v>01</v>
      </c>
      <c r="I4330" t="str">
        <f t="shared" si="674"/>
        <v>%1922-01-01%^^xsd:date</v>
      </c>
      <c r="J4330" t="str">
        <f t="shared" si="675"/>
        <v>1953</v>
      </c>
      <c r="K4330" t="str">
        <f t="shared" si="676"/>
        <v>12</v>
      </c>
      <c r="L4330" t="str">
        <f t="shared" si="677"/>
        <v>31</v>
      </c>
      <c r="M4330" t="str">
        <f t="shared" si="678"/>
        <v>%1953-31-31%^^xsd:date</v>
      </c>
      <c r="N4330" t="str">
        <f t="shared" si="679"/>
        <v>:5117 a crs:CommonwealthOrganisation ; schema:name %Officer of Customs, Whyalla [South Australia]% ; schema:startDate %1922-01-01%^^xsd:date ; schema:endDate %1953-31-31%^^xsd:date ; time:hasTime [ time:hasBeginning [ time:inXSDDate %1922-01-01%^^xsd:date ]  ] .</v>
      </c>
    </row>
    <row r="4331" spans="1:14" x14ac:dyDescent="0.15">
      <c r="A4331" s="1" t="s">
        <v>8700</v>
      </c>
      <c r="B4331" s="1" t="s">
        <v>8701</v>
      </c>
      <c r="C4331" s="1">
        <v>19500101</v>
      </c>
      <c r="D4331" s="1">
        <v>19661031</v>
      </c>
      <c r="E4331" t="str">
        <f t="shared" si="670"/>
        <v>5118</v>
      </c>
      <c r="F4331" t="str">
        <f t="shared" si="671"/>
        <v>1950</v>
      </c>
      <c r="G4331" t="str">
        <f t="shared" si="672"/>
        <v>01</v>
      </c>
      <c r="H4331" t="str">
        <f t="shared" si="673"/>
        <v>01</v>
      </c>
      <c r="I4331" t="str">
        <f t="shared" si="674"/>
        <v>%1950-01-01%^^xsd:date</v>
      </c>
      <c r="J4331" t="str">
        <f t="shared" si="675"/>
        <v>1966</v>
      </c>
      <c r="K4331" t="str">
        <f t="shared" si="676"/>
        <v>10</v>
      </c>
      <c r="L4331" t="str">
        <f t="shared" si="677"/>
        <v>31</v>
      </c>
      <c r="M4331" t="str">
        <f t="shared" si="678"/>
        <v>%1966-31-31%^^xsd:date</v>
      </c>
      <c r="N4331" t="str">
        <f t="shared" si="679"/>
        <v>:5118 a crs:CommonwealthOrganisation ; schema:name %Finsbury Hostel, South Australia% ; schema:startDate %1950-01-01%^^xsd:date ; schema:endDate %1966-31-31%^^xsd:date ; time:hasTime [ time:hasBeginning [ time:inXSDDate %1950-01-01%^^xsd:date ]  ] .</v>
      </c>
    </row>
    <row r="4332" spans="1:14" x14ac:dyDescent="0.15">
      <c r="A4332" s="1" t="s">
        <v>8702</v>
      </c>
      <c r="B4332" s="1" t="s">
        <v>8703</v>
      </c>
      <c r="C4332" s="1">
        <v>19661001</v>
      </c>
      <c r="D4332" s="1">
        <v>19851231</v>
      </c>
      <c r="E4332" t="str">
        <f t="shared" si="670"/>
        <v>5119</v>
      </c>
      <c r="F4332" t="str">
        <f t="shared" si="671"/>
        <v>1966</v>
      </c>
      <c r="G4332" t="str">
        <f t="shared" si="672"/>
        <v>10</v>
      </c>
      <c r="H4332" t="str">
        <f t="shared" si="673"/>
        <v>01</v>
      </c>
      <c r="I4332" t="str">
        <f t="shared" si="674"/>
        <v>%1966-10-01%^^xsd:date</v>
      </c>
      <c r="J4332" t="str">
        <f t="shared" si="675"/>
        <v>1985</v>
      </c>
      <c r="K4332" t="str">
        <f t="shared" si="676"/>
        <v>12</v>
      </c>
      <c r="L4332" t="str">
        <f t="shared" si="677"/>
        <v>31</v>
      </c>
      <c r="M4332" t="str">
        <f t="shared" si="678"/>
        <v>%1985-31-31%^^xsd:date</v>
      </c>
      <c r="N4332" t="str">
        <f t="shared" si="679"/>
        <v>:5119 a crs:CommonwealthOrganisation ; schema:name %Pennington Hostel, South Australia% ; schema:startDate %1966-10-01%^^xsd:date ; schema:endDate %1985-31-31%^^xsd:date ; time:hasTime [ time:hasBeginning [ time:inXSDDate %1966-10-01%^^xsd:date ]  ] .</v>
      </c>
    </row>
    <row r="4333" spans="1:14" x14ac:dyDescent="0.15">
      <c r="A4333" s="1" t="s">
        <v>8704</v>
      </c>
      <c r="B4333" s="1" t="s">
        <v>8705</v>
      </c>
      <c r="C4333" s="1">
        <v>19390801</v>
      </c>
      <c r="D4333" s="1">
        <v>19750630</v>
      </c>
      <c r="E4333" t="str">
        <f t="shared" si="670"/>
        <v>0512</v>
      </c>
      <c r="F4333" t="str">
        <f t="shared" si="671"/>
        <v>1939</v>
      </c>
      <c r="G4333" t="str">
        <f t="shared" si="672"/>
        <v>08</v>
      </c>
      <c r="H4333" t="str">
        <f t="shared" si="673"/>
        <v>01</v>
      </c>
      <c r="I4333" t="str">
        <f t="shared" si="674"/>
        <v>%1939-08-01%^^xsd:date</v>
      </c>
      <c r="J4333" t="str">
        <f t="shared" si="675"/>
        <v>1975</v>
      </c>
      <c r="K4333" t="str">
        <f t="shared" si="676"/>
        <v>06</v>
      </c>
      <c r="L4333" t="str">
        <f t="shared" si="677"/>
        <v>30</v>
      </c>
      <c r="M4333" t="str">
        <f t="shared" si="678"/>
        <v>%1975-30-30%^^xsd:date</v>
      </c>
      <c r="N4333" t="str">
        <f t="shared" si="679"/>
        <v>:0512 a crs:CommonwealthOrganisation ; schema:name %Commonwealth Council for National Fitness% ; schema:startDate %1939-08-01%^^xsd:date ; schema:endDate %1975-30-30%^^xsd:date ; time:hasTime [ time:hasBeginning [ time:inXSDDate %1939-08-01%^^xsd:date ]  ] .</v>
      </c>
    </row>
    <row r="4334" spans="1:14" x14ac:dyDescent="0.15">
      <c r="A4334" s="1" t="s">
        <v>8706</v>
      </c>
      <c r="B4334" s="1" t="s">
        <v>8707</v>
      </c>
      <c r="C4334" s="1">
        <v>19500101</v>
      </c>
      <c r="D4334" s="1">
        <v>19530331</v>
      </c>
      <c r="E4334" t="str">
        <f t="shared" si="670"/>
        <v>5120</v>
      </c>
      <c r="F4334" t="str">
        <f t="shared" si="671"/>
        <v>1950</v>
      </c>
      <c r="G4334" t="str">
        <f t="shared" si="672"/>
        <v>01</v>
      </c>
      <c r="H4334" t="str">
        <f t="shared" si="673"/>
        <v>01</v>
      </c>
      <c r="I4334" t="str">
        <f t="shared" si="674"/>
        <v>%1950-01-01%^^xsd:date</v>
      </c>
      <c r="J4334" t="str">
        <f t="shared" si="675"/>
        <v>1953</v>
      </c>
      <c r="K4334" t="str">
        <f t="shared" si="676"/>
        <v>03</v>
      </c>
      <c r="L4334" t="str">
        <f t="shared" si="677"/>
        <v>31</v>
      </c>
      <c r="M4334" t="str">
        <f t="shared" si="678"/>
        <v>%1953-31-31%^^xsd:date</v>
      </c>
      <c r="N4334" t="str">
        <f t="shared" si="679"/>
        <v>:5120 a crs:CommonwealthOrganisation ; schema:name %Gepps Cross Hostel, South Australia% ; schema:startDate %1950-01-01%^^xsd:date ; schema:endDate %1953-31-31%^^xsd:date ; time:hasTime [ time:hasBeginning [ time:inXSDDate %1950-01-01%^^xsd:date ]  ] .</v>
      </c>
    </row>
    <row r="4335" spans="1:14" x14ac:dyDescent="0.15">
      <c r="A4335" s="1" t="s">
        <v>8708</v>
      </c>
      <c r="B4335" s="1" t="s">
        <v>8709</v>
      </c>
      <c r="C4335" s="1">
        <v>19500101</v>
      </c>
      <c r="D4335" s="1">
        <v>19721219</v>
      </c>
      <c r="E4335" t="str">
        <f t="shared" si="670"/>
        <v>5121</v>
      </c>
      <c r="F4335" t="str">
        <f t="shared" si="671"/>
        <v>1950</v>
      </c>
      <c r="G4335" t="str">
        <f t="shared" si="672"/>
        <v>01</v>
      </c>
      <c r="H4335" t="str">
        <f t="shared" si="673"/>
        <v>01</v>
      </c>
      <c r="I4335" t="str">
        <f t="shared" si="674"/>
        <v>%1950-01-01%^^xsd:date</v>
      </c>
      <c r="J4335" t="str">
        <f t="shared" si="675"/>
        <v>1972</v>
      </c>
      <c r="K4335" t="str">
        <f t="shared" si="676"/>
        <v>12</v>
      </c>
      <c r="L4335" t="str">
        <f t="shared" si="677"/>
        <v>19</v>
      </c>
      <c r="M4335" t="str">
        <f t="shared" si="678"/>
        <v>%1972-19-19%^^xsd:date</v>
      </c>
      <c r="N4335" t="str">
        <f t="shared" si="679"/>
        <v>:5121 a crs:CommonwealthOrganisation ; schema:name %Glenelg North Hostel, South Australia% ; schema:startDate %1950-01-01%^^xsd:date ; schema:endDate %1972-19-19%^^xsd:date ; time:hasTime [ time:hasBeginning [ time:inXSDDate %1950-01-01%^^xsd:date ]  ] .</v>
      </c>
    </row>
    <row r="4336" spans="1:14" x14ac:dyDescent="0.15">
      <c r="A4336" s="1" t="s">
        <v>8710</v>
      </c>
      <c r="B4336" s="1" t="s">
        <v>8711</v>
      </c>
      <c r="C4336" s="1">
        <v>19500101</v>
      </c>
      <c r="D4336" s="1">
        <v>19561231</v>
      </c>
      <c r="E4336" t="str">
        <f t="shared" si="670"/>
        <v>5122</v>
      </c>
      <c r="F4336" t="str">
        <f t="shared" si="671"/>
        <v>1950</v>
      </c>
      <c r="G4336" t="str">
        <f t="shared" si="672"/>
        <v>01</v>
      </c>
      <c r="H4336" t="str">
        <f t="shared" si="673"/>
        <v>01</v>
      </c>
      <c r="I4336" t="str">
        <f t="shared" si="674"/>
        <v>%1950-01-01%^^xsd:date</v>
      </c>
      <c r="J4336" t="str">
        <f t="shared" si="675"/>
        <v>1956</v>
      </c>
      <c r="K4336" t="str">
        <f t="shared" si="676"/>
        <v>12</v>
      </c>
      <c r="L4336" t="str">
        <f t="shared" si="677"/>
        <v>31</v>
      </c>
      <c r="M4336" t="str">
        <f t="shared" si="678"/>
        <v>%1956-31-31%^^xsd:date</v>
      </c>
      <c r="N4336" t="str">
        <f t="shared" si="679"/>
        <v>:5122 a crs:CommonwealthOrganisation ; schema:name %Gawler Hostel, South Australia% ; schema:startDate %1950-01-01%^^xsd:date ; schema:endDate %1956-31-31%^^xsd:date ; time:hasTime [ time:hasBeginning [ time:inXSDDate %1950-01-01%^^xsd:date ]  ] .</v>
      </c>
    </row>
    <row r="4337" spans="1:14" x14ac:dyDescent="0.15">
      <c r="A4337" s="1" t="s">
        <v>8712</v>
      </c>
      <c r="B4337" s="1" t="s">
        <v>8713</v>
      </c>
      <c r="C4337" s="1">
        <v>19500101</v>
      </c>
      <c r="D4337" s="1">
        <v>19530228</v>
      </c>
      <c r="E4337" t="str">
        <f t="shared" si="670"/>
        <v>5123</v>
      </c>
      <c r="F4337" t="str">
        <f t="shared" si="671"/>
        <v>1950</v>
      </c>
      <c r="G4337" t="str">
        <f t="shared" si="672"/>
        <v>01</v>
      </c>
      <c r="H4337" t="str">
        <f t="shared" si="673"/>
        <v>01</v>
      </c>
      <c r="I4337" t="str">
        <f t="shared" si="674"/>
        <v>%1950-01-01%^^xsd:date</v>
      </c>
      <c r="J4337" t="str">
        <f t="shared" si="675"/>
        <v>1953</v>
      </c>
      <c r="K4337" t="str">
        <f t="shared" si="676"/>
        <v>02</v>
      </c>
      <c r="L4337" t="str">
        <f t="shared" si="677"/>
        <v>28</v>
      </c>
      <c r="M4337" t="str">
        <f t="shared" si="678"/>
        <v>%1953-28-28%^^xsd:date</v>
      </c>
      <c r="N4337" t="str">
        <f t="shared" si="679"/>
        <v>:5123 a crs:CommonwealthOrganisation ; schema:name %Rosewater Hostel, South Australia% ; schema:startDate %1950-01-01%^^xsd:date ; schema:endDate %1953-28-28%^^xsd:date ; time:hasTime [ time:hasBeginning [ time:inXSDDate %1950-01-01%^^xsd:date ]  ] .</v>
      </c>
    </row>
    <row r="4338" spans="1:14" x14ac:dyDescent="0.15">
      <c r="A4338" s="1" t="s">
        <v>8714</v>
      </c>
      <c r="B4338" s="1" t="s">
        <v>8715</v>
      </c>
      <c r="C4338" s="1">
        <v>19490101</v>
      </c>
      <c r="D4338" s="1">
        <v>19711231</v>
      </c>
      <c r="E4338" t="str">
        <f t="shared" si="670"/>
        <v>5124</v>
      </c>
      <c r="F4338" t="str">
        <f t="shared" si="671"/>
        <v>1949</v>
      </c>
      <c r="G4338" t="str">
        <f t="shared" si="672"/>
        <v>01</v>
      </c>
      <c r="H4338" t="str">
        <f t="shared" si="673"/>
        <v>01</v>
      </c>
      <c r="I4338" t="str">
        <f t="shared" si="674"/>
        <v>%1949-01-01%^^xsd:date</v>
      </c>
      <c r="J4338" t="str">
        <f t="shared" si="675"/>
        <v>1971</v>
      </c>
      <c r="K4338" t="str">
        <f t="shared" si="676"/>
        <v>12</v>
      </c>
      <c r="L4338" t="str">
        <f t="shared" si="677"/>
        <v>31</v>
      </c>
      <c r="M4338" t="str">
        <f t="shared" si="678"/>
        <v>%1971-31-31%^^xsd:date</v>
      </c>
      <c r="N4338" t="str">
        <f t="shared" si="679"/>
        <v>:5124 a crs:CommonwealthOrganisation ; schema:name %Smithfield Hostel, South Australia% ; schema:startDate %1949-01-01%^^xsd:date ; schema:endDate %1971-31-31%^^xsd:date ; time:hasTime [ time:hasBeginning [ time:inXSDDate %1949-01-01%^^xsd:date ]  ] .</v>
      </c>
    </row>
    <row r="4339" spans="1:14" x14ac:dyDescent="0.15">
      <c r="A4339" s="1" t="s">
        <v>8716</v>
      </c>
      <c r="B4339" s="1" t="s">
        <v>8717</v>
      </c>
      <c r="C4339" s="1">
        <v>18730101</v>
      </c>
      <c r="D4339" s="1">
        <v>18851231</v>
      </c>
      <c r="E4339" t="str">
        <f t="shared" si="670"/>
        <v>5125</v>
      </c>
      <c r="F4339" t="str">
        <f t="shared" si="671"/>
        <v>1873</v>
      </c>
      <c r="G4339" t="str">
        <f t="shared" si="672"/>
        <v>01</v>
      </c>
      <c r="H4339" t="str">
        <f t="shared" si="673"/>
        <v>01</v>
      </c>
      <c r="I4339" t="str">
        <f t="shared" si="674"/>
        <v>%1873-01-01%^^xsd:date</v>
      </c>
      <c r="J4339" t="str">
        <f t="shared" si="675"/>
        <v>1885</v>
      </c>
      <c r="K4339" t="str">
        <f t="shared" si="676"/>
        <v>12</v>
      </c>
      <c r="L4339" t="str">
        <f t="shared" si="677"/>
        <v>31</v>
      </c>
      <c r="M4339" t="str">
        <f t="shared" si="678"/>
        <v>%1885-31-31%^^xsd:date</v>
      </c>
      <c r="N4339" t="str">
        <f t="shared" si="679"/>
        <v>:5125 a crs:CommonwealthOrganisation ; schema:name %Officer of Customs, Port Pirie [South Australia]% ; schema:startDate %1873-01-01%^^xsd:date ; schema:endDate %1885-31-31%^^xsd:date ; time:hasTime [ time:hasBeginning [ time:inXSDDate %1873-01-01%^^xsd:date ]  ] .</v>
      </c>
    </row>
    <row r="4340" spans="1:14" x14ac:dyDescent="0.15">
      <c r="A4340" s="1" t="s">
        <v>8718</v>
      </c>
      <c r="B4340" s="1" t="s">
        <v>8719</v>
      </c>
      <c r="C4340" s="1">
        <v>19520131</v>
      </c>
      <c r="D4340" s="1">
        <v>19780510</v>
      </c>
      <c r="E4340" t="str">
        <f t="shared" si="670"/>
        <v>5126</v>
      </c>
      <c r="F4340" t="str">
        <f t="shared" si="671"/>
        <v>1952</v>
      </c>
      <c r="G4340" t="str">
        <f t="shared" si="672"/>
        <v>01</v>
      </c>
      <c r="H4340" t="str">
        <f t="shared" si="673"/>
        <v>31</v>
      </c>
      <c r="I4340" t="str">
        <f t="shared" si="674"/>
        <v>%1952-01-31%^^xsd:date</v>
      </c>
      <c r="J4340" t="str">
        <f t="shared" si="675"/>
        <v>1978</v>
      </c>
      <c r="K4340" t="str">
        <f t="shared" si="676"/>
        <v>05</v>
      </c>
      <c r="L4340" t="str">
        <f t="shared" si="677"/>
        <v>10</v>
      </c>
      <c r="M4340" t="str">
        <f t="shared" si="678"/>
        <v>%1978-10-10%^^xsd:date</v>
      </c>
      <c r="N4340" t="str">
        <f t="shared" si="679"/>
        <v>:5126 a crs:CommonwealthOrganisation ; schema:name %Commonwealth Hostels Limited, State Administration, South Australia% ; schema:startDate %1952-01-31%^^xsd:date ; schema:endDate %1978-10-10%^^xsd:date ; time:hasTime [ time:hasBeginning [ time:inXSDDate %1952-01-31%^^xsd:date ]  ] .</v>
      </c>
    </row>
    <row r="4341" spans="1:14" x14ac:dyDescent="0.15">
      <c r="A4341" s="1" t="s">
        <v>8720</v>
      </c>
      <c r="B4341" s="1" t="s">
        <v>8721</v>
      </c>
      <c r="C4341" s="1">
        <v>19750701</v>
      </c>
      <c r="D4341" s="1">
        <v>19931029</v>
      </c>
      <c r="E4341" t="str">
        <f t="shared" si="670"/>
        <v>5127</v>
      </c>
      <c r="F4341" t="str">
        <f t="shared" si="671"/>
        <v>1975</v>
      </c>
      <c r="G4341" t="str">
        <f t="shared" si="672"/>
        <v>07</v>
      </c>
      <c r="H4341" t="str">
        <f t="shared" si="673"/>
        <v>01</v>
      </c>
      <c r="I4341" t="str">
        <f t="shared" si="674"/>
        <v>%1975-07-01%^^xsd:date</v>
      </c>
      <c r="J4341" t="str">
        <f t="shared" si="675"/>
        <v>1993</v>
      </c>
      <c r="K4341" t="str">
        <f t="shared" si="676"/>
        <v>10</v>
      </c>
      <c r="L4341" t="str">
        <f t="shared" si="677"/>
        <v>29</v>
      </c>
      <c r="M4341" t="str">
        <f t="shared" si="678"/>
        <v>%1993-29-29%^^xsd:date</v>
      </c>
      <c r="N4341" t="str">
        <f t="shared" si="679"/>
        <v>:5127 a crs:CommonwealthOrganisation ; schema:name %Promotions Appeal Board - Postal and Australian Telecommunications Commissions, South Australia% ; schema:startDate %1975-07-01%^^xsd:date ; schema:endDate %1993-29-29%^^xsd:date ; time:hasTime [ time:hasBeginning [ time:inXSDDate %1975-07-01%^^xsd:date ]  ] .</v>
      </c>
    </row>
    <row r="4342" spans="1:14" x14ac:dyDescent="0.15">
      <c r="A4342" s="1" t="s">
        <v>8722</v>
      </c>
      <c r="B4342" s="1" t="s">
        <v>8723</v>
      </c>
      <c r="C4342" s="1">
        <v>19780510</v>
      </c>
      <c r="D4342" s="1">
        <v>19831231</v>
      </c>
      <c r="E4342" t="str">
        <f t="shared" si="670"/>
        <v>5128</v>
      </c>
      <c r="F4342" t="str">
        <f t="shared" si="671"/>
        <v>1978</v>
      </c>
      <c r="G4342" t="str">
        <f t="shared" si="672"/>
        <v>05</v>
      </c>
      <c r="H4342" t="str">
        <f t="shared" si="673"/>
        <v>10</v>
      </c>
      <c r="I4342" t="str">
        <f t="shared" si="674"/>
        <v>%1978-05-10%^^xsd:date</v>
      </c>
      <c r="J4342" t="str">
        <f t="shared" si="675"/>
        <v>1983</v>
      </c>
      <c r="K4342" t="str">
        <f t="shared" si="676"/>
        <v>12</v>
      </c>
      <c r="L4342" t="str">
        <f t="shared" si="677"/>
        <v>31</v>
      </c>
      <c r="M4342" t="str">
        <f t="shared" si="678"/>
        <v>%1983-31-31%^^xsd:date</v>
      </c>
      <c r="N4342" t="str">
        <f t="shared" si="679"/>
        <v>:5128 a crs:CommonwealthOrganisation ; schema:name %Commonwealth Accommodation and Catering Services Limited, State Administration (Migrant Services), South Australia% ; schema:startDate %1978-05-10%^^xsd:date ; schema:endDate %1983-31-31%^^xsd:date ; time:hasTime [ time:hasBeginning [ time:inXSDDate %1978-05-10%^^xsd:date ]  ] .</v>
      </c>
    </row>
    <row r="4343" spans="1:14" x14ac:dyDescent="0.15">
      <c r="A4343" s="1" t="s">
        <v>8724</v>
      </c>
      <c r="B4343" s="1" t="s">
        <v>8725</v>
      </c>
      <c r="C4343" s="1">
        <v>19780518</v>
      </c>
      <c r="D4343" s="1">
        <v>19831231</v>
      </c>
      <c r="E4343" t="str">
        <f t="shared" si="670"/>
        <v>5129</v>
      </c>
      <c r="F4343" t="str">
        <f t="shared" si="671"/>
        <v>1978</v>
      </c>
      <c r="G4343" t="str">
        <f t="shared" si="672"/>
        <v>05</v>
      </c>
      <c r="H4343" t="str">
        <f t="shared" si="673"/>
        <v>18</v>
      </c>
      <c r="I4343" t="str">
        <f t="shared" si="674"/>
        <v>%1978-05-18%^^xsd:date</v>
      </c>
      <c r="J4343" t="str">
        <f t="shared" si="675"/>
        <v>1983</v>
      </c>
      <c r="K4343" t="str">
        <f t="shared" si="676"/>
        <v>12</v>
      </c>
      <c r="L4343" t="str">
        <f t="shared" si="677"/>
        <v>31</v>
      </c>
      <c r="M4343" t="str">
        <f t="shared" si="678"/>
        <v>%1983-31-31%^^xsd:date</v>
      </c>
      <c r="N4343" t="str">
        <f t="shared" si="679"/>
        <v>:5129 a crs:CommonwealthOrganisation ; schema:name %Commonwealth Accommodation and Catering Services Limited, State Administration (Food Services), South Australia% ; schema:startDate %1978-05-18%^^xsd:date ; schema:endDate %1983-31-31%^^xsd:date ; time:hasTime [ time:hasBeginning [ time:inXSDDate %1978-05-18%^^xsd:date ]  ] .</v>
      </c>
    </row>
    <row r="4344" spans="1:14" x14ac:dyDescent="0.15">
      <c r="A4344" s="1" t="s">
        <v>8726</v>
      </c>
      <c r="B4344" s="1" t="s">
        <v>8727</v>
      </c>
      <c r="C4344" s="1">
        <v>19270101</v>
      </c>
      <c r="D4344" s="1">
        <v>19471231</v>
      </c>
      <c r="E4344" t="str">
        <f t="shared" si="670"/>
        <v>0513</v>
      </c>
      <c r="F4344" t="str">
        <f t="shared" si="671"/>
        <v>1927</v>
      </c>
      <c r="G4344" t="str">
        <f t="shared" si="672"/>
        <v>01</v>
      </c>
      <c r="H4344" t="str">
        <f t="shared" si="673"/>
        <v>01</v>
      </c>
      <c r="I4344" t="str">
        <f t="shared" si="674"/>
        <v>%1927-01-01%^^xsd:date</v>
      </c>
      <c r="J4344" t="str">
        <f t="shared" si="675"/>
        <v>1947</v>
      </c>
      <c r="K4344" t="str">
        <f t="shared" si="676"/>
        <v>12</v>
      </c>
      <c r="L4344" t="str">
        <f t="shared" si="677"/>
        <v>31</v>
      </c>
      <c r="M4344" t="str">
        <f t="shared" si="678"/>
        <v>%1947-31-31%^^xsd:date</v>
      </c>
      <c r="N4344" t="str">
        <f t="shared" si="679"/>
        <v>:0513 a crs:CommonwealthOrganisation ; schema:name %Council for the Australian Pig Industry% ; schema:startDate %1927-01-01%^^xsd:date ; schema:endDate %1947-31-31%^^xsd:date ; time:hasTime [ time:hasBeginning [ time:inXSDDate %1927-01-01%^^xsd:date ]  ] .</v>
      </c>
    </row>
    <row r="4345" spans="1:14" x14ac:dyDescent="0.15">
      <c r="A4345" s="1" t="s">
        <v>8728</v>
      </c>
      <c r="B4345" s="1" t="s">
        <v>8729</v>
      </c>
      <c r="C4345" s="1">
        <v>19650101</v>
      </c>
      <c r="D4345" s="1">
        <v>19670801</v>
      </c>
      <c r="E4345" t="str">
        <f t="shared" si="670"/>
        <v>5130</v>
      </c>
      <c r="F4345" t="str">
        <f t="shared" si="671"/>
        <v>1965</v>
      </c>
      <c r="G4345" t="str">
        <f t="shared" si="672"/>
        <v>01</v>
      </c>
      <c r="H4345" t="str">
        <f t="shared" si="673"/>
        <v>01</v>
      </c>
      <c r="I4345" t="str">
        <f t="shared" si="674"/>
        <v>%1965-01-01%^^xsd:date</v>
      </c>
      <c r="J4345" t="str">
        <f t="shared" si="675"/>
        <v>1967</v>
      </c>
      <c r="K4345" t="str">
        <f t="shared" si="676"/>
        <v>08</v>
      </c>
      <c r="L4345" t="str">
        <f t="shared" si="677"/>
        <v>01</v>
      </c>
      <c r="M4345" t="str">
        <f t="shared" si="678"/>
        <v>%1967-01-01%^^xsd:date</v>
      </c>
      <c r="N4345" t="str">
        <f t="shared" si="679"/>
        <v>:5130 a crs:CommonwealthOrganisation ; schema:name %Qantas Empire Airways Limited, Branch Office, South Australia% ; schema:startDate %1965-01-01%^^xsd:date ; schema:endDate %1967-01-01%^^xsd:date ; time:hasTime [ time:hasBeginning [ time:inXSDDate %1965-01-01%^^xsd:date ]  ] .</v>
      </c>
    </row>
    <row r="4346" spans="1:14" x14ac:dyDescent="0.15">
      <c r="A4346" s="1" t="s">
        <v>8730</v>
      </c>
      <c r="B4346" s="1" t="s">
        <v>8731</v>
      </c>
      <c r="C4346" s="1">
        <v>19670801</v>
      </c>
      <c r="D4346" s="1">
        <v>19940731</v>
      </c>
      <c r="E4346" t="str">
        <f t="shared" si="670"/>
        <v>5131</v>
      </c>
      <c r="F4346" t="str">
        <f t="shared" si="671"/>
        <v>1967</v>
      </c>
      <c r="G4346" t="str">
        <f t="shared" si="672"/>
        <v>08</v>
      </c>
      <c r="H4346" t="str">
        <f t="shared" si="673"/>
        <v>01</v>
      </c>
      <c r="I4346" t="str">
        <f t="shared" si="674"/>
        <v>%1967-08-01%^^xsd:date</v>
      </c>
      <c r="J4346" t="str">
        <f t="shared" si="675"/>
        <v>1994</v>
      </c>
      <c r="K4346" t="str">
        <f t="shared" si="676"/>
        <v>07</v>
      </c>
      <c r="L4346" t="str">
        <f t="shared" si="677"/>
        <v>31</v>
      </c>
      <c r="M4346" t="str">
        <f t="shared" si="678"/>
        <v>%1994-31-31%^^xsd:date</v>
      </c>
      <c r="N4346" t="str">
        <f t="shared" si="679"/>
        <v>:5131 a crs:CommonwealthOrganisation ; schema:name %Qantas Airways Limited, Branch Office, South Australia% ; schema:startDate %1967-08-01%^^xsd:date ; schema:endDate %1994-31-31%^^xsd:date ; time:hasTime [ time:hasBeginning [ time:inXSDDate %1967-08-01%^^xsd:date ]  ] .</v>
      </c>
    </row>
    <row r="4347" spans="1:14" x14ac:dyDescent="0.15">
      <c r="A4347" s="1" t="s">
        <v>8732</v>
      </c>
      <c r="B4347" s="1" t="s">
        <v>8733</v>
      </c>
      <c r="C4347" s="1">
        <v>19630329</v>
      </c>
      <c r="D4347" s="1">
        <v>19870101</v>
      </c>
      <c r="E4347" t="str">
        <f t="shared" si="670"/>
        <v>5132</v>
      </c>
      <c r="F4347" t="str">
        <f t="shared" si="671"/>
        <v>1963</v>
      </c>
      <c r="G4347" t="str">
        <f t="shared" si="672"/>
        <v>03</v>
      </c>
      <c r="H4347" t="str">
        <f t="shared" si="673"/>
        <v>29</v>
      </c>
      <c r="I4347" t="str">
        <f t="shared" si="674"/>
        <v>%1963-03-29%^^xsd:date</v>
      </c>
      <c r="J4347" t="str">
        <f t="shared" si="675"/>
        <v>1987</v>
      </c>
      <c r="K4347" t="str">
        <f t="shared" si="676"/>
        <v>01</v>
      </c>
      <c r="L4347" t="str">
        <f t="shared" si="677"/>
        <v>01</v>
      </c>
      <c r="M4347" t="str">
        <f t="shared" si="678"/>
        <v>%1987-01-01%^^xsd:date</v>
      </c>
      <c r="N4347" t="str">
        <f t="shared" si="679"/>
        <v>:5132 a crs:CommonwealthOrganisation ; schema:name %Overseas Telecommunications Commission (Australia), MacLaren Vale Coastal Radio Station (also known as Adelaide Radio VIA) [South Australia]% ; schema:startDate %1963-03-29%^^xsd:date ; schema:endDate %1987-01-01%^^xsd:date ; time:hasTime [ time:hasBeginning [ time:inXSDDate %1963-03-29%^^xsd:date ]  ] .</v>
      </c>
    </row>
    <row r="4348" spans="1:14" x14ac:dyDescent="0.15">
      <c r="A4348" s="1" t="s">
        <v>8734</v>
      </c>
      <c r="B4348" s="1" t="s">
        <v>8735</v>
      </c>
      <c r="C4348" s="1">
        <v>19590317</v>
      </c>
      <c r="D4348" s="1">
        <v>19830701</v>
      </c>
      <c r="E4348" t="str">
        <f t="shared" si="670"/>
        <v>5133</v>
      </c>
      <c r="F4348" t="str">
        <f t="shared" si="671"/>
        <v>1959</v>
      </c>
      <c r="G4348" t="str">
        <f t="shared" si="672"/>
        <v>03</v>
      </c>
      <c r="H4348" t="str">
        <f t="shared" si="673"/>
        <v>17</v>
      </c>
      <c r="I4348" t="str">
        <f t="shared" si="674"/>
        <v>%1959-03-17%^^xsd:date</v>
      </c>
      <c r="J4348" t="str">
        <f t="shared" si="675"/>
        <v>1983</v>
      </c>
      <c r="K4348" t="str">
        <f t="shared" si="676"/>
        <v>07</v>
      </c>
      <c r="L4348" t="str">
        <f t="shared" si="677"/>
        <v>01</v>
      </c>
      <c r="M4348" t="str">
        <f t="shared" si="678"/>
        <v>%1983-01-01%^^xsd:date</v>
      </c>
      <c r="N4348" t="str">
        <f t="shared" si="679"/>
        <v>:5133 a crs:CommonwealthOrganisation ; schema:name %Australian Broadcasting Commission, Regional Office, Mount Gambier [South Australia]% ; schema:startDate %1959-03-17%^^xsd:date ; schema:endDate %1983-01-01%^^xsd:date ; time:hasTime [ time:hasBeginning [ time:inXSDDate %1959-03-17%^^xsd:date ]  ] .</v>
      </c>
    </row>
    <row r="4349" spans="1:14" x14ac:dyDescent="0.15">
      <c r="A4349" s="1" t="s">
        <v>8736</v>
      </c>
      <c r="B4349" s="1" t="s">
        <v>8737</v>
      </c>
      <c r="C4349" s="1">
        <v>19570731</v>
      </c>
      <c r="D4349" s="1">
        <v>19830701</v>
      </c>
      <c r="E4349" t="str">
        <f t="shared" si="670"/>
        <v>5134</v>
      </c>
      <c r="F4349" t="str">
        <f t="shared" si="671"/>
        <v>1957</v>
      </c>
      <c r="G4349" t="str">
        <f t="shared" si="672"/>
        <v>07</v>
      </c>
      <c r="H4349" t="str">
        <f t="shared" si="673"/>
        <v>31</v>
      </c>
      <c r="I4349" t="str">
        <f t="shared" si="674"/>
        <v>%1957-07-31%^^xsd:date</v>
      </c>
      <c r="J4349" t="str">
        <f t="shared" si="675"/>
        <v>1983</v>
      </c>
      <c r="K4349" t="str">
        <f t="shared" si="676"/>
        <v>07</v>
      </c>
      <c r="L4349" t="str">
        <f t="shared" si="677"/>
        <v>01</v>
      </c>
      <c r="M4349" t="str">
        <f t="shared" si="678"/>
        <v>%1983-01-01%^^xsd:date</v>
      </c>
      <c r="N4349" t="str">
        <f t="shared" si="679"/>
        <v>:5134 a crs:CommonwealthOrganisation ; schema:name %Australian Broadcasting Commission, Regional Office, Renmark [South Australia]% ; schema:startDate %1957-07-31%^^xsd:date ; schema:endDate %1983-01-01%^^xsd:date ; time:hasTime [ time:hasBeginning [ time:inXSDDate %1957-07-31%^^xsd:date ]  ] .</v>
      </c>
    </row>
    <row r="4350" spans="1:14" x14ac:dyDescent="0.15">
      <c r="A4350" s="1" t="s">
        <v>8738</v>
      </c>
      <c r="B4350" s="1" t="s">
        <v>8739</v>
      </c>
      <c r="C4350" s="1">
        <v>19830701</v>
      </c>
      <c r="E4350" t="str">
        <f t="shared" si="670"/>
        <v>5135</v>
      </c>
      <c r="F4350" t="str">
        <f t="shared" si="671"/>
        <v>1983</v>
      </c>
      <c r="G4350" t="str">
        <f t="shared" si="672"/>
        <v>07</v>
      </c>
      <c r="H4350" t="str">
        <f t="shared" si="673"/>
        <v>01</v>
      </c>
      <c r="I4350" t="str">
        <f t="shared" si="674"/>
        <v>%1983-07-01%^^xsd:date</v>
      </c>
      <c r="J4350" t="str">
        <f t="shared" si="675"/>
        <v/>
      </c>
      <c r="K4350" t="str">
        <f t="shared" si="676"/>
        <v/>
      </c>
      <c r="L4350" t="str">
        <f t="shared" si="677"/>
        <v/>
      </c>
      <c r="M4350" t="str">
        <f t="shared" si="678"/>
        <v/>
      </c>
      <c r="N4350" t="str">
        <f t="shared" si="679"/>
        <v>:5135 a crs:CommonwealthOrganisation ; schema:name %Australian Broadcasting Corporation, Regional Office, Renmark [South Australia]% ; schema:startDate %1983-07-01%^^xsd:date ; time:hasTime [ time:hasBeginning [ time:inXSDDate %1983-07-01%^^xsd:date ]  ] .</v>
      </c>
    </row>
    <row r="4351" spans="1:14" x14ac:dyDescent="0.15">
      <c r="A4351" s="1" t="s">
        <v>8740</v>
      </c>
      <c r="B4351" s="1" t="s">
        <v>8741</v>
      </c>
      <c r="C4351" s="1">
        <v>19320315</v>
      </c>
      <c r="D4351" s="1">
        <v>19541231</v>
      </c>
      <c r="E4351" t="str">
        <f t="shared" si="670"/>
        <v>5136</v>
      </c>
      <c r="F4351" t="str">
        <f t="shared" si="671"/>
        <v>1932</v>
      </c>
      <c r="G4351" t="str">
        <f t="shared" si="672"/>
        <v>03</v>
      </c>
      <c r="H4351" t="str">
        <f t="shared" si="673"/>
        <v>15</v>
      </c>
      <c r="I4351" t="str">
        <f t="shared" si="674"/>
        <v>%1932-03-15%^^xsd:date</v>
      </c>
      <c r="J4351" t="str">
        <f t="shared" si="675"/>
        <v>1954</v>
      </c>
      <c r="K4351" t="str">
        <f t="shared" si="676"/>
        <v>12</v>
      </c>
      <c r="L4351" t="str">
        <f t="shared" si="677"/>
        <v>31</v>
      </c>
      <c r="M4351" t="str">
        <f t="shared" si="678"/>
        <v>%1954-31-31%^^xsd:date</v>
      </c>
      <c r="N4351" t="str">
        <f t="shared" si="679"/>
        <v>:5136 a crs:CommonwealthOrganisation ; schema:name %Australian Broadcasting Commission, Regional Office, Crystal Brook [South Australia]% ; schema:startDate %1932-03-15%^^xsd:date ; schema:endDate %1954-31-31%^^xsd:date ; time:hasTime [ time:hasBeginning [ time:inXSDDate %1932-03-15%^^xsd:date ]  ] .</v>
      </c>
    </row>
    <row r="4352" spans="1:14" x14ac:dyDescent="0.15">
      <c r="A4352" s="1" t="s">
        <v>8742</v>
      </c>
      <c r="B4352" s="1" t="s">
        <v>8743</v>
      </c>
      <c r="C4352" s="1">
        <v>19540624</v>
      </c>
      <c r="D4352" s="1">
        <v>19830701</v>
      </c>
      <c r="E4352" t="str">
        <f t="shared" si="670"/>
        <v>5137</v>
      </c>
      <c r="F4352" t="str">
        <f t="shared" si="671"/>
        <v>1954</v>
      </c>
      <c r="G4352" t="str">
        <f t="shared" si="672"/>
        <v>06</v>
      </c>
      <c r="H4352" t="str">
        <f t="shared" si="673"/>
        <v>24</v>
      </c>
      <c r="I4352" t="str">
        <f t="shared" si="674"/>
        <v>%1954-06-24%^^xsd:date</v>
      </c>
      <c r="J4352" t="str">
        <f t="shared" si="675"/>
        <v>1983</v>
      </c>
      <c r="K4352" t="str">
        <f t="shared" si="676"/>
        <v>07</v>
      </c>
      <c r="L4352" t="str">
        <f t="shared" si="677"/>
        <v>01</v>
      </c>
      <c r="M4352" t="str">
        <f t="shared" si="678"/>
        <v>%1983-01-01%^^xsd:date</v>
      </c>
      <c r="N4352" t="str">
        <f t="shared" si="679"/>
        <v>:5137 a crs:CommonwealthOrganisation ; schema:name %Australian Broadcasting Commission, Regional Office, Port Pirie [South Australia]% ; schema:startDate %1954-06-24%^^xsd:date ; schema:endDate %1983-01-01%^^xsd:date ; time:hasTime [ time:hasBeginning [ time:inXSDDate %1954-06-24%^^xsd:date ]  ] .</v>
      </c>
    </row>
    <row r="4353" spans="1:14" x14ac:dyDescent="0.15">
      <c r="A4353" s="1" t="s">
        <v>8744</v>
      </c>
      <c r="B4353" s="1" t="s">
        <v>8745</v>
      </c>
      <c r="C4353" s="1">
        <v>19830701</v>
      </c>
      <c r="E4353" t="str">
        <f t="shared" si="670"/>
        <v>5138</v>
      </c>
      <c r="F4353" t="str">
        <f t="shared" si="671"/>
        <v>1983</v>
      </c>
      <c r="G4353" t="str">
        <f t="shared" si="672"/>
        <v>07</v>
      </c>
      <c r="H4353" t="str">
        <f t="shared" si="673"/>
        <v>01</v>
      </c>
      <c r="I4353" t="str">
        <f t="shared" si="674"/>
        <v>%1983-07-01%^^xsd:date</v>
      </c>
      <c r="J4353" t="str">
        <f t="shared" si="675"/>
        <v/>
      </c>
      <c r="K4353" t="str">
        <f t="shared" si="676"/>
        <v/>
      </c>
      <c r="L4353" t="str">
        <f t="shared" si="677"/>
        <v/>
      </c>
      <c r="M4353" t="str">
        <f t="shared" si="678"/>
        <v/>
      </c>
      <c r="N4353" t="str">
        <f t="shared" si="679"/>
        <v>:5138 a crs:CommonwealthOrganisation ; schema:name %Australian Broadcasting Corporation, Regional Office, Port Pirie [South Australia]% ; schema:startDate %1983-07-01%^^xsd:date ; time:hasTime [ time:hasBeginning [ time:inXSDDate %1983-07-01%^^xsd:date ]  ] .</v>
      </c>
    </row>
    <row r="4354" spans="1:14" x14ac:dyDescent="0.15">
      <c r="A4354" s="1" t="s">
        <v>8746</v>
      </c>
      <c r="B4354" s="1" t="s">
        <v>8747</v>
      </c>
      <c r="C4354" s="1">
        <v>19810213</v>
      </c>
      <c r="D4354" s="1">
        <v>19920131</v>
      </c>
      <c r="E4354" t="str">
        <f t="shared" si="670"/>
        <v>5139</v>
      </c>
      <c r="F4354" t="str">
        <f t="shared" si="671"/>
        <v>1981</v>
      </c>
      <c r="G4354" t="str">
        <f t="shared" si="672"/>
        <v>02</v>
      </c>
      <c r="H4354" t="str">
        <f t="shared" si="673"/>
        <v>13</v>
      </c>
      <c r="I4354" t="str">
        <f t="shared" si="674"/>
        <v>%1981-02-13%^^xsd:date</v>
      </c>
      <c r="J4354" t="str">
        <f t="shared" si="675"/>
        <v>1992</v>
      </c>
      <c r="K4354" t="str">
        <f t="shared" si="676"/>
        <v>01</v>
      </c>
      <c r="L4354" t="str">
        <f t="shared" si="677"/>
        <v>31</v>
      </c>
      <c r="M4354" t="str">
        <f t="shared" si="678"/>
        <v>%1992-31-31%^^xsd:date</v>
      </c>
      <c r="N4354" t="str">
        <f t="shared" si="679"/>
        <v>:5139 a crs:CommonwealthOrganisation ; schema:name %RAAF Police Office, South Australia% ; schema:startDate %1981-02-13%^^xsd:date ; schema:endDate %1992-31-31%^^xsd:date ; time:hasTime [ time:hasBeginning [ time:inXSDDate %1981-02-13%^^xsd:date ]  ] .</v>
      </c>
    </row>
    <row r="4355" spans="1:14" x14ac:dyDescent="0.15">
      <c r="A4355" s="1" t="s">
        <v>8748</v>
      </c>
      <c r="B4355" s="1" t="s">
        <v>8749</v>
      </c>
      <c r="C4355" s="1">
        <v>19360917</v>
      </c>
      <c r="E4355" t="str">
        <f t="shared" ref="E4355:E4418" si="680">TEXT(SUBSTITUTE(A4355, "CA ", ""), "0000")</f>
        <v>0514</v>
      </c>
      <c r="F4355" t="str">
        <f t="shared" ref="F4355:F4418" si="681">LEFT(C4355,4)</f>
        <v>1936</v>
      </c>
      <c r="G4355" t="str">
        <f t="shared" ref="G4355:G4418" si="682">MID(C4355,5,2)</f>
        <v>09</v>
      </c>
      <c r="H4355" t="str">
        <f t="shared" ref="H4355:H4418" si="683">RIGHT(C4355,2)</f>
        <v>17</v>
      </c>
      <c r="I4355" t="str">
        <f t="shared" ref="I4355:I4418" si="684">IF(AND(G4355+0&gt;=1,G4355+0&lt;=12),CONCATENATE("%",F4355,"-",G4355,"-",H4355,"%^^xsd:date"),CONCATENATE("%",F4355,"%^^xsd:gYear"))</f>
        <v>%1936-09-17%^^xsd:date</v>
      </c>
      <c r="J4355" t="str">
        <f t="shared" ref="J4355:J4418" si="685">LEFT(D4355,4)</f>
        <v/>
      </c>
      <c r="K4355" t="str">
        <f t="shared" ref="K4355:K4418" si="686">MID(D4355,5,2)</f>
        <v/>
      </c>
      <c r="L4355" t="str">
        <f t="shared" ref="L4355:L4418" si="687">RIGHT(D4355,2)</f>
        <v/>
      </c>
      <c r="M4355" t="str">
        <f t="shared" ref="M4355:M4418" si="688">IFERROR(IF(AND(K4355+0&gt;=1,K4355+0&lt;=12),CONCATENATE("%",J4355,"-",L4355,"-",L4355,"%^^xsd:date"),CONCATENATE("%",J4355,"%^^xsd:gYear")),"")</f>
        <v/>
      </c>
      <c r="N4355" t="str">
        <f t="shared" ref="N4355:N4418" si="689">CONCATENATE(":",E4355," a crs:CommonwealthOrganisation ; schema:name %",B4355,"% ; schema:startDate ",I4355, IF(M4355="","",CONCATENATE(" ; schema:endDate ",M4355)), " ; time:hasTime [ time:hasBeginning [ time:inXSDDate ", I4355, " ] ", IF(O4355="","",CONCATENATE(" ; time:hasEnd [ time:inXSDDate ",O4355, " ] ")), " ] .")</f>
        <v>:0514 a crs:CommonwealthOrganisation ; schema:name %National Health and Medical Research Council% ; schema:startDate %1936-09-17%^^xsd:date ; time:hasTime [ time:hasBeginning [ time:inXSDDate %1936-09-17%^^xsd:date ]  ] .</v>
      </c>
    </row>
    <row r="4356" spans="1:14" x14ac:dyDescent="0.15">
      <c r="A4356" s="1" t="s">
        <v>8750</v>
      </c>
      <c r="B4356" s="1" t="s">
        <v>8751</v>
      </c>
      <c r="C4356" s="1">
        <v>19731008</v>
      </c>
      <c r="D4356" s="1">
        <v>19871231</v>
      </c>
      <c r="E4356" t="str">
        <f t="shared" si="680"/>
        <v>5140</v>
      </c>
      <c r="F4356" t="str">
        <f t="shared" si="681"/>
        <v>1973</v>
      </c>
      <c r="G4356" t="str">
        <f t="shared" si="682"/>
        <v>10</v>
      </c>
      <c r="H4356" t="str">
        <f t="shared" si="683"/>
        <v>08</v>
      </c>
      <c r="I4356" t="str">
        <f t="shared" si="684"/>
        <v>%1973-10-08%^^xsd:date</v>
      </c>
      <c r="J4356" t="str">
        <f t="shared" si="685"/>
        <v>1987</v>
      </c>
      <c r="K4356" t="str">
        <f t="shared" si="686"/>
        <v>12</v>
      </c>
      <c r="L4356" t="str">
        <f t="shared" si="687"/>
        <v>31</v>
      </c>
      <c r="M4356" t="str">
        <f t="shared" si="688"/>
        <v>%1987-31-31%^^xsd:date</v>
      </c>
      <c r="N4356" t="str">
        <f t="shared" si="689"/>
        <v>:5140 a crs:CommonwealthOrganisation ; schema:name %Wool Sample Inspector, Port Adelaide [South Australia]% ; schema:startDate %1973-10-08%^^xsd:date ; schema:endDate %1987-31-31%^^xsd:date ; time:hasTime [ time:hasBeginning [ time:inXSDDate %1973-10-08%^^xsd:date ]  ] .</v>
      </c>
    </row>
    <row r="4357" spans="1:14" x14ac:dyDescent="0.15">
      <c r="A4357" s="1" t="s">
        <v>8752</v>
      </c>
      <c r="B4357" s="1" t="s">
        <v>8753</v>
      </c>
      <c r="C4357" s="1">
        <v>19410901</v>
      </c>
      <c r="D4357" s="1">
        <v>19451231</v>
      </c>
      <c r="E4357" t="str">
        <f t="shared" si="680"/>
        <v>5141</v>
      </c>
      <c r="F4357" t="str">
        <f t="shared" si="681"/>
        <v>1941</v>
      </c>
      <c r="G4357" t="str">
        <f t="shared" si="682"/>
        <v>09</v>
      </c>
      <c r="H4357" t="str">
        <f t="shared" si="683"/>
        <v>01</v>
      </c>
      <c r="I4357" t="str">
        <f t="shared" si="684"/>
        <v>%1941-09-01%^^xsd:date</v>
      </c>
      <c r="J4357" t="str">
        <f t="shared" si="685"/>
        <v>1945</v>
      </c>
      <c r="K4357" t="str">
        <f t="shared" si="686"/>
        <v>12</v>
      </c>
      <c r="L4357" t="str">
        <f t="shared" si="687"/>
        <v>31</v>
      </c>
      <c r="M4357" t="str">
        <f t="shared" si="688"/>
        <v>%1945-31-31%^^xsd:date</v>
      </c>
      <c r="N4357" t="str">
        <f t="shared" si="689"/>
        <v>:5141 a crs:CommonwealthOrganisation ; schema:name %No 4 Cadet Wing, Air Training Corps [South Australia]% ; schema:startDate %1941-09-01%^^xsd:date ; schema:endDate %1945-31-31%^^xsd:date ; time:hasTime [ time:hasBeginning [ time:inXSDDate %1941-09-01%^^xsd:date ]  ] .</v>
      </c>
    </row>
    <row r="4358" spans="1:14" x14ac:dyDescent="0.15">
      <c r="A4358" s="1" t="s">
        <v>8754</v>
      </c>
      <c r="B4358" s="1" t="s">
        <v>8755</v>
      </c>
      <c r="C4358" s="1">
        <v>19870220</v>
      </c>
      <c r="D4358" s="1">
        <v>19881130</v>
      </c>
      <c r="E4358" t="str">
        <f t="shared" si="680"/>
        <v>5142</v>
      </c>
      <c r="F4358" t="str">
        <f t="shared" si="681"/>
        <v>1987</v>
      </c>
      <c r="G4358" t="str">
        <f t="shared" si="682"/>
        <v>02</v>
      </c>
      <c r="H4358" t="str">
        <f t="shared" si="683"/>
        <v>20</v>
      </c>
      <c r="I4358" t="str">
        <f t="shared" si="684"/>
        <v>%1987-02-20%^^xsd:date</v>
      </c>
      <c r="J4358" t="str">
        <f t="shared" si="685"/>
        <v>1988</v>
      </c>
      <c r="K4358" t="str">
        <f t="shared" si="686"/>
        <v>11</v>
      </c>
      <c r="L4358" t="str">
        <f t="shared" si="687"/>
        <v>30</v>
      </c>
      <c r="M4358" t="str">
        <f t="shared" si="688"/>
        <v>%1988-30-30%^^xsd:date</v>
      </c>
      <c r="N4358" t="str">
        <f t="shared" si="689"/>
        <v>:5142 a crs:CommonwealthOrganisation ; schema:name %Commonwealth Accommodation and Catering Services (Accommodation) State Administration, South Australia% ; schema:startDate %1987-02-20%^^xsd:date ; schema:endDate %1988-30-30%^^xsd:date ; time:hasTime [ time:hasBeginning [ time:inXSDDate %1987-02-20%^^xsd:date ]  ] .</v>
      </c>
    </row>
    <row r="4359" spans="1:14" x14ac:dyDescent="0.15">
      <c r="A4359" s="1" t="s">
        <v>8756</v>
      </c>
      <c r="B4359" s="1" t="s">
        <v>8757</v>
      </c>
      <c r="C4359" s="1">
        <v>19841020</v>
      </c>
      <c r="D4359" s="1">
        <v>19950831</v>
      </c>
      <c r="E4359" t="str">
        <f t="shared" si="680"/>
        <v>5143</v>
      </c>
      <c r="F4359" t="str">
        <f t="shared" si="681"/>
        <v>1984</v>
      </c>
      <c r="G4359" t="str">
        <f t="shared" si="682"/>
        <v>10</v>
      </c>
      <c r="H4359" t="str">
        <f t="shared" si="683"/>
        <v>20</v>
      </c>
      <c r="I4359" t="str">
        <f t="shared" si="684"/>
        <v>%1984-10-20%^^xsd:date</v>
      </c>
      <c r="J4359" t="str">
        <f t="shared" si="685"/>
        <v>1995</v>
      </c>
      <c r="K4359" t="str">
        <f t="shared" si="686"/>
        <v>08</v>
      </c>
      <c r="L4359" t="str">
        <f t="shared" si="687"/>
        <v>31</v>
      </c>
      <c r="M4359" t="str">
        <f t="shared" si="688"/>
        <v>%1995-31-31%^^xsd:date</v>
      </c>
      <c r="N4359" t="str">
        <f t="shared" si="689"/>
        <v>:5143 a crs:CommonwealthOrganisation ; schema:name %Australian Protective Service, Salisbury [South Australia]% ; schema:startDate %1984-10-20%^^xsd:date ; schema:endDate %1995-31-31%^^xsd:date ; time:hasTime [ time:hasBeginning [ time:inXSDDate %1984-10-20%^^xsd:date ]  ] .</v>
      </c>
    </row>
    <row r="4360" spans="1:14" x14ac:dyDescent="0.15">
      <c r="A4360" s="1" t="s">
        <v>8758</v>
      </c>
      <c r="B4360" s="1" t="s">
        <v>8759</v>
      </c>
      <c r="C4360" s="1">
        <v>19480101</v>
      </c>
      <c r="D4360" s="1">
        <v>19830701</v>
      </c>
      <c r="E4360" t="str">
        <f t="shared" si="680"/>
        <v>5144</v>
      </c>
      <c r="F4360" t="str">
        <f t="shared" si="681"/>
        <v>1948</v>
      </c>
      <c r="G4360" t="str">
        <f t="shared" si="682"/>
        <v>01</v>
      </c>
      <c r="H4360" t="str">
        <f t="shared" si="683"/>
        <v>01</v>
      </c>
      <c r="I4360" t="str">
        <f t="shared" si="684"/>
        <v>%1948-01-01%^^xsd:date</v>
      </c>
      <c r="J4360" t="str">
        <f t="shared" si="685"/>
        <v>1983</v>
      </c>
      <c r="K4360" t="str">
        <f t="shared" si="686"/>
        <v>07</v>
      </c>
      <c r="L4360" t="str">
        <f t="shared" si="687"/>
        <v>01</v>
      </c>
      <c r="M4360" t="str">
        <f t="shared" si="688"/>
        <v>%1983-01-01%^^xsd:date</v>
      </c>
      <c r="N4360" t="str">
        <f t="shared" si="689"/>
        <v>:5144 a crs:CommonwealthOrganisation ; schema:name %Australian Broadcasting Commission, Regional Office, Broken Hill (New South Wales)% ; schema:startDate %1948-01-01%^^xsd:date ; schema:endDate %1983-01-01%^^xsd:date ; time:hasTime [ time:hasBeginning [ time:inXSDDate %1948-01-01%^^xsd:date ]  ] .</v>
      </c>
    </row>
    <row r="4361" spans="1:14" x14ac:dyDescent="0.15">
      <c r="A4361" s="1" t="s">
        <v>8760</v>
      </c>
      <c r="B4361" s="1" t="s">
        <v>8761</v>
      </c>
      <c r="C4361" s="1">
        <v>19860515</v>
      </c>
      <c r="D4361" s="1">
        <v>19871115</v>
      </c>
      <c r="E4361" t="str">
        <f t="shared" si="680"/>
        <v>5145</v>
      </c>
      <c r="F4361" t="str">
        <f t="shared" si="681"/>
        <v>1986</v>
      </c>
      <c r="G4361" t="str">
        <f t="shared" si="682"/>
        <v>05</v>
      </c>
      <c r="H4361" t="str">
        <f t="shared" si="683"/>
        <v>15</v>
      </c>
      <c r="I4361" t="str">
        <f t="shared" si="684"/>
        <v>%1986-05-15%^^xsd:date</v>
      </c>
      <c r="J4361" t="str">
        <f t="shared" si="685"/>
        <v>1987</v>
      </c>
      <c r="K4361" t="str">
        <f t="shared" si="686"/>
        <v>11</v>
      </c>
      <c r="L4361" t="str">
        <f t="shared" si="687"/>
        <v>15</v>
      </c>
      <c r="M4361" t="str">
        <f t="shared" si="688"/>
        <v>%1987-15-15%^^xsd:date</v>
      </c>
      <c r="N4361" t="str">
        <f t="shared" si="689"/>
        <v>:5145 a crs:CommonwealthOrganisation ; schema:name %Promotion Australia, Editorial Office, South Australia% ; schema:startDate %1986-05-15%^^xsd:date ; schema:endDate %1987-15-15%^^xsd:date ; time:hasTime [ time:hasBeginning [ time:inXSDDate %1986-05-15%^^xsd:date ]  ] .</v>
      </c>
    </row>
    <row r="4362" spans="1:14" x14ac:dyDescent="0.15">
      <c r="A4362" s="1" t="s">
        <v>8762</v>
      </c>
      <c r="B4362" s="1" t="s">
        <v>8763</v>
      </c>
      <c r="C4362" s="1">
        <v>19860101</v>
      </c>
      <c r="E4362" t="str">
        <f t="shared" si="680"/>
        <v>5146</v>
      </c>
      <c r="F4362" t="str">
        <f t="shared" si="681"/>
        <v>1986</v>
      </c>
      <c r="G4362" t="str">
        <f t="shared" si="682"/>
        <v>01</v>
      </c>
      <c r="H4362" t="str">
        <f t="shared" si="683"/>
        <v>01</v>
      </c>
      <c r="I4362" t="str">
        <f t="shared" si="684"/>
        <v>%1986-01-01%^^xsd:date</v>
      </c>
      <c r="J4362" t="str">
        <f t="shared" si="685"/>
        <v/>
      </c>
      <c r="K4362" t="str">
        <f t="shared" si="686"/>
        <v/>
      </c>
      <c r="L4362" t="str">
        <f t="shared" si="687"/>
        <v/>
      </c>
      <c r="M4362" t="str">
        <f t="shared" si="688"/>
        <v/>
      </c>
      <c r="N4362" t="str">
        <f t="shared" si="689"/>
        <v>:5146 a crs:CommonwealthOrganisation ; schema:name %Australian Trade Commission, State Office, South Australia% ; schema:startDate %1986-01-01%^^xsd:date ; time:hasTime [ time:hasBeginning [ time:inXSDDate %1986-01-01%^^xsd:date ]  ] .</v>
      </c>
    </row>
    <row r="4363" spans="1:14" x14ac:dyDescent="0.15">
      <c r="A4363" s="1" t="s">
        <v>8764</v>
      </c>
      <c r="B4363" s="1" t="s">
        <v>8765</v>
      </c>
      <c r="C4363" s="1">
        <v>19690101</v>
      </c>
      <c r="D4363" s="1">
        <v>20090522</v>
      </c>
      <c r="E4363" t="str">
        <f t="shared" si="680"/>
        <v>5147</v>
      </c>
      <c r="F4363" t="str">
        <f t="shared" si="681"/>
        <v>1969</v>
      </c>
      <c r="G4363" t="str">
        <f t="shared" si="682"/>
        <v>01</v>
      </c>
      <c r="H4363" t="str">
        <f t="shared" si="683"/>
        <v>01</v>
      </c>
      <c r="I4363" t="str">
        <f t="shared" si="684"/>
        <v>%1969-01-01%^^xsd:date</v>
      </c>
      <c r="J4363" t="str">
        <f t="shared" si="685"/>
        <v>2009</v>
      </c>
      <c r="K4363" t="str">
        <f t="shared" si="686"/>
        <v>05</v>
      </c>
      <c r="L4363" t="str">
        <f t="shared" si="687"/>
        <v>22</v>
      </c>
      <c r="M4363" t="str">
        <f t="shared" si="688"/>
        <v>%2009-22-22%^^xsd:date</v>
      </c>
      <c r="N4363" t="str">
        <f t="shared" si="689"/>
        <v>:5147 a crs:CommonwealthOrganisation ; schema:name %Australian Customs Service, Nuriootpa [South Australia]% ; schema:startDate %1969-01-01%^^xsd:date ; schema:endDate %2009-22-22%^^xsd:date ; time:hasTime [ time:hasBeginning [ time:inXSDDate %1969-01-01%^^xsd:date ]  ] .</v>
      </c>
    </row>
    <row r="4364" spans="1:14" x14ac:dyDescent="0.15">
      <c r="A4364" s="1" t="s">
        <v>8766</v>
      </c>
      <c r="B4364" s="1" t="s">
        <v>8767</v>
      </c>
      <c r="C4364" s="1">
        <v>19681101</v>
      </c>
      <c r="D4364" s="1">
        <v>20090522</v>
      </c>
      <c r="E4364" t="str">
        <f t="shared" si="680"/>
        <v>5148</v>
      </c>
      <c r="F4364" t="str">
        <f t="shared" si="681"/>
        <v>1968</v>
      </c>
      <c r="G4364" t="str">
        <f t="shared" si="682"/>
        <v>11</v>
      </c>
      <c r="H4364" t="str">
        <f t="shared" si="683"/>
        <v>01</v>
      </c>
      <c r="I4364" t="str">
        <f t="shared" si="684"/>
        <v>%1968-11-01%^^xsd:date</v>
      </c>
      <c r="J4364" t="str">
        <f t="shared" si="685"/>
        <v>2009</v>
      </c>
      <c r="K4364" t="str">
        <f t="shared" si="686"/>
        <v>05</v>
      </c>
      <c r="L4364" t="str">
        <f t="shared" si="687"/>
        <v>22</v>
      </c>
      <c r="M4364" t="str">
        <f t="shared" si="688"/>
        <v>%2009-22-22%^^xsd:date</v>
      </c>
      <c r="N4364" t="str">
        <f t="shared" si="689"/>
        <v>:5148 a crs:CommonwealthOrganisation ; schema:name %Australian Customs Service, Berri [South Australia]% ; schema:startDate %1968-11-01%^^xsd:date ; schema:endDate %2009-22-22%^^xsd:date ; time:hasTime [ time:hasBeginning [ time:inXSDDate %1968-11-01%^^xsd:date ]  ] .</v>
      </c>
    </row>
    <row r="4365" spans="1:14" x14ac:dyDescent="0.15">
      <c r="A4365" s="1" t="s">
        <v>8768</v>
      </c>
      <c r="B4365" s="1" t="s">
        <v>8769</v>
      </c>
      <c r="C4365" s="1">
        <v>19660601</v>
      </c>
      <c r="D4365" s="1">
        <v>19900731</v>
      </c>
      <c r="E4365" t="str">
        <f t="shared" si="680"/>
        <v>5149</v>
      </c>
      <c r="F4365" t="str">
        <f t="shared" si="681"/>
        <v>1966</v>
      </c>
      <c r="G4365" t="str">
        <f t="shared" si="682"/>
        <v>06</v>
      </c>
      <c r="H4365" t="str">
        <f t="shared" si="683"/>
        <v>01</v>
      </c>
      <c r="I4365" t="str">
        <f t="shared" si="684"/>
        <v>%1966-06-01%^^xsd:date</v>
      </c>
      <c r="J4365" t="str">
        <f t="shared" si="685"/>
        <v>1990</v>
      </c>
      <c r="K4365" t="str">
        <f t="shared" si="686"/>
        <v>07</v>
      </c>
      <c r="L4365" t="str">
        <f t="shared" si="687"/>
        <v>31</v>
      </c>
      <c r="M4365" t="str">
        <f t="shared" si="688"/>
        <v>%1990-31-31%^^xsd:date</v>
      </c>
      <c r="N4365" t="str">
        <f t="shared" si="689"/>
        <v>:5149 a crs:CommonwealthOrganisation ; schema:name %Sub-Collector of Customs, Thevenard [South Australia]% ; schema:startDate %1966-06-01%^^xsd:date ; schema:endDate %1990-31-31%^^xsd:date ; time:hasTime [ time:hasBeginning [ time:inXSDDate %1966-06-01%^^xsd:date ]  ] .</v>
      </c>
    </row>
    <row r="4366" spans="1:14" x14ac:dyDescent="0.15">
      <c r="A4366" s="1" t="s">
        <v>8770</v>
      </c>
      <c r="B4366" s="1" t="s">
        <v>8771</v>
      </c>
      <c r="C4366" s="1">
        <v>19690301</v>
      </c>
      <c r="D4366" s="1">
        <v>20090522</v>
      </c>
      <c r="E4366" t="str">
        <f t="shared" si="680"/>
        <v>5150</v>
      </c>
      <c r="F4366" t="str">
        <f t="shared" si="681"/>
        <v>1969</v>
      </c>
      <c r="G4366" t="str">
        <f t="shared" si="682"/>
        <v>03</v>
      </c>
      <c r="H4366" t="str">
        <f t="shared" si="683"/>
        <v>01</v>
      </c>
      <c r="I4366" t="str">
        <f t="shared" si="684"/>
        <v>%1969-03-01%^^xsd:date</v>
      </c>
      <c r="J4366" t="str">
        <f t="shared" si="685"/>
        <v>2009</v>
      </c>
      <c r="K4366" t="str">
        <f t="shared" si="686"/>
        <v>05</v>
      </c>
      <c r="L4366" t="str">
        <f t="shared" si="687"/>
        <v>22</v>
      </c>
      <c r="M4366" t="str">
        <f t="shared" si="688"/>
        <v>%2009-22-22%^^xsd:date</v>
      </c>
      <c r="N4366" t="str">
        <f t="shared" si="689"/>
        <v>:5150 a crs:CommonwealthOrganisation ; schema:name %Australian Customs Service, Adelaide Airport [South Australia]% ; schema:startDate %1969-03-01%^^xsd:date ; schema:endDate %2009-22-22%^^xsd:date ; time:hasTime [ time:hasBeginning [ time:inXSDDate %1969-03-01%^^xsd:date ]  ] .</v>
      </c>
    </row>
    <row r="4367" spans="1:14" x14ac:dyDescent="0.15">
      <c r="A4367" s="1" t="s">
        <v>8772</v>
      </c>
      <c r="B4367" s="1" t="s">
        <v>8773</v>
      </c>
      <c r="C4367" s="1">
        <v>19631101</v>
      </c>
      <c r="D4367" s="1">
        <v>20090522</v>
      </c>
      <c r="E4367" t="str">
        <f t="shared" si="680"/>
        <v>5151</v>
      </c>
      <c r="F4367" t="str">
        <f t="shared" si="681"/>
        <v>1963</v>
      </c>
      <c r="G4367" t="str">
        <f t="shared" si="682"/>
        <v>11</v>
      </c>
      <c r="H4367" t="str">
        <f t="shared" si="683"/>
        <v>01</v>
      </c>
      <c r="I4367" t="str">
        <f t="shared" si="684"/>
        <v>%1963-11-01%^^xsd:date</v>
      </c>
      <c r="J4367" t="str">
        <f t="shared" si="685"/>
        <v>2009</v>
      </c>
      <c r="K4367" t="str">
        <f t="shared" si="686"/>
        <v>05</v>
      </c>
      <c r="L4367" t="str">
        <f t="shared" si="687"/>
        <v>22</v>
      </c>
      <c r="M4367" t="str">
        <f t="shared" si="688"/>
        <v>%2009-22-22%^^xsd:date</v>
      </c>
      <c r="N4367" t="str">
        <f t="shared" si="689"/>
        <v>:5151 a crs:CommonwealthOrganisation ; schema:name %Australian Customs Service, Southern Region, South Australia% ; schema:startDate %1963-11-01%^^xsd:date ; schema:endDate %2009-22-22%^^xsd:date ; time:hasTime [ time:hasBeginning [ time:inXSDDate %1963-11-01%^^xsd:date ]  ] .</v>
      </c>
    </row>
    <row r="4368" spans="1:14" x14ac:dyDescent="0.15">
      <c r="A4368" s="1" t="s">
        <v>8774</v>
      </c>
      <c r="B4368" s="1" t="s">
        <v>8775</v>
      </c>
      <c r="C4368" s="1">
        <v>19610420</v>
      </c>
      <c r="D4368" s="1">
        <v>19631231</v>
      </c>
      <c r="E4368" t="str">
        <f t="shared" si="680"/>
        <v>5152</v>
      </c>
      <c r="F4368" t="str">
        <f t="shared" si="681"/>
        <v>1961</v>
      </c>
      <c r="G4368" t="str">
        <f t="shared" si="682"/>
        <v>04</v>
      </c>
      <c r="H4368" t="str">
        <f t="shared" si="683"/>
        <v>20</v>
      </c>
      <c r="I4368" t="str">
        <f t="shared" si="684"/>
        <v>%1961-04-20%^^xsd:date</v>
      </c>
      <c r="J4368" t="str">
        <f t="shared" si="685"/>
        <v>1963</v>
      </c>
      <c r="K4368" t="str">
        <f t="shared" si="686"/>
        <v>12</v>
      </c>
      <c r="L4368" t="str">
        <f t="shared" si="687"/>
        <v>31</v>
      </c>
      <c r="M4368" t="str">
        <f t="shared" si="688"/>
        <v>%1963-31-31%^^xsd:date</v>
      </c>
      <c r="N4368" t="str">
        <f t="shared" si="689"/>
        <v>:5152 a crs:CommonwealthOrganisation ; schema:name %Sub-Collector of Customs, Port Stanvac [South Australia]% ; schema:startDate %1961-04-20%^^xsd:date ; schema:endDate %1963-31-31%^^xsd:date ; time:hasTime [ time:hasBeginning [ time:inXSDDate %1961-04-20%^^xsd:date ]  ] .</v>
      </c>
    </row>
    <row r="4369" spans="1:14" x14ac:dyDescent="0.15">
      <c r="A4369" s="1" t="s">
        <v>8776</v>
      </c>
      <c r="B4369" s="1" t="s">
        <v>8777</v>
      </c>
      <c r="C4369" s="1">
        <v>19610101</v>
      </c>
      <c r="D4369" s="1">
        <v>19701231</v>
      </c>
      <c r="E4369" t="str">
        <f t="shared" si="680"/>
        <v>5153</v>
      </c>
      <c r="F4369" t="str">
        <f t="shared" si="681"/>
        <v>1961</v>
      </c>
      <c r="G4369" t="str">
        <f t="shared" si="682"/>
        <v>01</v>
      </c>
      <c r="H4369" t="str">
        <f t="shared" si="683"/>
        <v>01</v>
      </c>
      <c r="I4369" t="str">
        <f t="shared" si="684"/>
        <v>%1961-01-01%^^xsd:date</v>
      </c>
      <c r="J4369" t="str">
        <f t="shared" si="685"/>
        <v>1970</v>
      </c>
      <c r="K4369" t="str">
        <f t="shared" si="686"/>
        <v>12</v>
      </c>
      <c r="L4369" t="str">
        <f t="shared" si="687"/>
        <v>31</v>
      </c>
      <c r="M4369" t="str">
        <f t="shared" si="688"/>
        <v>%1970-31-31%^^xsd:date</v>
      </c>
      <c r="N4369" t="str">
        <f t="shared" si="689"/>
        <v>:5153 a crs:CommonwealthOrganisation ; schema:name %Central Command Field Survey Unit [South Australia]% ; schema:startDate %1961-01-01%^^xsd:date ; schema:endDate %1970-31-31%^^xsd:date ; time:hasTime [ time:hasBeginning [ time:inXSDDate %1961-01-01%^^xsd:date ]  ] .</v>
      </c>
    </row>
    <row r="4370" spans="1:14" x14ac:dyDescent="0.15">
      <c r="A4370" s="1" t="s">
        <v>8778</v>
      </c>
      <c r="B4370" s="1" t="s">
        <v>8779</v>
      </c>
      <c r="C4370" s="1">
        <v>19640110</v>
      </c>
      <c r="D4370" s="1">
        <v>19750630</v>
      </c>
      <c r="E4370" t="str">
        <f t="shared" si="680"/>
        <v>5154</v>
      </c>
      <c r="F4370" t="str">
        <f t="shared" si="681"/>
        <v>1964</v>
      </c>
      <c r="G4370" t="str">
        <f t="shared" si="682"/>
        <v>01</v>
      </c>
      <c r="H4370" t="str">
        <f t="shared" si="683"/>
        <v>10</v>
      </c>
      <c r="I4370" t="str">
        <f t="shared" si="684"/>
        <v>%1964-01-10%^^xsd:date</v>
      </c>
      <c r="J4370" t="str">
        <f t="shared" si="685"/>
        <v>1975</v>
      </c>
      <c r="K4370" t="str">
        <f t="shared" si="686"/>
        <v>06</v>
      </c>
      <c r="L4370" t="str">
        <f t="shared" si="687"/>
        <v>30</v>
      </c>
      <c r="M4370" t="str">
        <f t="shared" si="688"/>
        <v>%1975-30-30%^^xsd:date</v>
      </c>
      <c r="N4370" t="str">
        <f t="shared" si="689"/>
        <v>:5154 a crs:CommonwealthOrganisation ; schema:name %War Service Homes Branch, South Australia% ; schema:startDate %1964-01-10%^^xsd:date ; schema:endDate %1975-30-30%^^xsd:date ; time:hasTime [ time:hasBeginning [ time:inXSDDate %1964-01-10%^^xsd:date ]  ] .</v>
      </c>
    </row>
    <row r="4371" spans="1:14" x14ac:dyDescent="0.15">
      <c r="A4371" s="1" t="s">
        <v>8780</v>
      </c>
      <c r="B4371" s="1" t="s">
        <v>8781</v>
      </c>
      <c r="C4371" s="1">
        <v>19781101</v>
      </c>
      <c r="D4371" s="1">
        <v>19800228</v>
      </c>
      <c r="E4371" t="str">
        <f t="shared" si="680"/>
        <v>5155</v>
      </c>
      <c r="F4371" t="str">
        <f t="shared" si="681"/>
        <v>1978</v>
      </c>
      <c r="G4371" t="str">
        <f t="shared" si="682"/>
        <v>11</v>
      </c>
      <c r="H4371" t="str">
        <f t="shared" si="683"/>
        <v>01</v>
      </c>
      <c r="I4371" t="str">
        <f t="shared" si="684"/>
        <v>%1978-11-01%^^xsd:date</v>
      </c>
      <c r="J4371" t="str">
        <f t="shared" si="685"/>
        <v>1980</v>
      </c>
      <c r="K4371" t="str">
        <f t="shared" si="686"/>
        <v>02</v>
      </c>
      <c r="L4371" t="str">
        <f t="shared" si="687"/>
        <v>28</v>
      </c>
      <c r="M4371" t="str">
        <f t="shared" si="688"/>
        <v>%1980-28-28%^^xsd:date</v>
      </c>
      <c r="N4371" t="str">
        <f t="shared" si="689"/>
        <v>:5155 a crs:CommonwealthOrganisation ; schema:name %Committee of Inquiry to Examine and Report on Commonwealth and State Meat Inspection Arrangements% ; schema:startDate %1978-11-01%^^xsd:date ; schema:endDate %1980-28-28%^^xsd:date ; time:hasTime [ time:hasBeginning [ time:inXSDDate %1978-11-01%^^xsd:date ]  ] .</v>
      </c>
    </row>
    <row r="4372" spans="1:14" x14ac:dyDescent="0.15">
      <c r="A4372" s="1" t="s">
        <v>8782</v>
      </c>
      <c r="B4372" s="1" t="s">
        <v>8783</v>
      </c>
      <c r="C4372" s="1">
        <v>19650101</v>
      </c>
      <c r="D4372" s="1">
        <v>19820430</v>
      </c>
      <c r="E4372" t="str">
        <f t="shared" si="680"/>
        <v>5157</v>
      </c>
      <c r="F4372" t="str">
        <f t="shared" si="681"/>
        <v>1965</v>
      </c>
      <c r="G4372" t="str">
        <f t="shared" si="682"/>
        <v>01</v>
      </c>
      <c r="H4372" t="str">
        <f t="shared" si="683"/>
        <v>01</v>
      </c>
      <c r="I4372" t="str">
        <f t="shared" si="684"/>
        <v>%1965-01-01%^^xsd:date</v>
      </c>
      <c r="J4372" t="str">
        <f t="shared" si="685"/>
        <v>1982</v>
      </c>
      <c r="K4372" t="str">
        <f t="shared" si="686"/>
        <v>04</v>
      </c>
      <c r="L4372" t="str">
        <f t="shared" si="687"/>
        <v>30</v>
      </c>
      <c r="M4372" t="str">
        <f t="shared" si="688"/>
        <v>%1982-30-30%^^xsd:date</v>
      </c>
      <c r="N4372" t="str">
        <f t="shared" si="689"/>
        <v>:5157 a crs:CommonwealthOrganisation ; schema:name %Airworthiness Section, South Australia/Northern Territory Region% ; schema:startDate %1965-01-01%^^xsd:date ; schema:endDate %1982-30-30%^^xsd:date ; time:hasTime [ time:hasBeginning [ time:inXSDDate %1965-01-01%^^xsd:date ]  ] .</v>
      </c>
    </row>
    <row r="4373" spans="1:14" x14ac:dyDescent="0.15">
      <c r="A4373" s="1" t="s">
        <v>8784</v>
      </c>
      <c r="B4373" s="1" t="s">
        <v>8785</v>
      </c>
      <c r="C4373" s="1">
        <v>19080101</v>
      </c>
      <c r="D4373" s="1">
        <v>19551231</v>
      </c>
      <c r="E4373" t="str">
        <f t="shared" si="680"/>
        <v>5158</v>
      </c>
      <c r="F4373" t="str">
        <f t="shared" si="681"/>
        <v>1908</v>
      </c>
      <c r="G4373" t="str">
        <f t="shared" si="682"/>
        <v>01</v>
      </c>
      <c r="H4373" t="str">
        <f t="shared" si="683"/>
        <v>01</v>
      </c>
      <c r="I4373" t="str">
        <f t="shared" si="684"/>
        <v>%1908-01-01%^^xsd:date</v>
      </c>
      <c r="J4373" t="str">
        <f t="shared" si="685"/>
        <v>1955</v>
      </c>
      <c r="K4373" t="str">
        <f t="shared" si="686"/>
        <v>12</v>
      </c>
      <c r="L4373" t="str">
        <f t="shared" si="687"/>
        <v>31</v>
      </c>
      <c r="M4373" t="str">
        <f t="shared" si="688"/>
        <v>%1955-31-31%^^xsd:date</v>
      </c>
      <c r="N4373" t="str">
        <f t="shared" si="689"/>
        <v>:5158 a crs:CommonwealthOrganisation ; schema:name %Meteorological Branch/Bureau, Divisional Office, South Australia% ; schema:startDate %1908-01-01%^^xsd:date ; schema:endDate %1955-31-31%^^xsd:date ; time:hasTime [ time:hasBeginning [ time:inXSDDate %1908-01-01%^^xsd:date ]  ] .</v>
      </c>
    </row>
    <row r="4374" spans="1:14" x14ac:dyDescent="0.15">
      <c r="A4374" s="1" t="s">
        <v>8786</v>
      </c>
      <c r="B4374" s="1" t="s">
        <v>8787</v>
      </c>
      <c r="C4374" s="1">
        <v>19820507</v>
      </c>
      <c r="D4374" s="1">
        <v>19841213</v>
      </c>
      <c r="E4374" t="str">
        <f t="shared" si="680"/>
        <v>5159</v>
      </c>
      <c r="F4374" t="str">
        <f t="shared" si="681"/>
        <v>1982</v>
      </c>
      <c r="G4374" t="str">
        <f t="shared" si="682"/>
        <v>05</v>
      </c>
      <c r="H4374" t="str">
        <f t="shared" si="683"/>
        <v>07</v>
      </c>
      <c r="I4374" t="str">
        <f t="shared" si="684"/>
        <v>%1982-05-07%^^xsd:date</v>
      </c>
      <c r="J4374" t="str">
        <f t="shared" si="685"/>
        <v>1984</v>
      </c>
      <c r="K4374" t="str">
        <f t="shared" si="686"/>
        <v>12</v>
      </c>
      <c r="L4374" t="str">
        <f t="shared" si="687"/>
        <v>13</v>
      </c>
      <c r="M4374" t="str">
        <f t="shared" si="688"/>
        <v>%1984-13-13%^^xsd:date</v>
      </c>
      <c r="N4374" t="str">
        <f t="shared" si="689"/>
        <v>:5159 a crs:CommonwealthOrganisation ; schema:name %Department of Industry and Commerce [II], Regional Office, South Australia% ; schema:startDate %1982-05-07%^^xsd:date ; schema:endDate %1984-13-13%^^xsd:date ; time:hasTime [ time:hasBeginning [ time:inXSDDate %1982-05-07%^^xsd:date ]  ] .</v>
      </c>
    </row>
    <row r="4375" spans="1:14" x14ac:dyDescent="0.15">
      <c r="A4375" s="1" t="s">
        <v>8788</v>
      </c>
      <c r="B4375" s="1" t="s">
        <v>8789</v>
      </c>
      <c r="C4375" s="1">
        <v>19450615</v>
      </c>
      <c r="D4375" s="1">
        <v>19530701</v>
      </c>
      <c r="E4375" t="str">
        <f t="shared" si="680"/>
        <v>0516</v>
      </c>
      <c r="F4375" t="str">
        <f t="shared" si="681"/>
        <v>1945</v>
      </c>
      <c r="G4375" t="str">
        <f t="shared" si="682"/>
        <v>06</v>
      </c>
      <c r="H4375" t="str">
        <f t="shared" si="683"/>
        <v>15</v>
      </c>
      <c r="I4375" t="str">
        <f t="shared" si="684"/>
        <v>%1945-06-15%^^xsd:date</v>
      </c>
      <c r="J4375" t="str">
        <f t="shared" si="685"/>
        <v>1953</v>
      </c>
      <c r="K4375" t="str">
        <f t="shared" si="686"/>
        <v>07</v>
      </c>
      <c r="L4375" t="str">
        <f t="shared" si="687"/>
        <v>01</v>
      </c>
      <c r="M4375" t="str">
        <f t="shared" si="688"/>
        <v>%1953-01-01%^^xsd:date</v>
      </c>
      <c r="N4375" t="str">
        <f t="shared" si="689"/>
        <v>:0516 a crs:CommonwealthOrganisation ; schema:name %Wool Consultative Council% ; schema:startDate %1945-06-15%^^xsd:date ; schema:endDate %1953-01-01%^^xsd:date ; time:hasTime [ time:hasBeginning [ time:inXSDDate %1945-06-15%^^xsd:date ]  ] .</v>
      </c>
    </row>
    <row r="4376" spans="1:14" x14ac:dyDescent="0.15">
      <c r="A4376" s="1" t="s">
        <v>8790</v>
      </c>
      <c r="B4376" s="1" t="s">
        <v>8791</v>
      </c>
      <c r="C4376" s="1">
        <v>19421209</v>
      </c>
      <c r="D4376" s="1">
        <v>19440815</v>
      </c>
      <c r="E4376" t="str">
        <f t="shared" si="680"/>
        <v>5165</v>
      </c>
      <c r="F4376" t="str">
        <f t="shared" si="681"/>
        <v>1942</v>
      </c>
      <c r="G4376" t="str">
        <f t="shared" si="682"/>
        <v>12</v>
      </c>
      <c r="H4376" t="str">
        <f t="shared" si="683"/>
        <v>09</v>
      </c>
      <c r="I4376" t="str">
        <f t="shared" si="684"/>
        <v>%1942-12-09%^^xsd:date</v>
      </c>
      <c r="J4376" t="str">
        <f t="shared" si="685"/>
        <v>1944</v>
      </c>
      <c r="K4376" t="str">
        <f t="shared" si="686"/>
        <v>08</v>
      </c>
      <c r="L4376" t="str">
        <f t="shared" si="687"/>
        <v>15</v>
      </c>
      <c r="M4376" t="str">
        <f t="shared" si="688"/>
        <v>%1944-15-15%^^xsd:date</v>
      </c>
      <c r="N4376" t="str">
        <f t="shared" si="689"/>
        <v>:5165 a crs:CommonwealthOrganisation ; schema:name %Peace Officer Guard [I], Parafield [South Australia]% ; schema:startDate %1942-12-09%^^xsd:date ; schema:endDate %1944-15-15%^^xsd:date ; time:hasTime [ time:hasBeginning [ time:inXSDDate %1942-12-09%^^xsd:date ]  ] .</v>
      </c>
    </row>
    <row r="4377" spans="1:14" x14ac:dyDescent="0.15">
      <c r="A4377" s="1" t="s">
        <v>8792</v>
      </c>
      <c r="B4377" s="1" t="s">
        <v>8793</v>
      </c>
      <c r="C4377" s="1">
        <v>18560101</v>
      </c>
      <c r="D4377" s="1">
        <v>19080101</v>
      </c>
      <c r="E4377" t="str">
        <f t="shared" si="680"/>
        <v>5167</v>
      </c>
      <c r="F4377" t="str">
        <f t="shared" si="681"/>
        <v>1856</v>
      </c>
      <c r="G4377" t="str">
        <f t="shared" si="682"/>
        <v>01</v>
      </c>
      <c r="H4377" t="str">
        <f t="shared" si="683"/>
        <v>01</v>
      </c>
      <c r="I4377" t="str">
        <f t="shared" si="684"/>
        <v>%1856-01-01%^^xsd:date</v>
      </c>
      <c r="J4377" t="str">
        <f t="shared" si="685"/>
        <v>1908</v>
      </c>
      <c r="K4377" t="str">
        <f t="shared" si="686"/>
        <v>01</v>
      </c>
      <c r="L4377" t="str">
        <f t="shared" si="687"/>
        <v>01</v>
      </c>
      <c r="M4377" t="str">
        <f t="shared" si="688"/>
        <v>%1908-01-01%^^xsd:date</v>
      </c>
      <c r="N4377" t="str">
        <f t="shared" si="689"/>
        <v>:5167 a crs:CommonwealthOrganisation ; schema:name %Adelaide Observatory [South Australia]% ; schema:startDate %1856-01-01%^^xsd:date ; schema:endDate %1908-01-01%^^xsd:date ; time:hasTime [ time:hasBeginning [ time:inXSDDate %1856-01-01%^^xsd:date ]  ] .</v>
      </c>
    </row>
    <row r="4378" spans="1:14" x14ac:dyDescent="0.15">
      <c r="A4378" s="1" t="s">
        <v>8794</v>
      </c>
      <c r="B4378" s="1" t="s">
        <v>8795</v>
      </c>
      <c r="C4378" s="1">
        <v>19870101</v>
      </c>
      <c r="D4378" s="1">
        <v>19930701</v>
      </c>
      <c r="E4378" t="str">
        <f t="shared" si="680"/>
        <v>5168</v>
      </c>
      <c r="F4378" t="str">
        <f t="shared" si="681"/>
        <v>1987</v>
      </c>
      <c r="G4378" t="str">
        <f t="shared" si="682"/>
        <v>01</v>
      </c>
      <c r="H4378" t="str">
        <f t="shared" si="683"/>
        <v>01</v>
      </c>
      <c r="I4378" t="str">
        <f t="shared" si="684"/>
        <v>%1987-01-01%^^xsd:date</v>
      </c>
      <c r="J4378" t="str">
        <f t="shared" si="685"/>
        <v>1993</v>
      </c>
      <c r="K4378" t="str">
        <f t="shared" si="686"/>
        <v>07</v>
      </c>
      <c r="L4378" t="str">
        <f t="shared" si="687"/>
        <v>01</v>
      </c>
      <c r="M4378" t="str">
        <f t="shared" si="688"/>
        <v>%1993-01-01%^^xsd:date</v>
      </c>
      <c r="N4378" t="str">
        <f t="shared" si="689"/>
        <v>:5168 a crs:CommonwealthOrganisation ; schema:name %Radio Inspectors Office, Whyalla/(from 1988) Radio Communications Operations Branch [South Australia]% ; schema:startDate %1987-01-01%^^xsd:date ; schema:endDate %1993-01-01%^^xsd:date ; time:hasTime [ time:hasBeginning [ time:inXSDDate %1987-01-01%^^xsd:date ]  ] .</v>
      </c>
    </row>
    <row r="4379" spans="1:14" x14ac:dyDescent="0.15">
      <c r="A4379" s="1" t="s">
        <v>8796</v>
      </c>
      <c r="B4379" s="1" t="s">
        <v>8797</v>
      </c>
      <c r="C4379" s="1">
        <v>19740101</v>
      </c>
      <c r="D4379" s="1">
        <v>19970701</v>
      </c>
      <c r="E4379" t="str">
        <f t="shared" si="680"/>
        <v>5169</v>
      </c>
      <c r="F4379" t="str">
        <f t="shared" si="681"/>
        <v>1974</v>
      </c>
      <c r="G4379" t="str">
        <f t="shared" si="682"/>
        <v>01</v>
      </c>
      <c r="H4379" t="str">
        <f t="shared" si="683"/>
        <v>01</v>
      </c>
      <c r="I4379" t="str">
        <f t="shared" si="684"/>
        <v>%1974-01-01%^^xsd:date</v>
      </c>
      <c r="J4379" t="str">
        <f t="shared" si="685"/>
        <v>1997</v>
      </c>
      <c r="K4379" t="str">
        <f t="shared" si="686"/>
        <v>07</v>
      </c>
      <c r="L4379" t="str">
        <f t="shared" si="687"/>
        <v>01</v>
      </c>
      <c r="M4379" t="str">
        <f t="shared" si="688"/>
        <v>%1997-01-01%^^xsd:date</v>
      </c>
      <c r="N4379" t="str">
        <f t="shared" si="689"/>
        <v>:5169 a crs:CommonwealthOrganisation ; schema:name %Department of Social Security, Regional Office, Port Adelaide [South Australia]% ; schema:startDate %1974-01-01%^^xsd:date ; schema:endDate %1997-01-01%^^xsd:date ; time:hasTime [ time:hasBeginning [ time:inXSDDate %1974-01-01%^^xsd:date ]  ] .</v>
      </c>
    </row>
    <row r="4380" spans="1:14" x14ac:dyDescent="0.15">
      <c r="A4380" s="1" t="s">
        <v>8798</v>
      </c>
      <c r="B4380" s="1" t="s">
        <v>8799</v>
      </c>
      <c r="C4380" s="1">
        <v>19570530</v>
      </c>
      <c r="D4380" s="1">
        <v>19901001</v>
      </c>
      <c r="E4380" t="str">
        <f t="shared" si="680"/>
        <v>0517</v>
      </c>
      <c r="F4380" t="str">
        <f t="shared" si="681"/>
        <v>1957</v>
      </c>
      <c r="G4380" t="str">
        <f t="shared" si="682"/>
        <v>05</v>
      </c>
      <c r="H4380" t="str">
        <f t="shared" si="683"/>
        <v>30</v>
      </c>
      <c r="I4380" t="str">
        <f t="shared" si="684"/>
        <v>%1957-05-30%^^xsd:date</v>
      </c>
      <c r="J4380" t="str">
        <f t="shared" si="685"/>
        <v>1990</v>
      </c>
      <c r="K4380" t="str">
        <f t="shared" si="686"/>
        <v>10</v>
      </c>
      <c r="L4380" t="str">
        <f t="shared" si="687"/>
        <v>01</v>
      </c>
      <c r="M4380" t="str">
        <f t="shared" si="688"/>
        <v>%1990-01-01%^^xsd:date</v>
      </c>
      <c r="N4380" t="str">
        <f t="shared" si="689"/>
        <v>:0517 a crs:CommonwealthOrganisation ; schema:name %Wheat Industry Research Council/ (from 1985) Wheat Research Council% ; schema:startDate %1957-05-30%^^xsd:date ; schema:endDate %1990-01-01%^^xsd:date ; time:hasTime [ time:hasBeginning [ time:inXSDDate %1957-05-30%^^xsd:date ]  ] .</v>
      </c>
    </row>
    <row r="4381" spans="1:14" x14ac:dyDescent="0.15">
      <c r="A4381" s="1" t="s">
        <v>8800</v>
      </c>
      <c r="B4381" s="1" t="s">
        <v>8801</v>
      </c>
      <c r="C4381" s="1">
        <v>19780101</v>
      </c>
      <c r="D4381" s="1">
        <v>19801231</v>
      </c>
      <c r="E4381" t="str">
        <f t="shared" si="680"/>
        <v>5170</v>
      </c>
      <c r="F4381" t="str">
        <f t="shared" si="681"/>
        <v>1978</v>
      </c>
      <c r="G4381" t="str">
        <f t="shared" si="682"/>
        <v>01</v>
      </c>
      <c r="H4381" t="str">
        <f t="shared" si="683"/>
        <v>01</v>
      </c>
      <c r="I4381" t="str">
        <f t="shared" si="684"/>
        <v>%1978-01-01%^^xsd:date</v>
      </c>
      <c r="J4381" t="str">
        <f t="shared" si="685"/>
        <v>1980</v>
      </c>
      <c r="K4381" t="str">
        <f t="shared" si="686"/>
        <v>12</v>
      </c>
      <c r="L4381" t="str">
        <f t="shared" si="687"/>
        <v>31</v>
      </c>
      <c r="M4381" t="str">
        <f t="shared" si="688"/>
        <v>%1980-31-31%^^xsd:date</v>
      </c>
      <c r="N4381" t="str">
        <f t="shared" si="689"/>
        <v>:5170 a crs:CommonwealthOrganisation ; schema:name %Commonwealth Employment Service, Warradale [South Australia]% ; schema:startDate %1978-01-01%^^xsd:date ; schema:endDate %1980-31-31%^^xsd:date ; time:hasTime [ time:hasBeginning [ time:inXSDDate %1978-01-01%^^xsd:date ]  ] .</v>
      </c>
    </row>
    <row r="4382" spans="1:14" x14ac:dyDescent="0.15">
      <c r="A4382" s="1" t="s">
        <v>8802</v>
      </c>
      <c r="B4382" s="1" t="s">
        <v>8803</v>
      </c>
      <c r="C4382" s="1">
        <v>19860317</v>
      </c>
      <c r="D4382" s="1">
        <v>19970701</v>
      </c>
      <c r="E4382" t="str">
        <f t="shared" si="680"/>
        <v>5171</v>
      </c>
      <c r="F4382" t="str">
        <f t="shared" si="681"/>
        <v>1986</v>
      </c>
      <c r="G4382" t="str">
        <f t="shared" si="682"/>
        <v>03</v>
      </c>
      <c r="H4382" t="str">
        <f t="shared" si="683"/>
        <v>17</v>
      </c>
      <c r="I4382" t="str">
        <f t="shared" si="684"/>
        <v>%1986-03-17%^^xsd:date</v>
      </c>
      <c r="J4382" t="str">
        <f t="shared" si="685"/>
        <v>1997</v>
      </c>
      <c r="K4382" t="str">
        <f t="shared" si="686"/>
        <v>07</v>
      </c>
      <c r="L4382" t="str">
        <f t="shared" si="687"/>
        <v>01</v>
      </c>
      <c r="M4382" t="str">
        <f t="shared" si="688"/>
        <v>%1997-01-01%^^xsd:date</v>
      </c>
      <c r="N4382" t="str">
        <f t="shared" si="689"/>
        <v>:5171 a crs:CommonwealthOrganisation ; schema:name %Department of Social Security, Regional Office, Croydon [South Australia]% ; schema:startDate %1986-03-17%^^xsd:date ; schema:endDate %1997-01-01%^^xsd:date ; time:hasTime [ time:hasBeginning [ time:inXSDDate %1986-03-17%^^xsd:date ]  ] .</v>
      </c>
    </row>
    <row r="4383" spans="1:14" x14ac:dyDescent="0.15">
      <c r="A4383" s="1" t="s">
        <v>8804</v>
      </c>
      <c r="B4383" s="1" t="s">
        <v>8805</v>
      </c>
      <c r="C4383" s="1">
        <v>19480101</v>
      </c>
      <c r="D4383" s="1">
        <v>19570101</v>
      </c>
      <c r="E4383" t="str">
        <f t="shared" si="680"/>
        <v>5172</v>
      </c>
      <c r="F4383" t="str">
        <f t="shared" si="681"/>
        <v>1948</v>
      </c>
      <c r="G4383" t="str">
        <f t="shared" si="682"/>
        <v>01</v>
      </c>
      <c r="H4383" t="str">
        <f t="shared" si="683"/>
        <v>01</v>
      </c>
      <c r="I4383" t="str">
        <f t="shared" si="684"/>
        <v>%1948-01-01%^^xsd:date</v>
      </c>
      <c r="J4383" t="str">
        <f t="shared" si="685"/>
        <v>1957</v>
      </c>
      <c r="K4383" t="str">
        <f t="shared" si="686"/>
        <v>01</v>
      </c>
      <c r="L4383" t="str">
        <f t="shared" si="687"/>
        <v>01</v>
      </c>
      <c r="M4383" t="str">
        <f t="shared" si="688"/>
        <v>%1957-01-01%^^xsd:date</v>
      </c>
      <c r="N4383" t="str">
        <f t="shared" si="689"/>
        <v>:5172 a crs:CommonwealthOrganisation ; schema:name %District Employment Office, Barmera [South Australia]% ; schema:startDate %1948-01-01%^^xsd:date ; schema:endDate %1957-01-01%^^xsd:date ; time:hasTime [ time:hasBeginning [ time:inXSDDate %1948-01-01%^^xsd:date ]  ] .</v>
      </c>
    </row>
    <row r="4384" spans="1:14" x14ac:dyDescent="0.15">
      <c r="A4384" s="1" t="s">
        <v>8806</v>
      </c>
      <c r="B4384" s="1" t="s">
        <v>8807</v>
      </c>
      <c r="C4384" s="1">
        <v>19480101</v>
      </c>
      <c r="D4384" s="1">
        <v>19531231</v>
      </c>
      <c r="E4384" t="str">
        <f t="shared" si="680"/>
        <v>5173</v>
      </c>
      <c r="F4384" t="str">
        <f t="shared" si="681"/>
        <v>1948</v>
      </c>
      <c r="G4384" t="str">
        <f t="shared" si="682"/>
        <v>01</v>
      </c>
      <c r="H4384" t="str">
        <f t="shared" si="683"/>
        <v>01</v>
      </c>
      <c r="I4384" t="str">
        <f t="shared" si="684"/>
        <v>%1948-01-01%^^xsd:date</v>
      </c>
      <c r="J4384" t="str">
        <f t="shared" si="685"/>
        <v>1953</v>
      </c>
      <c r="K4384" t="str">
        <f t="shared" si="686"/>
        <v>12</v>
      </c>
      <c r="L4384" t="str">
        <f t="shared" si="687"/>
        <v>31</v>
      </c>
      <c r="M4384" t="str">
        <f t="shared" si="688"/>
        <v>%1953-31-31%^^xsd:date</v>
      </c>
      <c r="N4384" t="str">
        <f t="shared" si="689"/>
        <v>:5173 a crs:CommonwealthOrganisation ; schema:name %District Employment Office, Clare [South Australia]% ; schema:startDate %1948-01-01%^^xsd:date ; schema:endDate %1953-31-31%^^xsd:date ; time:hasTime [ time:hasBeginning [ time:inXSDDate %1948-01-01%^^xsd:date ]  ] .</v>
      </c>
    </row>
    <row r="4385" spans="1:14" x14ac:dyDescent="0.15">
      <c r="A4385" s="1" t="s">
        <v>8808</v>
      </c>
      <c r="B4385" s="1" t="s">
        <v>8809</v>
      </c>
      <c r="C4385" s="1">
        <v>19480101</v>
      </c>
      <c r="D4385" s="1">
        <v>19531231</v>
      </c>
      <c r="E4385" t="str">
        <f t="shared" si="680"/>
        <v>5174</v>
      </c>
      <c r="F4385" t="str">
        <f t="shared" si="681"/>
        <v>1948</v>
      </c>
      <c r="G4385" t="str">
        <f t="shared" si="682"/>
        <v>01</v>
      </c>
      <c r="H4385" t="str">
        <f t="shared" si="683"/>
        <v>01</v>
      </c>
      <c r="I4385" t="str">
        <f t="shared" si="684"/>
        <v>%1948-01-01%^^xsd:date</v>
      </c>
      <c r="J4385" t="str">
        <f t="shared" si="685"/>
        <v>1953</v>
      </c>
      <c r="K4385" t="str">
        <f t="shared" si="686"/>
        <v>12</v>
      </c>
      <c r="L4385" t="str">
        <f t="shared" si="687"/>
        <v>31</v>
      </c>
      <c r="M4385" t="str">
        <f t="shared" si="688"/>
        <v>%1953-31-31%^^xsd:date</v>
      </c>
      <c r="N4385" t="str">
        <f t="shared" si="689"/>
        <v>:5174 a crs:CommonwealthOrganisation ; schema:name %District Employment Office, Peterborough [South Australia]% ; schema:startDate %1948-01-01%^^xsd:date ; schema:endDate %1953-31-31%^^xsd:date ; time:hasTime [ time:hasBeginning [ time:inXSDDate %1948-01-01%^^xsd:date ]  ] .</v>
      </c>
    </row>
    <row r="4386" spans="1:14" x14ac:dyDescent="0.15">
      <c r="A4386" s="1" t="s">
        <v>8810</v>
      </c>
      <c r="B4386" s="1" t="s">
        <v>8811</v>
      </c>
      <c r="C4386" s="1">
        <v>19480101</v>
      </c>
      <c r="D4386" s="1">
        <v>19491231</v>
      </c>
      <c r="E4386" t="str">
        <f t="shared" si="680"/>
        <v>5175</v>
      </c>
      <c r="F4386" t="str">
        <f t="shared" si="681"/>
        <v>1948</v>
      </c>
      <c r="G4386" t="str">
        <f t="shared" si="682"/>
        <v>01</v>
      </c>
      <c r="H4386" t="str">
        <f t="shared" si="683"/>
        <v>01</v>
      </c>
      <c r="I4386" t="str">
        <f t="shared" si="684"/>
        <v>%1948-01-01%^^xsd:date</v>
      </c>
      <c r="J4386" t="str">
        <f t="shared" si="685"/>
        <v>1949</v>
      </c>
      <c r="K4386" t="str">
        <f t="shared" si="686"/>
        <v>12</v>
      </c>
      <c r="L4386" t="str">
        <f t="shared" si="687"/>
        <v>31</v>
      </c>
      <c r="M4386" t="str">
        <f t="shared" si="688"/>
        <v>%1949-31-31%^^xsd:date</v>
      </c>
      <c r="N4386" t="str">
        <f t="shared" si="689"/>
        <v>:5175 a crs:CommonwealthOrganisation ; schema:name %District Employment Office, Victor Harbor [South Australia]% ; schema:startDate %1948-01-01%^^xsd:date ; schema:endDate %1949-31-31%^^xsd:date ; time:hasTime [ time:hasBeginning [ time:inXSDDate %1948-01-01%^^xsd:date ]  ] .</v>
      </c>
    </row>
    <row r="4387" spans="1:14" x14ac:dyDescent="0.15">
      <c r="A4387" s="1" t="s">
        <v>8812</v>
      </c>
      <c r="B4387" s="1" t="s">
        <v>8813</v>
      </c>
      <c r="C4387" s="1">
        <v>19480101</v>
      </c>
      <c r="D4387" s="1">
        <v>19531231</v>
      </c>
      <c r="E4387" t="str">
        <f t="shared" si="680"/>
        <v>5176</v>
      </c>
      <c r="F4387" t="str">
        <f t="shared" si="681"/>
        <v>1948</v>
      </c>
      <c r="G4387" t="str">
        <f t="shared" si="682"/>
        <v>01</v>
      </c>
      <c r="H4387" t="str">
        <f t="shared" si="683"/>
        <v>01</v>
      </c>
      <c r="I4387" t="str">
        <f t="shared" si="684"/>
        <v>%1948-01-01%^^xsd:date</v>
      </c>
      <c r="J4387" t="str">
        <f t="shared" si="685"/>
        <v>1953</v>
      </c>
      <c r="K4387" t="str">
        <f t="shared" si="686"/>
        <v>12</v>
      </c>
      <c r="L4387" t="str">
        <f t="shared" si="687"/>
        <v>31</v>
      </c>
      <c r="M4387" t="str">
        <f t="shared" si="688"/>
        <v>%1953-31-31%^^xsd:date</v>
      </c>
      <c r="N4387" t="str">
        <f t="shared" si="689"/>
        <v>:5176 a crs:CommonwealthOrganisation ; schema:name %District Employment Office, Wallaroo [South Australia]% ; schema:startDate %1948-01-01%^^xsd:date ; schema:endDate %1953-31-31%^^xsd:date ; time:hasTime [ time:hasBeginning [ time:inXSDDate %1948-01-01%^^xsd:date ]  ] .</v>
      </c>
    </row>
    <row r="4388" spans="1:14" x14ac:dyDescent="0.15">
      <c r="A4388" s="1" t="s">
        <v>8814</v>
      </c>
      <c r="B4388" s="1" t="s">
        <v>8815</v>
      </c>
      <c r="C4388" s="1">
        <v>19490101</v>
      </c>
      <c r="D4388" s="1">
        <v>19501231</v>
      </c>
      <c r="E4388" t="str">
        <f t="shared" si="680"/>
        <v>5177</v>
      </c>
      <c r="F4388" t="str">
        <f t="shared" si="681"/>
        <v>1949</v>
      </c>
      <c r="G4388" t="str">
        <f t="shared" si="682"/>
        <v>01</v>
      </c>
      <c r="H4388" t="str">
        <f t="shared" si="683"/>
        <v>01</v>
      </c>
      <c r="I4388" t="str">
        <f t="shared" si="684"/>
        <v>%1949-01-01%^^xsd:date</v>
      </c>
      <c r="J4388" t="str">
        <f t="shared" si="685"/>
        <v>1950</v>
      </c>
      <c r="K4388" t="str">
        <f t="shared" si="686"/>
        <v>12</v>
      </c>
      <c r="L4388" t="str">
        <f t="shared" si="687"/>
        <v>31</v>
      </c>
      <c r="M4388" t="str">
        <f t="shared" si="688"/>
        <v>%1950-31-31%^^xsd:date</v>
      </c>
      <c r="N4388" t="str">
        <f t="shared" si="689"/>
        <v>:5177 a crs:CommonwealthOrganisation ; schema:name %Commonwealth Employment Service, Woodside [South Australia]% ; schema:startDate %1949-01-01%^^xsd:date ; schema:endDate %1950-31-31%^^xsd:date ; time:hasTime [ time:hasBeginning [ time:inXSDDate %1949-01-01%^^xsd:date ]  ] .</v>
      </c>
    </row>
    <row r="4389" spans="1:14" x14ac:dyDescent="0.15">
      <c r="A4389" s="1" t="s">
        <v>8816</v>
      </c>
      <c r="B4389" s="1" t="s">
        <v>8817</v>
      </c>
      <c r="C4389" s="1">
        <v>19750210</v>
      </c>
      <c r="E4389" t="str">
        <f t="shared" si="680"/>
        <v>5178</v>
      </c>
      <c r="F4389" t="str">
        <f t="shared" si="681"/>
        <v>1975</v>
      </c>
      <c r="G4389" t="str">
        <f t="shared" si="682"/>
        <v>02</v>
      </c>
      <c r="H4389" t="str">
        <f t="shared" si="683"/>
        <v>10</v>
      </c>
      <c r="I4389" t="str">
        <f t="shared" si="684"/>
        <v>%1975-02-10%^^xsd:date</v>
      </c>
      <c r="J4389" t="str">
        <f t="shared" si="685"/>
        <v/>
      </c>
      <c r="K4389" t="str">
        <f t="shared" si="686"/>
        <v/>
      </c>
      <c r="L4389" t="str">
        <f t="shared" si="687"/>
        <v/>
      </c>
      <c r="M4389" t="str">
        <f t="shared" si="688"/>
        <v/>
      </c>
      <c r="N4389" t="str">
        <f t="shared" si="689"/>
        <v>:5178 a crs:CommonwealthOrganisation ; schema:name %Social Security Appeals Tribunal, South Australia% ; schema:startDate %1975-02-10%^^xsd:date ; time:hasTime [ time:hasBeginning [ time:inXSDDate %1975-02-10%^^xsd:date ]  ] .</v>
      </c>
    </row>
    <row r="4390" spans="1:14" x14ac:dyDescent="0.15">
      <c r="A4390" s="1" t="s">
        <v>8818</v>
      </c>
      <c r="B4390" s="1" t="s">
        <v>8819</v>
      </c>
      <c r="C4390" s="1">
        <v>19840930</v>
      </c>
      <c r="D4390" s="1">
        <v>19900831</v>
      </c>
      <c r="E4390" t="str">
        <f t="shared" si="680"/>
        <v>5179</v>
      </c>
      <c r="F4390" t="str">
        <f t="shared" si="681"/>
        <v>1984</v>
      </c>
      <c r="G4390" t="str">
        <f t="shared" si="682"/>
        <v>09</v>
      </c>
      <c r="H4390" t="str">
        <f t="shared" si="683"/>
        <v>30</v>
      </c>
      <c r="I4390" t="str">
        <f t="shared" si="684"/>
        <v>%1984-09-30%^^xsd:date</v>
      </c>
      <c r="J4390" t="str">
        <f t="shared" si="685"/>
        <v>1990</v>
      </c>
      <c r="K4390" t="str">
        <f t="shared" si="686"/>
        <v>08</v>
      </c>
      <c r="L4390" t="str">
        <f t="shared" si="687"/>
        <v>31</v>
      </c>
      <c r="M4390" t="str">
        <f t="shared" si="688"/>
        <v>%1990-31-31%^^xsd:date</v>
      </c>
      <c r="N4390" t="str">
        <f t="shared" si="689"/>
        <v>:5179 a crs:CommonwealthOrganisation ; schema:name %Commonwealth Employment Service, Ingle Farm [South Australia]% ; schema:startDate %1984-09-30%^^xsd:date ; schema:endDate %1990-31-31%^^xsd:date ; time:hasTime [ time:hasBeginning [ time:inXSDDate %1984-09-30%^^xsd:date ]  ] .</v>
      </c>
    </row>
    <row r="4391" spans="1:14" x14ac:dyDescent="0.15">
      <c r="A4391" s="1" t="s">
        <v>8820</v>
      </c>
      <c r="B4391" s="1" t="s">
        <v>8821</v>
      </c>
      <c r="C4391" s="1">
        <v>19860701</v>
      </c>
      <c r="E4391" t="str">
        <f t="shared" si="680"/>
        <v>5180</v>
      </c>
      <c r="F4391" t="str">
        <f t="shared" si="681"/>
        <v>1986</v>
      </c>
      <c r="G4391" t="str">
        <f t="shared" si="682"/>
        <v>07</v>
      </c>
      <c r="H4391" t="str">
        <f t="shared" si="683"/>
        <v>01</v>
      </c>
      <c r="I4391" t="str">
        <f t="shared" si="684"/>
        <v>%1986-07-01%^^xsd:date</v>
      </c>
      <c r="J4391" t="str">
        <f t="shared" si="685"/>
        <v/>
      </c>
      <c r="K4391" t="str">
        <f t="shared" si="686"/>
        <v/>
      </c>
      <c r="L4391" t="str">
        <f t="shared" si="687"/>
        <v/>
      </c>
      <c r="M4391" t="str">
        <f t="shared" si="688"/>
        <v/>
      </c>
      <c r="N4391" t="str">
        <f t="shared" si="689"/>
        <v>:5180 a crs:CommonwealthOrganisation ; schema:name %Wine Australia Corporation Selection Committtee% ; schema:startDate %1986-07-01%^^xsd:date ; time:hasTime [ time:hasBeginning [ time:inXSDDate %1986-07-01%^^xsd:date ]  ] .</v>
      </c>
    </row>
    <row r="4392" spans="1:14" x14ac:dyDescent="0.15">
      <c r="A4392" s="1" t="s">
        <v>8822</v>
      </c>
      <c r="B4392" s="1" t="s">
        <v>8823</v>
      </c>
      <c r="C4392" s="1">
        <v>19841213</v>
      </c>
      <c r="D4392" s="1">
        <v>19870724</v>
      </c>
      <c r="E4392" t="str">
        <f t="shared" si="680"/>
        <v>5182</v>
      </c>
      <c r="F4392" t="str">
        <f t="shared" si="681"/>
        <v>1984</v>
      </c>
      <c r="G4392" t="str">
        <f t="shared" si="682"/>
        <v>12</v>
      </c>
      <c r="H4392" t="str">
        <f t="shared" si="683"/>
        <v>13</v>
      </c>
      <c r="I4392" t="str">
        <f t="shared" si="684"/>
        <v>%1984-12-13%^^xsd:date</v>
      </c>
      <c r="J4392" t="str">
        <f t="shared" si="685"/>
        <v>1987</v>
      </c>
      <c r="K4392" t="str">
        <f t="shared" si="686"/>
        <v>07</v>
      </c>
      <c r="L4392" t="str">
        <f t="shared" si="687"/>
        <v>24</v>
      </c>
      <c r="M4392" t="str">
        <f t="shared" si="688"/>
        <v>%1987-24-24%^^xsd:date</v>
      </c>
      <c r="N4392" t="str">
        <f t="shared" si="689"/>
        <v>:5182 a crs:CommonwealthOrganisation ; schema:name %Department of Community Services, Regional Office, Mount Gambier [South Australia]% ; schema:startDate %1984-12-13%^^xsd:date ; schema:endDate %1987-24-24%^^xsd:date ; time:hasTime [ time:hasBeginning [ time:inXSDDate %1984-12-13%^^xsd:date ]  ] .</v>
      </c>
    </row>
    <row r="4393" spans="1:14" x14ac:dyDescent="0.15">
      <c r="A4393" s="1" t="s">
        <v>8824</v>
      </c>
      <c r="B4393" s="1" t="s">
        <v>8825</v>
      </c>
      <c r="C4393" s="1">
        <v>19841213</v>
      </c>
      <c r="D4393" s="1">
        <v>19870724</v>
      </c>
      <c r="E4393" t="str">
        <f t="shared" si="680"/>
        <v>5183</v>
      </c>
      <c r="F4393" t="str">
        <f t="shared" si="681"/>
        <v>1984</v>
      </c>
      <c r="G4393" t="str">
        <f t="shared" si="682"/>
        <v>12</v>
      </c>
      <c r="H4393" t="str">
        <f t="shared" si="683"/>
        <v>13</v>
      </c>
      <c r="I4393" t="str">
        <f t="shared" si="684"/>
        <v>%1984-12-13%^^xsd:date</v>
      </c>
      <c r="J4393" t="str">
        <f t="shared" si="685"/>
        <v>1987</v>
      </c>
      <c r="K4393" t="str">
        <f t="shared" si="686"/>
        <v>07</v>
      </c>
      <c r="L4393" t="str">
        <f t="shared" si="687"/>
        <v>24</v>
      </c>
      <c r="M4393" t="str">
        <f t="shared" si="688"/>
        <v>%1987-24-24%^^xsd:date</v>
      </c>
      <c r="N4393" t="str">
        <f t="shared" si="689"/>
        <v>:5183 a crs:CommonwealthOrganisation ; schema:name %Department of Community Services, Regional Office, Whyalla [South Australia]% ; schema:startDate %1984-12-13%^^xsd:date ; schema:endDate %1987-24-24%^^xsd:date ; time:hasTime [ time:hasBeginning [ time:inXSDDate %1984-12-13%^^xsd:date ]  ] .</v>
      </c>
    </row>
    <row r="4394" spans="1:14" x14ac:dyDescent="0.15">
      <c r="A4394" s="1" t="s">
        <v>8826</v>
      </c>
      <c r="B4394" s="1" t="s">
        <v>8827</v>
      </c>
      <c r="C4394" s="1">
        <v>19530601</v>
      </c>
      <c r="D4394" s="1">
        <v>19870531</v>
      </c>
      <c r="E4394" t="str">
        <f t="shared" si="680"/>
        <v>5184</v>
      </c>
      <c r="F4394" t="str">
        <f t="shared" si="681"/>
        <v>1953</v>
      </c>
      <c r="G4394" t="str">
        <f t="shared" si="682"/>
        <v>06</v>
      </c>
      <c r="H4394" t="str">
        <f t="shared" si="683"/>
        <v>01</v>
      </c>
      <c r="I4394" t="str">
        <f t="shared" si="684"/>
        <v>%1953-06-01%^^xsd:date</v>
      </c>
      <c r="J4394" t="str">
        <f t="shared" si="685"/>
        <v>1987</v>
      </c>
      <c r="K4394" t="str">
        <f t="shared" si="686"/>
        <v>05</v>
      </c>
      <c r="L4394" t="str">
        <f t="shared" si="687"/>
        <v>31</v>
      </c>
      <c r="M4394" t="str">
        <f t="shared" si="688"/>
        <v>%1987-31-31%^^xsd:date</v>
      </c>
      <c r="N4394" t="str">
        <f t="shared" si="689"/>
        <v>:5184 a crs:CommonwealthOrganisation ; schema:name %St Margaret's Rehabilitation Centre, Payneham [South Australia]% ; schema:startDate %1953-06-01%^^xsd:date ; schema:endDate %1987-31-31%^^xsd:date ; time:hasTime [ time:hasBeginning [ time:inXSDDate %1953-06-01%^^xsd:date ]  ] .</v>
      </c>
    </row>
    <row r="4395" spans="1:14" x14ac:dyDescent="0.15">
      <c r="A4395" s="1" t="s">
        <v>8828</v>
      </c>
      <c r="B4395" s="1" t="s">
        <v>8829</v>
      </c>
      <c r="C4395" s="1">
        <v>19210101</v>
      </c>
      <c r="D4395" s="1">
        <v>19870101</v>
      </c>
      <c r="E4395" t="str">
        <f t="shared" si="680"/>
        <v>5185</v>
      </c>
      <c r="F4395" t="str">
        <f t="shared" si="681"/>
        <v>1921</v>
      </c>
      <c r="G4395" t="str">
        <f t="shared" si="682"/>
        <v>01</v>
      </c>
      <c r="H4395" t="str">
        <f t="shared" si="683"/>
        <v>01</v>
      </c>
      <c r="I4395" t="str">
        <f t="shared" si="684"/>
        <v>%1921-01-01%^^xsd:date</v>
      </c>
      <c r="J4395" t="str">
        <f t="shared" si="685"/>
        <v>1987</v>
      </c>
      <c r="K4395" t="str">
        <f t="shared" si="686"/>
        <v>01</v>
      </c>
      <c r="L4395" t="str">
        <f t="shared" si="687"/>
        <v>01</v>
      </c>
      <c r="M4395" t="str">
        <f t="shared" si="688"/>
        <v>%1987-01-01%^^xsd:date</v>
      </c>
      <c r="N4395" t="str">
        <f t="shared" si="689"/>
        <v>:5185 a crs:CommonwealthOrganisation ; schema:name %Ship Inspection Branch, Port Adelaide [South Australia]% ; schema:startDate %1921-01-01%^^xsd:date ; schema:endDate %1987-01-01%^^xsd:date ; time:hasTime [ time:hasBeginning [ time:inXSDDate %1921-01-01%^^xsd:date ]  ] .</v>
      </c>
    </row>
    <row r="4396" spans="1:14" x14ac:dyDescent="0.15">
      <c r="A4396" s="1" t="s">
        <v>8830</v>
      </c>
      <c r="B4396" s="1" t="s">
        <v>8831</v>
      </c>
      <c r="C4396" s="1">
        <v>19150101</v>
      </c>
      <c r="D4396" s="1">
        <v>20140204</v>
      </c>
      <c r="E4396" t="str">
        <f t="shared" si="680"/>
        <v>5186</v>
      </c>
      <c r="F4396" t="str">
        <f t="shared" si="681"/>
        <v>1915</v>
      </c>
      <c r="G4396" t="str">
        <f t="shared" si="682"/>
        <v>01</v>
      </c>
      <c r="H4396" t="str">
        <f t="shared" si="683"/>
        <v>01</v>
      </c>
      <c r="I4396" t="str">
        <f t="shared" si="684"/>
        <v>%1915-01-01%^^xsd:date</v>
      </c>
      <c r="J4396" t="str">
        <f t="shared" si="685"/>
        <v>2014</v>
      </c>
      <c r="K4396" t="str">
        <f t="shared" si="686"/>
        <v>02</v>
      </c>
      <c r="L4396" t="str">
        <f t="shared" si="687"/>
        <v>04</v>
      </c>
      <c r="M4396" t="str">
        <f t="shared" si="688"/>
        <v>%2014-04-04%^^xsd:date</v>
      </c>
      <c r="N4396" t="str">
        <f t="shared" si="689"/>
        <v>:5186 a crs:CommonwealthOrganisation ; schema:name %Deputy Registrar of Inscribed Stock, Adelaide [South Australia]% ; schema:startDate %1915-01-01%^^xsd:date ; schema:endDate %2014-04-04%^^xsd:date ; time:hasTime [ time:hasBeginning [ time:inXSDDate %1915-01-01%^^xsd:date ]  ] .</v>
      </c>
    </row>
    <row r="4397" spans="1:14" x14ac:dyDescent="0.15">
      <c r="A4397" s="1" t="s">
        <v>8832</v>
      </c>
      <c r="B4397" s="1" t="s">
        <v>8833</v>
      </c>
      <c r="C4397" s="1">
        <v>18520101</v>
      </c>
      <c r="D4397" s="1">
        <v>18601231</v>
      </c>
      <c r="E4397" t="str">
        <f t="shared" si="680"/>
        <v>5187</v>
      </c>
      <c r="F4397" t="str">
        <f t="shared" si="681"/>
        <v>1852</v>
      </c>
      <c r="G4397" t="str">
        <f t="shared" si="682"/>
        <v>01</v>
      </c>
      <c r="H4397" t="str">
        <f t="shared" si="683"/>
        <v>01</v>
      </c>
      <c r="I4397" t="str">
        <f t="shared" si="684"/>
        <v>%1852-01-01%^^xsd:date</v>
      </c>
      <c r="J4397" t="str">
        <f t="shared" si="685"/>
        <v>1860</v>
      </c>
      <c r="K4397" t="str">
        <f t="shared" si="686"/>
        <v>12</v>
      </c>
      <c r="L4397" t="str">
        <f t="shared" si="687"/>
        <v>31</v>
      </c>
      <c r="M4397" t="str">
        <f t="shared" si="688"/>
        <v>%1860-31-31%^^xsd:date</v>
      </c>
      <c r="N4397" t="str">
        <f t="shared" si="689"/>
        <v>:5187 a crs:CommonwealthOrganisation ; schema:name %South Australian Local Marine Board% ; schema:startDate %1852-01-01%^^xsd:date ; schema:endDate %1860-31-31%^^xsd:date ; time:hasTime [ time:hasBeginning [ time:inXSDDate %1852-01-01%^^xsd:date ]  ] .</v>
      </c>
    </row>
    <row r="4398" spans="1:14" x14ac:dyDescent="0.15">
      <c r="A4398" s="1" t="s">
        <v>8834</v>
      </c>
      <c r="B4398" s="1" t="s">
        <v>8835</v>
      </c>
      <c r="C4398" s="1">
        <v>19430101</v>
      </c>
      <c r="D4398" s="1">
        <v>19750630</v>
      </c>
      <c r="E4398" t="str">
        <f t="shared" si="680"/>
        <v>5188</v>
      </c>
      <c r="F4398" t="str">
        <f t="shared" si="681"/>
        <v>1943</v>
      </c>
      <c r="G4398" t="str">
        <f t="shared" si="682"/>
        <v>01</v>
      </c>
      <c r="H4398" t="str">
        <f t="shared" si="683"/>
        <v>01</v>
      </c>
      <c r="I4398" t="str">
        <f t="shared" si="684"/>
        <v>%1943-01-01%^^xsd:date</v>
      </c>
      <c r="J4398" t="str">
        <f t="shared" si="685"/>
        <v>1975</v>
      </c>
      <c r="K4398" t="str">
        <f t="shared" si="686"/>
        <v>06</v>
      </c>
      <c r="L4398" t="str">
        <f t="shared" si="687"/>
        <v>30</v>
      </c>
      <c r="M4398" t="str">
        <f t="shared" si="688"/>
        <v>%1975-30-30%^^xsd:date</v>
      </c>
      <c r="N4398" t="str">
        <f t="shared" si="689"/>
        <v>:5188 a crs:CommonwealthOrganisation ; schema:name %District Contract Board, South Australia% ; schema:startDate %1943-01-01%^^xsd:date ; schema:endDate %1975-30-30%^^xsd:date ; time:hasTime [ time:hasBeginning [ time:inXSDDate %1943-01-01%^^xsd:date ]  ] .</v>
      </c>
    </row>
    <row r="4399" spans="1:14" x14ac:dyDescent="0.15">
      <c r="A4399" s="1" t="s">
        <v>8836</v>
      </c>
      <c r="B4399" s="1" t="s">
        <v>8837</v>
      </c>
      <c r="C4399" s="1">
        <v>19510111</v>
      </c>
      <c r="D4399" s="1">
        <v>19520731</v>
      </c>
      <c r="E4399" t="str">
        <f t="shared" si="680"/>
        <v>5189</v>
      </c>
      <c r="F4399" t="str">
        <f t="shared" si="681"/>
        <v>1951</v>
      </c>
      <c r="G4399" t="str">
        <f t="shared" si="682"/>
        <v>01</v>
      </c>
      <c r="H4399" t="str">
        <f t="shared" si="683"/>
        <v>11</v>
      </c>
      <c r="I4399" t="str">
        <f t="shared" si="684"/>
        <v>%1951-01-11%^^xsd:date</v>
      </c>
      <c r="J4399" t="str">
        <f t="shared" si="685"/>
        <v>1952</v>
      </c>
      <c r="K4399" t="str">
        <f t="shared" si="686"/>
        <v>07</v>
      </c>
      <c r="L4399" t="str">
        <f t="shared" si="687"/>
        <v>31</v>
      </c>
      <c r="M4399" t="str">
        <f t="shared" si="688"/>
        <v>%1952-31-31%^^xsd:date</v>
      </c>
      <c r="N4399" t="str">
        <f t="shared" si="689"/>
        <v>:5189 a crs:CommonwealthOrganisation ; schema:name %Royal Commission on the Port Augusta to Alice Springs Railway (Alteration of Route) Act 1950% ; schema:startDate %1951-01-11%^^xsd:date ; schema:endDate %1952-31-31%^^xsd:date ; time:hasTime [ time:hasBeginning [ time:inXSDDate %1951-01-11%^^xsd:date ]  ] .</v>
      </c>
    </row>
    <row r="4400" spans="1:14" x14ac:dyDescent="0.15">
      <c r="A4400" s="1" t="s">
        <v>8838</v>
      </c>
      <c r="B4400" s="1" t="s">
        <v>8839</v>
      </c>
      <c r="C4400" s="1">
        <v>19420312</v>
      </c>
      <c r="D4400" s="1">
        <v>19431231</v>
      </c>
      <c r="E4400" t="str">
        <f t="shared" si="680"/>
        <v>0519</v>
      </c>
      <c r="F4400" t="str">
        <f t="shared" si="681"/>
        <v>1942</v>
      </c>
      <c r="G4400" t="str">
        <f t="shared" si="682"/>
        <v>03</v>
      </c>
      <c r="H4400" t="str">
        <f t="shared" si="683"/>
        <v>12</v>
      </c>
      <c r="I4400" t="str">
        <f t="shared" si="684"/>
        <v>%1942-03-12%^^xsd:date</v>
      </c>
      <c r="J4400" t="str">
        <f t="shared" si="685"/>
        <v>1943</v>
      </c>
      <c r="K4400" t="str">
        <f t="shared" si="686"/>
        <v>12</v>
      </c>
      <c r="L4400" t="str">
        <f t="shared" si="687"/>
        <v>31</v>
      </c>
      <c r="M4400" t="str">
        <f t="shared" si="688"/>
        <v>%1943-31-31%^^xsd:date</v>
      </c>
      <c r="N4400" t="str">
        <f t="shared" si="689"/>
        <v>:0519 a crs:CommonwealthOrganisation ; schema:name %Defence Foodstuffs Advisory Council% ; schema:startDate %1942-03-12%^^xsd:date ; schema:endDate %1943-31-31%^^xsd:date ; time:hasTime [ time:hasBeginning [ time:inXSDDate %1942-03-12%^^xsd:date ]  ] .</v>
      </c>
    </row>
    <row r="4401" spans="1:14" x14ac:dyDescent="0.15">
      <c r="A4401" s="1" t="s">
        <v>8840</v>
      </c>
      <c r="B4401" s="1" t="s">
        <v>8841</v>
      </c>
      <c r="C4401" s="1">
        <v>19420101</v>
      </c>
      <c r="D4401" s="1">
        <v>19461231</v>
      </c>
      <c r="E4401" t="str">
        <f t="shared" si="680"/>
        <v>5190</v>
      </c>
      <c r="F4401" t="str">
        <f t="shared" si="681"/>
        <v>1942</v>
      </c>
      <c r="G4401" t="str">
        <f t="shared" si="682"/>
        <v>01</v>
      </c>
      <c r="H4401" t="str">
        <f t="shared" si="683"/>
        <v>01</v>
      </c>
      <c r="I4401" t="str">
        <f t="shared" si="684"/>
        <v>%1942-01-01%^^xsd:date</v>
      </c>
      <c r="J4401" t="str">
        <f t="shared" si="685"/>
        <v>1946</v>
      </c>
      <c r="K4401" t="str">
        <f t="shared" si="686"/>
        <v>12</v>
      </c>
      <c r="L4401" t="str">
        <f t="shared" si="687"/>
        <v>31</v>
      </c>
      <c r="M4401" t="str">
        <f t="shared" si="688"/>
        <v>%1946-31-31%^^xsd:date</v>
      </c>
      <c r="N4401" t="str">
        <f t="shared" si="689"/>
        <v>:5190 a crs:CommonwealthOrganisation ; schema:name %Ammunition Factory, Finsbury [South Australia]% ; schema:startDate %1942-01-01%^^xsd:date ; schema:endDate %1946-31-31%^^xsd:date ; time:hasTime [ time:hasBeginning [ time:inXSDDate %1942-01-01%^^xsd:date ]  ] .</v>
      </c>
    </row>
    <row r="4402" spans="1:14" x14ac:dyDescent="0.15">
      <c r="A4402" s="1" t="s">
        <v>8842</v>
      </c>
      <c r="B4402" s="1" t="s">
        <v>8843</v>
      </c>
      <c r="C4402" s="1">
        <v>19400101</v>
      </c>
      <c r="D4402" s="1">
        <v>19461231</v>
      </c>
      <c r="E4402" t="str">
        <f t="shared" si="680"/>
        <v>5191</v>
      </c>
      <c r="F4402" t="str">
        <f t="shared" si="681"/>
        <v>1940</v>
      </c>
      <c r="G4402" t="str">
        <f t="shared" si="682"/>
        <v>01</v>
      </c>
      <c r="H4402" t="str">
        <f t="shared" si="683"/>
        <v>01</v>
      </c>
      <c r="I4402" t="str">
        <f t="shared" si="684"/>
        <v>%1940-01-01%^^xsd:date</v>
      </c>
      <c r="J4402" t="str">
        <f t="shared" si="685"/>
        <v>1946</v>
      </c>
      <c r="K4402" t="str">
        <f t="shared" si="686"/>
        <v>12</v>
      </c>
      <c r="L4402" t="str">
        <f t="shared" si="687"/>
        <v>31</v>
      </c>
      <c r="M4402" t="str">
        <f t="shared" si="688"/>
        <v>%1946-31-31%^^xsd:date</v>
      </c>
      <c r="N4402" t="str">
        <f t="shared" si="689"/>
        <v>:5191 a crs:CommonwealthOrganisation ; schema:name %Small Arms Ammunition Factory, Hendon [South Australia]% ; schema:startDate %1940-01-01%^^xsd:date ; schema:endDate %1946-31-31%^^xsd:date ; time:hasTime [ time:hasBeginning [ time:inXSDDate %1940-01-01%^^xsd:date ]  ] .</v>
      </c>
    </row>
    <row r="4403" spans="1:14" x14ac:dyDescent="0.15">
      <c r="A4403" s="1" t="s">
        <v>8844</v>
      </c>
      <c r="B4403" s="1" t="s">
        <v>8845</v>
      </c>
      <c r="C4403" s="1">
        <v>19400101</v>
      </c>
      <c r="D4403" s="1">
        <v>19421231</v>
      </c>
      <c r="E4403" t="str">
        <f t="shared" si="680"/>
        <v>5192</v>
      </c>
      <c r="F4403" t="str">
        <f t="shared" si="681"/>
        <v>1940</v>
      </c>
      <c r="G4403" t="str">
        <f t="shared" si="682"/>
        <v>01</v>
      </c>
      <c r="H4403" t="str">
        <f t="shared" si="683"/>
        <v>01</v>
      </c>
      <c r="I4403" t="str">
        <f t="shared" si="684"/>
        <v>%1940-01-01%^^xsd:date</v>
      </c>
      <c r="J4403" t="str">
        <f t="shared" si="685"/>
        <v>1942</v>
      </c>
      <c r="K4403" t="str">
        <f t="shared" si="686"/>
        <v>12</v>
      </c>
      <c r="L4403" t="str">
        <f t="shared" si="687"/>
        <v>31</v>
      </c>
      <c r="M4403" t="str">
        <f t="shared" si="688"/>
        <v>%1942-31-31%^^xsd:date</v>
      </c>
      <c r="N4403" t="str">
        <f t="shared" si="689"/>
        <v>:5192 a crs:CommonwealthOrganisation ; schema:name %No. 2 Gun Ammunition Factory, Cheltenham [South Australia]% ; schema:startDate %1940-01-01%^^xsd:date ; schema:endDate %1942-31-31%^^xsd:date ; time:hasTime [ time:hasBeginning [ time:inXSDDate %1940-01-01%^^xsd:date ]  ] .</v>
      </c>
    </row>
    <row r="4404" spans="1:14" x14ac:dyDescent="0.15">
      <c r="A4404" s="1" t="s">
        <v>8846</v>
      </c>
      <c r="B4404" s="1" t="s">
        <v>8847</v>
      </c>
      <c r="C4404" s="1">
        <v>19840201</v>
      </c>
      <c r="D4404" s="1">
        <v>19901231</v>
      </c>
      <c r="E4404" t="str">
        <f t="shared" si="680"/>
        <v>5193</v>
      </c>
      <c r="F4404" t="str">
        <f t="shared" si="681"/>
        <v>1984</v>
      </c>
      <c r="G4404" t="str">
        <f t="shared" si="682"/>
        <v>02</v>
      </c>
      <c r="H4404" t="str">
        <f t="shared" si="683"/>
        <v>01</v>
      </c>
      <c r="I4404" t="str">
        <f t="shared" si="684"/>
        <v>%1984-02-01%^^xsd:date</v>
      </c>
      <c r="J4404" t="str">
        <f t="shared" si="685"/>
        <v>1990</v>
      </c>
      <c r="K4404" t="str">
        <f t="shared" si="686"/>
        <v>12</v>
      </c>
      <c r="L4404" t="str">
        <f t="shared" si="687"/>
        <v>31</v>
      </c>
      <c r="M4404" t="str">
        <f t="shared" si="688"/>
        <v>%1990-31-31%^^xsd:date</v>
      </c>
      <c r="N4404" t="str">
        <f t="shared" si="689"/>
        <v>:5193 a crs:CommonwealthOrganisation ; schema:name %Professional Employment Service, Adelaide [South Australia]% ; schema:startDate %1984-02-01%^^xsd:date ; schema:endDate %1990-31-31%^^xsd:date ; time:hasTime [ time:hasBeginning [ time:inXSDDate %1984-02-01%^^xsd:date ]  ] .</v>
      </c>
    </row>
    <row r="4405" spans="1:14" x14ac:dyDescent="0.15">
      <c r="A4405" s="1" t="s">
        <v>8848</v>
      </c>
      <c r="B4405" s="1" t="s">
        <v>8849</v>
      </c>
      <c r="C4405" s="1">
        <v>19220201</v>
      </c>
      <c r="D4405" s="1">
        <v>19910101</v>
      </c>
      <c r="E4405" t="str">
        <f t="shared" si="680"/>
        <v>5194</v>
      </c>
      <c r="F4405" t="str">
        <f t="shared" si="681"/>
        <v>1922</v>
      </c>
      <c r="G4405" t="str">
        <f t="shared" si="682"/>
        <v>02</v>
      </c>
      <c r="H4405" t="str">
        <f t="shared" si="683"/>
        <v>01</v>
      </c>
      <c r="I4405" t="str">
        <f t="shared" si="684"/>
        <v>%1922-02-01%^^xsd:date</v>
      </c>
      <c r="J4405" t="str">
        <f t="shared" si="685"/>
        <v>1991</v>
      </c>
      <c r="K4405" t="str">
        <f t="shared" si="686"/>
        <v>01</v>
      </c>
      <c r="L4405" t="str">
        <f t="shared" si="687"/>
        <v>01</v>
      </c>
      <c r="M4405" t="str">
        <f t="shared" si="688"/>
        <v>%1991-01-01%^^xsd:date</v>
      </c>
      <c r="N4405" t="str">
        <f t="shared" si="689"/>
        <v>:5194 a crs:CommonwealthOrganisation ; schema:name %Mercantile Marine Office, Port Adelaide [South Australia]% ; schema:startDate %1922-02-01%^^xsd:date ; schema:endDate %1991-01-01%^^xsd:date ; time:hasTime [ time:hasBeginning [ time:inXSDDate %1922-02-01%^^xsd:date ]  ] .</v>
      </c>
    </row>
    <row r="4406" spans="1:14" x14ac:dyDescent="0.15">
      <c r="A4406" s="1" t="s">
        <v>8850</v>
      </c>
      <c r="B4406" s="1" t="s">
        <v>8851</v>
      </c>
      <c r="C4406" s="1">
        <v>19440101</v>
      </c>
      <c r="D4406" s="1">
        <v>19501231</v>
      </c>
      <c r="E4406" t="str">
        <f t="shared" si="680"/>
        <v>5195</v>
      </c>
      <c r="F4406" t="str">
        <f t="shared" si="681"/>
        <v>1944</v>
      </c>
      <c r="G4406" t="str">
        <f t="shared" si="682"/>
        <v>01</v>
      </c>
      <c r="H4406" t="str">
        <f t="shared" si="683"/>
        <v>01</v>
      </c>
      <c r="I4406" t="str">
        <f t="shared" si="684"/>
        <v>%1944-01-01%^^xsd:date</v>
      </c>
      <c r="J4406" t="str">
        <f t="shared" si="685"/>
        <v>1950</v>
      </c>
      <c r="K4406" t="str">
        <f t="shared" si="686"/>
        <v>12</v>
      </c>
      <c r="L4406" t="str">
        <f t="shared" si="687"/>
        <v>31</v>
      </c>
      <c r="M4406" t="str">
        <f t="shared" si="688"/>
        <v>%1950-31-31%^^xsd:date</v>
      </c>
      <c r="N4406" t="str">
        <f t="shared" si="689"/>
        <v>:5195 a crs:CommonwealthOrganisation ; schema:name %Ministry of Post-War Reconstruction, South Australia% ; schema:startDate %1944-01-01%^^xsd:date ; schema:endDate %1950-31-31%^^xsd:date ; time:hasTime [ time:hasBeginning [ time:inXSDDate %1944-01-01%^^xsd:date ]  ] .</v>
      </c>
    </row>
    <row r="4407" spans="1:14" x14ac:dyDescent="0.15">
      <c r="A4407" s="1" t="s">
        <v>8852</v>
      </c>
      <c r="B4407" s="1" t="s">
        <v>8853</v>
      </c>
      <c r="C4407" s="1">
        <v>19870101</v>
      </c>
      <c r="E4407" t="str">
        <f t="shared" si="680"/>
        <v>5196</v>
      </c>
      <c r="F4407" t="str">
        <f t="shared" si="681"/>
        <v>1987</v>
      </c>
      <c r="G4407" t="str">
        <f t="shared" si="682"/>
        <v>01</v>
      </c>
      <c r="H4407" t="str">
        <f t="shared" si="683"/>
        <v>01</v>
      </c>
      <c r="I4407" t="str">
        <f t="shared" si="684"/>
        <v>%1987-01-01%^^xsd:date</v>
      </c>
      <c r="J4407" t="str">
        <f t="shared" si="685"/>
        <v/>
      </c>
      <c r="K4407" t="str">
        <f t="shared" si="686"/>
        <v/>
      </c>
      <c r="L4407" t="str">
        <f t="shared" si="687"/>
        <v/>
      </c>
      <c r="M4407" t="str">
        <f t="shared" si="688"/>
        <v/>
      </c>
      <c r="N4407" t="str">
        <f t="shared" si="689"/>
        <v>:5196 a crs:CommonwealthOrganisation ; schema:name %RAN Training Establishment, Salisbury, SA% ; schema:startDate %1987-01-01%^^xsd:date ; time:hasTime [ time:hasBeginning [ time:inXSDDate %1987-01-01%^^xsd:date ]  ] .</v>
      </c>
    </row>
    <row r="4408" spans="1:14" x14ac:dyDescent="0.15">
      <c r="A4408" s="1" t="s">
        <v>8854</v>
      </c>
      <c r="B4408" s="1" t="s">
        <v>8855</v>
      </c>
      <c r="C4408" s="1">
        <v>19520101</v>
      </c>
      <c r="D4408" s="1">
        <v>19871231</v>
      </c>
      <c r="E4408" t="str">
        <f t="shared" si="680"/>
        <v>5197</v>
      </c>
      <c r="F4408" t="str">
        <f t="shared" si="681"/>
        <v>1952</v>
      </c>
      <c r="G4408" t="str">
        <f t="shared" si="682"/>
        <v>01</v>
      </c>
      <c r="H4408" t="str">
        <f t="shared" si="683"/>
        <v>01</v>
      </c>
      <c r="I4408" t="str">
        <f t="shared" si="684"/>
        <v>%1952-01-01%^^xsd:date</v>
      </c>
      <c r="J4408" t="str">
        <f t="shared" si="685"/>
        <v>1987</v>
      </c>
      <c r="K4408" t="str">
        <f t="shared" si="686"/>
        <v>12</v>
      </c>
      <c r="L4408" t="str">
        <f t="shared" si="687"/>
        <v>31</v>
      </c>
      <c r="M4408" t="str">
        <f t="shared" si="688"/>
        <v>%1987-31-31%^^xsd:date</v>
      </c>
      <c r="N4408" t="str">
        <f t="shared" si="689"/>
        <v>:5197 a crs:CommonwealthOrganisation ; schema:name %Navy Careers Officer Recruiting Centre/(from 1984) Naval Careers Recruiting Centre% ; schema:startDate %1952-01-01%^^xsd:date ; schema:endDate %1987-31-31%^^xsd:date ; time:hasTime [ time:hasBeginning [ time:inXSDDate %1952-01-01%^^xsd:date ]  ] .</v>
      </c>
    </row>
    <row r="4409" spans="1:14" x14ac:dyDescent="0.15">
      <c r="A4409" s="1" t="s">
        <v>8856</v>
      </c>
      <c r="B4409" s="1" t="s">
        <v>8857</v>
      </c>
      <c r="C4409" s="1">
        <v>18700101</v>
      </c>
      <c r="D4409" s="1">
        <v>19010301</v>
      </c>
      <c r="E4409" t="str">
        <f t="shared" si="680"/>
        <v>5198</v>
      </c>
      <c r="F4409" t="str">
        <f t="shared" si="681"/>
        <v>1870</v>
      </c>
      <c r="G4409" t="str">
        <f t="shared" si="682"/>
        <v>01</v>
      </c>
      <c r="H4409" t="str">
        <f t="shared" si="683"/>
        <v>01</v>
      </c>
      <c r="I4409" t="str">
        <f t="shared" si="684"/>
        <v>%1870-01-01%^^xsd:date</v>
      </c>
      <c r="J4409" t="str">
        <f t="shared" si="685"/>
        <v>1901</v>
      </c>
      <c r="K4409" t="str">
        <f t="shared" si="686"/>
        <v>03</v>
      </c>
      <c r="L4409" t="str">
        <f t="shared" si="687"/>
        <v>01</v>
      </c>
      <c r="M4409" t="str">
        <f t="shared" si="688"/>
        <v>%1901-01-01%^^xsd:date</v>
      </c>
      <c r="N4409" t="str">
        <f t="shared" si="689"/>
        <v>:5198 a crs:CommonwealthOrganisation ; schema:name %Post and Telegraph Department, South Australia% ; schema:startDate %1870-01-01%^^xsd:date ; schema:endDate %1901-01-01%^^xsd:date ; time:hasTime [ time:hasBeginning [ time:inXSDDate %1870-01-01%^^xsd:date ]  ] .</v>
      </c>
    </row>
    <row r="4410" spans="1:14" x14ac:dyDescent="0.15">
      <c r="A4410" s="1" t="s">
        <v>8858</v>
      </c>
      <c r="B4410" s="1" t="s">
        <v>8859</v>
      </c>
      <c r="C4410" s="1">
        <v>19780403</v>
      </c>
      <c r="D4410" s="1">
        <v>19871201</v>
      </c>
      <c r="E4410" t="str">
        <f t="shared" si="680"/>
        <v>5199</v>
      </c>
      <c r="F4410" t="str">
        <f t="shared" si="681"/>
        <v>1978</v>
      </c>
      <c r="G4410" t="str">
        <f t="shared" si="682"/>
        <v>04</v>
      </c>
      <c r="H4410" t="str">
        <f t="shared" si="683"/>
        <v>03</v>
      </c>
      <c r="I4410" t="str">
        <f t="shared" si="684"/>
        <v>%1978-04-03%^^xsd:date</v>
      </c>
      <c r="J4410" t="str">
        <f t="shared" si="685"/>
        <v>1987</v>
      </c>
      <c r="K4410" t="str">
        <f t="shared" si="686"/>
        <v>12</v>
      </c>
      <c r="L4410" t="str">
        <f t="shared" si="687"/>
        <v>01</v>
      </c>
      <c r="M4410" t="str">
        <f t="shared" si="688"/>
        <v>%1987-01-01%^^xsd:date</v>
      </c>
      <c r="N4410" t="str">
        <f t="shared" si="689"/>
        <v>:5199 a crs:CommonwealthOrganisation ; schema:name %Electronics Research Laboratory, Defence Research Centre, Salisbury [South Australia]% ; schema:startDate %1978-04-03%^^xsd:date ; schema:endDate %1987-01-01%^^xsd:date ; time:hasTime [ time:hasBeginning [ time:inXSDDate %1978-04-03%^^xsd:date ]  ] .</v>
      </c>
    </row>
    <row r="4411" spans="1:14" x14ac:dyDescent="0.15">
      <c r="A4411" s="1" t="s">
        <v>8860</v>
      </c>
      <c r="B4411" s="1" t="s">
        <v>8861</v>
      </c>
      <c r="C4411" s="1">
        <v>19450713</v>
      </c>
      <c r="D4411" s="1">
        <v>19520604</v>
      </c>
      <c r="E4411" t="str">
        <f t="shared" si="680"/>
        <v>0052</v>
      </c>
      <c r="F4411" t="str">
        <f t="shared" si="681"/>
        <v>1945</v>
      </c>
      <c r="G4411" t="str">
        <f t="shared" si="682"/>
        <v>07</v>
      </c>
      <c r="H4411" t="str">
        <f t="shared" si="683"/>
        <v>13</v>
      </c>
      <c r="I4411" t="str">
        <f t="shared" si="684"/>
        <v>%1945-07-13%^^xsd:date</v>
      </c>
      <c r="J4411" t="str">
        <f t="shared" si="685"/>
        <v>1952</v>
      </c>
      <c r="K4411" t="str">
        <f t="shared" si="686"/>
        <v>06</v>
      </c>
      <c r="L4411" t="str">
        <f t="shared" si="687"/>
        <v>04</v>
      </c>
      <c r="M4411" t="str">
        <f t="shared" si="688"/>
        <v>%1952-04-04%^^xsd:date</v>
      </c>
      <c r="N4411" t="str">
        <f t="shared" si="689"/>
        <v>:0052 a crs:CommonwealthOrganisation ; schema:name %Department of Works and Housing, Head Office% ; schema:startDate %1945-07-13%^^xsd:date ; schema:endDate %1952-04-04%^^xsd:date ; time:hasTime [ time:hasBeginning [ time:inXSDDate %1945-07-13%^^xsd:date ]  ] .</v>
      </c>
    </row>
    <row r="4412" spans="1:14" x14ac:dyDescent="0.15">
      <c r="A4412" s="1" t="s">
        <v>8862</v>
      </c>
      <c r="B4412" s="1" t="s">
        <v>8863</v>
      </c>
      <c r="C4412" s="1">
        <v>19780403</v>
      </c>
      <c r="D4412" s="1">
        <v>19871201</v>
      </c>
      <c r="E4412" t="str">
        <f t="shared" si="680"/>
        <v>5200</v>
      </c>
      <c r="F4412" t="str">
        <f t="shared" si="681"/>
        <v>1978</v>
      </c>
      <c r="G4412" t="str">
        <f t="shared" si="682"/>
        <v>04</v>
      </c>
      <c r="H4412" t="str">
        <f t="shared" si="683"/>
        <v>03</v>
      </c>
      <c r="I4412" t="str">
        <f t="shared" si="684"/>
        <v>%1978-04-03%^^xsd:date</v>
      </c>
      <c r="J4412" t="str">
        <f t="shared" si="685"/>
        <v>1987</v>
      </c>
      <c r="K4412" t="str">
        <f t="shared" si="686"/>
        <v>12</v>
      </c>
      <c r="L4412" t="str">
        <f t="shared" si="687"/>
        <v>01</v>
      </c>
      <c r="M4412" t="str">
        <f t="shared" si="688"/>
        <v>%1987-01-01%^^xsd:date</v>
      </c>
      <c r="N4412" t="str">
        <f t="shared" si="689"/>
        <v>:5200 a crs:CommonwealthOrganisation ; schema:name %Weapons Systems Research Laboratory, Defence Research Centre, Salisbury [South Australia]% ; schema:startDate %1978-04-03%^^xsd:date ; schema:endDate %1987-01-01%^^xsd:date ; time:hasTime [ time:hasBeginning [ time:inXSDDate %1978-04-03%^^xsd:date ]  ] .</v>
      </c>
    </row>
    <row r="4413" spans="1:14" x14ac:dyDescent="0.15">
      <c r="A4413" s="1" t="s">
        <v>8864</v>
      </c>
      <c r="B4413" s="1" t="s">
        <v>8865</v>
      </c>
      <c r="C4413" s="1">
        <v>19850101</v>
      </c>
      <c r="D4413" s="1">
        <v>19960302</v>
      </c>
      <c r="E4413" t="str">
        <f t="shared" si="680"/>
        <v>5201</v>
      </c>
      <c r="F4413" t="str">
        <f t="shared" si="681"/>
        <v>1985</v>
      </c>
      <c r="G4413" t="str">
        <f t="shared" si="682"/>
        <v>01</v>
      </c>
      <c r="H4413" t="str">
        <f t="shared" si="683"/>
        <v>01</v>
      </c>
      <c r="I4413" t="str">
        <f t="shared" si="684"/>
        <v>%1985-01-01%^^xsd:date</v>
      </c>
      <c r="J4413" t="str">
        <f t="shared" si="685"/>
        <v>1996</v>
      </c>
      <c r="K4413" t="str">
        <f t="shared" si="686"/>
        <v>03</v>
      </c>
      <c r="L4413" t="str">
        <f t="shared" si="687"/>
        <v>02</v>
      </c>
      <c r="M4413" t="str">
        <f t="shared" si="688"/>
        <v>%1996-02-02%^^xsd:date</v>
      </c>
      <c r="N4413" t="str">
        <f t="shared" si="689"/>
        <v>:5201 a crs:CommonwealthOrganisation ; schema:name %National Media Liaison Service, Darwin% ; schema:startDate %1985-01-01%^^xsd:date ; schema:endDate %1996-02-02%^^xsd:date ; time:hasTime [ time:hasBeginning [ time:inXSDDate %1985-01-01%^^xsd:date ]  ] .</v>
      </c>
    </row>
    <row r="4414" spans="1:14" x14ac:dyDescent="0.15">
      <c r="A4414" s="1" t="s">
        <v>8866</v>
      </c>
      <c r="B4414" s="1" t="s">
        <v>8867</v>
      </c>
      <c r="C4414" s="1">
        <v>19600114</v>
      </c>
      <c r="D4414" s="1">
        <v>20149999</v>
      </c>
      <c r="E4414" t="str">
        <f t="shared" si="680"/>
        <v>5202</v>
      </c>
      <c r="F4414" t="str">
        <f t="shared" si="681"/>
        <v>1960</v>
      </c>
      <c r="G4414" t="str">
        <f t="shared" si="682"/>
        <v>01</v>
      </c>
      <c r="H4414" t="str">
        <f t="shared" si="683"/>
        <v>14</v>
      </c>
      <c r="I4414" t="str">
        <f t="shared" si="684"/>
        <v>%1960-01-14%^^xsd:date</v>
      </c>
      <c r="J4414" t="str">
        <f t="shared" si="685"/>
        <v>2014</v>
      </c>
      <c r="K4414" t="str">
        <f t="shared" si="686"/>
        <v>99</v>
      </c>
      <c r="L4414" t="str">
        <f t="shared" si="687"/>
        <v>99</v>
      </c>
      <c r="M4414" t="str">
        <f t="shared" si="688"/>
        <v>%2014%^^xsd:gYear</v>
      </c>
      <c r="N4414" t="str">
        <f t="shared" si="689"/>
        <v>:5202 a crs:CommonwealthOrganisation ; schema:name %Reserve Bank of Australia, Northern Territory Office% ; schema:startDate %1960-01-14%^^xsd:date ; schema:endDate %2014%^^xsd:gYear ; time:hasTime [ time:hasBeginning [ time:inXSDDate %1960-01-14%^^xsd:date ]  ] .</v>
      </c>
    </row>
    <row r="4415" spans="1:14" x14ac:dyDescent="0.15">
      <c r="A4415" s="1" t="s">
        <v>8868</v>
      </c>
      <c r="B4415" s="1" t="s">
        <v>8869</v>
      </c>
      <c r="C4415" s="1">
        <v>19740315</v>
      </c>
      <c r="E4415" t="str">
        <f t="shared" si="680"/>
        <v>5203</v>
      </c>
      <c r="F4415" t="str">
        <f t="shared" si="681"/>
        <v>1974</v>
      </c>
      <c r="G4415" t="str">
        <f t="shared" si="682"/>
        <v>03</v>
      </c>
      <c r="H4415" t="str">
        <f t="shared" si="683"/>
        <v>15</v>
      </c>
      <c r="I4415" t="str">
        <f t="shared" si="684"/>
        <v>%1974-03-15%^^xsd:date</v>
      </c>
      <c r="J4415" t="str">
        <f t="shared" si="685"/>
        <v/>
      </c>
      <c r="K4415" t="str">
        <f t="shared" si="686"/>
        <v/>
      </c>
      <c r="L4415" t="str">
        <f t="shared" si="687"/>
        <v/>
      </c>
      <c r="M4415" t="str">
        <f t="shared" si="688"/>
        <v/>
      </c>
      <c r="N4415" t="str">
        <f t="shared" si="689"/>
        <v>:5203 a crs:CommonwealthOrganisation ; schema:name %Australian Bureau of Statistics, Darwin [Northern Territory]% ; schema:startDate %1974-03-15%^^xsd:date ; time:hasTime [ time:hasBeginning [ time:inXSDDate %1974-03-15%^^xsd:date ]  ] .</v>
      </c>
    </row>
    <row r="4416" spans="1:14" x14ac:dyDescent="0.15">
      <c r="A4416" s="1" t="s">
        <v>8870</v>
      </c>
      <c r="B4416" s="1" t="s">
        <v>8871</v>
      </c>
      <c r="C4416" s="1">
        <v>19790101</v>
      </c>
      <c r="E4416" t="str">
        <f t="shared" si="680"/>
        <v>5204</v>
      </c>
      <c r="F4416" t="str">
        <f t="shared" si="681"/>
        <v>1979</v>
      </c>
      <c r="G4416" t="str">
        <f t="shared" si="682"/>
        <v>01</v>
      </c>
      <c r="H4416" t="str">
        <f t="shared" si="683"/>
        <v>01</v>
      </c>
      <c r="I4416" t="str">
        <f t="shared" si="684"/>
        <v>%1979-01-01%^^xsd:date</v>
      </c>
      <c r="J4416" t="str">
        <f t="shared" si="685"/>
        <v/>
      </c>
      <c r="K4416" t="str">
        <f t="shared" si="686"/>
        <v/>
      </c>
      <c r="L4416" t="str">
        <f t="shared" si="687"/>
        <v/>
      </c>
      <c r="M4416" t="str">
        <f t="shared" si="688"/>
        <v/>
      </c>
      <c r="N4416" t="str">
        <f t="shared" si="689"/>
        <v>:5204 a crs:CommonwealthOrganisation ; schema:name %Australian Taxation Office, Alice Springs [Northern Territory]% ; schema:startDate %1979-01-01%^^xsd:date ; time:hasTime [ time:hasBeginning [ time:inXSDDate %1979-01-01%^^xsd:date ]  ] .</v>
      </c>
    </row>
    <row r="4417" spans="1:14" x14ac:dyDescent="0.15">
      <c r="A4417" s="1" t="s">
        <v>8872</v>
      </c>
      <c r="B4417" s="1" t="s">
        <v>8873</v>
      </c>
      <c r="C4417" s="1">
        <v>19870101</v>
      </c>
      <c r="D4417" s="1">
        <v>19870724</v>
      </c>
      <c r="E4417" t="str">
        <f t="shared" si="680"/>
        <v>5205</v>
      </c>
      <c r="F4417" t="str">
        <f t="shared" si="681"/>
        <v>1987</v>
      </c>
      <c r="G4417" t="str">
        <f t="shared" si="682"/>
        <v>01</v>
      </c>
      <c r="H4417" t="str">
        <f t="shared" si="683"/>
        <v>01</v>
      </c>
      <c r="I4417" t="str">
        <f t="shared" si="684"/>
        <v>%1987-01-01%^^xsd:date</v>
      </c>
      <c r="J4417" t="str">
        <f t="shared" si="685"/>
        <v>1987</v>
      </c>
      <c r="K4417" t="str">
        <f t="shared" si="686"/>
        <v>07</v>
      </c>
      <c r="L4417" t="str">
        <f t="shared" si="687"/>
        <v>24</v>
      </c>
      <c r="M4417" t="str">
        <f t="shared" si="688"/>
        <v>%1987-24-24%^^xsd:date</v>
      </c>
      <c r="N4417" t="str">
        <f t="shared" si="689"/>
        <v>:5205 a crs:CommonwealthOrganisation ; schema:name %Australian Survey Office, Katherine (Tindal) Site Office [Northern Territory]% ; schema:startDate %1987-01-01%^^xsd:date ; schema:endDate %1987-24-24%^^xsd:date ; time:hasTime [ time:hasBeginning [ time:inXSDDate %1987-01-01%^^xsd:date ]  ] .</v>
      </c>
    </row>
    <row r="4418" spans="1:14" x14ac:dyDescent="0.15">
      <c r="A4418" s="1" t="s">
        <v>8874</v>
      </c>
      <c r="B4418" s="1" t="s">
        <v>8875</v>
      </c>
      <c r="C4418" s="1">
        <v>19600101</v>
      </c>
      <c r="E4418" t="str">
        <f t="shared" si="680"/>
        <v>5206</v>
      </c>
      <c r="F4418" t="str">
        <f t="shared" si="681"/>
        <v>1960</v>
      </c>
      <c r="G4418" t="str">
        <f t="shared" si="682"/>
        <v>01</v>
      </c>
      <c r="H4418" t="str">
        <f t="shared" si="683"/>
        <v>01</v>
      </c>
      <c r="I4418" t="str">
        <f t="shared" si="684"/>
        <v>%1960-01-01%^^xsd:date</v>
      </c>
      <c r="J4418" t="str">
        <f t="shared" si="685"/>
        <v/>
      </c>
      <c r="K4418" t="str">
        <f t="shared" si="686"/>
        <v/>
      </c>
      <c r="L4418" t="str">
        <f t="shared" si="687"/>
        <v/>
      </c>
      <c r="M4418" t="str">
        <f t="shared" si="688"/>
        <v/>
      </c>
      <c r="N4418" t="str">
        <f t="shared" si="689"/>
        <v>:5206 a crs:CommonwealthOrganisation ; schema:name %Commonwealth Bank of Australia, Darwin [Northern Territory]% ; schema:startDate %1960-01-01%^^xsd:date ; time:hasTime [ time:hasBeginning [ time:inXSDDate %1960-01-01%^^xsd:date ]  ] .</v>
      </c>
    </row>
    <row r="4419" spans="1:14" x14ac:dyDescent="0.15">
      <c r="A4419" s="1" t="s">
        <v>8876</v>
      </c>
      <c r="B4419" s="1" t="s">
        <v>8877</v>
      </c>
      <c r="C4419" s="1">
        <v>19840101</v>
      </c>
      <c r="D4419" s="1">
        <v>19921016</v>
      </c>
      <c r="E4419" t="str">
        <f t="shared" ref="E4419:E4482" si="690">TEXT(SUBSTITUTE(A4419, "CA ", ""), "0000")</f>
        <v>5207</v>
      </c>
      <c r="F4419" t="str">
        <f t="shared" ref="F4419:F4482" si="691">LEFT(C4419,4)</f>
        <v>1984</v>
      </c>
      <c r="G4419" t="str">
        <f t="shared" ref="G4419:G4482" si="692">MID(C4419,5,2)</f>
        <v>01</v>
      </c>
      <c r="H4419" t="str">
        <f t="shared" ref="H4419:H4482" si="693">RIGHT(C4419,2)</f>
        <v>01</v>
      </c>
      <c r="I4419" t="str">
        <f t="shared" ref="I4419:I4482" si="694">IF(AND(G4419+0&gt;=1,G4419+0&lt;=12),CONCATENATE("%",F4419,"-",G4419,"-",H4419,"%^^xsd:date"),CONCATENATE("%",F4419,"%^^xsd:gYear"))</f>
        <v>%1984-01-01%^^xsd:date</v>
      </c>
      <c r="J4419" t="str">
        <f t="shared" ref="J4419:J4482" si="695">LEFT(D4419,4)</f>
        <v>1992</v>
      </c>
      <c r="K4419" t="str">
        <f t="shared" ref="K4419:K4482" si="696">MID(D4419,5,2)</f>
        <v>10</v>
      </c>
      <c r="L4419" t="str">
        <f t="shared" ref="L4419:L4482" si="697">RIGHT(D4419,2)</f>
        <v>16</v>
      </c>
      <c r="M4419" t="str">
        <f t="shared" ref="M4419:M4482" si="698">IFERROR(IF(AND(K4419+0&gt;=1,K4419+0&lt;=12),CONCATENATE("%",J4419,"-",L4419,"-",L4419,"%^^xsd:date"),CONCATENATE("%",J4419,"%^^xsd:gYear")),"")</f>
        <v>%1992-16-16%^^xsd:date</v>
      </c>
      <c r="N4419" t="str">
        <f t="shared" ref="N4419:N4482" si="699">CONCATENATE(":",E4419," a crs:CommonwealthOrganisation ; schema:name %",B4419,"% ; schema:startDate ",I4419, IF(M4419="","",CONCATENATE(" ; schema:endDate ",M4419)), " ; time:hasTime [ time:hasBeginning [ time:inXSDDate ", I4419, " ] ", IF(O4419="","",CONCATENATE(" ; time:hasEnd [ time:inXSDDate ",O4419, " ] ")), " ] .")</f>
        <v>:5207 a crs:CommonwealthOrganisation ; schema:name %Australian Audit Office, Darwin% ; schema:startDate %1984-01-01%^^xsd:date ; schema:endDate %1992-16-16%^^xsd:date ; time:hasTime [ time:hasBeginning [ time:inXSDDate %1984-01-01%^^xsd:date ]  ] .</v>
      </c>
    </row>
    <row r="4420" spans="1:14" x14ac:dyDescent="0.15">
      <c r="A4420" s="1" t="s">
        <v>8878</v>
      </c>
      <c r="B4420" s="1" t="s">
        <v>8879</v>
      </c>
      <c r="C4420" s="1">
        <v>19840101</v>
      </c>
      <c r="D4420" s="1">
        <v>19870724</v>
      </c>
      <c r="E4420" t="str">
        <f t="shared" si="690"/>
        <v>5208</v>
      </c>
      <c r="F4420" t="str">
        <f t="shared" si="691"/>
        <v>1984</v>
      </c>
      <c r="G4420" t="str">
        <f t="shared" si="692"/>
        <v>01</v>
      </c>
      <c r="H4420" t="str">
        <f t="shared" si="693"/>
        <v>01</v>
      </c>
      <c r="I4420" t="str">
        <f t="shared" si="694"/>
        <v>%1984-01-01%^^xsd:date</v>
      </c>
      <c r="J4420" t="str">
        <f t="shared" si="695"/>
        <v>1987</v>
      </c>
      <c r="K4420" t="str">
        <f t="shared" si="696"/>
        <v>07</v>
      </c>
      <c r="L4420" t="str">
        <f t="shared" si="697"/>
        <v>24</v>
      </c>
      <c r="M4420" t="str">
        <f t="shared" si="698"/>
        <v>%1987-24-24%^^xsd:date</v>
      </c>
      <c r="N4420" t="str">
        <f t="shared" si="699"/>
        <v>:5208 a crs:CommonwealthOrganisation ; schema:name %Department of Community Services, Territory Office [Darwin]% ; schema:startDate %1984-01-01%^^xsd:date ; schema:endDate %1987-24-24%^^xsd:date ; time:hasTime [ time:hasBeginning [ time:inXSDDate %1984-01-01%^^xsd:date ]  ] .</v>
      </c>
    </row>
    <row r="4421" spans="1:14" x14ac:dyDescent="0.15">
      <c r="A4421" s="1" t="s">
        <v>8880</v>
      </c>
      <c r="B4421" s="1" t="s">
        <v>8881</v>
      </c>
      <c r="C4421" s="1">
        <v>19840101</v>
      </c>
      <c r="D4421" s="1">
        <v>19870724</v>
      </c>
      <c r="E4421" t="str">
        <f t="shared" si="690"/>
        <v>5209</v>
      </c>
      <c r="F4421" t="str">
        <f t="shared" si="691"/>
        <v>1984</v>
      </c>
      <c r="G4421" t="str">
        <f t="shared" si="692"/>
        <v>01</v>
      </c>
      <c r="H4421" t="str">
        <f t="shared" si="693"/>
        <v>01</v>
      </c>
      <c r="I4421" t="str">
        <f t="shared" si="694"/>
        <v>%1984-01-01%^^xsd:date</v>
      </c>
      <c r="J4421" t="str">
        <f t="shared" si="695"/>
        <v>1987</v>
      </c>
      <c r="K4421" t="str">
        <f t="shared" si="696"/>
        <v>07</v>
      </c>
      <c r="L4421" t="str">
        <f t="shared" si="697"/>
        <v>24</v>
      </c>
      <c r="M4421" t="str">
        <f t="shared" si="698"/>
        <v>%1987-24-24%^^xsd:date</v>
      </c>
      <c r="N4421" t="str">
        <f t="shared" si="699"/>
        <v>:5209 a crs:CommonwealthOrganisation ; schema:name %Department of Community Services, Regional Office, Alice Springs [Northern Territory]% ; schema:startDate %1984-01-01%^^xsd:date ; schema:endDate %1987-24-24%^^xsd:date ; time:hasTime [ time:hasBeginning [ time:inXSDDate %1984-01-01%^^xsd:date ]  ] .</v>
      </c>
    </row>
    <row r="4422" spans="1:14" x14ac:dyDescent="0.15">
      <c r="A4422" s="1" t="s">
        <v>8882</v>
      </c>
      <c r="B4422" s="1" t="s">
        <v>8883</v>
      </c>
      <c r="C4422" s="1">
        <v>19570101</v>
      </c>
      <c r="D4422" s="1">
        <v>19741231</v>
      </c>
      <c r="E4422" t="str">
        <f t="shared" si="690"/>
        <v>0521</v>
      </c>
      <c r="F4422" t="str">
        <f t="shared" si="691"/>
        <v>1957</v>
      </c>
      <c r="G4422" t="str">
        <f t="shared" si="692"/>
        <v>01</v>
      </c>
      <c r="H4422" t="str">
        <f t="shared" si="693"/>
        <v>01</v>
      </c>
      <c r="I4422" t="str">
        <f t="shared" si="694"/>
        <v>%1957-01-01%^^xsd:date</v>
      </c>
      <c r="J4422" t="str">
        <f t="shared" si="695"/>
        <v>1974</v>
      </c>
      <c r="K4422" t="str">
        <f t="shared" si="696"/>
        <v>12</v>
      </c>
      <c r="L4422" t="str">
        <f t="shared" si="697"/>
        <v>31</v>
      </c>
      <c r="M4422" t="str">
        <f t="shared" si="698"/>
        <v>%1974-31-31%^^xsd:date</v>
      </c>
      <c r="N4422" t="str">
        <f t="shared" si="699"/>
        <v>:0521 a crs:CommonwealthOrganisation ; schema:name %Ministry of Labour Advisory Council/ (by 1970) National Labour Advisory Council% ; schema:startDate %1957-01-01%^^xsd:date ; schema:endDate %1974-31-31%^^xsd:date ; time:hasTime [ time:hasBeginning [ time:inXSDDate %1957-01-01%^^xsd:date ]  ] .</v>
      </c>
    </row>
    <row r="4423" spans="1:14" x14ac:dyDescent="0.15">
      <c r="A4423" s="1" t="s">
        <v>8884</v>
      </c>
      <c r="B4423" s="1" t="s">
        <v>8885</v>
      </c>
      <c r="C4423" s="1">
        <v>19850930</v>
      </c>
      <c r="D4423" s="1">
        <v>19930701</v>
      </c>
      <c r="E4423" t="str">
        <f t="shared" si="690"/>
        <v>5210</v>
      </c>
      <c r="F4423" t="str">
        <f t="shared" si="691"/>
        <v>1985</v>
      </c>
      <c r="G4423" t="str">
        <f t="shared" si="692"/>
        <v>09</v>
      </c>
      <c r="H4423" t="str">
        <f t="shared" si="693"/>
        <v>30</v>
      </c>
      <c r="I4423" t="str">
        <f t="shared" si="694"/>
        <v>%1985-09-30%^^xsd:date</v>
      </c>
      <c r="J4423" t="str">
        <f t="shared" si="695"/>
        <v>1993</v>
      </c>
      <c r="K4423" t="str">
        <f t="shared" si="696"/>
        <v>07</v>
      </c>
      <c r="L4423" t="str">
        <f t="shared" si="697"/>
        <v>01</v>
      </c>
      <c r="M4423" t="str">
        <f t="shared" si="698"/>
        <v>%1993-01-01%^^xsd:date</v>
      </c>
      <c r="N4423" t="str">
        <f t="shared" si="699"/>
        <v>:5210 a crs:CommonwealthOrganisation ; schema:name %Department of Defence [III], Regional Office, Northern Territory% ; schema:startDate %1985-09-30%^^xsd:date ; schema:endDate %1993-01-01%^^xsd:date ; time:hasTime [ time:hasBeginning [ time:inXSDDate %1985-09-30%^^xsd:date ]  ] .</v>
      </c>
    </row>
    <row r="4424" spans="1:14" x14ac:dyDescent="0.15">
      <c r="A4424" s="1" t="s">
        <v>8886</v>
      </c>
      <c r="B4424" s="1" t="s">
        <v>8887</v>
      </c>
      <c r="C4424" s="1">
        <v>19770101</v>
      </c>
      <c r="E4424" t="str">
        <f t="shared" si="690"/>
        <v>5212</v>
      </c>
      <c r="F4424" t="str">
        <f t="shared" si="691"/>
        <v>1977</v>
      </c>
      <c r="G4424" t="str">
        <f t="shared" si="692"/>
        <v>01</v>
      </c>
      <c r="H4424" t="str">
        <f t="shared" si="693"/>
        <v>01</v>
      </c>
      <c r="I4424" t="str">
        <f t="shared" si="694"/>
        <v>%1977-01-01%^^xsd:date</v>
      </c>
      <c r="J4424" t="str">
        <f t="shared" si="695"/>
        <v/>
      </c>
      <c r="K4424" t="str">
        <f t="shared" si="696"/>
        <v/>
      </c>
      <c r="L4424" t="str">
        <f t="shared" si="697"/>
        <v/>
      </c>
      <c r="M4424" t="str">
        <f t="shared" si="698"/>
        <v/>
      </c>
      <c r="N4424" t="str">
        <f t="shared" si="699"/>
        <v>:5212 a crs:CommonwealthOrganisation ; schema:name %Command Personnel Services Officer [Northern Territory]% ; schema:startDate %1977-01-01%^^xsd:date ; time:hasTime [ time:hasBeginning [ time:inXSDDate %1977-01-01%^^xsd:date ]  ] .</v>
      </c>
    </row>
    <row r="4425" spans="1:14" x14ac:dyDescent="0.15">
      <c r="A4425" s="1" t="s">
        <v>8888</v>
      </c>
      <c r="B4425" s="1" t="s">
        <v>8889</v>
      </c>
      <c r="C4425" s="1">
        <v>19841213</v>
      </c>
      <c r="D4425" s="1">
        <v>19870724</v>
      </c>
      <c r="E4425" t="str">
        <f t="shared" si="690"/>
        <v>5213</v>
      </c>
      <c r="F4425" t="str">
        <f t="shared" si="691"/>
        <v>1984</v>
      </c>
      <c r="G4425" t="str">
        <f t="shared" si="692"/>
        <v>12</v>
      </c>
      <c r="H4425" t="str">
        <f t="shared" si="693"/>
        <v>13</v>
      </c>
      <c r="I4425" t="str">
        <f t="shared" si="694"/>
        <v>%1984-12-13%^^xsd:date</v>
      </c>
      <c r="J4425" t="str">
        <f t="shared" si="695"/>
        <v>1987</v>
      </c>
      <c r="K4425" t="str">
        <f t="shared" si="696"/>
        <v>07</v>
      </c>
      <c r="L4425" t="str">
        <f t="shared" si="697"/>
        <v>24</v>
      </c>
      <c r="M4425" t="str">
        <f t="shared" si="698"/>
        <v>%1987-24-24%^^xsd:date</v>
      </c>
      <c r="N4425" t="str">
        <f t="shared" si="699"/>
        <v>:5213 a crs:CommonwealthOrganisation ; schema:name %Department of Education [II], Northern Territory Office% ; schema:startDate %1984-12-13%^^xsd:date ; schema:endDate %1987-24-24%^^xsd:date ; time:hasTime [ time:hasBeginning [ time:inXSDDate %1984-12-13%^^xsd:date ]  ] .</v>
      </c>
    </row>
    <row r="4426" spans="1:14" x14ac:dyDescent="0.15">
      <c r="A4426" s="1" t="s">
        <v>8890</v>
      </c>
      <c r="B4426" s="1" t="s">
        <v>8891</v>
      </c>
      <c r="C4426" s="1">
        <v>19870101</v>
      </c>
      <c r="D4426" s="1">
        <v>19870724</v>
      </c>
      <c r="E4426" t="str">
        <f t="shared" si="690"/>
        <v>5214</v>
      </c>
      <c r="F4426" t="str">
        <f t="shared" si="691"/>
        <v>1987</v>
      </c>
      <c r="G4426" t="str">
        <f t="shared" si="692"/>
        <v>01</v>
      </c>
      <c r="H4426" t="str">
        <f t="shared" si="693"/>
        <v>01</v>
      </c>
      <c r="I4426" t="str">
        <f t="shared" si="694"/>
        <v>%1987-01-01%^^xsd:date</v>
      </c>
      <c r="J4426" t="str">
        <f t="shared" si="695"/>
        <v>1987</v>
      </c>
      <c r="K4426" t="str">
        <f t="shared" si="696"/>
        <v>07</v>
      </c>
      <c r="L4426" t="str">
        <f t="shared" si="697"/>
        <v>24</v>
      </c>
      <c r="M4426" t="str">
        <f t="shared" si="698"/>
        <v>%1987-24-24%^^xsd:date</v>
      </c>
      <c r="N4426" t="str">
        <f t="shared" si="699"/>
        <v>:5214 a crs:CommonwealthOrganisation ; schema:name %Department of Education [II], Alice Springs [Northern Territory]% ; schema:startDate %1987-01-01%^^xsd:date ; schema:endDate %1987-24-24%^^xsd:date ; time:hasTime [ time:hasBeginning [ time:inXSDDate %1987-01-01%^^xsd:date ]  ] .</v>
      </c>
    </row>
    <row r="4427" spans="1:14" x14ac:dyDescent="0.15">
      <c r="A4427" s="1" t="s">
        <v>8892</v>
      </c>
      <c r="B4427" s="1" t="s">
        <v>8893</v>
      </c>
      <c r="C4427" s="1">
        <v>19870101</v>
      </c>
      <c r="D4427" s="1">
        <v>19870724</v>
      </c>
      <c r="E4427" t="str">
        <f t="shared" si="690"/>
        <v>5215</v>
      </c>
      <c r="F4427" t="str">
        <f t="shared" si="691"/>
        <v>1987</v>
      </c>
      <c r="G4427" t="str">
        <f t="shared" si="692"/>
        <v>01</v>
      </c>
      <c r="H4427" t="str">
        <f t="shared" si="693"/>
        <v>01</v>
      </c>
      <c r="I4427" t="str">
        <f t="shared" si="694"/>
        <v>%1987-01-01%^^xsd:date</v>
      </c>
      <c r="J4427" t="str">
        <f t="shared" si="695"/>
        <v>1987</v>
      </c>
      <c r="K4427" t="str">
        <f t="shared" si="696"/>
        <v>07</v>
      </c>
      <c r="L4427" t="str">
        <f t="shared" si="697"/>
        <v>24</v>
      </c>
      <c r="M4427" t="str">
        <f t="shared" si="698"/>
        <v>%1987-24-24%^^xsd:date</v>
      </c>
      <c r="N4427" t="str">
        <f t="shared" si="699"/>
        <v>:5215 a crs:CommonwealthOrganisation ; schema:name %Department of Education [II], Katherine [Northern Territory]% ; schema:startDate %1987-01-01%^^xsd:date ; schema:endDate %1987-24-24%^^xsd:date ; time:hasTime [ time:hasBeginning [ time:inXSDDate %1987-01-01%^^xsd:date ]  ] .</v>
      </c>
    </row>
    <row r="4428" spans="1:14" x14ac:dyDescent="0.15">
      <c r="A4428" s="1" t="s">
        <v>8894</v>
      </c>
      <c r="B4428" s="1" t="s">
        <v>8895</v>
      </c>
      <c r="C4428" s="1">
        <v>19870101</v>
      </c>
      <c r="D4428" s="1">
        <v>19870724</v>
      </c>
      <c r="E4428" t="str">
        <f t="shared" si="690"/>
        <v>5216</v>
      </c>
      <c r="F4428" t="str">
        <f t="shared" si="691"/>
        <v>1987</v>
      </c>
      <c r="G4428" t="str">
        <f t="shared" si="692"/>
        <v>01</v>
      </c>
      <c r="H4428" t="str">
        <f t="shared" si="693"/>
        <v>01</v>
      </c>
      <c r="I4428" t="str">
        <f t="shared" si="694"/>
        <v>%1987-01-01%^^xsd:date</v>
      </c>
      <c r="J4428" t="str">
        <f t="shared" si="695"/>
        <v>1987</v>
      </c>
      <c r="K4428" t="str">
        <f t="shared" si="696"/>
        <v>07</v>
      </c>
      <c r="L4428" t="str">
        <f t="shared" si="697"/>
        <v>24</v>
      </c>
      <c r="M4428" t="str">
        <f t="shared" si="698"/>
        <v>%1987-24-24%^^xsd:date</v>
      </c>
      <c r="N4428" t="str">
        <f t="shared" si="699"/>
        <v>:5216 a crs:CommonwealthOrganisation ; schema:name %Department of Education [II], Nhulunbuy [Northern Territory]% ; schema:startDate %1987-01-01%^^xsd:date ; schema:endDate %1987-24-24%^^xsd:date ; time:hasTime [ time:hasBeginning [ time:inXSDDate %1987-01-01%^^xsd:date ]  ] .</v>
      </c>
    </row>
    <row r="4429" spans="1:14" x14ac:dyDescent="0.15">
      <c r="A4429" s="1" t="s">
        <v>8896</v>
      </c>
      <c r="B4429" s="1" t="s">
        <v>8897</v>
      </c>
      <c r="C4429" s="1">
        <v>19740101</v>
      </c>
      <c r="D4429" s="1">
        <v>19871130</v>
      </c>
      <c r="E4429" t="str">
        <f t="shared" si="690"/>
        <v>5217</v>
      </c>
      <c r="F4429" t="str">
        <f t="shared" si="691"/>
        <v>1974</v>
      </c>
      <c r="G4429" t="str">
        <f t="shared" si="692"/>
        <v>01</v>
      </c>
      <c r="H4429" t="str">
        <f t="shared" si="693"/>
        <v>01</v>
      </c>
      <c r="I4429" t="str">
        <f t="shared" si="694"/>
        <v>%1974-01-01%^^xsd:date</v>
      </c>
      <c r="J4429" t="str">
        <f t="shared" si="695"/>
        <v>1987</v>
      </c>
      <c r="K4429" t="str">
        <f t="shared" si="696"/>
        <v>11</v>
      </c>
      <c r="L4429" t="str">
        <f t="shared" si="697"/>
        <v>30</v>
      </c>
      <c r="M4429" t="str">
        <f t="shared" si="698"/>
        <v>%1987-30-30%^^xsd:date</v>
      </c>
      <c r="N4429" t="str">
        <f t="shared" si="699"/>
        <v>:5217 a crs:CommonwealthOrganisation ; schema:name %Commonwealth Schools Commission, Darwin [Northern Territory]% ; schema:startDate %1974-01-01%^^xsd:date ; schema:endDate %1987-30-30%^^xsd:date ; time:hasTime [ time:hasBeginning [ time:inXSDDate %1974-01-01%^^xsd:date ]  ] .</v>
      </c>
    </row>
    <row r="4430" spans="1:14" x14ac:dyDescent="0.15">
      <c r="A4430" s="1" t="s">
        <v>8898</v>
      </c>
      <c r="B4430" s="1" t="s">
        <v>8899</v>
      </c>
      <c r="C4430" s="1">
        <v>19870101</v>
      </c>
      <c r="D4430" s="1">
        <v>19870724</v>
      </c>
      <c r="E4430" t="str">
        <f t="shared" si="690"/>
        <v>5218</v>
      </c>
      <c r="F4430" t="str">
        <f t="shared" si="691"/>
        <v>1987</v>
      </c>
      <c r="G4430" t="str">
        <f t="shared" si="692"/>
        <v>01</v>
      </c>
      <c r="H4430" t="str">
        <f t="shared" si="693"/>
        <v>01</v>
      </c>
      <c r="I4430" t="str">
        <f t="shared" si="694"/>
        <v>%1987-01-01%^^xsd:date</v>
      </c>
      <c r="J4430" t="str">
        <f t="shared" si="695"/>
        <v>1987</v>
      </c>
      <c r="K4430" t="str">
        <f t="shared" si="696"/>
        <v>07</v>
      </c>
      <c r="L4430" t="str">
        <f t="shared" si="697"/>
        <v>24</v>
      </c>
      <c r="M4430" t="str">
        <f t="shared" si="698"/>
        <v>%1987-24-24%^^xsd:date</v>
      </c>
      <c r="N4430" t="str">
        <f t="shared" si="699"/>
        <v>:5218 a crs:CommonwealthOrganisation ; schema:name %Department of Education [II], Tennant Creek [Northern Territory]% ; schema:startDate %1987-01-01%^^xsd:date ; schema:endDate %1987-24-24%^^xsd:date ; time:hasTime [ time:hasBeginning [ time:inXSDDate %1987-01-01%^^xsd:date ]  ] .</v>
      </c>
    </row>
    <row r="4431" spans="1:14" x14ac:dyDescent="0.15">
      <c r="A4431" s="1" t="s">
        <v>8900</v>
      </c>
      <c r="B4431" s="1" t="s">
        <v>8901</v>
      </c>
      <c r="C4431" s="1">
        <v>19870101</v>
      </c>
      <c r="D4431" s="1">
        <v>19870724</v>
      </c>
      <c r="E4431" t="str">
        <f t="shared" si="690"/>
        <v>5219</v>
      </c>
      <c r="F4431" t="str">
        <f t="shared" si="691"/>
        <v>1987</v>
      </c>
      <c r="G4431" t="str">
        <f t="shared" si="692"/>
        <v>01</v>
      </c>
      <c r="H4431" t="str">
        <f t="shared" si="693"/>
        <v>01</v>
      </c>
      <c r="I4431" t="str">
        <f t="shared" si="694"/>
        <v>%1987-01-01%^^xsd:date</v>
      </c>
      <c r="J4431" t="str">
        <f t="shared" si="695"/>
        <v>1987</v>
      </c>
      <c r="K4431" t="str">
        <f t="shared" si="696"/>
        <v>07</v>
      </c>
      <c r="L4431" t="str">
        <f t="shared" si="697"/>
        <v>24</v>
      </c>
      <c r="M4431" t="str">
        <f t="shared" si="698"/>
        <v>%1987-24-24%^^xsd:date</v>
      </c>
      <c r="N4431" t="str">
        <f t="shared" si="699"/>
        <v>:5219 a crs:CommonwealthOrganisation ; schema:name %Arbitration Inspectorate and Industrial Relations Division, Northern Territory% ; schema:startDate %1987-01-01%^^xsd:date ; schema:endDate %1987-24-24%^^xsd:date ; time:hasTime [ time:hasBeginning [ time:inXSDDate %1987-01-01%^^xsd:date ]  ] .</v>
      </c>
    </row>
    <row r="4432" spans="1:14" x14ac:dyDescent="0.15">
      <c r="A4432" s="1" t="s">
        <v>8902</v>
      </c>
      <c r="B4432" s="1" t="s">
        <v>8903</v>
      </c>
      <c r="C4432" s="1">
        <v>19870101</v>
      </c>
      <c r="D4432" s="1">
        <v>19870724</v>
      </c>
      <c r="E4432" t="str">
        <f t="shared" si="690"/>
        <v>5220</v>
      </c>
      <c r="F4432" t="str">
        <f t="shared" si="691"/>
        <v>1987</v>
      </c>
      <c r="G4432" t="str">
        <f t="shared" si="692"/>
        <v>01</v>
      </c>
      <c r="H4432" t="str">
        <f t="shared" si="693"/>
        <v>01</v>
      </c>
      <c r="I4432" t="str">
        <f t="shared" si="694"/>
        <v>%1987-01-01%^^xsd:date</v>
      </c>
      <c r="J4432" t="str">
        <f t="shared" si="695"/>
        <v>1987</v>
      </c>
      <c r="K4432" t="str">
        <f t="shared" si="696"/>
        <v>07</v>
      </c>
      <c r="L4432" t="str">
        <f t="shared" si="697"/>
        <v>24</v>
      </c>
      <c r="M4432" t="str">
        <f t="shared" si="698"/>
        <v>%1987-24-24%^^xsd:date</v>
      </c>
      <c r="N4432" t="str">
        <f t="shared" si="699"/>
        <v>:5220 a crs:CommonwealthOrganisation ; schema:name %Department of Employment and Industrial Relations [II], Jabiru [Northern Territory]% ; schema:startDate %1987-01-01%^^xsd:date ; schema:endDate %1987-24-24%^^xsd:date ; time:hasTime [ time:hasBeginning [ time:inXSDDate %1987-01-01%^^xsd:date ]  ] .</v>
      </c>
    </row>
    <row r="4433" spans="1:14" x14ac:dyDescent="0.15">
      <c r="A4433" s="1" t="s">
        <v>8904</v>
      </c>
      <c r="B4433" s="1" t="s">
        <v>8905</v>
      </c>
      <c r="C4433" s="1">
        <v>19870101</v>
      </c>
      <c r="D4433" s="1">
        <v>19870724</v>
      </c>
      <c r="E4433" t="str">
        <f t="shared" si="690"/>
        <v>5221</v>
      </c>
      <c r="F4433" t="str">
        <f t="shared" si="691"/>
        <v>1987</v>
      </c>
      <c r="G4433" t="str">
        <f t="shared" si="692"/>
        <v>01</v>
      </c>
      <c r="H4433" t="str">
        <f t="shared" si="693"/>
        <v>01</v>
      </c>
      <c r="I4433" t="str">
        <f t="shared" si="694"/>
        <v>%1987-01-01%^^xsd:date</v>
      </c>
      <c r="J4433" t="str">
        <f t="shared" si="695"/>
        <v>1987</v>
      </c>
      <c r="K4433" t="str">
        <f t="shared" si="696"/>
        <v>07</v>
      </c>
      <c r="L4433" t="str">
        <f t="shared" si="697"/>
        <v>24</v>
      </c>
      <c r="M4433" t="str">
        <f t="shared" si="698"/>
        <v>%1987-24-24%^^xsd:date</v>
      </c>
      <c r="N4433" t="str">
        <f t="shared" si="699"/>
        <v>:5221 a crs:CommonwealthOrganisation ; schema:name %Department of Employment and Industrial Relations [II], Nhulunbuy [Northern Territory]% ; schema:startDate %1987-01-01%^^xsd:date ; schema:endDate %1987-24-24%^^xsd:date ; time:hasTime [ time:hasBeginning [ time:inXSDDate %1987-01-01%^^xsd:date ]  ] .</v>
      </c>
    </row>
    <row r="4434" spans="1:14" x14ac:dyDescent="0.15">
      <c r="A4434" s="1" t="s">
        <v>8906</v>
      </c>
      <c r="B4434" s="1" t="s">
        <v>8907</v>
      </c>
      <c r="C4434" s="1">
        <v>19870101</v>
      </c>
      <c r="D4434" s="1">
        <v>20119999</v>
      </c>
      <c r="E4434" t="str">
        <f t="shared" si="690"/>
        <v>5222</v>
      </c>
      <c r="F4434" t="str">
        <f t="shared" si="691"/>
        <v>1987</v>
      </c>
      <c r="G4434" t="str">
        <f t="shared" si="692"/>
        <v>01</v>
      </c>
      <c r="H4434" t="str">
        <f t="shared" si="693"/>
        <v>01</v>
      </c>
      <c r="I4434" t="str">
        <f t="shared" si="694"/>
        <v>%1987-01-01%^^xsd:date</v>
      </c>
      <c r="J4434" t="str">
        <f t="shared" si="695"/>
        <v>2011</v>
      </c>
      <c r="K4434" t="str">
        <f t="shared" si="696"/>
        <v>99</v>
      </c>
      <c r="L4434" t="str">
        <f t="shared" si="697"/>
        <v>99</v>
      </c>
      <c r="M4434" t="str">
        <f t="shared" si="698"/>
        <v>%2011%^^xsd:gYear</v>
      </c>
      <c r="N4434" t="str">
        <f t="shared" si="699"/>
        <v>:5222 a crs:CommonwealthOrganisation ; schema:name %Local Trades Committee, Darwin% ; schema:startDate %1987-01-01%^^xsd:date ; schema:endDate %2011%^^xsd:gYear ; time:hasTime [ time:hasBeginning [ time:inXSDDate %1987-01-01%^^xsd:date ]  ] .</v>
      </c>
    </row>
    <row r="4435" spans="1:14" x14ac:dyDescent="0.15">
      <c r="A4435" s="1" t="s">
        <v>8908</v>
      </c>
      <c r="B4435" s="1" t="s">
        <v>8909</v>
      </c>
      <c r="C4435" s="1">
        <v>19870101</v>
      </c>
      <c r="D4435" s="1">
        <v>19920801</v>
      </c>
      <c r="E4435" t="str">
        <f t="shared" si="690"/>
        <v>5223</v>
      </c>
      <c r="F4435" t="str">
        <f t="shared" si="691"/>
        <v>1987</v>
      </c>
      <c r="G4435" t="str">
        <f t="shared" si="692"/>
        <v>01</v>
      </c>
      <c r="H4435" t="str">
        <f t="shared" si="693"/>
        <v>01</v>
      </c>
      <c r="I4435" t="str">
        <f t="shared" si="694"/>
        <v>%1987-01-01%^^xsd:date</v>
      </c>
      <c r="J4435" t="str">
        <f t="shared" si="695"/>
        <v>1992</v>
      </c>
      <c r="K4435" t="str">
        <f t="shared" si="696"/>
        <v>08</v>
      </c>
      <c r="L4435" t="str">
        <f t="shared" si="697"/>
        <v>01</v>
      </c>
      <c r="M4435" t="str">
        <f t="shared" si="698"/>
        <v>%1992-01-01%^^xsd:date</v>
      </c>
      <c r="N4435" t="str">
        <f t="shared" si="699"/>
        <v>:5223 a crs:CommonwealthOrganisation ; schema:name %Commonwealth Employment Service, Palmerston [Northern Territory]% ; schema:startDate %1987-01-01%^^xsd:date ; schema:endDate %1992-01-01%^^xsd:date ; time:hasTime [ time:hasBeginning [ time:inXSDDate %1987-01-01%^^xsd:date ]  ] .</v>
      </c>
    </row>
    <row r="4436" spans="1:14" x14ac:dyDescent="0.15">
      <c r="A4436" s="1" t="s">
        <v>8910</v>
      </c>
      <c r="B4436" s="1" t="s">
        <v>8911</v>
      </c>
      <c r="C4436" s="1">
        <v>19870101</v>
      </c>
      <c r="D4436" s="1">
        <v>19920801</v>
      </c>
      <c r="E4436" t="str">
        <f t="shared" si="690"/>
        <v>5224</v>
      </c>
      <c r="F4436" t="str">
        <f t="shared" si="691"/>
        <v>1987</v>
      </c>
      <c r="G4436" t="str">
        <f t="shared" si="692"/>
        <v>01</v>
      </c>
      <c r="H4436" t="str">
        <f t="shared" si="693"/>
        <v>01</v>
      </c>
      <c r="I4436" t="str">
        <f t="shared" si="694"/>
        <v>%1987-01-01%^^xsd:date</v>
      </c>
      <c r="J4436" t="str">
        <f t="shared" si="695"/>
        <v>1992</v>
      </c>
      <c r="K4436" t="str">
        <f t="shared" si="696"/>
        <v>08</v>
      </c>
      <c r="L4436" t="str">
        <f t="shared" si="697"/>
        <v>01</v>
      </c>
      <c r="M4436" t="str">
        <f t="shared" si="698"/>
        <v>%1992-01-01%^^xsd:date</v>
      </c>
      <c r="N4436" t="str">
        <f t="shared" si="699"/>
        <v>:5224 a crs:CommonwealthOrganisation ; schema:name %Commonwealth Employment Service, Darwin% ; schema:startDate %1987-01-01%^^xsd:date ; schema:endDate %1992-01-01%^^xsd:date ; time:hasTime [ time:hasBeginning [ time:inXSDDate %1987-01-01%^^xsd:date ]  ] .</v>
      </c>
    </row>
    <row r="4437" spans="1:14" x14ac:dyDescent="0.15">
      <c r="A4437" s="1" t="s">
        <v>8912</v>
      </c>
      <c r="B4437" s="1" t="s">
        <v>8913</v>
      </c>
      <c r="C4437" s="1">
        <v>19870101</v>
      </c>
      <c r="D4437" s="1">
        <v>19920801</v>
      </c>
      <c r="E4437" t="str">
        <f t="shared" si="690"/>
        <v>5225</v>
      </c>
      <c r="F4437" t="str">
        <f t="shared" si="691"/>
        <v>1987</v>
      </c>
      <c r="G4437" t="str">
        <f t="shared" si="692"/>
        <v>01</v>
      </c>
      <c r="H4437" t="str">
        <f t="shared" si="693"/>
        <v>01</v>
      </c>
      <c r="I4437" t="str">
        <f t="shared" si="694"/>
        <v>%1987-01-01%^^xsd:date</v>
      </c>
      <c r="J4437" t="str">
        <f t="shared" si="695"/>
        <v>1992</v>
      </c>
      <c r="K4437" t="str">
        <f t="shared" si="696"/>
        <v>08</v>
      </c>
      <c r="L4437" t="str">
        <f t="shared" si="697"/>
        <v>01</v>
      </c>
      <c r="M4437" t="str">
        <f t="shared" si="698"/>
        <v>%1992-01-01%^^xsd:date</v>
      </c>
      <c r="N4437" t="str">
        <f t="shared" si="699"/>
        <v>:5225 a crs:CommonwealthOrganisation ; schema:name %Commonwealth Employment Service, Casuarina [Northern Territory]% ; schema:startDate %1987-01-01%^^xsd:date ; schema:endDate %1992-01-01%^^xsd:date ; time:hasTime [ time:hasBeginning [ time:inXSDDate %1987-01-01%^^xsd:date ]  ] .</v>
      </c>
    </row>
    <row r="4438" spans="1:14" x14ac:dyDescent="0.15">
      <c r="A4438" s="1" t="s">
        <v>8914</v>
      </c>
      <c r="B4438" s="1" t="s">
        <v>8915</v>
      </c>
      <c r="C4438" s="1">
        <v>19870101</v>
      </c>
      <c r="D4438" s="1">
        <v>19870724</v>
      </c>
      <c r="E4438" t="str">
        <f t="shared" si="690"/>
        <v>5226</v>
      </c>
      <c r="F4438" t="str">
        <f t="shared" si="691"/>
        <v>1987</v>
      </c>
      <c r="G4438" t="str">
        <f t="shared" si="692"/>
        <v>01</v>
      </c>
      <c r="H4438" t="str">
        <f t="shared" si="693"/>
        <v>01</v>
      </c>
      <c r="I4438" t="str">
        <f t="shared" si="694"/>
        <v>%1987-01-01%^^xsd:date</v>
      </c>
      <c r="J4438" t="str">
        <f t="shared" si="695"/>
        <v>1987</v>
      </c>
      <c r="K4438" t="str">
        <f t="shared" si="696"/>
        <v>07</v>
      </c>
      <c r="L4438" t="str">
        <f t="shared" si="697"/>
        <v>24</v>
      </c>
      <c r="M4438" t="str">
        <f t="shared" si="698"/>
        <v>%1987-24-24%^^xsd:date</v>
      </c>
      <c r="N4438" t="str">
        <f t="shared" si="699"/>
        <v>:5226 a crs:CommonwealthOrganisation ; schema:name %Commonwealth Employment Service, Alice Springs [Northern Territory]% ; schema:startDate %1987-01-01%^^xsd:date ; schema:endDate %1987-24-24%^^xsd:date ; time:hasTime [ time:hasBeginning [ time:inXSDDate %1987-01-01%^^xsd:date ]  ] .</v>
      </c>
    </row>
    <row r="4439" spans="1:14" x14ac:dyDescent="0.15">
      <c r="A4439" s="1" t="s">
        <v>8916</v>
      </c>
      <c r="B4439" s="1" t="s">
        <v>8917</v>
      </c>
      <c r="C4439" s="1">
        <v>19870101</v>
      </c>
      <c r="D4439" s="1">
        <v>19870724</v>
      </c>
      <c r="E4439" t="str">
        <f t="shared" si="690"/>
        <v>5227</v>
      </c>
      <c r="F4439" t="str">
        <f t="shared" si="691"/>
        <v>1987</v>
      </c>
      <c r="G4439" t="str">
        <f t="shared" si="692"/>
        <v>01</v>
      </c>
      <c r="H4439" t="str">
        <f t="shared" si="693"/>
        <v>01</v>
      </c>
      <c r="I4439" t="str">
        <f t="shared" si="694"/>
        <v>%1987-01-01%^^xsd:date</v>
      </c>
      <c r="J4439" t="str">
        <f t="shared" si="695"/>
        <v>1987</v>
      </c>
      <c r="K4439" t="str">
        <f t="shared" si="696"/>
        <v>07</v>
      </c>
      <c r="L4439" t="str">
        <f t="shared" si="697"/>
        <v>24</v>
      </c>
      <c r="M4439" t="str">
        <f t="shared" si="698"/>
        <v>%1987-24-24%^^xsd:date</v>
      </c>
      <c r="N4439" t="str">
        <f t="shared" si="699"/>
        <v>:5227 a crs:CommonwealthOrganisation ; schema:name %Commonwealth Employment Service, Katherine [Northern Territory]% ; schema:startDate %1987-01-01%^^xsd:date ; schema:endDate %1987-24-24%^^xsd:date ; time:hasTime [ time:hasBeginning [ time:inXSDDate %1987-01-01%^^xsd:date ]  ] .</v>
      </c>
    </row>
    <row r="4440" spans="1:14" x14ac:dyDescent="0.15">
      <c r="A4440" s="1" t="s">
        <v>8918</v>
      </c>
      <c r="B4440" s="1" t="s">
        <v>8919</v>
      </c>
      <c r="C4440" s="1">
        <v>19870101</v>
      </c>
      <c r="D4440" s="1">
        <v>19870724</v>
      </c>
      <c r="E4440" t="str">
        <f t="shared" si="690"/>
        <v>5228</v>
      </c>
      <c r="F4440" t="str">
        <f t="shared" si="691"/>
        <v>1987</v>
      </c>
      <c r="G4440" t="str">
        <f t="shared" si="692"/>
        <v>01</v>
      </c>
      <c r="H4440" t="str">
        <f t="shared" si="693"/>
        <v>01</v>
      </c>
      <c r="I4440" t="str">
        <f t="shared" si="694"/>
        <v>%1987-01-01%^^xsd:date</v>
      </c>
      <c r="J4440" t="str">
        <f t="shared" si="695"/>
        <v>1987</v>
      </c>
      <c r="K4440" t="str">
        <f t="shared" si="696"/>
        <v>07</v>
      </c>
      <c r="L4440" t="str">
        <f t="shared" si="697"/>
        <v>24</v>
      </c>
      <c r="M4440" t="str">
        <f t="shared" si="698"/>
        <v>%1987-24-24%^^xsd:date</v>
      </c>
      <c r="N4440" t="str">
        <f t="shared" si="699"/>
        <v>:5228 a crs:CommonwealthOrganisation ; schema:name %Commonwealth Employment Service, Tennant Creek [Northern Territory]% ; schema:startDate %1987-01-01%^^xsd:date ; schema:endDate %1987-24-24%^^xsd:date ; time:hasTime [ time:hasBeginning [ time:inXSDDate %1987-01-01%^^xsd:date ]  ] .</v>
      </c>
    </row>
    <row r="4441" spans="1:14" x14ac:dyDescent="0.15">
      <c r="A4441" s="1" t="s">
        <v>8920</v>
      </c>
      <c r="B4441" s="1" t="s">
        <v>8921</v>
      </c>
      <c r="C4441" s="1">
        <v>19820101</v>
      </c>
      <c r="D4441" s="1">
        <v>20059999</v>
      </c>
      <c r="E4441" t="str">
        <f t="shared" si="690"/>
        <v>5229</v>
      </c>
      <c r="F4441" t="str">
        <f t="shared" si="691"/>
        <v>1982</v>
      </c>
      <c r="G4441" t="str">
        <f t="shared" si="692"/>
        <v>01</v>
      </c>
      <c r="H4441" t="str">
        <f t="shared" si="693"/>
        <v>01</v>
      </c>
      <c r="I4441" t="str">
        <f t="shared" si="694"/>
        <v>%1982-01-01%^^xsd:date</v>
      </c>
      <c r="J4441" t="str">
        <f t="shared" si="695"/>
        <v>2005</v>
      </c>
      <c r="K4441" t="str">
        <f t="shared" si="696"/>
        <v>99</v>
      </c>
      <c r="L4441" t="str">
        <f t="shared" si="697"/>
        <v>99</v>
      </c>
      <c r="M4441" t="str">
        <f t="shared" si="698"/>
        <v>%2005%^^xsd:gYear</v>
      </c>
      <c r="N4441" t="str">
        <f t="shared" si="699"/>
        <v>:5229 a crs:CommonwealthOrganisation ; schema:name %Health Insurance Commission, Branch Office, Casuarina [Northern Territory]% ; schema:startDate %1982-01-01%^^xsd:date ; schema:endDate %2005%^^xsd:gYear ; time:hasTime [ time:hasBeginning [ time:inXSDDate %1982-01-01%^^xsd:date ]  ] .</v>
      </c>
    </row>
    <row r="4442" spans="1:14" x14ac:dyDescent="0.15">
      <c r="A4442" s="1" t="s">
        <v>8922</v>
      </c>
      <c r="B4442" s="1" t="s">
        <v>8923</v>
      </c>
      <c r="C4442" s="1">
        <v>19460815</v>
      </c>
      <c r="D4442" s="1">
        <v>19501231</v>
      </c>
      <c r="E4442" t="str">
        <f t="shared" si="690"/>
        <v>0523</v>
      </c>
      <c r="F4442" t="str">
        <f t="shared" si="691"/>
        <v>1946</v>
      </c>
      <c r="G4442" t="str">
        <f t="shared" si="692"/>
        <v>08</v>
      </c>
      <c r="H4442" t="str">
        <f t="shared" si="693"/>
        <v>15</v>
      </c>
      <c r="I4442" t="str">
        <f t="shared" si="694"/>
        <v>%1946-08-15%^^xsd:date</v>
      </c>
      <c r="J4442" t="str">
        <f t="shared" si="695"/>
        <v>1950</v>
      </c>
      <c r="K4442" t="str">
        <f t="shared" si="696"/>
        <v>12</v>
      </c>
      <c r="L4442" t="str">
        <f t="shared" si="697"/>
        <v>31</v>
      </c>
      <c r="M4442" t="str">
        <f t="shared" si="698"/>
        <v>%1950-31-31%^^xsd:date</v>
      </c>
      <c r="N4442" t="str">
        <f t="shared" si="699"/>
        <v>:0523 a crs:CommonwealthOrganisation ; schema:name %Railways Council (also known as Railway Standardization Council)% ; schema:startDate %1946-08-15%^^xsd:date ; schema:endDate %1950-31-31%^^xsd:date ; time:hasTime [ time:hasBeginning [ time:inXSDDate %1946-08-15%^^xsd:date ]  ] .</v>
      </c>
    </row>
    <row r="4443" spans="1:14" x14ac:dyDescent="0.15">
      <c r="A4443" s="1" t="s">
        <v>8924</v>
      </c>
      <c r="B4443" s="1" t="s">
        <v>8925</v>
      </c>
      <c r="C4443" s="1">
        <v>19701114</v>
      </c>
      <c r="D4443" s="1">
        <v>19870724</v>
      </c>
      <c r="E4443" t="str">
        <f t="shared" si="690"/>
        <v>5230</v>
      </c>
      <c r="F4443" t="str">
        <f t="shared" si="691"/>
        <v>1970</v>
      </c>
      <c r="G4443" t="str">
        <f t="shared" si="692"/>
        <v>11</v>
      </c>
      <c r="H4443" t="str">
        <f t="shared" si="693"/>
        <v>14</v>
      </c>
      <c r="I4443" t="str">
        <f t="shared" si="694"/>
        <v>%1970-11-14%^^xsd:date</v>
      </c>
      <c r="J4443" t="str">
        <f t="shared" si="695"/>
        <v>1987</v>
      </c>
      <c r="K4443" t="str">
        <f t="shared" si="696"/>
        <v>07</v>
      </c>
      <c r="L4443" t="str">
        <f t="shared" si="697"/>
        <v>24</v>
      </c>
      <c r="M4443" t="str">
        <f t="shared" si="698"/>
        <v>%1987-24-24%^^xsd:date</v>
      </c>
      <c r="N4443" t="str">
        <f t="shared" si="699"/>
        <v>:5230 a crs:CommonwealthOrganisation ; schema:name %Australian Quarantine Service, Darwin% ; schema:startDate %1970-11-14%^^xsd:date ; schema:endDate %1987-24-24%^^xsd:date ; time:hasTime [ time:hasBeginning [ time:inXSDDate %1970-11-14%^^xsd:date ]  ] .</v>
      </c>
    </row>
    <row r="4444" spans="1:14" x14ac:dyDescent="0.15">
      <c r="A4444" s="1" t="s">
        <v>8926</v>
      </c>
      <c r="B4444" s="1" t="s">
        <v>8927</v>
      </c>
      <c r="C4444" s="1">
        <v>19770101</v>
      </c>
      <c r="E4444" t="str">
        <f t="shared" si="690"/>
        <v>5231</v>
      </c>
      <c r="F4444" t="str">
        <f t="shared" si="691"/>
        <v>1977</v>
      </c>
      <c r="G4444" t="str">
        <f t="shared" si="692"/>
        <v>01</v>
      </c>
      <c r="H4444" t="str">
        <f t="shared" si="693"/>
        <v>01</v>
      </c>
      <c r="I4444" t="str">
        <f t="shared" si="694"/>
        <v>%1977-01-01%^^xsd:date</v>
      </c>
      <c r="J4444" t="str">
        <f t="shared" si="695"/>
        <v/>
      </c>
      <c r="K4444" t="str">
        <f t="shared" si="696"/>
        <v/>
      </c>
      <c r="L4444" t="str">
        <f t="shared" si="697"/>
        <v/>
      </c>
      <c r="M4444" t="str">
        <f t="shared" si="698"/>
        <v/>
      </c>
      <c r="N4444" t="str">
        <f t="shared" si="699"/>
        <v>:5231 a crs:CommonwealthOrganisation ; schema:name %Australian Hearing Services, Darwin Hearing Centre [Northern Territory]% ; schema:startDate %1977-01-01%^^xsd:date ; time:hasTime [ time:hasBeginning [ time:inXSDDate %1977-01-01%^^xsd:date ]  ] .</v>
      </c>
    </row>
    <row r="4445" spans="1:14" x14ac:dyDescent="0.15">
      <c r="A4445" s="1" t="s">
        <v>8928</v>
      </c>
      <c r="B4445" s="1" t="s">
        <v>8929</v>
      </c>
      <c r="C4445" s="1">
        <v>19750101</v>
      </c>
      <c r="D4445" s="1">
        <v>19861024</v>
      </c>
      <c r="E4445" t="str">
        <f t="shared" si="690"/>
        <v>5232</v>
      </c>
      <c r="F4445" t="str">
        <f t="shared" si="691"/>
        <v>1975</v>
      </c>
      <c r="G4445" t="str">
        <f t="shared" si="692"/>
        <v>01</v>
      </c>
      <c r="H4445" t="str">
        <f t="shared" si="693"/>
        <v>01</v>
      </c>
      <c r="I4445" t="str">
        <f t="shared" si="694"/>
        <v>%1975-01-01%^^xsd:date</v>
      </c>
      <c r="J4445" t="str">
        <f t="shared" si="695"/>
        <v>1986</v>
      </c>
      <c r="K4445" t="str">
        <f t="shared" si="696"/>
        <v>10</v>
      </c>
      <c r="L4445" t="str">
        <f t="shared" si="697"/>
        <v>24</v>
      </c>
      <c r="M4445" t="str">
        <f t="shared" si="698"/>
        <v>%1986-24-24%^^xsd:date</v>
      </c>
      <c r="N4445" t="str">
        <f t="shared" si="699"/>
        <v>:5232 a crs:CommonwealthOrganisation ; schema:name %Australian Quarantine Service, Nhulunbuy [Northern Territory]% ; schema:startDate %1975-01-01%^^xsd:date ; schema:endDate %1986-24-24%^^xsd:date ; time:hasTime [ time:hasBeginning [ time:inXSDDate %1975-01-01%^^xsd:date ]  ] .</v>
      </c>
    </row>
    <row r="4446" spans="1:14" x14ac:dyDescent="0.15">
      <c r="A4446" s="1" t="s">
        <v>8930</v>
      </c>
      <c r="B4446" s="1" t="s">
        <v>8931</v>
      </c>
      <c r="C4446" s="1">
        <v>19740101</v>
      </c>
      <c r="E4446" t="str">
        <f t="shared" si="690"/>
        <v>5233</v>
      </c>
      <c r="F4446" t="str">
        <f t="shared" si="691"/>
        <v>1974</v>
      </c>
      <c r="G4446" t="str">
        <f t="shared" si="692"/>
        <v>01</v>
      </c>
      <c r="H4446" t="str">
        <f t="shared" si="693"/>
        <v>01</v>
      </c>
      <c r="I4446" t="str">
        <f t="shared" si="694"/>
        <v>%1974-01-01%^^xsd:date</v>
      </c>
      <c r="J4446" t="str">
        <f t="shared" si="695"/>
        <v/>
      </c>
      <c r="K4446" t="str">
        <f t="shared" si="696"/>
        <v/>
      </c>
      <c r="L4446" t="str">
        <f t="shared" si="697"/>
        <v/>
      </c>
      <c r="M4446" t="str">
        <f t="shared" si="698"/>
        <v/>
      </c>
      <c r="N4446" t="str">
        <f t="shared" si="699"/>
        <v>:5233 a crs:CommonwealthOrganisation ; schema:name %Centrelink, Regional Office, Darwin [Northern Territory]% ; schema:startDate %1974-01-01%^^xsd:date ; time:hasTime [ time:hasBeginning [ time:inXSDDate %1974-01-01%^^xsd:date ]  ] .</v>
      </c>
    </row>
    <row r="4447" spans="1:14" x14ac:dyDescent="0.15">
      <c r="A4447" s="1" t="s">
        <v>8932</v>
      </c>
      <c r="B4447" s="1" t="s">
        <v>8933</v>
      </c>
      <c r="C4447" s="1">
        <v>19740101</v>
      </c>
      <c r="D4447" s="1">
        <v>20059999</v>
      </c>
      <c r="E4447" t="str">
        <f t="shared" si="690"/>
        <v>5234</v>
      </c>
      <c r="F4447" t="str">
        <f t="shared" si="691"/>
        <v>1974</v>
      </c>
      <c r="G4447" t="str">
        <f t="shared" si="692"/>
        <v>01</v>
      </c>
      <c r="H4447" t="str">
        <f t="shared" si="693"/>
        <v>01</v>
      </c>
      <c r="I4447" t="str">
        <f t="shared" si="694"/>
        <v>%1974-01-01%^^xsd:date</v>
      </c>
      <c r="J4447" t="str">
        <f t="shared" si="695"/>
        <v>2005</v>
      </c>
      <c r="K4447" t="str">
        <f t="shared" si="696"/>
        <v>99</v>
      </c>
      <c r="L4447" t="str">
        <f t="shared" si="697"/>
        <v>99</v>
      </c>
      <c r="M4447" t="str">
        <f t="shared" si="698"/>
        <v>%2005%^^xsd:gYear</v>
      </c>
      <c r="N4447" t="str">
        <f t="shared" si="699"/>
        <v>:5234 a crs:CommonwealthOrganisation ; schema:name %Health Insurance Commission, Branch Office, Alice Springs [Northern Territory]% ; schema:startDate %1974-01-01%^^xsd:date ; schema:endDate %2005%^^xsd:gYear ; time:hasTime [ time:hasBeginning [ time:inXSDDate %1974-01-01%^^xsd:date ]  ] .</v>
      </c>
    </row>
    <row r="4448" spans="1:14" x14ac:dyDescent="0.15">
      <c r="A4448" s="1" t="s">
        <v>8934</v>
      </c>
      <c r="B4448" s="1" t="s">
        <v>8935</v>
      </c>
      <c r="C4448" s="1">
        <v>19870101</v>
      </c>
      <c r="D4448" s="1">
        <v>19899999</v>
      </c>
      <c r="E4448" t="str">
        <f t="shared" si="690"/>
        <v>5236</v>
      </c>
      <c r="F4448" t="str">
        <f t="shared" si="691"/>
        <v>1987</v>
      </c>
      <c r="G4448" t="str">
        <f t="shared" si="692"/>
        <v>01</v>
      </c>
      <c r="H4448" t="str">
        <f t="shared" si="693"/>
        <v>01</v>
      </c>
      <c r="I4448" t="str">
        <f t="shared" si="694"/>
        <v>%1987-01-01%^^xsd:date</v>
      </c>
      <c r="J4448" t="str">
        <f t="shared" si="695"/>
        <v>1989</v>
      </c>
      <c r="K4448" t="str">
        <f t="shared" si="696"/>
        <v>99</v>
      </c>
      <c r="L4448" t="str">
        <f t="shared" si="697"/>
        <v>99</v>
      </c>
      <c r="M4448" t="str">
        <f t="shared" si="698"/>
        <v>%1989%^^xsd:gYear</v>
      </c>
      <c r="N4448" t="str">
        <f t="shared" si="699"/>
        <v>:5236 a crs:CommonwealthOrganisation ; schema:name %Tindal RAAF Base Project, Site Office, Tindal [Katherine, Northern Territory]% ; schema:startDate %1987-01-01%^^xsd:date ; schema:endDate %1989%^^xsd:gYear ; time:hasTime [ time:hasBeginning [ time:inXSDDate %1987-01-01%^^xsd:date ]  ] .</v>
      </c>
    </row>
    <row r="4449" spans="1:14" x14ac:dyDescent="0.15">
      <c r="A4449" s="1" t="s">
        <v>8936</v>
      </c>
      <c r="B4449" s="1" t="s">
        <v>8937</v>
      </c>
      <c r="C4449" s="1">
        <v>19840101</v>
      </c>
      <c r="D4449" s="1">
        <v>19870930</v>
      </c>
      <c r="E4449" t="str">
        <f t="shared" si="690"/>
        <v>5237</v>
      </c>
      <c r="F4449" t="str">
        <f t="shared" si="691"/>
        <v>1984</v>
      </c>
      <c r="G4449" t="str">
        <f t="shared" si="692"/>
        <v>01</v>
      </c>
      <c r="H4449" t="str">
        <f t="shared" si="693"/>
        <v>01</v>
      </c>
      <c r="I4449" t="str">
        <f t="shared" si="694"/>
        <v>%1984-01-01%^^xsd:date</v>
      </c>
      <c r="J4449" t="str">
        <f t="shared" si="695"/>
        <v>1987</v>
      </c>
      <c r="K4449" t="str">
        <f t="shared" si="696"/>
        <v>09</v>
      </c>
      <c r="L4449" t="str">
        <f t="shared" si="697"/>
        <v>30</v>
      </c>
      <c r="M4449" t="str">
        <f t="shared" si="698"/>
        <v>%1987-30-30%^^xsd:date</v>
      </c>
      <c r="N4449" t="str">
        <f t="shared" si="699"/>
        <v>:5237 a crs:CommonwealthOrganisation ; schema:name %Snowy Mountains Engineering Corporation, Darwin Office% ; schema:startDate %1984-01-01%^^xsd:date ; schema:endDate %1987-30-30%^^xsd:date ; time:hasTime [ time:hasBeginning [ time:inXSDDate %1984-01-01%^^xsd:date ]  ] .</v>
      </c>
    </row>
    <row r="4450" spans="1:14" x14ac:dyDescent="0.15">
      <c r="A4450" s="1" t="s">
        <v>8938</v>
      </c>
      <c r="B4450" s="1" t="s">
        <v>8939</v>
      </c>
      <c r="C4450" s="1">
        <v>19800101</v>
      </c>
      <c r="D4450" s="1">
        <v>19970701</v>
      </c>
      <c r="E4450" t="str">
        <f t="shared" si="690"/>
        <v>5238</v>
      </c>
      <c r="F4450" t="str">
        <f t="shared" si="691"/>
        <v>1980</v>
      </c>
      <c r="G4450" t="str">
        <f t="shared" si="692"/>
        <v>01</v>
      </c>
      <c r="H4450" t="str">
        <f t="shared" si="693"/>
        <v>01</v>
      </c>
      <c r="I4450" t="str">
        <f t="shared" si="694"/>
        <v>%1980-01-01%^^xsd:date</v>
      </c>
      <c r="J4450" t="str">
        <f t="shared" si="695"/>
        <v>1997</v>
      </c>
      <c r="K4450" t="str">
        <f t="shared" si="696"/>
        <v>07</v>
      </c>
      <c r="L4450" t="str">
        <f t="shared" si="697"/>
        <v>01</v>
      </c>
      <c r="M4450" t="str">
        <f t="shared" si="698"/>
        <v>%1997-01-01%^^xsd:date</v>
      </c>
      <c r="N4450" t="str">
        <f t="shared" si="699"/>
        <v>:5238 a crs:CommonwealthOrganisation ; schema:name %Department of Social Security, Nhulunbuy Regional Office [Northern Territory]% ; schema:startDate %1980-01-01%^^xsd:date ; schema:endDate %1997-01-01%^^xsd:date ; time:hasTime [ time:hasBeginning [ time:inXSDDate %1980-01-01%^^xsd:date ]  ] .</v>
      </c>
    </row>
    <row r="4451" spans="1:14" x14ac:dyDescent="0.15">
      <c r="A4451" s="1" t="s">
        <v>8940</v>
      </c>
      <c r="B4451" s="1" t="s">
        <v>8941</v>
      </c>
      <c r="C4451" s="1">
        <v>19750101</v>
      </c>
      <c r="E4451" t="str">
        <f t="shared" si="690"/>
        <v>5239</v>
      </c>
      <c r="F4451" t="str">
        <f t="shared" si="691"/>
        <v>1975</v>
      </c>
      <c r="G4451" t="str">
        <f t="shared" si="692"/>
        <v>01</v>
      </c>
      <c r="H4451" t="str">
        <f t="shared" si="693"/>
        <v>01</v>
      </c>
      <c r="I4451" t="str">
        <f t="shared" si="694"/>
        <v>%1975-01-01%^^xsd:date</v>
      </c>
      <c r="J4451" t="str">
        <f t="shared" si="695"/>
        <v/>
      </c>
      <c r="K4451" t="str">
        <f t="shared" si="696"/>
        <v/>
      </c>
      <c r="L4451" t="str">
        <f t="shared" si="697"/>
        <v/>
      </c>
      <c r="M4451" t="str">
        <f t="shared" si="698"/>
        <v/>
      </c>
      <c r="N4451" t="str">
        <f t="shared" si="699"/>
        <v>:5239 a crs:CommonwealthOrganisation ; schema:name %Social Security Appeals Tribunal, Northern Territory% ; schema:startDate %1975-01-01%^^xsd:date ; time:hasTime [ time:hasBeginning [ time:inXSDDate %1975-01-01%^^xsd:date ]  ] .</v>
      </c>
    </row>
    <row r="4452" spans="1:14" x14ac:dyDescent="0.15">
      <c r="A4452" s="1" t="s">
        <v>8942</v>
      </c>
      <c r="B4452" s="1" t="s">
        <v>8943</v>
      </c>
      <c r="C4452" s="1">
        <v>19590102</v>
      </c>
      <c r="E4452" t="str">
        <f t="shared" si="690"/>
        <v>0524</v>
      </c>
      <c r="F4452" t="str">
        <f t="shared" si="691"/>
        <v>1959</v>
      </c>
      <c r="G4452" t="str">
        <f t="shared" si="692"/>
        <v>01</v>
      </c>
      <c r="H4452" t="str">
        <f t="shared" si="693"/>
        <v>02</v>
      </c>
      <c r="I4452" t="str">
        <f t="shared" si="694"/>
        <v>%1959-01-02%^^xsd:date</v>
      </c>
      <c r="J4452" t="str">
        <f t="shared" si="695"/>
        <v/>
      </c>
      <c r="K4452" t="str">
        <f t="shared" si="696"/>
        <v/>
      </c>
      <c r="L4452" t="str">
        <f t="shared" si="697"/>
        <v/>
      </c>
      <c r="M4452" t="str">
        <f t="shared" si="698"/>
        <v/>
      </c>
      <c r="N4452" t="str">
        <f t="shared" si="699"/>
        <v>:0524 a crs:CommonwealthOrganisation ; schema:name %Snowy Mountains Council% ; schema:startDate %1959-01-02%^^xsd:date ; time:hasTime [ time:hasBeginning [ time:inXSDDate %1959-01-02%^^xsd:date ]  ] .</v>
      </c>
    </row>
    <row r="4453" spans="1:14" x14ac:dyDescent="0.15">
      <c r="A4453" s="1" t="s">
        <v>8944</v>
      </c>
      <c r="B4453" s="1" t="s">
        <v>8945</v>
      </c>
      <c r="C4453" s="1">
        <v>19791019</v>
      </c>
      <c r="E4453" t="str">
        <f t="shared" si="690"/>
        <v>5241</v>
      </c>
      <c r="F4453" t="str">
        <f t="shared" si="691"/>
        <v>1979</v>
      </c>
      <c r="G4453" t="str">
        <f t="shared" si="692"/>
        <v>10</v>
      </c>
      <c r="H4453" t="str">
        <f t="shared" si="693"/>
        <v>19</v>
      </c>
      <c r="I4453" t="str">
        <f t="shared" si="694"/>
        <v>%1979-10-19%^^xsd:date</v>
      </c>
      <c r="J4453" t="str">
        <f t="shared" si="695"/>
        <v/>
      </c>
      <c r="K4453" t="str">
        <f t="shared" si="696"/>
        <v/>
      </c>
      <c r="L4453" t="str">
        <f t="shared" si="697"/>
        <v/>
      </c>
      <c r="M4453" t="str">
        <f t="shared" si="698"/>
        <v/>
      </c>
      <c r="N4453" t="str">
        <f t="shared" si="699"/>
        <v>:5241 a crs:CommonwealthOrganisation ; schema:name %Australian Federal Police, Darwin [Northern Territory]% ; schema:startDate %1979-10-19%^^xsd:date ; time:hasTime [ time:hasBeginning [ time:inXSDDate %1979-10-19%^^xsd:date ]  ] .</v>
      </c>
    </row>
    <row r="4454" spans="1:14" x14ac:dyDescent="0.15">
      <c r="A4454" s="1" t="s">
        <v>8946</v>
      </c>
      <c r="B4454" s="1" t="s">
        <v>8947</v>
      </c>
      <c r="C4454" s="1">
        <v>19840221</v>
      </c>
      <c r="E4454" t="str">
        <f t="shared" si="690"/>
        <v>5242</v>
      </c>
      <c r="F4454" t="str">
        <f t="shared" si="691"/>
        <v>1984</v>
      </c>
      <c r="G4454" t="str">
        <f t="shared" si="692"/>
        <v>02</v>
      </c>
      <c r="H4454" t="str">
        <f t="shared" si="693"/>
        <v>21</v>
      </c>
      <c r="I4454" t="str">
        <f t="shared" si="694"/>
        <v>%1984-02-21%^^xsd:date</v>
      </c>
      <c r="J4454" t="str">
        <f t="shared" si="695"/>
        <v/>
      </c>
      <c r="K4454" t="str">
        <f t="shared" si="696"/>
        <v/>
      </c>
      <c r="L4454" t="str">
        <f t="shared" si="697"/>
        <v/>
      </c>
      <c r="M4454" t="str">
        <f t="shared" si="698"/>
        <v/>
      </c>
      <c r="N4454" t="str">
        <f t="shared" si="699"/>
        <v>:5242 a crs:CommonwealthOrganisation ; schema:name %Australian Electoral Commission, State Office, Northern Territory [Darwin]% ; schema:startDate %1984-02-21%^^xsd:date ; time:hasTime [ time:hasBeginning [ time:inXSDDate %1984-02-21%^^xsd:date ]  ] .</v>
      </c>
    </row>
    <row r="4455" spans="1:14" x14ac:dyDescent="0.15">
      <c r="A4455" s="1" t="s">
        <v>8948</v>
      </c>
      <c r="B4455" s="1" t="s">
        <v>8949</v>
      </c>
      <c r="C4455" s="1">
        <v>19840101</v>
      </c>
      <c r="E4455" t="str">
        <f t="shared" si="690"/>
        <v>5243</v>
      </c>
      <c r="F4455" t="str">
        <f t="shared" si="691"/>
        <v>1984</v>
      </c>
      <c r="G4455" t="str">
        <f t="shared" si="692"/>
        <v>01</v>
      </c>
      <c r="H4455" t="str">
        <f t="shared" si="693"/>
        <v>01</v>
      </c>
      <c r="I4455" t="str">
        <f t="shared" si="694"/>
        <v>%1984-01-01%^^xsd:date</v>
      </c>
      <c r="J4455" t="str">
        <f t="shared" si="695"/>
        <v/>
      </c>
      <c r="K4455" t="str">
        <f t="shared" si="696"/>
        <v/>
      </c>
      <c r="L4455" t="str">
        <f t="shared" si="697"/>
        <v/>
      </c>
      <c r="M4455" t="str">
        <f t="shared" si="698"/>
        <v/>
      </c>
      <c r="N4455" t="str">
        <f t="shared" si="699"/>
        <v>:5243 a crs:CommonwealthOrganisation ; schema:name %Australian Electoral Commission, Area Office, Alice Springs [Northern Territory]% ; schema:startDate %1984-01-01%^^xsd:date ; time:hasTime [ time:hasBeginning [ time:inXSDDate %1984-01-01%^^xsd:date ]  ] .</v>
      </c>
    </row>
    <row r="4456" spans="1:14" x14ac:dyDescent="0.15">
      <c r="A4456" s="1" t="s">
        <v>8950</v>
      </c>
      <c r="B4456" s="1" t="s">
        <v>8951</v>
      </c>
      <c r="C4456" s="1">
        <v>19750101</v>
      </c>
      <c r="D4456" s="1">
        <v>19980701</v>
      </c>
      <c r="E4456" t="str">
        <f t="shared" si="690"/>
        <v>5245</v>
      </c>
      <c r="F4456" t="str">
        <f t="shared" si="691"/>
        <v>1975</v>
      </c>
      <c r="G4456" t="str">
        <f t="shared" si="692"/>
        <v>01</v>
      </c>
      <c r="H4456" t="str">
        <f t="shared" si="693"/>
        <v>01</v>
      </c>
      <c r="I4456" t="str">
        <f t="shared" si="694"/>
        <v>%1975-01-01%^^xsd:date</v>
      </c>
      <c r="J4456" t="str">
        <f t="shared" si="695"/>
        <v>1998</v>
      </c>
      <c r="K4456" t="str">
        <f t="shared" si="696"/>
        <v>07</v>
      </c>
      <c r="L4456" t="str">
        <f t="shared" si="697"/>
        <v>01</v>
      </c>
      <c r="M4456" t="str">
        <f t="shared" si="698"/>
        <v>%1998-01-01%^^xsd:date</v>
      </c>
      <c r="N4456" t="str">
        <f t="shared" si="699"/>
        <v>:5245 a crs:CommonwealthOrganisation ; schema:name %Australian National Railways, Alice Springs [Northern Territory]% ; schema:startDate %1975-01-01%^^xsd:date ; schema:endDate %1998-01-01%^^xsd:date ; time:hasTime [ time:hasBeginning [ time:inXSDDate %1975-01-01%^^xsd:date ]  ] .</v>
      </c>
    </row>
    <row r="4457" spans="1:14" x14ac:dyDescent="0.15">
      <c r="A4457" s="1" t="s">
        <v>8952</v>
      </c>
      <c r="B4457" s="1" t="s">
        <v>8953</v>
      </c>
      <c r="C4457" s="1">
        <v>19820611</v>
      </c>
      <c r="E4457" t="str">
        <f t="shared" si="690"/>
        <v>5246</v>
      </c>
      <c r="F4457" t="str">
        <f t="shared" si="691"/>
        <v>1982</v>
      </c>
      <c r="G4457" t="str">
        <f t="shared" si="692"/>
        <v>06</v>
      </c>
      <c r="H4457" t="str">
        <f t="shared" si="693"/>
        <v>11</v>
      </c>
      <c r="I4457" t="str">
        <f t="shared" si="694"/>
        <v>%1982-06-11%^^xsd:date</v>
      </c>
      <c r="J4457" t="str">
        <f t="shared" si="695"/>
        <v/>
      </c>
      <c r="K4457" t="str">
        <f t="shared" si="696"/>
        <v/>
      </c>
      <c r="L4457" t="str">
        <f t="shared" si="697"/>
        <v/>
      </c>
      <c r="M4457" t="str">
        <f t="shared" si="698"/>
        <v/>
      </c>
      <c r="N4457" t="str">
        <f t="shared" si="699"/>
        <v>:5246 a crs:CommonwealthOrganisation ; schema:name %Vietnam Veterans' Counselling Service, Northern Territory% ; schema:startDate %1982-06-11%^^xsd:date ; time:hasTime [ time:hasBeginning [ time:inXSDDate %1982-06-11%^^xsd:date ]  ] .</v>
      </c>
    </row>
    <row r="4458" spans="1:14" x14ac:dyDescent="0.15">
      <c r="A4458" s="1" t="s">
        <v>8954</v>
      </c>
      <c r="B4458" s="1" t="s">
        <v>8955</v>
      </c>
      <c r="C4458" s="1">
        <v>19860101</v>
      </c>
      <c r="E4458" t="str">
        <f t="shared" si="690"/>
        <v>5249</v>
      </c>
      <c r="F4458" t="str">
        <f t="shared" si="691"/>
        <v>1986</v>
      </c>
      <c r="G4458" t="str">
        <f t="shared" si="692"/>
        <v>01</v>
      </c>
      <c r="H4458" t="str">
        <f t="shared" si="693"/>
        <v>01</v>
      </c>
      <c r="I4458" t="str">
        <f t="shared" si="694"/>
        <v>%1986-01-01%^^xsd:date</v>
      </c>
      <c r="J4458" t="str">
        <f t="shared" si="695"/>
        <v/>
      </c>
      <c r="K4458" t="str">
        <f t="shared" si="696"/>
        <v/>
      </c>
      <c r="L4458" t="str">
        <f t="shared" si="697"/>
        <v/>
      </c>
      <c r="M4458" t="str">
        <f t="shared" si="698"/>
        <v/>
      </c>
      <c r="N4458" t="str">
        <f t="shared" si="699"/>
        <v>:5249 a crs:CommonwealthOrganisation ; schema:name %Bureau of Meteorology, Field Meteorological Office, Gove, Northern Territory% ; schema:startDate %1986-01-01%^^xsd:date ; time:hasTime [ time:hasBeginning [ time:inXSDDate %1986-01-01%^^xsd:date ]  ] .</v>
      </c>
    </row>
    <row r="4459" spans="1:14" x14ac:dyDescent="0.15">
      <c r="A4459" s="1" t="s">
        <v>8956</v>
      </c>
      <c r="B4459" s="1" t="s">
        <v>8957</v>
      </c>
      <c r="C4459" s="1">
        <v>19420309</v>
      </c>
      <c r="D4459" s="1">
        <v>19460101</v>
      </c>
      <c r="E4459" t="str">
        <f t="shared" si="690"/>
        <v>0525</v>
      </c>
      <c r="F4459" t="str">
        <f t="shared" si="691"/>
        <v>1942</v>
      </c>
      <c r="G4459" t="str">
        <f t="shared" si="692"/>
        <v>03</v>
      </c>
      <c r="H4459" t="str">
        <f t="shared" si="693"/>
        <v>09</v>
      </c>
      <c r="I4459" t="str">
        <f t="shared" si="694"/>
        <v>%1942-03-09%^^xsd:date</v>
      </c>
      <c r="J4459" t="str">
        <f t="shared" si="695"/>
        <v>1946</v>
      </c>
      <c r="K4459" t="str">
        <f t="shared" si="696"/>
        <v>01</v>
      </c>
      <c r="L4459" t="str">
        <f t="shared" si="697"/>
        <v>01</v>
      </c>
      <c r="M4459" t="str">
        <f t="shared" si="698"/>
        <v>%1946-01-01%^^xsd:date</v>
      </c>
      <c r="N4459" t="str">
        <f t="shared" si="699"/>
        <v>:0525 a crs:CommonwealthOrganisation ; schema:name %Allied Consultative Shipping Council% ; schema:startDate %1942-03-09%^^xsd:date ; schema:endDate %1946-01-01%^^xsd:date ; time:hasTime [ time:hasBeginning [ time:inXSDDate %1942-03-09%^^xsd:date ]  ] .</v>
      </c>
    </row>
    <row r="4460" spans="1:14" x14ac:dyDescent="0.15">
      <c r="A4460" s="1" t="s">
        <v>8958</v>
      </c>
      <c r="B4460" s="1" t="s">
        <v>8959</v>
      </c>
      <c r="C4460" s="1">
        <v>19720110</v>
      </c>
      <c r="D4460" s="1">
        <v>20090522</v>
      </c>
      <c r="E4460" t="str">
        <f t="shared" si="690"/>
        <v>5251</v>
      </c>
      <c r="F4460" t="str">
        <f t="shared" si="691"/>
        <v>1972</v>
      </c>
      <c r="G4460" t="str">
        <f t="shared" si="692"/>
        <v>01</v>
      </c>
      <c r="H4460" t="str">
        <f t="shared" si="693"/>
        <v>10</v>
      </c>
      <c r="I4460" t="str">
        <f t="shared" si="694"/>
        <v>%1972-01-10%^^xsd:date</v>
      </c>
      <c r="J4460" t="str">
        <f t="shared" si="695"/>
        <v>2009</v>
      </c>
      <c r="K4460" t="str">
        <f t="shared" si="696"/>
        <v>05</v>
      </c>
      <c r="L4460" t="str">
        <f t="shared" si="697"/>
        <v>22</v>
      </c>
      <c r="M4460" t="str">
        <f t="shared" si="698"/>
        <v>%2009-22-22%^^xsd:date</v>
      </c>
      <c r="N4460" t="str">
        <f t="shared" si="699"/>
        <v>:5251 a crs:CommonwealthOrganisation ; schema:name %Sub-Collector of Customs, Port Walcott/ (from 1985) Australian Customs Service, Port Walcott [Western Australia]% ; schema:startDate %1972-01-10%^^xsd:date ; schema:endDate %2009-22-22%^^xsd:date ; time:hasTime [ time:hasBeginning [ time:inXSDDate %1972-01-10%^^xsd:date ]  ] .</v>
      </c>
    </row>
    <row r="4461" spans="1:14" x14ac:dyDescent="0.15">
      <c r="A4461" s="1" t="s">
        <v>8960</v>
      </c>
      <c r="B4461" s="1" t="s">
        <v>8961</v>
      </c>
      <c r="C4461" s="1">
        <v>19820510</v>
      </c>
      <c r="D4461" s="1">
        <v>19970701</v>
      </c>
      <c r="E4461" t="str">
        <f t="shared" si="690"/>
        <v>5252</v>
      </c>
      <c r="F4461" t="str">
        <f t="shared" si="691"/>
        <v>1982</v>
      </c>
      <c r="G4461" t="str">
        <f t="shared" si="692"/>
        <v>05</v>
      </c>
      <c r="H4461" t="str">
        <f t="shared" si="693"/>
        <v>10</v>
      </c>
      <c r="I4461" t="str">
        <f t="shared" si="694"/>
        <v>%1982-05-10%^^xsd:date</v>
      </c>
      <c r="J4461" t="str">
        <f t="shared" si="695"/>
        <v>1997</v>
      </c>
      <c r="K4461" t="str">
        <f t="shared" si="696"/>
        <v>07</v>
      </c>
      <c r="L4461" t="str">
        <f t="shared" si="697"/>
        <v>01</v>
      </c>
      <c r="M4461" t="str">
        <f t="shared" si="698"/>
        <v>%1997-01-01%^^xsd:date</v>
      </c>
      <c r="N4461" t="str">
        <f t="shared" si="699"/>
        <v>:5252 a crs:CommonwealthOrganisation ; schema:name %Department of Social Security, Regional Office, Perth East, Western Australia% ; schema:startDate %1982-05-10%^^xsd:date ; schema:endDate %1997-01-01%^^xsd:date ; time:hasTime [ time:hasBeginning [ time:inXSDDate %1982-05-10%^^xsd:date ]  ] .</v>
      </c>
    </row>
    <row r="4462" spans="1:14" x14ac:dyDescent="0.15">
      <c r="A4462" s="1" t="s">
        <v>8962</v>
      </c>
      <c r="B4462" s="1" t="s">
        <v>8963</v>
      </c>
      <c r="C4462" s="1">
        <v>19830101</v>
      </c>
      <c r="D4462" s="1">
        <v>19960311</v>
      </c>
      <c r="E4462" t="str">
        <f t="shared" si="690"/>
        <v>5253</v>
      </c>
      <c r="F4462" t="str">
        <f t="shared" si="691"/>
        <v>1983</v>
      </c>
      <c r="G4462" t="str">
        <f t="shared" si="692"/>
        <v>01</v>
      </c>
      <c r="H4462" t="str">
        <f t="shared" si="693"/>
        <v>01</v>
      </c>
      <c r="I4462" t="str">
        <f t="shared" si="694"/>
        <v>%1983-01-01%^^xsd:date</v>
      </c>
      <c r="J4462" t="str">
        <f t="shared" si="695"/>
        <v>1996</v>
      </c>
      <c r="K4462" t="str">
        <f t="shared" si="696"/>
        <v>03</v>
      </c>
      <c r="L4462" t="str">
        <f t="shared" si="697"/>
        <v>11</v>
      </c>
      <c r="M4462" t="str">
        <f t="shared" si="698"/>
        <v>%1996-11-11%^^xsd:date</v>
      </c>
      <c r="N4462" t="str">
        <f t="shared" si="699"/>
        <v>:5253 a crs:CommonwealthOrganisation ; schema:name %National Media Liaison Service, Branch Office, Western Australia% ; schema:startDate %1983-01-01%^^xsd:date ; schema:endDate %1996-11-11%^^xsd:date ; time:hasTime [ time:hasBeginning [ time:inXSDDate %1983-01-01%^^xsd:date ]  ] .</v>
      </c>
    </row>
    <row r="4463" spans="1:14" x14ac:dyDescent="0.15">
      <c r="A4463" s="1" t="s">
        <v>8964</v>
      </c>
      <c r="B4463" s="1" t="s">
        <v>8965</v>
      </c>
      <c r="C4463" s="1">
        <v>19841020</v>
      </c>
      <c r="D4463" s="1">
        <v>19950831</v>
      </c>
      <c r="E4463" t="str">
        <f t="shared" si="690"/>
        <v>5254</v>
      </c>
      <c r="F4463" t="str">
        <f t="shared" si="691"/>
        <v>1984</v>
      </c>
      <c r="G4463" t="str">
        <f t="shared" si="692"/>
        <v>10</v>
      </c>
      <c r="H4463" t="str">
        <f t="shared" si="693"/>
        <v>20</v>
      </c>
      <c r="I4463" t="str">
        <f t="shared" si="694"/>
        <v>%1984-10-20%^^xsd:date</v>
      </c>
      <c r="J4463" t="str">
        <f t="shared" si="695"/>
        <v>1995</v>
      </c>
      <c r="K4463" t="str">
        <f t="shared" si="696"/>
        <v>08</v>
      </c>
      <c r="L4463" t="str">
        <f t="shared" si="697"/>
        <v>31</v>
      </c>
      <c r="M4463" t="str">
        <f t="shared" si="698"/>
        <v>%1995-31-31%^^xsd:date</v>
      </c>
      <c r="N4463" t="str">
        <f t="shared" si="699"/>
        <v>:5254 a crs:CommonwealthOrganisation ; schema:name %Australian Protective Service, Regional Office, Western Australia% ; schema:startDate %1984-10-20%^^xsd:date ; schema:endDate %1995-31-31%^^xsd:date ; time:hasTime [ time:hasBeginning [ time:inXSDDate %1984-10-20%^^xsd:date ]  ] .</v>
      </c>
    </row>
    <row r="4464" spans="1:14" x14ac:dyDescent="0.15">
      <c r="A4464" s="1" t="s">
        <v>8966</v>
      </c>
      <c r="B4464" s="1" t="s">
        <v>8967</v>
      </c>
      <c r="C4464" s="1">
        <v>19841020</v>
      </c>
      <c r="D4464" s="1">
        <v>19950831</v>
      </c>
      <c r="E4464" t="str">
        <f t="shared" si="690"/>
        <v>5255</v>
      </c>
      <c r="F4464" t="str">
        <f t="shared" si="691"/>
        <v>1984</v>
      </c>
      <c r="G4464" t="str">
        <f t="shared" si="692"/>
        <v>10</v>
      </c>
      <c r="H4464" t="str">
        <f t="shared" si="693"/>
        <v>20</v>
      </c>
      <c r="I4464" t="str">
        <f t="shared" si="694"/>
        <v>%1984-10-20%^^xsd:date</v>
      </c>
      <c r="J4464" t="str">
        <f t="shared" si="695"/>
        <v>1995</v>
      </c>
      <c r="K4464" t="str">
        <f t="shared" si="696"/>
        <v>08</v>
      </c>
      <c r="L4464" t="str">
        <f t="shared" si="697"/>
        <v>31</v>
      </c>
      <c r="M4464" t="str">
        <f t="shared" si="698"/>
        <v>%1995-31-31%^^xsd:date</v>
      </c>
      <c r="N4464" t="str">
        <f t="shared" si="699"/>
        <v>:5255 a crs:CommonwealthOrganisation ; schema:name %Australian Protective Service, Branch Office, Exmouth [Western Australia]% ; schema:startDate %1984-10-20%^^xsd:date ; schema:endDate %1995-31-31%^^xsd:date ; time:hasTime [ time:hasBeginning [ time:inXSDDate %1984-10-20%^^xsd:date ]  ] .</v>
      </c>
    </row>
    <row r="4465" spans="1:14" x14ac:dyDescent="0.15">
      <c r="A4465" s="1" t="s">
        <v>8968</v>
      </c>
      <c r="B4465" s="1" t="s">
        <v>8969</v>
      </c>
      <c r="C4465" s="1">
        <v>19790101</v>
      </c>
      <c r="D4465" s="1">
        <v>19871231</v>
      </c>
      <c r="E4465" t="str">
        <f t="shared" si="690"/>
        <v>5256</v>
      </c>
      <c r="F4465" t="str">
        <f t="shared" si="691"/>
        <v>1979</v>
      </c>
      <c r="G4465" t="str">
        <f t="shared" si="692"/>
        <v>01</v>
      </c>
      <c r="H4465" t="str">
        <f t="shared" si="693"/>
        <v>01</v>
      </c>
      <c r="I4465" t="str">
        <f t="shared" si="694"/>
        <v>%1979-01-01%^^xsd:date</v>
      </c>
      <c r="J4465" t="str">
        <f t="shared" si="695"/>
        <v>1987</v>
      </c>
      <c r="K4465" t="str">
        <f t="shared" si="696"/>
        <v>12</v>
      </c>
      <c r="L4465" t="str">
        <f t="shared" si="697"/>
        <v>31</v>
      </c>
      <c r="M4465" t="str">
        <f t="shared" si="698"/>
        <v>%1987-31-31%^^xsd:date</v>
      </c>
      <c r="N4465" t="str">
        <f t="shared" si="699"/>
        <v>:5256 a crs:CommonwealthOrganisation ; schema:name %Commonwealth Accommodation and Catering Services Limited, State Administration, Western Australia% ; schema:startDate %1979-01-01%^^xsd:date ; schema:endDate %1987-31-31%^^xsd:date ; time:hasTime [ time:hasBeginning [ time:inXSDDate %1979-01-01%^^xsd:date ]  ] .</v>
      </c>
    </row>
    <row r="4466" spans="1:14" x14ac:dyDescent="0.15">
      <c r="A4466" s="1" t="s">
        <v>8970</v>
      </c>
      <c r="B4466" s="1" t="s">
        <v>8971</v>
      </c>
      <c r="C4466" s="1">
        <v>19760902</v>
      </c>
      <c r="D4466" s="1">
        <v>19881031</v>
      </c>
      <c r="E4466" t="str">
        <f t="shared" si="690"/>
        <v>5257</v>
      </c>
      <c r="F4466" t="str">
        <f t="shared" si="691"/>
        <v>1976</v>
      </c>
      <c r="G4466" t="str">
        <f t="shared" si="692"/>
        <v>09</v>
      </c>
      <c r="H4466" t="str">
        <f t="shared" si="693"/>
        <v>02</v>
      </c>
      <c r="I4466" t="str">
        <f t="shared" si="694"/>
        <v>%1976-09-02%^^xsd:date</v>
      </c>
      <c r="J4466" t="str">
        <f t="shared" si="695"/>
        <v>1988</v>
      </c>
      <c r="K4466" t="str">
        <f t="shared" si="696"/>
        <v>10</v>
      </c>
      <c r="L4466" t="str">
        <f t="shared" si="697"/>
        <v>31</v>
      </c>
      <c r="M4466" t="str">
        <f t="shared" si="698"/>
        <v>%1988-31-31%^^xsd:date</v>
      </c>
      <c r="N4466" t="str">
        <f t="shared" si="699"/>
        <v>:5257 a crs:CommonwealthOrganisation ; schema:name %Commonwealth Loans Officer, Perth, Western Australia% ; schema:startDate %1976-09-02%^^xsd:date ; schema:endDate %1988-31-31%^^xsd:date ; time:hasTime [ time:hasBeginning [ time:inXSDDate %1976-09-02%^^xsd:date ]  ] .</v>
      </c>
    </row>
    <row r="4467" spans="1:14" x14ac:dyDescent="0.15">
      <c r="A4467" s="1" t="s">
        <v>8972</v>
      </c>
      <c r="B4467" s="1" t="s">
        <v>8973</v>
      </c>
      <c r="C4467" s="1">
        <v>19600114</v>
      </c>
      <c r="E4467" t="str">
        <f t="shared" si="690"/>
        <v>5258</v>
      </c>
      <c r="F4467" t="str">
        <f t="shared" si="691"/>
        <v>1960</v>
      </c>
      <c r="G4467" t="str">
        <f t="shared" si="692"/>
        <v>01</v>
      </c>
      <c r="H4467" t="str">
        <f t="shared" si="693"/>
        <v>14</v>
      </c>
      <c r="I4467" t="str">
        <f t="shared" si="694"/>
        <v>%1960-01-14%^^xsd:date</v>
      </c>
      <c r="J4467" t="str">
        <f t="shared" si="695"/>
        <v/>
      </c>
      <c r="K4467" t="str">
        <f t="shared" si="696"/>
        <v/>
      </c>
      <c r="L4467" t="str">
        <f t="shared" si="697"/>
        <v/>
      </c>
      <c r="M4467" t="str">
        <f t="shared" si="698"/>
        <v/>
      </c>
      <c r="N4467" t="str">
        <f t="shared" si="699"/>
        <v>:5258 a crs:CommonwealthOrganisation ; schema:name %Reserve Bank of Australia, State Office, Western Australia% ; schema:startDate %1960-01-14%^^xsd:date ; time:hasTime [ time:hasBeginning [ time:inXSDDate %1960-01-14%^^xsd:date ]  ] .</v>
      </c>
    </row>
    <row r="4468" spans="1:14" x14ac:dyDescent="0.15">
      <c r="A4468" s="1" t="s">
        <v>8974</v>
      </c>
      <c r="B4468" s="1" t="s">
        <v>8975</v>
      </c>
      <c r="C4468" s="1">
        <v>19830630</v>
      </c>
      <c r="E4468" t="str">
        <f t="shared" si="690"/>
        <v>5259</v>
      </c>
      <c r="F4468" t="str">
        <f t="shared" si="691"/>
        <v>1983</v>
      </c>
      <c r="G4468" t="str">
        <f t="shared" si="692"/>
        <v>06</v>
      </c>
      <c r="H4468" t="str">
        <f t="shared" si="693"/>
        <v>30</v>
      </c>
      <c r="I4468" t="str">
        <f t="shared" si="694"/>
        <v>%1983-06-30%^^xsd:date</v>
      </c>
      <c r="J4468" t="str">
        <f t="shared" si="695"/>
        <v/>
      </c>
      <c r="K4468" t="str">
        <f t="shared" si="696"/>
        <v/>
      </c>
      <c r="L4468" t="str">
        <f t="shared" si="697"/>
        <v/>
      </c>
      <c r="M4468" t="str">
        <f t="shared" si="698"/>
        <v/>
      </c>
      <c r="N4468" t="str">
        <f t="shared" si="699"/>
        <v>:5259 a crs:CommonwealthOrganisation ; schema:name %Australian Broadcasting Corporation, Regional Office, Albany, Western Australia% ; schema:startDate %1983-06-30%^^xsd:date ; time:hasTime [ time:hasBeginning [ time:inXSDDate %1983-06-30%^^xsd:date ]  ] .</v>
      </c>
    </row>
    <row r="4469" spans="1:14" x14ac:dyDescent="0.15">
      <c r="A4469" s="1" t="s">
        <v>8976</v>
      </c>
      <c r="B4469" s="1" t="s">
        <v>8977</v>
      </c>
      <c r="C4469" s="1">
        <v>19430714</v>
      </c>
      <c r="D4469" s="1">
        <v>19551231</v>
      </c>
      <c r="E4469" t="str">
        <f t="shared" si="690"/>
        <v>0526</v>
      </c>
      <c r="F4469" t="str">
        <f t="shared" si="691"/>
        <v>1943</v>
      </c>
      <c r="G4469" t="str">
        <f t="shared" si="692"/>
        <v>07</v>
      </c>
      <c r="H4469" t="str">
        <f t="shared" si="693"/>
        <v>14</v>
      </c>
      <c r="I4469" t="str">
        <f t="shared" si="694"/>
        <v>%1943-07-14%^^xsd:date</v>
      </c>
      <c r="J4469" t="str">
        <f t="shared" si="695"/>
        <v>1955</v>
      </c>
      <c r="K4469" t="str">
        <f t="shared" si="696"/>
        <v>12</v>
      </c>
      <c r="L4469" t="str">
        <f t="shared" si="697"/>
        <v>31</v>
      </c>
      <c r="M4469" t="str">
        <f t="shared" si="698"/>
        <v>%1955-31-31%^^xsd:date</v>
      </c>
      <c r="N4469" t="str">
        <f t="shared" si="699"/>
        <v>:0526 a crs:CommonwealthOrganisation ; schema:name %National Works Council% ; schema:startDate %1943-07-14%^^xsd:date ; schema:endDate %1955-31-31%^^xsd:date ; time:hasTime [ time:hasBeginning [ time:inXSDDate %1943-07-14%^^xsd:date ]  ] .</v>
      </c>
    </row>
    <row r="4470" spans="1:14" x14ac:dyDescent="0.15">
      <c r="A4470" s="1" t="s">
        <v>8978</v>
      </c>
      <c r="B4470" s="1" t="s">
        <v>8979</v>
      </c>
      <c r="C4470" s="1">
        <v>19830630</v>
      </c>
      <c r="E4470" t="str">
        <f t="shared" si="690"/>
        <v>5260</v>
      </c>
      <c r="F4470" t="str">
        <f t="shared" si="691"/>
        <v>1983</v>
      </c>
      <c r="G4470" t="str">
        <f t="shared" si="692"/>
        <v>06</v>
      </c>
      <c r="H4470" t="str">
        <f t="shared" si="693"/>
        <v>30</v>
      </c>
      <c r="I4470" t="str">
        <f t="shared" si="694"/>
        <v>%1983-06-30%^^xsd:date</v>
      </c>
      <c r="J4470" t="str">
        <f t="shared" si="695"/>
        <v/>
      </c>
      <c r="K4470" t="str">
        <f t="shared" si="696"/>
        <v/>
      </c>
      <c r="L4470" t="str">
        <f t="shared" si="697"/>
        <v/>
      </c>
      <c r="M4470" t="str">
        <f t="shared" si="698"/>
        <v/>
      </c>
      <c r="N4470" t="str">
        <f t="shared" si="699"/>
        <v>:5260 a crs:CommonwealthOrganisation ; schema:name %Australian Broadcasting Corporation, Regional Office, Bunbury, Western Australia% ; schema:startDate %1983-06-30%^^xsd:date ; time:hasTime [ time:hasBeginning [ time:inXSDDate %1983-06-30%^^xsd:date ]  ] .</v>
      </c>
    </row>
    <row r="4471" spans="1:14" x14ac:dyDescent="0.15">
      <c r="A4471" s="1" t="s">
        <v>8980</v>
      </c>
      <c r="B4471" s="1" t="s">
        <v>8981</v>
      </c>
      <c r="C4471" s="1">
        <v>19830701</v>
      </c>
      <c r="E4471" t="str">
        <f t="shared" si="690"/>
        <v>5261</v>
      </c>
      <c r="F4471" t="str">
        <f t="shared" si="691"/>
        <v>1983</v>
      </c>
      <c r="G4471" t="str">
        <f t="shared" si="692"/>
        <v>07</v>
      </c>
      <c r="H4471" t="str">
        <f t="shared" si="693"/>
        <v>01</v>
      </c>
      <c r="I4471" t="str">
        <f t="shared" si="694"/>
        <v>%1983-07-01%^^xsd:date</v>
      </c>
      <c r="J4471" t="str">
        <f t="shared" si="695"/>
        <v/>
      </c>
      <c r="K4471" t="str">
        <f t="shared" si="696"/>
        <v/>
      </c>
      <c r="L4471" t="str">
        <f t="shared" si="697"/>
        <v/>
      </c>
      <c r="M4471" t="str">
        <f t="shared" si="698"/>
        <v/>
      </c>
      <c r="N4471" t="str">
        <f t="shared" si="699"/>
        <v>:5261 a crs:CommonwealthOrganisation ; schema:name %Australian Broadcasting Corporation, Regional Office, Geraldton, Western Australia% ; schema:startDate %1983-07-01%^^xsd:date ; time:hasTime [ time:hasBeginning [ time:inXSDDate %1983-07-01%^^xsd:date ]  ] .</v>
      </c>
    </row>
    <row r="4472" spans="1:14" x14ac:dyDescent="0.15">
      <c r="A4472" s="1" t="s">
        <v>8982</v>
      </c>
      <c r="B4472" s="1" t="s">
        <v>8983</v>
      </c>
      <c r="C4472" s="1">
        <v>19830701</v>
      </c>
      <c r="E4472" t="str">
        <f t="shared" si="690"/>
        <v>5262</v>
      </c>
      <c r="F4472" t="str">
        <f t="shared" si="691"/>
        <v>1983</v>
      </c>
      <c r="G4472" t="str">
        <f t="shared" si="692"/>
        <v>07</v>
      </c>
      <c r="H4472" t="str">
        <f t="shared" si="693"/>
        <v>01</v>
      </c>
      <c r="I4472" t="str">
        <f t="shared" si="694"/>
        <v>%1983-07-01%^^xsd:date</v>
      </c>
      <c r="J4472" t="str">
        <f t="shared" si="695"/>
        <v/>
      </c>
      <c r="K4472" t="str">
        <f t="shared" si="696"/>
        <v/>
      </c>
      <c r="L4472" t="str">
        <f t="shared" si="697"/>
        <v/>
      </c>
      <c r="M4472" t="str">
        <f t="shared" si="698"/>
        <v/>
      </c>
      <c r="N4472" t="str">
        <f t="shared" si="699"/>
        <v>:5262 a crs:CommonwealthOrganisation ; schema:name %Australian Broadcasting Corporation, Regional Office, Kalgoorlie, Western Australia% ; schema:startDate %1983-07-01%^^xsd:date ; time:hasTime [ time:hasBeginning [ time:inXSDDate %1983-07-01%^^xsd:date ]  ] .</v>
      </c>
    </row>
    <row r="4473" spans="1:14" x14ac:dyDescent="0.15">
      <c r="A4473" s="1" t="s">
        <v>8984</v>
      </c>
      <c r="B4473" s="1" t="s">
        <v>8985</v>
      </c>
      <c r="C4473" s="1">
        <v>19830630</v>
      </c>
      <c r="E4473" t="str">
        <f t="shared" si="690"/>
        <v>5263</v>
      </c>
      <c r="F4473" t="str">
        <f t="shared" si="691"/>
        <v>1983</v>
      </c>
      <c r="G4473" t="str">
        <f t="shared" si="692"/>
        <v>06</v>
      </c>
      <c r="H4473" t="str">
        <f t="shared" si="693"/>
        <v>30</v>
      </c>
      <c r="I4473" t="str">
        <f t="shared" si="694"/>
        <v>%1983-06-30%^^xsd:date</v>
      </c>
      <c r="J4473" t="str">
        <f t="shared" si="695"/>
        <v/>
      </c>
      <c r="K4473" t="str">
        <f t="shared" si="696"/>
        <v/>
      </c>
      <c r="L4473" t="str">
        <f t="shared" si="697"/>
        <v/>
      </c>
      <c r="M4473" t="str">
        <f t="shared" si="698"/>
        <v/>
      </c>
      <c r="N4473" t="str">
        <f t="shared" si="699"/>
        <v>:5263 a crs:CommonwealthOrganisation ; schema:name %Australian Broadcasting Corporation, Regional Office, Port Hedland/Karratha, Western Australia% ; schema:startDate %1983-06-30%^^xsd:date ; time:hasTime [ time:hasBeginning [ time:inXSDDate %1983-06-30%^^xsd:date ]  ] .</v>
      </c>
    </row>
    <row r="4474" spans="1:14" x14ac:dyDescent="0.15">
      <c r="A4474" s="1" t="s">
        <v>8986</v>
      </c>
      <c r="B4474" s="1" t="s">
        <v>8987</v>
      </c>
      <c r="C4474" s="1">
        <v>19750325</v>
      </c>
      <c r="D4474" s="1">
        <v>19970701</v>
      </c>
      <c r="E4474" t="str">
        <f t="shared" si="690"/>
        <v>5264</v>
      </c>
      <c r="F4474" t="str">
        <f t="shared" si="691"/>
        <v>1975</v>
      </c>
      <c r="G4474" t="str">
        <f t="shared" si="692"/>
        <v>03</v>
      </c>
      <c r="H4474" t="str">
        <f t="shared" si="693"/>
        <v>25</v>
      </c>
      <c r="I4474" t="str">
        <f t="shared" si="694"/>
        <v>%1975-03-25%^^xsd:date</v>
      </c>
      <c r="J4474" t="str">
        <f t="shared" si="695"/>
        <v>1997</v>
      </c>
      <c r="K4474" t="str">
        <f t="shared" si="696"/>
        <v>07</v>
      </c>
      <c r="L4474" t="str">
        <f t="shared" si="697"/>
        <v>01</v>
      </c>
      <c r="M4474" t="str">
        <f t="shared" si="698"/>
        <v>%1997-01-01%^^xsd:date</v>
      </c>
      <c r="N4474" t="str">
        <f t="shared" si="699"/>
        <v>:5264 a crs:CommonwealthOrganisation ; schema:name %Department of Social Security, Regional Office, Fremantle, Western Australia% ; schema:startDate %1975-03-25%^^xsd:date ; schema:endDate %1997-01-01%^^xsd:date ; time:hasTime [ time:hasBeginning [ time:inXSDDate %1975-03-25%^^xsd:date ]  ] .</v>
      </c>
    </row>
    <row r="4475" spans="1:14" x14ac:dyDescent="0.15">
      <c r="A4475" s="1" t="s">
        <v>8988</v>
      </c>
      <c r="B4475" s="1" t="s">
        <v>8989</v>
      </c>
      <c r="C4475" s="1">
        <v>19851002</v>
      </c>
      <c r="D4475" s="1">
        <v>19970701</v>
      </c>
      <c r="E4475" t="str">
        <f t="shared" si="690"/>
        <v>5265</v>
      </c>
      <c r="F4475" t="str">
        <f t="shared" si="691"/>
        <v>1985</v>
      </c>
      <c r="G4475" t="str">
        <f t="shared" si="692"/>
        <v>10</v>
      </c>
      <c r="H4475" t="str">
        <f t="shared" si="693"/>
        <v>02</v>
      </c>
      <c r="I4475" t="str">
        <f t="shared" si="694"/>
        <v>%1985-10-02%^^xsd:date</v>
      </c>
      <c r="J4475" t="str">
        <f t="shared" si="695"/>
        <v>1997</v>
      </c>
      <c r="K4475" t="str">
        <f t="shared" si="696"/>
        <v>07</v>
      </c>
      <c r="L4475" t="str">
        <f t="shared" si="697"/>
        <v>01</v>
      </c>
      <c r="M4475" t="str">
        <f t="shared" si="698"/>
        <v>%1997-01-01%^^xsd:date</v>
      </c>
      <c r="N4475" t="str">
        <f t="shared" si="699"/>
        <v>:5265 a crs:CommonwealthOrganisation ; schema:name %Department of Social Security, Regional Office, Midland, Western Australia% ; schema:startDate %1985-10-02%^^xsd:date ; schema:endDate %1997-01-01%^^xsd:date ; time:hasTime [ time:hasBeginning [ time:inXSDDate %1985-10-02%^^xsd:date ]  ] .</v>
      </c>
    </row>
    <row r="4476" spans="1:14" x14ac:dyDescent="0.15">
      <c r="A4476" s="1" t="s">
        <v>8990</v>
      </c>
      <c r="B4476" s="1" t="s">
        <v>8991</v>
      </c>
      <c r="C4476" s="1">
        <v>19750701</v>
      </c>
      <c r="D4476" s="1">
        <v>19931231</v>
      </c>
      <c r="E4476" t="str">
        <f t="shared" si="690"/>
        <v>5266</v>
      </c>
      <c r="F4476" t="str">
        <f t="shared" si="691"/>
        <v>1975</v>
      </c>
      <c r="G4476" t="str">
        <f t="shared" si="692"/>
        <v>07</v>
      </c>
      <c r="H4476" t="str">
        <f t="shared" si="693"/>
        <v>01</v>
      </c>
      <c r="I4476" t="str">
        <f t="shared" si="694"/>
        <v>%1975-07-01%^^xsd:date</v>
      </c>
      <c r="J4476" t="str">
        <f t="shared" si="695"/>
        <v>1993</v>
      </c>
      <c r="K4476" t="str">
        <f t="shared" si="696"/>
        <v>12</v>
      </c>
      <c r="L4476" t="str">
        <f t="shared" si="697"/>
        <v>31</v>
      </c>
      <c r="M4476" t="str">
        <f t="shared" si="698"/>
        <v>%1993-31-31%^^xsd:date</v>
      </c>
      <c r="N4476" t="str">
        <f t="shared" si="699"/>
        <v>:5266 a crs:CommonwealthOrganisation ; schema:name %Promotions Appeal Board - Postal and Telecommunications Commissions, Western Australia% ; schema:startDate %1975-07-01%^^xsd:date ; schema:endDate %1993-31-31%^^xsd:date ; time:hasTime [ time:hasBeginning [ time:inXSDDate %1975-07-01%^^xsd:date ]  ] .</v>
      </c>
    </row>
    <row r="4477" spans="1:14" x14ac:dyDescent="0.15">
      <c r="A4477" s="1" t="s">
        <v>8992</v>
      </c>
      <c r="B4477" s="1" t="s">
        <v>8993</v>
      </c>
      <c r="C4477" s="1">
        <v>19420525</v>
      </c>
      <c r="D4477" s="1">
        <v>19760902</v>
      </c>
      <c r="E4477" t="str">
        <f t="shared" si="690"/>
        <v>5267</v>
      </c>
      <c r="F4477" t="str">
        <f t="shared" si="691"/>
        <v>1942</v>
      </c>
      <c r="G4477" t="str">
        <f t="shared" si="692"/>
        <v>05</v>
      </c>
      <c r="H4477" t="str">
        <f t="shared" si="693"/>
        <v>25</v>
      </c>
      <c r="I4477" t="str">
        <f t="shared" si="694"/>
        <v>%1942-05-25%^^xsd:date</v>
      </c>
      <c r="J4477" t="str">
        <f t="shared" si="695"/>
        <v>1976</v>
      </c>
      <c r="K4477" t="str">
        <f t="shared" si="696"/>
        <v>09</v>
      </c>
      <c r="L4477" t="str">
        <f t="shared" si="697"/>
        <v>02</v>
      </c>
      <c r="M4477" t="str">
        <f t="shared" si="698"/>
        <v>%1976-02-02%^^xsd:date</v>
      </c>
      <c r="N4477" t="str">
        <f t="shared" si="699"/>
        <v>:5267 a crs:CommonwealthOrganisation ; schema:name %Commonwealth Loans and National Savings Organisation, Western Australia/ (from 1974) Australian Government Loans and National Savings Organisation, Western Australia% ; schema:startDate %1942-05-25%^^xsd:date ; schema:endDate %1976-02-02%^^xsd:date ; time:hasTime [ time:hasBeginning [ time:inXSDDate %1942-05-25%^^xsd:date ]  ] .</v>
      </c>
    </row>
    <row r="4478" spans="1:14" x14ac:dyDescent="0.15">
      <c r="A4478" s="1" t="s">
        <v>8994</v>
      </c>
      <c r="B4478" s="1" t="s">
        <v>8995</v>
      </c>
      <c r="C4478" s="1">
        <v>19270701</v>
      </c>
      <c r="D4478" s="1">
        <v>19630829</v>
      </c>
      <c r="E4478" t="str">
        <f t="shared" si="690"/>
        <v>5268</v>
      </c>
      <c r="F4478" t="str">
        <f t="shared" si="691"/>
        <v>1927</v>
      </c>
      <c r="G4478" t="str">
        <f t="shared" si="692"/>
        <v>07</v>
      </c>
      <c r="H4478" t="str">
        <f t="shared" si="693"/>
        <v>01</v>
      </c>
      <c r="I4478" t="str">
        <f t="shared" si="694"/>
        <v>%1927-07-01%^^xsd:date</v>
      </c>
      <c r="J4478" t="str">
        <f t="shared" si="695"/>
        <v>1963</v>
      </c>
      <c r="K4478" t="str">
        <f t="shared" si="696"/>
        <v>08</v>
      </c>
      <c r="L4478" t="str">
        <f t="shared" si="697"/>
        <v>29</v>
      </c>
      <c r="M4478" t="str">
        <f t="shared" si="698"/>
        <v>%1963-29-29%^^xsd:date</v>
      </c>
      <c r="N4478" t="str">
        <f t="shared" si="699"/>
        <v>:5268 a crs:CommonwealthOrganisation ; schema:name %Deputy Director of Lighthouses and Navigation, Western Australia, and Superintendent Mercantile Marine Office, Fremantle% ; schema:startDate %1927-07-01%^^xsd:date ; schema:endDate %1963-29-29%^^xsd:date ; time:hasTime [ time:hasBeginning [ time:inXSDDate %1927-07-01%^^xsd:date ]  ] .</v>
      </c>
    </row>
    <row r="4479" spans="1:14" x14ac:dyDescent="0.15">
      <c r="A4479" s="1" t="s">
        <v>8996</v>
      </c>
      <c r="B4479" s="1" t="s">
        <v>8997</v>
      </c>
      <c r="C4479" s="1">
        <v>19280101</v>
      </c>
      <c r="D4479" s="1">
        <v>19361231</v>
      </c>
      <c r="E4479" t="str">
        <f t="shared" si="690"/>
        <v>5269</v>
      </c>
      <c r="F4479" t="str">
        <f t="shared" si="691"/>
        <v>1928</v>
      </c>
      <c r="G4479" t="str">
        <f t="shared" si="692"/>
        <v>01</v>
      </c>
      <c r="H4479" t="str">
        <f t="shared" si="693"/>
        <v>01</v>
      </c>
      <c r="I4479" t="str">
        <f t="shared" si="694"/>
        <v>%1928-01-01%^^xsd:date</v>
      </c>
      <c r="J4479" t="str">
        <f t="shared" si="695"/>
        <v>1936</v>
      </c>
      <c r="K4479" t="str">
        <f t="shared" si="696"/>
        <v>12</v>
      </c>
      <c r="L4479" t="str">
        <f t="shared" si="697"/>
        <v>31</v>
      </c>
      <c r="M4479" t="str">
        <f t="shared" si="698"/>
        <v>%1936-31-31%^^xsd:date</v>
      </c>
      <c r="N4479" t="str">
        <f t="shared" si="699"/>
        <v>:5269 a crs:CommonwealthOrganisation ; schema:name %[Western Australian] Aborigines Department% ; schema:startDate %1928-01-01%^^xsd:date ; schema:endDate %1936-31-31%^^xsd:date ; time:hasTime [ time:hasBeginning [ time:inXSDDate %1928-01-01%^^xsd:date ]  ] .</v>
      </c>
    </row>
    <row r="4480" spans="1:14" x14ac:dyDescent="0.15">
      <c r="A4480" s="1" t="s">
        <v>8998</v>
      </c>
      <c r="B4480" s="1" t="s">
        <v>8999</v>
      </c>
      <c r="C4480" s="1">
        <v>19461218</v>
      </c>
      <c r="D4480" s="1">
        <v>19651231</v>
      </c>
      <c r="E4480" t="str">
        <f t="shared" si="690"/>
        <v>0527</v>
      </c>
      <c r="F4480" t="str">
        <f t="shared" si="691"/>
        <v>1946</v>
      </c>
      <c r="G4480" t="str">
        <f t="shared" si="692"/>
        <v>12</v>
      </c>
      <c r="H4480" t="str">
        <f t="shared" si="693"/>
        <v>18</v>
      </c>
      <c r="I4480" t="str">
        <f t="shared" si="694"/>
        <v>%1946-12-18%^^xsd:date</v>
      </c>
      <c r="J4480" t="str">
        <f t="shared" si="695"/>
        <v>1965</v>
      </c>
      <c r="K4480" t="str">
        <f t="shared" si="696"/>
        <v>12</v>
      </c>
      <c r="L4480" t="str">
        <f t="shared" si="697"/>
        <v>31</v>
      </c>
      <c r="M4480" t="str">
        <f t="shared" si="698"/>
        <v>%1965-31-31%^^xsd:date</v>
      </c>
      <c r="N4480" t="str">
        <f t="shared" si="699"/>
        <v>:0527 a crs:CommonwealthOrganisation ; schema:name %South Pacific Air Transport Council% ; schema:startDate %1946-12-18%^^xsd:date ; schema:endDate %1965-31-31%^^xsd:date ; time:hasTime [ time:hasBeginning [ time:inXSDDate %1946-12-18%^^xsd:date ]  ] .</v>
      </c>
    </row>
    <row r="4481" spans="1:14" x14ac:dyDescent="0.15">
      <c r="A4481" s="1" t="s">
        <v>9000</v>
      </c>
      <c r="B4481" s="1" t="s">
        <v>9001</v>
      </c>
      <c r="C4481" s="1">
        <v>19360101</v>
      </c>
      <c r="D4481" s="1">
        <v>19531231</v>
      </c>
      <c r="E4481" t="str">
        <f t="shared" si="690"/>
        <v>5270</v>
      </c>
      <c r="F4481" t="str">
        <f t="shared" si="691"/>
        <v>1936</v>
      </c>
      <c r="G4481" t="str">
        <f t="shared" si="692"/>
        <v>01</v>
      </c>
      <c r="H4481" t="str">
        <f t="shared" si="693"/>
        <v>01</v>
      </c>
      <c r="I4481" t="str">
        <f t="shared" si="694"/>
        <v>%1936-01-01%^^xsd:date</v>
      </c>
      <c r="J4481" t="str">
        <f t="shared" si="695"/>
        <v>1953</v>
      </c>
      <c r="K4481" t="str">
        <f t="shared" si="696"/>
        <v>12</v>
      </c>
      <c r="L4481" t="str">
        <f t="shared" si="697"/>
        <v>31</v>
      </c>
      <c r="M4481" t="str">
        <f t="shared" si="698"/>
        <v>%1953-31-31%^^xsd:date</v>
      </c>
      <c r="N4481" t="str">
        <f t="shared" si="699"/>
        <v>:5270 a crs:CommonwealthOrganisation ; schema:name %Department of Native Affairs% ; schema:startDate %1936-01-01%^^xsd:date ; schema:endDate %1953-31-31%^^xsd:date ; time:hasTime [ time:hasBeginning [ time:inXSDDate %1936-01-01%^^xsd:date ]  ] .</v>
      </c>
    </row>
    <row r="4482" spans="1:14" x14ac:dyDescent="0.15">
      <c r="A4482" s="1" t="s">
        <v>9002</v>
      </c>
      <c r="B4482" s="1" t="s">
        <v>9003</v>
      </c>
      <c r="C4482" s="1">
        <v>19530101</v>
      </c>
      <c r="D4482" s="1">
        <v>19721231</v>
      </c>
      <c r="E4482" t="str">
        <f t="shared" si="690"/>
        <v>5271</v>
      </c>
      <c r="F4482" t="str">
        <f t="shared" si="691"/>
        <v>1953</v>
      </c>
      <c r="G4482" t="str">
        <f t="shared" si="692"/>
        <v>01</v>
      </c>
      <c r="H4482" t="str">
        <f t="shared" si="693"/>
        <v>01</v>
      </c>
      <c r="I4482" t="str">
        <f t="shared" si="694"/>
        <v>%1953-01-01%^^xsd:date</v>
      </c>
      <c r="J4482" t="str">
        <f t="shared" si="695"/>
        <v>1972</v>
      </c>
      <c r="K4482" t="str">
        <f t="shared" si="696"/>
        <v>12</v>
      </c>
      <c r="L4482" t="str">
        <f t="shared" si="697"/>
        <v>31</v>
      </c>
      <c r="M4482" t="str">
        <f t="shared" si="698"/>
        <v>%1972-31-31%^^xsd:date</v>
      </c>
      <c r="N4482" t="str">
        <f t="shared" si="699"/>
        <v>:5271 a crs:CommonwealthOrganisation ; schema:name %Department of Native Welfare% ; schema:startDate %1953-01-01%^^xsd:date ; schema:endDate %1972-31-31%^^xsd:date ; time:hasTime [ time:hasBeginning [ time:inXSDDate %1953-01-01%^^xsd:date ]  ] .</v>
      </c>
    </row>
    <row r="4483" spans="1:14" x14ac:dyDescent="0.15">
      <c r="A4483" s="1" t="s">
        <v>9004</v>
      </c>
      <c r="B4483" s="1" t="s">
        <v>9005</v>
      </c>
      <c r="C4483" s="1">
        <v>19720101</v>
      </c>
      <c r="D4483" s="1">
        <v>19741231</v>
      </c>
      <c r="E4483" t="str">
        <f t="shared" ref="E4483:E4546" si="700">TEXT(SUBSTITUTE(A4483, "CA ", ""), "0000")</f>
        <v>5272</v>
      </c>
      <c r="F4483" t="str">
        <f t="shared" ref="F4483:F4546" si="701">LEFT(C4483,4)</f>
        <v>1972</v>
      </c>
      <c r="G4483" t="str">
        <f t="shared" ref="G4483:G4546" si="702">MID(C4483,5,2)</f>
        <v>01</v>
      </c>
      <c r="H4483" t="str">
        <f t="shared" ref="H4483:H4546" si="703">RIGHT(C4483,2)</f>
        <v>01</v>
      </c>
      <c r="I4483" t="str">
        <f t="shared" ref="I4483:I4546" si="704">IF(AND(G4483+0&gt;=1,G4483+0&lt;=12),CONCATENATE("%",F4483,"-",G4483,"-",H4483,"%^^xsd:date"),CONCATENATE("%",F4483,"%^^xsd:gYear"))</f>
        <v>%1972-01-01%^^xsd:date</v>
      </c>
      <c r="J4483" t="str">
        <f t="shared" ref="J4483:J4546" si="705">LEFT(D4483,4)</f>
        <v>1974</v>
      </c>
      <c r="K4483" t="str">
        <f t="shared" ref="K4483:K4546" si="706">MID(D4483,5,2)</f>
        <v>12</v>
      </c>
      <c r="L4483" t="str">
        <f t="shared" ref="L4483:L4546" si="707">RIGHT(D4483,2)</f>
        <v>31</v>
      </c>
      <c r="M4483" t="str">
        <f t="shared" ref="M4483:M4546" si="708">IFERROR(IF(AND(K4483+0&gt;=1,K4483+0&lt;=12),CONCATENATE("%",J4483,"-",L4483,"-",L4483,"%^^xsd:date"),CONCATENATE("%",J4483,"%^^xsd:gYear")),"")</f>
        <v>%1974-31-31%^^xsd:date</v>
      </c>
      <c r="N4483" t="str">
        <f t="shared" ref="N4483:N4546" si="709">CONCATENATE(":",E4483," a crs:CommonwealthOrganisation ; schema:name %",B4483,"% ; schema:startDate ",I4483, IF(M4483="","",CONCATENATE(" ; schema:endDate ",M4483)), " ; time:hasTime [ time:hasBeginning [ time:inXSDDate ", I4483, " ] ", IF(O4483="","",CONCATENATE(" ; time:hasEnd [ time:inXSDDate ",O4483, " ] ")), " ] .")</f>
        <v>:5272 a crs:CommonwealthOrganisation ; schema:name %[Western Australian] Aboriginal Affairs Planning Authority% ; schema:startDate %1972-01-01%^^xsd:date ; schema:endDate %1974-31-31%^^xsd:date ; time:hasTime [ time:hasBeginning [ time:inXSDDate %1972-01-01%^^xsd:date ]  ] .</v>
      </c>
    </row>
    <row r="4484" spans="1:14" x14ac:dyDescent="0.15">
      <c r="A4484" s="1" t="s">
        <v>9006</v>
      </c>
      <c r="B4484" s="1" t="s">
        <v>9007</v>
      </c>
      <c r="C4484" s="1">
        <v>19720101</v>
      </c>
      <c r="D4484" s="1">
        <v>19811130</v>
      </c>
      <c r="E4484" t="str">
        <f t="shared" si="700"/>
        <v>5273</v>
      </c>
      <c r="F4484" t="str">
        <f t="shared" si="701"/>
        <v>1972</v>
      </c>
      <c r="G4484" t="str">
        <f t="shared" si="702"/>
        <v>01</v>
      </c>
      <c r="H4484" t="str">
        <f t="shared" si="703"/>
        <v>01</v>
      </c>
      <c r="I4484" t="str">
        <f t="shared" si="704"/>
        <v>%1972-01-01%^^xsd:date</v>
      </c>
      <c r="J4484" t="str">
        <f t="shared" si="705"/>
        <v>1981</v>
      </c>
      <c r="K4484" t="str">
        <f t="shared" si="706"/>
        <v>11</v>
      </c>
      <c r="L4484" t="str">
        <f t="shared" si="707"/>
        <v>30</v>
      </c>
      <c r="M4484" t="str">
        <f t="shared" si="708"/>
        <v>%1981-30-30%^^xsd:date</v>
      </c>
      <c r="N4484" t="str">
        <f t="shared" si="709"/>
        <v>:5273 a crs:CommonwealthOrganisation ; schema:name %Meteorological Office, Derby, Western Australia% ; schema:startDate %1972-01-01%^^xsd:date ; schema:endDate %1981-30-30%^^xsd:date ; time:hasTime [ time:hasBeginning [ time:inXSDDate %1972-01-01%^^xsd:date ]  ] .</v>
      </c>
    </row>
    <row r="4485" spans="1:14" x14ac:dyDescent="0.15">
      <c r="A4485" s="1" t="s">
        <v>9008</v>
      </c>
      <c r="B4485" s="1" t="s">
        <v>9009</v>
      </c>
      <c r="C4485" s="1">
        <v>19770101</v>
      </c>
      <c r="D4485" s="1">
        <v>19870724</v>
      </c>
      <c r="E4485" t="str">
        <f t="shared" si="700"/>
        <v>5274</v>
      </c>
      <c r="F4485" t="str">
        <f t="shared" si="701"/>
        <v>1977</v>
      </c>
      <c r="G4485" t="str">
        <f t="shared" si="702"/>
        <v>01</v>
      </c>
      <c r="H4485" t="str">
        <f t="shared" si="703"/>
        <v>01</v>
      </c>
      <c r="I4485" t="str">
        <f t="shared" si="704"/>
        <v>%1977-01-01%^^xsd:date</v>
      </c>
      <c r="J4485" t="str">
        <f t="shared" si="705"/>
        <v>1987</v>
      </c>
      <c r="K4485" t="str">
        <f t="shared" si="706"/>
        <v>07</v>
      </c>
      <c r="L4485" t="str">
        <f t="shared" si="707"/>
        <v>24</v>
      </c>
      <c r="M4485" t="str">
        <f t="shared" si="708"/>
        <v>%1987-24-24%^^xsd:date</v>
      </c>
      <c r="N4485" t="str">
        <f t="shared" si="709"/>
        <v>:5274 a crs:CommonwealthOrganisation ; schema:name %State Consultative Committee on Social Welfare, Western Australia% ; schema:startDate %1977-01-01%^^xsd:date ; schema:endDate %1987-24-24%^^xsd:date ; time:hasTime [ time:hasBeginning [ time:inXSDDate %1977-01-01%^^xsd:date ]  ] .</v>
      </c>
    </row>
    <row r="4486" spans="1:14" x14ac:dyDescent="0.15">
      <c r="A4486" s="1" t="s">
        <v>9010</v>
      </c>
      <c r="B4486" s="1" t="s">
        <v>9011</v>
      </c>
      <c r="C4486" s="1">
        <v>19490101</v>
      </c>
      <c r="E4486" t="str">
        <f t="shared" si="700"/>
        <v>5275</v>
      </c>
      <c r="F4486" t="str">
        <f t="shared" si="701"/>
        <v>1949</v>
      </c>
      <c r="G4486" t="str">
        <f t="shared" si="702"/>
        <v>01</v>
      </c>
      <c r="H4486" t="str">
        <f t="shared" si="703"/>
        <v>01</v>
      </c>
      <c r="I4486" t="str">
        <f t="shared" si="704"/>
        <v>%1949-01-01%^^xsd:date</v>
      </c>
      <c r="J4486" t="str">
        <f t="shared" si="705"/>
        <v/>
      </c>
      <c r="K4486" t="str">
        <f t="shared" si="706"/>
        <v/>
      </c>
      <c r="L4486" t="str">
        <f t="shared" si="707"/>
        <v/>
      </c>
      <c r="M4486" t="str">
        <f t="shared" si="708"/>
        <v/>
      </c>
      <c r="N4486" t="str">
        <f t="shared" si="709"/>
        <v>:5275 a crs:CommonwealthOrganisation ; schema:name %CRS Australia, State Office, Western Australia% ; schema:startDate %1949-01-01%^^xsd:date ; time:hasTime [ time:hasBeginning [ time:inXSDDate %1949-01-01%^^xsd:date ]  ] .</v>
      </c>
    </row>
    <row r="4487" spans="1:14" x14ac:dyDescent="0.15">
      <c r="A4487" s="1" t="s">
        <v>9012</v>
      </c>
      <c r="B4487" s="1" t="s">
        <v>9013</v>
      </c>
      <c r="C4487" s="1">
        <v>19800526</v>
      </c>
      <c r="D4487" s="1">
        <v>19970701</v>
      </c>
      <c r="E4487" t="str">
        <f t="shared" si="700"/>
        <v>5276</v>
      </c>
      <c r="F4487" t="str">
        <f t="shared" si="701"/>
        <v>1980</v>
      </c>
      <c r="G4487" t="str">
        <f t="shared" si="702"/>
        <v>05</v>
      </c>
      <c r="H4487" t="str">
        <f t="shared" si="703"/>
        <v>26</v>
      </c>
      <c r="I4487" t="str">
        <f t="shared" si="704"/>
        <v>%1980-05-26%^^xsd:date</v>
      </c>
      <c r="J4487" t="str">
        <f t="shared" si="705"/>
        <v>1997</v>
      </c>
      <c r="K4487" t="str">
        <f t="shared" si="706"/>
        <v>07</v>
      </c>
      <c r="L4487" t="str">
        <f t="shared" si="707"/>
        <v>01</v>
      </c>
      <c r="M4487" t="str">
        <f t="shared" si="708"/>
        <v>%1997-01-01%^^xsd:date</v>
      </c>
      <c r="N4487" t="str">
        <f t="shared" si="709"/>
        <v>:5276 a crs:CommonwealthOrganisation ; schema:name %Department of Social Security, Regional Office, South Hedland, Western Australia% ; schema:startDate %1980-05-26%^^xsd:date ; schema:endDate %1997-01-01%^^xsd:date ; time:hasTime [ time:hasBeginning [ time:inXSDDate %1980-05-26%^^xsd:date ]  ] .</v>
      </c>
    </row>
    <row r="4488" spans="1:14" x14ac:dyDescent="0.15">
      <c r="A4488" s="1" t="s">
        <v>9014</v>
      </c>
      <c r="B4488" s="1" t="s">
        <v>9015</v>
      </c>
      <c r="C4488" s="1">
        <v>19860512</v>
      </c>
      <c r="D4488" s="1">
        <v>19970701</v>
      </c>
      <c r="E4488" t="str">
        <f t="shared" si="700"/>
        <v>5277</v>
      </c>
      <c r="F4488" t="str">
        <f t="shared" si="701"/>
        <v>1986</v>
      </c>
      <c r="G4488" t="str">
        <f t="shared" si="702"/>
        <v>05</v>
      </c>
      <c r="H4488" t="str">
        <f t="shared" si="703"/>
        <v>12</v>
      </c>
      <c r="I4488" t="str">
        <f t="shared" si="704"/>
        <v>%1986-05-12%^^xsd:date</v>
      </c>
      <c r="J4488" t="str">
        <f t="shared" si="705"/>
        <v>1997</v>
      </c>
      <c r="K4488" t="str">
        <f t="shared" si="706"/>
        <v>07</v>
      </c>
      <c r="L4488" t="str">
        <f t="shared" si="707"/>
        <v>01</v>
      </c>
      <c r="M4488" t="str">
        <f t="shared" si="708"/>
        <v>%1997-01-01%^^xsd:date</v>
      </c>
      <c r="N4488" t="str">
        <f t="shared" si="709"/>
        <v>:5277 a crs:CommonwealthOrganisation ; schema:name %Department of Social Security, Regional Office, Rivervale, Western Australia% ; schema:startDate %1986-05-12%^^xsd:date ; schema:endDate %1997-01-01%^^xsd:date ; time:hasTime [ time:hasBeginning [ time:inXSDDate %1986-05-12%^^xsd:date ]  ] .</v>
      </c>
    </row>
    <row r="4489" spans="1:14" x14ac:dyDescent="0.15">
      <c r="A4489" s="1" t="s">
        <v>9016</v>
      </c>
      <c r="B4489" s="1" t="s">
        <v>9017</v>
      </c>
      <c r="C4489" s="1">
        <v>19831219</v>
      </c>
      <c r="D4489" s="1">
        <v>19900801</v>
      </c>
      <c r="E4489" t="str">
        <f t="shared" si="700"/>
        <v>5278</v>
      </c>
      <c r="F4489" t="str">
        <f t="shared" si="701"/>
        <v>1983</v>
      </c>
      <c r="G4489" t="str">
        <f t="shared" si="702"/>
        <v>12</v>
      </c>
      <c r="H4489" t="str">
        <f t="shared" si="703"/>
        <v>19</v>
      </c>
      <c r="I4489" t="str">
        <f t="shared" si="704"/>
        <v>%1983-12-19%^^xsd:date</v>
      </c>
      <c r="J4489" t="str">
        <f t="shared" si="705"/>
        <v>1990</v>
      </c>
      <c r="K4489" t="str">
        <f t="shared" si="706"/>
        <v>08</v>
      </c>
      <c r="L4489" t="str">
        <f t="shared" si="707"/>
        <v>01</v>
      </c>
      <c r="M4489" t="str">
        <f t="shared" si="708"/>
        <v>%1990-01-01%^^xsd:date</v>
      </c>
      <c r="N4489" t="str">
        <f t="shared" si="709"/>
        <v>:5278 a crs:CommonwealthOrganisation ; schema:name %Department of Social Security, Regional Office, North Fremantle, Western Australia% ; schema:startDate %1983-12-19%^^xsd:date ; schema:endDate %1990-01-01%^^xsd:date ; time:hasTime [ time:hasBeginning [ time:inXSDDate %1983-12-19%^^xsd:date ]  ] .</v>
      </c>
    </row>
    <row r="4490" spans="1:14" x14ac:dyDescent="0.15">
      <c r="A4490" s="1" t="s">
        <v>9018</v>
      </c>
      <c r="B4490" s="1" t="s">
        <v>9019</v>
      </c>
      <c r="C4490" s="1">
        <v>19800610</v>
      </c>
      <c r="D4490" s="1">
        <v>19970701</v>
      </c>
      <c r="E4490" t="str">
        <f t="shared" si="700"/>
        <v>5279</v>
      </c>
      <c r="F4490" t="str">
        <f t="shared" si="701"/>
        <v>1980</v>
      </c>
      <c r="G4490" t="str">
        <f t="shared" si="702"/>
        <v>06</v>
      </c>
      <c r="H4490" t="str">
        <f t="shared" si="703"/>
        <v>10</v>
      </c>
      <c r="I4490" t="str">
        <f t="shared" si="704"/>
        <v>%1980-06-10%^^xsd:date</v>
      </c>
      <c r="J4490" t="str">
        <f t="shared" si="705"/>
        <v>1997</v>
      </c>
      <c r="K4490" t="str">
        <f t="shared" si="706"/>
        <v>07</v>
      </c>
      <c r="L4490" t="str">
        <f t="shared" si="707"/>
        <v>01</v>
      </c>
      <c r="M4490" t="str">
        <f t="shared" si="708"/>
        <v>%1997-01-01%^^xsd:date</v>
      </c>
      <c r="N4490" t="str">
        <f t="shared" si="709"/>
        <v>:5279 a crs:CommonwealthOrganisation ; schema:name %Department of Social Security, Regional Office, Innaloo, Western Australia% ; schema:startDate %1980-06-10%^^xsd:date ; schema:endDate %1997-01-01%^^xsd:date ; time:hasTime [ time:hasBeginning [ time:inXSDDate %1980-06-10%^^xsd:date ]  ] .</v>
      </c>
    </row>
    <row r="4491" spans="1:14" x14ac:dyDescent="0.15">
      <c r="A4491" s="1" t="s">
        <v>9020</v>
      </c>
      <c r="B4491" s="1" t="s">
        <v>9021</v>
      </c>
      <c r="C4491" s="1">
        <v>19790724</v>
      </c>
      <c r="D4491" s="1">
        <v>19970701</v>
      </c>
      <c r="E4491" t="str">
        <f t="shared" si="700"/>
        <v>5280</v>
      </c>
      <c r="F4491" t="str">
        <f t="shared" si="701"/>
        <v>1979</v>
      </c>
      <c r="G4491" t="str">
        <f t="shared" si="702"/>
        <v>07</v>
      </c>
      <c r="H4491" t="str">
        <f t="shared" si="703"/>
        <v>24</v>
      </c>
      <c r="I4491" t="str">
        <f t="shared" si="704"/>
        <v>%1979-07-24%^^xsd:date</v>
      </c>
      <c r="J4491" t="str">
        <f t="shared" si="705"/>
        <v>1997</v>
      </c>
      <c r="K4491" t="str">
        <f t="shared" si="706"/>
        <v>07</v>
      </c>
      <c r="L4491" t="str">
        <f t="shared" si="707"/>
        <v>01</v>
      </c>
      <c r="M4491" t="str">
        <f t="shared" si="708"/>
        <v>%1997-01-01%^^xsd:date</v>
      </c>
      <c r="N4491" t="str">
        <f t="shared" si="709"/>
        <v>:5280 a crs:CommonwealthOrganisation ; schema:name %Department of Social Security, Regional Office, Mirrabooka, Western Australia% ; schema:startDate %1979-07-24%^^xsd:date ; schema:endDate %1997-01-01%^^xsd:date ; time:hasTime [ time:hasBeginning [ time:inXSDDate %1979-07-24%^^xsd:date ]  ] .</v>
      </c>
    </row>
    <row r="4492" spans="1:14" x14ac:dyDescent="0.15">
      <c r="A4492" s="1" t="s">
        <v>9022</v>
      </c>
      <c r="B4492" s="1" t="s">
        <v>9023</v>
      </c>
      <c r="C4492" s="1">
        <v>19860711</v>
      </c>
      <c r="D4492" s="1">
        <v>19970701</v>
      </c>
      <c r="E4492" t="str">
        <f t="shared" si="700"/>
        <v>5281</v>
      </c>
      <c r="F4492" t="str">
        <f t="shared" si="701"/>
        <v>1986</v>
      </c>
      <c r="G4492" t="str">
        <f t="shared" si="702"/>
        <v>07</v>
      </c>
      <c r="H4492" t="str">
        <f t="shared" si="703"/>
        <v>11</v>
      </c>
      <c r="I4492" t="str">
        <f t="shared" si="704"/>
        <v>%1986-07-11%^^xsd:date</v>
      </c>
      <c r="J4492" t="str">
        <f t="shared" si="705"/>
        <v>1997</v>
      </c>
      <c r="K4492" t="str">
        <f t="shared" si="706"/>
        <v>07</v>
      </c>
      <c r="L4492" t="str">
        <f t="shared" si="707"/>
        <v>01</v>
      </c>
      <c r="M4492" t="str">
        <f t="shared" si="708"/>
        <v>%1997-01-01%^^xsd:date</v>
      </c>
      <c r="N4492" t="str">
        <f t="shared" si="709"/>
        <v>:5281 a crs:CommonwealthOrganisation ; schema:name %Department of Social Security, Regional Office, Morley, Western Australia% ; schema:startDate %1986-07-11%^^xsd:date ; schema:endDate %1997-01-01%^^xsd:date ; time:hasTime [ time:hasBeginning [ time:inXSDDate %1986-07-11%^^xsd:date ]  ] .</v>
      </c>
    </row>
    <row r="4493" spans="1:14" x14ac:dyDescent="0.15">
      <c r="A4493" s="1" t="s">
        <v>9024</v>
      </c>
      <c r="B4493" s="1" t="s">
        <v>9025</v>
      </c>
      <c r="C4493" s="1">
        <v>19800210</v>
      </c>
      <c r="D4493" s="1">
        <v>19970701</v>
      </c>
      <c r="E4493" t="str">
        <f t="shared" si="700"/>
        <v>5282</v>
      </c>
      <c r="F4493" t="str">
        <f t="shared" si="701"/>
        <v>1980</v>
      </c>
      <c r="G4493" t="str">
        <f t="shared" si="702"/>
        <v>02</v>
      </c>
      <c r="H4493" t="str">
        <f t="shared" si="703"/>
        <v>10</v>
      </c>
      <c r="I4493" t="str">
        <f t="shared" si="704"/>
        <v>%1980-02-10%^^xsd:date</v>
      </c>
      <c r="J4493" t="str">
        <f t="shared" si="705"/>
        <v>1997</v>
      </c>
      <c r="K4493" t="str">
        <f t="shared" si="706"/>
        <v>07</v>
      </c>
      <c r="L4493" t="str">
        <f t="shared" si="707"/>
        <v>01</v>
      </c>
      <c r="M4493" t="str">
        <f t="shared" si="708"/>
        <v>%1997-01-01%^^xsd:date</v>
      </c>
      <c r="N4493" t="str">
        <f t="shared" si="709"/>
        <v>:5282 a crs:CommonwealthOrganisation ; schema:name %Department of Social Security, Regional Office, Perth West, Western Australia% ; schema:startDate %1980-02-10%^^xsd:date ; schema:endDate %1997-01-01%^^xsd:date ; time:hasTime [ time:hasBeginning [ time:inXSDDate %1980-02-10%^^xsd:date ]  ] .</v>
      </c>
    </row>
    <row r="4494" spans="1:14" x14ac:dyDescent="0.15">
      <c r="A4494" s="1" t="s">
        <v>9026</v>
      </c>
      <c r="B4494" s="1" t="s">
        <v>9027</v>
      </c>
      <c r="C4494" s="1">
        <v>19850520</v>
      </c>
      <c r="D4494" s="1">
        <v>19970701</v>
      </c>
      <c r="E4494" t="str">
        <f t="shared" si="700"/>
        <v>5283</v>
      </c>
      <c r="F4494" t="str">
        <f t="shared" si="701"/>
        <v>1985</v>
      </c>
      <c r="G4494" t="str">
        <f t="shared" si="702"/>
        <v>05</v>
      </c>
      <c r="H4494" t="str">
        <f t="shared" si="703"/>
        <v>20</v>
      </c>
      <c r="I4494" t="str">
        <f t="shared" si="704"/>
        <v>%1985-05-20%^^xsd:date</v>
      </c>
      <c r="J4494" t="str">
        <f t="shared" si="705"/>
        <v>1997</v>
      </c>
      <c r="K4494" t="str">
        <f t="shared" si="706"/>
        <v>07</v>
      </c>
      <c r="L4494" t="str">
        <f t="shared" si="707"/>
        <v>01</v>
      </c>
      <c r="M4494" t="str">
        <f t="shared" si="708"/>
        <v>%1997-01-01%^^xsd:date</v>
      </c>
      <c r="N4494" t="str">
        <f t="shared" si="709"/>
        <v>:5283 a crs:CommonwealthOrganisation ; schema:name %Department of Social Security, Regional Office, Broome, Western Australia% ; schema:startDate %1985-05-20%^^xsd:date ; schema:endDate %1997-01-01%^^xsd:date ; time:hasTime [ time:hasBeginning [ time:inXSDDate %1985-05-20%^^xsd:date ]  ] .</v>
      </c>
    </row>
    <row r="4495" spans="1:14" x14ac:dyDescent="0.15">
      <c r="A4495" s="1" t="s">
        <v>9028</v>
      </c>
      <c r="B4495" s="1" t="s">
        <v>9029</v>
      </c>
      <c r="C4495" s="1">
        <v>19850923</v>
      </c>
      <c r="D4495" s="1">
        <v>19970701</v>
      </c>
      <c r="E4495" t="str">
        <f t="shared" si="700"/>
        <v>5284</v>
      </c>
      <c r="F4495" t="str">
        <f t="shared" si="701"/>
        <v>1985</v>
      </c>
      <c r="G4495" t="str">
        <f t="shared" si="702"/>
        <v>09</v>
      </c>
      <c r="H4495" t="str">
        <f t="shared" si="703"/>
        <v>23</v>
      </c>
      <c r="I4495" t="str">
        <f t="shared" si="704"/>
        <v>%1985-09-23%^^xsd:date</v>
      </c>
      <c r="J4495" t="str">
        <f t="shared" si="705"/>
        <v>1997</v>
      </c>
      <c r="K4495" t="str">
        <f t="shared" si="706"/>
        <v>07</v>
      </c>
      <c r="L4495" t="str">
        <f t="shared" si="707"/>
        <v>01</v>
      </c>
      <c r="M4495" t="str">
        <f t="shared" si="708"/>
        <v>%1997-01-01%^^xsd:date</v>
      </c>
      <c r="N4495" t="str">
        <f t="shared" si="709"/>
        <v>:5284 a crs:CommonwealthOrganisation ; schema:name %Department of Social Security, Regional Office, Mandurah, Western Australia% ; schema:startDate %1985-09-23%^^xsd:date ; schema:endDate %1997-01-01%^^xsd:date ; time:hasTime [ time:hasBeginning [ time:inXSDDate %1985-09-23%^^xsd:date ]  ] .</v>
      </c>
    </row>
    <row r="4496" spans="1:14" x14ac:dyDescent="0.15">
      <c r="A4496" s="1" t="s">
        <v>9030</v>
      </c>
      <c r="B4496" s="1" t="s">
        <v>9031</v>
      </c>
      <c r="C4496" s="1">
        <v>19750210</v>
      </c>
      <c r="E4496" t="str">
        <f t="shared" si="700"/>
        <v>5285</v>
      </c>
      <c r="F4496" t="str">
        <f t="shared" si="701"/>
        <v>1975</v>
      </c>
      <c r="G4496" t="str">
        <f t="shared" si="702"/>
        <v>02</v>
      </c>
      <c r="H4496" t="str">
        <f t="shared" si="703"/>
        <v>10</v>
      </c>
      <c r="I4496" t="str">
        <f t="shared" si="704"/>
        <v>%1975-02-10%^^xsd:date</v>
      </c>
      <c r="J4496" t="str">
        <f t="shared" si="705"/>
        <v/>
      </c>
      <c r="K4496" t="str">
        <f t="shared" si="706"/>
        <v/>
      </c>
      <c r="L4496" t="str">
        <f t="shared" si="707"/>
        <v/>
      </c>
      <c r="M4496" t="str">
        <f t="shared" si="708"/>
        <v/>
      </c>
      <c r="N4496" t="str">
        <f t="shared" si="709"/>
        <v>:5285 a crs:CommonwealthOrganisation ; schema:name %Social Security Appeals Tribunal, Western Australia% ; schema:startDate %1975-02-10%^^xsd:date ; time:hasTime [ time:hasBeginning [ time:inXSDDate %1975-02-10%^^xsd:date ]  ] .</v>
      </c>
    </row>
    <row r="4497" spans="1:14" x14ac:dyDescent="0.15">
      <c r="A4497" s="1" t="s">
        <v>9032</v>
      </c>
      <c r="B4497" s="1" t="s">
        <v>9033</v>
      </c>
      <c r="C4497" s="1">
        <v>19750908</v>
      </c>
      <c r="D4497" s="1">
        <v>19940630</v>
      </c>
      <c r="E4497" t="str">
        <f t="shared" si="700"/>
        <v>5286</v>
      </c>
      <c r="F4497" t="str">
        <f t="shared" si="701"/>
        <v>1975</v>
      </c>
      <c r="G4497" t="str">
        <f t="shared" si="702"/>
        <v>09</v>
      </c>
      <c r="H4497" t="str">
        <f t="shared" si="703"/>
        <v>08</v>
      </c>
      <c r="I4497" t="str">
        <f t="shared" si="704"/>
        <v>%1975-09-08%^^xsd:date</v>
      </c>
      <c r="J4497" t="str">
        <f t="shared" si="705"/>
        <v>1994</v>
      </c>
      <c r="K4497" t="str">
        <f t="shared" si="706"/>
        <v>06</v>
      </c>
      <c r="L4497" t="str">
        <f t="shared" si="707"/>
        <v>30</v>
      </c>
      <c r="M4497" t="str">
        <f t="shared" si="708"/>
        <v>%1994-30-30%^^xsd:date</v>
      </c>
      <c r="N4497" t="str">
        <f t="shared" si="709"/>
        <v>:5286 a crs:CommonwealthOrganisation ; schema:name %Australian Trade Union Training Authority, Western Australia% ; schema:startDate %1975-09-08%^^xsd:date ; schema:endDate %1994-30-30%^^xsd:date ; time:hasTime [ time:hasBeginning [ time:inXSDDate %1975-09-08%^^xsd:date ]  ] .</v>
      </c>
    </row>
    <row r="4498" spans="1:14" x14ac:dyDescent="0.15">
      <c r="A4498" s="1" t="s">
        <v>9034</v>
      </c>
      <c r="B4498" s="1" t="s">
        <v>9035</v>
      </c>
      <c r="C4498" s="1">
        <v>19840701</v>
      </c>
      <c r="D4498" s="1">
        <v>19880701</v>
      </c>
      <c r="E4498" t="str">
        <f t="shared" si="700"/>
        <v>5287</v>
      </c>
      <c r="F4498" t="str">
        <f t="shared" si="701"/>
        <v>1984</v>
      </c>
      <c r="G4498" t="str">
        <f t="shared" si="702"/>
        <v>07</v>
      </c>
      <c r="H4498" t="str">
        <f t="shared" si="703"/>
        <v>01</v>
      </c>
      <c r="I4498" t="str">
        <f t="shared" si="704"/>
        <v>%1984-07-01%^^xsd:date</v>
      </c>
      <c r="J4498" t="str">
        <f t="shared" si="705"/>
        <v>1988</v>
      </c>
      <c r="K4498" t="str">
        <f t="shared" si="706"/>
        <v>07</v>
      </c>
      <c r="L4498" t="str">
        <f t="shared" si="707"/>
        <v>01</v>
      </c>
      <c r="M4498" t="str">
        <f t="shared" si="708"/>
        <v>%1988-01-01%^^xsd:date</v>
      </c>
      <c r="N4498" t="str">
        <f t="shared" si="709"/>
        <v>:5287 a crs:CommonwealthOrganisation ; schema:name %Commonwealth Employees' Compensation, Branch Office, Western Australia% ; schema:startDate %1984-07-01%^^xsd:date ; schema:endDate %1988-01-01%^^xsd:date ; time:hasTime [ time:hasBeginning [ time:inXSDDate %1984-07-01%^^xsd:date ]  ] .</v>
      </c>
    </row>
    <row r="4499" spans="1:14" x14ac:dyDescent="0.15">
      <c r="A4499" s="1" t="s">
        <v>9036</v>
      </c>
      <c r="B4499" s="1" t="s">
        <v>9037</v>
      </c>
      <c r="C4499" s="1">
        <v>19840901</v>
      </c>
      <c r="E4499" t="str">
        <f t="shared" si="700"/>
        <v>5288</v>
      </c>
      <c r="F4499" t="str">
        <f t="shared" si="701"/>
        <v>1984</v>
      </c>
      <c r="G4499" t="str">
        <f t="shared" si="702"/>
        <v>09</v>
      </c>
      <c r="H4499" t="str">
        <f t="shared" si="703"/>
        <v>01</v>
      </c>
      <c r="I4499" t="str">
        <f t="shared" si="704"/>
        <v>%1984-09-01%^^xsd:date</v>
      </c>
      <c r="J4499" t="str">
        <f t="shared" si="705"/>
        <v/>
      </c>
      <c r="K4499" t="str">
        <f t="shared" si="706"/>
        <v/>
      </c>
      <c r="L4499" t="str">
        <f t="shared" si="707"/>
        <v/>
      </c>
      <c r="M4499" t="str">
        <f t="shared" si="708"/>
        <v/>
      </c>
      <c r="N4499" t="str">
        <f t="shared" si="709"/>
        <v>:5288 a crs:CommonwealthOrganisation ; schema:name %Divisional Returning Officer, Division of Brand, Western Australia% ; schema:startDate %1984-09-01%^^xsd:date ; time:hasTime [ time:hasBeginning [ time:inXSDDate %1984-09-01%^^xsd:date ]  ] .</v>
      </c>
    </row>
    <row r="4500" spans="1:14" x14ac:dyDescent="0.15">
      <c r="A4500" s="1" t="s">
        <v>9038</v>
      </c>
      <c r="B4500" s="1" t="s">
        <v>9039</v>
      </c>
      <c r="C4500" s="1">
        <v>19490101</v>
      </c>
      <c r="E4500" t="str">
        <f t="shared" si="700"/>
        <v>5289</v>
      </c>
      <c r="F4500" t="str">
        <f t="shared" si="701"/>
        <v>1949</v>
      </c>
      <c r="G4500" t="str">
        <f t="shared" si="702"/>
        <v>01</v>
      </c>
      <c r="H4500" t="str">
        <f t="shared" si="703"/>
        <v>01</v>
      </c>
      <c r="I4500" t="str">
        <f t="shared" si="704"/>
        <v>%1949-01-01%^^xsd:date</v>
      </c>
      <c r="J4500" t="str">
        <f t="shared" si="705"/>
        <v/>
      </c>
      <c r="K4500" t="str">
        <f t="shared" si="706"/>
        <v/>
      </c>
      <c r="L4500" t="str">
        <f t="shared" si="707"/>
        <v/>
      </c>
      <c r="M4500" t="str">
        <f t="shared" si="708"/>
        <v/>
      </c>
      <c r="N4500" t="str">
        <f t="shared" si="709"/>
        <v>:5289 a crs:CommonwealthOrganisation ; schema:name %Divisional Returning Officer, Division of Canning, Western Australia% ; schema:startDate %1949-01-01%^^xsd:date ; time:hasTime [ time:hasBeginning [ time:inXSDDate %1949-01-01%^^xsd:date ]  ] .</v>
      </c>
    </row>
    <row r="4501" spans="1:14" x14ac:dyDescent="0.15">
      <c r="A4501" s="1" t="s">
        <v>9040</v>
      </c>
      <c r="B4501" s="1" t="s">
        <v>9041</v>
      </c>
      <c r="C4501" s="1">
        <v>19840901</v>
      </c>
      <c r="E4501" t="str">
        <f t="shared" si="700"/>
        <v>5290</v>
      </c>
      <c r="F4501" t="str">
        <f t="shared" si="701"/>
        <v>1984</v>
      </c>
      <c r="G4501" t="str">
        <f t="shared" si="702"/>
        <v>09</v>
      </c>
      <c r="H4501" t="str">
        <f t="shared" si="703"/>
        <v>01</v>
      </c>
      <c r="I4501" t="str">
        <f t="shared" si="704"/>
        <v>%1984-09-01%^^xsd:date</v>
      </c>
      <c r="J4501" t="str">
        <f t="shared" si="705"/>
        <v/>
      </c>
      <c r="K4501" t="str">
        <f t="shared" si="706"/>
        <v/>
      </c>
      <c r="L4501" t="str">
        <f t="shared" si="707"/>
        <v/>
      </c>
      <c r="M4501" t="str">
        <f t="shared" si="708"/>
        <v/>
      </c>
      <c r="N4501" t="str">
        <f t="shared" si="709"/>
        <v>:5290 a crs:CommonwealthOrganisation ; schema:name %Divisional Returning Officer, Division of Cowan, Western Australia% ; schema:startDate %1984-09-01%^^xsd:date ; time:hasTime [ time:hasBeginning [ time:inXSDDate %1984-09-01%^^xsd:date ]  ] .</v>
      </c>
    </row>
    <row r="4502" spans="1:14" x14ac:dyDescent="0.15">
      <c r="A4502" s="1" t="s">
        <v>9042</v>
      </c>
      <c r="B4502" s="1" t="s">
        <v>9043</v>
      </c>
      <c r="C4502" s="1">
        <v>19490101</v>
      </c>
      <c r="E4502" t="str">
        <f t="shared" si="700"/>
        <v>5291</v>
      </c>
      <c r="F4502" t="str">
        <f t="shared" si="701"/>
        <v>1949</v>
      </c>
      <c r="G4502" t="str">
        <f t="shared" si="702"/>
        <v>01</v>
      </c>
      <c r="H4502" t="str">
        <f t="shared" si="703"/>
        <v>01</v>
      </c>
      <c r="I4502" t="str">
        <f t="shared" si="704"/>
        <v>%1949-01-01%^^xsd:date</v>
      </c>
      <c r="J4502" t="str">
        <f t="shared" si="705"/>
        <v/>
      </c>
      <c r="K4502" t="str">
        <f t="shared" si="706"/>
        <v/>
      </c>
      <c r="L4502" t="str">
        <f t="shared" si="707"/>
        <v/>
      </c>
      <c r="M4502" t="str">
        <f t="shared" si="708"/>
        <v/>
      </c>
      <c r="N4502" t="str">
        <f t="shared" si="709"/>
        <v>:5291 a crs:CommonwealthOrganisation ; schema:name %Divisional Returning Officer, Division of Curtin, Western Australia% ; schema:startDate %1949-01-01%^^xsd:date ; time:hasTime [ time:hasBeginning [ time:inXSDDate %1949-01-01%^^xsd:date ]  ] .</v>
      </c>
    </row>
    <row r="4503" spans="1:14" x14ac:dyDescent="0.15">
      <c r="A4503" s="1" t="s">
        <v>9044</v>
      </c>
      <c r="B4503" s="1" t="s">
        <v>9045</v>
      </c>
      <c r="C4503" s="1">
        <v>19220101</v>
      </c>
      <c r="E4503" t="str">
        <f t="shared" si="700"/>
        <v>5292</v>
      </c>
      <c r="F4503" t="str">
        <f t="shared" si="701"/>
        <v>1922</v>
      </c>
      <c r="G4503" t="str">
        <f t="shared" si="702"/>
        <v>01</v>
      </c>
      <c r="H4503" t="str">
        <f t="shared" si="703"/>
        <v>01</v>
      </c>
      <c r="I4503" t="str">
        <f t="shared" si="704"/>
        <v>%1922-01-01%^^xsd:date</v>
      </c>
      <c r="J4503" t="str">
        <f t="shared" si="705"/>
        <v/>
      </c>
      <c r="K4503" t="str">
        <f t="shared" si="706"/>
        <v/>
      </c>
      <c r="L4503" t="str">
        <f t="shared" si="707"/>
        <v/>
      </c>
      <c r="M4503" t="str">
        <f t="shared" si="708"/>
        <v/>
      </c>
      <c r="N4503" t="str">
        <f t="shared" si="709"/>
        <v>:5292 a crs:CommonwealthOrganisation ; schema:name %Divisional Returning Officer, Division of Forrest, Western Australia% ; schema:startDate %1922-01-01%^^xsd:date ; time:hasTime [ time:hasBeginning [ time:inXSDDate %1922-01-01%^^xsd:date ]  ] .</v>
      </c>
    </row>
    <row r="4504" spans="1:14" x14ac:dyDescent="0.15">
      <c r="A4504" s="1" t="s">
        <v>9046</v>
      </c>
      <c r="B4504" s="1" t="s">
        <v>9047</v>
      </c>
      <c r="C4504" s="1">
        <v>19010101</v>
      </c>
      <c r="E4504" t="str">
        <f t="shared" si="700"/>
        <v>5293</v>
      </c>
      <c r="F4504" t="str">
        <f t="shared" si="701"/>
        <v>1901</v>
      </c>
      <c r="G4504" t="str">
        <f t="shared" si="702"/>
        <v>01</v>
      </c>
      <c r="H4504" t="str">
        <f t="shared" si="703"/>
        <v>01</v>
      </c>
      <c r="I4504" t="str">
        <f t="shared" si="704"/>
        <v>%1901-01-01%^^xsd:date</v>
      </c>
      <c r="J4504" t="str">
        <f t="shared" si="705"/>
        <v/>
      </c>
      <c r="K4504" t="str">
        <f t="shared" si="706"/>
        <v/>
      </c>
      <c r="L4504" t="str">
        <f t="shared" si="707"/>
        <v/>
      </c>
      <c r="M4504" t="str">
        <f t="shared" si="708"/>
        <v/>
      </c>
      <c r="N4504" t="str">
        <f t="shared" si="709"/>
        <v>:5293 a crs:CommonwealthOrganisation ; schema:name %Divisional Returning Officer, Division of Fremantle, Western Australia% ; schema:startDate %1901-01-01%^^xsd:date ; time:hasTime [ time:hasBeginning [ time:inXSDDate %1901-01-01%^^xsd:date ]  ] .</v>
      </c>
    </row>
    <row r="4505" spans="1:14" x14ac:dyDescent="0.15">
      <c r="A4505" s="1" t="s">
        <v>9048</v>
      </c>
      <c r="B4505" s="1" t="s">
        <v>9049</v>
      </c>
      <c r="C4505" s="1">
        <v>19010101</v>
      </c>
      <c r="D4505" s="1">
        <v>20081210</v>
      </c>
      <c r="E4505" t="str">
        <f t="shared" si="700"/>
        <v>5294</v>
      </c>
      <c r="F4505" t="str">
        <f t="shared" si="701"/>
        <v>1901</v>
      </c>
      <c r="G4505" t="str">
        <f t="shared" si="702"/>
        <v>01</v>
      </c>
      <c r="H4505" t="str">
        <f t="shared" si="703"/>
        <v>01</v>
      </c>
      <c r="I4505" t="str">
        <f t="shared" si="704"/>
        <v>%1901-01-01%^^xsd:date</v>
      </c>
      <c r="J4505" t="str">
        <f t="shared" si="705"/>
        <v>2008</v>
      </c>
      <c r="K4505" t="str">
        <f t="shared" si="706"/>
        <v>12</v>
      </c>
      <c r="L4505" t="str">
        <f t="shared" si="707"/>
        <v>10</v>
      </c>
      <c r="M4505" t="str">
        <f t="shared" si="708"/>
        <v>%2008-10-10%^^xsd:date</v>
      </c>
      <c r="N4505" t="str">
        <f t="shared" si="709"/>
        <v>:5294 a crs:CommonwealthOrganisation ; schema:name %Divisional Returning Officer, Division of Kalgoorlie, Western Australia% ; schema:startDate %1901-01-01%^^xsd:date ; schema:endDate %2008-10-10%^^xsd:date ; time:hasTime [ time:hasBeginning [ time:inXSDDate %1901-01-01%^^xsd:date ]  ] .</v>
      </c>
    </row>
    <row r="4506" spans="1:14" x14ac:dyDescent="0.15">
      <c r="A4506" s="1" t="s">
        <v>9050</v>
      </c>
      <c r="B4506" s="1" t="s">
        <v>9051</v>
      </c>
      <c r="C4506" s="1">
        <v>19490101</v>
      </c>
      <c r="E4506" t="str">
        <f t="shared" si="700"/>
        <v>5295</v>
      </c>
      <c r="F4506" t="str">
        <f t="shared" si="701"/>
        <v>1949</v>
      </c>
      <c r="G4506" t="str">
        <f t="shared" si="702"/>
        <v>01</v>
      </c>
      <c r="H4506" t="str">
        <f t="shared" si="703"/>
        <v>01</v>
      </c>
      <c r="I4506" t="str">
        <f t="shared" si="704"/>
        <v>%1949-01-01%^^xsd:date</v>
      </c>
      <c r="J4506" t="str">
        <f t="shared" si="705"/>
        <v/>
      </c>
      <c r="K4506" t="str">
        <f t="shared" si="706"/>
        <v/>
      </c>
      <c r="L4506" t="str">
        <f t="shared" si="707"/>
        <v/>
      </c>
      <c r="M4506" t="str">
        <f t="shared" si="708"/>
        <v/>
      </c>
      <c r="N4506" t="str">
        <f t="shared" si="709"/>
        <v>:5295 a crs:CommonwealthOrganisation ; schema:name %Divisional Returning Officer, Division of Moore, Western Australia% ; schema:startDate %1949-01-01%^^xsd:date ; time:hasTime [ time:hasBeginning [ time:inXSDDate %1949-01-01%^^xsd:date ]  ] .</v>
      </c>
    </row>
    <row r="4507" spans="1:14" x14ac:dyDescent="0.15">
      <c r="A4507" s="1" t="s">
        <v>9052</v>
      </c>
      <c r="B4507" s="1" t="s">
        <v>9053</v>
      </c>
      <c r="C4507" s="1">
        <v>19800101</v>
      </c>
      <c r="E4507" t="str">
        <f t="shared" si="700"/>
        <v>5296</v>
      </c>
      <c r="F4507" t="str">
        <f t="shared" si="701"/>
        <v>1980</v>
      </c>
      <c r="G4507" t="str">
        <f t="shared" si="702"/>
        <v>01</v>
      </c>
      <c r="H4507" t="str">
        <f t="shared" si="703"/>
        <v>01</v>
      </c>
      <c r="I4507" t="str">
        <f t="shared" si="704"/>
        <v>%1980-01-01%^^xsd:date</v>
      </c>
      <c r="J4507" t="str">
        <f t="shared" si="705"/>
        <v/>
      </c>
      <c r="K4507" t="str">
        <f t="shared" si="706"/>
        <v/>
      </c>
      <c r="L4507" t="str">
        <f t="shared" si="707"/>
        <v/>
      </c>
      <c r="M4507" t="str">
        <f t="shared" si="708"/>
        <v/>
      </c>
      <c r="N4507" t="str">
        <f t="shared" si="709"/>
        <v>:5296 a crs:CommonwealthOrganisation ; schema:name %Divisional Returning Officer, Division of O'Connor, Western Australia% ; schema:startDate %1980-01-01%^^xsd:date ; time:hasTime [ time:hasBeginning [ time:inXSDDate %1980-01-01%^^xsd:date ]  ] .</v>
      </c>
    </row>
    <row r="4508" spans="1:14" x14ac:dyDescent="0.15">
      <c r="A4508" s="1" t="s">
        <v>9054</v>
      </c>
      <c r="B4508" s="1" t="s">
        <v>9055</v>
      </c>
      <c r="C4508" s="1">
        <v>19010101</v>
      </c>
      <c r="E4508" t="str">
        <f t="shared" si="700"/>
        <v>5297</v>
      </c>
      <c r="F4508" t="str">
        <f t="shared" si="701"/>
        <v>1901</v>
      </c>
      <c r="G4508" t="str">
        <f t="shared" si="702"/>
        <v>01</v>
      </c>
      <c r="H4508" t="str">
        <f t="shared" si="703"/>
        <v>01</v>
      </c>
      <c r="I4508" t="str">
        <f t="shared" si="704"/>
        <v>%1901-01-01%^^xsd:date</v>
      </c>
      <c r="J4508" t="str">
        <f t="shared" si="705"/>
        <v/>
      </c>
      <c r="K4508" t="str">
        <f t="shared" si="706"/>
        <v/>
      </c>
      <c r="L4508" t="str">
        <f t="shared" si="707"/>
        <v/>
      </c>
      <c r="M4508" t="str">
        <f t="shared" si="708"/>
        <v/>
      </c>
      <c r="N4508" t="str">
        <f t="shared" si="709"/>
        <v>:5297 a crs:CommonwealthOrganisation ; schema:name %Divisional Returning Officer, Division of Perth, Western Australia% ; schema:startDate %1901-01-01%^^xsd:date ; time:hasTime [ time:hasBeginning [ time:inXSDDate %1901-01-01%^^xsd:date ]  ] .</v>
      </c>
    </row>
    <row r="4509" spans="1:14" x14ac:dyDescent="0.15">
      <c r="A4509" s="1" t="s">
        <v>9056</v>
      </c>
      <c r="B4509" s="1" t="s">
        <v>9057</v>
      </c>
      <c r="C4509" s="1">
        <v>19550101</v>
      </c>
      <c r="E4509" t="str">
        <f t="shared" si="700"/>
        <v>5298</v>
      </c>
      <c r="F4509" t="str">
        <f t="shared" si="701"/>
        <v>1955</v>
      </c>
      <c r="G4509" t="str">
        <f t="shared" si="702"/>
        <v>01</v>
      </c>
      <c r="H4509" t="str">
        <f t="shared" si="703"/>
        <v>01</v>
      </c>
      <c r="I4509" t="str">
        <f t="shared" si="704"/>
        <v>%1955-01-01%^^xsd:date</v>
      </c>
      <c r="J4509" t="str">
        <f t="shared" si="705"/>
        <v/>
      </c>
      <c r="K4509" t="str">
        <f t="shared" si="706"/>
        <v/>
      </c>
      <c r="L4509" t="str">
        <f t="shared" si="707"/>
        <v/>
      </c>
      <c r="M4509" t="str">
        <f t="shared" si="708"/>
        <v/>
      </c>
      <c r="N4509" t="str">
        <f t="shared" si="709"/>
        <v>:5298 a crs:CommonwealthOrganisation ; schema:name %Divisional Returning Officer, Division of Stirling, Western Australia% ; schema:startDate %1955-01-01%^^xsd:date ; time:hasTime [ time:hasBeginning [ time:inXSDDate %1955-01-01%^^xsd:date ]  ] .</v>
      </c>
    </row>
    <row r="4510" spans="1:14" x14ac:dyDescent="0.15">
      <c r="A4510" s="1" t="s">
        <v>9058</v>
      </c>
      <c r="B4510" s="1" t="s">
        <v>9059</v>
      </c>
      <c r="C4510" s="1">
        <v>19010101</v>
      </c>
      <c r="E4510" t="str">
        <f t="shared" si="700"/>
        <v>5299</v>
      </c>
      <c r="F4510" t="str">
        <f t="shared" si="701"/>
        <v>1901</v>
      </c>
      <c r="G4510" t="str">
        <f t="shared" si="702"/>
        <v>01</v>
      </c>
      <c r="H4510" t="str">
        <f t="shared" si="703"/>
        <v>01</v>
      </c>
      <c r="I4510" t="str">
        <f t="shared" si="704"/>
        <v>%1901-01-01%^^xsd:date</v>
      </c>
      <c r="J4510" t="str">
        <f t="shared" si="705"/>
        <v/>
      </c>
      <c r="K4510" t="str">
        <f t="shared" si="706"/>
        <v/>
      </c>
      <c r="L4510" t="str">
        <f t="shared" si="707"/>
        <v/>
      </c>
      <c r="M4510" t="str">
        <f t="shared" si="708"/>
        <v/>
      </c>
      <c r="N4510" t="str">
        <f t="shared" si="709"/>
        <v>:5299 a crs:CommonwealthOrganisation ; schema:name %Divisional Returning Officer, Division of Swan, Western Australia% ; schema:startDate %1901-01-01%^^xsd:date ; time:hasTime [ time:hasBeginning [ time:inXSDDate %1901-01-01%^^xsd:date ]  ] .</v>
      </c>
    </row>
    <row r="4511" spans="1:14" x14ac:dyDescent="0.15">
      <c r="A4511" s="1" t="s">
        <v>9060</v>
      </c>
      <c r="B4511" s="1" t="s">
        <v>9061</v>
      </c>
      <c r="C4511" s="1">
        <v>19480406</v>
      </c>
      <c r="D4511" s="1">
        <v>19500316</v>
      </c>
      <c r="E4511" t="str">
        <f t="shared" si="700"/>
        <v>0053</v>
      </c>
      <c r="F4511" t="str">
        <f t="shared" si="701"/>
        <v>1948</v>
      </c>
      <c r="G4511" t="str">
        <f t="shared" si="702"/>
        <v>04</v>
      </c>
      <c r="H4511" t="str">
        <f t="shared" si="703"/>
        <v>06</v>
      </c>
      <c r="I4511" t="str">
        <f t="shared" si="704"/>
        <v>%1948-04-06%^^xsd:date</v>
      </c>
      <c r="J4511" t="str">
        <f t="shared" si="705"/>
        <v>1950</v>
      </c>
      <c r="K4511" t="str">
        <f t="shared" si="706"/>
        <v>03</v>
      </c>
      <c r="L4511" t="str">
        <f t="shared" si="707"/>
        <v>16</v>
      </c>
      <c r="M4511" t="str">
        <f t="shared" si="708"/>
        <v>%1950-16-16%^^xsd:date</v>
      </c>
      <c r="N4511" t="str">
        <f t="shared" si="709"/>
        <v>:0053 a crs:CommonwealthOrganisation ; schema:name %Department of Shipping and Fuel, Central Office% ; schema:startDate %1948-04-06%^^xsd:date ; schema:endDate %1950-16-16%^^xsd:date ; time:hasTime [ time:hasBeginning [ time:inXSDDate %1948-04-06%^^xsd:date ]  ] .</v>
      </c>
    </row>
    <row r="4512" spans="1:14" x14ac:dyDescent="0.15">
      <c r="A4512" s="1" t="s">
        <v>9062</v>
      </c>
      <c r="B4512" s="1" t="s">
        <v>9063</v>
      </c>
      <c r="C4512" s="1">
        <v>19740101</v>
      </c>
      <c r="E4512" t="str">
        <f t="shared" si="700"/>
        <v>5300</v>
      </c>
      <c r="F4512" t="str">
        <f t="shared" si="701"/>
        <v>1974</v>
      </c>
      <c r="G4512" t="str">
        <f t="shared" si="702"/>
        <v>01</v>
      </c>
      <c r="H4512" t="str">
        <f t="shared" si="703"/>
        <v>01</v>
      </c>
      <c r="I4512" t="str">
        <f t="shared" si="704"/>
        <v>%1974-01-01%^^xsd:date</v>
      </c>
      <c r="J4512" t="str">
        <f t="shared" si="705"/>
        <v/>
      </c>
      <c r="K4512" t="str">
        <f t="shared" si="706"/>
        <v/>
      </c>
      <c r="L4512" t="str">
        <f t="shared" si="707"/>
        <v/>
      </c>
      <c r="M4512" t="str">
        <f t="shared" si="708"/>
        <v/>
      </c>
      <c r="N4512" t="str">
        <f t="shared" si="709"/>
        <v>:5300 a crs:CommonwealthOrganisation ; schema:name %Divisional Returning Officer, Division of Tangney, Western Australia% ; schema:startDate %1974-01-01%^^xsd:date ; time:hasTime [ time:hasBeginning [ time:inXSDDate %1974-01-01%^^xsd:date ]  ] .</v>
      </c>
    </row>
    <row r="4513" spans="1:14" x14ac:dyDescent="0.15">
      <c r="A4513" s="1" t="s">
        <v>9064</v>
      </c>
      <c r="B4513" s="1" t="s">
        <v>9065</v>
      </c>
      <c r="C4513" s="1">
        <v>19130609</v>
      </c>
      <c r="D4513" s="1">
        <v>19540701</v>
      </c>
      <c r="E4513" t="str">
        <f t="shared" si="700"/>
        <v>5301</v>
      </c>
      <c r="F4513" t="str">
        <f t="shared" si="701"/>
        <v>1913</v>
      </c>
      <c r="G4513" t="str">
        <f t="shared" si="702"/>
        <v>06</v>
      </c>
      <c r="H4513" t="str">
        <f t="shared" si="703"/>
        <v>09</v>
      </c>
      <c r="I4513" t="str">
        <f t="shared" si="704"/>
        <v>%1913-06-09%^^xsd:date</v>
      </c>
      <c r="J4513" t="str">
        <f t="shared" si="705"/>
        <v>1954</v>
      </c>
      <c r="K4513" t="str">
        <f t="shared" si="706"/>
        <v>07</v>
      </c>
      <c r="L4513" t="str">
        <f t="shared" si="707"/>
        <v>01</v>
      </c>
      <c r="M4513" t="str">
        <f t="shared" si="708"/>
        <v>%1954-01-01%^^xsd:date</v>
      </c>
      <c r="N4513" t="str">
        <f t="shared" si="709"/>
        <v>:5301 a crs:CommonwealthOrganisation ; schema:name %Cinema and Photographic Branch% ; schema:startDate %1913-06-09%^^xsd:date ; schema:endDate %1954-01-01%^^xsd:date ; time:hasTime [ time:hasBeginning [ time:inXSDDate %1913-06-09%^^xsd:date ]  ] .</v>
      </c>
    </row>
    <row r="4514" spans="1:14" x14ac:dyDescent="0.15">
      <c r="A4514" s="1" t="s">
        <v>9066</v>
      </c>
      <c r="B4514" s="1" t="s">
        <v>9067</v>
      </c>
      <c r="C4514" s="1">
        <v>19780301</v>
      </c>
      <c r="D4514" s="1">
        <v>19830701</v>
      </c>
      <c r="E4514" t="str">
        <f t="shared" si="700"/>
        <v>5302</v>
      </c>
      <c r="F4514" t="str">
        <f t="shared" si="701"/>
        <v>1978</v>
      </c>
      <c r="G4514" t="str">
        <f t="shared" si="702"/>
        <v>03</v>
      </c>
      <c r="H4514" t="str">
        <f t="shared" si="703"/>
        <v>01</v>
      </c>
      <c r="I4514" t="str">
        <f t="shared" si="704"/>
        <v>%1978-03-01%^^xsd:date</v>
      </c>
      <c r="J4514" t="str">
        <f t="shared" si="705"/>
        <v>1983</v>
      </c>
      <c r="K4514" t="str">
        <f t="shared" si="706"/>
        <v>07</v>
      </c>
      <c r="L4514" t="str">
        <f t="shared" si="707"/>
        <v>01</v>
      </c>
      <c r="M4514" t="str">
        <f t="shared" si="708"/>
        <v>%1983-01-01%^^xsd:date</v>
      </c>
      <c r="N4514" t="str">
        <f t="shared" si="709"/>
        <v>:5302 a crs:CommonwealthOrganisation ; schema:name %Industrial Relations Bureau, State Office, Victoria% ; schema:startDate %1978-03-01%^^xsd:date ; schema:endDate %1983-01-01%^^xsd:date ; time:hasTime [ time:hasBeginning [ time:inXSDDate %1978-03-01%^^xsd:date ]  ] .</v>
      </c>
    </row>
    <row r="4515" spans="1:14" x14ac:dyDescent="0.15">
      <c r="A4515" s="1" t="s">
        <v>9068</v>
      </c>
      <c r="B4515" s="1" t="s">
        <v>9069</v>
      </c>
      <c r="C4515" s="1">
        <v>18800101</v>
      </c>
      <c r="D4515" s="1">
        <v>19060702</v>
      </c>
      <c r="E4515" t="str">
        <f t="shared" si="700"/>
        <v>5303</v>
      </c>
      <c r="F4515" t="str">
        <f t="shared" si="701"/>
        <v>1880</v>
      </c>
      <c r="G4515" t="str">
        <f t="shared" si="702"/>
        <v>01</v>
      </c>
      <c r="H4515" t="str">
        <f t="shared" si="703"/>
        <v>01</v>
      </c>
      <c r="I4515" t="str">
        <f t="shared" si="704"/>
        <v>%1880-01-01%^^xsd:date</v>
      </c>
      <c r="J4515" t="str">
        <f t="shared" si="705"/>
        <v>1906</v>
      </c>
      <c r="K4515" t="str">
        <f t="shared" si="706"/>
        <v>07</v>
      </c>
      <c r="L4515" t="str">
        <f t="shared" si="707"/>
        <v>02</v>
      </c>
      <c r="M4515" t="str">
        <f t="shared" si="708"/>
        <v>%1906-02-02%^^xsd:date</v>
      </c>
      <c r="N4515" t="str">
        <f t="shared" si="709"/>
        <v>:5303 a crs:CommonwealthOrganisation ; schema:name %Patents Office, South Australia% ; schema:startDate %1880-01-01%^^xsd:date ; schema:endDate %1906-02-02%^^xsd:date ; time:hasTime [ time:hasBeginning [ time:inXSDDate %1880-01-01%^^xsd:date ]  ] .</v>
      </c>
    </row>
    <row r="4516" spans="1:14" x14ac:dyDescent="0.15">
      <c r="A4516" s="1" t="s">
        <v>9070</v>
      </c>
      <c r="B4516" s="1" t="s">
        <v>9071</v>
      </c>
      <c r="C4516" s="1">
        <v>18540101</v>
      </c>
      <c r="E4516" t="str">
        <f t="shared" si="700"/>
        <v>5304</v>
      </c>
      <c r="F4516" t="str">
        <f t="shared" si="701"/>
        <v>1854</v>
      </c>
      <c r="G4516" t="str">
        <f t="shared" si="702"/>
        <v>01</v>
      </c>
      <c r="H4516" t="str">
        <f t="shared" si="703"/>
        <v>01</v>
      </c>
      <c r="I4516" t="str">
        <f t="shared" si="704"/>
        <v>%1854-01-01%^^xsd:date</v>
      </c>
      <c r="J4516" t="str">
        <f t="shared" si="705"/>
        <v/>
      </c>
      <c r="K4516" t="str">
        <f t="shared" si="706"/>
        <v/>
      </c>
      <c r="L4516" t="str">
        <f t="shared" si="707"/>
        <v/>
      </c>
      <c r="M4516" t="str">
        <f t="shared" si="708"/>
        <v/>
      </c>
      <c r="N4516" t="str">
        <f t="shared" si="709"/>
        <v>:5304 a crs:CommonwealthOrganisation ; schema:name %[Victoria] Registrar General% ; schema:startDate %1854-01-01%^^xsd:date ; time:hasTime [ time:hasBeginning [ time:inXSDDate %1854-01-01%^^xsd:date ]  ] .</v>
      </c>
    </row>
    <row r="4517" spans="1:14" x14ac:dyDescent="0.15">
      <c r="A4517" s="1" t="s">
        <v>9072</v>
      </c>
      <c r="B4517" s="1" t="s">
        <v>9073</v>
      </c>
      <c r="C4517" s="1">
        <v>18730101</v>
      </c>
      <c r="D4517" s="1">
        <v>19041231</v>
      </c>
      <c r="E4517" t="str">
        <f t="shared" si="700"/>
        <v>5305</v>
      </c>
      <c r="F4517" t="str">
        <f t="shared" si="701"/>
        <v>1873</v>
      </c>
      <c r="G4517" t="str">
        <f t="shared" si="702"/>
        <v>01</v>
      </c>
      <c r="H4517" t="str">
        <f t="shared" si="703"/>
        <v>01</v>
      </c>
      <c r="I4517" t="str">
        <f t="shared" si="704"/>
        <v>%1873-01-01%^^xsd:date</v>
      </c>
      <c r="J4517" t="str">
        <f t="shared" si="705"/>
        <v>1904</v>
      </c>
      <c r="K4517" t="str">
        <f t="shared" si="706"/>
        <v>12</v>
      </c>
      <c r="L4517" t="str">
        <f t="shared" si="707"/>
        <v>31</v>
      </c>
      <c r="M4517" t="str">
        <f t="shared" si="708"/>
        <v>%1904-31-31%^^xsd:date</v>
      </c>
      <c r="N4517" t="str">
        <f t="shared" si="709"/>
        <v>:5305 a crs:CommonwealthOrganisation ; schema:name %Patents Office, Victoria% ; schema:startDate %1873-01-01%^^xsd:date ; schema:endDate %1904-31-31%^^xsd:date ; time:hasTime [ time:hasBeginning [ time:inXSDDate %1873-01-01%^^xsd:date ]  ] .</v>
      </c>
    </row>
    <row r="4518" spans="1:14" x14ac:dyDescent="0.15">
      <c r="A4518" s="1" t="s">
        <v>9074</v>
      </c>
      <c r="B4518" s="1" t="s">
        <v>9075</v>
      </c>
      <c r="C4518" s="1">
        <v>19410101</v>
      </c>
      <c r="D4518" s="1">
        <v>19460630</v>
      </c>
      <c r="E4518" t="str">
        <f t="shared" si="700"/>
        <v>5306</v>
      </c>
      <c r="F4518" t="str">
        <f t="shared" si="701"/>
        <v>1941</v>
      </c>
      <c r="G4518" t="str">
        <f t="shared" si="702"/>
        <v>01</v>
      </c>
      <c r="H4518" t="str">
        <f t="shared" si="703"/>
        <v>01</v>
      </c>
      <c r="I4518" t="str">
        <f t="shared" si="704"/>
        <v>%1941-01-01%^^xsd:date</v>
      </c>
      <c r="J4518" t="str">
        <f t="shared" si="705"/>
        <v>1946</v>
      </c>
      <c r="K4518" t="str">
        <f t="shared" si="706"/>
        <v>06</v>
      </c>
      <c r="L4518" t="str">
        <f t="shared" si="707"/>
        <v>30</v>
      </c>
      <c r="M4518" t="str">
        <f t="shared" si="708"/>
        <v>%1946-30-30%^^xsd:date</v>
      </c>
      <c r="N4518" t="str">
        <f t="shared" si="709"/>
        <v>:5306 a crs:CommonwealthOrganisation ; schema:name %Explosives and Filling Factory, Ballarat [Victoria]% ; schema:startDate %1941-01-01%^^xsd:date ; schema:endDate %1946-30-30%^^xsd:date ; time:hasTime [ time:hasBeginning [ time:inXSDDate %1941-01-01%^^xsd:date ]  ] .</v>
      </c>
    </row>
    <row r="4519" spans="1:14" x14ac:dyDescent="0.15">
      <c r="A4519" s="1" t="s">
        <v>9076</v>
      </c>
      <c r="B4519" s="1" t="s">
        <v>9077</v>
      </c>
      <c r="C4519" s="1">
        <v>19410101</v>
      </c>
      <c r="D4519" s="1">
        <v>19460630</v>
      </c>
      <c r="E4519" t="str">
        <f t="shared" si="700"/>
        <v>5307</v>
      </c>
      <c r="F4519" t="str">
        <f t="shared" si="701"/>
        <v>1941</v>
      </c>
      <c r="G4519" t="str">
        <f t="shared" si="702"/>
        <v>01</v>
      </c>
      <c r="H4519" t="str">
        <f t="shared" si="703"/>
        <v>01</v>
      </c>
      <c r="I4519" t="str">
        <f t="shared" si="704"/>
        <v>%1941-01-01%^^xsd:date</v>
      </c>
      <c r="J4519" t="str">
        <f t="shared" si="705"/>
        <v>1946</v>
      </c>
      <c r="K4519" t="str">
        <f t="shared" si="706"/>
        <v>06</v>
      </c>
      <c r="L4519" t="str">
        <f t="shared" si="707"/>
        <v>30</v>
      </c>
      <c r="M4519" t="str">
        <f t="shared" si="708"/>
        <v>%1946-30-30%^^xsd:date</v>
      </c>
      <c r="N4519" t="str">
        <f t="shared" si="709"/>
        <v>:5307 a crs:CommonwealthOrganisation ; schema:name %Explosives and Filling Factory, Villawood [New South Wales]% ; schema:startDate %1941-01-01%^^xsd:date ; schema:endDate %1946-30-30%^^xsd:date ; time:hasTime [ time:hasBeginning [ time:inXSDDate %1941-01-01%^^xsd:date ]  ] .</v>
      </c>
    </row>
    <row r="4520" spans="1:14" x14ac:dyDescent="0.15">
      <c r="A4520" s="1" t="s">
        <v>9078</v>
      </c>
      <c r="B4520" s="1" t="s">
        <v>9079</v>
      </c>
      <c r="C4520" s="1">
        <v>19740101</v>
      </c>
      <c r="D4520" s="1">
        <v>19750327</v>
      </c>
      <c r="E4520" t="str">
        <f t="shared" si="700"/>
        <v>5308</v>
      </c>
      <c r="F4520" t="str">
        <f t="shared" si="701"/>
        <v>1974</v>
      </c>
      <c r="G4520" t="str">
        <f t="shared" si="702"/>
        <v>01</v>
      </c>
      <c r="H4520" t="str">
        <f t="shared" si="703"/>
        <v>01</v>
      </c>
      <c r="I4520" t="str">
        <f t="shared" si="704"/>
        <v>%1974-01-01%^^xsd:date</v>
      </c>
      <c r="J4520" t="str">
        <f t="shared" si="705"/>
        <v>1975</v>
      </c>
      <c r="K4520" t="str">
        <f t="shared" si="706"/>
        <v>03</v>
      </c>
      <c r="L4520" t="str">
        <f t="shared" si="707"/>
        <v>27</v>
      </c>
      <c r="M4520" t="str">
        <f t="shared" si="708"/>
        <v>%1975-27-27%^^xsd:date</v>
      </c>
      <c r="N4520" t="str">
        <f t="shared" si="709"/>
        <v>:5308 a crs:CommonwealthOrganisation ; schema:name %Commonwealth Police Force [II], Cairns Station, [Queensland]% ; schema:startDate %1974-01-01%^^xsd:date ; schema:endDate %1975-27-27%^^xsd:date ; time:hasTime [ time:hasBeginning [ time:inXSDDate %1974-01-01%^^xsd:date ]  ] .</v>
      </c>
    </row>
    <row r="4521" spans="1:14" x14ac:dyDescent="0.15">
      <c r="A4521" s="1" t="s">
        <v>9080</v>
      </c>
      <c r="B4521" s="1" t="s">
        <v>9081</v>
      </c>
      <c r="C4521" s="1">
        <v>19750327</v>
      </c>
      <c r="D4521" s="1">
        <v>19751222</v>
      </c>
      <c r="E4521" t="str">
        <f t="shared" si="700"/>
        <v>5309</v>
      </c>
      <c r="F4521" t="str">
        <f t="shared" si="701"/>
        <v>1975</v>
      </c>
      <c r="G4521" t="str">
        <f t="shared" si="702"/>
        <v>03</v>
      </c>
      <c r="H4521" t="str">
        <f t="shared" si="703"/>
        <v>27</v>
      </c>
      <c r="I4521" t="str">
        <f t="shared" si="704"/>
        <v>%1975-03-27%^^xsd:date</v>
      </c>
      <c r="J4521" t="str">
        <f t="shared" si="705"/>
        <v>1975</v>
      </c>
      <c r="K4521" t="str">
        <f t="shared" si="706"/>
        <v>12</v>
      </c>
      <c r="L4521" t="str">
        <f t="shared" si="707"/>
        <v>22</v>
      </c>
      <c r="M4521" t="str">
        <f t="shared" si="708"/>
        <v>%1975-22-22%^^xsd:date</v>
      </c>
      <c r="N4521" t="str">
        <f t="shared" si="709"/>
        <v>:5309 a crs:CommonwealthOrganisation ; schema:name %Australia Police, Cairns Station [Queensland]% ; schema:startDate %1975-03-27%^^xsd:date ; schema:endDate %1975-22-22%^^xsd:date ; time:hasTime [ time:hasBeginning [ time:inXSDDate %1975-03-27%^^xsd:date ]  ] .</v>
      </c>
    </row>
    <row r="4522" spans="1:14" x14ac:dyDescent="0.15">
      <c r="A4522" s="1" t="s">
        <v>9082</v>
      </c>
      <c r="B4522" s="1" t="s">
        <v>9083</v>
      </c>
      <c r="C4522" s="1">
        <v>19751222</v>
      </c>
      <c r="D4522" s="1">
        <v>19791019</v>
      </c>
      <c r="E4522" t="str">
        <f t="shared" si="700"/>
        <v>5310</v>
      </c>
      <c r="F4522" t="str">
        <f t="shared" si="701"/>
        <v>1975</v>
      </c>
      <c r="G4522" t="str">
        <f t="shared" si="702"/>
        <v>12</v>
      </c>
      <c r="H4522" t="str">
        <f t="shared" si="703"/>
        <v>22</v>
      </c>
      <c r="I4522" t="str">
        <f t="shared" si="704"/>
        <v>%1975-12-22%^^xsd:date</v>
      </c>
      <c r="J4522" t="str">
        <f t="shared" si="705"/>
        <v>1979</v>
      </c>
      <c r="K4522" t="str">
        <f t="shared" si="706"/>
        <v>10</v>
      </c>
      <c r="L4522" t="str">
        <f t="shared" si="707"/>
        <v>19</v>
      </c>
      <c r="M4522" t="str">
        <f t="shared" si="708"/>
        <v>%1979-19-19%^^xsd:date</v>
      </c>
      <c r="N4522" t="str">
        <f t="shared" si="709"/>
        <v>:5310 a crs:CommonwealthOrganisation ; schema:name %Commonwealth Police Force [III], Cairns Station [Queensland]% ; schema:startDate %1975-12-22%^^xsd:date ; schema:endDate %1979-19-19%^^xsd:date ; time:hasTime [ time:hasBeginning [ time:inXSDDate %1975-12-22%^^xsd:date ]  ] .</v>
      </c>
    </row>
    <row r="4523" spans="1:14" x14ac:dyDescent="0.15">
      <c r="A4523" s="1" t="s">
        <v>9084</v>
      </c>
      <c r="B4523" s="1" t="s">
        <v>9085</v>
      </c>
      <c r="C4523" s="1">
        <v>19830117</v>
      </c>
      <c r="D4523" s="1">
        <v>19861218</v>
      </c>
      <c r="E4523" t="str">
        <f t="shared" si="700"/>
        <v>5311</v>
      </c>
      <c r="F4523" t="str">
        <f t="shared" si="701"/>
        <v>1983</v>
      </c>
      <c r="G4523" t="str">
        <f t="shared" si="702"/>
        <v>01</v>
      </c>
      <c r="H4523" t="str">
        <f t="shared" si="703"/>
        <v>17</v>
      </c>
      <c r="I4523" t="str">
        <f t="shared" si="704"/>
        <v>%1983-01-17%^^xsd:date</v>
      </c>
      <c r="J4523" t="str">
        <f t="shared" si="705"/>
        <v>1986</v>
      </c>
      <c r="K4523" t="str">
        <f t="shared" si="706"/>
        <v>12</v>
      </c>
      <c r="L4523" t="str">
        <f t="shared" si="707"/>
        <v>18</v>
      </c>
      <c r="M4523" t="str">
        <f t="shared" si="708"/>
        <v>%1986-18-18%^^xsd:date</v>
      </c>
      <c r="N4523" t="str">
        <f t="shared" si="709"/>
        <v>:5311 a crs:CommonwealthOrganisation ; schema:name %Australian Postal Commission, Divisional Office, Gold Coast [Queensland]% ; schema:startDate %1983-01-17%^^xsd:date ; schema:endDate %1986-18-18%^^xsd:date ; time:hasTime [ time:hasBeginning [ time:inXSDDate %1983-01-17%^^xsd:date ]  ] .</v>
      </c>
    </row>
    <row r="4524" spans="1:14" x14ac:dyDescent="0.15">
      <c r="A4524" s="1" t="s">
        <v>9086</v>
      </c>
      <c r="B4524" s="1" t="s">
        <v>9087</v>
      </c>
      <c r="C4524" s="1">
        <v>19750701</v>
      </c>
      <c r="D4524" s="1">
        <v>19861218</v>
      </c>
      <c r="E4524" t="str">
        <f t="shared" si="700"/>
        <v>5312</v>
      </c>
      <c r="F4524" t="str">
        <f t="shared" si="701"/>
        <v>1975</v>
      </c>
      <c r="G4524" t="str">
        <f t="shared" si="702"/>
        <v>07</v>
      </c>
      <c r="H4524" t="str">
        <f t="shared" si="703"/>
        <v>01</v>
      </c>
      <c r="I4524" t="str">
        <f t="shared" si="704"/>
        <v>%1975-07-01%^^xsd:date</v>
      </c>
      <c r="J4524" t="str">
        <f t="shared" si="705"/>
        <v>1986</v>
      </c>
      <c r="K4524" t="str">
        <f t="shared" si="706"/>
        <v>12</v>
      </c>
      <c r="L4524" t="str">
        <f t="shared" si="707"/>
        <v>18</v>
      </c>
      <c r="M4524" t="str">
        <f t="shared" si="708"/>
        <v>%1986-18-18%^^xsd:date</v>
      </c>
      <c r="N4524" t="str">
        <f t="shared" si="709"/>
        <v>:5312 a crs:CommonwealthOrganisation ; schema:name %Australian Postal Commission, Divisional Office, Toowoomba [Queensland]% ; schema:startDate %1975-07-01%^^xsd:date ; schema:endDate %1986-18-18%^^xsd:date ; time:hasTime [ time:hasBeginning [ time:inXSDDate %1975-07-01%^^xsd:date ]  ] .</v>
      </c>
    </row>
    <row r="4525" spans="1:14" x14ac:dyDescent="0.15">
      <c r="A4525" s="1" t="s">
        <v>9088</v>
      </c>
      <c r="B4525" s="1" t="s">
        <v>9089</v>
      </c>
      <c r="C4525" s="1">
        <v>19750701</v>
      </c>
      <c r="D4525" s="1">
        <v>19861218</v>
      </c>
      <c r="E4525" t="str">
        <f t="shared" si="700"/>
        <v>5313</v>
      </c>
      <c r="F4525" t="str">
        <f t="shared" si="701"/>
        <v>1975</v>
      </c>
      <c r="G4525" t="str">
        <f t="shared" si="702"/>
        <v>07</v>
      </c>
      <c r="H4525" t="str">
        <f t="shared" si="703"/>
        <v>01</v>
      </c>
      <c r="I4525" t="str">
        <f t="shared" si="704"/>
        <v>%1975-07-01%^^xsd:date</v>
      </c>
      <c r="J4525" t="str">
        <f t="shared" si="705"/>
        <v>1986</v>
      </c>
      <c r="K4525" t="str">
        <f t="shared" si="706"/>
        <v>12</v>
      </c>
      <c r="L4525" t="str">
        <f t="shared" si="707"/>
        <v>18</v>
      </c>
      <c r="M4525" t="str">
        <f t="shared" si="708"/>
        <v>%1986-18-18%^^xsd:date</v>
      </c>
      <c r="N4525" t="str">
        <f t="shared" si="709"/>
        <v>:5313 a crs:CommonwealthOrganisation ; schema:name %Australian Postal Commission, Divisional Office, Maryborough [Queensland]% ; schema:startDate %1975-07-01%^^xsd:date ; schema:endDate %1986-18-18%^^xsd:date ; time:hasTime [ time:hasBeginning [ time:inXSDDate %1975-07-01%^^xsd:date ]  ] .</v>
      </c>
    </row>
    <row r="4526" spans="1:14" x14ac:dyDescent="0.15">
      <c r="A4526" s="1" t="s">
        <v>9090</v>
      </c>
      <c r="B4526" s="1" t="s">
        <v>9091</v>
      </c>
      <c r="C4526" s="1">
        <v>19750701</v>
      </c>
      <c r="D4526" s="1">
        <v>19861218</v>
      </c>
      <c r="E4526" t="str">
        <f t="shared" si="700"/>
        <v>5314</v>
      </c>
      <c r="F4526" t="str">
        <f t="shared" si="701"/>
        <v>1975</v>
      </c>
      <c r="G4526" t="str">
        <f t="shared" si="702"/>
        <v>07</v>
      </c>
      <c r="H4526" t="str">
        <f t="shared" si="703"/>
        <v>01</v>
      </c>
      <c r="I4526" t="str">
        <f t="shared" si="704"/>
        <v>%1975-07-01%^^xsd:date</v>
      </c>
      <c r="J4526" t="str">
        <f t="shared" si="705"/>
        <v>1986</v>
      </c>
      <c r="K4526" t="str">
        <f t="shared" si="706"/>
        <v>12</v>
      </c>
      <c r="L4526" t="str">
        <f t="shared" si="707"/>
        <v>18</v>
      </c>
      <c r="M4526" t="str">
        <f t="shared" si="708"/>
        <v>%1986-18-18%^^xsd:date</v>
      </c>
      <c r="N4526" t="str">
        <f t="shared" si="709"/>
        <v>:5314 a crs:CommonwealthOrganisation ; schema:name %Australian Postal Commission, Divisional Office, Brisbane North% ; schema:startDate %1975-07-01%^^xsd:date ; schema:endDate %1986-18-18%^^xsd:date ; time:hasTime [ time:hasBeginning [ time:inXSDDate %1975-07-01%^^xsd:date ]  ] .</v>
      </c>
    </row>
    <row r="4527" spans="1:14" x14ac:dyDescent="0.15">
      <c r="A4527" s="1" t="s">
        <v>9092</v>
      </c>
      <c r="B4527" s="1" t="s">
        <v>9093</v>
      </c>
      <c r="C4527" s="1">
        <v>19750701</v>
      </c>
      <c r="D4527" s="1">
        <v>19861218</v>
      </c>
      <c r="E4527" t="str">
        <f t="shared" si="700"/>
        <v>5315</v>
      </c>
      <c r="F4527" t="str">
        <f t="shared" si="701"/>
        <v>1975</v>
      </c>
      <c r="G4527" t="str">
        <f t="shared" si="702"/>
        <v>07</v>
      </c>
      <c r="H4527" t="str">
        <f t="shared" si="703"/>
        <v>01</v>
      </c>
      <c r="I4527" t="str">
        <f t="shared" si="704"/>
        <v>%1975-07-01%^^xsd:date</v>
      </c>
      <c r="J4527" t="str">
        <f t="shared" si="705"/>
        <v>1986</v>
      </c>
      <c r="K4527" t="str">
        <f t="shared" si="706"/>
        <v>12</v>
      </c>
      <c r="L4527" t="str">
        <f t="shared" si="707"/>
        <v>18</v>
      </c>
      <c r="M4527" t="str">
        <f t="shared" si="708"/>
        <v>%1986-18-18%^^xsd:date</v>
      </c>
      <c r="N4527" t="str">
        <f t="shared" si="709"/>
        <v>:5315 a crs:CommonwealthOrganisation ; schema:name %Australian Postal Commission, Divisional Office, Brisbane South% ; schema:startDate %1975-07-01%^^xsd:date ; schema:endDate %1986-18-18%^^xsd:date ; time:hasTime [ time:hasBeginning [ time:inXSDDate %1975-07-01%^^xsd:date ]  ] .</v>
      </c>
    </row>
    <row r="4528" spans="1:14" x14ac:dyDescent="0.15">
      <c r="A4528" s="1" t="s">
        <v>9094</v>
      </c>
      <c r="B4528" s="1" t="s">
        <v>9095</v>
      </c>
      <c r="C4528" s="1">
        <v>19840701</v>
      </c>
      <c r="E4528" t="str">
        <f t="shared" si="700"/>
        <v>5316</v>
      </c>
      <c r="F4528" t="str">
        <f t="shared" si="701"/>
        <v>1984</v>
      </c>
      <c r="G4528" t="str">
        <f t="shared" si="702"/>
        <v>07</v>
      </c>
      <c r="H4528" t="str">
        <f t="shared" si="703"/>
        <v>01</v>
      </c>
      <c r="I4528" t="str">
        <f t="shared" si="704"/>
        <v>%1984-07-01%^^xsd:date</v>
      </c>
      <c r="J4528" t="str">
        <f t="shared" si="705"/>
        <v/>
      </c>
      <c r="K4528" t="str">
        <f t="shared" si="706"/>
        <v/>
      </c>
      <c r="L4528" t="str">
        <f t="shared" si="707"/>
        <v/>
      </c>
      <c r="M4528" t="str">
        <f t="shared" si="708"/>
        <v/>
      </c>
      <c r="N4528" t="str">
        <f t="shared" si="709"/>
        <v>:5316 a crs:CommonwealthOrganisation ; schema:name %Australian Postal Corporation, Central Operations Division, Brisbane% ; schema:startDate %1984-07-01%^^xsd:date ; time:hasTime [ time:hasBeginning [ time:inXSDDate %1984-07-01%^^xsd:date ]  ] .</v>
      </c>
    </row>
    <row r="4529" spans="1:14" x14ac:dyDescent="0.15">
      <c r="A4529" s="1" t="s">
        <v>9096</v>
      </c>
      <c r="B4529" s="1" t="s">
        <v>9097</v>
      </c>
      <c r="C4529" s="1">
        <v>19750701</v>
      </c>
      <c r="D4529" s="1">
        <v>19861218</v>
      </c>
      <c r="E4529" t="str">
        <f t="shared" si="700"/>
        <v>5317</v>
      </c>
      <c r="F4529" t="str">
        <f t="shared" si="701"/>
        <v>1975</v>
      </c>
      <c r="G4529" t="str">
        <f t="shared" si="702"/>
        <v>07</v>
      </c>
      <c r="H4529" t="str">
        <f t="shared" si="703"/>
        <v>01</v>
      </c>
      <c r="I4529" t="str">
        <f t="shared" si="704"/>
        <v>%1975-07-01%^^xsd:date</v>
      </c>
      <c r="J4529" t="str">
        <f t="shared" si="705"/>
        <v>1986</v>
      </c>
      <c r="K4529" t="str">
        <f t="shared" si="706"/>
        <v>12</v>
      </c>
      <c r="L4529" t="str">
        <f t="shared" si="707"/>
        <v>18</v>
      </c>
      <c r="M4529" t="str">
        <f t="shared" si="708"/>
        <v>%1986-18-18%^^xsd:date</v>
      </c>
      <c r="N4529" t="str">
        <f t="shared" si="709"/>
        <v>:5317 a crs:CommonwealthOrganisation ; schema:name %Australian Postal Commission, Divisional Office, Brisbane Central% ; schema:startDate %1975-07-01%^^xsd:date ; schema:endDate %1986-18-18%^^xsd:date ; time:hasTime [ time:hasBeginning [ time:inXSDDate %1975-07-01%^^xsd:date ]  ] .</v>
      </c>
    </row>
    <row r="4530" spans="1:14" x14ac:dyDescent="0.15">
      <c r="A4530" s="1" t="s">
        <v>9098</v>
      </c>
      <c r="B4530" s="1" t="s">
        <v>9099</v>
      </c>
      <c r="C4530" s="1">
        <v>19750701</v>
      </c>
      <c r="D4530" s="1">
        <v>19861218</v>
      </c>
      <c r="E4530" t="str">
        <f t="shared" si="700"/>
        <v>5318</v>
      </c>
      <c r="F4530" t="str">
        <f t="shared" si="701"/>
        <v>1975</v>
      </c>
      <c r="G4530" t="str">
        <f t="shared" si="702"/>
        <v>07</v>
      </c>
      <c r="H4530" t="str">
        <f t="shared" si="703"/>
        <v>01</v>
      </c>
      <c r="I4530" t="str">
        <f t="shared" si="704"/>
        <v>%1975-07-01%^^xsd:date</v>
      </c>
      <c r="J4530" t="str">
        <f t="shared" si="705"/>
        <v>1986</v>
      </c>
      <c r="K4530" t="str">
        <f t="shared" si="706"/>
        <v>12</v>
      </c>
      <c r="L4530" t="str">
        <f t="shared" si="707"/>
        <v>18</v>
      </c>
      <c r="M4530" t="str">
        <f t="shared" si="708"/>
        <v>%1986-18-18%^^xsd:date</v>
      </c>
      <c r="N4530" t="str">
        <f t="shared" si="709"/>
        <v>:5318 a crs:CommonwealthOrganisation ; schema:name %Australian Postal Commission, Divisional Office, Rockhampton [Queensland]% ; schema:startDate %1975-07-01%^^xsd:date ; schema:endDate %1986-18-18%^^xsd:date ; time:hasTime [ time:hasBeginning [ time:inXSDDate %1975-07-01%^^xsd:date ]  ] .</v>
      </c>
    </row>
    <row r="4531" spans="1:14" x14ac:dyDescent="0.15">
      <c r="A4531" s="1" t="s">
        <v>9100</v>
      </c>
      <c r="B4531" s="1" t="s">
        <v>9101</v>
      </c>
      <c r="C4531" s="1">
        <v>19750701</v>
      </c>
      <c r="D4531" s="1">
        <v>19881231</v>
      </c>
      <c r="E4531" t="str">
        <f t="shared" si="700"/>
        <v>5319</v>
      </c>
      <c r="F4531" t="str">
        <f t="shared" si="701"/>
        <v>1975</v>
      </c>
      <c r="G4531" t="str">
        <f t="shared" si="702"/>
        <v>07</v>
      </c>
      <c r="H4531" t="str">
        <f t="shared" si="703"/>
        <v>01</v>
      </c>
      <c r="I4531" t="str">
        <f t="shared" si="704"/>
        <v>%1975-07-01%^^xsd:date</v>
      </c>
      <c r="J4531" t="str">
        <f t="shared" si="705"/>
        <v>1988</v>
      </c>
      <c r="K4531" t="str">
        <f t="shared" si="706"/>
        <v>12</v>
      </c>
      <c r="L4531" t="str">
        <f t="shared" si="707"/>
        <v>31</v>
      </c>
      <c r="M4531" t="str">
        <f t="shared" si="708"/>
        <v>%1988-31-31%^^xsd:date</v>
      </c>
      <c r="N4531" t="str">
        <f t="shared" si="709"/>
        <v>:5319 a crs:CommonwealthOrganisation ; schema:name %Australian Postal Commission, Divisional Office, Townsville [Queensland]% ; schema:startDate %1975-07-01%^^xsd:date ; schema:endDate %1988-31-31%^^xsd:date ; time:hasTime [ time:hasBeginning [ time:inXSDDate %1975-07-01%^^xsd:date ]  ] .</v>
      </c>
    </row>
    <row r="4532" spans="1:14" x14ac:dyDescent="0.15">
      <c r="A4532" s="1" t="s">
        <v>9102</v>
      </c>
      <c r="B4532" s="1" t="s">
        <v>9103</v>
      </c>
      <c r="C4532" s="1">
        <v>19111201</v>
      </c>
      <c r="D4532" s="1">
        <v>19401231</v>
      </c>
      <c r="E4532" t="str">
        <f t="shared" si="700"/>
        <v>0532</v>
      </c>
      <c r="F4532" t="str">
        <f t="shared" si="701"/>
        <v>1911</v>
      </c>
      <c r="G4532" t="str">
        <f t="shared" si="702"/>
        <v>12</v>
      </c>
      <c r="H4532" t="str">
        <f t="shared" si="703"/>
        <v>01</v>
      </c>
      <c r="I4532" t="str">
        <f t="shared" si="704"/>
        <v>%1911-12-01%^^xsd:date</v>
      </c>
      <c r="J4532" t="str">
        <f t="shared" si="705"/>
        <v>1940</v>
      </c>
      <c r="K4532" t="str">
        <f t="shared" si="706"/>
        <v>12</v>
      </c>
      <c r="L4532" t="str">
        <f t="shared" si="707"/>
        <v>31</v>
      </c>
      <c r="M4532" t="str">
        <f t="shared" si="708"/>
        <v>%1940-31-31%^^xsd:date</v>
      </c>
      <c r="N4532" t="str">
        <f t="shared" si="709"/>
        <v>:0532 a crs:CommonwealthOrganisation ; schema:name %War Railway Council% ; schema:startDate %1911-12-01%^^xsd:date ; schema:endDate %1940-31-31%^^xsd:date ; time:hasTime [ time:hasBeginning [ time:inXSDDate %1911-12-01%^^xsd:date ]  ] .</v>
      </c>
    </row>
    <row r="4533" spans="1:14" x14ac:dyDescent="0.15">
      <c r="A4533" s="1" t="s">
        <v>9104</v>
      </c>
      <c r="B4533" s="1" t="s">
        <v>9105</v>
      </c>
      <c r="C4533" s="1">
        <v>19730601</v>
      </c>
      <c r="D4533" s="1">
        <v>20149999</v>
      </c>
      <c r="E4533" t="str">
        <f t="shared" si="700"/>
        <v>5320</v>
      </c>
      <c r="F4533" t="str">
        <f t="shared" si="701"/>
        <v>1973</v>
      </c>
      <c r="G4533" t="str">
        <f t="shared" si="702"/>
        <v>06</v>
      </c>
      <c r="H4533" t="str">
        <f t="shared" si="703"/>
        <v>01</v>
      </c>
      <c r="I4533" t="str">
        <f t="shared" si="704"/>
        <v>%1973-06-01%^^xsd:date</v>
      </c>
      <c r="J4533" t="str">
        <f t="shared" si="705"/>
        <v>2014</v>
      </c>
      <c r="K4533" t="str">
        <f t="shared" si="706"/>
        <v>99</v>
      </c>
      <c r="L4533" t="str">
        <f t="shared" si="707"/>
        <v>99</v>
      </c>
      <c r="M4533" t="str">
        <f t="shared" si="708"/>
        <v>%2014%^^xsd:gYear</v>
      </c>
      <c r="N4533" t="str">
        <f t="shared" si="709"/>
        <v>:5320 a crs:CommonwealthOrganisation ; schema:name %2 Transport Squadron, Royal Australian Corps of Transport, Kelvin Grove [Queensland]% ; schema:startDate %1973-06-01%^^xsd:date ; schema:endDate %2014%^^xsd:gYear ; time:hasTime [ time:hasBeginning [ time:inXSDDate %1973-06-01%^^xsd:date ]  ] .</v>
      </c>
    </row>
    <row r="4534" spans="1:14" x14ac:dyDescent="0.15">
      <c r="A4534" s="1" t="s">
        <v>9106</v>
      </c>
      <c r="B4534" s="1" t="s">
        <v>9107</v>
      </c>
      <c r="C4534" s="1">
        <v>19760501</v>
      </c>
      <c r="D4534" s="1">
        <v>20149999</v>
      </c>
      <c r="E4534" t="str">
        <f t="shared" si="700"/>
        <v>5321</v>
      </c>
      <c r="F4534" t="str">
        <f t="shared" si="701"/>
        <v>1976</v>
      </c>
      <c r="G4534" t="str">
        <f t="shared" si="702"/>
        <v>05</v>
      </c>
      <c r="H4534" t="str">
        <f t="shared" si="703"/>
        <v>01</v>
      </c>
      <c r="I4534" t="str">
        <f t="shared" si="704"/>
        <v>%1976-05-01%^^xsd:date</v>
      </c>
      <c r="J4534" t="str">
        <f t="shared" si="705"/>
        <v>2014</v>
      </c>
      <c r="K4534" t="str">
        <f t="shared" si="706"/>
        <v>99</v>
      </c>
      <c r="L4534" t="str">
        <f t="shared" si="707"/>
        <v>99</v>
      </c>
      <c r="M4534" t="str">
        <f t="shared" si="708"/>
        <v>%2014%^^xsd:gYear</v>
      </c>
      <c r="N4534" t="str">
        <f t="shared" si="709"/>
        <v>:5321 a crs:CommonwealthOrganisation ; schema:name %2 Field Hospital, Royal Australian Army Medical Corps [RAAMC]% ; schema:startDate %1976-05-01%^^xsd:date ; schema:endDate %2014%^^xsd:gYear ; time:hasTime [ time:hasBeginning [ time:inXSDDate %1976-05-01%^^xsd:date ]  ] .</v>
      </c>
    </row>
    <row r="4535" spans="1:14" x14ac:dyDescent="0.15">
      <c r="A4535" s="1" t="s">
        <v>9108</v>
      </c>
      <c r="B4535" s="1" t="s">
        <v>9109</v>
      </c>
      <c r="C4535" s="1">
        <v>19760501</v>
      </c>
      <c r="D4535" s="1">
        <v>20149999</v>
      </c>
      <c r="E4535" t="str">
        <f t="shared" si="700"/>
        <v>5322</v>
      </c>
      <c r="F4535" t="str">
        <f t="shared" si="701"/>
        <v>1976</v>
      </c>
      <c r="G4535" t="str">
        <f t="shared" si="702"/>
        <v>05</v>
      </c>
      <c r="H4535" t="str">
        <f t="shared" si="703"/>
        <v>01</v>
      </c>
      <c r="I4535" t="str">
        <f t="shared" si="704"/>
        <v>%1976-05-01%^^xsd:date</v>
      </c>
      <c r="J4535" t="str">
        <f t="shared" si="705"/>
        <v>2014</v>
      </c>
      <c r="K4535" t="str">
        <f t="shared" si="706"/>
        <v>99</v>
      </c>
      <c r="L4535" t="str">
        <f t="shared" si="707"/>
        <v>99</v>
      </c>
      <c r="M4535" t="str">
        <f t="shared" si="708"/>
        <v>%2014%^^xsd:gYear</v>
      </c>
      <c r="N4535" t="str">
        <f t="shared" si="709"/>
        <v>:5322 a crs:CommonwealthOrganisation ; schema:name %4 Preventive Medicine Company, Royal Australian Army Medical Corps [RAAMC]% ; schema:startDate %1976-05-01%^^xsd:date ; schema:endDate %2014%^^xsd:gYear ; time:hasTime [ time:hasBeginning [ time:inXSDDate %1976-05-01%^^xsd:date ]  ] .</v>
      </c>
    </row>
    <row r="4536" spans="1:14" x14ac:dyDescent="0.15">
      <c r="A4536" s="1" t="s">
        <v>9110</v>
      </c>
      <c r="B4536" s="1" t="s">
        <v>9111</v>
      </c>
      <c r="C4536" s="1">
        <v>19670101</v>
      </c>
      <c r="E4536" t="str">
        <f t="shared" si="700"/>
        <v>5323</v>
      </c>
      <c r="F4536" t="str">
        <f t="shared" si="701"/>
        <v>1967</v>
      </c>
      <c r="G4536" t="str">
        <f t="shared" si="702"/>
        <v>01</v>
      </c>
      <c r="H4536" t="str">
        <f t="shared" si="703"/>
        <v>01</v>
      </c>
      <c r="I4536" t="str">
        <f t="shared" si="704"/>
        <v>%1967-01-01%^^xsd:date</v>
      </c>
      <c r="J4536" t="str">
        <f t="shared" si="705"/>
        <v/>
      </c>
      <c r="K4536" t="str">
        <f t="shared" si="706"/>
        <v/>
      </c>
      <c r="L4536" t="str">
        <f t="shared" si="707"/>
        <v/>
      </c>
      <c r="M4536" t="str">
        <f t="shared" si="708"/>
        <v/>
      </c>
      <c r="N4536" t="str">
        <f t="shared" si="709"/>
        <v>:5323 a crs:CommonwealthOrganisation ; schema:name %7 Combat Signal Regiment, Royal Australian Signals Corps% ; schema:startDate %1967-01-01%^^xsd:date ; time:hasTime [ time:hasBeginning [ time:inXSDDate %1967-01-01%^^xsd:date ]  ] .</v>
      </c>
    </row>
    <row r="4537" spans="1:14" x14ac:dyDescent="0.15">
      <c r="A4537" s="1" t="s">
        <v>9112</v>
      </c>
      <c r="B4537" s="1" t="s">
        <v>9113</v>
      </c>
      <c r="C4537" s="1">
        <v>19490101</v>
      </c>
      <c r="D4537" s="1">
        <v>20149999</v>
      </c>
      <c r="E4537" t="str">
        <f t="shared" si="700"/>
        <v>5324</v>
      </c>
      <c r="F4537" t="str">
        <f t="shared" si="701"/>
        <v>1949</v>
      </c>
      <c r="G4537" t="str">
        <f t="shared" si="702"/>
        <v>01</v>
      </c>
      <c r="H4537" t="str">
        <f t="shared" si="703"/>
        <v>01</v>
      </c>
      <c r="I4537" t="str">
        <f t="shared" si="704"/>
        <v>%1949-01-01%^^xsd:date</v>
      </c>
      <c r="J4537" t="str">
        <f t="shared" si="705"/>
        <v>2014</v>
      </c>
      <c r="K4537" t="str">
        <f t="shared" si="706"/>
        <v>99</v>
      </c>
      <c r="L4537" t="str">
        <f t="shared" si="707"/>
        <v>99</v>
      </c>
      <c r="M4537" t="str">
        <f t="shared" si="708"/>
        <v>%2014%^^xsd:gYear</v>
      </c>
      <c r="N4537" t="str">
        <f t="shared" si="709"/>
        <v>:5324 a crs:CommonwealthOrganisation ; schema:name %1 and 15 Dental Units, Royal Australian Army Dental Corps% ; schema:startDate %1949-01-01%^^xsd:date ; schema:endDate %2014%^^xsd:gYear ; time:hasTime [ time:hasBeginning [ time:inXSDDate %1949-01-01%^^xsd:date ]  ] .</v>
      </c>
    </row>
    <row r="4538" spans="1:14" x14ac:dyDescent="0.15">
      <c r="A4538" s="1" t="s">
        <v>9114</v>
      </c>
      <c r="B4538" s="1" t="s">
        <v>9115</v>
      </c>
      <c r="C4538" s="1">
        <v>19480101</v>
      </c>
      <c r="D4538" s="1">
        <v>20149999</v>
      </c>
      <c r="E4538" t="str">
        <f t="shared" si="700"/>
        <v>5325</v>
      </c>
      <c r="F4538" t="str">
        <f t="shared" si="701"/>
        <v>1948</v>
      </c>
      <c r="G4538" t="str">
        <f t="shared" si="702"/>
        <v>01</v>
      </c>
      <c r="H4538" t="str">
        <f t="shared" si="703"/>
        <v>01</v>
      </c>
      <c r="I4538" t="str">
        <f t="shared" si="704"/>
        <v>%1948-01-01%^^xsd:date</v>
      </c>
      <c r="J4538" t="str">
        <f t="shared" si="705"/>
        <v>2014</v>
      </c>
      <c r="K4538" t="str">
        <f t="shared" si="706"/>
        <v>99</v>
      </c>
      <c r="L4538" t="str">
        <f t="shared" si="707"/>
        <v>99</v>
      </c>
      <c r="M4538" t="str">
        <f t="shared" si="708"/>
        <v>%2014%^^xsd:gYear</v>
      </c>
      <c r="N4538" t="str">
        <f t="shared" si="709"/>
        <v>:5325 a crs:CommonwealthOrganisation ; schema:name %1 Royal Australian Army Pay Corps Unit% ; schema:startDate %1948-01-01%^^xsd:date ; schema:endDate %2014%^^xsd:gYear ; time:hasTime [ time:hasBeginning [ time:inXSDDate %1948-01-01%^^xsd:date ]  ] .</v>
      </c>
    </row>
    <row r="4539" spans="1:14" x14ac:dyDescent="0.15">
      <c r="A4539" s="1" t="s">
        <v>9116</v>
      </c>
      <c r="B4539" s="1" t="s">
        <v>9117</v>
      </c>
      <c r="C4539" s="1">
        <v>19650101</v>
      </c>
      <c r="D4539" s="1">
        <v>20149999</v>
      </c>
      <c r="E4539" t="str">
        <f t="shared" si="700"/>
        <v>5326</v>
      </c>
      <c r="F4539" t="str">
        <f t="shared" si="701"/>
        <v>1965</v>
      </c>
      <c r="G4539" t="str">
        <f t="shared" si="702"/>
        <v>01</v>
      </c>
      <c r="H4539" t="str">
        <f t="shared" si="703"/>
        <v>01</v>
      </c>
      <c r="I4539" t="str">
        <f t="shared" si="704"/>
        <v>%1965-01-01%^^xsd:date</v>
      </c>
      <c r="J4539" t="str">
        <f t="shared" si="705"/>
        <v>2014</v>
      </c>
      <c r="K4539" t="str">
        <f t="shared" si="706"/>
        <v>99</v>
      </c>
      <c r="L4539" t="str">
        <f t="shared" si="707"/>
        <v>99</v>
      </c>
      <c r="M4539" t="str">
        <f t="shared" si="708"/>
        <v>%2014%^^xsd:gYear</v>
      </c>
      <c r="N4539" t="str">
        <f t="shared" si="709"/>
        <v>:5326 a crs:CommonwealthOrganisation ; schema:name %21 Psychology Unit, Army Psychology Corps% ; schema:startDate %1965-01-01%^^xsd:date ; schema:endDate %2014%^^xsd:gYear ; time:hasTime [ time:hasBeginning [ time:inXSDDate %1965-01-01%^^xsd:date ]  ] .</v>
      </c>
    </row>
    <row r="4540" spans="1:14" x14ac:dyDescent="0.15">
      <c r="A4540" s="1" t="s">
        <v>9118</v>
      </c>
      <c r="B4540" s="1" t="s">
        <v>9119</v>
      </c>
      <c r="C4540" s="1">
        <v>19750801</v>
      </c>
      <c r="D4540" s="1">
        <v>20149999</v>
      </c>
      <c r="E4540" t="str">
        <f t="shared" si="700"/>
        <v>5327</v>
      </c>
      <c r="F4540" t="str">
        <f t="shared" si="701"/>
        <v>1975</v>
      </c>
      <c r="G4540" t="str">
        <f t="shared" si="702"/>
        <v>08</v>
      </c>
      <c r="H4540" t="str">
        <f t="shared" si="703"/>
        <v>01</v>
      </c>
      <c r="I4540" t="str">
        <f t="shared" si="704"/>
        <v>%1975-08-01%^^xsd:date</v>
      </c>
      <c r="J4540" t="str">
        <f t="shared" si="705"/>
        <v>2014</v>
      </c>
      <c r="K4540" t="str">
        <f t="shared" si="706"/>
        <v>99</v>
      </c>
      <c r="L4540" t="str">
        <f t="shared" si="707"/>
        <v>99</v>
      </c>
      <c r="M4540" t="str">
        <f t="shared" si="708"/>
        <v>%2014%^^xsd:gYear</v>
      </c>
      <c r="N4540" t="str">
        <f t="shared" si="709"/>
        <v>:5327 a crs:CommonwealthOrganisation ; schema:name %1 Ordnance Services Unit, Royal Australian Army Ordnance Corps [RAAOC]% ; schema:startDate %1975-08-01%^^xsd:date ; schema:endDate %2014%^^xsd:gYear ; time:hasTime [ time:hasBeginning [ time:inXSDDate %1975-08-01%^^xsd:date ]  ] .</v>
      </c>
    </row>
    <row r="4541" spans="1:14" x14ac:dyDescent="0.15">
      <c r="A4541" s="1" t="s">
        <v>9120</v>
      </c>
      <c r="B4541" s="1" t="s">
        <v>9121</v>
      </c>
      <c r="C4541" s="1">
        <v>19830311</v>
      </c>
      <c r="D4541" s="1">
        <v>19870724</v>
      </c>
      <c r="E4541" t="str">
        <f t="shared" si="700"/>
        <v>5328</v>
      </c>
      <c r="F4541" t="str">
        <f t="shared" si="701"/>
        <v>1983</v>
      </c>
      <c r="G4541" t="str">
        <f t="shared" si="702"/>
        <v>03</v>
      </c>
      <c r="H4541" t="str">
        <f t="shared" si="703"/>
        <v>11</v>
      </c>
      <c r="I4541" t="str">
        <f t="shared" si="704"/>
        <v>%1983-03-11%^^xsd:date</v>
      </c>
      <c r="J4541" t="str">
        <f t="shared" si="705"/>
        <v>1987</v>
      </c>
      <c r="K4541" t="str">
        <f t="shared" si="706"/>
        <v>07</v>
      </c>
      <c r="L4541" t="str">
        <f t="shared" si="707"/>
        <v>24</v>
      </c>
      <c r="M4541" t="str">
        <f t="shared" si="708"/>
        <v>%1987-24-24%^^xsd:date</v>
      </c>
      <c r="N4541" t="str">
        <f t="shared" si="709"/>
        <v>:5328 a crs:CommonwealthOrganisation ; schema:name %Department of Housing and Construction [III], Metro South District Office, Greenslopes [Queensland]% ; schema:startDate %1983-03-11%^^xsd:date ; schema:endDate %1987-24-24%^^xsd:date ; time:hasTime [ time:hasBeginning [ time:inXSDDate %1983-03-11%^^xsd:date ]  ] .</v>
      </c>
    </row>
    <row r="4542" spans="1:14" x14ac:dyDescent="0.15">
      <c r="A4542" s="1" t="s">
        <v>9122</v>
      </c>
      <c r="B4542" s="1" t="s">
        <v>9123</v>
      </c>
      <c r="C4542" s="1">
        <v>19721219</v>
      </c>
      <c r="D4542" s="1">
        <v>19970701</v>
      </c>
      <c r="E4542" t="str">
        <f t="shared" si="700"/>
        <v>5329</v>
      </c>
      <c r="F4542" t="str">
        <f t="shared" si="701"/>
        <v>1972</v>
      </c>
      <c r="G4542" t="str">
        <f t="shared" si="702"/>
        <v>12</v>
      </c>
      <c r="H4542" t="str">
        <f t="shared" si="703"/>
        <v>19</v>
      </c>
      <c r="I4542" t="str">
        <f t="shared" si="704"/>
        <v>%1972-12-19%^^xsd:date</v>
      </c>
      <c r="J4542" t="str">
        <f t="shared" si="705"/>
        <v>1997</v>
      </c>
      <c r="K4542" t="str">
        <f t="shared" si="706"/>
        <v>07</v>
      </c>
      <c r="L4542" t="str">
        <f t="shared" si="707"/>
        <v>01</v>
      </c>
      <c r="M4542" t="str">
        <f t="shared" si="708"/>
        <v>%1997-01-01%^^xsd:date</v>
      </c>
      <c r="N4542" t="str">
        <f t="shared" si="709"/>
        <v>:5329 a crs:CommonwealthOrganisation ; schema:name %Department of Social Security, Regional Office, Bundaberg [Queensland]% ; schema:startDate %1972-12-19%^^xsd:date ; schema:endDate %1997-01-01%^^xsd:date ; time:hasTime [ time:hasBeginning [ time:inXSDDate %1972-12-19%^^xsd:date ]  ] .</v>
      </c>
    </row>
    <row r="4543" spans="1:14" x14ac:dyDescent="0.15">
      <c r="A4543" s="1" t="s">
        <v>9124</v>
      </c>
      <c r="B4543" s="1" t="s">
        <v>9125</v>
      </c>
      <c r="C4543" s="1">
        <v>19420119</v>
      </c>
      <c r="D4543" s="1">
        <v>19460501</v>
      </c>
      <c r="E4543" t="str">
        <f t="shared" si="700"/>
        <v>0533</v>
      </c>
      <c r="F4543" t="str">
        <f t="shared" si="701"/>
        <v>1942</v>
      </c>
      <c r="G4543" t="str">
        <f t="shared" si="702"/>
        <v>01</v>
      </c>
      <c r="H4543" t="str">
        <f t="shared" si="703"/>
        <v>19</v>
      </c>
      <c r="I4543" t="str">
        <f t="shared" si="704"/>
        <v>%1942-01-19%^^xsd:date</v>
      </c>
      <c r="J4543" t="str">
        <f t="shared" si="705"/>
        <v>1946</v>
      </c>
      <c r="K4543" t="str">
        <f t="shared" si="706"/>
        <v>05</v>
      </c>
      <c r="L4543" t="str">
        <f t="shared" si="707"/>
        <v>01</v>
      </c>
      <c r="M4543" t="str">
        <f t="shared" si="708"/>
        <v>%1946-01-01%^^xsd:date</v>
      </c>
      <c r="N4543" t="str">
        <f t="shared" si="709"/>
        <v>:0533 a crs:CommonwealthOrganisation ; schema:name %Directorate of Manpower, Central Office% ; schema:startDate %1942-01-19%^^xsd:date ; schema:endDate %1946-01-01%^^xsd:date ; time:hasTime [ time:hasBeginning [ time:inXSDDate %1942-01-19%^^xsd:date ]  ] .</v>
      </c>
    </row>
    <row r="4544" spans="1:14" x14ac:dyDescent="0.15">
      <c r="A4544" s="1" t="s">
        <v>9126</v>
      </c>
      <c r="B4544" s="1" t="s">
        <v>9127</v>
      </c>
      <c r="C4544" s="1">
        <v>19840618</v>
      </c>
      <c r="D4544" s="1">
        <v>19970701</v>
      </c>
      <c r="E4544" t="str">
        <f t="shared" si="700"/>
        <v>5330</v>
      </c>
      <c r="F4544" t="str">
        <f t="shared" si="701"/>
        <v>1984</v>
      </c>
      <c r="G4544" t="str">
        <f t="shared" si="702"/>
        <v>06</v>
      </c>
      <c r="H4544" t="str">
        <f t="shared" si="703"/>
        <v>18</v>
      </c>
      <c r="I4544" t="str">
        <f t="shared" si="704"/>
        <v>%1984-06-18%^^xsd:date</v>
      </c>
      <c r="J4544" t="str">
        <f t="shared" si="705"/>
        <v>1997</v>
      </c>
      <c r="K4544" t="str">
        <f t="shared" si="706"/>
        <v>07</v>
      </c>
      <c r="L4544" t="str">
        <f t="shared" si="707"/>
        <v>01</v>
      </c>
      <c r="M4544" t="str">
        <f t="shared" si="708"/>
        <v>%1997-01-01%^^xsd:date</v>
      </c>
      <c r="N4544" t="str">
        <f t="shared" si="709"/>
        <v>:5330 a crs:CommonwealthOrganisation ; schema:name %Department of Social Security, Regional Office, Burleigh Heads [Queensland]% ; schema:startDate %1984-06-18%^^xsd:date ; schema:endDate %1997-01-01%^^xsd:date ; time:hasTime [ time:hasBeginning [ time:inXSDDate %1984-06-18%^^xsd:date ]  ] .</v>
      </c>
    </row>
    <row r="4545" spans="1:14" x14ac:dyDescent="0.15">
      <c r="A4545" s="1" t="s">
        <v>9128</v>
      </c>
      <c r="B4545" s="1" t="s">
        <v>9129</v>
      </c>
      <c r="C4545" s="1">
        <v>19791203</v>
      </c>
      <c r="D4545" s="1">
        <v>19970701</v>
      </c>
      <c r="E4545" t="str">
        <f t="shared" si="700"/>
        <v>5331</v>
      </c>
      <c r="F4545" t="str">
        <f t="shared" si="701"/>
        <v>1979</v>
      </c>
      <c r="G4545" t="str">
        <f t="shared" si="702"/>
        <v>12</v>
      </c>
      <c r="H4545" t="str">
        <f t="shared" si="703"/>
        <v>03</v>
      </c>
      <c r="I4545" t="str">
        <f t="shared" si="704"/>
        <v>%1979-12-03%^^xsd:date</v>
      </c>
      <c r="J4545" t="str">
        <f t="shared" si="705"/>
        <v>1997</v>
      </c>
      <c r="K4545" t="str">
        <f t="shared" si="706"/>
        <v>07</v>
      </c>
      <c r="L4545" t="str">
        <f t="shared" si="707"/>
        <v>01</v>
      </c>
      <c r="M4545" t="str">
        <f t="shared" si="708"/>
        <v>%1997-01-01%^^xsd:date</v>
      </c>
      <c r="N4545" t="str">
        <f t="shared" si="709"/>
        <v>:5331 a crs:CommonwealthOrganisation ; schema:name %Department of Social Security, Regional Office, Chermside [Queensland]% ; schema:startDate %1979-12-03%^^xsd:date ; schema:endDate %1997-01-01%^^xsd:date ; time:hasTime [ time:hasBeginning [ time:inXSDDate %1979-12-03%^^xsd:date ]  ] .</v>
      </c>
    </row>
    <row r="4546" spans="1:14" x14ac:dyDescent="0.15">
      <c r="A4546" s="1" t="s">
        <v>9130</v>
      </c>
      <c r="B4546" s="1" t="s">
        <v>9131</v>
      </c>
      <c r="C4546" s="1">
        <v>19830815</v>
      </c>
      <c r="D4546" s="1">
        <v>19970701</v>
      </c>
      <c r="E4546" t="str">
        <f t="shared" si="700"/>
        <v>5332</v>
      </c>
      <c r="F4546" t="str">
        <f t="shared" si="701"/>
        <v>1983</v>
      </c>
      <c r="G4546" t="str">
        <f t="shared" si="702"/>
        <v>08</v>
      </c>
      <c r="H4546" t="str">
        <f t="shared" si="703"/>
        <v>15</v>
      </c>
      <c r="I4546" t="str">
        <f t="shared" si="704"/>
        <v>%1983-08-15%^^xsd:date</v>
      </c>
      <c r="J4546" t="str">
        <f t="shared" si="705"/>
        <v>1997</v>
      </c>
      <c r="K4546" t="str">
        <f t="shared" si="706"/>
        <v>07</v>
      </c>
      <c r="L4546" t="str">
        <f t="shared" si="707"/>
        <v>01</v>
      </c>
      <c r="M4546" t="str">
        <f t="shared" si="708"/>
        <v>%1997-01-01%^^xsd:date</v>
      </c>
      <c r="N4546" t="str">
        <f t="shared" si="709"/>
        <v>:5332 a crs:CommonwealthOrganisation ; schema:name %Department of Social Security, Regional Office, Fortitude Valley [Queensland]% ; schema:startDate %1983-08-15%^^xsd:date ; schema:endDate %1997-01-01%^^xsd:date ; time:hasTime [ time:hasBeginning [ time:inXSDDate %1983-08-15%^^xsd:date ]  ] .</v>
      </c>
    </row>
    <row r="4547" spans="1:14" x14ac:dyDescent="0.15">
      <c r="A4547" s="1" t="s">
        <v>9132</v>
      </c>
      <c r="B4547" s="1" t="s">
        <v>9133</v>
      </c>
      <c r="C4547" s="1">
        <v>19840327</v>
      </c>
      <c r="D4547" s="1">
        <v>19970701</v>
      </c>
      <c r="E4547" t="str">
        <f t="shared" ref="E4547:E4610" si="710">TEXT(SUBSTITUTE(A4547, "CA ", ""), "0000")</f>
        <v>5333</v>
      </c>
      <c r="F4547" t="str">
        <f t="shared" ref="F4547:F4610" si="711">LEFT(C4547,4)</f>
        <v>1984</v>
      </c>
      <c r="G4547" t="str">
        <f t="shared" ref="G4547:G4610" si="712">MID(C4547,5,2)</f>
        <v>03</v>
      </c>
      <c r="H4547" t="str">
        <f t="shared" ref="H4547:H4610" si="713">RIGHT(C4547,2)</f>
        <v>27</v>
      </c>
      <c r="I4547" t="str">
        <f t="shared" ref="I4547:I4610" si="714">IF(AND(G4547+0&gt;=1,G4547+0&lt;=12),CONCATENATE("%",F4547,"-",G4547,"-",H4547,"%^^xsd:date"),CONCATENATE("%",F4547,"%^^xsd:gYear"))</f>
        <v>%1984-03-27%^^xsd:date</v>
      </c>
      <c r="J4547" t="str">
        <f t="shared" ref="J4547:J4610" si="715">LEFT(D4547,4)</f>
        <v>1997</v>
      </c>
      <c r="K4547" t="str">
        <f t="shared" ref="K4547:K4610" si="716">MID(D4547,5,2)</f>
        <v>07</v>
      </c>
      <c r="L4547" t="str">
        <f t="shared" ref="L4547:L4610" si="717">RIGHT(D4547,2)</f>
        <v>01</v>
      </c>
      <c r="M4547" t="str">
        <f t="shared" ref="M4547:M4610" si="718">IFERROR(IF(AND(K4547+0&gt;=1,K4547+0&lt;=12),CONCATENATE("%",J4547,"-",L4547,"-",L4547,"%^^xsd:date"),CONCATENATE("%",J4547,"%^^xsd:gYear")),"")</f>
        <v>%1997-01-01%^^xsd:date</v>
      </c>
      <c r="N4547" t="str">
        <f t="shared" ref="N4547:N4610" si="719">CONCATENATE(":",E4547," a crs:CommonwealthOrganisation ; schema:name %",B4547,"% ; schema:startDate ",I4547, IF(M4547="","",CONCATENATE(" ; schema:endDate ",M4547)), " ; time:hasTime [ time:hasBeginning [ time:inXSDDate ", I4547, " ] ", IF(O4547="","",CONCATENATE(" ; time:hasEnd [ time:inXSDDate ",O4547, " ] ")), " ] .")</f>
        <v>:5333 a crs:CommonwealthOrganisation ; schema:name %Department of Social Security, Regional Office, Gladstone [Queensland]% ; schema:startDate %1984-03-27%^^xsd:date ; schema:endDate %1997-01-01%^^xsd:date ; time:hasTime [ time:hasBeginning [ time:inXSDDate %1984-03-27%^^xsd:date ]  ] .</v>
      </c>
    </row>
    <row r="4548" spans="1:14" x14ac:dyDescent="0.15">
      <c r="A4548" s="1" t="s">
        <v>9134</v>
      </c>
      <c r="B4548" s="1" t="s">
        <v>9135</v>
      </c>
      <c r="C4548" s="1">
        <v>19721219</v>
      </c>
      <c r="D4548" s="1">
        <v>19970701</v>
      </c>
      <c r="E4548" t="str">
        <f t="shared" si="710"/>
        <v>5334</v>
      </c>
      <c r="F4548" t="str">
        <f t="shared" si="711"/>
        <v>1972</v>
      </c>
      <c r="G4548" t="str">
        <f t="shared" si="712"/>
        <v>12</v>
      </c>
      <c r="H4548" t="str">
        <f t="shared" si="713"/>
        <v>19</v>
      </c>
      <c r="I4548" t="str">
        <f t="shared" si="714"/>
        <v>%1972-12-19%^^xsd:date</v>
      </c>
      <c r="J4548" t="str">
        <f t="shared" si="715"/>
        <v>1997</v>
      </c>
      <c r="K4548" t="str">
        <f t="shared" si="716"/>
        <v>07</v>
      </c>
      <c r="L4548" t="str">
        <f t="shared" si="717"/>
        <v>01</v>
      </c>
      <c r="M4548" t="str">
        <f t="shared" si="718"/>
        <v>%1997-01-01%^^xsd:date</v>
      </c>
      <c r="N4548" t="str">
        <f t="shared" si="719"/>
        <v>:5334 a crs:CommonwealthOrganisation ; schema:name %Department of Social Security, Regional Office, Gympie [Queensland]% ; schema:startDate %1972-12-19%^^xsd:date ; schema:endDate %1997-01-01%^^xsd:date ; time:hasTime [ time:hasBeginning [ time:inXSDDate %1972-12-19%^^xsd:date ]  ] .</v>
      </c>
    </row>
    <row r="4549" spans="1:14" x14ac:dyDescent="0.15">
      <c r="A4549" s="1" t="s">
        <v>9136</v>
      </c>
      <c r="B4549" s="1" t="s">
        <v>9137</v>
      </c>
      <c r="C4549" s="1">
        <v>19860501</v>
      </c>
      <c r="D4549" s="1">
        <v>19970701</v>
      </c>
      <c r="E4549" t="str">
        <f t="shared" si="710"/>
        <v>5335</v>
      </c>
      <c r="F4549" t="str">
        <f t="shared" si="711"/>
        <v>1986</v>
      </c>
      <c r="G4549" t="str">
        <f t="shared" si="712"/>
        <v>05</v>
      </c>
      <c r="H4549" t="str">
        <f t="shared" si="713"/>
        <v>01</v>
      </c>
      <c r="I4549" t="str">
        <f t="shared" si="714"/>
        <v>%1986-05-01%^^xsd:date</v>
      </c>
      <c r="J4549" t="str">
        <f t="shared" si="715"/>
        <v>1997</v>
      </c>
      <c r="K4549" t="str">
        <f t="shared" si="716"/>
        <v>07</v>
      </c>
      <c r="L4549" t="str">
        <f t="shared" si="717"/>
        <v>01</v>
      </c>
      <c r="M4549" t="str">
        <f t="shared" si="718"/>
        <v>%1997-01-01%^^xsd:date</v>
      </c>
      <c r="N4549" t="str">
        <f t="shared" si="719"/>
        <v>:5335 a crs:CommonwealthOrganisation ; schema:name %Department of Social Security District Office (from 1991) Department of Social Security Office, Innisfail [Queensland]% ; schema:startDate %1986-05-01%^^xsd:date ; schema:endDate %1997-01-01%^^xsd:date ; time:hasTime [ time:hasBeginning [ time:inXSDDate %1986-05-01%^^xsd:date ]  ] .</v>
      </c>
    </row>
    <row r="4550" spans="1:14" x14ac:dyDescent="0.15">
      <c r="A4550" s="1" t="s">
        <v>9138</v>
      </c>
      <c r="B4550" s="1" t="s">
        <v>9139</v>
      </c>
      <c r="C4550" s="1">
        <v>19721219</v>
      </c>
      <c r="D4550" s="1">
        <v>19970701</v>
      </c>
      <c r="E4550" t="str">
        <f t="shared" si="710"/>
        <v>5336</v>
      </c>
      <c r="F4550" t="str">
        <f t="shared" si="711"/>
        <v>1972</v>
      </c>
      <c r="G4550" t="str">
        <f t="shared" si="712"/>
        <v>12</v>
      </c>
      <c r="H4550" t="str">
        <f t="shared" si="713"/>
        <v>19</v>
      </c>
      <c r="I4550" t="str">
        <f t="shared" si="714"/>
        <v>%1972-12-19%^^xsd:date</v>
      </c>
      <c r="J4550" t="str">
        <f t="shared" si="715"/>
        <v>1997</v>
      </c>
      <c r="K4550" t="str">
        <f t="shared" si="716"/>
        <v>07</v>
      </c>
      <c r="L4550" t="str">
        <f t="shared" si="717"/>
        <v>01</v>
      </c>
      <c r="M4550" t="str">
        <f t="shared" si="718"/>
        <v>%1997-01-01%^^xsd:date</v>
      </c>
      <c r="N4550" t="str">
        <f t="shared" si="719"/>
        <v>:5336 a crs:CommonwealthOrganisation ; schema:name %Department of Social Security, Regional Office, Ipswich [Queensland]% ; schema:startDate %1972-12-19%^^xsd:date ; schema:endDate %1997-01-01%^^xsd:date ; time:hasTime [ time:hasBeginning [ time:inXSDDate %1972-12-19%^^xsd:date ]  ] .</v>
      </c>
    </row>
    <row r="4551" spans="1:14" x14ac:dyDescent="0.15">
      <c r="A4551" s="1" t="s">
        <v>9140</v>
      </c>
      <c r="B4551" s="1" t="s">
        <v>9141</v>
      </c>
      <c r="C4551" s="1">
        <v>19830314</v>
      </c>
      <c r="D4551" s="1">
        <v>19970701</v>
      </c>
      <c r="E4551" t="str">
        <f t="shared" si="710"/>
        <v>5337</v>
      </c>
      <c r="F4551" t="str">
        <f t="shared" si="711"/>
        <v>1983</v>
      </c>
      <c r="G4551" t="str">
        <f t="shared" si="712"/>
        <v>03</v>
      </c>
      <c r="H4551" t="str">
        <f t="shared" si="713"/>
        <v>14</v>
      </c>
      <c r="I4551" t="str">
        <f t="shared" si="714"/>
        <v>%1983-03-14%^^xsd:date</v>
      </c>
      <c r="J4551" t="str">
        <f t="shared" si="715"/>
        <v>1997</v>
      </c>
      <c r="K4551" t="str">
        <f t="shared" si="716"/>
        <v>07</v>
      </c>
      <c r="L4551" t="str">
        <f t="shared" si="717"/>
        <v>01</v>
      </c>
      <c r="M4551" t="str">
        <f t="shared" si="718"/>
        <v>%1997-01-01%^^xsd:date</v>
      </c>
      <c r="N4551" t="str">
        <f t="shared" si="719"/>
        <v>:5337 a crs:CommonwealthOrganisation ; schema:name %Department of Social Security, Regional Office, Maroochydore [Queensland]% ; schema:startDate %1983-03-14%^^xsd:date ; schema:endDate %1997-01-01%^^xsd:date ; time:hasTime [ time:hasBeginning [ time:inXSDDate %1983-03-14%^^xsd:date ]  ] .</v>
      </c>
    </row>
    <row r="4552" spans="1:14" x14ac:dyDescent="0.15">
      <c r="A4552" s="1" t="s">
        <v>9142</v>
      </c>
      <c r="B4552" s="1" t="s">
        <v>9143</v>
      </c>
      <c r="C4552" s="1">
        <v>19721219</v>
      </c>
      <c r="D4552" s="1">
        <v>19970701</v>
      </c>
      <c r="E4552" t="str">
        <f t="shared" si="710"/>
        <v>5338</v>
      </c>
      <c r="F4552" t="str">
        <f t="shared" si="711"/>
        <v>1972</v>
      </c>
      <c r="G4552" t="str">
        <f t="shared" si="712"/>
        <v>12</v>
      </c>
      <c r="H4552" t="str">
        <f t="shared" si="713"/>
        <v>19</v>
      </c>
      <c r="I4552" t="str">
        <f t="shared" si="714"/>
        <v>%1972-12-19%^^xsd:date</v>
      </c>
      <c r="J4552" t="str">
        <f t="shared" si="715"/>
        <v>1997</v>
      </c>
      <c r="K4552" t="str">
        <f t="shared" si="716"/>
        <v>07</v>
      </c>
      <c r="L4552" t="str">
        <f t="shared" si="717"/>
        <v>01</v>
      </c>
      <c r="M4552" t="str">
        <f t="shared" si="718"/>
        <v>%1997-01-01%^^xsd:date</v>
      </c>
      <c r="N4552" t="str">
        <f t="shared" si="719"/>
        <v>:5338 a crs:CommonwealthOrganisation ; schema:name %Department of Social Security, Regional Office, Maryborough [Queensland]% ; schema:startDate %1972-12-19%^^xsd:date ; schema:endDate %1997-01-01%^^xsd:date ; time:hasTime [ time:hasBeginning [ time:inXSDDate %1972-12-19%^^xsd:date ]  ] .</v>
      </c>
    </row>
    <row r="4553" spans="1:14" x14ac:dyDescent="0.15">
      <c r="A4553" s="1" t="s">
        <v>9144</v>
      </c>
      <c r="B4553" s="1" t="s">
        <v>9145</v>
      </c>
      <c r="C4553" s="1">
        <v>19790924</v>
      </c>
      <c r="D4553" s="1">
        <v>19970701</v>
      </c>
      <c r="E4553" t="str">
        <f t="shared" si="710"/>
        <v>5339</v>
      </c>
      <c r="F4553" t="str">
        <f t="shared" si="711"/>
        <v>1979</v>
      </c>
      <c r="G4553" t="str">
        <f t="shared" si="712"/>
        <v>09</v>
      </c>
      <c r="H4553" t="str">
        <f t="shared" si="713"/>
        <v>24</v>
      </c>
      <c r="I4553" t="str">
        <f t="shared" si="714"/>
        <v>%1979-09-24%^^xsd:date</v>
      </c>
      <c r="J4553" t="str">
        <f t="shared" si="715"/>
        <v>1997</v>
      </c>
      <c r="K4553" t="str">
        <f t="shared" si="716"/>
        <v>07</v>
      </c>
      <c r="L4553" t="str">
        <f t="shared" si="717"/>
        <v>01</v>
      </c>
      <c r="M4553" t="str">
        <f t="shared" si="718"/>
        <v>%1997-01-01%^^xsd:date</v>
      </c>
      <c r="N4553" t="str">
        <f t="shared" si="719"/>
        <v>:5339 a crs:CommonwealthOrganisation ; schema:name %Department of Social Security, Regional Office, Nambour [Queensland]% ; schema:startDate %1979-09-24%^^xsd:date ; schema:endDate %1997-01-01%^^xsd:date ; time:hasTime [ time:hasBeginning [ time:inXSDDate %1979-09-24%^^xsd:date ]  ] .</v>
      </c>
    </row>
    <row r="4554" spans="1:14" x14ac:dyDescent="0.15">
      <c r="A4554" s="1" t="s">
        <v>9146</v>
      </c>
      <c r="B4554" s="1" t="s">
        <v>9147</v>
      </c>
      <c r="C4554" s="1">
        <v>19800804</v>
      </c>
      <c r="D4554" s="1">
        <v>19970701</v>
      </c>
      <c r="E4554" t="str">
        <f t="shared" si="710"/>
        <v>5340</v>
      </c>
      <c r="F4554" t="str">
        <f t="shared" si="711"/>
        <v>1980</v>
      </c>
      <c r="G4554" t="str">
        <f t="shared" si="712"/>
        <v>08</v>
      </c>
      <c r="H4554" t="str">
        <f t="shared" si="713"/>
        <v>04</v>
      </c>
      <c r="I4554" t="str">
        <f t="shared" si="714"/>
        <v>%1980-08-04%^^xsd:date</v>
      </c>
      <c r="J4554" t="str">
        <f t="shared" si="715"/>
        <v>1997</v>
      </c>
      <c r="K4554" t="str">
        <f t="shared" si="716"/>
        <v>07</v>
      </c>
      <c r="L4554" t="str">
        <f t="shared" si="717"/>
        <v>01</v>
      </c>
      <c r="M4554" t="str">
        <f t="shared" si="718"/>
        <v>%1997-01-01%^^xsd:date</v>
      </c>
      <c r="N4554" t="str">
        <f t="shared" si="719"/>
        <v>:5340 a crs:CommonwealthOrganisation ; schema:name %Department of Social Security, Regional Office, Nundah [Queensland]% ; schema:startDate %1980-08-04%^^xsd:date ; schema:endDate %1997-01-01%^^xsd:date ; time:hasTime [ time:hasBeginning [ time:inXSDDate %1980-08-04%^^xsd:date ]  ] .</v>
      </c>
    </row>
    <row r="4555" spans="1:14" x14ac:dyDescent="0.15">
      <c r="A4555" s="1" t="s">
        <v>9148</v>
      </c>
      <c r="B4555" s="1" t="s">
        <v>9149</v>
      </c>
      <c r="C4555" s="1">
        <v>19721219</v>
      </c>
      <c r="D4555" s="1">
        <v>19970701</v>
      </c>
      <c r="E4555" t="str">
        <f t="shared" si="710"/>
        <v>5341</v>
      </c>
      <c r="F4555" t="str">
        <f t="shared" si="711"/>
        <v>1972</v>
      </c>
      <c r="G4555" t="str">
        <f t="shared" si="712"/>
        <v>12</v>
      </c>
      <c r="H4555" t="str">
        <f t="shared" si="713"/>
        <v>19</v>
      </c>
      <c r="I4555" t="str">
        <f t="shared" si="714"/>
        <v>%1972-12-19%^^xsd:date</v>
      </c>
      <c r="J4555" t="str">
        <f t="shared" si="715"/>
        <v>1997</v>
      </c>
      <c r="K4555" t="str">
        <f t="shared" si="716"/>
        <v>07</v>
      </c>
      <c r="L4555" t="str">
        <f t="shared" si="717"/>
        <v>01</v>
      </c>
      <c r="M4555" t="str">
        <f t="shared" si="718"/>
        <v>%1997-01-01%^^xsd:date</v>
      </c>
      <c r="N4555" t="str">
        <f t="shared" si="719"/>
        <v>:5341 a crs:CommonwealthOrganisation ; schema:name %Department of Social Security, Regional Office, Redcliffe [Queensland]% ; schema:startDate %1972-12-19%^^xsd:date ; schema:endDate %1997-01-01%^^xsd:date ; time:hasTime [ time:hasBeginning [ time:inXSDDate %1972-12-19%^^xsd:date ]  ] .</v>
      </c>
    </row>
    <row r="4556" spans="1:14" x14ac:dyDescent="0.15">
      <c r="A4556" s="1" t="s">
        <v>9150</v>
      </c>
      <c r="B4556" s="1" t="s">
        <v>9151</v>
      </c>
      <c r="C4556" s="1">
        <v>19721219</v>
      </c>
      <c r="D4556" s="1">
        <v>19970701</v>
      </c>
      <c r="E4556" t="str">
        <f t="shared" si="710"/>
        <v>5342</v>
      </c>
      <c r="F4556" t="str">
        <f t="shared" si="711"/>
        <v>1972</v>
      </c>
      <c r="G4556" t="str">
        <f t="shared" si="712"/>
        <v>12</v>
      </c>
      <c r="H4556" t="str">
        <f t="shared" si="713"/>
        <v>19</v>
      </c>
      <c r="I4556" t="str">
        <f t="shared" si="714"/>
        <v>%1972-12-19%^^xsd:date</v>
      </c>
      <c r="J4556" t="str">
        <f t="shared" si="715"/>
        <v>1997</v>
      </c>
      <c r="K4556" t="str">
        <f t="shared" si="716"/>
        <v>07</v>
      </c>
      <c r="L4556" t="str">
        <f t="shared" si="717"/>
        <v>01</v>
      </c>
      <c r="M4556" t="str">
        <f t="shared" si="718"/>
        <v>%1997-01-01%^^xsd:date</v>
      </c>
      <c r="N4556" t="str">
        <f t="shared" si="719"/>
        <v>:5342 a crs:CommonwealthOrganisation ; schema:name %Department of Social Security, Regional Office, Rockhampton [Queensland]% ; schema:startDate %1972-12-19%^^xsd:date ; schema:endDate %1997-01-01%^^xsd:date ; time:hasTime [ time:hasBeginning [ time:inXSDDate %1972-12-19%^^xsd:date ]  ] .</v>
      </c>
    </row>
    <row r="4557" spans="1:14" x14ac:dyDescent="0.15">
      <c r="A4557" s="1" t="s">
        <v>9152</v>
      </c>
      <c r="B4557" s="1" t="s">
        <v>9153</v>
      </c>
      <c r="C4557" s="1">
        <v>19721219</v>
      </c>
      <c r="D4557" s="1">
        <v>19970701</v>
      </c>
      <c r="E4557" t="str">
        <f t="shared" si="710"/>
        <v>5343</v>
      </c>
      <c r="F4557" t="str">
        <f t="shared" si="711"/>
        <v>1972</v>
      </c>
      <c r="G4557" t="str">
        <f t="shared" si="712"/>
        <v>12</v>
      </c>
      <c r="H4557" t="str">
        <f t="shared" si="713"/>
        <v>19</v>
      </c>
      <c r="I4557" t="str">
        <f t="shared" si="714"/>
        <v>%1972-12-19%^^xsd:date</v>
      </c>
      <c r="J4557" t="str">
        <f t="shared" si="715"/>
        <v>1997</v>
      </c>
      <c r="K4557" t="str">
        <f t="shared" si="716"/>
        <v>07</v>
      </c>
      <c r="L4557" t="str">
        <f t="shared" si="717"/>
        <v>01</v>
      </c>
      <c r="M4557" t="str">
        <f t="shared" si="718"/>
        <v>%1997-01-01%^^xsd:date</v>
      </c>
      <c r="N4557" t="str">
        <f t="shared" si="719"/>
        <v>:5343 a crs:CommonwealthOrganisation ; schema:name %Department of Social Security, Regional Office, Southport [Queensland]% ; schema:startDate %1972-12-19%^^xsd:date ; schema:endDate %1997-01-01%^^xsd:date ; time:hasTime [ time:hasBeginning [ time:inXSDDate %1972-12-19%^^xsd:date ]  ] .</v>
      </c>
    </row>
    <row r="4558" spans="1:14" x14ac:dyDescent="0.15">
      <c r="A4558" s="1" t="s">
        <v>9154</v>
      </c>
      <c r="B4558" s="1" t="s">
        <v>9155</v>
      </c>
      <c r="C4558" s="1">
        <v>19840809</v>
      </c>
      <c r="D4558" s="1">
        <v>19970701</v>
      </c>
      <c r="E4558" t="str">
        <f t="shared" si="710"/>
        <v>5344</v>
      </c>
      <c r="F4558" t="str">
        <f t="shared" si="711"/>
        <v>1984</v>
      </c>
      <c r="G4558" t="str">
        <f t="shared" si="712"/>
        <v>08</v>
      </c>
      <c r="H4558" t="str">
        <f t="shared" si="713"/>
        <v>09</v>
      </c>
      <c r="I4558" t="str">
        <f t="shared" si="714"/>
        <v>%1984-08-09%^^xsd:date</v>
      </c>
      <c r="J4558" t="str">
        <f t="shared" si="715"/>
        <v>1997</v>
      </c>
      <c r="K4558" t="str">
        <f t="shared" si="716"/>
        <v>07</v>
      </c>
      <c r="L4558" t="str">
        <f t="shared" si="717"/>
        <v>01</v>
      </c>
      <c r="M4558" t="str">
        <f t="shared" si="718"/>
        <v>%1997-01-01%^^xsd:date</v>
      </c>
      <c r="N4558" t="str">
        <f t="shared" si="719"/>
        <v>:5344 a crs:CommonwealthOrganisation ; schema:name %Department of Social Security, Regional Office, Stones Corner [Queensland]% ; schema:startDate %1984-08-09%^^xsd:date ; schema:endDate %1997-01-01%^^xsd:date ; time:hasTime [ time:hasBeginning [ time:inXSDDate %1984-08-09%^^xsd:date ]  ] .</v>
      </c>
    </row>
    <row r="4559" spans="1:14" x14ac:dyDescent="0.15">
      <c r="A4559" s="1" t="s">
        <v>9156</v>
      </c>
      <c r="B4559" s="1" t="s">
        <v>9157</v>
      </c>
      <c r="C4559" s="1">
        <v>19851101</v>
      </c>
      <c r="D4559" s="1">
        <v>19970701</v>
      </c>
      <c r="E4559" t="str">
        <f t="shared" si="710"/>
        <v>5345</v>
      </c>
      <c r="F4559" t="str">
        <f t="shared" si="711"/>
        <v>1985</v>
      </c>
      <c r="G4559" t="str">
        <f t="shared" si="712"/>
        <v>11</v>
      </c>
      <c r="H4559" t="str">
        <f t="shared" si="713"/>
        <v>01</v>
      </c>
      <c r="I4559" t="str">
        <f t="shared" si="714"/>
        <v>%1985-11-01%^^xsd:date</v>
      </c>
      <c r="J4559" t="str">
        <f t="shared" si="715"/>
        <v>1997</v>
      </c>
      <c r="K4559" t="str">
        <f t="shared" si="716"/>
        <v>07</v>
      </c>
      <c r="L4559" t="str">
        <f t="shared" si="717"/>
        <v>01</v>
      </c>
      <c r="M4559" t="str">
        <f t="shared" si="718"/>
        <v>%1997-01-01%^^xsd:date</v>
      </c>
      <c r="N4559" t="str">
        <f t="shared" si="719"/>
        <v>:5345 a crs:CommonwealthOrganisation ; schema:name %Department of Social Security, District Office, Thursday Island [Queensland]% ; schema:startDate %1985-11-01%^^xsd:date ; schema:endDate %1997-01-01%^^xsd:date ; time:hasTime [ time:hasBeginning [ time:inXSDDate %1985-11-01%^^xsd:date ]  ] .</v>
      </c>
    </row>
    <row r="4560" spans="1:14" x14ac:dyDescent="0.15">
      <c r="A4560" s="1" t="s">
        <v>9158</v>
      </c>
      <c r="B4560" s="1" t="s">
        <v>9159</v>
      </c>
      <c r="C4560" s="1">
        <v>19860224</v>
      </c>
      <c r="D4560" s="1">
        <v>19970701</v>
      </c>
      <c r="E4560" t="str">
        <f t="shared" si="710"/>
        <v>5346</v>
      </c>
      <c r="F4560" t="str">
        <f t="shared" si="711"/>
        <v>1986</v>
      </c>
      <c r="G4560" t="str">
        <f t="shared" si="712"/>
        <v>02</v>
      </c>
      <c r="H4560" t="str">
        <f t="shared" si="713"/>
        <v>24</v>
      </c>
      <c r="I4560" t="str">
        <f t="shared" si="714"/>
        <v>%1986-02-24%^^xsd:date</v>
      </c>
      <c r="J4560" t="str">
        <f t="shared" si="715"/>
        <v>1997</v>
      </c>
      <c r="K4560" t="str">
        <f t="shared" si="716"/>
        <v>07</v>
      </c>
      <c r="L4560" t="str">
        <f t="shared" si="717"/>
        <v>01</v>
      </c>
      <c r="M4560" t="str">
        <f t="shared" si="718"/>
        <v>%1997-01-01%^^xsd:date</v>
      </c>
      <c r="N4560" t="str">
        <f t="shared" si="719"/>
        <v>:5346 a crs:CommonwealthOrganisation ; schema:name %Department of Social Security, Regional Office, Toowong [Queensland]% ; schema:startDate %1986-02-24%^^xsd:date ; schema:endDate %1997-01-01%^^xsd:date ; time:hasTime [ time:hasBeginning [ time:inXSDDate %1986-02-24%^^xsd:date ]  ] .</v>
      </c>
    </row>
    <row r="4561" spans="1:14" x14ac:dyDescent="0.15">
      <c r="A4561" s="1" t="s">
        <v>9160</v>
      </c>
      <c r="B4561" s="1" t="s">
        <v>9161</v>
      </c>
      <c r="C4561" s="1">
        <v>19721219</v>
      </c>
      <c r="D4561" s="1">
        <v>19970701</v>
      </c>
      <c r="E4561" t="str">
        <f t="shared" si="710"/>
        <v>5347</v>
      </c>
      <c r="F4561" t="str">
        <f t="shared" si="711"/>
        <v>1972</v>
      </c>
      <c r="G4561" t="str">
        <f t="shared" si="712"/>
        <v>12</v>
      </c>
      <c r="H4561" t="str">
        <f t="shared" si="713"/>
        <v>19</v>
      </c>
      <c r="I4561" t="str">
        <f t="shared" si="714"/>
        <v>%1972-12-19%^^xsd:date</v>
      </c>
      <c r="J4561" t="str">
        <f t="shared" si="715"/>
        <v>1997</v>
      </c>
      <c r="K4561" t="str">
        <f t="shared" si="716"/>
        <v>07</v>
      </c>
      <c r="L4561" t="str">
        <f t="shared" si="717"/>
        <v>01</v>
      </c>
      <c r="M4561" t="str">
        <f t="shared" si="718"/>
        <v>%1997-01-01%^^xsd:date</v>
      </c>
      <c r="N4561" t="str">
        <f t="shared" si="719"/>
        <v>:5347 a crs:CommonwealthOrganisation ; schema:name %Department of Social Security, Regional Office, Toowoomba [Queensland]% ; schema:startDate %1972-12-19%^^xsd:date ; schema:endDate %1997-01-01%^^xsd:date ; time:hasTime [ time:hasBeginning [ time:inXSDDate %1972-12-19%^^xsd:date ]  ] .</v>
      </c>
    </row>
    <row r="4562" spans="1:14" x14ac:dyDescent="0.15">
      <c r="A4562" s="1" t="s">
        <v>9162</v>
      </c>
      <c r="B4562" s="1" t="s">
        <v>9163</v>
      </c>
      <c r="C4562" s="1">
        <v>19751124</v>
      </c>
      <c r="D4562" s="1">
        <v>19970701</v>
      </c>
      <c r="E4562" t="str">
        <f t="shared" si="710"/>
        <v>5348</v>
      </c>
      <c r="F4562" t="str">
        <f t="shared" si="711"/>
        <v>1975</v>
      </c>
      <c r="G4562" t="str">
        <f t="shared" si="712"/>
        <v>11</v>
      </c>
      <c r="H4562" t="str">
        <f t="shared" si="713"/>
        <v>24</v>
      </c>
      <c r="I4562" t="str">
        <f t="shared" si="714"/>
        <v>%1975-11-24%^^xsd:date</v>
      </c>
      <c r="J4562" t="str">
        <f t="shared" si="715"/>
        <v>1997</v>
      </c>
      <c r="K4562" t="str">
        <f t="shared" si="716"/>
        <v>07</v>
      </c>
      <c r="L4562" t="str">
        <f t="shared" si="717"/>
        <v>01</v>
      </c>
      <c r="M4562" t="str">
        <f t="shared" si="718"/>
        <v>%1997-01-01%^^xsd:date</v>
      </c>
      <c r="N4562" t="str">
        <f t="shared" si="719"/>
        <v>:5348 a crs:CommonwealthOrganisation ; schema:name %Department of Social Security, Regional Office, Warwick [Queensland]% ; schema:startDate %1975-11-24%^^xsd:date ; schema:endDate %1997-01-01%^^xsd:date ; time:hasTime [ time:hasBeginning [ time:inXSDDate %1975-11-24%^^xsd:date ]  ] .</v>
      </c>
    </row>
    <row r="4563" spans="1:14" x14ac:dyDescent="0.15">
      <c r="A4563" s="1" t="s">
        <v>9164</v>
      </c>
      <c r="B4563" s="1" t="s">
        <v>9165</v>
      </c>
      <c r="C4563" s="1">
        <v>19791217</v>
      </c>
      <c r="D4563" s="1">
        <v>19970701</v>
      </c>
      <c r="E4563" t="str">
        <f t="shared" si="710"/>
        <v>5349</v>
      </c>
      <c r="F4563" t="str">
        <f t="shared" si="711"/>
        <v>1979</v>
      </c>
      <c r="G4563" t="str">
        <f t="shared" si="712"/>
        <v>12</v>
      </c>
      <c r="H4563" t="str">
        <f t="shared" si="713"/>
        <v>17</v>
      </c>
      <c r="I4563" t="str">
        <f t="shared" si="714"/>
        <v>%1979-12-17%^^xsd:date</v>
      </c>
      <c r="J4563" t="str">
        <f t="shared" si="715"/>
        <v>1997</v>
      </c>
      <c r="K4563" t="str">
        <f t="shared" si="716"/>
        <v>07</v>
      </c>
      <c r="L4563" t="str">
        <f t="shared" si="717"/>
        <v>01</v>
      </c>
      <c r="M4563" t="str">
        <f t="shared" si="718"/>
        <v>%1997-01-01%^^xsd:date</v>
      </c>
      <c r="N4563" t="str">
        <f t="shared" si="719"/>
        <v>:5349 a crs:CommonwealthOrganisation ; schema:name %Department of Social Security, Regional Office, Woodridge [Queensland]% ; schema:startDate %1979-12-17%^^xsd:date ; schema:endDate %1997-01-01%^^xsd:date ; time:hasTime [ time:hasBeginning [ time:inXSDDate %1979-12-17%^^xsd:date ]  ] .</v>
      </c>
    </row>
    <row r="4564" spans="1:14" x14ac:dyDescent="0.15">
      <c r="A4564" s="1" t="s">
        <v>9166</v>
      </c>
      <c r="B4564" s="1" t="s">
        <v>9167</v>
      </c>
      <c r="C4564" s="1">
        <v>19750908</v>
      </c>
      <c r="D4564" s="1">
        <v>19940630</v>
      </c>
      <c r="E4564" t="str">
        <f t="shared" si="710"/>
        <v>5350</v>
      </c>
      <c r="F4564" t="str">
        <f t="shared" si="711"/>
        <v>1975</v>
      </c>
      <c r="G4564" t="str">
        <f t="shared" si="712"/>
        <v>09</v>
      </c>
      <c r="H4564" t="str">
        <f t="shared" si="713"/>
        <v>08</v>
      </c>
      <c r="I4564" t="str">
        <f t="shared" si="714"/>
        <v>%1975-09-08%^^xsd:date</v>
      </c>
      <c r="J4564" t="str">
        <f t="shared" si="715"/>
        <v>1994</v>
      </c>
      <c r="K4564" t="str">
        <f t="shared" si="716"/>
        <v>06</v>
      </c>
      <c r="L4564" t="str">
        <f t="shared" si="717"/>
        <v>30</v>
      </c>
      <c r="M4564" t="str">
        <f t="shared" si="718"/>
        <v>%1994-30-30%^^xsd:date</v>
      </c>
      <c r="N4564" t="str">
        <f t="shared" si="719"/>
        <v>:5350 a crs:CommonwealthOrganisation ; schema:name %Australian Trade Union Training Authority, Queensland Centre% ; schema:startDate %1975-09-08%^^xsd:date ; schema:endDate %1994-30-30%^^xsd:date ; time:hasTime [ time:hasBeginning [ time:inXSDDate %1975-09-08%^^xsd:date ]  ] .</v>
      </c>
    </row>
    <row r="4565" spans="1:14" x14ac:dyDescent="0.15">
      <c r="A4565" s="1" t="s">
        <v>9168</v>
      </c>
      <c r="B4565" s="1" t="s">
        <v>9169</v>
      </c>
      <c r="C4565" s="1">
        <v>19750101</v>
      </c>
      <c r="D4565" s="1">
        <v>20149999</v>
      </c>
      <c r="E4565" t="str">
        <f t="shared" si="710"/>
        <v>5351</v>
      </c>
      <c r="F4565" t="str">
        <f t="shared" si="711"/>
        <v>1975</v>
      </c>
      <c r="G4565" t="str">
        <f t="shared" si="712"/>
        <v>01</v>
      </c>
      <c r="H4565" t="str">
        <f t="shared" si="713"/>
        <v>01</v>
      </c>
      <c r="I4565" t="str">
        <f t="shared" si="714"/>
        <v>%1975-01-01%^^xsd:date</v>
      </c>
      <c r="J4565" t="str">
        <f t="shared" si="715"/>
        <v>2014</v>
      </c>
      <c r="K4565" t="str">
        <f t="shared" si="716"/>
        <v>99</v>
      </c>
      <c r="L4565" t="str">
        <f t="shared" si="717"/>
        <v>99</v>
      </c>
      <c r="M4565" t="str">
        <f t="shared" si="718"/>
        <v>%2014%^^xsd:gYear</v>
      </c>
      <c r="N4565" t="str">
        <f t="shared" si="719"/>
        <v>:5351 a crs:CommonwealthOrganisation ; schema:name %1 Electrical and Mechanical Engineer Services Unit, Royal Australian Electrical and Mechanical Engineers% ; schema:startDate %1975-01-01%^^xsd:date ; schema:endDate %2014%^^xsd:gYear ; time:hasTime [ time:hasBeginning [ time:inXSDDate %1975-01-01%^^xsd:date ]  ] .</v>
      </c>
    </row>
    <row r="4566" spans="1:14" x14ac:dyDescent="0.15">
      <c r="A4566" s="1" t="s">
        <v>9170</v>
      </c>
      <c r="B4566" s="1" t="s">
        <v>9171</v>
      </c>
      <c r="C4566" s="1">
        <v>19841213</v>
      </c>
      <c r="D4566" s="1">
        <v>19870724</v>
      </c>
      <c r="E4566" t="str">
        <f t="shared" si="710"/>
        <v>5352</v>
      </c>
      <c r="F4566" t="str">
        <f t="shared" si="711"/>
        <v>1984</v>
      </c>
      <c r="G4566" t="str">
        <f t="shared" si="712"/>
        <v>12</v>
      </c>
      <c r="H4566" t="str">
        <f t="shared" si="713"/>
        <v>13</v>
      </c>
      <c r="I4566" t="str">
        <f t="shared" si="714"/>
        <v>%1984-12-13%^^xsd:date</v>
      </c>
      <c r="J4566" t="str">
        <f t="shared" si="715"/>
        <v>1987</v>
      </c>
      <c r="K4566" t="str">
        <f t="shared" si="716"/>
        <v>07</v>
      </c>
      <c r="L4566" t="str">
        <f t="shared" si="717"/>
        <v>24</v>
      </c>
      <c r="M4566" t="str">
        <f t="shared" si="718"/>
        <v>%1987-24-24%^^xsd:date</v>
      </c>
      <c r="N4566" t="str">
        <f t="shared" si="719"/>
        <v>:5352 a crs:CommonwealthOrganisation ; schema:name %Department of Education [II], Regional Office, Rockhampton [Queensland]% ; schema:startDate %1984-12-13%^^xsd:date ; schema:endDate %1987-24-24%^^xsd:date ; time:hasTime [ time:hasBeginning [ time:inXSDDate %1984-12-13%^^xsd:date ]  ] .</v>
      </c>
    </row>
    <row r="4567" spans="1:14" x14ac:dyDescent="0.15">
      <c r="A4567" s="1" t="s">
        <v>9172</v>
      </c>
      <c r="B4567" s="1" t="s">
        <v>9173</v>
      </c>
      <c r="C4567" s="1">
        <v>19821123</v>
      </c>
      <c r="E4567" t="str">
        <f t="shared" si="710"/>
        <v>5353</v>
      </c>
      <c r="F4567" t="str">
        <f t="shared" si="711"/>
        <v>1982</v>
      </c>
      <c r="G4567" t="str">
        <f t="shared" si="712"/>
        <v>11</v>
      </c>
      <c r="H4567" t="str">
        <f t="shared" si="713"/>
        <v>23</v>
      </c>
      <c r="I4567" t="str">
        <f t="shared" si="714"/>
        <v>%1982-11-23%^^xsd:date</v>
      </c>
      <c r="J4567" t="str">
        <f t="shared" si="715"/>
        <v/>
      </c>
      <c r="K4567" t="str">
        <f t="shared" si="716"/>
        <v/>
      </c>
      <c r="L4567" t="str">
        <f t="shared" si="717"/>
        <v/>
      </c>
      <c r="M4567" t="str">
        <f t="shared" si="718"/>
        <v/>
      </c>
      <c r="N4567" t="str">
        <f t="shared" si="719"/>
        <v>:5353 a crs:CommonwealthOrganisation ; schema:name %RAAF Security and Fire School, Amberley [Queensland]% ; schema:startDate %1982-11-23%^^xsd:date ; time:hasTime [ time:hasBeginning [ time:inXSDDate %1982-11-23%^^xsd:date ]  ] .</v>
      </c>
    </row>
    <row r="4568" spans="1:14" x14ac:dyDescent="0.15">
      <c r="A4568" s="1" t="s">
        <v>9174</v>
      </c>
      <c r="B4568" s="1" t="s">
        <v>9175</v>
      </c>
      <c r="C4568" s="1">
        <v>19841001</v>
      </c>
      <c r="D4568" s="1">
        <v>19870724</v>
      </c>
      <c r="E4568" t="str">
        <f t="shared" si="710"/>
        <v>5354</v>
      </c>
      <c r="F4568" t="str">
        <f t="shared" si="711"/>
        <v>1984</v>
      </c>
      <c r="G4568" t="str">
        <f t="shared" si="712"/>
        <v>10</v>
      </c>
      <c r="H4568" t="str">
        <f t="shared" si="713"/>
        <v>01</v>
      </c>
      <c r="I4568" t="str">
        <f t="shared" si="714"/>
        <v>%1984-10-01%^^xsd:date</v>
      </c>
      <c r="J4568" t="str">
        <f t="shared" si="715"/>
        <v>1987</v>
      </c>
      <c r="K4568" t="str">
        <f t="shared" si="716"/>
        <v>07</v>
      </c>
      <c r="L4568" t="str">
        <f t="shared" si="717"/>
        <v>24</v>
      </c>
      <c r="M4568" t="str">
        <f t="shared" si="718"/>
        <v>%1987-24-24%^^xsd:date</v>
      </c>
      <c r="N4568" t="str">
        <f t="shared" si="719"/>
        <v>:5354 a crs:CommonwealthOrganisation ; schema:name %Department of Employment and Industrial Relations [II], Central Zone Office, Brisbane [Queensland]% ; schema:startDate %1984-10-01%^^xsd:date ; schema:endDate %1987-24-24%^^xsd:date ; time:hasTime [ time:hasBeginning [ time:inXSDDate %1984-10-01%^^xsd:date ]  ] .</v>
      </c>
    </row>
    <row r="4569" spans="1:14" x14ac:dyDescent="0.15">
      <c r="A4569" s="1" t="s">
        <v>9176</v>
      </c>
      <c r="B4569" s="1" t="s">
        <v>9177</v>
      </c>
      <c r="C4569" s="1">
        <v>19820507</v>
      </c>
      <c r="D4569" s="1">
        <v>19870724</v>
      </c>
      <c r="E4569" t="str">
        <f t="shared" si="710"/>
        <v>5355</v>
      </c>
      <c r="F4569" t="str">
        <f t="shared" si="711"/>
        <v>1982</v>
      </c>
      <c r="G4569" t="str">
        <f t="shared" si="712"/>
        <v>05</v>
      </c>
      <c r="H4569" t="str">
        <f t="shared" si="713"/>
        <v>07</v>
      </c>
      <c r="I4569" t="str">
        <f t="shared" si="714"/>
        <v>%1982-05-07%^^xsd:date</v>
      </c>
      <c r="J4569" t="str">
        <f t="shared" si="715"/>
        <v>1987</v>
      </c>
      <c r="K4569" t="str">
        <f t="shared" si="716"/>
        <v>07</v>
      </c>
      <c r="L4569" t="str">
        <f t="shared" si="717"/>
        <v>24</v>
      </c>
      <c r="M4569" t="str">
        <f t="shared" si="718"/>
        <v>%1987-24-24%^^xsd:date</v>
      </c>
      <c r="N4569" t="str">
        <f t="shared" si="719"/>
        <v>:5355 a crs:CommonwealthOrganisation ; schema:name %Department of Employment and Industrial Relations [II], North Brisbane Zone Office [Queensland]% ; schema:startDate %1982-05-07%^^xsd:date ; schema:endDate %1987-24-24%^^xsd:date ; time:hasTime [ time:hasBeginning [ time:inXSDDate %1982-05-07%^^xsd:date ]  ] .</v>
      </c>
    </row>
    <row r="4570" spans="1:14" x14ac:dyDescent="0.15">
      <c r="A4570" s="1" t="s">
        <v>9178</v>
      </c>
      <c r="B4570" s="1" t="s">
        <v>9179</v>
      </c>
      <c r="C4570" s="1">
        <v>19820507</v>
      </c>
      <c r="D4570" s="1">
        <v>19870724</v>
      </c>
      <c r="E4570" t="str">
        <f t="shared" si="710"/>
        <v>5356</v>
      </c>
      <c r="F4570" t="str">
        <f t="shared" si="711"/>
        <v>1982</v>
      </c>
      <c r="G4570" t="str">
        <f t="shared" si="712"/>
        <v>05</v>
      </c>
      <c r="H4570" t="str">
        <f t="shared" si="713"/>
        <v>07</v>
      </c>
      <c r="I4570" t="str">
        <f t="shared" si="714"/>
        <v>%1982-05-07%^^xsd:date</v>
      </c>
      <c r="J4570" t="str">
        <f t="shared" si="715"/>
        <v>1987</v>
      </c>
      <c r="K4570" t="str">
        <f t="shared" si="716"/>
        <v>07</v>
      </c>
      <c r="L4570" t="str">
        <f t="shared" si="717"/>
        <v>24</v>
      </c>
      <c r="M4570" t="str">
        <f t="shared" si="718"/>
        <v>%1987-24-24%^^xsd:date</v>
      </c>
      <c r="N4570" t="str">
        <f t="shared" si="719"/>
        <v>:5356 a crs:CommonwealthOrganisation ; schema:name %Department of Employment and Industrial Relations [II], South Brisbane Zone Office [Queensland]% ; schema:startDate %1982-05-07%^^xsd:date ; schema:endDate %1987-24-24%^^xsd:date ; time:hasTime [ time:hasBeginning [ time:inXSDDate %1982-05-07%^^xsd:date ]  ] .</v>
      </c>
    </row>
    <row r="4571" spans="1:14" x14ac:dyDescent="0.15">
      <c r="A4571" s="1" t="s">
        <v>9180</v>
      </c>
      <c r="B4571" s="1" t="s">
        <v>9181</v>
      </c>
      <c r="C4571" s="1">
        <v>19820507</v>
      </c>
      <c r="D4571" s="1">
        <v>19870724</v>
      </c>
      <c r="E4571" t="str">
        <f t="shared" si="710"/>
        <v>5357</v>
      </c>
      <c r="F4571" t="str">
        <f t="shared" si="711"/>
        <v>1982</v>
      </c>
      <c r="G4571" t="str">
        <f t="shared" si="712"/>
        <v>05</v>
      </c>
      <c r="H4571" t="str">
        <f t="shared" si="713"/>
        <v>07</v>
      </c>
      <c r="I4571" t="str">
        <f t="shared" si="714"/>
        <v>%1982-05-07%^^xsd:date</v>
      </c>
      <c r="J4571" t="str">
        <f t="shared" si="715"/>
        <v>1987</v>
      </c>
      <c r="K4571" t="str">
        <f t="shared" si="716"/>
        <v>07</v>
      </c>
      <c r="L4571" t="str">
        <f t="shared" si="717"/>
        <v>24</v>
      </c>
      <c r="M4571" t="str">
        <f t="shared" si="718"/>
        <v>%1987-24-24%^^xsd:date</v>
      </c>
      <c r="N4571" t="str">
        <f t="shared" si="719"/>
        <v>:5357 a crs:CommonwealthOrganisation ; schema:name %Department of Employment and Industrial Relations [II], Ipswich Zone Office/ (from 1984) Western Zone Office [Queensland]% ; schema:startDate %1982-05-07%^^xsd:date ; schema:endDate %1987-24-24%^^xsd:date ; time:hasTime [ time:hasBeginning [ time:inXSDDate %1982-05-07%^^xsd:date ]  ] .</v>
      </c>
    </row>
    <row r="4572" spans="1:14" x14ac:dyDescent="0.15">
      <c r="A4572" s="1" t="s">
        <v>9182</v>
      </c>
      <c r="B4572" s="1" t="s">
        <v>9183</v>
      </c>
      <c r="C4572" s="1">
        <v>19740101</v>
      </c>
      <c r="D4572" s="1">
        <v>19940815</v>
      </c>
      <c r="E4572" t="str">
        <f t="shared" si="710"/>
        <v>5358</v>
      </c>
      <c r="F4572" t="str">
        <f t="shared" si="711"/>
        <v>1974</v>
      </c>
      <c r="G4572" t="str">
        <f t="shared" si="712"/>
        <v>01</v>
      </c>
      <c r="H4572" t="str">
        <f t="shared" si="713"/>
        <v>01</v>
      </c>
      <c r="I4572" t="str">
        <f t="shared" si="714"/>
        <v>%1974-01-01%^^xsd:date</v>
      </c>
      <c r="J4572" t="str">
        <f t="shared" si="715"/>
        <v>1994</v>
      </c>
      <c r="K4572" t="str">
        <f t="shared" si="716"/>
        <v>08</v>
      </c>
      <c r="L4572" t="str">
        <f t="shared" si="717"/>
        <v>15</v>
      </c>
      <c r="M4572" t="str">
        <f t="shared" si="718"/>
        <v>%1994-15-15%^^xsd:date</v>
      </c>
      <c r="N4572" t="str">
        <f t="shared" si="719"/>
        <v>:5358 a crs:CommonwealthOrganisation ; schema:name %Commonwealth Employment Service, Alderley [Queensland]% ; schema:startDate %1974-01-01%^^xsd:date ; schema:endDate %1994-15-15%^^xsd:date ; time:hasTime [ time:hasBeginning [ time:inXSDDate %1974-01-01%^^xsd:date ]  ] .</v>
      </c>
    </row>
    <row r="4573" spans="1:14" x14ac:dyDescent="0.15">
      <c r="A4573" s="1" t="s">
        <v>9184</v>
      </c>
      <c r="B4573" s="1" t="s">
        <v>9185</v>
      </c>
      <c r="C4573" s="1">
        <v>19760315</v>
      </c>
      <c r="D4573" s="1">
        <v>19980430</v>
      </c>
      <c r="E4573" t="str">
        <f t="shared" si="710"/>
        <v>5359</v>
      </c>
      <c r="F4573" t="str">
        <f t="shared" si="711"/>
        <v>1976</v>
      </c>
      <c r="G4573" t="str">
        <f t="shared" si="712"/>
        <v>03</v>
      </c>
      <c r="H4573" t="str">
        <f t="shared" si="713"/>
        <v>15</v>
      </c>
      <c r="I4573" t="str">
        <f t="shared" si="714"/>
        <v>%1976-03-15%^^xsd:date</v>
      </c>
      <c r="J4573" t="str">
        <f t="shared" si="715"/>
        <v>1998</v>
      </c>
      <c r="K4573" t="str">
        <f t="shared" si="716"/>
        <v>04</v>
      </c>
      <c r="L4573" t="str">
        <f t="shared" si="717"/>
        <v>30</v>
      </c>
      <c r="M4573" t="str">
        <f t="shared" si="718"/>
        <v>%1998-30-30%^^xsd:date</v>
      </c>
      <c r="N4573" t="str">
        <f t="shared" si="719"/>
        <v>:5359 a crs:CommonwealthOrganisation ; schema:name %Commonwealth Employment Service, Moorooka [Queensland]% ; schema:startDate %1976-03-15%^^xsd:date ; schema:endDate %1998-30-30%^^xsd:date ; time:hasTime [ time:hasBeginning [ time:inXSDDate %1976-03-15%^^xsd:date ]  ] .</v>
      </c>
    </row>
    <row r="4574" spans="1:14" x14ac:dyDescent="0.15">
      <c r="A4574" s="1" t="s">
        <v>9186</v>
      </c>
      <c r="B4574" s="1" t="s">
        <v>9187</v>
      </c>
      <c r="C4574" s="1">
        <v>19580101</v>
      </c>
      <c r="D4574" s="1">
        <v>19980430</v>
      </c>
      <c r="E4574" t="str">
        <f t="shared" si="710"/>
        <v>5360</v>
      </c>
      <c r="F4574" t="str">
        <f t="shared" si="711"/>
        <v>1958</v>
      </c>
      <c r="G4574" t="str">
        <f t="shared" si="712"/>
        <v>01</v>
      </c>
      <c r="H4574" t="str">
        <f t="shared" si="713"/>
        <v>01</v>
      </c>
      <c r="I4574" t="str">
        <f t="shared" si="714"/>
        <v>%1958-01-01%^^xsd:date</v>
      </c>
      <c r="J4574" t="str">
        <f t="shared" si="715"/>
        <v>1998</v>
      </c>
      <c r="K4574" t="str">
        <f t="shared" si="716"/>
        <v>04</v>
      </c>
      <c r="L4574" t="str">
        <f t="shared" si="717"/>
        <v>30</v>
      </c>
      <c r="M4574" t="str">
        <f t="shared" si="718"/>
        <v>%1998-30-30%^^xsd:date</v>
      </c>
      <c r="N4574" t="str">
        <f t="shared" si="719"/>
        <v>:5360 a crs:CommonwealthOrganisation ; schema:name %Commonwealth Employment Service, Brisbane [Queensland]% ; schema:startDate %1958-01-01%^^xsd:date ; schema:endDate %1998-30-30%^^xsd:date ; time:hasTime [ time:hasBeginning [ time:inXSDDate %1958-01-01%^^xsd:date ]  ] .</v>
      </c>
    </row>
    <row r="4575" spans="1:14" x14ac:dyDescent="0.15">
      <c r="A4575" s="1" t="s">
        <v>9188</v>
      </c>
      <c r="B4575" s="1" t="s">
        <v>9189</v>
      </c>
      <c r="C4575" s="1">
        <v>19710101</v>
      </c>
      <c r="D4575" s="1">
        <v>19971030</v>
      </c>
      <c r="E4575" t="str">
        <f t="shared" si="710"/>
        <v>5361</v>
      </c>
      <c r="F4575" t="str">
        <f t="shared" si="711"/>
        <v>1971</v>
      </c>
      <c r="G4575" t="str">
        <f t="shared" si="712"/>
        <v>01</v>
      </c>
      <c r="H4575" t="str">
        <f t="shared" si="713"/>
        <v>01</v>
      </c>
      <c r="I4575" t="str">
        <f t="shared" si="714"/>
        <v>%1971-01-01%^^xsd:date</v>
      </c>
      <c r="J4575" t="str">
        <f t="shared" si="715"/>
        <v>1997</v>
      </c>
      <c r="K4575" t="str">
        <f t="shared" si="716"/>
        <v>10</v>
      </c>
      <c r="L4575" t="str">
        <f t="shared" si="717"/>
        <v>30</v>
      </c>
      <c r="M4575" t="str">
        <f t="shared" si="718"/>
        <v>%1997-30-30%^^xsd:date</v>
      </c>
      <c r="N4575" t="str">
        <f t="shared" si="719"/>
        <v>:5361 a crs:CommonwealthOrganisation ; schema:name %Australian Government Publishing Service, Regional Office, New South Wales% ; schema:startDate %1971-01-01%^^xsd:date ; schema:endDate %1997-30-30%^^xsd:date ; time:hasTime [ time:hasBeginning [ time:inXSDDate %1971-01-01%^^xsd:date ]  ] .</v>
      </c>
    </row>
    <row r="4576" spans="1:14" x14ac:dyDescent="0.15">
      <c r="A4576" s="1" t="s">
        <v>9190</v>
      </c>
      <c r="B4576" s="1" t="s">
        <v>9191</v>
      </c>
      <c r="C4576" s="1">
        <v>19820101</v>
      </c>
      <c r="D4576" s="1">
        <v>19990701</v>
      </c>
      <c r="E4576" t="str">
        <f t="shared" si="710"/>
        <v>5362</v>
      </c>
      <c r="F4576" t="str">
        <f t="shared" si="711"/>
        <v>1982</v>
      </c>
      <c r="G4576" t="str">
        <f t="shared" si="712"/>
        <v>01</v>
      </c>
      <c r="H4576" t="str">
        <f t="shared" si="713"/>
        <v>01</v>
      </c>
      <c r="I4576" t="str">
        <f t="shared" si="714"/>
        <v>%1982-01-01%^^xsd:date</v>
      </c>
      <c r="J4576" t="str">
        <f t="shared" si="715"/>
        <v>1999</v>
      </c>
      <c r="K4576" t="str">
        <f t="shared" si="716"/>
        <v>07</v>
      </c>
      <c r="L4576" t="str">
        <f t="shared" si="717"/>
        <v>01</v>
      </c>
      <c r="M4576" t="str">
        <f t="shared" si="718"/>
        <v>%1999-01-01%^^xsd:date</v>
      </c>
      <c r="N4576" t="str">
        <f t="shared" si="719"/>
        <v>:5362 a crs:CommonwealthOrganisation ; schema:name %Bureau of Air Safety Investigation, New South Wales% ; schema:startDate %1982-01-01%^^xsd:date ; schema:endDate %1999-01-01%^^xsd:date ; time:hasTime [ time:hasBeginning [ time:inXSDDate %1982-01-01%^^xsd:date ]  ] .</v>
      </c>
    </row>
    <row r="4577" spans="1:14" x14ac:dyDescent="0.15">
      <c r="A4577" s="1" t="s">
        <v>9192</v>
      </c>
      <c r="B4577" s="1" t="s">
        <v>9193</v>
      </c>
      <c r="C4577" s="1">
        <v>19771231</v>
      </c>
      <c r="D4577" s="1">
        <v>19920201</v>
      </c>
      <c r="E4577" t="str">
        <f t="shared" si="710"/>
        <v>5363</v>
      </c>
      <c r="F4577" t="str">
        <f t="shared" si="711"/>
        <v>1977</v>
      </c>
      <c r="G4577" t="str">
        <f t="shared" si="712"/>
        <v>12</v>
      </c>
      <c r="H4577" t="str">
        <f t="shared" si="713"/>
        <v>31</v>
      </c>
      <c r="I4577" t="str">
        <f t="shared" si="714"/>
        <v>%1977-12-31%^^xsd:date</v>
      </c>
      <c r="J4577" t="str">
        <f t="shared" si="715"/>
        <v>1992</v>
      </c>
      <c r="K4577" t="str">
        <f t="shared" si="716"/>
        <v>02</v>
      </c>
      <c r="L4577" t="str">
        <f t="shared" si="717"/>
        <v>01</v>
      </c>
      <c r="M4577" t="str">
        <f t="shared" si="718"/>
        <v>%1992-01-01%^^xsd:date</v>
      </c>
      <c r="N4577" t="str">
        <f t="shared" si="719"/>
        <v>:5363 a crs:CommonwealthOrganisation ; schema:name %National Satellite Task Force/ (by 1980) Satellite Project Office, Post and Telecommunications Department/ (from 1980) Satellite System Group, Overseas Telecommunications Commission (OTC)/ (from 1981) Aussat Pty Ltd% ; schema:startDate %1977-12-31%^^xsd:date ; schema:endDate %1992-01-01%^^xsd:date ; time:hasTime [ time:hasBeginning [ time:inXSDDate %1977-12-31%^^xsd:date ]  ] .</v>
      </c>
    </row>
    <row r="4578" spans="1:14" x14ac:dyDescent="0.15">
      <c r="A4578" s="1" t="s">
        <v>9194</v>
      </c>
      <c r="B4578" s="1" t="s">
        <v>9195</v>
      </c>
      <c r="C4578" s="1">
        <v>19730101</v>
      </c>
      <c r="D4578" s="1">
        <v>19931201</v>
      </c>
      <c r="E4578" t="str">
        <f t="shared" si="710"/>
        <v>5365</v>
      </c>
      <c r="F4578" t="str">
        <f t="shared" si="711"/>
        <v>1973</v>
      </c>
      <c r="G4578" t="str">
        <f t="shared" si="712"/>
        <v>01</v>
      </c>
      <c r="H4578" t="str">
        <f t="shared" si="713"/>
        <v>01</v>
      </c>
      <c r="I4578" t="str">
        <f t="shared" si="714"/>
        <v>%1973-01-01%^^xsd:date</v>
      </c>
      <c r="J4578" t="str">
        <f t="shared" si="715"/>
        <v>1993</v>
      </c>
      <c r="K4578" t="str">
        <f t="shared" si="716"/>
        <v>12</v>
      </c>
      <c r="L4578" t="str">
        <f t="shared" si="717"/>
        <v>01</v>
      </c>
      <c r="M4578" t="str">
        <f t="shared" si="718"/>
        <v>%1993-01-01%^^xsd:date</v>
      </c>
      <c r="N4578" t="str">
        <f t="shared" si="719"/>
        <v>:5365 a crs:CommonwealthOrganisation ; schema:name %Australian Wool Corporation, State Office, New South Wales% ; schema:startDate %1973-01-01%^^xsd:date ; schema:endDate %1993-01-01%^^xsd:date ; time:hasTime [ time:hasBeginning [ time:inXSDDate %1973-01-01%^^xsd:date ]  ] .</v>
      </c>
    </row>
    <row r="4579" spans="1:14" x14ac:dyDescent="0.15">
      <c r="A4579" s="1" t="s">
        <v>9196</v>
      </c>
      <c r="B4579" s="1" t="s">
        <v>9197</v>
      </c>
      <c r="C4579" s="1">
        <v>19780401</v>
      </c>
      <c r="E4579" t="str">
        <f t="shared" si="710"/>
        <v>5366</v>
      </c>
      <c r="F4579" t="str">
        <f t="shared" si="711"/>
        <v>1978</v>
      </c>
      <c r="G4579" t="str">
        <f t="shared" si="712"/>
        <v>04</v>
      </c>
      <c r="H4579" t="str">
        <f t="shared" si="713"/>
        <v>01</v>
      </c>
      <c r="I4579" t="str">
        <f t="shared" si="714"/>
        <v>%1978-04-01%^^xsd:date</v>
      </c>
      <c r="J4579" t="str">
        <f t="shared" si="715"/>
        <v/>
      </c>
      <c r="K4579" t="str">
        <f t="shared" si="716"/>
        <v/>
      </c>
      <c r="L4579" t="str">
        <f t="shared" si="717"/>
        <v/>
      </c>
      <c r="M4579" t="str">
        <f t="shared" si="718"/>
        <v/>
      </c>
      <c r="N4579" t="str">
        <f t="shared" si="719"/>
        <v>:5366 a crs:CommonwealthOrganisation ; schema:name %Commonwealth Ombudsman, Branch Office, Sydney% ; schema:startDate %1978-04-01%^^xsd:date ; time:hasTime [ time:hasBeginning [ time:inXSDDate %1978-04-01%^^xsd:date ]  ] .</v>
      </c>
    </row>
    <row r="4580" spans="1:14" x14ac:dyDescent="0.15">
      <c r="A4580" s="1" t="s">
        <v>9198</v>
      </c>
      <c r="B4580" s="1" t="s">
        <v>9199</v>
      </c>
      <c r="C4580" s="1">
        <v>19830501</v>
      </c>
      <c r="D4580" s="1">
        <v>19960302</v>
      </c>
      <c r="E4580" t="str">
        <f t="shared" si="710"/>
        <v>5367</v>
      </c>
      <c r="F4580" t="str">
        <f t="shared" si="711"/>
        <v>1983</v>
      </c>
      <c r="G4580" t="str">
        <f t="shared" si="712"/>
        <v>05</v>
      </c>
      <c r="H4580" t="str">
        <f t="shared" si="713"/>
        <v>01</v>
      </c>
      <c r="I4580" t="str">
        <f t="shared" si="714"/>
        <v>%1983-05-01%^^xsd:date</v>
      </c>
      <c r="J4580" t="str">
        <f t="shared" si="715"/>
        <v>1996</v>
      </c>
      <c r="K4580" t="str">
        <f t="shared" si="716"/>
        <v>03</v>
      </c>
      <c r="L4580" t="str">
        <f t="shared" si="717"/>
        <v>02</v>
      </c>
      <c r="M4580" t="str">
        <f t="shared" si="718"/>
        <v>%1996-02-02%^^xsd:date</v>
      </c>
      <c r="N4580" t="str">
        <f t="shared" si="719"/>
        <v>:5367 a crs:CommonwealthOrganisation ; schema:name %National Media Liaison Service, Branch Office, New South Wales% ; schema:startDate %1983-05-01%^^xsd:date ; schema:endDate %1996-02-02%^^xsd:date ; time:hasTime [ time:hasBeginning [ time:inXSDDate %1983-05-01%^^xsd:date ]  ] .</v>
      </c>
    </row>
    <row r="4581" spans="1:14" x14ac:dyDescent="0.15">
      <c r="A4581" s="1" t="s">
        <v>9200</v>
      </c>
      <c r="B4581" s="1" t="s">
        <v>9201</v>
      </c>
      <c r="C4581" s="1">
        <v>19850601</v>
      </c>
      <c r="E4581" t="str">
        <f t="shared" si="710"/>
        <v>5368</v>
      </c>
      <c r="F4581" t="str">
        <f t="shared" si="711"/>
        <v>1985</v>
      </c>
      <c r="G4581" t="str">
        <f t="shared" si="712"/>
        <v>06</v>
      </c>
      <c r="H4581" t="str">
        <f t="shared" si="713"/>
        <v>01</v>
      </c>
      <c r="I4581" t="str">
        <f t="shared" si="714"/>
        <v>%1985-06-01%^^xsd:date</v>
      </c>
      <c r="J4581" t="str">
        <f t="shared" si="715"/>
        <v/>
      </c>
      <c r="K4581" t="str">
        <f t="shared" si="716"/>
        <v/>
      </c>
      <c r="L4581" t="str">
        <f t="shared" si="717"/>
        <v/>
      </c>
      <c r="M4581" t="str">
        <f t="shared" si="718"/>
        <v/>
      </c>
      <c r="N4581" t="str">
        <f t="shared" si="719"/>
        <v>:5368 a crs:CommonwealthOrganisation ; schema:name %Australian Taxation Office, Newcastle [New South Wales]% ; schema:startDate %1985-06-01%^^xsd:date ; time:hasTime [ time:hasBeginning [ time:inXSDDate %1985-06-01%^^xsd:date ]  ] .</v>
      </c>
    </row>
    <row r="4582" spans="1:14" x14ac:dyDescent="0.15">
      <c r="A4582" s="1" t="s">
        <v>9202</v>
      </c>
      <c r="B4582" s="1" t="s">
        <v>9203</v>
      </c>
      <c r="C4582" s="1">
        <v>19850101</v>
      </c>
      <c r="D4582" s="1">
        <v>19951216</v>
      </c>
      <c r="E4582" t="str">
        <f t="shared" si="710"/>
        <v>5369</v>
      </c>
      <c r="F4582" t="str">
        <f t="shared" si="711"/>
        <v>1985</v>
      </c>
      <c r="G4582" t="str">
        <f t="shared" si="712"/>
        <v>01</v>
      </c>
      <c r="H4582" t="str">
        <f t="shared" si="713"/>
        <v>01</v>
      </c>
      <c r="I4582" t="str">
        <f t="shared" si="714"/>
        <v>%1985-01-01%^^xsd:date</v>
      </c>
      <c r="J4582" t="str">
        <f t="shared" si="715"/>
        <v>1995</v>
      </c>
      <c r="K4582" t="str">
        <f t="shared" si="716"/>
        <v>12</v>
      </c>
      <c r="L4582" t="str">
        <f t="shared" si="717"/>
        <v>16</v>
      </c>
      <c r="M4582" t="str">
        <f t="shared" si="718"/>
        <v>%1995-16-16%^^xsd:date</v>
      </c>
      <c r="N4582" t="str">
        <f t="shared" si="719"/>
        <v>:5369 a crs:CommonwealthOrganisation ; schema:name %Merit Protection and Review Agency, New South Wales% ; schema:startDate %1985-01-01%^^xsd:date ; schema:endDate %1995-16-16%^^xsd:date ; time:hasTime [ time:hasBeginning [ time:inXSDDate %1985-01-01%^^xsd:date ]  ] .</v>
      </c>
    </row>
    <row r="4583" spans="1:14" x14ac:dyDescent="0.15">
      <c r="A4583" s="1" t="s">
        <v>9204</v>
      </c>
      <c r="B4583" s="1" t="s">
        <v>9205</v>
      </c>
      <c r="C4583" s="1">
        <v>19420319</v>
      </c>
      <c r="D4583" s="1">
        <v>19461231</v>
      </c>
      <c r="E4583" t="str">
        <f t="shared" si="710"/>
        <v>0537</v>
      </c>
      <c r="F4583" t="str">
        <f t="shared" si="711"/>
        <v>1942</v>
      </c>
      <c r="G4583" t="str">
        <f t="shared" si="712"/>
        <v>03</v>
      </c>
      <c r="H4583" t="str">
        <f t="shared" si="713"/>
        <v>19</v>
      </c>
      <c r="I4583" t="str">
        <f t="shared" si="714"/>
        <v>%1942-03-19%^^xsd:date</v>
      </c>
      <c r="J4583" t="str">
        <f t="shared" si="715"/>
        <v>1946</v>
      </c>
      <c r="K4583" t="str">
        <f t="shared" si="716"/>
        <v>12</v>
      </c>
      <c r="L4583" t="str">
        <f t="shared" si="717"/>
        <v>31</v>
      </c>
      <c r="M4583" t="str">
        <f t="shared" si="718"/>
        <v>%1946-31-31%^^xsd:date</v>
      </c>
      <c r="N4583" t="str">
        <f t="shared" si="719"/>
        <v>:0537 a crs:CommonwealthOrganisation ; schema:name %Army Inventions Directorate% ; schema:startDate %1942-03-19%^^xsd:date ; schema:endDate %1946-31-31%^^xsd:date ; time:hasTime [ time:hasBeginning [ time:inXSDDate %1942-03-19%^^xsd:date ]  ] .</v>
      </c>
    </row>
    <row r="4584" spans="1:14" x14ac:dyDescent="0.15">
      <c r="A4584" s="1" t="s">
        <v>9206</v>
      </c>
      <c r="B4584" s="1" t="s">
        <v>9207</v>
      </c>
      <c r="C4584" s="1">
        <v>19810101</v>
      </c>
      <c r="D4584" s="1">
        <v>19870701</v>
      </c>
      <c r="E4584" t="str">
        <f t="shared" si="710"/>
        <v>5370</v>
      </c>
      <c r="F4584" t="str">
        <f t="shared" si="711"/>
        <v>1981</v>
      </c>
      <c r="G4584" t="str">
        <f t="shared" si="712"/>
        <v>01</v>
      </c>
      <c r="H4584" t="str">
        <f t="shared" si="713"/>
        <v>01</v>
      </c>
      <c r="I4584" t="str">
        <f t="shared" si="714"/>
        <v>%1981-01-01%^^xsd:date</v>
      </c>
      <c r="J4584" t="str">
        <f t="shared" si="715"/>
        <v>1987</v>
      </c>
      <c r="K4584" t="str">
        <f t="shared" si="716"/>
        <v>07</v>
      </c>
      <c r="L4584" t="str">
        <f t="shared" si="717"/>
        <v>01</v>
      </c>
      <c r="M4584" t="str">
        <f t="shared" si="718"/>
        <v>%1987-01-01%^^xsd:date</v>
      </c>
      <c r="N4584" t="str">
        <f t="shared" si="719"/>
        <v>:5370 a crs:CommonwealthOrganisation ; schema:name %Pork Promotion Committee% ; schema:startDate %1981-01-01%^^xsd:date ; schema:endDate %1987-01-01%^^xsd:date ; time:hasTime [ time:hasBeginning [ time:inXSDDate %1981-01-01%^^xsd:date ]  ] .</v>
      </c>
    </row>
    <row r="4585" spans="1:14" x14ac:dyDescent="0.15">
      <c r="A4585" s="1" t="s">
        <v>9208</v>
      </c>
      <c r="B4585" s="1" t="s">
        <v>9209</v>
      </c>
      <c r="C4585" s="1">
        <v>19740426</v>
      </c>
      <c r="D4585" s="1">
        <v>20031017</v>
      </c>
      <c r="E4585" t="str">
        <f t="shared" si="710"/>
        <v>5371</v>
      </c>
      <c r="F4585" t="str">
        <f t="shared" si="711"/>
        <v>1974</v>
      </c>
      <c r="G4585" t="str">
        <f t="shared" si="712"/>
        <v>04</v>
      </c>
      <c r="H4585" t="str">
        <f t="shared" si="713"/>
        <v>26</v>
      </c>
      <c r="I4585" t="str">
        <f t="shared" si="714"/>
        <v>%1974-04-26%^^xsd:date</v>
      </c>
      <c r="J4585" t="str">
        <f t="shared" si="715"/>
        <v>2003</v>
      </c>
      <c r="K4585" t="str">
        <f t="shared" si="716"/>
        <v>10</v>
      </c>
      <c r="L4585" t="str">
        <f t="shared" si="717"/>
        <v>17</v>
      </c>
      <c r="M4585" t="str">
        <f t="shared" si="718"/>
        <v>%2003-17-17%^^xsd:date</v>
      </c>
      <c r="N4585" t="str">
        <f t="shared" si="719"/>
        <v>:5371 a crs:CommonwealthOrganisation ; schema:name %Commonwealth Government Bookshop/(from 1997) Government Info Shop, Sydney% ; schema:startDate %1974-04-26%^^xsd:date ; schema:endDate %2003-17-17%^^xsd:date ; time:hasTime [ time:hasBeginning [ time:inXSDDate %1974-04-26%^^xsd:date ]  ] .</v>
      </c>
    </row>
    <row r="4586" spans="1:14" x14ac:dyDescent="0.15">
      <c r="A4586" s="1" t="s">
        <v>9210</v>
      </c>
      <c r="B4586" s="1" t="s">
        <v>9211</v>
      </c>
      <c r="C4586" s="1">
        <v>19600114</v>
      </c>
      <c r="D4586" s="1">
        <v>20149999</v>
      </c>
      <c r="E4586" t="str">
        <f t="shared" si="710"/>
        <v>5372</v>
      </c>
      <c r="F4586" t="str">
        <f t="shared" si="711"/>
        <v>1960</v>
      </c>
      <c r="G4586" t="str">
        <f t="shared" si="712"/>
        <v>01</v>
      </c>
      <c r="H4586" t="str">
        <f t="shared" si="713"/>
        <v>14</v>
      </c>
      <c r="I4586" t="str">
        <f t="shared" si="714"/>
        <v>%1960-01-14%^^xsd:date</v>
      </c>
      <c r="J4586" t="str">
        <f t="shared" si="715"/>
        <v>2014</v>
      </c>
      <c r="K4586" t="str">
        <f t="shared" si="716"/>
        <v>99</v>
      </c>
      <c r="L4586" t="str">
        <f t="shared" si="717"/>
        <v>99</v>
      </c>
      <c r="M4586" t="str">
        <f t="shared" si="718"/>
        <v>%2014%^^xsd:gYear</v>
      </c>
      <c r="N4586" t="str">
        <f t="shared" si="719"/>
        <v>:5372 a crs:CommonwealthOrganisation ; schema:name %Reserve Bank of Australia, Sydney Office% ; schema:startDate %1960-01-14%^^xsd:date ; schema:endDate %2014%^^xsd:gYear ; time:hasTime [ time:hasBeginning [ time:inXSDDate %1960-01-14%^^xsd:date ]  ] .</v>
      </c>
    </row>
    <row r="4587" spans="1:14" x14ac:dyDescent="0.15">
      <c r="A4587" s="1" t="s">
        <v>9212</v>
      </c>
      <c r="B4587" s="1" t="s">
        <v>9213</v>
      </c>
      <c r="C4587" s="1">
        <v>19761029</v>
      </c>
      <c r="E4587" t="str">
        <f t="shared" si="710"/>
        <v>5373</v>
      </c>
      <c r="F4587" t="str">
        <f t="shared" si="711"/>
        <v>1976</v>
      </c>
      <c r="G4587" t="str">
        <f t="shared" si="712"/>
        <v>10</v>
      </c>
      <c r="H4587" t="str">
        <f t="shared" si="713"/>
        <v>29</v>
      </c>
      <c r="I4587" t="str">
        <f t="shared" si="714"/>
        <v>%1976-10-29%^^xsd:date</v>
      </c>
      <c r="J4587" t="str">
        <f t="shared" si="715"/>
        <v/>
      </c>
      <c r="K4587" t="str">
        <f t="shared" si="716"/>
        <v/>
      </c>
      <c r="L4587" t="str">
        <f t="shared" si="717"/>
        <v/>
      </c>
      <c r="M4587" t="str">
        <f t="shared" si="718"/>
        <v/>
      </c>
      <c r="N4587" t="str">
        <f t="shared" si="719"/>
        <v>:5373 a crs:CommonwealthOrganisation ; schema:name %Australian Film, Television and Radio School% ; schema:startDate %1976-10-29%^^xsd:date ; time:hasTime [ time:hasBeginning [ time:inXSDDate %1976-10-29%^^xsd:date ]  ] .</v>
      </c>
    </row>
    <row r="4588" spans="1:14" x14ac:dyDescent="0.15">
      <c r="A4588" s="1" t="s">
        <v>9214</v>
      </c>
      <c r="B4588" s="1" t="s">
        <v>9215</v>
      </c>
      <c r="C4588" s="1">
        <v>19841115</v>
      </c>
      <c r="E4588" t="str">
        <f t="shared" si="710"/>
        <v>5374</v>
      </c>
      <c r="F4588" t="str">
        <f t="shared" si="711"/>
        <v>1984</v>
      </c>
      <c r="G4588" t="str">
        <f t="shared" si="712"/>
        <v>11</v>
      </c>
      <c r="H4588" t="str">
        <f t="shared" si="713"/>
        <v>15</v>
      </c>
      <c r="I4588" t="str">
        <f t="shared" si="714"/>
        <v>%1984-11-15%^^xsd:date</v>
      </c>
      <c r="J4588" t="str">
        <f t="shared" si="715"/>
        <v/>
      </c>
      <c r="K4588" t="str">
        <f t="shared" si="716"/>
        <v/>
      </c>
      <c r="L4588" t="str">
        <f t="shared" si="717"/>
        <v/>
      </c>
      <c r="M4588" t="str">
        <f t="shared" si="718"/>
        <v/>
      </c>
      <c r="N4588" t="str">
        <f t="shared" si="719"/>
        <v>:5374 a crs:CommonwealthOrganisation ; schema:name %Australian Institute of Health and Welfare% ; schema:startDate %1984-11-15%^^xsd:date ; time:hasTime [ time:hasBeginning [ time:inXSDDate %1984-11-15%^^xsd:date ]  ] .</v>
      </c>
    </row>
    <row r="4589" spans="1:14" x14ac:dyDescent="0.15">
      <c r="A4589" s="1" t="s">
        <v>9216</v>
      </c>
      <c r="B4589" s="1" t="s">
        <v>9217</v>
      </c>
      <c r="C4589" s="1">
        <v>19770101</v>
      </c>
      <c r="D4589" s="1">
        <v>19900304</v>
      </c>
      <c r="E4589" t="str">
        <f t="shared" si="710"/>
        <v>5375</v>
      </c>
      <c r="F4589" t="str">
        <f t="shared" si="711"/>
        <v>1977</v>
      </c>
      <c r="G4589" t="str">
        <f t="shared" si="712"/>
        <v>01</v>
      </c>
      <c r="H4589" t="str">
        <f t="shared" si="713"/>
        <v>01</v>
      </c>
      <c r="I4589" t="str">
        <f t="shared" si="714"/>
        <v>%1977-01-01%^^xsd:date</v>
      </c>
      <c r="J4589" t="str">
        <f t="shared" si="715"/>
        <v>1990</v>
      </c>
      <c r="K4589" t="str">
        <f t="shared" si="716"/>
        <v>03</v>
      </c>
      <c r="L4589" t="str">
        <f t="shared" si="717"/>
        <v>04</v>
      </c>
      <c r="M4589" t="str">
        <f t="shared" si="718"/>
        <v>%1990-04-04%^^xsd:date</v>
      </c>
      <c r="N4589" t="str">
        <f t="shared" si="719"/>
        <v>:5375 a crs:CommonwealthOrganisation ; schema:name %Department of Aboriginal Affairs, Area Office, Bourke [New South Wales]% ; schema:startDate %1977-01-01%^^xsd:date ; schema:endDate %1990-04-04%^^xsd:date ; time:hasTime [ time:hasBeginning [ time:inXSDDate %1977-01-01%^^xsd:date ]  ] .</v>
      </c>
    </row>
    <row r="4590" spans="1:14" x14ac:dyDescent="0.15">
      <c r="A4590" s="1" t="s">
        <v>9218</v>
      </c>
      <c r="B4590" s="1" t="s">
        <v>9219</v>
      </c>
      <c r="C4590" s="1">
        <v>19750701</v>
      </c>
      <c r="E4590" t="str">
        <f t="shared" si="710"/>
        <v>5377</v>
      </c>
      <c r="F4590" t="str">
        <f t="shared" si="711"/>
        <v>1975</v>
      </c>
      <c r="G4590" t="str">
        <f t="shared" si="712"/>
        <v>07</v>
      </c>
      <c r="H4590" t="str">
        <f t="shared" si="713"/>
        <v>01</v>
      </c>
      <c r="I4590" t="str">
        <f t="shared" si="714"/>
        <v>%1975-07-01%^^xsd:date</v>
      </c>
      <c r="J4590" t="str">
        <f t="shared" si="715"/>
        <v/>
      </c>
      <c r="K4590" t="str">
        <f t="shared" si="716"/>
        <v/>
      </c>
      <c r="L4590" t="str">
        <f t="shared" si="717"/>
        <v/>
      </c>
      <c r="M4590" t="str">
        <f t="shared" si="718"/>
        <v/>
      </c>
      <c r="N4590" t="str">
        <f t="shared" si="719"/>
        <v>:5377 a crs:CommonwealthOrganisation ; schema:name %Australian Postal Corporation, Divisional Office, Sydney Office% ; schema:startDate %1975-07-01%^^xsd:date ; time:hasTime [ time:hasBeginning [ time:inXSDDate %1975-07-01%^^xsd:date ]  ] .</v>
      </c>
    </row>
    <row r="4591" spans="1:14" x14ac:dyDescent="0.15">
      <c r="A4591" s="1" t="s">
        <v>9220</v>
      </c>
      <c r="B4591" s="1" t="s">
        <v>9221</v>
      </c>
      <c r="C4591" s="1">
        <v>19750701</v>
      </c>
      <c r="E4591" t="str">
        <f t="shared" si="710"/>
        <v>5378</v>
      </c>
      <c r="F4591" t="str">
        <f t="shared" si="711"/>
        <v>1975</v>
      </c>
      <c r="G4591" t="str">
        <f t="shared" si="712"/>
        <v>07</v>
      </c>
      <c r="H4591" t="str">
        <f t="shared" si="713"/>
        <v>01</v>
      </c>
      <c r="I4591" t="str">
        <f t="shared" si="714"/>
        <v>%1975-07-01%^^xsd:date</v>
      </c>
      <c r="J4591" t="str">
        <f t="shared" si="715"/>
        <v/>
      </c>
      <c r="K4591" t="str">
        <f t="shared" si="716"/>
        <v/>
      </c>
      <c r="L4591" t="str">
        <f t="shared" si="717"/>
        <v/>
      </c>
      <c r="M4591" t="str">
        <f t="shared" si="718"/>
        <v/>
      </c>
      <c r="N4591" t="str">
        <f t="shared" si="719"/>
        <v>:5378 a crs:CommonwealthOrganisation ; schema:name %Australian Postal Corporation, Divisional Office, Sydney City% ; schema:startDate %1975-07-01%^^xsd:date ; time:hasTime [ time:hasBeginning [ time:inXSDDate %1975-07-01%^^xsd:date ]  ] .</v>
      </c>
    </row>
    <row r="4592" spans="1:14" x14ac:dyDescent="0.15">
      <c r="A4592" s="1" t="s">
        <v>9222</v>
      </c>
      <c r="B4592" s="1" t="s">
        <v>9223</v>
      </c>
      <c r="C4592" s="1">
        <v>19750701</v>
      </c>
      <c r="E4592" t="str">
        <f t="shared" si="710"/>
        <v>5379</v>
      </c>
      <c r="F4592" t="str">
        <f t="shared" si="711"/>
        <v>1975</v>
      </c>
      <c r="G4592" t="str">
        <f t="shared" si="712"/>
        <v>07</v>
      </c>
      <c r="H4592" t="str">
        <f t="shared" si="713"/>
        <v>01</v>
      </c>
      <c r="I4592" t="str">
        <f t="shared" si="714"/>
        <v>%1975-07-01%^^xsd:date</v>
      </c>
      <c r="J4592" t="str">
        <f t="shared" si="715"/>
        <v/>
      </c>
      <c r="K4592" t="str">
        <f t="shared" si="716"/>
        <v/>
      </c>
      <c r="L4592" t="str">
        <f t="shared" si="717"/>
        <v/>
      </c>
      <c r="M4592" t="str">
        <f t="shared" si="718"/>
        <v/>
      </c>
      <c r="N4592" t="str">
        <f t="shared" si="719"/>
        <v>:5379 a crs:CommonwealthOrganisation ; schema:name %Australian Postal Corporation, Divisional Office, Sydney West% ; schema:startDate %1975-07-01%^^xsd:date ; time:hasTime [ time:hasBeginning [ time:inXSDDate %1975-07-01%^^xsd:date ]  ] .</v>
      </c>
    </row>
    <row r="4593" spans="1:14" x14ac:dyDescent="0.15">
      <c r="A4593" s="1" t="s">
        <v>9224</v>
      </c>
      <c r="B4593" s="1" t="s">
        <v>9225</v>
      </c>
      <c r="C4593" s="1">
        <v>19390331</v>
      </c>
      <c r="D4593" s="1">
        <v>19410626</v>
      </c>
      <c r="E4593" t="str">
        <f t="shared" si="710"/>
        <v>0538</v>
      </c>
      <c r="F4593" t="str">
        <f t="shared" si="711"/>
        <v>1939</v>
      </c>
      <c r="G4593" t="str">
        <f t="shared" si="712"/>
        <v>03</v>
      </c>
      <c r="H4593" t="str">
        <f t="shared" si="713"/>
        <v>31</v>
      </c>
      <c r="I4593" t="str">
        <f t="shared" si="714"/>
        <v>%1939-03-31%^^xsd:date</v>
      </c>
      <c r="J4593" t="str">
        <f t="shared" si="715"/>
        <v>1941</v>
      </c>
      <c r="K4593" t="str">
        <f t="shared" si="716"/>
        <v>06</v>
      </c>
      <c r="L4593" t="str">
        <f t="shared" si="717"/>
        <v>26</v>
      </c>
      <c r="M4593" t="str">
        <f t="shared" si="718"/>
        <v>%1941-26-26%^^xsd:date</v>
      </c>
      <c r="N4593" t="str">
        <f t="shared" si="719"/>
        <v>:0538 a crs:CommonwealthOrganisation ; schema:name %Directorate of Civilian Defence and State Co-operation% ; schema:startDate %1939-03-31%^^xsd:date ; schema:endDate %1941-26-26%^^xsd:date ; time:hasTime [ time:hasBeginning [ time:inXSDDate %1939-03-31%^^xsd:date ]  ] .</v>
      </c>
    </row>
    <row r="4594" spans="1:14" x14ac:dyDescent="0.15">
      <c r="A4594" s="1" t="s">
        <v>9226</v>
      </c>
      <c r="B4594" s="1" t="s">
        <v>9227</v>
      </c>
      <c r="C4594" s="1">
        <v>19750701</v>
      </c>
      <c r="E4594" t="str">
        <f t="shared" si="710"/>
        <v>5380</v>
      </c>
      <c r="F4594" t="str">
        <f t="shared" si="711"/>
        <v>1975</v>
      </c>
      <c r="G4594" t="str">
        <f t="shared" si="712"/>
        <v>07</v>
      </c>
      <c r="H4594" t="str">
        <f t="shared" si="713"/>
        <v>01</v>
      </c>
      <c r="I4594" t="str">
        <f t="shared" si="714"/>
        <v>%1975-07-01%^^xsd:date</v>
      </c>
      <c r="J4594" t="str">
        <f t="shared" si="715"/>
        <v/>
      </c>
      <c r="K4594" t="str">
        <f t="shared" si="716"/>
        <v/>
      </c>
      <c r="L4594" t="str">
        <f t="shared" si="717"/>
        <v/>
      </c>
      <c r="M4594" t="str">
        <f t="shared" si="718"/>
        <v/>
      </c>
      <c r="N4594" t="str">
        <f t="shared" si="719"/>
        <v>:5380 a crs:CommonwealthOrganisation ; schema:name %Australian Postal Corporation, Divisional Office, Sydney Central% ; schema:startDate %1975-07-01%^^xsd:date ; time:hasTime [ time:hasBeginning [ time:inXSDDate %1975-07-01%^^xsd:date ]  ] .</v>
      </c>
    </row>
    <row r="4595" spans="1:14" x14ac:dyDescent="0.15">
      <c r="A4595" s="1" t="s">
        <v>9228</v>
      </c>
      <c r="B4595" s="1" t="s">
        <v>9229</v>
      </c>
      <c r="C4595" s="1">
        <v>19750701</v>
      </c>
      <c r="E4595" t="str">
        <f t="shared" si="710"/>
        <v>5381</v>
      </c>
      <c r="F4595" t="str">
        <f t="shared" si="711"/>
        <v>1975</v>
      </c>
      <c r="G4595" t="str">
        <f t="shared" si="712"/>
        <v>07</v>
      </c>
      <c r="H4595" t="str">
        <f t="shared" si="713"/>
        <v>01</v>
      </c>
      <c r="I4595" t="str">
        <f t="shared" si="714"/>
        <v>%1975-07-01%^^xsd:date</v>
      </c>
      <c r="J4595" t="str">
        <f t="shared" si="715"/>
        <v/>
      </c>
      <c r="K4595" t="str">
        <f t="shared" si="716"/>
        <v/>
      </c>
      <c r="L4595" t="str">
        <f t="shared" si="717"/>
        <v/>
      </c>
      <c r="M4595" t="str">
        <f t="shared" si="718"/>
        <v/>
      </c>
      <c r="N4595" t="str">
        <f t="shared" si="719"/>
        <v>:5381 a crs:CommonwealthOrganisation ; schema:name %Australian Postal Corporation, Divisional Office, Sydney North Harbour% ; schema:startDate %1975-07-01%^^xsd:date ; time:hasTime [ time:hasBeginning [ time:inXSDDate %1975-07-01%^^xsd:date ]  ] .</v>
      </c>
    </row>
    <row r="4596" spans="1:14" x14ac:dyDescent="0.15">
      <c r="A4596" s="1" t="s">
        <v>9230</v>
      </c>
      <c r="B4596" s="1" t="s">
        <v>9231</v>
      </c>
      <c r="C4596" s="1">
        <v>19750701</v>
      </c>
      <c r="E4596" t="str">
        <f t="shared" si="710"/>
        <v>5382</v>
      </c>
      <c r="F4596" t="str">
        <f t="shared" si="711"/>
        <v>1975</v>
      </c>
      <c r="G4596" t="str">
        <f t="shared" si="712"/>
        <v>07</v>
      </c>
      <c r="H4596" t="str">
        <f t="shared" si="713"/>
        <v>01</v>
      </c>
      <c r="I4596" t="str">
        <f t="shared" si="714"/>
        <v>%1975-07-01%^^xsd:date</v>
      </c>
      <c r="J4596" t="str">
        <f t="shared" si="715"/>
        <v/>
      </c>
      <c r="K4596" t="str">
        <f t="shared" si="716"/>
        <v/>
      </c>
      <c r="L4596" t="str">
        <f t="shared" si="717"/>
        <v/>
      </c>
      <c r="M4596" t="str">
        <f t="shared" si="718"/>
        <v/>
      </c>
      <c r="N4596" t="str">
        <f t="shared" si="719"/>
        <v>:5382 a crs:CommonwealthOrganisation ; schema:name %Australian Postal Corporation, Divisional Office, Sydney North% ; schema:startDate %1975-07-01%^^xsd:date ; time:hasTime [ time:hasBeginning [ time:inXSDDate %1975-07-01%^^xsd:date ]  ] .</v>
      </c>
    </row>
    <row r="4597" spans="1:14" x14ac:dyDescent="0.15">
      <c r="A4597" s="1" t="s">
        <v>9232</v>
      </c>
      <c r="B4597" s="1" t="s">
        <v>9233</v>
      </c>
      <c r="C4597" s="1">
        <v>19750701</v>
      </c>
      <c r="E4597" t="str">
        <f t="shared" si="710"/>
        <v>5383</v>
      </c>
      <c r="F4597" t="str">
        <f t="shared" si="711"/>
        <v>1975</v>
      </c>
      <c r="G4597" t="str">
        <f t="shared" si="712"/>
        <v>07</v>
      </c>
      <c r="H4597" t="str">
        <f t="shared" si="713"/>
        <v>01</v>
      </c>
      <c r="I4597" t="str">
        <f t="shared" si="714"/>
        <v>%1975-07-01%^^xsd:date</v>
      </c>
      <c r="J4597" t="str">
        <f t="shared" si="715"/>
        <v/>
      </c>
      <c r="K4597" t="str">
        <f t="shared" si="716"/>
        <v/>
      </c>
      <c r="L4597" t="str">
        <f t="shared" si="717"/>
        <v/>
      </c>
      <c r="M4597" t="str">
        <f t="shared" si="718"/>
        <v/>
      </c>
      <c r="N4597" t="str">
        <f t="shared" si="719"/>
        <v>:5383 a crs:CommonwealthOrganisation ; schema:name %Australian Postal Corporation, Divisional Office, Sydney South% ; schema:startDate %1975-07-01%^^xsd:date ; time:hasTime [ time:hasBeginning [ time:inXSDDate %1975-07-01%^^xsd:date ]  ] .</v>
      </c>
    </row>
    <row r="4598" spans="1:14" x14ac:dyDescent="0.15">
      <c r="A4598" s="1" t="s">
        <v>9234</v>
      </c>
      <c r="B4598" s="1" t="s">
        <v>9235</v>
      </c>
      <c r="C4598" s="1">
        <v>19750701</v>
      </c>
      <c r="E4598" t="str">
        <f t="shared" si="710"/>
        <v>5384</v>
      </c>
      <c r="F4598" t="str">
        <f t="shared" si="711"/>
        <v>1975</v>
      </c>
      <c r="G4598" t="str">
        <f t="shared" si="712"/>
        <v>07</v>
      </c>
      <c r="H4598" t="str">
        <f t="shared" si="713"/>
        <v>01</v>
      </c>
      <c r="I4598" t="str">
        <f t="shared" si="714"/>
        <v>%1975-07-01%^^xsd:date</v>
      </c>
      <c r="J4598" t="str">
        <f t="shared" si="715"/>
        <v/>
      </c>
      <c r="K4598" t="str">
        <f t="shared" si="716"/>
        <v/>
      </c>
      <c r="L4598" t="str">
        <f t="shared" si="717"/>
        <v/>
      </c>
      <c r="M4598" t="str">
        <f t="shared" si="718"/>
        <v/>
      </c>
      <c r="N4598" t="str">
        <f t="shared" si="719"/>
        <v>:5384 a crs:CommonwealthOrganisation ; schema:name %Australian Postal Corporation, Divisional Office, Sydney South West% ; schema:startDate %1975-07-01%^^xsd:date ; time:hasTime [ time:hasBeginning [ time:inXSDDate %1975-07-01%^^xsd:date ]  ] .</v>
      </c>
    </row>
    <row r="4599" spans="1:14" x14ac:dyDescent="0.15">
      <c r="A4599" s="1" t="s">
        <v>9236</v>
      </c>
      <c r="B4599" s="1" t="s">
        <v>9237</v>
      </c>
      <c r="C4599" s="1">
        <v>19750701</v>
      </c>
      <c r="E4599" t="str">
        <f t="shared" si="710"/>
        <v>5385</v>
      </c>
      <c r="F4599" t="str">
        <f t="shared" si="711"/>
        <v>1975</v>
      </c>
      <c r="G4599" t="str">
        <f t="shared" si="712"/>
        <v>07</v>
      </c>
      <c r="H4599" t="str">
        <f t="shared" si="713"/>
        <v>01</v>
      </c>
      <c r="I4599" t="str">
        <f t="shared" si="714"/>
        <v>%1975-07-01%^^xsd:date</v>
      </c>
      <c r="J4599" t="str">
        <f t="shared" si="715"/>
        <v/>
      </c>
      <c r="K4599" t="str">
        <f t="shared" si="716"/>
        <v/>
      </c>
      <c r="L4599" t="str">
        <f t="shared" si="717"/>
        <v/>
      </c>
      <c r="M4599" t="str">
        <f t="shared" si="718"/>
        <v/>
      </c>
      <c r="N4599" t="str">
        <f t="shared" si="719"/>
        <v>:5385 a crs:CommonwealthOrganisation ; schema:name %Australian Postal Corporation, Divisional Office, Hunter [New South Wales]% ; schema:startDate %1975-07-01%^^xsd:date ; time:hasTime [ time:hasBeginning [ time:inXSDDate %1975-07-01%^^xsd:date ]  ] .</v>
      </c>
    </row>
    <row r="4600" spans="1:14" x14ac:dyDescent="0.15">
      <c r="A4600" s="1" t="s">
        <v>9238</v>
      </c>
      <c r="B4600" s="1" t="s">
        <v>9239</v>
      </c>
      <c r="C4600" s="1">
        <v>19750701</v>
      </c>
      <c r="E4600" t="str">
        <f t="shared" si="710"/>
        <v>5386</v>
      </c>
      <c r="F4600" t="str">
        <f t="shared" si="711"/>
        <v>1975</v>
      </c>
      <c r="G4600" t="str">
        <f t="shared" si="712"/>
        <v>07</v>
      </c>
      <c r="H4600" t="str">
        <f t="shared" si="713"/>
        <v>01</v>
      </c>
      <c r="I4600" t="str">
        <f t="shared" si="714"/>
        <v>%1975-07-01%^^xsd:date</v>
      </c>
      <c r="J4600" t="str">
        <f t="shared" si="715"/>
        <v/>
      </c>
      <c r="K4600" t="str">
        <f t="shared" si="716"/>
        <v/>
      </c>
      <c r="L4600" t="str">
        <f t="shared" si="717"/>
        <v/>
      </c>
      <c r="M4600" t="str">
        <f t="shared" si="718"/>
        <v/>
      </c>
      <c r="N4600" t="str">
        <f t="shared" si="719"/>
        <v>:5386 a crs:CommonwealthOrganisation ; schema:name %Australian Postal Corporation, Divisional Office, Goulburn [New South Wales]% ; schema:startDate %1975-07-01%^^xsd:date ; time:hasTime [ time:hasBeginning [ time:inXSDDate %1975-07-01%^^xsd:date ]  ] .</v>
      </c>
    </row>
    <row r="4601" spans="1:14" x14ac:dyDescent="0.15">
      <c r="A4601" s="1" t="s">
        <v>9240</v>
      </c>
      <c r="B4601" s="1" t="s">
        <v>9241</v>
      </c>
      <c r="C4601" s="1">
        <v>19750701</v>
      </c>
      <c r="E4601" t="str">
        <f t="shared" si="710"/>
        <v>5387</v>
      </c>
      <c r="F4601" t="str">
        <f t="shared" si="711"/>
        <v>1975</v>
      </c>
      <c r="G4601" t="str">
        <f t="shared" si="712"/>
        <v>07</v>
      </c>
      <c r="H4601" t="str">
        <f t="shared" si="713"/>
        <v>01</v>
      </c>
      <c r="I4601" t="str">
        <f t="shared" si="714"/>
        <v>%1975-07-01%^^xsd:date</v>
      </c>
      <c r="J4601" t="str">
        <f t="shared" si="715"/>
        <v/>
      </c>
      <c r="K4601" t="str">
        <f t="shared" si="716"/>
        <v/>
      </c>
      <c r="L4601" t="str">
        <f t="shared" si="717"/>
        <v/>
      </c>
      <c r="M4601" t="str">
        <f t="shared" si="718"/>
        <v/>
      </c>
      <c r="N4601" t="str">
        <f t="shared" si="719"/>
        <v>:5387 a crs:CommonwealthOrganisation ; schema:name %Australian Postal Corporation, Divisional Office, Bathurst [New South Wales]% ; schema:startDate %1975-07-01%^^xsd:date ; time:hasTime [ time:hasBeginning [ time:inXSDDate %1975-07-01%^^xsd:date ]  ] .</v>
      </c>
    </row>
    <row r="4602" spans="1:14" x14ac:dyDescent="0.15">
      <c r="A4602" s="1" t="s">
        <v>9242</v>
      </c>
      <c r="B4602" s="1" t="s">
        <v>9243</v>
      </c>
      <c r="C4602" s="1">
        <v>19750701</v>
      </c>
      <c r="E4602" t="str">
        <f t="shared" si="710"/>
        <v>5388</v>
      </c>
      <c r="F4602" t="str">
        <f t="shared" si="711"/>
        <v>1975</v>
      </c>
      <c r="G4602" t="str">
        <f t="shared" si="712"/>
        <v>07</v>
      </c>
      <c r="H4602" t="str">
        <f t="shared" si="713"/>
        <v>01</v>
      </c>
      <c r="I4602" t="str">
        <f t="shared" si="714"/>
        <v>%1975-07-01%^^xsd:date</v>
      </c>
      <c r="J4602" t="str">
        <f t="shared" si="715"/>
        <v/>
      </c>
      <c r="K4602" t="str">
        <f t="shared" si="716"/>
        <v/>
      </c>
      <c r="L4602" t="str">
        <f t="shared" si="717"/>
        <v/>
      </c>
      <c r="M4602" t="str">
        <f t="shared" si="718"/>
        <v/>
      </c>
      <c r="N4602" t="str">
        <f t="shared" si="719"/>
        <v>:5388 a crs:CommonwealthOrganisation ; schema:name %Australian Postal Corporation, Divisional Office, Canberra/Monaro% ; schema:startDate %1975-07-01%^^xsd:date ; time:hasTime [ time:hasBeginning [ time:inXSDDate %1975-07-01%^^xsd:date ]  ] .</v>
      </c>
    </row>
    <row r="4603" spans="1:14" x14ac:dyDescent="0.15">
      <c r="A4603" s="1" t="s">
        <v>9244</v>
      </c>
      <c r="B4603" s="1" t="s">
        <v>9245</v>
      </c>
      <c r="C4603" s="1">
        <v>19750701</v>
      </c>
      <c r="E4603" t="str">
        <f t="shared" si="710"/>
        <v>5389</v>
      </c>
      <c r="F4603" t="str">
        <f t="shared" si="711"/>
        <v>1975</v>
      </c>
      <c r="G4603" t="str">
        <f t="shared" si="712"/>
        <v>07</v>
      </c>
      <c r="H4603" t="str">
        <f t="shared" si="713"/>
        <v>01</v>
      </c>
      <c r="I4603" t="str">
        <f t="shared" si="714"/>
        <v>%1975-07-01%^^xsd:date</v>
      </c>
      <c r="J4603" t="str">
        <f t="shared" si="715"/>
        <v/>
      </c>
      <c r="K4603" t="str">
        <f t="shared" si="716"/>
        <v/>
      </c>
      <c r="L4603" t="str">
        <f t="shared" si="717"/>
        <v/>
      </c>
      <c r="M4603" t="str">
        <f t="shared" si="718"/>
        <v/>
      </c>
      <c r="N4603" t="str">
        <f t="shared" si="719"/>
        <v>:5389 a crs:CommonwealthOrganisation ; schema:name %Australian Postal Corporation, Divisional Office, Armidale [New South Wales]% ; schema:startDate %1975-07-01%^^xsd:date ; time:hasTime [ time:hasBeginning [ time:inXSDDate %1975-07-01%^^xsd:date ]  ] .</v>
      </c>
    </row>
    <row r="4604" spans="1:14" x14ac:dyDescent="0.15">
      <c r="A4604" s="1" t="s">
        <v>9246</v>
      </c>
      <c r="B4604" s="1" t="s">
        <v>9247</v>
      </c>
      <c r="C4604" s="1">
        <v>19430601</v>
      </c>
      <c r="D4604" s="1">
        <v>19441231</v>
      </c>
      <c r="E4604" t="str">
        <f t="shared" si="710"/>
        <v>0539</v>
      </c>
      <c r="F4604" t="str">
        <f t="shared" si="711"/>
        <v>1943</v>
      </c>
      <c r="G4604" t="str">
        <f t="shared" si="712"/>
        <v>06</v>
      </c>
      <c r="H4604" t="str">
        <f t="shared" si="713"/>
        <v>01</v>
      </c>
      <c r="I4604" t="str">
        <f t="shared" si="714"/>
        <v>%1943-06-01%^^xsd:date</v>
      </c>
      <c r="J4604" t="str">
        <f t="shared" si="715"/>
        <v>1944</v>
      </c>
      <c r="K4604" t="str">
        <f t="shared" si="716"/>
        <v>12</v>
      </c>
      <c r="L4604" t="str">
        <f t="shared" si="717"/>
        <v>31</v>
      </c>
      <c r="M4604" t="str">
        <f t="shared" si="718"/>
        <v>%1944-31-31%^^xsd:date</v>
      </c>
      <c r="N4604" t="str">
        <f t="shared" si="719"/>
        <v>:0539 a crs:CommonwealthOrganisation ; schema:name %Directorate of Voluntary Service% ; schema:startDate %1943-06-01%^^xsd:date ; schema:endDate %1944-31-31%^^xsd:date ; time:hasTime [ time:hasBeginning [ time:inXSDDate %1943-06-01%^^xsd:date ]  ] .</v>
      </c>
    </row>
    <row r="4605" spans="1:14" x14ac:dyDescent="0.15">
      <c r="A4605" s="1" t="s">
        <v>9248</v>
      </c>
      <c r="B4605" s="1" t="s">
        <v>9249</v>
      </c>
      <c r="C4605" s="1">
        <v>19750701</v>
      </c>
      <c r="E4605" t="str">
        <f t="shared" si="710"/>
        <v>5390</v>
      </c>
      <c r="F4605" t="str">
        <f t="shared" si="711"/>
        <v>1975</v>
      </c>
      <c r="G4605" t="str">
        <f t="shared" si="712"/>
        <v>07</v>
      </c>
      <c r="H4605" t="str">
        <f t="shared" si="713"/>
        <v>01</v>
      </c>
      <c r="I4605" t="str">
        <f t="shared" si="714"/>
        <v>%1975-07-01%^^xsd:date</v>
      </c>
      <c r="J4605" t="str">
        <f t="shared" si="715"/>
        <v/>
      </c>
      <c r="K4605" t="str">
        <f t="shared" si="716"/>
        <v/>
      </c>
      <c r="L4605" t="str">
        <f t="shared" si="717"/>
        <v/>
      </c>
      <c r="M4605" t="str">
        <f t="shared" si="718"/>
        <v/>
      </c>
      <c r="N4605" t="str">
        <f t="shared" si="719"/>
        <v>:5390 a crs:CommonwealthOrganisation ; schema:name %Australian Postal Corporation, Divisional Office, Riverina [New South Wales]% ; schema:startDate %1975-07-01%^^xsd:date ; time:hasTime [ time:hasBeginning [ time:inXSDDate %1975-07-01%^^xsd:date ]  ] .</v>
      </c>
    </row>
    <row r="4606" spans="1:14" x14ac:dyDescent="0.15">
      <c r="A4606" s="1" t="s">
        <v>9250</v>
      </c>
      <c r="B4606" s="1" t="s">
        <v>9251</v>
      </c>
      <c r="C4606" s="1">
        <v>19750701</v>
      </c>
      <c r="E4606" t="str">
        <f t="shared" si="710"/>
        <v>5391</v>
      </c>
      <c r="F4606" t="str">
        <f t="shared" si="711"/>
        <v>1975</v>
      </c>
      <c r="G4606" t="str">
        <f t="shared" si="712"/>
        <v>07</v>
      </c>
      <c r="H4606" t="str">
        <f t="shared" si="713"/>
        <v>01</v>
      </c>
      <c r="I4606" t="str">
        <f t="shared" si="714"/>
        <v>%1975-07-01%^^xsd:date</v>
      </c>
      <c r="J4606" t="str">
        <f t="shared" si="715"/>
        <v/>
      </c>
      <c r="K4606" t="str">
        <f t="shared" si="716"/>
        <v/>
      </c>
      <c r="L4606" t="str">
        <f t="shared" si="717"/>
        <v/>
      </c>
      <c r="M4606" t="str">
        <f t="shared" si="718"/>
        <v/>
      </c>
      <c r="N4606" t="str">
        <f t="shared" si="719"/>
        <v>:5391 a crs:CommonwealthOrganisation ; schema:name %Australian Postal Corporation, Divisional Office, Wollongong [New South Wales]% ; schema:startDate %1975-07-01%^^xsd:date ; time:hasTime [ time:hasBeginning [ time:inXSDDate %1975-07-01%^^xsd:date ]  ] .</v>
      </c>
    </row>
    <row r="4607" spans="1:14" x14ac:dyDescent="0.15">
      <c r="A4607" s="1" t="s">
        <v>9252</v>
      </c>
      <c r="B4607" s="1" t="s">
        <v>9253</v>
      </c>
      <c r="C4607" s="1">
        <v>19750701</v>
      </c>
      <c r="E4607" t="str">
        <f t="shared" si="710"/>
        <v>5392</v>
      </c>
      <c r="F4607" t="str">
        <f t="shared" si="711"/>
        <v>1975</v>
      </c>
      <c r="G4607" t="str">
        <f t="shared" si="712"/>
        <v>07</v>
      </c>
      <c r="H4607" t="str">
        <f t="shared" si="713"/>
        <v>01</v>
      </c>
      <c r="I4607" t="str">
        <f t="shared" si="714"/>
        <v>%1975-07-01%^^xsd:date</v>
      </c>
      <c r="J4607" t="str">
        <f t="shared" si="715"/>
        <v/>
      </c>
      <c r="K4607" t="str">
        <f t="shared" si="716"/>
        <v/>
      </c>
      <c r="L4607" t="str">
        <f t="shared" si="717"/>
        <v/>
      </c>
      <c r="M4607" t="str">
        <f t="shared" si="718"/>
        <v/>
      </c>
      <c r="N4607" t="str">
        <f t="shared" si="719"/>
        <v>:5392 a crs:CommonwealthOrganisation ; schema:name %Australian Postal Corporation, Divisional Office, Lismore [New South Wales]% ; schema:startDate %1975-07-01%^^xsd:date ; time:hasTime [ time:hasBeginning [ time:inXSDDate %1975-07-01%^^xsd:date ]  ] .</v>
      </c>
    </row>
    <row r="4608" spans="1:14" x14ac:dyDescent="0.15">
      <c r="A4608" s="1" t="s">
        <v>9254</v>
      </c>
      <c r="B4608" s="1" t="s">
        <v>9255</v>
      </c>
      <c r="C4608" s="1">
        <v>19860101</v>
      </c>
      <c r="E4608" t="str">
        <f t="shared" si="710"/>
        <v>5393</v>
      </c>
      <c r="F4608" t="str">
        <f t="shared" si="711"/>
        <v>1986</v>
      </c>
      <c r="G4608" t="str">
        <f t="shared" si="712"/>
        <v>01</v>
      </c>
      <c r="H4608" t="str">
        <f t="shared" si="713"/>
        <v>01</v>
      </c>
      <c r="I4608" t="str">
        <f t="shared" si="714"/>
        <v>%1986-01-01%^^xsd:date</v>
      </c>
      <c r="J4608" t="str">
        <f t="shared" si="715"/>
        <v/>
      </c>
      <c r="K4608" t="str">
        <f t="shared" si="716"/>
        <v/>
      </c>
      <c r="L4608" t="str">
        <f t="shared" si="717"/>
        <v/>
      </c>
      <c r="M4608" t="str">
        <f t="shared" si="718"/>
        <v/>
      </c>
      <c r="N4608" t="str">
        <f t="shared" si="719"/>
        <v>:5393 a crs:CommonwealthOrganisation ; schema:name %Australian Postal Corporation, Express Courier Depot, Rosebery% ; schema:startDate %1986-01-01%^^xsd:date ; time:hasTime [ time:hasBeginning [ time:inXSDDate %1986-01-01%^^xsd:date ]  ] .</v>
      </c>
    </row>
    <row r="4609" spans="1:14" x14ac:dyDescent="0.15">
      <c r="A4609" s="1" t="s">
        <v>9256</v>
      </c>
      <c r="B4609" s="1" t="s">
        <v>9257</v>
      </c>
      <c r="C4609" s="1">
        <v>19860101</v>
      </c>
      <c r="E4609" t="str">
        <f t="shared" si="710"/>
        <v>5394</v>
      </c>
      <c r="F4609" t="str">
        <f t="shared" si="711"/>
        <v>1986</v>
      </c>
      <c r="G4609" t="str">
        <f t="shared" si="712"/>
        <v>01</v>
      </c>
      <c r="H4609" t="str">
        <f t="shared" si="713"/>
        <v>01</v>
      </c>
      <c r="I4609" t="str">
        <f t="shared" si="714"/>
        <v>%1986-01-01%^^xsd:date</v>
      </c>
      <c r="J4609" t="str">
        <f t="shared" si="715"/>
        <v/>
      </c>
      <c r="K4609" t="str">
        <f t="shared" si="716"/>
        <v/>
      </c>
      <c r="L4609" t="str">
        <f t="shared" si="717"/>
        <v/>
      </c>
      <c r="M4609" t="str">
        <f t="shared" si="718"/>
        <v/>
      </c>
      <c r="N4609" t="str">
        <f t="shared" si="719"/>
        <v>:5394 a crs:CommonwealthOrganisation ; schema:name %Australian Postal Corporation, State Mail Centre, Alexandria [New South Wales]% ; schema:startDate %1986-01-01%^^xsd:date ; time:hasTime [ time:hasBeginning [ time:inXSDDate %1986-01-01%^^xsd:date ]  ] .</v>
      </c>
    </row>
    <row r="4610" spans="1:14" x14ac:dyDescent="0.15">
      <c r="A4610" s="1" t="s">
        <v>9258</v>
      </c>
      <c r="B4610" s="1" t="s">
        <v>9259</v>
      </c>
      <c r="C4610" s="1">
        <v>19860101</v>
      </c>
      <c r="E4610" t="str">
        <f t="shared" si="710"/>
        <v>5395</v>
      </c>
      <c r="F4610" t="str">
        <f t="shared" si="711"/>
        <v>1986</v>
      </c>
      <c r="G4610" t="str">
        <f t="shared" si="712"/>
        <v>01</v>
      </c>
      <c r="H4610" t="str">
        <f t="shared" si="713"/>
        <v>01</v>
      </c>
      <c r="I4610" t="str">
        <f t="shared" si="714"/>
        <v>%1986-01-01%^^xsd:date</v>
      </c>
      <c r="J4610" t="str">
        <f t="shared" si="715"/>
        <v/>
      </c>
      <c r="K4610" t="str">
        <f t="shared" si="716"/>
        <v/>
      </c>
      <c r="L4610" t="str">
        <f t="shared" si="717"/>
        <v/>
      </c>
      <c r="M4610" t="str">
        <f t="shared" si="718"/>
        <v/>
      </c>
      <c r="N4610" t="str">
        <f t="shared" si="719"/>
        <v>:5395 a crs:CommonwealthOrganisation ; schema:name %Australian Postal Corporation, State Mail Centre, Turrella% ; schema:startDate %1986-01-01%^^xsd:date ; time:hasTime [ time:hasBeginning [ time:inXSDDate %1986-01-01%^^xsd:date ]  ] .</v>
      </c>
    </row>
    <row r="4611" spans="1:14" x14ac:dyDescent="0.15">
      <c r="A4611" s="1" t="s">
        <v>9260</v>
      </c>
      <c r="B4611" s="1" t="s">
        <v>9261</v>
      </c>
      <c r="C4611" s="1">
        <v>19860101</v>
      </c>
      <c r="E4611" t="str">
        <f t="shared" ref="E4611:E4674" si="720">TEXT(SUBSTITUTE(A4611, "CA ", ""), "0000")</f>
        <v>5396</v>
      </c>
      <c r="F4611" t="str">
        <f t="shared" ref="F4611:F4674" si="721">LEFT(C4611,4)</f>
        <v>1986</v>
      </c>
      <c r="G4611" t="str">
        <f t="shared" ref="G4611:G4674" si="722">MID(C4611,5,2)</f>
        <v>01</v>
      </c>
      <c r="H4611" t="str">
        <f t="shared" ref="H4611:H4674" si="723">RIGHT(C4611,2)</f>
        <v>01</v>
      </c>
      <c r="I4611" t="str">
        <f t="shared" ref="I4611:I4674" si="724">IF(AND(G4611+0&gt;=1,G4611+0&lt;=12),CONCATENATE("%",F4611,"-",G4611,"-",H4611,"%^^xsd:date"),CONCATENATE("%",F4611,"%^^xsd:gYear"))</f>
        <v>%1986-01-01%^^xsd:date</v>
      </c>
      <c r="J4611" t="str">
        <f t="shared" ref="J4611:J4674" si="725">LEFT(D4611,4)</f>
        <v/>
      </c>
      <c r="K4611" t="str">
        <f t="shared" ref="K4611:K4674" si="726">MID(D4611,5,2)</f>
        <v/>
      </c>
      <c r="L4611" t="str">
        <f t="shared" ref="L4611:L4674" si="727">RIGHT(D4611,2)</f>
        <v/>
      </c>
      <c r="M4611" t="str">
        <f t="shared" ref="M4611:M4674" si="728">IFERROR(IF(AND(K4611+0&gt;=1,K4611+0&lt;=12),CONCATENATE("%",J4611,"-",L4611,"-",L4611,"%^^xsd:date"),CONCATENATE("%",J4611,"%^^xsd:gYear")),"")</f>
        <v/>
      </c>
      <c r="N4611" t="str">
        <f t="shared" ref="N4611:N4674" si="729">CONCATENATE(":",E4611," a crs:CommonwealthOrganisation ; schema:name %",B4611,"% ; schema:startDate ",I4611, IF(M4611="","",CONCATENATE(" ; schema:endDate ",M4611)), " ; time:hasTime [ time:hasBeginning [ time:inXSDDate ", I4611, " ] ", IF(O4611="","",CONCATENATE(" ; time:hasEnd [ time:inXSDDate ",O4611, " ] ")), " ] .")</f>
        <v>:5396 a crs:CommonwealthOrganisation ; schema:name %Australian Postal Corporation, State Mail Centre, Seven Hills% ; schema:startDate %1986-01-01%^^xsd:date ; time:hasTime [ time:hasBeginning [ time:inXSDDate %1986-01-01%^^xsd:date ]  ] .</v>
      </c>
    </row>
    <row r="4612" spans="1:14" x14ac:dyDescent="0.15">
      <c r="A4612" s="1" t="s">
        <v>9262</v>
      </c>
      <c r="B4612" s="1" t="s">
        <v>9263</v>
      </c>
      <c r="C4612" s="1">
        <v>19860101</v>
      </c>
      <c r="E4612" t="str">
        <f t="shared" si="720"/>
        <v>5397</v>
      </c>
      <c r="F4612" t="str">
        <f t="shared" si="721"/>
        <v>1986</v>
      </c>
      <c r="G4612" t="str">
        <f t="shared" si="722"/>
        <v>01</v>
      </c>
      <c r="H4612" t="str">
        <f t="shared" si="723"/>
        <v>01</v>
      </c>
      <c r="I4612" t="str">
        <f t="shared" si="724"/>
        <v>%1986-01-01%^^xsd:date</v>
      </c>
      <c r="J4612" t="str">
        <f t="shared" si="725"/>
        <v/>
      </c>
      <c r="K4612" t="str">
        <f t="shared" si="726"/>
        <v/>
      </c>
      <c r="L4612" t="str">
        <f t="shared" si="727"/>
        <v/>
      </c>
      <c r="M4612" t="str">
        <f t="shared" si="728"/>
        <v/>
      </c>
      <c r="N4612" t="str">
        <f t="shared" si="729"/>
        <v>:5397 a crs:CommonwealthOrganisation ; schema:name %Australian Postal Corporation, State Mail Centre, St Leonards [New South Wales]% ; schema:startDate %1986-01-01%^^xsd:date ; time:hasTime [ time:hasBeginning [ time:inXSDDate %1986-01-01%^^xsd:date ]  ] .</v>
      </c>
    </row>
    <row r="4613" spans="1:14" x14ac:dyDescent="0.15">
      <c r="A4613" s="1" t="s">
        <v>9264</v>
      </c>
      <c r="B4613" s="1" t="s">
        <v>9265</v>
      </c>
      <c r="C4613" s="1">
        <v>19860101</v>
      </c>
      <c r="E4613" t="str">
        <f t="shared" si="720"/>
        <v>5398</v>
      </c>
      <c r="F4613" t="str">
        <f t="shared" si="721"/>
        <v>1986</v>
      </c>
      <c r="G4613" t="str">
        <f t="shared" si="722"/>
        <v>01</v>
      </c>
      <c r="H4613" t="str">
        <f t="shared" si="723"/>
        <v>01</v>
      </c>
      <c r="I4613" t="str">
        <f t="shared" si="724"/>
        <v>%1986-01-01%^^xsd:date</v>
      </c>
      <c r="J4613" t="str">
        <f t="shared" si="725"/>
        <v/>
      </c>
      <c r="K4613" t="str">
        <f t="shared" si="726"/>
        <v/>
      </c>
      <c r="L4613" t="str">
        <f t="shared" si="727"/>
        <v/>
      </c>
      <c r="M4613" t="str">
        <f t="shared" si="728"/>
        <v/>
      </c>
      <c r="N4613" t="str">
        <f t="shared" si="729"/>
        <v>:5398 a crs:CommonwealthOrganisation ; schema:name %Australian Postal Corporation, Mail Sorting Centre, Rosebery [New South Wales]% ; schema:startDate %1986-01-01%^^xsd:date ; time:hasTime [ time:hasBeginning [ time:inXSDDate %1986-01-01%^^xsd:date ]  ] .</v>
      </c>
    </row>
    <row r="4614" spans="1:14" x14ac:dyDescent="0.15">
      <c r="A4614" s="1" t="s">
        <v>9266</v>
      </c>
      <c r="B4614" s="1" t="s">
        <v>9267</v>
      </c>
      <c r="C4614" s="1">
        <v>19860101</v>
      </c>
      <c r="E4614" t="str">
        <f t="shared" si="720"/>
        <v>5399</v>
      </c>
      <c r="F4614" t="str">
        <f t="shared" si="721"/>
        <v>1986</v>
      </c>
      <c r="G4614" t="str">
        <f t="shared" si="722"/>
        <v>01</v>
      </c>
      <c r="H4614" t="str">
        <f t="shared" si="723"/>
        <v>01</v>
      </c>
      <c r="I4614" t="str">
        <f t="shared" si="724"/>
        <v>%1986-01-01%^^xsd:date</v>
      </c>
      <c r="J4614" t="str">
        <f t="shared" si="725"/>
        <v/>
      </c>
      <c r="K4614" t="str">
        <f t="shared" si="726"/>
        <v/>
      </c>
      <c r="L4614" t="str">
        <f t="shared" si="727"/>
        <v/>
      </c>
      <c r="M4614" t="str">
        <f t="shared" si="728"/>
        <v/>
      </c>
      <c r="N4614" t="str">
        <f t="shared" si="729"/>
        <v>:5399 a crs:CommonwealthOrganisation ; schema:name %Australian Postal Corporation, State Mail Centre, Rushcutters Bay [New South Wales]% ; schema:startDate %1986-01-01%^^xsd:date ; time:hasTime [ time:hasBeginning [ time:inXSDDate %1986-01-01%^^xsd:date ]  ] .</v>
      </c>
    </row>
    <row r="4615" spans="1:14" x14ac:dyDescent="0.15">
      <c r="A4615" s="1" t="s">
        <v>9268</v>
      </c>
      <c r="B4615" s="1" t="s">
        <v>9269</v>
      </c>
      <c r="C4615" s="1">
        <v>19480406</v>
      </c>
      <c r="D4615" s="1">
        <v>19500316</v>
      </c>
      <c r="E4615" t="str">
        <f t="shared" si="720"/>
        <v>0054</v>
      </c>
      <c r="F4615" t="str">
        <f t="shared" si="721"/>
        <v>1948</v>
      </c>
      <c r="G4615" t="str">
        <f t="shared" si="722"/>
        <v>04</v>
      </c>
      <c r="H4615" t="str">
        <f t="shared" si="723"/>
        <v>06</v>
      </c>
      <c r="I4615" t="str">
        <f t="shared" si="724"/>
        <v>%1948-04-06%^^xsd:date</v>
      </c>
      <c r="J4615" t="str">
        <f t="shared" si="725"/>
        <v>1950</v>
      </c>
      <c r="K4615" t="str">
        <f t="shared" si="726"/>
        <v>03</v>
      </c>
      <c r="L4615" t="str">
        <f t="shared" si="727"/>
        <v>16</v>
      </c>
      <c r="M4615" t="str">
        <f t="shared" si="728"/>
        <v>%1950-16-16%^^xsd:date</v>
      </c>
      <c r="N4615" t="str">
        <f t="shared" si="729"/>
        <v>:0054 a crs:CommonwealthOrganisation ; schema:name %Department of Supply and Development [II]% ; schema:startDate %1948-04-06%^^xsd:date ; schema:endDate %1950-16-16%^^xsd:date ; time:hasTime [ time:hasBeginning [ time:inXSDDate %1948-04-06%^^xsd:date ]  ] .</v>
      </c>
    </row>
    <row r="4616" spans="1:14" x14ac:dyDescent="0.15">
      <c r="A4616" s="1" t="s">
        <v>9270</v>
      </c>
      <c r="B4616" s="1" t="s">
        <v>9271</v>
      </c>
      <c r="C4616" s="1">
        <v>19530101</v>
      </c>
      <c r="E4616" t="str">
        <f t="shared" si="720"/>
        <v>0540</v>
      </c>
      <c r="F4616" t="str">
        <f t="shared" si="721"/>
        <v>1953</v>
      </c>
      <c r="G4616" t="str">
        <f t="shared" si="722"/>
        <v>01</v>
      </c>
      <c r="H4616" t="str">
        <f t="shared" si="723"/>
        <v>01</v>
      </c>
      <c r="I4616" t="str">
        <f t="shared" si="724"/>
        <v>%1953-01-01%^^xsd:date</v>
      </c>
      <c r="J4616" t="str">
        <f t="shared" si="725"/>
        <v/>
      </c>
      <c r="K4616" t="str">
        <f t="shared" si="726"/>
        <v/>
      </c>
      <c r="L4616" t="str">
        <f t="shared" si="727"/>
        <v/>
      </c>
      <c r="M4616" t="str">
        <f t="shared" si="728"/>
        <v/>
      </c>
      <c r="N4616" t="str">
        <f t="shared" si="729"/>
        <v>:0540 a crs:CommonwealthOrganisation ; schema:name %Department of Defence [III], Public Relations Branch% ; schema:startDate %1953-01-01%^^xsd:date ; time:hasTime [ time:hasBeginning [ time:inXSDDate %1953-01-01%^^xsd:date ]  ] .</v>
      </c>
    </row>
    <row r="4617" spans="1:14" x14ac:dyDescent="0.15">
      <c r="A4617" s="1" t="s">
        <v>9272</v>
      </c>
      <c r="B4617" s="1" t="s">
        <v>9273</v>
      </c>
      <c r="C4617" s="1">
        <v>19860101</v>
      </c>
      <c r="E4617" t="str">
        <f t="shared" si="720"/>
        <v>5400</v>
      </c>
      <c r="F4617" t="str">
        <f t="shared" si="721"/>
        <v>1986</v>
      </c>
      <c r="G4617" t="str">
        <f t="shared" si="722"/>
        <v>01</v>
      </c>
      <c r="H4617" t="str">
        <f t="shared" si="723"/>
        <v>01</v>
      </c>
      <c r="I4617" t="str">
        <f t="shared" si="724"/>
        <v>%1986-01-01%^^xsd:date</v>
      </c>
      <c r="J4617" t="str">
        <f t="shared" si="725"/>
        <v/>
      </c>
      <c r="K4617" t="str">
        <f t="shared" si="726"/>
        <v/>
      </c>
      <c r="L4617" t="str">
        <f t="shared" si="727"/>
        <v/>
      </c>
      <c r="M4617" t="str">
        <f t="shared" si="728"/>
        <v/>
      </c>
      <c r="N4617" t="str">
        <f t="shared" si="729"/>
        <v>:5400 a crs:CommonwealthOrganisation ; schema:name %Australian Postal Corporation, State Mail Centre, Leightonfield [New South Wales]% ; schema:startDate %1986-01-01%^^xsd:date ; time:hasTime [ time:hasBeginning [ time:inXSDDate %1986-01-01%^^xsd:date ]  ] .</v>
      </c>
    </row>
    <row r="4618" spans="1:14" x14ac:dyDescent="0.15">
      <c r="A4618" s="1" t="s">
        <v>9274</v>
      </c>
      <c r="B4618" s="1" t="s">
        <v>9275</v>
      </c>
      <c r="C4618" s="1">
        <v>19860101</v>
      </c>
      <c r="E4618" t="str">
        <f t="shared" si="720"/>
        <v>5401</v>
      </c>
      <c r="F4618" t="str">
        <f t="shared" si="721"/>
        <v>1986</v>
      </c>
      <c r="G4618" t="str">
        <f t="shared" si="722"/>
        <v>01</v>
      </c>
      <c r="H4618" t="str">
        <f t="shared" si="723"/>
        <v>01</v>
      </c>
      <c r="I4618" t="str">
        <f t="shared" si="724"/>
        <v>%1986-01-01%^^xsd:date</v>
      </c>
      <c r="J4618" t="str">
        <f t="shared" si="725"/>
        <v/>
      </c>
      <c r="K4618" t="str">
        <f t="shared" si="726"/>
        <v/>
      </c>
      <c r="L4618" t="str">
        <f t="shared" si="727"/>
        <v/>
      </c>
      <c r="M4618" t="str">
        <f t="shared" si="728"/>
        <v/>
      </c>
      <c r="N4618" t="str">
        <f t="shared" si="729"/>
        <v>:5401 a crs:CommonwealthOrganisation ; schema:name %Australian Postal Corporation, International Mail Centre, Clyde [New South Wales]% ; schema:startDate %1986-01-01%^^xsd:date ; time:hasTime [ time:hasBeginning [ time:inXSDDate %1986-01-01%^^xsd:date ]  ] .</v>
      </c>
    </row>
    <row r="4619" spans="1:14" x14ac:dyDescent="0.15">
      <c r="A4619" s="1" t="s">
        <v>9276</v>
      </c>
      <c r="B4619" s="1" t="s">
        <v>9277</v>
      </c>
      <c r="C4619" s="1">
        <v>19481101</v>
      </c>
      <c r="D4619" s="1">
        <v>19880101</v>
      </c>
      <c r="E4619" t="str">
        <f t="shared" si="720"/>
        <v>5402</v>
      </c>
      <c r="F4619" t="str">
        <f t="shared" si="721"/>
        <v>1948</v>
      </c>
      <c r="G4619" t="str">
        <f t="shared" si="722"/>
        <v>11</v>
      </c>
      <c r="H4619" t="str">
        <f t="shared" si="723"/>
        <v>01</v>
      </c>
      <c r="I4619" t="str">
        <f t="shared" si="724"/>
        <v>%1948-11-01%^^xsd:date</v>
      </c>
      <c r="J4619" t="str">
        <f t="shared" si="725"/>
        <v>1988</v>
      </c>
      <c r="K4619" t="str">
        <f t="shared" si="726"/>
        <v>01</v>
      </c>
      <c r="L4619" t="str">
        <f t="shared" si="727"/>
        <v>01</v>
      </c>
      <c r="M4619" t="str">
        <f t="shared" si="728"/>
        <v>%1988-01-01%^^xsd:date</v>
      </c>
      <c r="N4619" t="str">
        <f t="shared" si="729"/>
        <v>:5402 a crs:CommonwealthOrganisation ; schema:name %Bankstown Airport [New South Wales]% ; schema:startDate %1948-11-01%^^xsd:date ; schema:endDate %1988-01-01%^^xsd:date ; time:hasTime [ time:hasBeginning [ time:inXSDDate %1948-11-01%^^xsd:date ]  ] .</v>
      </c>
    </row>
    <row r="4620" spans="1:14" x14ac:dyDescent="0.15">
      <c r="A4620" s="1" t="s">
        <v>9278</v>
      </c>
      <c r="B4620" s="1" t="s">
        <v>9279</v>
      </c>
      <c r="C4620" s="1">
        <v>19200120</v>
      </c>
      <c r="D4620" s="1">
        <v>19880101</v>
      </c>
      <c r="E4620" t="str">
        <f t="shared" si="720"/>
        <v>5403</v>
      </c>
      <c r="F4620" t="str">
        <f t="shared" si="721"/>
        <v>1920</v>
      </c>
      <c r="G4620" t="str">
        <f t="shared" si="722"/>
        <v>01</v>
      </c>
      <c r="H4620" t="str">
        <f t="shared" si="723"/>
        <v>20</v>
      </c>
      <c r="I4620" t="str">
        <f t="shared" si="724"/>
        <v>%1920-01-20%^^xsd:date</v>
      </c>
      <c r="J4620" t="str">
        <f t="shared" si="725"/>
        <v>1988</v>
      </c>
      <c r="K4620" t="str">
        <f t="shared" si="726"/>
        <v>01</v>
      </c>
      <c r="L4620" t="str">
        <f t="shared" si="727"/>
        <v>01</v>
      </c>
      <c r="M4620" t="str">
        <f t="shared" si="728"/>
        <v>%1988-01-01%^^xsd:date</v>
      </c>
      <c r="N4620" t="str">
        <f t="shared" si="729"/>
        <v>:5403 a crs:CommonwealthOrganisation ; schema:name %Airport Manager/ (from Jan 1970) Airport Director, Sydney (Kingsford-Smith) Airport% ; schema:startDate %1920-01-20%^^xsd:date ; schema:endDate %1988-01-01%^^xsd:date ; time:hasTime [ time:hasBeginning [ time:inXSDDate %1920-01-20%^^xsd:date ]  ] .</v>
      </c>
    </row>
    <row r="4621" spans="1:14" x14ac:dyDescent="0.15">
      <c r="A4621" s="1" t="s">
        <v>9280</v>
      </c>
      <c r="B4621" s="1" t="s">
        <v>9281</v>
      </c>
      <c r="C4621" s="1">
        <v>19760101</v>
      </c>
      <c r="D4621" s="1">
        <v>19900304</v>
      </c>
      <c r="E4621" t="str">
        <f t="shared" si="720"/>
        <v>5404</v>
      </c>
      <c r="F4621" t="str">
        <f t="shared" si="721"/>
        <v>1976</v>
      </c>
      <c r="G4621" t="str">
        <f t="shared" si="722"/>
        <v>01</v>
      </c>
      <c r="H4621" t="str">
        <f t="shared" si="723"/>
        <v>01</v>
      </c>
      <c r="I4621" t="str">
        <f t="shared" si="724"/>
        <v>%1976-01-01%^^xsd:date</v>
      </c>
      <c r="J4621" t="str">
        <f t="shared" si="725"/>
        <v>1990</v>
      </c>
      <c r="K4621" t="str">
        <f t="shared" si="726"/>
        <v>03</v>
      </c>
      <c r="L4621" t="str">
        <f t="shared" si="727"/>
        <v>04</v>
      </c>
      <c r="M4621" t="str">
        <f t="shared" si="728"/>
        <v>%1990-04-04%^^xsd:date</v>
      </c>
      <c r="N4621" t="str">
        <f t="shared" si="729"/>
        <v>:5404 a crs:CommonwealthOrganisation ; schema:name %Department of Aboriginal Affairs, Area Office, Broken Hill [New South Wales]% ; schema:startDate %1976-01-01%^^xsd:date ; schema:endDate %1990-04-04%^^xsd:date ; time:hasTime [ time:hasBeginning [ time:inXSDDate %1976-01-01%^^xsd:date ]  ] .</v>
      </c>
    </row>
    <row r="4622" spans="1:14" x14ac:dyDescent="0.15">
      <c r="A4622" s="1" t="s">
        <v>9282</v>
      </c>
      <c r="B4622" s="1" t="s">
        <v>9283</v>
      </c>
      <c r="C4622" s="1">
        <v>19840201</v>
      </c>
      <c r="D4622" s="1">
        <v>19860531</v>
      </c>
      <c r="E4622" t="str">
        <f t="shared" si="720"/>
        <v>5405</v>
      </c>
      <c r="F4622" t="str">
        <f t="shared" si="721"/>
        <v>1984</v>
      </c>
      <c r="G4622" t="str">
        <f t="shared" si="722"/>
        <v>02</v>
      </c>
      <c r="H4622" t="str">
        <f t="shared" si="723"/>
        <v>01</v>
      </c>
      <c r="I4622" t="str">
        <f t="shared" si="724"/>
        <v>%1984-02-01%^^xsd:date</v>
      </c>
      <c r="J4622" t="str">
        <f t="shared" si="725"/>
        <v>1986</v>
      </c>
      <c r="K4622" t="str">
        <f t="shared" si="726"/>
        <v>05</v>
      </c>
      <c r="L4622" t="str">
        <f t="shared" si="727"/>
        <v>31</v>
      </c>
      <c r="M4622" t="str">
        <f t="shared" si="728"/>
        <v>%1986-31-31%^^xsd:date</v>
      </c>
      <c r="N4622" t="str">
        <f t="shared" si="729"/>
        <v>:5405 a crs:CommonwealthOrganisation ; schema:name %Commission of Inquiry into Compensation Arising from Social Security Conspiracy Prosecutions% ; schema:startDate %1984-02-01%^^xsd:date ; schema:endDate %1986-31-31%^^xsd:date ; time:hasTime [ time:hasBeginning [ time:inXSDDate %1984-02-01%^^xsd:date ]  ] .</v>
      </c>
    </row>
    <row r="4623" spans="1:14" x14ac:dyDescent="0.15">
      <c r="A4623" s="1" t="s">
        <v>9284</v>
      </c>
      <c r="B4623" s="1" t="s">
        <v>9285</v>
      </c>
      <c r="C4623" s="1">
        <v>19480101</v>
      </c>
      <c r="D4623" s="1">
        <v>19861231</v>
      </c>
      <c r="E4623" t="str">
        <f t="shared" si="720"/>
        <v>5406</v>
      </c>
      <c r="F4623" t="str">
        <f t="shared" si="721"/>
        <v>1948</v>
      </c>
      <c r="G4623" t="str">
        <f t="shared" si="722"/>
        <v>01</v>
      </c>
      <c r="H4623" t="str">
        <f t="shared" si="723"/>
        <v>01</v>
      </c>
      <c r="I4623" t="str">
        <f t="shared" si="724"/>
        <v>%1948-01-01%^^xsd:date</v>
      </c>
      <c r="J4623" t="str">
        <f t="shared" si="725"/>
        <v>1986</v>
      </c>
      <c r="K4623" t="str">
        <f t="shared" si="726"/>
        <v>12</v>
      </c>
      <c r="L4623" t="str">
        <f t="shared" si="727"/>
        <v>31</v>
      </c>
      <c r="M4623" t="str">
        <f t="shared" si="728"/>
        <v>%1986-31-31%^^xsd:date</v>
      </c>
      <c r="N4623" t="str">
        <f t="shared" si="729"/>
        <v>:5406 a crs:CommonwealthOrganisation ; schema:name %Services Canteens Trust Fund, Regional Committee, New South Wales% ; schema:startDate %1948-01-01%^^xsd:date ; schema:endDate %1986-31-31%^^xsd:date ; time:hasTime [ time:hasBeginning [ time:inXSDDate %1948-01-01%^^xsd:date ]  ] .</v>
      </c>
    </row>
    <row r="4624" spans="1:14" x14ac:dyDescent="0.15">
      <c r="A4624" s="1" t="s">
        <v>9286</v>
      </c>
      <c r="B4624" s="1" t="s">
        <v>9287</v>
      </c>
      <c r="C4624" s="1">
        <v>19730615</v>
      </c>
      <c r="E4624" t="str">
        <f t="shared" si="720"/>
        <v>5407</v>
      </c>
      <c r="F4624" t="str">
        <f t="shared" si="721"/>
        <v>1973</v>
      </c>
      <c r="G4624" t="str">
        <f t="shared" si="722"/>
        <v>06</v>
      </c>
      <c r="H4624" t="str">
        <f t="shared" si="723"/>
        <v>15</v>
      </c>
      <c r="I4624" t="str">
        <f t="shared" si="724"/>
        <v>%1973-06-15%^^xsd:date</v>
      </c>
      <c r="J4624" t="str">
        <f t="shared" si="725"/>
        <v/>
      </c>
      <c r="K4624" t="str">
        <f t="shared" si="726"/>
        <v/>
      </c>
      <c r="L4624" t="str">
        <f t="shared" si="727"/>
        <v/>
      </c>
      <c r="M4624" t="str">
        <f t="shared" si="728"/>
        <v/>
      </c>
      <c r="N4624" t="str">
        <f t="shared" si="729"/>
        <v>:5407 a crs:CommonwealthOrganisation ; schema:name %HMAS TARAKAN [II]% ; schema:startDate %1973-06-15%^^xsd:date ; time:hasTime [ time:hasBeginning [ time:inXSDDate %1973-06-15%^^xsd:date ]  ] .</v>
      </c>
    </row>
    <row r="4625" spans="1:14" x14ac:dyDescent="0.15">
      <c r="A4625" s="1" t="s">
        <v>9288</v>
      </c>
      <c r="B4625" s="1" t="s">
        <v>9289</v>
      </c>
      <c r="C4625" s="1">
        <v>19711215</v>
      </c>
      <c r="D4625" s="1">
        <v>20149999</v>
      </c>
      <c r="E4625" t="str">
        <f t="shared" si="720"/>
        <v>5408</v>
      </c>
      <c r="F4625" t="str">
        <f t="shared" si="721"/>
        <v>1971</v>
      </c>
      <c r="G4625" t="str">
        <f t="shared" si="722"/>
        <v>12</v>
      </c>
      <c r="H4625" t="str">
        <f t="shared" si="723"/>
        <v>15</v>
      </c>
      <c r="I4625" t="str">
        <f t="shared" si="724"/>
        <v>%1971-12-15%^^xsd:date</v>
      </c>
      <c r="J4625" t="str">
        <f t="shared" si="725"/>
        <v>2014</v>
      </c>
      <c r="K4625" t="str">
        <f t="shared" si="726"/>
        <v>99</v>
      </c>
      <c r="L4625" t="str">
        <f t="shared" si="727"/>
        <v>99</v>
      </c>
      <c r="M4625" t="str">
        <f t="shared" si="728"/>
        <v>%2014%^^xsd:gYear</v>
      </c>
      <c r="N4625" t="str">
        <f t="shared" si="729"/>
        <v>:5408 a crs:CommonwealthOrganisation ; schema:name %HMAS BALIKPAPAN% ; schema:startDate %1971-12-15%^^xsd:date ; schema:endDate %2014%^^xsd:gYear ; time:hasTime [ time:hasBeginning [ time:inXSDDate %1971-12-15%^^xsd:date ]  ] .</v>
      </c>
    </row>
    <row r="4626" spans="1:14" x14ac:dyDescent="0.15">
      <c r="A4626" s="1" t="s">
        <v>9290</v>
      </c>
      <c r="B4626" s="1" t="s">
        <v>9291</v>
      </c>
      <c r="C4626" s="1">
        <v>19730810</v>
      </c>
      <c r="D4626" s="1">
        <v>19850816</v>
      </c>
      <c r="E4626" t="str">
        <f t="shared" si="720"/>
        <v>5409</v>
      </c>
      <c r="F4626" t="str">
        <f t="shared" si="721"/>
        <v>1973</v>
      </c>
      <c r="G4626" t="str">
        <f t="shared" si="722"/>
        <v>08</v>
      </c>
      <c r="H4626" t="str">
        <f t="shared" si="723"/>
        <v>10</v>
      </c>
      <c r="I4626" t="str">
        <f t="shared" si="724"/>
        <v>%1973-08-10%^^xsd:date</v>
      </c>
      <c r="J4626" t="str">
        <f t="shared" si="725"/>
        <v>1985</v>
      </c>
      <c r="K4626" t="str">
        <f t="shared" si="726"/>
        <v>08</v>
      </c>
      <c r="L4626" t="str">
        <f t="shared" si="727"/>
        <v>16</v>
      </c>
      <c r="M4626" t="str">
        <f t="shared" si="728"/>
        <v>%1985-16-16%^^xsd:date</v>
      </c>
      <c r="N4626" t="str">
        <f t="shared" si="729"/>
        <v>:5409 a crs:CommonwealthOrganisation ; schema:name %HMAS WEWAK% ; schema:startDate %1973-08-10%^^xsd:date ; schema:endDate %1985-16-16%^^xsd:date ; time:hasTime [ time:hasBeginning [ time:inXSDDate %1973-08-10%^^xsd:date ]  ] .</v>
      </c>
    </row>
    <row r="4627" spans="1:14" x14ac:dyDescent="0.15">
      <c r="A4627" s="1" t="s">
        <v>9292</v>
      </c>
      <c r="B4627" s="1" t="s">
        <v>9293</v>
      </c>
      <c r="C4627" s="1">
        <v>19490101</v>
      </c>
      <c r="D4627" s="1">
        <v>19740701</v>
      </c>
      <c r="E4627" t="str">
        <f t="shared" si="720"/>
        <v>0541</v>
      </c>
      <c r="F4627" t="str">
        <f t="shared" si="721"/>
        <v>1949</v>
      </c>
      <c r="G4627" t="str">
        <f t="shared" si="722"/>
        <v>01</v>
      </c>
      <c r="H4627" t="str">
        <f t="shared" si="723"/>
        <v>01</v>
      </c>
      <c r="I4627" t="str">
        <f t="shared" si="724"/>
        <v>%1949-01-01%^^xsd:date</v>
      </c>
      <c r="J4627" t="str">
        <f t="shared" si="725"/>
        <v>1974</v>
      </c>
      <c r="K4627" t="str">
        <f t="shared" si="726"/>
        <v>07</v>
      </c>
      <c r="L4627" t="str">
        <f t="shared" si="727"/>
        <v>01</v>
      </c>
      <c r="M4627" t="str">
        <f t="shared" si="728"/>
        <v>%1974-01-01%^^xsd:date</v>
      </c>
      <c r="N4627" t="str">
        <f t="shared" si="729"/>
        <v>:0541 a crs:CommonwealthOrganisation ; schema:name %Directorate of Civil Defence% ; schema:startDate %1949-01-01%^^xsd:date ; schema:endDate %1974-01-01%^^xsd:date ; time:hasTime [ time:hasBeginning [ time:inXSDDate %1949-01-01%^^xsd:date ]  ] .</v>
      </c>
    </row>
    <row r="4628" spans="1:14" x14ac:dyDescent="0.15">
      <c r="A4628" s="1" t="s">
        <v>9294</v>
      </c>
      <c r="B4628" s="1" t="s">
        <v>9295</v>
      </c>
      <c r="C4628" s="1">
        <v>19780101</v>
      </c>
      <c r="D4628" s="1">
        <v>19900304</v>
      </c>
      <c r="E4628" t="str">
        <f t="shared" si="720"/>
        <v>5410</v>
      </c>
      <c r="F4628" t="str">
        <f t="shared" si="721"/>
        <v>1978</v>
      </c>
      <c r="G4628" t="str">
        <f t="shared" si="722"/>
        <v>01</v>
      </c>
      <c r="H4628" t="str">
        <f t="shared" si="723"/>
        <v>01</v>
      </c>
      <c r="I4628" t="str">
        <f t="shared" si="724"/>
        <v>%1978-01-01%^^xsd:date</v>
      </c>
      <c r="J4628" t="str">
        <f t="shared" si="725"/>
        <v>1990</v>
      </c>
      <c r="K4628" t="str">
        <f t="shared" si="726"/>
        <v>03</v>
      </c>
      <c r="L4628" t="str">
        <f t="shared" si="727"/>
        <v>04</v>
      </c>
      <c r="M4628" t="str">
        <f t="shared" si="728"/>
        <v>%1990-04-04%^^xsd:date</v>
      </c>
      <c r="N4628" t="str">
        <f t="shared" si="729"/>
        <v>:5410 a crs:CommonwealthOrganisation ; schema:name %Department of Aboriginal Affairs, Area Office, Inverell [New South Wales]% ; schema:startDate %1978-01-01%^^xsd:date ; schema:endDate %1990-04-04%^^xsd:date ; time:hasTime [ time:hasBeginning [ time:inXSDDate %1978-01-01%^^xsd:date ]  ] .</v>
      </c>
    </row>
    <row r="4629" spans="1:14" x14ac:dyDescent="0.15">
      <c r="A4629" s="1" t="s">
        <v>9296</v>
      </c>
      <c r="B4629" s="1" t="s">
        <v>9297</v>
      </c>
      <c r="C4629" s="1">
        <v>19760101</v>
      </c>
      <c r="D4629" s="1">
        <v>19900304</v>
      </c>
      <c r="E4629" t="str">
        <f t="shared" si="720"/>
        <v>5411</v>
      </c>
      <c r="F4629" t="str">
        <f t="shared" si="721"/>
        <v>1976</v>
      </c>
      <c r="G4629" t="str">
        <f t="shared" si="722"/>
        <v>01</v>
      </c>
      <c r="H4629" t="str">
        <f t="shared" si="723"/>
        <v>01</v>
      </c>
      <c r="I4629" t="str">
        <f t="shared" si="724"/>
        <v>%1976-01-01%^^xsd:date</v>
      </c>
      <c r="J4629" t="str">
        <f t="shared" si="725"/>
        <v>1990</v>
      </c>
      <c r="K4629" t="str">
        <f t="shared" si="726"/>
        <v>03</v>
      </c>
      <c r="L4629" t="str">
        <f t="shared" si="727"/>
        <v>04</v>
      </c>
      <c r="M4629" t="str">
        <f t="shared" si="728"/>
        <v>%1990-04-04%^^xsd:date</v>
      </c>
      <c r="N4629" t="str">
        <f t="shared" si="729"/>
        <v>:5411 a crs:CommonwealthOrganisation ; schema:name %Department of Aboriginal Affairs, Area Office, Redfern [New South Wales]% ; schema:startDate %1976-01-01%^^xsd:date ; schema:endDate %1990-04-04%^^xsd:date ; time:hasTime [ time:hasBeginning [ time:inXSDDate %1976-01-01%^^xsd:date ]  ] .</v>
      </c>
    </row>
    <row r="4630" spans="1:14" x14ac:dyDescent="0.15">
      <c r="A4630" s="1" t="s">
        <v>9298</v>
      </c>
      <c r="B4630" s="1" t="s">
        <v>9299</v>
      </c>
      <c r="C4630" s="1">
        <v>19810423</v>
      </c>
      <c r="E4630" t="str">
        <f t="shared" si="720"/>
        <v>5412</v>
      </c>
      <c r="F4630" t="str">
        <f t="shared" si="721"/>
        <v>1981</v>
      </c>
      <c r="G4630" t="str">
        <f t="shared" si="722"/>
        <v>04</v>
      </c>
      <c r="H4630" t="str">
        <f t="shared" si="723"/>
        <v>23</v>
      </c>
      <c r="I4630" t="str">
        <f t="shared" si="724"/>
        <v>%1981-04-23%^^xsd:date</v>
      </c>
      <c r="J4630" t="str">
        <f t="shared" si="725"/>
        <v/>
      </c>
      <c r="K4630" t="str">
        <f t="shared" si="726"/>
        <v/>
      </c>
      <c r="L4630" t="str">
        <f t="shared" si="727"/>
        <v/>
      </c>
      <c r="M4630" t="str">
        <f t="shared" si="728"/>
        <v/>
      </c>
      <c r="N4630" t="str">
        <f t="shared" si="729"/>
        <v>:5412 a crs:CommonwealthOrganisation ; schema:name %HMAS TOBRUK [II]% ; schema:startDate %1981-04-23%^^xsd:date ; time:hasTime [ time:hasBeginning [ time:inXSDDate %1981-04-23%^^xsd:date ]  ] .</v>
      </c>
    </row>
    <row r="4631" spans="1:14" x14ac:dyDescent="0.15">
      <c r="A4631" s="1" t="s">
        <v>9300</v>
      </c>
      <c r="B4631" s="1" t="s">
        <v>9301</v>
      </c>
      <c r="C4631" s="1">
        <v>19420101</v>
      </c>
      <c r="D4631" s="1">
        <v>19970701</v>
      </c>
      <c r="E4631" t="str">
        <f t="shared" si="720"/>
        <v>5413</v>
      </c>
      <c r="F4631" t="str">
        <f t="shared" si="721"/>
        <v>1942</v>
      </c>
      <c r="G4631" t="str">
        <f t="shared" si="722"/>
        <v>01</v>
      </c>
      <c r="H4631" t="str">
        <f t="shared" si="723"/>
        <v>01</v>
      </c>
      <c r="I4631" t="str">
        <f t="shared" si="724"/>
        <v>%1942-01-01%^^xsd:date</v>
      </c>
      <c r="J4631" t="str">
        <f t="shared" si="725"/>
        <v>1997</v>
      </c>
      <c r="K4631" t="str">
        <f t="shared" si="726"/>
        <v>07</v>
      </c>
      <c r="L4631" t="str">
        <f t="shared" si="727"/>
        <v>01</v>
      </c>
      <c r="M4631" t="str">
        <f t="shared" si="728"/>
        <v>%1997-01-01%^^xsd:date</v>
      </c>
      <c r="N4631" t="str">
        <f t="shared" si="729"/>
        <v>:5413 a crs:CommonwealthOrganisation ; schema:name %RAN Torpedo Maintenance Establishment% ; schema:startDate %1942-01-01%^^xsd:date ; schema:endDate %1997-01-01%^^xsd:date ; time:hasTime [ time:hasBeginning [ time:inXSDDate %1942-01-01%^^xsd:date ]  ] .</v>
      </c>
    </row>
    <row r="4632" spans="1:14" x14ac:dyDescent="0.15">
      <c r="A4632" s="1" t="s">
        <v>9302</v>
      </c>
      <c r="B4632" s="1" t="s">
        <v>9303</v>
      </c>
      <c r="C4632" s="1">
        <v>19801115</v>
      </c>
      <c r="D4632" s="1">
        <v>20149999</v>
      </c>
      <c r="E4632" t="str">
        <f t="shared" si="720"/>
        <v>5414</v>
      </c>
      <c r="F4632" t="str">
        <f t="shared" si="721"/>
        <v>1980</v>
      </c>
      <c r="G4632" t="str">
        <f t="shared" si="722"/>
        <v>11</v>
      </c>
      <c r="H4632" t="str">
        <f t="shared" si="723"/>
        <v>15</v>
      </c>
      <c r="I4632" t="str">
        <f t="shared" si="724"/>
        <v>%1980-11-15%^^xsd:date</v>
      </c>
      <c r="J4632" t="str">
        <f t="shared" si="725"/>
        <v>2014</v>
      </c>
      <c r="K4632" t="str">
        <f t="shared" si="726"/>
        <v>99</v>
      </c>
      <c r="L4632" t="str">
        <f t="shared" si="727"/>
        <v>99</v>
      </c>
      <c r="M4632" t="str">
        <f t="shared" si="728"/>
        <v>%2014%^^xsd:gYear</v>
      </c>
      <c r="N4632" t="str">
        <f t="shared" si="729"/>
        <v>:5414 a crs:CommonwealthOrganisation ; schema:name %HMAS ADELAIDE [II]% ; schema:startDate %1980-11-15%^^xsd:date ; schema:endDate %2014%^^xsd:gYear ; time:hasTime [ time:hasBeginning [ time:inXSDDate %1980-11-15%^^xsd:date ]  ] .</v>
      </c>
    </row>
    <row r="4633" spans="1:14" x14ac:dyDescent="0.15">
      <c r="A4633" s="1" t="s">
        <v>9304</v>
      </c>
      <c r="B4633" s="1" t="s">
        <v>9305</v>
      </c>
      <c r="C4633" s="1">
        <v>19600116</v>
      </c>
      <c r="E4633" t="str">
        <f t="shared" si="720"/>
        <v>5415</v>
      </c>
      <c r="F4633" t="str">
        <f t="shared" si="721"/>
        <v>1960</v>
      </c>
      <c r="G4633" t="str">
        <f t="shared" si="722"/>
        <v>01</v>
      </c>
      <c r="H4633" t="str">
        <f t="shared" si="723"/>
        <v>16</v>
      </c>
      <c r="I4633" t="str">
        <f t="shared" si="724"/>
        <v>%1960-01-16%^^xsd:date</v>
      </c>
      <c r="J4633" t="str">
        <f t="shared" si="725"/>
        <v/>
      </c>
      <c r="K4633" t="str">
        <f t="shared" si="726"/>
        <v/>
      </c>
      <c r="L4633" t="str">
        <f t="shared" si="727"/>
        <v/>
      </c>
      <c r="M4633" t="str">
        <f t="shared" si="728"/>
        <v/>
      </c>
      <c r="N4633" t="str">
        <f t="shared" si="729"/>
        <v>:5415 a crs:CommonwealthOrganisation ; schema:name %Commonwealth Bank of Australia, New South Wales State Administration% ; schema:startDate %1960-01-16%^^xsd:date ; time:hasTime [ time:hasBeginning [ time:inXSDDate %1960-01-16%^^xsd:date ]  ] .</v>
      </c>
    </row>
    <row r="4634" spans="1:14" x14ac:dyDescent="0.15">
      <c r="A4634" s="1" t="s">
        <v>9306</v>
      </c>
      <c r="B4634" s="1" t="s">
        <v>9307</v>
      </c>
      <c r="C4634" s="1">
        <v>19770704</v>
      </c>
      <c r="E4634" t="str">
        <f t="shared" si="720"/>
        <v>5416</v>
      </c>
      <c r="F4634" t="str">
        <f t="shared" si="721"/>
        <v>1977</v>
      </c>
      <c r="G4634" t="str">
        <f t="shared" si="722"/>
        <v>07</v>
      </c>
      <c r="H4634" t="str">
        <f t="shared" si="723"/>
        <v>04</v>
      </c>
      <c r="I4634" t="str">
        <f t="shared" si="724"/>
        <v>%1977-07-04%^^xsd:date</v>
      </c>
      <c r="J4634" t="str">
        <f t="shared" si="725"/>
        <v/>
      </c>
      <c r="K4634" t="str">
        <f t="shared" si="726"/>
        <v/>
      </c>
      <c r="L4634" t="str">
        <f t="shared" si="727"/>
        <v/>
      </c>
      <c r="M4634" t="str">
        <f t="shared" si="728"/>
        <v/>
      </c>
      <c r="N4634" t="str">
        <f t="shared" si="729"/>
        <v>:5416 a crs:CommonwealthOrganisation ; schema:name %Commonwealth Bank of Australia, New South Wales, Illawarra Regional Administration% ; schema:startDate %1977-07-04%^^xsd:date ; time:hasTime [ time:hasBeginning [ time:inXSDDate %1977-07-04%^^xsd:date ]  ] .</v>
      </c>
    </row>
    <row r="4635" spans="1:14" x14ac:dyDescent="0.15">
      <c r="A4635" s="1" t="s">
        <v>9308</v>
      </c>
      <c r="B4635" s="1" t="s">
        <v>9309</v>
      </c>
      <c r="C4635" s="1">
        <v>19800101</v>
      </c>
      <c r="E4635" t="str">
        <f t="shared" si="720"/>
        <v>5417</v>
      </c>
      <c r="F4635" t="str">
        <f t="shared" si="721"/>
        <v>1980</v>
      </c>
      <c r="G4635" t="str">
        <f t="shared" si="722"/>
        <v>01</v>
      </c>
      <c r="H4635" t="str">
        <f t="shared" si="723"/>
        <v>01</v>
      </c>
      <c r="I4635" t="str">
        <f t="shared" si="724"/>
        <v>%1980-01-01%^^xsd:date</v>
      </c>
      <c r="J4635" t="str">
        <f t="shared" si="725"/>
        <v/>
      </c>
      <c r="K4635" t="str">
        <f t="shared" si="726"/>
        <v/>
      </c>
      <c r="L4635" t="str">
        <f t="shared" si="727"/>
        <v/>
      </c>
      <c r="M4635" t="str">
        <f t="shared" si="728"/>
        <v/>
      </c>
      <c r="N4635" t="str">
        <f t="shared" si="729"/>
        <v>:5417 a crs:CommonwealthOrganisation ; schema:name %Commonwealth Bank of Australia, New South Wales, Cumberland Regional Administration% ; schema:startDate %1980-01-01%^^xsd:date ; time:hasTime [ time:hasBeginning [ time:inXSDDate %1980-01-01%^^xsd:date ]  ] .</v>
      </c>
    </row>
    <row r="4636" spans="1:14" x14ac:dyDescent="0.15">
      <c r="A4636" s="1" t="s">
        <v>9310</v>
      </c>
      <c r="B4636" s="1" t="s">
        <v>9311</v>
      </c>
      <c r="C4636" s="1">
        <v>19730501</v>
      </c>
      <c r="E4636" t="str">
        <f t="shared" si="720"/>
        <v>5418</v>
      </c>
      <c r="F4636" t="str">
        <f t="shared" si="721"/>
        <v>1973</v>
      </c>
      <c r="G4636" t="str">
        <f t="shared" si="722"/>
        <v>05</v>
      </c>
      <c r="H4636" t="str">
        <f t="shared" si="723"/>
        <v>01</v>
      </c>
      <c r="I4636" t="str">
        <f t="shared" si="724"/>
        <v>%1973-05-01%^^xsd:date</v>
      </c>
      <c r="J4636" t="str">
        <f t="shared" si="725"/>
        <v/>
      </c>
      <c r="K4636" t="str">
        <f t="shared" si="726"/>
        <v/>
      </c>
      <c r="L4636" t="str">
        <f t="shared" si="727"/>
        <v/>
      </c>
      <c r="M4636" t="str">
        <f t="shared" si="728"/>
        <v/>
      </c>
      <c r="N4636" t="str">
        <f t="shared" si="729"/>
        <v>:5418 a crs:CommonwealthOrganisation ; schema:name %Commonwealth Bank of Australia, New South Wales, Hunter Regional Administration% ; schema:startDate %1973-05-01%^^xsd:date ; time:hasTime [ time:hasBeginning [ time:inXSDDate %1973-05-01%^^xsd:date ]  ] .</v>
      </c>
    </row>
    <row r="4637" spans="1:14" x14ac:dyDescent="0.15">
      <c r="A4637" s="1" t="s">
        <v>9312</v>
      </c>
      <c r="B4637" s="1" t="s">
        <v>9313</v>
      </c>
      <c r="C4637" s="1">
        <v>19600116</v>
      </c>
      <c r="E4637" t="str">
        <f t="shared" si="720"/>
        <v>5419</v>
      </c>
      <c r="F4637" t="str">
        <f t="shared" si="721"/>
        <v>1960</v>
      </c>
      <c r="G4637" t="str">
        <f t="shared" si="722"/>
        <v>01</v>
      </c>
      <c r="H4637" t="str">
        <f t="shared" si="723"/>
        <v>16</v>
      </c>
      <c r="I4637" t="str">
        <f t="shared" si="724"/>
        <v>%1960-01-16%^^xsd:date</v>
      </c>
      <c r="J4637" t="str">
        <f t="shared" si="725"/>
        <v/>
      </c>
      <c r="K4637" t="str">
        <f t="shared" si="726"/>
        <v/>
      </c>
      <c r="L4637" t="str">
        <f t="shared" si="727"/>
        <v/>
      </c>
      <c r="M4637" t="str">
        <f t="shared" si="728"/>
        <v/>
      </c>
      <c r="N4637" t="str">
        <f t="shared" si="729"/>
        <v>:5419 a crs:CommonwealthOrganisation ; schema:name %Commonwealth Bank of Australia, Archives Section% ; schema:startDate %1960-01-16%^^xsd:date ; time:hasTime [ time:hasBeginning [ time:inXSDDate %1960-01-16%^^xsd:date ]  ] .</v>
      </c>
    </row>
    <row r="4638" spans="1:14" x14ac:dyDescent="0.15">
      <c r="A4638" s="1" t="s">
        <v>9314</v>
      </c>
      <c r="B4638" s="1" t="s">
        <v>9315</v>
      </c>
      <c r="C4638" s="1">
        <v>19450713</v>
      </c>
      <c r="D4638" s="1">
        <v>19470123</v>
      </c>
      <c r="E4638" t="str">
        <f t="shared" si="720"/>
        <v>0542</v>
      </c>
      <c r="F4638" t="str">
        <f t="shared" si="721"/>
        <v>1945</v>
      </c>
      <c r="G4638" t="str">
        <f t="shared" si="722"/>
        <v>07</v>
      </c>
      <c r="H4638" t="str">
        <f t="shared" si="723"/>
        <v>13</v>
      </c>
      <c r="I4638" t="str">
        <f t="shared" si="724"/>
        <v>%1945-07-13%^^xsd:date</v>
      </c>
      <c r="J4638" t="str">
        <f t="shared" si="725"/>
        <v>1947</v>
      </c>
      <c r="K4638" t="str">
        <f t="shared" si="726"/>
        <v>01</v>
      </c>
      <c r="L4638" t="str">
        <f t="shared" si="727"/>
        <v>23</v>
      </c>
      <c r="M4638" t="str">
        <f t="shared" si="728"/>
        <v>%1947-23-23%^^xsd:date</v>
      </c>
      <c r="N4638" t="str">
        <f t="shared" si="729"/>
        <v>:0542 a crs:CommonwealthOrganisation ; schema:name %Housing Directorate, Department of Works and Housing% ; schema:startDate %1945-07-13%^^xsd:date ; schema:endDate %1947-23-23%^^xsd:date ; time:hasTime [ time:hasBeginning [ time:inXSDDate %1945-07-13%^^xsd:date ]  ] .</v>
      </c>
    </row>
    <row r="4639" spans="1:14" x14ac:dyDescent="0.15">
      <c r="A4639" s="1" t="s">
        <v>9316</v>
      </c>
      <c r="B4639" s="1" t="s">
        <v>9317</v>
      </c>
      <c r="C4639" s="1">
        <v>19600116</v>
      </c>
      <c r="E4639" t="str">
        <f t="shared" si="720"/>
        <v>5420</v>
      </c>
      <c r="F4639" t="str">
        <f t="shared" si="721"/>
        <v>1960</v>
      </c>
      <c r="G4639" t="str">
        <f t="shared" si="722"/>
        <v>01</v>
      </c>
      <c r="H4639" t="str">
        <f t="shared" si="723"/>
        <v>16</v>
      </c>
      <c r="I4639" t="str">
        <f t="shared" si="724"/>
        <v>%1960-01-16%^^xsd:date</v>
      </c>
      <c r="J4639" t="str">
        <f t="shared" si="725"/>
        <v/>
      </c>
      <c r="K4639" t="str">
        <f t="shared" si="726"/>
        <v/>
      </c>
      <c r="L4639" t="str">
        <f t="shared" si="727"/>
        <v/>
      </c>
      <c r="M4639" t="str">
        <f t="shared" si="728"/>
        <v/>
      </c>
      <c r="N4639" t="str">
        <f t="shared" si="729"/>
        <v>:5420 a crs:CommonwealthOrganisation ; schema:name %Commonwealth Bank of Australia, Minto Records Centre, New South Wales% ; schema:startDate %1960-01-16%^^xsd:date ; time:hasTime [ time:hasBeginning [ time:inXSDDate %1960-01-16%^^xsd:date ]  ] .</v>
      </c>
    </row>
    <row r="4640" spans="1:14" x14ac:dyDescent="0.15">
      <c r="A4640" s="1" t="s">
        <v>9318</v>
      </c>
      <c r="B4640" s="1" t="s">
        <v>9319</v>
      </c>
      <c r="C4640" s="1">
        <v>19771001</v>
      </c>
      <c r="E4640" t="str">
        <f t="shared" si="720"/>
        <v>5421</v>
      </c>
      <c r="F4640" t="str">
        <f t="shared" si="721"/>
        <v>1977</v>
      </c>
      <c r="G4640" t="str">
        <f t="shared" si="722"/>
        <v>10</v>
      </c>
      <c r="H4640" t="str">
        <f t="shared" si="723"/>
        <v>01</v>
      </c>
      <c r="I4640" t="str">
        <f t="shared" si="724"/>
        <v>%1977-10-01%^^xsd:date</v>
      </c>
      <c r="J4640" t="str">
        <f t="shared" si="725"/>
        <v/>
      </c>
      <c r="K4640" t="str">
        <f t="shared" si="726"/>
        <v/>
      </c>
      <c r="L4640" t="str">
        <f t="shared" si="727"/>
        <v/>
      </c>
      <c r="M4640" t="str">
        <f t="shared" si="728"/>
        <v/>
      </c>
      <c r="N4640" t="str">
        <f t="shared" si="729"/>
        <v>:5421 a crs:CommonwealthOrganisation ; schema:name %Commonwealth Bank of Australia, London Branch and United Kingdom Administration% ; schema:startDate %1977-10-01%^^xsd:date ; time:hasTime [ time:hasBeginning [ time:inXSDDate %1977-10-01%^^xsd:date ]  ] .</v>
      </c>
    </row>
    <row r="4641" spans="1:14" x14ac:dyDescent="0.15">
      <c r="A4641" s="1" t="s">
        <v>9320</v>
      </c>
      <c r="B4641" s="1" t="s">
        <v>9321</v>
      </c>
      <c r="C4641" s="1">
        <v>19850521</v>
      </c>
      <c r="E4641" t="str">
        <f t="shared" si="720"/>
        <v>5422</v>
      </c>
      <c r="F4641" t="str">
        <f t="shared" si="721"/>
        <v>1985</v>
      </c>
      <c r="G4641" t="str">
        <f t="shared" si="722"/>
        <v>05</v>
      </c>
      <c r="H4641" t="str">
        <f t="shared" si="723"/>
        <v>21</v>
      </c>
      <c r="I4641" t="str">
        <f t="shared" si="724"/>
        <v>%1985-05-21%^^xsd:date</v>
      </c>
      <c r="J4641" t="str">
        <f t="shared" si="725"/>
        <v/>
      </c>
      <c r="K4641" t="str">
        <f t="shared" si="726"/>
        <v/>
      </c>
      <c r="L4641" t="str">
        <f t="shared" si="727"/>
        <v/>
      </c>
      <c r="M4641" t="str">
        <f t="shared" si="728"/>
        <v/>
      </c>
      <c r="N4641" t="str">
        <f t="shared" si="729"/>
        <v>:5422 a crs:CommonwealthOrganisation ; schema:name %Commonwealth Bank of Australia, Frankfurt Representative Office% ; schema:startDate %1985-05-21%^^xsd:date ; time:hasTime [ time:hasBeginning [ time:inXSDDate %1985-05-21%^^xsd:date ]  ] .</v>
      </c>
    </row>
    <row r="4642" spans="1:14" x14ac:dyDescent="0.15">
      <c r="A4642" s="1" t="s">
        <v>9322</v>
      </c>
      <c r="B4642" s="1" t="s">
        <v>9323</v>
      </c>
      <c r="C4642" s="1">
        <v>19760316</v>
      </c>
      <c r="E4642" t="str">
        <f t="shared" si="720"/>
        <v>5423</v>
      </c>
      <c r="F4642" t="str">
        <f t="shared" si="721"/>
        <v>1976</v>
      </c>
      <c r="G4642" t="str">
        <f t="shared" si="722"/>
        <v>03</v>
      </c>
      <c r="H4642" t="str">
        <f t="shared" si="723"/>
        <v>16</v>
      </c>
      <c r="I4642" t="str">
        <f t="shared" si="724"/>
        <v>%1976-03-16%^^xsd:date</v>
      </c>
      <c r="J4642" t="str">
        <f t="shared" si="725"/>
        <v/>
      </c>
      <c r="K4642" t="str">
        <f t="shared" si="726"/>
        <v/>
      </c>
      <c r="L4642" t="str">
        <f t="shared" si="727"/>
        <v/>
      </c>
      <c r="M4642" t="str">
        <f t="shared" si="728"/>
        <v/>
      </c>
      <c r="N4642" t="str">
        <f t="shared" si="729"/>
        <v>:5423 a crs:CommonwealthOrganisation ; schema:name %Commonwealth Bank of Australia, New York Branch and United States of America Administration% ; schema:startDate %1976-03-16%^^xsd:date ; time:hasTime [ time:hasBeginning [ time:inXSDDate %1976-03-16%^^xsd:date ]  ] .</v>
      </c>
    </row>
    <row r="4643" spans="1:14" x14ac:dyDescent="0.15">
      <c r="A4643" s="1" t="s">
        <v>9324</v>
      </c>
      <c r="B4643" s="1" t="s">
        <v>9325</v>
      </c>
      <c r="C4643" s="1">
        <v>19810701</v>
      </c>
      <c r="E4643" t="str">
        <f t="shared" si="720"/>
        <v>5424</v>
      </c>
      <c r="F4643" t="str">
        <f t="shared" si="721"/>
        <v>1981</v>
      </c>
      <c r="G4643" t="str">
        <f t="shared" si="722"/>
        <v>07</v>
      </c>
      <c r="H4643" t="str">
        <f t="shared" si="723"/>
        <v>01</v>
      </c>
      <c r="I4643" t="str">
        <f t="shared" si="724"/>
        <v>%1981-07-01%^^xsd:date</v>
      </c>
      <c r="J4643" t="str">
        <f t="shared" si="725"/>
        <v/>
      </c>
      <c r="K4643" t="str">
        <f t="shared" si="726"/>
        <v/>
      </c>
      <c r="L4643" t="str">
        <f t="shared" si="727"/>
        <v/>
      </c>
      <c r="M4643" t="str">
        <f t="shared" si="728"/>
        <v/>
      </c>
      <c r="N4643" t="str">
        <f t="shared" si="729"/>
        <v>:5424 a crs:CommonwealthOrganisation ; schema:name %Commonwealth Bank of Australia, Los Angeles Representative Office% ; schema:startDate %1981-07-01%^^xsd:date ; time:hasTime [ time:hasBeginning [ time:inXSDDate %1981-07-01%^^xsd:date ]  ] .</v>
      </c>
    </row>
    <row r="4644" spans="1:14" x14ac:dyDescent="0.15">
      <c r="A4644" s="1" t="s">
        <v>9326</v>
      </c>
      <c r="B4644" s="1" t="s">
        <v>9327</v>
      </c>
      <c r="C4644" s="1">
        <v>19850801</v>
      </c>
      <c r="E4644" t="str">
        <f t="shared" si="720"/>
        <v>5425</v>
      </c>
      <c r="F4644" t="str">
        <f t="shared" si="721"/>
        <v>1985</v>
      </c>
      <c r="G4644" t="str">
        <f t="shared" si="722"/>
        <v>08</v>
      </c>
      <c r="H4644" t="str">
        <f t="shared" si="723"/>
        <v>01</v>
      </c>
      <c r="I4644" t="str">
        <f t="shared" si="724"/>
        <v>%1985-08-01%^^xsd:date</v>
      </c>
      <c r="J4644" t="str">
        <f t="shared" si="725"/>
        <v/>
      </c>
      <c r="K4644" t="str">
        <f t="shared" si="726"/>
        <v/>
      </c>
      <c r="L4644" t="str">
        <f t="shared" si="727"/>
        <v/>
      </c>
      <c r="M4644" t="str">
        <f t="shared" si="728"/>
        <v/>
      </c>
      <c r="N4644" t="str">
        <f t="shared" si="729"/>
        <v>:5425 a crs:CommonwealthOrganisation ; schema:name %Commonwealth Bank of Australia, Chicago Representative Office% ; schema:startDate %1985-08-01%^^xsd:date ; time:hasTime [ time:hasBeginning [ time:inXSDDate %1985-08-01%^^xsd:date ]  ] .</v>
      </c>
    </row>
    <row r="4645" spans="1:14" x14ac:dyDescent="0.15">
      <c r="A4645" s="1" t="s">
        <v>9328</v>
      </c>
      <c r="B4645" s="1" t="s">
        <v>9329</v>
      </c>
      <c r="C4645" s="1">
        <v>19801104</v>
      </c>
      <c r="E4645" t="str">
        <f t="shared" si="720"/>
        <v>5426</v>
      </c>
      <c r="F4645" t="str">
        <f t="shared" si="721"/>
        <v>1980</v>
      </c>
      <c r="G4645" t="str">
        <f t="shared" si="722"/>
        <v>11</v>
      </c>
      <c r="H4645" t="str">
        <f t="shared" si="723"/>
        <v>04</v>
      </c>
      <c r="I4645" t="str">
        <f t="shared" si="724"/>
        <v>%1980-11-04%^^xsd:date</v>
      </c>
      <c r="J4645" t="str">
        <f t="shared" si="725"/>
        <v/>
      </c>
      <c r="K4645" t="str">
        <f t="shared" si="726"/>
        <v/>
      </c>
      <c r="L4645" t="str">
        <f t="shared" si="727"/>
        <v/>
      </c>
      <c r="M4645" t="str">
        <f t="shared" si="728"/>
        <v/>
      </c>
      <c r="N4645" t="str">
        <f t="shared" si="729"/>
        <v>:5426 a crs:CommonwealthOrganisation ; schema:name %Commonwealth Bank of Australia, Tokyo Branch% ; schema:startDate %1980-11-04%^^xsd:date ; time:hasTime [ time:hasBeginning [ time:inXSDDate %1980-11-04%^^xsd:date ]  ] .</v>
      </c>
    </row>
    <row r="4646" spans="1:14" x14ac:dyDescent="0.15">
      <c r="A4646" s="1" t="s">
        <v>9330</v>
      </c>
      <c r="B4646" s="1" t="s">
        <v>9331</v>
      </c>
      <c r="C4646" s="1">
        <v>19800123</v>
      </c>
      <c r="E4646" t="str">
        <f t="shared" si="720"/>
        <v>5427</v>
      </c>
      <c r="F4646" t="str">
        <f t="shared" si="721"/>
        <v>1980</v>
      </c>
      <c r="G4646" t="str">
        <f t="shared" si="722"/>
        <v>01</v>
      </c>
      <c r="H4646" t="str">
        <f t="shared" si="723"/>
        <v>23</v>
      </c>
      <c r="I4646" t="str">
        <f t="shared" si="724"/>
        <v>%1980-01-23%^^xsd:date</v>
      </c>
      <c r="J4646" t="str">
        <f t="shared" si="725"/>
        <v/>
      </c>
      <c r="K4646" t="str">
        <f t="shared" si="726"/>
        <v/>
      </c>
      <c r="L4646" t="str">
        <f t="shared" si="727"/>
        <v/>
      </c>
      <c r="M4646" t="str">
        <f t="shared" si="728"/>
        <v/>
      </c>
      <c r="N4646" t="str">
        <f t="shared" si="729"/>
        <v>:5427 a crs:CommonwealthOrganisation ; schema:name %Commonwealth Bank of Australia, Hong Kong Branch% ; schema:startDate %1980-01-23%^^xsd:date ; time:hasTime [ time:hasBeginning [ time:inXSDDate %1980-01-23%^^xsd:date ]  ] .</v>
      </c>
    </row>
    <row r="4647" spans="1:14" x14ac:dyDescent="0.15">
      <c r="A4647" s="1" t="s">
        <v>9332</v>
      </c>
      <c r="B4647" s="1" t="s">
        <v>9333</v>
      </c>
      <c r="C4647" s="1">
        <v>19811028</v>
      </c>
      <c r="E4647" t="str">
        <f t="shared" si="720"/>
        <v>5428</v>
      </c>
      <c r="F4647" t="str">
        <f t="shared" si="721"/>
        <v>1981</v>
      </c>
      <c r="G4647" t="str">
        <f t="shared" si="722"/>
        <v>10</v>
      </c>
      <c r="H4647" t="str">
        <f t="shared" si="723"/>
        <v>28</v>
      </c>
      <c r="I4647" t="str">
        <f t="shared" si="724"/>
        <v>%1981-10-28%^^xsd:date</v>
      </c>
      <c r="J4647" t="str">
        <f t="shared" si="725"/>
        <v/>
      </c>
      <c r="K4647" t="str">
        <f t="shared" si="726"/>
        <v/>
      </c>
      <c r="L4647" t="str">
        <f t="shared" si="727"/>
        <v/>
      </c>
      <c r="M4647" t="str">
        <f t="shared" si="728"/>
        <v/>
      </c>
      <c r="N4647" t="str">
        <f t="shared" si="729"/>
        <v>:5428 a crs:CommonwealthOrganisation ; schema:name %Commonwealth Bank of Australia, ASEAN Representative Office% ; schema:startDate %1981-10-28%^^xsd:date ; time:hasTime [ time:hasBeginning [ time:inXSDDate %1981-10-28%^^xsd:date ]  ] .</v>
      </c>
    </row>
    <row r="4648" spans="1:14" x14ac:dyDescent="0.15">
      <c r="A4648" s="1" t="s">
        <v>9334</v>
      </c>
      <c r="B4648" s="1" t="s">
        <v>9335</v>
      </c>
      <c r="C4648" s="1">
        <v>19541207</v>
      </c>
      <c r="D4648" s="1">
        <v>19720407</v>
      </c>
      <c r="E4648" t="str">
        <f t="shared" si="720"/>
        <v>5429</v>
      </c>
      <c r="F4648" t="str">
        <f t="shared" si="721"/>
        <v>1954</v>
      </c>
      <c r="G4648" t="str">
        <f t="shared" si="722"/>
        <v>12</v>
      </c>
      <c r="H4648" t="str">
        <f t="shared" si="723"/>
        <v>07</v>
      </c>
      <c r="I4648" t="str">
        <f t="shared" si="724"/>
        <v>%1954-12-07%^^xsd:date</v>
      </c>
      <c r="J4648" t="str">
        <f t="shared" si="725"/>
        <v>1972</v>
      </c>
      <c r="K4648" t="str">
        <f t="shared" si="726"/>
        <v>04</v>
      </c>
      <c r="L4648" t="str">
        <f t="shared" si="727"/>
        <v>07</v>
      </c>
      <c r="M4648" t="str">
        <f t="shared" si="728"/>
        <v>%1972-07-07%^^xsd:date</v>
      </c>
      <c r="N4648" t="str">
        <f t="shared" si="729"/>
        <v>:5429 a crs:CommonwealthOrganisation ; schema:name %HMAS QUEENBOROUGH% ; schema:startDate %1954-12-07%^^xsd:date ; schema:endDate %1972-07-07%^^xsd:date ; time:hasTime [ time:hasBeginning [ time:inXSDDate %1954-12-07%^^xsd:date ]  ] .</v>
      </c>
    </row>
    <row r="4649" spans="1:14" x14ac:dyDescent="0.15">
      <c r="A4649" s="1" t="s">
        <v>9336</v>
      </c>
      <c r="B4649" s="1" t="s">
        <v>9337</v>
      </c>
      <c r="C4649" s="1">
        <v>19821113</v>
      </c>
      <c r="D4649" s="1">
        <v>20070511</v>
      </c>
      <c r="E4649" t="str">
        <f t="shared" si="720"/>
        <v>5430</v>
      </c>
      <c r="F4649" t="str">
        <f t="shared" si="721"/>
        <v>1982</v>
      </c>
      <c r="G4649" t="str">
        <f t="shared" si="722"/>
        <v>11</v>
      </c>
      <c r="H4649" t="str">
        <f t="shared" si="723"/>
        <v>13</v>
      </c>
      <c r="I4649" t="str">
        <f t="shared" si="724"/>
        <v>%1982-11-13%^^xsd:date</v>
      </c>
      <c r="J4649" t="str">
        <f t="shared" si="725"/>
        <v>2007</v>
      </c>
      <c r="K4649" t="str">
        <f t="shared" si="726"/>
        <v>05</v>
      </c>
      <c r="L4649" t="str">
        <f t="shared" si="727"/>
        <v>11</v>
      </c>
      <c r="M4649" t="str">
        <f t="shared" si="728"/>
        <v>%2007-11-11%^^xsd:date</v>
      </c>
      <c r="N4649" t="str">
        <f t="shared" si="729"/>
        <v>:5430 a crs:CommonwealthOrganisation ; schema:name %HMAS IPSWICH [II]% ; schema:startDate %1982-11-13%^^xsd:date ; schema:endDate %2007-11-11%^^xsd:date ; time:hasTime [ time:hasBeginning [ time:inXSDDate %1982-11-13%^^xsd:date ]  ] .</v>
      </c>
    </row>
    <row r="4650" spans="1:14" x14ac:dyDescent="0.15">
      <c r="A4650" s="1" t="s">
        <v>9338</v>
      </c>
      <c r="B4650" s="1" t="s">
        <v>9339</v>
      </c>
      <c r="C4650" s="1">
        <v>19410108</v>
      </c>
      <c r="D4650" s="1">
        <v>19451018</v>
      </c>
      <c r="E4650" t="str">
        <f t="shared" si="720"/>
        <v>5431</v>
      </c>
      <c r="F4650" t="str">
        <f t="shared" si="721"/>
        <v>1941</v>
      </c>
      <c r="G4650" t="str">
        <f t="shared" si="722"/>
        <v>01</v>
      </c>
      <c r="H4650" t="str">
        <f t="shared" si="723"/>
        <v>08</v>
      </c>
      <c r="I4650" t="str">
        <f t="shared" si="724"/>
        <v>%1941-01-08%^^xsd:date</v>
      </c>
      <c r="J4650" t="str">
        <f t="shared" si="725"/>
        <v>1945</v>
      </c>
      <c r="K4650" t="str">
        <f t="shared" si="726"/>
        <v>10</v>
      </c>
      <c r="L4650" t="str">
        <f t="shared" si="727"/>
        <v>18</v>
      </c>
      <c r="M4650" t="str">
        <f t="shared" si="728"/>
        <v>%1945-18-18%^^xsd:date</v>
      </c>
      <c r="N4650" t="str">
        <f t="shared" si="729"/>
        <v>:5431 a crs:CommonwealthOrganisation ; schema:name %HMAS NIZAM% ; schema:startDate %1941-01-08%^^xsd:date ; schema:endDate %1945-18-18%^^xsd:date ; time:hasTime [ time:hasBeginning [ time:inXSDDate %1941-01-08%^^xsd:date ]  ] .</v>
      </c>
    </row>
    <row r="4651" spans="1:14" x14ac:dyDescent="0.15">
      <c r="A4651" s="1" t="s">
        <v>9340</v>
      </c>
      <c r="B4651" s="1" t="s">
        <v>9341</v>
      </c>
      <c r="C4651" s="1">
        <v>19750908</v>
      </c>
      <c r="D4651" s="1">
        <v>19910630</v>
      </c>
      <c r="E4651" t="str">
        <f t="shared" si="720"/>
        <v>5432</v>
      </c>
      <c r="F4651" t="str">
        <f t="shared" si="721"/>
        <v>1975</v>
      </c>
      <c r="G4651" t="str">
        <f t="shared" si="722"/>
        <v>09</v>
      </c>
      <c r="H4651" t="str">
        <f t="shared" si="723"/>
        <v>08</v>
      </c>
      <c r="I4651" t="str">
        <f t="shared" si="724"/>
        <v>%1975-09-08%^^xsd:date</v>
      </c>
      <c r="J4651" t="str">
        <f t="shared" si="725"/>
        <v>1991</v>
      </c>
      <c r="K4651" t="str">
        <f t="shared" si="726"/>
        <v>06</v>
      </c>
      <c r="L4651" t="str">
        <f t="shared" si="727"/>
        <v>30</v>
      </c>
      <c r="M4651" t="str">
        <f t="shared" si="728"/>
        <v>%1991-30-30%^^xsd:date</v>
      </c>
      <c r="N4651" t="str">
        <f t="shared" si="729"/>
        <v>:5432 a crs:CommonwealthOrganisation ; schema:name %New South Wales Council for Union Training% ; schema:startDate %1975-09-08%^^xsd:date ; schema:endDate %1991-30-30%^^xsd:date ; time:hasTime [ time:hasBeginning [ time:inXSDDate %1975-09-08%^^xsd:date ]  ] .</v>
      </c>
    </row>
    <row r="4652" spans="1:14" x14ac:dyDescent="0.15">
      <c r="A4652" s="1" t="s">
        <v>9342</v>
      </c>
      <c r="B4652" s="1" t="s">
        <v>9343</v>
      </c>
      <c r="C4652" s="1">
        <v>19850101</v>
      </c>
      <c r="D4652" s="1">
        <v>19880223</v>
      </c>
      <c r="E4652" t="str">
        <f t="shared" si="720"/>
        <v>5433</v>
      </c>
      <c r="F4652" t="str">
        <f t="shared" si="721"/>
        <v>1985</v>
      </c>
      <c r="G4652" t="str">
        <f t="shared" si="722"/>
        <v>01</v>
      </c>
      <c r="H4652" t="str">
        <f t="shared" si="723"/>
        <v>01</v>
      </c>
      <c r="I4652" t="str">
        <f t="shared" si="724"/>
        <v>%1985-01-01%^^xsd:date</v>
      </c>
      <c r="J4652" t="str">
        <f t="shared" si="725"/>
        <v>1988</v>
      </c>
      <c r="K4652" t="str">
        <f t="shared" si="726"/>
        <v>02</v>
      </c>
      <c r="L4652" t="str">
        <f t="shared" si="727"/>
        <v>23</v>
      </c>
      <c r="M4652" t="str">
        <f t="shared" si="728"/>
        <v>%1988-23-23%^^xsd:date</v>
      </c>
      <c r="N4652" t="str">
        <f t="shared" si="729"/>
        <v>:5433 a crs:CommonwealthOrganisation ; schema:name %Office of the Commissioner for Employees' Compensation, New South Wales Branch Office% ; schema:startDate %1985-01-01%^^xsd:date ; schema:endDate %1988-23-23%^^xsd:date ; time:hasTime [ time:hasBeginning [ time:inXSDDate %1985-01-01%^^xsd:date ]  ] .</v>
      </c>
    </row>
    <row r="4653" spans="1:14" x14ac:dyDescent="0.15">
      <c r="A4653" s="1" t="s">
        <v>9344</v>
      </c>
      <c r="B4653" s="1" t="s">
        <v>9345</v>
      </c>
      <c r="C4653" s="1">
        <v>19780328</v>
      </c>
      <c r="D4653" s="1">
        <v>19800328</v>
      </c>
      <c r="E4653" t="str">
        <f t="shared" si="720"/>
        <v>5434</v>
      </c>
      <c r="F4653" t="str">
        <f t="shared" si="721"/>
        <v>1978</v>
      </c>
      <c r="G4653" t="str">
        <f t="shared" si="722"/>
        <v>03</v>
      </c>
      <c r="H4653" t="str">
        <f t="shared" si="723"/>
        <v>28</v>
      </c>
      <c r="I4653" t="str">
        <f t="shared" si="724"/>
        <v>%1978-03-28%^^xsd:date</v>
      </c>
      <c r="J4653" t="str">
        <f t="shared" si="725"/>
        <v>1980</v>
      </c>
      <c r="K4653" t="str">
        <f t="shared" si="726"/>
        <v>03</v>
      </c>
      <c r="L4653" t="str">
        <f t="shared" si="727"/>
        <v>28</v>
      </c>
      <c r="M4653" t="str">
        <f t="shared" si="728"/>
        <v>%1980-28-28%^^xsd:date</v>
      </c>
      <c r="N4653" t="str">
        <f t="shared" si="729"/>
        <v>:5434 a crs:CommonwealthOrganisation ; schema:name %International Year of the Child, National Committee of Non-Governmental Organisations% ; schema:startDate %1978-03-28%^^xsd:date ; schema:endDate %1980-28-28%^^xsd:date ; time:hasTime [ time:hasBeginning [ time:inXSDDate %1978-03-28%^^xsd:date ]  ] .</v>
      </c>
    </row>
    <row r="4654" spans="1:14" x14ac:dyDescent="0.15">
      <c r="A4654" s="1" t="s">
        <v>9346</v>
      </c>
      <c r="B4654" s="1" t="s">
        <v>9347</v>
      </c>
      <c r="C4654" s="1">
        <v>19680101</v>
      </c>
      <c r="E4654" t="str">
        <f t="shared" si="720"/>
        <v>5436</v>
      </c>
      <c r="F4654" t="str">
        <f t="shared" si="721"/>
        <v>1968</v>
      </c>
      <c r="G4654" t="str">
        <f t="shared" si="722"/>
        <v>01</v>
      </c>
      <c r="H4654" t="str">
        <f t="shared" si="723"/>
        <v>01</v>
      </c>
      <c r="I4654" t="str">
        <f t="shared" si="724"/>
        <v>%1968-01-01%^^xsd:date</v>
      </c>
      <c r="J4654" t="str">
        <f t="shared" si="725"/>
        <v/>
      </c>
      <c r="K4654" t="str">
        <f t="shared" si="726"/>
        <v/>
      </c>
      <c r="L4654" t="str">
        <f t="shared" si="727"/>
        <v/>
      </c>
      <c r="M4654" t="str">
        <f t="shared" si="728"/>
        <v/>
      </c>
      <c r="N4654" t="str">
        <f t="shared" si="729"/>
        <v>:5436 a crs:CommonwealthOrganisation ; schema:name %2 Cavalry Regiment, Australian Army% ; schema:startDate %1968-01-01%^^xsd:date ; time:hasTime [ time:hasBeginning [ time:inXSDDate %1968-01-01%^^xsd:date ]  ] .</v>
      </c>
    </row>
    <row r="4655" spans="1:14" x14ac:dyDescent="0.15">
      <c r="A4655" s="1" t="s">
        <v>9348</v>
      </c>
      <c r="B4655" s="1" t="s">
        <v>9349</v>
      </c>
      <c r="C4655" s="1">
        <v>19850101</v>
      </c>
      <c r="E4655" t="str">
        <f t="shared" si="720"/>
        <v>5437</v>
      </c>
      <c r="F4655" t="str">
        <f t="shared" si="721"/>
        <v>1985</v>
      </c>
      <c r="G4655" t="str">
        <f t="shared" si="722"/>
        <v>01</v>
      </c>
      <c r="H4655" t="str">
        <f t="shared" si="723"/>
        <v>01</v>
      </c>
      <c r="I4655" t="str">
        <f t="shared" si="724"/>
        <v>%1985-01-01%^^xsd:date</v>
      </c>
      <c r="J4655" t="str">
        <f t="shared" si="725"/>
        <v/>
      </c>
      <c r="K4655" t="str">
        <f t="shared" si="726"/>
        <v/>
      </c>
      <c r="L4655" t="str">
        <f t="shared" si="727"/>
        <v/>
      </c>
      <c r="M4655" t="str">
        <f t="shared" si="728"/>
        <v/>
      </c>
      <c r="N4655" t="str">
        <f t="shared" si="729"/>
        <v>:5437 a crs:CommonwealthOrganisation ; schema:name %Australian Army Base Administrative Support Centre, Randwick, New South Wales% ; schema:startDate %1985-01-01%^^xsd:date ; time:hasTime [ time:hasBeginning [ time:inXSDDate %1985-01-01%^^xsd:date ]  ] .</v>
      </c>
    </row>
    <row r="4656" spans="1:14" x14ac:dyDescent="0.15">
      <c r="A4656" s="1" t="s">
        <v>9350</v>
      </c>
      <c r="B4656" s="1" t="s">
        <v>9351</v>
      </c>
      <c r="C4656" s="1">
        <v>19730101</v>
      </c>
      <c r="E4656" t="str">
        <f t="shared" si="720"/>
        <v>5438</v>
      </c>
      <c r="F4656" t="str">
        <f t="shared" si="721"/>
        <v>1973</v>
      </c>
      <c r="G4656" t="str">
        <f t="shared" si="722"/>
        <v>01</v>
      </c>
      <c r="H4656" t="str">
        <f t="shared" si="723"/>
        <v>01</v>
      </c>
      <c r="I4656" t="str">
        <f t="shared" si="724"/>
        <v>%1973-01-01%^^xsd:date</v>
      </c>
      <c r="J4656" t="str">
        <f t="shared" si="725"/>
        <v/>
      </c>
      <c r="K4656" t="str">
        <f t="shared" si="726"/>
        <v/>
      </c>
      <c r="L4656" t="str">
        <f t="shared" si="727"/>
        <v/>
      </c>
      <c r="M4656" t="str">
        <f t="shared" si="728"/>
        <v/>
      </c>
      <c r="N4656" t="str">
        <f t="shared" si="729"/>
        <v>:5438 a crs:CommonwealthOrganisation ; schema:name %Base Administrative Support Centre, Hunter Valley, Australian Army [New South Wales]% ; schema:startDate %1973-01-01%^^xsd:date ; time:hasTime [ time:hasBeginning [ time:inXSDDate %1973-01-01%^^xsd:date ]  ] .</v>
      </c>
    </row>
    <row r="4657" spans="1:14" x14ac:dyDescent="0.15">
      <c r="A4657" s="1" t="s">
        <v>9352</v>
      </c>
      <c r="B4657" s="1" t="s">
        <v>9353</v>
      </c>
      <c r="C4657" s="1">
        <v>19730101</v>
      </c>
      <c r="E4657" t="str">
        <f t="shared" si="720"/>
        <v>5439</v>
      </c>
      <c r="F4657" t="str">
        <f t="shared" si="721"/>
        <v>1973</v>
      </c>
      <c r="G4657" t="str">
        <f t="shared" si="722"/>
        <v>01</v>
      </c>
      <c r="H4657" t="str">
        <f t="shared" si="723"/>
        <v>01</v>
      </c>
      <c r="I4657" t="str">
        <f t="shared" si="724"/>
        <v>%1973-01-01%^^xsd:date</v>
      </c>
      <c r="J4657" t="str">
        <f t="shared" si="725"/>
        <v/>
      </c>
      <c r="K4657" t="str">
        <f t="shared" si="726"/>
        <v/>
      </c>
      <c r="L4657" t="str">
        <f t="shared" si="727"/>
        <v/>
      </c>
      <c r="M4657" t="str">
        <f t="shared" si="728"/>
        <v/>
      </c>
      <c r="N4657" t="str">
        <f t="shared" si="729"/>
        <v>:5439 a crs:CommonwealthOrganisation ; schema:name %Defence Corporate Support Centre, Sydney West/South [New South Wales]% ; schema:startDate %1973-01-01%^^xsd:date ; time:hasTime [ time:hasBeginning [ time:inXSDDate %1973-01-01%^^xsd:date ]  ] .</v>
      </c>
    </row>
    <row r="4658" spans="1:14" x14ac:dyDescent="0.15">
      <c r="A4658" s="1" t="s">
        <v>9354</v>
      </c>
      <c r="B4658" s="1" t="s">
        <v>9355</v>
      </c>
      <c r="C4658" s="1">
        <v>19390101</v>
      </c>
      <c r="D4658" s="1">
        <v>19751231</v>
      </c>
      <c r="E4658" t="str">
        <f t="shared" si="720"/>
        <v>0544</v>
      </c>
      <c r="F4658" t="str">
        <f t="shared" si="721"/>
        <v>1939</v>
      </c>
      <c r="G4658" t="str">
        <f t="shared" si="722"/>
        <v>01</v>
      </c>
      <c r="H4658" t="str">
        <f t="shared" si="723"/>
        <v>01</v>
      </c>
      <c r="I4658" t="str">
        <f t="shared" si="724"/>
        <v>%1939-01-01%^^xsd:date</v>
      </c>
      <c r="J4658" t="str">
        <f t="shared" si="725"/>
        <v>1975</v>
      </c>
      <c r="K4658" t="str">
        <f t="shared" si="726"/>
        <v>12</v>
      </c>
      <c r="L4658" t="str">
        <f t="shared" si="727"/>
        <v>31</v>
      </c>
      <c r="M4658" t="str">
        <f t="shared" si="728"/>
        <v>%1975-31-31%^^xsd:date</v>
      </c>
      <c r="N4658" t="str">
        <f t="shared" si="729"/>
        <v>:0544 a crs:CommonwealthOrganisation ; schema:name %Directorate of Contracts% ; schema:startDate %1939-01-01%^^xsd:date ; schema:endDate %1975-31-31%^^xsd:date ; time:hasTime [ time:hasBeginning [ time:inXSDDate %1939-01-01%^^xsd:date ]  ] .</v>
      </c>
    </row>
    <row r="4659" spans="1:14" x14ac:dyDescent="0.15">
      <c r="A4659" s="1" t="s">
        <v>9356</v>
      </c>
      <c r="B4659" s="1" t="s">
        <v>9357</v>
      </c>
      <c r="C4659" s="1">
        <v>19630207</v>
      </c>
      <c r="E4659" t="str">
        <f t="shared" si="720"/>
        <v>5440</v>
      </c>
      <c r="F4659" t="str">
        <f t="shared" si="721"/>
        <v>1963</v>
      </c>
      <c r="G4659" t="str">
        <f t="shared" si="722"/>
        <v>02</v>
      </c>
      <c r="H4659" t="str">
        <f t="shared" si="723"/>
        <v>07</v>
      </c>
      <c r="I4659" t="str">
        <f t="shared" si="724"/>
        <v>%1963-02-07%^^xsd:date</v>
      </c>
      <c r="J4659" t="str">
        <f t="shared" si="725"/>
        <v/>
      </c>
      <c r="K4659" t="str">
        <f t="shared" si="726"/>
        <v/>
      </c>
      <c r="L4659" t="str">
        <f t="shared" si="727"/>
        <v/>
      </c>
      <c r="M4659" t="str">
        <f t="shared" si="728"/>
        <v/>
      </c>
      <c r="N4659" t="str">
        <f t="shared" si="729"/>
        <v>:5440 a crs:CommonwealthOrganisation ; schema:name %19 Chief Engineer, Works, Australian Army% ; schema:startDate %1963-02-07%^^xsd:date ; time:hasTime [ time:hasBeginning [ time:inXSDDate %1963-02-07%^^xsd:date ]  ] .</v>
      </c>
    </row>
    <row r="4660" spans="1:14" x14ac:dyDescent="0.15">
      <c r="A4660" s="1" t="s">
        <v>9358</v>
      </c>
      <c r="B4660" s="1" t="s">
        <v>9359</v>
      </c>
      <c r="C4660" s="1">
        <v>19650101</v>
      </c>
      <c r="E4660" t="str">
        <f t="shared" si="720"/>
        <v>5441</v>
      </c>
      <c r="F4660" t="str">
        <f t="shared" si="721"/>
        <v>1965</v>
      </c>
      <c r="G4660" t="str">
        <f t="shared" si="722"/>
        <v>01</v>
      </c>
      <c r="H4660" t="str">
        <f t="shared" si="723"/>
        <v>01</v>
      </c>
      <c r="I4660" t="str">
        <f t="shared" si="724"/>
        <v>%1965-01-01%^^xsd:date</v>
      </c>
      <c r="J4660" t="str">
        <f t="shared" si="725"/>
        <v/>
      </c>
      <c r="K4660" t="str">
        <f t="shared" si="726"/>
        <v/>
      </c>
      <c r="L4660" t="str">
        <f t="shared" si="727"/>
        <v/>
      </c>
      <c r="M4660" t="str">
        <f t="shared" si="728"/>
        <v/>
      </c>
      <c r="N4660" t="str">
        <f t="shared" si="729"/>
        <v>:5441 a crs:CommonwealthOrganisation ; schema:name %161 Squadron, Australian Army% ; schema:startDate %1965-01-01%^^xsd:date ; time:hasTime [ time:hasBeginning [ time:inXSDDate %1965-01-01%^^xsd:date ]  ] .</v>
      </c>
    </row>
    <row r="4661" spans="1:14" x14ac:dyDescent="0.15">
      <c r="A4661" s="1" t="s">
        <v>9360</v>
      </c>
      <c r="B4661" s="1" t="s">
        <v>9361</v>
      </c>
      <c r="C4661" s="1">
        <v>19850101</v>
      </c>
      <c r="D4661" s="1">
        <v>20149999</v>
      </c>
      <c r="E4661" t="str">
        <f t="shared" si="720"/>
        <v>5442</v>
      </c>
      <c r="F4661" t="str">
        <f t="shared" si="721"/>
        <v>1985</v>
      </c>
      <c r="G4661" t="str">
        <f t="shared" si="722"/>
        <v>01</v>
      </c>
      <c r="H4661" t="str">
        <f t="shared" si="723"/>
        <v>01</v>
      </c>
      <c r="I4661" t="str">
        <f t="shared" si="724"/>
        <v>%1985-01-01%^^xsd:date</v>
      </c>
      <c r="J4661" t="str">
        <f t="shared" si="725"/>
        <v>2014</v>
      </c>
      <c r="K4661" t="str">
        <f t="shared" si="726"/>
        <v>99</v>
      </c>
      <c r="L4661" t="str">
        <f t="shared" si="727"/>
        <v>99</v>
      </c>
      <c r="M4661" t="str">
        <f t="shared" si="728"/>
        <v>%2014%^^xsd:gYear</v>
      </c>
      <c r="N4661" t="str">
        <f t="shared" si="729"/>
        <v>:5442 a crs:CommonwealthOrganisation ; schema:name %9 Divisional Topographical Survey Troop, Australian Army% ; schema:startDate %1985-01-01%^^xsd:date ; schema:endDate %2014%^^xsd:gYear ; time:hasTime [ time:hasBeginning [ time:inXSDDate %1985-01-01%^^xsd:date ]  ] .</v>
      </c>
    </row>
    <row r="4662" spans="1:14" x14ac:dyDescent="0.15">
      <c r="A4662" s="1" t="s">
        <v>9362</v>
      </c>
      <c r="B4662" s="1" t="s">
        <v>9363</v>
      </c>
      <c r="C4662" s="1">
        <v>19700101</v>
      </c>
      <c r="D4662" s="1">
        <v>20149999</v>
      </c>
      <c r="E4662" t="str">
        <f t="shared" si="720"/>
        <v>5443</v>
      </c>
      <c r="F4662" t="str">
        <f t="shared" si="721"/>
        <v>1970</v>
      </c>
      <c r="G4662" t="str">
        <f t="shared" si="722"/>
        <v>01</v>
      </c>
      <c r="H4662" t="str">
        <f t="shared" si="723"/>
        <v>01</v>
      </c>
      <c r="I4662" t="str">
        <f t="shared" si="724"/>
        <v>%1970-01-01%^^xsd:date</v>
      </c>
      <c r="J4662" t="str">
        <f t="shared" si="725"/>
        <v>2014</v>
      </c>
      <c r="K4662" t="str">
        <f t="shared" si="726"/>
        <v>99</v>
      </c>
      <c r="L4662" t="str">
        <f t="shared" si="727"/>
        <v>99</v>
      </c>
      <c r="M4662" t="str">
        <f t="shared" si="728"/>
        <v>%2014%^^xsd:gYear</v>
      </c>
      <c r="N4662" t="str">
        <f t="shared" si="729"/>
        <v>:5443 a crs:CommonwealthOrganisation ; schema:name %2 Field Survey Squadron, Australian Army% ; schema:startDate %1970-01-01%^^xsd:date ; schema:endDate %2014%^^xsd:gYear ; time:hasTime [ time:hasBeginning [ time:inXSDDate %1970-01-01%^^xsd:date ]  ] .</v>
      </c>
    </row>
    <row r="4663" spans="1:14" x14ac:dyDescent="0.15">
      <c r="A4663" s="1" t="s">
        <v>9364</v>
      </c>
      <c r="B4663" s="1" t="s">
        <v>9365</v>
      </c>
      <c r="C4663" s="1">
        <v>19650101</v>
      </c>
      <c r="D4663" s="1">
        <v>20149999</v>
      </c>
      <c r="E4663" t="str">
        <f t="shared" si="720"/>
        <v>5444</v>
      </c>
      <c r="F4663" t="str">
        <f t="shared" si="721"/>
        <v>1965</v>
      </c>
      <c r="G4663" t="str">
        <f t="shared" si="722"/>
        <v>01</v>
      </c>
      <c r="H4663" t="str">
        <f t="shared" si="723"/>
        <v>01</v>
      </c>
      <c r="I4663" t="str">
        <f t="shared" si="724"/>
        <v>%1965-01-01%^^xsd:date</v>
      </c>
      <c r="J4663" t="str">
        <f t="shared" si="725"/>
        <v>2014</v>
      </c>
      <c r="K4663" t="str">
        <f t="shared" si="726"/>
        <v>99</v>
      </c>
      <c r="L4663" t="str">
        <f t="shared" si="727"/>
        <v>99</v>
      </c>
      <c r="M4663" t="str">
        <f t="shared" si="728"/>
        <v>%2014%^^xsd:gYear</v>
      </c>
      <c r="N4663" t="str">
        <f t="shared" si="729"/>
        <v>:5444 a crs:CommonwealthOrganisation ; schema:name %104 Signal Squadron, Royal Australian Signals Corps% ; schema:startDate %1965-01-01%^^xsd:date ; schema:endDate %2014%^^xsd:gYear ; time:hasTime [ time:hasBeginning [ time:inXSDDate %1965-01-01%^^xsd:date ]  ] .</v>
      </c>
    </row>
    <row r="4664" spans="1:14" x14ac:dyDescent="0.15">
      <c r="A4664" s="1" t="s">
        <v>9366</v>
      </c>
      <c r="B4664" s="1" t="s">
        <v>9367</v>
      </c>
      <c r="C4664" s="1">
        <v>19480201</v>
      </c>
      <c r="D4664" s="1">
        <v>19931231</v>
      </c>
      <c r="E4664" t="str">
        <f t="shared" si="720"/>
        <v>5445</v>
      </c>
      <c r="F4664" t="str">
        <f t="shared" si="721"/>
        <v>1948</v>
      </c>
      <c r="G4664" t="str">
        <f t="shared" si="722"/>
        <v>02</v>
      </c>
      <c r="H4664" t="str">
        <f t="shared" si="723"/>
        <v>01</v>
      </c>
      <c r="I4664" t="str">
        <f t="shared" si="724"/>
        <v>%1948-02-01%^^xsd:date</v>
      </c>
      <c r="J4664" t="str">
        <f t="shared" si="725"/>
        <v>1993</v>
      </c>
      <c r="K4664" t="str">
        <f t="shared" si="726"/>
        <v>12</v>
      </c>
      <c r="L4664" t="str">
        <f t="shared" si="727"/>
        <v>31</v>
      </c>
      <c r="M4664" t="str">
        <f t="shared" si="728"/>
        <v>%1993-31-31%^^xsd:date</v>
      </c>
      <c r="N4664" t="str">
        <f t="shared" si="729"/>
        <v>:5445 a crs:CommonwealthOrganisation ; schema:name %130 Signal Squadron, Royal Australian Signals Corps% ; schema:startDate %1948-02-01%^^xsd:date ; schema:endDate %1993-31-31%^^xsd:date ; time:hasTime [ time:hasBeginning [ time:inXSDDate %1948-02-01%^^xsd:date ]  ] .</v>
      </c>
    </row>
    <row r="4665" spans="1:14" x14ac:dyDescent="0.15">
      <c r="A4665" s="1" t="s">
        <v>9368</v>
      </c>
      <c r="B4665" s="1" t="s">
        <v>9369</v>
      </c>
      <c r="C4665" s="1">
        <v>19730101</v>
      </c>
      <c r="D4665" s="1">
        <v>20149999</v>
      </c>
      <c r="E4665" t="str">
        <f t="shared" si="720"/>
        <v>5446</v>
      </c>
      <c r="F4665" t="str">
        <f t="shared" si="721"/>
        <v>1973</v>
      </c>
      <c r="G4665" t="str">
        <f t="shared" si="722"/>
        <v>01</v>
      </c>
      <c r="H4665" t="str">
        <f t="shared" si="723"/>
        <v>01</v>
      </c>
      <c r="I4665" t="str">
        <f t="shared" si="724"/>
        <v>%1973-01-01%^^xsd:date</v>
      </c>
      <c r="J4665" t="str">
        <f t="shared" si="725"/>
        <v>2014</v>
      </c>
      <c r="K4665" t="str">
        <f t="shared" si="726"/>
        <v>99</v>
      </c>
      <c r="L4665" t="str">
        <f t="shared" si="727"/>
        <v>99</v>
      </c>
      <c r="M4665" t="str">
        <f t="shared" si="728"/>
        <v>%2014%^^xsd:gYear</v>
      </c>
      <c r="N4665" t="str">
        <f t="shared" si="729"/>
        <v>:5446 a crs:CommonwealthOrganisation ; schema:name %133 Signal Squadron, Royal Australian Signals Corps% ; schema:startDate %1973-01-01%^^xsd:date ; schema:endDate %2014%^^xsd:gYear ; time:hasTime [ time:hasBeginning [ time:inXSDDate %1973-01-01%^^xsd:date ]  ] .</v>
      </c>
    </row>
    <row r="4666" spans="1:14" x14ac:dyDescent="0.15">
      <c r="A4666" s="1" t="s">
        <v>9370</v>
      </c>
      <c r="B4666" s="1" t="s">
        <v>9371</v>
      </c>
      <c r="C4666" s="1">
        <v>19790906</v>
      </c>
      <c r="D4666" s="1">
        <v>19950201</v>
      </c>
      <c r="E4666" t="str">
        <f t="shared" si="720"/>
        <v>5447</v>
      </c>
      <c r="F4666" t="str">
        <f t="shared" si="721"/>
        <v>1979</v>
      </c>
      <c r="G4666" t="str">
        <f t="shared" si="722"/>
        <v>09</v>
      </c>
      <c r="H4666" t="str">
        <f t="shared" si="723"/>
        <v>06</v>
      </c>
      <c r="I4666" t="str">
        <f t="shared" si="724"/>
        <v>%1979-09-06%^^xsd:date</v>
      </c>
      <c r="J4666" t="str">
        <f t="shared" si="725"/>
        <v>1995</v>
      </c>
      <c r="K4666" t="str">
        <f t="shared" si="726"/>
        <v>02</v>
      </c>
      <c r="L4666" t="str">
        <f t="shared" si="727"/>
        <v>01</v>
      </c>
      <c r="M4666" t="str">
        <f t="shared" si="728"/>
        <v>%1995-01-01%^^xsd:date</v>
      </c>
      <c r="N4666" t="str">
        <f t="shared" si="729"/>
        <v>:5447 a crs:CommonwealthOrganisation ; schema:name %134 Signal Squadron, Royal Australian Signals Corps% ; schema:startDate %1979-09-06%^^xsd:date ; schema:endDate %1995-01-01%^^xsd:date ; time:hasTime [ time:hasBeginning [ time:inXSDDate %1979-09-06%^^xsd:date ]  ] .</v>
      </c>
    </row>
    <row r="4667" spans="1:14" x14ac:dyDescent="0.15">
      <c r="A4667" s="1" t="s">
        <v>9372</v>
      </c>
      <c r="B4667" s="1" t="s">
        <v>9373</v>
      </c>
      <c r="C4667" s="1">
        <v>19660118</v>
      </c>
      <c r="E4667" t="str">
        <f t="shared" si="720"/>
        <v>5448</v>
      </c>
      <c r="F4667" t="str">
        <f t="shared" si="721"/>
        <v>1966</v>
      </c>
      <c r="G4667" t="str">
        <f t="shared" si="722"/>
        <v>01</v>
      </c>
      <c r="H4667" t="str">
        <f t="shared" si="723"/>
        <v>18</v>
      </c>
      <c r="I4667" t="str">
        <f t="shared" si="724"/>
        <v>%1966-01-18%^^xsd:date</v>
      </c>
      <c r="J4667" t="str">
        <f t="shared" si="725"/>
        <v/>
      </c>
      <c r="K4667" t="str">
        <f t="shared" si="726"/>
        <v/>
      </c>
      <c r="L4667" t="str">
        <f t="shared" si="727"/>
        <v/>
      </c>
      <c r="M4667" t="str">
        <f t="shared" si="728"/>
        <v/>
      </c>
      <c r="N4667" t="str">
        <f t="shared" si="729"/>
        <v>:5448 a crs:CommonwealthOrganisation ; schema:name %8 Signal Regiment, Royal Australian Signals Corps% ; schema:startDate %1966-01-18%^^xsd:date ; time:hasTime [ time:hasBeginning [ time:inXSDDate %1966-01-18%^^xsd:date ]  ] .</v>
      </c>
    </row>
    <row r="4668" spans="1:14" x14ac:dyDescent="0.15">
      <c r="A4668" s="1" t="s">
        <v>9374</v>
      </c>
      <c r="B4668" s="1" t="s">
        <v>9375</v>
      </c>
      <c r="C4668" s="1">
        <v>19800101</v>
      </c>
      <c r="E4668" t="str">
        <f t="shared" si="720"/>
        <v>5449</v>
      </c>
      <c r="F4668" t="str">
        <f t="shared" si="721"/>
        <v>1980</v>
      </c>
      <c r="G4668" t="str">
        <f t="shared" si="722"/>
        <v>01</v>
      </c>
      <c r="H4668" t="str">
        <f t="shared" si="723"/>
        <v>01</v>
      </c>
      <c r="I4668" t="str">
        <f t="shared" si="724"/>
        <v>%1980-01-01%^^xsd:date</v>
      </c>
      <c r="J4668" t="str">
        <f t="shared" si="725"/>
        <v/>
      </c>
      <c r="K4668" t="str">
        <f t="shared" si="726"/>
        <v/>
      </c>
      <c r="L4668" t="str">
        <f t="shared" si="727"/>
        <v/>
      </c>
      <c r="M4668" t="str">
        <f t="shared" si="728"/>
        <v/>
      </c>
      <c r="N4668" t="str">
        <f t="shared" si="729"/>
        <v>:5449 a crs:CommonwealthOrganisation ; schema:name %Headquarters, 1 Commando Regiment, Australian Army / (from 1988) 1 Commando Regiment% ; schema:startDate %1980-01-01%^^xsd:date ; time:hasTime [ time:hasBeginning [ time:inXSDDate %1980-01-01%^^xsd:date ]  ] .</v>
      </c>
    </row>
    <row r="4669" spans="1:14" x14ac:dyDescent="0.15">
      <c r="A4669" s="1" t="s">
        <v>9376</v>
      </c>
      <c r="B4669" s="1" t="s">
        <v>9377</v>
      </c>
      <c r="C4669" s="1">
        <v>19421029</v>
      </c>
      <c r="D4669" s="1">
        <v>19451231</v>
      </c>
      <c r="E4669" t="str">
        <f t="shared" si="720"/>
        <v>0545</v>
      </c>
      <c r="F4669" t="str">
        <f t="shared" si="721"/>
        <v>1942</v>
      </c>
      <c r="G4669" t="str">
        <f t="shared" si="722"/>
        <v>10</v>
      </c>
      <c r="H4669" t="str">
        <f t="shared" si="723"/>
        <v>29</v>
      </c>
      <c r="I4669" t="str">
        <f t="shared" si="724"/>
        <v>%1942-10-29%^^xsd:date</v>
      </c>
      <c r="J4669" t="str">
        <f t="shared" si="725"/>
        <v>1945</v>
      </c>
      <c r="K4669" t="str">
        <f t="shared" si="726"/>
        <v>12</v>
      </c>
      <c r="L4669" t="str">
        <f t="shared" si="727"/>
        <v>31</v>
      </c>
      <c r="M4669" t="str">
        <f t="shared" si="728"/>
        <v>%1945-31-31%^^xsd:date</v>
      </c>
      <c r="N4669" t="str">
        <f t="shared" si="729"/>
        <v>:0545 a crs:CommonwealthOrganisation ; schema:name %Director of Shipping% ; schema:startDate %1942-10-29%^^xsd:date ; schema:endDate %1945-31-31%^^xsd:date ; time:hasTime [ time:hasBeginning [ time:inXSDDate %1942-10-29%^^xsd:date ]  ] .</v>
      </c>
    </row>
    <row r="4670" spans="1:14" x14ac:dyDescent="0.15">
      <c r="A4670" s="1" t="s">
        <v>9378</v>
      </c>
      <c r="B4670" s="1" t="s">
        <v>9379</v>
      </c>
      <c r="C4670" s="1">
        <v>19850101</v>
      </c>
      <c r="D4670" s="1">
        <v>20149999</v>
      </c>
      <c r="E4670" t="str">
        <f t="shared" si="720"/>
        <v>5450</v>
      </c>
      <c r="F4670" t="str">
        <f t="shared" si="721"/>
        <v>1985</v>
      </c>
      <c r="G4670" t="str">
        <f t="shared" si="722"/>
        <v>01</v>
      </c>
      <c r="H4670" t="str">
        <f t="shared" si="723"/>
        <v>01</v>
      </c>
      <c r="I4670" t="str">
        <f t="shared" si="724"/>
        <v>%1985-01-01%^^xsd:date</v>
      </c>
      <c r="J4670" t="str">
        <f t="shared" si="725"/>
        <v>2014</v>
      </c>
      <c r="K4670" t="str">
        <f t="shared" si="726"/>
        <v>99</v>
      </c>
      <c r="L4670" t="str">
        <f t="shared" si="727"/>
        <v>99</v>
      </c>
      <c r="M4670" t="str">
        <f t="shared" si="728"/>
        <v>%2014%^^xsd:gYear</v>
      </c>
      <c r="N4670" t="str">
        <f t="shared" si="729"/>
        <v>:5450 a crs:CommonwealthOrganisation ; schema:name %2 Division Intelligence Company% ; schema:startDate %1985-01-01%^^xsd:date ; schema:endDate %2014%^^xsd:gYear ; time:hasTime [ time:hasBeginning [ time:inXSDDate %1985-01-01%^^xsd:date ]  ] .</v>
      </c>
    </row>
    <row r="4671" spans="1:14" x14ac:dyDescent="0.15">
      <c r="A4671" s="1" t="s">
        <v>9380</v>
      </c>
      <c r="B4671" s="1" t="s">
        <v>9381</v>
      </c>
      <c r="C4671" s="1">
        <v>19750101</v>
      </c>
      <c r="D4671" s="1">
        <v>19980818</v>
      </c>
      <c r="E4671" t="str">
        <f t="shared" si="720"/>
        <v>5451</v>
      </c>
      <c r="F4671" t="str">
        <f t="shared" si="721"/>
        <v>1975</v>
      </c>
      <c r="G4671" t="str">
        <f t="shared" si="722"/>
        <v>01</v>
      </c>
      <c r="H4671" t="str">
        <f t="shared" si="723"/>
        <v>01</v>
      </c>
      <c r="I4671" t="str">
        <f t="shared" si="724"/>
        <v>%1975-01-01%^^xsd:date</v>
      </c>
      <c r="J4671" t="str">
        <f t="shared" si="725"/>
        <v>1998</v>
      </c>
      <c r="K4671" t="str">
        <f t="shared" si="726"/>
        <v>08</v>
      </c>
      <c r="L4671" t="str">
        <f t="shared" si="727"/>
        <v>18</v>
      </c>
      <c r="M4671" t="str">
        <f t="shared" si="728"/>
        <v>%1998-18-18%^^xsd:date</v>
      </c>
      <c r="N4671" t="str">
        <f t="shared" si="729"/>
        <v>:5451 a crs:CommonwealthOrganisation ; schema:name %9 Transport Column, Royal Australian Corps of Transport/ (from Mar 1979)  9 Transport Regiment, Australian Army% ; schema:startDate %1975-01-01%^^xsd:date ; schema:endDate %1998-18-18%^^xsd:date ; time:hasTime [ time:hasBeginning [ time:inXSDDate %1975-01-01%^^xsd:date ]  ] .</v>
      </c>
    </row>
    <row r="4672" spans="1:14" x14ac:dyDescent="0.15">
      <c r="A4672" s="1" t="s">
        <v>9382</v>
      </c>
      <c r="B4672" s="1" t="s">
        <v>9383</v>
      </c>
      <c r="C4672" s="1">
        <v>19760901</v>
      </c>
      <c r="D4672" s="1">
        <v>19980301</v>
      </c>
      <c r="E4672" t="str">
        <f t="shared" si="720"/>
        <v>5452</v>
      </c>
      <c r="F4672" t="str">
        <f t="shared" si="721"/>
        <v>1976</v>
      </c>
      <c r="G4672" t="str">
        <f t="shared" si="722"/>
        <v>09</v>
      </c>
      <c r="H4672" t="str">
        <f t="shared" si="723"/>
        <v>01</v>
      </c>
      <c r="I4672" t="str">
        <f t="shared" si="724"/>
        <v>%1976-09-01%^^xsd:date</v>
      </c>
      <c r="J4672" t="str">
        <f t="shared" si="725"/>
        <v>1998</v>
      </c>
      <c r="K4672" t="str">
        <f t="shared" si="726"/>
        <v>03</v>
      </c>
      <c r="L4672" t="str">
        <f t="shared" si="727"/>
        <v>01</v>
      </c>
      <c r="M4672" t="str">
        <f t="shared" si="728"/>
        <v>%1998-01-01%^^xsd:date</v>
      </c>
      <c r="N4672" t="str">
        <f t="shared" si="729"/>
        <v>:5452 a crs:CommonwealthOrganisation ; schema:name %Headquarters, 10 Terminal Regiment, Australian Army% ; schema:startDate %1976-09-01%^^xsd:date ; schema:endDate %1998-01-01%^^xsd:date ; time:hasTime [ time:hasBeginning [ time:inXSDDate %1976-09-01%^^xsd:date ]  ] .</v>
      </c>
    </row>
    <row r="4673" spans="1:14" x14ac:dyDescent="0.15">
      <c r="A4673" s="1" t="s">
        <v>9384</v>
      </c>
      <c r="B4673" s="1" t="s">
        <v>9385</v>
      </c>
      <c r="C4673" s="1">
        <v>19690101</v>
      </c>
      <c r="E4673" t="str">
        <f t="shared" si="720"/>
        <v>5453</v>
      </c>
      <c r="F4673" t="str">
        <f t="shared" si="721"/>
        <v>1969</v>
      </c>
      <c r="G4673" t="str">
        <f t="shared" si="722"/>
        <v>01</v>
      </c>
      <c r="H4673" t="str">
        <f t="shared" si="723"/>
        <v>01</v>
      </c>
      <c r="I4673" t="str">
        <f t="shared" si="724"/>
        <v>%1969-01-01%^^xsd:date</v>
      </c>
      <c r="J4673" t="str">
        <f t="shared" si="725"/>
        <v/>
      </c>
      <c r="K4673" t="str">
        <f t="shared" si="726"/>
        <v/>
      </c>
      <c r="L4673" t="str">
        <f t="shared" si="727"/>
        <v/>
      </c>
      <c r="M4673" t="str">
        <f t="shared" si="728"/>
        <v/>
      </c>
      <c r="N4673" t="str">
        <f t="shared" si="729"/>
        <v>:5453 a crs:CommonwealthOrganisation ; schema:name %Headquarters, 35 Water Transport Squadron, Australian Army% ; schema:startDate %1969-01-01%^^xsd:date ; time:hasTime [ time:hasBeginning [ time:inXSDDate %1969-01-01%^^xsd:date ]  ] .</v>
      </c>
    </row>
    <row r="4674" spans="1:14" x14ac:dyDescent="0.15">
      <c r="A4674" s="1" t="s">
        <v>9386</v>
      </c>
      <c r="B4674" s="1" t="s">
        <v>9387</v>
      </c>
      <c r="C4674" s="1">
        <v>19850101</v>
      </c>
      <c r="E4674" t="str">
        <f t="shared" si="720"/>
        <v>5454</v>
      </c>
      <c r="F4674" t="str">
        <f t="shared" si="721"/>
        <v>1985</v>
      </c>
      <c r="G4674" t="str">
        <f t="shared" si="722"/>
        <v>01</v>
      </c>
      <c r="H4674" t="str">
        <f t="shared" si="723"/>
        <v>01</v>
      </c>
      <c r="I4674" t="str">
        <f t="shared" si="724"/>
        <v>%1985-01-01%^^xsd:date</v>
      </c>
      <c r="J4674" t="str">
        <f t="shared" si="725"/>
        <v/>
      </c>
      <c r="K4674" t="str">
        <f t="shared" si="726"/>
        <v/>
      </c>
      <c r="L4674" t="str">
        <f t="shared" si="727"/>
        <v/>
      </c>
      <c r="M4674" t="str">
        <f t="shared" si="728"/>
        <v/>
      </c>
      <c r="N4674" t="str">
        <f t="shared" si="729"/>
        <v>:5454 a crs:CommonwealthOrganisation ; schema:name %Australian Army Joint Movement Co-ordination Centre% ; schema:startDate %1985-01-01%^^xsd:date ; time:hasTime [ time:hasBeginning [ time:inXSDDate %1985-01-01%^^xsd:date ]  ] .</v>
      </c>
    </row>
    <row r="4675" spans="1:14" x14ac:dyDescent="0.15">
      <c r="A4675" s="1" t="s">
        <v>9388</v>
      </c>
      <c r="B4675" s="1" t="s">
        <v>9389</v>
      </c>
      <c r="C4675" s="1">
        <v>19850101</v>
      </c>
      <c r="E4675" t="str">
        <f t="shared" ref="E4675:E4738" si="730">TEXT(SUBSTITUTE(A4675, "CA ", ""), "0000")</f>
        <v>5455</v>
      </c>
      <c r="F4675" t="str">
        <f t="shared" ref="F4675:F4738" si="731">LEFT(C4675,4)</f>
        <v>1985</v>
      </c>
      <c r="G4675" t="str">
        <f t="shared" ref="G4675:G4738" si="732">MID(C4675,5,2)</f>
        <v>01</v>
      </c>
      <c r="H4675" t="str">
        <f t="shared" ref="H4675:H4738" si="733">RIGHT(C4675,2)</f>
        <v>01</v>
      </c>
      <c r="I4675" t="str">
        <f t="shared" ref="I4675:I4738" si="734">IF(AND(G4675+0&gt;=1,G4675+0&lt;=12),CONCATENATE("%",F4675,"-",G4675,"-",H4675,"%^^xsd:date"),CONCATENATE("%",F4675,"%^^xsd:gYear"))</f>
        <v>%1985-01-01%^^xsd:date</v>
      </c>
      <c r="J4675" t="str">
        <f t="shared" ref="J4675:J4738" si="735">LEFT(D4675,4)</f>
        <v/>
      </c>
      <c r="K4675" t="str">
        <f t="shared" ref="K4675:K4738" si="736">MID(D4675,5,2)</f>
        <v/>
      </c>
      <c r="L4675" t="str">
        <f t="shared" ref="L4675:L4738" si="737">RIGHT(D4675,2)</f>
        <v/>
      </c>
      <c r="M4675" t="str">
        <f t="shared" ref="M4675:M4738" si="738">IFERROR(IF(AND(K4675+0&gt;=1,K4675+0&lt;=12),CONCATENATE("%",J4675,"-",L4675,"-",L4675,"%^^xsd:date"),CONCATENATE("%",J4675,"%^^xsd:gYear")),"")</f>
        <v/>
      </c>
      <c r="N4675" t="str">
        <f t="shared" ref="N4675:N4738" si="739">CONCATENATE(":",E4675," a crs:CommonwealthOrganisation ; schema:name %",B4675,"% ; schema:startDate ",I4675, IF(M4675="","",CONCATENATE(" ; schema:endDate ",M4675)), " ; time:hasTime [ time:hasBeginning [ time:inXSDDate ", I4675, " ] ", IF(O4675="","",CONCATENATE(" ; time:hasEnd [ time:inXSDDate ",O4675, " ] ")), " ] .")</f>
        <v>:5455 a crs:CommonwealthOrganisation ; schema:name %Headquarters, 3 Transport Group, Australian Army% ; schema:startDate %1985-01-01%^^xsd:date ; time:hasTime [ time:hasBeginning [ time:inXSDDate %1985-01-01%^^xsd:date ]  ] .</v>
      </c>
    </row>
    <row r="4676" spans="1:14" x14ac:dyDescent="0.15">
      <c r="A4676" s="1" t="s">
        <v>9390</v>
      </c>
      <c r="B4676" s="1" t="s">
        <v>9391</v>
      </c>
      <c r="C4676" s="1">
        <v>19850101</v>
      </c>
      <c r="E4676" t="str">
        <f t="shared" si="730"/>
        <v>5456</v>
      </c>
      <c r="F4676" t="str">
        <f t="shared" si="731"/>
        <v>1985</v>
      </c>
      <c r="G4676" t="str">
        <f t="shared" si="732"/>
        <v>01</v>
      </c>
      <c r="H4676" t="str">
        <f t="shared" si="733"/>
        <v>01</v>
      </c>
      <c r="I4676" t="str">
        <f t="shared" si="734"/>
        <v>%1985-01-01%^^xsd:date</v>
      </c>
      <c r="J4676" t="str">
        <f t="shared" si="735"/>
        <v/>
      </c>
      <c r="K4676" t="str">
        <f t="shared" si="736"/>
        <v/>
      </c>
      <c r="L4676" t="str">
        <f t="shared" si="737"/>
        <v/>
      </c>
      <c r="M4676" t="str">
        <f t="shared" si="738"/>
        <v/>
      </c>
      <c r="N4676" t="str">
        <f t="shared" si="739"/>
        <v>:5456 a crs:CommonwealthOrganisation ; schema:name %Sydney Transport Unit, Australian Army% ; schema:startDate %1985-01-01%^^xsd:date ; time:hasTime [ time:hasBeginning [ time:inXSDDate %1985-01-01%^^xsd:date ]  ] .</v>
      </c>
    </row>
    <row r="4677" spans="1:14" x14ac:dyDescent="0.15">
      <c r="A4677" s="1" t="s">
        <v>9392</v>
      </c>
      <c r="B4677" s="1" t="s">
        <v>9393</v>
      </c>
      <c r="C4677" s="1">
        <v>19140101</v>
      </c>
      <c r="E4677" t="str">
        <f t="shared" si="730"/>
        <v>5457</v>
      </c>
      <c r="F4677" t="str">
        <f t="shared" si="731"/>
        <v>1914</v>
      </c>
      <c r="G4677" t="str">
        <f t="shared" si="732"/>
        <v>01</v>
      </c>
      <c r="H4677" t="str">
        <f t="shared" si="733"/>
        <v>01</v>
      </c>
      <c r="I4677" t="str">
        <f t="shared" si="734"/>
        <v>%1914-01-01%^^xsd:date</v>
      </c>
      <c r="J4677" t="str">
        <f t="shared" si="735"/>
        <v/>
      </c>
      <c r="K4677" t="str">
        <f t="shared" si="736"/>
        <v/>
      </c>
      <c r="L4677" t="str">
        <f t="shared" si="737"/>
        <v/>
      </c>
      <c r="M4677" t="str">
        <f t="shared" si="738"/>
        <v/>
      </c>
      <c r="N4677" t="str">
        <f t="shared" si="739"/>
        <v>:5457 a crs:CommonwealthOrganisation ; schema:name %Headquarters, 1 Brigade, Australian Army% ; schema:startDate %1914-01-01%^^xsd:date ; time:hasTime [ time:hasBeginning [ time:inXSDDate %1914-01-01%^^xsd:date ]  ] .</v>
      </c>
    </row>
    <row r="4678" spans="1:14" x14ac:dyDescent="0.15">
      <c r="A4678" s="1" t="s">
        <v>9394</v>
      </c>
      <c r="B4678" s="1" t="s">
        <v>9395</v>
      </c>
      <c r="C4678" s="1">
        <v>19820131</v>
      </c>
      <c r="E4678" t="str">
        <f t="shared" si="730"/>
        <v>5458</v>
      </c>
      <c r="F4678" t="str">
        <f t="shared" si="731"/>
        <v>1982</v>
      </c>
      <c r="G4678" t="str">
        <f t="shared" si="732"/>
        <v>01</v>
      </c>
      <c r="H4678" t="str">
        <f t="shared" si="733"/>
        <v>31</v>
      </c>
      <c r="I4678" t="str">
        <f t="shared" si="734"/>
        <v>%1982-01-31%^^xsd:date</v>
      </c>
      <c r="J4678" t="str">
        <f t="shared" si="735"/>
        <v/>
      </c>
      <c r="K4678" t="str">
        <f t="shared" si="736"/>
        <v/>
      </c>
      <c r="L4678" t="str">
        <f t="shared" si="737"/>
        <v/>
      </c>
      <c r="M4678" t="str">
        <f t="shared" si="738"/>
        <v/>
      </c>
      <c r="N4678" t="str">
        <f t="shared" si="739"/>
        <v>:5458 a crs:CommonwealthOrganisation ; schema:name %Headquarters, 8 Brigade, Australian Army% ; schema:startDate %1982-01-31%^^xsd:date ; time:hasTime [ time:hasBeginning [ time:inXSDDate %1982-01-31%^^xsd:date ]  ] .</v>
      </c>
    </row>
    <row r="4679" spans="1:14" x14ac:dyDescent="0.15">
      <c r="A4679" s="1" t="s">
        <v>9396</v>
      </c>
      <c r="B4679" s="1" t="s">
        <v>9397</v>
      </c>
      <c r="C4679" s="1">
        <v>19630101</v>
      </c>
      <c r="E4679" t="str">
        <f t="shared" si="730"/>
        <v>5459</v>
      </c>
      <c r="F4679" t="str">
        <f t="shared" si="731"/>
        <v>1963</v>
      </c>
      <c r="G4679" t="str">
        <f t="shared" si="732"/>
        <v>01</v>
      </c>
      <c r="H4679" t="str">
        <f t="shared" si="733"/>
        <v>01</v>
      </c>
      <c r="I4679" t="str">
        <f t="shared" si="734"/>
        <v>%1963-01-01%^^xsd:date</v>
      </c>
      <c r="J4679" t="str">
        <f t="shared" si="735"/>
        <v/>
      </c>
      <c r="K4679" t="str">
        <f t="shared" si="736"/>
        <v/>
      </c>
      <c r="L4679" t="str">
        <f t="shared" si="737"/>
        <v/>
      </c>
      <c r="M4679" t="str">
        <f t="shared" si="738"/>
        <v/>
      </c>
      <c r="N4679" t="str">
        <f t="shared" si="739"/>
        <v>:5459 a crs:CommonwealthOrganisation ; schema:name %1st Air Ground Operations Battery% ; schema:startDate %1963-01-01%^^xsd:date ; time:hasTime [ time:hasBeginning [ time:inXSDDate %1963-01-01%^^xsd:date ]  ] .</v>
      </c>
    </row>
    <row r="4680" spans="1:14" x14ac:dyDescent="0.15">
      <c r="A4680" s="1" t="s">
        <v>9398</v>
      </c>
      <c r="B4680" s="1" t="s">
        <v>9399</v>
      </c>
      <c r="C4680" s="1">
        <v>19420301</v>
      </c>
      <c r="D4680" s="1">
        <v>19461231</v>
      </c>
      <c r="E4680" t="str">
        <f t="shared" si="730"/>
        <v>0546</v>
      </c>
      <c r="F4680" t="str">
        <f t="shared" si="731"/>
        <v>1942</v>
      </c>
      <c r="G4680" t="str">
        <f t="shared" si="732"/>
        <v>03</v>
      </c>
      <c r="H4680" t="str">
        <f t="shared" si="733"/>
        <v>01</v>
      </c>
      <c r="I4680" t="str">
        <f t="shared" si="734"/>
        <v>%1942-03-01%^^xsd:date</v>
      </c>
      <c r="J4680" t="str">
        <f t="shared" si="735"/>
        <v>1946</v>
      </c>
      <c r="K4680" t="str">
        <f t="shared" si="736"/>
        <v>12</v>
      </c>
      <c r="L4680" t="str">
        <f t="shared" si="737"/>
        <v>31</v>
      </c>
      <c r="M4680" t="str">
        <f t="shared" si="738"/>
        <v>%1946-31-31%^^xsd:date</v>
      </c>
      <c r="N4680" t="str">
        <f t="shared" si="739"/>
        <v>:0546 a crs:CommonwealthOrganisation ; schema:name %Minerals Production Directorate% ; schema:startDate %1942-03-01%^^xsd:date ; schema:endDate %1946-31-31%^^xsd:date ; time:hasTime [ time:hasBeginning [ time:inXSDDate %1942-03-01%^^xsd:date ]  ] .</v>
      </c>
    </row>
    <row r="4681" spans="1:14" x14ac:dyDescent="0.15">
      <c r="A4681" s="1" t="s">
        <v>9400</v>
      </c>
      <c r="B4681" s="1" t="s">
        <v>9401</v>
      </c>
      <c r="C4681" s="1">
        <v>19480701</v>
      </c>
      <c r="E4681" t="str">
        <f t="shared" si="730"/>
        <v>5460</v>
      </c>
      <c r="F4681" t="str">
        <f t="shared" si="731"/>
        <v>1948</v>
      </c>
      <c r="G4681" t="str">
        <f t="shared" si="732"/>
        <v>07</v>
      </c>
      <c r="H4681" t="str">
        <f t="shared" si="733"/>
        <v>01</v>
      </c>
      <c r="I4681" t="str">
        <f t="shared" si="734"/>
        <v>%1948-07-01%^^xsd:date</v>
      </c>
      <c r="J4681" t="str">
        <f t="shared" si="735"/>
        <v/>
      </c>
      <c r="K4681" t="str">
        <f t="shared" si="736"/>
        <v/>
      </c>
      <c r="L4681" t="str">
        <f t="shared" si="737"/>
        <v/>
      </c>
      <c r="M4681" t="str">
        <f t="shared" si="738"/>
        <v/>
      </c>
      <c r="N4681" t="str">
        <f t="shared" si="739"/>
        <v>:5460 a crs:CommonwealthOrganisation ; schema:name %12/16 Hunter River Lancers, Australian Army% ; schema:startDate %1948-07-01%^^xsd:date ; time:hasTime [ time:hasBeginning [ time:inXSDDate %1948-07-01%^^xsd:date ]  ] .</v>
      </c>
    </row>
    <row r="4682" spans="1:14" x14ac:dyDescent="0.15">
      <c r="A4682" s="1" t="s">
        <v>9402</v>
      </c>
      <c r="B4682" s="1" t="s">
        <v>9403</v>
      </c>
      <c r="C4682" s="1">
        <v>19750701</v>
      </c>
      <c r="E4682" t="str">
        <f t="shared" si="730"/>
        <v>5461</v>
      </c>
      <c r="F4682" t="str">
        <f t="shared" si="731"/>
        <v>1975</v>
      </c>
      <c r="G4682" t="str">
        <f t="shared" si="732"/>
        <v>07</v>
      </c>
      <c r="H4682" t="str">
        <f t="shared" si="733"/>
        <v>01</v>
      </c>
      <c r="I4682" t="str">
        <f t="shared" si="734"/>
        <v>%1975-07-01%^^xsd:date</v>
      </c>
      <c r="J4682" t="str">
        <f t="shared" si="735"/>
        <v/>
      </c>
      <c r="K4682" t="str">
        <f t="shared" si="736"/>
        <v/>
      </c>
      <c r="L4682" t="str">
        <f t="shared" si="737"/>
        <v/>
      </c>
      <c r="M4682" t="str">
        <f t="shared" si="738"/>
        <v/>
      </c>
      <c r="N4682" t="str">
        <f t="shared" si="739"/>
        <v>:5461 a crs:CommonwealthOrganisation ; schema:name %Australian Postal Corporation, Melbourne West Division% ; schema:startDate %1975-07-01%^^xsd:date ; time:hasTime [ time:hasBeginning [ time:inXSDDate %1975-07-01%^^xsd:date ]  ] .</v>
      </c>
    </row>
    <row r="4683" spans="1:14" x14ac:dyDescent="0.15">
      <c r="A4683" s="1" t="s">
        <v>9404</v>
      </c>
      <c r="B4683" s="1" t="s">
        <v>9405</v>
      </c>
      <c r="C4683" s="1">
        <v>19750701</v>
      </c>
      <c r="E4683" t="str">
        <f t="shared" si="730"/>
        <v>5462</v>
      </c>
      <c r="F4683" t="str">
        <f t="shared" si="731"/>
        <v>1975</v>
      </c>
      <c r="G4683" t="str">
        <f t="shared" si="732"/>
        <v>07</v>
      </c>
      <c r="H4683" t="str">
        <f t="shared" si="733"/>
        <v>01</v>
      </c>
      <c r="I4683" t="str">
        <f t="shared" si="734"/>
        <v>%1975-07-01%^^xsd:date</v>
      </c>
      <c r="J4683" t="str">
        <f t="shared" si="735"/>
        <v/>
      </c>
      <c r="K4683" t="str">
        <f t="shared" si="736"/>
        <v/>
      </c>
      <c r="L4683" t="str">
        <f t="shared" si="737"/>
        <v/>
      </c>
      <c r="M4683" t="str">
        <f t="shared" si="738"/>
        <v/>
      </c>
      <c r="N4683" t="str">
        <f t="shared" si="739"/>
        <v>:5462 a crs:CommonwealthOrganisation ; schema:name %Australian Postal Corporation, Melbourne South East Division% ; schema:startDate %1975-07-01%^^xsd:date ; time:hasTime [ time:hasBeginning [ time:inXSDDate %1975-07-01%^^xsd:date ]  ] .</v>
      </c>
    </row>
    <row r="4684" spans="1:14" x14ac:dyDescent="0.15">
      <c r="A4684" s="1" t="s">
        <v>9406</v>
      </c>
      <c r="B4684" s="1" t="s">
        <v>9407</v>
      </c>
      <c r="C4684" s="1">
        <v>19750701</v>
      </c>
      <c r="E4684" t="str">
        <f t="shared" si="730"/>
        <v>5463</v>
      </c>
      <c r="F4684" t="str">
        <f t="shared" si="731"/>
        <v>1975</v>
      </c>
      <c r="G4684" t="str">
        <f t="shared" si="732"/>
        <v>07</v>
      </c>
      <c r="H4684" t="str">
        <f t="shared" si="733"/>
        <v>01</v>
      </c>
      <c r="I4684" t="str">
        <f t="shared" si="734"/>
        <v>%1975-07-01%^^xsd:date</v>
      </c>
      <c r="J4684" t="str">
        <f t="shared" si="735"/>
        <v/>
      </c>
      <c r="K4684" t="str">
        <f t="shared" si="736"/>
        <v/>
      </c>
      <c r="L4684" t="str">
        <f t="shared" si="737"/>
        <v/>
      </c>
      <c r="M4684" t="str">
        <f t="shared" si="738"/>
        <v/>
      </c>
      <c r="N4684" t="str">
        <f t="shared" si="739"/>
        <v>:5463 a crs:CommonwealthOrganisation ; schema:name %Australian Postal Corporation, Country South West Division, Victoria% ; schema:startDate %1975-07-01%^^xsd:date ; time:hasTime [ time:hasBeginning [ time:inXSDDate %1975-07-01%^^xsd:date ]  ] .</v>
      </c>
    </row>
    <row r="4685" spans="1:14" x14ac:dyDescent="0.15">
      <c r="A4685" s="1" t="s">
        <v>9408</v>
      </c>
      <c r="B4685" s="1" t="s">
        <v>9409</v>
      </c>
      <c r="C4685" s="1">
        <v>19750701</v>
      </c>
      <c r="E4685" t="str">
        <f t="shared" si="730"/>
        <v>5464</v>
      </c>
      <c r="F4685" t="str">
        <f t="shared" si="731"/>
        <v>1975</v>
      </c>
      <c r="G4685" t="str">
        <f t="shared" si="732"/>
        <v>07</v>
      </c>
      <c r="H4685" t="str">
        <f t="shared" si="733"/>
        <v>01</v>
      </c>
      <c r="I4685" t="str">
        <f t="shared" si="734"/>
        <v>%1975-07-01%^^xsd:date</v>
      </c>
      <c r="J4685" t="str">
        <f t="shared" si="735"/>
        <v/>
      </c>
      <c r="K4685" t="str">
        <f t="shared" si="736"/>
        <v/>
      </c>
      <c r="L4685" t="str">
        <f t="shared" si="737"/>
        <v/>
      </c>
      <c r="M4685" t="str">
        <f t="shared" si="738"/>
        <v/>
      </c>
      <c r="N4685" t="str">
        <f t="shared" si="739"/>
        <v>:5464 a crs:CommonwealthOrganisation ; schema:name %Australian Postal Corporation, Country North West Division, Victoria% ; schema:startDate %1975-07-01%^^xsd:date ; time:hasTime [ time:hasBeginning [ time:inXSDDate %1975-07-01%^^xsd:date ]  ] .</v>
      </c>
    </row>
    <row r="4686" spans="1:14" x14ac:dyDescent="0.15">
      <c r="A4686" s="1" t="s">
        <v>9410</v>
      </c>
      <c r="B4686" s="1" t="s">
        <v>9411</v>
      </c>
      <c r="C4686" s="1">
        <v>19750701</v>
      </c>
      <c r="E4686" t="str">
        <f t="shared" si="730"/>
        <v>5465</v>
      </c>
      <c r="F4686" t="str">
        <f t="shared" si="731"/>
        <v>1975</v>
      </c>
      <c r="G4686" t="str">
        <f t="shared" si="732"/>
        <v>07</v>
      </c>
      <c r="H4686" t="str">
        <f t="shared" si="733"/>
        <v>01</v>
      </c>
      <c r="I4686" t="str">
        <f t="shared" si="734"/>
        <v>%1975-07-01%^^xsd:date</v>
      </c>
      <c r="J4686" t="str">
        <f t="shared" si="735"/>
        <v/>
      </c>
      <c r="K4686" t="str">
        <f t="shared" si="736"/>
        <v/>
      </c>
      <c r="L4686" t="str">
        <f t="shared" si="737"/>
        <v/>
      </c>
      <c r="M4686" t="str">
        <f t="shared" si="738"/>
        <v/>
      </c>
      <c r="N4686" t="str">
        <f t="shared" si="739"/>
        <v>:5465 a crs:CommonwealthOrganisation ; schema:name %Australian Postal Corporation, Country North Division, Victoria% ; schema:startDate %1975-07-01%^^xsd:date ; time:hasTime [ time:hasBeginning [ time:inXSDDate %1975-07-01%^^xsd:date ]  ] .</v>
      </c>
    </row>
    <row r="4687" spans="1:14" x14ac:dyDescent="0.15">
      <c r="A4687" s="1" t="s">
        <v>9412</v>
      </c>
      <c r="B4687" s="1" t="s">
        <v>9413</v>
      </c>
      <c r="C4687" s="1">
        <v>19750701</v>
      </c>
      <c r="E4687" t="str">
        <f t="shared" si="730"/>
        <v>5466</v>
      </c>
      <c r="F4687" t="str">
        <f t="shared" si="731"/>
        <v>1975</v>
      </c>
      <c r="G4687" t="str">
        <f t="shared" si="732"/>
        <v>07</v>
      </c>
      <c r="H4687" t="str">
        <f t="shared" si="733"/>
        <v>01</v>
      </c>
      <c r="I4687" t="str">
        <f t="shared" si="734"/>
        <v>%1975-07-01%^^xsd:date</v>
      </c>
      <c r="J4687" t="str">
        <f t="shared" si="735"/>
        <v/>
      </c>
      <c r="K4687" t="str">
        <f t="shared" si="736"/>
        <v/>
      </c>
      <c r="L4687" t="str">
        <f t="shared" si="737"/>
        <v/>
      </c>
      <c r="M4687" t="str">
        <f t="shared" si="738"/>
        <v/>
      </c>
      <c r="N4687" t="str">
        <f t="shared" si="739"/>
        <v>:5466 a crs:CommonwealthOrganisation ; schema:name %Australian Postal Corporation, Country West Division% ; schema:startDate %1975-07-01%^^xsd:date ; time:hasTime [ time:hasBeginning [ time:inXSDDate %1975-07-01%^^xsd:date ]  ] .</v>
      </c>
    </row>
    <row r="4688" spans="1:14" x14ac:dyDescent="0.15">
      <c r="A4688" s="1" t="s">
        <v>9414</v>
      </c>
      <c r="B4688" s="1" t="s">
        <v>9415</v>
      </c>
      <c r="C4688" s="1">
        <v>19750701</v>
      </c>
      <c r="E4688" t="str">
        <f t="shared" si="730"/>
        <v>5467</v>
      </c>
      <c r="F4688" t="str">
        <f t="shared" si="731"/>
        <v>1975</v>
      </c>
      <c r="G4688" t="str">
        <f t="shared" si="732"/>
        <v>07</v>
      </c>
      <c r="H4688" t="str">
        <f t="shared" si="733"/>
        <v>01</v>
      </c>
      <c r="I4688" t="str">
        <f t="shared" si="734"/>
        <v>%1975-07-01%^^xsd:date</v>
      </c>
      <c r="J4688" t="str">
        <f t="shared" si="735"/>
        <v/>
      </c>
      <c r="K4688" t="str">
        <f t="shared" si="736"/>
        <v/>
      </c>
      <c r="L4688" t="str">
        <f t="shared" si="737"/>
        <v/>
      </c>
      <c r="M4688" t="str">
        <f t="shared" si="738"/>
        <v/>
      </c>
      <c r="N4688" t="str">
        <f t="shared" si="739"/>
        <v>:5467 a crs:CommonwealthOrganisation ; schema:name %Australian Postal Corporation, Gippsland Division% ; schema:startDate %1975-07-01%^^xsd:date ; time:hasTime [ time:hasBeginning [ time:inXSDDate %1975-07-01%^^xsd:date ]  ] .</v>
      </c>
    </row>
    <row r="4689" spans="1:14" x14ac:dyDescent="0.15">
      <c r="A4689" s="1" t="s">
        <v>9416</v>
      </c>
      <c r="B4689" s="1" t="s">
        <v>9417</v>
      </c>
      <c r="C4689" s="1">
        <v>19850101</v>
      </c>
      <c r="E4689" t="str">
        <f t="shared" si="730"/>
        <v>5468</v>
      </c>
      <c r="F4689" t="str">
        <f t="shared" si="731"/>
        <v>1985</v>
      </c>
      <c r="G4689" t="str">
        <f t="shared" si="732"/>
        <v>01</v>
      </c>
      <c r="H4689" t="str">
        <f t="shared" si="733"/>
        <v>01</v>
      </c>
      <c r="I4689" t="str">
        <f t="shared" si="734"/>
        <v>%1985-01-01%^^xsd:date</v>
      </c>
      <c r="J4689" t="str">
        <f t="shared" si="735"/>
        <v/>
      </c>
      <c r="K4689" t="str">
        <f t="shared" si="736"/>
        <v/>
      </c>
      <c r="L4689" t="str">
        <f t="shared" si="737"/>
        <v/>
      </c>
      <c r="M4689" t="str">
        <f t="shared" si="738"/>
        <v/>
      </c>
      <c r="N4689" t="str">
        <f t="shared" si="739"/>
        <v>:5468 a crs:CommonwealthOrganisation ; schema:name %Australian Postal Corporation, Central Operations Division, Victoria% ; schema:startDate %1985-01-01%^^xsd:date ; time:hasTime [ time:hasBeginning [ time:inXSDDate %1985-01-01%^^xsd:date ]  ] .</v>
      </c>
    </row>
    <row r="4690" spans="1:14" x14ac:dyDescent="0.15">
      <c r="A4690" s="1" t="s">
        <v>9418</v>
      </c>
      <c r="B4690" s="1" t="s">
        <v>9419</v>
      </c>
      <c r="C4690" s="1">
        <v>19311216</v>
      </c>
      <c r="E4690" t="str">
        <f t="shared" si="730"/>
        <v>5469</v>
      </c>
      <c r="F4690" t="str">
        <f t="shared" si="731"/>
        <v>1931</v>
      </c>
      <c r="G4690" t="str">
        <f t="shared" si="732"/>
        <v>12</v>
      </c>
      <c r="H4690" t="str">
        <f t="shared" si="733"/>
        <v>16</v>
      </c>
      <c r="I4690" t="str">
        <f t="shared" si="734"/>
        <v>%1931-12-16%^^xsd:date</v>
      </c>
      <c r="J4690" t="str">
        <f t="shared" si="735"/>
        <v/>
      </c>
      <c r="K4690" t="str">
        <f t="shared" si="736"/>
        <v/>
      </c>
      <c r="L4690" t="str">
        <f t="shared" si="737"/>
        <v/>
      </c>
      <c r="M4690" t="str">
        <f t="shared" si="738"/>
        <v/>
      </c>
      <c r="N4690" t="str">
        <f t="shared" si="739"/>
        <v>:5469 a crs:CommonwealthOrganisation ; schema:name %Australian Broadcasting Corporation, Albury-Wodonga% ; schema:startDate %1931-12-16%^^xsd:date ; time:hasTime [ time:hasBeginning [ time:inXSDDate %1931-12-16%^^xsd:date ]  ] .</v>
      </c>
    </row>
    <row r="4691" spans="1:14" x14ac:dyDescent="0.15">
      <c r="A4691" s="1" t="s">
        <v>9420</v>
      </c>
      <c r="B4691" s="1" t="s">
        <v>9421</v>
      </c>
      <c r="C4691" s="1">
        <v>19750701</v>
      </c>
      <c r="E4691" t="str">
        <f t="shared" si="730"/>
        <v>5470</v>
      </c>
      <c r="F4691" t="str">
        <f t="shared" si="731"/>
        <v>1975</v>
      </c>
      <c r="G4691" t="str">
        <f t="shared" si="732"/>
        <v>07</v>
      </c>
      <c r="H4691" t="str">
        <f t="shared" si="733"/>
        <v>01</v>
      </c>
      <c r="I4691" t="str">
        <f t="shared" si="734"/>
        <v>%1975-07-01%^^xsd:date</v>
      </c>
      <c r="J4691" t="str">
        <f t="shared" si="735"/>
        <v/>
      </c>
      <c r="K4691" t="str">
        <f t="shared" si="736"/>
        <v/>
      </c>
      <c r="L4691" t="str">
        <f t="shared" si="737"/>
        <v/>
      </c>
      <c r="M4691" t="str">
        <f t="shared" si="738"/>
        <v/>
      </c>
      <c r="N4691" t="str">
        <f t="shared" si="739"/>
        <v>:5470 a crs:CommonwealthOrganisation ; schema:name %Australian Postal Corporation, General Post Office, Melbourne% ; schema:startDate %1975-07-01%^^xsd:date ; time:hasTime [ time:hasBeginning [ time:inXSDDate %1975-07-01%^^xsd:date ]  ] .</v>
      </c>
    </row>
    <row r="4692" spans="1:14" x14ac:dyDescent="0.15">
      <c r="A4692" s="1" t="s">
        <v>9422</v>
      </c>
      <c r="B4692" s="1" t="s">
        <v>9423</v>
      </c>
      <c r="C4692" s="1">
        <v>19660603</v>
      </c>
      <c r="D4692" s="1">
        <v>20020630</v>
      </c>
      <c r="E4692" t="str">
        <f t="shared" si="730"/>
        <v>5471</v>
      </c>
      <c r="F4692" t="str">
        <f t="shared" si="731"/>
        <v>1966</v>
      </c>
      <c r="G4692" t="str">
        <f t="shared" si="732"/>
        <v>06</v>
      </c>
      <c r="H4692" t="str">
        <f t="shared" si="733"/>
        <v>03</v>
      </c>
      <c r="I4692" t="str">
        <f t="shared" si="734"/>
        <v>%1966-06-03%^^xsd:date</v>
      </c>
      <c r="J4692" t="str">
        <f t="shared" si="735"/>
        <v>2002</v>
      </c>
      <c r="K4692" t="str">
        <f t="shared" si="736"/>
        <v>06</v>
      </c>
      <c r="L4692" t="str">
        <f t="shared" si="737"/>
        <v>30</v>
      </c>
      <c r="M4692" t="str">
        <f t="shared" si="738"/>
        <v>%2002-30-30%^^xsd:date</v>
      </c>
      <c r="N4692" t="str">
        <f t="shared" si="739"/>
        <v>:5471 a crs:CommonwealthOrganisation ; schema:name %Overseas Telecommunications Commission, Coast Radio Station, Melbourne [Cape Schanck]% ; schema:startDate %1966-06-03%^^xsd:date ; schema:endDate %2002-30-30%^^xsd:date ; time:hasTime [ time:hasBeginning [ time:inXSDDate %1966-06-03%^^xsd:date ]  ] .</v>
      </c>
    </row>
    <row r="4693" spans="1:14" x14ac:dyDescent="0.15">
      <c r="A4693" s="1" t="s">
        <v>9424</v>
      </c>
      <c r="B4693" s="1" t="s">
        <v>9425</v>
      </c>
      <c r="C4693" s="1">
        <v>19351031</v>
      </c>
      <c r="E4693" t="str">
        <f t="shared" si="730"/>
        <v>5472</v>
      </c>
      <c r="F4693" t="str">
        <f t="shared" si="731"/>
        <v>1935</v>
      </c>
      <c r="G4693" t="str">
        <f t="shared" si="732"/>
        <v>10</v>
      </c>
      <c r="H4693" t="str">
        <f t="shared" si="733"/>
        <v>31</v>
      </c>
      <c r="I4693" t="str">
        <f t="shared" si="734"/>
        <v>%1935-10-31%^^xsd:date</v>
      </c>
      <c r="J4693" t="str">
        <f t="shared" si="735"/>
        <v/>
      </c>
      <c r="K4693" t="str">
        <f t="shared" si="736"/>
        <v/>
      </c>
      <c r="L4693" t="str">
        <f t="shared" si="737"/>
        <v/>
      </c>
      <c r="M4693" t="str">
        <f t="shared" si="738"/>
        <v/>
      </c>
      <c r="N4693" t="str">
        <f t="shared" si="739"/>
        <v>:5472 a crs:CommonwealthOrganisation ; schema:name %Australian Broadcasting Corporation, Manager, Sale, Victoria% ; schema:startDate %1935-10-31%^^xsd:date ; time:hasTime [ time:hasBeginning [ time:inXSDDate %1935-10-31%^^xsd:date ]  ] .</v>
      </c>
    </row>
    <row r="4694" spans="1:14" x14ac:dyDescent="0.15">
      <c r="A4694" s="1" t="s">
        <v>9426</v>
      </c>
      <c r="B4694" s="1" t="s">
        <v>9427</v>
      </c>
      <c r="C4694" s="1">
        <v>19370225</v>
      </c>
      <c r="E4694" t="str">
        <f t="shared" si="730"/>
        <v>5473</v>
      </c>
      <c r="F4694" t="str">
        <f t="shared" si="731"/>
        <v>1937</v>
      </c>
      <c r="G4694" t="str">
        <f t="shared" si="732"/>
        <v>02</v>
      </c>
      <c r="H4694" t="str">
        <f t="shared" si="733"/>
        <v>25</v>
      </c>
      <c r="I4694" t="str">
        <f t="shared" si="734"/>
        <v>%1937-02-25%^^xsd:date</v>
      </c>
      <c r="J4694" t="str">
        <f t="shared" si="735"/>
        <v/>
      </c>
      <c r="K4694" t="str">
        <f t="shared" si="736"/>
        <v/>
      </c>
      <c r="L4694" t="str">
        <f t="shared" si="737"/>
        <v/>
      </c>
      <c r="M4694" t="str">
        <f t="shared" si="738"/>
        <v/>
      </c>
      <c r="N4694" t="str">
        <f t="shared" si="739"/>
        <v>:5473 a crs:CommonwealthOrganisation ; schema:name %Australian Broadcasting Corporation, Manager, Horsham, Victoria% ; schema:startDate %1937-02-25%^^xsd:date ; time:hasTime [ time:hasBeginning [ time:inXSDDate %1937-02-25%^^xsd:date ]  ] .</v>
      </c>
    </row>
    <row r="4695" spans="1:14" x14ac:dyDescent="0.15">
      <c r="A4695" s="1" t="s">
        <v>9428</v>
      </c>
      <c r="B4695" s="1" t="s">
        <v>9429</v>
      </c>
      <c r="C4695" s="1">
        <v>19600114</v>
      </c>
      <c r="E4695" t="str">
        <f t="shared" si="730"/>
        <v>5474</v>
      </c>
      <c r="F4695" t="str">
        <f t="shared" si="731"/>
        <v>1960</v>
      </c>
      <c r="G4695" t="str">
        <f t="shared" si="732"/>
        <v>01</v>
      </c>
      <c r="H4695" t="str">
        <f t="shared" si="733"/>
        <v>14</v>
      </c>
      <c r="I4695" t="str">
        <f t="shared" si="734"/>
        <v>%1960-01-14%^^xsd:date</v>
      </c>
      <c r="J4695" t="str">
        <f t="shared" si="735"/>
        <v/>
      </c>
      <c r="K4695" t="str">
        <f t="shared" si="736"/>
        <v/>
      </c>
      <c r="L4695" t="str">
        <f t="shared" si="737"/>
        <v/>
      </c>
      <c r="M4695" t="str">
        <f t="shared" si="738"/>
        <v/>
      </c>
      <c r="N4695" t="str">
        <f t="shared" si="739"/>
        <v>:5474 a crs:CommonwealthOrganisation ; schema:name %Note Printing Australia Limited% ; schema:startDate %1960-01-14%^^xsd:date ; time:hasTime [ time:hasBeginning [ time:inXSDDate %1960-01-14%^^xsd:date ]  ] .</v>
      </c>
    </row>
    <row r="4696" spans="1:14" x14ac:dyDescent="0.15">
      <c r="A4696" s="1" t="s">
        <v>9430</v>
      </c>
      <c r="B4696" s="1" t="s">
        <v>9431</v>
      </c>
      <c r="C4696" s="1">
        <v>19600114</v>
      </c>
      <c r="E4696" t="str">
        <f t="shared" si="730"/>
        <v>5475</v>
      </c>
      <c r="F4696" t="str">
        <f t="shared" si="731"/>
        <v>1960</v>
      </c>
      <c r="G4696" t="str">
        <f t="shared" si="732"/>
        <v>01</v>
      </c>
      <c r="H4696" t="str">
        <f t="shared" si="733"/>
        <v>14</v>
      </c>
      <c r="I4696" t="str">
        <f t="shared" si="734"/>
        <v>%1960-01-14%^^xsd:date</v>
      </c>
      <c r="J4696" t="str">
        <f t="shared" si="735"/>
        <v/>
      </c>
      <c r="K4696" t="str">
        <f t="shared" si="736"/>
        <v/>
      </c>
      <c r="L4696" t="str">
        <f t="shared" si="737"/>
        <v/>
      </c>
      <c r="M4696" t="str">
        <f t="shared" si="738"/>
        <v/>
      </c>
      <c r="N4696" t="str">
        <f t="shared" si="739"/>
        <v>:5475 a crs:CommonwealthOrganisation ; schema:name %Reserve Bank of Australia, State Office, Victoria% ; schema:startDate %1960-01-14%^^xsd:date ; time:hasTime [ time:hasBeginning [ time:inXSDDate %1960-01-14%^^xsd:date ]  ] .</v>
      </c>
    </row>
    <row r="4697" spans="1:14" x14ac:dyDescent="0.15">
      <c r="A4697" s="1" t="s">
        <v>9432</v>
      </c>
      <c r="B4697" s="1" t="s">
        <v>9433</v>
      </c>
      <c r="C4697" s="1">
        <v>18360909</v>
      </c>
      <c r="D4697" s="1">
        <v>18451231</v>
      </c>
      <c r="E4697" t="str">
        <f t="shared" si="730"/>
        <v>5476</v>
      </c>
      <c r="F4697" t="str">
        <f t="shared" si="731"/>
        <v>1836</v>
      </c>
      <c r="G4697" t="str">
        <f t="shared" si="732"/>
        <v>09</v>
      </c>
      <c r="H4697" t="str">
        <f t="shared" si="733"/>
        <v>09</v>
      </c>
      <c r="I4697" t="str">
        <f t="shared" si="734"/>
        <v>%1836-09-09%^^xsd:date</v>
      </c>
      <c r="J4697" t="str">
        <f t="shared" si="735"/>
        <v>1845</v>
      </c>
      <c r="K4697" t="str">
        <f t="shared" si="736"/>
        <v>12</v>
      </c>
      <c r="L4697" t="str">
        <f t="shared" si="737"/>
        <v>31</v>
      </c>
      <c r="M4697" t="str">
        <f t="shared" si="738"/>
        <v>%1845-31-31%^^xsd:date</v>
      </c>
      <c r="N4697" t="str">
        <f t="shared" si="739"/>
        <v>:5476 a crs:CommonwealthOrganisation ; schema:name %Principal Officer of Customs, Port Phillip/ (from 1838) Sub-collector of Customs, Port Phillip [Victoria]% ; schema:startDate %1836-09-09%^^xsd:date ; schema:endDate %1845-31-31%^^xsd:date ; time:hasTime [ time:hasBeginning [ time:inXSDDate %1836-09-09%^^xsd:date ]  ] .</v>
      </c>
    </row>
    <row r="4698" spans="1:14" x14ac:dyDescent="0.15">
      <c r="A4698" s="1" t="s">
        <v>9434</v>
      </c>
      <c r="B4698" s="1" t="s">
        <v>9435</v>
      </c>
      <c r="C4698" s="1">
        <v>19470101</v>
      </c>
      <c r="E4698" t="str">
        <f t="shared" si="730"/>
        <v>5477</v>
      </c>
      <c r="F4698" t="str">
        <f t="shared" si="731"/>
        <v>1947</v>
      </c>
      <c r="G4698" t="str">
        <f t="shared" si="732"/>
        <v>01</v>
      </c>
      <c r="H4698" t="str">
        <f t="shared" si="733"/>
        <v>01</v>
      </c>
      <c r="I4698" t="str">
        <f t="shared" si="734"/>
        <v>%1947-01-01%^^xsd:date</v>
      </c>
      <c r="J4698" t="str">
        <f t="shared" si="735"/>
        <v/>
      </c>
      <c r="K4698" t="str">
        <f t="shared" si="736"/>
        <v/>
      </c>
      <c r="L4698" t="str">
        <f t="shared" si="737"/>
        <v/>
      </c>
      <c r="M4698" t="str">
        <f t="shared" si="738"/>
        <v/>
      </c>
      <c r="N4698" t="str">
        <f t="shared" si="739"/>
        <v>:5477 a crs:CommonwealthOrganisation ; schema:name %School of Signals, Department of Defence [III]% ; schema:startDate %1947-01-01%^^xsd:date ; time:hasTime [ time:hasBeginning [ time:inXSDDate %1947-01-01%^^xsd:date ]  ] .</v>
      </c>
    </row>
    <row r="4699" spans="1:14" x14ac:dyDescent="0.15">
      <c r="A4699" s="1" t="s">
        <v>9436</v>
      </c>
      <c r="B4699" s="1" t="s">
        <v>9437</v>
      </c>
      <c r="C4699" s="1">
        <v>19840215</v>
      </c>
      <c r="D4699" s="1">
        <v>19841213</v>
      </c>
      <c r="E4699" t="str">
        <f t="shared" si="730"/>
        <v>5478</v>
      </c>
      <c r="F4699" t="str">
        <f t="shared" si="731"/>
        <v>1984</v>
      </c>
      <c r="G4699" t="str">
        <f t="shared" si="732"/>
        <v>02</v>
      </c>
      <c r="H4699" t="str">
        <f t="shared" si="733"/>
        <v>15</v>
      </c>
      <c r="I4699" t="str">
        <f t="shared" si="734"/>
        <v>%1984-02-15%^^xsd:date</v>
      </c>
      <c r="J4699" t="str">
        <f t="shared" si="735"/>
        <v>1984</v>
      </c>
      <c r="K4699" t="str">
        <f t="shared" si="736"/>
        <v>12</v>
      </c>
      <c r="L4699" t="str">
        <f t="shared" si="737"/>
        <v>13</v>
      </c>
      <c r="M4699" t="str">
        <f t="shared" si="738"/>
        <v>%1984-13-13%^^xsd:date</v>
      </c>
      <c r="N4699" t="str">
        <f t="shared" si="739"/>
        <v>:5478 a crs:CommonwealthOrganisation ; schema:name %Management and Investment Companies Licensing Board, Southern Office% ; schema:startDate %1984-02-15%^^xsd:date ; schema:endDate %1984-13-13%^^xsd:date ; time:hasTime [ time:hasBeginning [ time:inXSDDate %1984-02-15%^^xsd:date ]  ] .</v>
      </c>
    </row>
    <row r="4700" spans="1:14" x14ac:dyDescent="0.15">
      <c r="A4700" s="1" t="s">
        <v>9438</v>
      </c>
      <c r="B4700" s="1" t="s">
        <v>9439</v>
      </c>
      <c r="C4700" s="1">
        <v>19790301</v>
      </c>
      <c r="D4700" s="1">
        <v>19791128</v>
      </c>
      <c r="E4700" t="str">
        <f t="shared" si="730"/>
        <v>5479</v>
      </c>
      <c r="F4700" t="str">
        <f t="shared" si="731"/>
        <v>1979</v>
      </c>
      <c r="G4700" t="str">
        <f t="shared" si="732"/>
        <v>03</v>
      </c>
      <c r="H4700" t="str">
        <f t="shared" si="733"/>
        <v>01</v>
      </c>
      <c r="I4700" t="str">
        <f t="shared" si="734"/>
        <v>%1979-03-01%^^xsd:date</v>
      </c>
      <c r="J4700" t="str">
        <f t="shared" si="735"/>
        <v>1979</v>
      </c>
      <c r="K4700" t="str">
        <f t="shared" si="736"/>
        <v>11</v>
      </c>
      <c r="L4700" t="str">
        <f t="shared" si="737"/>
        <v>28</v>
      </c>
      <c r="M4700" t="str">
        <f t="shared" si="738"/>
        <v>%1979-28-28%^^xsd:date</v>
      </c>
      <c r="N4700" t="str">
        <f t="shared" si="739"/>
        <v>:5479 a crs:CommonwealthOrganisation ; schema:name %Interim Council of the Institute of Multicultural Affairs% ; schema:startDate %1979-03-01%^^xsd:date ; schema:endDate %1979-28-28%^^xsd:date ; time:hasTime [ time:hasBeginning [ time:inXSDDate %1979-03-01%^^xsd:date ]  ] .</v>
      </c>
    </row>
    <row r="4701" spans="1:14" x14ac:dyDescent="0.15">
      <c r="A4701" s="1" t="s">
        <v>9440</v>
      </c>
      <c r="B4701" s="1" t="s">
        <v>9441</v>
      </c>
      <c r="C4701" s="1">
        <v>19750908</v>
      </c>
      <c r="D4701" s="1">
        <v>19961125</v>
      </c>
      <c r="E4701" t="str">
        <f t="shared" si="730"/>
        <v>5480</v>
      </c>
      <c r="F4701" t="str">
        <f t="shared" si="731"/>
        <v>1975</v>
      </c>
      <c r="G4701" t="str">
        <f t="shared" si="732"/>
        <v>09</v>
      </c>
      <c r="H4701" t="str">
        <f t="shared" si="733"/>
        <v>08</v>
      </c>
      <c r="I4701" t="str">
        <f t="shared" si="734"/>
        <v>%1975-09-08%^^xsd:date</v>
      </c>
      <c r="J4701" t="str">
        <f t="shared" si="735"/>
        <v>1996</v>
      </c>
      <c r="K4701" t="str">
        <f t="shared" si="736"/>
        <v>11</v>
      </c>
      <c r="L4701" t="str">
        <f t="shared" si="737"/>
        <v>25</v>
      </c>
      <c r="M4701" t="str">
        <f t="shared" si="738"/>
        <v>%1996-25-25%^^xsd:date</v>
      </c>
      <c r="N4701" t="str">
        <f t="shared" si="739"/>
        <v>:5480 a crs:CommonwealthOrganisation ; schema:name %Australian Trade Union Training Authority, Victorian Regional Centre% ; schema:startDate %1975-09-08%^^xsd:date ; schema:endDate %1996-25-25%^^xsd:date ; time:hasTime [ time:hasBeginning [ time:inXSDDate %1975-09-08%^^xsd:date ]  ] .</v>
      </c>
    </row>
    <row r="4702" spans="1:14" x14ac:dyDescent="0.15">
      <c r="A4702" s="1" t="s">
        <v>9442</v>
      </c>
      <c r="B4702" s="1" t="s">
        <v>9443</v>
      </c>
      <c r="C4702" s="1">
        <v>19750210</v>
      </c>
      <c r="D4702" s="1">
        <v>19881101</v>
      </c>
      <c r="E4702" t="str">
        <f t="shared" si="730"/>
        <v>5481</v>
      </c>
      <c r="F4702" t="str">
        <f t="shared" si="731"/>
        <v>1975</v>
      </c>
      <c r="G4702" t="str">
        <f t="shared" si="732"/>
        <v>02</v>
      </c>
      <c r="H4702" t="str">
        <f t="shared" si="733"/>
        <v>10</v>
      </c>
      <c r="I4702" t="str">
        <f t="shared" si="734"/>
        <v>%1975-02-10%^^xsd:date</v>
      </c>
      <c r="J4702" t="str">
        <f t="shared" si="735"/>
        <v>1988</v>
      </c>
      <c r="K4702" t="str">
        <f t="shared" si="736"/>
        <v>11</v>
      </c>
      <c r="L4702" t="str">
        <f t="shared" si="737"/>
        <v>01</v>
      </c>
      <c r="M4702" t="str">
        <f t="shared" si="738"/>
        <v>%1988-01-01%^^xsd:date</v>
      </c>
      <c r="N4702" t="str">
        <f t="shared" si="739"/>
        <v>:5481 a crs:CommonwealthOrganisation ; schema:name %Social Security Appeals Tribunal, Victoria% ; schema:startDate %1975-02-10%^^xsd:date ; schema:endDate %1988-01-01%^^xsd:date ; time:hasTime [ time:hasBeginning [ time:inXSDDate %1975-02-10%^^xsd:date ]  ] .</v>
      </c>
    </row>
    <row r="4703" spans="1:14" x14ac:dyDescent="0.15">
      <c r="A4703" s="1" t="s">
        <v>9444</v>
      </c>
      <c r="B4703" s="1" t="s">
        <v>9445</v>
      </c>
      <c r="C4703" s="1">
        <v>19850801</v>
      </c>
      <c r="D4703" s="1">
        <v>19880630</v>
      </c>
      <c r="E4703" t="str">
        <f t="shared" si="730"/>
        <v>5482</v>
      </c>
      <c r="F4703" t="str">
        <f t="shared" si="731"/>
        <v>1985</v>
      </c>
      <c r="G4703" t="str">
        <f t="shared" si="732"/>
        <v>08</v>
      </c>
      <c r="H4703" t="str">
        <f t="shared" si="733"/>
        <v>01</v>
      </c>
      <c r="I4703" t="str">
        <f t="shared" si="734"/>
        <v>%1985-08-01%^^xsd:date</v>
      </c>
      <c r="J4703" t="str">
        <f t="shared" si="735"/>
        <v>1988</v>
      </c>
      <c r="K4703" t="str">
        <f t="shared" si="736"/>
        <v>06</v>
      </c>
      <c r="L4703" t="str">
        <f t="shared" si="737"/>
        <v>30</v>
      </c>
      <c r="M4703" t="str">
        <f t="shared" si="738"/>
        <v>%1988-30-30%^^xsd:date</v>
      </c>
      <c r="N4703" t="str">
        <f t="shared" si="739"/>
        <v>:5482 a crs:CommonwealthOrganisation ; schema:name %Office of the Commissioner for Employees' Compensation, Victorian Branch Office% ; schema:startDate %1985-08-01%^^xsd:date ; schema:endDate %1988-30-30%^^xsd:date ; time:hasTime [ time:hasBeginning [ time:inXSDDate %1985-08-01%^^xsd:date ]  ] .</v>
      </c>
    </row>
    <row r="4704" spans="1:14" x14ac:dyDescent="0.15">
      <c r="A4704" s="1" t="s">
        <v>9446</v>
      </c>
      <c r="B4704" s="1" t="s">
        <v>9447</v>
      </c>
      <c r="C4704" s="1">
        <v>19730601</v>
      </c>
      <c r="D4704" s="1">
        <v>19800331</v>
      </c>
      <c r="E4704" t="str">
        <f t="shared" si="730"/>
        <v>5483</v>
      </c>
      <c r="F4704" t="str">
        <f t="shared" si="731"/>
        <v>1973</v>
      </c>
      <c r="G4704" t="str">
        <f t="shared" si="732"/>
        <v>06</v>
      </c>
      <c r="H4704" t="str">
        <f t="shared" si="733"/>
        <v>01</v>
      </c>
      <c r="I4704" t="str">
        <f t="shared" si="734"/>
        <v>%1973-06-01%^^xsd:date</v>
      </c>
      <c r="J4704" t="str">
        <f t="shared" si="735"/>
        <v>1980</v>
      </c>
      <c r="K4704" t="str">
        <f t="shared" si="736"/>
        <v>03</v>
      </c>
      <c r="L4704" t="str">
        <f t="shared" si="737"/>
        <v>31</v>
      </c>
      <c r="M4704" t="str">
        <f t="shared" si="738"/>
        <v>%1980-31-31%^^xsd:date</v>
      </c>
      <c r="N4704" t="str">
        <f t="shared" si="739"/>
        <v>:5483 a crs:CommonwealthOrganisation ; schema:name %33 Supply Battalion, Australian Army% ; schema:startDate %1973-06-01%^^xsd:date ; schema:endDate %1980-31-31%^^xsd:date ; time:hasTime [ time:hasBeginning [ time:inXSDDate %1973-06-01%^^xsd:date ]  ] .</v>
      </c>
    </row>
    <row r="4705" spans="1:14" x14ac:dyDescent="0.15">
      <c r="A4705" s="1" t="s">
        <v>9448</v>
      </c>
      <c r="B4705" s="1" t="s">
        <v>9449</v>
      </c>
      <c r="C4705" s="1">
        <v>19630101</v>
      </c>
      <c r="D4705" s="1">
        <v>19850630</v>
      </c>
      <c r="E4705" t="str">
        <f t="shared" si="730"/>
        <v>5484</v>
      </c>
      <c r="F4705" t="str">
        <f t="shared" si="731"/>
        <v>1963</v>
      </c>
      <c r="G4705" t="str">
        <f t="shared" si="732"/>
        <v>01</v>
      </c>
      <c r="H4705" t="str">
        <f t="shared" si="733"/>
        <v>01</v>
      </c>
      <c r="I4705" t="str">
        <f t="shared" si="734"/>
        <v>%1963-01-01%^^xsd:date</v>
      </c>
      <c r="J4705" t="str">
        <f t="shared" si="735"/>
        <v>1985</v>
      </c>
      <c r="K4705" t="str">
        <f t="shared" si="736"/>
        <v>06</v>
      </c>
      <c r="L4705" t="str">
        <f t="shared" si="737"/>
        <v>30</v>
      </c>
      <c r="M4705" t="str">
        <f t="shared" si="738"/>
        <v>%1985-30-30%^^xsd:date</v>
      </c>
      <c r="N4705" t="str">
        <f t="shared" si="739"/>
        <v>:5484 a crs:CommonwealthOrganisation ; schema:name %Viral Products Section (also known as Virology Section), National Biological Standards Laboratory% ; schema:startDate %1963-01-01%^^xsd:date ; schema:endDate %1985-30-30%^^xsd:date ; time:hasTime [ time:hasBeginning [ time:inXSDDate %1963-01-01%^^xsd:date ]  ] .</v>
      </c>
    </row>
    <row r="4706" spans="1:14" x14ac:dyDescent="0.15">
      <c r="A4706" s="1" t="s">
        <v>9450</v>
      </c>
      <c r="B4706" s="1" t="s">
        <v>9451</v>
      </c>
      <c r="C4706" s="1">
        <v>19780101</v>
      </c>
      <c r="D4706" s="1">
        <v>19940630</v>
      </c>
      <c r="E4706" t="str">
        <f t="shared" si="730"/>
        <v>5485</v>
      </c>
      <c r="F4706" t="str">
        <f t="shared" si="731"/>
        <v>1978</v>
      </c>
      <c r="G4706" t="str">
        <f t="shared" si="732"/>
        <v>01</v>
      </c>
      <c r="H4706" t="str">
        <f t="shared" si="733"/>
        <v>01</v>
      </c>
      <c r="I4706" t="str">
        <f t="shared" si="734"/>
        <v>%1978-01-01%^^xsd:date</v>
      </c>
      <c r="J4706" t="str">
        <f t="shared" si="735"/>
        <v>1994</v>
      </c>
      <c r="K4706" t="str">
        <f t="shared" si="736"/>
        <v>06</v>
      </c>
      <c r="L4706" t="str">
        <f t="shared" si="737"/>
        <v>30</v>
      </c>
      <c r="M4706" t="str">
        <f t="shared" si="738"/>
        <v>%1994-30-30%^^xsd:date</v>
      </c>
      <c r="N4706" t="str">
        <f t="shared" si="739"/>
        <v>:5485 a crs:CommonwealthOrganisation ; schema:name %Commonwealth Employment Service, Victoria, Northern Country Zone Office% ; schema:startDate %1978-01-01%^^xsd:date ; schema:endDate %1994-30-30%^^xsd:date ; time:hasTime [ time:hasBeginning [ time:inXSDDate %1978-01-01%^^xsd:date ]  ] .</v>
      </c>
    </row>
    <row r="4707" spans="1:14" x14ac:dyDescent="0.15">
      <c r="A4707" s="1" t="s">
        <v>9452</v>
      </c>
      <c r="B4707" s="1" t="s">
        <v>9453</v>
      </c>
      <c r="C4707" s="1">
        <v>19780101</v>
      </c>
      <c r="D4707" s="1">
        <v>19980430</v>
      </c>
      <c r="E4707" t="str">
        <f t="shared" si="730"/>
        <v>5486</v>
      </c>
      <c r="F4707" t="str">
        <f t="shared" si="731"/>
        <v>1978</v>
      </c>
      <c r="G4707" t="str">
        <f t="shared" si="732"/>
        <v>01</v>
      </c>
      <c r="H4707" t="str">
        <f t="shared" si="733"/>
        <v>01</v>
      </c>
      <c r="I4707" t="str">
        <f t="shared" si="734"/>
        <v>%1978-01-01%^^xsd:date</v>
      </c>
      <c r="J4707" t="str">
        <f t="shared" si="735"/>
        <v>1998</v>
      </c>
      <c r="K4707" t="str">
        <f t="shared" si="736"/>
        <v>04</v>
      </c>
      <c r="L4707" t="str">
        <f t="shared" si="737"/>
        <v>30</v>
      </c>
      <c r="M4707" t="str">
        <f t="shared" si="738"/>
        <v>%1998-30-30%^^xsd:date</v>
      </c>
      <c r="N4707" t="str">
        <f t="shared" si="739"/>
        <v>:5486 a crs:CommonwealthOrganisation ; schema:name %Commonwealth Employment Service, Victoria, Western Country Zone Office% ; schema:startDate %1978-01-01%^^xsd:date ; schema:endDate %1998-30-30%^^xsd:date ; time:hasTime [ time:hasBeginning [ time:inXSDDate %1978-01-01%^^xsd:date ]  ] .</v>
      </c>
    </row>
    <row r="4708" spans="1:14" x14ac:dyDescent="0.15">
      <c r="A4708" s="1" t="s">
        <v>9454</v>
      </c>
      <c r="B4708" s="1" t="s">
        <v>9455</v>
      </c>
      <c r="C4708" s="1">
        <v>19780101</v>
      </c>
      <c r="D4708" s="1">
        <v>19940630</v>
      </c>
      <c r="E4708" t="str">
        <f t="shared" si="730"/>
        <v>5487</v>
      </c>
      <c r="F4708" t="str">
        <f t="shared" si="731"/>
        <v>1978</v>
      </c>
      <c r="G4708" t="str">
        <f t="shared" si="732"/>
        <v>01</v>
      </c>
      <c r="H4708" t="str">
        <f t="shared" si="733"/>
        <v>01</v>
      </c>
      <c r="I4708" t="str">
        <f t="shared" si="734"/>
        <v>%1978-01-01%^^xsd:date</v>
      </c>
      <c r="J4708" t="str">
        <f t="shared" si="735"/>
        <v>1994</v>
      </c>
      <c r="K4708" t="str">
        <f t="shared" si="736"/>
        <v>06</v>
      </c>
      <c r="L4708" t="str">
        <f t="shared" si="737"/>
        <v>30</v>
      </c>
      <c r="M4708" t="str">
        <f t="shared" si="738"/>
        <v>%1994-30-30%^^xsd:date</v>
      </c>
      <c r="N4708" t="str">
        <f t="shared" si="739"/>
        <v>:5487 a crs:CommonwealthOrganisation ; schema:name %Commonwealth Employment Service, Victoria, South Eastern Zone Office% ; schema:startDate %1978-01-01%^^xsd:date ; schema:endDate %1994-30-30%^^xsd:date ; time:hasTime [ time:hasBeginning [ time:inXSDDate %1978-01-01%^^xsd:date ]  ] .</v>
      </c>
    </row>
    <row r="4709" spans="1:14" x14ac:dyDescent="0.15">
      <c r="A4709" s="1" t="s">
        <v>9456</v>
      </c>
      <c r="B4709" s="1" t="s">
        <v>9457</v>
      </c>
      <c r="C4709" s="1">
        <v>19780101</v>
      </c>
      <c r="D4709" s="1">
        <v>19940630</v>
      </c>
      <c r="E4709" t="str">
        <f t="shared" si="730"/>
        <v>5488</v>
      </c>
      <c r="F4709" t="str">
        <f t="shared" si="731"/>
        <v>1978</v>
      </c>
      <c r="G4709" t="str">
        <f t="shared" si="732"/>
        <v>01</v>
      </c>
      <c r="H4709" t="str">
        <f t="shared" si="733"/>
        <v>01</v>
      </c>
      <c r="I4709" t="str">
        <f t="shared" si="734"/>
        <v>%1978-01-01%^^xsd:date</v>
      </c>
      <c r="J4709" t="str">
        <f t="shared" si="735"/>
        <v>1994</v>
      </c>
      <c r="K4709" t="str">
        <f t="shared" si="736"/>
        <v>06</v>
      </c>
      <c r="L4709" t="str">
        <f t="shared" si="737"/>
        <v>30</v>
      </c>
      <c r="M4709" t="str">
        <f t="shared" si="738"/>
        <v>%1994-30-30%^^xsd:date</v>
      </c>
      <c r="N4709" t="str">
        <f t="shared" si="739"/>
        <v>:5488 a crs:CommonwealthOrganisation ; schema:name %Commonwealth Employment Service, Victoria, Western Metropolitan Zone Office% ; schema:startDate %1978-01-01%^^xsd:date ; schema:endDate %1994-30-30%^^xsd:date ; time:hasTime [ time:hasBeginning [ time:inXSDDate %1978-01-01%^^xsd:date ]  ] .</v>
      </c>
    </row>
    <row r="4710" spans="1:14" x14ac:dyDescent="0.15">
      <c r="A4710" s="1" t="s">
        <v>9458</v>
      </c>
      <c r="B4710" s="1" t="s">
        <v>9459</v>
      </c>
      <c r="C4710" s="1">
        <v>19780101</v>
      </c>
      <c r="D4710" s="1">
        <v>19940630</v>
      </c>
      <c r="E4710" t="str">
        <f t="shared" si="730"/>
        <v>5489</v>
      </c>
      <c r="F4710" t="str">
        <f t="shared" si="731"/>
        <v>1978</v>
      </c>
      <c r="G4710" t="str">
        <f t="shared" si="732"/>
        <v>01</v>
      </c>
      <c r="H4710" t="str">
        <f t="shared" si="733"/>
        <v>01</v>
      </c>
      <c r="I4710" t="str">
        <f t="shared" si="734"/>
        <v>%1978-01-01%^^xsd:date</v>
      </c>
      <c r="J4710" t="str">
        <f t="shared" si="735"/>
        <v>1994</v>
      </c>
      <c r="K4710" t="str">
        <f t="shared" si="736"/>
        <v>06</v>
      </c>
      <c r="L4710" t="str">
        <f t="shared" si="737"/>
        <v>30</v>
      </c>
      <c r="M4710" t="str">
        <f t="shared" si="738"/>
        <v>%1994-30-30%^^xsd:date</v>
      </c>
      <c r="N4710" t="str">
        <f t="shared" si="739"/>
        <v>:5489 a crs:CommonwealthOrganisation ; schema:name %Commonwealth Employment Service, Victoria, Eastern Zone Office% ; schema:startDate %1978-01-01%^^xsd:date ; schema:endDate %1994-30-30%^^xsd:date ; time:hasTime [ time:hasBeginning [ time:inXSDDate %1978-01-01%^^xsd:date ]  ] .</v>
      </c>
    </row>
    <row r="4711" spans="1:14" x14ac:dyDescent="0.15">
      <c r="A4711" s="1" t="s">
        <v>9460</v>
      </c>
      <c r="B4711" s="1" t="s">
        <v>9461</v>
      </c>
      <c r="C4711" s="1">
        <v>19160201</v>
      </c>
      <c r="D4711" s="1">
        <v>19190331</v>
      </c>
      <c r="E4711" t="str">
        <f t="shared" si="730"/>
        <v>0549</v>
      </c>
      <c r="F4711" t="str">
        <f t="shared" si="731"/>
        <v>1916</v>
      </c>
      <c r="G4711" t="str">
        <f t="shared" si="732"/>
        <v>02</v>
      </c>
      <c r="H4711" t="str">
        <f t="shared" si="733"/>
        <v>01</v>
      </c>
      <c r="I4711" t="str">
        <f t="shared" si="734"/>
        <v>%1916-02-01%^^xsd:date</v>
      </c>
      <c r="J4711" t="str">
        <f t="shared" si="735"/>
        <v>1919</v>
      </c>
      <c r="K4711" t="str">
        <f t="shared" si="736"/>
        <v>03</v>
      </c>
      <c r="L4711" t="str">
        <f t="shared" si="737"/>
        <v>31</v>
      </c>
      <c r="M4711" t="str">
        <f t="shared" si="738"/>
        <v>%1919-31-31%^^xsd:date</v>
      </c>
      <c r="N4711" t="str">
        <f t="shared" si="739"/>
        <v>:0549 a crs:CommonwealthOrganisation ; schema:name %Directorate of Munitions% ; schema:startDate %1916-02-01%^^xsd:date ; schema:endDate %1919-31-31%^^xsd:date ; time:hasTime [ time:hasBeginning [ time:inXSDDate %1916-02-01%^^xsd:date ]  ] .</v>
      </c>
    </row>
    <row r="4712" spans="1:14" x14ac:dyDescent="0.15">
      <c r="A4712" s="1" t="s">
        <v>9462</v>
      </c>
      <c r="B4712" s="1" t="s">
        <v>9463</v>
      </c>
      <c r="C4712" s="1">
        <v>19780101</v>
      </c>
      <c r="D4712" s="1">
        <v>19940630</v>
      </c>
      <c r="E4712" t="str">
        <f t="shared" si="730"/>
        <v>5490</v>
      </c>
      <c r="F4712" t="str">
        <f t="shared" si="731"/>
        <v>1978</v>
      </c>
      <c r="G4712" t="str">
        <f t="shared" si="732"/>
        <v>01</v>
      </c>
      <c r="H4712" t="str">
        <f t="shared" si="733"/>
        <v>01</v>
      </c>
      <c r="I4712" t="str">
        <f t="shared" si="734"/>
        <v>%1978-01-01%^^xsd:date</v>
      </c>
      <c r="J4712" t="str">
        <f t="shared" si="735"/>
        <v>1994</v>
      </c>
      <c r="K4712" t="str">
        <f t="shared" si="736"/>
        <v>06</v>
      </c>
      <c r="L4712" t="str">
        <f t="shared" si="737"/>
        <v>30</v>
      </c>
      <c r="M4712" t="str">
        <f t="shared" si="738"/>
        <v>%1994-30-30%^^xsd:date</v>
      </c>
      <c r="N4712" t="str">
        <f t="shared" si="739"/>
        <v>:5490 a crs:CommonwealthOrganisation ; schema:name %Commonwealth Employment Service, Victoria, Central Zone Office% ; schema:startDate %1978-01-01%^^xsd:date ; schema:endDate %1994-30-30%^^xsd:date ; time:hasTime [ time:hasBeginning [ time:inXSDDate %1978-01-01%^^xsd:date ]  ] .</v>
      </c>
    </row>
    <row r="4713" spans="1:14" x14ac:dyDescent="0.15">
      <c r="A4713" s="1" t="s">
        <v>9464</v>
      </c>
      <c r="B4713" s="1" t="s">
        <v>9465</v>
      </c>
      <c r="C4713" s="1">
        <v>19780101</v>
      </c>
      <c r="D4713" s="1">
        <v>19940630</v>
      </c>
      <c r="E4713" t="str">
        <f t="shared" si="730"/>
        <v>5491</v>
      </c>
      <c r="F4713" t="str">
        <f t="shared" si="731"/>
        <v>1978</v>
      </c>
      <c r="G4713" t="str">
        <f t="shared" si="732"/>
        <v>01</v>
      </c>
      <c r="H4713" t="str">
        <f t="shared" si="733"/>
        <v>01</v>
      </c>
      <c r="I4713" t="str">
        <f t="shared" si="734"/>
        <v>%1978-01-01%^^xsd:date</v>
      </c>
      <c r="J4713" t="str">
        <f t="shared" si="735"/>
        <v>1994</v>
      </c>
      <c r="K4713" t="str">
        <f t="shared" si="736"/>
        <v>06</v>
      </c>
      <c r="L4713" t="str">
        <f t="shared" si="737"/>
        <v>30</v>
      </c>
      <c r="M4713" t="str">
        <f t="shared" si="738"/>
        <v>%1994-30-30%^^xsd:date</v>
      </c>
      <c r="N4713" t="str">
        <f t="shared" si="739"/>
        <v>:5491 a crs:CommonwealthOrganisation ; schema:name %Commonwealth Employment Service, Victoria, Northern Metropolitan Zone Office.% ; schema:startDate %1978-01-01%^^xsd:date ; schema:endDate %1994-30-30%^^xsd:date ; time:hasTime [ time:hasBeginning [ time:inXSDDate %1978-01-01%^^xsd:date ]  ] .</v>
      </c>
    </row>
    <row r="4714" spans="1:14" x14ac:dyDescent="0.15">
      <c r="A4714" s="1" t="s">
        <v>9466</v>
      </c>
      <c r="B4714" s="1" t="s">
        <v>9467</v>
      </c>
      <c r="C4714" s="1">
        <v>19780101</v>
      </c>
      <c r="D4714" s="1">
        <v>19940630</v>
      </c>
      <c r="E4714" t="str">
        <f t="shared" si="730"/>
        <v>5492</v>
      </c>
      <c r="F4714" t="str">
        <f t="shared" si="731"/>
        <v>1978</v>
      </c>
      <c r="G4714" t="str">
        <f t="shared" si="732"/>
        <v>01</v>
      </c>
      <c r="H4714" t="str">
        <f t="shared" si="733"/>
        <v>01</v>
      </c>
      <c r="I4714" t="str">
        <f t="shared" si="734"/>
        <v>%1978-01-01%^^xsd:date</v>
      </c>
      <c r="J4714" t="str">
        <f t="shared" si="735"/>
        <v>1994</v>
      </c>
      <c r="K4714" t="str">
        <f t="shared" si="736"/>
        <v>06</v>
      </c>
      <c r="L4714" t="str">
        <f t="shared" si="737"/>
        <v>30</v>
      </c>
      <c r="M4714" t="str">
        <f t="shared" si="738"/>
        <v>%1994-30-30%^^xsd:date</v>
      </c>
      <c r="N4714" t="str">
        <f t="shared" si="739"/>
        <v>:5492 a crs:CommonwealthOrganisation ; schema:name %Commonwealth Employment Service, Victoria, Southern Zone Office% ; schema:startDate %1978-01-01%^^xsd:date ; schema:endDate %1994-30-30%^^xsd:date ; time:hasTime [ time:hasBeginning [ time:inXSDDate %1978-01-01%^^xsd:date ]  ] .</v>
      </c>
    </row>
    <row r="4715" spans="1:14" x14ac:dyDescent="0.15">
      <c r="A4715" s="1" t="s">
        <v>9468</v>
      </c>
      <c r="B4715" s="1" t="s">
        <v>9469</v>
      </c>
      <c r="C4715" s="1">
        <v>19820101</v>
      </c>
      <c r="D4715" s="1">
        <v>19861231</v>
      </c>
      <c r="E4715" t="str">
        <f t="shared" si="730"/>
        <v>5493</v>
      </c>
      <c r="F4715" t="str">
        <f t="shared" si="731"/>
        <v>1982</v>
      </c>
      <c r="G4715" t="str">
        <f t="shared" si="732"/>
        <v>01</v>
      </c>
      <c r="H4715" t="str">
        <f t="shared" si="733"/>
        <v>01</v>
      </c>
      <c r="I4715" t="str">
        <f t="shared" si="734"/>
        <v>%1982-01-01%^^xsd:date</v>
      </c>
      <c r="J4715" t="str">
        <f t="shared" si="735"/>
        <v>1986</v>
      </c>
      <c r="K4715" t="str">
        <f t="shared" si="736"/>
        <v>12</v>
      </c>
      <c r="L4715" t="str">
        <f t="shared" si="737"/>
        <v>31</v>
      </c>
      <c r="M4715" t="str">
        <f t="shared" si="738"/>
        <v>%1986-31-31%^^xsd:date</v>
      </c>
      <c r="N4715" t="str">
        <f t="shared" si="739"/>
        <v>:5493 a crs:CommonwealthOrganisation ; schema:name %Western Region Work Preparation Centre% ; schema:startDate %1982-01-01%^^xsd:date ; schema:endDate %1986-31-31%^^xsd:date ; time:hasTime [ time:hasBeginning [ time:inXSDDate %1982-01-01%^^xsd:date ]  ] .</v>
      </c>
    </row>
    <row r="4716" spans="1:14" x14ac:dyDescent="0.15">
      <c r="A4716" s="1" t="s">
        <v>9470</v>
      </c>
      <c r="B4716" s="1" t="s">
        <v>9471</v>
      </c>
      <c r="C4716" s="1">
        <v>19841020</v>
      </c>
      <c r="E4716" t="str">
        <f t="shared" si="730"/>
        <v>5494</v>
      </c>
      <c r="F4716" t="str">
        <f t="shared" si="731"/>
        <v>1984</v>
      </c>
      <c r="G4716" t="str">
        <f t="shared" si="732"/>
        <v>10</v>
      </c>
      <c r="H4716" t="str">
        <f t="shared" si="733"/>
        <v>20</v>
      </c>
      <c r="I4716" t="str">
        <f t="shared" si="734"/>
        <v>%1984-10-20%^^xsd:date</v>
      </c>
      <c r="J4716" t="str">
        <f t="shared" si="735"/>
        <v/>
      </c>
      <c r="K4716" t="str">
        <f t="shared" si="736"/>
        <v/>
      </c>
      <c r="L4716" t="str">
        <f t="shared" si="737"/>
        <v/>
      </c>
      <c r="M4716" t="str">
        <f t="shared" si="738"/>
        <v/>
      </c>
      <c r="N4716" t="str">
        <f t="shared" si="739"/>
        <v>:5494 a crs:CommonwealthOrganisation ; schema:name %Australian Protective Service, Victoria% ; schema:startDate %1984-10-20%^^xsd:date ; time:hasTime [ time:hasBeginning [ time:inXSDDate %1984-10-20%^^xsd:date ]  ] .</v>
      </c>
    </row>
    <row r="4717" spans="1:14" x14ac:dyDescent="0.15">
      <c r="A4717" s="1" t="s">
        <v>9472</v>
      </c>
      <c r="B4717" s="1" t="s">
        <v>9473</v>
      </c>
      <c r="C4717" s="1">
        <v>19830701</v>
      </c>
      <c r="D4717" s="1">
        <v>19870724</v>
      </c>
      <c r="E4717" t="str">
        <f t="shared" si="730"/>
        <v>5495</v>
      </c>
      <c r="F4717" t="str">
        <f t="shared" si="731"/>
        <v>1983</v>
      </c>
      <c r="G4717" t="str">
        <f t="shared" si="732"/>
        <v>07</v>
      </c>
      <c r="H4717" t="str">
        <f t="shared" si="733"/>
        <v>01</v>
      </c>
      <c r="I4717" t="str">
        <f t="shared" si="734"/>
        <v>%1983-07-01%^^xsd:date</v>
      </c>
      <c r="J4717" t="str">
        <f t="shared" si="735"/>
        <v>1987</v>
      </c>
      <c r="K4717" t="str">
        <f t="shared" si="736"/>
        <v>07</v>
      </c>
      <c r="L4717" t="str">
        <f t="shared" si="737"/>
        <v>24</v>
      </c>
      <c r="M4717" t="str">
        <f t="shared" si="738"/>
        <v>%1987-24-24%^^xsd:date</v>
      </c>
      <c r="N4717" t="str">
        <f t="shared" si="739"/>
        <v>:5495 a crs:CommonwealthOrganisation ; schema:name %Arbitration Inspectorate, Victorian Regional Office% ; schema:startDate %1983-07-01%^^xsd:date ; schema:endDate %1987-24-24%^^xsd:date ; time:hasTime [ time:hasBeginning [ time:inXSDDate %1983-07-01%^^xsd:date ]  ] .</v>
      </c>
    </row>
    <row r="4718" spans="1:14" x14ac:dyDescent="0.15">
      <c r="A4718" s="1" t="s">
        <v>9474</v>
      </c>
      <c r="B4718" s="1" t="s">
        <v>9475</v>
      </c>
      <c r="C4718" s="1">
        <v>19780101</v>
      </c>
      <c r="D4718" s="1">
        <v>19970701</v>
      </c>
      <c r="E4718" t="str">
        <f t="shared" si="730"/>
        <v>5496</v>
      </c>
      <c r="F4718" t="str">
        <f t="shared" si="731"/>
        <v>1978</v>
      </c>
      <c r="G4718" t="str">
        <f t="shared" si="732"/>
        <v>01</v>
      </c>
      <c r="H4718" t="str">
        <f t="shared" si="733"/>
        <v>01</v>
      </c>
      <c r="I4718" t="str">
        <f t="shared" si="734"/>
        <v>%1978-01-01%^^xsd:date</v>
      </c>
      <c r="J4718" t="str">
        <f t="shared" si="735"/>
        <v>1997</v>
      </c>
      <c r="K4718" t="str">
        <f t="shared" si="736"/>
        <v>07</v>
      </c>
      <c r="L4718" t="str">
        <f t="shared" si="737"/>
        <v>01</v>
      </c>
      <c r="M4718" t="str">
        <f t="shared" si="738"/>
        <v>%1997-01-01%^^xsd:date</v>
      </c>
      <c r="N4718" t="str">
        <f t="shared" si="739"/>
        <v>:5496 a crs:CommonwealthOrganisation ; schema:name %Department of Social Security, Area Management - South% ; schema:startDate %1978-01-01%^^xsd:date ; schema:endDate %1997-01-01%^^xsd:date ; time:hasTime [ time:hasBeginning [ time:inXSDDate %1978-01-01%^^xsd:date ]  ] .</v>
      </c>
    </row>
    <row r="4719" spans="1:14" x14ac:dyDescent="0.15">
      <c r="A4719" s="1" t="s">
        <v>9476</v>
      </c>
      <c r="B4719" s="1" t="s">
        <v>9477</v>
      </c>
      <c r="C4719" s="1">
        <v>19780101</v>
      </c>
      <c r="D4719" s="1">
        <v>19970701</v>
      </c>
      <c r="E4719" t="str">
        <f t="shared" si="730"/>
        <v>5497</v>
      </c>
      <c r="F4719" t="str">
        <f t="shared" si="731"/>
        <v>1978</v>
      </c>
      <c r="G4719" t="str">
        <f t="shared" si="732"/>
        <v>01</v>
      </c>
      <c r="H4719" t="str">
        <f t="shared" si="733"/>
        <v>01</v>
      </c>
      <c r="I4719" t="str">
        <f t="shared" si="734"/>
        <v>%1978-01-01%^^xsd:date</v>
      </c>
      <c r="J4719" t="str">
        <f t="shared" si="735"/>
        <v>1997</v>
      </c>
      <c r="K4719" t="str">
        <f t="shared" si="736"/>
        <v>07</v>
      </c>
      <c r="L4719" t="str">
        <f t="shared" si="737"/>
        <v>01</v>
      </c>
      <c r="M4719" t="str">
        <f t="shared" si="738"/>
        <v>%1997-01-01%^^xsd:date</v>
      </c>
      <c r="N4719" t="str">
        <f t="shared" si="739"/>
        <v>:5497 a crs:CommonwealthOrganisation ; schema:name %Department of Social Security, Area Management - East% ; schema:startDate %1978-01-01%^^xsd:date ; schema:endDate %1997-01-01%^^xsd:date ; time:hasTime [ time:hasBeginning [ time:inXSDDate %1978-01-01%^^xsd:date ]  ] .</v>
      </c>
    </row>
    <row r="4720" spans="1:14" x14ac:dyDescent="0.15">
      <c r="A4720" s="1" t="s">
        <v>9478</v>
      </c>
      <c r="B4720" s="1" t="s">
        <v>9479</v>
      </c>
      <c r="C4720" s="1">
        <v>19780101</v>
      </c>
      <c r="D4720" s="1">
        <v>19970701</v>
      </c>
      <c r="E4720" t="str">
        <f t="shared" si="730"/>
        <v>5498</v>
      </c>
      <c r="F4720" t="str">
        <f t="shared" si="731"/>
        <v>1978</v>
      </c>
      <c r="G4720" t="str">
        <f t="shared" si="732"/>
        <v>01</v>
      </c>
      <c r="H4720" t="str">
        <f t="shared" si="733"/>
        <v>01</v>
      </c>
      <c r="I4720" t="str">
        <f t="shared" si="734"/>
        <v>%1978-01-01%^^xsd:date</v>
      </c>
      <c r="J4720" t="str">
        <f t="shared" si="735"/>
        <v>1997</v>
      </c>
      <c r="K4720" t="str">
        <f t="shared" si="736"/>
        <v>07</v>
      </c>
      <c r="L4720" t="str">
        <f t="shared" si="737"/>
        <v>01</v>
      </c>
      <c r="M4720" t="str">
        <f t="shared" si="738"/>
        <v>%1997-01-01%^^xsd:date</v>
      </c>
      <c r="N4720" t="str">
        <f t="shared" si="739"/>
        <v>:5498 a crs:CommonwealthOrganisation ; schema:name %Department of Social Security, Area Management - North% ; schema:startDate %1978-01-01%^^xsd:date ; schema:endDate %1997-01-01%^^xsd:date ; time:hasTime [ time:hasBeginning [ time:inXSDDate %1978-01-01%^^xsd:date ]  ] .</v>
      </c>
    </row>
    <row r="4721" spans="1:14" x14ac:dyDescent="0.15">
      <c r="A4721" s="1" t="s">
        <v>9480</v>
      </c>
      <c r="B4721" s="1" t="s">
        <v>9481</v>
      </c>
      <c r="C4721" s="1">
        <v>19780101</v>
      </c>
      <c r="D4721" s="1">
        <v>19970701</v>
      </c>
      <c r="E4721" t="str">
        <f t="shared" si="730"/>
        <v>5499</v>
      </c>
      <c r="F4721" t="str">
        <f t="shared" si="731"/>
        <v>1978</v>
      </c>
      <c r="G4721" t="str">
        <f t="shared" si="732"/>
        <v>01</v>
      </c>
      <c r="H4721" t="str">
        <f t="shared" si="733"/>
        <v>01</v>
      </c>
      <c r="I4721" t="str">
        <f t="shared" si="734"/>
        <v>%1978-01-01%^^xsd:date</v>
      </c>
      <c r="J4721" t="str">
        <f t="shared" si="735"/>
        <v>1997</v>
      </c>
      <c r="K4721" t="str">
        <f t="shared" si="736"/>
        <v>07</v>
      </c>
      <c r="L4721" t="str">
        <f t="shared" si="737"/>
        <v>01</v>
      </c>
      <c r="M4721" t="str">
        <f t="shared" si="738"/>
        <v>%1997-01-01%^^xsd:date</v>
      </c>
      <c r="N4721" t="str">
        <f t="shared" si="739"/>
        <v>:5499 a crs:CommonwealthOrganisation ; schema:name %Department of Social Security, Area Management - West% ; schema:startDate %1978-01-01%^^xsd:date ; schema:endDate %1997-01-01%^^xsd:date ; time:hasTime [ time:hasBeginning [ time:inXSDDate %1978-01-01%^^xsd:date ]  ] .</v>
      </c>
    </row>
    <row r="4722" spans="1:14" x14ac:dyDescent="0.15">
      <c r="A4722" s="1" t="s">
        <v>9482</v>
      </c>
      <c r="B4722" s="1" t="s">
        <v>9483</v>
      </c>
      <c r="C4722" s="1">
        <v>19500316</v>
      </c>
      <c r="D4722" s="1">
        <v>19510511</v>
      </c>
      <c r="E4722" t="str">
        <f t="shared" si="730"/>
        <v>0055</v>
      </c>
      <c r="F4722" t="str">
        <f t="shared" si="731"/>
        <v>1950</v>
      </c>
      <c r="G4722" t="str">
        <f t="shared" si="732"/>
        <v>03</v>
      </c>
      <c r="H4722" t="str">
        <f t="shared" si="733"/>
        <v>16</v>
      </c>
      <c r="I4722" t="str">
        <f t="shared" si="734"/>
        <v>%1950-03-16%^^xsd:date</v>
      </c>
      <c r="J4722" t="str">
        <f t="shared" si="735"/>
        <v>1951</v>
      </c>
      <c r="K4722" t="str">
        <f t="shared" si="736"/>
        <v>05</v>
      </c>
      <c r="L4722" t="str">
        <f t="shared" si="737"/>
        <v>11</v>
      </c>
      <c r="M4722" t="str">
        <f t="shared" si="738"/>
        <v>%1951-11-11%^^xsd:date</v>
      </c>
      <c r="N4722" t="str">
        <f t="shared" si="739"/>
        <v>:0055 a crs:CommonwealthOrganisation ; schema:name %Department of Fuel, Shipping and Transport, Central Office% ; schema:startDate %1950-03-16%^^xsd:date ; schema:endDate %1951-11-11%^^xsd:date ; time:hasTime [ time:hasBeginning [ time:inXSDDate %1950-03-16%^^xsd:date ]  ] .</v>
      </c>
    </row>
    <row r="4723" spans="1:14" x14ac:dyDescent="0.15">
      <c r="A4723" s="1" t="s">
        <v>9484</v>
      </c>
      <c r="B4723" s="1" t="s">
        <v>9485</v>
      </c>
      <c r="C4723" s="1">
        <v>19200914</v>
      </c>
      <c r="D4723" s="1">
        <v>19260621</v>
      </c>
      <c r="E4723" t="str">
        <f t="shared" si="730"/>
        <v>0550</v>
      </c>
      <c r="F4723" t="str">
        <f t="shared" si="731"/>
        <v>1920</v>
      </c>
      <c r="G4723" t="str">
        <f t="shared" si="732"/>
        <v>09</v>
      </c>
      <c r="H4723" t="str">
        <f t="shared" si="733"/>
        <v>14</v>
      </c>
      <c r="I4723" t="str">
        <f t="shared" si="734"/>
        <v>%1920-09-14%^^xsd:date</v>
      </c>
      <c r="J4723" t="str">
        <f t="shared" si="735"/>
        <v>1926</v>
      </c>
      <c r="K4723" t="str">
        <f t="shared" si="736"/>
        <v>06</v>
      </c>
      <c r="L4723" t="str">
        <f t="shared" si="737"/>
        <v>21</v>
      </c>
      <c r="M4723" t="str">
        <f t="shared" si="738"/>
        <v>%1926-21-21%^^xsd:date</v>
      </c>
      <c r="N4723" t="str">
        <f t="shared" si="739"/>
        <v>:0550 a crs:CommonwealthOrganisation ; schema:name %Commonwealth Institute of Science and Industry% ; schema:startDate %1920-09-14%^^xsd:date ; schema:endDate %1926-21-21%^^xsd:date ; time:hasTime [ time:hasBeginning [ time:inXSDDate %1920-09-14%^^xsd:date ]  ] .</v>
      </c>
    </row>
    <row r="4724" spans="1:14" x14ac:dyDescent="0.15">
      <c r="A4724" s="1" t="s">
        <v>9486</v>
      </c>
      <c r="B4724" s="1" t="s">
        <v>9487</v>
      </c>
      <c r="C4724" s="1">
        <v>19850101</v>
      </c>
      <c r="D4724" s="1">
        <v>19890899</v>
      </c>
      <c r="E4724" t="str">
        <f t="shared" si="730"/>
        <v>5500</v>
      </c>
      <c r="F4724" t="str">
        <f t="shared" si="731"/>
        <v>1985</v>
      </c>
      <c r="G4724" t="str">
        <f t="shared" si="732"/>
        <v>01</v>
      </c>
      <c r="H4724" t="str">
        <f t="shared" si="733"/>
        <v>01</v>
      </c>
      <c r="I4724" t="str">
        <f t="shared" si="734"/>
        <v>%1985-01-01%^^xsd:date</v>
      </c>
      <c r="J4724" t="str">
        <f t="shared" si="735"/>
        <v>1989</v>
      </c>
      <c r="K4724" t="str">
        <f t="shared" si="736"/>
        <v>08</v>
      </c>
      <c r="L4724" t="str">
        <f t="shared" si="737"/>
        <v>99</v>
      </c>
      <c r="M4724" t="str">
        <f t="shared" si="738"/>
        <v>%1989-99-99%^^xsd:date</v>
      </c>
      <c r="N4724" t="str">
        <f t="shared" si="739"/>
        <v>:5500 a crs:CommonwealthOrganisation ; schema:name %Medical Devices and Dental Products Branch% ; schema:startDate %1985-01-01%^^xsd:date ; schema:endDate %1989-99-99%^^xsd:date ; time:hasTime [ time:hasBeginning [ time:inXSDDate %1985-01-01%^^xsd:date ]  ] .</v>
      </c>
    </row>
    <row r="4725" spans="1:14" x14ac:dyDescent="0.15">
      <c r="A4725" s="1" t="s">
        <v>9488</v>
      </c>
      <c r="B4725" s="1" t="s">
        <v>9489</v>
      </c>
      <c r="C4725" s="1">
        <v>19780403</v>
      </c>
      <c r="D4725" s="1">
        <v>19871201</v>
      </c>
      <c r="E4725" t="str">
        <f t="shared" si="730"/>
        <v>5501</v>
      </c>
      <c r="F4725" t="str">
        <f t="shared" si="731"/>
        <v>1978</v>
      </c>
      <c r="G4725" t="str">
        <f t="shared" si="732"/>
        <v>04</v>
      </c>
      <c r="H4725" t="str">
        <f t="shared" si="733"/>
        <v>03</v>
      </c>
      <c r="I4725" t="str">
        <f t="shared" si="734"/>
        <v>%1978-04-03%^^xsd:date</v>
      </c>
      <c r="J4725" t="str">
        <f t="shared" si="735"/>
        <v>1987</v>
      </c>
      <c r="K4725" t="str">
        <f t="shared" si="736"/>
        <v>12</v>
      </c>
      <c r="L4725" t="str">
        <f t="shared" si="737"/>
        <v>01</v>
      </c>
      <c r="M4725" t="str">
        <f t="shared" si="738"/>
        <v>%1987-01-01%^^xsd:date</v>
      </c>
      <c r="N4725" t="str">
        <f t="shared" si="739"/>
        <v>:5501 a crs:CommonwealthOrganisation ; schema:name %Advanced Engineering Laboratory, Defence Research Centre, Salisbury [South Australia]% ; schema:startDate %1978-04-03%^^xsd:date ; schema:endDate %1987-01-01%^^xsd:date ; time:hasTime [ time:hasBeginning [ time:inXSDDate %1978-04-03%^^xsd:date ]  ] .</v>
      </c>
    </row>
    <row r="4726" spans="1:14" x14ac:dyDescent="0.15">
      <c r="A4726" s="1" t="s">
        <v>9490</v>
      </c>
      <c r="B4726" s="1" t="s">
        <v>9491</v>
      </c>
      <c r="C4726" s="1">
        <v>19750930</v>
      </c>
      <c r="D4726" s="1">
        <v>19871231</v>
      </c>
      <c r="E4726" t="str">
        <f t="shared" si="730"/>
        <v>5502</v>
      </c>
      <c r="F4726" t="str">
        <f t="shared" si="731"/>
        <v>1975</v>
      </c>
      <c r="G4726" t="str">
        <f t="shared" si="732"/>
        <v>09</v>
      </c>
      <c r="H4726" t="str">
        <f t="shared" si="733"/>
        <v>30</v>
      </c>
      <c r="I4726" t="str">
        <f t="shared" si="734"/>
        <v>%1975-09-30%^^xsd:date</v>
      </c>
      <c r="J4726" t="str">
        <f t="shared" si="735"/>
        <v>1987</v>
      </c>
      <c r="K4726" t="str">
        <f t="shared" si="736"/>
        <v>12</v>
      </c>
      <c r="L4726" t="str">
        <f t="shared" si="737"/>
        <v>31</v>
      </c>
      <c r="M4726" t="str">
        <f t="shared" si="738"/>
        <v>%1987-31-31%^^xsd:date</v>
      </c>
      <c r="N4726" t="str">
        <f t="shared" si="739"/>
        <v>:5502 a crs:CommonwealthOrganisation ; schema:name %4 Electrical Mechanical Engineering Services, Keswick [South Australia]% ; schema:startDate %1975-09-30%^^xsd:date ; schema:endDate %1987-31-31%^^xsd:date ; time:hasTime [ time:hasBeginning [ time:inXSDDate %1975-09-30%^^xsd:date ]  ] .</v>
      </c>
    </row>
    <row r="4727" spans="1:14" x14ac:dyDescent="0.15">
      <c r="A4727" s="1" t="s">
        <v>9492</v>
      </c>
      <c r="B4727" s="1" t="s">
        <v>9493</v>
      </c>
      <c r="C4727" s="1">
        <v>19801001</v>
      </c>
      <c r="D4727" s="1">
        <v>20149999</v>
      </c>
      <c r="E4727" t="str">
        <f t="shared" si="730"/>
        <v>5504</v>
      </c>
      <c r="F4727" t="str">
        <f t="shared" si="731"/>
        <v>1980</v>
      </c>
      <c r="G4727" t="str">
        <f t="shared" si="732"/>
        <v>10</v>
      </c>
      <c r="H4727" t="str">
        <f t="shared" si="733"/>
        <v>01</v>
      </c>
      <c r="I4727" t="str">
        <f t="shared" si="734"/>
        <v>%1980-10-01%^^xsd:date</v>
      </c>
      <c r="J4727" t="str">
        <f t="shared" si="735"/>
        <v>2014</v>
      </c>
      <c r="K4727" t="str">
        <f t="shared" si="736"/>
        <v>99</v>
      </c>
      <c r="L4727" t="str">
        <f t="shared" si="737"/>
        <v>99</v>
      </c>
      <c r="M4727" t="str">
        <f t="shared" si="738"/>
        <v>%2014%^^xsd:gYear</v>
      </c>
      <c r="N4727" t="str">
        <f t="shared" si="739"/>
        <v>:5504 a crs:CommonwealthOrganisation ; schema:name %4 Royal Australian Army Pay Corps Unit, Hampstead [South Australia]% ; schema:startDate %1980-10-01%^^xsd:date ; schema:endDate %2014%^^xsd:gYear ; time:hasTime [ time:hasBeginning [ time:inXSDDate %1980-10-01%^^xsd:date ]  ] .</v>
      </c>
    </row>
    <row r="4728" spans="1:14" x14ac:dyDescent="0.15">
      <c r="A4728" s="1" t="s">
        <v>9494</v>
      </c>
      <c r="B4728" s="1" t="s">
        <v>9495</v>
      </c>
      <c r="C4728" s="1">
        <v>19731101</v>
      </c>
      <c r="D4728" s="1">
        <v>19890110</v>
      </c>
      <c r="E4728" t="str">
        <f t="shared" si="730"/>
        <v>5505</v>
      </c>
      <c r="F4728" t="str">
        <f t="shared" si="731"/>
        <v>1973</v>
      </c>
      <c r="G4728" t="str">
        <f t="shared" si="732"/>
        <v>11</v>
      </c>
      <c r="H4728" t="str">
        <f t="shared" si="733"/>
        <v>01</v>
      </c>
      <c r="I4728" t="str">
        <f t="shared" si="734"/>
        <v>%1973-11-01%^^xsd:date</v>
      </c>
      <c r="J4728" t="str">
        <f t="shared" si="735"/>
        <v>1989</v>
      </c>
      <c r="K4728" t="str">
        <f t="shared" si="736"/>
        <v>01</v>
      </c>
      <c r="L4728" t="str">
        <f t="shared" si="737"/>
        <v>10</v>
      </c>
      <c r="M4728" t="str">
        <f t="shared" si="738"/>
        <v>%1989-10-10%^^xsd:date</v>
      </c>
      <c r="N4728" t="str">
        <f t="shared" si="739"/>
        <v>:5505 a crs:CommonwealthOrganisation ; schema:name %Adelaide Workshop Company, Australian Army [South Australia]% ; schema:startDate %1973-11-01%^^xsd:date ; schema:endDate %1989-10-10%^^xsd:date ; time:hasTime [ time:hasBeginning [ time:inXSDDate %1973-11-01%^^xsd:date ]  ] .</v>
      </c>
    </row>
    <row r="4729" spans="1:14" x14ac:dyDescent="0.15">
      <c r="A4729" s="1" t="s">
        <v>9496</v>
      </c>
      <c r="B4729" s="1" t="s">
        <v>9497</v>
      </c>
      <c r="C4729" s="1">
        <v>19750701</v>
      </c>
      <c r="D4729" s="1">
        <v>19880831</v>
      </c>
      <c r="E4729" t="str">
        <f t="shared" si="730"/>
        <v>5506</v>
      </c>
      <c r="F4729" t="str">
        <f t="shared" si="731"/>
        <v>1975</v>
      </c>
      <c r="G4729" t="str">
        <f t="shared" si="732"/>
        <v>07</v>
      </c>
      <c r="H4729" t="str">
        <f t="shared" si="733"/>
        <v>01</v>
      </c>
      <c r="I4729" t="str">
        <f t="shared" si="734"/>
        <v>%1975-07-01%^^xsd:date</v>
      </c>
      <c r="J4729" t="str">
        <f t="shared" si="735"/>
        <v>1988</v>
      </c>
      <c r="K4729" t="str">
        <f t="shared" si="736"/>
        <v>08</v>
      </c>
      <c r="L4729" t="str">
        <f t="shared" si="737"/>
        <v>31</v>
      </c>
      <c r="M4729" t="str">
        <f t="shared" si="738"/>
        <v>%1988-31-31%^^xsd:date</v>
      </c>
      <c r="N4729" t="str">
        <f t="shared" si="739"/>
        <v>:5506 a crs:CommonwealthOrganisation ; schema:name %4 Ordnance Platoon, Australian Army, Warradale [South Australia]% ; schema:startDate %1975-07-01%^^xsd:date ; schema:endDate %1988-31-31%^^xsd:date ; time:hasTime [ time:hasBeginning [ time:inXSDDate %1975-07-01%^^xsd:date ]  ] .</v>
      </c>
    </row>
    <row r="4730" spans="1:14" x14ac:dyDescent="0.15">
      <c r="A4730" s="1" t="s">
        <v>9498</v>
      </c>
      <c r="B4730" s="1" t="s">
        <v>9499</v>
      </c>
      <c r="C4730" s="1">
        <v>19600101</v>
      </c>
      <c r="D4730" s="1">
        <v>20149999</v>
      </c>
      <c r="E4730" t="str">
        <f t="shared" si="730"/>
        <v>5507</v>
      </c>
      <c r="F4730" t="str">
        <f t="shared" si="731"/>
        <v>1960</v>
      </c>
      <c r="G4730" t="str">
        <f t="shared" si="732"/>
        <v>01</v>
      </c>
      <c r="H4730" t="str">
        <f t="shared" si="733"/>
        <v>01</v>
      </c>
      <c r="I4730" t="str">
        <f t="shared" si="734"/>
        <v>%1960-01-01%^^xsd:date</v>
      </c>
      <c r="J4730" t="str">
        <f t="shared" si="735"/>
        <v>2014</v>
      </c>
      <c r="K4730" t="str">
        <f t="shared" si="736"/>
        <v>99</v>
      </c>
      <c r="L4730" t="str">
        <f t="shared" si="737"/>
        <v>99</v>
      </c>
      <c r="M4730" t="str">
        <f t="shared" si="738"/>
        <v>%2014%^^xsd:gYear</v>
      </c>
      <c r="N4730" t="str">
        <f t="shared" si="739"/>
        <v>:5507 a crs:CommonwealthOrganisation ; schema:name %3 Forward General Hospital, Royal Australian Army Medical Corps [RAAMC], Keswick [South Australia]% ; schema:startDate %1960-01-01%^^xsd:date ; schema:endDate %2014%^^xsd:gYear ; time:hasTime [ time:hasBeginning [ time:inXSDDate %1960-01-01%^^xsd:date ]  ] .</v>
      </c>
    </row>
    <row r="4731" spans="1:14" x14ac:dyDescent="0.15">
      <c r="A4731" s="1" t="s">
        <v>9500</v>
      </c>
      <c r="B4731" s="1" t="s">
        <v>9501</v>
      </c>
      <c r="C4731" s="1">
        <v>19730101</v>
      </c>
      <c r="D4731" s="1">
        <v>20149999</v>
      </c>
      <c r="E4731" t="str">
        <f t="shared" si="730"/>
        <v>5508</v>
      </c>
      <c r="F4731" t="str">
        <f t="shared" si="731"/>
        <v>1973</v>
      </c>
      <c r="G4731" t="str">
        <f t="shared" si="732"/>
        <v>01</v>
      </c>
      <c r="H4731" t="str">
        <f t="shared" si="733"/>
        <v>01</v>
      </c>
      <c r="I4731" t="str">
        <f t="shared" si="734"/>
        <v>%1973-01-01%^^xsd:date</v>
      </c>
      <c r="J4731" t="str">
        <f t="shared" si="735"/>
        <v>2014</v>
      </c>
      <c r="K4731" t="str">
        <f t="shared" si="736"/>
        <v>99</v>
      </c>
      <c r="L4731" t="str">
        <f t="shared" si="737"/>
        <v>99</v>
      </c>
      <c r="M4731" t="str">
        <f t="shared" si="738"/>
        <v>%2014%^^xsd:gYear</v>
      </c>
      <c r="N4731" t="str">
        <f t="shared" si="739"/>
        <v>:5508 a crs:CommonwealthOrganisation ; schema:name %8 Transport Squadron, Australian Army, Warradale [South Australia]% ; schema:startDate %1973-01-01%^^xsd:date ; schema:endDate %2014%^^xsd:gYear ; time:hasTime [ time:hasBeginning [ time:inXSDDate %1973-01-01%^^xsd:date ]  ] .</v>
      </c>
    </row>
    <row r="4732" spans="1:14" x14ac:dyDescent="0.15">
      <c r="A4732" s="1" t="s">
        <v>9502</v>
      </c>
      <c r="B4732" s="1" t="s">
        <v>9503</v>
      </c>
      <c r="C4732" s="1">
        <v>19600101</v>
      </c>
      <c r="D4732" s="1">
        <v>19770331</v>
      </c>
      <c r="E4732" t="str">
        <f t="shared" si="730"/>
        <v>5509</v>
      </c>
      <c r="F4732" t="str">
        <f t="shared" si="731"/>
        <v>1960</v>
      </c>
      <c r="G4732" t="str">
        <f t="shared" si="732"/>
        <v>01</v>
      </c>
      <c r="H4732" t="str">
        <f t="shared" si="733"/>
        <v>01</v>
      </c>
      <c r="I4732" t="str">
        <f t="shared" si="734"/>
        <v>%1960-01-01%^^xsd:date</v>
      </c>
      <c r="J4732" t="str">
        <f t="shared" si="735"/>
        <v>1977</v>
      </c>
      <c r="K4732" t="str">
        <f t="shared" si="736"/>
        <v>03</v>
      </c>
      <c r="L4732" t="str">
        <f t="shared" si="737"/>
        <v>31</v>
      </c>
      <c r="M4732" t="str">
        <f t="shared" si="738"/>
        <v>%1977-31-31%^^xsd:date</v>
      </c>
      <c r="N4732" t="str">
        <f t="shared" si="739"/>
        <v>:5509 a crs:CommonwealthOrganisation ; schema:name %34 Field Squadron, Royal Australian Engineers [RAE]% ; schema:startDate %1960-01-01%^^xsd:date ; schema:endDate %1977-31-31%^^xsd:date ; time:hasTime [ time:hasBeginning [ time:inXSDDate %1960-01-01%^^xsd:date ]  ] .</v>
      </c>
    </row>
    <row r="4733" spans="1:14" x14ac:dyDescent="0.15">
      <c r="A4733" s="1" t="s">
        <v>9504</v>
      </c>
      <c r="B4733" s="1" t="s">
        <v>9505</v>
      </c>
      <c r="C4733" s="1">
        <v>19311029</v>
      </c>
      <c r="D4733" s="1">
        <v>19851216</v>
      </c>
      <c r="E4733" t="str">
        <f t="shared" si="730"/>
        <v>0551</v>
      </c>
      <c r="F4733" t="str">
        <f t="shared" si="731"/>
        <v>1931</v>
      </c>
      <c r="G4733" t="str">
        <f t="shared" si="732"/>
        <v>10</v>
      </c>
      <c r="H4733" t="str">
        <f t="shared" si="733"/>
        <v>29</v>
      </c>
      <c r="I4733" t="str">
        <f t="shared" si="734"/>
        <v>%1931-10-29%^^xsd:date</v>
      </c>
      <c r="J4733" t="str">
        <f t="shared" si="735"/>
        <v>1985</v>
      </c>
      <c r="K4733" t="str">
        <f t="shared" si="736"/>
        <v>12</v>
      </c>
      <c r="L4733" t="str">
        <f t="shared" si="737"/>
        <v>16</v>
      </c>
      <c r="M4733" t="str">
        <f t="shared" si="738"/>
        <v>%1985-16-16%^^xsd:date</v>
      </c>
      <c r="N4733" t="str">
        <f t="shared" si="739"/>
        <v>:0551 a crs:CommonwealthOrganisation ; schema:name %Australian Institute of Anatomy% ; schema:startDate %1931-10-29%^^xsd:date ; schema:endDate %1985-16-16%^^xsd:date ; time:hasTime [ time:hasBeginning [ time:inXSDDate %1931-10-29%^^xsd:date ]  ] .</v>
      </c>
    </row>
    <row r="4734" spans="1:14" x14ac:dyDescent="0.15">
      <c r="A4734" s="1" t="s">
        <v>9506</v>
      </c>
      <c r="B4734" s="1" t="s">
        <v>9507</v>
      </c>
      <c r="C4734" s="1">
        <v>19481123</v>
      </c>
      <c r="E4734" t="str">
        <f t="shared" si="730"/>
        <v>5510</v>
      </c>
      <c r="F4734" t="str">
        <f t="shared" si="731"/>
        <v>1948</v>
      </c>
      <c r="G4734" t="str">
        <f t="shared" si="732"/>
        <v>11</v>
      </c>
      <c r="H4734" t="str">
        <f t="shared" si="733"/>
        <v>23</v>
      </c>
      <c r="I4734" t="str">
        <f t="shared" si="734"/>
        <v>%1948-11-23%^^xsd:date</v>
      </c>
      <c r="J4734" t="str">
        <f t="shared" si="735"/>
        <v/>
      </c>
      <c r="K4734" t="str">
        <f t="shared" si="736"/>
        <v/>
      </c>
      <c r="L4734" t="str">
        <f t="shared" si="737"/>
        <v/>
      </c>
      <c r="M4734" t="str">
        <f t="shared" si="738"/>
        <v/>
      </c>
      <c r="N4734" t="str">
        <f t="shared" si="739"/>
        <v>:5510 a crs:CommonwealthOrganisation ; schema:name %3 Battalion, Royal Australian Regiment% ; schema:startDate %1948-11-23%^^xsd:date ; time:hasTime [ time:hasBeginning [ time:inXSDDate %1948-11-23%^^xsd:date ]  ] .</v>
      </c>
    </row>
    <row r="4735" spans="1:14" x14ac:dyDescent="0.15">
      <c r="A4735" s="1" t="s">
        <v>9508</v>
      </c>
      <c r="B4735" s="1" t="s">
        <v>9509</v>
      </c>
      <c r="C4735" s="1">
        <v>19740401</v>
      </c>
      <c r="D4735" s="1">
        <v>19780630</v>
      </c>
      <c r="E4735" t="str">
        <f t="shared" si="730"/>
        <v>5511</v>
      </c>
      <c r="F4735" t="str">
        <f t="shared" si="731"/>
        <v>1974</v>
      </c>
      <c r="G4735" t="str">
        <f t="shared" si="732"/>
        <v>04</v>
      </c>
      <c r="H4735" t="str">
        <f t="shared" si="733"/>
        <v>01</v>
      </c>
      <c r="I4735" t="str">
        <f t="shared" si="734"/>
        <v>%1974-04-01%^^xsd:date</v>
      </c>
      <c r="J4735" t="str">
        <f t="shared" si="735"/>
        <v>1978</v>
      </c>
      <c r="K4735" t="str">
        <f t="shared" si="736"/>
        <v>06</v>
      </c>
      <c r="L4735" t="str">
        <f t="shared" si="737"/>
        <v>30</v>
      </c>
      <c r="M4735" t="str">
        <f t="shared" si="738"/>
        <v>%1978-30-30%^^xsd:date</v>
      </c>
      <c r="N4735" t="str">
        <f t="shared" si="739"/>
        <v>:5511 a crs:CommonwealthOrganisation ; schema:name %16 Air Defence Regiment (Light), Australian Army, Woodside [South Australia]% ; schema:startDate %1974-04-01%^^xsd:date ; schema:endDate %1978-30-30%^^xsd:date ; time:hasTime [ time:hasBeginning [ time:inXSDDate %1974-04-01%^^xsd:date ]  ] .</v>
      </c>
    </row>
    <row r="4736" spans="1:14" x14ac:dyDescent="0.15">
      <c r="A4736" s="1" t="s">
        <v>9510</v>
      </c>
      <c r="B4736" s="1" t="s">
        <v>9511</v>
      </c>
      <c r="C4736" s="1">
        <v>19670101</v>
      </c>
      <c r="D4736" s="1">
        <v>19750701</v>
      </c>
      <c r="E4736" t="str">
        <f t="shared" si="730"/>
        <v>5512</v>
      </c>
      <c r="F4736" t="str">
        <f t="shared" si="731"/>
        <v>1967</v>
      </c>
      <c r="G4736" t="str">
        <f t="shared" si="732"/>
        <v>01</v>
      </c>
      <c r="H4736" t="str">
        <f t="shared" si="733"/>
        <v>01</v>
      </c>
      <c r="I4736" t="str">
        <f t="shared" si="734"/>
        <v>%1967-01-01%^^xsd:date</v>
      </c>
      <c r="J4736" t="str">
        <f t="shared" si="735"/>
        <v>1975</v>
      </c>
      <c r="K4736" t="str">
        <f t="shared" si="736"/>
        <v>07</v>
      </c>
      <c r="L4736" t="str">
        <f t="shared" si="737"/>
        <v>01</v>
      </c>
      <c r="M4736" t="str">
        <f t="shared" si="738"/>
        <v>%1975-01-01%^^xsd:date</v>
      </c>
      <c r="N4736" t="str">
        <f t="shared" si="739"/>
        <v>:5512 a crs:CommonwealthOrganisation ; schema:name %B Squadron, 3/9 South Australian Mounted Rifles, Australian Army% ; schema:startDate %1967-01-01%^^xsd:date ; schema:endDate %1975-01-01%^^xsd:date ; time:hasTime [ time:hasBeginning [ time:inXSDDate %1967-01-01%^^xsd:date ]  ] .</v>
      </c>
    </row>
    <row r="4737" spans="1:14" x14ac:dyDescent="0.15">
      <c r="A4737" s="1" t="s">
        <v>9512</v>
      </c>
      <c r="B4737" s="1" t="s">
        <v>9513</v>
      </c>
      <c r="C4737" s="1">
        <v>18950101</v>
      </c>
      <c r="D4737" s="1">
        <v>19750701</v>
      </c>
      <c r="E4737" t="str">
        <f t="shared" si="730"/>
        <v>5513</v>
      </c>
      <c r="F4737" t="str">
        <f t="shared" si="731"/>
        <v>1895</v>
      </c>
      <c r="G4737" t="str">
        <f t="shared" si="732"/>
        <v>01</v>
      </c>
      <c r="H4737" t="str">
        <f t="shared" si="733"/>
        <v>01</v>
      </c>
      <c r="I4737" t="str">
        <f t="shared" si="734"/>
        <v>%1895-01-01%^^xsd:date</v>
      </c>
      <c r="J4737" t="str">
        <f t="shared" si="735"/>
        <v>1975</v>
      </c>
      <c r="K4737" t="str">
        <f t="shared" si="736"/>
        <v>07</v>
      </c>
      <c r="L4737" t="str">
        <f t="shared" si="737"/>
        <v>01</v>
      </c>
      <c r="M4737" t="str">
        <f t="shared" si="738"/>
        <v>%1975-01-01%^^xsd:date</v>
      </c>
      <c r="N4737" t="str">
        <f t="shared" si="739"/>
        <v>:5513 a crs:CommonwealthOrganisation ; schema:name %South Australian Railways Commissioner, Port Pirie% ; schema:startDate %1895-01-01%^^xsd:date ; schema:endDate %1975-01-01%^^xsd:date ; time:hasTime [ time:hasBeginning [ time:inXSDDate %1895-01-01%^^xsd:date ]  ] .</v>
      </c>
    </row>
    <row r="4738" spans="1:14" x14ac:dyDescent="0.15">
      <c r="A4738" s="1" t="s">
        <v>9514</v>
      </c>
      <c r="B4738" s="1" t="s">
        <v>9515</v>
      </c>
      <c r="C4738" s="1">
        <v>19750701</v>
      </c>
      <c r="D4738" s="1">
        <v>19891231</v>
      </c>
      <c r="E4738" t="str">
        <f t="shared" si="730"/>
        <v>5514</v>
      </c>
      <c r="F4738" t="str">
        <f t="shared" si="731"/>
        <v>1975</v>
      </c>
      <c r="G4738" t="str">
        <f t="shared" si="732"/>
        <v>07</v>
      </c>
      <c r="H4738" t="str">
        <f t="shared" si="733"/>
        <v>01</v>
      </c>
      <c r="I4738" t="str">
        <f t="shared" si="734"/>
        <v>%1975-07-01%^^xsd:date</v>
      </c>
      <c r="J4738" t="str">
        <f t="shared" si="735"/>
        <v>1989</v>
      </c>
      <c r="K4738" t="str">
        <f t="shared" si="736"/>
        <v>12</v>
      </c>
      <c r="L4738" t="str">
        <f t="shared" si="737"/>
        <v>31</v>
      </c>
      <c r="M4738" t="str">
        <f t="shared" si="738"/>
        <v>%1989-31-31%^^xsd:date</v>
      </c>
      <c r="N4738" t="str">
        <f t="shared" si="739"/>
        <v>:5514 a crs:CommonwealthOrganisation ; schema:name %Australian National Railways Commission, Port Pirie [South Australia]% ; schema:startDate %1975-07-01%^^xsd:date ; schema:endDate %1989-31-31%^^xsd:date ; time:hasTime [ time:hasBeginning [ time:inXSDDate %1975-07-01%^^xsd:date ]  ] .</v>
      </c>
    </row>
    <row r="4739" spans="1:14" x14ac:dyDescent="0.15">
      <c r="A4739" s="1" t="s">
        <v>9516</v>
      </c>
      <c r="B4739" s="1" t="s">
        <v>9517</v>
      </c>
      <c r="C4739" s="1">
        <v>19660101</v>
      </c>
      <c r="D4739" s="1">
        <v>20149999</v>
      </c>
      <c r="E4739" t="str">
        <f t="shared" ref="E4739:E4802" si="740">TEXT(SUBSTITUTE(A4739, "CA ", ""), "0000")</f>
        <v>5515</v>
      </c>
      <c r="F4739" t="str">
        <f t="shared" ref="F4739:F4802" si="741">LEFT(C4739,4)</f>
        <v>1966</v>
      </c>
      <c r="G4739" t="str">
        <f t="shared" ref="G4739:G4802" si="742">MID(C4739,5,2)</f>
        <v>01</v>
      </c>
      <c r="H4739" t="str">
        <f t="shared" ref="H4739:H4802" si="743">RIGHT(C4739,2)</f>
        <v>01</v>
      </c>
      <c r="I4739" t="str">
        <f t="shared" ref="I4739:I4802" si="744">IF(AND(G4739+0&gt;=1,G4739+0&lt;=12),CONCATENATE("%",F4739,"-",G4739,"-",H4739,"%^^xsd:date"),CONCATENATE("%",F4739,"%^^xsd:gYear"))</f>
        <v>%1966-01-01%^^xsd:date</v>
      </c>
      <c r="J4739" t="str">
        <f t="shared" ref="J4739:J4802" si="745">LEFT(D4739,4)</f>
        <v>2014</v>
      </c>
      <c r="K4739" t="str">
        <f t="shared" ref="K4739:K4802" si="746">MID(D4739,5,2)</f>
        <v>99</v>
      </c>
      <c r="L4739" t="str">
        <f t="shared" ref="L4739:L4802" si="747">RIGHT(D4739,2)</f>
        <v>99</v>
      </c>
      <c r="M4739" t="str">
        <f t="shared" ref="M4739:M4802" si="748">IFERROR(IF(AND(K4739+0&gt;=1,K4739+0&lt;=12),CONCATENATE("%",J4739,"-",L4739,"-",L4739,"%^^xsd:date"),CONCATENATE("%",J4739,"%^^xsd:gYear")),"")</f>
        <v>%2014%^^xsd:gYear</v>
      </c>
      <c r="N4739" t="str">
        <f t="shared" ref="N4739:N4802" si="749">CONCATENATE(":",E4739," a crs:CommonwealthOrganisation ; schema:name %",B4739,"% ; schema:startDate ",I4739, IF(M4739="","",CONCATENATE(" ; schema:endDate ",M4739)), " ; time:hasTime [ time:hasBeginning [ time:inXSDDate ", I4739, " ] ", IF(O4739="","",CONCATENATE(" ; time:hasEnd [ time:inXSDDate ",O4739, " ] ")), " ] .")</f>
        <v>:5515 a crs:CommonwealthOrganisation ; schema:name %144 Signal Squadron, Royal Australian Signals Corps% ; schema:startDate %1966-01-01%^^xsd:date ; schema:endDate %2014%^^xsd:gYear ; time:hasTime [ time:hasBeginning [ time:inXSDDate %1966-01-01%^^xsd:date ]  ] .</v>
      </c>
    </row>
    <row r="4740" spans="1:14" x14ac:dyDescent="0.15">
      <c r="A4740" s="1" t="s">
        <v>9518</v>
      </c>
      <c r="B4740" s="1" t="s">
        <v>9519</v>
      </c>
      <c r="C4740" s="1">
        <v>19210101</v>
      </c>
      <c r="D4740" s="1">
        <v>19889999</v>
      </c>
      <c r="E4740" t="str">
        <f t="shared" si="740"/>
        <v>5516</v>
      </c>
      <c r="F4740" t="str">
        <f t="shared" si="741"/>
        <v>1921</v>
      </c>
      <c r="G4740" t="str">
        <f t="shared" si="742"/>
        <v>01</v>
      </c>
      <c r="H4740" t="str">
        <f t="shared" si="743"/>
        <v>01</v>
      </c>
      <c r="I4740" t="str">
        <f t="shared" si="744"/>
        <v>%1921-01-01%^^xsd:date</v>
      </c>
      <c r="J4740" t="str">
        <f t="shared" si="745"/>
        <v>1988</v>
      </c>
      <c r="K4740" t="str">
        <f t="shared" si="746"/>
        <v>99</v>
      </c>
      <c r="L4740" t="str">
        <f t="shared" si="747"/>
        <v>99</v>
      </c>
      <c r="M4740" t="str">
        <f t="shared" si="748"/>
        <v>%1988%^^xsd:gYear</v>
      </c>
      <c r="N4740" t="str">
        <f t="shared" si="749"/>
        <v>:5516 a crs:CommonwealthOrganisation ; schema:name %48 Field Battery, Royal Australian Artillery [RAA], Keswick [South Australia]% ; schema:startDate %1921-01-01%^^xsd:date ; schema:endDate %1988%^^xsd:gYear ; time:hasTime [ time:hasBeginning [ time:inXSDDate %1921-01-01%^^xsd:date ]  ] .</v>
      </c>
    </row>
    <row r="4741" spans="1:14" x14ac:dyDescent="0.15">
      <c r="A4741" s="1" t="s">
        <v>9520</v>
      </c>
      <c r="B4741" s="1" t="s">
        <v>9521</v>
      </c>
      <c r="C4741" s="1">
        <v>19480101</v>
      </c>
      <c r="D4741" s="1">
        <v>20149999</v>
      </c>
      <c r="E4741" t="str">
        <f t="shared" si="740"/>
        <v>5517</v>
      </c>
      <c r="F4741" t="str">
        <f t="shared" si="741"/>
        <v>1948</v>
      </c>
      <c r="G4741" t="str">
        <f t="shared" si="742"/>
        <v>01</v>
      </c>
      <c r="H4741" t="str">
        <f t="shared" si="743"/>
        <v>01</v>
      </c>
      <c r="I4741" t="str">
        <f t="shared" si="744"/>
        <v>%1948-01-01%^^xsd:date</v>
      </c>
      <c r="J4741" t="str">
        <f t="shared" si="745"/>
        <v>2014</v>
      </c>
      <c r="K4741" t="str">
        <f t="shared" si="746"/>
        <v>99</v>
      </c>
      <c r="L4741" t="str">
        <f t="shared" si="747"/>
        <v>99</v>
      </c>
      <c r="M4741" t="str">
        <f t="shared" si="748"/>
        <v>%2014%^^xsd:gYear</v>
      </c>
      <c r="N4741" t="str">
        <f t="shared" si="749"/>
        <v>:5517 a crs:CommonwealthOrganisation ; schema:name %3 Field Squadron, Royal Australian Engineers [RAE], Warradale [South Australia]% ; schema:startDate %1948-01-01%^^xsd:date ; schema:endDate %2014%^^xsd:gYear ; time:hasTime [ time:hasBeginning [ time:inXSDDate %1948-01-01%^^xsd:date ]  ] .</v>
      </c>
    </row>
    <row r="4742" spans="1:14" x14ac:dyDescent="0.15">
      <c r="A4742" s="1" t="s">
        <v>9522</v>
      </c>
      <c r="B4742" s="1" t="s">
        <v>9523</v>
      </c>
      <c r="C4742" s="1">
        <v>19480101</v>
      </c>
      <c r="D4742" s="1">
        <v>20149999</v>
      </c>
      <c r="E4742" t="str">
        <f t="shared" si="740"/>
        <v>5518</v>
      </c>
      <c r="F4742" t="str">
        <f t="shared" si="741"/>
        <v>1948</v>
      </c>
      <c r="G4742" t="str">
        <f t="shared" si="742"/>
        <v>01</v>
      </c>
      <c r="H4742" t="str">
        <f t="shared" si="743"/>
        <v>01</v>
      </c>
      <c r="I4742" t="str">
        <f t="shared" si="744"/>
        <v>%1948-01-01%^^xsd:date</v>
      </c>
      <c r="J4742" t="str">
        <f t="shared" si="745"/>
        <v>2014</v>
      </c>
      <c r="K4742" t="str">
        <f t="shared" si="746"/>
        <v>99</v>
      </c>
      <c r="L4742" t="str">
        <f t="shared" si="747"/>
        <v>99</v>
      </c>
      <c r="M4742" t="str">
        <f t="shared" si="748"/>
        <v>%2014%^^xsd:gYear</v>
      </c>
      <c r="N4742" t="str">
        <f t="shared" si="749"/>
        <v>:5518 a crs:CommonwealthOrganisation ; schema:name %Adelaide Dental Services, Royal Australian Army Dental Corps, Keswick [South Australia]% ; schema:startDate %1948-01-01%^^xsd:date ; schema:endDate %2014%^^xsd:gYear ; time:hasTime [ time:hasBeginning [ time:inXSDDate %1948-01-01%^^xsd:date ]  ] .</v>
      </c>
    </row>
    <row r="4743" spans="1:14" x14ac:dyDescent="0.15">
      <c r="A4743" s="1" t="s">
        <v>9524</v>
      </c>
      <c r="B4743" s="1" t="s">
        <v>9525</v>
      </c>
      <c r="C4743" s="1">
        <v>19870101</v>
      </c>
      <c r="D4743" s="1">
        <v>20149999</v>
      </c>
      <c r="E4743" t="str">
        <f t="shared" si="740"/>
        <v>5519</v>
      </c>
      <c r="F4743" t="str">
        <f t="shared" si="741"/>
        <v>1987</v>
      </c>
      <c r="G4743" t="str">
        <f t="shared" si="742"/>
        <v>01</v>
      </c>
      <c r="H4743" t="str">
        <f t="shared" si="743"/>
        <v>01</v>
      </c>
      <c r="I4743" t="str">
        <f t="shared" si="744"/>
        <v>%1987-01-01%^^xsd:date</v>
      </c>
      <c r="J4743" t="str">
        <f t="shared" si="745"/>
        <v>2014</v>
      </c>
      <c r="K4743" t="str">
        <f t="shared" si="746"/>
        <v>99</v>
      </c>
      <c r="L4743" t="str">
        <f t="shared" si="747"/>
        <v>99</v>
      </c>
      <c r="M4743" t="str">
        <f t="shared" si="748"/>
        <v>%2014%^^xsd:gYear</v>
      </c>
      <c r="N4743" t="str">
        <f t="shared" si="749"/>
        <v>:5519 a crs:CommonwealthOrganisation ; schema:name %4 Army Reserve Recruiting Unit, Keswick [South Australia]% ; schema:startDate %1987-01-01%^^xsd:date ; schema:endDate %2014%^^xsd:gYear ; time:hasTime [ time:hasBeginning [ time:inXSDDate %1987-01-01%^^xsd:date ]  ] .</v>
      </c>
    </row>
    <row r="4744" spans="1:14" x14ac:dyDescent="0.15">
      <c r="A4744" s="1" t="s">
        <v>9526</v>
      </c>
      <c r="B4744" s="1" t="s">
        <v>9527</v>
      </c>
      <c r="C4744" s="1">
        <v>19100101</v>
      </c>
      <c r="D4744" s="1">
        <v>19300304</v>
      </c>
      <c r="E4744" t="str">
        <f t="shared" si="740"/>
        <v>0552</v>
      </c>
      <c r="F4744" t="str">
        <f t="shared" si="741"/>
        <v>1910</v>
      </c>
      <c r="G4744" t="str">
        <f t="shared" si="742"/>
        <v>01</v>
      </c>
      <c r="H4744" t="str">
        <f t="shared" si="743"/>
        <v>01</v>
      </c>
      <c r="I4744" t="str">
        <f t="shared" si="744"/>
        <v>%1910-01-01%^^xsd:date</v>
      </c>
      <c r="J4744" t="str">
        <f t="shared" si="745"/>
        <v>1930</v>
      </c>
      <c r="K4744" t="str">
        <f t="shared" si="746"/>
        <v>03</v>
      </c>
      <c r="L4744" t="str">
        <f t="shared" si="747"/>
        <v>04</v>
      </c>
      <c r="M4744" t="str">
        <f t="shared" si="748"/>
        <v>%1930-04-04%^^xsd:date</v>
      </c>
      <c r="N4744" t="str">
        <f t="shared" si="749"/>
        <v>:0552 a crs:CommonwealthOrganisation ; schema:name %Australian Institute of Tropical Medicine% ; schema:startDate %1910-01-01%^^xsd:date ; schema:endDate %1930-04-04%^^xsd:date ; time:hasTime [ time:hasBeginning [ time:inXSDDate %1910-01-01%^^xsd:date ]  ] .</v>
      </c>
    </row>
    <row r="4745" spans="1:14" x14ac:dyDescent="0.15">
      <c r="A4745" s="1" t="s">
        <v>9528</v>
      </c>
      <c r="B4745" s="1" t="s">
        <v>9529</v>
      </c>
      <c r="C4745" s="1">
        <v>19490101</v>
      </c>
      <c r="D4745" s="1">
        <v>20149999</v>
      </c>
      <c r="E4745" t="str">
        <f t="shared" si="740"/>
        <v>5520</v>
      </c>
      <c r="F4745" t="str">
        <f t="shared" si="741"/>
        <v>1949</v>
      </c>
      <c r="G4745" t="str">
        <f t="shared" si="742"/>
        <v>01</v>
      </c>
      <c r="H4745" t="str">
        <f t="shared" si="743"/>
        <v>01</v>
      </c>
      <c r="I4745" t="str">
        <f t="shared" si="744"/>
        <v>%1949-01-01%^^xsd:date</v>
      </c>
      <c r="J4745" t="str">
        <f t="shared" si="745"/>
        <v>2014</v>
      </c>
      <c r="K4745" t="str">
        <f t="shared" si="746"/>
        <v>99</v>
      </c>
      <c r="L4745" t="str">
        <f t="shared" si="747"/>
        <v>99</v>
      </c>
      <c r="M4745" t="str">
        <f t="shared" si="748"/>
        <v>%2014%^^xsd:gYear</v>
      </c>
      <c r="N4745" t="str">
        <f t="shared" si="749"/>
        <v>:5520 a crs:CommonwealthOrganisation ; schema:name %3 Field Ambulance, Royal Australian Army Medical Corps [RAAMC], Warradale [South Australia]% ; schema:startDate %1949-01-01%^^xsd:date ; schema:endDate %2014%^^xsd:gYear ; time:hasTime [ time:hasBeginning [ time:inXSDDate %1949-01-01%^^xsd:date ]  ] .</v>
      </c>
    </row>
    <row r="4746" spans="1:14" x14ac:dyDescent="0.15">
      <c r="A4746" s="1" t="s">
        <v>9530</v>
      </c>
      <c r="B4746" s="1" t="s">
        <v>9531</v>
      </c>
      <c r="C4746" s="1">
        <v>19740101</v>
      </c>
      <c r="D4746" s="1">
        <v>19920701</v>
      </c>
      <c r="E4746" t="str">
        <f t="shared" si="740"/>
        <v>5521</v>
      </c>
      <c r="F4746" t="str">
        <f t="shared" si="741"/>
        <v>1974</v>
      </c>
      <c r="G4746" t="str">
        <f t="shared" si="742"/>
        <v>01</v>
      </c>
      <c r="H4746" t="str">
        <f t="shared" si="743"/>
        <v>01</v>
      </c>
      <c r="I4746" t="str">
        <f t="shared" si="744"/>
        <v>%1974-01-01%^^xsd:date</v>
      </c>
      <c r="J4746" t="str">
        <f t="shared" si="745"/>
        <v>1992</v>
      </c>
      <c r="K4746" t="str">
        <f t="shared" si="746"/>
        <v>07</v>
      </c>
      <c r="L4746" t="str">
        <f t="shared" si="747"/>
        <v>01</v>
      </c>
      <c r="M4746" t="str">
        <f t="shared" si="748"/>
        <v>%1992-01-01%^^xsd:date</v>
      </c>
      <c r="N4746" t="str">
        <f t="shared" si="749"/>
        <v>:5521 a crs:CommonwealthOrganisation ; schema:name %4 Movement Control Unit, Australian Army, Keswick [South Australia]% ; schema:startDate %1974-01-01%^^xsd:date ; schema:endDate %1992-01-01%^^xsd:date ; time:hasTime [ time:hasBeginning [ time:inXSDDate %1974-01-01%^^xsd:date ]  ] .</v>
      </c>
    </row>
    <row r="4747" spans="1:14" x14ac:dyDescent="0.15">
      <c r="A4747" s="1" t="s">
        <v>9532</v>
      </c>
      <c r="B4747" s="1" t="s">
        <v>9533</v>
      </c>
      <c r="C4747" s="1">
        <v>19730601</v>
      </c>
      <c r="D4747" s="1">
        <v>19890801</v>
      </c>
      <c r="E4747" t="str">
        <f t="shared" si="740"/>
        <v>5522</v>
      </c>
      <c r="F4747" t="str">
        <f t="shared" si="741"/>
        <v>1973</v>
      </c>
      <c r="G4747" t="str">
        <f t="shared" si="742"/>
        <v>06</v>
      </c>
      <c r="H4747" t="str">
        <f t="shared" si="743"/>
        <v>01</v>
      </c>
      <c r="I4747" t="str">
        <f t="shared" si="744"/>
        <v>%1973-06-01%^^xsd:date</v>
      </c>
      <c r="J4747" t="str">
        <f t="shared" si="745"/>
        <v>1989</v>
      </c>
      <c r="K4747" t="str">
        <f t="shared" si="746"/>
        <v>08</v>
      </c>
      <c r="L4747" t="str">
        <f t="shared" si="747"/>
        <v>01</v>
      </c>
      <c r="M4747" t="str">
        <f t="shared" si="748"/>
        <v>%1989-01-01%^^xsd:date</v>
      </c>
      <c r="N4747" t="str">
        <f t="shared" si="749"/>
        <v>:5522 a crs:CommonwealthOrganisation ; schema:name %4 Army Quality Assurance Unit, Keswick [South Australia]% ; schema:startDate %1973-06-01%^^xsd:date ; schema:endDate %1989-01-01%^^xsd:date ; time:hasTime [ time:hasBeginning [ time:inXSDDate %1973-06-01%^^xsd:date ]  ] .</v>
      </c>
    </row>
    <row r="4748" spans="1:14" x14ac:dyDescent="0.15">
      <c r="A4748" s="1" t="s">
        <v>9534</v>
      </c>
      <c r="B4748" s="1" t="s">
        <v>9535</v>
      </c>
      <c r="C4748" s="1">
        <v>19800101</v>
      </c>
      <c r="D4748" s="1">
        <v>19881231</v>
      </c>
      <c r="E4748" t="str">
        <f t="shared" si="740"/>
        <v>5523</v>
      </c>
      <c r="F4748" t="str">
        <f t="shared" si="741"/>
        <v>1980</v>
      </c>
      <c r="G4748" t="str">
        <f t="shared" si="742"/>
        <v>01</v>
      </c>
      <c r="H4748" t="str">
        <f t="shared" si="743"/>
        <v>01</v>
      </c>
      <c r="I4748" t="str">
        <f t="shared" si="744"/>
        <v>%1980-01-01%^^xsd:date</v>
      </c>
      <c r="J4748" t="str">
        <f t="shared" si="745"/>
        <v>1988</v>
      </c>
      <c r="K4748" t="str">
        <f t="shared" si="746"/>
        <v>12</v>
      </c>
      <c r="L4748" t="str">
        <f t="shared" si="747"/>
        <v>31</v>
      </c>
      <c r="M4748" t="str">
        <f t="shared" si="748"/>
        <v>%1988-31-31%^^xsd:date</v>
      </c>
      <c r="N4748" t="str">
        <f t="shared" si="749"/>
        <v>:5523 a crs:CommonwealthOrganisation ; schema:name %4 Army Intelligence Unit, Field Force, Keswick [South Australia]% ; schema:startDate %1980-01-01%^^xsd:date ; schema:endDate %1988-31-31%^^xsd:date ; time:hasTime [ time:hasBeginning [ time:inXSDDate %1980-01-01%^^xsd:date ]  ] .</v>
      </c>
    </row>
    <row r="4749" spans="1:14" x14ac:dyDescent="0.15">
      <c r="A4749" s="1" t="s">
        <v>9536</v>
      </c>
      <c r="B4749" s="1" t="s">
        <v>9537</v>
      </c>
      <c r="C4749" s="1">
        <v>19500101</v>
      </c>
      <c r="E4749" t="str">
        <f t="shared" si="740"/>
        <v>5524</v>
      </c>
      <c r="F4749" t="str">
        <f t="shared" si="741"/>
        <v>1950</v>
      </c>
      <c r="G4749" t="str">
        <f t="shared" si="742"/>
        <v>01</v>
      </c>
      <c r="H4749" t="str">
        <f t="shared" si="743"/>
        <v>01</v>
      </c>
      <c r="I4749" t="str">
        <f t="shared" si="744"/>
        <v>%1950-01-01%^^xsd:date</v>
      </c>
      <c r="J4749" t="str">
        <f t="shared" si="745"/>
        <v/>
      </c>
      <c r="K4749" t="str">
        <f t="shared" si="746"/>
        <v/>
      </c>
      <c r="L4749" t="str">
        <f t="shared" si="747"/>
        <v/>
      </c>
      <c r="M4749" t="str">
        <f t="shared" si="748"/>
        <v/>
      </c>
      <c r="N4749" t="str">
        <f t="shared" si="749"/>
        <v>:5524 a crs:CommonwealthOrganisation ; schema:name %Australian Army Band, Adelaide% ; schema:startDate %1950-01-01%^^xsd:date ; time:hasTime [ time:hasBeginning [ time:inXSDDate %1950-01-01%^^xsd:date ]  ] .</v>
      </c>
    </row>
    <row r="4750" spans="1:14" x14ac:dyDescent="0.15">
      <c r="A4750" s="1" t="s">
        <v>9538</v>
      </c>
      <c r="B4750" s="1" t="s">
        <v>9539</v>
      </c>
      <c r="C4750" s="1">
        <v>19260101</v>
      </c>
      <c r="E4750" t="str">
        <f t="shared" si="740"/>
        <v>5525</v>
      </c>
      <c r="F4750" t="str">
        <f t="shared" si="741"/>
        <v>1926</v>
      </c>
      <c r="G4750" t="str">
        <f t="shared" si="742"/>
        <v>01</v>
      </c>
      <c r="H4750" t="str">
        <f t="shared" si="743"/>
        <v>01</v>
      </c>
      <c r="I4750" t="str">
        <f t="shared" si="744"/>
        <v>%1926-01-01%^^xsd:date</v>
      </c>
      <c r="J4750" t="str">
        <f t="shared" si="745"/>
        <v/>
      </c>
      <c r="K4750" t="str">
        <f t="shared" si="746"/>
        <v/>
      </c>
      <c r="L4750" t="str">
        <f t="shared" si="747"/>
        <v/>
      </c>
      <c r="M4750" t="str">
        <f t="shared" si="748"/>
        <v/>
      </c>
      <c r="N4750" t="str">
        <f t="shared" si="749"/>
        <v>:5525 a crs:CommonwealthOrganisation ; schema:name %Proof and Experimental Establishment, Port Wakefield [South Australia]% ; schema:startDate %1926-01-01%^^xsd:date ; time:hasTime [ time:hasBeginning [ time:inXSDDate %1926-01-01%^^xsd:date ]  ] .</v>
      </c>
    </row>
    <row r="4751" spans="1:14" x14ac:dyDescent="0.15">
      <c r="A4751" s="1" t="s">
        <v>9540</v>
      </c>
      <c r="B4751" s="1" t="s">
        <v>9541</v>
      </c>
      <c r="C4751" s="1">
        <v>19730101</v>
      </c>
      <c r="D4751" s="1">
        <v>19890110</v>
      </c>
      <c r="E4751" t="str">
        <f t="shared" si="740"/>
        <v>5526</v>
      </c>
      <c r="F4751" t="str">
        <f t="shared" si="741"/>
        <v>1973</v>
      </c>
      <c r="G4751" t="str">
        <f t="shared" si="742"/>
        <v>01</v>
      </c>
      <c r="H4751" t="str">
        <f t="shared" si="743"/>
        <v>01</v>
      </c>
      <c r="I4751" t="str">
        <f t="shared" si="744"/>
        <v>%1973-01-01%^^xsd:date</v>
      </c>
      <c r="J4751" t="str">
        <f t="shared" si="745"/>
        <v>1989</v>
      </c>
      <c r="K4751" t="str">
        <f t="shared" si="746"/>
        <v>01</v>
      </c>
      <c r="L4751" t="str">
        <f t="shared" si="747"/>
        <v>10</v>
      </c>
      <c r="M4751" t="str">
        <f t="shared" si="748"/>
        <v>%1989-10-10%^^xsd:date</v>
      </c>
      <c r="N4751" t="str">
        <f t="shared" si="749"/>
        <v>:5526 a crs:CommonwealthOrganisation ; schema:name %Adelaide Transport Unit, Australian Army, South Australia% ; schema:startDate %1973-01-01%^^xsd:date ; schema:endDate %1989-10-10%^^xsd:date ; time:hasTime [ time:hasBeginning [ time:inXSDDate %1973-01-01%^^xsd:date ]  ] .</v>
      </c>
    </row>
    <row r="4752" spans="1:14" x14ac:dyDescent="0.15">
      <c r="A4752" s="1" t="s">
        <v>9542</v>
      </c>
      <c r="B4752" s="1" t="s">
        <v>9543</v>
      </c>
      <c r="C4752" s="1">
        <v>19820704</v>
      </c>
      <c r="D4752" s="1">
        <v>20149999</v>
      </c>
      <c r="E4752" t="str">
        <f t="shared" si="740"/>
        <v>5527</v>
      </c>
      <c r="F4752" t="str">
        <f t="shared" si="741"/>
        <v>1982</v>
      </c>
      <c r="G4752" t="str">
        <f t="shared" si="742"/>
        <v>07</v>
      </c>
      <c r="H4752" t="str">
        <f t="shared" si="743"/>
        <v>04</v>
      </c>
      <c r="I4752" t="str">
        <f t="shared" si="744"/>
        <v>%1982-07-04%^^xsd:date</v>
      </c>
      <c r="J4752" t="str">
        <f t="shared" si="745"/>
        <v>2014</v>
      </c>
      <c r="K4752" t="str">
        <f t="shared" si="746"/>
        <v>99</v>
      </c>
      <c r="L4752" t="str">
        <f t="shared" si="747"/>
        <v>99</v>
      </c>
      <c r="M4752" t="str">
        <f t="shared" si="748"/>
        <v>%2014%^^xsd:gYear</v>
      </c>
      <c r="N4752" t="str">
        <f t="shared" si="749"/>
        <v>:5527 a crs:CommonwealthOrganisation ; schema:name %A Company, 10/27 Battalion, Royal South Australian Regiment, Australian Army, Mount Gambier [South Australia]% ; schema:startDate %1982-07-04%^^xsd:date ; schema:endDate %2014%^^xsd:gYear ; time:hasTime [ time:hasBeginning [ time:inXSDDate %1982-07-04%^^xsd:date ]  ] .</v>
      </c>
    </row>
    <row r="4753" spans="1:14" x14ac:dyDescent="0.15">
      <c r="A4753" s="1" t="s">
        <v>9544</v>
      </c>
      <c r="B4753" s="1" t="s">
        <v>9545</v>
      </c>
      <c r="C4753" s="1">
        <v>19750101</v>
      </c>
      <c r="D4753" s="1">
        <v>19890110</v>
      </c>
      <c r="E4753" t="str">
        <f t="shared" si="740"/>
        <v>5528</v>
      </c>
      <c r="F4753" t="str">
        <f t="shared" si="741"/>
        <v>1975</v>
      </c>
      <c r="G4753" t="str">
        <f t="shared" si="742"/>
        <v>01</v>
      </c>
      <c r="H4753" t="str">
        <f t="shared" si="743"/>
        <v>01</v>
      </c>
      <c r="I4753" t="str">
        <f t="shared" si="744"/>
        <v>%1975-01-01%^^xsd:date</v>
      </c>
      <c r="J4753" t="str">
        <f t="shared" si="745"/>
        <v>1989</v>
      </c>
      <c r="K4753" t="str">
        <f t="shared" si="746"/>
        <v>01</v>
      </c>
      <c r="L4753" t="str">
        <f t="shared" si="747"/>
        <v>10</v>
      </c>
      <c r="M4753" t="str">
        <f t="shared" si="748"/>
        <v>%1989-10-10%^^xsd:date</v>
      </c>
      <c r="N4753" t="str">
        <f t="shared" si="749"/>
        <v>:5528 a crs:CommonwealthOrganisation ; schema:name %4 Transport and Movement Group, Australian Army, Keswick [South Australia]% ; schema:startDate %1975-01-01%^^xsd:date ; schema:endDate %1989-10-10%^^xsd:date ; time:hasTime [ time:hasBeginning [ time:inXSDDate %1975-01-01%^^xsd:date ]  ] .</v>
      </c>
    </row>
    <row r="4754" spans="1:14" x14ac:dyDescent="0.15">
      <c r="A4754" s="1" t="s">
        <v>9546</v>
      </c>
      <c r="B4754" s="1" t="s">
        <v>9547</v>
      </c>
      <c r="C4754" s="1">
        <v>19820704</v>
      </c>
      <c r="D4754" s="1">
        <v>19871129</v>
      </c>
      <c r="E4754" t="str">
        <f t="shared" si="740"/>
        <v>5529</v>
      </c>
      <c r="F4754" t="str">
        <f t="shared" si="741"/>
        <v>1982</v>
      </c>
      <c r="G4754" t="str">
        <f t="shared" si="742"/>
        <v>07</v>
      </c>
      <c r="H4754" t="str">
        <f t="shared" si="743"/>
        <v>04</v>
      </c>
      <c r="I4754" t="str">
        <f t="shared" si="744"/>
        <v>%1982-07-04%^^xsd:date</v>
      </c>
      <c r="J4754" t="str">
        <f t="shared" si="745"/>
        <v>1987</v>
      </c>
      <c r="K4754" t="str">
        <f t="shared" si="746"/>
        <v>11</v>
      </c>
      <c r="L4754" t="str">
        <f t="shared" si="747"/>
        <v>29</v>
      </c>
      <c r="M4754" t="str">
        <f t="shared" si="748"/>
        <v>%1987-29-29%^^xsd:date</v>
      </c>
      <c r="N4754" t="str">
        <f t="shared" si="749"/>
        <v>:5529 a crs:CommonwealthOrganisation ; schema:name %27 Battalion, Royal South Australian Regiment [II], Australian Army% ; schema:startDate %1982-07-04%^^xsd:date ; schema:endDate %1987-29-29%^^xsd:date ; time:hasTime [ time:hasBeginning [ time:inXSDDate %1982-07-04%^^xsd:date ]  ] .</v>
      </c>
    </row>
    <row r="4755" spans="1:14" x14ac:dyDescent="0.15">
      <c r="A4755" s="1" t="s">
        <v>9548</v>
      </c>
      <c r="B4755" s="1" t="s">
        <v>9549</v>
      </c>
      <c r="C4755" s="1">
        <v>19550101</v>
      </c>
      <c r="E4755" t="str">
        <f t="shared" si="740"/>
        <v>0553</v>
      </c>
      <c r="F4755" t="str">
        <f t="shared" si="741"/>
        <v>1955</v>
      </c>
      <c r="G4755" t="str">
        <f t="shared" si="742"/>
        <v>01</v>
      </c>
      <c r="H4755" t="str">
        <f t="shared" si="743"/>
        <v>01</v>
      </c>
      <c r="I4755" t="str">
        <f t="shared" si="744"/>
        <v>%1955-01-01%^^xsd:date</v>
      </c>
      <c r="J4755" t="str">
        <f t="shared" si="745"/>
        <v/>
      </c>
      <c r="K4755" t="str">
        <f t="shared" si="746"/>
        <v/>
      </c>
      <c r="L4755" t="str">
        <f t="shared" si="747"/>
        <v/>
      </c>
      <c r="M4755" t="str">
        <f t="shared" si="748"/>
        <v/>
      </c>
      <c r="N4755" t="str">
        <f t="shared" si="749"/>
        <v>:0553 a crs:CommonwealthOrganisation ; schema:name %The Australian Wine Research Institute, South Australia% ; schema:startDate %1955-01-01%^^xsd:date ; time:hasTime [ time:hasBeginning [ time:inXSDDate %1955-01-01%^^xsd:date ]  ] .</v>
      </c>
    </row>
    <row r="4756" spans="1:14" x14ac:dyDescent="0.15">
      <c r="A4756" s="1" t="s">
        <v>9550</v>
      </c>
      <c r="B4756" s="1" t="s">
        <v>9551</v>
      </c>
      <c r="C4756" s="1">
        <v>19681101</v>
      </c>
      <c r="D4756" s="1">
        <v>19741231</v>
      </c>
      <c r="E4756" t="str">
        <f t="shared" si="740"/>
        <v>5530</v>
      </c>
      <c r="F4756" t="str">
        <f t="shared" si="741"/>
        <v>1968</v>
      </c>
      <c r="G4756" t="str">
        <f t="shared" si="742"/>
        <v>11</v>
      </c>
      <c r="H4756" t="str">
        <f t="shared" si="743"/>
        <v>01</v>
      </c>
      <c r="I4756" t="str">
        <f t="shared" si="744"/>
        <v>%1968-11-01%^^xsd:date</v>
      </c>
      <c r="J4756" t="str">
        <f t="shared" si="745"/>
        <v>1974</v>
      </c>
      <c r="K4756" t="str">
        <f t="shared" si="746"/>
        <v>12</v>
      </c>
      <c r="L4756" t="str">
        <f t="shared" si="747"/>
        <v>31</v>
      </c>
      <c r="M4756" t="str">
        <f t="shared" si="748"/>
        <v>%1974-31-31%^^xsd:date</v>
      </c>
      <c r="N4756" t="str">
        <f t="shared" si="749"/>
        <v>:5530 a crs:CommonwealthOrganisation ; schema:name %Australian Defence Recruiting Unit, Adelaide [South Australia]% ; schema:startDate %1968-11-01%^^xsd:date ; schema:endDate %1974-31-31%^^xsd:date ; time:hasTime [ time:hasBeginning [ time:inXSDDate %1968-11-01%^^xsd:date ]  ] .</v>
      </c>
    </row>
    <row r="4757" spans="1:14" x14ac:dyDescent="0.15">
      <c r="A4757" s="1" t="s">
        <v>9552</v>
      </c>
      <c r="B4757" s="1" t="s">
        <v>9553</v>
      </c>
      <c r="C4757" s="1">
        <v>19780601</v>
      </c>
      <c r="E4757" t="str">
        <f t="shared" si="740"/>
        <v>5531</v>
      </c>
      <c r="F4757" t="str">
        <f t="shared" si="741"/>
        <v>1978</v>
      </c>
      <c r="G4757" t="str">
        <f t="shared" si="742"/>
        <v>06</v>
      </c>
      <c r="H4757" t="str">
        <f t="shared" si="743"/>
        <v>01</v>
      </c>
      <c r="I4757" t="str">
        <f t="shared" si="744"/>
        <v>%1978-06-01%^^xsd:date</v>
      </c>
      <c r="J4757" t="str">
        <f t="shared" si="745"/>
        <v/>
      </c>
      <c r="K4757" t="str">
        <f t="shared" si="746"/>
        <v/>
      </c>
      <c r="L4757" t="str">
        <f t="shared" si="747"/>
        <v/>
      </c>
      <c r="M4757" t="str">
        <f t="shared" si="748"/>
        <v/>
      </c>
      <c r="N4757" t="str">
        <f t="shared" si="749"/>
        <v>:5531 a crs:CommonwealthOrganisation ; schema:name %16 Air Land Regiment, Australian Army, Woodside Barracks [South Australia]% ; schema:startDate %1978-06-01%^^xsd:date ; time:hasTime [ time:hasBeginning [ time:inXSDDate %1978-06-01%^^xsd:date ]  ] .</v>
      </c>
    </row>
    <row r="4758" spans="1:14" x14ac:dyDescent="0.15">
      <c r="A4758" s="1" t="s">
        <v>9554</v>
      </c>
      <c r="B4758" s="1" t="s">
        <v>9555</v>
      </c>
      <c r="C4758" s="1">
        <v>19690602</v>
      </c>
      <c r="D4758" s="1">
        <v>19741231</v>
      </c>
      <c r="E4758" t="str">
        <f t="shared" si="740"/>
        <v>5532</v>
      </c>
      <c r="F4758" t="str">
        <f t="shared" si="741"/>
        <v>1969</v>
      </c>
      <c r="G4758" t="str">
        <f t="shared" si="742"/>
        <v>06</v>
      </c>
      <c r="H4758" t="str">
        <f t="shared" si="743"/>
        <v>02</v>
      </c>
      <c r="I4758" t="str">
        <f t="shared" si="744"/>
        <v>%1969-06-02%^^xsd:date</v>
      </c>
      <c r="J4758" t="str">
        <f t="shared" si="745"/>
        <v>1974</v>
      </c>
      <c r="K4758" t="str">
        <f t="shared" si="746"/>
        <v>12</v>
      </c>
      <c r="L4758" t="str">
        <f t="shared" si="747"/>
        <v>31</v>
      </c>
      <c r="M4758" t="str">
        <f t="shared" si="748"/>
        <v>%1974-31-31%^^xsd:date</v>
      </c>
      <c r="N4758" t="str">
        <f t="shared" si="749"/>
        <v>:5532 a crs:CommonwealthOrganisation ; schema:name %16 Light Anti-Aircraft Regiment, Australian Army, Woodside [South Australia]% ; schema:startDate %1969-06-02%^^xsd:date ; schema:endDate %1974-31-31%^^xsd:date ; time:hasTime [ time:hasBeginning [ time:inXSDDate %1969-06-02%^^xsd:date ]  ] .</v>
      </c>
    </row>
    <row r="4759" spans="1:14" x14ac:dyDescent="0.15">
      <c r="A4759" s="1" t="s">
        <v>9556</v>
      </c>
      <c r="B4759" s="1" t="s">
        <v>9557</v>
      </c>
      <c r="C4759" s="1">
        <v>19650101</v>
      </c>
      <c r="D4759" s="1">
        <v>19691231</v>
      </c>
      <c r="E4759" t="str">
        <f t="shared" si="740"/>
        <v>5533</v>
      </c>
      <c r="F4759" t="str">
        <f t="shared" si="741"/>
        <v>1965</v>
      </c>
      <c r="G4759" t="str">
        <f t="shared" si="742"/>
        <v>01</v>
      </c>
      <c r="H4759" t="str">
        <f t="shared" si="743"/>
        <v>01</v>
      </c>
      <c r="I4759" t="str">
        <f t="shared" si="744"/>
        <v>%1965-01-01%^^xsd:date</v>
      </c>
      <c r="J4759" t="str">
        <f t="shared" si="745"/>
        <v>1969</v>
      </c>
      <c r="K4759" t="str">
        <f t="shared" si="746"/>
        <v>12</v>
      </c>
      <c r="L4759" t="str">
        <f t="shared" si="747"/>
        <v>31</v>
      </c>
      <c r="M4759" t="str">
        <f t="shared" si="748"/>
        <v>%1969-31-31%^^xsd:date</v>
      </c>
      <c r="N4759" t="str">
        <f t="shared" si="749"/>
        <v>:5533 a crs:CommonwealthOrganisation ; schema:name %110 Light Anti-Aircraft Battery, Australian Army, Woodside [South Australia]% ; schema:startDate %1965-01-01%^^xsd:date ; schema:endDate %1969-31-31%^^xsd:date ; time:hasTime [ time:hasBeginning [ time:inXSDDate %1965-01-01%^^xsd:date ]  ] .</v>
      </c>
    </row>
    <row r="4760" spans="1:14" x14ac:dyDescent="0.15">
      <c r="A4760" s="1" t="s">
        <v>9558</v>
      </c>
      <c r="B4760" s="1" t="s">
        <v>9559</v>
      </c>
      <c r="C4760" s="1">
        <v>19830704</v>
      </c>
      <c r="D4760" s="1">
        <v>19921211</v>
      </c>
      <c r="E4760" t="str">
        <f t="shared" si="740"/>
        <v>5534</v>
      </c>
      <c r="F4760" t="str">
        <f t="shared" si="741"/>
        <v>1983</v>
      </c>
      <c r="G4760" t="str">
        <f t="shared" si="742"/>
        <v>07</v>
      </c>
      <c r="H4760" t="str">
        <f t="shared" si="743"/>
        <v>04</v>
      </c>
      <c r="I4760" t="str">
        <f t="shared" si="744"/>
        <v>%1983-07-04%^^xsd:date</v>
      </c>
      <c r="J4760" t="str">
        <f t="shared" si="745"/>
        <v>1992</v>
      </c>
      <c r="K4760" t="str">
        <f t="shared" si="746"/>
        <v>12</v>
      </c>
      <c r="L4760" t="str">
        <f t="shared" si="747"/>
        <v>11</v>
      </c>
      <c r="M4760" t="str">
        <f t="shared" si="748"/>
        <v>%1992-11-11%^^xsd:date</v>
      </c>
      <c r="N4760" t="str">
        <f t="shared" si="749"/>
        <v>:5534 a crs:CommonwealthOrganisation ; schema:name %Airman Aircrew Flying Training School% ; schema:startDate %1983-07-04%^^xsd:date ; schema:endDate %1992-11-11%^^xsd:date ; time:hasTime [ time:hasBeginning [ time:inXSDDate %1983-07-04%^^xsd:date ]  ] .</v>
      </c>
    </row>
    <row r="4761" spans="1:14" x14ac:dyDescent="0.15">
      <c r="A4761" s="1" t="s">
        <v>9560</v>
      </c>
      <c r="B4761" s="1" t="s">
        <v>9561</v>
      </c>
      <c r="C4761" s="1">
        <v>19500901</v>
      </c>
      <c r="D4761" s="1">
        <v>19920701</v>
      </c>
      <c r="E4761" t="str">
        <f t="shared" si="740"/>
        <v>5535</v>
      </c>
      <c r="F4761" t="str">
        <f t="shared" si="741"/>
        <v>1950</v>
      </c>
      <c r="G4761" t="str">
        <f t="shared" si="742"/>
        <v>09</v>
      </c>
      <c r="H4761" t="str">
        <f t="shared" si="743"/>
        <v>01</v>
      </c>
      <c r="I4761" t="str">
        <f t="shared" si="744"/>
        <v>%1950-09-01%^^xsd:date</v>
      </c>
      <c r="J4761" t="str">
        <f t="shared" si="745"/>
        <v>1992</v>
      </c>
      <c r="K4761" t="str">
        <f t="shared" si="746"/>
        <v>07</v>
      </c>
      <c r="L4761" t="str">
        <f t="shared" si="747"/>
        <v>01</v>
      </c>
      <c r="M4761" t="str">
        <f t="shared" si="748"/>
        <v>%1992-01-01%^^xsd:date</v>
      </c>
      <c r="N4761" t="str">
        <f t="shared" si="749"/>
        <v>:5535 a crs:CommonwealthOrganisation ; schema:name %RAAF Movement Control Office, Adelaide [South Australia]% ; schema:startDate %1950-09-01%^^xsd:date ; schema:endDate %1992-01-01%^^xsd:date ; time:hasTime [ time:hasBeginning [ time:inXSDDate %1950-09-01%^^xsd:date ]  ] .</v>
      </c>
    </row>
    <row r="4762" spans="1:14" x14ac:dyDescent="0.15">
      <c r="A4762" s="1" t="s">
        <v>9562</v>
      </c>
      <c r="B4762" s="1" t="s">
        <v>9563</v>
      </c>
      <c r="C4762" s="1">
        <v>19870101</v>
      </c>
      <c r="D4762" s="1">
        <v>20149999</v>
      </c>
      <c r="E4762" t="str">
        <f t="shared" si="740"/>
        <v>5536</v>
      </c>
      <c r="F4762" t="str">
        <f t="shared" si="741"/>
        <v>1987</v>
      </c>
      <c r="G4762" t="str">
        <f t="shared" si="742"/>
        <v>01</v>
      </c>
      <c r="H4762" t="str">
        <f t="shared" si="743"/>
        <v>01</v>
      </c>
      <c r="I4762" t="str">
        <f t="shared" si="744"/>
        <v>%1987-01-01%^^xsd:date</v>
      </c>
      <c r="J4762" t="str">
        <f t="shared" si="745"/>
        <v>2014</v>
      </c>
      <c r="K4762" t="str">
        <f t="shared" si="746"/>
        <v>99</v>
      </c>
      <c r="L4762" t="str">
        <f t="shared" si="747"/>
        <v>99</v>
      </c>
      <c r="M4762" t="str">
        <f t="shared" si="748"/>
        <v>%2014%^^xsd:gYear</v>
      </c>
      <c r="N4762" t="str">
        <f t="shared" si="749"/>
        <v>:5536 a crs:CommonwealthOrganisation ; schema:name %RAAF No 1 Joint Communications Unit, Woomera [South Australia]% ; schema:startDate %1987-01-01%^^xsd:date ; schema:endDate %2014%^^xsd:gYear ; time:hasTime [ time:hasBeginning [ time:inXSDDate %1987-01-01%^^xsd:date ]  ] .</v>
      </c>
    </row>
    <row r="4763" spans="1:14" x14ac:dyDescent="0.15">
      <c r="A4763" s="1" t="s">
        <v>9564</v>
      </c>
      <c r="B4763" s="1" t="s">
        <v>9565</v>
      </c>
      <c r="C4763" s="1">
        <v>19680101</v>
      </c>
      <c r="D4763" s="1">
        <v>19750701</v>
      </c>
      <c r="E4763" t="str">
        <f t="shared" si="740"/>
        <v>5537</v>
      </c>
      <c r="F4763" t="str">
        <f t="shared" si="741"/>
        <v>1968</v>
      </c>
      <c r="G4763" t="str">
        <f t="shared" si="742"/>
        <v>01</v>
      </c>
      <c r="H4763" t="str">
        <f t="shared" si="743"/>
        <v>01</v>
      </c>
      <c r="I4763" t="str">
        <f t="shared" si="744"/>
        <v>%1968-01-01%^^xsd:date</v>
      </c>
      <c r="J4763" t="str">
        <f t="shared" si="745"/>
        <v>1975</v>
      </c>
      <c r="K4763" t="str">
        <f t="shared" si="746"/>
        <v>07</v>
      </c>
      <c r="L4763" t="str">
        <f t="shared" si="747"/>
        <v>01</v>
      </c>
      <c r="M4763" t="str">
        <f t="shared" si="748"/>
        <v>%1975-01-01%^^xsd:date</v>
      </c>
      <c r="N4763" t="str">
        <f t="shared" si="749"/>
        <v>:5537 a crs:CommonwealthOrganisation ; schema:name %4 Advance Ordnance Depot, South Australia% ; schema:startDate %1968-01-01%^^xsd:date ; schema:endDate %1975-01-01%^^xsd:date ; time:hasTime [ time:hasBeginning [ time:inXSDDate %1968-01-01%^^xsd:date ]  ] .</v>
      </c>
    </row>
    <row r="4764" spans="1:14" x14ac:dyDescent="0.15">
      <c r="A4764" s="1" t="s">
        <v>9566</v>
      </c>
      <c r="B4764" s="1" t="s">
        <v>9567</v>
      </c>
      <c r="C4764" s="1">
        <v>19480101</v>
      </c>
      <c r="D4764" s="1">
        <v>19750701</v>
      </c>
      <c r="E4764" t="str">
        <f t="shared" si="740"/>
        <v>5538</v>
      </c>
      <c r="F4764" t="str">
        <f t="shared" si="741"/>
        <v>1948</v>
      </c>
      <c r="G4764" t="str">
        <f t="shared" si="742"/>
        <v>01</v>
      </c>
      <c r="H4764" t="str">
        <f t="shared" si="743"/>
        <v>01</v>
      </c>
      <c r="I4764" t="str">
        <f t="shared" si="744"/>
        <v>%1948-01-01%^^xsd:date</v>
      </c>
      <c r="J4764" t="str">
        <f t="shared" si="745"/>
        <v>1975</v>
      </c>
      <c r="K4764" t="str">
        <f t="shared" si="746"/>
        <v>07</v>
      </c>
      <c r="L4764" t="str">
        <f t="shared" si="747"/>
        <v>01</v>
      </c>
      <c r="M4764" t="str">
        <f t="shared" si="748"/>
        <v>%1975-01-01%^^xsd:date</v>
      </c>
      <c r="N4764" t="str">
        <f t="shared" si="749"/>
        <v>:5538 a crs:CommonwealthOrganisation ; schema:name %Headquarters Squadron, 3/9 South Australian Mounted Rifles, Australian Army% ; schema:startDate %1948-01-01%^^xsd:date ; schema:endDate %1975-01-01%^^xsd:date ; time:hasTime [ time:hasBeginning [ time:inXSDDate %1948-01-01%^^xsd:date ]  ] .</v>
      </c>
    </row>
    <row r="4765" spans="1:14" x14ac:dyDescent="0.15">
      <c r="A4765" s="1" t="s">
        <v>9568</v>
      </c>
      <c r="B4765" s="1" t="s">
        <v>9569</v>
      </c>
      <c r="C4765" s="1">
        <v>19780501</v>
      </c>
      <c r="D4765" s="1">
        <v>20149999</v>
      </c>
      <c r="E4765" t="str">
        <f t="shared" si="740"/>
        <v>5539</v>
      </c>
      <c r="F4765" t="str">
        <f t="shared" si="741"/>
        <v>1978</v>
      </c>
      <c r="G4765" t="str">
        <f t="shared" si="742"/>
        <v>05</v>
      </c>
      <c r="H4765" t="str">
        <f t="shared" si="743"/>
        <v>01</v>
      </c>
      <c r="I4765" t="str">
        <f t="shared" si="744"/>
        <v>%1978-05-01%^^xsd:date</v>
      </c>
      <c r="J4765" t="str">
        <f t="shared" si="745"/>
        <v>2014</v>
      </c>
      <c r="K4765" t="str">
        <f t="shared" si="746"/>
        <v>99</v>
      </c>
      <c r="L4765" t="str">
        <f t="shared" si="747"/>
        <v>99</v>
      </c>
      <c r="M4765" t="str">
        <f t="shared" si="748"/>
        <v>%2014%^^xsd:gYear</v>
      </c>
      <c r="N4765" t="str">
        <f t="shared" si="749"/>
        <v>:5539 a crs:CommonwealthOrganisation ; schema:name %111 Divisional Air Defence Battery (Light), Woodside [South Australia]% ; schema:startDate %1978-05-01%^^xsd:date ; schema:endDate %2014%^^xsd:gYear ; time:hasTime [ time:hasBeginning [ time:inXSDDate %1978-05-01%^^xsd:date ]  ] .</v>
      </c>
    </row>
    <row r="4766" spans="1:14" x14ac:dyDescent="0.15">
      <c r="A4766" s="1" t="s">
        <v>9570</v>
      </c>
      <c r="B4766" s="1" t="s">
        <v>9571</v>
      </c>
      <c r="C4766" s="1">
        <v>19030701</v>
      </c>
      <c r="D4766" s="1">
        <v>19840630</v>
      </c>
      <c r="E4766" t="str">
        <f t="shared" si="740"/>
        <v>0554</v>
      </c>
      <c r="F4766" t="str">
        <f t="shared" si="741"/>
        <v>1903</v>
      </c>
      <c r="G4766" t="str">
        <f t="shared" si="742"/>
        <v>07</v>
      </c>
      <c r="H4766" t="str">
        <f t="shared" si="743"/>
        <v>01</v>
      </c>
      <c r="I4766" t="str">
        <f t="shared" si="744"/>
        <v>%1903-07-01%^^xsd:date</v>
      </c>
      <c r="J4766" t="str">
        <f t="shared" si="745"/>
        <v>1984</v>
      </c>
      <c r="K4766" t="str">
        <f t="shared" si="746"/>
        <v>06</v>
      </c>
      <c r="L4766" t="str">
        <f t="shared" si="747"/>
        <v>30</v>
      </c>
      <c r="M4766" t="str">
        <f t="shared" si="748"/>
        <v>%1984-30-30%^^xsd:date</v>
      </c>
      <c r="N4766" t="str">
        <f t="shared" si="749"/>
        <v>:0554 a crs:CommonwealthOrganisation ; schema:name %Crown Solicitor's Office/ (from 1948) Crown Solicitor's Division% ; schema:startDate %1903-07-01%^^xsd:date ; schema:endDate %1984-30-30%^^xsd:date ; time:hasTime [ time:hasBeginning [ time:inXSDDate %1903-07-01%^^xsd:date ]  ] .</v>
      </c>
    </row>
    <row r="4767" spans="1:14" x14ac:dyDescent="0.15">
      <c r="A4767" s="1" t="s">
        <v>9572</v>
      </c>
      <c r="B4767" s="1" t="s">
        <v>9573</v>
      </c>
      <c r="C4767" s="1">
        <v>19510101</v>
      </c>
      <c r="D4767" s="1">
        <v>19741231</v>
      </c>
      <c r="E4767" t="str">
        <f t="shared" si="740"/>
        <v>5540</v>
      </c>
      <c r="F4767" t="str">
        <f t="shared" si="741"/>
        <v>1951</v>
      </c>
      <c r="G4767" t="str">
        <f t="shared" si="742"/>
        <v>01</v>
      </c>
      <c r="H4767" t="str">
        <f t="shared" si="743"/>
        <v>01</v>
      </c>
      <c r="I4767" t="str">
        <f t="shared" si="744"/>
        <v>%1951-01-01%^^xsd:date</v>
      </c>
      <c r="J4767" t="str">
        <f t="shared" si="745"/>
        <v>1974</v>
      </c>
      <c r="K4767" t="str">
        <f t="shared" si="746"/>
        <v>12</v>
      </c>
      <c r="L4767" t="str">
        <f t="shared" si="747"/>
        <v>31</v>
      </c>
      <c r="M4767" t="str">
        <f t="shared" si="748"/>
        <v>%1974-31-31%^^xsd:date</v>
      </c>
      <c r="N4767" t="str">
        <f t="shared" si="749"/>
        <v>:5540 a crs:CommonwealthOrganisation ; schema:name %6 Movement Control Training Group, Australian Army, Warradale [South Australia]% ; schema:startDate %1951-01-01%^^xsd:date ; schema:endDate %1974-31-31%^^xsd:date ; time:hasTime [ time:hasBeginning [ time:inXSDDate %1951-01-01%^^xsd:date ]  ] .</v>
      </c>
    </row>
    <row r="4768" spans="1:14" x14ac:dyDescent="0.15">
      <c r="A4768" s="1" t="s">
        <v>9574</v>
      </c>
      <c r="B4768" s="1" t="s">
        <v>9575</v>
      </c>
      <c r="C4768" s="1">
        <v>19540101</v>
      </c>
      <c r="D4768" s="1">
        <v>19730630</v>
      </c>
      <c r="E4768" t="str">
        <f t="shared" si="740"/>
        <v>5541</v>
      </c>
      <c r="F4768" t="str">
        <f t="shared" si="741"/>
        <v>1954</v>
      </c>
      <c r="G4768" t="str">
        <f t="shared" si="742"/>
        <v>01</v>
      </c>
      <c r="H4768" t="str">
        <f t="shared" si="743"/>
        <v>01</v>
      </c>
      <c r="I4768" t="str">
        <f t="shared" si="744"/>
        <v>%1954-01-01%^^xsd:date</v>
      </c>
      <c r="J4768" t="str">
        <f t="shared" si="745"/>
        <v>1973</v>
      </c>
      <c r="K4768" t="str">
        <f t="shared" si="746"/>
        <v>06</v>
      </c>
      <c r="L4768" t="str">
        <f t="shared" si="747"/>
        <v>30</v>
      </c>
      <c r="M4768" t="str">
        <f t="shared" si="748"/>
        <v>%1973-30-30%^^xsd:date</v>
      </c>
      <c r="N4768" t="str">
        <f t="shared" si="749"/>
        <v>:5541 a crs:CommonwealthOrganisation ; schema:name %Army Inspection Service, Central Command, Woodside [South Australia]% ; schema:startDate %1954-01-01%^^xsd:date ; schema:endDate %1973-30-30%^^xsd:date ; time:hasTime [ time:hasBeginning [ time:inXSDDate %1954-01-01%^^xsd:date ]  ] .</v>
      </c>
    </row>
    <row r="4769" spans="1:14" x14ac:dyDescent="0.15">
      <c r="A4769" s="1" t="s">
        <v>9576</v>
      </c>
      <c r="B4769" s="1" t="s">
        <v>9577</v>
      </c>
      <c r="C4769" s="1">
        <v>19750101</v>
      </c>
      <c r="D4769" s="1">
        <v>19801231</v>
      </c>
      <c r="E4769" t="str">
        <f t="shared" si="740"/>
        <v>5542</v>
      </c>
      <c r="F4769" t="str">
        <f t="shared" si="741"/>
        <v>1975</v>
      </c>
      <c r="G4769" t="str">
        <f t="shared" si="742"/>
        <v>01</v>
      </c>
      <c r="H4769" t="str">
        <f t="shared" si="743"/>
        <v>01</v>
      </c>
      <c r="I4769" t="str">
        <f t="shared" si="744"/>
        <v>%1975-01-01%^^xsd:date</v>
      </c>
      <c r="J4769" t="str">
        <f t="shared" si="745"/>
        <v>1980</v>
      </c>
      <c r="K4769" t="str">
        <f t="shared" si="746"/>
        <v>12</v>
      </c>
      <c r="L4769" t="str">
        <f t="shared" si="747"/>
        <v>31</v>
      </c>
      <c r="M4769" t="str">
        <f t="shared" si="748"/>
        <v>%1980-31-31%^^xsd:date</v>
      </c>
      <c r="N4769" t="str">
        <f t="shared" si="749"/>
        <v>:5542 a crs:CommonwealthOrganisation ; schema:name %4 Detachment Field Force Army Intelligence Unit, Keswick [South Australia]% ; schema:startDate %1975-01-01%^^xsd:date ; schema:endDate %1980-31-31%^^xsd:date ; time:hasTime [ time:hasBeginning [ time:inXSDDate %1975-01-01%^^xsd:date ]  ] .</v>
      </c>
    </row>
    <row r="4770" spans="1:14" x14ac:dyDescent="0.15">
      <c r="A4770" s="1" t="s">
        <v>9578</v>
      </c>
      <c r="B4770" s="1" t="s">
        <v>9579</v>
      </c>
      <c r="C4770" s="1">
        <v>19660101</v>
      </c>
      <c r="D4770" s="1">
        <v>19750630</v>
      </c>
      <c r="E4770" t="str">
        <f t="shared" si="740"/>
        <v>5543</v>
      </c>
      <c r="F4770" t="str">
        <f t="shared" si="741"/>
        <v>1966</v>
      </c>
      <c r="G4770" t="str">
        <f t="shared" si="742"/>
        <v>01</v>
      </c>
      <c r="H4770" t="str">
        <f t="shared" si="743"/>
        <v>01</v>
      </c>
      <c r="I4770" t="str">
        <f t="shared" si="744"/>
        <v>%1966-01-01%^^xsd:date</v>
      </c>
      <c r="J4770" t="str">
        <f t="shared" si="745"/>
        <v>1975</v>
      </c>
      <c r="K4770" t="str">
        <f t="shared" si="746"/>
        <v>06</v>
      </c>
      <c r="L4770" t="str">
        <f t="shared" si="747"/>
        <v>30</v>
      </c>
      <c r="M4770" t="str">
        <f t="shared" si="748"/>
        <v>%1975-30-30%^^xsd:date</v>
      </c>
      <c r="N4770" t="str">
        <f t="shared" si="749"/>
        <v>:5543 a crs:CommonwealthOrganisation ; schema:name %10 Combat Intelligence Section, Australian Army, Keswick [South Australia]% ; schema:startDate %1966-01-01%^^xsd:date ; schema:endDate %1975-30-30%^^xsd:date ; time:hasTime [ time:hasBeginning [ time:inXSDDate %1966-01-01%^^xsd:date ]  ] .</v>
      </c>
    </row>
    <row r="4771" spans="1:14" x14ac:dyDescent="0.15">
      <c r="A4771" s="1" t="s">
        <v>9580</v>
      </c>
      <c r="B4771" s="1" t="s">
        <v>9581</v>
      </c>
      <c r="C4771" s="1">
        <v>19620101</v>
      </c>
      <c r="D4771" s="1">
        <v>19750930</v>
      </c>
      <c r="E4771" t="str">
        <f t="shared" si="740"/>
        <v>5544</v>
      </c>
      <c r="F4771" t="str">
        <f t="shared" si="741"/>
        <v>1962</v>
      </c>
      <c r="G4771" t="str">
        <f t="shared" si="742"/>
        <v>01</v>
      </c>
      <c r="H4771" t="str">
        <f t="shared" si="743"/>
        <v>01</v>
      </c>
      <c r="I4771" t="str">
        <f t="shared" si="744"/>
        <v>%1962-01-01%^^xsd:date</v>
      </c>
      <c r="J4771" t="str">
        <f t="shared" si="745"/>
        <v>1975</v>
      </c>
      <c r="K4771" t="str">
        <f t="shared" si="746"/>
        <v>09</v>
      </c>
      <c r="L4771" t="str">
        <f t="shared" si="747"/>
        <v>30</v>
      </c>
      <c r="M4771" t="str">
        <f t="shared" si="748"/>
        <v>%1975-30-30%^^xsd:date</v>
      </c>
      <c r="N4771" t="str">
        <f t="shared" si="749"/>
        <v>:5544 a crs:CommonwealthOrganisation ; schema:name %8 Transport Company Workshop, Royal Australian Corps of Transport, Hampstead Gardens [South Australia]% ; schema:startDate %1962-01-01%^^xsd:date ; schema:endDate %1975-30-30%^^xsd:date ; time:hasTime [ time:hasBeginning [ time:inXSDDate %1962-01-01%^^xsd:date ]  ] .</v>
      </c>
    </row>
    <row r="4772" spans="1:14" x14ac:dyDescent="0.15">
      <c r="A4772" s="1" t="s">
        <v>9582</v>
      </c>
      <c r="B4772" s="1" t="s">
        <v>9583</v>
      </c>
      <c r="C4772" s="1">
        <v>19480501</v>
      </c>
      <c r="D4772" s="1">
        <v>19750930</v>
      </c>
      <c r="E4772" t="str">
        <f t="shared" si="740"/>
        <v>5545</v>
      </c>
      <c r="F4772" t="str">
        <f t="shared" si="741"/>
        <v>1948</v>
      </c>
      <c r="G4772" t="str">
        <f t="shared" si="742"/>
        <v>05</v>
      </c>
      <c r="H4772" t="str">
        <f t="shared" si="743"/>
        <v>01</v>
      </c>
      <c r="I4772" t="str">
        <f t="shared" si="744"/>
        <v>%1948-05-01%^^xsd:date</v>
      </c>
      <c r="J4772" t="str">
        <f t="shared" si="745"/>
        <v>1975</v>
      </c>
      <c r="K4772" t="str">
        <f t="shared" si="746"/>
        <v>09</v>
      </c>
      <c r="L4772" t="str">
        <f t="shared" si="747"/>
        <v>30</v>
      </c>
      <c r="M4772" t="str">
        <f t="shared" si="748"/>
        <v>%1975-30-30%^^xsd:date</v>
      </c>
      <c r="N4772" t="str">
        <f t="shared" si="749"/>
        <v>:5545 a crs:CommonwealthOrganisation ; schema:name %107 Field Workshop, Royal Australian Electrical and Mechanical Engineers [RAEME], Keswick [South Australia]% ; schema:startDate %1948-05-01%^^xsd:date ; schema:endDate %1975-30-30%^^xsd:date ; time:hasTime [ time:hasBeginning [ time:inXSDDate %1948-05-01%^^xsd:date ]  ] .</v>
      </c>
    </row>
    <row r="4773" spans="1:14" x14ac:dyDescent="0.15">
      <c r="A4773" s="1" t="s">
        <v>9584</v>
      </c>
      <c r="B4773" s="1" t="s">
        <v>9585</v>
      </c>
      <c r="C4773" s="1">
        <v>19730101</v>
      </c>
      <c r="D4773" s="1">
        <v>19730531</v>
      </c>
      <c r="E4773" t="str">
        <f t="shared" si="740"/>
        <v>5546</v>
      </c>
      <c r="F4773" t="str">
        <f t="shared" si="741"/>
        <v>1973</v>
      </c>
      <c r="G4773" t="str">
        <f t="shared" si="742"/>
        <v>01</v>
      </c>
      <c r="H4773" t="str">
        <f t="shared" si="743"/>
        <v>01</v>
      </c>
      <c r="I4773" t="str">
        <f t="shared" si="744"/>
        <v>%1973-01-01%^^xsd:date</v>
      </c>
      <c r="J4773" t="str">
        <f t="shared" si="745"/>
        <v>1973</v>
      </c>
      <c r="K4773" t="str">
        <f t="shared" si="746"/>
        <v>05</v>
      </c>
      <c r="L4773" t="str">
        <f t="shared" si="747"/>
        <v>31</v>
      </c>
      <c r="M4773" t="str">
        <f t="shared" si="748"/>
        <v>%1973-31-31%^^xsd:date</v>
      </c>
      <c r="N4773" t="str">
        <f t="shared" si="749"/>
        <v>:5546 a crs:CommonwealthOrganisation ; schema:name %Central Command Workshops, Australian Army% ; schema:startDate %1973-01-01%^^xsd:date ; schema:endDate %1973-31-31%^^xsd:date ; time:hasTime [ time:hasBeginning [ time:inXSDDate %1973-01-01%^^xsd:date ]  ] .</v>
      </c>
    </row>
    <row r="4774" spans="1:14" x14ac:dyDescent="0.15">
      <c r="A4774" s="1" t="s">
        <v>9586</v>
      </c>
      <c r="B4774" s="1" t="s">
        <v>9587</v>
      </c>
      <c r="C4774" s="1">
        <v>19730601</v>
      </c>
      <c r="D4774" s="1">
        <v>19731101</v>
      </c>
      <c r="E4774" t="str">
        <f t="shared" si="740"/>
        <v>5547</v>
      </c>
      <c r="F4774" t="str">
        <f t="shared" si="741"/>
        <v>1973</v>
      </c>
      <c r="G4774" t="str">
        <f t="shared" si="742"/>
        <v>06</v>
      </c>
      <c r="H4774" t="str">
        <f t="shared" si="743"/>
        <v>01</v>
      </c>
      <c r="I4774" t="str">
        <f t="shared" si="744"/>
        <v>%1973-06-01%^^xsd:date</v>
      </c>
      <c r="J4774" t="str">
        <f t="shared" si="745"/>
        <v>1973</v>
      </c>
      <c r="K4774" t="str">
        <f t="shared" si="746"/>
        <v>11</v>
      </c>
      <c r="L4774" t="str">
        <f t="shared" si="747"/>
        <v>01</v>
      </c>
      <c r="M4774" t="str">
        <f t="shared" si="748"/>
        <v>%1973-01-01%^^xsd:date</v>
      </c>
      <c r="N4774" t="str">
        <f t="shared" si="749"/>
        <v>:5547 a crs:CommonwealthOrganisation ; schema:name %South Australia Workshop Company, Australian Army% ; schema:startDate %1973-06-01%^^xsd:date ; schema:endDate %1973-01-01%^^xsd:date ; time:hasTime [ time:hasBeginning [ time:inXSDDate %1973-06-01%^^xsd:date ]  ] .</v>
      </c>
    </row>
    <row r="4775" spans="1:14" x14ac:dyDescent="0.15">
      <c r="A4775" s="1" t="s">
        <v>9588</v>
      </c>
      <c r="B4775" s="1" t="s">
        <v>9589</v>
      </c>
      <c r="C4775" s="1">
        <v>19750101</v>
      </c>
      <c r="D4775" s="1">
        <v>19750701</v>
      </c>
      <c r="E4775" t="str">
        <f t="shared" si="740"/>
        <v>5548</v>
      </c>
      <c r="F4775" t="str">
        <f t="shared" si="741"/>
        <v>1975</v>
      </c>
      <c r="G4775" t="str">
        <f t="shared" si="742"/>
        <v>01</v>
      </c>
      <c r="H4775" t="str">
        <f t="shared" si="743"/>
        <v>01</v>
      </c>
      <c r="I4775" t="str">
        <f t="shared" si="744"/>
        <v>%1975-01-01%^^xsd:date</v>
      </c>
      <c r="J4775" t="str">
        <f t="shared" si="745"/>
        <v>1975</v>
      </c>
      <c r="K4775" t="str">
        <f t="shared" si="746"/>
        <v>07</v>
      </c>
      <c r="L4775" t="str">
        <f t="shared" si="747"/>
        <v>01</v>
      </c>
      <c r="M4775" t="str">
        <f t="shared" si="748"/>
        <v>%1975-01-01%^^xsd:date</v>
      </c>
      <c r="N4775" t="str">
        <f t="shared" si="749"/>
        <v>:5548 a crs:CommonwealthOrganisation ; schema:name %9 Ordnance Field Platoon, Royal Australian Army Ordnance Corps [RAAOC]% ; schema:startDate %1975-01-01%^^xsd:date ; schema:endDate %1975-01-01%^^xsd:date ; time:hasTime [ time:hasBeginning [ time:inXSDDate %1975-01-01%^^xsd:date ]  ] .</v>
      </c>
    </row>
    <row r="4776" spans="1:14" x14ac:dyDescent="0.15">
      <c r="A4776" s="1" t="s">
        <v>9590</v>
      </c>
      <c r="B4776" s="1" t="s">
        <v>9591</v>
      </c>
      <c r="C4776" s="1">
        <v>19750101</v>
      </c>
      <c r="D4776" s="1">
        <v>19750701</v>
      </c>
      <c r="E4776" t="str">
        <f t="shared" si="740"/>
        <v>5549</v>
      </c>
      <c r="F4776" t="str">
        <f t="shared" si="741"/>
        <v>1975</v>
      </c>
      <c r="G4776" t="str">
        <f t="shared" si="742"/>
        <v>01</v>
      </c>
      <c r="H4776" t="str">
        <f t="shared" si="743"/>
        <v>01</v>
      </c>
      <c r="I4776" t="str">
        <f t="shared" si="744"/>
        <v>%1975-01-01%^^xsd:date</v>
      </c>
      <c r="J4776" t="str">
        <f t="shared" si="745"/>
        <v>1975</v>
      </c>
      <c r="K4776" t="str">
        <f t="shared" si="746"/>
        <v>07</v>
      </c>
      <c r="L4776" t="str">
        <f t="shared" si="747"/>
        <v>01</v>
      </c>
      <c r="M4776" t="str">
        <f t="shared" si="748"/>
        <v>%1975-01-01%^^xsd:date</v>
      </c>
      <c r="N4776" t="str">
        <f t="shared" si="749"/>
        <v>:5549 a crs:CommonwealthOrganisation ; schema:name %28 Supply Platoon, Australian Army% ; schema:startDate %1975-01-01%^^xsd:date ; schema:endDate %1975-01-01%^^xsd:date ; time:hasTime [ time:hasBeginning [ time:inXSDDate %1975-01-01%^^xsd:date ]  ] .</v>
      </c>
    </row>
    <row r="4777" spans="1:14" x14ac:dyDescent="0.15">
      <c r="A4777" s="1" t="s">
        <v>9592</v>
      </c>
      <c r="B4777" s="1" t="s">
        <v>9593</v>
      </c>
      <c r="C4777" s="1">
        <v>19040601</v>
      </c>
      <c r="D4777" s="1">
        <v>19921221</v>
      </c>
      <c r="E4777" t="str">
        <f t="shared" si="740"/>
        <v>0555</v>
      </c>
      <c r="F4777" t="str">
        <f t="shared" si="741"/>
        <v>1904</v>
      </c>
      <c r="G4777" t="str">
        <f t="shared" si="742"/>
        <v>06</v>
      </c>
      <c r="H4777" t="str">
        <f t="shared" si="743"/>
        <v>01</v>
      </c>
      <c r="I4777" t="str">
        <f t="shared" si="744"/>
        <v>%1904-06-01%^^xsd:date</v>
      </c>
      <c r="J4777" t="str">
        <f t="shared" si="745"/>
        <v>1992</v>
      </c>
      <c r="K4777" t="str">
        <f t="shared" si="746"/>
        <v>12</v>
      </c>
      <c r="L4777" t="str">
        <f t="shared" si="747"/>
        <v>21</v>
      </c>
      <c r="M4777" t="str">
        <f t="shared" si="748"/>
        <v>%1992-21-21%^^xsd:date</v>
      </c>
      <c r="N4777" t="str">
        <f t="shared" si="749"/>
        <v>:0555 a crs:CommonwealthOrganisation ; schema:name %(1) Patent Office, 1904-1992;   (2) Trade Marks Office, 1906-1992;   (3) Designs Office, 1907-1992;   (4) Copyright Office [I], 1907-1913;   (5) Copyright Office [III], 1930-1969% ; schema:startDate %1904-06-01%^^xsd:date ; schema:endDate %1992-21-21%^^xsd:date ; time:hasTime [ time:hasBeginning [ time:inXSDDate %1904-06-01%^^xsd:date ]  ] .</v>
      </c>
    </row>
    <row r="4778" spans="1:14" x14ac:dyDescent="0.15">
      <c r="A4778" s="1" t="s">
        <v>9594</v>
      </c>
      <c r="B4778" s="1" t="s">
        <v>9595</v>
      </c>
      <c r="C4778" s="1">
        <v>19770101</v>
      </c>
      <c r="D4778" s="1">
        <v>19921005</v>
      </c>
      <c r="E4778" t="str">
        <f t="shared" si="740"/>
        <v>5550</v>
      </c>
      <c r="F4778" t="str">
        <f t="shared" si="741"/>
        <v>1977</v>
      </c>
      <c r="G4778" t="str">
        <f t="shared" si="742"/>
        <v>01</v>
      </c>
      <c r="H4778" t="str">
        <f t="shared" si="743"/>
        <v>01</v>
      </c>
      <c r="I4778" t="str">
        <f t="shared" si="744"/>
        <v>%1977-01-01%^^xsd:date</v>
      </c>
      <c r="J4778" t="str">
        <f t="shared" si="745"/>
        <v>1992</v>
      </c>
      <c r="K4778" t="str">
        <f t="shared" si="746"/>
        <v>10</v>
      </c>
      <c r="L4778" t="str">
        <f t="shared" si="747"/>
        <v>05</v>
      </c>
      <c r="M4778" t="str">
        <f t="shared" si="748"/>
        <v>%1992-05-05%^^xsd:date</v>
      </c>
      <c r="N4778" t="str">
        <f t="shared" si="749"/>
        <v>:5550 a crs:CommonwealthOrganisation ; schema:name %Broadcasting Engineering Division/ (from 1980) Broadcasting Planning and Operations Division/ (from 1982) Broadcasting Division/ (from 1984) Broadcasting Services Division, State Office, South Australia% ; schema:startDate %1977-01-01%^^xsd:date ; schema:endDate %1992-05-05%^^xsd:date ; time:hasTime [ time:hasBeginning [ time:inXSDDate %1977-01-01%^^xsd:date ]  ] .</v>
      </c>
    </row>
    <row r="4779" spans="1:14" x14ac:dyDescent="0.15">
      <c r="A4779" s="1" t="s">
        <v>9596</v>
      </c>
      <c r="B4779" s="1" t="s">
        <v>9597</v>
      </c>
      <c r="C4779" s="1">
        <v>19850101</v>
      </c>
      <c r="E4779" t="str">
        <f t="shared" si="740"/>
        <v>5551</v>
      </c>
      <c r="F4779" t="str">
        <f t="shared" si="741"/>
        <v>1985</v>
      </c>
      <c r="G4779" t="str">
        <f t="shared" si="742"/>
        <v>01</v>
      </c>
      <c r="H4779" t="str">
        <f t="shared" si="743"/>
        <v>01</v>
      </c>
      <c r="I4779" t="str">
        <f t="shared" si="744"/>
        <v>%1985-01-01%^^xsd:date</v>
      </c>
      <c r="J4779" t="str">
        <f t="shared" si="745"/>
        <v/>
      </c>
      <c r="K4779" t="str">
        <f t="shared" si="746"/>
        <v/>
      </c>
      <c r="L4779" t="str">
        <f t="shared" si="747"/>
        <v/>
      </c>
      <c r="M4779" t="str">
        <f t="shared" si="748"/>
        <v/>
      </c>
      <c r="N4779" t="str">
        <f t="shared" si="749"/>
        <v>:5551 a crs:CommonwealthOrganisation ; schema:name %Commonwealth Bank of Australia, Australian Capital Territory Administration% ; schema:startDate %1985-01-01%^^xsd:date ; time:hasTime [ time:hasBeginning [ time:inXSDDate %1985-01-01%^^xsd:date ]  ] .</v>
      </c>
    </row>
    <row r="4780" spans="1:14" x14ac:dyDescent="0.15">
      <c r="A4780" s="1" t="s">
        <v>9598</v>
      </c>
      <c r="B4780" s="1" t="s">
        <v>9599</v>
      </c>
      <c r="C4780" s="1">
        <v>19790101</v>
      </c>
      <c r="D4780" s="1">
        <v>19871231</v>
      </c>
      <c r="E4780" t="str">
        <f t="shared" si="740"/>
        <v>5552</v>
      </c>
      <c r="F4780" t="str">
        <f t="shared" si="741"/>
        <v>1979</v>
      </c>
      <c r="G4780" t="str">
        <f t="shared" si="742"/>
        <v>01</v>
      </c>
      <c r="H4780" t="str">
        <f t="shared" si="743"/>
        <v>01</v>
      </c>
      <c r="I4780" t="str">
        <f t="shared" si="744"/>
        <v>%1979-01-01%^^xsd:date</v>
      </c>
      <c r="J4780" t="str">
        <f t="shared" si="745"/>
        <v>1987</v>
      </c>
      <c r="K4780" t="str">
        <f t="shared" si="746"/>
        <v>12</v>
      </c>
      <c r="L4780" t="str">
        <f t="shared" si="747"/>
        <v>31</v>
      </c>
      <c r="M4780" t="str">
        <f t="shared" si="748"/>
        <v>%1987-31-31%^^xsd:date</v>
      </c>
      <c r="N4780" t="str">
        <f t="shared" si="749"/>
        <v>:5552 a crs:CommonwealthOrganisation ; schema:name %Commonwealth Accommodation and Catering Services Limited, State Administration Services Australian Capital Territory% ; schema:startDate %1979-01-01%^^xsd:date ; schema:endDate %1987-31-31%^^xsd:date ; time:hasTime [ time:hasBeginning [ time:inXSDDate %1979-01-01%^^xsd:date ]  ] .</v>
      </c>
    </row>
    <row r="4781" spans="1:14" x14ac:dyDescent="0.15">
      <c r="A4781" s="1" t="s">
        <v>9600</v>
      </c>
      <c r="B4781" s="1" t="s">
        <v>9601</v>
      </c>
      <c r="C4781" s="1">
        <v>19860616</v>
      </c>
      <c r="D4781" s="1">
        <v>19861128</v>
      </c>
      <c r="E4781" t="str">
        <f t="shared" si="740"/>
        <v>5553</v>
      </c>
      <c r="F4781" t="str">
        <f t="shared" si="741"/>
        <v>1986</v>
      </c>
      <c r="G4781" t="str">
        <f t="shared" si="742"/>
        <v>06</v>
      </c>
      <c r="H4781" t="str">
        <f t="shared" si="743"/>
        <v>16</v>
      </c>
      <c r="I4781" t="str">
        <f t="shared" si="744"/>
        <v>%1986-06-16%^^xsd:date</v>
      </c>
      <c r="J4781" t="str">
        <f t="shared" si="745"/>
        <v>1986</v>
      </c>
      <c r="K4781" t="str">
        <f t="shared" si="746"/>
        <v>11</v>
      </c>
      <c r="L4781" t="str">
        <f t="shared" si="747"/>
        <v>28</v>
      </c>
      <c r="M4781" t="str">
        <f t="shared" si="748"/>
        <v>%1986-28-28%^^xsd:date</v>
      </c>
      <c r="N4781" t="str">
        <f t="shared" si="749"/>
        <v>:5553 a crs:CommonwealthOrganisation ; schema:name %Review of Material Relating to the Entry of Suspected War Criminals into Australia% ; schema:startDate %1986-06-16%^^xsd:date ; schema:endDate %1986-28-28%^^xsd:date ; time:hasTime [ time:hasBeginning [ time:inXSDDate %1986-06-16%^^xsd:date ]  ] .</v>
      </c>
    </row>
    <row r="4782" spans="1:14" x14ac:dyDescent="0.15">
      <c r="A4782" s="1" t="s">
        <v>9602</v>
      </c>
      <c r="B4782" s="1" t="s">
        <v>9603</v>
      </c>
      <c r="C4782" s="1">
        <v>19840701</v>
      </c>
      <c r="E4782" t="str">
        <f t="shared" si="740"/>
        <v>5554</v>
      </c>
      <c r="F4782" t="str">
        <f t="shared" si="741"/>
        <v>1984</v>
      </c>
      <c r="G4782" t="str">
        <f t="shared" si="742"/>
        <v>07</v>
      </c>
      <c r="H4782" t="str">
        <f t="shared" si="743"/>
        <v>01</v>
      </c>
      <c r="I4782" t="str">
        <f t="shared" si="744"/>
        <v>%1984-07-01%^^xsd:date</v>
      </c>
      <c r="J4782" t="str">
        <f t="shared" si="745"/>
        <v/>
      </c>
      <c r="K4782" t="str">
        <f t="shared" si="746"/>
        <v/>
      </c>
      <c r="L4782" t="str">
        <f t="shared" si="747"/>
        <v/>
      </c>
      <c r="M4782" t="str">
        <f t="shared" si="748"/>
        <v/>
      </c>
      <c r="N4782" t="str">
        <f t="shared" si="749"/>
        <v>:5554 a crs:CommonwealthOrganisation ; schema:name %Australian Government Solicitor, Head Office% ; schema:startDate %1984-07-01%^^xsd:date ; time:hasTime [ time:hasBeginning [ time:inXSDDate %1984-07-01%^^xsd:date ]  ] .</v>
      </c>
    </row>
    <row r="4783" spans="1:14" x14ac:dyDescent="0.15">
      <c r="A4783" s="1" t="s">
        <v>9604</v>
      </c>
      <c r="B4783" s="1" t="s">
        <v>9605</v>
      </c>
      <c r="C4783" s="1">
        <v>19830422</v>
      </c>
      <c r="D4783" s="1">
        <v>19831013</v>
      </c>
      <c r="E4783" t="str">
        <f t="shared" si="740"/>
        <v>5555</v>
      </c>
      <c r="F4783" t="str">
        <f t="shared" si="741"/>
        <v>1983</v>
      </c>
      <c r="G4783" t="str">
        <f t="shared" si="742"/>
        <v>04</v>
      </c>
      <c r="H4783" t="str">
        <f t="shared" si="743"/>
        <v>22</v>
      </c>
      <c r="I4783" t="str">
        <f t="shared" si="744"/>
        <v>%1983-04-22%^^xsd:date</v>
      </c>
      <c r="J4783" t="str">
        <f t="shared" si="745"/>
        <v>1983</v>
      </c>
      <c r="K4783" t="str">
        <f t="shared" si="746"/>
        <v>10</v>
      </c>
      <c r="L4783" t="str">
        <f t="shared" si="747"/>
        <v>13</v>
      </c>
      <c r="M4783" t="str">
        <f t="shared" si="748"/>
        <v>%1983-13-13%^^xsd:date</v>
      </c>
      <c r="N4783" t="str">
        <f t="shared" si="749"/>
        <v>:5555 a crs:CommonwealthOrganisation ; schema:name %Senate Select Committee on Statutory Authority Financing% ; schema:startDate %1983-04-22%^^xsd:date ; schema:endDate %1983-13-13%^^xsd:date ; time:hasTime [ time:hasBeginning [ time:inXSDDate %1983-04-22%^^xsd:date ]  ] .</v>
      </c>
    </row>
    <row r="4784" spans="1:14" x14ac:dyDescent="0.15">
      <c r="A4784" s="1" t="s">
        <v>9606</v>
      </c>
      <c r="B4784" s="1" t="s">
        <v>9607</v>
      </c>
      <c r="C4784" s="1">
        <v>19840510</v>
      </c>
      <c r="D4784" s="1">
        <v>19851206</v>
      </c>
      <c r="E4784" t="str">
        <f t="shared" si="740"/>
        <v>5556</v>
      </c>
      <c r="F4784" t="str">
        <f t="shared" si="741"/>
        <v>1984</v>
      </c>
      <c r="G4784" t="str">
        <f t="shared" si="742"/>
        <v>05</v>
      </c>
      <c r="H4784" t="str">
        <f t="shared" si="743"/>
        <v>10</v>
      </c>
      <c r="I4784" t="str">
        <f t="shared" si="744"/>
        <v>%1984-05-10%^^xsd:date</v>
      </c>
      <c r="J4784" t="str">
        <f t="shared" si="745"/>
        <v>1985</v>
      </c>
      <c r="K4784" t="str">
        <f t="shared" si="746"/>
        <v>12</v>
      </c>
      <c r="L4784" t="str">
        <f t="shared" si="747"/>
        <v>06</v>
      </c>
      <c r="M4784" t="str">
        <f t="shared" si="748"/>
        <v>%1985-06-06%^^xsd:date</v>
      </c>
      <c r="N4784" t="str">
        <f t="shared" si="749"/>
        <v>:5556 a crs:CommonwealthOrganisation ; schema:name %Senate Select Committee on Volatile Substance Fumes% ; schema:startDate %1984-05-10%^^xsd:date ; schema:endDate %1985-06-06%^^xsd:date ; time:hasTime [ time:hasBeginning [ time:inXSDDate %1984-05-10%^^xsd:date ]  ] .</v>
      </c>
    </row>
    <row r="4785" spans="1:14" x14ac:dyDescent="0.15">
      <c r="A4785" s="1" t="s">
        <v>9608</v>
      </c>
      <c r="B4785" s="1" t="s">
        <v>9609</v>
      </c>
      <c r="C4785" s="1">
        <v>19830311</v>
      </c>
      <c r="D4785" s="1">
        <v>19841213</v>
      </c>
      <c r="E4785" t="str">
        <f t="shared" si="740"/>
        <v>5557</v>
      </c>
      <c r="F4785" t="str">
        <f t="shared" si="741"/>
        <v>1983</v>
      </c>
      <c r="G4785" t="str">
        <f t="shared" si="742"/>
        <v>03</v>
      </c>
      <c r="H4785" t="str">
        <f t="shared" si="743"/>
        <v>11</v>
      </c>
      <c r="I4785" t="str">
        <f t="shared" si="744"/>
        <v>%1983-03-11%^^xsd:date</v>
      </c>
      <c r="J4785" t="str">
        <f t="shared" si="745"/>
        <v>1984</v>
      </c>
      <c r="K4785" t="str">
        <f t="shared" si="746"/>
        <v>12</v>
      </c>
      <c r="L4785" t="str">
        <f t="shared" si="747"/>
        <v>13</v>
      </c>
      <c r="M4785" t="str">
        <f t="shared" si="748"/>
        <v>%1984-13-13%^^xsd:date</v>
      </c>
      <c r="N4785" t="str">
        <f t="shared" si="749"/>
        <v>:5557 a crs:CommonwealthOrganisation ; schema:name %Department of Education and Youth Affairs, Australian Capital Territory Regional Office% ; schema:startDate %1983-03-11%^^xsd:date ; schema:endDate %1984-13-13%^^xsd:date ; time:hasTime [ time:hasBeginning [ time:inXSDDate %1983-03-11%^^xsd:date ]  ] .</v>
      </c>
    </row>
    <row r="4786" spans="1:14" x14ac:dyDescent="0.15">
      <c r="A4786" s="1" t="s">
        <v>9610</v>
      </c>
      <c r="B4786" s="1" t="s">
        <v>9611</v>
      </c>
      <c r="C4786" s="1">
        <v>19850101</v>
      </c>
      <c r="E4786" t="str">
        <f t="shared" si="740"/>
        <v>5558</v>
      </c>
      <c r="F4786" t="str">
        <f t="shared" si="741"/>
        <v>1985</v>
      </c>
      <c r="G4786" t="str">
        <f t="shared" si="742"/>
        <v>01</v>
      </c>
      <c r="H4786" t="str">
        <f t="shared" si="743"/>
        <v>01</v>
      </c>
      <c r="I4786" t="str">
        <f t="shared" si="744"/>
        <v>%1985-01-01%^^xsd:date</v>
      </c>
      <c r="J4786" t="str">
        <f t="shared" si="745"/>
        <v/>
      </c>
      <c r="K4786" t="str">
        <f t="shared" si="746"/>
        <v/>
      </c>
      <c r="L4786" t="str">
        <f t="shared" si="747"/>
        <v/>
      </c>
      <c r="M4786" t="str">
        <f t="shared" si="748"/>
        <v/>
      </c>
      <c r="N4786" t="str">
        <f t="shared" si="749"/>
        <v>:5558 a crs:CommonwealthOrganisation ; schema:name %Reserve Bank of Australia, Branch Office, Canberra, Australian Capital Territory% ; schema:startDate %1985-01-01%^^xsd:date ; time:hasTime [ time:hasBeginning [ time:inXSDDate %1985-01-01%^^xsd:date ]  ] .</v>
      </c>
    </row>
    <row r="4787" spans="1:14" x14ac:dyDescent="0.15">
      <c r="A4787" s="1" t="s">
        <v>9612</v>
      </c>
      <c r="B4787" s="1" t="s">
        <v>9613</v>
      </c>
      <c r="C4787" s="1">
        <v>19841213</v>
      </c>
      <c r="D4787" s="1">
        <v>19870724</v>
      </c>
      <c r="E4787" t="str">
        <f t="shared" si="740"/>
        <v>5559</v>
      </c>
      <c r="F4787" t="str">
        <f t="shared" si="741"/>
        <v>1984</v>
      </c>
      <c r="G4787" t="str">
        <f t="shared" si="742"/>
        <v>12</v>
      </c>
      <c r="H4787" t="str">
        <f t="shared" si="743"/>
        <v>13</v>
      </c>
      <c r="I4787" t="str">
        <f t="shared" si="744"/>
        <v>%1984-12-13%^^xsd:date</v>
      </c>
      <c r="J4787" t="str">
        <f t="shared" si="745"/>
        <v>1987</v>
      </c>
      <c r="K4787" t="str">
        <f t="shared" si="746"/>
        <v>07</v>
      </c>
      <c r="L4787" t="str">
        <f t="shared" si="747"/>
        <v>24</v>
      </c>
      <c r="M4787" t="str">
        <f t="shared" si="748"/>
        <v>%1987-24-24%^^xsd:date</v>
      </c>
      <c r="N4787" t="str">
        <f t="shared" si="749"/>
        <v>:5559 a crs:CommonwealthOrganisation ; schema:name %Department of Community Services, Australian Capital Territory Regional Office% ; schema:startDate %1984-12-13%^^xsd:date ; schema:endDate %1987-24-24%^^xsd:date ; time:hasTime [ time:hasBeginning [ time:inXSDDate %1984-12-13%^^xsd:date ]  ] .</v>
      </c>
    </row>
    <row r="4788" spans="1:14" x14ac:dyDescent="0.15">
      <c r="A4788" s="1" t="s">
        <v>9614</v>
      </c>
      <c r="B4788" s="1" t="s">
        <v>9615</v>
      </c>
      <c r="C4788" s="1">
        <v>19130101</v>
      </c>
      <c r="D4788" s="1">
        <v>19301231</v>
      </c>
      <c r="E4788" t="str">
        <f t="shared" si="740"/>
        <v>0556</v>
      </c>
      <c r="F4788" t="str">
        <f t="shared" si="741"/>
        <v>1913</v>
      </c>
      <c r="G4788" t="str">
        <f t="shared" si="742"/>
        <v>01</v>
      </c>
      <c r="H4788" t="str">
        <f t="shared" si="743"/>
        <v>01</v>
      </c>
      <c r="I4788" t="str">
        <f t="shared" si="744"/>
        <v>%1913-01-01%^^xsd:date</v>
      </c>
      <c r="J4788" t="str">
        <f t="shared" si="745"/>
        <v>1930</v>
      </c>
      <c r="K4788" t="str">
        <f t="shared" si="746"/>
        <v>12</v>
      </c>
      <c r="L4788" t="str">
        <f t="shared" si="747"/>
        <v>31</v>
      </c>
      <c r="M4788" t="str">
        <f t="shared" si="748"/>
        <v>%1930-31-31%^^xsd:date</v>
      </c>
      <c r="N4788" t="str">
        <f t="shared" si="749"/>
        <v>:0556 a crs:CommonwealthOrganisation ; schema:name %Copyright Office [II]% ; schema:startDate %1913-01-01%^^xsd:date ; schema:endDate %1930-31-31%^^xsd:date ; time:hasTime [ time:hasBeginning [ time:inXSDDate %1913-01-01%^^xsd:date ]  ] .</v>
      </c>
    </row>
    <row r="4789" spans="1:14" x14ac:dyDescent="0.15">
      <c r="A4789" s="1" t="s">
        <v>9616</v>
      </c>
      <c r="B4789" s="1" t="s">
        <v>9617</v>
      </c>
      <c r="C4789" s="1">
        <v>19850307</v>
      </c>
      <c r="D4789" s="1">
        <v>19870107</v>
      </c>
      <c r="E4789" t="str">
        <f t="shared" si="740"/>
        <v>5560</v>
      </c>
      <c r="F4789" t="str">
        <f t="shared" si="741"/>
        <v>1985</v>
      </c>
      <c r="G4789" t="str">
        <f t="shared" si="742"/>
        <v>03</v>
      </c>
      <c r="H4789" t="str">
        <f t="shared" si="743"/>
        <v>07</v>
      </c>
      <c r="I4789" t="str">
        <f t="shared" si="744"/>
        <v>%1985-03-07%^^xsd:date</v>
      </c>
      <c r="J4789" t="str">
        <f t="shared" si="745"/>
        <v>1987</v>
      </c>
      <c r="K4789" t="str">
        <f t="shared" si="746"/>
        <v>01</v>
      </c>
      <c r="L4789" t="str">
        <f t="shared" si="747"/>
        <v>07</v>
      </c>
      <c r="M4789" t="str">
        <f t="shared" si="748"/>
        <v>%1987-07-07%^^xsd:date</v>
      </c>
      <c r="N4789" t="str">
        <f t="shared" si="749"/>
        <v>:5560 a crs:CommonwealthOrganisation ; schema:name %Independent Review of Economic Regulations of Domestic Aviation% ; schema:startDate %1985-03-07%^^xsd:date ; schema:endDate %1987-07-07%^^xsd:date ; time:hasTime [ time:hasBeginning [ time:inXSDDate %1985-03-07%^^xsd:date ]  ] .</v>
      </c>
    </row>
    <row r="4790" spans="1:14" x14ac:dyDescent="0.15">
      <c r="A4790" s="1" t="s">
        <v>9618</v>
      </c>
      <c r="B4790" s="1" t="s">
        <v>9619</v>
      </c>
      <c r="C4790" s="1">
        <v>19810101</v>
      </c>
      <c r="D4790" s="1">
        <v>19880103</v>
      </c>
      <c r="E4790" t="str">
        <f t="shared" si="740"/>
        <v>5562</v>
      </c>
      <c r="F4790" t="str">
        <f t="shared" si="741"/>
        <v>1981</v>
      </c>
      <c r="G4790" t="str">
        <f t="shared" si="742"/>
        <v>01</v>
      </c>
      <c r="H4790" t="str">
        <f t="shared" si="743"/>
        <v>01</v>
      </c>
      <c r="I4790" t="str">
        <f t="shared" si="744"/>
        <v>%1981-01-01%^^xsd:date</v>
      </c>
      <c r="J4790" t="str">
        <f t="shared" si="745"/>
        <v>1988</v>
      </c>
      <c r="K4790" t="str">
        <f t="shared" si="746"/>
        <v>01</v>
      </c>
      <c r="L4790" t="str">
        <f t="shared" si="747"/>
        <v>03</v>
      </c>
      <c r="M4790" t="str">
        <f t="shared" si="748"/>
        <v>%1988-03-03%^^xsd:date</v>
      </c>
      <c r="N4790" t="str">
        <f t="shared" si="749"/>
        <v>:5562 a crs:CommonwealthOrganisation ; schema:name %Woden College of Technical and Further Education% ; schema:startDate %1981-01-01%^^xsd:date ; schema:endDate %1988-03-03%^^xsd:date ; time:hasTime [ time:hasBeginning [ time:inXSDDate %1981-01-01%^^xsd:date ]  ] .</v>
      </c>
    </row>
    <row r="4791" spans="1:14" x14ac:dyDescent="0.15">
      <c r="A4791" s="1" t="s">
        <v>9620</v>
      </c>
      <c r="B4791" s="1" t="s">
        <v>9621</v>
      </c>
      <c r="C4791" s="1">
        <v>19160901</v>
      </c>
      <c r="E4791" t="str">
        <f t="shared" si="740"/>
        <v>5563</v>
      </c>
      <c r="F4791" t="str">
        <f t="shared" si="741"/>
        <v>1916</v>
      </c>
      <c r="G4791" t="str">
        <f t="shared" si="742"/>
        <v>09</v>
      </c>
      <c r="H4791" t="str">
        <f t="shared" si="743"/>
        <v>01</v>
      </c>
      <c r="I4791" t="str">
        <f t="shared" si="744"/>
        <v>%1916-09-01%^^xsd:date</v>
      </c>
      <c r="J4791" t="str">
        <f t="shared" si="745"/>
        <v/>
      </c>
      <c r="K4791" t="str">
        <f t="shared" si="746"/>
        <v/>
      </c>
      <c r="L4791" t="str">
        <f t="shared" si="747"/>
        <v/>
      </c>
      <c r="M4791" t="str">
        <f t="shared" si="748"/>
        <v/>
      </c>
      <c r="N4791" t="str">
        <f t="shared" si="749"/>
        <v>:5563 a crs:CommonwealthOrganisation ; schema:name %Solicitor-General of Australia% ; schema:startDate %1916-09-01%^^xsd:date ; time:hasTime [ time:hasBeginning [ time:inXSDDate %1916-09-01%^^xsd:date ]  ] .</v>
      </c>
    </row>
    <row r="4792" spans="1:14" x14ac:dyDescent="0.15">
      <c r="A4792" s="1" t="s">
        <v>9622</v>
      </c>
      <c r="B4792" s="1" t="s">
        <v>9623</v>
      </c>
      <c r="C4792" s="1">
        <v>19850101</v>
      </c>
      <c r="D4792" s="1">
        <v>19880630</v>
      </c>
      <c r="E4792" t="str">
        <f t="shared" si="740"/>
        <v>5564</v>
      </c>
      <c r="F4792" t="str">
        <f t="shared" si="741"/>
        <v>1985</v>
      </c>
      <c r="G4792" t="str">
        <f t="shared" si="742"/>
        <v>01</v>
      </c>
      <c r="H4792" t="str">
        <f t="shared" si="743"/>
        <v>01</v>
      </c>
      <c r="I4792" t="str">
        <f t="shared" si="744"/>
        <v>%1985-01-01%^^xsd:date</v>
      </c>
      <c r="J4792" t="str">
        <f t="shared" si="745"/>
        <v>1988</v>
      </c>
      <c r="K4792" t="str">
        <f t="shared" si="746"/>
        <v>06</v>
      </c>
      <c r="L4792" t="str">
        <f t="shared" si="747"/>
        <v>30</v>
      </c>
      <c r="M4792" t="str">
        <f t="shared" si="748"/>
        <v>%1988-30-30%^^xsd:date</v>
      </c>
      <c r="N4792" t="str">
        <f t="shared" si="749"/>
        <v>:5564 a crs:CommonwealthOrganisation ; schema:name %Office of the Commissioner for Employees' Compensation, Australian Capital Territory Branch Office% ; schema:startDate %1985-01-01%^^xsd:date ; schema:endDate %1988-30-30%^^xsd:date ; time:hasTime [ time:hasBeginning [ time:inXSDDate %1985-01-01%^^xsd:date ]  ] .</v>
      </c>
    </row>
    <row r="4793" spans="1:14" x14ac:dyDescent="0.15">
      <c r="A4793" s="1" t="s">
        <v>9624</v>
      </c>
      <c r="B4793" s="1" t="s">
        <v>9625</v>
      </c>
      <c r="C4793" s="1">
        <v>19860614</v>
      </c>
      <c r="D4793" s="1">
        <v>19861120</v>
      </c>
      <c r="E4793" t="str">
        <f t="shared" si="740"/>
        <v>5565</v>
      </c>
      <c r="F4793" t="str">
        <f t="shared" si="741"/>
        <v>1986</v>
      </c>
      <c r="G4793" t="str">
        <f t="shared" si="742"/>
        <v>06</v>
      </c>
      <c r="H4793" t="str">
        <f t="shared" si="743"/>
        <v>14</v>
      </c>
      <c r="I4793" t="str">
        <f t="shared" si="744"/>
        <v>%1986-06-14%^^xsd:date</v>
      </c>
      <c r="J4793" t="str">
        <f t="shared" si="745"/>
        <v>1986</v>
      </c>
      <c r="K4793" t="str">
        <f t="shared" si="746"/>
        <v>11</v>
      </c>
      <c r="L4793" t="str">
        <f t="shared" si="747"/>
        <v>20</v>
      </c>
      <c r="M4793" t="str">
        <f t="shared" si="748"/>
        <v>%1986-20-20%^^xsd:date</v>
      </c>
      <c r="N4793" t="str">
        <f t="shared" si="749"/>
        <v>:5565 a crs:CommonwealthOrganisation ; schema:name %Joint Select Committee on Telecommunications Interception% ; schema:startDate %1986-06-14%^^xsd:date ; schema:endDate %1986-20-20%^^xsd:date ; time:hasTime [ time:hasBeginning [ time:inXSDDate %1986-06-14%^^xsd:date ]  ] .</v>
      </c>
    </row>
    <row r="4794" spans="1:14" x14ac:dyDescent="0.15">
      <c r="A4794" s="1" t="s">
        <v>9626</v>
      </c>
      <c r="B4794" s="1" t="s">
        <v>9627</v>
      </c>
      <c r="C4794" s="1">
        <v>19830504</v>
      </c>
      <c r="D4794" s="1">
        <v>19871021</v>
      </c>
      <c r="E4794" t="str">
        <f t="shared" si="740"/>
        <v>5566</v>
      </c>
      <c r="F4794" t="str">
        <f t="shared" si="741"/>
        <v>1983</v>
      </c>
      <c r="G4794" t="str">
        <f t="shared" si="742"/>
        <v>05</v>
      </c>
      <c r="H4794" t="str">
        <f t="shared" si="743"/>
        <v>04</v>
      </c>
      <c r="I4794" t="str">
        <f t="shared" si="744"/>
        <v>%1983-05-04%^^xsd:date</v>
      </c>
      <c r="J4794" t="str">
        <f t="shared" si="745"/>
        <v>1987</v>
      </c>
      <c r="K4794" t="str">
        <f t="shared" si="746"/>
        <v>10</v>
      </c>
      <c r="L4794" t="str">
        <f t="shared" si="747"/>
        <v>21</v>
      </c>
      <c r="M4794" t="str">
        <f t="shared" si="748"/>
        <v>%1987-21-21%^^xsd:date</v>
      </c>
      <c r="N4794" t="str">
        <f t="shared" si="749"/>
        <v>:5566 a crs:CommonwealthOrganisation ; schema:name %Joint Select Committee on Electoral Reform% ; schema:startDate %1983-05-04%^^xsd:date ; schema:endDate %1987-21-21%^^xsd:date ; time:hasTime [ time:hasBeginning [ time:inXSDDate %1983-05-04%^^xsd:date ]  ] .</v>
      </c>
    </row>
    <row r="4795" spans="1:14" x14ac:dyDescent="0.15">
      <c r="A4795" s="1" t="s">
        <v>9628</v>
      </c>
      <c r="B4795" s="1" t="s">
        <v>9629</v>
      </c>
      <c r="C4795" s="1">
        <v>19850101</v>
      </c>
      <c r="E4795" t="str">
        <f t="shared" si="740"/>
        <v>5567</v>
      </c>
      <c r="F4795" t="str">
        <f t="shared" si="741"/>
        <v>1985</v>
      </c>
      <c r="G4795" t="str">
        <f t="shared" si="742"/>
        <v>01</v>
      </c>
      <c r="H4795" t="str">
        <f t="shared" si="743"/>
        <v>01</v>
      </c>
      <c r="I4795" t="str">
        <f t="shared" si="744"/>
        <v>%1985-01-01%^^xsd:date</v>
      </c>
      <c r="J4795" t="str">
        <f t="shared" si="745"/>
        <v/>
      </c>
      <c r="K4795" t="str">
        <f t="shared" si="746"/>
        <v/>
      </c>
      <c r="L4795" t="str">
        <f t="shared" si="747"/>
        <v/>
      </c>
      <c r="M4795" t="str">
        <f t="shared" si="748"/>
        <v/>
      </c>
      <c r="N4795" t="str">
        <f t="shared" si="749"/>
        <v>:5567 a crs:CommonwealthOrganisation ; schema:name %Snowy Mountains Engineering Corporation Limited, Kuala Lumpur Office [Malaysia]% ; schema:startDate %1985-01-01%^^xsd:date ; time:hasTime [ time:hasBeginning [ time:inXSDDate %1985-01-01%^^xsd:date ]  ] .</v>
      </c>
    </row>
    <row r="4796" spans="1:14" x14ac:dyDescent="0.15">
      <c r="A4796" s="1" t="s">
        <v>9630</v>
      </c>
      <c r="B4796" s="1" t="s">
        <v>9631</v>
      </c>
      <c r="C4796" s="1">
        <v>19850101</v>
      </c>
      <c r="E4796" t="str">
        <f t="shared" si="740"/>
        <v>5568</v>
      </c>
      <c r="F4796" t="str">
        <f t="shared" si="741"/>
        <v>1985</v>
      </c>
      <c r="G4796" t="str">
        <f t="shared" si="742"/>
        <v>01</v>
      </c>
      <c r="H4796" t="str">
        <f t="shared" si="743"/>
        <v>01</v>
      </c>
      <c r="I4796" t="str">
        <f t="shared" si="744"/>
        <v>%1985-01-01%^^xsd:date</v>
      </c>
      <c r="J4796" t="str">
        <f t="shared" si="745"/>
        <v/>
      </c>
      <c r="K4796" t="str">
        <f t="shared" si="746"/>
        <v/>
      </c>
      <c r="L4796" t="str">
        <f t="shared" si="747"/>
        <v/>
      </c>
      <c r="M4796" t="str">
        <f t="shared" si="748"/>
        <v/>
      </c>
      <c r="N4796" t="str">
        <f t="shared" si="749"/>
        <v>:5568 a crs:CommonwealthOrganisation ; schema:name %Snowy Mountains Engineering Corporation, Bangkok Office [Thailand]% ; schema:startDate %1985-01-01%^^xsd:date ; time:hasTime [ time:hasBeginning [ time:inXSDDate %1985-01-01%^^xsd:date ]  ] .</v>
      </c>
    </row>
    <row r="4797" spans="1:14" x14ac:dyDescent="0.15">
      <c r="A4797" s="1" t="s">
        <v>9632</v>
      </c>
      <c r="B4797" s="1" t="s">
        <v>9633</v>
      </c>
      <c r="C4797" s="1">
        <v>19850101</v>
      </c>
      <c r="E4797" t="str">
        <f t="shared" si="740"/>
        <v>5569</v>
      </c>
      <c r="F4797" t="str">
        <f t="shared" si="741"/>
        <v>1985</v>
      </c>
      <c r="G4797" t="str">
        <f t="shared" si="742"/>
        <v>01</v>
      </c>
      <c r="H4797" t="str">
        <f t="shared" si="743"/>
        <v>01</v>
      </c>
      <c r="I4797" t="str">
        <f t="shared" si="744"/>
        <v>%1985-01-01%^^xsd:date</v>
      </c>
      <c r="J4797" t="str">
        <f t="shared" si="745"/>
        <v/>
      </c>
      <c r="K4797" t="str">
        <f t="shared" si="746"/>
        <v/>
      </c>
      <c r="L4797" t="str">
        <f t="shared" si="747"/>
        <v/>
      </c>
      <c r="M4797" t="str">
        <f t="shared" si="748"/>
        <v/>
      </c>
      <c r="N4797" t="str">
        <f t="shared" si="749"/>
        <v>:5569 a crs:CommonwealthOrganisation ; schema:name %Snowy Mountains Engineering Corporation, Jakarta Office [Indonesia]% ; schema:startDate %1985-01-01%^^xsd:date ; time:hasTime [ time:hasBeginning [ time:inXSDDate %1985-01-01%^^xsd:date ]  ] .</v>
      </c>
    </row>
    <row r="4798" spans="1:14" x14ac:dyDescent="0.15">
      <c r="A4798" s="1" t="s">
        <v>9634</v>
      </c>
      <c r="B4798" s="1" t="s">
        <v>9635</v>
      </c>
      <c r="C4798" s="1">
        <v>19200110</v>
      </c>
      <c r="D4798" s="1">
        <v>19280612</v>
      </c>
      <c r="E4798" t="str">
        <f t="shared" si="740"/>
        <v>0557</v>
      </c>
      <c r="F4798" t="str">
        <f t="shared" si="741"/>
        <v>1920</v>
      </c>
      <c r="G4798" t="str">
        <f t="shared" si="742"/>
        <v>01</v>
      </c>
      <c r="H4798" t="str">
        <f t="shared" si="743"/>
        <v>10</v>
      </c>
      <c r="I4798" t="str">
        <f t="shared" si="744"/>
        <v>%1920-01-10%^^xsd:date</v>
      </c>
      <c r="J4798" t="str">
        <f t="shared" si="745"/>
        <v>1928</v>
      </c>
      <c r="K4798" t="str">
        <f t="shared" si="746"/>
        <v>06</v>
      </c>
      <c r="L4798" t="str">
        <f t="shared" si="747"/>
        <v>12</v>
      </c>
      <c r="M4798" t="str">
        <f t="shared" si="748"/>
        <v>%1928-12-12%^^xsd:date</v>
      </c>
      <c r="N4798" t="str">
        <f t="shared" si="749"/>
        <v>:0557 a crs:CommonwealthOrganisation ; schema:name %Clearing Office (Enemy Debts) and Public Trustee% ; schema:startDate %1920-01-10%^^xsd:date ; schema:endDate %1928-12-12%^^xsd:date ; time:hasTime [ time:hasBeginning [ time:inXSDDate %1920-01-10%^^xsd:date ]  ] .</v>
      </c>
    </row>
    <row r="4799" spans="1:14" x14ac:dyDescent="0.15">
      <c r="A4799" s="1" t="s">
        <v>9636</v>
      </c>
      <c r="B4799" s="1" t="s">
        <v>9637</v>
      </c>
      <c r="C4799" s="1">
        <v>19860324</v>
      </c>
      <c r="E4799" t="str">
        <f t="shared" si="740"/>
        <v>5570</v>
      </c>
      <c r="F4799" t="str">
        <f t="shared" si="741"/>
        <v>1986</v>
      </c>
      <c r="G4799" t="str">
        <f t="shared" si="742"/>
        <v>03</v>
      </c>
      <c r="H4799" t="str">
        <f t="shared" si="743"/>
        <v>24</v>
      </c>
      <c r="I4799" t="str">
        <f t="shared" si="744"/>
        <v>%1986-03-24%^^xsd:date</v>
      </c>
      <c r="J4799" t="str">
        <f t="shared" si="745"/>
        <v/>
      </c>
      <c r="K4799" t="str">
        <f t="shared" si="746"/>
        <v/>
      </c>
      <c r="L4799" t="str">
        <f t="shared" si="747"/>
        <v/>
      </c>
      <c r="M4799" t="str">
        <f t="shared" si="748"/>
        <v/>
      </c>
      <c r="N4799" t="str">
        <f t="shared" si="749"/>
        <v>:5570 a crs:CommonwealthOrganisation ; schema:name %[Australian Capital Territory] Health Department% ; schema:startDate %1986-03-24%^^xsd:date ; time:hasTime [ time:hasBeginning [ time:inXSDDate %1986-03-24%^^xsd:date ]  ] .</v>
      </c>
    </row>
    <row r="4800" spans="1:14" x14ac:dyDescent="0.15">
      <c r="A4800" s="1" t="s">
        <v>9638</v>
      </c>
      <c r="B4800" s="1" t="s">
        <v>9639</v>
      </c>
      <c r="C4800" s="1">
        <v>19110627</v>
      </c>
      <c r="E4800" t="str">
        <f t="shared" si="740"/>
        <v>5571</v>
      </c>
      <c r="F4800" t="str">
        <f t="shared" si="741"/>
        <v>1911</v>
      </c>
      <c r="G4800" t="str">
        <f t="shared" si="742"/>
        <v>06</v>
      </c>
      <c r="H4800" t="str">
        <f t="shared" si="743"/>
        <v>27</v>
      </c>
      <c r="I4800" t="str">
        <f t="shared" si="744"/>
        <v>%1911-06-27%^^xsd:date</v>
      </c>
      <c r="J4800" t="str">
        <f t="shared" si="745"/>
        <v/>
      </c>
      <c r="K4800" t="str">
        <f t="shared" si="746"/>
        <v/>
      </c>
      <c r="L4800" t="str">
        <f t="shared" si="747"/>
        <v/>
      </c>
      <c r="M4800" t="str">
        <f t="shared" si="748"/>
        <v/>
      </c>
      <c r="N4800" t="str">
        <f t="shared" si="749"/>
        <v>:5571 a crs:CommonwealthOrganisation ; schema:name %Royal Military College, Duntroon% ; schema:startDate %1911-06-27%^^xsd:date ; time:hasTime [ time:hasBeginning [ time:inXSDDate %1911-06-27%^^xsd:date ]  ] .</v>
      </c>
    </row>
    <row r="4801" spans="1:14" x14ac:dyDescent="0.15">
      <c r="A4801" s="1" t="s">
        <v>9640</v>
      </c>
      <c r="B4801" s="1" t="s">
        <v>9641</v>
      </c>
      <c r="C4801" s="1">
        <v>19850101</v>
      </c>
      <c r="E4801" t="str">
        <f t="shared" si="740"/>
        <v>5572</v>
      </c>
      <c r="F4801" t="str">
        <f t="shared" si="741"/>
        <v>1985</v>
      </c>
      <c r="G4801" t="str">
        <f t="shared" si="742"/>
        <v>01</v>
      </c>
      <c r="H4801" t="str">
        <f t="shared" si="743"/>
        <v>01</v>
      </c>
      <c r="I4801" t="str">
        <f t="shared" si="744"/>
        <v>%1985-01-01%^^xsd:date</v>
      </c>
      <c r="J4801" t="str">
        <f t="shared" si="745"/>
        <v/>
      </c>
      <c r="K4801" t="str">
        <f t="shared" si="746"/>
        <v/>
      </c>
      <c r="L4801" t="str">
        <f t="shared" si="747"/>
        <v/>
      </c>
      <c r="M4801" t="str">
        <f t="shared" si="748"/>
        <v/>
      </c>
      <c r="N4801" t="str">
        <f t="shared" si="749"/>
        <v>:5572 a crs:CommonwealthOrganisation ; schema:name %Defence Force Remuneration Tribunal% ; schema:startDate %1985-01-01%^^xsd:date ; time:hasTime [ time:hasBeginning [ time:inXSDDate %1985-01-01%^^xsd:date ]  ] .</v>
      </c>
    </row>
    <row r="4802" spans="1:14" x14ac:dyDescent="0.15">
      <c r="A4802" s="1" t="s">
        <v>9642</v>
      </c>
      <c r="B4802" s="1" t="s">
        <v>9643</v>
      </c>
      <c r="C4802" s="1">
        <v>19800101</v>
      </c>
      <c r="E4802" t="str">
        <f t="shared" si="740"/>
        <v>5573</v>
      </c>
      <c r="F4802" t="str">
        <f t="shared" si="741"/>
        <v>1980</v>
      </c>
      <c r="G4802" t="str">
        <f t="shared" si="742"/>
        <v>01</v>
      </c>
      <c r="H4802" t="str">
        <f t="shared" si="743"/>
        <v>01</v>
      </c>
      <c r="I4802" t="str">
        <f t="shared" si="744"/>
        <v>%1980-01-01%^^xsd:date</v>
      </c>
      <c r="J4802" t="str">
        <f t="shared" si="745"/>
        <v/>
      </c>
      <c r="K4802" t="str">
        <f t="shared" si="746"/>
        <v/>
      </c>
      <c r="L4802" t="str">
        <f t="shared" si="747"/>
        <v/>
      </c>
      <c r="M4802" t="str">
        <f t="shared" si="748"/>
        <v/>
      </c>
      <c r="N4802" t="str">
        <f t="shared" si="749"/>
        <v>:5573 a crs:CommonwealthOrganisation ; schema:name %Royal Australian Navy Central Canteens Board% ; schema:startDate %1980-01-01%^^xsd:date ; time:hasTime [ time:hasBeginning [ time:inXSDDate %1980-01-01%^^xsd:date ]  ] .</v>
      </c>
    </row>
    <row r="4803" spans="1:14" x14ac:dyDescent="0.15">
      <c r="A4803" s="1" t="s">
        <v>9644</v>
      </c>
      <c r="B4803" s="1" t="s">
        <v>9645</v>
      </c>
      <c r="C4803" s="1">
        <v>19850101</v>
      </c>
      <c r="D4803" s="1">
        <v>19920831</v>
      </c>
      <c r="E4803" t="str">
        <f t="shared" ref="E4803:E4866" si="750">TEXT(SUBSTITUTE(A4803, "CA ", ""), "0000")</f>
        <v>5574</v>
      </c>
      <c r="F4803" t="str">
        <f t="shared" ref="F4803:F4866" si="751">LEFT(C4803,4)</f>
        <v>1985</v>
      </c>
      <c r="G4803" t="str">
        <f t="shared" ref="G4803:G4866" si="752">MID(C4803,5,2)</f>
        <v>01</v>
      </c>
      <c r="H4803" t="str">
        <f t="shared" ref="H4803:H4866" si="753">RIGHT(C4803,2)</f>
        <v>01</v>
      </c>
      <c r="I4803" t="str">
        <f t="shared" ref="I4803:I4866" si="754">IF(AND(G4803+0&gt;=1,G4803+0&lt;=12),CONCATENATE("%",F4803,"-",G4803,"-",H4803,"%^^xsd:date"),CONCATENATE("%",F4803,"%^^xsd:gYear"))</f>
        <v>%1985-01-01%^^xsd:date</v>
      </c>
      <c r="J4803" t="str">
        <f t="shared" ref="J4803:J4866" si="755">LEFT(D4803,4)</f>
        <v>1992</v>
      </c>
      <c r="K4803" t="str">
        <f t="shared" ref="K4803:K4866" si="756">MID(D4803,5,2)</f>
        <v>08</v>
      </c>
      <c r="L4803" t="str">
        <f t="shared" ref="L4803:L4866" si="757">RIGHT(D4803,2)</f>
        <v>31</v>
      </c>
      <c r="M4803" t="str">
        <f t="shared" ref="M4803:M4866" si="758">IFERROR(IF(AND(K4803+0&gt;=1,K4803+0&lt;=12),CONCATENATE("%",J4803,"-",L4803,"-",L4803,"%^^xsd:date"),CONCATENATE("%",J4803,"%^^xsd:gYear")),"")</f>
        <v>%1992-31-31%^^xsd:date</v>
      </c>
      <c r="N4803" t="str">
        <f t="shared" ref="N4803:N4866" si="759">CONCATENATE(":",E4803," a crs:CommonwealthOrganisation ; schema:name %",B4803,"% ; schema:startDate ",I4803, IF(M4803="","",CONCATENATE(" ; schema:endDate ",M4803)), " ; time:hasTime [ time:hasBeginning [ time:inXSDDate ", I4803, " ] ", IF(O4803="","",CONCATENATE(" ; time:hasEnd [ time:inXSDDate ",O4803, " ] ")), " ] .")</f>
        <v>:5574 a crs:CommonwealthOrganisation ; schema:name %Defence Signals Directorate, Australian Capital Territory Liaison Office (CLO)% ; schema:startDate %1985-01-01%^^xsd:date ; schema:endDate %1992-31-31%^^xsd:date ; time:hasTime [ time:hasBeginning [ time:inXSDDate %1985-01-01%^^xsd:date ]  ] .</v>
      </c>
    </row>
    <row r="4804" spans="1:14" x14ac:dyDescent="0.15">
      <c r="A4804" s="1" t="s">
        <v>9646</v>
      </c>
      <c r="B4804" s="1" t="s">
        <v>9647</v>
      </c>
      <c r="C4804" s="1">
        <v>19700101</v>
      </c>
      <c r="D4804" s="1">
        <v>19980703</v>
      </c>
      <c r="E4804" t="str">
        <f t="shared" si="750"/>
        <v>5575</v>
      </c>
      <c r="F4804" t="str">
        <f t="shared" si="751"/>
        <v>1970</v>
      </c>
      <c r="G4804" t="str">
        <f t="shared" si="752"/>
        <v>01</v>
      </c>
      <c r="H4804" t="str">
        <f t="shared" si="753"/>
        <v>01</v>
      </c>
      <c r="I4804" t="str">
        <f t="shared" si="754"/>
        <v>%1970-01-01%^^xsd:date</v>
      </c>
      <c r="J4804" t="str">
        <f t="shared" si="755"/>
        <v>1998</v>
      </c>
      <c r="K4804" t="str">
        <f t="shared" si="756"/>
        <v>07</v>
      </c>
      <c r="L4804" t="str">
        <f t="shared" si="757"/>
        <v>03</v>
      </c>
      <c r="M4804" t="str">
        <f t="shared" si="758"/>
        <v>%1998-03-03%^^xsd:date</v>
      </c>
      <c r="N4804" t="str">
        <f t="shared" si="759"/>
        <v>:5575 a crs:CommonwealthOrganisation ; schema:name %Joint Services Staff College% ; schema:startDate %1970-01-01%^^xsd:date ; schema:endDate %1998-03-03%^^xsd:date ; time:hasTime [ time:hasBeginning [ time:inXSDDate %1970-01-01%^^xsd:date ]  ] .</v>
      </c>
    </row>
    <row r="4805" spans="1:14" x14ac:dyDescent="0.15">
      <c r="A4805" s="1" t="s">
        <v>9648</v>
      </c>
      <c r="B4805" s="1" t="s">
        <v>9649</v>
      </c>
      <c r="C4805" s="1">
        <v>19430701</v>
      </c>
      <c r="E4805" t="str">
        <f t="shared" si="750"/>
        <v>5576</v>
      </c>
      <c r="F4805" t="str">
        <f t="shared" si="751"/>
        <v>1943</v>
      </c>
      <c r="G4805" t="str">
        <f t="shared" si="752"/>
        <v>07</v>
      </c>
      <c r="H4805" t="str">
        <f t="shared" si="753"/>
        <v>01</v>
      </c>
      <c r="I4805" t="str">
        <f t="shared" si="754"/>
        <v>%1943-07-01%^^xsd:date</v>
      </c>
      <c r="J4805" t="str">
        <f t="shared" si="755"/>
        <v/>
      </c>
      <c r="K4805" t="str">
        <f t="shared" si="756"/>
        <v/>
      </c>
      <c r="L4805" t="str">
        <f t="shared" si="757"/>
        <v/>
      </c>
      <c r="M4805" t="str">
        <f t="shared" si="758"/>
        <v/>
      </c>
      <c r="N4805" t="str">
        <f t="shared" si="759"/>
        <v>:5576 a crs:CommonwealthOrganisation ; schema:name %HMAS HARMAN, Naval Radio Station% ; schema:startDate %1943-07-01%^^xsd:date ; time:hasTime [ time:hasBeginning [ time:inXSDDate %1943-07-01%^^xsd:date ]  ] .</v>
      </c>
    </row>
    <row r="4806" spans="1:14" x14ac:dyDescent="0.15">
      <c r="A4806" s="1" t="s">
        <v>9650</v>
      </c>
      <c r="B4806" s="1" t="s">
        <v>9651</v>
      </c>
      <c r="C4806" s="1">
        <v>19830701</v>
      </c>
      <c r="D4806" s="1">
        <v>20149999</v>
      </c>
      <c r="E4806" t="str">
        <f t="shared" si="750"/>
        <v>5577</v>
      </c>
      <c r="F4806" t="str">
        <f t="shared" si="751"/>
        <v>1983</v>
      </c>
      <c r="G4806" t="str">
        <f t="shared" si="752"/>
        <v>07</v>
      </c>
      <c r="H4806" t="str">
        <f t="shared" si="753"/>
        <v>01</v>
      </c>
      <c r="I4806" t="str">
        <f t="shared" si="754"/>
        <v>%1983-07-01%^^xsd:date</v>
      </c>
      <c r="J4806" t="str">
        <f t="shared" si="755"/>
        <v>2014</v>
      </c>
      <c r="K4806" t="str">
        <f t="shared" si="756"/>
        <v>99</v>
      </c>
      <c r="L4806" t="str">
        <f t="shared" si="757"/>
        <v>99</v>
      </c>
      <c r="M4806" t="str">
        <f t="shared" si="758"/>
        <v>%2014%^^xsd:gYear</v>
      </c>
      <c r="N4806" t="str">
        <f t="shared" si="759"/>
        <v>:5577 a crs:CommonwealthOrganisation ; schema:name %RAAF No 28 (City of Canberra) (Auxiliary) Squadron% ; schema:startDate %1983-07-01%^^xsd:date ; schema:endDate %2014%^^xsd:gYear ; time:hasTime [ time:hasBeginning [ time:inXSDDate %1983-07-01%^^xsd:date ]  ] .</v>
      </c>
    </row>
    <row r="4807" spans="1:14" x14ac:dyDescent="0.15">
      <c r="A4807" s="1" t="s">
        <v>9652</v>
      </c>
      <c r="B4807" s="1" t="s">
        <v>9653</v>
      </c>
      <c r="C4807" s="1">
        <v>19741209</v>
      </c>
      <c r="D4807" s="1">
        <v>19811209</v>
      </c>
      <c r="E4807" t="str">
        <f t="shared" si="750"/>
        <v>5579</v>
      </c>
      <c r="F4807" t="str">
        <f t="shared" si="751"/>
        <v>1974</v>
      </c>
      <c r="G4807" t="str">
        <f t="shared" si="752"/>
        <v>12</v>
      </c>
      <c r="H4807" t="str">
        <f t="shared" si="753"/>
        <v>09</v>
      </c>
      <c r="I4807" t="str">
        <f t="shared" si="754"/>
        <v>%1974-12-09%^^xsd:date</v>
      </c>
      <c r="J4807" t="str">
        <f t="shared" si="755"/>
        <v>1981</v>
      </c>
      <c r="K4807" t="str">
        <f t="shared" si="756"/>
        <v>12</v>
      </c>
      <c r="L4807" t="str">
        <f t="shared" si="757"/>
        <v>09</v>
      </c>
      <c r="M4807" t="str">
        <f t="shared" si="758"/>
        <v>%1981-09-09%^^xsd:date</v>
      </c>
      <c r="N4807" t="str">
        <f t="shared" si="759"/>
        <v>:5579 a crs:CommonwealthOrganisation ; schema:name %Legislative Drafting Institute% ; schema:startDate %1974-12-09%^^xsd:date ; schema:endDate %1981-09-09%^^xsd:date ; time:hasTime [ time:hasBeginning [ time:inXSDDate %1974-12-09%^^xsd:date ]  ] .</v>
      </c>
    </row>
    <row r="4808" spans="1:14" x14ac:dyDescent="0.15">
      <c r="A4808" s="1" t="s">
        <v>9654</v>
      </c>
      <c r="B4808" s="1" t="s">
        <v>9655</v>
      </c>
      <c r="C4808" s="1">
        <v>19010101</v>
      </c>
      <c r="D4808" s="1">
        <v>19730701</v>
      </c>
      <c r="E4808" t="str">
        <f t="shared" si="750"/>
        <v>0558</v>
      </c>
      <c r="F4808" t="str">
        <f t="shared" si="751"/>
        <v>1901</v>
      </c>
      <c r="G4808" t="str">
        <f t="shared" si="752"/>
        <v>01</v>
      </c>
      <c r="H4808" t="str">
        <f t="shared" si="753"/>
        <v>01</v>
      </c>
      <c r="I4808" t="str">
        <f t="shared" si="754"/>
        <v>%1901-01-01%^^xsd:date</v>
      </c>
      <c r="J4808" t="str">
        <f t="shared" si="755"/>
        <v>1973</v>
      </c>
      <c r="K4808" t="str">
        <f t="shared" si="756"/>
        <v>07</v>
      </c>
      <c r="L4808" t="str">
        <f t="shared" si="757"/>
        <v>01</v>
      </c>
      <c r="M4808" t="str">
        <f t="shared" si="758"/>
        <v>%1973-01-01%^^xsd:date</v>
      </c>
      <c r="N4808" t="str">
        <f t="shared" si="759"/>
        <v>:0558 a crs:CommonwealthOrganisation ; schema:name %Chief Electoral Office% ; schema:startDate %1901-01-01%^^xsd:date ; schema:endDate %1973-01-01%^^xsd:date ; time:hasTime [ time:hasBeginning [ time:inXSDDate %1901-01-01%^^xsd:date ]  ] .</v>
      </c>
    </row>
    <row r="4809" spans="1:14" x14ac:dyDescent="0.15">
      <c r="A4809" s="1" t="s">
        <v>9656</v>
      </c>
      <c r="B4809" s="1" t="s">
        <v>9657</v>
      </c>
      <c r="C4809" s="1">
        <v>19860203</v>
      </c>
      <c r="D4809" s="1">
        <v>19860905</v>
      </c>
      <c r="E4809" t="str">
        <f t="shared" si="750"/>
        <v>5581</v>
      </c>
      <c r="F4809" t="str">
        <f t="shared" si="751"/>
        <v>1986</v>
      </c>
      <c r="G4809" t="str">
        <f t="shared" si="752"/>
        <v>02</v>
      </c>
      <c r="H4809" t="str">
        <f t="shared" si="753"/>
        <v>03</v>
      </c>
      <c r="I4809" t="str">
        <f t="shared" si="754"/>
        <v>%1986-02-03%^^xsd:date</v>
      </c>
      <c r="J4809" t="str">
        <f t="shared" si="755"/>
        <v>1986</v>
      </c>
      <c r="K4809" t="str">
        <f t="shared" si="756"/>
        <v>09</v>
      </c>
      <c r="L4809" t="str">
        <f t="shared" si="757"/>
        <v>05</v>
      </c>
      <c r="M4809" t="str">
        <f t="shared" si="758"/>
        <v>%1986-05-05%^^xsd:date</v>
      </c>
      <c r="N4809" t="str">
        <f t="shared" si="759"/>
        <v>:5581 a crs:CommonwealthOrganisation ; schema:name %Committee of Enquiry into the Australian Capital Territory Fire Brigade% ; schema:startDate %1986-02-03%^^xsd:date ; schema:endDate %1986-05-05%^^xsd:date ; time:hasTime [ time:hasBeginning [ time:inXSDDate %1986-02-03%^^xsd:date ]  ] .</v>
      </c>
    </row>
    <row r="4810" spans="1:14" x14ac:dyDescent="0.15">
      <c r="A4810" s="1" t="s">
        <v>9658</v>
      </c>
      <c r="B4810" s="1" t="s">
        <v>9659</v>
      </c>
      <c r="C4810" s="1">
        <v>19520101</v>
      </c>
      <c r="E4810" t="str">
        <f t="shared" si="750"/>
        <v>5582</v>
      </c>
      <c r="F4810" t="str">
        <f t="shared" si="751"/>
        <v>1952</v>
      </c>
      <c r="G4810" t="str">
        <f t="shared" si="752"/>
        <v>01</v>
      </c>
      <c r="H4810" t="str">
        <f t="shared" si="753"/>
        <v>01</v>
      </c>
      <c r="I4810" t="str">
        <f t="shared" si="754"/>
        <v>%1952-01-01%^^xsd:date</v>
      </c>
      <c r="J4810" t="str">
        <f t="shared" si="755"/>
        <v/>
      </c>
      <c r="K4810" t="str">
        <f t="shared" si="756"/>
        <v/>
      </c>
      <c r="L4810" t="str">
        <f t="shared" si="757"/>
        <v/>
      </c>
      <c r="M4810" t="str">
        <f t="shared" si="758"/>
        <v/>
      </c>
      <c r="N4810" t="str">
        <f t="shared" si="759"/>
        <v>:5582 a crs:CommonwealthOrganisation ; schema:name %Australian Secret Intelligence Service% ; schema:startDate %1952-01-01%^^xsd:date ; time:hasTime [ time:hasBeginning [ time:inXSDDate %1952-01-01%^^xsd:date ]  ] .</v>
      </c>
    </row>
    <row r="4811" spans="1:14" x14ac:dyDescent="0.15">
      <c r="A4811" s="1" t="s">
        <v>9660</v>
      </c>
      <c r="B4811" s="1" t="s">
        <v>9661</v>
      </c>
      <c r="C4811" s="1">
        <v>19851017</v>
      </c>
      <c r="D4811" s="1">
        <v>19861008</v>
      </c>
      <c r="E4811" t="str">
        <f t="shared" si="750"/>
        <v>5583</v>
      </c>
      <c r="F4811" t="str">
        <f t="shared" si="751"/>
        <v>1985</v>
      </c>
      <c r="G4811" t="str">
        <f t="shared" si="752"/>
        <v>10</v>
      </c>
      <c r="H4811" t="str">
        <f t="shared" si="753"/>
        <v>17</v>
      </c>
      <c r="I4811" t="str">
        <f t="shared" si="754"/>
        <v>%1985-10-17%^^xsd:date</v>
      </c>
      <c r="J4811" t="str">
        <f t="shared" si="755"/>
        <v>1986</v>
      </c>
      <c r="K4811" t="str">
        <f t="shared" si="756"/>
        <v>10</v>
      </c>
      <c r="L4811" t="str">
        <f t="shared" si="757"/>
        <v>08</v>
      </c>
      <c r="M4811" t="str">
        <f t="shared" si="758"/>
        <v>%1986-08-08%^^xsd:date</v>
      </c>
      <c r="N4811" t="str">
        <f t="shared" si="759"/>
        <v>:5583 a crs:CommonwealthOrganisation ; schema:name %Senate Select Committee on the Human Embryo Experiment Bill 1985% ; schema:startDate %1985-10-17%^^xsd:date ; schema:endDate %1986-08-08%^^xsd:date ; time:hasTime [ time:hasBeginning [ time:inXSDDate %1985-10-17%^^xsd:date ]  ] .</v>
      </c>
    </row>
    <row r="4812" spans="1:14" x14ac:dyDescent="0.15">
      <c r="A4812" s="1" t="s">
        <v>9662</v>
      </c>
      <c r="B4812" s="1" t="s">
        <v>9663</v>
      </c>
      <c r="C4812" s="1">
        <v>19851121</v>
      </c>
      <c r="D4812" s="1">
        <v>19860829</v>
      </c>
      <c r="E4812" t="str">
        <f t="shared" si="750"/>
        <v>5584</v>
      </c>
      <c r="F4812" t="str">
        <f t="shared" si="751"/>
        <v>1985</v>
      </c>
      <c r="G4812" t="str">
        <f t="shared" si="752"/>
        <v>11</v>
      </c>
      <c r="H4812" t="str">
        <f t="shared" si="753"/>
        <v>21</v>
      </c>
      <c r="I4812" t="str">
        <f t="shared" si="754"/>
        <v>%1985-11-21%^^xsd:date</v>
      </c>
      <c r="J4812" t="str">
        <f t="shared" si="755"/>
        <v>1986</v>
      </c>
      <c r="K4812" t="str">
        <f t="shared" si="756"/>
        <v>08</v>
      </c>
      <c r="L4812" t="str">
        <f t="shared" si="757"/>
        <v>29</v>
      </c>
      <c r="M4812" t="str">
        <f t="shared" si="758"/>
        <v>%1986-29-29%^^xsd:date</v>
      </c>
      <c r="N4812" t="str">
        <f t="shared" si="759"/>
        <v>:5584 a crs:CommonwealthOrganisation ; schema:name %Inquiry into the Taxation of Gold Mining% ; schema:startDate %1985-11-21%^^xsd:date ; schema:endDate %1986-29-29%^^xsd:date ; time:hasTime [ time:hasBeginning [ time:inXSDDate %1985-11-21%^^xsd:date ]  ] .</v>
      </c>
    </row>
    <row r="4813" spans="1:14" x14ac:dyDescent="0.15">
      <c r="A4813" s="1" t="s">
        <v>9664</v>
      </c>
      <c r="B4813" s="1" t="s">
        <v>9665</v>
      </c>
      <c r="C4813" s="1">
        <v>19850219</v>
      </c>
      <c r="D4813" s="1">
        <v>19860323</v>
      </c>
      <c r="E4813" t="str">
        <f t="shared" si="750"/>
        <v>5585</v>
      </c>
      <c r="F4813" t="str">
        <f t="shared" si="751"/>
        <v>1985</v>
      </c>
      <c r="G4813" t="str">
        <f t="shared" si="752"/>
        <v>02</v>
      </c>
      <c r="H4813" t="str">
        <f t="shared" si="753"/>
        <v>19</v>
      </c>
      <c r="I4813" t="str">
        <f t="shared" si="754"/>
        <v>%1985-02-19%^^xsd:date</v>
      </c>
      <c r="J4813" t="str">
        <f t="shared" si="755"/>
        <v>1986</v>
      </c>
      <c r="K4813" t="str">
        <f t="shared" si="756"/>
        <v>03</v>
      </c>
      <c r="L4813" t="str">
        <f t="shared" si="757"/>
        <v>23</v>
      </c>
      <c r="M4813" t="str">
        <f t="shared" si="758"/>
        <v>%1986-23-23%^^xsd:date</v>
      </c>
      <c r="N4813" t="str">
        <f t="shared" si="759"/>
        <v>:5585 a crs:CommonwealthOrganisation ; schema:name %Australian Capital Territory Health Authority [I]% ; schema:startDate %1985-02-19%^^xsd:date ; schema:endDate %1986-23-23%^^xsd:date ; time:hasTime [ time:hasBeginning [ time:inXSDDate %1985-02-19%^^xsd:date ]  ] .</v>
      </c>
    </row>
    <row r="4814" spans="1:14" x14ac:dyDescent="0.15">
      <c r="A4814" s="1" t="s">
        <v>9666</v>
      </c>
      <c r="B4814" s="1" t="s">
        <v>9667</v>
      </c>
      <c r="C4814" s="1">
        <v>19730101</v>
      </c>
      <c r="D4814" s="1">
        <v>19771231</v>
      </c>
      <c r="E4814" t="str">
        <f t="shared" si="750"/>
        <v>5586</v>
      </c>
      <c r="F4814" t="str">
        <f t="shared" si="751"/>
        <v>1973</v>
      </c>
      <c r="G4814" t="str">
        <f t="shared" si="752"/>
        <v>01</v>
      </c>
      <c r="H4814" t="str">
        <f t="shared" si="753"/>
        <v>01</v>
      </c>
      <c r="I4814" t="str">
        <f t="shared" si="754"/>
        <v>%1973-01-01%^^xsd:date</v>
      </c>
      <c r="J4814" t="str">
        <f t="shared" si="755"/>
        <v>1977</v>
      </c>
      <c r="K4814" t="str">
        <f t="shared" si="756"/>
        <v>12</v>
      </c>
      <c r="L4814" t="str">
        <f t="shared" si="757"/>
        <v>31</v>
      </c>
      <c r="M4814" t="str">
        <f t="shared" si="758"/>
        <v>%1977-31-31%^^xsd:date</v>
      </c>
      <c r="N4814" t="str">
        <f t="shared" si="759"/>
        <v>:5586 a crs:CommonwealthOrganisation ; schema:name %Insurance Tribunal% ; schema:startDate %1973-01-01%^^xsd:date ; schema:endDate %1977-31-31%^^xsd:date ; time:hasTime [ time:hasBeginning [ time:inXSDDate %1973-01-01%^^xsd:date ]  ] .</v>
      </c>
    </row>
    <row r="4815" spans="1:14" x14ac:dyDescent="0.15">
      <c r="A4815" s="1" t="s">
        <v>9668</v>
      </c>
      <c r="B4815" s="1" t="s">
        <v>9669</v>
      </c>
      <c r="C4815" s="1">
        <v>19860513</v>
      </c>
      <c r="D4815" s="1">
        <v>19860925</v>
      </c>
      <c r="E4815" t="str">
        <f t="shared" si="750"/>
        <v>5587</v>
      </c>
      <c r="F4815" t="str">
        <f t="shared" si="751"/>
        <v>1986</v>
      </c>
      <c r="G4815" t="str">
        <f t="shared" si="752"/>
        <v>05</v>
      </c>
      <c r="H4815" t="str">
        <f t="shared" si="753"/>
        <v>13</v>
      </c>
      <c r="I4815" t="str">
        <f t="shared" si="754"/>
        <v>%1986-05-13%^^xsd:date</v>
      </c>
      <c r="J4815" t="str">
        <f t="shared" si="755"/>
        <v>1986</v>
      </c>
      <c r="K4815" t="str">
        <f t="shared" si="756"/>
        <v>09</v>
      </c>
      <c r="L4815" t="str">
        <f t="shared" si="757"/>
        <v>25</v>
      </c>
      <c r="M4815" t="str">
        <f t="shared" si="758"/>
        <v>%1986-25-25%^^xsd:date</v>
      </c>
      <c r="N4815" t="str">
        <f t="shared" si="759"/>
        <v>:5587 a crs:CommonwealthOrganisation ; schema:name %Parliamentary Commission of Inquiry 1986% ; schema:startDate %1986-05-13%^^xsd:date ; schema:endDate %1986-25-25%^^xsd:date ; time:hasTime [ time:hasBeginning [ time:inXSDDate %1986-05-13%^^xsd:date ]  ] .</v>
      </c>
    </row>
    <row r="4816" spans="1:14" x14ac:dyDescent="0.15">
      <c r="A4816" s="1" t="s">
        <v>9670</v>
      </c>
      <c r="B4816" s="1" t="s">
        <v>9671</v>
      </c>
      <c r="C4816" s="1">
        <v>19710525</v>
      </c>
      <c r="D4816" s="1">
        <v>19810618</v>
      </c>
      <c r="E4816" t="str">
        <f t="shared" si="750"/>
        <v>5588</v>
      </c>
      <c r="F4816" t="str">
        <f t="shared" si="751"/>
        <v>1971</v>
      </c>
      <c r="G4816" t="str">
        <f t="shared" si="752"/>
        <v>05</v>
      </c>
      <c r="H4816" t="str">
        <f t="shared" si="753"/>
        <v>25</v>
      </c>
      <c r="I4816" t="str">
        <f t="shared" si="754"/>
        <v>%1971-05-25%^^xsd:date</v>
      </c>
      <c r="J4816" t="str">
        <f t="shared" si="755"/>
        <v>1981</v>
      </c>
      <c r="K4816" t="str">
        <f t="shared" si="756"/>
        <v>06</v>
      </c>
      <c r="L4816" t="str">
        <f t="shared" si="757"/>
        <v>18</v>
      </c>
      <c r="M4816" t="str">
        <f t="shared" si="758"/>
        <v>%1981-18-18%^^xsd:date</v>
      </c>
      <c r="N4816" t="str">
        <f t="shared" si="759"/>
        <v>:5588 a crs:CommonwealthOrganisation ; schema:name %Compensation Tribunal% ; schema:startDate %1971-05-25%^^xsd:date ; schema:endDate %1981-18-18%^^xsd:date ; time:hasTime [ time:hasBeginning [ time:inXSDDate %1971-05-25%^^xsd:date ]  ] .</v>
      </c>
    </row>
    <row r="4817" spans="1:14" x14ac:dyDescent="0.15">
      <c r="A4817" s="1" t="s">
        <v>9672</v>
      </c>
      <c r="B4817" s="1" t="s">
        <v>9673</v>
      </c>
      <c r="C4817" s="1">
        <v>19861204</v>
      </c>
      <c r="D4817" s="1">
        <v>19870323</v>
      </c>
      <c r="E4817" t="str">
        <f t="shared" si="750"/>
        <v>5589</v>
      </c>
      <c r="F4817" t="str">
        <f t="shared" si="751"/>
        <v>1986</v>
      </c>
      <c r="G4817" t="str">
        <f t="shared" si="752"/>
        <v>12</v>
      </c>
      <c r="H4817" t="str">
        <f t="shared" si="753"/>
        <v>04</v>
      </c>
      <c r="I4817" t="str">
        <f t="shared" si="754"/>
        <v>%1986-12-04%^^xsd:date</v>
      </c>
      <c r="J4817" t="str">
        <f t="shared" si="755"/>
        <v>1987</v>
      </c>
      <c r="K4817" t="str">
        <f t="shared" si="756"/>
        <v>03</v>
      </c>
      <c r="L4817" t="str">
        <f t="shared" si="757"/>
        <v>23</v>
      </c>
      <c r="M4817" t="str">
        <f t="shared" si="758"/>
        <v>%1987-23-23%^^xsd:date</v>
      </c>
      <c r="N4817" t="str">
        <f t="shared" si="759"/>
        <v>:5589 a crs:CommonwealthOrganisation ; schema:name %Senate Select Committee on Television Equalisation% ; schema:startDate %1986-12-04%^^xsd:date ; schema:endDate %1987-23-23%^^xsd:date ; time:hasTime [ time:hasBeginning [ time:inXSDDate %1986-12-04%^^xsd:date ]  ] .</v>
      </c>
    </row>
    <row r="4818" spans="1:14" x14ac:dyDescent="0.15">
      <c r="A4818" s="1" t="s">
        <v>9674</v>
      </c>
      <c r="B4818" s="1" t="s">
        <v>9675</v>
      </c>
      <c r="C4818" s="1">
        <v>19011201</v>
      </c>
      <c r="D4818" s="1">
        <v>19830703</v>
      </c>
      <c r="E4818" t="str">
        <f t="shared" si="750"/>
        <v>0559</v>
      </c>
      <c r="F4818" t="str">
        <f t="shared" si="751"/>
        <v>1901</v>
      </c>
      <c r="G4818" t="str">
        <f t="shared" si="752"/>
        <v>12</v>
      </c>
      <c r="H4818" t="str">
        <f t="shared" si="753"/>
        <v>01</v>
      </c>
      <c r="I4818" t="str">
        <f t="shared" si="754"/>
        <v>%1901-12-01%^^xsd:date</v>
      </c>
      <c r="J4818" t="str">
        <f t="shared" si="755"/>
        <v>1983</v>
      </c>
      <c r="K4818" t="str">
        <f t="shared" si="756"/>
        <v>07</v>
      </c>
      <c r="L4818" t="str">
        <f t="shared" si="757"/>
        <v>03</v>
      </c>
      <c r="M4818" t="str">
        <f t="shared" si="758"/>
        <v>%1983-03-03%^^xsd:date</v>
      </c>
      <c r="N4818" t="str">
        <f t="shared" si="759"/>
        <v>:0559 a crs:CommonwealthOrganisation ; schema:name %Auditor-General's Office, Central Office% ; schema:startDate %1901-12-01%^^xsd:date ; schema:endDate %1983-03-03%^^xsd:date ; time:hasTime [ time:hasBeginning [ time:inXSDDate %1901-12-01%^^xsd:date ]  ] .</v>
      </c>
    </row>
    <row r="4819" spans="1:14" x14ac:dyDescent="0.15">
      <c r="A4819" s="1" t="s">
        <v>9676</v>
      </c>
      <c r="B4819" s="1" t="s">
        <v>9677</v>
      </c>
      <c r="C4819" s="1">
        <v>18970322</v>
      </c>
      <c r="D4819" s="1">
        <v>18980331</v>
      </c>
      <c r="E4819" t="str">
        <f t="shared" si="750"/>
        <v>5590</v>
      </c>
      <c r="F4819" t="str">
        <f t="shared" si="751"/>
        <v>1897</v>
      </c>
      <c r="G4819" t="str">
        <f t="shared" si="752"/>
        <v>03</v>
      </c>
      <c r="H4819" t="str">
        <f t="shared" si="753"/>
        <v>22</v>
      </c>
      <c r="I4819" t="str">
        <f t="shared" si="754"/>
        <v>%1897-03-22%^^xsd:date</v>
      </c>
      <c r="J4819" t="str">
        <f t="shared" si="755"/>
        <v>1898</v>
      </c>
      <c r="K4819" t="str">
        <f t="shared" si="756"/>
        <v>03</v>
      </c>
      <c r="L4819" t="str">
        <f t="shared" si="757"/>
        <v>31</v>
      </c>
      <c r="M4819" t="str">
        <f t="shared" si="758"/>
        <v>%1898-31-31%^^xsd:date</v>
      </c>
      <c r="N4819" t="str">
        <f t="shared" si="759"/>
        <v>:5590 a crs:CommonwealthOrganisation ; schema:name %Australasian Federal Convention (also known as National Australasian Convention) 1897-1898% ; schema:startDate %1897-03-22%^^xsd:date ; schema:endDate %1898-31-31%^^xsd:date ; time:hasTime [ time:hasBeginning [ time:inXSDDate %1897-03-22%^^xsd:date ]  ] .</v>
      </c>
    </row>
    <row r="4820" spans="1:14" x14ac:dyDescent="0.15">
      <c r="A4820" s="1" t="s">
        <v>9678</v>
      </c>
      <c r="B4820" s="1" t="s">
        <v>9679</v>
      </c>
      <c r="C4820" s="1">
        <v>18970331</v>
      </c>
      <c r="D4820" s="1">
        <v>18970412</v>
      </c>
      <c r="E4820" t="str">
        <f t="shared" si="750"/>
        <v>5591</v>
      </c>
      <c r="F4820" t="str">
        <f t="shared" si="751"/>
        <v>1897</v>
      </c>
      <c r="G4820" t="str">
        <f t="shared" si="752"/>
        <v>03</v>
      </c>
      <c r="H4820" t="str">
        <f t="shared" si="753"/>
        <v>31</v>
      </c>
      <c r="I4820" t="str">
        <f t="shared" si="754"/>
        <v>%1897-03-31%^^xsd:date</v>
      </c>
      <c r="J4820" t="str">
        <f t="shared" si="755"/>
        <v>1897</v>
      </c>
      <c r="K4820" t="str">
        <f t="shared" si="756"/>
        <v>04</v>
      </c>
      <c r="L4820" t="str">
        <f t="shared" si="757"/>
        <v>12</v>
      </c>
      <c r="M4820" t="str">
        <f t="shared" si="758"/>
        <v>%1897-12-12%^^xsd:date</v>
      </c>
      <c r="N4820" t="str">
        <f t="shared" si="759"/>
        <v>:5591 a crs:CommonwealthOrganisation ; schema:name %Australasian Federal Convention, Committee for the Consideration of Constitutional Machinery and the Distribution of Functions and Powers% ; schema:startDate %1897-03-31%^^xsd:date ; schema:endDate %1897-12-12%^^xsd:date ; time:hasTime [ time:hasBeginning [ time:inXSDDate %1897-03-31%^^xsd:date ]  ] .</v>
      </c>
    </row>
    <row r="4821" spans="1:14" x14ac:dyDescent="0.15">
      <c r="A4821" s="1" t="s">
        <v>9680</v>
      </c>
      <c r="B4821" s="1" t="s">
        <v>9681</v>
      </c>
      <c r="C4821" s="1">
        <v>18970331</v>
      </c>
      <c r="D4821" s="1">
        <v>18970409</v>
      </c>
      <c r="E4821" t="str">
        <f t="shared" si="750"/>
        <v>5592</v>
      </c>
      <c r="F4821" t="str">
        <f t="shared" si="751"/>
        <v>1897</v>
      </c>
      <c r="G4821" t="str">
        <f t="shared" si="752"/>
        <v>03</v>
      </c>
      <c r="H4821" t="str">
        <f t="shared" si="753"/>
        <v>31</v>
      </c>
      <c r="I4821" t="str">
        <f t="shared" si="754"/>
        <v>%1897-03-31%^^xsd:date</v>
      </c>
      <c r="J4821" t="str">
        <f t="shared" si="755"/>
        <v>1897</v>
      </c>
      <c r="K4821" t="str">
        <f t="shared" si="756"/>
        <v>04</v>
      </c>
      <c r="L4821" t="str">
        <f t="shared" si="757"/>
        <v>09</v>
      </c>
      <c r="M4821" t="str">
        <f t="shared" si="758"/>
        <v>%1897-09-09%^^xsd:date</v>
      </c>
      <c r="N4821" t="str">
        <f t="shared" si="759"/>
        <v>:5592 a crs:CommonwealthOrganisation ; schema:name %Australasian Federal Convention, Committee on Provisions Relating to Finance, Taxation, Railways, and Trade Regulation% ; schema:startDate %1897-03-31%^^xsd:date ; schema:endDate %1897-09-09%^^xsd:date ; time:hasTime [ time:hasBeginning [ time:inXSDDate %1897-03-31%^^xsd:date ]  ] .</v>
      </c>
    </row>
    <row r="4822" spans="1:14" x14ac:dyDescent="0.15">
      <c r="A4822" s="1" t="s">
        <v>9682</v>
      </c>
      <c r="B4822" s="1" t="s">
        <v>9683</v>
      </c>
      <c r="C4822" s="1">
        <v>18970331</v>
      </c>
      <c r="D4822" s="1">
        <v>18970409</v>
      </c>
      <c r="E4822" t="str">
        <f t="shared" si="750"/>
        <v>5593</v>
      </c>
      <c r="F4822" t="str">
        <f t="shared" si="751"/>
        <v>1897</v>
      </c>
      <c r="G4822" t="str">
        <f t="shared" si="752"/>
        <v>03</v>
      </c>
      <c r="H4822" t="str">
        <f t="shared" si="753"/>
        <v>31</v>
      </c>
      <c r="I4822" t="str">
        <f t="shared" si="754"/>
        <v>%1897-03-31%^^xsd:date</v>
      </c>
      <c r="J4822" t="str">
        <f t="shared" si="755"/>
        <v>1897</v>
      </c>
      <c r="K4822" t="str">
        <f t="shared" si="756"/>
        <v>04</v>
      </c>
      <c r="L4822" t="str">
        <f t="shared" si="757"/>
        <v>09</v>
      </c>
      <c r="M4822" t="str">
        <f t="shared" si="758"/>
        <v>%1897-09-09%^^xsd:date</v>
      </c>
      <c r="N4822" t="str">
        <f t="shared" si="759"/>
        <v>:5593 a crs:CommonwealthOrganisation ; schema:name %Australasian Federal Convention, Committee for the Consideration of Provisions Relating to the Establishment of a Federal Judiciary% ; schema:startDate %1897-03-31%^^xsd:date ; schema:endDate %1897-09-09%^^xsd:date ; time:hasTime [ time:hasBeginning [ time:inXSDDate %1897-03-31%^^xsd:date ]  ] .</v>
      </c>
    </row>
    <row r="4823" spans="1:14" x14ac:dyDescent="0.15">
      <c r="A4823" s="1" t="s">
        <v>9684</v>
      </c>
      <c r="B4823" s="1" t="s">
        <v>9685</v>
      </c>
      <c r="C4823" s="1">
        <v>19861013</v>
      </c>
      <c r="D4823" s="1">
        <v>19880229</v>
      </c>
      <c r="E4823" t="str">
        <f t="shared" si="750"/>
        <v>5594</v>
      </c>
      <c r="F4823" t="str">
        <f t="shared" si="751"/>
        <v>1986</v>
      </c>
      <c r="G4823" t="str">
        <f t="shared" si="752"/>
        <v>10</v>
      </c>
      <c r="H4823" t="str">
        <f t="shared" si="753"/>
        <v>13</v>
      </c>
      <c r="I4823" t="str">
        <f t="shared" si="754"/>
        <v>%1986-10-13%^^xsd:date</v>
      </c>
      <c r="J4823" t="str">
        <f t="shared" si="755"/>
        <v>1988</v>
      </c>
      <c r="K4823" t="str">
        <f t="shared" si="756"/>
        <v>02</v>
      </c>
      <c r="L4823" t="str">
        <f t="shared" si="757"/>
        <v>29</v>
      </c>
      <c r="M4823" t="str">
        <f t="shared" si="758"/>
        <v>%1988-29-29%^^xsd:date</v>
      </c>
      <c r="N4823" t="str">
        <f t="shared" si="759"/>
        <v>:5594 a crs:CommonwealthOrganisation ; schema:name %Royal Commission into Grain Storage, Handling and Transport% ; schema:startDate %1986-10-13%^^xsd:date ; schema:endDate %1988-29-29%^^xsd:date ; time:hasTime [ time:hasBeginning [ time:inXSDDate %1986-10-13%^^xsd:date ]  ] .</v>
      </c>
    </row>
    <row r="4824" spans="1:14" x14ac:dyDescent="0.15">
      <c r="A4824" s="1" t="s">
        <v>9686</v>
      </c>
      <c r="B4824" s="1" t="s">
        <v>9687</v>
      </c>
      <c r="C4824" s="1">
        <v>19851104</v>
      </c>
      <c r="D4824" s="1">
        <v>19860508</v>
      </c>
      <c r="E4824" t="str">
        <f t="shared" si="750"/>
        <v>5596</v>
      </c>
      <c r="F4824" t="str">
        <f t="shared" si="751"/>
        <v>1985</v>
      </c>
      <c r="G4824" t="str">
        <f t="shared" si="752"/>
        <v>11</v>
      </c>
      <c r="H4824" t="str">
        <f t="shared" si="753"/>
        <v>04</v>
      </c>
      <c r="I4824" t="str">
        <f t="shared" si="754"/>
        <v>%1985-11-04%^^xsd:date</v>
      </c>
      <c r="J4824" t="str">
        <f t="shared" si="755"/>
        <v>1986</v>
      </c>
      <c r="K4824" t="str">
        <f t="shared" si="756"/>
        <v>05</v>
      </c>
      <c r="L4824" t="str">
        <f t="shared" si="757"/>
        <v>08</v>
      </c>
      <c r="M4824" t="str">
        <f t="shared" si="758"/>
        <v>%1986-08-08%^^xsd:date</v>
      </c>
      <c r="N4824" t="str">
        <f t="shared" si="759"/>
        <v>:5596 a crs:CommonwealthOrganisation ; schema:name %Joint Select Committee on an Australia Card% ; schema:startDate %1985-11-04%^^xsd:date ; schema:endDate %1986-08-08%^^xsd:date ; time:hasTime [ time:hasBeginning [ time:inXSDDate %1985-11-04%^^xsd:date ]  ] .</v>
      </c>
    </row>
    <row r="4825" spans="1:14" x14ac:dyDescent="0.15">
      <c r="A4825" s="1" t="s">
        <v>9688</v>
      </c>
      <c r="B4825" s="1" t="s">
        <v>9689</v>
      </c>
      <c r="C4825" s="1">
        <v>18590101</v>
      </c>
      <c r="E4825" t="str">
        <f t="shared" si="750"/>
        <v>5597</v>
      </c>
      <c r="F4825" t="str">
        <f t="shared" si="751"/>
        <v>1859</v>
      </c>
      <c r="G4825" t="str">
        <f t="shared" si="752"/>
        <v>01</v>
      </c>
      <c r="H4825" t="str">
        <f t="shared" si="753"/>
        <v>01</v>
      </c>
      <c r="I4825" t="str">
        <f t="shared" si="754"/>
        <v>%1859-01-01%^^xsd:date</v>
      </c>
      <c r="J4825" t="str">
        <f t="shared" si="755"/>
        <v/>
      </c>
      <c r="K4825" t="str">
        <f t="shared" si="756"/>
        <v/>
      </c>
      <c r="L4825" t="str">
        <f t="shared" si="757"/>
        <v/>
      </c>
      <c r="M4825" t="str">
        <f t="shared" si="758"/>
        <v/>
      </c>
      <c r="N4825" t="str">
        <f t="shared" si="759"/>
        <v>:5597 a crs:CommonwealthOrganisation ; schema:name %[New South Wales] Department of Lands% ; schema:startDate %1859-01-01%^^xsd:date ; time:hasTime [ time:hasBeginning [ time:inXSDDate %1859-01-01%^^xsd:date ]  ] .</v>
      </c>
    </row>
    <row r="4826" spans="1:14" x14ac:dyDescent="0.15">
      <c r="A4826" s="1" t="s">
        <v>9690</v>
      </c>
      <c r="B4826" s="1" t="s">
        <v>9691</v>
      </c>
      <c r="C4826" s="1">
        <v>19500316</v>
      </c>
      <c r="D4826" s="1">
        <v>19721219</v>
      </c>
      <c r="E4826" t="str">
        <f t="shared" si="750"/>
        <v>0056</v>
      </c>
      <c r="F4826" t="str">
        <f t="shared" si="751"/>
        <v>1950</v>
      </c>
      <c r="G4826" t="str">
        <f t="shared" si="752"/>
        <v>03</v>
      </c>
      <c r="H4826" t="str">
        <f t="shared" si="753"/>
        <v>16</v>
      </c>
      <c r="I4826" t="str">
        <f t="shared" si="754"/>
        <v>%1950-03-16%^^xsd:date</v>
      </c>
      <c r="J4826" t="str">
        <f t="shared" si="755"/>
        <v>1972</v>
      </c>
      <c r="K4826" t="str">
        <f t="shared" si="756"/>
        <v>12</v>
      </c>
      <c r="L4826" t="str">
        <f t="shared" si="757"/>
        <v>19</v>
      </c>
      <c r="M4826" t="str">
        <f t="shared" si="758"/>
        <v>%1972-19-19%^^xsd:date</v>
      </c>
      <c r="N4826" t="str">
        <f t="shared" si="759"/>
        <v>:0056 a crs:CommonwealthOrganisation ; schema:name %Department of National Development [I], Central Office% ; schema:startDate %1950-03-16%^^xsd:date ; schema:endDate %1972-19-19%^^xsd:date ; time:hasTime [ time:hasBeginning [ time:inXSDDate %1950-03-16%^^xsd:date ]  ] .</v>
      </c>
    </row>
    <row r="4827" spans="1:14" x14ac:dyDescent="0.15">
      <c r="A4827" s="1" t="s">
        <v>9692</v>
      </c>
      <c r="B4827" s="1" t="s">
        <v>9693</v>
      </c>
      <c r="C4827" s="1">
        <v>19020101</v>
      </c>
      <c r="D4827" s="1">
        <v>20149999</v>
      </c>
      <c r="E4827" t="str">
        <f t="shared" si="750"/>
        <v>0560</v>
      </c>
      <c r="F4827" t="str">
        <f t="shared" si="751"/>
        <v>1902</v>
      </c>
      <c r="G4827" t="str">
        <f t="shared" si="752"/>
        <v>01</v>
      </c>
      <c r="H4827" t="str">
        <f t="shared" si="753"/>
        <v>01</v>
      </c>
      <c r="I4827" t="str">
        <f t="shared" si="754"/>
        <v>%1902-01-01%^^xsd:date</v>
      </c>
      <c r="J4827" t="str">
        <f t="shared" si="755"/>
        <v>2014</v>
      </c>
      <c r="K4827" t="str">
        <f t="shared" si="756"/>
        <v>99</v>
      </c>
      <c r="L4827" t="str">
        <f t="shared" si="757"/>
        <v>99</v>
      </c>
      <c r="M4827" t="str">
        <f t="shared" si="758"/>
        <v>%2014%^^xsd:gYear</v>
      </c>
      <c r="N4827" t="str">
        <f t="shared" si="759"/>
        <v>:0560 a crs:CommonwealthOrganisation ; schema:name %Australian National Audit Office, New South Wales% ; schema:startDate %1902-01-01%^^xsd:date ; schema:endDate %2014%^^xsd:gYear ; time:hasTime [ time:hasBeginning [ time:inXSDDate %1902-01-01%^^xsd:date ]  ] .</v>
      </c>
    </row>
    <row r="4828" spans="1:14" x14ac:dyDescent="0.15">
      <c r="A4828" s="1" t="s">
        <v>9694</v>
      </c>
      <c r="B4828" s="1" t="s">
        <v>9695</v>
      </c>
      <c r="C4828" s="1">
        <v>19490101</v>
      </c>
      <c r="D4828" s="1">
        <v>19920701</v>
      </c>
      <c r="E4828" t="str">
        <f t="shared" si="750"/>
        <v>5601</v>
      </c>
      <c r="F4828" t="str">
        <f t="shared" si="751"/>
        <v>1949</v>
      </c>
      <c r="G4828" t="str">
        <f t="shared" si="752"/>
        <v>01</v>
      </c>
      <c r="H4828" t="str">
        <f t="shared" si="753"/>
        <v>01</v>
      </c>
      <c r="I4828" t="str">
        <f t="shared" si="754"/>
        <v>%1949-01-01%^^xsd:date</v>
      </c>
      <c r="J4828" t="str">
        <f t="shared" si="755"/>
        <v>1992</v>
      </c>
      <c r="K4828" t="str">
        <f t="shared" si="756"/>
        <v>07</v>
      </c>
      <c r="L4828" t="str">
        <f t="shared" si="757"/>
        <v>01</v>
      </c>
      <c r="M4828" t="str">
        <f t="shared" si="758"/>
        <v>%1992-01-01%^^xsd:date</v>
      </c>
      <c r="N4828" t="str">
        <f t="shared" si="759"/>
        <v>:5601 a crs:CommonwealthOrganisation ; schema:name %Commonwealth/(by 1974) National Acoustic Laboratories, Perth Hearing Centre, Western Australia% ; schema:startDate %1949-01-01%^^xsd:date ; schema:endDate %1992-01-01%^^xsd:date ; time:hasTime [ time:hasBeginning [ time:inXSDDate %1949-01-01%^^xsd:date ]  ] .</v>
      </c>
    </row>
    <row r="4829" spans="1:14" x14ac:dyDescent="0.15">
      <c r="A4829" s="1" t="s">
        <v>9696</v>
      </c>
      <c r="B4829" s="1" t="s">
        <v>9697</v>
      </c>
      <c r="C4829" s="1">
        <v>19030101</v>
      </c>
      <c r="D4829" s="1">
        <v>19730701</v>
      </c>
      <c r="E4829" t="str">
        <f t="shared" si="750"/>
        <v>5602</v>
      </c>
      <c r="F4829" t="str">
        <f t="shared" si="751"/>
        <v>1903</v>
      </c>
      <c r="G4829" t="str">
        <f t="shared" si="752"/>
        <v>01</v>
      </c>
      <c r="H4829" t="str">
        <f t="shared" si="753"/>
        <v>01</v>
      </c>
      <c r="I4829" t="str">
        <f t="shared" si="754"/>
        <v>%1903-01-01%^^xsd:date</v>
      </c>
      <c r="J4829" t="str">
        <f t="shared" si="755"/>
        <v>1973</v>
      </c>
      <c r="K4829" t="str">
        <f t="shared" si="756"/>
        <v>07</v>
      </c>
      <c r="L4829" t="str">
        <f t="shared" si="757"/>
        <v>01</v>
      </c>
      <c r="M4829" t="str">
        <f t="shared" si="758"/>
        <v>%1973-01-01%^^xsd:date</v>
      </c>
      <c r="N4829" t="str">
        <f t="shared" si="759"/>
        <v>:5602 a crs:CommonwealthOrganisation ; schema:name %Commonwealth Electoral Office, Western Australia% ; schema:startDate %1903-01-01%^^xsd:date ; schema:endDate %1973-01-01%^^xsd:date ; time:hasTime [ time:hasBeginning [ time:inXSDDate %1903-01-01%^^xsd:date ]  ] .</v>
      </c>
    </row>
    <row r="4830" spans="1:14" x14ac:dyDescent="0.15">
      <c r="A4830" s="1" t="s">
        <v>9698</v>
      </c>
      <c r="B4830" s="1" t="s">
        <v>9699</v>
      </c>
      <c r="C4830" s="1">
        <v>19820927</v>
      </c>
      <c r="D4830" s="1">
        <v>20009999</v>
      </c>
      <c r="E4830" t="str">
        <f t="shared" si="750"/>
        <v>5603</v>
      </c>
      <c r="F4830" t="str">
        <f t="shared" si="751"/>
        <v>1982</v>
      </c>
      <c r="G4830" t="str">
        <f t="shared" si="752"/>
        <v>09</v>
      </c>
      <c r="H4830" t="str">
        <f t="shared" si="753"/>
        <v>27</v>
      </c>
      <c r="I4830" t="str">
        <f t="shared" si="754"/>
        <v>%1982-09-27%^^xsd:date</v>
      </c>
      <c r="J4830" t="str">
        <f t="shared" si="755"/>
        <v>2000</v>
      </c>
      <c r="K4830" t="str">
        <f t="shared" si="756"/>
        <v>99</v>
      </c>
      <c r="L4830" t="str">
        <f t="shared" si="757"/>
        <v>99</v>
      </c>
      <c r="M4830" t="str">
        <f t="shared" si="758"/>
        <v>%2000%^^xsd:gYear</v>
      </c>
      <c r="N4830" t="str">
        <f t="shared" si="759"/>
        <v>:5603 a crs:CommonwealthOrganisation ; schema:name %Defence Purchasing Regional Office/(from 1986) Defence Contracting Office/(from 1992) Acquisition and Logistics Office/(from1996) Defence Materiel Division/(from 1997) Defence Acquisition Organisation, Western Australia% ; schema:startDate %1982-09-27%^^xsd:date ; schema:endDate %2000%^^xsd:gYear ; time:hasTime [ time:hasBeginning [ time:inXSDDate %1982-09-27%^^xsd:date ]  ] .</v>
      </c>
    </row>
    <row r="4831" spans="1:14" x14ac:dyDescent="0.15">
      <c r="A4831" s="1" t="s">
        <v>9700</v>
      </c>
      <c r="B4831" s="1" t="s">
        <v>9701</v>
      </c>
      <c r="C4831" s="1">
        <v>19220301</v>
      </c>
      <c r="D4831" s="1">
        <v>19910101</v>
      </c>
      <c r="E4831" t="str">
        <f t="shared" si="750"/>
        <v>5604</v>
      </c>
      <c r="F4831" t="str">
        <f t="shared" si="751"/>
        <v>1922</v>
      </c>
      <c r="G4831" t="str">
        <f t="shared" si="752"/>
        <v>03</v>
      </c>
      <c r="H4831" t="str">
        <f t="shared" si="753"/>
        <v>01</v>
      </c>
      <c r="I4831" t="str">
        <f t="shared" si="754"/>
        <v>%1922-03-01%^^xsd:date</v>
      </c>
      <c r="J4831" t="str">
        <f t="shared" si="755"/>
        <v>1991</v>
      </c>
      <c r="K4831" t="str">
        <f t="shared" si="756"/>
        <v>01</v>
      </c>
      <c r="L4831" t="str">
        <f t="shared" si="757"/>
        <v>01</v>
      </c>
      <c r="M4831" t="str">
        <f t="shared" si="758"/>
        <v>%1991-01-01%^^xsd:date</v>
      </c>
      <c r="N4831" t="str">
        <f t="shared" si="759"/>
        <v>:5604 a crs:CommonwealthOrganisation ; schema:name %Mercantile Marine Office, Fremantle, Western Australia/(by 1989) Marine Crews Office, Fremantle, Western Australia% ; schema:startDate %1922-03-01%^^xsd:date ; schema:endDate %1991-01-01%^^xsd:date ; time:hasTime [ time:hasBeginning [ time:inXSDDate %1922-03-01%^^xsd:date ]  ] .</v>
      </c>
    </row>
    <row r="4832" spans="1:14" x14ac:dyDescent="0.15">
      <c r="A4832" s="1" t="s">
        <v>9702</v>
      </c>
      <c r="B4832" s="1" t="s">
        <v>9703</v>
      </c>
      <c r="C4832" s="1">
        <v>19850301</v>
      </c>
      <c r="D4832" s="1">
        <v>19910101</v>
      </c>
      <c r="E4832" t="str">
        <f t="shared" si="750"/>
        <v>5605</v>
      </c>
      <c r="F4832" t="str">
        <f t="shared" si="751"/>
        <v>1985</v>
      </c>
      <c r="G4832" t="str">
        <f t="shared" si="752"/>
        <v>03</v>
      </c>
      <c r="H4832" t="str">
        <f t="shared" si="753"/>
        <v>01</v>
      </c>
      <c r="I4832" t="str">
        <f t="shared" si="754"/>
        <v>%1985-03-01%^^xsd:date</v>
      </c>
      <c r="J4832" t="str">
        <f t="shared" si="755"/>
        <v>1991</v>
      </c>
      <c r="K4832" t="str">
        <f t="shared" si="756"/>
        <v>01</v>
      </c>
      <c r="L4832" t="str">
        <f t="shared" si="757"/>
        <v>01</v>
      </c>
      <c r="M4832" t="str">
        <f t="shared" si="758"/>
        <v>%1991-01-01%^^xsd:date</v>
      </c>
      <c r="N4832" t="str">
        <f t="shared" si="759"/>
        <v>:5605 a crs:CommonwealthOrganisation ; schema:name %Mercantile Marine Office, Karratha, Western Australia/(by 1989) Marine Crews Office, Karratha, Western Australia% ; schema:startDate %1985-03-01%^^xsd:date ; schema:endDate %1991-01-01%^^xsd:date ; time:hasTime [ time:hasBeginning [ time:inXSDDate %1985-03-01%^^xsd:date ]  ] .</v>
      </c>
    </row>
    <row r="4833" spans="1:14" x14ac:dyDescent="0.15">
      <c r="A4833" s="1" t="s">
        <v>9704</v>
      </c>
      <c r="B4833" s="1" t="s">
        <v>9705</v>
      </c>
      <c r="C4833" s="1">
        <v>19720901</v>
      </c>
      <c r="E4833" t="str">
        <f t="shared" si="750"/>
        <v>5606</v>
      </c>
      <c r="F4833" t="str">
        <f t="shared" si="751"/>
        <v>1972</v>
      </c>
      <c r="G4833" t="str">
        <f t="shared" si="752"/>
        <v>09</v>
      </c>
      <c r="H4833" t="str">
        <f t="shared" si="753"/>
        <v>01</v>
      </c>
      <c r="I4833" t="str">
        <f t="shared" si="754"/>
        <v>%1972-09-01%^^xsd:date</v>
      </c>
      <c r="J4833" t="str">
        <f t="shared" si="755"/>
        <v/>
      </c>
      <c r="K4833" t="str">
        <f t="shared" si="756"/>
        <v/>
      </c>
      <c r="L4833" t="str">
        <f t="shared" si="757"/>
        <v/>
      </c>
      <c r="M4833" t="str">
        <f t="shared" si="758"/>
        <v/>
      </c>
      <c r="N4833" t="str">
        <f t="shared" si="759"/>
        <v>:5606 a crs:CommonwealthOrganisation ; schema:name %Australian Maritime Safety Authority, Port Hedland% ; schema:startDate %1972-09-01%^^xsd:date ; time:hasTime [ time:hasBeginning [ time:inXSDDate %1972-09-01%^^xsd:date ]  ] .</v>
      </c>
    </row>
    <row r="4834" spans="1:14" x14ac:dyDescent="0.15">
      <c r="A4834" s="1" t="s">
        <v>9706</v>
      </c>
      <c r="B4834" s="1" t="s">
        <v>9707</v>
      </c>
      <c r="C4834" s="1">
        <v>19720101</v>
      </c>
      <c r="E4834" t="str">
        <f t="shared" si="750"/>
        <v>5607</v>
      </c>
      <c r="F4834" t="str">
        <f t="shared" si="751"/>
        <v>1972</v>
      </c>
      <c r="G4834" t="str">
        <f t="shared" si="752"/>
        <v>01</v>
      </c>
      <c r="H4834" t="str">
        <f t="shared" si="753"/>
        <v>01</v>
      </c>
      <c r="I4834" t="str">
        <f t="shared" si="754"/>
        <v>%1972-01-01%^^xsd:date</v>
      </c>
      <c r="J4834" t="str">
        <f t="shared" si="755"/>
        <v/>
      </c>
      <c r="K4834" t="str">
        <f t="shared" si="756"/>
        <v/>
      </c>
      <c r="L4834" t="str">
        <f t="shared" si="757"/>
        <v/>
      </c>
      <c r="M4834" t="str">
        <f t="shared" si="758"/>
        <v/>
      </c>
      <c r="N4834" t="str">
        <f t="shared" si="759"/>
        <v>:5607 a crs:CommonwealthOrganisation ; schema:name %Naval Officer Commanding Western Australia Area% ; schema:startDate %1972-01-01%^^xsd:date ; time:hasTime [ time:hasBeginning [ time:inXSDDate %1972-01-01%^^xsd:date ]  ] .</v>
      </c>
    </row>
    <row r="4835" spans="1:14" x14ac:dyDescent="0.15">
      <c r="A4835" s="1" t="s">
        <v>9708</v>
      </c>
      <c r="B4835" s="1" t="s">
        <v>9709</v>
      </c>
      <c r="C4835" s="1">
        <v>19670916</v>
      </c>
      <c r="E4835" t="str">
        <f t="shared" si="750"/>
        <v>5608</v>
      </c>
      <c r="F4835" t="str">
        <f t="shared" si="751"/>
        <v>1967</v>
      </c>
      <c r="G4835" t="str">
        <f t="shared" si="752"/>
        <v>09</v>
      </c>
      <c r="H4835" t="str">
        <f t="shared" si="753"/>
        <v>16</v>
      </c>
      <c r="I4835" t="str">
        <f t="shared" si="754"/>
        <v>%1967-09-16%^^xsd:date</v>
      </c>
      <c r="J4835" t="str">
        <f t="shared" si="755"/>
        <v/>
      </c>
      <c r="K4835" t="str">
        <f t="shared" si="756"/>
        <v/>
      </c>
      <c r="L4835" t="str">
        <f t="shared" si="757"/>
        <v/>
      </c>
      <c r="M4835" t="str">
        <f t="shared" si="758"/>
        <v/>
      </c>
      <c r="N4835" t="str">
        <f t="shared" si="759"/>
        <v>:5608 a crs:CommonwealthOrganisation ; schema:name %Naval Communication Station Harold E Holt, Western Australia% ; schema:startDate %1967-09-16%^^xsd:date ; time:hasTime [ time:hasBeginning [ time:inXSDDate %1967-09-16%^^xsd:date ]  ] .</v>
      </c>
    </row>
    <row r="4836" spans="1:14" x14ac:dyDescent="0.15">
      <c r="A4836" s="1" t="s">
        <v>9710</v>
      </c>
      <c r="B4836" s="1" t="s">
        <v>9711</v>
      </c>
      <c r="C4836" s="1">
        <v>19700101</v>
      </c>
      <c r="D4836" s="1">
        <v>20009999</v>
      </c>
      <c r="E4836" t="str">
        <f t="shared" si="750"/>
        <v>5609</v>
      </c>
      <c r="F4836" t="str">
        <f t="shared" si="751"/>
        <v>1970</v>
      </c>
      <c r="G4836" t="str">
        <f t="shared" si="752"/>
        <v>01</v>
      </c>
      <c r="H4836" t="str">
        <f t="shared" si="753"/>
        <v>01</v>
      </c>
      <c r="I4836" t="str">
        <f t="shared" si="754"/>
        <v>%1970-01-01%^^xsd:date</v>
      </c>
      <c r="J4836" t="str">
        <f t="shared" si="755"/>
        <v>2000</v>
      </c>
      <c r="K4836" t="str">
        <f t="shared" si="756"/>
        <v>99</v>
      </c>
      <c r="L4836" t="str">
        <f t="shared" si="757"/>
        <v>99</v>
      </c>
      <c r="M4836" t="str">
        <f t="shared" si="758"/>
        <v>%2000%^^xsd:gYear</v>
      </c>
      <c r="N4836" t="str">
        <f t="shared" si="759"/>
        <v>:5609 a crs:CommonwealthOrganisation ; schema:name %Directorate of Quality Assurance - Air Force Western Australia Field Office% ; schema:startDate %1970-01-01%^^xsd:date ; schema:endDate %2000%^^xsd:gYear ; time:hasTime [ time:hasBeginning [ time:inXSDDate %1970-01-01%^^xsd:date ]  ] .</v>
      </c>
    </row>
    <row r="4837" spans="1:14" x14ac:dyDescent="0.15">
      <c r="A4837" s="1" t="s">
        <v>9712</v>
      </c>
      <c r="B4837" s="1" t="s">
        <v>9713</v>
      </c>
      <c r="C4837" s="1">
        <v>19210501</v>
      </c>
      <c r="D4837" s="1">
        <v>20149999</v>
      </c>
      <c r="E4837" t="str">
        <f t="shared" si="750"/>
        <v>0561</v>
      </c>
      <c r="F4837" t="str">
        <f t="shared" si="751"/>
        <v>1921</v>
      </c>
      <c r="G4837" t="str">
        <f t="shared" si="752"/>
        <v>05</v>
      </c>
      <c r="H4837" t="str">
        <f t="shared" si="753"/>
        <v>01</v>
      </c>
      <c r="I4837" t="str">
        <f t="shared" si="754"/>
        <v>%1921-05-01%^^xsd:date</v>
      </c>
      <c r="J4837" t="str">
        <f t="shared" si="755"/>
        <v>2014</v>
      </c>
      <c r="K4837" t="str">
        <f t="shared" si="756"/>
        <v>99</v>
      </c>
      <c r="L4837" t="str">
        <f t="shared" si="757"/>
        <v>99</v>
      </c>
      <c r="M4837" t="str">
        <f t="shared" si="758"/>
        <v>%2014%^^xsd:gYear</v>
      </c>
      <c r="N4837" t="str">
        <f t="shared" si="759"/>
        <v>:0561 a crs:CommonwealthOrganisation ; schema:name %Australian National Audit Office, Victoria% ; schema:startDate %1921-05-01%^^xsd:date ; schema:endDate %2014%^^xsd:gYear ; time:hasTime [ time:hasBeginning [ time:inXSDDate %1921-05-01%^^xsd:date ]  ] .</v>
      </c>
    </row>
    <row r="4838" spans="1:14" x14ac:dyDescent="0.15">
      <c r="A4838" s="1" t="s">
        <v>9714</v>
      </c>
      <c r="B4838" s="1" t="s">
        <v>9715</v>
      </c>
      <c r="C4838" s="1">
        <v>19730522</v>
      </c>
      <c r="D4838" s="1">
        <v>19980430</v>
      </c>
      <c r="E4838" t="str">
        <f t="shared" si="750"/>
        <v>5610</v>
      </c>
      <c r="F4838" t="str">
        <f t="shared" si="751"/>
        <v>1973</v>
      </c>
      <c r="G4838" t="str">
        <f t="shared" si="752"/>
        <v>05</v>
      </c>
      <c r="H4838" t="str">
        <f t="shared" si="753"/>
        <v>22</v>
      </c>
      <c r="I4838" t="str">
        <f t="shared" si="754"/>
        <v>%1973-05-22%^^xsd:date</v>
      </c>
      <c r="J4838" t="str">
        <f t="shared" si="755"/>
        <v>1998</v>
      </c>
      <c r="K4838" t="str">
        <f t="shared" si="756"/>
        <v>04</v>
      </c>
      <c r="L4838" t="str">
        <f t="shared" si="757"/>
        <v>30</v>
      </c>
      <c r="M4838" t="str">
        <f t="shared" si="758"/>
        <v>%1998-30-30%^^xsd:date</v>
      </c>
      <c r="N4838" t="str">
        <f t="shared" si="759"/>
        <v>:5610 a crs:CommonwealthOrganisation ; schema:name %Career Reference Centre, (from 1997) Career Information Centre, Perth, Western Australia% ; schema:startDate %1973-05-22%^^xsd:date ; schema:endDate %1998-30-30%^^xsd:date ; time:hasTime [ time:hasBeginning [ time:inXSDDate %1973-05-22%^^xsd:date ]  ] .</v>
      </c>
    </row>
    <row r="4839" spans="1:14" x14ac:dyDescent="0.15">
      <c r="A4839" s="1" t="s">
        <v>9716</v>
      </c>
      <c r="B4839" s="1" t="s">
        <v>9717</v>
      </c>
      <c r="C4839" s="1">
        <v>19721001</v>
      </c>
      <c r="D4839" s="1">
        <v>19929999</v>
      </c>
      <c r="E4839" t="str">
        <f t="shared" si="750"/>
        <v>5611</v>
      </c>
      <c r="F4839" t="str">
        <f t="shared" si="751"/>
        <v>1972</v>
      </c>
      <c r="G4839" t="str">
        <f t="shared" si="752"/>
        <v>10</v>
      </c>
      <c r="H4839" t="str">
        <f t="shared" si="753"/>
        <v>01</v>
      </c>
      <c r="I4839" t="str">
        <f t="shared" si="754"/>
        <v>%1972-10-01%^^xsd:date</v>
      </c>
      <c r="J4839" t="str">
        <f t="shared" si="755"/>
        <v>1992</v>
      </c>
      <c r="K4839" t="str">
        <f t="shared" si="756"/>
        <v>99</v>
      </c>
      <c r="L4839" t="str">
        <f t="shared" si="757"/>
        <v>99</v>
      </c>
      <c r="M4839" t="str">
        <f t="shared" si="758"/>
        <v>%1992%^^xsd:gYear</v>
      </c>
      <c r="N4839" t="str">
        <f t="shared" si="759"/>
        <v>:5611 a crs:CommonwealthOrganisation ; schema:name %Trainer Training Centre, Western Australia% ; schema:startDate %1972-10-01%^^xsd:date ; schema:endDate %1992%^^xsd:gYear ; time:hasTime [ time:hasBeginning [ time:inXSDDate %1972-10-01%^^xsd:date ]  ] .</v>
      </c>
    </row>
    <row r="4840" spans="1:14" x14ac:dyDescent="0.15">
      <c r="A4840" s="1" t="s">
        <v>9718</v>
      </c>
      <c r="B4840" s="1" t="s">
        <v>9719</v>
      </c>
      <c r="C4840" s="1">
        <v>19830101</v>
      </c>
      <c r="D4840" s="1">
        <v>19970804</v>
      </c>
      <c r="E4840" t="str">
        <f t="shared" si="750"/>
        <v>5612</v>
      </c>
      <c r="F4840" t="str">
        <f t="shared" si="751"/>
        <v>1983</v>
      </c>
      <c r="G4840" t="str">
        <f t="shared" si="752"/>
        <v>01</v>
      </c>
      <c r="H4840" t="str">
        <f t="shared" si="753"/>
        <v>01</v>
      </c>
      <c r="I4840" t="str">
        <f t="shared" si="754"/>
        <v>%1983-01-01%^^xsd:date</v>
      </c>
      <c r="J4840" t="str">
        <f t="shared" si="755"/>
        <v>1997</v>
      </c>
      <c r="K4840" t="str">
        <f t="shared" si="756"/>
        <v>08</v>
      </c>
      <c r="L4840" t="str">
        <f t="shared" si="757"/>
        <v>04</v>
      </c>
      <c r="M4840" t="str">
        <f t="shared" si="758"/>
        <v>%1997-04-04%^^xsd:date</v>
      </c>
      <c r="N4840" t="str">
        <f t="shared" si="759"/>
        <v>:5612 a crs:CommonwealthOrganisation ; schema:name %Professional Employment Service, Western Australia% ; schema:startDate %1983-01-01%^^xsd:date ; schema:endDate %1997-04-04%^^xsd:date ; time:hasTime [ time:hasBeginning [ time:inXSDDate %1983-01-01%^^xsd:date ]  ] .</v>
      </c>
    </row>
    <row r="4841" spans="1:14" x14ac:dyDescent="0.15">
      <c r="A4841" s="1" t="s">
        <v>9720</v>
      </c>
      <c r="B4841" s="1" t="s">
        <v>9721</v>
      </c>
      <c r="C4841" s="1">
        <v>19810101</v>
      </c>
      <c r="D4841" s="1">
        <v>19900301</v>
      </c>
      <c r="E4841" t="str">
        <f t="shared" si="750"/>
        <v>5613</v>
      </c>
      <c r="F4841" t="str">
        <f t="shared" si="751"/>
        <v>1981</v>
      </c>
      <c r="G4841" t="str">
        <f t="shared" si="752"/>
        <v>01</v>
      </c>
      <c r="H4841" t="str">
        <f t="shared" si="753"/>
        <v>01</v>
      </c>
      <c r="I4841" t="str">
        <f t="shared" si="754"/>
        <v>%1981-01-01%^^xsd:date</v>
      </c>
      <c r="J4841" t="str">
        <f t="shared" si="755"/>
        <v>1990</v>
      </c>
      <c r="K4841" t="str">
        <f t="shared" si="756"/>
        <v>03</v>
      </c>
      <c r="L4841" t="str">
        <f t="shared" si="757"/>
        <v>01</v>
      </c>
      <c r="M4841" t="str">
        <f t="shared" si="758"/>
        <v>%1990-01-01%^^xsd:date</v>
      </c>
      <c r="N4841" t="str">
        <f t="shared" si="759"/>
        <v>:5613 a crs:CommonwealthOrganisation ; schema:name %Commonwealth Employment Service, Central Northern Zone Office, Western Australia% ; schema:startDate %1981-01-01%^^xsd:date ; schema:endDate %1990-01-01%^^xsd:date ; time:hasTime [ time:hasBeginning [ time:inXSDDate %1981-01-01%^^xsd:date ]  ] .</v>
      </c>
    </row>
    <row r="4842" spans="1:14" x14ac:dyDescent="0.15">
      <c r="A4842" s="1" t="s">
        <v>9722</v>
      </c>
      <c r="B4842" s="1" t="s">
        <v>9723</v>
      </c>
      <c r="C4842" s="1">
        <v>19820101</v>
      </c>
      <c r="D4842" s="1">
        <v>19900301</v>
      </c>
      <c r="E4842" t="str">
        <f t="shared" si="750"/>
        <v>5614</v>
      </c>
      <c r="F4842" t="str">
        <f t="shared" si="751"/>
        <v>1982</v>
      </c>
      <c r="G4842" t="str">
        <f t="shared" si="752"/>
        <v>01</v>
      </c>
      <c r="H4842" t="str">
        <f t="shared" si="753"/>
        <v>01</v>
      </c>
      <c r="I4842" t="str">
        <f t="shared" si="754"/>
        <v>%1982-01-01%^^xsd:date</v>
      </c>
      <c r="J4842" t="str">
        <f t="shared" si="755"/>
        <v>1990</v>
      </c>
      <c r="K4842" t="str">
        <f t="shared" si="756"/>
        <v>03</v>
      </c>
      <c r="L4842" t="str">
        <f t="shared" si="757"/>
        <v>01</v>
      </c>
      <c r="M4842" t="str">
        <f t="shared" si="758"/>
        <v>%1990-01-01%^^xsd:date</v>
      </c>
      <c r="N4842" t="str">
        <f t="shared" si="759"/>
        <v>:5614 a crs:CommonwealthOrganisation ; schema:name %Commonwealth Employment Service, Eastern Zone Office, Western Australia% ; schema:startDate %1982-01-01%^^xsd:date ; schema:endDate %1990-01-01%^^xsd:date ; time:hasTime [ time:hasBeginning [ time:inXSDDate %1982-01-01%^^xsd:date ]  ] .</v>
      </c>
    </row>
    <row r="4843" spans="1:14" x14ac:dyDescent="0.15">
      <c r="A4843" s="1" t="s">
        <v>9724</v>
      </c>
      <c r="B4843" s="1" t="s">
        <v>9725</v>
      </c>
      <c r="C4843" s="1">
        <v>19810101</v>
      </c>
      <c r="D4843" s="1">
        <v>19900301</v>
      </c>
      <c r="E4843" t="str">
        <f t="shared" si="750"/>
        <v>5615</v>
      </c>
      <c r="F4843" t="str">
        <f t="shared" si="751"/>
        <v>1981</v>
      </c>
      <c r="G4843" t="str">
        <f t="shared" si="752"/>
        <v>01</v>
      </c>
      <c r="H4843" t="str">
        <f t="shared" si="753"/>
        <v>01</v>
      </c>
      <c r="I4843" t="str">
        <f t="shared" si="754"/>
        <v>%1981-01-01%^^xsd:date</v>
      </c>
      <c r="J4843" t="str">
        <f t="shared" si="755"/>
        <v>1990</v>
      </c>
      <c r="K4843" t="str">
        <f t="shared" si="756"/>
        <v>03</v>
      </c>
      <c r="L4843" t="str">
        <f t="shared" si="757"/>
        <v>01</v>
      </c>
      <c r="M4843" t="str">
        <f t="shared" si="758"/>
        <v>%1990-01-01%^^xsd:date</v>
      </c>
      <c r="N4843" t="str">
        <f t="shared" si="759"/>
        <v>:5615 a crs:CommonwealthOrganisation ; schema:name %Commonwealth Employment Service, Southern Zone Office , Western Australia% ; schema:startDate %1981-01-01%^^xsd:date ; schema:endDate %1990-01-01%^^xsd:date ; time:hasTime [ time:hasBeginning [ time:inXSDDate %1981-01-01%^^xsd:date ]  ] .</v>
      </c>
    </row>
    <row r="4844" spans="1:14" x14ac:dyDescent="0.15">
      <c r="A4844" s="1" t="s">
        <v>9726</v>
      </c>
      <c r="B4844" s="1" t="s">
        <v>9727</v>
      </c>
      <c r="C4844" s="1">
        <v>19850101</v>
      </c>
      <c r="D4844" s="1">
        <v>19980430</v>
      </c>
      <c r="E4844" t="str">
        <f t="shared" si="750"/>
        <v>5616</v>
      </c>
      <c r="F4844" t="str">
        <f t="shared" si="751"/>
        <v>1985</v>
      </c>
      <c r="G4844" t="str">
        <f t="shared" si="752"/>
        <v>01</v>
      </c>
      <c r="H4844" t="str">
        <f t="shared" si="753"/>
        <v>01</v>
      </c>
      <c r="I4844" t="str">
        <f t="shared" si="754"/>
        <v>%1985-01-01%^^xsd:date</v>
      </c>
      <c r="J4844" t="str">
        <f t="shared" si="755"/>
        <v>1998</v>
      </c>
      <c r="K4844" t="str">
        <f t="shared" si="756"/>
        <v>04</v>
      </c>
      <c r="L4844" t="str">
        <f t="shared" si="757"/>
        <v>30</v>
      </c>
      <c r="M4844" t="str">
        <f t="shared" si="758"/>
        <v>%1998-30-30%^^xsd:date</v>
      </c>
      <c r="N4844" t="str">
        <f t="shared" si="759"/>
        <v>:5616 a crs:CommonwealthOrganisation ; schema:name %Commonwealth Employment Service, Booragoon Job Centre, Western Australia% ; schema:startDate %1985-01-01%^^xsd:date ; schema:endDate %1998-30-30%^^xsd:date ; time:hasTime [ time:hasBeginning [ time:inXSDDate %1985-01-01%^^xsd:date ]  ] .</v>
      </c>
    </row>
    <row r="4845" spans="1:14" x14ac:dyDescent="0.15">
      <c r="A4845" s="1" t="s">
        <v>9728</v>
      </c>
      <c r="B4845" s="1" t="s">
        <v>9729</v>
      </c>
      <c r="C4845" s="1">
        <v>19810101</v>
      </c>
      <c r="D4845" s="1">
        <v>19980430</v>
      </c>
      <c r="E4845" t="str">
        <f t="shared" si="750"/>
        <v>5617</v>
      </c>
      <c r="F4845" t="str">
        <f t="shared" si="751"/>
        <v>1981</v>
      </c>
      <c r="G4845" t="str">
        <f t="shared" si="752"/>
        <v>01</v>
      </c>
      <c r="H4845" t="str">
        <f t="shared" si="753"/>
        <v>01</v>
      </c>
      <c r="I4845" t="str">
        <f t="shared" si="754"/>
        <v>%1981-01-01%^^xsd:date</v>
      </c>
      <c r="J4845" t="str">
        <f t="shared" si="755"/>
        <v>1998</v>
      </c>
      <c r="K4845" t="str">
        <f t="shared" si="756"/>
        <v>04</v>
      </c>
      <c r="L4845" t="str">
        <f t="shared" si="757"/>
        <v>30</v>
      </c>
      <c r="M4845" t="str">
        <f t="shared" si="758"/>
        <v>%1998-30-30%^^xsd:date</v>
      </c>
      <c r="N4845" t="str">
        <f t="shared" si="759"/>
        <v>:5617 a crs:CommonwealthOrganisation ; schema:name %Commonwealth Employment Service, Cannington Job Centre, Western Australia% ; schema:startDate %1981-01-01%^^xsd:date ; schema:endDate %1998-30-30%^^xsd:date ; time:hasTime [ time:hasBeginning [ time:inXSDDate %1981-01-01%^^xsd:date ]  ] .</v>
      </c>
    </row>
    <row r="4846" spans="1:14" x14ac:dyDescent="0.15">
      <c r="A4846" s="1" t="s">
        <v>9730</v>
      </c>
      <c r="B4846" s="1" t="s">
        <v>9731</v>
      </c>
      <c r="C4846" s="1">
        <v>19830101</v>
      </c>
      <c r="D4846" s="1">
        <v>19980430</v>
      </c>
      <c r="E4846" t="str">
        <f t="shared" si="750"/>
        <v>5618</v>
      </c>
      <c r="F4846" t="str">
        <f t="shared" si="751"/>
        <v>1983</v>
      </c>
      <c r="G4846" t="str">
        <f t="shared" si="752"/>
        <v>01</v>
      </c>
      <c r="H4846" t="str">
        <f t="shared" si="753"/>
        <v>01</v>
      </c>
      <c r="I4846" t="str">
        <f t="shared" si="754"/>
        <v>%1983-01-01%^^xsd:date</v>
      </c>
      <c r="J4846" t="str">
        <f t="shared" si="755"/>
        <v>1998</v>
      </c>
      <c r="K4846" t="str">
        <f t="shared" si="756"/>
        <v>04</v>
      </c>
      <c r="L4846" t="str">
        <f t="shared" si="757"/>
        <v>30</v>
      </c>
      <c r="M4846" t="str">
        <f t="shared" si="758"/>
        <v>%1998-30-30%^^xsd:date</v>
      </c>
      <c r="N4846" t="str">
        <f t="shared" si="759"/>
        <v>:5618 a crs:CommonwealthOrganisation ; schema:name %Commonwealth Employment Service, Claremont Job Centre, Western Australia% ; schema:startDate %1983-01-01%^^xsd:date ; schema:endDate %1998-30-30%^^xsd:date ; time:hasTime [ time:hasBeginning [ time:inXSDDate %1983-01-01%^^xsd:date ]  ] .</v>
      </c>
    </row>
    <row r="4847" spans="1:14" x14ac:dyDescent="0.15">
      <c r="A4847" s="1" t="s">
        <v>9732</v>
      </c>
      <c r="B4847" s="1" t="s">
        <v>9733</v>
      </c>
      <c r="C4847" s="1">
        <v>19850101</v>
      </c>
      <c r="D4847" s="1">
        <v>19980430</v>
      </c>
      <c r="E4847" t="str">
        <f t="shared" si="750"/>
        <v>5619</v>
      </c>
      <c r="F4847" t="str">
        <f t="shared" si="751"/>
        <v>1985</v>
      </c>
      <c r="G4847" t="str">
        <f t="shared" si="752"/>
        <v>01</v>
      </c>
      <c r="H4847" t="str">
        <f t="shared" si="753"/>
        <v>01</v>
      </c>
      <c r="I4847" t="str">
        <f t="shared" si="754"/>
        <v>%1985-01-01%^^xsd:date</v>
      </c>
      <c r="J4847" t="str">
        <f t="shared" si="755"/>
        <v>1998</v>
      </c>
      <c r="K4847" t="str">
        <f t="shared" si="756"/>
        <v>04</v>
      </c>
      <c r="L4847" t="str">
        <f t="shared" si="757"/>
        <v>30</v>
      </c>
      <c r="M4847" t="str">
        <f t="shared" si="758"/>
        <v>%1998-30-30%^^xsd:date</v>
      </c>
      <c r="N4847" t="str">
        <f t="shared" si="759"/>
        <v>:5619 a crs:CommonwealthOrganisation ; schema:name %Commonwealth Employment Service, Fremantle Job Centre, Western Australia% ; schema:startDate %1985-01-01%^^xsd:date ; schema:endDate %1998-30-30%^^xsd:date ; time:hasTime [ time:hasBeginning [ time:inXSDDate %1985-01-01%^^xsd:date ]  ] .</v>
      </c>
    </row>
    <row r="4848" spans="1:14" x14ac:dyDescent="0.15">
      <c r="A4848" s="1" t="s">
        <v>9734</v>
      </c>
      <c r="B4848" s="1" t="s">
        <v>9735</v>
      </c>
      <c r="C4848" s="1">
        <v>19021127</v>
      </c>
      <c r="D4848" s="1">
        <v>19950818</v>
      </c>
      <c r="E4848" t="str">
        <f t="shared" si="750"/>
        <v>0562</v>
      </c>
      <c r="F4848" t="str">
        <f t="shared" si="751"/>
        <v>1902</v>
      </c>
      <c r="G4848" t="str">
        <f t="shared" si="752"/>
        <v>11</v>
      </c>
      <c r="H4848" t="str">
        <f t="shared" si="753"/>
        <v>27</v>
      </c>
      <c r="I4848" t="str">
        <f t="shared" si="754"/>
        <v>%1902-11-27%^^xsd:date</v>
      </c>
      <c r="J4848" t="str">
        <f t="shared" si="755"/>
        <v>1995</v>
      </c>
      <c r="K4848" t="str">
        <f t="shared" si="756"/>
        <v>08</v>
      </c>
      <c r="L4848" t="str">
        <f t="shared" si="757"/>
        <v>18</v>
      </c>
      <c r="M4848" t="str">
        <f t="shared" si="758"/>
        <v>%1995-18-18%^^xsd:date</v>
      </c>
      <c r="N4848" t="str">
        <f t="shared" si="759"/>
        <v>:0562 a crs:CommonwealthOrganisation ; schema:name %Auditor-General's Office, Queensland/ (from 1984) Australian Audit Office/ (from 1989) Australian National Audit Office% ; schema:startDate %1902-11-27%^^xsd:date ; schema:endDate %1995-18-18%^^xsd:date ; time:hasTime [ time:hasBeginning [ time:inXSDDate %1902-11-27%^^xsd:date ]  ] .</v>
      </c>
    </row>
    <row r="4849" spans="1:14" x14ac:dyDescent="0.15">
      <c r="A4849" s="1" t="s">
        <v>9736</v>
      </c>
      <c r="B4849" s="1" t="s">
        <v>9737</v>
      </c>
      <c r="C4849" s="1">
        <v>19800101</v>
      </c>
      <c r="D4849" s="1">
        <v>19980430</v>
      </c>
      <c r="E4849" t="str">
        <f t="shared" si="750"/>
        <v>5620</v>
      </c>
      <c r="F4849" t="str">
        <f t="shared" si="751"/>
        <v>1980</v>
      </c>
      <c r="G4849" t="str">
        <f t="shared" si="752"/>
        <v>01</v>
      </c>
      <c r="H4849" t="str">
        <f t="shared" si="753"/>
        <v>01</v>
      </c>
      <c r="I4849" t="str">
        <f t="shared" si="754"/>
        <v>%1980-01-01%^^xsd:date</v>
      </c>
      <c r="J4849" t="str">
        <f t="shared" si="755"/>
        <v>1998</v>
      </c>
      <c r="K4849" t="str">
        <f t="shared" si="756"/>
        <v>04</v>
      </c>
      <c r="L4849" t="str">
        <f t="shared" si="757"/>
        <v>30</v>
      </c>
      <c r="M4849" t="str">
        <f t="shared" si="758"/>
        <v>%1998-30-30%^^xsd:date</v>
      </c>
      <c r="N4849" t="str">
        <f t="shared" si="759"/>
        <v>:5620 a crs:CommonwealthOrganisation ; schema:name %Commonwealth Employment Service, Gosnells Job Centre, Western Australia% ; schema:startDate %1980-01-01%^^xsd:date ; schema:endDate %1998-30-30%^^xsd:date ; time:hasTime [ time:hasBeginning [ time:inXSDDate %1980-01-01%^^xsd:date ]  ] .</v>
      </c>
    </row>
    <row r="4850" spans="1:14" x14ac:dyDescent="0.15">
      <c r="A4850" s="1" t="s">
        <v>9738</v>
      </c>
      <c r="B4850" s="1" t="s">
        <v>9739</v>
      </c>
      <c r="C4850" s="1">
        <v>19830101</v>
      </c>
      <c r="D4850" s="1">
        <v>19980430</v>
      </c>
      <c r="E4850" t="str">
        <f t="shared" si="750"/>
        <v>5621</v>
      </c>
      <c r="F4850" t="str">
        <f t="shared" si="751"/>
        <v>1983</v>
      </c>
      <c r="G4850" t="str">
        <f t="shared" si="752"/>
        <v>01</v>
      </c>
      <c r="H4850" t="str">
        <f t="shared" si="753"/>
        <v>01</v>
      </c>
      <c r="I4850" t="str">
        <f t="shared" si="754"/>
        <v>%1983-01-01%^^xsd:date</v>
      </c>
      <c r="J4850" t="str">
        <f t="shared" si="755"/>
        <v>1998</v>
      </c>
      <c r="K4850" t="str">
        <f t="shared" si="756"/>
        <v>04</v>
      </c>
      <c r="L4850" t="str">
        <f t="shared" si="757"/>
        <v>30</v>
      </c>
      <c r="M4850" t="str">
        <f t="shared" si="758"/>
        <v>%1998-30-30%^^xsd:date</v>
      </c>
      <c r="N4850" t="str">
        <f t="shared" si="759"/>
        <v>:5621 a crs:CommonwealthOrganisation ; schema:name %Commonwealth Employment Service, Balcatta Job Centre, Western Australia% ; schema:startDate %1983-01-01%^^xsd:date ; schema:endDate %1998-30-30%^^xsd:date ; time:hasTime [ time:hasBeginning [ time:inXSDDate %1983-01-01%^^xsd:date ]  ] .</v>
      </c>
    </row>
    <row r="4851" spans="1:14" x14ac:dyDescent="0.15">
      <c r="A4851" s="1" t="s">
        <v>9740</v>
      </c>
      <c r="B4851" s="1" t="s">
        <v>9741</v>
      </c>
      <c r="C4851" s="1">
        <v>19800101</v>
      </c>
      <c r="D4851" s="1">
        <v>19980430</v>
      </c>
      <c r="E4851" t="str">
        <f t="shared" si="750"/>
        <v>5622</v>
      </c>
      <c r="F4851" t="str">
        <f t="shared" si="751"/>
        <v>1980</v>
      </c>
      <c r="G4851" t="str">
        <f t="shared" si="752"/>
        <v>01</v>
      </c>
      <c r="H4851" t="str">
        <f t="shared" si="753"/>
        <v>01</v>
      </c>
      <c r="I4851" t="str">
        <f t="shared" si="754"/>
        <v>%1980-01-01%^^xsd:date</v>
      </c>
      <c r="J4851" t="str">
        <f t="shared" si="755"/>
        <v>1998</v>
      </c>
      <c r="K4851" t="str">
        <f t="shared" si="756"/>
        <v>04</v>
      </c>
      <c r="L4851" t="str">
        <f t="shared" si="757"/>
        <v>30</v>
      </c>
      <c r="M4851" t="str">
        <f t="shared" si="758"/>
        <v>%1998-30-30%^^xsd:date</v>
      </c>
      <c r="N4851" t="str">
        <f t="shared" si="759"/>
        <v>:5622 a crs:CommonwealthOrganisation ; schema:name %Commonwealth Employment Service, Innaloo Job Centre, Western Australia% ; schema:startDate %1980-01-01%^^xsd:date ; schema:endDate %1998-30-30%^^xsd:date ; time:hasTime [ time:hasBeginning [ time:inXSDDate %1980-01-01%^^xsd:date ]  ] .</v>
      </c>
    </row>
    <row r="4852" spans="1:14" x14ac:dyDescent="0.15">
      <c r="A4852" s="1" t="s">
        <v>9742</v>
      </c>
      <c r="B4852" s="1" t="s">
        <v>9743</v>
      </c>
      <c r="C4852" s="1">
        <v>19840101</v>
      </c>
      <c r="D4852" s="1">
        <v>19980430</v>
      </c>
      <c r="E4852" t="str">
        <f t="shared" si="750"/>
        <v>5623</v>
      </c>
      <c r="F4852" t="str">
        <f t="shared" si="751"/>
        <v>1984</v>
      </c>
      <c r="G4852" t="str">
        <f t="shared" si="752"/>
        <v>01</v>
      </c>
      <c r="H4852" t="str">
        <f t="shared" si="753"/>
        <v>01</v>
      </c>
      <c r="I4852" t="str">
        <f t="shared" si="754"/>
        <v>%1984-01-01%^^xsd:date</v>
      </c>
      <c r="J4852" t="str">
        <f t="shared" si="755"/>
        <v>1998</v>
      </c>
      <c r="K4852" t="str">
        <f t="shared" si="756"/>
        <v>04</v>
      </c>
      <c r="L4852" t="str">
        <f t="shared" si="757"/>
        <v>30</v>
      </c>
      <c r="M4852" t="str">
        <f t="shared" si="758"/>
        <v>%1998-30-30%^^xsd:date</v>
      </c>
      <c r="N4852" t="str">
        <f t="shared" si="759"/>
        <v>:5623 a crs:CommonwealthOrganisation ; schema:name %Commonwealth Employment Service, Kwinana Job Centre, Western Australia% ; schema:startDate %1984-01-01%^^xsd:date ; schema:endDate %1998-30-30%^^xsd:date ; time:hasTime [ time:hasBeginning [ time:inXSDDate %1984-01-01%^^xsd:date ]  ] .</v>
      </c>
    </row>
    <row r="4853" spans="1:14" x14ac:dyDescent="0.15">
      <c r="A4853" s="1" t="s">
        <v>9744</v>
      </c>
      <c r="B4853" s="1" t="s">
        <v>9745</v>
      </c>
      <c r="C4853" s="1">
        <v>19830101</v>
      </c>
      <c r="D4853" s="1">
        <v>19980430</v>
      </c>
      <c r="E4853" t="str">
        <f t="shared" si="750"/>
        <v>5624</v>
      </c>
      <c r="F4853" t="str">
        <f t="shared" si="751"/>
        <v>1983</v>
      </c>
      <c r="G4853" t="str">
        <f t="shared" si="752"/>
        <v>01</v>
      </c>
      <c r="H4853" t="str">
        <f t="shared" si="753"/>
        <v>01</v>
      </c>
      <c r="I4853" t="str">
        <f t="shared" si="754"/>
        <v>%1983-01-01%^^xsd:date</v>
      </c>
      <c r="J4853" t="str">
        <f t="shared" si="755"/>
        <v>1998</v>
      </c>
      <c r="K4853" t="str">
        <f t="shared" si="756"/>
        <v>04</v>
      </c>
      <c r="L4853" t="str">
        <f t="shared" si="757"/>
        <v>30</v>
      </c>
      <c r="M4853" t="str">
        <f t="shared" si="758"/>
        <v>%1998-30-30%^^xsd:date</v>
      </c>
      <c r="N4853" t="str">
        <f t="shared" si="759"/>
        <v>:5624 a crs:CommonwealthOrganisation ; schema:name %Commonwealth Employment Service, Midland Job Centre, Western Australia% ; schema:startDate %1983-01-01%^^xsd:date ; schema:endDate %1998-30-30%^^xsd:date ; time:hasTime [ time:hasBeginning [ time:inXSDDate %1983-01-01%^^xsd:date ]  ] .</v>
      </c>
    </row>
    <row r="4854" spans="1:14" x14ac:dyDescent="0.15">
      <c r="A4854" s="1" t="s">
        <v>9746</v>
      </c>
      <c r="B4854" s="1" t="s">
        <v>9747</v>
      </c>
      <c r="C4854" s="1">
        <v>19790101</v>
      </c>
      <c r="D4854" s="1">
        <v>19980430</v>
      </c>
      <c r="E4854" t="str">
        <f t="shared" si="750"/>
        <v>5625</v>
      </c>
      <c r="F4854" t="str">
        <f t="shared" si="751"/>
        <v>1979</v>
      </c>
      <c r="G4854" t="str">
        <f t="shared" si="752"/>
        <v>01</v>
      </c>
      <c r="H4854" t="str">
        <f t="shared" si="753"/>
        <v>01</v>
      </c>
      <c r="I4854" t="str">
        <f t="shared" si="754"/>
        <v>%1979-01-01%^^xsd:date</v>
      </c>
      <c r="J4854" t="str">
        <f t="shared" si="755"/>
        <v>1998</v>
      </c>
      <c r="K4854" t="str">
        <f t="shared" si="756"/>
        <v>04</v>
      </c>
      <c r="L4854" t="str">
        <f t="shared" si="757"/>
        <v>30</v>
      </c>
      <c r="M4854" t="str">
        <f t="shared" si="758"/>
        <v>%1998-30-30%^^xsd:date</v>
      </c>
      <c r="N4854" t="str">
        <f t="shared" si="759"/>
        <v>:5625 a crs:CommonwealthOrganisation ; schema:name %Commonwealth Employment Service, Mirrabooka Job Centre, Western Australia% ; schema:startDate %1979-01-01%^^xsd:date ; schema:endDate %1998-30-30%^^xsd:date ; time:hasTime [ time:hasBeginning [ time:inXSDDate %1979-01-01%^^xsd:date ]  ] .</v>
      </c>
    </row>
    <row r="4855" spans="1:14" x14ac:dyDescent="0.15">
      <c r="A4855" s="1" t="s">
        <v>9748</v>
      </c>
      <c r="B4855" s="1" t="s">
        <v>9749</v>
      </c>
      <c r="C4855" s="1">
        <v>19820101</v>
      </c>
      <c r="D4855" s="1">
        <v>19980430</v>
      </c>
      <c r="E4855" t="str">
        <f t="shared" si="750"/>
        <v>5626</v>
      </c>
      <c r="F4855" t="str">
        <f t="shared" si="751"/>
        <v>1982</v>
      </c>
      <c r="G4855" t="str">
        <f t="shared" si="752"/>
        <v>01</v>
      </c>
      <c r="H4855" t="str">
        <f t="shared" si="753"/>
        <v>01</v>
      </c>
      <c r="I4855" t="str">
        <f t="shared" si="754"/>
        <v>%1982-01-01%^^xsd:date</v>
      </c>
      <c r="J4855" t="str">
        <f t="shared" si="755"/>
        <v>1998</v>
      </c>
      <c r="K4855" t="str">
        <f t="shared" si="756"/>
        <v>04</v>
      </c>
      <c r="L4855" t="str">
        <f t="shared" si="757"/>
        <v>30</v>
      </c>
      <c r="M4855" t="str">
        <f t="shared" si="758"/>
        <v>%1998-30-30%^^xsd:date</v>
      </c>
      <c r="N4855" t="str">
        <f t="shared" si="759"/>
        <v>:5626 a crs:CommonwealthOrganisation ; schema:name %Commonwealth Employment Service, Morley Job Centre, Western Australia% ; schema:startDate %1982-01-01%^^xsd:date ; schema:endDate %1998-30-30%^^xsd:date ; time:hasTime [ time:hasBeginning [ time:inXSDDate %1982-01-01%^^xsd:date ]  ] .</v>
      </c>
    </row>
    <row r="4856" spans="1:14" x14ac:dyDescent="0.15">
      <c r="A4856" s="1" t="s">
        <v>9750</v>
      </c>
      <c r="B4856" s="1" t="s">
        <v>9751</v>
      </c>
      <c r="C4856" s="1">
        <v>19860101</v>
      </c>
      <c r="D4856" s="1">
        <v>19980430</v>
      </c>
      <c r="E4856" t="str">
        <f t="shared" si="750"/>
        <v>5627</v>
      </c>
      <c r="F4856" t="str">
        <f t="shared" si="751"/>
        <v>1986</v>
      </c>
      <c r="G4856" t="str">
        <f t="shared" si="752"/>
        <v>01</v>
      </c>
      <c r="H4856" t="str">
        <f t="shared" si="753"/>
        <v>01</v>
      </c>
      <c r="I4856" t="str">
        <f t="shared" si="754"/>
        <v>%1986-01-01%^^xsd:date</v>
      </c>
      <c r="J4856" t="str">
        <f t="shared" si="755"/>
        <v>1998</v>
      </c>
      <c r="K4856" t="str">
        <f t="shared" si="756"/>
        <v>04</v>
      </c>
      <c r="L4856" t="str">
        <f t="shared" si="757"/>
        <v>30</v>
      </c>
      <c r="M4856" t="str">
        <f t="shared" si="758"/>
        <v>%1998-30-30%^^xsd:date</v>
      </c>
      <c r="N4856" t="str">
        <f t="shared" si="759"/>
        <v>:5627 a crs:CommonwealthOrganisation ; schema:name %Commonwealth Employment Service, Mt Hawthorn Job Centre, Western Australia% ; schema:startDate %1986-01-01%^^xsd:date ; schema:endDate %1998-30-30%^^xsd:date ; time:hasTime [ time:hasBeginning [ time:inXSDDate %1986-01-01%^^xsd:date ]  ] .</v>
      </c>
    </row>
    <row r="4857" spans="1:14" x14ac:dyDescent="0.15">
      <c r="A4857" s="1" t="s">
        <v>9752</v>
      </c>
      <c r="B4857" s="1" t="s">
        <v>9753</v>
      </c>
      <c r="C4857" s="1">
        <v>19770101</v>
      </c>
      <c r="D4857" s="1">
        <v>19980430</v>
      </c>
      <c r="E4857" t="str">
        <f t="shared" si="750"/>
        <v>5628</v>
      </c>
      <c r="F4857" t="str">
        <f t="shared" si="751"/>
        <v>1977</v>
      </c>
      <c r="G4857" t="str">
        <f t="shared" si="752"/>
        <v>01</v>
      </c>
      <c r="H4857" t="str">
        <f t="shared" si="753"/>
        <v>01</v>
      </c>
      <c r="I4857" t="str">
        <f t="shared" si="754"/>
        <v>%1977-01-01%^^xsd:date</v>
      </c>
      <c r="J4857" t="str">
        <f t="shared" si="755"/>
        <v>1998</v>
      </c>
      <c r="K4857" t="str">
        <f t="shared" si="756"/>
        <v>04</v>
      </c>
      <c r="L4857" t="str">
        <f t="shared" si="757"/>
        <v>30</v>
      </c>
      <c r="M4857" t="str">
        <f t="shared" si="758"/>
        <v>%1998-30-30%^^xsd:date</v>
      </c>
      <c r="N4857" t="str">
        <f t="shared" si="759"/>
        <v>:5628 a crs:CommonwealthOrganisation ; schema:name %Commonwealth Employment Service, Perth Job Centre, Western Australia% ; schema:startDate %1977-01-01%^^xsd:date ; schema:endDate %1998-30-30%^^xsd:date ; time:hasTime [ time:hasBeginning [ time:inXSDDate %1977-01-01%^^xsd:date ]  ] .</v>
      </c>
    </row>
    <row r="4858" spans="1:14" x14ac:dyDescent="0.15">
      <c r="A4858" s="1" t="s">
        <v>9754</v>
      </c>
      <c r="B4858" s="1" t="s">
        <v>9755</v>
      </c>
      <c r="C4858" s="1">
        <v>19830101</v>
      </c>
      <c r="D4858" s="1">
        <v>19980430</v>
      </c>
      <c r="E4858" t="str">
        <f t="shared" si="750"/>
        <v>5629</v>
      </c>
      <c r="F4858" t="str">
        <f t="shared" si="751"/>
        <v>1983</v>
      </c>
      <c r="G4858" t="str">
        <f t="shared" si="752"/>
        <v>01</v>
      </c>
      <c r="H4858" t="str">
        <f t="shared" si="753"/>
        <v>01</v>
      </c>
      <c r="I4858" t="str">
        <f t="shared" si="754"/>
        <v>%1983-01-01%^^xsd:date</v>
      </c>
      <c r="J4858" t="str">
        <f t="shared" si="755"/>
        <v>1998</v>
      </c>
      <c r="K4858" t="str">
        <f t="shared" si="756"/>
        <v>04</v>
      </c>
      <c r="L4858" t="str">
        <f t="shared" si="757"/>
        <v>30</v>
      </c>
      <c r="M4858" t="str">
        <f t="shared" si="758"/>
        <v>%1998-30-30%^^xsd:date</v>
      </c>
      <c r="N4858" t="str">
        <f t="shared" si="759"/>
        <v>:5629 a crs:CommonwealthOrganisation ; schema:name %Commonwealth Employment Service, Rockingham Job Centre, Western Australia% ; schema:startDate %1983-01-01%^^xsd:date ; schema:endDate %1998-30-30%^^xsd:date ; time:hasTime [ time:hasBeginning [ time:inXSDDate %1983-01-01%^^xsd:date ]  ] .</v>
      </c>
    </row>
    <row r="4859" spans="1:14" x14ac:dyDescent="0.15">
      <c r="A4859" s="1" t="s">
        <v>9756</v>
      </c>
      <c r="B4859" s="1" t="s">
        <v>9757</v>
      </c>
      <c r="C4859" s="1">
        <v>19050101</v>
      </c>
      <c r="D4859" s="1">
        <v>19830703</v>
      </c>
      <c r="E4859" t="str">
        <f t="shared" si="750"/>
        <v>0563</v>
      </c>
      <c r="F4859" t="str">
        <f t="shared" si="751"/>
        <v>1905</v>
      </c>
      <c r="G4859" t="str">
        <f t="shared" si="752"/>
        <v>01</v>
      </c>
      <c r="H4859" t="str">
        <f t="shared" si="753"/>
        <v>01</v>
      </c>
      <c r="I4859" t="str">
        <f t="shared" si="754"/>
        <v>%1905-01-01%^^xsd:date</v>
      </c>
      <c r="J4859" t="str">
        <f t="shared" si="755"/>
        <v>1983</v>
      </c>
      <c r="K4859" t="str">
        <f t="shared" si="756"/>
        <v>07</v>
      </c>
      <c r="L4859" t="str">
        <f t="shared" si="757"/>
        <v>03</v>
      </c>
      <c r="M4859" t="str">
        <f t="shared" si="758"/>
        <v>%1983-03-03%^^xsd:date</v>
      </c>
      <c r="N4859" t="str">
        <f t="shared" si="759"/>
        <v>:0563 a crs:CommonwealthOrganisation ; schema:name %Auditor-General's Office, South Australia% ; schema:startDate %1905-01-01%^^xsd:date ; schema:endDate %1983-03-03%^^xsd:date ; time:hasTime [ time:hasBeginning [ time:inXSDDate %1905-01-01%^^xsd:date ]  ] .</v>
      </c>
    </row>
    <row r="4860" spans="1:14" x14ac:dyDescent="0.15">
      <c r="A4860" s="1" t="s">
        <v>9758</v>
      </c>
      <c r="B4860" s="1" t="s">
        <v>9759</v>
      </c>
      <c r="C4860" s="1">
        <v>19830101</v>
      </c>
      <c r="D4860" s="1">
        <v>19980430</v>
      </c>
      <c r="E4860" t="str">
        <f t="shared" si="750"/>
        <v>5630</v>
      </c>
      <c r="F4860" t="str">
        <f t="shared" si="751"/>
        <v>1983</v>
      </c>
      <c r="G4860" t="str">
        <f t="shared" si="752"/>
        <v>01</v>
      </c>
      <c r="H4860" t="str">
        <f t="shared" si="753"/>
        <v>01</v>
      </c>
      <c r="I4860" t="str">
        <f t="shared" si="754"/>
        <v>%1983-01-01%^^xsd:date</v>
      </c>
      <c r="J4860" t="str">
        <f t="shared" si="755"/>
        <v>1998</v>
      </c>
      <c r="K4860" t="str">
        <f t="shared" si="756"/>
        <v>04</v>
      </c>
      <c r="L4860" t="str">
        <f t="shared" si="757"/>
        <v>30</v>
      </c>
      <c r="M4860" t="str">
        <f t="shared" si="758"/>
        <v>%1998-30-30%^^xsd:date</v>
      </c>
      <c r="N4860" t="str">
        <f t="shared" si="759"/>
        <v>:5630 a crs:CommonwealthOrganisation ; schema:name %Commonwealth Employment Service, Victoria Park Job Centre, Western Australia% ; schema:startDate %1983-01-01%^^xsd:date ; schema:endDate %1998-30-30%^^xsd:date ; time:hasTime [ time:hasBeginning [ time:inXSDDate %1983-01-01%^^xsd:date ]  ] .</v>
      </c>
    </row>
    <row r="4861" spans="1:14" x14ac:dyDescent="0.15">
      <c r="A4861" s="1" t="s">
        <v>9760</v>
      </c>
      <c r="B4861" s="1" t="s">
        <v>9761</v>
      </c>
      <c r="C4861" s="1">
        <v>19820101</v>
      </c>
      <c r="D4861" s="1">
        <v>19980430</v>
      </c>
      <c r="E4861" t="str">
        <f t="shared" si="750"/>
        <v>5631</v>
      </c>
      <c r="F4861" t="str">
        <f t="shared" si="751"/>
        <v>1982</v>
      </c>
      <c r="G4861" t="str">
        <f t="shared" si="752"/>
        <v>01</v>
      </c>
      <c r="H4861" t="str">
        <f t="shared" si="753"/>
        <v>01</v>
      </c>
      <c r="I4861" t="str">
        <f t="shared" si="754"/>
        <v>%1982-01-01%^^xsd:date</v>
      </c>
      <c r="J4861" t="str">
        <f t="shared" si="755"/>
        <v>1998</v>
      </c>
      <c r="K4861" t="str">
        <f t="shared" si="756"/>
        <v>04</v>
      </c>
      <c r="L4861" t="str">
        <f t="shared" si="757"/>
        <v>30</v>
      </c>
      <c r="M4861" t="str">
        <f t="shared" si="758"/>
        <v>%1998-30-30%^^xsd:date</v>
      </c>
      <c r="N4861" t="str">
        <f t="shared" si="759"/>
        <v>:5631 a crs:CommonwealthOrganisation ; schema:name %Commonwealth Employment Service, City West Job Centre, Western Australia% ; schema:startDate %1982-01-01%^^xsd:date ; schema:endDate %1998-30-30%^^xsd:date ; time:hasTime [ time:hasBeginning [ time:inXSDDate %1982-01-01%^^xsd:date ]  ] .</v>
      </c>
    </row>
    <row r="4862" spans="1:14" x14ac:dyDescent="0.15">
      <c r="A4862" s="1" t="s">
        <v>9762</v>
      </c>
      <c r="B4862" s="1" t="s">
        <v>9763</v>
      </c>
      <c r="C4862" s="1">
        <v>19850101</v>
      </c>
      <c r="D4862" s="1">
        <v>19880831</v>
      </c>
      <c r="E4862" t="str">
        <f t="shared" si="750"/>
        <v>5632</v>
      </c>
      <c r="F4862" t="str">
        <f t="shared" si="751"/>
        <v>1985</v>
      </c>
      <c r="G4862" t="str">
        <f t="shared" si="752"/>
        <v>01</v>
      </c>
      <c r="H4862" t="str">
        <f t="shared" si="753"/>
        <v>01</v>
      </c>
      <c r="I4862" t="str">
        <f t="shared" si="754"/>
        <v>%1985-01-01%^^xsd:date</v>
      </c>
      <c r="J4862" t="str">
        <f t="shared" si="755"/>
        <v>1988</v>
      </c>
      <c r="K4862" t="str">
        <f t="shared" si="756"/>
        <v>08</v>
      </c>
      <c r="L4862" t="str">
        <f t="shared" si="757"/>
        <v>31</v>
      </c>
      <c r="M4862" t="str">
        <f t="shared" si="758"/>
        <v>%1988-31-31%^^xsd:date</v>
      </c>
      <c r="N4862" t="str">
        <f t="shared" si="759"/>
        <v>:5632 a crs:CommonwealthOrganisation ; schema:name %Commonwealth Employment Service, Warwick Job Centre, Western Australia% ; schema:startDate %1985-01-01%^^xsd:date ; schema:endDate %1988-31-31%^^xsd:date ; time:hasTime [ time:hasBeginning [ time:inXSDDate %1985-01-01%^^xsd:date ]  ] .</v>
      </c>
    </row>
    <row r="4863" spans="1:14" x14ac:dyDescent="0.15">
      <c r="A4863" s="1" t="s">
        <v>9764</v>
      </c>
      <c r="B4863" s="1" t="s">
        <v>9765</v>
      </c>
      <c r="C4863" s="1">
        <v>19840101</v>
      </c>
      <c r="D4863" s="1">
        <v>19980430</v>
      </c>
      <c r="E4863" t="str">
        <f t="shared" si="750"/>
        <v>5633</v>
      </c>
      <c r="F4863" t="str">
        <f t="shared" si="751"/>
        <v>1984</v>
      </c>
      <c r="G4863" t="str">
        <f t="shared" si="752"/>
        <v>01</v>
      </c>
      <c r="H4863" t="str">
        <f t="shared" si="753"/>
        <v>01</v>
      </c>
      <c r="I4863" t="str">
        <f t="shared" si="754"/>
        <v>%1984-01-01%^^xsd:date</v>
      </c>
      <c r="J4863" t="str">
        <f t="shared" si="755"/>
        <v>1998</v>
      </c>
      <c r="K4863" t="str">
        <f t="shared" si="756"/>
        <v>04</v>
      </c>
      <c r="L4863" t="str">
        <f t="shared" si="757"/>
        <v>30</v>
      </c>
      <c r="M4863" t="str">
        <f t="shared" si="758"/>
        <v>%1998-30-30%^^xsd:date</v>
      </c>
      <c r="N4863" t="str">
        <f t="shared" si="759"/>
        <v>:5633 a crs:CommonwealthOrganisation ; schema:name %Commonwealth Employment Service, Albany Job Centre, Western Australia% ; schema:startDate %1984-01-01%^^xsd:date ; schema:endDate %1998-30-30%^^xsd:date ; time:hasTime [ time:hasBeginning [ time:inXSDDate %1984-01-01%^^xsd:date ]  ] .</v>
      </c>
    </row>
    <row r="4864" spans="1:14" x14ac:dyDescent="0.15">
      <c r="A4864" s="1" t="s">
        <v>9766</v>
      </c>
      <c r="B4864" s="1" t="s">
        <v>9767</v>
      </c>
      <c r="C4864" s="1">
        <v>19790101</v>
      </c>
      <c r="D4864" s="1">
        <v>19980430</v>
      </c>
      <c r="E4864" t="str">
        <f t="shared" si="750"/>
        <v>5634</v>
      </c>
      <c r="F4864" t="str">
        <f t="shared" si="751"/>
        <v>1979</v>
      </c>
      <c r="G4864" t="str">
        <f t="shared" si="752"/>
        <v>01</v>
      </c>
      <c r="H4864" t="str">
        <f t="shared" si="753"/>
        <v>01</v>
      </c>
      <c r="I4864" t="str">
        <f t="shared" si="754"/>
        <v>%1979-01-01%^^xsd:date</v>
      </c>
      <c r="J4864" t="str">
        <f t="shared" si="755"/>
        <v>1998</v>
      </c>
      <c r="K4864" t="str">
        <f t="shared" si="756"/>
        <v>04</v>
      </c>
      <c r="L4864" t="str">
        <f t="shared" si="757"/>
        <v>30</v>
      </c>
      <c r="M4864" t="str">
        <f t="shared" si="758"/>
        <v>%1998-30-30%^^xsd:date</v>
      </c>
      <c r="N4864" t="str">
        <f t="shared" si="759"/>
        <v>:5634 a crs:CommonwealthOrganisation ; schema:name %Commonwealth Employment Service, Broome Job Centre, Western Australia% ; schema:startDate %1979-01-01%^^xsd:date ; schema:endDate %1998-30-30%^^xsd:date ; time:hasTime [ time:hasBeginning [ time:inXSDDate %1979-01-01%^^xsd:date ]  ] .</v>
      </c>
    </row>
    <row r="4865" spans="1:14" x14ac:dyDescent="0.15">
      <c r="A4865" s="1" t="s">
        <v>9768</v>
      </c>
      <c r="B4865" s="1" t="s">
        <v>9769</v>
      </c>
      <c r="C4865" s="1">
        <v>19800101</v>
      </c>
      <c r="D4865" s="1">
        <v>19980430</v>
      </c>
      <c r="E4865" t="str">
        <f t="shared" si="750"/>
        <v>5635</v>
      </c>
      <c r="F4865" t="str">
        <f t="shared" si="751"/>
        <v>1980</v>
      </c>
      <c r="G4865" t="str">
        <f t="shared" si="752"/>
        <v>01</v>
      </c>
      <c r="H4865" t="str">
        <f t="shared" si="753"/>
        <v>01</v>
      </c>
      <c r="I4865" t="str">
        <f t="shared" si="754"/>
        <v>%1980-01-01%^^xsd:date</v>
      </c>
      <c r="J4865" t="str">
        <f t="shared" si="755"/>
        <v>1998</v>
      </c>
      <c r="K4865" t="str">
        <f t="shared" si="756"/>
        <v>04</v>
      </c>
      <c r="L4865" t="str">
        <f t="shared" si="757"/>
        <v>30</v>
      </c>
      <c r="M4865" t="str">
        <f t="shared" si="758"/>
        <v>%1998-30-30%^^xsd:date</v>
      </c>
      <c r="N4865" t="str">
        <f t="shared" si="759"/>
        <v>:5635 a crs:CommonwealthOrganisation ; schema:name %Commonwealth Employment Service, Bunbury Job Centre, Western Australia% ; schema:startDate %1980-01-01%^^xsd:date ; schema:endDate %1998-30-30%^^xsd:date ; time:hasTime [ time:hasBeginning [ time:inXSDDate %1980-01-01%^^xsd:date ]  ] .</v>
      </c>
    </row>
    <row r="4866" spans="1:14" x14ac:dyDescent="0.15">
      <c r="A4866" s="1" t="s">
        <v>9770</v>
      </c>
      <c r="B4866" s="1" t="s">
        <v>9771</v>
      </c>
      <c r="C4866" s="1">
        <v>19850101</v>
      </c>
      <c r="D4866" s="1">
        <v>19980430</v>
      </c>
      <c r="E4866" t="str">
        <f t="shared" si="750"/>
        <v>5636</v>
      </c>
      <c r="F4866" t="str">
        <f t="shared" si="751"/>
        <v>1985</v>
      </c>
      <c r="G4866" t="str">
        <f t="shared" si="752"/>
        <v>01</v>
      </c>
      <c r="H4866" t="str">
        <f t="shared" si="753"/>
        <v>01</v>
      </c>
      <c r="I4866" t="str">
        <f t="shared" si="754"/>
        <v>%1985-01-01%^^xsd:date</v>
      </c>
      <c r="J4866" t="str">
        <f t="shared" si="755"/>
        <v>1998</v>
      </c>
      <c r="K4866" t="str">
        <f t="shared" si="756"/>
        <v>04</v>
      </c>
      <c r="L4866" t="str">
        <f t="shared" si="757"/>
        <v>30</v>
      </c>
      <c r="M4866" t="str">
        <f t="shared" si="758"/>
        <v>%1998-30-30%^^xsd:date</v>
      </c>
      <c r="N4866" t="str">
        <f t="shared" si="759"/>
        <v>:5636 a crs:CommonwealthOrganisation ; schema:name %Commonwealth Employment Service, Carnarvon Job Centre, Western Australia% ; schema:startDate %1985-01-01%^^xsd:date ; schema:endDate %1998-30-30%^^xsd:date ; time:hasTime [ time:hasBeginning [ time:inXSDDate %1985-01-01%^^xsd:date ]  ] .</v>
      </c>
    </row>
    <row r="4867" spans="1:14" x14ac:dyDescent="0.15">
      <c r="A4867" s="1" t="s">
        <v>9772</v>
      </c>
      <c r="B4867" s="1" t="s">
        <v>9773</v>
      </c>
      <c r="C4867" s="1">
        <v>19830101</v>
      </c>
      <c r="D4867" s="1">
        <v>19980430</v>
      </c>
      <c r="E4867" t="str">
        <f t="shared" ref="E4867:E4930" si="760">TEXT(SUBSTITUTE(A4867, "CA ", ""), "0000")</f>
        <v>5637</v>
      </c>
      <c r="F4867" t="str">
        <f t="shared" ref="F4867:F4930" si="761">LEFT(C4867,4)</f>
        <v>1983</v>
      </c>
      <c r="G4867" t="str">
        <f t="shared" ref="G4867:G4930" si="762">MID(C4867,5,2)</f>
        <v>01</v>
      </c>
      <c r="H4867" t="str">
        <f t="shared" ref="H4867:H4930" si="763">RIGHT(C4867,2)</f>
        <v>01</v>
      </c>
      <c r="I4867" t="str">
        <f t="shared" ref="I4867:I4930" si="764">IF(AND(G4867+0&gt;=1,G4867+0&lt;=12),CONCATENATE("%",F4867,"-",G4867,"-",H4867,"%^^xsd:date"),CONCATENATE("%",F4867,"%^^xsd:gYear"))</f>
        <v>%1983-01-01%^^xsd:date</v>
      </c>
      <c r="J4867" t="str">
        <f t="shared" ref="J4867:J4930" si="765">LEFT(D4867,4)</f>
        <v>1998</v>
      </c>
      <c r="K4867" t="str">
        <f t="shared" ref="K4867:K4930" si="766">MID(D4867,5,2)</f>
        <v>04</v>
      </c>
      <c r="L4867" t="str">
        <f t="shared" ref="L4867:L4930" si="767">RIGHT(D4867,2)</f>
        <v>30</v>
      </c>
      <c r="M4867" t="str">
        <f t="shared" ref="M4867:M4930" si="768">IFERROR(IF(AND(K4867+0&gt;=1,K4867+0&lt;=12),CONCATENATE("%",J4867,"-",L4867,"-",L4867,"%^^xsd:date"),CONCATENATE("%",J4867,"%^^xsd:gYear")),"")</f>
        <v>%1998-30-30%^^xsd:date</v>
      </c>
      <c r="N4867" t="str">
        <f t="shared" ref="N4867:N4930" si="769">CONCATENATE(":",E4867," a crs:CommonwealthOrganisation ; schema:name %",B4867,"% ; schema:startDate ",I4867, IF(M4867="","",CONCATENATE(" ; schema:endDate ",M4867)), " ; time:hasTime [ time:hasBeginning [ time:inXSDDate ", I4867, " ] ", IF(O4867="","",CONCATENATE(" ; time:hasEnd [ time:inXSDDate ",O4867, " ] ")), " ] .")</f>
        <v>:5637 a crs:CommonwealthOrganisation ; schema:name %Commonwealth Employment Service, Collie Job Centre, Western Australia% ; schema:startDate %1983-01-01%^^xsd:date ; schema:endDate %1998-30-30%^^xsd:date ; time:hasTime [ time:hasBeginning [ time:inXSDDate %1983-01-01%^^xsd:date ]  ] .</v>
      </c>
    </row>
    <row r="4868" spans="1:14" x14ac:dyDescent="0.15">
      <c r="A4868" s="1" t="s">
        <v>9774</v>
      </c>
      <c r="B4868" s="1" t="s">
        <v>9775</v>
      </c>
      <c r="C4868" s="1">
        <v>19840101</v>
      </c>
      <c r="D4868" s="1">
        <v>19980430</v>
      </c>
      <c r="E4868" t="str">
        <f t="shared" si="760"/>
        <v>5638</v>
      </c>
      <c r="F4868" t="str">
        <f t="shared" si="761"/>
        <v>1984</v>
      </c>
      <c r="G4868" t="str">
        <f t="shared" si="762"/>
        <v>01</v>
      </c>
      <c r="H4868" t="str">
        <f t="shared" si="763"/>
        <v>01</v>
      </c>
      <c r="I4868" t="str">
        <f t="shared" si="764"/>
        <v>%1984-01-01%^^xsd:date</v>
      </c>
      <c r="J4868" t="str">
        <f t="shared" si="765"/>
        <v>1998</v>
      </c>
      <c r="K4868" t="str">
        <f t="shared" si="766"/>
        <v>04</v>
      </c>
      <c r="L4868" t="str">
        <f t="shared" si="767"/>
        <v>30</v>
      </c>
      <c r="M4868" t="str">
        <f t="shared" si="768"/>
        <v>%1998-30-30%^^xsd:date</v>
      </c>
      <c r="N4868" t="str">
        <f t="shared" si="769"/>
        <v>:5638 a crs:CommonwealthOrganisation ; schema:name %Commonwealth Employment Service, Esperance Job Centre, Western Australia% ; schema:startDate %1984-01-01%^^xsd:date ; schema:endDate %1998-30-30%^^xsd:date ; time:hasTime [ time:hasBeginning [ time:inXSDDate %1984-01-01%^^xsd:date ]  ] .</v>
      </c>
    </row>
    <row r="4869" spans="1:14" x14ac:dyDescent="0.15">
      <c r="A4869" s="1" t="s">
        <v>9776</v>
      </c>
      <c r="B4869" s="1" t="s">
        <v>9777</v>
      </c>
      <c r="C4869" s="1">
        <v>19860101</v>
      </c>
      <c r="D4869" s="1">
        <v>19980430</v>
      </c>
      <c r="E4869" t="str">
        <f t="shared" si="760"/>
        <v>5639</v>
      </c>
      <c r="F4869" t="str">
        <f t="shared" si="761"/>
        <v>1986</v>
      </c>
      <c r="G4869" t="str">
        <f t="shared" si="762"/>
        <v>01</v>
      </c>
      <c r="H4869" t="str">
        <f t="shared" si="763"/>
        <v>01</v>
      </c>
      <c r="I4869" t="str">
        <f t="shared" si="764"/>
        <v>%1986-01-01%^^xsd:date</v>
      </c>
      <c r="J4869" t="str">
        <f t="shared" si="765"/>
        <v>1998</v>
      </c>
      <c r="K4869" t="str">
        <f t="shared" si="766"/>
        <v>04</v>
      </c>
      <c r="L4869" t="str">
        <f t="shared" si="767"/>
        <v>30</v>
      </c>
      <c r="M4869" t="str">
        <f t="shared" si="768"/>
        <v>%1998-30-30%^^xsd:date</v>
      </c>
      <c r="N4869" t="str">
        <f t="shared" si="769"/>
        <v>:5639 a crs:CommonwealthOrganisation ; schema:name %Commonwealth Employment Service, Geraldton Job Centre, Western Australia% ; schema:startDate %1986-01-01%^^xsd:date ; schema:endDate %1998-30-30%^^xsd:date ; time:hasTime [ time:hasBeginning [ time:inXSDDate %1986-01-01%^^xsd:date ]  ] .</v>
      </c>
    </row>
    <row r="4870" spans="1:14" x14ac:dyDescent="0.15">
      <c r="A4870" s="1" t="s">
        <v>9778</v>
      </c>
      <c r="B4870" s="1" t="s">
        <v>9779</v>
      </c>
      <c r="C4870" s="1">
        <v>19020327</v>
      </c>
      <c r="D4870" s="1">
        <v>19960701</v>
      </c>
      <c r="E4870" t="str">
        <f t="shared" si="760"/>
        <v>0564</v>
      </c>
      <c r="F4870" t="str">
        <f t="shared" si="761"/>
        <v>1902</v>
      </c>
      <c r="G4870" t="str">
        <f t="shared" si="762"/>
        <v>03</v>
      </c>
      <c r="H4870" t="str">
        <f t="shared" si="763"/>
        <v>27</v>
      </c>
      <c r="I4870" t="str">
        <f t="shared" si="764"/>
        <v>%1902-03-27%^^xsd:date</v>
      </c>
      <c r="J4870" t="str">
        <f t="shared" si="765"/>
        <v>1996</v>
      </c>
      <c r="K4870" t="str">
        <f t="shared" si="766"/>
        <v>07</v>
      </c>
      <c r="L4870" t="str">
        <f t="shared" si="767"/>
        <v>01</v>
      </c>
      <c r="M4870" t="str">
        <f t="shared" si="768"/>
        <v>%1996-01-01%^^xsd:date</v>
      </c>
      <c r="N4870" t="str">
        <f t="shared" si="769"/>
        <v>:0564 a crs:CommonwealthOrganisation ; schema:name %Auditor-General's Office, Western Australia/(from 1984) known as Australian Audit Office Western Australia/(from 1990) Australian National Audit Office, Western Australia% ; schema:startDate %1902-03-27%^^xsd:date ; schema:endDate %1996-01-01%^^xsd:date ; time:hasTime [ time:hasBeginning [ time:inXSDDate %1902-03-27%^^xsd:date ]  ] .</v>
      </c>
    </row>
    <row r="4871" spans="1:14" x14ac:dyDescent="0.15">
      <c r="A4871" s="1" t="s">
        <v>9780</v>
      </c>
      <c r="B4871" s="1" t="s">
        <v>9781</v>
      </c>
      <c r="C4871" s="1">
        <v>19760101</v>
      </c>
      <c r="D4871" s="1">
        <v>19980430</v>
      </c>
      <c r="E4871" t="str">
        <f t="shared" si="760"/>
        <v>5640</v>
      </c>
      <c r="F4871" t="str">
        <f t="shared" si="761"/>
        <v>1976</v>
      </c>
      <c r="G4871" t="str">
        <f t="shared" si="762"/>
        <v>01</v>
      </c>
      <c r="H4871" t="str">
        <f t="shared" si="763"/>
        <v>01</v>
      </c>
      <c r="I4871" t="str">
        <f t="shared" si="764"/>
        <v>%1976-01-01%^^xsd:date</v>
      </c>
      <c r="J4871" t="str">
        <f t="shared" si="765"/>
        <v>1998</v>
      </c>
      <c r="K4871" t="str">
        <f t="shared" si="766"/>
        <v>04</v>
      </c>
      <c r="L4871" t="str">
        <f t="shared" si="767"/>
        <v>30</v>
      </c>
      <c r="M4871" t="str">
        <f t="shared" si="768"/>
        <v>%1998-30-30%^^xsd:date</v>
      </c>
      <c r="N4871" t="str">
        <f t="shared" si="769"/>
        <v>:5640 a crs:CommonwealthOrganisation ; schema:name %Commonwealth Employment Service, Kalgoorlie Job Centre, Western Australia% ; schema:startDate %1976-01-01%^^xsd:date ; schema:endDate %1998-30-30%^^xsd:date ; time:hasTime [ time:hasBeginning [ time:inXSDDate %1976-01-01%^^xsd:date ]  ] .</v>
      </c>
    </row>
    <row r="4872" spans="1:14" x14ac:dyDescent="0.15">
      <c r="A4872" s="1" t="s">
        <v>9782</v>
      </c>
      <c r="B4872" s="1" t="s">
        <v>9783</v>
      </c>
      <c r="C4872" s="1">
        <v>19830101</v>
      </c>
      <c r="D4872" s="1">
        <v>19980430</v>
      </c>
      <c r="E4872" t="str">
        <f t="shared" si="760"/>
        <v>5641</v>
      </c>
      <c r="F4872" t="str">
        <f t="shared" si="761"/>
        <v>1983</v>
      </c>
      <c r="G4872" t="str">
        <f t="shared" si="762"/>
        <v>01</v>
      </c>
      <c r="H4872" t="str">
        <f t="shared" si="763"/>
        <v>01</v>
      </c>
      <c r="I4872" t="str">
        <f t="shared" si="764"/>
        <v>%1983-01-01%^^xsd:date</v>
      </c>
      <c r="J4872" t="str">
        <f t="shared" si="765"/>
        <v>1998</v>
      </c>
      <c r="K4872" t="str">
        <f t="shared" si="766"/>
        <v>04</v>
      </c>
      <c r="L4872" t="str">
        <f t="shared" si="767"/>
        <v>30</v>
      </c>
      <c r="M4872" t="str">
        <f t="shared" si="768"/>
        <v>%1998-30-30%^^xsd:date</v>
      </c>
      <c r="N4872" t="str">
        <f t="shared" si="769"/>
        <v>:5641 a crs:CommonwealthOrganisation ; schema:name %Commonwealth Employment Service, Karratha Job Centre, Western Australia% ; schema:startDate %1983-01-01%^^xsd:date ; schema:endDate %1998-30-30%^^xsd:date ; time:hasTime [ time:hasBeginning [ time:inXSDDate %1983-01-01%^^xsd:date ]  ] .</v>
      </c>
    </row>
    <row r="4873" spans="1:14" x14ac:dyDescent="0.15">
      <c r="A4873" s="1" t="s">
        <v>9784</v>
      </c>
      <c r="B4873" s="1" t="s">
        <v>9785</v>
      </c>
      <c r="C4873" s="1">
        <v>19810101</v>
      </c>
      <c r="D4873" s="1">
        <v>19980430</v>
      </c>
      <c r="E4873" t="str">
        <f t="shared" si="760"/>
        <v>5642</v>
      </c>
      <c r="F4873" t="str">
        <f t="shared" si="761"/>
        <v>1981</v>
      </c>
      <c r="G4873" t="str">
        <f t="shared" si="762"/>
        <v>01</v>
      </c>
      <c r="H4873" t="str">
        <f t="shared" si="763"/>
        <v>01</v>
      </c>
      <c r="I4873" t="str">
        <f t="shared" si="764"/>
        <v>%1981-01-01%^^xsd:date</v>
      </c>
      <c r="J4873" t="str">
        <f t="shared" si="765"/>
        <v>1998</v>
      </c>
      <c r="K4873" t="str">
        <f t="shared" si="766"/>
        <v>04</v>
      </c>
      <c r="L4873" t="str">
        <f t="shared" si="767"/>
        <v>30</v>
      </c>
      <c r="M4873" t="str">
        <f t="shared" si="768"/>
        <v>%1998-30-30%^^xsd:date</v>
      </c>
      <c r="N4873" t="str">
        <f t="shared" si="769"/>
        <v>:5642 a crs:CommonwealthOrganisation ; schema:name %Commonwealth Employment Service, Mandurah Job Centre, Western Australia% ; schema:startDate %1981-01-01%^^xsd:date ; schema:endDate %1998-30-30%^^xsd:date ; time:hasTime [ time:hasBeginning [ time:inXSDDate %1981-01-01%^^xsd:date ]  ] .</v>
      </c>
    </row>
    <row r="4874" spans="1:14" x14ac:dyDescent="0.15">
      <c r="A4874" s="1" t="s">
        <v>9786</v>
      </c>
      <c r="B4874" s="1" t="s">
        <v>9787</v>
      </c>
      <c r="C4874" s="1">
        <v>19750101</v>
      </c>
      <c r="D4874" s="1">
        <v>19980430</v>
      </c>
      <c r="E4874" t="str">
        <f t="shared" si="760"/>
        <v>5643</v>
      </c>
      <c r="F4874" t="str">
        <f t="shared" si="761"/>
        <v>1975</v>
      </c>
      <c r="G4874" t="str">
        <f t="shared" si="762"/>
        <v>01</v>
      </c>
      <c r="H4874" t="str">
        <f t="shared" si="763"/>
        <v>01</v>
      </c>
      <c r="I4874" t="str">
        <f t="shared" si="764"/>
        <v>%1975-01-01%^^xsd:date</v>
      </c>
      <c r="J4874" t="str">
        <f t="shared" si="765"/>
        <v>1998</v>
      </c>
      <c r="K4874" t="str">
        <f t="shared" si="766"/>
        <v>04</v>
      </c>
      <c r="L4874" t="str">
        <f t="shared" si="767"/>
        <v>30</v>
      </c>
      <c r="M4874" t="str">
        <f t="shared" si="768"/>
        <v>%1998-30-30%^^xsd:date</v>
      </c>
      <c r="N4874" t="str">
        <f t="shared" si="769"/>
        <v>:5643 a crs:CommonwealthOrganisation ; schema:name %Commonwealth Employment Service, Manjimup Job Centre, Western Australia% ; schema:startDate %1975-01-01%^^xsd:date ; schema:endDate %1998-30-30%^^xsd:date ; time:hasTime [ time:hasBeginning [ time:inXSDDate %1975-01-01%^^xsd:date ]  ] .</v>
      </c>
    </row>
    <row r="4875" spans="1:14" x14ac:dyDescent="0.15">
      <c r="A4875" s="1" t="s">
        <v>9788</v>
      </c>
      <c r="B4875" s="1" t="s">
        <v>9789</v>
      </c>
      <c r="C4875" s="1">
        <v>19740101</v>
      </c>
      <c r="D4875" s="1">
        <v>19980430</v>
      </c>
      <c r="E4875" t="str">
        <f t="shared" si="760"/>
        <v>5644</v>
      </c>
      <c r="F4875" t="str">
        <f t="shared" si="761"/>
        <v>1974</v>
      </c>
      <c r="G4875" t="str">
        <f t="shared" si="762"/>
        <v>01</v>
      </c>
      <c r="H4875" t="str">
        <f t="shared" si="763"/>
        <v>01</v>
      </c>
      <c r="I4875" t="str">
        <f t="shared" si="764"/>
        <v>%1974-01-01%^^xsd:date</v>
      </c>
      <c r="J4875" t="str">
        <f t="shared" si="765"/>
        <v>1998</v>
      </c>
      <c r="K4875" t="str">
        <f t="shared" si="766"/>
        <v>04</v>
      </c>
      <c r="L4875" t="str">
        <f t="shared" si="767"/>
        <v>30</v>
      </c>
      <c r="M4875" t="str">
        <f t="shared" si="768"/>
        <v>%1998-30-30%^^xsd:date</v>
      </c>
      <c r="N4875" t="str">
        <f t="shared" si="769"/>
        <v>:5644 a crs:CommonwealthOrganisation ; schema:name %Commonwealth Employment Service, Merredin Job Centre, Western Australia% ; schema:startDate %1974-01-01%^^xsd:date ; schema:endDate %1998-30-30%^^xsd:date ; time:hasTime [ time:hasBeginning [ time:inXSDDate %1974-01-01%^^xsd:date ]  ] .</v>
      </c>
    </row>
    <row r="4876" spans="1:14" x14ac:dyDescent="0.15">
      <c r="A4876" s="1" t="s">
        <v>9790</v>
      </c>
      <c r="B4876" s="1" t="s">
        <v>9791</v>
      </c>
      <c r="C4876" s="1">
        <v>19850101</v>
      </c>
      <c r="D4876" s="1">
        <v>19980430</v>
      </c>
      <c r="E4876" t="str">
        <f t="shared" si="760"/>
        <v>5645</v>
      </c>
      <c r="F4876" t="str">
        <f t="shared" si="761"/>
        <v>1985</v>
      </c>
      <c r="G4876" t="str">
        <f t="shared" si="762"/>
        <v>01</v>
      </c>
      <c r="H4876" t="str">
        <f t="shared" si="763"/>
        <v>01</v>
      </c>
      <c r="I4876" t="str">
        <f t="shared" si="764"/>
        <v>%1985-01-01%^^xsd:date</v>
      </c>
      <c r="J4876" t="str">
        <f t="shared" si="765"/>
        <v>1998</v>
      </c>
      <c r="K4876" t="str">
        <f t="shared" si="766"/>
        <v>04</v>
      </c>
      <c r="L4876" t="str">
        <f t="shared" si="767"/>
        <v>30</v>
      </c>
      <c r="M4876" t="str">
        <f t="shared" si="768"/>
        <v>%1998-30-30%^^xsd:date</v>
      </c>
      <c r="N4876" t="str">
        <f t="shared" si="769"/>
        <v>:5645 a crs:CommonwealthOrganisation ; schema:name %Commonwealth Employment Service, Northam Job Centre, Western Australia% ; schema:startDate %1985-01-01%^^xsd:date ; schema:endDate %1998-30-30%^^xsd:date ; time:hasTime [ time:hasBeginning [ time:inXSDDate %1985-01-01%^^xsd:date ]  ] .</v>
      </c>
    </row>
    <row r="4877" spans="1:14" x14ac:dyDescent="0.15">
      <c r="A4877" s="1" t="s">
        <v>9792</v>
      </c>
      <c r="B4877" s="1" t="s">
        <v>9793</v>
      </c>
      <c r="C4877" s="1">
        <v>19800101</v>
      </c>
      <c r="D4877" s="1">
        <v>19980430</v>
      </c>
      <c r="E4877" t="str">
        <f t="shared" si="760"/>
        <v>5646</v>
      </c>
      <c r="F4877" t="str">
        <f t="shared" si="761"/>
        <v>1980</v>
      </c>
      <c r="G4877" t="str">
        <f t="shared" si="762"/>
        <v>01</v>
      </c>
      <c r="H4877" t="str">
        <f t="shared" si="763"/>
        <v>01</v>
      </c>
      <c r="I4877" t="str">
        <f t="shared" si="764"/>
        <v>%1980-01-01%^^xsd:date</v>
      </c>
      <c r="J4877" t="str">
        <f t="shared" si="765"/>
        <v>1998</v>
      </c>
      <c r="K4877" t="str">
        <f t="shared" si="766"/>
        <v>04</v>
      </c>
      <c r="L4877" t="str">
        <f t="shared" si="767"/>
        <v>30</v>
      </c>
      <c r="M4877" t="str">
        <f t="shared" si="768"/>
        <v>%1998-30-30%^^xsd:date</v>
      </c>
      <c r="N4877" t="str">
        <f t="shared" si="769"/>
        <v>:5646 a crs:CommonwealthOrganisation ; schema:name %Commonwealth Employment Service, South Hedland Job Centre, Western Australia% ; schema:startDate %1980-01-01%^^xsd:date ; schema:endDate %1998-30-30%^^xsd:date ; time:hasTime [ time:hasBeginning [ time:inXSDDate %1980-01-01%^^xsd:date ]  ] .</v>
      </c>
    </row>
    <row r="4878" spans="1:14" x14ac:dyDescent="0.15">
      <c r="A4878" s="1" t="s">
        <v>9794</v>
      </c>
      <c r="B4878" s="1" t="s">
        <v>9795</v>
      </c>
      <c r="C4878" s="1">
        <v>19840101</v>
      </c>
      <c r="D4878" s="1">
        <v>20081210</v>
      </c>
      <c r="E4878" t="str">
        <f t="shared" si="760"/>
        <v>5647</v>
      </c>
      <c r="F4878" t="str">
        <f t="shared" si="761"/>
        <v>1984</v>
      </c>
      <c r="G4878" t="str">
        <f t="shared" si="762"/>
        <v>01</v>
      </c>
      <c r="H4878" t="str">
        <f t="shared" si="763"/>
        <v>01</v>
      </c>
      <c r="I4878" t="str">
        <f t="shared" si="764"/>
        <v>%1984-01-01%^^xsd:date</v>
      </c>
      <c r="J4878" t="str">
        <f t="shared" si="765"/>
        <v>2008</v>
      </c>
      <c r="K4878" t="str">
        <f t="shared" si="766"/>
        <v>12</v>
      </c>
      <c r="L4878" t="str">
        <f t="shared" si="767"/>
        <v>10</v>
      </c>
      <c r="M4878" t="str">
        <f t="shared" si="768"/>
        <v>%2008-10-10%^^xsd:date</v>
      </c>
      <c r="N4878" t="str">
        <f t="shared" si="769"/>
        <v>:5647 a crs:CommonwealthOrganisation ; schema:name %Divisional Returning Officer, Sub-Division of Karratha, Western Australia% ; schema:startDate %1984-01-01%^^xsd:date ; schema:endDate %2008-10-10%^^xsd:date ; time:hasTime [ time:hasBeginning [ time:inXSDDate %1984-01-01%^^xsd:date ]  ] .</v>
      </c>
    </row>
    <row r="4879" spans="1:14" x14ac:dyDescent="0.15">
      <c r="A4879" s="1" t="s">
        <v>9796</v>
      </c>
      <c r="B4879" s="1" t="s">
        <v>9797</v>
      </c>
      <c r="C4879" s="1">
        <v>19760101</v>
      </c>
      <c r="D4879" s="1">
        <v>19910201</v>
      </c>
      <c r="E4879" t="str">
        <f t="shared" si="760"/>
        <v>5648</v>
      </c>
      <c r="F4879" t="str">
        <f t="shared" si="761"/>
        <v>1976</v>
      </c>
      <c r="G4879" t="str">
        <f t="shared" si="762"/>
        <v>01</v>
      </c>
      <c r="H4879" t="str">
        <f t="shared" si="763"/>
        <v>01</v>
      </c>
      <c r="I4879" t="str">
        <f t="shared" si="764"/>
        <v>%1976-01-01%^^xsd:date</v>
      </c>
      <c r="J4879" t="str">
        <f t="shared" si="765"/>
        <v>1991</v>
      </c>
      <c r="K4879" t="str">
        <f t="shared" si="766"/>
        <v>02</v>
      </c>
      <c r="L4879" t="str">
        <f t="shared" si="767"/>
        <v>01</v>
      </c>
      <c r="M4879" t="str">
        <f t="shared" si="768"/>
        <v>%1991-01-01%^^xsd:date</v>
      </c>
      <c r="N4879" t="str">
        <f t="shared" si="769"/>
        <v>:5648 a crs:CommonwealthOrganisation ; schema:name %Central Benefits Office (Social Security), Regional Office, Western Australia% ; schema:startDate %1976-01-01%^^xsd:date ; schema:endDate %1991-01-01%^^xsd:date ; time:hasTime [ time:hasBeginning [ time:inXSDDate %1976-01-01%^^xsd:date ]  ] .</v>
      </c>
    </row>
    <row r="4880" spans="1:14" x14ac:dyDescent="0.15">
      <c r="A4880" s="1" t="s">
        <v>9798</v>
      </c>
      <c r="B4880" s="1" t="s">
        <v>9799</v>
      </c>
      <c r="C4880" s="1">
        <v>19460101</v>
      </c>
      <c r="D4880" s="1">
        <v>19811231</v>
      </c>
      <c r="E4880" t="str">
        <f t="shared" si="760"/>
        <v>5649</v>
      </c>
      <c r="F4880" t="str">
        <f t="shared" si="761"/>
        <v>1946</v>
      </c>
      <c r="G4880" t="str">
        <f t="shared" si="762"/>
        <v>01</v>
      </c>
      <c r="H4880" t="str">
        <f t="shared" si="763"/>
        <v>01</v>
      </c>
      <c r="I4880" t="str">
        <f t="shared" si="764"/>
        <v>%1946-01-01%^^xsd:date</v>
      </c>
      <c r="J4880" t="str">
        <f t="shared" si="765"/>
        <v>1981</v>
      </c>
      <c r="K4880" t="str">
        <f t="shared" si="766"/>
        <v>12</v>
      </c>
      <c r="L4880" t="str">
        <f t="shared" si="767"/>
        <v>31</v>
      </c>
      <c r="M4880" t="str">
        <f t="shared" si="768"/>
        <v>%1981-31-31%^^xsd:date</v>
      </c>
      <c r="N4880" t="str">
        <f t="shared" si="769"/>
        <v>:5649 a crs:CommonwealthOrganisation ; schema:name %Higher Appointments Office/ (from 1967) Professional Employment Office, Western Australia% ; schema:startDate %1946-01-01%^^xsd:date ; schema:endDate %1981-31-31%^^xsd:date ; time:hasTime [ time:hasBeginning [ time:inXSDDate %1946-01-01%^^xsd:date ]  ] .</v>
      </c>
    </row>
    <row r="4881" spans="1:14" x14ac:dyDescent="0.15">
      <c r="A4881" s="1" t="s">
        <v>9800</v>
      </c>
      <c r="B4881" s="1" t="s">
        <v>9801</v>
      </c>
      <c r="C4881" s="1">
        <v>19020101</v>
      </c>
      <c r="D4881" s="1">
        <v>19940622</v>
      </c>
      <c r="E4881" t="str">
        <f t="shared" si="760"/>
        <v>0565</v>
      </c>
      <c r="F4881" t="str">
        <f t="shared" si="761"/>
        <v>1902</v>
      </c>
      <c r="G4881" t="str">
        <f t="shared" si="762"/>
        <v>01</v>
      </c>
      <c r="H4881" t="str">
        <f t="shared" si="763"/>
        <v>01</v>
      </c>
      <c r="I4881" t="str">
        <f t="shared" si="764"/>
        <v>%1902-01-01%^^xsd:date</v>
      </c>
      <c r="J4881" t="str">
        <f t="shared" si="765"/>
        <v>1994</v>
      </c>
      <c r="K4881" t="str">
        <f t="shared" si="766"/>
        <v>06</v>
      </c>
      <c r="L4881" t="str">
        <f t="shared" si="767"/>
        <v>22</v>
      </c>
      <c r="M4881" t="str">
        <f t="shared" si="768"/>
        <v>%1994-22-22%^^xsd:date</v>
      </c>
      <c r="N4881" t="str">
        <f t="shared" si="769"/>
        <v>:0565 a crs:CommonwealthOrganisation ; schema:name %Auditor-General's Office (also known as Australian Audit Office), Tasmanian Branch% ; schema:startDate %1902-01-01%^^xsd:date ; schema:endDate %1994-22-22%^^xsd:date ; time:hasTime [ time:hasBeginning [ time:inXSDDate %1902-01-01%^^xsd:date ]  ] .</v>
      </c>
    </row>
    <row r="4882" spans="1:14" x14ac:dyDescent="0.15">
      <c r="A4882" s="1" t="s">
        <v>9802</v>
      </c>
      <c r="B4882" s="1" t="s">
        <v>9803</v>
      </c>
      <c r="C4882" s="1">
        <v>19210307</v>
      </c>
      <c r="D4882" s="1">
        <v>19910101</v>
      </c>
      <c r="E4882" t="str">
        <f t="shared" si="760"/>
        <v>5650</v>
      </c>
      <c r="F4882" t="str">
        <f t="shared" si="761"/>
        <v>1921</v>
      </c>
      <c r="G4882" t="str">
        <f t="shared" si="762"/>
        <v>03</v>
      </c>
      <c r="H4882" t="str">
        <f t="shared" si="763"/>
        <v>07</v>
      </c>
      <c r="I4882" t="str">
        <f t="shared" si="764"/>
        <v>%1921-03-07%^^xsd:date</v>
      </c>
      <c r="J4882" t="str">
        <f t="shared" si="765"/>
        <v>1991</v>
      </c>
      <c r="K4882" t="str">
        <f t="shared" si="766"/>
        <v>01</v>
      </c>
      <c r="L4882" t="str">
        <f t="shared" si="767"/>
        <v>01</v>
      </c>
      <c r="M4882" t="str">
        <f t="shared" si="768"/>
        <v>%1991-01-01%^^xsd:date</v>
      </c>
      <c r="N4882" t="str">
        <f t="shared" si="769"/>
        <v>:5650 a crs:CommonwealthOrganisation ; schema:name %Australian Quarantine Service, Fremantle Office, Western Australia% ; schema:startDate %1921-03-07%^^xsd:date ; schema:endDate %1991-01-01%^^xsd:date ; time:hasTime [ time:hasBeginning [ time:inXSDDate %1921-03-07%^^xsd:date ]  ] .</v>
      </c>
    </row>
    <row r="4883" spans="1:14" x14ac:dyDescent="0.15">
      <c r="A4883" s="1" t="s">
        <v>9804</v>
      </c>
      <c r="B4883" s="1" t="s">
        <v>9805</v>
      </c>
      <c r="C4883" s="1">
        <v>19730101</v>
      </c>
      <c r="D4883" s="1">
        <v>19980501</v>
      </c>
      <c r="E4883" t="str">
        <f t="shared" si="760"/>
        <v>5651</v>
      </c>
      <c r="F4883" t="str">
        <f t="shared" si="761"/>
        <v>1973</v>
      </c>
      <c r="G4883" t="str">
        <f t="shared" si="762"/>
        <v>01</v>
      </c>
      <c r="H4883" t="str">
        <f t="shared" si="763"/>
        <v>01</v>
      </c>
      <c r="I4883" t="str">
        <f t="shared" si="764"/>
        <v>%1973-01-01%^^xsd:date</v>
      </c>
      <c r="J4883" t="str">
        <f t="shared" si="765"/>
        <v>1998</v>
      </c>
      <c r="K4883" t="str">
        <f t="shared" si="766"/>
        <v>05</v>
      </c>
      <c r="L4883" t="str">
        <f t="shared" si="767"/>
        <v>01</v>
      </c>
      <c r="M4883" t="str">
        <f t="shared" si="768"/>
        <v>%1998-01-01%^^xsd:date</v>
      </c>
      <c r="N4883" t="str">
        <f t="shared" si="769"/>
        <v>:5651 a crs:CommonwealthOrganisation ; schema:name %Commonwealth Employment Service, Chermside [Queensland]% ; schema:startDate %1973-01-01%^^xsd:date ; schema:endDate %1998-01-01%^^xsd:date ; time:hasTime [ time:hasBeginning [ time:inXSDDate %1973-01-01%^^xsd:date ]  ] .</v>
      </c>
    </row>
    <row r="4884" spans="1:14" x14ac:dyDescent="0.15">
      <c r="A4884" s="1" t="s">
        <v>9806</v>
      </c>
      <c r="B4884" s="1" t="s">
        <v>9807</v>
      </c>
      <c r="C4884" s="1">
        <v>19790101</v>
      </c>
      <c r="D4884" s="1">
        <v>19980430</v>
      </c>
      <c r="E4884" t="str">
        <f t="shared" si="760"/>
        <v>5652</v>
      </c>
      <c r="F4884" t="str">
        <f t="shared" si="761"/>
        <v>1979</v>
      </c>
      <c r="G4884" t="str">
        <f t="shared" si="762"/>
        <v>01</v>
      </c>
      <c r="H4884" t="str">
        <f t="shared" si="763"/>
        <v>01</v>
      </c>
      <c r="I4884" t="str">
        <f t="shared" si="764"/>
        <v>%1979-01-01%^^xsd:date</v>
      </c>
      <c r="J4884" t="str">
        <f t="shared" si="765"/>
        <v>1998</v>
      </c>
      <c r="K4884" t="str">
        <f t="shared" si="766"/>
        <v>04</v>
      </c>
      <c r="L4884" t="str">
        <f t="shared" si="767"/>
        <v>30</v>
      </c>
      <c r="M4884" t="str">
        <f t="shared" si="768"/>
        <v>%1998-30-30%^^xsd:date</v>
      </c>
      <c r="N4884" t="str">
        <f t="shared" si="769"/>
        <v>:5652 a crs:CommonwealthOrganisation ; schema:name %Commonwealth Employment Service, Cleveland [Queensland]% ; schema:startDate %1979-01-01%^^xsd:date ; schema:endDate %1998-30-30%^^xsd:date ; time:hasTime [ time:hasBeginning [ time:inXSDDate %1979-01-01%^^xsd:date ]  ] .</v>
      </c>
    </row>
    <row r="4885" spans="1:14" x14ac:dyDescent="0.15">
      <c r="A4885" s="1" t="s">
        <v>9808</v>
      </c>
      <c r="B4885" s="1" t="s">
        <v>9809</v>
      </c>
      <c r="C4885" s="1">
        <v>19771031</v>
      </c>
      <c r="D4885" s="1">
        <v>19921231</v>
      </c>
      <c r="E4885" t="str">
        <f t="shared" si="760"/>
        <v>5653</v>
      </c>
      <c r="F4885" t="str">
        <f t="shared" si="761"/>
        <v>1977</v>
      </c>
      <c r="G4885" t="str">
        <f t="shared" si="762"/>
        <v>10</v>
      </c>
      <c r="H4885" t="str">
        <f t="shared" si="763"/>
        <v>31</v>
      </c>
      <c r="I4885" t="str">
        <f t="shared" si="764"/>
        <v>%1977-10-31%^^xsd:date</v>
      </c>
      <c r="J4885" t="str">
        <f t="shared" si="765"/>
        <v>1992</v>
      </c>
      <c r="K4885" t="str">
        <f t="shared" si="766"/>
        <v>12</v>
      </c>
      <c r="L4885" t="str">
        <f t="shared" si="767"/>
        <v>31</v>
      </c>
      <c r="M4885" t="str">
        <f t="shared" si="768"/>
        <v>%1992-31-31%^^xsd:date</v>
      </c>
      <c r="N4885" t="str">
        <f t="shared" si="769"/>
        <v>:5653 a crs:CommonwealthOrganisation ; schema:name %Commonwealth Employment Service, Coorparoo [Queensland]% ; schema:startDate %1977-10-31%^^xsd:date ; schema:endDate %1992-31-31%^^xsd:date ; time:hasTime [ time:hasBeginning [ time:inXSDDate %1977-10-31%^^xsd:date ]  ] .</v>
      </c>
    </row>
    <row r="4886" spans="1:14" x14ac:dyDescent="0.15">
      <c r="A4886" s="1" t="s">
        <v>9810</v>
      </c>
      <c r="B4886" s="1" t="s">
        <v>9811</v>
      </c>
      <c r="C4886" s="1">
        <v>19570101</v>
      </c>
      <c r="D4886" s="1">
        <v>19980430</v>
      </c>
      <c r="E4886" t="str">
        <f t="shared" si="760"/>
        <v>5654</v>
      </c>
      <c r="F4886" t="str">
        <f t="shared" si="761"/>
        <v>1957</v>
      </c>
      <c r="G4886" t="str">
        <f t="shared" si="762"/>
        <v>01</v>
      </c>
      <c r="H4886" t="str">
        <f t="shared" si="763"/>
        <v>01</v>
      </c>
      <c r="I4886" t="str">
        <f t="shared" si="764"/>
        <v>%1957-01-01%^^xsd:date</v>
      </c>
      <c r="J4886" t="str">
        <f t="shared" si="765"/>
        <v>1998</v>
      </c>
      <c r="K4886" t="str">
        <f t="shared" si="766"/>
        <v>04</v>
      </c>
      <c r="L4886" t="str">
        <f t="shared" si="767"/>
        <v>30</v>
      </c>
      <c r="M4886" t="str">
        <f t="shared" si="768"/>
        <v>%1998-30-30%^^xsd:date</v>
      </c>
      <c r="N4886" t="str">
        <f t="shared" si="769"/>
        <v>:5654 a crs:CommonwealthOrganisation ; schema:name %Commonwealth Employment Service, Fortitude Valley [Queensland]% ; schema:startDate %1957-01-01%^^xsd:date ; schema:endDate %1998-30-30%^^xsd:date ; time:hasTime [ time:hasBeginning [ time:inXSDDate %1957-01-01%^^xsd:date ]  ] .</v>
      </c>
    </row>
    <row r="4887" spans="1:14" x14ac:dyDescent="0.15">
      <c r="A4887" s="1" t="s">
        <v>9812</v>
      </c>
      <c r="B4887" s="1" t="s">
        <v>9813</v>
      </c>
      <c r="C4887" s="1">
        <v>19630101</v>
      </c>
      <c r="D4887" s="1">
        <v>19980430</v>
      </c>
      <c r="E4887" t="str">
        <f t="shared" si="760"/>
        <v>5655</v>
      </c>
      <c r="F4887" t="str">
        <f t="shared" si="761"/>
        <v>1963</v>
      </c>
      <c r="G4887" t="str">
        <f t="shared" si="762"/>
        <v>01</v>
      </c>
      <c r="H4887" t="str">
        <f t="shared" si="763"/>
        <v>01</v>
      </c>
      <c r="I4887" t="str">
        <f t="shared" si="764"/>
        <v>%1963-01-01%^^xsd:date</v>
      </c>
      <c r="J4887" t="str">
        <f t="shared" si="765"/>
        <v>1998</v>
      </c>
      <c r="K4887" t="str">
        <f t="shared" si="766"/>
        <v>04</v>
      </c>
      <c r="L4887" t="str">
        <f t="shared" si="767"/>
        <v>30</v>
      </c>
      <c r="M4887" t="str">
        <f t="shared" si="768"/>
        <v>%1998-30-30%^^xsd:date</v>
      </c>
      <c r="N4887" t="str">
        <f t="shared" si="769"/>
        <v>:5655 a crs:CommonwealthOrganisation ; schema:name %Commonwealth Employment Service, Inala [Queensland]% ; schema:startDate %1963-01-01%^^xsd:date ; schema:endDate %1998-30-30%^^xsd:date ; time:hasTime [ time:hasBeginning [ time:inXSDDate %1963-01-01%^^xsd:date ]  ] .</v>
      </c>
    </row>
    <row r="4888" spans="1:14" x14ac:dyDescent="0.15">
      <c r="A4888" s="1" t="s">
        <v>9814</v>
      </c>
      <c r="B4888" s="1" t="s">
        <v>9815</v>
      </c>
      <c r="C4888" s="1">
        <v>19750915</v>
      </c>
      <c r="D4888" s="1">
        <v>19980430</v>
      </c>
      <c r="E4888" t="str">
        <f t="shared" si="760"/>
        <v>5656</v>
      </c>
      <c r="F4888" t="str">
        <f t="shared" si="761"/>
        <v>1975</v>
      </c>
      <c r="G4888" t="str">
        <f t="shared" si="762"/>
        <v>09</v>
      </c>
      <c r="H4888" t="str">
        <f t="shared" si="763"/>
        <v>15</v>
      </c>
      <c r="I4888" t="str">
        <f t="shared" si="764"/>
        <v>%1975-09-15%^^xsd:date</v>
      </c>
      <c r="J4888" t="str">
        <f t="shared" si="765"/>
        <v>1998</v>
      </c>
      <c r="K4888" t="str">
        <f t="shared" si="766"/>
        <v>04</v>
      </c>
      <c r="L4888" t="str">
        <f t="shared" si="767"/>
        <v>30</v>
      </c>
      <c r="M4888" t="str">
        <f t="shared" si="768"/>
        <v>%1998-30-30%^^xsd:date</v>
      </c>
      <c r="N4888" t="str">
        <f t="shared" si="769"/>
        <v>:5656 a crs:CommonwealthOrganisation ; schema:name %Commonwealth Employment Service, Indooroopilly [Queensland]% ; schema:startDate %1975-09-15%^^xsd:date ; schema:endDate %1998-30-30%^^xsd:date ; time:hasTime [ time:hasBeginning [ time:inXSDDate %1975-09-15%^^xsd:date ]  ] .</v>
      </c>
    </row>
    <row r="4889" spans="1:14" x14ac:dyDescent="0.15">
      <c r="A4889" s="1" t="s">
        <v>9816</v>
      </c>
      <c r="B4889" s="1" t="s">
        <v>9817</v>
      </c>
      <c r="C4889" s="1">
        <v>19460101</v>
      </c>
      <c r="D4889" s="1">
        <v>19980430</v>
      </c>
      <c r="E4889" t="str">
        <f t="shared" si="760"/>
        <v>5657</v>
      </c>
      <c r="F4889" t="str">
        <f t="shared" si="761"/>
        <v>1946</v>
      </c>
      <c r="G4889" t="str">
        <f t="shared" si="762"/>
        <v>01</v>
      </c>
      <c r="H4889" t="str">
        <f t="shared" si="763"/>
        <v>01</v>
      </c>
      <c r="I4889" t="str">
        <f t="shared" si="764"/>
        <v>%1946-01-01%^^xsd:date</v>
      </c>
      <c r="J4889" t="str">
        <f t="shared" si="765"/>
        <v>1998</v>
      </c>
      <c r="K4889" t="str">
        <f t="shared" si="766"/>
        <v>04</v>
      </c>
      <c r="L4889" t="str">
        <f t="shared" si="767"/>
        <v>30</v>
      </c>
      <c r="M4889" t="str">
        <f t="shared" si="768"/>
        <v>%1998-30-30%^^xsd:date</v>
      </c>
      <c r="N4889" t="str">
        <f t="shared" si="769"/>
        <v>:5657 a crs:CommonwealthOrganisation ; schema:name %Commonwealth Employment Service, Ipswich [Queensland]% ; schema:startDate %1946-01-01%^^xsd:date ; schema:endDate %1998-30-30%^^xsd:date ; time:hasTime [ time:hasBeginning [ time:inXSDDate %1946-01-01%^^xsd:date ]  ] .</v>
      </c>
    </row>
    <row r="4890" spans="1:14" x14ac:dyDescent="0.15">
      <c r="A4890" s="1" t="s">
        <v>9818</v>
      </c>
      <c r="B4890" s="1" t="s">
        <v>9819</v>
      </c>
      <c r="C4890" s="1">
        <v>19841210</v>
      </c>
      <c r="D4890" s="1">
        <v>19901231</v>
      </c>
      <c r="E4890" t="str">
        <f t="shared" si="760"/>
        <v>5658</v>
      </c>
      <c r="F4890" t="str">
        <f t="shared" si="761"/>
        <v>1984</v>
      </c>
      <c r="G4890" t="str">
        <f t="shared" si="762"/>
        <v>12</v>
      </c>
      <c r="H4890" t="str">
        <f t="shared" si="763"/>
        <v>10</v>
      </c>
      <c r="I4890" t="str">
        <f t="shared" si="764"/>
        <v>%1984-12-10%^^xsd:date</v>
      </c>
      <c r="J4890" t="str">
        <f t="shared" si="765"/>
        <v>1990</v>
      </c>
      <c r="K4890" t="str">
        <f t="shared" si="766"/>
        <v>12</v>
      </c>
      <c r="L4890" t="str">
        <f t="shared" si="767"/>
        <v>31</v>
      </c>
      <c r="M4890" t="str">
        <f t="shared" si="768"/>
        <v>%1990-31-31%^^xsd:date</v>
      </c>
      <c r="N4890" t="str">
        <f t="shared" si="769"/>
        <v>:5658 a crs:CommonwealthOrganisation ; schema:name %Commonwealth Employment Service, Lutwyche [Queensland]% ; schema:startDate %1984-12-10%^^xsd:date ; schema:endDate %1990-31-31%^^xsd:date ; time:hasTime [ time:hasBeginning [ time:inXSDDate %1984-12-10%^^xsd:date ]  ] .</v>
      </c>
    </row>
    <row r="4891" spans="1:14" x14ac:dyDescent="0.15">
      <c r="A4891" s="1" t="s">
        <v>9820</v>
      </c>
      <c r="B4891" s="1" t="s">
        <v>9821</v>
      </c>
      <c r="C4891" s="1">
        <v>19850429</v>
      </c>
      <c r="D4891" s="1">
        <v>19980430</v>
      </c>
      <c r="E4891" t="str">
        <f t="shared" si="760"/>
        <v>5659</v>
      </c>
      <c r="F4891" t="str">
        <f t="shared" si="761"/>
        <v>1985</v>
      </c>
      <c r="G4891" t="str">
        <f t="shared" si="762"/>
        <v>04</v>
      </c>
      <c r="H4891" t="str">
        <f t="shared" si="763"/>
        <v>29</v>
      </c>
      <c r="I4891" t="str">
        <f t="shared" si="764"/>
        <v>%1985-04-29%^^xsd:date</v>
      </c>
      <c r="J4891" t="str">
        <f t="shared" si="765"/>
        <v>1998</v>
      </c>
      <c r="K4891" t="str">
        <f t="shared" si="766"/>
        <v>04</v>
      </c>
      <c r="L4891" t="str">
        <f t="shared" si="767"/>
        <v>30</v>
      </c>
      <c r="M4891" t="str">
        <f t="shared" si="768"/>
        <v>%1998-30-30%^^xsd:date</v>
      </c>
      <c r="N4891" t="str">
        <f t="shared" si="769"/>
        <v>:5659 a crs:CommonwealthOrganisation ; schema:name %Commonwealth Employment Service, Milton [Queensland]% ; schema:startDate %1985-04-29%^^xsd:date ; schema:endDate %1998-30-30%^^xsd:date ; time:hasTime [ time:hasBeginning [ time:inXSDDate %1985-04-29%^^xsd:date ]  ] .</v>
      </c>
    </row>
    <row r="4892" spans="1:14" x14ac:dyDescent="0.15">
      <c r="A4892" s="1" t="s">
        <v>9822</v>
      </c>
      <c r="B4892" s="1" t="s">
        <v>9823</v>
      </c>
      <c r="C4892" s="1">
        <v>19210101</v>
      </c>
      <c r="D4892" s="1">
        <v>19951211</v>
      </c>
      <c r="E4892" t="str">
        <f t="shared" si="760"/>
        <v>0566</v>
      </c>
      <c r="F4892" t="str">
        <f t="shared" si="761"/>
        <v>1921</v>
      </c>
      <c r="G4892" t="str">
        <f t="shared" si="762"/>
        <v>01</v>
      </c>
      <c r="H4892" t="str">
        <f t="shared" si="763"/>
        <v>01</v>
      </c>
      <c r="I4892" t="str">
        <f t="shared" si="764"/>
        <v>%1921-01-01%^^xsd:date</v>
      </c>
      <c r="J4892" t="str">
        <f t="shared" si="765"/>
        <v>1995</v>
      </c>
      <c r="K4892" t="str">
        <f t="shared" si="766"/>
        <v>12</v>
      </c>
      <c r="L4892" t="str">
        <f t="shared" si="767"/>
        <v>11</v>
      </c>
      <c r="M4892" t="str">
        <f t="shared" si="768"/>
        <v>%1995-11-11%^^xsd:date</v>
      </c>
      <c r="N4892" t="str">
        <f t="shared" si="769"/>
        <v>:0566 a crs:CommonwealthOrganisation ; schema:name %Auditor-General's Office, London% ; schema:startDate %1921-01-01%^^xsd:date ; schema:endDate %1995-11-11%^^xsd:date ; time:hasTime [ time:hasBeginning [ time:inXSDDate %1921-01-01%^^xsd:date ]  ] .</v>
      </c>
    </row>
    <row r="4893" spans="1:14" x14ac:dyDescent="0.15">
      <c r="A4893" s="1" t="s">
        <v>9824</v>
      </c>
      <c r="B4893" s="1" t="s">
        <v>9825</v>
      </c>
      <c r="C4893" s="1">
        <v>19870101</v>
      </c>
      <c r="D4893" s="1">
        <v>19980430</v>
      </c>
      <c r="E4893" t="str">
        <f t="shared" si="760"/>
        <v>5660</v>
      </c>
      <c r="F4893" t="str">
        <f t="shared" si="761"/>
        <v>1987</v>
      </c>
      <c r="G4893" t="str">
        <f t="shared" si="762"/>
        <v>01</v>
      </c>
      <c r="H4893" t="str">
        <f t="shared" si="763"/>
        <v>01</v>
      </c>
      <c r="I4893" t="str">
        <f t="shared" si="764"/>
        <v>%1987-01-01%^^xsd:date</v>
      </c>
      <c r="J4893" t="str">
        <f t="shared" si="765"/>
        <v>1998</v>
      </c>
      <c r="K4893" t="str">
        <f t="shared" si="766"/>
        <v>04</v>
      </c>
      <c r="L4893" t="str">
        <f t="shared" si="767"/>
        <v>30</v>
      </c>
      <c r="M4893" t="str">
        <f t="shared" si="768"/>
        <v>%1998-30-30%^^xsd:date</v>
      </c>
      <c r="N4893" t="str">
        <f t="shared" si="769"/>
        <v>:5660 a crs:CommonwealthOrganisation ; schema:name %Commonwealth Employment Service, Mt Gravatt (Queensland)% ; schema:startDate %1987-01-01%^^xsd:date ; schema:endDate %1998-30-30%^^xsd:date ; time:hasTime [ time:hasBeginning [ time:inXSDDate %1987-01-01%^^xsd:date ]  ] .</v>
      </c>
    </row>
    <row r="4894" spans="1:14" x14ac:dyDescent="0.15">
      <c r="A4894" s="1" t="s">
        <v>9826</v>
      </c>
      <c r="B4894" s="1" t="s">
        <v>9827</v>
      </c>
      <c r="C4894" s="1">
        <v>19870101</v>
      </c>
      <c r="D4894" s="1">
        <v>19980430</v>
      </c>
      <c r="E4894" t="str">
        <f t="shared" si="760"/>
        <v>5661</v>
      </c>
      <c r="F4894" t="str">
        <f t="shared" si="761"/>
        <v>1987</v>
      </c>
      <c r="G4894" t="str">
        <f t="shared" si="762"/>
        <v>01</v>
      </c>
      <c r="H4894" t="str">
        <f t="shared" si="763"/>
        <v>01</v>
      </c>
      <c r="I4894" t="str">
        <f t="shared" si="764"/>
        <v>%1987-01-01%^^xsd:date</v>
      </c>
      <c r="J4894" t="str">
        <f t="shared" si="765"/>
        <v>1998</v>
      </c>
      <c r="K4894" t="str">
        <f t="shared" si="766"/>
        <v>04</v>
      </c>
      <c r="L4894" t="str">
        <f t="shared" si="767"/>
        <v>30</v>
      </c>
      <c r="M4894" t="str">
        <f t="shared" si="768"/>
        <v>%1998-30-30%^^xsd:date</v>
      </c>
      <c r="N4894" t="str">
        <f t="shared" si="769"/>
        <v>:5661 a crs:CommonwealthOrganisation ; schema:name %Commonwealth Employment Service, Nundah [Queensland]% ; schema:startDate %1987-01-01%^^xsd:date ; schema:endDate %1998-30-30%^^xsd:date ; time:hasTime [ time:hasBeginning [ time:inXSDDate %1987-01-01%^^xsd:date ]  ] .</v>
      </c>
    </row>
    <row r="4895" spans="1:14" x14ac:dyDescent="0.15">
      <c r="A4895" s="1" t="s">
        <v>9828</v>
      </c>
      <c r="B4895" s="1" t="s">
        <v>9829</v>
      </c>
      <c r="C4895" s="1">
        <v>19870101</v>
      </c>
      <c r="D4895" s="1">
        <v>19980430</v>
      </c>
      <c r="E4895" t="str">
        <f t="shared" si="760"/>
        <v>5662</v>
      </c>
      <c r="F4895" t="str">
        <f t="shared" si="761"/>
        <v>1987</v>
      </c>
      <c r="G4895" t="str">
        <f t="shared" si="762"/>
        <v>01</v>
      </c>
      <c r="H4895" t="str">
        <f t="shared" si="763"/>
        <v>01</v>
      </c>
      <c r="I4895" t="str">
        <f t="shared" si="764"/>
        <v>%1987-01-01%^^xsd:date</v>
      </c>
      <c r="J4895" t="str">
        <f t="shared" si="765"/>
        <v>1998</v>
      </c>
      <c r="K4895" t="str">
        <f t="shared" si="766"/>
        <v>04</v>
      </c>
      <c r="L4895" t="str">
        <f t="shared" si="767"/>
        <v>30</v>
      </c>
      <c r="M4895" t="str">
        <f t="shared" si="768"/>
        <v>%1998-30-30%^^xsd:date</v>
      </c>
      <c r="N4895" t="str">
        <f t="shared" si="769"/>
        <v>:5662 a crs:CommonwealthOrganisation ; schema:name %Commonwealth Employment Service, Redcliffe [Queensland]% ; schema:startDate %1987-01-01%^^xsd:date ; schema:endDate %1998-30-30%^^xsd:date ; time:hasTime [ time:hasBeginning [ time:inXSDDate %1987-01-01%^^xsd:date ]  ] .</v>
      </c>
    </row>
    <row r="4896" spans="1:14" x14ac:dyDescent="0.15">
      <c r="A4896" s="1" t="s">
        <v>9830</v>
      </c>
      <c r="B4896" s="1" t="s">
        <v>9831</v>
      </c>
      <c r="C4896" s="1">
        <v>19870101</v>
      </c>
      <c r="D4896" s="1">
        <v>19980430</v>
      </c>
      <c r="E4896" t="str">
        <f t="shared" si="760"/>
        <v>5663</v>
      </c>
      <c r="F4896" t="str">
        <f t="shared" si="761"/>
        <v>1987</v>
      </c>
      <c r="G4896" t="str">
        <f t="shared" si="762"/>
        <v>01</v>
      </c>
      <c r="H4896" t="str">
        <f t="shared" si="763"/>
        <v>01</v>
      </c>
      <c r="I4896" t="str">
        <f t="shared" si="764"/>
        <v>%1987-01-01%^^xsd:date</v>
      </c>
      <c r="J4896" t="str">
        <f t="shared" si="765"/>
        <v>1998</v>
      </c>
      <c r="K4896" t="str">
        <f t="shared" si="766"/>
        <v>04</v>
      </c>
      <c r="L4896" t="str">
        <f t="shared" si="767"/>
        <v>30</v>
      </c>
      <c r="M4896" t="str">
        <f t="shared" si="768"/>
        <v>%1998-30-30%^^xsd:date</v>
      </c>
      <c r="N4896" t="str">
        <f t="shared" si="769"/>
        <v>:5663 a crs:CommonwealthOrganisation ; schema:name %Commonwealth Employment Service, South Brisbane [Queensland]% ; schema:startDate %1987-01-01%^^xsd:date ; schema:endDate %1998-30-30%^^xsd:date ; time:hasTime [ time:hasBeginning [ time:inXSDDate %1987-01-01%^^xsd:date ]  ] .</v>
      </c>
    </row>
    <row r="4897" spans="1:14" x14ac:dyDescent="0.15">
      <c r="A4897" s="1" t="s">
        <v>9832</v>
      </c>
      <c r="B4897" s="1" t="s">
        <v>9833</v>
      </c>
      <c r="C4897" s="1">
        <v>19870101</v>
      </c>
      <c r="D4897" s="1">
        <v>19980430</v>
      </c>
      <c r="E4897" t="str">
        <f t="shared" si="760"/>
        <v>5664</v>
      </c>
      <c r="F4897" t="str">
        <f t="shared" si="761"/>
        <v>1987</v>
      </c>
      <c r="G4897" t="str">
        <f t="shared" si="762"/>
        <v>01</v>
      </c>
      <c r="H4897" t="str">
        <f t="shared" si="763"/>
        <v>01</v>
      </c>
      <c r="I4897" t="str">
        <f t="shared" si="764"/>
        <v>%1987-01-01%^^xsd:date</v>
      </c>
      <c r="J4897" t="str">
        <f t="shared" si="765"/>
        <v>1998</v>
      </c>
      <c r="K4897" t="str">
        <f t="shared" si="766"/>
        <v>04</v>
      </c>
      <c r="L4897" t="str">
        <f t="shared" si="767"/>
        <v>30</v>
      </c>
      <c r="M4897" t="str">
        <f t="shared" si="768"/>
        <v>%1998-30-30%^^xsd:date</v>
      </c>
      <c r="N4897" t="str">
        <f t="shared" si="769"/>
        <v>:5664 a crs:CommonwealthOrganisation ; schema:name %Commonwealth Employment Service, Strathpine [Queensland]% ; schema:startDate %1987-01-01%^^xsd:date ; schema:endDate %1998-30-30%^^xsd:date ; time:hasTime [ time:hasBeginning [ time:inXSDDate %1987-01-01%^^xsd:date ]  ] .</v>
      </c>
    </row>
    <row r="4898" spans="1:14" x14ac:dyDescent="0.15">
      <c r="A4898" s="1" t="s">
        <v>9834</v>
      </c>
      <c r="B4898" s="1" t="s">
        <v>9835</v>
      </c>
      <c r="C4898" s="1">
        <v>19840701</v>
      </c>
      <c r="D4898" s="1">
        <v>19980430</v>
      </c>
      <c r="E4898" t="str">
        <f t="shared" si="760"/>
        <v>5665</v>
      </c>
      <c r="F4898" t="str">
        <f t="shared" si="761"/>
        <v>1984</v>
      </c>
      <c r="G4898" t="str">
        <f t="shared" si="762"/>
        <v>07</v>
      </c>
      <c r="H4898" t="str">
        <f t="shared" si="763"/>
        <v>01</v>
      </c>
      <c r="I4898" t="str">
        <f t="shared" si="764"/>
        <v>%1984-07-01%^^xsd:date</v>
      </c>
      <c r="J4898" t="str">
        <f t="shared" si="765"/>
        <v>1998</v>
      </c>
      <c r="K4898" t="str">
        <f t="shared" si="766"/>
        <v>04</v>
      </c>
      <c r="L4898" t="str">
        <f t="shared" si="767"/>
        <v>30</v>
      </c>
      <c r="M4898" t="str">
        <f t="shared" si="768"/>
        <v>%1998-30-30%^^xsd:date</v>
      </c>
      <c r="N4898" t="str">
        <f t="shared" si="769"/>
        <v>:5665 a crs:CommonwealthOrganisation ; schema:name %Commonwealth Employment Service, Underwood [Queensland]% ; schema:startDate %1984-07-01%^^xsd:date ; schema:endDate %1998-30-30%^^xsd:date ; time:hasTime [ time:hasBeginning [ time:inXSDDate %1984-07-01%^^xsd:date ]  ] .</v>
      </c>
    </row>
    <row r="4899" spans="1:14" x14ac:dyDescent="0.15">
      <c r="A4899" s="1" t="s">
        <v>9836</v>
      </c>
      <c r="B4899" s="1" t="s">
        <v>9837</v>
      </c>
      <c r="C4899" s="1">
        <v>19870101</v>
      </c>
      <c r="D4899" s="1">
        <v>19980430</v>
      </c>
      <c r="E4899" t="str">
        <f t="shared" si="760"/>
        <v>5666</v>
      </c>
      <c r="F4899" t="str">
        <f t="shared" si="761"/>
        <v>1987</v>
      </c>
      <c r="G4899" t="str">
        <f t="shared" si="762"/>
        <v>01</v>
      </c>
      <c r="H4899" t="str">
        <f t="shared" si="763"/>
        <v>01</v>
      </c>
      <c r="I4899" t="str">
        <f t="shared" si="764"/>
        <v>%1987-01-01%^^xsd:date</v>
      </c>
      <c r="J4899" t="str">
        <f t="shared" si="765"/>
        <v>1998</v>
      </c>
      <c r="K4899" t="str">
        <f t="shared" si="766"/>
        <v>04</v>
      </c>
      <c r="L4899" t="str">
        <f t="shared" si="767"/>
        <v>30</v>
      </c>
      <c r="M4899" t="str">
        <f t="shared" si="768"/>
        <v>%1998-30-30%^^xsd:date</v>
      </c>
      <c r="N4899" t="str">
        <f t="shared" si="769"/>
        <v>:5666 a crs:CommonwealthOrganisation ; schema:name %Commonwealth Employment Service, Woodridge [Queensland]% ; schema:startDate %1987-01-01%^^xsd:date ; schema:endDate %1998-30-30%^^xsd:date ; time:hasTime [ time:hasBeginning [ time:inXSDDate %1987-01-01%^^xsd:date ]  ] .</v>
      </c>
    </row>
    <row r="4900" spans="1:14" x14ac:dyDescent="0.15">
      <c r="A4900" s="1" t="s">
        <v>9838</v>
      </c>
      <c r="B4900" s="1" t="s">
        <v>9839</v>
      </c>
      <c r="C4900" s="1">
        <v>19870101</v>
      </c>
      <c r="D4900" s="1">
        <v>19980430</v>
      </c>
      <c r="E4900" t="str">
        <f t="shared" si="760"/>
        <v>5667</v>
      </c>
      <c r="F4900" t="str">
        <f t="shared" si="761"/>
        <v>1987</v>
      </c>
      <c r="G4900" t="str">
        <f t="shared" si="762"/>
        <v>01</v>
      </c>
      <c r="H4900" t="str">
        <f t="shared" si="763"/>
        <v>01</v>
      </c>
      <c r="I4900" t="str">
        <f t="shared" si="764"/>
        <v>%1987-01-01%^^xsd:date</v>
      </c>
      <c r="J4900" t="str">
        <f t="shared" si="765"/>
        <v>1998</v>
      </c>
      <c r="K4900" t="str">
        <f t="shared" si="766"/>
        <v>04</v>
      </c>
      <c r="L4900" t="str">
        <f t="shared" si="767"/>
        <v>30</v>
      </c>
      <c r="M4900" t="str">
        <f t="shared" si="768"/>
        <v>%1998-30-30%^^xsd:date</v>
      </c>
      <c r="N4900" t="str">
        <f t="shared" si="769"/>
        <v>:5667 a crs:CommonwealthOrganisation ; schema:name %Commonwealth Employment Service, Woolloongabba [Queensland]% ; schema:startDate %1987-01-01%^^xsd:date ; schema:endDate %1998-30-30%^^xsd:date ; time:hasTime [ time:hasBeginning [ time:inXSDDate %1987-01-01%^^xsd:date ]  ] .</v>
      </c>
    </row>
    <row r="4901" spans="1:14" x14ac:dyDescent="0.15">
      <c r="A4901" s="1" t="s">
        <v>9840</v>
      </c>
      <c r="B4901" s="1" t="s">
        <v>9841</v>
      </c>
      <c r="C4901" s="1">
        <v>19860101</v>
      </c>
      <c r="D4901" s="1">
        <v>19980430</v>
      </c>
      <c r="E4901" t="str">
        <f t="shared" si="760"/>
        <v>5668</v>
      </c>
      <c r="F4901" t="str">
        <f t="shared" si="761"/>
        <v>1986</v>
      </c>
      <c r="G4901" t="str">
        <f t="shared" si="762"/>
        <v>01</v>
      </c>
      <c r="H4901" t="str">
        <f t="shared" si="763"/>
        <v>01</v>
      </c>
      <c r="I4901" t="str">
        <f t="shared" si="764"/>
        <v>%1986-01-01%^^xsd:date</v>
      </c>
      <c r="J4901" t="str">
        <f t="shared" si="765"/>
        <v>1998</v>
      </c>
      <c r="K4901" t="str">
        <f t="shared" si="766"/>
        <v>04</v>
      </c>
      <c r="L4901" t="str">
        <f t="shared" si="767"/>
        <v>30</v>
      </c>
      <c r="M4901" t="str">
        <f t="shared" si="768"/>
        <v>%1998-30-30%^^xsd:date</v>
      </c>
      <c r="N4901" t="str">
        <f t="shared" si="769"/>
        <v>:5668 a crs:CommonwealthOrganisation ; schema:name %Commonwealth Employment Service, Wynnum [Queensland]% ; schema:startDate %1986-01-01%^^xsd:date ; schema:endDate %1998-30-30%^^xsd:date ; time:hasTime [ time:hasBeginning [ time:inXSDDate %1986-01-01%^^xsd:date ]  ] .</v>
      </c>
    </row>
    <row r="4902" spans="1:14" x14ac:dyDescent="0.15">
      <c r="A4902" s="1" t="s">
        <v>9842</v>
      </c>
      <c r="B4902" s="1" t="s">
        <v>9843</v>
      </c>
      <c r="C4902" s="1">
        <v>19460701</v>
      </c>
      <c r="D4902" s="1">
        <v>19980430</v>
      </c>
      <c r="E4902" t="str">
        <f t="shared" si="760"/>
        <v>5669</v>
      </c>
      <c r="F4902" t="str">
        <f t="shared" si="761"/>
        <v>1946</v>
      </c>
      <c r="G4902" t="str">
        <f t="shared" si="762"/>
        <v>07</v>
      </c>
      <c r="H4902" t="str">
        <f t="shared" si="763"/>
        <v>01</v>
      </c>
      <c r="I4902" t="str">
        <f t="shared" si="764"/>
        <v>%1946-07-01%^^xsd:date</v>
      </c>
      <c r="J4902" t="str">
        <f t="shared" si="765"/>
        <v>1998</v>
      </c>
      <c r="K4902" t="str">
        <f t="shared" si="766"/>
        <v>04</v>
      </c>
      <c r="L4902" t="str">
        <f t="shared" si="767"/>
        <v>30</v>
      </c>
      <c r="M4902" t="str">
        <f t="shared" si="768"/>
        <v>%1998-30-30%^^xsd:date</v>
      </c>
      <c r="N4902" t="str">
        <f t="shared" si="769"/>
        <v>:5669 a crs:CommonwealthOrganisation ; schema:name %Commonwealth Employment Service, Bundaberg [Queensland]% ; schema:startDate %1946-07-01%^^xsd:date ; schema:endDate %1998-30-30%^^xsd:date ; time:hasTime [ time:hasBeginning [ time:inXSDDate %1946-07-01%^^xsd:date ]  ] .</v>
      </c>
    </row>
    <row r="4903" spans="1:14" x14ac:dyDescent="0.15">
      <c r="A4903" s="1" t="s">
        <v>9844</v>
      </c>
      <c r="B4903" s="1" t="s">
        <v>9845</v>
      </c>
      <c r="C4903" s="1">
        <v>19250101</v>
      </c>
      <c r="D4903" s="1">
        <v>19700131</v>
      </c>
      <c r="E4903" t="str">
        <f t="shared" si="760"/>
        <v>0567</v>
      </c>
      <c r="F4903" t="str">
        <f t="shared" si="761"/>
        <v>1925</v>
      </c>
      <c r="G4903" t="str">
        <f t="shared" si="762"/>
        <v>01</v>
      </c>
      <c r="H4903" t="str">
        <f t="shared" si="763"/>
        <v>01</v>
      </c>
      <c r="I4903" t="str">
        <f t="shared" si="764"/>
        <v>%1925-01-01%^^xsd:date</v>
      </c>
      <c r="J4903" t="str">
        <f t="shared" si="765"/>
        <v>1970</v>
      </c>
      <c r="K4903" t="str">
        <f t="shared" si="766"/>
        <v>01</v>
      </c>
      <c r="L4903" t="str">
        <f t="shared" si="767"/>
        <v>31</v>
      </c>
      <c r="M4903" t="str">
        <f t="shared" si="768"/>
        <v>%1970-31-31%^^xsd:date</v>
      </c>
      <c r="N4903" t="str">
        <f t="shared" si="769"/>
        <v>:0567 a crs:CommonwealthOrganisation ; schema:name %Auditor-General's Office, Canberra% ; schema:startDate %1925-01-01%^^xsd:date ; schema:endDate %1970-31-31%^^xsd:date ; time:hasTime [ time:hasBeginning [ time:inXSDDate %1925-01-01%^^xsd:date ]  ] .</v>
      </c>
    </row>
    <row r="4904" spans="1:14" x14ac:dyDescent="0.15">
      <c r="A4904" s="1" t="s">
        <v>9846</v>
      </c>
      <c r="B4904" s="1" t="s">
        <v>9847</v>
      </c>
      <c r="C4904" s="1">
        <v>19890220</v>
      </c>
      <c r="D4904" s="1">
        <v>19980430</v>
      </c>
      <c r="E4904" t="str">
        <f t="shared" si="760"/>
        <v>5670</v>
      </c>
      <c r="F4904" t="str">
        <f t="shared" si="761"/>
        <v>1989</v>
      </c>
      <c r="G4904" t="str">
        <f t="shared" si="762"/>
        <v>02</v>
      </c>
      <c r="H4904" t="str">
        <f t="shared" si="763"/>
        <v>20</v>
      </c>
      <c r="I4904" t="str">
        <f t="shared" si="764"/>
        <v>%1989-02-20%^^xsd:date</v>
      </c>
      <c r="J4904" t="str">
        <f t="shared" si="765"/>
        <v>1998</v>
      </c>
      <c r="K4904" t="str">
        <f t="shared" si="766"/>
        <v>04</v>
      </c>
      <c r="L4904" t="str">
        <f t="shared" si="767"/>
        <v>30</v>
      </c>
      <c r="M4904" t="str">
        <f t="shared" si="768"/>
        <v>%1998-30-30%^^xsd:date</v>
      </c>
      <c r="N4904" t="str">
        <f t="shared" si="769"/>
        <v>:5670 a crs:CommonwealthOrganisation ; schema:name %Commonwealth Employment Service, Caboolture [Queensland]% ; schema:startDate %1989-02-20%^^xsd:date ; schema:endDate %1998-30-30%^^xsd:date ; time:hasTime [ time:hasBeginning [ time:inXSDDate %1989-02-20%^^xsd:date ]  ] .</v>
      </c>
    </row>
    <row r="4905" spans="1:14" x14ac:dyDescent="0.15">
      <c r="A4905" s="1" t="s">
        <v>9848</v>
      </c>
      <c r="B4905" s="1" t="s">
        <v>9849</v>
      </c>
      <c r="C4905" s="1">
        <v>19870101</v>
      </c>
      <c r="D4905" s="1">
        <v>19980430</v>
      </c>
      <c r="E4905" t="str">
        <f t="shared" si="760"/>
        <v>5671</v>
      </c>
      <c r="F4905" t="str">
        <f t="shared" si="761"/>
        <v>1987</v>
      </c>
      <c r="G4905" t="str">
        <f t="shared" si="762"/>
        <v>01</v>
      </c>
      <c r="H4905" t="str">
        <f t="shared" si="763"/>
        <v>01</v>
      </c>
      <c r="I4905" t="str">
        <f t="shared" si="764"/>
        <v>%1987-01-01%^^xsd:date</v>
      </c>
      <c r="J4905" t="str">
        <f t="shared" si="765"/>
        <v>1998</v>
      </c>
      <c r="K4905" t="str">
        <f t="shared" si="766"/>
        <v>04</v>
      </c>
      <c r="L4905" t="str">
        <f t="shared" si="767"/>
        <v>30</v>
      </c>
      <c r="M4905" t="str">
        <f t="shared" si="768"/>
        <v>%1998-30-30%^^xsd:date</v>
      </c>
      <c r="N4905" t="str">
        <f t="shared" si="769"/>
        <v>:5671 a crs:CommonwealthOrganisation ; schema:name %Commonwealth Employment Service, Charleville [Queensland]% ; schema:startDate %1987-01-01%^^xsd:date ; schema:endDate %1998-30-30%^^xsd:date ; time:hasTime [ time:hasBeginning [ time:inXSDDate %1987-01-01%^^xsd:date ]  ] .</v>
      </c>
    </row>
    <row r="4906" spans="1:14" x14ac:dyDescent="0.15">
      <c r="A4906" s="1" t="s">
        <v>9850</v>
      </c>
      <c r="B4906" s="1" t="s">
        <v>9851</v>
      </c>
      <c r="C4906" s="1">
        <v>19870101</v>
      </c>
      <c r="D4906" s="1">
        <v>19980430</v>
      </c>
      <c r="E4906" t="str">
        <f t="shared" si="760"/>
        <v>5672</v>
      </c>
      <c r="F4906" t="str">
        <f t="shared" si="761"/>
        <v>1987</v>
      </c>
      <c r="G4906" t="str">
        <f t="shared" si="762"/>
        <v>01</v>
      </c>
      <c r="H4906" t="str">
        <f t="shared" si="763"/>
        <v>01</v>
      </c>
      <c r="I4906" t="str">
        <f t="shared" si="764"/>
        <v>%1987-01-01%^^xsd:date</v>
      </c>
      <c r="J4906" t="str">
        <f t="shared" si="765"/>
        <v>1998</v>
      </c>
      <c r="K4906" t="str">
        <f t="shared" si="766"/>
        <v>04</v>
      </c>
      <c r="L4906" t="str">
        <f t="shared" si="767"/>
        <v>30</v>
      </c>
      <c r="M4906" t="str">
        <f t="shared" si="768"/>
        <v>%1998-30-30%^^xsd:date</v>
      </c>
      <c r="N4906" t="str">
        <f t="shared" si="769"/>
        <v>:5672 a crs:CommonwealthOrganisation ; schema:name %Commonwealth Employment Service, Coolangatta [Queensland]% ; schema:startDate %1987-01-01%^^xsd:date ; schema:endDate %1998-30-30%^^xsd:date ; time:hasTime [ time:hasBeginning [ time:inXSDDate %1987-01-01%^^xsd:date ]  ] .</v>
      </c>
    </row>
    <row r="4907" spans="1:14" x14ac:dyDescent="0.15">
      <c r="A4907" s="1" t="s">
        <v>9852</v>
      </c>
      <c r="B4907" s="1" t="s">
        <v>9853</v>
      </c>
      <c r="C4907" s="1">
        <v>19870101</v>
      </c>
      <c r="D4907" s="1">
        <v>19980430</v>
      </c>
      <c r="E4907" t="str">
        <f t="shared" si="760"/>
        <v>5673</v>
      </c>
      <c r="F4907" t="str">
        <f t="shared" si="761"/>
        <v>1987</v>
      </c>
      <c r="G4907" t="str">
        <f t="shared" si="762"/>
        <v>01</v>
      </c>
      <c r="H4907" t="str">
        <f t="shared" si="763"/>
        <v>01</v>
      </c>
      <c r="I4907" t="str">
        <f t="shared" si="764"/>
        <v>%1987-01-01%^^xsd:date</v>
      </c>
      <c r="J4907" t="str">
        <f t="shared" si="765"/>
        <v>1998</v>
      </c>
      <c r="K4907" t="str">
        <f t="shared" si="766"/>
        <v>04</v>
      </c>
      <c r="L4907" t="str">
        <f t="shared" si="767"/>
        <v>30</v>
      </c>
      <c r="M4907" t="str">
        <f t="shared" si="768"/>
        <v>%1998-30-30%^^xsd:date</v>
      </c>
      <c r="N4907" t="str">
        <f t="shared" si="769"/>
        <v>:5673 a crs:CommonwealthOrganisation ; schema:name %Commonwealth Employment Service, Dalby [Queensland]% ; schema:startDate %1987-01-01%^^xsd:date ; schema:endDate %1998-30-30%^^xsd:date ; time:hasTime [ time:hasBeginning [ time:inXSDDate %1987-01-01%^^xsd:date ]  ] .</v>
      </c>
    </row>
    <row r="4908" spans="1:14" x14ac:dyDescent="0.15">
      <c r="A4908" s="1" t="s">
        <v>9854</v>
      </c>
      <c r="B4908" s="1" t="s">
        <v>9855</v>
      </c>
      <c r="C4908" s="1">
        <v>19641101</v>
      </c>
      <c r="D4908" s="1">
        <v>19940701</v>
      </c>
      <c r="E4908" t="str">
        <f t="shared" si="760"/>
        <v>5674</v>
      </c>
      <c r="F4908" t="str">
        <f t="shared" si="761"/>
        <v>1964</v>
      </c>
      <c r="G4908" t="str">
        <f t="shared" si="762"/>
        <v>11</v>
      </c>
      <c r="H4908" t="str">
        <f t="shared" si="763"/>
        <v>01</v>
      </c>
      <c r="I4908" t="str">
        <f t="shared" si="764"/>
        <v>%1964-11-01%^^xsd:date</v>
      </c>
      <c r="J4908" t="str">
        <f t="shared" si="765"/>
        <v>1994</v>
      </c>
      <c r="K4908" t="str">
        <f t="shared" si="766"/>
        <v>07</v>
      </c>
      <c r="L4908" t="str">
        <f t="shared" si="767"/>
        <v>01</v>
      </c>
      <c r="M4908" t="str">
        <f t="shared" si="768"/>
        <v>%1994-01-01%^^xsd:date</v>
      </c>
      <c r="N4908" t="str">
        <f t="shared" si="769"/>
        <v>:5674 a crs:CommonwealthOrganisation ; schema:name %Commonwealth Employment Service, Gladstone [Queensland]% ; schema:startDate %1964-11-01%^^xsd:date ; schema:endDate %1994-01-01%^^xsd:date ; time:hasTime [ time:hasBeginning [ time:inXSDDate %1964-11-01%^^xsd:date ]  ] .</v>
      </c>
    </row>
    <row r="4909" spans="1:14" x14ac:dyDescent="0.15">
      <c r="A4909" s="1" t="s">
        <v>9856</v>
      </c>
      <c r="B4909" s="1" t="s">
        <v>9857</v>
      </c>
      <c r="C4909" s="1">
        <v>19870101</v>
      </c>
      <c r="D4909" s="1">
        <v>19980430</v>
      </c>
      <c r="E4909" t="str">
        <f t="shared" si="760"/>
        <v>5675</v>
      </c>
      <c r="F4909" t="str">
        <f t="shared" si="761"/>
        <v>1987</v>
      </c>
      <c r="G4909" t="str">
        <f t="shared" si="762"/>
        <v>01</v>
      </c>
      <c r="H4909" t="str">
        <f t="shared" si="763"/>
        <v>01</v>
      </c>
      <c r="I4909" t="str">
        <f t="shared" si="764"/>
        <v>%1987-01-01%^^xsd:date</v>
      </c>
      <c r="J4909" t="str">
        <f t="shared" si="765"/>
        <v>1998</v>
      </c>
      <c r="K4909" t="str">
        <f t="shared" si="766"/>
        <v>04</v>
      </c>
      <c r="L4909" t="str">
        <f t="shared" si="767"/>
        <v>30</v>
      </c>
      <c r="M4909" t="str">
        <f t="shared" si="768"/>
        <v>%1998-30-30%^^xsd:date</v>
      </c>
      <c r="N4909" t="str">
        <f t="shared" si="769"/>
        <v>:5675 a crs:CommonwealthOrganisation ; schema:name %Commonwealth Employment Service, Gympie [Queensland]% ; schema:startDate %1987-01-01%^^xsd:date ; schema:endDate %1998-30-30%^^xsd:date ; time:hasTime [ time:hasBeginning [ time:inXSDDate %1987-01-01%^^xsd:date ]  ] .</v>
      </c>
    </row>
    <row r="4910" spans="1:14" x14ac:dyDescent="0.15">
      <c r="A4910" s="1" t="s">
        <v>9858</v>
      </c>
      <c r="B4910" s="1" t="s">
        <v>9859</v>
      </c>
      <c r="C4910" s="1">
        <v>19870101</v>
      </c>
      <c r="D4910" s="1">
        <v>19940701</v>
      </c>
      <c r="E4910" t="str">
        <f t="shared" si="760"/>
        <v>5676</v>
      </c>
      <c r="F4910" t="str">
        <f t="shared" si="761"/>
        <v>1987</v>
      </c>
      <c r="G4910" t="str">
        <f t="shared" si="762"/>
        <v>01</v>
      </c>
      <c r="H4910" t="str">
        <f t="shared" si="763"/>
        <v>01</v>
      </c>
      <c r="I4910" t="str">
        <f t="shared" si="764"/>
        <v>%1987-01-01%^^xsd:date</v>
      </c>
      <c r="J4910" t="str">
        <f t="shared" si="765"/>
        <v>1994</v>
      </c>
      <c r="K4910" t="str">
        <f t="shared" si="766"/>
        <v>07</v>
      </c>
      <c r="L4910" t="str">
        <f t="shared" si="767"/>
        <v>01</v>
      </c>
      <c r="M4910" t="str">
        <f t="shared" si="768"/>
        <v>%1994-01-01%^^xsd:date</v>
      </c>
      <c r="N4910" t="str">
        <f t="shared" si="769"/>
        <v>:5676 a crs:CommonwealthOrganisation ; schema:name %Commonwealth Employment Service, Longreach [Queensland]% ; schema:startDate %1987-01-01%^^xsd:date ; schema:endDate %1994-01-01%^^xsd:date ; time:hasTime [ time:hasBeginning [ time:inXSDDate %1987-01-01%^^xsd:date ]  ] .</v>
      </c>
    </row>
    <row r="4911" spans="1:14" x14ac:dyDescent="0.15">
      <c r="A4911" s="1" t="s">
        <v>9860</v>
      </c>
      <c r="B4911" s="1" t="s">
        <v>9861</v>
      </c>
      <c r="C4911" s="1">
        <v>19870101</v>
      </c>
      <c r="D4911" s="1">
        <v>19980430</v>
      </c>
      <c r="E4911" t="str">
        <f t="shared" si="760"/>
        <v>5677</v>
      </c>
      <c r="F4911" t="str">
        <f t="shared" si="761"/>
        <v>1987</v>
      </c>
      <c r="G4911" t="str">
        <f t="shared" si="762"/>
        <v>01</v>
      </c>
      <c r="H4911" t="str">
        <f t="shared" si="763"/>
        <v>01</v>
      </c>
      <c r="I4911" t="str">
        <f t="shared" si="764"/>
        <v>%1987-01-01%^^xsd:date</v>
      </c>
      <c r="J4911" t="str">
        <f t="shared" si="765"/>
        <v>1998</v>
      </c>
      <c r="K4911" t="str">
        <f t="shared" si="766"/>
        <v>04</v>
      </c>
      <c r="L4911" t="str">
        <f t="shared" si="767"/>
        <v>30</v>
      </c>
      <c r="M4911" t="str">
        <f t="shared" si="768"/>
        <v>%1998-30-30%^^xsd:date</v>
      </c>
      <c r="N4911" t="str">
        <f t="shared" si="769"/>
        <v>:5677 a crs:CommonwealthOrganisation ; schema:name %Commonwealth Employment Service, Maroochydore [Queensland]% ; schema:startDate %1987-01-01%^^xsd:date ; schema:endDate %1998-30-30%^^xsd:date ; time:hasTime [ time:hasBeginning [ time:inXSDDate %1987-01-01%^^xsd:date ]  ] .</v>
      </c>
    </row>
    <row r="4912" spans="1:14" x14ac:dyDescent="0.15">
      <c r="A4912" s="1" t="s">
        <v>9862</v>
      </c>
      <c r="B4912" s="1" t="s">
        <v>9863</v>
      </c>
      <c r="C4912" s="1">
        <v>19870101</v>
      </c>
      <c r="D4912" s="1">
        <v>19980430</v>
      </c>
      <c r="E4912" t="str">
        <f t="shared" si="760"/>
        <v>5678</v>
      </c>
      <c r="F4912" t="str">
        <f t="shared" si="761"/>
        <v>1987</v>
      </c>
      <c r="G4912" t="str">
        <f t="shared" si="762"/>
        <v>01</v>
      </c>
      <c r="H4912" t="str">
        <f t="shared" si="763"/>
        <v>01</v>
      </c>
      <c r="I4912" t="str">
        <f t="shared" si="764"/>
        <v>%1987-01-01%^^xsd:date</v>
      </c>
      <c r="J4912" t="str">
        <f t="shared" si="765"/>
        <v>1998</v>
      </c>
      <c r="K4912" t="str">
        <f t="shared" si="766"/>
        <v>04</v>
      </c>
      <c r="L4912" t="str">
        <f t="shared" si="767"/>
        <v>30</v>
      </c>
      <c r="M4912" t="str">
        <f t="shared" si="768"/>
        <v>%1998-30-30%^^xsd:date</v>
      </c>
      <c r="N4912" t="str">
        <f t="shared" si="769"/>
        <v>:5678 a crs:CommonwealthOrganisation ; schema:name %Commonwealth Employment Service, Maryborough [Queensland]% ; schema:startDate %1987-01-01%^^xsd:date ; schema:endDate %1998-30-30%^^xsd:date ; time:hasTime [ time:hasBeginning [ time:inXSDDate %1987-01-01%^^xsd:date ]  ] .</v>
      </c>
    </row>
    <row r="4913" spans="1:14" x14ac:dyDescent="0.15">
      <c r="A4913" s="1" t="s">
        <v>9864</v>
      </c>
      <c r="B4913" s="1" t="s">
        <v>9865</v>
      </c>
      <c r="C4913" s="1">
        <v>19870101</v>
      </c>
      <c r="D4913" s="1">
        <v>19980430</v>
      </c>
      <c r="E4913" t="str">
        <f t="shared" si="760"/>
        <v>5679</v>
      </c>
      <c r="F4913" t="str">
        <f t="shared" si="761"/>
        <v>1987</v>
      </c>
      <c r="G4913" t="str">
        <f t="shared" si="762"/>
        <v>01</v>
      </c>
      <c r="H4913" t="str">
        <f t="shared" si="763"/>
        <v>01</v>
      </c>
      <c r="I4913" t="str">
        <f t="shared" si="764"/>
        <v>%1987-01-01%^^xsd:date</v>
      </c>
      <c r="J4913" t="str">
        <f t="shared" si="765"/>
        <v>1998</v>
      </c>
      <c r="K4913" t="str">
        <f t="shared" si="766"/>
        <v>04</v>
      </c>
      <c r="L4913" t="str">
        <f t="shared" si="767"/>
        <v>30</v>
      </c>
      <c r="M4913" t="str">
        <f t="shared" si="768"/>
        <v>%1998-30-30%^^xsd:date</v>
      </c>
      <c r="N4913" t="str">
        <f t="shared" si="769"/>
        <v>:5679 a crs:CommonwealthOrganisation ; schema:name %Commonwealth Employment Service, Mermaid Beach [Queensland]% ; schema:startDate %1987-01-01%^^xsd:date ; schema:endDate %1998-30-30%^^xsd:date ; time:hasTime [ time:hasBeginning [ time:inXSDDate %1987-01-01%^^xsd:date ]  ] .</v>
      </c>
    </row>
    <row r="4914" spans="1:14" x14ac:dyDescent="0.15">
      <c r="A4914" s="1" t="s">
        <v>9866</v>
      </c>
      <c r="B4914" s="1" t="s">
        <v>9867</v>
      </c>
      <c r="C4914" s="1">
        <v>19220101</v>
      </c>
      <c r="D4914" s="1">
        <v>19840101</v>
      </c>
      <c r="E4914" t="str">
        <f t="shared" si="760"/>
        <v>0568</v>
      </c>
      <c r="F4914" t="str">
        <f t="shared" si="761"/>
        <v>1922</v>
      </c>
      <c r="G4914" t="str">
        <f t="shared" si="762"/>
        <v>01</v>
      </c>
      <c r="H4914" t="str">
        <f t="shared" si="763"/>
        <v>01</v>
      </c>
      <c r="I4914" t="str">
        <f t="shared" si="764"/>
        <v>%1922-01-01%^^xsd:date</v>
      </c>
      <c r="J4914" t="str">
        <f t="shared" si="765"/>
        <v>1984</v>
      </c>
      <c r="K4914" t="str">
        <f t="shared" si="766"/>
        <v>01</v>
      </c>
      <c r="L4914" t="str">
        <f t="shared" si="767"/>
        <v>01</v>
      </c>
      <c r="M4914" t="str">
        <f t="shared" si="768"/>
        <v>%1984-01-01%^^xsd:date</v>
      </c>
      <c r="N4914" t="str">
        <f t="shared" si="769"/>
        <v>:0568 a crs:CommonwealthOrganisation ; schema:name %Auditor-General's Office, Darwin (Alice Springs, by 1943-by 1946)% ; schema:startDate %1922-01-01%^^xsd:date ; schema:endDate %1984-01-01%^^xsd:date ; time:hasTime [ time:hasBeginning [ time:inXSDDate %1922-01-01%^^xsd:date ]  ] .</v>
      </c>
    </row>
    <row r="4915" spans="1:14" x14ac:dyDescent="0.15">
      <c r="A4915" s="1" t="s">
        <v>9868</v>
      </c>
      <c r="B4915" s="1" t="s">
        <v>9869</v>
      </c>
      <c r="C4915" s="1">
        <v>19870101</v>
      </c>
      <c r="D4915" s="1">
        <v>19980430</v>
      </c>
      <c r="E4915" t="str">
        <f t="shared" si="760"/>
        <v>5680</v>
      </c>
      <c r="F4915" t="str">
        <f t="shared" si="761"/>
        <v>1987</v>
      </c>
      <c r="G4915" t="str">
        <f t="shared" si="762"/>
        <v>01</v>
      </c>
      <c r="H4915" t="str">
        <f t="shared" si="763"/>
        <v>01</v>
      </c>
      <c r="I4915" t="str">
        <f t="shared" si="764"/>
        <v>%1987-01-01%^^xsd:date</v>
      </c>
      <c r="J4915" t="str">
        <f t="shared" si="765"/>
        <v>1998</v>
      </c>
      <c r="K4915" t="str">
        <f t="shared" si="766"/>
        <v>04</v>
      </c>
      <c r="L4915" t="str">
        <f t="shared" si="767"/>
        <v>30</v>
      </c>
      <c r="M4915" t="str">
        <f t="shared" si="768"/>
        <v>%1998-30-30%^^xsd:date</v>
      </c>
      <c r="N4915" t="str">
        <f t="shared" si="769"/>
        <v>:5680 a crs:CommonwealthOrganisation ; schema:name %Commonwealth Employment Service, Nambour [Queensland]% ; schema:startDate %1987-01-01%^^xsd:date ; schema:endDate %1998-30-30%^^xsd:date ; time:hasTime [ time:hasBeginning [ time:inXSDDate %1987-01-01%^^xsd:date ]  ] .</v>
      </c>
    </row>
    <row r="4916" spans="1:14" x14ac:dyDescent="0.15">
      <c r="A4916" s="1" t="s">
        <v>9870</v>
      </c>
      <c r="B4916" s="1" t="s">
        <v>9871</v>
      </c>
      <c r="C4916" s="1">
        <v>19460101</v>
      </c>
      <c r="D4916" s="1">
        <v>19940701</v>
      </c>
      <c r="E4916" t="str">
        <f t="shared" si="760"/>
        <v>5681</v>
      </c>
      <c r="F4916" t="str">
        <f t="shared" si="761"/>
        <v>1946</v>
      </c>
      <c r="G4916" t="str">
        <f t="shared" si="762"/>
        <v>01</v>
      </c>
      <c r="H4916" t="str">
        <f t="shared" si="763"/>
        <v>01</v>
      </c>
      <c r="I4916" t="str">
        <f t="shared" si="764"/>
        <v>%1946-01-01%^^xsd:date</v>
      </c>
      <c r="J4916" t="str">
        <f t="shared" si="765"/>
        <v>1994</v>
      </c>
      <c r="K4916" t="str">
        <f t="shared" si="766"/>
        <v>07</v>
      </c>
      <c r="L4916" t="str">
        <f t="shared" si="767"/>
        <v>01</v>
      </c>
      <c r="M4916" t="str">
        <f t="shared" si="768"/>
        <v>%1994-01-01%^^xsd:date</v>
      </c>
      <c r="N4916" t="str">
        <f t="shared" si="769"/>
        <v>:5681 a crs:CommonwealthOrganisation ; schema:name %Commonwealth Employment Service, Rockhampton [Queensland]% ; schema:startDate %1946-01-01%^^xsd:date ; schema:endDate %1994-01-01%^^xsd:date ; time:hasTime [ time:hasBeginning [ time:inXSDDate %1946-01-01%^^xsd:date ]  ] .</v>
      </c>
    </row>
    <row r="4917" spans="1:14" x14ac:dyDescent="0.15">
      <c r="A4917" s="1" t="s">
        <v>9872</v>
      </c>
      <c r="B4917" s="1" t="s">
        <v>9873</v>
      </c>
      <c r="C4917" s="1">
        <v>19840903</v>
      </c>
      <c r="D4917" s="1">
        <v>19930701</v>
      </c>
      <c r="E4917" t="str">
        <f t="shared" si="760"/>
        <v>5682</v>
      </c>
      <c r="F4917" t="str">
        <f t="shared" si="761"/>
        <v>1984</v>
      </c>
      <c r="G4917" t="str">
        <f t="shared" si="762"/>
        <v>09</v>
      </c>
      <c r="H4917" t="str">
        <f t="shared" si="763"/>
        <v>03</v>
      </c>
      <c r="I4917" t="str">
        <f t="shared" si="764"/>
        <v>%1984-09-03%^^xsd:date</v>
      </c>
      <c r="J4917" t="str">
        <f t="shared" si="765"/>
        <v>1993</v>
      </c>
      <c r="K4917" t="str">
        <f t="shared" si="766"/>
        <v>07</v>
      </c>
      <c r="L4917" t="str">
        <f t="shared" si="767"/>
        <v>01</v>
      </c>
      <c r="M4917" t="str">
        <f t="shared" si="768"/>
        <v>%1993-01-01%^^xsd:date</v>
      </c>
      <c r="N4917" t="str">
        <f t="shared" si="769"/>
        <v>:5682 a crs:CommonwealthOrganisation ; schema:name %Commonwealth Employment Service, Rockhampton North [Queensland]% ; schema:startDate %1984-09-03%^^xsd:date ; schema:endDate %1993-01-01%^^xsd:date ; time:hasTime [ time:hasBeginning [ time:inXSDDate %1984-09-03%^^xsd:date ]  ] .</v>
      </c>
    </row>
    <row r="4918" spans="1:14" x14ac:dyDescent="0.15">
      <c r="A4918" s="1" t="s">
        <v>9874</v>
      </c>
      <c r="B4918" s="1" t="s">
        <v>9875</v>
      </c>
      <c r="C4918" s="1">
        <v>19620701</v>
      </c>
      <c r="D4918" s="1">
        <v>19980430</v>
      </c>
      <c r="E4918" t="str">
        <f t="shared" si="760"/>
        <v>5683</v>
      </c>
      <c r="F4918" t="str">
        <f t="shared" si="761"/>
        <v>1962</v>
      </c>
      <c r="G4918" t="str">
        <f t="shared" si="762"/>
        <v>07</v>
      </c>
      <c r="H4918" t="str">
        <f t="shared" si="763"/>
        <v>01</v>
      </c>
      <c r="I4918" t="str">
        <f t="shared" si="764"/>
        <v>%1962-07-01%^^xsd:date</v>
      </c>
      <c r="J4918" t="str">
        <f t="shared" si="765"/>
        <v>1998</v>
      </c>
      <c r="K4918" t="str">
        <f t="shared" si="766"/>
        <v>04</v>
      </c>
      <c r="L4918" t="str">
        <f t="shared" si="767"/>
        <v>30</v>
      </c>
      <c r="M4918" t="str">
        <f t="shared" si="768"/>
        <v>%1998-30-30%^^xsd:date</v>
      </c>
      <c r="N4918" t="str">
        <f t="shared" si="769"/>
        <v>:5683 a crs:CommonwealthOrganisation ; schema:name %Commonwealth Employment Service, Southport [Queensland]% ; schema:startDate %1962-07-01%^^xsd:date ; schema:endDate %1998-30-30%^^xsd:date ; time:hasTime [ time:hasBeginning [ time:inXSDDate %1962-07-01%^^xsd:date ]  ] .</v>
      </c>
    </row>
    <row r="4919" spans="1:14" x14ac:dyDescent="0.15">
      <c r="A4919" s="1" t="s">
        <v>9876</v>
      </c>
      <c r="B4919" s="1" t="s">
        <v>9877</v>
      </c>
      <c r="C4919" s="1">
        <v>19840701</v>
      </c>
      <c r="D4919" s="1">
        <v>19980430</v>
      </c>
      <c r="E4919" t="str">
        <f t="shared" si="760"/>
        <v>5684</v>
      </c>
      <c r="F4919" t="str">
        <f t="shared" si="761"/>
        <v>1984</v>
      </c>
      <c r="G4919" t="str">
        <f t="shared" si="762"/>
        <v>07</v>
      </c>
      <c r="H4919" t="str">
        <f t="shared" si="763"/>
        <v>01</v>
      </c>
      <c r="I4919" t="str">
        <f t="shared" si="764"/>
        <v>%1984-07-01%^^xsd:date</v>
      </c>
      <c r="J4919" t="str">
        <f t="shared" si="765"/>
        <v>1998</v>
      </c>
      <c r="K4919" t="str">
        <f t="shared" si="766"/>
        <v>04</v>
      </c>
      <c r="L4919" t="str">
        <f t="shared" si="767"/>
        <v>30</v>
      </c>
      <c r="M4919" t="str">
        <f t="shared" si="768"/>
        <v>%1998-30-30%^^xsd:date</v>
      </c>
      <c r="N4919" t="str">
        <f t="shared" si="769"/>
        <v>:5684 a crs:CommonwealthOrganisation ; schema:name %Commonwealth Employment Service, Surfers Paradise [Queensland]% ; schema:startDate %1984-07-01%^^xsd:date ; schema:endDate %1998-30-30%^^xsd:date ; time:hasTime [ time:hasBeginning [ time:inXSDDate %1984-07-01%^^xsd:date ]  ] .</v>
      </c>
    </row>
    <row r="4920" spans="1:14" x14ac:dyDescent="0.15">
      <c r="A4920" s="1" t="s">
        <v>9878</v>
      </c>
      <c r="B4920" s="1" t="s">
        <v>9879</v>
      </c>
      <c r="C4920" s="1">
        <v>19870101</v>
      </c>
      <c r="D4920" s="1">
        <v>19980430</v>
      </c>
      <c r="E4920" t="str">
        <f t="shared" si="760"/>
        <v>5685</v>
      </c>
      <c r="F4920" t="str">
        <f t="shared" si="761"/>
        <v>1987</v>
      </c>
      <c r="G4920" t="str">
        <f t="shared" si="762"/>
        <v>01</v>
      </c>
      <c r="H4920" t="str">
        <f t="shared" si="763"/>
        <v>01</v>
      </c>
      <c r="I4920" t="str">
        <f t="shared" si="764"/>
        <v>%1987-01-01%^^xsd:date</v>
      </c>
      <c r="J4920" t="str">
        <f t="shared" si="765"/>
        <v>1998</v>
      </c>
      <c r="K4920" t="str">
        <f t="shared" si="766"/>
        <v>04</v>
      </c>
      <c r="L4920" t="str">
        <f t="shared" si="767"/>
        <v>30</v>
      </c>
      <c r="M4920" t="str">
        <f t="shared" si="768"/>
        <v>%1998-30-30%^^xsd:date</v>
      </c>
      <c r="N4920" t="str">
        <f t="shared" si="769"/>
        <v>:5685 a crs:CommonwealthOrganisation ; schema:name %Commonwealth Employment Service, Toowoomba [Queensland]% ; schema:startDate %1987-01-01%^^xsd:date ; schema:endDate %1998-30-30%^^xsd:date ; time:hasTime [ time:hasBeginning [ time:inXSDDate %1987-01-01%^^xsd:date ]  ] .</v>
      </c>
    </row>
    <row r="4921" spans="1:14" x14ac:dyDescent="0.15">
      <c r="A4921" s="1" t="s">
        <v>9880</v>
      </c>
      <c r="B4921" s="1" t="s">
        <v>9881</v>
      </c>
      <c r="C4921" s="1">
        <v>19870101</v>
      </c>
      <c r="D4921" s="1">
        <v>19980430</v>
      </c>
      <c r="E4921" t="str">
        <f t="shared" si="760"/>
        <v>5686</v>
      </c>
      <c r="F4921" t="str">
        <f t="shared" si="761"/>
        <v>1987</v>
      </c>
      <c r="G4921" t="str">
        <f t="shared" si="762"/>
        <v>01</v>
      </c>
      <c r="H4921" t="str">
        <f t="shared" si="763"/>
        <v>01</v>
      </c>
      <c r="I4921" t="str">
        <f t="shared" si="764"/>
        <v>%1987-01-01%^^xsd:date</v>
      </c>
      <c r="J4921" t="str">
        <f t="shared" si="765"/>
        <v>1998</v>
      </c>
      <c r="K4921" t="str">
        <f t="shared" si="766"/>
        <v>04</v>
      </c>
      <c r="L4921" t="str">
        <f t="shared" si="767"/>
        <v>30</v>
      </c>
      <c r="M4921" t="str">
        <f t="shared" si="768"/>
        <v>%1998-30-30%^^xsd:date</v>
      </c>
      <c r="N4921" t="str">
        <f t="shared" si="769"/>
        <v>:5686 a crs:CommonwealthOrganisation ; schema:name %Commonwealth Employment Service, Warwick [Queensland]% ; schema:startDate %1987-01-01%^^xsd:date ; schema:endDate %1998-30-30%^^xsd:date ; time:hasTime [ time:hasBeginning [ time:inXSDDate %1987-01-01%^^xsd:date ]  ] .</v>
      </c>
    </row>
    <row r="4922" spans="1:14" x14ac:dyDescent="0.15">
      <c r="A4922" s="1" t="s">
        <v>9882</v>
      </c>
      <c r="B4922" s="1" t="s">
        <v>9883</v>
      </c>
      <c r="C4922" s="1">
        <v>19870101</v>
      </c>
      <c r="D4922" s="1">
        <v>19980430</v>
      </c>
      <c r="E4922" t="str">
        <f t="shared" si="760"/>
        <v>5687</v>
      </c>
      <c r="F4922" t="str">
        <f t="shared" si="761"/>
        <v>1987</v>
      </c>
      <c r="G4922" t="str">
        <f t="shared" si="762"/>
        <v>01</v>
      </c>
      <c r="H4922" t="str">
        <f t="shared" si="763"/>
        <v>01</v>
      </c>
      <c r="I4922" t="str">
        <f t="shared" si="764"/>
        <v>%1987-01-01%^^xsd:date</v>
      </c>
      <c r="J4922" t="str">
        <f t="shared" si="765"/>
        <v>1998</v>
      </c>
      <c r="K4922" t="str">
        <f t="shared" si="766"/>
        <v>04</v>
      </c>
      <c r="L4922" t="str">
        <f t="shared" si="767"/>
        <v>30</v>
      </c>
      <c r="M4922" t="str">
        <f t="shared" si="768"/>
        <v>%1998-30-30%^^xsd:date</v>
      </c>
      <c r="N4922" t="str">
        <f t="shared" si="769"/>
        <v>:5687 a crs:CommonwealthOrganisation ; schema:name %Career Reference Centre, Brisbane [Queensland]% ; schema:startDate %1987-01-01%^^xsd:date ; schema:endDate %1998-30-30%^^xsd:date ; time:hasTime [ time:hasBeginning [ time:inXSDDate %1987-01-01%^^xsd:date ]  ] .</v>
      </c>
    </row>
    <row r="4923" spans="1:14" x14ac:dyDescent="0.15">
      <c r="A4923" s="1" t="s">
        <v>9884</v>
      </c>
      <c r="B4923" s="1" t="s">
        <v>9885</v>
      </c>
      <c r="C4923" s="1">
        <v>19870101</v>
      </c>
      <c r="D4923" s="1">
        <v>19980430</v>
      </c>
      <c r="E4923" t="str">
        <f t="shared" si="760"/>
        <v>5688</v>
      </c>
      <c r="F4923" t="str">
        <f t="shared" si="761"/>
        <v>1987</v>
      </c>
      <c r="G4923" t="str">
        <f t="shared" si="762"/>
        <v>01</v>
      </c>
      <c r="H4923" t="str">
        <f t="shared" si="763"/>
        <v>01</v>
      </c>
      <c r="I4923" t="str">
        <f t="shared" si="764"/>
        <v>%1987-01-01%^^xsd:date</v>
      </c>
      <c r="J4923" t="str">
        <f t="shared" si="765"/>
        <v>1998</v>
      </c>
      <c r="K4923" t="str">
        <f t="shared" si="766"/>
        <v>04</v>
      </c>
      <c r="L4923" t="str">
        <f t="shared" si="767"/>
        <v>30</v>
      </c>
      <c r="M4923" t="str">
        <f t="shared" si="768"/>
        <v>%1998-30-30%^^xsd:date</v>
      </c>
      <c r="N4923" t="str">
        <f t="shared" si="769"/>
        <v>:5688 a crs:CommonwealthOrganisation ; schema:name %Career Reference Centre, Surfers Paradise [Queensland]% ; schema:startDate %1987-01-01%^^xsd:date ; schema:endDate %1998-30-30%^^xsd:date ; time:hasTime [ time:hasBeginning [ time:inXSDDate %1987-01-01%^^xsd:date ]  ] .</v>
      </c>
    </row>
    <row r="4924" spans="1:14" x14ac:dyDescent="0.15">
      <c r="A4924" s="1" t="s">
        <v>9886</v>
      </c>
      <c r="B4924" s="1" t="s">
        <v>9887</v>
      </c>
      <c r="C4924" s="1">
        <v>19480101</v>
      </c>
      <c r="E4924" t="str">
        <f t="shared" si="760"/>
        <v>5689</v>
      </c>
      <c r="F4924" t="str">
        <f t="shared" si="761"/>
        <v>1948</v>
      </c>
      <c r="G4924" t="str">
        <f t="shared" si="762"/>
        <v>01</v>
      </c>
      <c r="H4924" t="str">
        <f t="shared" si="763"/>
        <v>01</v>
      </c>
      <c r="I4924" t="str">
        <f t="shared" si="764"/>
        <v>%1948-01-01%^^xsd:date</v>
      </c>
      <c r="J4924" t="str">
        <f t="shared" si="765"/>
        <v/>
      </c>
      <c r="K4924" t="str">
        <f t="shared" si="766"/>
        <v/>
      </c>
      <c r="L4924" t="str">
        <f t="shared" si="767"/>
        <v/>
      </c>
      <c r="M4924" t="str">
        <f t="shared" si="768"/>
        <v/>
      </c>
      <c r="N4924" t="str">
        <f t="shared" si="769"/>
        <v>:5689 a crs:CommonwealthOrganisation ; schema:name %Divisional Returning Officer, Division of Bowman [Queensland]% ; schema:startDate %1948-01-01%^^xsd:date ; time:hasTime [ time:hasBeginning [ time:inXSDDate %1948-01-01%^^xsd:date ]  ] .</v>
      </c>
    </row>
    <row r="4925" spans="1:14" x14ac:dyDescent="0.15">
      <c r="A4925" s="1" t="s">
        <v>9888</v>
      </c>
      <c r="B4925" s="1" t="s">
        <v>9889</v>
      </c>
      <c r="C4925" s="1">
        <v>19450101</v>
      </c>
      <c r="D4925" s="1">
        <v>19731130</v>
      </c>
      <c r="E4925" t="str">
        <f t="shared" si="760"/>
        <v>0569</v>
      </c>
      <c r="F4925" t="str">
        <f t="shared" si="761"/>
        <v>1945</v>
      </c>
      <c r="G4925" t="str">
        <f t="shared" si="762"/>
        <v>01</v>
      </c>
      <c r="H4925" t="str">
        <f t="shared" si="763"/>
        <v>01</v>
      </c>
      <c r="I4925" t="str">
        <f t="shared" si="764"/>
        <v>%1945-01-01%^^xsd:date</v>
      </c>
      <c r="J4925" t="str">
        <f t="shared" si="765"/>
        <v>1973</v>
      </c>
      <c r="K4925" t="str">
        <f t="shared" si="766"/>
        <v>11</v>
      </c>
      <c r="L4925" t="str">
        <f t="shared" si="767"/>
        <v>30</v>
      </c>
      <c r="M4925" t="str">
        <f t="shared" si="768"/>
        <v>%1973-30-30%^^xsd:date</v>
      </c>
      <c r="N4925" t="str">
        <f t="shared" si="769"/>
        <v>:0569 a crs:CommonwealthOrganisation ; schema:name %Auditor-General's Office, Territory of New Guinea% ; schema:startDate %1945-01-01%^^xsd:date ; schema:endDate %1973-30-30%^^xsd:date ; time:hasTime [ time:hasBeginning [ time:inXSDDate %1945-01-01%^^xsd:date ]  ] .</v>
      </c>
    </row>
    <row r="4926" spans="1:14" x14ac:dyDescent="0.15">
      <c r="A4926" s="1" t="s">
        <v>9890</v>
      </c>
      <c r="B4926" s="1" t="s">
        <v>9891</v>
      </c>
      <c r="C4926" s="1">
        <v>19010101</v>
      </c>
      <c r="E4926" t="str">
        <f t="shared" si="760"/>
        <v>5690</v>
      </c>
      <c r="F4926" t="str">
        <f t="shared" si="761"/>
        <v>1901</v>
      </c>
      <c r="G4926" t="str">
        <f t="shared" si="762"/>
        <v>01</v>
      </c>
      <c r="H4926" t="str">
        <f t="shared" si="763"/>
        <v>01</v>
      </c>
      <c r="I4926" t="str">
        <f t="shared" si="764"/>
        <v>%1901-01-01%^^xsd:date</v>
      </c>
      <c r="J4926" t="str">
        <f t="shared" si="765"/>
        <v/>
      </c>
      <c r="K4926" t="str">
        <f t="shared" si="766"/>
        <v/>
      </c>
      <c r="L4926" t="str">
        <f t="shared" si="767"/>
        <v/>
      </c>
      <c r="M4926" t="str">
        <f t="shared" si="768"/>
        <v/>
      </c>
      <c r="N4926" t="str">
        <f t="shared" si="769"/>
        <v>:5690 a crs:CommonwealthOrganisation ; schema:name %Divisional Returning Officer, Division of Brisbane [Queensland]% ; schema:startDate %1901-01-01%^^xsd:date ; time:hasTime [ time:hasBeginning [ time:inXSDDate %1901-01-01%^^xsd:date ]  ] .</v>
      </c>
    </row>
    <row r="4927" spans="1:14" x14ac:dyDescent="0.15">
      <c r="A4927" s="1" t="s">
        <v>9892</v>
      </c>
      <c r="B4927" s="1" t="s">
        <v>9893</v>
      </c>
      <c r="C4927" s="1">
        <v>19770101</v>
      </c>
      <c r="E4927" t="str">
        <f t="shared" si="760"/>
        <v>5691</v>
      </c>
      <c r="F4927" t="str">
        <f t="shared" si="761"/>
        <v>1977</v>
      </c>
      <c r="G4927" t="str">
        <f t="shared" si="762"/>
        <v>01</v>
      </c>
      <c r="H4927" t="str">
        <f t="shared" si="763"/>
        <v>01</v>
      </c>
      <c r="I4927" t="str">
        <f t="shared" si="764"/>
        <v>%1977-01-01%^^xsd:date</v>
      </c>
      <c r="J4927" t="str">
        <f t="shared" si="765"/>
        <v/>
      </c>
      <c r="K4927" t="str">
        <f t="shared" si="766"/>
        <v/>
      </c>
      <c r="L4927" t="str">
        <f t="shared" si="767"/>
        <v/>
      </c>
      <c r="M4927" t="str">
        <f t="shared" si="768"/>
        <v/>
      </c>
      <c r="N4927" t="str">
        <f t="shared" si="769"/>
        <v>:5691 a crs:CommonwealthOrganisation ; schema:name %Divisional Returning Officer, Division of Fadden [Queensland]% ; schema:startDate %1977-01-01%^^xsd:date ; time:hasTime [ time:hasBeginning [ time:inXSDDate %1977-01-01%^^xsd:date ]  ] .</v>
      </c>
    </row>
    <row r="4928" spans="1:14" x14ac:dyDescent="0.15">
      <c r="A4928" s="1" t="s">
        <v>9894</v>
      </c>
      <c r="B4928" s="1" t="s">
        <v>9895</v>
      </c>
      <c r="C4928" s="1">
        <v>19840101</v>
      </c>
      <c r="E4928" t="str">
        <f t="shared" si="760"/>
        <v>5692</v>
      </c>
      <c r="F4928" t="str">
        <f t="shared" si="761"/>
        <v>1984</v>
      </c>
      <c r="G4928" t="str">
        <f t="shared" si="762"/>
        <v>01</v>
      </c>
      <c r="H4928" t="str">
        <f t="shared" si="763"/>
        <v>01</v>
      </c>
      <c r="I4928" t="str">
        <f t="shared" si="764"/>
        <v>%1984-01-01%^^xsd:date</v>
      </c>
      <c r="J4928" t="str">
        <f t="shared" si="765"/>
        <v/>
      </c>
      <c r="K4928" t="str">
        <f t="shared" si="766"/>
        <v/>
      </c>
      <c r="L4928" t="str">
        <f t="shared" si="767"/>
        <v/>
      </c>
      <c r="M4928" t="str">
        <f t="shared" si="768"/>
        <v/>
      </c>
      <c r="N4928" t="str">
        <f t="shared" si="769"/>
        <v>:5692 a crs:CommonwealthOrganisation ; schema:name %Divisional Returning Officer, Division of Fairfax, [Queensland]% ; schema:startDate %1984-01-01%^^xsd:date ; time:hasTime [ time:hasBeginning [ time:inXSDDate %1984-01-01%^^xsd:date ]  ] .</v>
      </c>
    </row>
    <row r="4929" spans="1:14" x14ac:dyDescent="0.15">
      <c r="A4929" s="1" t="s">
        <v>9896</v>
      </c>
      <c r="B4929" s="1" t="s">
        <v>9897</v>
      </c>
      <c r="C4929" s="1">
        <v>19480101</v>
      </c>
      <c r="E4929" t="str">
        <f t="shared" si="760"/>
        <v>5693</v>
      </c>
      <c r="F4929" t="str">
        <f t="shared" si="761"/>
        <v>1948</v>
      </c>
      <c r="G4929" t="str">
        <f t="shared" si="762"/>
        <v>01</v>
      </c>
      <c r="H4929" t="str">
        <f t="shared" si="763"/>
        <v>01</v>
      </c>
      <c r="I4929" t="str">
        <f t="shared" si="764"/>
        <v>%1948-01-01%^^xsd:date</v>
      </c>
      <c r="J4929" t="str">
        <f t="shared" si="765"/>
        <v/>
      </c>
      <c r="K4929" t="str">
        <f t="shared" si="766"/>
        <v/>
      </c>
      <c r="L4929" t="str">
        <f t="shared" si="767"/>
        <v/>
      </c>
      <c r="M4929" t="str">
        <f t="shared" si="768"/>
        <v/>
      </c>
      <c r="N4929" t="str">
        <f t="shared" si="769"/>
        <v>:5693 a crs:CommonwealthOrganisation ; schema:name %Divisional Returning Officer, Division of Fisher, [Queensland]% ; schema:startDate %1948-01-01%^^xsd:date ; time:hasTime [ time:hasBeginning [ time:inXSDDate %1948-01-01%^^xsd:date ]  ] .</v>
      </c>
    </row>
    <row r="4930" spans="1:14" x14ac:dyDescent="0.15">
      <c r="A4930" s="1" t="s">
        <v>9898</v>
      </c>
      <c r="B4930" s="1" t="s">
        <v>9899</v>
      </c>
      <c r="C4930" s="1">
        <v>19840101</v>
      </c>
      <c r="E4930" t="str">
        <f t="shared" si="760"/>
        <v>5694</v>
      </c>
      <c r="F4930" t="str">
        <f t="shared" si="761"/>
        <v>1984</v>
      </c>
      <c r="G4930" t="str">
        <f t="shared" si="762"/>
        <v>01</v>
      </c>
      <c r="H4930" t="str">
        <f t="shared" si="763"/>
        <v>01</v>
      </c>
      <c r="I4930" t="str">
        <f t="shared" si="764"/>
        <v>%1984-01-01%^^xsd:date</v>
      </c>
      <c r="J4930" t="str">
        <f t="shared" si="765"/>
        <v/>
      </c>
      <c r="K4930" t="str">
        <f t="shared" si="766"/>
        <v/>
      </c>
      <c r="L4930" t="str">
        <f t="shared" si="767"/>
        <v/>
      </c>
      <c r="M4930" t="str">
        <f t="shared" si="768"/>
        <v/>
      </c>
      <c r="N4930" t="str">
        <f t="shared" si="769"/>
        <v>:5694 a crs:CommonwealthOrganisation ; schema:name %Divisional Returning Officer, Division of Forde, [Queensland]% ; schema:startDate %1984-01-01%^^xsd:date ; time:hasTime [ time:hasBeginning [ time:inXSDDate %1984-01-01%^^xsd:date ]  ] .</v>
      </c>
    </row>
    <row r="4931" spans="1:14" x14ac:dyDescent="0.15">
      <c r="A4931" s="1" t="s">
        <v>9900</v>
      </c>
      <c r="B4931" s="1" t="s">
        <v>9901</v>
      </c>
      <c r="C4931" s="1">
        <v>19340101</v>
      </c>
      <c r="E4931" t="str">
        <f t="shared" ref="E4931:E4994" si="770">TEXT(SUBSTITUTE(A4931, "CA ", ""), "0000")</f>
        <v>5695</v>
      </c>
      <c r="F4931" t="str">
        <f t="shared" ref="F4931:F4994" si="771">LEFT(C4931,4)</f>
        <v>1934</v>
      </c>
      <c r="G4931" t="str">
        <f t="shared" ref="G4931:G4994" si="772">MID(C4931,5,2)</f>
        <v>01</v>
      </c>
      <c r="H4931" t="str">
        <f t="shared" ref="H4931:H4994" si="773">RIGHT(C4931,2)</f>
        <v>01</v>
      </c>
      <c r="I4931" t="str">
        <f t="shared" ref="I4931:I4994" si="774">IF(AND(G4931+0&gt;=1,G4931+0&lt;=12),CONCATENATE("%",F4931,"-",G4931,"-",H4931,"%^^xsd:date"),CONCATENATE("%",F4931,"%^^xsd:gYear"))</f>
        <v>%1934-01-01%^^xsd:date</v>
      </c>
      <c r="J4931" t="str">
        <f t="shared" ref="J4931:J4994" si="775">LEFT(D4931,4)</f>
        <v/>
      </c>
      <c r="K4931" t="str">
        <f t="shared" ref="K4931:K4994" si="776">MID(D4931,5,2)</f>
        <v/>
      </c>
      <c r="L4931" t="str">
        <f t="shared" ref="L4931:L4994" si="777">RIGHT(D4931,2)</f>
        <v/>
      </c>
      <c r="M4931" t="str">
        <f t="shared" ref="M4931:M4994" si="778">IFERROR(IF(AND(K4931+0&gt;=1,K4931+0&lt;=12),CONCATENATE("%",J4931,"-",L4931,"-",L4931,"%^^xsd:date"),CONCATENATE("%",J4931,"%^^xsd:gYear")),"")</f>
        <v/>
      </c>
      <c r="N4931" t="str">
        <f t="shared" ref="N4931:N4994" si="779">CONCATENATE(":",E4931," a crs:CommonwealthOrganisation ; schema:name %",B4931,"% ; schema:startDate ",I4931, IF(M4931="","",CONCATENATE(" ; schema:endDate ",M4931)), " ; time:hasTime [ time:hasBeginning [ time:inXSDDate ", I4931, " ] ", IF(O4931="","",CONCATENATE(" ; time:hasEnd [ time:inXSDDate ",O4931, " ] ")), " ] .")</f>
        <v>:5695 a crs:CommonwealthOrganisation ; schema:name %Divisional Returning Officer, Division of Griffith, [Queensland]% ; schema:startDate %1934-01-01%^^xsd:date ; time:hasTime [ time:hasBeginning [ time:inXSDDate %1934-01-01%^^xsd:date ]  ] .</v>
      </c>
    </row>
    <row r="4932" spans="1:14" x14ac:dyDescent="0.15">
      <c r="A4932" s="1" t="s">
        <v>9902</v>
      </c>
      <c r="B4932" s="1" t="s">
        <v>9903</v>
      </c>
      <c r="C4932" s="1">
        <v>19840101</v>
      </c>
      <c r="E4932" t="str">
        <f t="shared" si="770"/>
        <v>5696</v>
      </c>
      <c r="F4932" t="str">
        <f t="shared" si="771"/>
        <v>1984</v>
      </c>
      <c r="G4932" t="str">
        <f t="shared" si="772"/>
        <v>01</v>
      </c>
      <c r="H4932" t="str">
        <f t="shared" si="773"/>
        <v>01</v>
      </c>
      <c r="I4932" t="str">
        <f t="shared" si="774"/>
        <v>%1984-01-01%^^xsd:date</v>
      </c>
      <c r="J4932" t="str">
        <f t="shared" si="775"/>
        <v/>
      </c>
      <c r="K4932" t="str">
        <f t="shared" si="776"/>
        <v/>
      </c>
      <c r="L4932" t="str">
        <f t="shared" si="777"/>
        <v/>
      </c>
      <c r="M4932" t="str">
        <f t="shared" si="778"/>
        <v/>
      </c>
      <c r="N4932" t="str">
        <f t="shared" si="779"/>
        <v>:5696 a crs:CommonwealthOrganisation ; schema:name %Divisional Returning Officer, Division of Groom, [Queensland]% ; schema:startDate %1984-01-01%^^xsd:date ; time:hasTime [ time:hasBeginning [ time:inXSDDate %1984-01-01%^^xsd:date ]  ] .</v>
      </c>
    </row>
    <row r="4933" spans="1:14" x14ac:dyDescent="0.15">
      <c r="A4933" s="1" t="s">
        <v>9904</v>
      </c>
      <c r="B4933" s="1" t="s">
        <v>9905</v>
      </c>
      <c r="C4933" s="1">
        <v>19840101</v>
      </c>
      <c r="E4933" t="str">
        <f t="shared" si="770"/>
        <v>5697</v>
      </c>
      <c r="F4933" t="str">
        <f t="shared" si="771"/>
        <v>1984</v>
      </c>
      <c r="G4933" t="str">
        <f t="shared" si="772"/>
        <v>01</v>
      </c>
      <c r="H4933" t="str">
        <f t="shared" si="773"/>
        <v>01</v>
      </c>
      <c r="I4933" t="str">
        <f t="shared" si="774"/>
        <v>%1984-01-01%^^xsd:date</v>
      </c>
      <c r="J4933" t="str">
        <f t="shared" si="775"/>
        <v/>
      </c>
      <c r="K4933" t="str">
        <f t="shared" si="776"/>
        <v/>
      </c>
      <c r="L4933" t="str">
        <f t="shared" si="777"/>
        <v/>
      </c>
      <c r="M4933" t="str">
        <f t="shared" si="778"/>
        <v/>
      </c>
      <c r="N4933" t="str">
        <f t="shared" si="779"/>
        <v>:5697 a crs:CommonwealthOrganisation ; schema:name %Divisional Returning Officer, Division of Hinkler, [Queensland]% ; schema:startDate %1984-01-01%^^xsd:date ; time:hasTime [ time:hasBeginning [ time:inXSDDate %1984-01-01%^^xsd:date ]  ] .</v>
      </c>
    </row>
    <row r="4934" spans="1:14" x14ac:dyDescent="0.15">
      <c r="A4934" s="1" t="s">
        <v>9906</v>
      </c>
      <c r="B4934" s="1" t="s">
        <v>9907</v>
      </c>
      <c r="C4934" s="1">
        <v>19120101</v>
      </c>
      <c r="E4934" t="str">
        <f t="shared" si="770"/>
        <v>5698</v>
      </c>
      <c r="F4934" t="str">
        <f t="shared" si="771"/>
        <v>1912</v>
      </c>
      <c r="G4934" t="str">
        <f t="shared" si="772"/>
        <v>01</v>
      </c>
      <c r="H4934" t="str">
        <f t="shared" si="773"/>
        <v>01</v>
      </c>
      <c r="I4934" t="str">
        <f t="shared" si="774"/>
        <v>%1912-01-01%^^xsd:date</v>
      </c>
      <c r="J4934" t="str">
        <f t="shared" si="775"/>
        <v/>
      </c>
      <c r="K4934" t="str">
        <f t="shared" si="776"/>
        <v/>
      </c>
      <c r="L4934" t="str">
        <f t="shared" si="777"/>
        <v/>
      </c>
      <c r="M4934" t="str">
        <f t="shared" si="778"/>
        <v/>
      </c>
      <c r="N4934" t="str">
        <f t="shared" si="779"/>
        <v>:5698 a crs:CommonwealthOrganisation ; schema:name %Divisional Returning Officer, Division of Lilley, [Queensland]% ; schema:startDate %1912-01-01%^^xsd:date ; time:hasTime [ time:hasBeginning [ time:inXSDDate %1912-01-01%^^xsd:date ]  ] .</v>
      </c>
    </row>
    <row r="4935" spans="1:14" x14ac:dyDescent="0.15">
      <c r="A4935" s="1" t="s">
        <v>9908</v>
      </c>
      <c r="B4935" s="1" t="s">
        <v>9909</v>
      </c>
      <c r="C4935" s="1">
        <v>19010101</v>
      </c>
      <c r="E4935" t="str">
        <f t="shared" si="770"/>
        <v>5699</v>
      </c>
      <c r="F4935" t="str">
        <f t="shared" si="771"/>
        <v>1901</v>
      </c>
      <c r="G4935" t="str">
        <f t="shared" si="772"/>
        <v>01</v>
      </c>
      <c r="H4935" t="str">
        <f t="shared" si="773"/>
        <v>01</v>
      </c>
      <c r="I4935" t="str">
        <f t="shared" si="774"/>
        <v>%1901-01-01%^^xsd:date</v>
      </c>
      <c r="J4935" t="str">
        <f t="shared" si="775"/>
        <v/>
      </c>
      <c r="K4935" t="str">
        <f t="shared" si="776"/>
        <v/>
      </c>
      <c r="L4935" t="str">
        <f t="shared" si="777"/>
        <v/>
      </c>
      <c r="M4935" t="str">
        <f t="shared" si="778"/>
        <v/>
      </c>
      <c r="N4935" t="str">
        <f t="shared" si="779"/>
        <v>:5699 a crs:CommonwealthOrganisation ; schema:name %Divisional Returning Officer, Division of Maranoa, [Queensland]% ; schema:startDate %1901-01-01%^^xsd:date ; time:hasTime [ time:hasBeginning [ time:inXSDDate %1901-01-01%^^xsd:date ]  ] .</v>
      </c>
    </row>
    <row r="4936" spans="1:14" x14ac:dyDescent="0.15">
      <c r="A4936" s="1" t="s">
        <v>9910</v>
      </c>
      <c r="B4936" s="1" t="s">
        <v>9911</v>
      </c>
      <c r="C4936" s="1">
        <v>19500316</v>
      </c>
      <c r="D4936" s="1">
        <v>19740612</v>
      </c>
      <c r="E4936" t="str">
        <f t="shared" si="770"/>
        <v>0057</v>
      </c>
      <c r="F4936" t="str">
        <f t="shared" si="771"/>
        <v>1950</v>
      </c>
      <c r="G4936" t="str">
        <f t="shared" si="772"/>
        <v>03</v>
      </c>
      <c r="H4936" t="str">
        <f t="shared" si="773"/>
        <v>16</v>
      </c>
      <c r="I4936" t="str">
        <f t="shared" si="774"/>
        <v>%1950-03-16%^^xsd:date</v>
      </c>
      <c r="J4936" t="str">
        <f t="shared" si="775"/>
        <v>1974</v>
      </c>
      <c r="K4936" t="str">
        <f t="shared" si="776"/>
        <v>06</v>
      </c>
      <c r="L4936" t="str">
        <f t="shared" si="777"/>
        <v>12</v>
      </c>
      <c r="M4936" t="str">
        <f t="shared" si="778"/>
        <v>%1974-12-12%^^xsd:date</v>
      </c>
      <c r="N4936" t="str">
        <f t="shared" si="779"/>
        <v>:0057 a crs:CommonwealthOrganisation ; schema:name %Department of Supply, Central Office% ; schema:startDate %1950-03-16%^^xsd:date ; schema:endDate %1974-12-12%^^xsd:date ; time:hasTime [ time:hasBeginning [ time:inXSDDate %1950-03-16%^^xsd:date ]  ] .</v>
      </c>
    </row>
    <row r="4937" spans="1:14" x14ac:dyDescent="0.15">
      <c r="A4937" s="1" t="s">
        <v>9912</v>
      </c>
      <c r="B4937" s="1" t="s">
        <v>9913</v>
      </c>
      <c r="C4937" s="1">
        <v>19210331</v>
      </c>
      <c r="D4937" s="1">
        <v>19840601</v>
      </c>
      <c r="E4937" t="str">
        <f t="shared" si="770"/>
        <v>0570</v>
      </c>
      <c r="F4937" t="str">
        <f t="shared" si="771"/>
        <v>1921</v>
      </c>
      <c r="G4937" t="str">
        <f t="shared" si="772"/>
        <v>03</v>
      </c>
      <c r="H4937" t="str">
        <f t="shared" si="773"/>
        <v>31</v>
      </c>
      <c r="I4937" t="str">
        <f t="shared" si="774"/>
        <v>%1921-03-31%^^xsd:date</v>
      </c>
      <c r="J4937" t="str">
        <f t="shared" si="775"/>
        <v>1984</v>
      </c>
      <c r="K4937" t="str">
        <f t="shared" si="776"/>
        <v>06</v>
      </c>
      <c r="L4937" t="str">
        <f t="shared" si="777"/>
        <v>01</v>
      </c>
      <c r="M4937" t="str">
        <f t="shared" si="778"/>
        <v>%1984-01-01%^^xsd:date</v>
      </c>
      <c r="N4937" t="str">
        <f t="shared" si="779"/>
        <v>:0570 a crs:CommonwealthOrganisation ; schema:name %Public Service Arbitrator% ; schema:startDate %1921-03-31%^^xsd:date ; schema:endDate %1984-01-01%^^xsd:date ; time:hasTime [ time:hasBeginning [ time:inXSDDate %1921-03-31%^^xsd:date ]  ] .</v>
      </c>
    </row>
    <row r="4938" spans="1:14" x14ac:dyDescent="0.15">
      <c r="A4938" s="1" t="s">
        <v>9914</v>
      </c>
      <c r="B4938" s="1" t="s">
        <v>9915</v>
      </c>
      <c r="C4938" s="1">
        <v>19480101</v>
      </c>
      <c r="E4938" t="str">
        <f t="shared" si="770"/>
        <v>5700</v>
      </c>
      <c r="F4938" t="str">
        <f t="shared" si="771"/>
        <v>1948</v>
      </c>
      <c r="G4938" t="str">
        <f t="shared" si="772"/>
        <v>01</v>
      </c>
      <c r="H4938" t="str">
        <f t="shared" si="773"/>
        <v>01</v>
      </c>
      <c r="I4938" t="str">
        <f t="shared" si="774"/>
        <v>%1948-01-01%^^xsd:date</v>
      </c>
      <c r="J4938" t="str">
        <f t="shared" si="775"/>
        <v/>
      </c>
      <c r="K4938" t="str">
        <f t="shared" si="776"/>
        <v/>
      </c>
      <c r="L4938" t="str">
        <f t="shared" si="777"/>
        <v/>
      </c>
      <c r="M4938" t="str">
        <f t="shared" si="778"/>
        <v/>
      </c>
      <c r="N4938" t="str">
        <f t="shared" si="779"/>
        <v>:5700 a crs:CommonwealthOrganisation ; schema:name %Divisional Returning Officer, Division of McPherson, [Queensland]% ; schema:startDate %1948-01-01%^^xsd:date ; time:hasTime [ time:hasBeginning [ time:inXSDDate %1948-01-01%^^xsd:date ]  ] .</v>
      </c>
    </row>
    <row r="4939" spans="1:14" x14ac:dyDescent="0.15">
      <c r="A4939" s="1" t="s">
        <v>9916</v>
      </c>
      <c r="B4939" s="1" t="s">
        <v>9917</v>
      </c>
      <c r="C4939" s="1">
        <v>19840101</v>
      </c>
      <c r="E4939" t="str">
        <f t="shared" si="770"/>
        <v>5701</v>
      </c>
      <c r="F4939" t="str">
        <f t="shared" si="771"/>
        <v>1984</v>
      </c>
      <c r="G4939" t="str">
        <f t="shared" si="772"/>
        <v>01</v>
      </c>
      <c r="H4939" t="str">
        <f t="shared" si="773"/>
        <v>01</v>
      </c>
      <c r="I4939" t="str">
        <f t="shared" si="774"/>
        <v>%1984-01-01%^^xsd:date</v>
      </c>
      <c r="J4939" t="str">
        <f t="shared" si="775"/>
        <v/>
      </c>
      <c r="K4939" t="str">
        <f t="shared" si="776"/>
        <v/>
      </c>
      <c r="L4939" t="str">
        <f t="shared" si="777"/>
        <v/>
      </c>
      <c r="M4939" t="str">
        <f t="shared" si="778"/>
        <v/>
      </c>
      <c r="N4939" t="str">
        <f t="shared" si="779"/>
        <v>:5701 a crs:CommonwealthOrganisation ; schema:name %Divisional Returning Officer, Division of Moncrieff, [Queensland]% ; schema:startDate %1984-01-01%^^xsd:date ; time:hasTime [ time:hasBeginning [ time:inXSDDate %1984-01-01%^^xsd:date ]  ] .</v>
      </c>
    </row>
    <row r="4940" spans="1:14" x14ac:dyDescent="0.15">
      <c r="A4940" s="1" t="s">
        <v>9918</v>
      </c>
      <c r="B4940" s="1" t="s">
        <v>9919</v>
      </c>
      <c r="C4940" s="1">
        <v>19010101</v>
      </c>
      <c r="E4940" t="str">
        <f t="shared" si="770"/>
        <v>5702</v>
      </c>
      <c r="F4940" t="str">
        <f t="shared" si="771"/>
        <v>1901</v>
      </c>
      <c r="G4940" t="str">
        <f t="shared" si="772"/>
        <v>01</v>
      </c>
      <c r="H4940" t="str">
        <f t="shared" si="773"/>
        <v>01</v>
      </c>
      <c r="I4940" t="str">
        <f t="shared" si="774"/>
        <v>%1901-01-01%^^xsd:date</v>
      </c>
      <c r="J4940" t="str">
        <f t="shared" si="775"/>
        <v/>
      </c>
      <c r="K4940" t="str">
        <f t="shared" si="776"/>
        <v/>
      </c>
      <c r="L4940" t="str">
        <f t="shared" si="777"/>
        <v/>
      </c>
      <c r="M4940" t="str">
        <f t="shared" si="778"/>
        <v/>
      </c>
      <c r="N4940" t="str">
        <f t="shared" si="779"/>
        <v>:5702 a crs:CommonwealthOrganisation ; schema:name %Divisional Returning Officer, Division of Moreton, [Queensland]% ; schema:startDate %1901-01-01%^^xsd:date ; time:hasTime [ time:hasBeginning [ time:inXSDDate %1901-01-01%^^xsd:date ]  ] .</v>
      </c>
    </row>
    <row r="4941" spans="1:14" x14ac:dyDescent="0.15">
      <c r="A4941" s="1" t="s">
        <v>9920</v>
      </c>
      <c r="B4941" s="1" t="s">
        <v>9921</v>
      </c>
      <c r="C4941" s="1">
        <v>19480101</v>
      </c>
      <c r="E4941" t="str">
        <f t="shared" si="770"/>
        <v>5703</v>
      </c>
      <c r="F4941" t="str">
        <f t="shared" si="771"/>
        <v>1948</v>
      </c>
      <c r="G4941" t="str">
        <f t="shared" si="772"/>
        <v>01</v>
      </c>
      <c r="H4941" t="str">
        <f t="shared" si="773"/>
        <v>01</v>
      </c>
      <c r="I4941" t="str">
        <f t="shared" si="774"/>
        <v>%1948-01-01%^^xsd:date</v>
      </c>
      <c r="J4941" t="str">
        <f t="shared" si="775"/>
        <v/>
      </c>
      <c r="K4941" t="str">
        <f t="shared" si="776"/>
        <v/>
      </c>
      <c r="L4941" t="str">
        <f t="shared" si="777"/>
        <v/>
      </c>
      <c r="M4941" t="str">
        <f t="shared" si="778"/>
        <v/>
      </c>
      <c r="N4941" t="str">
        <f t="shared" si="779"/>
        <v>:5703 a crs:CommonwealthOrganisation ; schema:name %Divisional Returning Officer, Division of Oxley [II], Queensland% ; schema:startDate %1948-01-01%^^xsd:date ; time:hasTime [ time:hasBeginning [ time:inXSDDate %1948-01-01%^^xsd:date ]  ] .</v>
      </c>
    </row>
    <row r="4942" spans="1:14" x14ac:dyDescent="0.15">
      <c r="A4942" s="1" t="s">
        <v>9922</v>
      </c>
      <c r="B4942" s="1" t="s">
        <v>9923</v>
      </c>
      <c r="C4942" s="1">
        <v>19480101</v>
      </c>
      <c r="E4942" t="str">
        <f t="shared" si="770"/>
        <v>5704</v>
      </c>
      <c r="F4942" t="str">
        <f t="shared" si="771"/>
        <v>1948</v>
      </c>
      <c r="G4942" t="str">
        <f t="shared" si="772"/>
        <v>01</v>
      </c>
      <c r="H4942" t="str">
        <f t="shared" si="773"/>
        <v>01</v>
      </c>
      <c r="I4942" t="str">
        <f t="shared" si="774"/>
        <v>%1948-01-01%^^xsd:date</v>
      </c>
      <c r="J4942" t="str">
        <f t="shared" si="775"/>
        <v/>
      </c>
      <c r="K4942" t="str">
        <f t="shared" si="776"/>
        <v/>
      </c>
      <c r="L4942" t="str">
        <f t="shared" si="777"/>
        <v/>
      </c>
      <c r="M4942" t="str">
        <f t="shared" si="778"/>
        <v/>
      </c>
      <c r="N4942" t="str">
        <f t="shared" si="779"/>
        <v>:5704 a crs:CommonwealthOrganisation ; schema:name %Divisional Returning Officer, Division of Petrie, [Queensland]% ; schema:startDate %1948-01-01%^^xsd:date ; time:hasTime [ time:hasBeginning [ time:inXSDDate %1948-01-01%^^xsd:date ]  ] .</v>
      </c>
    </row>
    <row r="4943" spans="1:14" x14ac:dyDescent="0.15">
      <c r="A4943" s="1" t="s">
        <v>9924</v>
      </c>
      <c r="B4943" s="1" t="s">
        <v>9925</v>
      </c>
      <c r="C4943" s="1">
        <v>19840101</v>
      </c>
      <c r="E4943" t="str">
        <f t="shared" si="770"/>
        <v>5705</v>
      </c>
      <c r="F4943" t="str">
        <f t="shared" si="771"/>
        <v>1984</v>
      </c>
      <c r="G4943" t="str">
        <f t="shared" si="772"/>
        <v>01</v>
      </c>
      <c r="H4943" t="str">
        <f t="shared" si="773"/>
        <v>01</v>
      </c>
      <c r="I4943" t="str">
        <f t="shared" si="774"/>
        <v>%1984-01-01%^^xsd:date</v>
      </c>
      <c r="J4943" t="str">
        <f t="shared" si="775"/>
        <v/>
      </c>
      <c r="K4943" t="str">
        <f t="shared" si="776"/>
        <v/>
      </c>
      <c r="L4943" t="str">
        <f t="shared" si="777"/>
        <v/>
      </c>
      <c r="M4943" t="str">
        <f t="shared" si="778"/>
        <v/>
      </c>
      <c r="N4943" t="str">
        <f t="shared" si="779"/>
        <v>:5705 a crs:CommonwealthOrganisation ; schema:name %Divisional Returning Officer, Division of Rankin, [Queensland]% ; schema:startDate %1984-01-01%^^xsd:date ; time:hasTime [ time:hasBeginning [ time:inXSDDate %1984-01-01%^^xsd:date ]  ] .</v>
      </c>
    </row>
    <row r="4944" spans="1:14" x14ac:dyDescent="0.15">
      <c r="A4944" s="1" t="s">
        <v>9926</v>
      </c>
      <c r="B4944" s="1" t="s">
        <v>9927</v>
      </c>
      <c r="C4944" s="1">
        <v>19480101</v>
      </c>
      <c r="E4944" t="str">
        <f t="shared" si="770"/>
        <v>5706</v>
      </c>
      <c r="F4944" t="str">
        <f t="shared" si="771"/>
        <v>1948</v>
      </c>
      <c r="G4944" t="str">
        <f t="shared" si="772"/>
        <v>01</v>
      </c>
      <c r="H4944" t="str">
        <f t="shared" si="773"/>
        <v>01</v>
      </c>
      <c r="I4944" t="str">
        <f t="shared" si="774"/>
        <v>%1948-01-01%^^xsd:date</v>
      </c>
      <c r="J4944" t="str">
        <f t="shared" si="775"/>
        <v/>
      </c>
      <c r="K4944" t="str">
        <f t="shared" si="776"/>
        <v/>
      </c>
      <c r="L4944" t="str">
        <f t="shared" si="777"/>
        <v/>
      </c>
      <c r="M4944" t="str">
        <f t="shared" si="778"/>
        <v/>
      </c>
      <c r="N4944" t="str">
        <f t="shared" si="779"/>
        <v>:5706 a crs:CommonwealthOrganisation ; schema:name %Divisional Returning Officer, Division of Ryan, [Queensland]% ; schema:startDate %1948-01-01%^^xsd:date ; time:hasTime [ time:hasBeginning [ time:inXSDDate %1948-01-01%^^xsd:date ]  ] .</v>
      </c>
    </row>
    <row r="4945" spans="1:14" x14ac:dyDescent="0.15">
      <c r="A4945" s="1" t="s">
        <v>9928</v>
      </c>
      <c r="B4945" s="1" t="s">
        <v>9929</v>
      </c>
      <c r="C4945" s="1">
        <v>19010101</v>
      </c>
      <c r="E4945" t="str">
        <f t="shared" si="770"/>
        <v>5707</v>
      </c>
      <c r="F4945" t="str">
        <f t="shared" si="771"/>
        <v>1901</v>
      </c>
      <c r="G4945" t="str">
        <f t="shared" si="772"/>
        <v>01</v>
      </c>
      <c r="H4945" t="str">
        <f t="shared" si="773"/>
        <v>01</v>
      </c>
      <c r="I4945" t="str">
        <f t="shared" si="774"/>
        <v>%1901-01-01%^^xsd:date</v>
      </c>
      <c r="J4945" t="str">
        <f t="shared" si="775"/>
        <v/>
      </c>
      <c r="K4945" t="str">
        <f t="shared" si="776"/>
        <v/>
      </c>
      <c r="L4945" t="str">
        <f t="shared" si="777"/>
        <v/>
      </c>
      <c r="M4945" t="str">
        <f t="shared" si="778"/>
        <v/>
      </c>
      <c r="N4945" t="str">
        <f t="shared" si="779"/>
        <v>:5707 a crs:CommonwealthOrganisation ; schema:name %Divisional Returning Officer, Division of Wide Bay, [Queensland]% ; schema:startDate %1901-01-01%^^xsd:date ; time:hasTime [ time:hasBeginning [ time:inXSDDate %1901-01-01%^^xsd:date ]  ] .</v>
      </c>
    </row>
    <row r="4946" spans="1:14" x14ac:dyDescent="0.15">
      <c r="A4946" s="1" t="s">
        <v>9930</v>
      </c>
      <c r="B4946" s="1" t="s">
        <v>9931</v>
      </c>
      <c r="C4946" s="1">
        <v>19830513</v>
      </c>
      <c r="D4946" s="1">
        <v>19880131</v>
      </c>
      <c r="E4946" t="str">
        <f t="shared" si="770"/>
        <v>5708</v>
      </c>
      <c r="F4946" t="str">
        <f t="shared" si="771"/>
        <v>1983</v>
      </c>
      <c r="G4946" t="str">
        <f t="shared" si="772"/>
        <v>05</v>
      </c>
      <c r="H4946" t="str">
        <f t="shared" si="773"/>
        <v>13</v>
      </c>
      <c r="I4946" t="str">
        <f t="shared" si="774"/>
        <v>%1983-05-13%^^xsd:date</v>
      </c>
      <c r="J4946" t="str">
        <f t="shared" si="775"/>
        <v>1988</v>
      </c>
      <c r="K4946" t="str">
        <f t="shared" si="776"/>
        <v>01</v>
      </c>
      <c r="L4946" t="str">
        <f t="shared" si="777"/>
        <v>31</v>
      </c>
      <c r="M4946" t="str">
        <f t="shared" si="778"/>
        <v>%1988-31-31%^^xsd:date</v>
      </c>
      <c r="N4946" t="str">
        <f t="shared" si="779"/>
        <v>:5708 a crs:CommonwealthOrganisation ; schema:name %Commonwealth Rehabilitation Service, Work Preparation Centre, West End [Queensland]% ; schema:startDate %1983-05-13%^^xsd:date ; schema:endDate %1988-31-31%^^xsd:date ; time:hasTime [ time:hasBeginning [ time:inXSDDate %1983-05-13%^^xsd:date ]  ] .</v>
      </c>
    </row>
    <row r="4947" spans="1:14" x14ac:dyDescent="0.15">
      <c r="A4947" s="1" t="s">
        <v>9932</v>
      </c>
      <c r="B4947" s="1" t="s">
        <v>9933</v>
      </c>
      <c r="C4947" s="1">
        <v>19830801</v>
      </c>
      <c r="E4947" t="str">
        <f t="shared" si="770"/>
        <v>5709</v>
      </c>
      <c r="F4947" t="str">
        <f t="shared" si="771"/>
        <v>1983</v>
      </c>
      <c r="G4947" t="str">
        <f t="shared" si="772"/>
        <v>08</v>
      </c>
      <c r="H4947" t="str">
        <f t="shared" si="773"/>
        <v>01</v>
      </c>
      <c r="I4947" t="str">
        <f t="shared" si="774"/>
        <v>%1983-08-01%^^xsd:date</v>
      </c>
      <c r="J4947" t="str">
        <f t="shared" si="775"/>
        <v/>
      </c>
      <c r="K4947" t="str">
        <f t="shared" si="776"/>
        <v/>
      </c>
      <c r="L4947" t="str">
        <f t="shared" si="777"/>
        <v/>
      </c>
      <c r="M4947" t="str">
        <f t="shared" si="778"/>
        <v/>
      </c>
      <c r="N4947" t="str">
        <f t="shared" si="779"/>
        <v>:5709 a crs:CommonwealthOrganisation ; schema:name %CRS Australia, Maroochydore [Queensland]% ; schema:startDate %1983-08-01%^^xsd:date ; time:hasTime [ time:hasBeginning [ time:inXSDDate %1983-08-01%^^xsd:date ]  ] .</v>
      </c>
    </row>
    <row r="4948" spans="1:14" x14ac:dyDescent="0.15">
      <c r="A4948" s="1" t="s">
        <v>9934</v>
      </c>
      <c r="B4948" s="1" t="s">
        <v>9935</v>
      </c>
      <c r="C4948" s="1">
        <v>19300101</v>
      </c>
      <c r="D4948" s="1">
        <v>19801231</v>
      </c>
      <c r="E4948" t="str">
        <f t="shared" si="770"/>
        <v>0571</v>
      </c>
      <c r="F4948" t="str">
        <f t="shared" si="771"/>
        <v>1930</v>
      </c>
      <c r="G4948" t="str">
        <f t="shared" si="772"/>
        <v>01</v>
      </c>
      <c r="H4948" t="str">
        <f t="shared" si="773"/>
        <v>01</v>
      </c>
      <c r="I4948" t="str">
        <f t="shared" si="774"/>
        <v>%1930-01-01%^^xsd:date</v>
      </c>
      <c r="J4948" t="str">
        <f t="shared" si="775"/>
        <v>1980</v>
      </c>
      <c r="K4948" t="str">
        <f t="shared" si="776"/>
        <v>12</v>
      </c>
      <c r="L4948" t="str">
        <f t="shared" si="777"/>
        <v>31</v>
      </c>
      <c r="M4948" t="str">
        <f t="shared" si="778"/>
        <v>%1980-31-31%^^xsd:date</v>
      </c>
      <c r="N4948" t="str">
        <f t="shared" si="779"/>
        <v>:0571 a crs:CommonwealthOrganisation ; schema:name %High Court of Australia, Office of the Registry, Canberra [Australian Capital Territory]% ; schema:startDate %1930-01-01%^^xsd:date ; schema:endDate %1980-31-31%^^xsd:date ; time:hasTime [ time:hasBeginning [ time:inXSDDate %1930-01-01%^^xsd:date ]  ] .</v>
      </c>
    </row>
    <row r="4949" spans="1:14" x14ac:dyDescent="0.15">
      <c r="A4949" s="1" t="s">
        <v>9936</v>
      </c>
      <c r="B4949" s="1" t="s">
        <v>9937</v>
      </c>
      <c r="C4949" s="1">
        <v>19830905</v>
      </c>
      <c r="E4949" t="str">
        <f t="shared" si="770"/>
        <v>5710</v>
      </c>
      <c r="F4949" t="str">
        <f t="shared" si="771"/>
        <v>1983</v>
      </c>
      <c r="G4949" t="str">
        <f t="shared" si="772"/>
        <v>09</v>
      </c>
      <c r="H4949" t="str">
        <f t="shared" si="773"/>
        <v>05</v>
      </c>
      <c r="I4949" t="str">
        <f t="shared" si="774"/>
        <v>%1983-09-05%^^xsd:date</v>
      </c>
      <c r="J4949" t="str">
        <f t="shared" si="775"/>
        <v/>
      </c>
      <c r="K4949" t="str">
        <f t="shared" si="776"/>
        <v/>
      </c>
      <c r="L4949" t="str">
        <f t="shared" si="777"/>
        <v/>
      </c>
      <c r="M4949" t="str">
        <f t="shared" si="778"/>
        <v/>
      </c>
      <c r="N4949" t="str">
        <f t="shared" si="779"/>
        <v>:5710 a crs:CommonwealthOrganisation ; schema:name %CRS Australia, Toowoomba [Queensland]% ; schema:startDate %1983-09-05%^^xsd:date ; time:hasTime [ time:hasBeginning [ time:inXSDDate %1983-09-05%^^xsd:date ]  ] .</v>
      </c>
    </row>
    <row r="4950" spans="1:14" x14ac:dyDescent="0.15">
      <c r="A4950" s="1" t="s">
        <v>9938</v>
      </c>
      <c r="B4950" s="1" t="s">
        <v>9939</v>
      </c>
      <c r="C4950" s="1">
        <v>19480101</v>
      </c>
      <c r="E4950" t="str">
        <f t="shared" si="770"/>
        <v>5711</v>
      </c>
      <c r="F4950" t="str">
        <f t="shared" si="771"/>
        <v>1948</v>
      </c>
      <c r="G4950" t="str">
        <f t="shared" si="772"/>
        <v>01</v>
      </c>
      <c r="H4950" t="str">
        <f t="shared" si="773"/>
        <v>01</v>
      </c>
      <c r="I4950" t="str">
        <f t="shared" si="774"/>
        <v>%1948-01-01%^^xsd:date</v>
      </c>
      <c r="J4950" t="str">
        <f t="shared" si="775"/>
        <v/>
      </c>
      <c r="K4950" t="str">
        <f t="shared" si="776"/>
        <v/>
      </c>
      <c r="L4950" t="str">
        <f t="shared" si="777"/>
        <v/>
      </c>
      <c r="M4950" t="str">
        <f t="shared" si="778"/>
        <v/>
      </c>
      <c r="N4950" t="str">
        <f t="shared" si="779"/>
        <v>:5711 a crs:CommonwealthOrganisation ; schema:name %Australian Hearing Services, Brisbane Hearing Centre [Queensland]% ; schema:startDate %1948-01-01%^^xsd:date ; time:hasTime [ time:hasBeginning [ time:inXSDDate %1948-01-01%^^xsd:date ]  ] .</v>
      </c>
    </row>
    <row r="4951" spans="1:14" x14ac:dyDescent="0.15">
      <c r="A4951" s="1" t="s">
        <v>9940</v>
      </c>
      <c r="B4951" s="1" t="s">
        <v>9941</v>
      </c>
      <c r="C4951" s="1">
        <v>19770101</v>
      </c>
      <c r="E4951" t="str">
        <f t="shared" si="770"/>
        <v>5712</v>
      </c>
      <c r="F4951" t="str">
        <f t="shared" si="771"/>
        <v>1977</v>
      </c>
      <c r="G4951" t="str">
        <f t="shared" si="772"/>
        <v>01</v>
      </c>
      <c r="H4951" t="str">
        <f t="shared" si="773"/>
        <v>01</v>
      </c>
      <c r="I4951" t="str">
        <f t="shared" si="774"/>
        <v>%1977-01-01%^^xsd:date</v>
      </c>
      <c r="J4951" t="str">
        <f t="shared" si="775"/>
        <v/>
      </c>
      <c r="K4951" t="str">
        <f t="shared" si="776"/>
        <v/>
      </c>
      <c r="L4951" t="str">
        <f t="shared" si="777"/>
        <v/>
      </c>
      <c r="M4951" t="str">
        <f t="shared" si="778"/>
        <v/>
      </c>
      <c r="N4951" t="str">
        <f t="shared" si="779"/>
        <v>:5712 a crs:CommonwealthOrganisation ; schema:name %Australian Hearing Services, Redcliffe Hearing Centre [Queensland]% ; schema:startDate %1977-01-01%^^xsd:date ; time:hasTime [ time:hasBeginning [ time:inXSDDate %1977-01-01%^^xsd:date ]  ] .</v>
      </c>
    </row>
    <row r="4952" spans="1:14" x14ac:dyDescent="0.15">
      <c r="A4952" s="1" t="s">
        <v>9942</v>
      </c>
      <c r="B4952" s="1" t="s">
        <v>9943</v>
      </c>
      <c r="C4952" s="1">
        <v>19740101</v>
      </c>
      <c r="E4952" t="str">
        <f t="shared" si="770"/>
        <v>5713</v>
      </c>
      <c r="F4952" t="str">
        <f t="shared" si="771"/>
        <v>1974</v>
      </c>
      <c r="G4952" t="str">
        <f t="shared" si="772"/>
        <v>01</v>
      </c>
      <c r="H4952" t="str">
        <f t="shared" si="773"/>
        <v>01</v>
      </c>
      <c r="I4952" t="str">
        <f t="shared" si="774"/>
        <v>%1974-01-01%^^xsd:date</v>
      </c>
      <c r="J4952" t="str">
        <f t="shared" si="775"/>
        <v/>
      </c>
      <c r="K4952" t="str">
        <f t="shared" si="776"/>
        <v/>
      </c>
      <c r="L4952" t="str">
        <f t="shared" si="777"/>
        <v/>
      </c>
      <c r="M4952" t="str">
        <f t="shared" si="778"/>
        <v/>
      </c>
      <c r="N4952" t="str">
        <f t="shared" si="779"/>
        <v>:5713 a crs:CommonwealthOrganisation ; schema:name %Australian Hearing Services, Mount Gravatt Hearing Centre [Queensland]% ; schema:startDate %1974-01-01%^^xsd:date ; time:hasTime [ time:hasBeginning [ time:inXSDDate %1974-01-01%^^xsd:date ]  ] .</v>
      </c>
    </row>
    <row r="4953" spans="1:14" x14ac:dyDescent="0.15">
      <c r="A4953" s="1" t="s">
        <v>9944</v>
      </c>
      <c r="B4953" s="1" t="s">
        <v>9945</v>
      </c>
      <c r="C4953" s="1">
        <v>19860101</v>
      </c>
      <c r="E4953" t="str">
        <f t="shared" si="770"/>
        <v>5715</v>
      </c>
      <c r="F4953" t="str">
        <f t="shared" si="771"/>
        <v>1986</v>
      </c>
      <c r="G4953" t="str">
        <f t="shared" si="772"/>
        <v>01</v>
      </c>
      <c r="H4953" t="str">
        <f t="shared" si="773"/>
        <v>01</v>
      </c>
      <c r="I4953" t="str">
        <f t="shared" si="774"/>
        <v>%1986-01-01%^^xsd:date</v>
      </c>
      <c r="J4953" t="str">
        <f t="shared" si="775"/>
        <v/>
      </c>
      <c r="K4953" t="str">
        <f t="shared" si="776"/>
        <v/>
      </c>
      <c r="L4953" t="str">
        <f t="shared" si="777"/>
        <v/>
      </c>
      <c r="M4953" t="str">
        <f t="shared" si="778"/>
        <v/>
      </c>
      <c r="N4953" t="str">
        <f t="shared" si="779"/>
        <v>:5715 a crs:CommonwealthOrganisation ; schema:name %Australian Hearing Services, Southport Hearing Centre [Queensland]% ; schema:startDate %1986-01-01%^^xsd:date ; time:hasTime [ time:hasBeginning [ time:inXSDDate %1986-01-01%^^xsd:date ]  ] .</v>
      </c>
    </row>
    <row r="4954" spans="1:14" x14ac:dyDescent="0.15">
      <c r="A4954" s="1" t="s">
        <v>9946</v>
      </c>
      <c r="B4954" s="1" t="s">
        <v>9947</v>
      </c>
      <c r="C4954" s="1">
        <v>19790101</v>
      </c>
      <c r="E4954" t="str">
        <f t="shared" si="770"/>
        <v>5716</v>
      </c>
      <c r="F4954" t="str">
        <f t="shared" si="771"/>
        <v>1979</v>
      </c>
      <c r="G4954" t="str">
        <f t="shared" si="772"/>
        <v>01</v>
      </c>
      <c r="H4954" t="str">
        <f t="shared" si="773"/>
        <v>01</v>
      </c>
      <c r="I4954" t="str">
        <f t="shared" si="774"/>
        <v>%1979-01-01%^^xsd:date</v>
      </c>
      <c r="J4954" t="str">
        <f t="shared" si="775"/>
        <v/>
      </c>
      <c r="K4954" t="str">
        <f t="shared" si="776"/>
        <v/>
      </c>
      <c r="L4954" t="str">
        <f t="shared" si="777"/>
        <v/>
      </c>
      <c r="M4954" t="str">
        <f t="shared" si="778"/>
        <v/>
      </c>
      <c r="N4954" t="str">
        <f t="shared" si="779"/>
        <v>:5716 a crs:CommonwealthOrganisation ; schema:name %Australian Hearing Services, Toowoomba Hearing Centre [Queensland]% ; schema:startDate %1979-01-01%^^xsd:date ; time:hasTime [ time:hasBeginning [ time:inXSDDate %1979-01-01%^^xsd:date ]  ] .</v>
      </c>
    </row>
    <row r="4955" spans="1:14" x14ac:dyDescent="0.15">
      <c r="A4955" s="1" t="s">
        <v>9948</v>
      </c>
      <c r="B4955" s="1" t="s">
        <v>9949</v>
      </c>
      <c r="C4955" s="1">
        <v>19870724</v>
      </c>
      <c r="D4955" s="1">
        <v>19970929</v>
      </c>
      <c r="E4955" t="str">
        <f t="shared" si="770"/>
        <v>5717</v>
      </c>
      <c r="F4955" t="str">
        <f t="shared" si="771"/>
        <v>1987</v>
      </c>
      <c r="G4955" t="str">
        <f t="shared" si="772"/>
        <v>07</v>
      </c>
      <c r="H4955" t="str">
        <f t="shared" si="773"/>
        <v>24</v>
      </c>
      <c r="I4955" t="str">
        <f t="shared" si="774"/>
        <v>%1987-07-24%^^xsd:date</v>
      </c>
      <c r="J4955" t="str">
        <f t="shared" si="775"/>
        <v>1997</v>
      </c>
      <c r="K4955" t="str">
        <f t="shared" si="776"/>
        <v>09</v>
      </c>
      <c r="L4955" t="str">
        <f t="shared" si="777"/>
        <v>29</v>
      </c>
      <c r="M4955" t="str">
        <f t="shared" si="778"/>
        <v>%1997-29-29%^^xsd:date</v>
      </c>
      <c r="N4955" t="str">
        <f t="shared" si="779"/>
        <v>:5717 a crs:CommonwealthOrganisation ; schema:name %Asset Services, Amberley Operations Centre [Queensland]% ; schema:startDate %1987-07-24%^^xsd:date ; schema:endDate %1997-29-29%^^xsd:date ; time:hasTime [ time:hasBeginning [ time:inXSDDate %1987-07-24%^^xsd:date ]  ] .</v>
      </c>
    </row>
    <row r="4956" spans="1:14" x14ac:dyDescent="0.15">
      <c r="A4956" s="1" t="s">
        <v>9950</v>
      </c>
      <c r="B4956" s="1" t="s">
        <v>9951</v>
      </c>
      <c r="C4956" s="1">
        <v>19870724</v>
      </c>
      <c r="D4956" s="1">
        <v>19970929</v>
      </c>
      <c r="E4956" t="str">
        <f t="shared" si="770"/>
        <v>5719</v>
      </c>
      <c r="F4956" t="str">
        <f t="shared" si="771"/>
        <v>1987</v>
      </c>
      <c r="G4956" t="str">
        <f t="shared" si="772"/>
        <v>07</v>
      </c>
      <c r="H4956" t="str">
        <f t="shared" si="773"/>
        <v>24</v>
      </c>
      <c r="I4956" t="str">
        <f t="shared" si="774"/>
        <v>%1987-07-24%^^xsd:date</v>
      </c>
      <c r="J4956" t="str">
        <f t="shared" si="775"/>
        <v>1997</v>
      </c>
      <c r="K4956" t="str">
        <f t="shared" si="776"/>
        <v>09</v>
      </c>
      <c r="L4956" t="str">
        <f t="shared" si="777"/>
        <v>29</v>
      </c>
      <c r="M4956" t="str">
        <f t="shared" si="778"/>
        <v>%1997-29-29%^^xsd:date</v>
      </c>
      <c r="N4956" t="str">
        <f t="shared" si="779"/>
        <v>:5719 a crs:CommonwealthOrganisation ; schema:name %Asset Services, Enoggera Operations Centre [Queensland]% ; schema:startDate %1987-07-24%^^xsd:date ; schema:endDate %1997-29-29%^^xsd:date ; time:hasTime [ time:hasBeginning [ time:inXSDDate %1987-07-24%^^xsd:date ]  ] .</v>
      </c>
    </row>
    <row r="4957" spans="1:14" x14ac:dyDescent="0.15">
      <c r="A4957" s="1" t="s">
        <v>9952</v>
      </c>
      <c r="B4957" s="1" t="s">
        <v>9953</v>
      </c>
      <c r="C4957" s="1">
        <v>19300501</v>
      </c>
      <c r="D4957" s="1">
        <v>19640729</v>
      </c>
      <c r="E4957" t="str">
        <f t="shared" si="770"/>
        <v>0572</v>
      </c>
      <c r="F4957" t="str">
        <f t="shared" si="771"/>
        <v>1930</v>
      </c>
      <c r="G4957" t="str">
        <f t="shared" si="772"/>
        <v>05</v>
      </c>
      <c r="H4957" t="str">
        <f t="shared" si="773"/>
        <v>01</v>
      </c>
      <c r="I4957" t="str">
        <f t="shared" si="774"/>
        <v>%1930-05-01%^^xsd:date</v>
      </c>
      <c r="J4957" t="str">
        <f t="shared" si="775"/>
        <v>1964</v>
      </c>
      <c r="K4957" t="str">
        <f t="shared" si="776"/>
        <v>07</v>
      </c>
      <c r="L4957" t="str">
        <f t="shared" si="777"/>
        <v>29</v>
      </c>
      <c r="M4957" t="str">
        <f t="shared" si="778"/>
        <v>%1964-29-29%^^xsd:date</v>
      </c>
      <c r="N4957" t="str">
        <f t="shared" si="779"/>
        <v>:0572 a crs:CommonwealthOrganisation ; schema:name %[Australian Capital Territory] Courts and Titles Office% ; schema:startDate %1930-05-01%^^xsd:date ; schema:endDate %1964-29-29%^^xsd:date ; time:hasTime [ time:hasBeginning [ time:inXSDDate %1930-05-01%^^xsd:date ]  ] .</v>
      </c>
    </row>
    <row r="4958" spans="1:14" x14ac:dyDescent="0.15">
      <c r="A4958" s="1" t="s">
        <v>9954</v>
      </c>
      <c r="B4958" s="1" t="s">
        <v>9955</v>
      </c>
      <c r="C4958" s="1">
        <v>19870724</v>
      </c>
      <c r="D4958" s="1">
        <v>19970929</v>
      </c>
      <c r="E4958" t="str">
        <f t="shared" si="770"/>
        <v>5720</v>
      </c>
      <c r="F4958" t="str">
        <f t="shared" si="771"/>
        <v>1987</v>
      </c>
      <c r="G4958" t="str">
        <f t="shared" si="772"/>
        <v>07</v>
      </c>
      <c r="H4958" t="str">
        <f t="shared" si="773"/>
        <v>24</v>
      </c>
      <c r="I4958" t="str">
        <f t="shared" si="774"/>
        <v>%1987-07-24%^^xsd:date</v>
      </c>
      <c r="J4958" t="str">
        <f t="shared" si="775"/>
        <v>1997</v>
      </c>
      <c r="K4958" t="str">
        <f t="shared" si="776"/>
        <v>09</v>
      </c>
      <c r="L4958" t="str">
        <f t="shared" si="777"/>
        <v>29</v>
      </c>
      <c r="M4958" t="str">
        <f t="shared" si="778"/>
        <v>%1997-29-29%^^xsd:date</v>
      </c>
      <c r="N4958" t="str">
        <f t="shared" si="779"/>
        <v>:5720 a crs:CommonwealthOrganisation ; schema:name %Asset Services, South-West Queensland Operations Centre, Toowoomba [Queensland]% ; schema:startDate %1987-07-24%^^xsd:date ; schema:endDate %1997-29-29%^^xsd:date ; time:hasTime [ time:hasBeginning [ time:inXSDDate %1987-07-24%^^xsd:date ]  ] .</v>
      </c>
    </row>
    <row r="4959" spans="1:14" x14ac:dyDescent="0.15">
      <c r="A4959" s="1" t="s">
        <v>9956</v>
      </c>
      <c r="B4959" s="1" t="s">
        <v>9957</v>
      </c>
      <c r="C4959" s="1">
        <v>19870724</v>
      </c>
      <c r="D4959" s="1">
        <v>19900716</v>
      </c>
      <c r="E4959" t="str">
        <f t="shared" si="770"/>
        <v>5721</v>
      </c>
      <c r="F4959" t="str">
        <f t="shared" si="771"/>
        <v>1987</v>
      </c>
      <c r="G4959" t="str">
        <f t="shared" si="772"/>
        <v>07</v>
      </c>
      <c r="H4959" t="str">
        <f t="shared" si="773"/>
        <v>24</v>
      </c>
      <c r="I4959" t="str">
        <f t="shared" si="774"/>
        <v>%1987-07-24%^^xsd:date</v>
      </c>
      <c r="J4959" t="str">
        <f t="shared" si="775"/>
        <v>1990</v>
      </c>
      <c r="K4959" t="str">
        <f t="shared" si="776"/>
        <v>07</v>
      </c>
      <c r="L4959" t="str">
        <f t="shared" si="777"/>
        <v>16</v>
      </c>
      <c r="M4959" t="str">
        <f t="shared" si="778"/>
        <v>%1990-16-16%^^xsd:date</v>
      </c>
      <c r="N4959" t="str">
        <f t="shared" si="779"/>
        <v>:5721 a crs:CommonwealthOrganisation ; schema:name %Australian Construction Services, West End/South Brisbane Depot [Queensland]% ; schema:startDate %1987-07-24%^^xsd:date ; schema:endDate %1990-16-16%^^xsd:date ; time:hasTime [ time:hasBeginning [ time:inXSDDate %1987-07-24%^^xsd:date ]  ] .</v>
      </c>
    </row>
    <row r="4960" spans="1:14" x14ac:dyDescent="0.15">
      <c r="A4960" s="1" t="s">
        <v>9958</v>
      </c>
      <c r="B4960" s="1" t="s">
        <v>9959</v>
      </c>
      <c r="C4960" s="1">
        <v>19870724</v>
      </c>
      <c r="D4960" s="1">
        <v>19921231</v>
      </c>
      <c r="E4960" t="str">
        <f t="shared" si="770"/>
        <v>5722</v>
      </c>
      <c r="F4960" t="str">
        <f t="shared" si="771"/>
        <v>1987</v>
      </c>
      <c r="G4960" t="str">
        <f t="shared" si="772"/>
        <v>07</v>
      </c>
      <c r="H4960" t="str">
        <f t="shared" si="773"/>
        <v>24</v>
      </c>
      <c r="I4960" t="str">
        <f t="shared" si="774"/>
        <v>%1987-07-24%^^xsd:date</v>
      </c>
      <c r="J4960" t="str">
        <f t="shared" si="775"/>
        <v>1992</v>
      </c>
      <c r="K4960" t="str">
        <f t="shared" si="776"/>
        <v>12</v>
      </c>
      <c r="L4960" t="str">
        <f t="shared" si="777"/>
        <v>31</v>
      </c>
      <c r="M4960" t="str">
        <f t="shared" si="778"/>
        <v>%1992-31-31%^^xsd:date</v>
      </c>
      <c r="N4960" t="str">
        <f t="shared" si="779"/>
        <v>:5722 a crs:CommonwealthOrganisation ; schema:name %Asset Services, Rockhampton Service Centre [Queensland]% ; schema:startDate %1987-07-24%^^xsd:date ; schema:endDate %1992-31-31%^^xsd:date ; time:hasTime [ time:hasBeginning [ time:inXSDDate %1987-07-24%^^xsd:date ]  ] .</v>
      </c>
    </row>
    <row r="4961" spans="1:14" x14ac:dyDescent="0.15">
      <c r="A4961" s="1" t="s">
        <v>9960</v>
      </c>
      <c r="B4961" s="1" t="s">
        <v>9961</v>
      </c>
      <c r="C4961" s="1">
        <v>19870724</v>
      </c>
      <c r="D4961" s="1">
        <v>19970929</v>
      </c>
      <c r="E4961" t="str">
        <f t="shared" si="770"/>
        <v>5723</v>
      </c>
      <c r="F4961" t="str">
        <f t="shared" si="771"/>
        <v>1987</v>
      </c>
      <c r="G4961" t="str">
        <f t="shared" si="772"/>
        <v>07</v>
      </c>
      <c r="H4961" t="str">
        <f t="shared" si="773"/>
        <v>24</v>
      </c>
      <c r="I4961" t="str">
        <f t="shared" si="774"/>
        <v>%1987-07-24%^^xsd:date</v>
      </c>
      <c r="J4961" t="str">
        <f t="shared" si="775"/>
        <v>1997</v>
      </c>
      <c r="K4961" t="str">
        <f t="shared" si="776"/>
        <v>09</v>
      </c>
      <c r="L4961" t="str">
        <f t="shared" si="777"/>
        <v>29</v>
      </c>
      <c r="M4961" t="str">
        <f t="shared" si="778"/>
        <v>%1997-29-29%^^xsd:date</v>
      </c>
      <c r="N4961" t="str">
        <f t="shared" si="779"/>
        <v>:5723 a crs:CommonwealthOrganisation ; schema:name %Asset Services, Gold Coast Service Centre [Queensland]% ; schema:startDate %1987-07-24%^^xsd:date ; schema:endDate %1997-29-29%^^xsd:date ; time:hasTime [ time:hasBeginning [ time:inXSDDate %1987-07-24%^^xsd:date ]  ] .</v>
      </c>
    </row>
    <row r="4962" spans="1:14" x14ac:dyDescent="0.15">
      <c r="A4962" s="1" t="s">
        <v>9962</v>
      </c>
      <c r="B4962" s="1" t="s">
        <v>9963</v>
      </c>
      <c r="C4962" s="1">
        <v>19810101</v>
      </c>
      <c r="E4962" t="str">
        <f t="shared" si="770"/>
        <v>5724</v>
      </c>
      <c r="F4962" t="str">
        <f t="shared" si="771"/>
        <v>1981</v>
      </c>
      <c r="G4962" t="str">
        <f t="shared" si="772"/>
        <v>01</v>
      </c>
      <c r="H4962" t="str">
        <f t="shared" si="773"/>
        <v>01</v>
      </c>
      <c r="I4962" t="str">
        <f t="shared" si="774"/>
        <v>%1981-01-01%^^xsd:date</v>
      </c>
      <c r="J4962" t="str">
        <f t="shared" si="775"/>
        <v/>
      </c>
      <c r="K4962" t="str">
        <f t="shared" si="776"/>
        <v/>
      </c>
      <c r="L4962" t="str">
        <f t="shared" si="777"/>
        <v/>
      </c>
      <c r="M4962" t="str">
        <f t="shared" si="778"/>
        <v/>
      </c>
      <c r="N4962" t="str">
        <f t="shared" si="779"/>
        <v>:5724 a crs:CommonwealthOrganisation ; schema:name %Australian Federal Police, Northern Region [Queensland] Gold Coast Station% ; schema:startDate %1981-01-01%^^xsd:date ; time:hasTime [ time:hasBeginning [ time:inXSDDate %1981-01-01%^^xsd:date ]  ] .</v>
      </c>
    </row>
    <row r="4963" spans="1:14" x14ac:dyDescent="0.15">
      <c r="A4963" s="1" t="s">
        <v>9964</v>
      </c>
      <c r="B4963" s="1" t="s">
        <v>9965</v>
      </c>
      <c r="C4963" s="1">
        <v>18750601</v>
      </c>
      <c r="D4963" s="1">
        <v>19871130</v>
      </c>
      <c r="E4963" t="str">
        <f t="shared" si="770"/>
        <v>5725</v>
      </c>
      <c r="F4963" t="str">
        <f t="shared" si="771"/>
        <v>1875</v>
      </c>
      <c r="G4963" t="str">
        <f t="shared" si="772"/>
        <v>06</v>
      </c>
      <c r="H4963" t="str">
        <f t="shared" si="773"/>
        <v>01</v>
      </c>
      <c r="I4963" t="str">
        <f t="shared" si="774"/>
        <v>%1875-06-01%^^xsd:date</v>
      </c>
      <c r="J4963" t="str">
        <f t="shared" si="775"/>
        <v>1987</v>
      </c>
      <c r="K4963" t="str">
        <f t="shared" si="776"/>
        <v>11</v>
      </c>
      <c r="L4963" t="str">
        <f t="shared" si="777"/>
        <v>30</v>
      </c>
      <c r="M4963" t="str">
        <f t="shared" si="778"/>
        <v>%1987-30-30%^^xsd:date</v>
      </c>
      <c r="N4963" t="str">
        <f t="shared" si="779"/>
        <v>:5725 a crs:CommonwealthOrganisation ; schema:name %Lighthouse, Cape Capricorn [Queensland]% ; schema:startDate %1875-06-01%^^xsd:date ; schema:endDate %1987-30-30%^^xsd:date ; time:hasTime [ time:hasBeginning [ time:inXSDDate %1875-06-01%^^xsd:date ]  ] .</v>
      </c>
    </row>
    <row r="4964" spans="1:14" x14ac:dyDescent="0.15">
      <c r="A4964" s="1" t="s">
        <v>9966</v>
      </c>
      <c r="B4964" s="1" t="s">
        <v>9967</v>
      </c>
      <c r="C4964" s="1">
        <v>18570101</v>
      </c>
      <c r="D4964" s="1">
        <v>19910203</v>
      </c>
      <c r="E4964" t="str">
        <f t="shared" si="770"/>
        <v>5726</v>
      </c>
      <c r="F4964" t="str">
        <f t="shared" si="771"/>
        <v>1857</v>
      </c>
      <c r="G4964" t="str">
        <f t="shared" si="772"/>
        <v>01</v>
      </c>
      <c r="H4964" t="str">
        <f t="shared" si="773"/>
        <v>01</v>
      </c>
      <c r="I4964" t="str">
        <f t="shared" si="774"/>
        <v>%1857-01-01%^^xsd:date</v>
      </c>
      <c r="J4964" t="str">
        <f t="shared" si="775"/>
        <v>1991</v>
      </c>
      <c r="K4964" t="str">
        <f t="shared" si="776"/>
        <v>02</v>
      </c>
      <c r="L4964" t="str">
        <f t="shared" si="777"/>
        <v>03</v>
      </c>
      <c r="M4964" t="str">
        <f t="shared" si="778"/>
        <v>%1991-03-03%^^xsd:date</v>
      </c>
      <c r="N4964" t="str">
        <f t="shared" si="779"/>
        <v>:5726 a crs:CommonwealthOrganisation ; schema:name %Lighthouse, Cape Moreton [Queensland]% ; schema:startDate %1857-01-01%^^xsd:date ; schema:endDate %1991-03-03%^^xsd:date ; time:hasTime [ time:hasBeginning [ time:inXSDDate %1857-01-01%^^xsd:date ]  ] .</v>
      </c>
    </row>
    <row r="4965" spans="1:14" x14ac:dyDescent="0.15">
      <c r="A4965" s="1" t="s">
        <v>9968</v>
      </c>
      <c r="B4965" s="1" t="s">
        <v>9969</v>
      </c>
      <c r="C4965" s="1">
        <v>18840911</v>
      </c>
      <c r="D4965" s="1">
        <v>19920228</v>
      </c>
      <c r="E4965" t="str">
        <f t="shared" si="770"/>
        <v>5727</v>
      </c>
      <c r="F4965" t="str">
        <f t="shared" si="771"/>
        <v>1884</v>
      </c>
      <c r="G4965" t="str">
        <f t="shared" si="772"/>
        <v>09</v>
      </c>
      <c r="H4965" t="str">
        <f t="shared" si="773"/>
        <v>11</v>
      </c>
      <c r="I4965" t="str">
        <f t="shared" si="774"/>
        <v>%1884-09-11%^^xsd:date</v>
      </c>
      <c r="J4965" t="str">
        <f t="shared" si="775"/>
        <v>1992</v>
      </c>
      <c r="K4965" t="str">
        <f t="shared" si="776"/>
        <v>02</v>
      </c>
      <c r="L4965" t="str">
        <f t="shared" si="777"/>
        <v>28</v>
      </c>
      <c r="M4965" t="str">
        <f t="shared" si="778"/>
        <v>%1992-28-28%^^xsd:date</v>
      </c>
      <c r="N4965" t="str">
        <f t="shared" si="779"/>
        <v>:5727 a crs:CommonwealthOrganisation ; schema:name %Lighthouse, Double Island Point [Queensland]% ; schema:startDate %1884-09-11%^^xsd:date ; schema:endDate %1992-28-28%^^xsd:date ; time:hasTime [ time:hasBeginning [ time:inXSDDate %1884-09-11%^^xsd:date ]  ] .</v>
      </c>
    </row>
    <row r="4966" spans="1:14" x14ac:dyDescent="0.15">
      <c r="A4966" s="1" t="s">
        <v>9970</v>
      </c>
      <c r="B4966" s="1" t="s">
        <v>9971</v>
      </c>
      <c r="C4966" s="1">
        <v>18680624</v>
      </c>
      <c r="D4966" s="1">
        <v>19861031</v>
      </c>
      <c r="E4966" t="str">
        <f t="shared" si="770"/>
        <v>5728</v>
      </c>
      <c r="F4966" t="str">
        <f t="shared" si="771"/>
        <v>1868</v>
      </c>
      <c r="G4966" t="str">
        <f t="shared" si="772"/>
        <v>06</v>
      </c>
      <c r="H4966" t="str">
        <f t="shared" si="773"/>
        <v>24</v>
      </c>
      <c r="I4966" t="str">
        <f t="shared" si="774"/>
        <v>%1868-06-24%^^xsd:date</v>
      </c>
      <c r="J4966" t="str">
        <f t="shared" si="775"/>
        <v>1986</v>
      </c>
      <c r="K4966" t="str">
        <f t="shared" si="776"/>
        <v>10</v>
      </c>
      <c r="L4966" t="str">
        <f t="shared" si="777"/>
        <v>31</v>
      </c>
      <c r="M4966" t="str">
        <f t="shared" si="778"/>
        <v>%1986-31-31%^^xsd:date</v>
      </c>
      <c r="N4966" t="str">
        <f t="shared" si="779"/>
        <v>:5728 a crs:CommonwealthOrganisation ; schema:name %Lighthouse, Bustard Head [Queensland]% ; schema:startDate %1868-06-24%^^xsd:date ; schema:endDate %1986-31-31%^^xsd:date ; time:hasTime [ time:hasBeginning [ time:inXSDDate %1868-06-24%^^xsd:date ]  ] .</v>
      </c>
    </row>
    <row r="4967" spans="1:14" x14ac:dyDescent="0.15">
      <c r="A4967" s="1" t="s">
        <v>9972</v>
      </c>
      <c r="B4967" s="1" t="s">
        <v>9973</v>
      </c>
      <c r="C4967" s="1">
        <v>18660101</v>
      </c>
      <c r="D4967" s="1">
        <v>19881031</v>
      </c>
      <c r="E4967" t="str">
        <f t="shared" si="770"/>
        <v>5729</v>
      </c>
      <c r="F4967" t="str">
        <f t="shared" si="771"/>
        <v>1866</v>
      </c>
      <c r="G4967" t="str">
        <f t="shared" si="772"/>
        <v>01</v>
      </c>
      <c r="H4967" t="str">
        <f t="shared" si="773"/>
        <v>01</v>
      </c>
      <c r="I4967" t="str">
        <f t="shared" si="774"/>
        <v>%1866-01-01%^^xsd:date</v>
      </c>
      <c r="J4967" t="str">
        <f t="shared" si="775"/>
        <v>1988</v>
      </c>
      <c r="K4967" t="str">
        <f t="shared" si="776"/>
        <v>10</v>
      </c>
      <c r="L4967" t="str">
        <f t="shared" si="777"/>
        <v>31</v>
      </c>
      <c r="M4967" t="str">
        <f t="shared" si="778"/>
        <v>%1988-31-31%^^xsd:date</v>
      </c>
      <c r="N4967" t="str">
        <f t="shared" si="779"/>
        <v>:5729 a crs:CommonwealthOrganisation ; schema:name %Lightstation, Lady Elliot Island [Queensland]% ; schema:startDate %1866-01-01%^^xsd:date ; schema:endDate %1988-31-31%^^xsd:date ; time:hasTime [ time:hasBeginning [ time:inXSDDate %1866-01-01%^^xsd:date ]  ] .</v>
      </c>
    </row>
    <row r="4968" spans="1:14" x14ac:dyDescent="0.15">
      <c r="A4968" s="1" t="s">
        <v>9974</v>
      </c>
      <c r="B4968" s="1" t="s">
        <v>9975</v>
      </c>
      <c r="C4968" s="1">
        <v>19500706</v>
      </c>
      <c r="D4968" s="1">
        <v>19621231</v>
      </c>
      <c r="E4968" t="str">
        <f t="shared" si="770"/>
        <v>0573</v>
      </c>
      <c r="F4968" t="str">
        <f t="shared" si="771"/>
        <v>1950</v>
      </c>
      <c r="G4968" t="str">
        <f t="shared" si="772"/>
        <v>07</v>
      </c>
      <c r="H4968" t="str">
        <f t="shared" si="773"/>
        <v>06</v>
      </c>
      <c r="I4968" t="str">
        <f t="shared" si="774"/>
        <v>%1950-07-06%^^xsd:date</v>
      </c>
      <c r="J4968" t="str">
        <f t="shared" si="775"/>
        <v>1962</v>
      </c>
      <c r="K4968" t="str">
        <f t="shared" si="776"/>
        <v>12</v>
      </c>
      <c r="L4968" t="str">
        <f t="shared" si="777"/>
        <v>31</v>
      </c>
      <c r="M4968" t="str">
        <f t="shared" si="778"/>
        <v>%1962-31-31%^^xsd:date</v>
      </c>
      <c r="N4968" t="str">
        <f t="shared" si="779"/>
        <v>:0573 a crs:CommonwealthOrganisation ; schema:name %Courts Office, Darwin% ; schema:startDate %1950-07-06%^^xsd:date ; schema:endDate %1962-31-31%^^xsd:date ; time:hasTime [ time:hasBeginning [ time:inXSDDate %1950-07-06%^^xsd:date ]  ] .</v>
      </c>
    </row>
    <row r="4969" spans="1:14" x14ac:dyDescent="0.15">
      <c r="A4969" s="1" t="s">
        <v>9976</v>
      </c>
      <c r="B4969" s="1" t="s">
        <v>9977</v>
      </c>
      <c r="C4969" s="1">
        <v>18700519</v>
      </c>
      <c r="D4969" s="1">
        <v>19900630</v>
      </c>
      <c r="E4969" t="str">
        <f t="shared" si="770"/>
        <v>5730</v>
      </c>
      <c r="F4969" t="str">
        <f t="shared" si="771"/>
        <v>1870</v>
      </c>
      <c r="G4969" t="str">
        <f t="shared" si="772"/>
        <v>05</v>
      </c>
      <c r="H4969" t="str">
        <f t="shared" si="773"/>
        <v>19</v>
      </c>
      <c r="I4969" t="str">
        <f t="shared" si="774"/>
        <v>%1870-05-19%^^xsd:date</v>
      </c>
      <c r="J4969" t="str">
        <f t="shared" si="775"/>
        <v>1990</v>
      </c>
      <c r="K4969" t="str">
        <f t="shared" si="776"/>
        <v>06</v>
      </c>
      <c r="L4969" t="str">
        <f t="shared" si="777"/>
        <v>30</v>
      </c>
      <c r="M4969" t="str">
        <f t="shared" si="778"/>
        <v>%1990-30-30%^^xsd:date</v>
      </c>
      <c r="N4969" t="str">
        <f t="shared" si="779"/>
        <v>:5730 a crs:CommonwealthOrganisation ; schema:name %Lighthouse, Sandy Cape [Queensland]% ; schema:startDate %1870-05-19%^^xsd:date ; schema:endDate %1990-30-30%^^xsd:date ; time:hasTime [ time:hasBeginning [ time:inXSDDate %1870-05-19%^^xsd:date ]  ] .</v>
      </c>
    </row>
    <row r="4970" spans="1:14" x14ac:dyDescent="0.15">
      <c r="A4970" s="1" t="s">
        <v>9978</v>
      </c>
      <c r="B4970" s="1" t="s">
        <v>9979</v>
      </c>
      <c r="C4970" s="1">
        <v>19230101</v>
      </c>
      <c r="D4970" s="1">
        <v>19881231</v>
      </c>
      <c r="E4970" t="str">
        <f t="shared" si="770"/>
        <v>5731</v>
      </c>
      <c r="F4970" t="str">
        <f t="shared" si="771"/>
        <v>1923</v>
      </c>
      <c r="G4970" t="str">
        <f t="shared" si="772"/>
        <v>01</v>
      </c>
      <c r="H4970" t="str">
        <f t="shared" si="773"/>
        <v>01</v>
      </c>
      <c r="I4970" t="str">
        <f t="shared" si="774"/>
        <v>%1923-01-01%^^xsd:date</v>
      </c>
      <c r="J4970" t="str">
        <f t="shared" si="775"/>
        <v>1988</v>
      </c>
      <c r="K4970" t="str">
        <f t="shared" si="776"/>
        <v>12</v>
      </c>
      <c r="L4970" t="str">
        <f t="shared" si="777"/>
        <v>31</v>
      </c>
      <c r="M4970" t="str">
        <f t="shared" si="778"/>
        <v>%1988-31-31%^^xsd:date</v>
      </c>
      <c r="N4970" t="str">
        <f t="shared" si="779"/>
        <v>:5731 a crs:CommonwealthOrganisation ; schema:name %Mercantile Marine Office, Gladstone [Queensland]% ; schema:startDate %1923-01-01%^^xsd:date ; schema:endDate %1988-31-31%^^xsd:date ; time:hasTime [ time:hasBeginning [ time:inXSDDate %1923-01-01%^^xsd:date ]  ] .</v>
      </c>
    </row>
    <row r="4971" spans="1:14" x14ac:dyDescent="0.15">
      <c r="A4971" s="1" t="s">
        <v>9980</v>
      </c>
      <c r="B4971" s="1" t="s">
        <v>9981</v>
      </c>
      <c r="C4971" s="1">
        <v>19870101</v>
      </c>
      <c r="D4971" s="1">
        <v>19910101</v>
      </c>
      <c r="E4971" t="str">
        <f t="shared" si="770"/>
        <v>5732</v>
      </c>
      <c r="F4971" t="str">
        <f t="shared" si="771"/>
        <v>1987</v>
      </c>
      <c r="G4971" t="str">
        <f t="shared" si="772"/>
        <v>01</v>
      </c>
      <c r="H4971" t="str">
        <f t="shared" si="773"/>
        <v>01</v>
      </c>
      <c r="I4971" t="str">
        <f t="shared" si="774"/>
        <v>%1987-01-01%^^xsd:date</v>
      </c>
      <c r="J4971" t="str">
        <f t="shared" si="775"/>
        <v>1991</v>
      </c>
      <c r="K4971" t="str">
        <f t="shared" si="776"/>
        <v>01</v>
      </c>
      <c r="L4971" t="str">
        <f t="shared" si="777"/>
        <v>01</v>
      </c>
      <c r="M4971" t="str">
        <f t="shared" si="778"/>
        <v>%1991-01-01%^^xsd:date</v>
      </c>
      <c r="N4971" t="str">
        <f t="shared" si="779"/>
        <v>:5732 a crs:CommonwealthOrganisation ; schema:name %Marine Navaids Depot, New Farm [Queensland]% ; schema:startDate %1987-01-01%^^xsd:date ; schema:endDate %1991-01-01%^^xsd:date ; time:hasTime [ time:hasBeginning [ time:inXSDDate %1987-01-01%^^xsd:date ]  ] .</v>
      </c>
    </row>
    <row r="4972" spans="1:14" x14ac:dyDescent="0.15">
      <c r="A4972" s="1" t="s">
        <v>9982</v>
      </c>
      <c r="B4972" s="1" t="s">
        <v>9983</v>
      </c>
      <c r="C4972" s="1">
        <v>19650101</v>
      </c>
      <c r="D4972" s="1">
        <v>19931020</v>
      </c>
      <c r="E4972" t="str">
        <f t="shared" si="770"/>
        <v>5733</v>
      </c>
      <c r="F4972" t="str">
        <f t="shared" si="771"/>
        <v>1965</v>
      </c>
      <c r="G4972" t="str">
        <f t="shared" si="772"/>
        <v>01</v>
      </c>
      <c r="H4972" t="str">
        <f t="shared" si="773"/>
        <v>01</v>
      </c>
      <c r="I4972" t="str">
        <f t="shared" si="774"/>
        <v>%1965-01-01%^^xsd:date</v>
      </c>
      <c r="J4972" t="str">
        <f t="shared" si="775"/>
        <v>1993</v>
      </c>
      <c r="K4972" t="str">
        <f t="shared" si="776"/>
        <v>10</v>
      </c>
      <c r="L4972" t="str">
        <f t="shared" si="777"/>
        <v>20</v>
      </c>
      <c r="M4972" t="str">
        <f t="shared" si="778"/>
        <v>%1993-20-20%^^xsd:date</v>
      </c>
      <c r="N4972" t="str">
        <f t="shared" si="779"/>
        <v>:5733 a crs:CommonwealthOrganisation ; schema:name %MV CAPE MORETON% ; schema:startDate %1965-01-01%^^xsd:date ; schema:endDate %1993-20-20%^^xsd:date ; time:hasTime [ time:hasBeginning [ time:inXSDDate %1965-01-01%^^xsd:date ]  ] .</v>
      </c>
    </row>
    <row r="4973" spans="1:14" x14ac:dyDescent="0.15">
      <c r="A4973" s="1" t="s">
        <v>9984</v>
      </c>
      <c r="B4973" s="1" t="s">
        <v>9985</v>
      </c>
      <c r="C4973" s="1">
        <v>19640101</v>
      </c>
      <c r="D4973" s="1">
        <v>19891231</v>
      </c>
      <c r="E4973" t="str">
        <f t="shared" si="770"/>
        <v>5734</v>
      </c>
      <c r="F4973" t="str">
        <f t="shared" si="771"/>
        <v>1964</v>
      </c>
      <c r="G4973" t="str">
        <f t="shared" si="772"/>
        <v>01</v>
      </c>
      <c r="H4973" t="str">
        <f t="shared" si="773"/>
        <v>01</v>
      </c>
      <c r="I4973" t="str">
        <f t="shared" si="774"/>
        <v>%1964-01-01%^^xsd:date</v>
      </c>
      <c r="J4973" t="str">
        <f t="shared" si="775"/>
        <v>1989</v>
      </c>
      <c r="K4973" t="str">
        <f t="shared" si="776"/>
        <v>12</v>
      </c>
      <c r="L4973" t="str">
        <f t="shared" si="777"/>
        <v>31</v>
      </c>
      <c r="M4973" t="str">
        <f t="shared" si="778"/>
        <v>%1989-31-31%^^xsd:date</v>
      </c>
      <c r="N4973" t="str">
        <f t="shared" si="779"/>
        <v>:5734 a crs:CommonwealthOrganisation ; schema:name %MV CAPE PILLAR% ; schema:startDate %1964-01-01%^^xsd:date ; schema:endDate %1989-31-31%^^xsd:date ; time:hasTime [ time:hasBeginning [ time:inXSDDate %1964-01-01%^^xsd:date ]  ] .</v>
      </c>
    </row>
    <row r="4974" spans="1:14" x14ac:dyDescent="0.15">
      <c r="A4974" s="1" t="s">
        <v>9986</v>
      </c>
      <c r="B4974" s="1" t="s">
        <v>9987</v>
      </c>
      <c r="C4974" s="1">
        <v>19630101</v>
      </c>
      <c r="D4974" s="1">
        <v>19901231</v>
      </c>
      <c r="E4974" t="str">
        <f t="shared" si="770"/>
        <v>5735</v>
      </c>
      <c r="F4974" t="str">
        <f t="shared" si="771"/>
        <v>1963</v>
      </c>
      <c r="G4974" t="str">
        <f t="shared" si="772"/>
        <v>01</v>
      </c>
      <c r="H4974" t="str">
        <f t="shared" si="773"/>
        <v>01</v>
      </c>
      <c r="I4974" t="str">
        <f t="shared" si="774"/>
        <v>%1963-01-01%^^xsd:date</v>
      </c>
      <c r="J4974" t="str">
        <f t="shared" si="775"/>
        <v>1990</v>
      </c>
      <c r="K4974" t="str">
        <f t="shared" si="776"/>
        <v>12</v>
      </c>
      <c r="L4974" t="str">
        <f t="shared" si="777"/>
        <v>31</v>
      </c>
      <c r="M4974" t="str">
        <f t="shared" si="778"/>
        <v>%1990-31-31%^^xsd:date</v>
      </c>
      <c r="N4974" t="str">
        <f t="shared" si="779"/>
        <v>:5735 a crs:CommonwealthOrganisation ; schema:name %MV CAPE DON% ; schema:startDate %1963-01-01%^^xsd:date ; schema:endDate %1990-31-31%^^xsd:date ; time:hasTime [ time:hasBeginning [ time:inXSDDate %1963-01-01%^^xsd:date ]  ] .</v>
      </c>
    </row>
    <row r="4975" spans="1:14" x14ac:dyDescent="0.15">
      <c r="A4975" s="1" t="s">
        <v>9988</v>
      </c>
      <c r="B4975" s="1" t="s">
        <v>9989</v>
      </c>
      <c r="C4975" s="1">
        <v>19840613</v>
      </c>
      <c r="E4975" t="str">
        <f t="shared" si="770"/>
        <v>5736</v>
      </c>
      <c r="F4975" t="str">
        <f t="shared" si="771"/>
        <v>1984</v>
      </c>
      <c r="G4975" t="str">
        <f t="shared" si="772"/>
        <v>06</v>
      </c>
      <c r="H4975" t="str">
        <f t="shared" si="773"/>
        <v>13</v>
      </c>
      <c r="I4975" t="str">
        <f t="shared" si="774"/>
        <v>%1984-06-13%^^xsd:date</v>
      </c>
      <c r="J4975" t="str">
        <f t="shared" si="775"/>
        <v/>
      </c>
      <c r="K4975" t="str">
        <f t="shared" si="776"/>
        <v/>
      </c>
      <c r="L4975" t="str">
        <f t="shared" si="777"/>
        <v/>
      </c>
      <c r="M4975" t="str">
        <f t="shared" si="778"/>
        <v/>
      </c>
      <c r="N4975" t="str">
        <f t="shared" si="779"/>
        <v>:5736 a crs:CommonwealthOrganisation ; schema:name %Research Rig Seismic [Queensland]% ; schema:startDate %1984-06-13%^^xsd:date ; time:hasTime [ time:hasBeginning [ time:inXSDDate %1984-06-13%^^xsd:date ]  ] .</v>
      </c>
    </row>
    <row r="4976" spans="1:14" x14ac:dyDescent="0.15">
      <c r="A4976" s="1" t="s">
        <v>9990</v>
      </c>
      <c r="B4976" s="1" t="s">
        <v>9991</v>
      </c>
      <c r="C4976" s="1">
        <v>18850718</v>
      </c>
      <c r="D4976" s="1">
        <v>19870331</v>
      </c>
      <c r="E4976" t="str">
        <f t="shared" si="770"/>
        <v>5737</v>
      </c>
      <c r="F4976" t="str">
        <f t="shared" si="771"/>
        <v>1885</v>
      </c>
      <c r="G4976" t="str">
        <f t="shared" si="772"/>
        <v>07</v>
      </c>
      <c r="H4976" t="str">
        <f t="shared" si="773"/>
        <v>18</v>
      </c>
      <c r="I4976" t="str">
        <f t="shared" si="774"/>
        <v>%1885-07-18%^^xsd:date</v>
      </c>
      <c r="J4976" t="str">
        <f t="shared" si="775"/>
        <v>1987</v>
      </c>
      <c r="K4976" t="str">
        <f t="shared" si="776"/>
        <v>03</v>
      </c>
      <c r="L4976" t="str">
        <f t="shared" si="777"/>
        <v>31</v>
      </c>
      <c r="M4976" t="str">
        <f t="shared" si="778"/>
        <v>%1987-31-31%^^xsd:date</v>
      </c>
      <c r="N4976" t="str">
        <f t="shared" si="779"/>
        <v>:5737 a crs:CommonwealthOrganisation ; schema:name %Lighthouse, Pine Islet [Queensland]% ; schema:startDate %1885-07-18%^^xsd:date ; schema:endDate %1987-31-31%^^xsd:date ; time:hasTime [ time:hasBeginning [ time:inXSDDate %1885-07-18%^^xsd:date ]  ] .</v>
      </c>
    </row>
    <row r="4977" spans="1:14" x14ac:dyDescent="0.15">
      <c r="A4977" s="1" t="s">
        <v>9992</v>
      </c>
      <c r="B4977" s="1" t="s">
        <v>9993</v>
      </c>
      <c r="C4977" s="1">
        <v>19520610</v>
      </c>
      <c r="E4977" t="str">
        <f t="shared" si="770"/>
        <v>5738</v>
      </c>
      <c r="F4977" t="str">
        <f t="shared" si="771"/>
        <v>1952</v>
      </c>
      <c r="G4977" t="str">
        <f t="shared" si="772"/>
        <v>06</v>
      </c>
      <c r="H4977" t="str">
        <f t="shared" si="773"/>
        <v>10</v>
      </c>
      <c r="I4977" t="str">
        <f t="shared" si="774"/>
        <v>%1952-06-10%^^xsd:date</v>
      </c>
      <c r="J4977" t="str">
        <f t="shared" si="775"/>
        <v/>
      </c>
      <c r="K4977" t="str">
        <f t="shared" si="776"/>
        <v/>
      </c>
      <c r="L4977" t="str">
        <f t="shared" si="777"/>
        <v/>
      </c>
      <c r="M4977" t="str">
        <f t="shared" si="778"/>
        <v/>
      </c>
      <c r="N4977" t="str">
        <f t="shared" si="779"/>
        <v>:5738 a crs:CommonwealthOrganisation ; schema:name %131 Surveillance and Target Acquisition Battery, Royal Australian Artillery [RAA]% ; schema:startDate %1952-06-10%^^xsd:date ; time:hasTime [ time:hasBeginning [ time:inXSDDate %1952-06-10%^^xsd:date ]  ] .</v>
      </c>
    </row>
    <row r="4978" spans="1:14" x14ac:dyDescent="0.15">
      <c r="A4978" s="1" t="s">
        <v>9994</v>
      </c>
      <c r="B4978" s="1" t="s">
        <v>9995</v>
      </c>
      <c r="C4978" s="1">
        <v>19870101</v>
      </c>
      <c r="E4978" t="str">
        <f t="shared" si="770"/>
        <v>5739</v>
      </c>
      <c r="F4978" t="str">
        <f t="shared" si="771"/>
        <v>1987</v>
      </c>
      <c r="G4978" t="str">
        <f t="shared" si="772"/>
        <v>01</v>
      </c>
      <c r="H4978" t="str">
        <f t="shared" si="773"/>
        <v>01</v>
      </c>
      <c r="I4978" t="str">
        <f t="shared" si="774"/>
        <v>%1987-01-01%^^xsd:date</v>
      </c>
      <c r="J4978" t="str">
        <f t="shared" si="775"/>
        <v/>
      </c>
      <c r="K4978" t="str">
        <f t="shared" si="776"/>
        <v/>
      </c>
      <c r="L4978" t="str">
        <f t="shared" si="777"/>
        <v/>
      </c>
      <c r="M4978" t="str">
        <f t="shared" si="778"/>
        <v/>
      </c>
      <c r="N4978" t="str">
        <f t="shared" si="779"/>
        <v>:5739 a crs:CommonwealthOrganisation ; schema:name %1 Topographic Survey Squadron, Survey Corps, Australian Army% ; schema:startDate %1987-01-01%^^xsd:date ; time:hasTime [ time:hasBeginning [ time:inXSDDate %1987-01-01%^^xsd:date ]  ] .</v>
      </c>
    </row>
    <row r="4979" spans="1:14" x14ac:dyDescent="0.15">
      <c r="A4979" s="1" t="s">
        <v>9996</v>
      </c>
      <c r="B4979" s="1" t="s">
        <v>9997</v>
      </c>
      <c r="C4979" s="1">
        <v>19770701</v>
      </c>
      <c r="D4979" s="1">
        <v>20149999</v>
      </c>
      <c r="E4979" t="str">
        <f t="shared" si="770"/>
        <v>5740</v>
      </c>
      <c r="F4979" t="str">
        <f t="shared" si="771"/>
        <v>1977</v>
      </c>
      <c r="G4979" t="str">
        <f t="shared" si="772"/>
        <v>07</v>
      </c>
      <c r="H4979" t="str">
        <f t="shared" si="773"/>
        <v>01</v>
      </c>
      <c r="I4979" t="str">
        <f t="shared" si="774"/>
        <v>%1977-07-01%^^xsd:date</v>
      </c>
      <c r="J4979" t="str">
        <f t="shared" si="775"/>
        <v>2014</v>
      </c>
      <c r="K4979" t="str">
        <f t="shared" si="776"/>
        <v>99</v>
      </c>
      <c r="L4979" t="str">
        <f t="shared" si="777"/>
        <v>99</v>
      </c>
      <c r="M4979" t="str">
        <f t="shared" si="778"/>
        <v>%2014%^^xsd:gYear</v>
      </c>
      <c r="N4979" t="str">
        <f t="shared" si="779"/>
        <v>:5740 a crs:CommonwealthOrganisation ; schema:name %20 Division Engineering Support Services, Royal Australian Engineers [RAE]% ; schema:startDate %1977-07-01%^^xsd:date ; schema:endDate %2014%^^xsd:gYear ; time:hasTime [ time:hasBeginning [ time:inXSDDate %1977-07-01%^^xsd:date ]  ] .</v>
      </c>
    </row>
    <row r="4980" spans="1:14" x14ac:dyDescent="0.15">
      <c r="A4980" s="1" t="s">
        <v>9998</v>
      </c>
      <c r="B4980" s="1" t="s">
        <v>9999</v>
      </c>
      <c r="C4980" s="1">
        <v>19820101</v>
      </c>
      <c r="E4980" t="str">
        <f t="shared" si="770"/>
        <v>5741</v>
      </c>
      <c r="F4980" t="str">
        <f t="shared" si="771"/>
        <v>1982</v>
      </c>
      <c r="G4980" t="str">
        <f t="shared" si="772"/>
        <v>01</v>
      </c>
      <c r="H4980" t="str">
        <f t="shared" si="773"/>
        <v>01</v>
      </c>
      <c r="I4980" t="str">
        <f t="shared" si="774"/>
        <v>%1982-01-01%^^xsd:date</v>
      </c>
      <c r="J4980" t="str">
        <f t="shared" si="775"/>
        <v/>
      </c>
      <c r="K4980" t="str">
        <f t="shared" si="776"/>
        <v/>
      </c>
      <c r="L4980" t="str">
        <f t="shared" si="777"/>
        <v/>
      </c>
      <c r="M4980" t="str">
        <f t="shared" si="778"/>
        <v/>
      </c>
      <c r="N4980" t="str">
        <f t="shared" si="779"/>
        <v>:5741 a crs:CommonwealthOrganisation ; schema:name %Logistic Support Force Financial Services Unit, Royal Australian Army Pay Corps% ; schema:startDate %1982-01-01%^^xsd:date ; time:hasTime [ time:hasBeginning [ time:inXSDDate %1982-01-01%^^xsd:date ]  ] .</v>
      </c>
    </row>
    <row r="4981" spans="1:14" x14ac:dyDescent="0.15">
      <c r="A4981" s="1" t="s">
        <v>10000</v>
      </c>
      <c r="B4981" s="1" t="s">
        <v>10001</v>
      </c>
      <c r="C4981" s="1">
        <v>19720801</v>
      </c>
      <c r="E4981" t="str">
        <f t="shared" si="770"/>
        <v>5744</v>
      </c>
      <c r="F4981" t="str">
        <f t="shared" si="771"/>
        <v>1972</v>
      </c>
      <c r="G4981" t="str">
        <f t="shared" si="772"/>
        <v>08</v>
      </c>
      <c r="H4981" t="str">
        <f t="shared" si="773"/>
        <v>01</v>
      </c>
      <c r="I4981" t="str">
        <f t="shared" si="774"/>
        <v>%1972-08-01%^^xsd:date</v>
      </c>
      <c r="J4981" t="str">
        <f t="shared" si="775"/>
        <v/>
      </c>
      <c r="K4981" t="str">
        <f t="shared" si="776"/>
        <v/>
      </c>
      <c r="L4981" t="str">
        <f t="shared" si="777"/>
        <v/>
      </c>
      <c r="M4981" t="str">
        <f t="shared" si="778"/>
        <v/>
      </c>
      <c r="N4981" t="str">
        <f t="shared" si="779"/>
        <v>:5744 a crs:CommonwealthOrganisation ; schema:name %Headquarters, Aviation Support Group, Army Aviation Corps% ; schema:startDate %1972-08-01%^^xsd:date ; time:hasTime [ time:hasBeginning [ time:inXSDDate %1972-08-01%^^xsd:date ]  ] .</v>
      </c>
    </row>
    <row r="4982" spans="1:14" x14ac:dyDescent="0.15">
      <c r="A4982" s="1" t="s">
        <v>10002</v>
      </c>
      <c r="B4982" s="1" t="s">
        <v>10003</v>
      </c>
      <c r="C4982" s="1">
        <v>19730101</v>
      </c>
      <c r="D4982" s="1">
        <v>19910902</v>
      </c>
      <c r="E4982" t="str">
        <f t="shared" si="770"/>
        <v>5745</v>
      </c>
      <c r="F4982" t="str">
        <f t="shared" si="771"/>
        <v>1973</v>
      </c>
      <c r="G4982" t="str">
        <f t="shared" si="772"/>
        <v>01</v>
      </c>
      <c r="H4982" t="str">
        <f t="shared" si="773"/>
        <v>01</v>
      </c>
      <c r="I4982" t="str">
        <f t="shared" si="774"/>
        <v>%1973-01-01%^^xsd:date</v>
      </c>
      <c r="J4982" t="str">
        <f t="shared" si="775"/>
        <v>1991</v>
      </c>
      <c r="K4982" t="str">
        <f t="shared" si="776"/>
        <v>09</v>
      </c>
      <c r="L4982" t="str">
        <f t="shared" si="777"/>
        <v>02</v>
      </c>
      <c r="M4982" t="str">
        <f t="shared" si="778"/>
        <v>%1991-02-02%^^xsd:date</v>
      </c>
      <c r="N4982" t="str">
        <f t="shared" si="779"/>
        <v>:5745 a crs:CommonwealthOrganisation ; schema:name %Brisbane Logistic Battalion, Royal Australian Army Ordnance Corps [RAAOC]% ; schema:startDate %1973-01-01%^^xsd:date ; schema:endDate %1991-02-02%^^xsd:date ; time:hasTime [ time:hasBeginning [ time:inXSDDate %1973-01-01%^^xsd:date ]  ] .</v>
      </c>
    </row>
    <row r="4983" spans="1:14" x14ac:dyDescent="0.15">
      <c r="A4983" s="1" t="s">
        <v>10004</v>
      </c>
      <c r="B4983" s="1" t="s">
        <v>10005</v>
      </c>
      <c r="C4983" s="1">
        <v>19550101</v>
      </c>
      <c r="E4983" t="str">
        <f t="shared" si="770"/>
        <v>5746</v>
      </c>
      <c r="F4983" t="str">
        <f t="shared" si="771"/>
        <v>1955</v>
      </c>
      <c r="G4983" t="str">
        <f t="shared" si="772"/>
        <v>01</v>
      </c>
      <c r="H4983" t="str">
        <f t="shared" si="773"/>
        <v>01</v>
      </c>
      <c r="I4983" t="str">
        <f t="shared" si="774"/>
        <v>%1955-01-01%^^xsd:date</v>
      </c>
      <c r="J4983" t="str">
        <f t="shared" si="775"/>
        <v/>
      </c>
      <c r="K4983" t="str">
        <f t="shared" si="776"/>
        <v/>
      </c>
      <c r="L4983" t="str">
        <f t="shared" si="777"/>
        <v/>
      </c>
      <c r="M4983" t="str">
        <f t="shared" si="778"/>
        <v/>
      </c>
      <c r="N4983" t="str">
        <f t="shared" si="779"/>
        <v>:5746 a crs:CommonwealthOrganisation ; schema:name %Defence Intelligence Training Centre, Army Intelligence Corps% ; schema:startDate %1955-01-01%^^xsd:date ; time:hasTime [ time:hasBeginning [ time:inXSDDate %1955-01-01%^^xsd:date ]  ] .</v>
      </c>
    </row>
    <row r="4984" spans="1:14" x14ac:dyDescent="0.15">
      <c r="A4984" s="1" t="s">
        <v>10006</v>
      </c>
      <c r="B4984" s="1" t="s">
        <v>10007</v>
      </c>
      <c r="C4984" s="1">
        <v>19730601</v>
      </c>
      <c r="E4984" t="str">
        <f t="shared" si="770"/>
        <v>5747</v>
      </c>
      <c r="F4984" t="str">
        <f t="shared" si="771"/>
        <v>1973</v>
      </c>
      <c r="G4984" t="str">
        <f t="shared" si="772"/>
        <v>06</v>
      </c>
      <c r="H4984" t="str">
        <f t="shared" si="773"/>
        <v>01</v>
      </c>
      <c r="I4984" t="str">
        <f t="shared" si="774"/>
        <v>%1973-06-01%^^xsd:date</v>
      </c>
      <c r="J4984" t="str">
        <f t="shared" si="775"/>
        <v/>
      </c>
      <c r="K4984" t="str">
        <f t="shared" si="776"/>
        <v/>
      </c>
      <c r="L4984" t="str">
        <f t="shared" si="777"/>
        <v/>
      </c>
      <c r="M4984" t="str">
        <f t="shared" si="778"/>
        <v/>
      </c>
      <c r="N4984" t="str">
        <f t="shared" si="779"/>
        <v>:5747 a crs:CommonwealthOrganisation ; schema:name %Canungra Workshop Platoon, Royal Australian Electrical and Mechanical Engineers [RAEME]% ; schema:startDate %1973-06-01%^^xsd:date ; time:hasTime [ time:hasBeginning [ time:inXSDDate %1973-06-01%^^xsd:date ]  ] .</v>
      </c>
    </row>
    <row r="4985" spans="1:14" x14ac:dyDescent="0.15">
      <c r="A4985" s="1" t="s">
        <v>10008</v>
      </c>
      <c r="B4985" s="1" t="s">
        <v>10009</v>
      </c>
      <c r="C4985" s="1">
        <v>19670331</v>
      </c>
      <c r="E4985" t="str">
        <f t="shared" si="770"/>
        <v>5748</v>
      </c>
      <c r="F4985" t="str">
        <f t="shared" si="771"/>
        <v>1967</v>
      </c>
      <c r="G4985" t="str">
        <f t="shared" si="772"/>
        <v>03</v>
      </c>
      <c r="H4985" t="str">
        <f t="shared" si="773"/>
        <v>31</v>
      </c>
      <c r="I4985" t="str">
        <f t="shared" si="774"/>
        <v>%1967-03-31%^^xsd:date</v>
      </c>
      <c r="J4985" t="str">
        <f t="shared" si="775"/>
        <v/>
      </c>
      <c r="K4985" t="str">
        <f t="shared" si="776"/>
        <v/>
      </c>
      <c r="L4985" t="str">
        <f t="shared" si="777"/>
        <v/>
      </c>
      <c r="M4985" t="str">
        <f t="shared" si="778"/>
        <v/>
      </c>
      <c r="N4985" t="str">
        <f t="shared" si="779"/>
        <v>:5748 a crs:CommonwealthOrganisation ; schema:name %1 Aviation Regiment, Army Aviation Corps% ; schema:startDate %1967-03-31%^^xsd:date ; time:hasTime [ time:hasBeginning [ time:inXSDDate %1967-03-31%^^xsd:date ]  ] .</v>
      </c>
    </row>
    <row r="4986" spans="1:14" x14ac:dyDescent="0.15">
      <c r="A4986" s="1" t="s">
        <v>10010</v>
      </c>
      <c r="B4986" s="1" t="s">
        <v>10011</v>
      </c>
      <c r="C4986" s="1">
        <v>19461001</v>
      </c>
      <c r="D4986" s="1">
        <v>19960701</v>
      </c>
      <c r="E4986" t="str">
        <f t="shared" si="770"/>
        <v>5749</v>
      </c>
      <c r="F4986" t="str">
        <f t="shared" si="771"/>
        <v>1946</v>
      </c>
      <c r="G4986" t="str">
        <f t="shared" si="772"/>
        <v>10</v>
      </c>
      <c r="H4986" t="str">
        <f t="shared" si="773"/>
        <v>01</v>
      </c>
      <c r="I4986" t="str">
        <f t="shared" si="774"/>
        <v>%1946-10-01%^^xsd:date</v>
      </c>
      <c r="J4986" t="str">
        <f t="shared" si="775"/>
        <v>1996</v>
      </c>
      <c r="K4986" t="str">
        <f t="shared" si="776"/>
        <v>07</v>
      </c>
      <c r="L4986" t="str">
        <f t="shared" si="777"/>
        <v>01</v>
      </c>
      <c r="M4986" t="str">
        <f t="shared" si="778"/>
        <v>%1996-01-01%^^xsd:date</v>
      </c>
      <c r="N4986" t="str">
        <f t="shared" si="779"/>
        <v>:5749 a crs:CommonwealthOrganisation ; schema:name %1 Military Hospital, Royal Australian Army Medical Corps [RAAMC]% ; schema:startDate %1946-10-01%^^xsd:date ; schema:endDate %1996-01-01%^^xsd:date ; time:hasTime [ time:hasBeginning [ time:inXSDDate %1946-10-01%^^xsd:date ]  ] .</v>
      </c>
    </row>
    <row r="4987" spans="1:14" x14ac:dyDescent="0.15">
      <c r="A4987" s="1" t="s">
        <v>10012</v>
      </c>
      <c r="B4987" s="1" t="s">
        <v>10013</v>
      </c>
      <c r="C4987" s="1">
        <v>19110411</v>
      </c>
      <c r="D4987" s="1">
        <v>19150712</v>
      </c>
      <c r="E4987" t="str">
        <f t="shared" si="770"/>
        <v>0575</v>
      </c>
      <c r="F4987" t="str">
        <f t="shared" si="771"/>
        <v>1911</v>
      </c>
      <c r="G4987" t="str">
        <f t="shared" si="772"/>
        <v>04</v>
      </c>
      <c r="H4987" t="str">
        <f t="shared" si="773"/>
        <v>11</v>
      </c>
      <c r="I4987" t="str">
        <f t="shared" si="774"/>
        <v>%1911-04-11%^^xsd:date</v>
      </c>
      <c r="J4987" t="str">
        <f t="shared" si="775"/>
        <v>1915</v>
      </c>
      <c r="K4987" t="str">
        <f t="shared" si="776"/>
        <v>07</v>
      </c>
      <c r="L4987" t="str">
        <f t="shared" si="777"/>
        <v>12</v>
      </c>
      <c r="M4987" t="str">
        <f t="shared" si="778"/>
        <v>%1915-12-12%^^xsd:date</v>
      </c>
      <c r="N4987" t="str">
        <f t="shared" si="779"/>
        <v>:0575 a crs:CommonwealthOrganisation ; schema:name %Navy Office [I], Department of Defence [I]% ; schema:startDate %1911-04-11%^^xsd:date ; schema:endDate %1915-12-12%^^xsd:date ; time:hasTime [ time:hasBeginning [ time:inXSDDate %1911-04-11%^^xsd:date ]  ] .</v>
      </c>
    </row>
    <row r="4988" spans="1:14" x14ac:dyDescent="0.15">
      <c r="A4988" s="1" t="s">
        <v>10014</v>
      </c>
      <c r="B4988" s="1" t="s">
        <v>10015</v>
      </c>
      <c r="C4988" s="1">
        <v>19490101</v>
      </c>
      <c r="D4988" s="1">
        <v>20149999</v>
      </c>
      <c r="E4988" t="str">
        <f t="shared" si="770"/>
        <v>5750</v>
      </c>
      <c r="F4988" t="str">
        <f t="shared" si="771"/>
        <v>1949</v>
      </c>
      <c r="G4988" t="str">
        <f t="shared" si="772"/>
        <v>01</v>
      </c>
      <c r="H4988" t="str">
        <f t="shared" si="773"/>
        <v>01</v>
      </c>
      <c r="I4988" t="str">
        <f t="shared" si="774"/>
        <v>%1949-01-01%^^xsd:date</v>
      </c>
      <c r="J4988" t="str">
        <f t="shared" si="775"/>
        <v>2014</v>
      </c>
      <c r="K4988" t="str">
        <f t="shared" si="776"/>
        <v>99</v>
      </c>
      <c r="L4988" t="str">
        <f t="shared" si="777"/>
        <v>99</v>
      </c>
      <c r="M4988" t="str">
        <f t="shared" si="778"/>
        <v>%2014%^^xsd:gYear</v>
      </c>
      <c r="N4988" t="str">
        <f t="shared" si="779"/>
        <v>:5750 a crs:CommonwealthOrganisation ; schema:name %1 Military District Band, Army Band Corps% ; schema:startDate %1949-01-01%^^xsd:date ; schema:endDate %2014%^^xsd:gYear ; time:hasTime [ time:hasBeginning [ time:inXSDDate %1949-01-01%^^xsd:date ]  ] .</v>
      </c>
    </row>
    <row r="4989" spans="1:14" x14ac:dyDescent="0.15">
      <c r="A4989" s="1" t="s">
        <v>10016</v>
      </c>
      <c r="B4989" s="1" t="s">
        <v>10017</v>
      </c>
      <c r="C4989" s="1">
        <v>19800630</v>
      </c>
      <c r="D4989" s="1">
        <v>20149999</v>
      </c>
      <c r="E4989" t="str">
        <f t="shared" si="770"/>
        <v>5751</v>
      </c>
      <c r="F4989" t="str">
        <f t="shared" si="771"/>
        <v>1980</v>
      </c>
      <c r="G4989" t="str">
        <f t="shared" si="772"/>
        <v>06</v>
      </c>
      <c r="H4989" t="str">
        <f t="shared" si="773"/>
        <v>30</v>
      </c>
      <c r="I4989" t="str">
        <f t="shared" si="774"/>
        <v>%1980-06-30%^^xsd:date</v>
      </c>
      <c r="J4989" t="str">
        <f t="shared" si="775"/>
        <v>2014</v>
      </c>
      <c r="K4989" t="str">
        <f t="shared" si="776"/>
        <v>99</v>
      </c>
      <c r="L4989" t="str">
        <f t="shared" si="777"/>
        <v>99</v>
      </c>
      <c r="M4989" t="str">
        <f t="shared" si="778"/>
        <v>%2014%^^xsd:gYear</v>
      </c>
      <c r="N4989" t="str">
        <f t="shared" si="779"/>
        <v>:5751 a crs:CommonwealthOrganisation ; schema:name %Australian Quarantine and Inspection Service, Bunbury Regional Office% ; schema:startDate %1980-06-30%^^xsd:date ; schema:endDate %2014%^^xsd:gYear ; time:hasTime [ time:hasBeginning [ time:inXSDDate %1980-06-30%^^xsd:date ]  ] .</v>
      </c>
    </row>
    <row r="4990" spans="1:14" x14ac:dyDescent="0.15">
      <c r="A4990" s="1" t="s">
        <v>10018</v>
      </c>
      <c r="B4990" s="1" t="s">
        <v>10019</v>
      </c>
      <c r="C4990" s="1">
        <v>19800630</v>
      </c>
      <c r="D4990" s="1">
        <v>20129999</v>
      </c>
      <c r="E4990" t="str">
        <f t="shared" si="770"/>
        <v>5752</v>
      </c>
      <c r="F4990" t="str">
        <f t="shared" si="771"/>
        <v>1980</v>
      </c>
      <c r="G4990" t="str">
        <f t="shared" si="772"/>
        <v>06</v>
      </c>
      <c r="H4990" t="str">
        <f t="shared" si="773"/>
        <v>30</v>
      </c>
      <c r="I4990" t="str">
        <f t="shared" si="774"/>
        <v>%1980-06-30%^^xsd:date</v>
      </c>
      <c r="J4990" t="str">
        <f t="shared" si="775"/>
        <v>2012</v>
      </c>
      <c r="K4990" t="str">
        <f t="shared" si="776"/>
        <v>99</v>
      </c>
      <c r="L4990" t="str">
        <f t="shared" si="777"/>
        <v>99</v>
      </c>
      <c r="M4990" t="str">
        <f t="shared" si="778"/>
        <v>%2012%^^xsd:gYear</v>
      </c>
      <c r="N4990" t="str">
        <f t="shared" si="779"/>
        <v>:5752 a crs:CommonwealthOrganisation ; schema:name %Australian Quarantine and Inspection Service, Albany Regional Office% ; schema:startDate %1980-06-30%^^xsd:date ; schema:endDate %2012%^^xsd:gYear ; time:hasTime [ time:hasBeginning [ time:inXSDDate %1980-06-30%^^xsd:date ]  ] .</v>
      </c>
    </row>
    <row r="4991" spans="1:14" x14ac:dyDescent="0.15">
      <c r="A4991" s="1" t="s">
        <v>10020</v>
      </c>
      <c r="B4991" s="1" t="s">
        <v>10021</v>
      </c>
      <c r="C4991" s="1">
        <v>19721201</v>
      </c>
      <c r="D4991" s="1">
        <v>20129999</v>
      </c>
      <c r="E4991" t="str">
        <f t="shared" si="770"/>
        <v>5753</v>
      </c>
      <c r="F4991" t="str">
        <f t="shared" si="771"/>
        <v>1972</v>
      </c>
      <c r="G4991" t="str">
        <f t="shared" si="772"/>
        <v>12</v>
      </c>
      <c r="H4991" t="str">
        <f t="shared" si="773"/>
        <v>01</v>
      </c>
      <c r="I4991" t="str">
        <f t="shared" si="774"/>
        <v>%1972-12-01%^^xsd:date</v>
      </c>
      <c r="J4991" t="str">
        <f t="shared" si="775"/>
        <v>2012</v>
      </c>
      <c r="K4991" t="str">
        <f t="shared" si="776"/>
        <v>99</v>
      </c>
      <c r="L4991" t="str">
        <f t="shared" si="777"/>
        <v>99</v>
      </c>
      <c r="M4991" t="str">
        <f t="shared" si="778"/>
        <v>%2012%^^xsd:gYear</v>
      </c>
      <c r="N4991" t="str">
        <f t="shared" si="779"/>
        <v>:5753 a crs:CommonwealthOrganisation ; schema:name %Australian Quarantine and Inspection Service, Port Hedland Regional Office% ; schema:startDate %1972-12-01%^^xsd:date ; schema:endDate %2012%^^xsd:gYear ; time:hasTime [ time:hasBeginning [ time:inXSDDate %1972-12-01%^^xsd:date ]  ] .</v>
      </c>
    </row>
    <row r="4992" spans="1:14" x14ac:dyDescent="0.15">
      <c r="A4992" s="1" t="s">
        <v>10022</v>
      </c>
      <c r="B4992" s="1" t="s">
        <v>10023</v>
      </c>
      <c r="C4992" s="1">
        <v>19750601</v>
      </c>
      <c r="D4992" s="1">
        <v>20129999</v>
      </c>
      <c r="E4992" t="str">
        <f t="shared" si="770"/>
        <v>5754</v>
      </c>
      <c r="F4992" t="str">
        <f t="shared" si="771"/>
        <v>1975</v>
      </c>
      <c r="G4992" t="str">
        <f t="shared" si="772"/>
        <v>06</v>
      </c>
      <c r="H4992" t="str">
        <f t="shared" si="773"/>
        <v>01</v>
      </c>
      <c r="I4992" t="str">
        <f t="shared" si="774"/>
        <v>%1975-06-01%^^xsd:date</v>
      </c>
      <c r="J4992" t="str">
        <f t="shared" si="775"/>
        <v>2012</v>
      </c>
      <c r="K4992" t="str">
        <f t="shared" si="776"/>
        <v>99</v>
      </c>
      <c r="L4992" t="str">
        <f t="shared" si="777"/>
        <v>99</v>
      </c>
      <c r="M4992" t="str">
        <f t="shared" si="778"/>
        <v>%2012%^^xsd:gYear</v>
      </c>
      <c r="N4992" t="str">
        <f t="shared" si="779"/>
        <v>:5754 a crs:CommonwealthOrganisation ; schema:name %Australian Quarantine and Inspection Service, Karratha Regional Office% ; schema:startDate %1975-06-01%^^xsd:date ; schema:endDate %2012%^^xsd:gYear ; time:hasTime [ time:hasBeginning [ time:inXSDDate %1975-06-01%^^xsd:date ]  ] .</v>
      </c>
    </row>
    <row r="4993" spans="1:14" x14ac:dyDescent="0.15">
      <c r="A4993" s="1" t="s">
        <v>10024</v>
      </c>
      <c r="B4993" s="1" t="s">
        <v>10025</v>
      </c>
      <c r="C4993" s="1">
        <v>19780501</v>
      </c>
      <c r="D4993" s="1">
        <v>20129999</v>
      </c>
      <c r="E4993" t="str">
        <f t="shared" si="770"/>
        <v>5755</v>
      </c>
      <c r="F4993" t="str">
        <f t="shared" si="771"/>
        <v>1978</v>
      </c>
      <c r="G4993" t="str">
        <f t="shared" si="772"/>
        <v>05</v>
      </c>
      <c r="H4993" t="str">
        <f t="shared" si="773"/>
        <v>01</v>
      </c>
      <c r="I4993" t="str">
        <f t="shared" si="774"/>
        <v>%1978-05-01%^^xsd:date</v>
      </c>
      <c r="J4993" t="str">
        <f t="shared" si="775"/>
        <v>2012</v>
      </c>
      <c r="K4993" t="str">
        <f t="shared" si="776"/>
        <v>99</v>
      </c>
      <c r="L4993" t="str">
        <f t="shared" si="777"/>
        <v>99</v>
      </c>
      <c r="M4993" t="str">
        <f t="shared" si="778"/>
        <v>%2012%^^xsd:gYear</v>
      </c>
      <c r="N4993" t="str">
        <f t="shared" si="779"/>
        <v>:5755 a crs:CommonwealthOrganisation ; schema:name %Australian Quarantine and Inspection Service, Geraldton Regional Office% ; schema:startDate %1978-05-01%^^xsd:date ; schema:endDate %2012%^^xsd:gYear ; time:hasTime [ time:hasBeginning [ time:inXSDDate %1978-05-01%^^xsd:date ]  ] .</v>
      </c>
    </row>
    <row r="4994" spans="1:14" x14ac:dyDescent="0.15">
      <c r="A4994" s="1" t="s">
        <v>10026</v>
      </c>
      <c r="B4994" s="1" t="s">
        <v>10027</v>
      </c>
      <c r="C4994" s="1">
        <v>19750701</v>
      </c>
      <c r="D4994" s="1">
        <v>19980701</v>
      </c>
      <c r="E4994" t="str">
        <f t="shared" si="770"/>
        <v>5756</v>
      </c>
      <c r="F4994" t="str">
        <f t="shared" si="771"/>
        <v>1975</v>
      </c>
      <c r="G4994" t="str">
        <f t="shared" si="772"/>
        <v>07</v>
      </c>
      <c r="H4994" t="str">
        <f t="shared" si="773"/>
        <v>01</v>
      </c>
      <c r="I4994" t="str">
        <f t="shared" si="774"/>
        <v>%1975-07-01%^^xsd:date</v>
      </c>
      <c r="J4994" t="str">
        <f t="shared" si="775"/>
        <v>1998</v>
      </c>
      <c r="K4994" t="str">
        <f t="shared" si="776"/>
        <v>07</v>
      </c>
      <c r="L4994" t="str">
        <f t="shared" si="777"/>
        <v>01</v>
      </c>
      <c r="M4994" t="str">
        <f t="shared" si="778"/>
        <v>%1998-01-01%^^xsd:date</v>
      </c>
      <c r="N4994" t="str">
        <f t="shared" si="779"/>
        <v>:5756 a crs:CommonwealthOrganisation ; schema:name %Australian National Railways Commission, Parkeston, Western Australia% ; schema:startDate %1975-07-01%^^xsd:date ; schema:endDate %1998-01-01%^^xsd:date ; time:hasTime [ time:hasBeginning [ time:inXSDDate %1975-07-01%^^xsd:date ]  ] .</v>
      </c>
    </row>
    <row r="4995" spans="1:14" x14ac:dyDescent="0.15">
      <c r="A4995" s="1" t="s">
        <v>10028</v>
      </c>
      <c r="B4995" s="1" t="s">
        <v>10029</v>
      </c>
      <c r="C4995" s="1">
        <v>19841201</v>
      </c>
      <c r="D4995" s="1">
        <v>20009999</v>
      </c>
      <c r="E4995" t="str">
        <f t="shared" ref="E4995:E5058" si="780">TEXT(SUBSTITUTE(A4995, "CA ", ""), "0000")</f>
        <v>5757</v>
      </c>
      <c r="F4995" t="str">
        <f t="shared" ref="F4995:F5058" si="781">LEFT(C4995,4)</f>
        <v>1984</v>
      </c>
      <c r="G4995" t="str">
        <f t="shared" ref="G4995:G5058" si="782">MID(C4995,5,2)</f>
        <v>12</v>
      </c>
      <c r="H4995" t="str">
        <f t="shared" ref="H4995:H5058" si="783">RIGHT(C4995,2)</f>
        <v>01</v>
      </c>
      <c r="I4995" t="str">
        <f t="shared" ref="I4995:I5058" si="784">IF(AND(G4995+0&gt;=1,G4995+0&lt;=12),CONCATENATE("%",F4995,"-",G4995,"-",H4995,"%^^xsd:date"),CONCATENATE("%",F4995,"%^^xsd:gYear"))</f>
        <v>%1984-12-01%^^xsd:date</v>
      </c>
      <c r="J4995" t="str">
        <f t="shared" ref="J4995:J5058" si="785">LEFT(D4995,4)</f>
        <v>2000</v>
      </c>
      <c r="K4995" t="str">
        <f t="shared" ref="K4995:K5058" si="786">MID(D4995,5,2)</f>
        <v>99</v>
      </c>
      <c r="L4995" t="str">
        <f t="shared" ref="L4995:L5058" si="787">RIGHT(D4995,2)</f>
        <v>99</v>
      </c>
      <c r="M4995" t="str">
        <f t="shared" ref="M4995:M5058" si="788">IFERROR(IF(AND(K4995+0&gt;=1,K4995+0&lt;=12),CONCATENATE("%",J4995,"-",L4995,"-",L4995,"%^^xsd:date"),CONCATENATE("%",J4995,"%^^xsd:gYear")),"")</f>
        <v>%2000%^^xsd:gYear</v>
      </c>
      <c r="N4995" t="str">
        <f t="shared" ref="N4995:N5058" si="789">CONCATENATE(":",E4995," a crs:CommonwealthOrganisation ; schema:name %",B4995,"% ; schema:startDate ",I4995, IF(M4995="","",CONCATENATE(" ; schema:endDate ",M4995)), " ; time:hasTime [ time:hasBeginning [ time:inXSDDate ", I4995, " ] ", IF(O4995="","",CONCATENATE(" ; time:hasEnd [ time:inXSDDate ",O4995, " ] ")), " ] .")</f>
        <v>:5757 a crs:CommonwealthOrganisation ; schema:name %Defence Industry Development Office, Western Australia% ; schema:startDate %1984-12-01%^^xsd:date ; schema:endDate %2000%^^xsd:gYear ; time:hasTime [ time:hasBeginning [ time:inXSDDate %1984-12-01%^^xsd:date ]  ] .</v>
      </c>
    </row>
    <row r="4996" spans="1:14" x14ac:dyDescent="0.15">
      <c r="A4996" s="1" t="s">
        <v>10030</v>
      </c>
      <c r="B4996" s="1" t="s">
        <v>10031</v>
      </c>
      <c r="C4996" s="1">
        <v>19780701</v>
      </c>
      <c r="E4996" t="str">
        <f t="shared" si="780"/>
        <v>5758</v>
      </c>
      <c r="F4996" t="str">
        <f t="shared" si="781"/>
        <v>1978</v>
      </c>
      <c r="G4996" t="str">
        <f t="shared" si="782"/>
        <v>07</v>
      </c>
      <c r="H4996" t="str">
        <f t="shared" si="783"/>
        <v>01</v>
      </c>
      <c r="I4996" t="str">
        <f t="shared" si="784"/>
        <v>%1978-07-01%^^xsd:date</v>
      </c>
      <c r="J4996" t="str">
        <f t="shared" si="785"/>
        <v/>
      </c>
      <c r="K4996" t="str">
        <f t="shared" si="786"/>
        <v/>
      </c>
      <c r="L4996" t="str">
        <f t="shared" si="787"/>
        <v/>
      </c>
      <c r="M4996" t="str">
        <f t="shared" si="788"/>
        <v/>
      </c>
      <c r="N4996" t="str">
        <f t="shared" si="789"/>
        <v>:5758 a crs:CommonwealthOrganisation ; schema:name %Naval Clearance Diving Team Four, Western Australia% ; schema:startDate %1978-07-01%^^xsd:date ; time:hasTime [ time:hasBeginning [ time:inXSDDate %1978-07-01%^^xsd:date ]  ] .</v>
      </c>
    </row>
    <row r="4997" spans="1:14" x14ac:dyDescent="0.15">
      <c r="A4997" s="1" t="s">
        <v>10032</v>
      </c>
      <c r="B4997" s="1" t="s">
        <v>10033</v>
      </c>
      <c r="C4997" s="1">
        <v>19850210</v>
      </c>
      <c r="E4997" t="str">
        <f t="shared" si="780"/>
        <v>5759</v>
      </c>
      <c r="F4997" t="str">
        <f t="shared" si="781"/>
        <v>1985</v>
      </c>
      <c r="G4997" t="str">
        <f t="shared" si="782"/>
        <v>02</v>
      </c>
      <c r="H4997" t="str">
        <f t="shared" si="783"/>
        <v>10</v>
      </c>
      <c r="I4997" t="str">
        <f t="shared" si="784"/>
        <v>%1985-02-10%^^xsd:date</v>
      </c>
      <c r="J4997" t="str">
        <f t="shared" si="785"/>
        <v/>
      </c>
      <c r="K4997" t="str">
        <f t="shared" si="786"/>
        <v/>
      </c>
      <c r="L4997" t="str">
        <f t="shared" si="787"/>
        <v/>
      </c>
      <c r="M4997" t="str">
        <f t="shared" si="788"/>
        <v/>
      </c>
      <c r="N4997" t="str">
        <f t="shared" si="789"/>
        <v>:5759 a crs:CommonwealthOrganisation ; schema:name %RAN Command Personal Services Organisation, Western Australia% ; schema:startDate %1985-02-10%^^xsd:date ; time:hasTime [ time:hasBeginning [ time:inXSDDate %1985-02-10%^^xsd:date ]  ] .</v>
      </c>
    </row>
    <row r="4998" spans="1:14" x14ac:dyDescent="0.15">
      <c r="A4998" s="1" t="s">
        <v>10034</v>
      </c>
      <c r="B4998" s="1" t="s">
        <v>10035</v>
      </c>
      <c r="C4998" s="1">
        <v>19160303</v>
      </c>
      <c r="D4998" s="1">
        <v>19591231</v>
      </c>
      <c r="E4998" t="str">
        <f t="shared" si="780"/>
        <v>0576</v>
      </c>
      <c r="F4998" t="str">
        <f t="shared" si="781"/>
        <v>1916</v>
      </c>
      <c r="G4998" t="str">
        <f t="shared" si="782"/>
        <v>03</v>
      </c>
      <c r="H4998" t="str">
        <f t="shared" si="783"/>
        <v>03</v>
      </c>
      <c r="I4998" t="str">
        <f t="shared" si="784"/>
        <v>%1916-03-03%^^xsd:date</v>
      </c>
      <c r="J4998" t="str">
        <f t="shared" si="785"/>
        <v>1959</v>
      </c>
      <c r="K4998" t="str">
        <f t="shared" si="786"/>
        <v>12</v>
      </c>
      <c r="L4998" t="str">
        <f t="shared" si="787"/>
        <v>31</v>
      </c>
      <c r="M4998" t="str">
        <f t="shared" si="788"/>
        <v>%1959-31-31%^^xsd:date</v>
      </c>
      <c r="N4998" t="str">
        <f t="shared" si="789"/>
        <v>:0576 a crs:CommonwealthOrganisation ; schema:name %Director of Medical Services/Medical Branch/Directorate of Naval Medical Services% ; schema:startDate %1916-03-03%^^xsd:date ; schema:endDate %1959-31-31%^^xsd:date ; time:hasTime [ time:hasBeginning [ time:inXSDDate %1916-03-03%^^xsd:date ]  ] .</v>
      </c>
    </row>
    <row r="4999" spans="1:14" x14ac:dyDescent="0.15">
      <c r="A4999" s="1" t="s">
        <v>10036</v>
      </c>
      <c r="B4999" s="1" t="s">
        <v>10037</v>
      </c>
      <c r="C4999" s="1">
        <v>19811113</v>
      </c>
      <c r="E4999" t="str">
        <f t="shared" si="780"/>
        <v>5760</v>
      </c>
      <c r="F4999" t="str">
        <f t="shared" si="781"/>
        <v>1981</v>
      </c>
      <c r="G4999" t="str">
        <f t="shared" si="782"/>
        <v>11</v>
      </c>
      <c r="H4999" t="str">
        <f t="shared" si="783"/>
        <v>13</v>
      </c>
      <c r="I4999" t="str">
        <f t="shared" si="784"/>
        <v>%1981-11-13%^^xsd:date</v>
      </c>
      <c r="J4999" t="str">
        <f t="shared" si="785"/>
        <v/>
      </c>
      <c r="K4999" t="str">
        <f t="shared" si="786"/>
        <v/>
      </c>
      <c r="L4999" t="str">
        <f t="shared" si="787"/>
        <v/>
      </c>
      <c r="M4999" t="str">
        <f t="shared" si="788"/>
        <v/>
      </c>
      <c r="N4999" t="str">
        <f t="shared" si="789"/>
        <v>:5760 a crs:CommonwealthOrganisation ; schema:name %RAN Armament and Weapon Equipment Depot, Western Australia% ; schema:startDate %1981-11-13%^^xsd:date ; time:hasTime [ time:hasBeginning [ time:inXSDDate %1981-11-13%^^xsd:date ]  ] .</v>
      </c>
    </row>
    <row r="5000" spans="1:14" x14ac:dyDescent="0.15">
      <c r="A5000" s="1" t="s">
        <v>10038</v>
      </c>
      <c r="B5000" s="1" t="s">
        <v>10039</v>
      </c>
      <c r="C5000" s="1">
        <v>19780101</v>
      </c>
      <c r="D5000" s="1">
        <v>19871231</v>
      </c>
      <c r="E5000" t="str">
        <f t="shared" si="780"/>
        <v>5761</v>
      </c>
      <c r="F5000" t="str">
        <f t="shared" si="781"/>
        <v>1978</v>
      </c>
      <c r="G5000" t="str">
        <f t="shared" si="782"/>
        <v>01</v>
      </c>
      <c r="H5000" t="str">
        <f t="shared" si="783"/>
        <v>01</v>
      </c>
      <c r="I5000" t="str">
        <f t="shared" si="784"/>
        <v>%1978-01-01%^^xsd:date</v>
      </c>
      <c r="J5000" t="str">
        <f t="shared" si="785"/>
        <v>1987</v>
      </c>
      <c r="K5000" t="str">
        <f t="shared" si="786"/>
        <v>12</v>
      </c>
      <c r="L5000" t="str">
        <f t="shared" si="787"/>
        <v>31</v>
      </c>
      <c r="M5000" t="str">
        <f t="shared" si="788"/>
        <v>%1987-31-31%^^xsd:date</v>
      </c>
      <c r="N5000" t="str">
        <f t="shared" si="789"/>
        <v>:5761 a crs:CommonwealthOrganisation ; schema:name %Naval Ordinance Inspecting Officer, Western Australia% ; schema:startDate %1978-01-01%^^xsd:date ; schema:endDate %1987-31-31%^^xsd:date ; time:hasTime [ time:hasBeginning [ time:inXSDDate %1978-01-01%^^xsd:date ]  ] .</v>
      </c>
    </row>
    <row r="5001" spans="1:14" x14ac:dyDescent="0.15">
      <c r="A5001" s="1" t="s">
        <v>10040</v>
      </c>
      <c r="B5001" s="1" t="s">
        <v>10041</v>
      </c>
      <c r="C5001" s="1">
        <v>19780101</v>
      </c>
      <c r="D5001" s="1">
        <v>19871231</v>
      </c>
      <c r="E5001" t="str">
        <f t="shared" si="780"/>
        <v>5762</v>
      </c>
      <c r="F5001" t="str">
        <f t="shared" si="781"/>
        <v>1978</v>
      </c>
      <c r="G5001" t="str">
        <f t="shared" si="782"/>
        <v>01</v>
      </c>
      <c r="H5001" t="str">
        <f t="shared" si="783"/>
        <v>01</v>
      </c>
      <c r="I5001" t="str">
        <f t="shared" si="784"/>
        <v>%1978-01-01%^^xsd:date</v>
      </c>
      <c r="J5001" t="str">
        <f t="shared" si="785"/>
        <v>1987</v>
      </c>
      <c r="K5001" t="str">
        <f t="shared" si="786"/>
        <v>12</v>
      </c>
      <c r="L5001" t="str">
        <f t="shared" si="787"/>
        <v>31</v>
      </c>
      <c r="M5001" t="str">
        <f t="shared" si="788"/>
        <v>%1987-31-31%^^xsd:date</v>
      </c>
      <c r="N5001" t="str">
        <f t="shared" si="789"/>
        <v>:5762 a crs:CommonwealthOrganisation ; schema:name %Principal Naval Overseer, Western Australia% ; schema:startDate %1978-01-01%^^xsd:date ; schema:endDate %1987-31-31%^^xsd:date ; time:hasTime [ time:hasBeginning [ time:inXSDDate %1978-01-01%^^xsd:date ]  ] .</v>
      </c>
    </row>
    <row r="5002" spans="1:14" x14ac:dyDescent="0.15">
      <c r="A5002" s="1" t="s">
        <v>10042</v>
      </c>
      <c r="B5002" s="1" t="s">
        <v>10043</v>
      </c>
      <c r="C5002" s="1">
        <v>19770101</v>
      </c>
      <c r="D5002" s="1">
        <v>19910801</v>
      </c>
      <c r="E5002" t="str">
        <f t="shared" si="780"/>
        <v>5763</v>
      </c>
      <c r="F5002" t="str">
        <f t="shared" si="781"/>
        <v>1977</v>
      </c>
      <c r="G5002" t="str">
        <f t="shared" si="782"/>
        <v>01</v>
      </c>
      <c r="H5002" t="str">
        <f t="shared" si="783"/>
        <v>01</v>
      </c>
      <c r="I5002" t="str">
        <f t="shared" si="784"/>
        <v>%1977-01-01%^^xsd:date</v>
      </c>
      <c r="J5002" t="str">
        <f t="shared" si="785"/>
        <v>1991</v>
      </c>
      <c r="K5002" t="str">
        <f t="shared" si="786"/>
        <v>08</v>
      </c>
      <c r="L5002" t="str">
        <f t="shared" si="787"/>
        <v>01</v>
      </c>
      <c r="M5002" t="str">
        <f t="shared" si="788"/>
        <v>%1991-01-01%^^xsd:date</v>
      </c>
      <c r="N5002" t="str">
        <f t="shared" si="789"/>
        <v>:5763 a crs:CommonwealthOrganisation ; schema:name %Senior Naval Recruiting Officer% ; schema:startDate %1977-01-01%^^xsd:date ; schema:endDate %1991-01-01%^^xsd:date ; time:hasTime [ time:hasBeginning [ time:inXSDDate %1977-01-01%^^xsd:date ]  ] .</v>
      </c>
    </row>
    <row r="5003" spans="1:14" x14ac:dyDescent="0.15">
      <c r="A5003" s="1" t="s">
        <v>10044</v>
      </c>
      <c r="B5003" s="1" t="s">
        <v>10045</v>
      </c>
      <c r="C5003" s="1">
        <v>19610101</v>
      </c>
      <c r="E5003" t="str">
        <f t="shared" si="780"/>
        <v>5764</v>
      </c>
      <c r="F5003" t="str">
        <f t="shared" si="781"/>
        <v>1961</v>
      </c>
      <c r="G5003" t="str">
        <f t="shared" si="782"/>
        <v>01</v>
      </c>
      <c r="H5003" t="str">
        <f t="shared" si="783"/>
        <v>01</v>
      </c>
      <c r="I5003" t="str">
        <f t="shared" si="784"/>
        <v>%1961-01-01%^^xsd:date</v>
      </c>
      <c r="J5003" t="str">
        <f t="shared" si="785"/>
        <v/>
      </c>
      <c r="K5003" t="str">
        <f t="shared" si="786"/>
        <v/>
      </c>
      <c r="L5003" t="str">
        <f t="shared" si="787"/>
        <v/>
      </c>
      <c r="M5003" t="str">
        <f t="shared" si="788"/>
        <v/>
      </c>
      <c r="N5003" t="str">
        <f t="shared" si="789"/>
        <v>:5764 a crs:CommonwealthOrganisation ; schema:name %Navy Psychologist Section, Western Australia Area% ; schema:startDate %1961-01-01%^^xsd:date ; time:hasTime [ time:hasBeginning [ time:inXSDDate %1961-01-01%^^xsd:date ]  ] .</v>
      </c>
    </row>
    <row r="5004" spans="1:14" x14ac:dyDescent="0.15">
      <c r="A5004" s="1" t="s">
        <v>10046</v>
      </c>
      <c r="B5004" s="1" t="s">
        <v>10047</v>
      </c>
      <c r="C5004" s="1">
        <v>19490101</v>
      </c>
      <c r="D5004" s="1">
        <v>19929999</v>
      </c>
      <c r="E5004" t="str">
        <f t="shared" si="780"/>
        <v>5765</v>
      </c>
      <c r="F5004" t="str">
        <f t="shared" si="781"/>
        <v>1949</v>
      </c>
      <c r="G5004" t="str">
        <f t="shared" si="782"/>
        <v>01</v>
      </c>
      <c r="H5004" t="str">
        <f t="shared" si="783"/>
        <v>01</v>
      </c>
      <c r="I5004" t="str">
        <f t="shared" si="784"/>
        <v>%1949-01-01%^^xsd:date</v>
      </c>
      <c r="J5004" t="str">
        <f t="shared" si="785"/>
        <v>1992</v>
      </c>
      <c r="K5004" t="str">
        <f t="shared" si="786"/>
        <v>99</v>
      </c>
      <c r="L5004" t="str">
        <f t="shared" si="787"/>
        <v>99</v>
      </c>
      <c r="M5004" t="str">
        <f t="shared" si="788"/>
        <v>%1992%^^xsd:gYear</v>
      </c>
      <c r="N5004" t="str">
        <f t="shared" si="789"/>
        <v>:5765 a crs:CommonwealthOrganisation ; schema:name %Fremantle Port Division, RAN Reserves% ; schema:startDate %1949-01-01%^^xsd:date ; schema:endDate %1992%^^xsd:gYear ; time:hasTime [ time:hasBeginning [ time:inXSDDate %1949-01-01%^^xsd:date ]  ] .</v>
      </c>
    </row>
    <row r="5005" spans="1:14" x14ac:dyDescent="0.15">
      <c r="A5005" s="1" t="s">
        <v>10048</v>
      </c>
      <c r="B5005" s="1" t="s">
        <v>10049</v>
      </c>
      <c r="C5005" s="1">
        <v>19721201</v>
      </c>
      <c r="D5005" s="1">
        <v>19751031</v>
      </c>
      <c r="E5005" t="str">
        <f t="shared" si="780"/>
        <v>5766</v>
      </c>
      <c r="F5005" t="str">
        <f t="shared" si="781"/>
        <v>1972</v>
      </c>
      <c r="G5005" t="str">
        <f t="shared" si="782"/>
        <v>12</v>
      </c>
      <c r="H5005" t="str">
        <f t="shared" si="783"/>
        <v>01</v>
      </c>
      <c r="I5005" t="str">
        <f t="shared" si="784"/>
        <v>%1972-12-01%^^xsd:date</v>
      </c>
      <c r="J5005" t="str">
        <f t="shared" si="785"/>
        <v>1975</v>
      </c>
      <c r="K5005" t="str">
        <f t="shared" si="786"/>
        <v>10</v>
      </c>
      <c r="L5005" t="str">
        <f t="shared" si="787"/>
        <v>31</v>
      </c>
      <c r="M5005" t="str">
        <f t="shared" si="788"/>
        <v>%1975-31-31%^^xsd:date</v>
      </c>
      <c r="N5005" t="str">
        <f t="shared" si="789"/>
        <v>:5766 a crs:CommonwealthOrganisation ; schema:name %Department of Services and Property, Regional Office, Western Australia% ; schema:startDate %1972-12-01%^^xsd:date ; schema:endDate %1975-31-31%^^xsd:date ; time:hasTime [ time:hasBeginning [ time:inXSDDate %1972-12-01%^^xsd:date ]  ] .</v>
      </c>
    </row>
    <row r="5006" spans="1:14" x14ac:dyDescent="0.15">
      <c r="A5006" s="1" t="s">
        <v>10050</v>
      </c>
      <c r="B5006" s="1" t="s">
        <v>10051</v>
      </c>
      <c r="C5006" s="1">
        <v>19750701</v>
      </c>
      <c r="D5006" s="1">
        <v>19980701</v>
      </c>
      <c r="E5006" t="str">
        <f t="shared" si="780"/>
        <v>5767</v>
      </c>
      <c r="F5006" t="str">
        <f t="shared" si="781"/>
        <v>1975</v>
      </c>
      <c r="G5006" t="str">
        <f t="shared" si="782"/>
        <v>07</v>
      </c>
      <c r="H5006" t="str">
        <f t="shared" si="783"/>
        <v>01</v>
      </c>
      <c r="I5006" t="str">
        <f t="shared" si="784"/>
        <v>%1975-07-01%^^xsd:date</v>
      </c>
      <c r="J5006" t="str">
        <f t="shared" si="785"/>
        <v>1998</v>
      </c>
      <c r="K5006" t="str">
        <f t="shared" si="786"/>
        <v>07</v>
      </c>
      <c r="L5006" t="str">
        <f t="shared" si="787"/>
        <v>01</v>
      </c>
      <c r="M5006" t="str">
        <f t="shared" si="788"/>
        <v>%1998-01-01%^^xsd:date</v>
      </c>
      <c r="N5006" t="str">
        <f t="shared" si="789"/>
        <v>:5767 a crs:CommonwealthOrganisation ; schema:name %Australian National Railways Commission, Rawlina, Western Australia% ; schema:startDate %1975-07-01%^^xsd:date ; schema:endDate %1998-01-01%^^xsd:date ; time:hasTime [ time:hasBeginning [ time:inXSDDate %1975-07-01%^^xsd:date ]  ] .</v>
      </c>
    </row>
    <row r="5007" spans="1:14" x14ac:dyDescent="0.15">
      <c r="A5007" s="1" t="s">
        <v>10052</v>
      </c>
      <c r="B5007" s="1" t="s">
        <v>10053</v>
      </c>
      <c r="C5007" s="1">
        <v>19500101</v>
      </c>
      <c r="D5007" s="1">
        <v>19910801</v>
      </c>
      <c r="E5007" t="str">
        <f t="shared" si="780"/>
        <v>5768</v>
      </c>
      <c r="F5007" t="str">
        <f t="shared" si="781"/>
        <v>1950</v>
      </c>
      <c r="G5007" t="str">
        <f t="shared" si="782"/>
        <v>01</v>
      </c>
      <c r="H5007" t="str">
        <f t="shared" si="783"/>
        <v>01</v>
      </c>
      <c r="I5007" t="str">
        <f t="shared" si="784"/>
        <v>%1950-01-01%^^xsd:date</v>
      </c>
      <c r="J5007" t="str">
        <f t="shared" si="785"/>
        <v>1991</v>
      </c>
      <c r="K5007" t="str">
        <f t="shared" si="786"/>
        <v>08</v>
      </c>
      <c r="L5007" t="str">
        <f t="shared" si="787"/>
        <v>01</v>
      </c>
      <c r="M5007" t="str">
        <f t="shared" si="788"/>
        <v>%1991-01-01%^^xsd:date</v>
      </c>
      <c r="N5007" t="str">
        <f t="shared" si="789"/>
        <v>:5768 a crs:CommonwealthOrganisation ; schema:name %5 Army Recruiting Unit% ; schema:startDate %1950-01-01%^^xsd:date ; schema:endDate %1991-01-01%^^xsd:date ; time:hasTime [ time:hasBeginning [ time:inXSDDate %1950-01-01%^^xsd:date ]  ] .</v>
      </c>
    </row>
    <row r="5008" spans="1:14" x14ac:dyDescent="0.15">
      <c r="A5008" s="1" t="s">
        <v>10054</v>
      </c>
      <c r="B5008" s="1" t="s">
        <v>10055</v>
      </c>
      <c r="C5008" s="1">
        <v>19731101</v>
      </c>
      <c r="D5008" s="1">
        <v>19920701</v>
      </c>
      <c r="E5008" t="str">
        <f t="shared" si="780"/>
        <v>5769</v>
      </c>
      <c r="F5008" t="str">
        <f t="shared" si="781"/>
        <v>1973</v>
      </c>
      <c r="G5008" t="str">
        <f t="shared" si="782"/>
        <v>11</v>
      </c>
      <c r="H5008" t="str">
        <f t="shared" si="783"/>
        <v>01</v>
      </c>
      <c r="I5008" t="str">
        <f t="shared" si="784"/>
        <v>%1973-11-01%^^xsd:date</v>
      </c>
      <c r="J5008" t="str">
        <f t="shared" si="785"/>
        <v>1992</v>
      </c>
      <c r="K5008" t="str">
        <f t="shared" si="786"/>
        <v>07</v>
      </c>
      <c r="L5008" t="str">
        <f t="shared" si="787"/>
        <v>01</v>
      </c>
      <c r="M5008" t="str">
        <f t="shared" si="788"/>
        <v>%1992-01-01%^^xsd:date</v>
      </c>
      <c r="N5008" t="str">
        <f t="shared" si="789"/>
        <v>:5769 a crs:CommonwealthOrganisation ; schema:name %District Support Unit (DSU), Perth, Australian Army% ; schema:startDate %1973-11-01%^^xsd:date ; schema:endDate %1992-01-01%^^xsd:date ; time:hasTime [ time:hasBeginning [ time:inXSDDate %1973-11-01%^^xsd:date ]  ] .</v>
      </c>
    </row>
    <row r="5009" spans="1:14" x14ac:dyDescent="0.15">
      <c r="A5009" s="1" t="s">
        <v>10056</v>
      </c>
      <c r="B5009" s="1" t="s">
        <v>10057</v>
      </c>
      <c r="C5009" s="1">
        <v>19150712</v>
      </c>
      <c r="D5009" s="1">
        <v>19611231</v>
      </c>
      <c r="E5009" t="str">
        <f t="shared" si="780"/>
        <v>0577</v>
      </c>
      <c r="F5009" t="str">
        <f t="shared" si="781"/>
        <v>1915</v>
      </c>
      <c r="G5009" t="str">
        <f t="shared" si="782"/>
        <v>07</v>
      </c>
      <c r="H5009" t="str">
        <f t="shared" si="783"/>
        <v>12</v>
      </c>
      <c r="I5009" t="str">
        <f t="shared" si="784"/>
        <v>%1915-07-12%^^xsd:date</v>
      </c>
      <c r="J5009" t="str">
        <f t="shared" si="785"/>
        <v>1961</v>
      </c>
      <c r="K5009" t="str">
        <f t="shared" si="786"/>
        <v>12</v>
      </c>
      <c r="L5009" t="str">
        <f t="shared" si="787"/>
        <v>31</v>
      </c>
      <c r="M5009" t="str">
        <f t="shared" si="788"/>
        <v>%1961-31-31%^^xsd:date</v>
      </c>
      <c r="N5009" t="str">
        <f t="shared" si="789"/>
        <v>:0577 a crs:CommonwealthOrganisation ; schema:name %Navy Office - Naval Ordnance Branch% ; schema:startDate %1915-07-12%^^xsd:date ; schema:endDate %1961-31-31%^^xsd:date ; time:hasTime [ time:hasBeginning [ time:inXSDDate %1915-07-12%^^xsd:date ]  ] .</v>
      </c>
    </row>
    <row r="5010" spans="1:14" x14ac:dyDescent="0.15">
      <c r="A5010" s="1" t="s">
        <v>10058</v>
      </c>
      <c r="B5010" s="1" t="s">
        <v>10059</v>
      </c>
      <c r="C5010" s="1">
        <v>19860301</v>
      </c>
      <c r="D5010" s="1">
        <v>19910801</v>
      </c>
      <c r="E5010" t="str">
        <f t="shared" si="780"/>
        <v>5770</v>
      </c>
      <c r="F5010" t="str">
        <f t="shared" si="781"/>
        <v>1986</v>
      </c>
      <c r="G5010" t="str">
        <f t="shared" si="782"/>
        <v>03</v>
      </c>
      <c r="H5010" t="str">
        <f t="shared" si="783"/>
        <v>01</v>
      </c>
      <c r="I5010" t="str">
        <f t="shared" si="784"/>
        <v>%1986-03-01%^^xsd:date</v>
      </c>
      <c r="J5010" t="str">
        <f t="shared" si="785"/>
        <v>1991</v>
      </c>
      <c r="K5010" t="str">
        <f t="shared" si="786"/>
        <v>08</v>
      </c>
      <c r="L5010" t="str">
        <f t="shared" si="787"/>
        <v>01</v>
      </c>
      <c r="M5010" t="str">
        <f t="shared" si="788"/>
        <v>%1991-01-01%^^xsd:date</v>
      </c>
      <c r="N5010" t="str">
        <f t="shared" si="789"/>
        <v>:5770 a crs:CommonwealthOrganisation ; schema:name %5 Army Reserve Recruiting Unit% ; schema:startDate %1986-03-01%^^xsd:date ; schema:endDate %1991-01-01%^^xsd:date ; time:hasTime [ time:hasBeginning [ time:inXSDDate %1986-03-01%^^xsd:date ]  ] .</v>
      </c>
    </row>
    <row r="5011" spans="1:14" x14ac:dyDescent="0.15">
      <c r="A5011" s="1" t="s">
        <v>10060</v>
      </c>
      <c r="B5011" s="1" t="s">
        <v>10061</v>
      </c>
      <c r="C5011" s="1">
        <v>19760101</v>
      </c>
      <c r="E5011" t="str">
        <f t="shared" si="780"/>
        <v>5771</v>
      </c>
      <c r="F5011" t="str">
        <f t="shared" si="781"/>
        <v>1976</v>
      </c>
      <c r="G5011" t="str">
        <f t="shared" si="782"/>
        <v>01</v>
      </c>
      <c r="H5011" t="str">
        <f t="shared" si="783"/>
        <v>01</v>
      </c>
      <c r="I5011" t="str">
        <f t="shared" si="784"/>
        <v>%1976-01-01%^^xsd:date</v>
      </c>
      <c r="J5011" t="str">
        <f t="shared" si="785"/>
        <v/>
      </c>
      <c r="K5011" t="str">
        <f t="shared" si="786"/>
        <v/>
      </c>
      <c r="L5011" t="str">
        <f t="shared" si="787"/>
        <v/>
      </c>
      <c r="M5011" t="str">
        <f t="shared" si="788"/>
        <v/>
      </c>
      <c r="N5011" t="str">
        <f t="shared" si="789"/>
        <v>:5771 a crs:CommonwealthOrganisation ; schema:name %A Squadron 10 Light Horse, Australian Army% ; schema:startDate %1976-01-01%^^xsd:date ; time:hasTime [ time:hasBeginning [ time:inXSDDate %1976-01-01%^^xsd:date ]  ] .</v>
      </c>
    </row>
    <row r="5012" spans="1:14" x14ac:dyDescent="0.15">
      <c r="A5012" s="1" t="s">
        <v>10062</v>
      </c>
      <c r="B5012" s="1" t="s">
        <v>10063</v>
      </c>
      <c r="C5012" s="1">
        <v>19480101</v>
      </c>
      <c r="E5012" t="str">
        <f t="shared" si="780"/>
        <v>5772</v>
      </c>
      <c r="F5012" t="str">
        <f t="shared" si="781"/>
        <v>1948</v>
      </c>
      <c r="G5012" t="str">
        <f t="shared" si="782"/>
        <v>01</v>
      </c>
      <c r="H5012" t="str">
        <f t="shared" si="783"/>
        <v>01</v>
      </c>
      <c r="I5012" t="str">
        <f t="shared" si="784"/>
        <v>%1948-01-01%^^xsd:date</v>
      </c>
      <c r="J5012" t="str">
        <f t="shared" si="785"/>
        <v/>
      </c>
      <c r="K5012" t="str">
        <f t="shared" si="786"/>
        <v/>
      </c>
      <c r="L5012" t="str">
        <f t="shared" si="787"/>
        <v/>
      </c>
      <c r="M5012" t="str">
        <f t="shared" si="788"/>
        <v/>
      </c>
      <c r="N5012" t="str">
        <f t="shared" si="789"/>
        <v>:5772 a crs:CommonwealthOrganisation ; schema:name %13 Field Squadron, 6 Field Engineer Regiment, Royal Australian Engineers [RAE]% ; schema:startDate %1948-01-01%^^xsd:date ; time:hasTime [ time:hasBeginning [ time:inXSDDate %1948-01-01%^^xsd:date ]  ] .</v>
      </c>
    </row>
    <row r="5013" spans="1:14" x14ac:dyDescent="0.15">
      <c r="A5013" s="1" t="s">
        <v>10064</v>
      </c>
      <c r="B5013" s="1" t="s">
        <v>10065</v>
      </c>
      <c r="C5013" s="1">
        <v>19600101</v>
      </c>
      <c r="D5013" s="1">
        <v>19910630</v>
      </c>
      <c r="E5013" t="str">
        <f t="shared" si="780"/>
        <v>5773</v>
      </c>
      <c r="F5013" t="str">
        <f t="shared" si="781"/>
        <v>1960</v>
      </c>
      <c r="G5013" t="str">
        <f t="shared" si="782"/>
        <v>01</v>
      </c>
      <c r="H5013" t="str">
        <f t="shared" si="783"/>
        <v>01</v>
      </c>
      <c r="I5013" t="str">
        <f t="shared" si="784"/>
        <v>%1960-01-01%^^xsd:date</v>
      </c>
      <c r="J5013" t="str">
        <f t="shared" si="785"/>
        <v>1991</v>
      </c>
      <c r="K5013" t="str">
        <f t="shared" si="786"/>
        <v>06</v>
      </c>
      <c r="L5013" t="str">
        <f t="shared" si="787"/>
        <v>30</v>
      </c>
      <c r="M5013" t="str">
        <f t="shared" si="788"/>
        <v>%1991-30-30%^^xsd:date</v>
      </c>
      <c r="N5013" t="str">
        <f t="shared" si="789"/>
        <v>:5773 a crs:CommonwealthOrganisation ; schema:name %22 Construction Squadron, Australian Army% ; schema:startDate %1960-01-01%^^xsd:date ; schema:endDate %1991-30-30%^^xsd:date ; time:hasTime [ time:hasBeginning [ time:inXSDDate %1960-01-01%^^xsd:date ]  ] .</v>
      </c>
    </row>
    <row r="5014" spans="1:14" x14ac:dyDescent="0.15">
      <c r="A5014" s="1" t="s">
        <v>10066</v>
      </c>
      <c r="B5014" s="1" t="s">
        <v>10067</v>
      </c>
      <c r="C5014" s="1">
        <v>19410101</v>
      </c>
      <c r="D5014" s="1">
        <v>19901231</v>
      </c>
      <c r="E5014" t="str">
        <f t="shared" si="780"/>
        <v>5774</v>
      </c>
      <c r="F5014" t="str">
        <f t="shared" si="781"/>
        <v>1941</v>
      </c>
      <c r="G5014" t="str">
        <f t="shared" si="782"/>
        <v>01</v>
      </c>
      <c r="H5014" t="str">
        <f t="shared" si="783"/>
        <v>01</v>
      </c>
      <c r="I5014" t="str">
        <f t="shared" si="784"/>
        <v>%1941-01-01%^^xsd:date</v>
      </c>
      <c r="J5014" t="str">
        <f t="shared" si="785"/>
        <v>1990</v>
      </c>
      <c r="K5014" t="str">
        <f t="shared" si="786"/>
        <v>12</v>
      </c>
      <c r="L5014" t="str">
        <f t="shared" si="787"/>
        <v>31</v>
      </c>
      <c r="M5014" t="str">
        <f t="shared" si="788"/>
        <v>%1990-31-31%^^xsd:date</v>
      </c>
      <c r="N5014" t="str">
        <f t="shared" si="789"/>
        <v>:5774 a crs:CommonwealthOrganisation ; schema:name %5 Field Survey Squadron, Australian Army% ; schema:startDate %1941-01-01%^^xsd:date ; schema:endDate %1990-31-31%^^xsd:date ; time:hasTime [ time:hasBeginning [ time:inXSDDate %1941-01-01%^^xsd:date ]  ] .</v>
      </c>
    </row>
    <row r="5015" spans="1:14" x14ac:dyDescent="0.15">
      <c r="A5015" s="1" t="s">
        <v>10068</v>
      </c>
      <c r="B5015" s="1" t="s">
        <v>10069</v>
      </c>
      <c r="C5015" s="1">
        <v>19650101</v>
      </c>
      <c r="E5015" t="str">
        <f t="shared" si="780"/>
        <v>5775</v>
      </c>
      <c r="F5015" t="str">
        <f t="shared" si="781"/>
        <v>1965</v>
      </c>
      <c r="G5015" t="str">
        <f t="shared" si="782"/>
        <v>01</v>
      </c>
      <c r="H5015" t="str">
        <f t="shared" si="783"/>
        <v>01</v>
      </c>
      <c r="I5015" t="str">
        <f t="shared" si="784"/>
        <v>%1965-01-01%^^xsd:date</v>
      </c>
      <c r="J5015" t="str">
        <f t="shared" si="785"/>
        <v/>
      </c>
      <c r="K5015" t="str">
        <f t="shared" si="786"/>
        <v/>
      </c>
      <c r="L5015" t="str">
        <f t="shared" si="787"/>
        <v/>
      </c>
      <c r="M5015" t="str">
        <f t="shared" si="788"/>
        <v/>
      </c>
      <c r="N5015" t="str">
        <f t="shared" si="789"/>
        <v>:5775 a crs:CommonwealthOrganisation ; schema:name %109 Signal Squadron, Royal Australian Signals Corps% ; schema:startDate %1965-01-01%^^xsd:date ; time:hasTime [ time:hasBeginning [ time:inXSDDate %1965-01-01%^^xsd:date ]  ] .</v>
      </c>
    </row>
    <row r="5016" spans="1:14" x14ac:dyDescent="0.15">
      <c r="A5016" s="1" t="s">
        <v>10070</v>
      </c>
      <c r="B5016" s="1" t="s">
        <v>10071</v>
      </c>
      <c r="C5016" s="1">
        <v>19650101</v>
      </c>
      <c r="D5016" s="1">
        <v>19950401</v>
      </c>
      <c r="E5016" t="str">
        <f t="shared" si="780"/>
        <v>5776</v>
      </c>
      <c r="F5016" t="str">
        <f t="shared" si="781"/>
        <v>1965</v>
      </c>
      <c r="G5016" t="str">
        <f t="shared" si="782"/>
        <v>01</v>
      </c>
      <c r="H5016" t="str">
        <f t="shared" si="783"/>
        <v>01</v>
      </c>
      <c r="I5016" t="str">
        <f t="shared" si="784"/>
        <v>%1965-01-01%^^xsd:date</v>
      </c>
      <c r="J5016" t="str">
        <f t="shared" si="785"/>
        <v>1995</v>
      </c>
      <c r="K5016" t="str">
        <f t="shared" si="786"/>
        <v>04</v>
      </c>
      <c r="L5016" t="str">
        <f t="shared" si="787"/>
        <v>01</v>
      </c>
      <c r="M5016" t="str">
        <f t="shared" si="788"/>
        <v>%1995-01-01%^^xsd:date</v>
      </c>
      <c r="N5016" t="str">
        <f t="shared" si="789"/>
        <v>:5776 a crs:CommonwealthOrganisation ; schema:name %123 Signal Troop, Royal Australian Signals Corps% ; schema:startDate %1965-01-01%^^xsd:date ; schema:endDate %1995-01-01%^^xsd:date ; time:hasTime [ time:hasBeginning [ time:inXSDDate %1965-01-01%^^xsd:date ]  ] .</v>
      </c>
    </row>
    <row r="5017" spans="1:14" x14ac:dyDescent="0.15">
      <c r="A5017" s="1" t="s">
        <v>10072</v>
      </c>
      <c r="B5017" s="1" t="s">
        <v>10073</v>
      </c>
      <c r="C5017" s="1">
        <v>19761201</v>
      </c>
      <c r="D5017" s="1">
        <v>19871024</v>
      </c>
      <c r="E5017" t="str">
        <f t="shared" si="780"/>
        <v>5777</v>
      </c>
      <c r="F5017" t="str">
        <f t="shared" si="781"/>
        <v>1976</v>
      </c>
      <c r="G5017" t="str">
        <f t="shared" si="782"/>
        <v>12</v>
      </c>
      <c r="H5017" t="str">
        <f t="shared" si="783"/>
        <v>01</v>
      </c>
      <c r="I5017" t="str">
        <f t="shared" si="784"/>
        <v>%1976-12-01%^^xsd:date</v>
      </c>
      <c r="J5017" t="str">
        <f t="shared" si="785"/>
        <v>1987</v>
      </c>
      <c r="K5017" t="str">
        <f t="shared" si="786"/>
        <v>10</v>
      </c>
      <c r="L5017" t="str">
        <f t="shared" si="787"/>
        <v>24</v>
      </c>
      <c r="M5017" t="str">
        <f t="shared" si="788"/>
        <v>%1987-24-24%^^xsd:date</v>
      </c>
      <c r="N5017" t="str">
        <f t="shared" si="789"/>
        <v>:5777 a crs:CommonwealthOrganisation ; schema:name %11 Independent Rifle Company, Royal Western Australian Regiment, Australian Army% ; schema:startDate %1976-12-01%^^xsd:date ; schema:endDate %1987-24-24%^^xsd:date ; time:hasTime [ time:hasBeginning [ time:inXSDDate %1976-12-01%^^xsd:date ]  ] .</v>
      </c>
    </row>
    <row r="5018" spans="1:14" x14ac:dyDescent="0.15">
      <c r="A5018" s="1" t="s">
        <v>10074</v>
      </c>
      <c r="B5018" s="1" t="s">
        <v>10075</v>
      </c>
      <c r="C5018" s="1">
        <v>19140916</v>
      </c>
      <c r="E5018" t="str">
        <f t="shared" si="780"/>
        <v>5778</v>
      </c>
      <c r="F5018" t="str">
        <f t="shared" si="781"/>
        <v>1914</v>
      </c>
      <c r="G5018" t="str">
        <f t="shared" si="782"/>
        <v>09</v>
      </c>
      <c r="H5018" t="str">
        <f t="shared" si="783"/>
        <v>16</v>
      </c>
      <c r="I5018" t="str">
        <f t="shared" si="784"/>
        <v>%1914-09-16%^^xsd:date</v>
      </c>
      <c r="J5018" t="str">
        <f t="shared" si="785"/>
        <v/>
      </c>
      <c r="K5018" t="str">
        <f t="shared" si="786"/>
        <v/>
      </c>
      <c r="L5018" t="str">
        <f t="shared" si="787"/>
        <v/>
      </c>
      <c r="M5018" t="str">
        <f t="shared" si="788"/>
        <v/>
      </c>
      <c r="N5018" t="str">
        <f t="shared" si="789"/>
        <v>:5778 a crs:CommonwealthOrganisation ; schema:name %16 Battalion, Royal Western Australian Regiment, Australian Army% ; schema:startDate %1914-09-16%^^xsd:date ; time:hasTime [ time:hasBeginning [ time:inXSDDate %1914-09-16%^^xsd:date ]  ] .</v>
      </c>
    </row>
    <row r="5019" spans="1:14" x14ac:dyDescent="0.15">
      <c r="A5019" s="1" t="s">
        <v>10076</v>
      </c>
      <c r="B5019" s="1" t="s">
        <v>10077</v>
      </c>
      <c r="C5019" s="1">
        <v>19660101</v>
      </c>
      <c r="D5019" s="1">
        <v>19871024</v>
      </c>
      <c r="E5019" t="str">
        <f t="shared" si="780"/>
        <v>5779</v>
      </c>
      <c r="F5019" t="str">
        <f t="shared" si="781"/>
        <v>1966</v>
      </c>
      <c r="G5019" t="str">
        <f t="shared" si="782"/>
        <v>01</v>
      </c>
      <c r="H5019" t="str">
        <f t="shared" si="783"/>
        <v>01</v>
      </c>
      <c r="I5019" t="str">
        <f t="shared" si="784"/>
        <v>%1966-01-01%^^xsd:date</v>
      </c>
      <c r="J5019" t="str">
        <f t="shared" si="785"/>
        <v>1987</v>
      </c>
      <c r="K5019" t="str">
        <f t="shared" si="786"/>
        <v>10</v>
      </c>
      <c r="L5019" t="str">
        <f t="shared" si="787"/>
        <v>24</v>
      </c>
      <c r="M5019" t="str">
        <f t="shared" si="788"/>
        <v>%1987-24-24%^^xsd:date</v>
      </c>
      <c r="N5019" t="str">
        <f t="shared" si="789"/>
        <v>:5779 a crs:CommonwealthOrganisation ; schema:name %28 Independent Rifle Company, Royal Western Australian Regiment, Australian Army% ; schema:startDate %1966-01-01%^^xsd:date ; schema:endDate %1987-24-24%^^xsd:date ; time:hasTime [ time:hasBeginning [ time:inXSDDate %1966-01-01%^^xsd:date ]  ] .</v>
      </c>
    </row>
    <row r="5020" spans="1:14" x14ac:dyDescent="0.15">
      <c r="A5020" s="1" t="s">
        <v>10078</v>
      </c>
      <c r="B5020" s="1" t="s">
        <v>10079</v>
      </c>
      <c r="C5020" s="1">
        <v>19130101</v>
      </c>
      <c r="D5020" s="1">
        <v>19220101</v>
      </c>
      <c r="E5020" t="str">
        <f t="shared" si="780"/>
        <v>0578</v>
      </c>
      <c r="F5020" t="str">
        <f t="shared" si="781"/>
        <v>1913</v>
      </c>
      <c r="G5020" t="str">
        <f t="shared" si="782"/>
        <v>01</v>
      </c>
      <c r="H5020" t="str">
        <f t="shared" si="783"/>
        <v>01</v>
      </c>
      <c r="I5020" t="str">
        <f t="shared" si="784"/>
        <v>%1913-01-01%^^xsd:date</v>
      </c>
      <c r="J5020" t="str">
        <f t="shared" si="785"/>
        <v>1922</v>
      </c>
      <c r="K5020" t="str">
        <f t="shared" si="786"/>
        <v>01</v>
      </c>
      <c r="L5020" t="str">
        <f t="shared" si="787"/>
        <v>01</v>
      </c>
      <c r="M5020" t="str">
        <f t="shared" si="788"/>
        <v>%1922-01-01%^^xsd:date</v>
      </c>
      <c r="N5020" t="str">
        <f t="shared" si="789"/>
        <v>:0578 a crs:CommonwealthOrganisation ; schema:name %Navy Office, Finance Branch/ (from 1919) Naval Accounts Branch% ; schema:startDate %1913-01-01%^^xsd:date ; schema:endDate %1922-01-01%^^xsd:date ; time:hasTime [ time:hasBeginning [ time:inXSDDate %1913-01-01%^^xsd:date ]  ] .</v>
      </c>
    </row>
    <row r="5021" spans="1:14" x14ac:dyDescent="0.15">
      <c r="A5021" s="1" t="s">
        <v>10080</v>
      </c>
      <c r="B5021" s="1" t="s">
        <v>10081</v>
      </c>
      <c r="C5021" s="1">
        <v>19820126</v>
      </c>
      <c r="E5021" t="str">
        <f t="shared" si="780"/>
        <v>5780</v>
      </c>
      <c r="F5021" t="str">
        <f t="shared" si="781"/>
        <v>1982</v>
      </c>
      <c r="G5021" t="str">
        <f t="shared" si="782"/>
        <v>01</v>
      </c>
      <c r="H5021" t="str">
        <f t="shared" si="783"/>
        <v>26</v>
      </c>
      <c r="I5021" t="str">
        <f t="shared" si="784"/>
        <v>%1982-01-26%^^xsd:date</v>
      </c>
      <c r="J5021" t="str">
        <f t="shared" si="785"/>
        <v/>
      </c>
      <c r="K5021" t="str">
        <f t="shared" si="786"/>
        <v/>
      </c>
      <c r="L5021" t="str">
        <f t="shared" si="787"/>
        <v/>
      </c>
      <c r="M5021" t="str">
        <f t="shared" si="788"/>
        <v/>
      </c>
      <c r="N5021" t="str">
        <f t="shared" si="789"/>
        <v>:5780 a crs:CommonwealthOrganisation ; schema:name %Pilbara Regiment, Australian Army% ; schema:startDate %1982-01-26%^^xsd:date ; time:hasTime [ time:hasBeginning [ time:inXSDDate %1982-01-26%^^xsd:date ]  ] .</v>
      </c>
    </row>
    <row r="5022" spans="1:14" x14ac:dyDescent="0.15">
      <c r="A5022" s="1" t="s">
        <v>10082</v>
      </c>
      <c r="B5022" s="1" t="s">
        <v>10083</v>
      </c>
      <c r="C5022" s="1">
        <v>19490422</v>
      </c>
      <c r="E5022" t="str">
        <f t="shared" si="780"/>
        <v>5781</v>
      </c>
      <c r="F5022" t="str">
        <f t="shared" si="781"/>
        <v>1949</v>
      </c>
      <c r="G5022" t="str">
        <f t="shared" si="782"/>
        <v>04</v>
      </c>
      <c r="H5022" t="str">
        <f t="shared" si="783"/>
        <v>22</v>
      </c>
      <c r="I5022" t="str">
        <f t="shared" si="784"/>
        <v>%1949-04-22%^^xsd:date</v>
      </c>
      <c r="J5022" t="str">
        <f t="shared" si="785"/>
        <v/>
      </c>
      <c r="K5022" t="str">
        <f t="shared" si="786"/>
        <v/>
      </c>
      <c r="L5022" t="str">
        <f t="shared" si="787"/>
        <v/>
      </c>
      <c r="M5022" t="str">
        <f t="shared" si="788"/>
        <v/>
      </c>
      <c r="N5022" t="str">
        <f t="shared" si="789"/>
        <v>:5781 a crs:CommonwealthOrganisation ; schema:name %Western Australia University Regiment, Australian Army% ; schema:startDate %1949-04-22%^^xsd:date ; time:hasTime [ time:hasBeginning [ time:inXSDDate %1949-04-22%^^xsd:date ]  ] .</v>
      </c>
    </row>
    <row r="5023" spans="1:14" x14ac:dyDescent="0.15">
      <c r="A5023" s="1" t="s">
        <v>10084</v>
      </c>
      <c r="B5023" s="1" t="s">
        <v>10085</v>
      </c>
      <c r="C5023" s="1">
        <v>19750701</v>
      </c>
      <c r="D5023" s="1">
        <v>19880216</v>
      </c>
      <c r="E5023" t="str">
        <f t="shared" si="780"/>
        <v>5782</v>
      </c>
      <c r="F5023" t="str">
        <f t="shared" si="781"/>
        <v>1975</v>
      </c>
      <c r="G5023" t="str">
        <f t="shared" si="782"/>
        <v>07</v>
      </c>
      <c r="H5023" t="str">
        <f t="shared" si="783"/>
        <v>01</v>
      </c>
      <c r="I5023" t="str">
        <f t="shared" si="784"/>
        <v>%1975-07-01%^^xsd:date</v>
      </c>
      <c r="J5023" t="str">
        <f t="shared" si="785"/>
        <v>1988</v>
      </c>
      <c r="K5023" t="str">
        <f t="shared" si="786"/>
        <v>02</v>
      </c>
      <c r="L5023" t="str">
        <f t="shared" si="787"/>
        <v>16</v>
      </c>
      <c r="M5023" t="str">
        <f t="shared" si="788"/>
        <v>%1988-16-16%^^xsd:date</v>
      </c>
      <c r="N5023" t="str">
        <f t="shared" si="789"/>
        <v>:5782 a crs:CommonwealthOrganisation ; schema:name %5 Army Intelligence Unit, Field Force% ; schema:startDate %1975-07-01%^^xsd:date ; schema:endDate %1988-16-16%^^xsd:date ; time:hasTime [ time:hasBeginning [ time:inXSDDate %1975-07-01%^^xsd:date ]  ] .</v>
      </c>
    </row>
    <row r="5024" spans="1:14" x14ac:dyDescent="0.15">
      <c r="A5024" s="1" t="s">
        <v>10086</v>
      </c>
      <c r="B5024" s="1" t="s">
        <v>10087</v>
      </c>
      <c r="C5024" s="1">
        <v>19480701</v>
      </c>
      <c r="E5024" t="str">
        <f t="shared" si="780"/>
        <v>5783</v>
      </c>
      <c r="F5024" t="str">
        <f t="shared" si="781"/>
        <v>1948</v>
      </c>
      <c r="G5024" t="str">
        <f t="shared" si="782"/>
        <v>07</v>
      </c>
      <c r="H5024" t="str">
        <f t="shared" si="783"/>
        <v>01</v>
      </c>
      <c r="I5024" t="str">
        <f t="shared" si="784"/>
        <v>%1948-07-01%^^xsd:date</v>
      </c>
      <c r="J5024" t="str">
        <f t="shared" si="785"/>
        <v/>
      </c>
      <c r="K5024" t="str">
        <f t="shared" si="786"/>
        <v/>
      </c>
      <c r="L5024" t="str">
        <f t="shared" si="787"/>
        <v/>
      </c>
      <c r="M5024" t="str">
        <f t="shared" si="788"/>
        <v/>
      </c>
      <c r="N5024" t="str">
        <f t="shared" si="789"/>
        <v>:5783 a crs:CommonwealthOrganisation ; schema:name %10 Logistic Support Company, Australian Army% ; schema:startDate %1948-07-01%^^xsd:date ; time:hasTime [ time:hasBeginning [ time:inXSDDate %1948-07-01%^^xsd:date ]  ] .</v>
      </c>
    </row>
    <row r="5025" spans="1:14" x14ac:dyDescent="0.15">
      <c r="A5025" s="1" t="s">
        <v>10088</v>
      </c>
      <c r="B5025" s="1" t="s">
        <v>10089</v>
      </c>
      <c r="C5025" s="1">
        <v>19731001</v>
      </c>
      <c r="E5025" t="str">
        <f t="shared" si="780"/>
        <v>5784</v>
      </c>
      <c r="F5025" t="str">
        <f t="shared" si="781"/>
        <v>1973</v>
      </c>
      <c r="G5025" t="str">
        <f t="shared" si="782"/>
        <v>10</v>
      </c>
      <c r="H5025" t="str">
        <f t="shared" si="783"/>
        <v>01</v>
      </c>
      <c r="I5025" t="str">
        <f t="shared" si="784"/>
        <v>%1973-10-01%^^xsd:date</v>
      </c>
      <c r="J5025" t="str">
        <f t="shared" si="785"/>
        <v/>
      </c>
      <c r="K5025" t="str">
        <f t="shared" si="786"/>
        <v/>
      </c>
      <c r="L5025" t="str">
        <f t="shared" si="787"/>
        <v/>
      </c>
      <c r="M5025" t="str">
        <f t="shared" si="788"/>
        <v/>
      </c>
      <c r="N5025" t="str">
        <f t="shared" si="789"/>
        <v>:5784 a crs:CommonwealthOrganisation ; schema:name %Perth Transport Unit, Australian Army% ; schema:startDate %1973-10-01%^^xsd:date ; time:hasTime [ time:hasBeginning [ time:inXSDDate %1973-10-01%^^xsd:date ]  ] .</v>
      </c>
    </row>
    <row r="5026" spans="1:14" x14ac:dyDescent="0.15">
      <c r="A5026" s="1" t="s">
        <v>10090</v>
      </c>
      <c r="B5026" s="1" t="s">
        <v>10091</v>
      </c>
      <c r="C5026" s="1">
        <v>19500101</v>
      </c>
      <c r="D5026" s="1">
        <v>20149999</v>
      </c>
      <c r="E5026" t="str">
        <f t="shared" si="780"/>
        <v>5785</v>
      </c>
      <c r="F5026" t="str">
        <f t="shared" si="781"/>
        <v>1950</v>
      </c>
      <c r="G5026" t="str">
        <f t="shared" si="782"/>
        <v>01</v>
      </c>
      <c r="H5026" t="str">
        <f t="shared" si="783"/>
        <v>01</v>
      </c>
      <c r="I5026" t="str">
        <f t="shared" si="784"/>
        <v>%1950-01-01%^^xsd:date</v>
      </c>
      <c r="J5026" t="str">
        <f t="shared" si="785"/>
        <v>2014</v>
      </c>
      <c r="K5026" t="str">
        <f t="shared" si="786"/>
        <v>99</v>
      </c>
      <c r="L5026" t="str">
        <f t="shared" si="787"/>
        <v>99</v>
      </c>
      <c r="M5026" t="str">
        <f t="shared" si="788"/>
        <v>%2014%^^xsd:gYear</v>
      </c>
      <c r="N5026" t="str">
        <f t="shared" si="789"/>
        <v>:5785 a crs:CommonwealthOrganisation ; schema:name %5 Movement Control Unit, Australian Army% ; schema:startDate %1950-01-01%^^xsd:date ; schema:endDate %2014%^^xsd:gYear ; time:hasTime [ time:hasBeginning [ time:inXSDDate %1950-01-01%^^xsd:date ]  ] .</v>
      </c>
    </row>
    <row r="5027" spans="1:14" x14ac:dyDescent="0.15">
      <c r="A5027" s="1" t="s">
        <v>10092</v>
      </c>
      <c r="B5027" s="1" t="s">
        <v>10093</v>
      </c>
      <c r="C5027" s="1">
        <v>19490330</v>
      </c>
      <c r="D5027" s="1">
        <v>19910630</v>
      </c>
      <c r="E5027" t="str">
        <f t="shared" si="780"/>
        <v>5786</v>
      </c>
      <c r="F5027" t="str">
        <f t="shared" si="781"/>
        <v>1949</v>
      </c>
      <c r="G5027" t="str">
        <f t="shared" si="782"/>
        <v>03</v>
      </c>
      <c r="H5027" t="str">
        <f t="shared" si="783"/>
        <v>30</v>
      </c>
      <c r="I5027" t="str">
        <f t="shared" si="784"/>
        <v>%1949-03-30%^^xsd:date</v>
      </c>
      <c r="J5027" t="str">
        <f t="shared" si="785"/>
        <v>1991</v>
      </c>
      <c r="K5027" t="str">
        <f t="shared" si="786"/>
        <v>06</v>
      </c>
      <c r="L5027" t="str">
        <f t="shared" si="787"/>
        <v>30</v>
      </c>
      <c r="M5027" t="str">
        <f t="shared" si="788"/>
        <v>%1991-30-30%^^xsd:date</v>
      </c>
      <c r="N5027" t="str">
        <f t="shared" si="789"/>
        <v>:5786 a crs:CommonwealthOrganisation ; schema:name %Perth Water Transport Unit, Australian Army% ; schema:startDate %1949-03-30%^^xsd:date ; schema:endDate %1991-30-30%^^xsd:date ; time:hasTime [ time:hasBeginning [ time:inXSDDate %1949-03-30%^^xsd:date ]  ] .</v>
      </c>
    </row>
    <row r="5028" spans="1:14" x14ac:dyDescent="0.15">
      <c r="A5028" s="1" t="s">
        <v>10094</v>
      </c>
      <c r="B5028" s="1" t="s">
        <v>10095</v>
      </c>
      <c r="C5028" s="1">
        <v>19600101</v>
      </c>
      <c r="D5028" s="1">
        <v>20149999</v>
      </c>
      <c r="E5028" t="str">
        <f t="shared" si="780"/>
        <v>5787</v>
      </c>
      <c r="F5028" t="str">
        <f t="shared" si="781"/>
        <v>1960</v>
      </c>
      <c r="G5028" t="str">
        <f t="shared" si="782"/>
        <v>01</v>
      </c>
      <c r="H5028" t="str">
        <f t="shared" si="783"/>
        <v>01</v>
      </c>
      <c r="I5028" t="str">
        <f t="shared" si="784"/>
        <v>%1960-01-01%^^xsd:date</v>
      </c>
      <c r="J5028" t="str">
        <f t="shared" si="785"/>
        <v>2014</v>
      </c>
      <c r="K5028" t="str">
        <f t="shared" si="786"/>
        <v>99</v>
      </c>
      <c r="L5028" t="str">
        <f t="shared" si="787"/>
        <v>99</v>
      </c>
      <c r="M5028" t="str">
        <f t="shared" si="788"/>
        <v>%2014%^^xsd:gYear</v>
      </c>
      <c r="N5028" t="str">
        <f t="shared" si="789"/>
        <v>:5787 a crs:CommonwealthOrganisation ; schema:name %7 Field Ambulance, Royal Australian Army Medical Corps [RAAMC]% ; schema:startDate %1960-01-01%^^xsd:date ; schema:endDate %2014%^^xsd:gYear ; time:hasTime [ time:hasBeginning [ time:inXSDDate %1960-01-01%^^xsd:date ]  ] .</v>
      </c>
    </row>
    <row r="5029" spans="1:14" x14ac:dyDescent="0.15">
      <c r="A5029" s="1" t="s">
        <v>10096</v>
      </c>
      <c r="B5029" s="1" t="s">
        <v>10097</v>
      </c>
      <c r="C5029" s="1">
        <v>19450101</v>
      </c>
      <c r="D5029" s="1">
        <v>20149999</v>
      </c>
      <c r="E5029" t="str">
        <f t="shared" si="780"/>
        <v>5788</v>
      </c>
      <c r="F5029" t="str">
        <f t="shared" si="781"/>
        <v>1945</v>
      </c>
      <c r="G5029" t="str">
        <f t="shared" si="782"/>
        <v>01</v>
      </c>
      <c r="H5029" t="str">
        <f t="shared" si="783"/>
        <v>01</v>
      </c>
      <c r="I5029" t="str">
        <f t="shared" si="784"/>
        <v>%1945-01-01%^^xsd:date</v>
      </c>
      <c r="J5029" t="str">
        <f t="shared" si="785"/>
        <v>2014</v>
      </c>
      <c r="K5029" t="str">
        <f t="shared" si="786"/>
        <v>99</v>
      </c>
      <c r="L5029" t="str">
        <f t="shared" si="787"/>
        <v>99</v>
      </c>
      <c r="M5029" t="str">
        <f t="shared" si="788"/>
        <v>%2014%^^xsd:gYear</v>
      </c>
      <c r="N5029" t="str">
        <f t="shared" si="789"/>
        <v>:5788 a crs:CommonwealthOrganisation ; schema:name %5 Dental Unit, Royal Australian Army Dental Corps% ; schema:startDate %1945-01-01%^^xsd:date ; schema:endDate %2014%^^xsd:gYear ; time:hasTime [ time:hasBeginning [ time:inXSDDate %1945-01-01%^^xsd:date ]  ] .</v>
      </c>
    </row>
    <row r="5030" spans="1:14" x14ac:dyDescent="0.15">
      <c r="A5030" s="1" t="s">
        <v>10098</v>
      </c>
      <c r="B5030" s="1" t="s">
        <v>10099</v>
      </c>
      <c r="C5030" s="1">
        <v>19521001</v>
      </c>
      <c r="D5030" s="1">
        <v>20149999</v>
      </c>
      <c r="E5030" t="str">
        <f t="shared" si="780"/>
        <v>5789</v>
      </c>
      <c r="F5030" t="str">
        <f t="shared" si="781"/>
        <v>1952</v>
      </c>
      <c r="G5030" t="str">
        <f t="shared" si="782"/>
        <v>10</v>
      </c>
      <c r="H5030" t="str">
        <f t="shared" si="783"/>
        <v>01</v>
      </c>
      <c r="I5030" t="str">
        <f t="shared" si="784"/>
        <v>%1952-10-01%^^xsd:date</v>
      </c>
      <c r="J5030" t="str">
        <f t="shared" si="785"/>
        <v>2014</v>
      </c>
      <c r="K5030" t="str">
        <f t="shared" si="786"/>
        <v>99</v>
      </c>
      <c r="L5030" t="str">
        <f t="shared" si="787"/>
        <v>99</v>
      </c>
      <c r="M5030" t="str">
        <f t="shared" si="788"/>
        <v>%2014%^^xsd:gYear</v>
      </c>
      <c r="N5030" t="str">
        <f t="shared" si="789"/>
        <v>:5789 a crs:CommonwealthOrganisation ; schema:name %11 Dental Unit, Royal Australian Army Dental Corps% ; schema:startDate %1952-10-01%^^xsd:date ; schema:endDate %2014%^^xsd:gYear ; time:hasTime [ time:hasBeginning [ time:inXSDDate %1952-10-01%^^xsd:date ]  ] .</v>
      </c>
    </row>
    <row r="5031" spans="1:14" x14ac:dyDescent="0.15">
      <c r="A5031" s="1" t="s">
        <v>10100</v>
      </c>
      <c r="B5031" s="1" t="s">
        <v>10101</v>
      </c>
      <c r="C5031" s="1">
        <v>19360101</v>
      </c>
      <c r="D5031" s="1">
        <v>19731130</v>
      </c>
      <c r="E5031" t="str">
        <f t="shared" si="780"/>
        <v>0579</v>
      </c>
      <c r="F5031" t="str">
        <f t="shared" si="781"/>
        <v>1936</v>
      </c>
      <c r="G5031" t="str">
        <f t="shared" si="782"/>
        <v>01</v>
      </c>
      <c r="H5031" t="str">
        <f t="shared" si="783"/>
        <v>01</v>
      </c>
      <c r="I5031" t="str">
        <f t="shared" si="784"/>
        <v>%1936-01-01%^^xsd:date</v>
      </c>
      <c r="J5031" t="str">
        <f t="shared" si="785"/>
        <v>1973</v>
      </c>
      <c r="K5031" t="str">
        <f t="shared" si="786"/>
        <v>11</v>
      </c>
      <c r="L5031" t="str">
        <f t="shared" si="787"/>
        <v>30</v>
      </c>
      <c r="M5031" t="str">
        <f t="shared" si="788"/>
        <v>%1973-30-30%^^xsd:date</v>
      </c>
      <c r="N5031" t="str">
        <f t="shared" si="789"/>
        <v>:0579 a crs:CommonwealthOrganisation ; schema:name %Navy Office - Naval Stores Branch% ; schema:startDate %1936-01-01%^^xsd:date ; schema:endDate %1973-30-30%^^xsd:date ; time:hasTime [ time:hasBeginning [ time:inXSDDate %1936-01-01%^^xsd:date ]  ] .</v>
      </c>
    </row>
    <row r="5032" spans="1:14" x14ac:dyDescent="0.15">
      <c r="A5032" s="1" t="s">
        <v>10102</v>
      </c>
      <c r="B5032" s="1" t="s">
        <v>10103</v>
      </c>
      <c r="C5032" s="1">
        <v>19730601</v>
      </c>
      <c r="D5032" s="1">
        <v>20149999</v>
      </c>
      <c r="E5032" t="str">
        <f t="shared" si="780"/>
        <v>5790</v>
      </c>
      <c r="F5032" t="str">
        <f t="shared" si="781"/>
        <v>1973</v>
      </c>
      <c r="G5032" t="str">
        <f t="shared" si="782"/>
        <v>06</v>
      </c>
      <c r="H5032" t="str">
        <f t="shared" si="783"/>
        <v>01</v>
      </c>
      <c r="I5032" t="str">
        <f t="shared" si="784"/>
        <v>%1973-06-01%^^xsd:date</v>
      </c>
      <c r="J5032" t="str">
        <f t="shared" si="785"/>
        <v>2014</v>
      </c>
      <c r="K5032" t="str">
        <f t="shared" si="786"/>
        <v>99</v>
      </c>
      <c r="L5032" t="str">
        <f t="shared" si="787"/>
        <v>99</v>
      </c>
      <c r="M5032" t="str">
        <f t="shared" si="788"/>
        <v>%2014%^^xsd:gYear</v>
      </c>
      <c r="N5032" t="str">
        <f t="shared" si="789"/>
        <v>:5790 a crs:CommonwealthOrganisation ; schema:name %51 Supply Battalion, Australian Army% ; schema:startDate %1973-06-01%^^xsd:date ; schema:endDate %2014%^^xsd:gYear ; time:hasTime [ time:hasBeginning [ time:inXSDDate %1973-06-01%^^xsd:date ]  ] .</v>
      </c>
    </row>
    <row r="5033" spans="1:14" x14ac:dyDescent="0.15">
      <c r="A5033" s="1" t="s">
        <v>10104</v>
      </c>
      <c r="B5033" s="1" t="s">
        <v>10105</v>
      </c>
      <c r="C5033" s="1">
        <v>19480101</v>
      </c>
      <c r="D5033" s="1">
        <v>20149999</v>
      </c>
      <c r="E5033" t="str">
        <f t="shared" si="780"/>
        <v>5791</v>
      </c>
      <c r="F5033" t="str">
        <f t="shared" si="781"/>
        <v>1948</v>
      </c>
      <c r="G5033" t="str">
        <f t="shared" si="782"/>
        <v>01</v>
      </c>
      <c r="H5033" t="str">
        <f t="shared" si="783"/>
        <v>01</v>
      </c>
      <c r="I5033" t="str">
        <f t="shared" si="784"/>
        <v>%1948-01-01%^^xsd:date</v>
      </c>
      <c r="J5033" t="str">
        <f t="shared" si="785"/>
        <v>2014</v>
      </c>
      <c r="K5033" t="str">
        <f t="shared" si="786"/>
        <v>99</v>
      </c>
      <c r="L5033" t="str">
        <f t="shared" si="787"/>
        <v>99</v>
      </c>
      <c r="M5033" t="str">
        <f t="shared" si="788"/>
        <v>%2014%^^xsd:gYear</v>
      </c>
      <c r="N5033" t="str">
        <f t="shared" si="789"/>
        <v>:5791 a crs:CommonwealthOrganisation ; schema:name %13 Field Supply Company, Royal Australian Army Ordnance Corps [RAAOC]% ; schema:startDate %1948-01-01%^^xsd:date ; schema:endDate %2014%^^xsd:gYear ; time:hasTime [ time:hasBeginning [ time:inXSDDate %1948-01-01%^^xsd:date ]  ] .</v>
      </c>
    </row>
    <row r="5034" spans="1:14" x14ac:dyDescent="0.15">
      <c r="A5034" s="1" t="s">
        <v>10106</v>
      </c>
      <c r="B5034" s="1" t="s">
        <v>10107</v>
      </c>
      <c r="C5034" s="1">
        <v>19730101</v>
      </c>
      <c r="E5034" t="str">
        <f t="shared" si="780"/>
        <v>5792</v>
      </c>
      <c r="F5034" t="str">
        <f t="shared" si="781"/>
        <v>1973</v>
      </c>
      <c r="G5034" t="str">
        <f t="shared" si="782"/>
        <v>01</v>
      </c>
      <c r="H5034" t="str">
        <f t="shared" si="783"/>
        <v>01</v>
      </c>
      <c r="I5034" t="str">
        <f t="shared" si="784"/>
        <v>%1973-01-01%^^xsd:date</v>
      </c>
      <c r="J5034" t="str">
        <f t="shared" si="785"/>
        <v/>
      </c>
      <c r="K5034" t="str">
        <f t="shared" si="786"/>
        <v/>
      </c>
      <c r="L5034" t="str">
        <f t="shared" si="787"/>
        <v/>
      </c>
      <c r="M5034" t="str">
        <f t="shared" si="788"/>
        <v/>
      </c>
      <c r="N5034" t="str">
        <f t="shared" si="789"/>
        <v>:5792 a crs:CommonwealthOrganisation ; schema:name %Perth Workshops Company, Australian Army% ; schema:startDate %1973-01-01%^^xsd:date ; time:hasTime [ time:hasBeginning [ time:inXSDDate %1973-01-01%^^xsd:date ]  ] .</v>
      </c>
    </row>
    <row r="5035" spans="1:14" x14ac:dyDescent="0.15">
      <c r="A5035" s="1" t="s">
        <v>10108</v>
      </c>
      <c r="B5035" s="1" t="s">
        <v>10109</v>
      </c>
      <c r="C5035" s="1">
        <v>19750101</v>
      </c>
      <c r="D5035" s="1">
        <v>20149999</v>
      </c>
      <c r="E5035" t="str">
        <f t="shared" si="780"/>
        <v>5793</v>
      </c>
      <c r="F5035" t="str">
        <f t="shared" si="781"/>
        <v>1975</v>
      </c>
      <c r="G5035" t="str">
        <f t="shared" si="782"/>
        <v>01</v>
      </c>
      <c r="H5035" t="str">
        <f t="shared" si="783"/>
        <v>01</v>
      </c>
      <c r="I5035" t="str">
        <f t="shared" si="784"/>
        <v>%1975-01-01%^^xsd:date</v>
      </c>
      <c r="J5035" t="str">
        <f t="shared" si="785"/>
        <v>2014</v>
      </c>
      <c r="K5035" t="str">
        <f t="shared" si="786"/>
        <v>99</v>
      </c>
      <c r="L5035" t="str">
        <f t="shared" si="787"/>
        <v>99</v>
      </c>
      <c r="M5035" t="str">
        <f t="shared" si="788"/>
        <v>%2014%^^xsd:gYear</v>
      </c>
      <c r="N5035" t="str">
        <f t="shared" si="789"/>
        <v>:5793 a crs:CommonwealthOrganisation ; schema:name %113 Field Workshop, Royal Australian Electrical and Mechanical Engineers [RAEME]% ; schema:startDate %1975-01-01%^^xsd:date ; schema:endDate %2014%^^xsd:gYear ; time:hasTime [ time:hasBeginning [ time:inXSDDate %1975-01-01%^^xsd:date ]  ] .</v>
      </c>
    </row>
    <row r="5036" spans="1:14" x14ac:dyDescent="0.15">
      <c r="A5036" s="1" t="s">
        <v>10110</v>
      </c>
      <c r="B5036" s="1" t="s">
        <v>10111</v>
      </c>
      <c r="C5036" s="1">
        <v>19480101</v>
      </c>
      <c r="D5036" s="1">
        <v>20149999</v>
      </c>
      <c r="E5036" t="str">
        <f t="shared" si="780"/>
        <v>5794</v>
      </c>
      <c r="F5036" t="str">
        <f t="shared" si="781"/>
        <v>1948</v>
      </c>
      <c r="G5036" t="str">
        <f t="shared" si="782"/>
        <v>01</v>
      </c>
      <c r="H5036" t="str">
        <f t="shared" si="783"/>
        <v>01</v>
      </c>
      <c r="I5036" t="str">
        <f t="shared" si="784"/>
        <v>%1948-01-01%^^xsd:date</v>
      </c>
      <c r="J5036" t="str">
        <f t="shared" si="785"/>
        <v>2014</v>
      </c>
      <c r="K5036" t="str">
        <f t="shared" si="786"/>
        <v>99</v>
      </c>
      <c r="L5036" t="str">
        <f t="shared" si="787"/>
        <v>99</v>
      </c>
      <c r="M5036" t="str">
        <f t="shared" si="788"/>
        <v>%2014%^^xsd:gYear</v>
      </c>
      <c r="N5036" t="str">
        <f t="shared" si="789"/>
        <v>:5794 a crs:CommonwealthOrganisation ; schema:name %5 Royal Australian Army Pay Corps Unit% ; schema:startDate %1948-01-01%^^xsd:date ; schema:endDate %2014%^^xsd:gYear ; time:hasTime [ time:hasBeginning [ time:inXSDDate %1948-01-01%^^xsd:date ]  ] .</v>
      </c>
    </row>
    <row r="5037" spans="1:14" x14ac:dyDescent="0.15">
      <c r="A5037" s="1" t="s">
        <v>10112</v>
      </c>
      <c r="B5037" s="1" t="s">
        <v>10113</v>
      </c>
      <c r="C5037" s="1">
        <v>19520101</v>
      </c>
      <c r="D5037" s="1">
        <v>20149999</v>
      </c>
      <c r="E5037" t="str">
        <f t="shared" si="780"/>
        <v>5795</v>
      </c>
      <c r="F5037" t="str">
        <f t="shared" si="781"/>
        <v>1952</v>
      </c>
      <c r="G5037" t="str">
        <f t="shared" si="782"/>
        <v>01</v>
      </c>
      <c r="H5037" t="str">
        <f t="shared" si="783"/>
        <v>01</v>
      </c>
      <c r="I5037" t="str">
        <f t="shared" si="784"/>
        <v>%1952-01-01%^^xsd:date</v>
      </c>
      <c r="J5037" t="str">
        <f t="shared" si="785"/>
        <v>2014</v>
      </c>
      <c r="K5037" t="str">
        <f t="shared" si="786"/>
        <v>99</v>
      </c>
      <c r="L5037" t="str">
        <f t="shared" si="787"/>
        <v>99</v>
      </c>
      <c r="M5037" t="str">
        <f t="shared" si="788"/>
        <v>%2014%^^xsd:gYear</v>
      </c>
      <c r="N5037" t="str">
        <f t="shared" si="789"/>
        <v>:5795 a crs:CommonwealthOrganisation ; schema:name %15 Psychology Unit, Army Psychology Corps% ; schema:startDate %1952-01-01%^^xsd:date ; schema:endDate %2014%^^xsd:gYear ; time:hasTime [ time:hasBeginning [ time:inXSDDate %1952-01-01%^^xsd:date ]  ] .</v>
      </c>
    </row>
    <row r="5038" spans="1:14" x14ac:dyDescent="0.15">
      <c r="A5038" s="1" t="s">
        <v>10114</v>
      </c>
      <c r="B5038" s="1" t="s">
        <v>10115</v>
      </c>
      <c r="C5038" s="1">
        <v>19490101</v>
      </c>
      <c r="D5038" s="1">
        <v>20149999</v>
      </c>
      <c r="E5038" t="str">
        <f t="shared" si="780"/>
        <v>5796</v>
      </c>
      <c r="F5038" t="str">
        <f t="shared" si="781"/>
        <v>1949</v>
      </c>
      <c r="G5038" t="str">
        <f t="shared" si="782"/>
        <v>01</v>
      </c>
      <c r="H5038" t="str">
        <f t="shared" si="783"/>
        <v>01</v>
      </c>
      <c r="I5038" t="str">
        <f t="shared" si="784"/>
        <v>%1949-01-01%^^xsd:date</v>
      </c>
      <c r="J5038" t="str">
        <f t="shared" si="785"/>
        <v>2014</v>
      </c>
      <c r="K5038" t="str">
        <f t="shared" si="786"/>
        <v>99</v>
      </c>
      <c r="L5038" t="str">
        <f t="shared" si="787"/>
        <v>99</v>
      </c>
      <c r="M5038" t="str">
        <f t="shared" si="788"/>
        <v>%2014%^^xsd:gYear</v>
      </c>
      <c r="N5038" t="str">
        <f t="shared" si="789"/>
        <v>:5796 a crs:CommonwealthOrganisation ; schema:name %5 Military District Band, (from 1992) Australian Army Band Perth% ; schema:startDate %1949-01-01%^^xsd:date ; schema:endDate %2014%^^xsd:gYear ; time:hasTime [ time:hasBeginning [ time:inXSDDate %1949-01-01%^^xsd:date ]  ] .</v>
      </c>
    </row>
    <row r="5039" spans="1:14" x14ac:dyDescent="0.15">
      <c r="A5039" s="1" t="s">
        <v>10116</v>
      </c>
      <c r="B5039" s="1" t="s">
        <v>10117</v>
      </c>
      <c r="C5039" s="1">
        <v>19740101</v>
      </c>
      <c r="D5039" s="1">
        <v>20149999</v>
      </c>
      <c r="E5039" t="str">
        <f t="shared" si="780"/>
        <v>5797</v>
      </c>
      <c r="F5039" t="str">
        <f t="shared" si="781"/>
        <v>1974</v>
      </c>
      <c r="G5039" t="str">
        <f t="shared" si="782"/>
        <v>01</v>
      </c>
      <c r="H5039" t="str">
        <f t="shared" si="783"/>
        <v>01</v>
      </c>
      <c r="I5039" t="str">
        <f t="shared" si="784"/>
        <v>%1974-01-01%^^xsd:date</v>
      </c>
      <c r="J5039" t="str">
        <f t="shared" si="785"/>
        <v>2014</v>
      </c>
      <c r="K5039" t="str">
        <f t="shared" si="786"/>
        <v>99</v>
      </c>
      <c r="L5039" t="str">
        <f t="shared" si="787"/>
        <v>99</v>
      </c>
      <c r="M5039" t="str">
        <f t="shared" si="788"/>
        <v>%2014%^^xsd:gYear</v>
      </c>
      <c r="N5039" t="str">
        <f t="shared" si="789"/>
        <v>:5797 a crs:CommonwealthOrganisation ; schema:name %5 Training Group, Australian Army% ; schema:startDate %1974-01-01%^^xsd:date ; schema:endDate %2014%^^xsd:gYear ; time:hasTime [ time:hasBeginning [ time:inXSDDate %1974-01-01%^^xsd:date ]  ] .</v>
      </c>
    </row>
    <row r="5040" spans="1:14" x14ac:dyDescent="0.15">
      <c r="A5040" s="1" t="s">
        <v>10118</v>
      </c>
      <c r="B5040" s="1" t="s">
        <v>10119</v>
      </c>
      <c r="C5040" s="1">
        <v>19570101</v>
      </c>
      <c r="E5040" t="str">
        <f t="shared" si="780"/>
        <v>5798</v>
      </c>
      <c r="F5040" t="str">
        <f t="shared" si="781"/>
        <v>1957</v>
      </c>
      <c r="G5040" t="str">
        <f t="shared" si="782"/>
        <v>01</v>
      </c>
      <c r="H5040" t="str">
        <f t="shared" si="783"/>
        <v>01</v>
      </c>
      <c r="I5040" t="str">
        <f t="shared" si="784"/>
        <v>%1957-01-01%^^xsd:date</v>
      </c>
      <c r="J5040" t="str">
        <f t="shared" si="785"/>
        <v/>
      </c>
      <c r="K5040" t="str">
        <f t="shared" si="786"/>
        <v/>
      </c>
      <c r="L5040" t="str">
        <f t="shared" si="787"/>
        <v/>
      </c>
      <c r="M5040" t="str">
        <f t="shared" si="788"/>
        <v/>
      </c>
      <c r="N5040" t="str">
        <f t="shared" si="789"/>
        <v>:5798 a crs:CommonwealthOrganisation ; schema:name %Special Air Service Regiment, Australian Army% ; schema:startDate %1957-01-01%^^xsd:date ; time:hasTime [ time:hasBeginning [ time:inXSDDate %1957-01-01%^^xsd:date ]  ] .</v>
      </c>
    </row>
    <row r="5041" spans="1:14" x14ac:dyDescent="0.15">
      <c r="A5041" s="1" t="s">
        <v>10120</v>
      </c>
      <c r="B5041" s="1" t="s">
        <v>10121</v>
      </c>
      <c r="C5041" s="1">
        <v>19750601</v>
      </c>
      <c r="E5041" t="str">
        <f t="shared" si="780"/>
        <v>5799</v>
      </c>
      <c r="F5041" t="str">
        <f t="shared" si="781"/>
        <v>1975</v>
      </c>
      <c r="G5041" t="str">
        <f t="shared" si="782"/>
        <v>06</v>
      </c>
      <c r="H5041" t="str">
        <f t="shared" si="783"/>
        <v>01</v>
      </c>
      <c r="I5041" t="str">
        <f t="shared" si="784"/>
        <v>%1975-06-01%^^xsd:date</v>
      </c>
      <c r="J5041" t="str">
        <f t="shared" si="785"/>
        <v/>
      </c>
      <c r="K5041" t="str">
        <f t="shared" si="786"/>
        <v/>
      </c>
      <c r="L5041" t="str">
        <f t="shared" si="787"/>
        <v/>
      </c>
      <c r="M5041" t="str">
        <f t="shared" si="788"/>
        <v/>
      </c>
      <c r="N5041" t="str">
        <f t="shared" si="789"/>
        <v>:5799 a crs:CommonwealthOrganisation ; schema:name %7 Field Battery, Royal Australian Artillery [RAA]% ; schema:startDate %1975-06-01%^^xsd:date ; time:hasTime [ time:hasBeginning [ time:inXSDDate %1975-06-01%^^xsd:date ]  ] .</v>
      </c>
    </row>
    <row r="5042" spans="1:14" x14ac:dyDescent="0.15">
      <c r="A5042" s="1" t="s">
        <v>10122</v>
      </c>
      <c r="B5042" s="1" t="s">
        <v>10123</v>
      </c>
      <c r="C5042" s="1">
        <v>19510511</v>
      </c>
      <c r="D5042" s="1">
        <v>19580423</v>
      </c>
      <c r="E5042" t="str">
        <f t="shared" si="780"/>
        <v>0058</v>
      </c>
      <c r="F5042" t="str">
        <f t="shared" si="781"/>
        <v>1951</v>
      </c>
      <c r="G5042" t="str">
        <f t="shared" si="782"/>
        <v>05</v>
      </c>
      <c r="H5042" t="str">
        <f t="shared" si="783"/>
        <v>11</v>
      </c>
      <c r="I5042" t="str">
        <f t="shared" si="784"/>
        <v>%1951-05-11%^^xsd:date</v>
      </c>
      <c r="J5042" t="str">
        <f t="shared" si="785"/>
        <v>1958</v>
      </c>
      <c r="K5042" t="str">
        <f t="shared" si="786"/>
        <v>04</v>
      </c>
      <c r="L5042" t="str">
        <f t="shared" si="787"/>
        <v>23</v>
      </c>
      <c r="M5042" t="str">
        <f t="shared" si="788"/>
        <v>%1958-23-23%^^xsd:date</v>
      </c>
      <c r="N5042" t="str">
        <f t="shared" si="789"/>
        <v>:0058 a crs:CommonwealthOrganisation ; schema:name %Department of Defence Production, Central Administration% ; schema:startDate %1951-05-11%^^xsd:date ; schema:endDate %1958-23-23%^^xsd:date ; time:hasTime [ time:hasBeginning [ time:inXSDDate %1951-05-11%^^xsd:date ]  ] .</v>
      </c>
    </row>
    <row r="5043" spans="1:14" x14ac:dyDescent="0.15">
      <c r="A5043" s="1" t="s">
        <v>10124</v>
      </c>
      <c r="B5043" s="1" t="s">
        <v>10125</v>
      </c>
      <c r="C5043" s="1">
        <v>19360101</v>
      </c>
      <c r="D5043" s="1">
        <v>19731130</v>
      </c>
      <c r="E5043" t="str">
        <f t="shared" si="780"/>
        <v>0580</v>
      </c>
      <c r="F5043" t="str">
        <f t="shared" si="781"/>
        <v>1936</v>
      </c>
      <c r="G5043" t="str">
        <f t="shared" si="782"/>
        <v>01</v>
      </c>
      <c r="H5043" t="str">
        <f t="shared" si="783"/>
        <v>01</v>
      </c>
      <c r="I5043" t="str">
        <f t="shared" si="784"/>
        <v>%1936-01-01%^^xsd:date</v>
      </c>
      <c r="J5043" t="str">
        <f t="shared" si="785"/>
        <v>1973</v>
      </c>
      <c r="K5043" t="str">
        <f t="shared" si="786"/>
        <v>11</v>
      </c>
      <c r="L5043" t="str">
        <f t="shared" si="787"/>
        <v>30</v>
      </c>
      <c r="M5043" t="str">
        <f t="shared" si="788"/>
        <v>%1973-30-30%^^xsd:date</v>
      </c>
      <c r="N5043" t="str">
        <f t="shared" si="789"/>
        <v>:0580 a crs:CommonwealthOrganisation ; schema:name %Navy Office - Naval Victualling Branch% ; schema:startDate %1936-01-01%^^xsd:date ; schema:endDate %1973-30-30%^^xsd:date ; time:hasTime [ time:hasBeginning [ time:inXSDDate %1936-01-01%^^xsd:date ]  ] .</v>
      </c>
    </row>
    <row r="5044" spans="1:14" x14ac:dyDescent="0.15">
      <c r="A5044" s="1" t="s">
        <v>10126</v>
      </c>
      <c r="B5044" s="1" t="s">
        <v>10127</v>
      </c>
      <c r="C5044" s="1">
        <v>19730601</v>
      </c>
      <c r="D5044" s="1">
        <v>20149999</v>
      </c>
      <c r="E5044" t="str">
        <f t="shared" si="780"/>
        <v>5800</v>
      </c>
      <c r="F5044" t="str">
        <f t="shared" si="781"/>
        <v>1973</v>
      </c>
      <c r="G5044" t="str">
        <f t="shared" si="782"/>
        <v>06</v>
      </c>
      <c r="H5044" t="str">
        <f t="shared" si="783"/>
        <v>01</v>
      </c>
      <c r="I5044" t="str">
        <f t="shared" si="784"/>
        <v>%1973-06-01%^^xsd:date</v>
      </c>
      <c r="J5044" t="str">
        <f t="shared" si="785"/>
        <v>2014</v>
      </c>
      <c r="K5044" t="str">
        <f t="shared" si="786"/>
        <v>99</v>
      </c>
      <c r="L5044" t="str">
        <f t="shared" si="787"/>
        <v>99</v>
      </c>
      <c r="M5044" t="str">
        <f t="shared" si="788"/>
        <v>%2014%^^xsd:gYear</v>
      </c>
      <c r="N5044" t="str">
        <f t="shared" si="789"/>
        <v>:5800 a crs:CommonwealthOrganisation ; schema:name %4 Army Quality Assurance Unit Detachment, Perth% ; schema:startDate %1973-06-01%^^xsd:date ; schema:endDate %2014%^^xsd:gYear ; time:hasTime [ time:hasBeginning [ time:inXSDDate %1973-06-01%^^xsd:date ]  ] .</v>
      </c>
    </row>
    <row r="5045" spans="1:14" x14ac:dyDescent="0.15">
      <c r="A5045" s="1" t="s">
        <v>10128</v>
      </c>
      <c r="B5045" s="1" t="s">
        <v>10129</v>
      </c>
      <c r="C5045" s="1">
        <v>19760401</v>
      </c>
      <c r="D5045" s="1">
        <v>19891101</v>
      </c>
      <c r="E5045" t="str">
        <f t="shared" si="780"/>
        <v>5801</v>
      </c>
      <c r="F5045" t="str">
        <f t="shared" si="781"/>
        <v>1976</v>
      </c>
      <c r="G5045" t="str">
        <f t="shared" si="782"/>
        <v>04</v>
      </c>
      <c r="H5045" t="str">
        <f t="shared" si="783"/>
        <v>01</v>
      </c>
      <c r="I5045" t="str">
        <f t="shared" si="784"/>
        <v>%1976-04-01%^^xsd:date</v>
      </c>
      <c r="J5045" t="str">
        <f t="shared" si="785"/>
        <v>1989</v>
      </c>
      <c r="K5045" t="str">
        <f t="shared" si="786"/>
        <v>11</v>
      </c>
      <c r="L5045" t="str">
        <f t="shared" si="787"/>
        <v>01</v>
      </c>
      <c r="M5045" t="str">
        <f t="shared" si="788"/>
        <v>%1989-01-01%^^xsd:date</v>
      </c>
      <c r="N5045" t="str">
        <f t="shared" si="789"/>
        <v>:5801 a crs:CommonwealthOrganisation ; schema:name %141 Supply Company, Royal Australian Army Ordnance Corps [RAAOC]% ; schema:startDate %1976-04-01%^^xsd:date ; schema:endDate %1989-01-01%^^xsd:date ; time:hasTime [ time:hasBeginning [ time:inXSDDate %1976-04-01%^^xsd:date ]  ] .</v>
      </c>
    </row>
    <row r="5046" spans="1:14" x14ac:dyDescent="0.15">
      <c r="A5046" s="1" t="s">
        <v>10130</v>
      </c>
      <c r="B5046" s="1" t="s">
        <v>10131</v>
      </c>
      <c r="C5046" s="1">
        <v>19670101</v>
      </c>
      <c r="D5046" s="1">
        <v>20149999</v>
      </c>
      <c r="E5046" t="str">
        <f t="shared" si="780"/>
        <v>5802</v>
      </c>
      <c r="F5046" t="str">
        <f t="shared" si="781"/>
        <v>1967</v>
      </c>
      <c r="G5046" t="str">
        <f t="shared" si="782"/>
        <v>01</v>
      </c>
      <c r="H5046" t="str">
        <f t="shared" si="783"/>
        <v>01</v>
      </c>
      <c r="I5046" t="str">
        <f t="shared" si="784"/>
        <v>%1967-01-01%^^xsd:date</v>
      </c>
      <c r="J5046" t="str">
        <f t="shared" si="785"/>
        <v>2014</v>
      </c>
      <c r="K5046" t="str">
        <f t="shared" si="786"/>
        <v>99</v>
      </c>
      <c r="L5046" t="str">
        <f t="shared" si="787"/>
        <v>99</v>
      </c>
      <c r="M5046" t="str">
        <f t="shared" si="788"/>
        <v>%2014%^^xsd:gYear</v>
      </c>
      <c r="N5046" t="str">
        <f t="shared" si="789"/>
        <v>:5802 a crs:CommonwealthOrganisation ; schema:name %106 Field Workshop, Royal Australian Electrical and Mechanical Engineers [RAEME]% ; schema:startDate %1967-01-01%^^xsd:date ; schema:endDate %2014%^^xsd:gYear ; time:hasTime [ time:hasBeginning [ time:inXSDDate %1967-01-01%^^xsd:date ]  ] .</v>
      </c>
    </row>
    <row r="5047" spans="1:14" x14ac:dyDescent="0.15">
      <c r="A5047" s="1" t="s">
        <v>10132</v>
      </c>
      <c r="B5047" s="1" t="s">
        <v>10133</v>
      </c>
      <c r="C5047" s="1">
        <v>19810202</v>
      </c>
      <c r="D5047" s="1">
        <v>20149999</v>
      </c>
      <c r="E5047" t="str">
        <f t="shared" si="780"/>
        <v>5803</v>
      </c>
      <c r="F5047" t="str">
        <f t="shared" si="781"/>
        <v>1981</v>
      </c>
      <c r="G5047" t="str">
        <f t="shared" si="782"/>
        <v>02</v>
      </c>
      <c r="H5047" t="str">
        <f t="shared" si="783"/>
        <v>02</v>
      </c>
      <c r="I5047" t="str">
        <f t="shared" si="784"/>
        <v>%1981-02-02%^^xsd:date</v>
      </c>
      <c r="J5047" t="str">
        <f t="shared" si="785"/>
        <v>2014</v>
      </c>
      <c r="K5047" t="str">
        <f t="shared" si="786"/>
        <v>99</v>
      </c>
      <c r="L5047" t="str">
        <f t="shared" si="787"/>
        <v>99</v>
      </c>
      <c r="M5047" t="str">
        <f t="shared" si="788"/>
        <v>%2014%^^xsd:gYear</v>
      </c>
      <c r="N5047" t="str">
        <f t="shared" si="789"/>
        <v>:5803 a crs:CommonwealthOrganisation ; schema:name %2 Combat Engineers Regiment Workshop, Royal Australian Electrical and Mechanical Engineers [RAEME]% ; schema:startDate %1981-02-02%^^xsd:date ; schema:endDate %2014%^^xsd:gYear ; time:hasTime [ time:hasBeginning [ time:inXSDDate %1981-02-02%^^xsd:date ]  ] .</v>
      </c>
    </row>
    <row r="5048" spans="1:14" x14ac:dyDescent="0.15">
      <c r="A5048" s="1" t="s">
        <v>10134</v>
      </c>
      <c r="B5048" s="1" t="s">
        <v>10135</v>
      </c>
      <c r="C5048" s="1">
        <v>19810202</v>
      </c>
      <c r="E5048" t="str">
        <f t="shared" si="780"/>
        <v>5804</v>
      </c>
      <c r="F5048" t="str">
        <f t="shared" si="781"/>
        <v>1981</v>
      </c>
      <c r="G5048" t="str">
        <f t="shared" si="782"/>
        <v>02</v>
      </c>
      <c r="H5048" t="str">
        <f t="shared" si="783"/>
        <v>02</v>
      </c>
      <c r="I5048" t="str">
        <f t="shared" si="784"/>
        <v>%1981-02-02%^^xsd:date</v>
      </c>
      <c r="J5048" t="str">
        <f t="shared" si="785"/>
        <v/>
      </c>
      <c r="K5048" t="str">
        <f t="shared" si="786"/>
        <v/>
      </c>
      <c r="L5048" t="str">
        <f t="shared" si="787"/>
        <v/>
      </c>
      <c r="M5048" t="str">
        <f t="shared" si="788"/>
        <v/>
      </c>
      <c r="N5048" t="str">
        <f t="shared" si="789"/>
        <v>:5804 a crs:CommonwealthOrganisation ; schema:name %2 Combat Engineers Regiment, Royal Australian Engineers [RAE]% ; schema:startDate %1981-02-02%^^xsd:date ; time:hasTime [ time:hasBeginning [ time:inXSDDate %1981-02-02%^^xsd:date ]  ] .</v>
      </c>
    </row>
    <row r="5049" spans="1:14" x14ac:dyDescent="0.15">
      <c r="A5049" s="1" t="s">
        <v>10136</v>
      </c>
      <c r="B5049" s="1" t="s">
        <v>10137</v>
      </c>
      <c r="C5049" s="1">
        <v>19770101</v>
      </c>
      <c r="D5049" s="1">
        <v>20149999</v>
      </c>
      <c r="E5049" t="str">
        <f t="shared" si="780"/>
        <v>5805</v>
      </c>
      <c r="F5049" t="str">
        <f t="shared" si="781"/>
        <v>1977</v>
      </c>
      <c r="G5049" t="str">
        <f t="shared" si="782"/>
        <v>01</v>
      </c>
      <c r="H5049" t="str">
        <f t="shared" si="783"/>
        <v>01</v>
      </c>
      <c r="I5049" t="str">
        <f t="shared" si="784"/>
        <v>%1977-01-01%^^xsd:date</v>
      </c>
      <c r="J5049" t="str">
        <f t="shared" si="785"/>
        <v>2014</v>
      </c>
      <c r="K5049" t="str">
        <f t="shared" si="786"/>
        <v>99</v>
      </c>
      <c r="L5049" t="str">
        <f t="shared" si="787"/>
        <v>99</v>
      </c>
      <c r="M5049" t="str">
        <f t="shared" si="788"/>
        <v>%2014%^^xsd:gYear</v>
      </c>
      <c r="N5049" t="str">
        <f t="shared" si="789"/>
        <v>:5805 a crs:CommonwealthOrganisation ; schema:name %6 Field Supply Company, Royal Australian Army Ordnance Corps [RAAOC]% ; schema:startDate %1977-01-01%^^xsd:date ; schema:endDate %2014%^^xsd:gYear ; time:hasTime [ time:hasBeginning [ time:inXSDDate %1977-01-01%^^xsd:date ]  ] .</v>
      </c>
    </row>
    <row r="5050" spans="1:14" x14ac:dyDescent="0.15">
      <c r="A5050" s="1" t="s">
        <v>10138</v>
      </c>
      <c r="B5050" s="1" t="s">
        <v>10139</v>
      </c>
      <c r="C5050" s="1">
        <v>19800101</v>
      </c>
      <c r="D5050" s="1">
        <v>19870831</v>
      </c>
      <c r="E5050" t="str">
        <f t="shared" si="780"/>
        <v>5806</v>
      </c>
      <c r="F5050" t="str">
        <f t="shared" si="781"/>
        <v>1980</v>
      </c>
      <c r="G5050" t="str">
        <f t="shared" si="782"/>
        <v>01</v>
      </c>
      <c r="H5050" t="str">
        <f t="shared" si="783"/>
        <v>01</v>
      </c>
      <c r="I5050" t="str">
        <f t="shared" si="784"/>
        <v>%1980-01-01%^^xsd:date</v>
      </c>
      <c r="J5050" t="str">
        <f t="shared" si="785"/>
        <v>1987</v>
      </c>
      <c r="K5050" t="str">
        <f t="shared" si="786"/>
        <v>08</v>
      </c>
      <c r="L5050" t="str">
        <f t="shared" si="787"/>
        <v>31</v>
      </c>
      <c r="M5050" t="str">
        <f t="shared" si="788"/>
        <v>%1987-31-31%^^xsd:date</v>
      </c>
      <c r="N5050" t="str">
        <f t="shared" si="789"/>
        <v>:5806 a crs:CommonwealthOrganisation ; schema:name %Central Army Records Office [CARO] Detachment, Brisbane% ; schema:startDate %1980-01-01%^^xsd:date ; schema:endDate %1987-31-31%^^xsd:date ; time:hasTime [ time:hasBeginning [ time:inXSDDate %1980-01-01%^^xsd:date ]  ] .</v>
      </c>
    </row>
    <row r="5051" spans="1:14" x14ac:dyDescent="0.15">
      <c r="A5051" s="1" t="s">
        <v>10140</v>
      </c>
      <c r="B5051" s="1" t="s">
        <v>10141</v>
      </c>
      <c r="C5051" s="1">
        <v>19490601</v>
      </c>
      <c r="D5051" s="1">
        <v>20149999</v>
      </c>
      <c r="E5051" t="str">
        <f t="shared" si="780"/>
        <v>5807</v>
      </c>
      <c r="F5051" t="str">
        <f t="shared" si="781"/>
        <v>1949</v>
      </c>
      <c r="G5051" t="str">
        <f t="shared" si="782"/>
        <v>06</v>
      </c>
      <c r="H5051" t="str">
        <f t="shared" si="783"/>
        <v>01</v>
      </c>
      <c r="I5051" t="str">
        <f t="shared" si="784"/>
        <v>%1949-06-01%^^xsd:date</v>
      </c>
      <c r="J5051" t="str">
        <f t="shared" si="785"/>
        <v>2014</v>
      </c>
      <c r="K5051" t="str">
        <f t="shared" si="786"/>
        <v>99</v>
      </c>
      <c r="L5051" t="str">
        <f t="shared" si="787"/>
        <v>99</v>
      </c>
      <c r="M5051" t="str">
        <f t="shared" si="788"/>
        <v>%2014%^^xsd:gYear</v>
      </c>
      <c r="N5051" t="str">
        <f t="shared" si="789"/>
        <v>:5807 a crs:CommonwealthOrganisation ; schema:name %11 Psychology Unit, Army Psychology Corps% ; schema:startDate %1949-06-01%^^xsd:date ; schema:endDate %2014%^^xsd:gYear ; time:hasTime [ time:hasBeginning [ time:inXSDDate %1949-06-01%^^xsd:date ]  ] .</v>
      </c>
    </row>
    <row r="5052" spans="1:14" x14ac:dyDescent="0.15">
      <c r="A5052" s="1" t="s">
        <v>10142</v>
      </c>
      <c r="B5052" s="1" t="s">
        <v>10143</v>
      </c>
      <c r="C5052" s="1">
        <v>19800101</v>
      </c>
      <c r="E5052" t="str">
        <f t="shared" si="780"/>
        <v>5808</v>
      </c>
      <c r="F5052" t="str">
        <f t="shared" si="781"/>
        <v>1980</v>
      </c>
      <c r="G5052" t="str">
        <f t="shared" si="782"/>
        <v>01</v>
      </c>
      <c r="H5052" t="str">
        <f t="shared" si="783"/>
        <v>01</v>
      </c>
      <c r="I5052" t="str">
        <f t="shared" si="784"/>
        <v>%1980-01-01%^^xsd:date</v>
      </c>
      <c r="J5052" t="str">
        <f t="shared" si="785"/>
        <v/>
      </c>
      <c r="K5052" t="str">
        <f t="shared" si="786"/>
        <v/>
      </c>
      <c r="L5052" t="str">
        <f t="shared" si="787"/>
        <v/>
      </c>
      <c r="M5052" t="str">
        <f t="shared" si="788"/>
        <v/>
      </c>
      <c r="N5052" t="str">
        <f t="shared" si="789"/>
        <v>:5808 a crs:CommonwealthOrganisation ; schema:name %Joint Movement Control Office, Australian Corps of Transport [RACT], Brisbane% ; schema:startDate %1980-01-01%^^xsd:date ; time:hasTime [ time:hasBeginning [ time:inXSDDate %1980-01-01%^^xsd:date ]  ] .</v>
      </c>
    </row>
    <row r="5053" spans="1:14" x14ac:dyDescent="0.15">
      <c r="A5053" s="1" t="s">
        <v>10144</v>
      </c>
      <c r="B5053" s="1" t="s">
        <v>10145</v>
      </c>
      <c r="C5053" s="1">
        <v>19720701</v>
      </c>
      <c r="E5053" t="str">
        <f t="shared" si="780"/>
        <v>5809</v>
      </c>
      <c r="F5053" t="str">
        <f t="shared" si="781"/>
        <v>1972</v>
      </c>
      <c r="G5053" t="str">
        <f t="shared" si="782"/>
        <v>07</v>
      </c>
      <c r="H5053" t="str">
        <f t="shared" si="783"/>
        <v>01</v>
      </c>
      <c r="I5053" t="str">
        <f t="shared" si="784"/>
        <v>%1972-07-01%^^xsd:date</v>
      </c>
      <c r="J5053" t="str">
        <f t="shared" si="785"/>
        <v/>
      </c>
      <c r="K5053" t="str">
        <f t="shared" si="786"/>
        <v/>
      </c>
      <c r="L5053" t="str">
        <f t="shared" si="787"/>
        <v/>
      </c>
      <c r="M5053" t="str">
        <f t="shared" si="788"/>
        <v/>
      </c>
      <c r="N5053" t="str">
        <f t="shared" si="789"/>
        <v>:5809 a crs:CommonwealthOrganisation ; schema:name %Aviation Support Group Workshop, Australian Electrical and Mechanical Engineers [RAEME]% ; schema:startDate %1972-07-01%^^xsd:date ; time:hasTime [ time:hasBeginning [ time:inXSDDate %1972-07-01%^^xsd:date ]  ] .</v>
      </c>
    </row>
    <row r="5054" spans="1:14" x14ac:dyDescent="0.15">
      <c r="A5054" s="1" t="s">
        <v>10146</v>
      </c>
      <c r="B5054" s="1" t="s">
        <v>10147</v>
      </c>
      <c r="C5054" s="1">
        <v>19500101</v>
      </c>
      <c r="D5054" s="1">
        <v>19650731</v>
      </c>
      <c r="E5054" t="str">
        <f t="shared" si="780"/>
        <v>0581</v>
      </c>
      <c r="F5054" t="str">
        <f t="shared" si="781"/>
        <v>1950</v>
      </c>
      <c r="G5054" t="str">
        <f t="shared" si="782"/>
        <v>01</v>
      </c>
      <c r="H5054" t="str">
        <f t="shared" si="783"/>
        <v>01</v>
      </c>
      <c r="I5054" t="str">
        <f t="shared" si="784"/>
        <v>%1950-01-01%^^xsd:date</v>
      </c>
      <c r="J5054" t="str">
        <f t="shared" si="785"/>
        <v>1965</v>
      </c>
      <c r="K5054" t="str">
        <f t="shared" si="786"/>
        <v>07</v>
      </c>
      <c r="L5054" t="str">
        <f t="shared" si="787"/>
        <v>31</v>
      </c>
      <c r="M5054" t="str">
        <f t="shared" si="788"/>
        <v>%1965-31-31%^^xsd:date</v>
      </c>
      <c r="N5054" t="str">
        <f t="shared" si="789"/>
        <v>:0581 a crs:CommonwealthOrganisation ; schema:name %Navy Office - Naval Construction Branch% ; schema:startDate %1950-01-01%^^xsd:date ; schema:endDate %1965-31-31%^^xsd:date ; time:hasTime [ time:hasBeginning [ time:inXSDDate %1950-01-01%^^xsd:date ]  ] .</v>
      </c>
    </row>
    <row r="5055" spans="1:14" x14ac:dyDescent="0.15">
      <c r="A5055" s="1" t="s">
        <v>10148</v>
      </c>
      <c r="B5055" s="1" t="s">
        <v>10149</v>
      </c>
      <c r="C5055" s="1">
        <v>19720801</v>
      </c>
      <c r="E5055" t="str">
        <f t="shared" si="780"/>
        <v>5810</v>
      </c>
      <c r="F5055" t="str">
        <f t="shared" si="781"/>
        <v>1972</v>
      </c>
      <c r="G5055" t="str">
        <f t="shared" si="782"/>
        <v>08</v>
      </c>
      <c r="H5055" t="str">
        <f t="shared" si="783"/>
        <v>01</v>
      </c>
      <c r="I5055" t="str">
        <f t="shared" si="784"/>
        <v>%1972-08-01%^^xsd:date</v>
      </c>
      <c r="J5055" t="str">
        <f t="shared" si="785"/>
        <v/>
      </c>
      <c r="K5055" t="str">
        <f t="shared" si="786"/>
        <v/>
      </c>
      <c r="L5055" t="str">
        <f t="shared" si="787"/>
        <v/>
      </c>
      <c r="M5055" t="str">
        <f t="shared" si="788"/>
        <v/>
      </c>
      <c r="N5055" t="str">
        <f t="shared" si="789"/>
        <v>:5810 a crs:CommonwealthOrganisation ; schema:name %Defence Corporate Support Centre, Darling Downs% ; schema:startDate %1972-08-01%^^xsd:date ; time:hasTime [ time:hasBeginning [ time:inXSDDate %1972-08-01%^^xsd:date ]  ] .</v>
      </c>
    </row>
    <row r="5056" spans="1:14" x14ac:dyDescent="0.15">
      <c r="A5056" s="1" t="s">
        <v>10150</v>
      </c>
      <c r="B5056" s="1" t="s">
        <v>10151</v>
      </c>
      <c r="C5056" s="1">
        <v>19480501</v>
      </c>
      <c r="E5056" t="str">
        <f t="shared" si="780"/>
        <v>5811</v>
      </c>
      <c r="F5056" t="str">
        <f t="shared" si="781"/>
        <v>1948</v>
      </c>
      <c r="G5056" t="str">
        <f t="shared" si="782"/>
        <v>05</v>
      </c>
      <c r="H5056" t="str">
        <f t="shared" si="783"/>
        <v>01</v>
      </c>
      <c r="I5056" t="str">
        <f t="shared" si="784"/>
        <v>%1948-05-01%^^xsd:date</v>
      </c>
      <c r="J5056" t="str">
        <f t="shared" si="785"/>
        <v/>
      </c>
      <c r="K5056" t="str">
        <f t="shared" si="786"/>
        <v/>
      </c>
      <c r="L5056" t="str">
        <f t="shared" si="787"/>
        <v/>
      </c>
      <c r="M5056" t="str">
        <f t="shared" si="788"/>
        <v/>
      </c>
      <c r="N5056" t="str">
        <f t="shared" si="789"/>
        <v>:5811 a crs:CommonwealthOrganisation ; schema:name %Queensland University Regiment, Australian Army% ; schema:startDate %1948-05-01%^^xsd:date ; time:hasTime [ time:hasBeginning [ time:inXSDDate %1948-05-01%^^xsd:date ]  ] .</v>
      </c>
    </row>
    <row r="5057" spans="1:14" x14ac:dyDescent="0.15">
      <c r="A5057" s="1" t="s">
        <v>10152</v>
      </c>
      <c r="B5057" s="1" t="s">
        <v>10153</v>
      </c>
      <c r="C5057" s="1">
        <v>19800101</v>
      </c>
      <c r="E5057" t="str">
        <f t="shared" si="780"/>
        <v>5812</v>
      </c>
      <c r="F5057" t="str">
        <f t="shared" si="781"/>
        <v>1980</v>
      </c>
      <c r="G5057" t="str">
        <f t="shared" si="782"/>
        <v>01</v>
      </c>
      <c r="H5057" t="str">
        <f t="shared" si="783"/>
        <v>01</v>
      </c>
      <c r="I5057" t="str">
        <f t="shared" si="784"/>
        <v>%1980-01-01%^^xsd:date</v>
      </c>
      <c r="J5057" t="str">
        <f t="shared" si="785"/>
        <v/>
      </c>
      <c r="K5057" t="str">
        <f t="shared" si="786"/>
        <v/>
      </c>
      <c r="L5057" t="str">
        <f t="shared" si="787"/>
        <v/>
      </c>
      <c r="M5057" t="str">
        <f t="shared" si="788"/>
        <v/>
      </c>
      <c r="N5057" t="str">
        <f t="shared" si="789"/>
        <v>:5812 a crs:CommonwealthOrganisation ; schema:name %Australian Defence Force Recruiting Centre, Brisbane% ; schema:startDate %1980-01-01%^^xsd:date ; time:hasTime [ time:hasBeginning [ time:inXSDDate %1980-01-01%^^xsd:date ]  ] .</v>
      </c>
    </row>
    <row r="5058" spans="1:14" x14ac:dyDescent="0.15">
      <c r="A5058" s="1" t="s">
        <v>10154</v>
      </c>
      <c r="B5058" s="1" t="s">
        <v>10155</v>
      </c>
      <c r="C5058" s="1">
        <v>19730601</v>
      </c>
      <c r="E5058" t="str">
        <f t="shared" si="780"/>
        <v>5813</v>
      </c>
      <c r="F5058" t="str">
        <f t="shared" si="781"/>
        <v>1973</v>
      </c>
      <c r="G5058" t="str">
        <f t="shared" si="782"/>
        <v>06</v>
      </c>
      <c r="H5058" t="str">
        <f t="shared" si="783"/>
        <v>01</v>
      </c>
      <c r="I5058" t="str">
        <f t="shared" si="784"/>
        <v>%1973-06-01%^^xsd:date</v>
      </c>
      <c r="J5058" t="str">
        <f t="shared" si="785"/>
        <v/>
      </c>
      <c r="K5058" t="str">
        <f t="shared" si="786"/>
        <v/>
      </c>
      <c r="L5058" t="str">
        <f t="shared" si="787"/>
        <v/>
      </c>
      <c r="M5058" t="str">
        <f t="shared" si="788"/>
        <v/>
      </c>
      <c r="N5058" t="str">
        <f t="shared" si="789"/>
        <v>:5813 a crs:CommonwealthOrganisation ; schema:name %Commonwealth Bank of Australia, Queensland Northern Region, Regional Administration% ; schema:startDate %1973-06-01%^^xsd:date ; time:hasTime [ time:hasBeginning [ time:inXSDDate %1973-06-01%^^xsd:date ]  ] .</v>
      </c>
    </row>
    <row r="5059" spans="1:14" x14ac:dyDescent="0.15">
      <c r="A5059" s="1" t="s">
        <v>10156</v>
      </c>
      <c r="B5059" s="1" t="s">
        <v>10157</v>
      </c>
      <c r="C5059" s="1">
        <v>19600116</v>
      </c>
      <c r="E5059" t="str">
        <f t="shared" ref="E5059:E5122" si="790">TEXT(SUBSTITUTE(A5059, "CA ", ""), "0000")</f>
        <v>5814</v>
      </c>
      <c r="F5059" t="str">
        <f t="shared" ref="F5059:F5122" si="791">LEFT(C5059,4)</f>
        <v>1960</v>
      </c>
      <c r="G5059" t="str">
        <f t="shared" ref="G5059:G5122" si="792">MID(C5059,5,2)</f>
        <v>01</v>
      </c>
      <c r="H5059" t="str">
        <f t="shared" ref="H5059:H5122" si="793">RIGHT(C5059,2)</f>
        <v>16</v>
      </c>
      <c r="I5059" t="str">
        <f t="shared" ref="I5059:I5122" si="794">IF(AND(G5059+0&gt;=1,G5059+0&lt;=12),CONCATENATE("%",F5059,"-",G5059,"-",H5059,"%^^xsd:date"),CONCATENATE("%",F5059,"%^^xsd:gYear"))</f>
        <v>%1960-01-16%^^xsd:date</v>
      </c>
      <c r="J5059" t="str">
        <f t="shared" ref="J5059:J5122" si="795">LEFT(D5059,4)</f>
        <v/>
      </c>
      <c r="K5059" t="str">
        <f t="shared" ref="K5059:K5122" si="796">MID(D5059,5,2)</f>
        <v/>
      </c>
      <c r="L5059" t="str">
        <f t="shared" ref="L5059:L5122" si="797">RIGHT(D5059,2)</f>
        <v/>
      </c>
      <c r="M5059" t="str">
        <f t="shared" ref="M5059:M5122" si="798">IFERROR(IF(AND(K5059+0&gt;=1,K5059+0&lt;=12),CONCATENATE("%",J5059,"-",L5059,"-",L5059,"%^^xsd:date"),CONCATENATE("%",J5059,"%^^xsd:gYear")),"")</f>
        <v/>
      </c>
      <c r="N5059" t="str">
        <f t="shared" ref="N5059:N5122" si="799">CONCATENATE(":",E5059," a crs:CommonwealthOrganisation ; schema:name %",B5059,"% ; schema:startDate ",I5059, IF(M5059="","",CONCATENATE(" ; schema:endDate ",M5059)), " ; time:hasTime [ time:hasBeginning [ time:inXSDDate ", I5059, " ] ", IF(O5059="","",CONCATENATE(" ; time:hasEnd [ time:inXSDDate ",O5059, " ] ")), " ] .")</f>
        <v>:5814 a crs:CommonwealthOrganisation ; schema:name %Commonwealth Bank of Australia, Queensland State Administration% ; schema:startDate %1960-01-16%^^xsd:date ; time:hasTime [ time:hasBeginning [ time:inXSDDate %1960-01-16%^^xsd:date ]  ] .</v>
      </c>
    </row>
    <row r="5060" spans="1:14" x14ac:dyDescent="0.15">
      <c r="A5060" s="1" t="s">
        <v>10158</v>
      </c>
      <c r="B5060" s="1" t="s">
        <v>10159</v>
      </c>
      <c r="C5060" s="1">
        <v>19670101</v>
      </c>
      <c r="E5060" t="str">
        <f t="shared" si="790"/>
        <v>5815</v>
      </c>
      <c r="F5060" t="str">
        <f t="shared" si="791"/>
        <v>1967</v>
      </c>
      <c r="G5060" t="str">
        <f t="shared" si="792"/>
        <v>01</v>
      </c>
      <c r="H5060" t="str">
        <f t="shared" si="793"/>
        <v>01</v>
      </c>
      <c r="I5060" t="str">
        <f t="shared" si="794"/>
        <v>%1967-01-01%^^xsd:date</v>
      </c>
      <c r="J5060" t="str">
        <f t="shared" si="795"/>
        <v/>
      </c>
      <c r="K5060" t="str">
        <f t="shared" si="796"/>
        <v/>
      </c>
      <c r="L5060" t="str">
        <f t="shared" si="797"/>
        <v/>
      </c>
      <c r="M5060" t="str">
        <f t="shared" si="798"/>
        <v/>
      </c>
      <c r="N5060" t="str">
        <f t="shared" si="799"/>
        <v>:5815 a crs:CommonwealthOrganisation ; schema:name %Defence Corporate Support Office, Rockhampton [Queensland]% ; schema:startDate %1967-01-01%^^xsd:date ; time:hasTime [ time:hasBeginning [ time:inXSDDate %1967-01-01%^^xsd:date ]  ] .</v>
      </c>
    </row>
    <row r="5061" spans="1:14" x14ac:dyDescent="0.15">
      <c r="A5061" s="1" t="s">
        <v>10160</v>
      </c>
      <c r="B5061" s="1" t="s">
        <v>10161</v>
      </c>
      <c r="C5061" s="1">
        <v>19650101</v>
      </c>
      <c r="D5061" s="1">
        <v>20149999</v>
      </c>
      <c r="E5061" t="str">
        <f t="shared" si="790"/>
        <v>5816</v>
      </c>
      <c r="F5061" t="str">
        <f t="shared" si="791"/>
        <v>1965</v>
      </c>
      <c r="G5061" t="str">
        <f t="shared" si="792"/>
        <v>01</v>
      </c>
      <c r="H5061" t="str">
        <f t="shared" si="793"/>
        <v>01</v>
      </c>
      <c r="I5061" t="str">
        <f t="shared" si="794"/>
        <v>%1965-01-01%^^xsd:date</v>
      </c>
      <c r="J5061" t="str">
        <f t="shared" si="795"/>
        <v>2014</v>
      </c>
      <c r="K5061" t="str">
        <f t="shared" si="796"/>
        <v>99</v>
      </c>
      <c r="L5061" t="str">
        <f t="shared" si="797"/>
        <v>99</v>
      </c>
      <c r="M5061" t="str">
        <f t="shared" si="798"/>
        <v>%2014%^^xsd:gYear</v>
      </c>
      <c r="N5061" t="str">
        <f t="shared" si="799"/>
        <v>:5816 a crs:CommonwealthOrganisation ; schema:name %1 Joint Support Unit, Royal Australian Signals Corps, Australian Army% ; schema:startDate %1965-01-01%^^xsd:date ; schema:endDate %2014%^^xsd:gYear ; time:hasTime [ time:hasBeginning [ time:inXSDDate %1965-01-01%^^xsd:date ]  ] .</v>
      </c>
    </row>
    <row r="5062" spans="1:14" x14ac:dyDescent="0.15">
      <c r="A5062" s="1" t="s">
        <v>10162</v>
      </c>
      <c r="B5062" s="1" t="s">
        <v>10163</v>
      </c>
      <c r="C5062" s="1">
        <v>19760428</v>
      </c>
      <c r="D5062" s="1">
        <v>20149999</v>
      </c>
      <c r="E5062" t="str">
        <f t="shared" si="790"/>
        <v>5817</v>
      </c>
      <c r="F5062" t="str">
        <f t="shared" si="791"/>
        <v>1976</v>
      </c>
      <c r="G5062" t="str">
        <f t="shared" si="792"/>
        <v>04</v>
      </c>
      <c r="H5062" t="str">
        <f t="shared" si="793"/>
        <v>28</v>
      </c>
      <c r="I5062" t="str">
        <f t="shared" si="794"/>
        <v>%1976-04-28%^^xsd:date</v>
      </c>
      <c r="J5062" t="str">
        <f t="shared" si="795"/>
        <v>2014</v>
      </c>
      <c r="K5062" t="str">
        <f t="shared" si="796"/>
        <v>99</v>
      </c>
      <c r="L5062" t="str">
        <f t="shared" si="797"/>
        <v>99</v>
      </c>
      <c r="M5062" t="str">
        <f t="shared" si="798"/>
        <v>%2014%^^xsd:gYear</v>
      </c>
      <c r="N5062" t="str">
        <f t="shared" si="799"/>
        <v>:5817 a crs:CommonwealthOrganisation ; schema:name %72 Electronic Warfare Squadron, Royal Australian Signals Corps, Australian Army% ; schema:startDate %1976-04-28%^^xsd:date ; schema:endDate %2014%^^xsd:gYear ; time:hasTime [ time:hasBeginning [ time:inXSDDate %1976-04-28%^^xsd:date ]  ] .</v>
      </c>
    </row>
    <row r="5063" spans="1:14" x14ac:dyDescent="0.15">
      <c r="A5063" s="1" t="s">
        <v>10164</v>
      </c>
      <c r="B5063" s="1" t="s">
        <v>10165</v>
      </c>
      <c r="C5063" s="1">
        <v>19630501</v>
      </c>
      <c r="D5063" s="1">
        <v>19931130</v>
      </c>
      <c r="E5063" t="str">
        <f t="shared" si="790"/>
        <v>5818</v>
      </c>
      <c r="F5063" t="str">
        <f t="shared" si="791"/>
        <v>1963</v>
      </c>
      <c r="G5063" t="str">
        <f t="shared" si="792"/>
        <v>05</v>
      </c>
      <c r="H5063" t="str">
        <f t="shared" si="793"/>
        <v>01</v>
      </c>
      <c r="I5063" t="str">
        <f t="shared" si="794"/>
        <v>%1963-05-01%^^xsd:date</v>
      </c>
      <c r="J5063" t="str">
        <f t="shared" si="795"/>
        <v>1993</v>
      </c>
      <c r="K5063" t="str">
        <f t="shared" si="796"/>
        <v>11</v>
      </c>
      <c r="L5063" t="str">
        <f t="shared" si="797"/>
        <v>30</v>
      </c>
      <c r="M5063" t="str">
        <f t="shared" si="798"/>
        <v>%1993-30-30%^^xsd:date</v>
      </c>
      <c r="N5063" t="str">
        <f t="shared" si="799"/>
        <v>:5818 a crs:CommonwealthOrganisation ; schema:name %34 Water Transport Squadron, Royal Australian Corps of Transport% ; schema:startDate %1963-05-01%^^xsd:date ; schema:endDate %1993-30-30%^^xsd:date ; time:hasTime [ time:hasBeginning [ time:inXSDDate %1963-05-01%^^xsd:date ]  ] .</v>
      </c>
    </row>
    <row r="5064" spans="1:14" x14ac:dyDescent="0.15">
      <c r="A5064" s="1" t="s">
        <v>10166</v>
      </c>
      <c r="B5064" s="1" t="s">
        <v>10167</v>
      </c>
      <c r="C5064" s="1">
        <v>19600401</v>
      </c>
      <c r="D5064" s="1">
        <v>20149999</v>
      </c>
      <c r="E5064" t="str">
        <f t="shared" si="790"/>
        <v>5819</v>
      </c>
      <c r="F5064" t="str">
        <f t="shared" si="791"/>
        <v>1960</v>
      </c>
      <c r="G5064" t="str">
        <f t="shared" si="792"/>
        <v>04</v>
      </c>
      <c r="H5064" t="str">
        <f t="shared" si="793"/>
        <v>01</v>
      </c>
      <c r="I5064" t="str">
        <f t="shared" si="794"/>
        <v>%1960-04-01%^^xsd:date</v>
      </c>
      <c r="J5064" t="str">
        <f t="shared" si="795"/>
        <v>2014</v>
      </c>
      <c r="K5064" t="str">
        <f t="shared" si="796"/>
        <v>99</v>
      </c>
      <c r="L5064" t="str">
        <f t="shared" si="797"/>
        <v>99</v>
      </c>
      <c r="M5064" t="str">
        <f t="shared" si="798"/>
        <v>%2014%^^xsd:gYear</v>
      </c>
      <c r="N5064" t="str">
        <f t="shared" si="799"/>
        <v>:5819 a crs:CommonwealthOrganisation ; schema:name %1 Division Intelligence Company, Army Intelligence Corps% ; schema:startDate %1960-04-01%^^xsd:date ; schema:endDate %2014%^^xsd:gYear ; time:hasTime [ time:hasBeginning [ time:inXSDDate %1960-04-01%^^xsd:date ]  ] .</v>
      </c>
    </row>
    <row r="5065" spans="1:14" x14ac:dyDescent="0.15">
      <c r="A5065" s="1" t="s">
        <v>10168</v>
      </c>
      <c r="B5065" s="1" t="s">
        <v>10169</v>
      </c>
      <c r="C5065" s="1">
        <v>19201001</v>
      </c>
      <c r="E5065" t="str">
        <f t="shared" si="790"/>
        <v>0582</v>
      </c>
      <c r="F5065" t="str">
        <f t="shared" si="791"/>
        <v>1920</v>
      </c>
      <c r="G5065" t="str">
        <f t="shared" si="792"/>
        <v>10</v>
      </c>
      <c r="H5065" t="str">
        <f t="shared" si="793"/>
        <v>01</v>
      </c>
      <c r="I5065" t="str">
        <f t="shared" si="794"/>
        <v>%1920-10-01%^^xsd:date</v>
      </c>
      <c r="J5065" t="str">
        <f t="shared" si="795"/>
        <v/>
      </c>
      <c r="K5065" t="str">
        <f t="shared" si="796"/>
        <v/>
      </c>
      <c r="L5065" t="str">
        <f t="shared" si="797"/>
        <v/>
      </c>
      <c r="M5065" t="str">
        <f t="shared" si="798"/>
        <v/>
      </c>
      <c r="N5065" t="str">
        <f t="shared" si="799"/>
        <v>:0582 a crs:CommonwealthOrganisation ; schema:name %RAN Hydrographic Service, Hydrographic Office% ; schema:startDate %1920-10-01%^^xsd:date ; time:hasTime [ time:hasBeginning [ time:inXSDDate %1920-10-01%^^xsd:date ]  ] .</v>
      </c>
    </row>
    <row r="5066" spans="1:14" x14ac:dyDescent="0.15">
      <c r="A5066" s="1" t="s">
        <v>10170</v>
      </c>
      <c r="B5066" s="1" t="s">
        <v>10171</v>
      </c>
      <c r="C5066" s="1">
        <v>19641001</v>
      </c>
      <c r="D5066" s="1">
        <v>20149999</v>
      </c>
      <c r="E5066" t="str">
        <f t="shared" si="790"/>
        <v>5820</v>
      </c>
      <c r="F5066" t="str">
        <f t="shared" si="791"/>
        <v>1964</v>
      </c>
      <c r="G5066" t="str">
        <f t="shared" si="792"/>
        <v>10</v>
      </c>
      <c r="H5066" t="str">
        <f t="shared" si="793"/>
        <v>01</v>
      </c>
      <c r="I5066" t="str">
        <f t="shared" si="794"/>
        <v>%1964-10-01%^^xsd:date</v>
      </c>
      <c r="J5066" t="str">
        <f t="shared" si="795"/>
        <v>2014</v>
      </c>
      <c r="K5066" t="str">
        <f t="shared" si="796"/>
        <v>99</v>
      </c>
      <c r="L5066" t="str">
        <f t="shared" si="797"/>
        <v>99</v>
      </c>
      <c r="M5066" t="str">
        <f t="shared" si="798"/>
        <v>%2014%^^xsd:gYear</v>
      </c>
      <c r="N5066" t="str">
        <f t="shared" si="799"/>
        <v>:5820 a crs:CommonwealthOrganisation ; schema:name %136 Signal Squadron, Royal Australian Signals Corps% ; schema:startDate %1964-10-01%^^xsd:date ; schema:endDate %2014%^^xsd:gYear ; time:hasTime [ time:hasBeginning [ time:inXSDDate %1964-10-01%^^xsd:date ]  ] .</v>
      </c>
    </row>
    <row r="5067" spans="1:14" x14ac:dyDescent="0.15">
      <c r="A5067" s="1" t="s">
        <v>10172</v>
      </c>
      <c r="B5067" s="1" t="s">
        <v>10173</v>
      </c>
      <c r="C5067" s="1">
        <v>19751101</v>
      </c>
      <c r="D5067" s="1">
        <v>20149999</v>
      </c>
      <c r="E5067" t="str">
        <f t="shared" si="790"/>
        <v>5821</v>
      </c>
      <c r="F5067" t="str">
        <f t="shared" si="791"/>
        <v>1975</v>
      </c>
      <c r="G5067" t="str">
        <f t="shared" si="792"/>
        <v>11</v>
      </c>
      <c r="H5067" t="str">
        <f t="shared" si="793"/>
        <v>01</v>
      </c>
      <c r="I5067" t="str">
        <f t="shared" si="794"/>
        <v>%1975-11-01%^^xsd:date</v>
      </c>
      <c r="J5067" t="str">
        <f t="shared" si="795"/>
        <v>2014</v>
      </c>
      <c r="K5067" t="str">
        <f t="shared" si="796"/>
        <v>99</v>
      </c>
      <c r="L5067" t="str">
        <f t="shared" si="797"/>
        <v>99</v>
      </c>
      <c r="M5067" t="str">
        <f t="shared" si="798"/>
        <v>%2014%^^xsd:gYear</v>
      </c>
      <c r="N5067" t="str">
        <f t="shared" si="799"/>
        <v>:5821 a crs:CommonwealthOrganisation ; schema:name %1 Joint Provost Marshall Cell, Royal Australian Corps of Military Police% ; schema:startDate %1975-11-01%^^xsd:date ; schema:endDate %2014%^^xsd:gYear ; time:hasTime [ time:hasBeginning [ time:inXSDDate %1975-11-01%^^xsd:date ]  ] .</v>
      </c>
    </row>
    <row r="5068" spans="1:14" x14ac:dyDescent="0.15">
      <c r="A5068" s="1" t="s">
        <v>10174</v>
      </c>
      <c r="B5068" s="1" t="s">
        <v>10175</v>
      </c>
      <c r="C5068" s="1">
        <v>19280101</v>
      </c>
      <c r="D5068" s="1">
        <v>19970801</v>
      </c>
      <c r="E5068" t="str">
        <f t="shared" si="790"/>
        <v>5822</v>
      </c>
      <c r="F5068" t="str">
        <f t="shared" si="791"/>
        <v>1928</v>
      </c>
      <c r="G5068" t="str">
        <f t="shared" si="792"/>
        <v>01</v>
      </c>
      <c r="H5068" t="str">
        <f t="shared" si="793"/>
        <v>01</v>
      </c>
      <c r="I5068" t="str">
        <f t="shared" si="794"/>
        <v>%1928-01-01%^^xsd:date</v>
      </c>
      <c r="J5068" t="str">
        <f t="shared" si="795"/>
        <v>1997</v>
      </c>
      <c r="K5068" t="str">
        <f t="shared" si="796"/>
        <v>08</v>
      </c>
      <c r="L5068" t="str">
        <f t="shared" si="797"/>
        <v>01</v>
      </c>
      <c r="M5068" t="str">
        <f t="shared" si="798"/>
        <v>%1997-01-01%^^xsd:date</v>
      </c>
      <c r="N5068" t="str">
        <f t="shared" si="799"/>
        <v>:5822 a crs:CommonwealthOrganisation ; schema:name %Regional University Regiment Queensland, Australian Army% ; schema:startDate %1928-01-01%^^xsd:date ; schema:endDate %1997-01-01%^^xsd:date ; time:hasTime [ time:hasBeginning [ time:inXSDDate %1928-01-01%^^xsd:date ]  ] .</v>
      </c>
    </row>
    <row r="5069" spans="1:14" x14ac:dyDescent="0.15">
      <c r="A5069" s="1" t="s">
        <v>10176</v>
      </c>
      <c r="B5069" s="1" t="s">
        <v>10177</v>
      </c>
      <c r="C5069" s="1">
        <v>19731101</v>
      </c>
      <c r="D5069" s="1">
        <v>19910902</v>
      </c>
      <c r="E5069" t="str">
        <f t="shared" si="790"/>
        <v>5823</v>
      </c>
      <c r="F5069" t="str">
        <f t="shared" si="791"/>
        <v>1973</v>
      </c>
      <c r="G5069" t="str">
        <f t="shared" si="792"/>
        <v>11</v>
      </c>
      <c r="H5069" t="str">
        <f t="shared" si="793"/>
        <v>01</v>
      </c>
      <c r="I5069" t="str">
        <f t="shared" si="794"/>
        <v>%1973-11-01%^^xsd:date</v>
      </c>
      <c r="J5069" t="str">
        <f t="shared" si="795"/>
        <v>1991</v>
      </c>
      <c r="K5069" t="str">
        <f t="shared" si="796"/>
        <v>09</v>
      </c>
      <c r="L5069" t="str">
        <f t="shared" si="797"/>
        <v>02</v>
      </c>
      <c r="M5069" t="str">
        <f t="shared" si="798"/>
        <v>%1991-02-02%^^xsd:date</v>
      </c>
      <c r="N5069" t="str">
        <f t="shared" si="799"/>
        <v>:5823 a crs:CommonwealthOrganisation ; schema:name %Support Area Workshop, Royal Australian Electrical and Mechanical Engineers% ; schema:startDate %1973-11-01%^^xsd:date ; schema:endDate %1991-02-02%^^xsd:date ; time:hasTime [ time:hasBeginning [ time:inXSDDate %1973-11-01%^^xsd:date ]  ] .</v>
      </c>
    </row>
    <row r="5070" spans="1:14" x14ac:dyDescent="0.15">
      <c r="A5070" s="1" t="s">
        <v>10178</v>
      </c>
      <c r="B5070" s="1" t="s">
        <v>10179</v>
      </c>
      <c r="C5070" s="1">
        <v>19750101</v>
      </c>
      <c r="D5070" s="1">
        <v>19931231</v>
      </c>
      <c r="E5070" t="str">
        <f t="shared" si="790"/>
        <v>5824</v>
      </c>
      <c r="F5070" t="str">
        <f t="shared" si="791"/>
        <v>1975</v>
      </c>
      <c r="G5070" t="str">
        <f t="shared" si="792"/>
        <v>01</v>
      </c>
      <c r="H5070" t="str">
        <f t="shared" si="793"/>
        <v>01</v>
      </c>
      <c r="I5070" t="str">
        <f t="shared" si="794"/>
        <v>%1975-01-01%^^xsd:date</v>
      </c>
      <c r="J5070" t="str">
        <f t="shared" si="795"/>
        <v>1993</v>
      </c>
      <c r="K5070" t="str">
        <f t="shared" si="796"/>
        <v>12</v>
      </c>
      <c r="L5070" t="str">
        <f t="shared" si="797"/>
        <v>31</v>
      </c>
      <c r="M5070" t="str">
        <f t="shared" si="798"/>
        <v>%1993-31-31%^^xsd:date</v>
      </c>
      <c r="N5070" t="str">
        <f t="shared" si="799"/>
        <v>:5824 a crs:CommonwealthOrganisation ; schema:name %9 Military Police Company, Australian Army% ; schema:startDate %1975-01-01%^^xsd:date ; schema:endDate %1993-31-31%^^xsd:date ; time:hasTime [ time:hasBeginning [ time:inXSDDate %1975-01-01%^^xsd:date ]  ] .</v>
      </c>
    </row>
    <row r="5071" spans="1:14" x14ac:dyDescent="0.15">
      <c r="A5071" s="1" t="s">
        <v>10180</v>
      </c>
      <c r="B5071" s="1" t="s">
        <v>10181</v>
      </c>
      <c r="C5071" s="1">
        <v>19720801</v>
      </c>
      <c r="E5071" t="str">
        <f t="shared" si="790"/>
        <v>5825</v>
      </c>
      <c r="F5071" t="str">
        <f t="shared" si="791"/>
        <v>1972</v>
      </c>
      <c r="G5071" t="str">
        <f t="shared" si="792"/>
        <v>08</v>
      </c>
      <c r="H5071" t="str">
        <f t="shared" si="793"/>
        <v>01</v>
      </c>
      <c r="I5071" t="str">
        <f t="shared" si="794"/>
        <v>%1972-08-01%^^xsd:date</v>
      </c>
      <c r="J5071" t="str">
        <f t="shared" si="795"/>
        <v/>
      </c>
      <c r="K5071" t="str">
        <f t="shared" si="796"/>
        <v/>
      </c>
      <c r="L5071" t="str">
        <f t="shared" si="797"/>
        <v/>
      </c>
      <c r="M5071" t="str">
        <f t="shared" si="798"/>
        <v/>
      </c>
      <c r="N5071" t="str">
        <f t="shared" si="799"/>
        <v>:5825 a crs:CommonwealthOrganisation ; schema:name %School of Army Aviation, Australian Army Aviation Corps, Oakey [Queensland]% ; schema:startDate %1972-08-01%^^xsd:date ; time:hasTime [ time:hasBeginning [ time:inXSDDate %1972-08-01%^^xsd:date ]  ] .</v>
      </c>
    </row>
    <row r="5072" spans="1:14" x14ac:dyDescent="0.15">
      <c r="A5072" s="1" t="s">
        <v>10182</v>
      </c>
      <c r="B5072" s="1" t="s">
        <v>10183</v>
      </c>
      <c r="C5072" s="1">
        <v>19860324</v>
      </c>
      <c r="D5072" s="1">
        <v>20149999</v>
      </c>
      <c r="E5072" t="str">
        <f t="shared" si="790"/>
        <v>5826</v>
      </c>
      <c r="F5072" t="str">
        <f t="shared" si="791"/>
        <v>1986</v>
      </c>
      <c r="G5072" t="str">
        <f t="shared" si="792"/>
        <v>03</v>
      </c>
      <c r="H5072" t="str">
        <f t="shared" si="793"/>
        <v>24</v>
      </c>
      <c r="I5072" t="str">
        <f t="shared" si="794"/>
        <v>%1986-03-24%^^xsd:date</v>
      </c>
      <c r="J5072" t="str">
        <f t="shared" si="795"/>
        <v>2014</v>
      </c>
      <c r="K5072" t="str">
        <f t="shared" si="796"/>
        <v>99</v>
      </c>
      <c r="L5072" t="str">
        <f t="shared" si="797"/>
        <v>99</v>
      </c>
      <c r="M5072" t="str">
        <f t="shared" si="798"/>
        <v>%2014%^^xsd:gYear</v>
      </c>
      <c r="N5072" t="str">
        <f t="shared" si="799"/>
        <v>:5826 a crs:CommonwealthOrganisation ; schema:name %1 Army Reserve Recruiting Unit, Kelvin Grove [Queensland]% ; schema:startDate %1986-03-24%^^xsd:date ; schema:endDate %2014%^^xsd:gYear ; time:hasTime [ time:hasBeginning [ time:inXSDDate %1986-03-24%^^xsd:date ]  ] .</v>
      </c>
    </row>
    <row r="5073" spans="1:14" x14ac:dyDescent="0.15">
      <c r="A5073" s="1" t="s">
        <v>10184</v>
      </c>
      <c r="B5073" s="1" t="s">
        <v>10185</v>
      </c>
      <c r="C5073" s="1">
        <v>19540401</v>
      </c>
      <c r="D5073" s="1">
        <v>20149999</v>
      </c>
      <c r="E5073" t="str">
        <f t="shared" si="790"/>
        <v>5827</v>
      </c>
      <c r="F5073" t="str">
        <f t="shared" si="791"/>
        <v>1954</v>
      </c>
      <c r="G5073" t="str">
        <f t="shared" si="792"/>
        <v>04</v>
      </c>
      <c r="H5073" t="str">
        <f t="shared" si="793"/>
        <v>01</v>
      </c>
      <c r="I5073" t="str">
        <f t="shared" si="794"/>
        <v>%1954-04-01%^^xsd:date</v>
      </c>
      <c r="J5073" t="str">
        <f t="shared" si="795"/>
        <v>2014</v>
      </c>
      <c r="K5073" t="str">
        <f t="shared" si="796"/>
        <v>99</v>
      </c>
      <c r="L5073" t="str">
        <f t="shared" si="797"/>
        <v>99</v>
      </c>
      <c r="M5073" t="str">
        <f t="shared" si="798"/>
        <v>%2014%^^xsd:gYear</v>
      </c>
      <c r="N5073" t="str">
        <f t="shared" si="799"/>
        <v>:5827 a crs:CommonwealthOrganisation ; schema:name %1 Division Royal Australian Artillery Band, Royal Australian Artillery [RAA]% ; schema:startDate %1954-04-01%^^xsd:date ; schema:endDate %2014%^^xsd:gYear ; time:hasTime [ time:hasBeginning [ time:inXSDDate %1954-04-01%^^xsd:date ]  ] .</v>
      </c>
    </row>
    <row r="5074" spans="1:14" x14ac:dyDescent="0.15">
      <c r="A5074" s="1" t="s">
        <v>10186</v>
      </c>
      <c r="B5074" s="1" t="s">
        <v>10187</v>
      </c>
      <c r="C5074" s="1">
        <v>19800101</v>
      </c>
      <c r="D5074" s="1">
        <v>20149999</v>
      </c>
      <c r="E5074" t="str">
        <f t="shared" si="790"/>
        <v>5828</v>
      </c>
      <c r="F5074" t="str">
        <f t="shared" si="791"/>
        <v>1980</v>
      </c>
      <c r="G5074" t="str">
        <f t="shared" si="792"/>
        <v>01</v>
      </c>
      <c r="H5074" t="str">
        <f t="shared" si="793"/>
        <v>01</v>
      </c>
      <c r="I5074" t="str">
        <f t="shared" si="794"/>
        <v>%1980-01-01%^^xsd:date</v>
      </c>
      <c r="J5074" t="str">
        <f t="shared" si="795"/>
        <v>2014</v>
      </c>
      <c r="K5074" t="str">
        <f t="shared" si="796"/>
        <v>99</v>
      </c>
      <c r="L5074" t="str">
        <f t="shared" si="797"/>
        <v>99</v>
      </c>
      <c r="M5074" t="str">
        <f t="shared" si="798"/>
        <v>%2014%^^xsd:gYear</v>
      </c>
      <c r="N5074" t="str">
        <f t="shared" si="799"/>
        <v>:5828 a crs:CommonwealthOrganisation ; schema:name %33 Dental Company, Royal Australian Army Dental Corps% ; schema:startDate %1980-01-01%^^xsd:date ; schema:endDate %2014%^^xsd:gYear ; time:hasTime [ time:hasBeginning [ time:inXSDDate %1980-01-01%^^xsd:date ]  ] .</v>
      </c>
    </row>
    <row r="5075" spans="1:14" x14ac:dyDescent="0.15">
      <c r="A5075" s="1" t="s">
        <v>10188</v>
      </c>
      <c r="B5075" s="1" t="s">
        <v>10189</v>
      </c>
      <c r="C5075" s="1">
        <v>19490525</v>
      </c>
      <c r="D5075" s="1">
        <v>20149999</v>
      </c>
      <c r="E5075" t="str">
        <f t="shared" si="790"/>
        <v>5829</v>
      </c>
      <c r="F5075" t="str">
        <f t="shared" si="791"/>
        <v>1949</v>
      </c>
      <c r="G5075" t="str">
        <f t="shared" si="792"/>
        <v>05</v>
      </c>
      <c r="H5075" t="str">
        <f t="shared" si="793"/>
        <v>25</v>
      </c>
      <c r="I5075" t="str">
        <f t="shared" si="794"/>
        <v>%1949-05-25%^^xsd:date</v>
      </c>
      <c r="J5075" t="str">
        <f t="shared" si="795"/>
        <v>2014</v>
      </c>
      <c r="K5075" t="str">
        <f t="shared" si="796"/>
        <v>99</v>
      </c>
      <c r="L5075" t="str">
        <f t="shared" si="797"/>
        <v>99</v>
      </c>
      <c r="M5075" t="str">
        <f t="shared" si="798"/>
        <v>%2014%^^xsd:gYear</v>
      </c>
      <c r="N5075" t="str">
        <f t="shared" si="799"/>
        <v>:5829 a crs:CommonwealthOrganisation ; schema:name %1 Regiment, Royal Australian Artillery [RAA]% ; schema:startDate %1949-05-25%^^xsd:date ; schema:endDate %2014%^^xsd:gYear ; time:hasTime [ time:hasBeginning [ time:inXSDDate %1949-05-25%^^xsd:date ]  ] .</v>
      </c>
    </row>
    <row r="5076" spans="1:14" x14ac:dyDescent="0.15">
      <c r="A5076" s="1" t="s">
        <v>10190</v>
      </c>
      <c r="B5076" s="1" t="s">
        <v>10191</v>
      </c>
      <c r="C5076" s="1">
        <v>19600101</v>
      </c>
      <c r="D5076" s="1">
        <v>19760209</v>
      </c>
      <c r="E5076" t="str">
        <f t="shared" si="790"/>
        <v>0583</v>
      </c>
      <c r="F5076" t="str">
        <f t="shared" si="791"/>
        <v>1960</v>
      </c>
      <c r="G5076" t="str">
        <f t="shared" si="792"/>
        <v>01</v>
      </c>
      <c r="H5076" t="str">
        <f t="shared" si="793"/>
        <v>01</v>
      </c>
      <c r="I5076" t="str">
        <f t="shared" si="794"/>
        <v>%1960-01-01%^^xsd:date</v>
      </c>
      <c r="J5076" t="str">
        <f t="shared" si="795"/>
        <v>1976</v>
      </c>
      <c r="K5076" t="str">
        <f t="shared" si="796"/>
        <v>02</v>
      </c>
      <c r="L5076" t="str">
        <f t="shared" si="797"/>
        <v>09</v>
      </c>
      <c r="M5076" t="str">
        <f t="shared" si="798"/>
        <v>%1976-09-09%^^xsd:date</v>
      </c>
      <c r="N5076" t="str">
        <f t="shared" si="799"/>
        <v>:0583 a crs:CommonwealthOrganisation ; schema:name %Director of Naval Reserves% ; schema:startDate %1960-01-01%^^xsd:date ; schema:endDate %1976-09-09%^^xsd:date ; time:hasTime [ time:hasBeginning [ time:inXSDDate %1960-01-01%^^xsd:date ]  ] .</v>
      </c>
    </row>
    <row r="5077" spans="1:14" x14ac:dyDescent="0.15">
      <c r="A5077" s="1" t="s">
        <v>10192</v>
      </c>
      <c r="B5077" s="1" t="s">
        <v>10193</v>
      </c>
      <c r="C5077" s="1">
        <v>19770601</v>
      </c>
      <c r="D5077" s="1">
        <v>20149999</v>
      </c>
      <c r="E5077" t="str">
        <f t="shared" si="790"/>
        <v>5830</v>
      </c>
      <c r="F5077" t="str">
        <f t="shared" si="791"/>
        <v>1977</v>
      </c>
      <c r="G5077" t="str">
        <f t="shared" si="792"/>
        <v>06</v>
      </c>
      <c r="H5077" t="str">
        <f t="shared" si="793"/>
        <v>01</v>
      </c>
      <c r="I5077" t="str">
        <f t="shared" si="794"/>
        <v>%1977-06-01%^^xsd:date</v>
      </c>
      <c r="J5077" t="str">
        <f t="shared" si="795"/>
        <v>2014</v>
      </c>
      <c r="K5077" t="str">
        <f t="shared" si="796"/>
        <v>99</v>
      </c>
      <c r="L5077" t="str">
        <f t="shared" si="797"/>
        <v>99</v>
      </c>
      <c r="M5077" t="str">
        <f t="shared" si="798"/>
        <v>%2014%^^xsd:gYear</v>
      </c>
      <c r="N5077" t="str">
        <f t="shared" si="799"/>
        <v>:5830 a crs:CommonwealthOrganisation ; schema:name %5 Transport Squadron, Royal Australian Corps of Transport% ; schema:startDate %1977-06-01%^^xsd:date ; schema:endDate %2014%^^xsd:gYear ; time:hasTime [ time:hasBeginning [ time:inXSDDate %1977-06-01%^^xsd:date ]  ] .</v>
      </c>
    </row>
    <row r="5078" spans="1:14" x14ac:dyDescent="0.15">
      <c r="A5078" s="1" t="s">
        <v>10194</v>
      </c>
      <c r="B5078" s="1" t="s">
        <v>10195</v>
      </c>
      <c r="C5078" s="1">
        <v>19670101</v>
      </c>
      <c r="D5078" s="1">
        <v>19950701</v>
      </c>
      <c r="E5078" t="str">
        <f t="shared" si="790"/>
        <v>5831</v>
      </c>
      <c r="F5078" t="str">
        <f t="shared" si="791"/>
        <v>1967</v>
      </c>
      <c r="G5078" t="str">
        <f t="shared" si="792"/>
        <v>01</v>
      </c>
      <c r="H5078" t="str">
        <f t="shared" si="793"/>
        <v>01</v>
      </c>
      <c r="I5078" t="str">
        <f t="shared" si="794"/>
        <v>%1967-01-01%^^xsd:date</v>
      </c>
      <c r="J5078" t="str">
        <f t="shared" si="795"/>
        <v>1995</v>
      </c>
      <c r="K5078" t="str">
        <f t="shared" si="796"/>
        <v>07</v>
      </c>
      <c r="L5078" t="str">
        <f t="shared" si="797"/>
        <v>01</v>
      </c>
      <c r="M5078" t="str">
        <f t="shared" si="798"/>
        <v>%1995-01-01%^^xsd:date</v>
      </c>
      <c r="N5078" t="str">
        <f t="shared" si="799"/>
        <v>:5831 a crs:CommonwealthOrganisation ; schema:name %11 Field Ambulance, Royal Australian Army Medical Corps [RAAMC]% ; schema:startDate %1967-01-01%^^xsd:date ; schema:endDate %1995-01-01%^^xsd:date ; time:hasTime [ time:hasBeginning [ time:inXSDDate %1967-01-01%^^xsd:date ]  ] .</v>
      </c>
    </row>
    <row r="5079" spans="1:14" x14ac:dyDescent="0.15">
      <c r="A5079" s="1" t="s">
        <v>10196</v>
      </c>
      <c r="B5079" s="1" t="s">
        <v>10197</v>
      </c>
      <c r="C5079" s="1">
        <v>19401225</v>
      </c>
      <c r="E5079" t="str">
        <f t="shared" si="790"/>
        <v>5832</v>
      </c>
      <c r="F5079" t="str">
        <f t="shared" si="791"/>
        <v>1940</v>
      </c>
      <c r="G5079" t="str">
        <f t="shared" si="792"/>
        <v>12</v>
      </c>
      <c r="H5079" t="str">
        <f t="shared" si="793"/>
        <v>25</v>
      </c>
      <c r="I5079" t="str">
        <f t="shared" si="794"/>
        <v>%1940-12-25%^^xsd:date</v>
      </c>
      <c r="J5079" t="str">
        <f t="shared" si="795"/>
        <v/>
      </c>
      <c r="K5079" t="str">
        <f t="shared" si="796"/>
        <v/>
      </c>
      <c r="L5079" t="str">
        <f t="shared" si="797"/>
        <v/>
      </c>
      <c r="M5079" t="str">
        <f t="shared" si="798"/>
        <v/>
      </c>
      <c r="N5079" t="str">
        <f t="shared" si="799"/>
        <v>:5832 a crs:CommonwealthOrganisation ; schema:name %7 Signal Regiment, Royal Australian Signals Corps% ; schema:startDate %1940-12-25%^^xsd:date ; time:hasTime [ time:hasBeginning [ time:inXSDDate %1940-12-25%^^xsd:date ]  ] .</v>
      </c>
    </row>
    <row r="5080" spans="1:14" x14ac:dyDescent="0.15">
      <c r="A5080" s="1" t="s">
        <v>10198</v>
      </c>
      <c r="B5080" s="1" t="s">
        <v>10199</v>
      </c>
      <c r="C5080" s="1">
        <v>19610101</v>
      </c>
      <c r="E5080" t="str">
        <f t="shared" si="790"/>
        <v>5833</v>
      </c>
      <c r="F5080" t="str">
        <f t="shared" si="791"/>
        <v>1961</v>
      </c>
      <c r="G5080" t="str">
        <f t="shared" si="792"/>
        <v>01</v>
      </c>
      <c r="H5080" t="str">
        <f t="shared" si="793"/>
        <v>01</v>
      </c>
      <c r="I5080" t="str">
        <f t="shared" si="794"/>
        <v>%1961-01-01%^^xsd:date</v>
      </c>
      <c r="J5080" t="str">
        <f t="shared" si="795"/>
        <v/>
      </c>
      <c r="K5080" t="str">
        <f t="shared" si="796"/>
        <v/>
      </c>
      <c r="L5080" t="str">
        <f t="shared" si="797"/>
        <v/>
      </c>
      <c r="M5080" t="str">
        <f t="shared" si="798"/>
        <v/>
      </c>
      <c r="N5080" t="str">
        <f t="shared" si="799"/>
        <v>:5833 a crs:CommonwealthOrganisation ; schema:name %Defence Corporate Support Office, Brisbane Dental Services, Australian Army% ; schema:startDate %1961-01-01%^^xsd:date ; time:hasTime [ time:hasBeginning [ time:inXSDDate %1961-01-01%^^xsd:date ]  ] .</v>
      </c>
    </row>
    <row r="5081" spans="1:14" x14ac:dyDescent="0.15">
      <c r="A5081" s="1" t="s">
        <v>10200</v>
      </c>
      <c r="B5081" s="1" t="s">
        <v>10201</v>
      </c>
      <c r="C5081" s="1">
        <v>19731101</v>
      </c>
      <c r="D5081" s="1">
        <v>19771101</v>
      </c>
      <c r="E5081" t="str">
        <f t="shared" si="790"/>
        <v>5834</v>
      </c>
      <c r="F5081" t="str">
        <f t="shared" si="791"/>
        <v>1973</v>
      </c>
      <c r="G5081" t="str">
        <f t="shared" si="792"/>
        <v>11</v>
      </c>
      <c r="H5081" t="str">
        <f t="shared" si="793"/>
        <v>01</v>
      </c>
      <c r="I5081" t="str">
        <f t="shared" si="794"/>
        <v>%1973-11-01%^^xsd:date</v>
      </c>
      <c r="J5081" t="str">
        <f t="shared" si="795"/>
        <v>1977</v>
      </c>
      <c r="K5081" t="str">
        <f t="shared" si="796"/>
        <v>11</v>
      </c>
      <c r="L5081" t="str">
        <f t="shared" si="797"/>
        <v>01</v>
      </c>
      <c r="M5081" t="str">
        <f t="shared" si="798"/>
        <v>%1977-01-01%^^xsd:date</v>
      </c>
      <c r="N5081" t="str">
        <f t="shared" si="799"/>
        <v>:5834 a crs:CommonwealthOrganisation ; schema:name %Headquarters, 1 Training Group, Australian Army [Queensland]% ; schema:startDate %1973-11-01%^^xsd:date ; schema:endDate %1977-01-01%^^xsd:date ; time:hasTime [ time:hasBeginning [ time:inXSDDate %1973-11-01%^^xsd:date ]  ] .</v>
      </c>
    </row>
    <row r="5082" spans="1:14" x14ac:dyDescent="0.15">
      <c r="A5082" s="1" t="s">
        <v>10202</v>
      </c>
      <c r="B5082" s="1" t="s">
        <v>10203</v>
      </c>
      <c r="C5082" s="1">
        <v>19760101</v>
      </c>
      <c r="E5082" t="str">
        <f t="shared" si="790"/>
        <v>5835</v>
      </c>
      <c r="F5082" t="str">
        <f t="shared" si="791"/>
        <v>1976</v>
      </c>
      <c r="G5082" t="str">
        <f t="shared" si="792"/>
        <v>01</v>
      </c>
      <c r="H5082" t="str">
        <f t="shared" si="793"/>
        <v>01</v>
      </c>
      <c r="I5082" t="str">
        <f t="shared" si="794"/>
        <v>%1976-01-01%^^xsd:date</v>
      </c>
      <c r="J5082" t="str">
        <f t="shared" si="795"/>
        <v/>
      </c>
      <c r="K5082" t="str">
        <f t="shared" si="796"/>
        <v/>
      </c>
      <c r="L5082" t="str">
        <f t="shared" si="797"/>
        <v/>
      </c>
      <c r="M5082" t="str">
        <f t="shared" si="798"/>
        <v/>
      </c>
      <c r="N5082" t="str">
        <f t="shared" si="799"/>
        <v>:5835 a crs:CommonwealthOrganisation ; schema:name %Wallangarra Logistics Company, Royal Australian Army Ordnance Corps [RAAOC]% ; schema:startDate %1976-01-01%^^xsd:date ; time:hasTime [ time:hasBeginning [ time:inXSDDate %1976-01-01%^^xsd:date ]  ] .</v>
      </c>
    </row>
    <row r="5083" spans="1:14" x14ac:dyDescent="0.15">
      <c r="A5083" s="1" t="s">
        <v>10204</v>
      </c>
      <c r="B5083" s="1" t="s">
        <v>10205</v>
      </c>
      <c r="C5083" s="1">
        <v>19840207</v>
      </c>
      <c r="D5083" s="1">
        <v>20149999</v>
      </c>
      <c r="E5083" t="str">
        <f t="shared" si="790"/>
        <v>5837</v>
      </c>
      <c r="F5083" t="str">
        <f t="shared" si="791"/>
        <v>1984</v>
      </c>
      <c r="G5083" t="str">
        <f t="shared" si="792"/>
        <v>02</v>
      </c>
      <c r="H5083" t="str">
        <f t="shared" si="793"/>
        <v>07</v>
      </c>
      <c r="I5083" t="str">
        <f t="shared" si="794"/>
        <v>%1984-02-07%^^xsd:date</v>
      </c>
      <c r="J5083" t="str">
        <f t="shared" si="795"/>
        <v>2014</v>
      </c>
      <c r="K5083" t="str">
        <f t="shared" si="796"/>
        <v>99</v>
      </c>
      <c r="L5083" t="str">
        <f t="shared" si="797"/>
        <v>99</v>
      </c>
      <c r="M5083" t="str">
        <f t="shared" si="798"/>
        <v>%2014%^^xsd:gYear</v>
      </c>
      <c r="N5083" t="str">
        <f t="shared" si="799"/>
        <v>:5837 a crs:CommonwealthOrganisation ; schema:name %RAAF No 1 Operational Support Unit (1 OSU)% ; schema:startDate %1984-02-07%^^xsd:date ; schema:endDate %2014%^^xsd:gYear ; time:hasTime [ time:hasBeginning [ time:inXSDDate %1984-02-07%^^xsd:date ]  ] .</v>
      </c>
    </row>
    <row r="5084" spans="1:14" x14ac:dyDescent="0.15">
      <c r="A5084" s="1" t="s">
        <v>10206</v>
      </c>
      <c r="B5084" s="1" t="s">
        <v>10207</v>
      </c>
      <c r="C5084" s="1">
        <v>19860127</v>
      </c>
      <c r="D5084" s="1">
        <v>19970701</v>
      </c>
      <c r="E5084" t="str">
        <f t="shared" si="790"/>
        <v>5838</v>
      </c>
      <c r="F5084" t="str">
        <f t="shared" si="791"/>
        <v>1986</v>
      </c>
      <c r="G5084" t="str">
        <f t="shared" si="792"/>
        <v>01</v>
      </c>
      <c r="H5084" t="str">
        <f t="shared" si="793"/>
        <v>27</v>
      </c>
      <c r="I5084" t="str">
        <f t="shared" si="794"/>
        <v>%1986-01-27%^^xsd:date</v>
      </c>
      <c r="J5084" t="str">
        <f t="shared" si="795"/>
        <v>1997</v>
      </c>
      <c r="K5084" t="str">
        <f t="shared" si="796"/>
        <v>07</v>
      </c>
      <c r="L5084" t="str">
        <f t="shared" si="797"/>
        <v>01</v>
      </c>
      <c r="M5084" t="str">
        <f t="shared" si="798"/>
        <v>%1997-01-01%^^xsd:date</v>
      </c>
      <c r="N5084" t="str">
        <f t="shared" si="799"/>
        <v>:5838 a crs:CommonwealthOrganisation ; schema:name %Department of Social Security, Regional Office, Goodna, Queensland% ; schema:startDate %1986-01-27%^^xsd:date ; schema:endDate %1997-01-01%^^xsd:date ; time:hasTime [ time:hasBeginning [ time:inXSDDate %1986-01-27%^^xsd:date ]  ] .</v>
      </c>
    </row>
    <row r="5085" spans="1:14" x14ac:dyDescent="0.15">
      <c r="A5085" s="1" t="s">
        <v>10208</v>
      </c>
      <c r="B5085" s="1" t="s">
        <v>10209</v>
      </c>
      <c r="C5085" s="1">
        <v>19870202</v>
      </c>
      <c r="D5085" s="1">
        <v>19980501</v>
      </c>
      <c r="E5085" t="str">
        <f t="shared" si="790"/>
        <v>5839</v>
      </c>
      <c r="F5085" t="str">
        <f t="shared" si="791"/>
        <v>1987</v>
      </c>
      <c r="G5085" t="str">
        <f t="shared" si="792"/>
        <v>02</v>
      </c>
      <c r="H5085" t="str">
        <f t="shared" si="793"/>
        <v>02</v>
      </c>
      <c r="I5085" t="str">
        <f t="shared" si="794"/>
        <v>%1987-02-02%^^xsd:date</v>
      </c>
      <c r="J5085" t="str">
        <f t="shared" si="795"/>
        <v>1998</v>
      </c>
      <c r="K5085" t="str">
        <f t="shared" si="796"/>
        <v>05</v>
      </c>
      <c r="L5085" t="str">
        <f t="shared" si="797"/>
        <v>01</v>
      </c>
      <c r="M5085" t="str">
        <f t="shared" si="798"/>
        <v>%1998-01-01%^^xsd:date</v>
      </c>
      <c r="N5085" t="str">
        <f t="shared" si="799"/>
        <v>:5839 a crs:CommonwealthOrganisation ; schema:name %Commonwealth Employment Service, Goodna, [Queensland]% ; schema:startDate %1987-02-02%^^xsd:date ; schema:endDate %1998-01-01%^^xsd:date ; time:hasTime [ time:hasBeginning [ time:inXSDDate %1987-02-02%^^xsd:date ]  ] .</v>
      </c>
    </row>
    <row r="5086" spans="1:14" x14ac:dyDescent="0.15">
      <c r="A5086" s="1" t="s">
        <v>10210</v>
      </c>
      <c r="B5086" s="1" t="s">
        <v>10211</v>
      </c>
      <c r="C5086" s="1">
        <v>19211221</v>
      </c>
      <c r="D5086" s="1">
        <v>19570630</v>
      </c>
      <c r="E5086" t="str">
        <f t="shared" si="790"/>
        <v>0584</v>
      </c>
      <c r="F5086" t="str">
        <f t="shared" si="791"/>
        <v>1921</v>
      </c>
      <c r="G5086" t="str">
        <f t="shared" si="792"/>
        <v>12</v>
      </c>
      <c r="H5086" t="str">
        <f t="shared" si="793"/>
        <v>21</v>
      </c>
      <c r="I5086" t="str">
        <f t="shared" si="794"/>
        <v>%1921-12-21%^^xsd:date</v>
      </c>
      <c r="J5086" t="str">
        <f t="shared" si="795"/>
        <v>1957</v>
      </c>
      <c r="K5086" t="str">
        <f t="shared" si="796"/>
        <v>06</v>
      </c>
      <c r="L5086" t="str">
        <f t="shared" si="797"/>
        <v>30</v>
      </c>
      <c r="M5086" t="str">
        <f t="shared" si="798"/>
        <v>%1957-30-30%^^xsd:date</v>
      </c>
      <c r="N5086" t="str">
        <f t="shared" si="799"/>
        <v>:0584 a crs:CommonwealthOrganisation ; schema:name %Navy Office - Naval Engineering and Construction Branch / (by 1926) Engineering Branch% ; schema:startDate %1921-12-21%^^xsd:date ; schema:endDate %1957-30-30%^^xsd:date ; time:hasTime [ time:hasBeginning [ time:inXSDDate %1921-12-21%^^xsd:date ]  ] .</v>
      </c>
    </row>
    <row r="5087" spans="1:14" x14ac:dyDescent="0.15">
      <c r="A5087" s="1" t="s">
        <v>10212</v>
      </c>
      <c r="B5087" s="1" t="s">
        <v>10213</v>
      </c>
      <c r="C5087" s="1">
        <v>19830311</v>
      </c>
      <c r="D5087" s="1">
        <v>19910101</v>
      </c>
      <c r="E5087" t="str">
        <f t="shared" si="790"/>
        <v>5840</v>
      </c>
      <c r="F5087" t="str">
        <f t="shared" si="791"/>
        <v>1983</v>
      </c>
      <c r="G5087" t="str">
        <f t="shared" si="792"/>
        <v>03</v>
      </c>
      <c r="H5087" t="str">
        <f t="shared" si="793"/>
        <v>11</v>
      </c>
      <c r="I5087" t="str">
        <f t="shared" si="794"/>
        <v>%1983-03-11%^^xsd:date</v>
      </c>
      <c r="J5087" t="str">
        <f t="shared" si="795"/>
        <v>1991</v>
      </c>
      <c r="K5087" t="str">
        <f t="shared" si="796"/>
        <v>01</v>
      </c>
      <c r="L5087" t="str">
        <f t="shared" si="797"/>
        <v>01</v>
      </c>
      <c r="M5087" t="str">
        <f t="shared" si="798"/>
        <v>%1991-01-01%^^xsd:date</v>
      </c>
      <c r="N5087" t="str">
        <f t="shared" si="799"/>
        <v>:5840 a crs:CommonwealthOrganisation ; schema:name %Department of Transport [IV], Navaids Depot/ (from 1987) Department of Transport and Communications, Navaids Depot, Cairns [Queensland]% ; schema:startDate %1983-03-11%^^xsd:date ; schema:endDate %1991-01-01%^^xsd:date ; time:hasTime [ time:hasBeginning [ time:inXSDDate %1983-03-11%^^xsd:date ]  ] .</v>
      </c>
    </row>
    <row r="5088" spans="1:14" x14ac:dyDescent="0.15">
      <c r="A5088" s="1" t="s">
        <v>10214</v>
      </c>
      <c r="B5088" s="1" t="s">
        <v>10215</v>
      </c>
      <c r="C5088" s="1">
        <v>19830101</v>
      </c>
      <c r="E5088" t="str">
        <f t="shared" si="790"/>
        <v>5841</v>
      </c>
      <c r="F5088" t="str">
        <f t="shared" si="791"/>
        <v>1983</v>
      </c>
      <c r="G5088" t="str">
        <f t="shared" si="792"/>
        <v>01</v>
      </c>
      <c r="H5088" t="str">
        <f t="shared" si="793"/>
        <v>01</v>
      </c>
      <c r="I5088" t="str">
        <f t="shared" si="794"/>
        <v>%1983-01-01%^^xsd:date</v>
      </c>
      <c r="J5088" t="str">
        <f t="shared" si="795"/>
        <v/>
      </c>
      <c r="K5088" t="str">
        <f t="shared" si="796"/>
        <v/>
      </c>
      <c r="L5088" t="str">
        <f t="shared" si="797"/>
        <v/>
      </c>
      <c r="M5088" t="str">
        <f t="shared" si="798"/>
        <v/>
      </c>
      <c r="N5088" t="str">
        <f t="shared" si="799"/>
        <v>:5841 a crs:CommonwealthOrganisation ; schema:name %CRS Australia, Mackay [Queensland]% ; schema:startDate %1983-01-01%^^xsd:date ; time:hasTime [ time:hasBeginning [ time:inXSDDate %1983-01-01%^^xsd:date ]  ] .</v>
      </c>
    </row>
    <row r="5089" spans="1:14" x14ac:dyDescent="0.15">
      <c r="A5089" s="1" t="s">
        <v>10216</v>
      </c>
      <c r="B5089" s="1" t="s">
        <v>10217</v>
      </c>
      <c r="C5089" s="1">
        <v>18790910</v>
      </c>
      <c r="D5089" s="1">
        <v>19870325</v>
      </c>
      <c r="E5089" t="str">
        <f t="shared" si="790"/>
        <v>5842</v>
      </c>
      <c r="F5089" t="str">
        <f t="shared" si="791"/>
        <v>1879</v>
      </c>
      <c r="G5089" t="str">
        <f t="shared" si="792"/>
        <v>09</v>
      </c>
      <c r="H5089" t="str">
        <f t="shared" si="793"/>
        <v>10</v>
      </c>
      <c r="I5089" t="str">
        <f t="shared" si="794"/>
        <v>%1879-09-10%^^xsd:date</v>
      </c>
      <c r="J5089" t="str">
        <f t="shared" si="795"/>
        <v>1987</v>
      </c>
      <c r="K5089" t="str">
        <f t="shared" si="796"/>
        <v>03</v>
      </c>
      <c r="L5089" t="str">
        <f t="shared" si="797"/>
        <v>25</v>
      </c>
      <c r="M5089" t="str">
        <f t="shared" si="798"/>
        <v>%1987-25-25%^^xsd:date</v>
      </c>
      <c r="N5089" t="str">
        <f t="shared" si="799"/>
        <v>:5842 a crs:CommonwealthOrganisation ; schema:name %Lightstation, Dent Island [Queensland]% ; schema:startDate %1879-09-10%^^xsd:date ; schema:endDate %1987-25-25%^^xsd:date ; time:hasTime [ time:hasBeginning [ time:inXSDDate %1879-09-10%^^xsd:date ]  ] .</v>
      </c>
    </row>
    <row r="5090" spans="1:14" x14ac:dyDescent="0.15">
      <c r="A5090" s="1" t="s">
        <v>10218</v>
      </c>
      <c r="B5090" s="1" t="s">
        <v>10219</v>
      </c>
      <c r="C5090" s="1">
        <v>19860408</v>
      </c>
      <c r="E5090" t="str">
        <f t="shared" si="790"/>
        <v>5843</v>
      </c>
      <c r="F5090" t="str">
        <f t="shared" si="791"/>
        <v>1986</v>
      </c>
      <c r="G5090" t="str">
        <f t="shared" si="792"/>
        <v>04</v>
      </c>
      <c r="H5090" t="str">
        <f t="shared" si="793"/>
        <v>08</v>
      </c>
      <c r="I5090" t="str">
        <f t="shared" si="794"/>
        <v>%1986-04-08%^^xsd:date</v>
      </c>
      <c r="J5090" t="str">
        <f t="shared" si="795"/>
        <v/>
      </c>
      <c r="K5090" t="str">
        <f t="shared" si="796"/>
        <v/>
      </c>
      <c r="L5090" t="str">
        <f t="shared" si="797"/>
        <v/>
      </c>
      <c r="M5090" t="str">
        <f t="shared" si="798"/>
        <v/>
      </c>
      <c r="N5090" t="str">
        <f t="shared" si="799"/>
        <v>:5843 a crs:CommonwealthOrganisation ; schema:name %CRS Australia, Logan City [Queensland]% ; schema:startDate %1986-04-08%^^xsd:date ; time:hasTime [ time:hasBeginning [ time:inXSDDate %1986-04-08%^^xsd:date ]  ] .</v>
      </c>
    </row>
    <row r="5091" spans="1:14" x14ac:dyDescent="0.15">
      <c r="A5091" s="1" t="s">
        <v>10220</v>
      </c>
      <c r="B5091" s="1" t="s">
        <v>10221</v>
      </c>
      <c r="C5091" s="1">
        <v>19840101</v>
      </c>
      <c r="D5091" s="1">
        <v>20090522</v>
      </c>
      <c r="E5091" t="str">
        <f t="shared" si="790"/>
        <v>5845</v>
      </c>
      <c r="F5091" t="str">
        <f t="shared" si="791"/>
        <v>1984</v>
      </c>
      <c r="G5091" t="str">
        <f t="shared" si="792"/>
        <v>01</v>
      </c>
      <c r="H5091" t="str">
        <f t="shared" si="793"/>
        <v>01</v>
      </c>
      <c r="I5091" t="str">
        <f t="shared" si="794"/>
        <v>%1984-01-01%^^xsd:date</v>
      </c>
      <c r="J5091" t="str">
        <f t="shared" si="795"/>
        <v>2009</v>
      </c>
      <c r="K5091" t="str">
        <f t="shared" si="796"/>
        <v>05</v>
      </c>
      <c r="L5091" t="str">
        <f t="shared" si="797"/>
        <v>22</v>
      </c>
      <c r="M5091" t="str">
        <f t="shared" si="798"/>
        <v>%2009-22-22%^^xsd:date</v>
      </c>
      <c r="N5091" t="str">
        <f t="shared" si="799"/>
        <v>:5845 a crs:CommonwealthOrganisation ; schema:name %Export Inspection Service, Cairns% ; schema:startDate %1984-01-01%^^xsd:date ; schema:endDate %2009-22-22%^^xsd:date ; time:hasTime [ time:hasBeginning [ time:inXSDDate %1984-01-01%^^xsd:date ]  ] .</v>
      </c>
    </row>
    <row r="5092" spans="1:14" x14ac:dyDescent="0.15">
      <c r="A5092" s="1" t="s">
        <v>10222</v>
      </c>
      <c r="B5092" s="1" t="s">
        <v>10223</v>
      </c>
      <c r="C5092" s="1">
        <v>19810701</v>
      </c>
      <c r="E5092" t="str">
        <f t="shared" si="790"/>
        <v>5846</v>
      </c>
      <c r="F5092" t="str">
        <f t="shared" si="791"/>
        <v>1981</v>
      </c>
      <c r="G5092" t="str">
        <f t="shared" si="792"/>
        <v>07</v>
      </c>
      <c r="H5092" t="str">
        <f t="shared" si="793"/>
        <v>01</v>
      </c>
      <c r="I5092" t="str">
        <f t="shared" si="794"/>
        <v>%1981-07-01%^^xsd:date</v>
      </c>
      <c r="J5092" t="str">
        <f t="shared" si="795"/>
        <v/>
      </c>
      <c r="K5092" t="str">
        <f t="shared" si="796"/>
        <v/>
      </c>
      <c r="L5092" t="str">
        <f t="shared" si="797"/>
        <v/>
      </c>
      <c r="M5092" t="str">
        <f t="shared" si="798"/>
        <v/>
      </c>
      <c r="N5092" t="str">
        <f t="shared" si="799"/>
        <v>:5846 a crs:CommonwealthOrganisation ; schema:name %RAAF No 27 (City of Townsville) Squadron% ; schema:startDate %1981-07-01%^^xsd:date ; time:hasTime [ time:hasBeginning [ time:inXSDDate %1981-07-01%^^xsd:date ]  ] .</v>
      </c>
    </row>
    <row r="5093" spans="1:14" x14ac:dyDescent="0.15">
      <c r="A5093" s="1" t="s">
        <v>10224</v>
      </c>
      <c r="B5093" s="1" t="s">
        <v>10225</v>
      </c>
      <c r="C5093" s="1">
        <v>19850101</v>
      </c>
      <c r="D5093" s="1">
        <v>19930630</v>
      </c>
      <c r="E5093" t="str">
        <f t="shared" si="790"/>
        <v>5847</v>
      </c>
      <c r="F5093" t="str">
        <f t="shared" si="791"/>
        <v>1985</v>
      </c>
      <c r="G5093" t="str">
        <f t="shared" si="792"/>
        <v>01</v>
      </c>
      <c r="H5093" t="str">
        <f t="shared" si="793"/>
        <v>01</v>
      </c>
      <c r="I5093" t="str">
        <f t="shared" si="794"/>
        <v>%1985-01-01%^^xsd:date</v>
      </c>
      <c r="J5093" t="str">
        <f t="shared" si="795"/>
        <v>1993</v>
      </c>
      <c r="K5093" t="str">
        <f t="shared" si="796"/>
        <v>06</v>
      </c>
      <c r="L5093" t="str">
        <f t="shared" si="797"/>
        <v>30</v>
      </c>
      <c r="M5093" t="str">
        <f t="shared" si="798"/>
        <v>%1993-30-30%^^xsd:date</v>
      </c>
      <c r="N5093" t="str">
        <f t="shared" si="799"/>
        <v>:5847 a crs:CommonwealthOrganisation ; schema:name %Snowy Mountains Engineering Corporation [from 1989] Limited, Branch Office, Brisbane [Queensland]% ; schema:startDate %1985-01-01%^^xsd:date ; schema:endDate %1993-30-30%^^xsd:date ; time:hasTime [ time:hasBeginning [ time:inXSDDate %1985-01-01%^^xsd:date ]  ] .</v>
      </c>
    </row>
    <row r="5094" spans="1:14" x14ac:dyDescent="0.15">
      <c r="A5094" s="1" t="s">
        <v>10226</v>
      </c>
      <c r="B5094" s="1" t="s">
        <v>10227</v>
      </c>
      <c r="C5094" s="1">
        <v>19860119</v>
      </c>
      <c r="D5094" s="1">
        <v>19970701</v>
      </c>
      <c r="E5094" t="str">
        <f t="shared" si="790"/>
        <v>5848</v>
      </c>
      <c r="F5094" t="str">
        <f t="shared" si="791"/>
        <v>1986</v>
      </c>
      <c r="G5094" t="str">
        <f t="shared" si="792"/>
        <v>01</v>
      </c>
      <c r="H5094" t="str">
        <f t="shared" si="793"/>
        <v>19</v>
      </c>
      <c r="I5094" t="str">
        <f t="shared" si="794"/>
        <v>%1986-01-19%^^xsd:date</v>
      </c>
      <c r="J5094" t="str">
        <f t="shared" si="795"/>
        <v>1997</v>
      </c>
      <c r="K5094" t="str">
        <f t="shared" si="796"/>
        <v>07</v>
      </c>
      <c r="L5094" t="str">
        <f t="shared" si="797"/>
        <v>01</v>
      </c>
      <c r="M5094" t="str">
        <f t="shared" si="798"/>
        <v>%1997-01-01%^^xsd:date</v>
      </c>
      <c r="N5094" t="str">
        <f t="shared" si="799"/>
        <v>:5848 a crs:CommonwealthOrganisation ; schema:name %Department of Social Security, Regional Office, Annerley [Queensland]% ; schema:startDate %1986-01-19%^^xsd:date ; schema:endDate %1997-01-01%^^xsd:date ; time:hasTime [ time:hasBeginning [ time:inXSDDate %1986-01-19%^^xsd:date ]  ] .</v>
      </c>
    </row>
    <row r="5095" spans="1:14" x14ac:dyDescent="0.15">
      <c r="A5095" s="1" t="s">
        <v>10228</v>
      </c>
      <c r="B5095" s="1" t="s">
        <v>10229</v>
      </c>
      <c r="C5095" s="1">
        <v>19730427</v>
      </c>
      <c r="D5095" s="1">
        <v>19981012</v>
      </c>
      <c r="E5095" t="str">
        <f t="shared" si="790"/>
        <v>5849</v>
      </c>
      <c r="F5095" t="str">
        <f t="shared" si="791"/>
        <v>1973</v>
      </c>
      <c r="G5095" t="str">
        <f t="shared" si="792"/>
        <v>04</v>
      </c>
      <c r="H5095" t="str">
        <f t="shared" si="793"/>
        <v>27</v>
      </c>
      <c r="I5095" t="str">
        <f t="shared" si="794"/>
        <v>%1973-04-27%^^xsd:date</v>
      </c>
      <c r="J5095" t="str">
        <f t="shared" si="795"/>
        <v>1998</v>
      </c>
      <c r="K5095" t="str">
        <f t="shared" si="796"/>
        <v>10</v>
      </c>
      <c r="L5095" t="str">
        <f t="shared" si="797"/>
        <v>12</v>
      </c>
      <c r="M5095" t="str">
        <f t="shared" si="798"/>
        <v>%1998-12-12%^^xsd:date</v>
      </c>
      <c r="N5095" t="str">
        <f t="shared" si="799"/>
        <v>:5849 a crs:CommonwealthOrganisation ; schema:name %HMAS FLINDERS% ; schema:startDate %1973-04-27%^^xsd:date ; schema:endDate %1998-12-12%^^xsd:date ; time:hasTime [ time:hasBeginning [ time:inXSDDate %1973-04-27%^^xsd:date ]  ] .</v>
      </c>
    </row>
    <row r="5096" spans="1:14" x14ac:dyDescent="0.15">
      <c r="A5096" s="1" t="s">
        <v>10230</v>
      </c>
      <c r="B5096" s="1" t="s">
        <v>10231</v>
      </c>
      <c r="C5096" s="1">
        <v>19250702</v>
      </c>
      <c r="D5096" s="1">
        <v>19731231</v>
      </c>
      <c r="E5096" t="str">
        <f t="shared" si="790"/>
        <v>0585</v>
      </c>
      <c r="F5096" t="str">
        <f t="shared" si="791"/>
        <v>1925</v>
      </c>
      <c r="G5096" t="str">
        <f t="shared" si="792"/>
        <v>07</v>
      </c>
      <c r="H5096" t="str">
        <f t="shared" si="793"/>
        <v>02</v>
      </c>
      <c r="I5096" t="str">
        <f t="shared" si="794"/>
        <v>%1925-07-02%^^xsd:date</v>
      </c>
      <c r="J5096" t="str">
        <f t="shared" si="795"/>
        <v>1973</v>
      </c>
      <c r="K5096" t="str">
        <f t="shared" si="796"/>
        <v>12</v>
      </c>
      <c r="L5096" t="str">
        <f t="shared" si="797"/>
        <v>31</v>
      </c>
      <c r="M5096" t="str">
        <f t="shared" si="798"/>
        <v>%1973-31-31%^^xsd:date</v>
      </c>
      <c r="N5096" t="str">
        <f t="shared" si="799"/>
        <v>:0585 a crs:CommonwealthOrganisation ; schema:name %Navy Office - Naval Works Branch% ; schema:startDate %1925-07-02%^^xsd:date ; schema:endDate %1973-31-31%^^xsd:date ; time:hasTime [ time:hasBeginning [ time:inXSDDate %1925-07-02%^^xsd:date ]  ] .</v>
      </c>
    </row>
    <row r="5097" spans="1:14" x14ac:dyDescent="0.15">
      <c r="A5097" s="1" t="s">
        <v>10232</v>
      </c>
      <c r="B5097" s="1" t="s">
        <v>10233</v>
      </c>
      <c r="C5097" s="1">
        <v>19010101</v>
      </c>
      <c r="D5097" s="1">
        <v>19840101</v>
      </c>
      <c r="E5097" t="str">
        <f t="shared" si="790"/>
        <v>5850</v>
      </c>
      <c r="F5097" t="str">
        <f t="shared" si="791"/>
        <v>1901</v>
      </c>
      <c r="G5097" t="str">
        <f t="shared" si="792"/>
        <v>01</v>
      </c>
      <c r="H5097" t="str">
        <f t="shared" si="793"/>
        <v>01</v>
      </c>
      <c r="I5097" t="str">
        <f t="shared" si="794"/>
        <v>%1901-01-01%^^xsd:date</v>
      </c>
      <c r="J5097" t="str">
        <f t="shared" si="795"/>
        <v>1984</v>
      </c>
      <c r="K5097" t="str">
        <f t="shared" si="796"/>
        <v>01</v>
      </c>
      <c r="L5097" t="str">
        <f t="shared" si="797"/>
        <v>01</v>
      </c>
      <c r="M5097" t="str">
        <f t="shared" si="798"/>
        <v>%1984-01-01%^^xsd:date</v>
      </c>
      <c r="N5097" t="str">
        <f t="shared" si="799"/>
        <v>:5850 a crs:CommonwealthOrganisation ; schema:name %Divisional Returning Officer, Division of Darling Downs, Toowoomba [Queensland]% ; schema:startDate %1901-01-01%^^xsd:date ; schema:endDate %1984-01-01%^^xsd:date ; time:hasTime [ time:hasBeginning [ time:inXSDDate %1901-01-01%^^xsd:date ]  ] .</v>
      </c>
    </row>
    <row r="5098" spans="1:14" x14ac:dyDescent="0.15">
      <c r="A5098" s="1" t="s">
        <v>10234</v>
      </c>
      <c r="B5098" s="1" t="s">
        <v>10235</v>
      </c>
      <c r="C5098" s="1">
        <v>19510101</v>
      </c>
      <c r="D5098" s="1">
        <v>19610323</v>
      </c>
      <c r="E5098" t="str">
        <f t="shared" si="790"/>
        <v>5851</v>
      </c>
      <c r="F5098" t="str">
        <f t="shared" si="791"/>
        <v>1951</v>
      </c>
      <c r="G5098" t="str">
        <f t="shared" si="792"/>
        <v>01</v>
      </c>
      <c r="H5098" t="str">
        <f t="shared" si="793"/>
        <v>01</v>
      </c>
      <c r="I5098" t="str">
        <f t="shared" si="794"/>
        <v>%1951-01-01%^^xsd:date</v>
      </c>
      <c r="J5098" t="str">
        <f t="shared" si="795"/>
        <v>1961</v>
      </c>
      <c r="K5098" t="str">
        <f t="shared" si="796"/>
        <v>03</v>
      </c>
      <c r="L5098" t="str">
        <f t="shared" si="797"/>
        <v>23</v>
      </c>
      <c r="M5098" t="str">
        <f t="shared" si="798"/>
        <v>%1961-23-23%^^xsd:date</v>
      </c>
      <c r="N5098" t="str">
        <f t="shared" si="799"/>
        <v>:5851 a crs:CommonwealthOrganisation ; schema:name %Archives Division, Commonwealth National Library, Queensland% ; schema:startDate %1951-01-01%^^xsd:date ; schema:endDate %1961-23-23%^^xsd:date ; time:hasTime [ time:hasBeginning [ time:inXSDDate %1951-01-01%^^xsd:date ]  ] .</v>
      </c>
    </row>
    <row r="5099" spans="1:14" x14ac:dyDescent="0.15">
      <c r="A5099" s="1" t="s">
        <v>10236</v>
      </c>
      <c r="B5099" s="1" t="s">
        <v>10237</v>
      </c>
      <c r="C5099" s="1">
        <v>19870201</v>
      </c>
      <c r="E5099" t="str">
        <f t="shared" si="790"/>
        <v>5852</v>
      </c>
      <c r="F5099" t="str">
        <f t="shared" si="791"/>
        <v>1987</v>
      </c>
      <c r="G5099" t="str">
        <f t="shared" si="792"/>
        <v>02</v>
      </c>
      <c r="H5099" t="str">
        <f t="shared" si="793"/>
        <v>01</v>
      </c>
      <c r="I5099" t="str">
        <f t="shared" si="794"/>
        <v>%1987-02-01%^^xsd:date</v>
      </c>
      <c r="J5099" t="str">
        <f t="shared" si="795"/>
        <v/>
      </c>
      <c r="K5099" t="str">
        <f t="shared" si="796"/>
        <v/>
      </c>
      <c r="L5099" t="str">
        <f t="shared" si="797"/>
        <v/>
      </c>
      <c r="M5099" t="str">
        <f t="shared" si="798"/>
        <v/>
      </c>
      <c r="N5099" t="str">
        <f t="shared" si="799"/>
        <v>:5852 a crs:CommonwealthOrganisation ; schema:name %RAAF No 382 Expeditionary Combat Support Squadron, Amberley [Queensland]% ; schema:startDate %1987-02-01%^^xsd:date ; time:hasTime [ time:hasBeginning [ time:inXSDDate %1987-02-01%^^xsd:date ]  ] .</v>
      </c>
    </row>
    <row r="5100" spans="1:14" x14ac:dyDescent="0.15">
      <c r="A5100" s="1" t="s">
        <v>10238</v>
      </c>
      <c r="B5100" s="1" t="s">
        <v>10239</v>
      </c>
      <c r="C5100" s="1">
        <v>19870201</v>
      </c>
      <c r="D5100" s="1">
        <v>20149999</v>
      </c>
      <c r="E5100" t="str">
        <f t="shared" si="790"/>
        <v>5853</v>
      </c>
      <c r="F5100" t="str">
        <f t="shared" si="791"/>
        <v>1987</v>
      </c>
      <c r="G5100" t="str">
        <f t="shared" si="792"/>
        <v>02</v>
      </c>
      <c r="H5100" t="str">
        <f t="shared" si="793"/>
        <v>01</v>
      </c>
      <c r="I5100" t="str">
        <f t="shared" si="794"/>
        <v>%1987-02-01%^^xsd:date</v>
      </c>
      <c r="J5100" t="str">
        <f t="shared" si="795"/>
        <v>2014</v>
      </c>
      <c r="K5100" t="str">
        <f t="shared" si="796"/>
        <v>99</v>
      </c>
      <c r="L5100" t="str">
        <f t="shared" si="797"/>
        <v>99</v>
      </c>
      <c r="M5100" t="str">
        <f t="shared" si="798"/>
        <v>%2014%^^xsd:gYear</v>
      </c>
      <c r="N5100" t="str">
        <f t="shared" si="799"/>
        <v>:5853 a crs:CommonwealthOrganisation ; schema:name %RAAF Headquarters, No 82 Bomber Wing, Amberley [Queensland] [II]% ; schema:startDate %1987-02-01%^^xsd:date ; schema:endDate %2014%^^xsd:gYear ; time:hasTime [ time:hasBeginning [ time:inXSDDate %1987-02-01%^^xsd:date ]  ] .</v>
      </c>
    </row>
    <row r="5101" spans="1:14" x14ac:dyDescent="0.15">
      <c r="A5101" s="1" t="s">
        <v>10240</v>
      </c>
      <c r="B5101" s="1" t="s">
        <v>10241</v>
      </c>
      <c r="C5101" s="1">
        <v>19861030</v>
      </c>
      <c r="D5101" s="1">
        <v>20080199</v>
      </c>
      <c r="E5101" t="str">
        <f t="shared" si="790"/>
        <v>5854</v>
      </c>
      <c r="F5101" t="str">
        <f t="shared" si="791"/>
        <v>1986</v>
      </c>
      <c r="G5101" t="str">
        <f t="shared" si="792"/>
        <v>10</v>
      </c>
      <c r="H5101" t="str">
        <f t="shared" si="793"/>
        <v>30</v>
      </c>
      <c r="I5101" t="str">
        <f t="shared" si="794"/>
        <v>%1986-10-30%^^xsd:date</v>
      </c>
      <c r="J5101" t="str">
        <f t="shared" si="795"/>
        <v>2008</v>
      </c>
      <c r="K5101" t="str">
        <f t="shared" si="796"/>
        <v>01</v>
      </c>
      <c r="L5101" t="str">
        <f t="shared" si="797"/>
        <v>99</v>
      </c>
      <c r="M5101" t="str">
        <f t="shared" si="798"/>
        <v>%2008-99-99%^^xsd:date</v>
      </c>
      <c r="N5101" t="str">
        <f t="shared" si="799"/>
        <v>:5854 a crs:CommonwealthOrganisation ; schema:name %31 Battalion [II], Royal Queensland Regiment, Australian Army% ; schema:startDate %1986-10-30%^^xsd:date ; schema:endDate %2008-99-99%^^xsd:date ; time:hasTime [ time:hasBeginning [ time:inXSDDate %1986-10-30%^^xsd:date ]  ] .</v>
      </c>
    </row>
    <row r="5102" spans="1:14" x14ac:dyDescent="0.15">
      <c r="A5102" s="1" t="s">
        <v>10242</v>
      </c>
      <c r="B5102" s="1" t="s">
        <v>10243</v>
      </c>
      <c r="C5102" s="1">
        <v>19150101</v>
      </c>
      <c r="D5102" s="1">
        <v>19760930</v>
      </c>
      <c r="E5102" t="str">
        <f t="shared" si="790"/>
        <v>5855</v>
      </c>
      <c r="F5102" t="str">
        <f t="shared" si="791"/>
        <v>1915</v>
      </c>
      <c r="G5102" t="str">
        <f t="shared" si="792"/>
        <v>01</v>
      </c>
      <c r="H5102" t="str">
        <f t="shared" si="793"/>
        <v>01</v>
      </c>
      <c r="I5102" t="str">
        <f t="shared" si="794"/>
        <v>%1915-01-01%^^xsd:date</v>
      </c>
      <c r="J5102" t="str">
        <f t="shared" si="795"/>
        <v>1976</v>
      </c>
      <c r="K5102" t="str">
        <f t="shared" si="796"/>
        <v>09</v>
      </c>
      <c r="L5102" t="str">
        <f t="shared" si="797"/>
        <v>30</v>
      </c>
      <c r="M5102" t="str">
        <f t="shared" si="798"/>
        <v>%1976-30-30%^^xsd:date</v>
      </c>
      <c r="N5102" t="str">
        <f t="shared" si="799"/>
        <v>:5855 a crs:CommonwealthOrganisation ; schema:name %31 Battalion [I], Royal Queensland Regiment, Australian Army% ; schema:startDate %1915-01-01%^^xsd:date ; schema:endDate %1976-30-30%^^xsd:date ; time:hasTime [ time:hasBeginning [ time:inXSDDate %1915-01-01%^^xsd:date ]  ] .</v>
      </c>
    </row>
    <row r="5103" spans="1:14" x14ac:dyDescent="0.15">
      <c r="A5103" s="1" t="s">
        <v>10244</v>
      </c>
      <c r="B5103" s="1" t="s">
        <v>10245</v>
      </c>
      <c r="C5103" s="1">
        <v>19870724</v>
      </c>
      <c r="D5103" s="1">
        <v>19930324</v>
      </c>
      <c r="E5103" t="str">
        <f t="shared" si="790"/>
        <v>5856</v>
      </c>
      <c r="F5103" t="str">
        <f t="shared" si="791"/>
        <v>1987</v>
      </c>
      <c r="G5103" t="str">
        <f t="shared" si="792"/>
        <v>07</v>
      </c>
      <c r="H5103" t="str">
        <f t="shared" si="793"/>
        <v>24</v>
      </c>
      <c r="I5103" t="str">
        <f t="shared" si="794"/>
        <v>%1987-07-24%^^xsd:date</v>
      </c>
      <c r="J5103" t="str">
        <f t="shared" si="795"/>
        <v>1993</v>
      </c>
      <c r="K5103" t="str">
        <f t="shared" si="796"/>
        <v>03</v>
      </c>
      <c r="L5103" t="str">
        <f t="shared" si="797"/>
        <v>24</v>
      </c>
      <c r="M5103" t="str">
        <f t="shared" si="798"/>
        <v>%1993-24-24%^^xsd:date</v>
      </c>
      <c r="N5103" t="str">
        <f t="shared" si="799"/>
        <v>:5856 a crs:CommonwealthOrganisation ; schema:name %Department of Administrative Services [III], Corporate Services Group, Queensland% ; schema:startDate %1987-07-24%^^xsd:date ; schema:endDate %1993-24-24%^^xsd:date ; time:hasTime [ time:hasBeginning [ time:inXSDDate %1987-07-24%^^xsd:date ]  ] .</v>
      </c>
    </row>
    <row r="5104" spans="1:14" x14ac:dyDescent="0.15">
      <c r="A5104" s="1" t="s">
        <v>10246</v>
      </c>
      <c r="B5104" s="1" t="s">
        <v>10247</v>
      </c>
      <c r="C5104" s="1">
        <v>19870724</v>
      </c>
      <c r="D5104" s="1">
        <v>19910607</v>
      </c>
      <c r="E5104" t="str">
        <f t="shared" si="790"/>
        <v>5857</v>
      </c>
      <c r="F5104" t="str">
        <f t="shared" si="791"/>
        <v>1987</v>
      </c>
      <c r="G5104" t="str">
        <f t="shared" si="792"/>
        <v>07</v>
      </c>
      <c r="H5104" t="str">
        <f t="shared" si="793"/>
        <v>24</v>
      </c>
      <c r="I5104" t="str">
        <f t="shared" si="794"/>
        <v>%1987-07-24%^^xsd:date</v>
      </c>
      <c r="J5104" t="str">
        <f t="shared" si="795"/>
        <v>1991</v>
      </c>
      <c r="K5104" t="str">
        <f t="shared" si="796"/>
        <v>06</v>
      </c>
      <c r="L5104" t="str">
        <f t="shared" si="797"/>
        <v>07</v>
      </c>
      <c r="M5104" t="str">
        <f t="shared" si="798"/>
        <v>%1991-07-07%^^xsd:date</v>
      </c>
      <c r="N5104" t="str">
        <f t="shared" si="799"/>
        <v>:5857 a crs:CommonwealthOrganisation ; schema:name %Department of Community Services and Health, State Office, Queensland% ; schema:startDate %1987-07-24%^^xsd:date ; schema:endDate %1991-07-07%^^xsd:date ; time:hasTime [ time:hasBeginning [ time:inXSDDate %1987-07-24%^^xsd:date ]  ] .</v>
      </c>
    </row>
    <row r="5105" spans="1:14" x14ac:dyDescent="0.15">
      <c r="A5105" s="1" t="s">
        <v>10248</v>
      </c>
      <c r="B5105" s="1" t="s">
        <v>10249</v>
      </c>
      <c r="C5105" s="1">
        <v>19870724</v>
      </c>
      <c r="D5105" s="1">
        <v>19940701</v>
      </c>
      <c r="E5105" t="str">
        <f t="shared" si="790"/>
        <v>5858</v>
      </c>
      <c r="F5105" t="str">
        <f t="shared" si="791"/>
        <v>1987</v>
      </c>
      <c r="G5105" t="str">
        <f t="shared" si="792"/>
        <v>07</v>
      </c>
      <c r="H5105" t="str">
        <f t="shared" si="793"/>
        <v>24</v>
      </c>
      <c r="I5105" t="str">
        <f t="shared" si="794"/>
        <v>%1987-07-24%^^xsd:date</v>
      </c>
      <c r="J5105" t="str">
        <f t="shared" si="795"/>
        <v>1994</v>
      </c>
      <c r="K5105" t="str">
        <f t="shared" si="796"/>
        <v>07</v>
      </c>
      <c r="L5105" t="str">
        <f t="shared" si="797"/>
        <v>01</v>
      </c>
      <c r="M5105" t="str">
        <f t="shared" si="798"/>
        <v>%1994-01-01%^^xsd:date</v>
      </c>
      <c r="N5105" t="str">
        <f t="shared" si="799"/>
        <v>:5858 a crs:CommonwealthOrganisation ; schema:name %Department of Employment, Education and Training, Queensland State Office% ; schema:startDate %1987-07-24%^^xsd:date ; schema:endDate %1994-01-01%^^xsd:date ; time:hasTime [ time:hasBeginning [ time:inXSDDate %1987-07-24%^^xsd:date ]  ] .</v>
      </c>
    </row>
    <row r="5106" spans="1:14" x14ac:dyDescent="0.15">
      <c r="A5106" s="1" t="s">
        <v>10250</v>
      </c>
      <c r="B5106" s="1" t="s">
        <v>10251</v>
      </c>
      <c r="C5106" s="1">
        <v>19870724</v>
      </c>
      <c r="E5106" t="str">
        <f t="shared" si="790"/>
        <v>5859</v>
      </c>
      <c r="F5106" t="str">
        <f t="shared" si="791"/>
        <v>1987</v>
      </c>
      <c r="G5106" t="str">
        <f t="shared" si="792"/>
        <v>07</v>
      </c>
      <c r="H5106" t="str">
        <f t="shared" si="793"/>
        <v>24</v>
      </c>
      <c r="I5106" t="str">
        <f t="shared" si="794"/>
        <v>%1987-07-24%^^xsd:date</v>
      </c>
      <c r="J5106" t="str">
        <f t="shared" si="795"/>
        <v/>
      </c>
      <c r="K5106" t="str">
        <f t="shared" si="796"/>
        <v/>
      </c>
      <c r="L5106" t="str">
        <f t="shared" si="797"/>
        <v/>
      </c>
      <c r="M5106" t="str">
        <f t="shared" si="798"/>
        <v/>
      </c>
      <c r="N5106" t="str">
        <f t="shared" si="799"/>
        <v>:5859 a crs:CommonwealthOrganisation ; schema:name %Department of Foreign Affairs and Trade, Regional Office, Queensland% ; schema:startDate %1987-07-24%^^xsd:date ; time:hasTime [ time:hasBeginning [ time:inXSDDate %1987-07-24%^^xsd:date ]  ] .</v>
      </c>
    </row>
    <row r="5107" spans="1:14" x14ac:dyDescent="0.15">
      <c r="A5107" s="1" t="s">
        <v>10252</v>
      </c>
      <c r="B5107" s="1" t="s">
        <v>10253</v>
      </c>
      <c r="C5107" s="1">
        <v>19141201</v>
      </c>
      <c r="D5107" s="1">
        <v>19220731</v>
      </c>
      <c r="E5107" t="str">
        <f t="shared" si="790"/>
        <v>0586</v>
      </c>
      <c r="F5107" t="str">
        <f t="shared" si="791"/>
        <v>1914</v>
      </c>
      <c r="G5107" t="str">
        <f t="shared" si="792"/>
        <v>12</v>
      </c>
      <c r="H5107" t="str">
        <f t="shared" si="793"/>
        <v>01</v>
      </c>
      <c r="I5107" t="str">
        <f t="shared" si="794"/>
        <v>%1914-12-01%^^xsd:date</v>
      </c>
      <c r="J5107" t="str">
        <f t="shared" si="795"/>
        <v>1922</v>
      </c>
      <c r="K5107" t="str">
        <f t="shared" si="796"/>
        <v>07</v>
      </c>
      <c r="L5107" t="str">
        <f t="shared" si="797"/>
        <v>31</v>
      </c>
      <c r="M5107" t="str">
        <f t="shared" si="798"/>
        <v>%1922-31-31%^^xsd:date</v>
      </c>
      <c r="N5107" t="str">
        <f t="shared" si="799"/>
        <v>:0586 a crs:CommonwealthOrganisation ; schema:name %Director of Naval Reserves and Mobilization% ; schema:startDate %1914-12-01%^^xsd:date ; schema:endDate %1922-31-31%^^xsd:date ; time:hasTime [ time:hasBeginning [ time:inXSDDate %1914-12-01%^^xsd:date ]  ] .</v>
      </c>
    </row>
    <row r="5108" spans="1:14" x14ac:dyDescent="0.15">
      <c r="A5108" s="1" t="s">
        <v>10254</v>
      </c>
      <c r="B5108" s="1" t="s">
        <v>10255</v>
      </c>
      <c r="C5108" s="1">
        <v>19870724</v>
      </c>
      <c r="D5108" s="1">
        <v>19930324</v>
      </c>
      <c r="E5108" t="str">
        <f t="shared" si="790"/>
        <v>5860</v>
      </c>
      <c r="F5108" t="str">
        <f t="shared" si="791"/>
        <v>1987</v>
      </c>
      <c r="G5108" t="str">
        <f t="shared" si="792"/>
        <v>07</v>
      </c>
      <c r="H5108" t="str">
        <f t="shared" si="793"/>
        <v>24</v>
      </c>
      <c r="I5108" t="str">
        <f t="shared" si="794"/>
        <v>%1987-07-24%^^xsd:date</v>
      </c>
      <c r="J5108" t="str">
        <f t="shared" si="795"/>
        <v>1993</v>
      </c>
      <c r="K5108" t="str">
        <f t="shared" si="796"/>
        <v>03</v>
      </c>
      <c r="L5108" t="str">
        <f t="shared" si="797"/>
        <v>24</v>
      </c>
      <c r="M5108" t="str">
        <f t="shared" si="798"/>
        <v>%1993-24-24%^^xsd:date</v>
      </c>
      <c r="N5108" t="str">
        <f t="shared" si="799"/>
        <v>:5860 a crs:CommonwealthOrganisation ; schema:name %Department of Immigration, Local Government and Ethnic Affairs, Regional Administration, Queensland% ; schema:startDate %1987-07-24%^^xsd:date ; schema:endDate %1993-24-24%^^xsd:date ; time:hasTime [ time:hasBeginning [ time:inXSDDate %1987-07-24%^^xsd:date ]  ] .</v>
      </c>
    </row>
    <row r="5109" spans="1:14" x14ac:dyDescent="0.15">
      <c r="A5109" s="1" t="s">
        <v>10256</v>
      </c>
      <c r="B5109" s="1" t="s">
        <v>10257</v>
      </c>
      <c r="C5109" s="1">
        <v>19870724</v>
      </c>
      <c r="D5109" s="1">
        <v>20150921</v>
      </c>
      <c r="E5109" t="str">
        <f t="shared" si="790"/>
        <v>5861</v>
      </c>
      <c r="F5109" t="str">
        <f t="shared" si="791"/>
        <v>1987</v>
      </c>
      <c r="G5109" t="str">
        <f t="shared" si="792"/>
        <v>07</v>
      </c>
      <c r="H5109" t="str">
        <f t="shared" si="793"/>
        <v>24</v>
      </c>
      <c r="I5109" t="str">
        <f t="shared" si="794"/>
        <v>%1987-07-24%^^xsd:date</v>
      </c>
      <c r="J5109" t="str">
        <f t="shared" si="795"/>
        <v>2015</v>
      </c>
      <c r="K5109" t="str">
        <f t="shared" si="796"/>
        <v>09</v>
      </c>
      <c r="L5109" t="str">
        <f t="shared" si="797"/>
        <v>21</v>
      </c>
      <c r="M5109" t="str">
        <f t="shared" si="798"/>
        <v>%2015-21-21%^^xsd:date</v>
      </c>
      <c r="N5109" t="str">
        <f t="shared" si="799"/>
        <v>:5861 a crs:CommonwealthOrganisation ; schema:name %Department of Agriculture [II], Brisbane (North East Region), Queensland% ; schema:startDate %1987-07-24%^^xsd:date ; schema:endDate %2015-21-21%^^xsd:date ; time:hasTime [ time:hasBeginning [ time:inXSDDate %1987-07-24%^^xsd:date ]  ] .</v>
      </c>
    </row>
    <row r="5110" spans="1:14" x14ac:dyDescent="0.15">
      <c r="A5110" s="1" t="s">
        <v>10258</v>
      </c>
      <c r="B5110" s="1" t="s">
        <v>10259</v>
      </c>
      <c r="C5110" s="1">
        <v>19870724</v>
      </c>
      <c r="D5110" s="1">
        <v>19901231</v>
      </c>
      <c r="E5110" t="str">
        <f t="shared" si="790"/>
        <v>5862</v>
      </c>
      <c r="F5110" t="str">
        <f t="shared" si="791"/>
        <v>1987</v>
      </c>
      <c r="G5110" t="str">
        <f t="shared" si="792"/>
        <v>07</v>
      </c>
      <c r="H5110" t="str">
        <f t="shared" si="793"/>
        <v>24</v>
      </c>
      <c r="I5110" t="str">
        <f t="shared" si="794"/>
        <v>%1987-07-24%^^xsd:date</v>
      </c>
      <c r="J5110" t="str">
        <f t="shared" si="795"/>
        <v>1990</v>
      </c>
      <c r="K5110" t="str">
        <f t="shared" si="796"/>
        <v>12</v>
      </c>
      <c r="L5110" t="str">
        <f t="shared" si="797"/>
        <v>31</v>
      </c>
      <c r="M5110" t="str">
        <f t="shared" si="798"/>
        <v>%1990-31-31%^^xsd:date</v>
      </c>
      <c r="N5110" t="str">
        <f t="shared" si="799"/>
        <v>:5862 a crs:CommonwealthOrganisation ; schema:name %Department of Transport and Communications (Transport Group), Queensland% ; schema:startDate %1987-07-24%^^xsd:date ; schema:endDate %1990-31-31%^^xsd:date ; time:hasTime [ time:hasBeginning [ time:inXSDDate %1987-07-24%^^xsd:date ]  ] .</v>
      </c>
    </row>
    <row r="5111" spans="1:14" x14ac:dyDescent="0.15">
      <c r="A5111" s="1" t="s">
        <v>10260</v>
      </c>
      <c r="B5111" s="1" t="s">
        <v>10261</v>
      </c>
      <c r="C5111" s="1">
        <v>19870724</v>
      </c>
      <c r="D5111" s="1">
        <v>19970718</v>
      </c>
      <c r="E5111" t="str">
        <f t="shared" si="790"/>
        <v>5863</v>
      </c>
      <c r="F5111" t="str">
        <f t="shared" si="791"/>
        <v>1987</v>
      </c>
      <c r="G5111" t="str">
        <f t="shared" si="792"/>
        <v>07</v>
      </c>
      <c r="H5111" t="str">
        <f t="shared" si="793"/>
        <v>24</v>
      </c>
      <c r="I5111" t="str">
        <f t="shared" si="794"/>
        <v>%1987-07-24%^^xsd:date</v>
      </c>
      <c r="J5111" t="str">
        <f t="shared" si="795"/>
        <v>1997</v>
      </c>
      <c r="K5111" t="str">
        <f t="shared" si="796"/>
        <v>07</v>
      </c>
      <c r="L5111" t="str">
        <f t="shared" si="797"/>
        <v>18</v>
      </c>
      <c r="M5111" t="str">
        <f t="shared" si="798"/>
        <v>%1997-18-18%^^xsd:date</v>
      </c>
      <c r="N5111" t="str">
        <f t="shared" si="799"/>
        <v>:5863 a crs:CommonwealthOrganisation ; schema:name %Department of Industrial Relations [II], Regional Administration, Queensland% ; schema:startDate %1987-07-24%^^xsd:date ; schema:endDate %1997-18-18%^^xsd:date ; time:hasTime [ time:hasBeginning [ time:inXSDDate %1987-07-24%^^xsd:date ]  ] .</v>
      </c>
    </row>
    <row r="5112" spans="1:14" x14ac:dyDescent="0.15">
      <c r="A5112" s="1" t="s">
        <v>10262</v>
      </c>
      <c r="B5112" s="1" t="s">
        <v>10263</v>
      </c>
      <c r="C5112" s="1">
        <v>19870724</v>
      </c>
      <c r="D5112" s="1">
        <v>19970701</v>
      </c>
      <c r="E5112" t="str">
        <f t="shared" si="790"/>
        <v>5864</v>
      </c>
      <c r="F5112" t="str">
        <f t="shared" si="791"/>
        <v>1987</v>
      </c>
      <c r="G5112" t="str">
        <f t="shared" si="792"/>
        <v>07</v>
      </c>
      <c r="H5112" t="str">
        <f t="shared" si="793"/>
        <v>24</v>
      </c>
      <c r="I5112" t="str">
        <f t="shared" si="794"/>
        <v>%1987-07-24%^^xsd:date</v>
      </c>
      <c r="J5112" t="str">
        <f t="shared" si="795"/>
        <v>1997</v>
      </c>
      <c r="K5112" t="str">
        <f t="shared" si="796"/>
        <v>07</v>
      </c>
      <c r="L5112" t="str">
        <f t="shared" si="797"/>
        <v>01</v>
      </c>
      <c r="M5112" t="str">
        <f t="shared" si="798"/>
        <v>%1997-01-01%^^xsd:date</v>
      </c>
      <c r="N5112" t="str">
        <f t="shared" si="799"/>
        <v>:5864 a crs:CommonwealthOrganisation ; schema:name %Department of Employment, Education and Training, (Education Division), Townsville [Queensland] /(from 1990) Department of Employment, Education and Training, Townsville Student Assistance Centre, Townsville [Queensland]% ; schema:startDate %1987-07-24%^^xsd:date ; schema:endDate %1997-01-01%^^xsd:date ; time:hasTime [ time:hasBeginning [ time:inXSDDate %1987-07-24%^^xsd:date ]  ] .</v>
      </c>
    </row>
    <row r="5113" spans="1:14" x14ac:dyDescent="0.15">
      <c r="A5113" s="1" t="s">
        <v>10264</v>
      </c>
      <c r="B5113" s="1" t="s">
        <v>10265</v>
      </c>
      <c r="C5113" s="1">
        <v>19870905</v>
      </c>
      <c r="E5113" t="str">
        <f t="shared" si="790"/>
        <v>5865</v>
      </c>
      <c r="F5113" t="str">
        <f t="shared" si="791"/>
        <v>1987</v>
      </c>
      <c r="G5113" t="str">
        <f t="shared" si="792"/>
        <v>09</v>
      </c>
      <c r="H5113" t="str">
        <f t="shared" si="793"/>
        <v>05</v>
      </c>
      <c r="I5113" t="str">
        <f t="shared" si="794"/>
        <v>%1987-09-05%^^xsd:date</v>
      </c>
      <c r="J5113" t="str">
        <f t="shared" si="795"/>
        <v/>
      </c>
      <c r="K5113" t="str">
        <f t="shared" si="796"/>
        <v/>
      </c>
      <c r="L5113" t="str">
        <f t="shared" si="797"/>
        <v/>
      </c>
      <c r="M5113" t="str">
        <f t="shared" si="798"/>
        <v/>
      </c>
      <c r="N5113" t="str">
        <f t="shared" si="799"/>
        <v>:5865 a crs:CommonwealthOrganisation ; schema:name %Headquarters, 11 Brigade, Townsville [Queensland]% ; schema:startDate %1987-09-05%^^xsd:date ; time:hasTime [ time:hasBeginning [ time:inXSDDate %1987-09-05%^^xsd:date ]  ] .</v>
      </c>
    </row>
    <row r="5114" spans="1:14" x14ac:dyDescent="0.15">
      <c r="A5114" s="1" t="s">
        <v>10266</v>
      </c>
      <c r="B5114" s="1" t="s">
        <v>10267</v>
      </c>
      <c r="C5114" s="1">
        <v>19870724</v>
      </c>
      <c r="D5114" s="1">
        <v>19970701</v>
      </c>
      <c r="E5114" t="str">
        <f t="shared" si="790"/>
        <v>5866</v>
      </c>
      <c r="F5114" t="str">
        <f t="shared" si="791"/>
        <v>1987</v>
      </c>
      <c r="G5114" t="str">
        <f t="shared" si="792"/>
        <v>07</v>
      </c>
      <c r="H5114" t="str">
        <f t="shared" si="793"/>
        <v>24</v>
      </c>
      <c r="I5114" t="str">
        <f t="shared" si="794"/>
        <v>%1987-07-24%^^xsd:date</v>
      </c>
      <c r="J5114" t="str">
        <f t="shared" si="795"/>
        <v>1997</v>
      </c>
      <c r="K5114" t="str">
        <f t="shared" si="796"/>
        <v>07</v>
      </c>
      <c r="L5114" t="str">
        <f t="shared" si="797"/>
        <v>01</v>
      </c>
      <c r="M5114" t="str">
        <f t="shared" si="798"/>
        <v>%1997-01-01%^^xsd:date</v>
      </c>
      <c r="N5114" t="str">
        <f t="shared" si="799"/>
        <v>:5866 a crs:CommonwealthOrganisation ; schema:name %Department of Employment, Education and Training, (Education Division), Cairns, [Queensland] /(from 1990) Department of Employment, Education and Training, Cairns Student Assistance Centre, Cairns [Queensland]% ; schema:startDate %1987-07-24%^^xsd:date ; schema:endDate %1997-01-01%^^xsd:date ; time:hasTime [ time:hasBeginning [ time:inXSDDate %1987-07-24%^^xsd:date ]  ] .</v>
      </c>
    </row>
    <row r="5115" spans="1:14" x14ac:dyDescent="0.15">
      <c r="A5115" s="1" t="s">
        <v>10268</v>
      </c>
      <c r="B5115" s="1" t="s">
        <v>10269</v>
      </c>
      <c r="C5115" s="1">
        <v>19870724</v>
      </c>
      <c r="D5115" s="1">
        <v>19930228</v>
      </c>
      <c r="E5115" t="str">
        <f t="shared" si="790"/>
        <v>5867</v>
      </c>
      <c r="F5115" t="str">
        <f t="shared" si="791"/>
        <v>1987</v>
      </c>
      <c r="G5115" t="str">
        <f t="shared" si="792"/>
        <v>07</v>
      </c>
      <c r="H5115" t="str">
        <f t="shared" si="793"/>
        <v>24</v>
      </c>
      <c r="I5115" t="str">
        <f t="shared" si="794"/>
        <v>%1987-07-24%^^xsd:date</v>
      </c>
      <c r="J5115" t="str">
        <f t="shared" si="795"/>
        <v>1993</v>
      </c>
      <c r="K5115" t="str">
        <f t="shared" si="796"/>
        <v>02</v>
      </c>
      <c r="L5115" t="str">
        <f t="shared" si="797"/>
        <v>28</v>
      </c>
      <c r="M5115" t="str">
        <f t="shared" si="798"/>
        <v>%1993-28-28%^^xsd:date</v>
      </c>
      <c r="N5115" t="str">
        <f t="shared" si="799"/>
        <v>:5867 a crs:CommonwealthOrganisation ; schema:name %Department of Transport and Communications, (Aviation Group), Queensland% ; schema:startDate %1987-07-24%^^xsd:date ; schema:endDate %1993-28-28%^^xsd:date ; time:hasTime [ time:hasBeginning [ time:inXSDDate %1987-07-24%^^xsd:date ]  ] .</v>
      </c>
    </row>
    <row r="5116" spans="1:14" x14ac:dyDescent="0.15">
      <c r="A5116" s="1" t="s">
        <v>10270</v>
      </c>
      <c r="B5116" s="1" t="s">
        <v>10271</v>
      </c>
      <c r="C5116" s="1">
        <v>19840303</v>
      </c>
      <c r="D5116" s="1">
        <v>19890228</v>
      </c>
      <c r="E5116" t="str">
        <f t="shared" si="790"/>
        <v>5868</v>
      </c>
      <c r="F5116" t="str">
        <f t="shared" si="791"/>
        <v>1984</v>
      </c>
      <c r="G5116" t="str">
        <f t="shared" si="792"/>
        <v>03</v>
      </c>
      <c r="H5116" t="str">
        <f t="shared" si="793"/>
        <v>03</v>
      </c>
      <c r="I5116" t="str">
        <f t="shared" si="794"/>
        <v>%1984-03-03%^^xsd:date</v>
      </c>
      <c r="J5116" t="str">
        <f t="shared" si="795"/>
        <v>1989</v>
      </c>
      <c r="K5116" t="str">
        <f t="shared" si="796"/>
        <v>02</v>
      </c>
      <c r="L5116" t="str">
        <f t="shared" si="797"/>
        <v>28</v>
      </c>
      <c r="M5116" t="str">
        <f t="shared" si="798"/>
        <v>%1989-28-28%^^xsd:date</v>
      </c>
      <c r="N5116" t="str">
        <f t="shared" si="799"/>
        <v>:5868 a crs:CommonwealthOrganisation ; schema:name %Office of the Commissioner-General of World Expo '88, Brisbane, Queensland% ; schema:startDate %1984-03-03%^^xsd:date ; schema:endDate %1989-28-28%^^xsd:date ; time:hasTime [ time:hasBeginning [ time:inXSDDate %1984-03-03%^^xsd:date ]  ] .</v>
      </c>
    </row>
    <row r="5117" spans="1:14" x14ac:dyDescent="0.15">
      <c r="A5117" s="1" t="s">
        <v>10272</v>
      </c>
      <c r="B5117" s="1" t="s">
        <v>10273</v>
      </c>
      <c r="C5117" s="1">
        <v>19180101</v>
      </c>
      <c r="D5117" s="1">
        <v>19811031</v>
      </c>
      <c r="E5117" t="str">
        <f t="shared" si="790"/>
        <v>0587</v>
      </c>
      <c r="F5117" t="str">
        <f t="shared" si="791"/>
        <v>1918</v>
      </c>
      <c r="G5117" t="str">
        <f t="shared" si="792"/>
        <v>01</v>
      </c>
      <c r="H5117" t="str">
        <f t="shared" si="793"/>
        <v>01</v>
      </c>
      <c r="I5117" t="str">
        <f t="shared" si="794"/>
        <v>%1918-01-01%^^xsd:date</v>
      </c>
      <c r="J5117" t="str">
        <f t="shared" si="795"/>
        <v>1981</v>
      </c>
      <c r="K5117" t="str">
        <f t="shared" si="796"/>
        <v>10</v>
      </c>
      <c r="L5117" t="str">
        <f t="shared" si="797"/>
        <v>31</v>
      </c>
      <c r="M5117" t="str">
        <f t="shared" si="798"/>
        <v>%1981-31-31%^^xsd:date</v>
      </c>
      <c r="N5117" t="str">
        <f t="shared" si="799"/>
        <v>:0587 a crs:CommonwealthOrganisation ; schema:name %Navy Office - Naval Depot, London/ (by 1947) Naval Representation in London (ANRUK)/ (from 1966) HMAS CARPENTARIA [II]% ; schema:startDate %1918-01-01%^^xsd:date ; schema:endDate %1981-31-31%^^xsd:date ; time:hasTime [ time:hasBeginning [ time:inXSDDate %1918-01-01%^^xsd:date ]  ] .</v>
      </c>
    </row>
    <row r="5118" spans="1:14" x14ac:dyDescent="0.15">
      <c r="A5118" s="1" t="s">
        <v>10274</v>
      </c>
      <c r="B5118" s="1" t="s">
        <v>10275</v>
      </c>
      <c r="C5118" s="1">
        <v>19040427</v>
      </c>
      <c r="D5118" s="1">
        <v>19110701</v>
      </c>
      <c r="E5118" t="str">
        <f t="shared" si="790"/>
        <v>0588</v>
      </c>
      <c r="F5118" t="str">
        <f t="shared" si="791"/>
        <v>1904</v>
      </c>
      <c r="G5118" t="str">
        <f t="shared" si="792"/>
        <v>04</v>
      </c>
      <c r="H5118" t="str">
        <f t="shared" si="793"/>
        <v>27</v>
      </c>
      <c r="I5118" t="str">
        <f t="shared" si="794"/>
        <v>%1904-04-27%^^xsd:date</v>
      </c>
      <c r="J5118" t="str">
        <f t="shared" si="795"/>
        <v>1911</v>
      </c>
      <c r="K5118" t="str">
        <f t="shared" si="796"/>
        <v>07</v>
      </c>
      <c r="L5118" t="str">
        <f t="shared" si="797"/>
        <v>01</v>
      </c>
      <c r="M5118" t="str">
        <f t="shared" si="798"/>
        <v>%1911-01-01%^^xsd:date</v>
      </c>
      <c r="N5118" t="str">
        <f t="shared" si="799"/>
        <v>:0588 a crs:CommonwealthOrganisation ; schema:name %Prime Minister's Office% ; schema:startDate %1904-04-27%^^xsd:date ; schema:endDate %1911-01-01%^^xsd:date ; time:hasTime [ time:hasBeginning [ time:inXSDDate %1904-04-27%^^xsd:date ]  ] .</v>
      </c>
    </row>
    <row r="5119" spans="1:14" x14ac:dyDescent="0.15">
      <c r="A5119" s="1" t="s">
        <v>10276</v>
      </c>
      <c r="B5119" s="1" t="s">
        <v>10277</v>
      </c>
      <c r="C5119" s="1">
        <v>19510511</v>
      </c>
      <c r="D5119" s="1">
        <v>19721219</v>
      </c>
      <c r="E5119" t="str">
        <f t="shared" si="790"/>
        <v>0059</v>
      </c>
      <c r="F5119" t="str">
        <f t="shared" si="791"/>
        <v>1951</v>
      </c>
      <c r="G5119" t="str">
        <f t="shared" si="792"/>
        <v>05</v>
      </c>
      <c r="H5119" t="str">
        <f t="shared" si="793"/>
        <v>11</v>
      </c>
      <c r="I5119" t="str">
        <f t="shared" si="794"/>
        <v>%1951-05-11%^^xsd:date</v>
      </c>
      <c r="J5119" t="str">
        <f t="shared" si="795"/>
        <v>1972</v>
      </c>
      <c r="K5119" t="str">
        <f t="shared" si="796"/>
        <v>12</v>
      </c>
      <c r="L5119" t="str">
        <f t="shared" si="797"/>
        <v>19</v>
      </c>
      <c r="M5119" t="str">
        <f t="shared" si="798"/>
        <v>%1972-19-19%^^xsd:date</v>
      </c>
      <c r="N5119" t="str">
        <f t="shared" si="799"/>
        <v>:0059 a crs:CommonwealthOrganisation ; schema:name %Department of Shipping and Transport, Central Office% ; schema:startDate %1951-05-11%^^xsd:date ; schema:endDate %1972-19-19%^^xsd:date ; time:hasTime [ time:hasBeginning [ time:inXSDDate %1951-05-11%^^xsd:date ]  ] .</v>
      </c>
    </row>
    <row r="5120" spans="1:14" x14ac:dyDescent="0.15">
      <c r="A5120" s="1" t="s">
        <v>10278</v>
      </c>
      <c r="B5120" s="1" t="s">
        <v>10279</v>
      </c>
      <c r="C5120" s="1">
        <v>19451108</v>
      </c>
      <c r="D5120" s="1">
        <v>19671231</v>
      </c>
      <c r="E5120" t="str">
        <f t="shared" si="790"/>
        <v>0590</v>
      </c>
      <c r="F5120" t="str">
        <f t="shared" si="791"/>
        <v>1945</v>
      </c>
      <c r="G5120" t="str">
        <f t="shared" si="792"/>
        <v>11</v>
      </c>
      <c r="H5120" t="str">
        <f t="shared" si="793"/>
        <v>08</v>
      </c>
      <c r="I5120" t="str">
        <f t="shared" si="794"/>
        <v>%1945-11-08%^^xsd:date</v>
      </c>
      <c r="J5120" t="str">
        <f t="shared" si="795"/>
        <v>1967</v>
      </c>
      <c r="K5120" t="str">
        <f t="shared" si="796"/>
        <v>12</v>
      </c>
      <c r="L5120" t="str">
        <f t="shared" si="797"/>
        <v>31</v>
      </c>
      <c r="M5120" t="str">
        <f t="shared" si="798"/>
        <v>%1967-31-31%^^xsd:date</v>
      </c>
      <c r="N5120" t="str">
        <f t="shared" si="799"/>
        <v>:0590 a crs:CommonwealthOrganisation ; schema:name %Commonwealth Office of Education, Central Office% ; schema:startDate %1945-11-08%^^xsd:date ; schema:endDate %1967-31-31%^^xsd:date ; time:hasTime [ time:hasBeginning [ time:inXSDDate %1945-11-08%^^xsd:date ]  ] .</v>
      </c>
    </row>
    <row r="5121" spans="1:14" x14ac:dyDescent="0.15">
      <c r="A5121" s="1" t="s">
        <v>10280</v>
      </c>
      <c r="B5121" s="1" t="s">
        <v>10281</v>
      </c>
      <c r="C5121" s="1">
        <v>18760101</v>
      </c>
      <c r="D5121" s="1">
        <v>19881210</v>
      </c>
      <c r="E5121" t="str">
        <f t="shared" si="790"/>
        <v>5901</v>
      </c>
      <c r="F5121" t="str">
        <f t="shared" si="791"/>
        <v>1876</v>
      </c>
      <c r="G5121" t="str">
        <f t="shared" si="792"/>
        <v>01</v>
      </c>
      <c r="H5121" t="str">
        <f t="shared" si="793"/>
        <v>01</v>
      </c>
      <c r="I5121" t="str">
        <f t="shared" si="794"/>
        <v>%1876-01-01%^^xsd:date</v>
      </c>
      <c r="J5121" t="str">
        <f t="shared" si="795"/>
        <v>1988</v>
      </c>
      <c r="K5121" t="str">
        <f t="shared" si="796"/>
        <v>12</v>
      </c>
      <c r="L5121" t="str">
        <f t="shared" si="797"/>
        <v>10</v>
      </c>
      <c r="M5121" t="str">
        <f t="shared" si="798"/>
        <v>%1988-10-10%^^xsd:date</v>
      </c>
      <c r="N5121" t="str">
        <f t="shared" si="799"/>
        <v>:5901 a crs:CommonwealthOrganisation ; schema:name %Railway Station, Gladstone [South Australia]% ; schema:startDate %1876-01-01%^^xsd:date ; schema:endDate %1988-10-10%^^xsd:date ; time:hasTime [ time:hasBeginning [ time:inXSDDate %1876-01-01%^^xsd:date ]  ] .</v>
      </c>
    </row>
    <row r="5122" spans="1:14" x14ac:dyDescent="0.15">
      <c r="A5122" s="1" t="s">
        <v>10282</v>
      </c>
      <c r="B5122" s="1" t="s">
        <v>10283</v>
      </c>
      <c r="C5122" s="1">
        <v>18780101</v>
      </c>
      <c r="D5122" s="1">
        <v>19861027</v>
      </c>
      <c r="E5122" t="str">
        <f t="shared" si="790"/>
        <v>5902</v>
      </c>
      <c r="F5122" t="str">
        <f t="shared" si="791"/>
        <v>1878</v>
      </c>
      <c r="G5122" t="str">
        <f t="shared" si="792"/>
        <v>01</v>
      </c>
      <c r="H5122" t="str">
        <f t="shared" si="793"/>
        <v>01</v>
      </c>
      <c r="I5122" t="str">
        <f t="shared" si="794"/>
        <v>%1878-01-01%^^xsd:date</v>
      </c>
      <c r="J5122" t="str">
        <f t="shared" si="795"/>
        <v>1986</v>
      </c>
      <c r="K5122" t="str">
        <f t="shared" si="796"/>
        <v>10</v>
      </c>
      <c r="L5122" t="str">
        <f t="shared" si="797"/>
        <v>27</v>
      </c>
      <c r="M5122" t="str">
        <f t="shared" si="798"/>
        <v>%1986-27-27%^^xsd:date</v>
      </c>
      <c r="N5122" t="str">
        <f t="shared" si="799"/>
        <v>:5902 a crs:CommonwealthOrganisation ; schema:name %Railway Station, Kadina [South Australia]% ; schema:startDate %1878-01-01%^^xsd:date ; schema:endDate %1986-27-27%^^xsd:date ; time:hasTime [ time:hasBeginning [ time:inXSDDate %1878-01-01%^^xsd:date ]  ] .</v>
      </c>
    </row>
    <row r="5123" spans="1:14" x14ac:dyDescent="0.15">
      <c r="A5123" s="1" t="s">
        <v>10284</v>
      </c>
      <c r="B5123" s="1" t="s">
        <v>10285</v>
      </c>
      <c r="C5123" s="1">
        <v>18700101</v>
      </c>
      <c r="D5123" s="1">
        <v>19871031</v>
      </c>
      <c r="E5123" t="str">
        <f t="shared" ref="E5123:E5186" si="800">TEXT(SUBSTITUTE(A5123, "CA ", ""), "0000")</f>
        <v>5903</v>
      </c>
      <c r="F5123" t="str">
        <f t="shared" ref="F5123:F5186" si="801">LEFT(C5123,4)</f>
        <v>1870</v>
      </c>
      <c r="G5123" t="str">
        <f t="shared" ref="G5123:G5186" si="802">MID(C5123,5,2)</f>
        <v>01</v>
      </c>
      <c r="H5123" t="str">
        <f t="shared" ref="H5123:H5186" si="803">RIGHT(C5123,2)</f>
        <v>01</v>
      </c>
      <c r="I5123" t="str">
        <f t="shared" ref="I5123:I5186" si="804">IF(AND(G5123+0&gt;=1,G5123+0&lt;=12),CONCATENATE("%",F5123,"-",G5123,"-",H5123,"%^^xsd:date"),CONCATENATE("%",F5123,"%^^xsd:gYear"))</f>
        <v>%1870-01-01%^^xsd:date</v>
      </c>
      <c r="J5123" t="str">
        <f t="shared" ref="J5123:J5186" si="805">LEFT(D5123,4)</f>
        <v>1987</v>
      </c>
      <c r="K5123" t="str">
        <f t="shared" ref="K5123:K5186" si="806">MID(D5123,5,2)</f>
        <v>10</v>
      </c>
      <c r="L5123" t="str">
        <f t="shared" ref="L5123:L5186" si="807">RIGHT(D5123,2)</f>
        <v>31</v>
      </c>
      <c r="M5123" t="str">
        <f t="shared" ref="M5123:M5186" si="808">IFERROR(IF(AND(K5123+0&gt;=1,K5123+0&lt;=12),CONCATENATE("%",J5123,"-",L5123,"-",L5123,"%^^xsd:date"),CONCATENATE("%",J5123,"%^^xsd:gYear")),"")</f>
        <v>%1987-31-31%^^xsd:date</v>
      </c>
      <c r="N5123" t="str">
        <f t="shared" ref="N5123:N5186" si="809">CONCATENATE(":",E5123," a crs:CommonwealthOrganisation ; schema:name %",B5123,"% ; schema:startDate ",I5123, IF(M5123="","",CONCATENATE(" ; schema:endDate ",M5123)), " ; time:hasTime [ time:hasBeginning [ time:inXSDDate ", I5123, " ] ", IF(O5123="","",CONCATENATE(" ; time:hasEnd [ time:inXSDDate ",O5123, " ] ")), " ] .")</f>
        <v>:5903 a crs:CommonwealthOrganisation ; schema:name %Railway Station, Saddleworth [South Australia]% ; schema:startDate %1870-01-01%^^xsd:date ; schema:endDate %1987-31-31%^^xsd:date ; time:hasTime [ time:hasBeginning [ time:inXSDDate %1870-01-01%^^xsd:date ]  ] .</v>
      </c>
    </row>
    <row r="5124" spans="1:14" x14ac:dyDescent="0.15">
      <c r="A5124" s="1" t="s">
        <v>10286</v>
      </c>
      <c r="B5124" s="1" t="s">
        <v>10287</v>
      </c>
      <c r="C5124" s="1">
        <v>18780101</v>
      </c>
      <c r="D5124" s="1">
        <v>19861227</v>
      </c>
      <c r="E5124" t="str">
        <f t="shared" si="800"/>
        <v>5904</v>
      </c>
      <c r="F5124" t="str">
        <f t="shared" si="801"/>
        <v>1878</v>
      </c>
      <c r="G5124" t="str">
        <f t="shared" si="802"/>
        <v>01</v>
      </c>
      <c r="H5124" t="str">
        <f t="shared" si="803"/>
        <v>01</v>
      </c>
      <c r="I5124" t="str">
        <f t="shared" si="804"/>
        <v>%1878-01-01%^^xsd:date</v>
      </c>
      <c r="J5124" t="str">
        <f t="shared" si="805"/>
        <v>1986</v>
      </c>
      <c r="K5124" t="str">
        <f t="shared" si="806"/>
        <v>12</v>
      </c>
      <c r="L5124" t="str">
        <f t="shared" si="807"/>
        <v>27</v>
      </c>
      <c r="M5124" t="str">
        <f t="shared" si="808"/>
        <v>%1986-27-27%^^xsd:date</v>
      </c>
      <c r="N5124" t="str">
        <f t="shared" si="809"/>
        <v>:5904 a crs:CommonwealthOrganisation ; schema:name %Railway Station, Jamestown [South Australia]% ; schema:startDate %1878-01-01%^^xsd:date ; schema:endDate %1986-27-27%^^xsd:date ; time:hasTime [ time:hasBeginning [ time:inXSDDate %1878-01-01%^^xsd:date ]  ] .</v>
      </c>
    </row>
    <row r="5125" spans="1:14" x14ac:dyDescent="0.15">
      <c r="A5125" s="1" t="s">
        <v>10288</v>
      </c>
      <c r="B5125" s="1" t="s">
        <v>10289</v>
      </c>
      <c r="C5125" s="1">
        <v>18790101</v>
      </c>
      <c r="D5125" s="1">
        <v>19900101</v>
      </c>
      <c r="E5125" t="str">
        <f t="shared" si="800"/>
        <v>5905</v>
      </c>
      <c r="F5125" t="str">
        <f t="shared" si="801"/>
        <v>1879</v>
      </c>
      <c r="G5125" t="str">
        <f t="shared" si="802"/>
        <v>01</v>
      </c>
      <c r="H5125" t="str">
        <f t="shared" si="803"/>
        <v>01</v>
      </c>
      <c r="I5125" t="str">
        <f t="shared" si="804"/>
        <v>%1879-01-01%^^xsd:date</v>
      </c>
      <c r="J5125" t="str">
        <f t="shared" si="805"/>
        <v>1990</v>
      </c>
      <c r="K5125" t="str">
        <f t="shared" si="806"/>
        <v>01</v>
      </c>
      <c r="L5125" t="str">
        <f t="shared" si="807"/>
        <v>01</v>
      </c>
      <c r="M5125" t="str">
        <f t="shared" si="808"/>
        <v>%1990-01-01%^^xsd:date</v>
      </c>
      <c r="N5125" t="str">
        <f t="shared" si="809"/>
        <v>:5905 a crs:CommonwealthOrganisation ; schema:name %Railway Station, Snowtown [South Australia]% ; schema:startDate %1879-01-01%^^xsd:date ; schema:endDate %1990-01-01%^^xsd:date ; time:hasTime [ time:hasBeginning [ time:inXSDDate %1879-01-01%^^xsd:date ]  ] .</v>
      </c>
    </row>
    <row r="5126" spans="1:14" x14ac:dyDescent="0.15">
      <c r="A5126" s="1" t="s">
        <v>10290</v>
      </c>
      <c r="B5126" s="1" t="s">
        <v>10291</v>
      </c>
      <c r="C5126" s="1">
        <v>18750101</v>
      </c>
      <c r="D5126" s="1">
        <v>19861227</v>
      </c>
      <c r="E5126" t="str">
        <f t="shared" si="800"/>
        <v>5906</v>
      </c>
      <c r="F5126" t="str">
        <f t="shared" si="801"/>
        <v>1875</v>
      </c>
      <c r="G5126" t="str">
        <f t="shared" si="802"/>
        <v>01</v>
      </c>
      <c r="H5126" t="str">
        <f t="shared" si="803"/>
        <v>01</v>
      </c>
      <c r="I5126" t="str">
        <f t="shared" si="804"/>
        <v>%1875-01-01%^^xsd:date</v>
      </c>
      <c r="J5126" t="str">
        <f t="shared" si="805"/>
        <v>1986</v>
      </c>
      <c r="K5126" t="str">
        <f t="shared" si="806"/>
        <v>12</v>
      </c>
      <c r="L5126" t="str">
        <f t="shared" si="807"/>
        <v>27</v>
      </c>
      <c r="M5126" t="str">
        <f t="shared" si="808"/>
        <v>%1986-27-27%^^xsd:date</v>
      </c>
      <c r="N5126" t="str">
        <f t="shared" si="809"/>
        <v>:5906 a crs:CommonwealthOrganisation ; schema:name %Railway Station, Crystal Brook [South Australia]% ; schema:startDate %1875-01-01%^^xsd:date ; schema:endDate %1986-27-27%^^xsd:date ; time:hasTime [ time:hasBeginning [ time:inXSDDate %1875-01-01%^^xsd:date ]  ] .</v>
      </c>
    </row>
    <row r="5127" spans="1:14" x14ac:dyDescent="0.15">
      <c r="A5127" s="1" t="s">
        <v>10292</v>
      </c>
      <c r="B5127" s="1" t="s">
        <v>10293</v>
      </c>
      <c r="C5127" s="1">
        <v>18850101</v>
      </c>
      <c r="D5127" s="1">
        <v>19870425</v>
      </c>
      <c r="E5127" t="str">
        <f t="shared" si="800"/>
        <v>5907</v>
      </c>
      <c r="F5127" t="str">
        <f t="shared" si="801"/>
        <v>1885</v>
      </c>
      <c r="G5127" t="str">
        <f t="shared" si="802"/>
        <v>01</v>
      </c>
      <c r="H5127" t="str">
        <f t="shared" si="803"/>
        <v>01</v>
      </c>
      <c r="I5127" t="str">
        <f t="shared" si="804"/>
        <v>%1885-01-01%^^xsd:date</v>
      </c>
      <c r="J5127" t="str">
        <f t="shared" si="805"/>
        <v>1987</v>
      </c>
      <c r="K5127" t="str">
        <f t="shared" si="806"/>
        <v>04</v>
      </c>
      <c r="L5127" t="str">
        <f t="shared" si="807"/>
        <v>25</v>
      </c>
      <c r="M5127" t="str">
        <f t="shared" si="808"/>
        <v>%1987-25-25%^^xsd:date</v>
      </c>
      <c r="N5127" t="str">
        <f t="shared" si="809"/>
        <v>:5907 a crs:CommonwealthOrganisation ; schema:name %Railway Station, Bordertown [South Australia]% ; schema:startDate %1885-01-01%^^xsd:date ; schema:endDate %1987-25-25%^^xsd:date ; time:hasTime [ time:hasBeginning [ time:inXSDDate %1885-01-01%^^xsd:date ]  ] .</v>
      </c>
    </row>
    <row r="5128" spans="1:14" x14ac:dyDescent="0.15">
      <c r="A5128" s="1" t="s">
        <v>10294</v>
      </c>
      <c r="B5128" s="1" t="s">
        <v>10295</v>
      </c>
      <c r="C5128" s="1">
        <v>19060101</v>
      </c>
      <c r="D5128" s="1">
        <v>19871114</v>
      </c>
      <c r="E5128" t="str">
        <f t="shared" si="800"/>
        <v>5908</v>
      </c>
      <c r="F5128" t="str">
        <f t="shared" si="801"/>
        <v>1906</v>
      </c>
      <c r="G5128" t="str">
        <f t="shared" si="802"/>
        <v>01</v>
      </c>
      <c r="H5128" t="str">
        <f t="shared" si="803"/>
        <v>01</v>
      </c>
      <c r="I5128" t="str">
        <f t="shared" si="804"/>
        <v>%1906-01-01%^^xsd:date</v>
      </c>
      <c r="J5128" t="str">
        <f t="shared" si="805"/>
        <v>1987</v>
      </c>
      <c r="K5128" t="str">
        <f t="shared" si="806"/>
        <v>11</v>
      </c>
      <c r="L5128" t="str">
        <f t="shared" si="807"/>
        <v>14</v>
      </c>
      <c r="M5128" t="str">
        <f t="shared" si="808"/>
        <v>%1987-14-14%^^xsd:date</v>
      </c>
      <c r="N5128" t="str">
        <f t="shared" si="809"/>
        <v>:5908 a crs:CommonwealthOrganisation ; schema:name %Railway Station, Pinnaroo [South Australia]% ; schema:startDate %1906-01-01%^^xsd:date ; schema:endDate %1987-14-14%^^xsd:date ; time:hasTime [ time:hasBeginning [ time:inXSDDate %1906-01-01%^^xsd:date ]  ] .</v>
      </c>
    </row>
    <row r="5129" spans="1:14" x14ac:dyDescent="0.15">
      <c r="A5129" s="1" t="s">
        <v>10296</v>
      </c>
      <c r="B5129" s="1" t="s">
        <v>10297</v>
      </c>
      <c r="C5129" s="1">
        <v>18700101</v>
      </c>
      <c r="D5129" s="1">
        <v>19871031</v>
      </c>
      <c r="E5129" t="str">
        <f t="shared" si="800"/>
        <v>5909</v>
      </c>
      <c r="F5129" t="str">
        <f t="shared" si="801"/>
        <v>1870</v>
      </c>
      <c r="G5129" t="str">
        <f t="shared" si="802"/>
        <v>01</v>
      </c>
      <c r="H5129" t="str">
        <f t="shared" si="803"/>
        <v>01</v>
      </c>
      <c r="I5129" t="str">
        <f t="shared" si="804"/>
        <v>%1870-01-01%^^xsd:date</v>
      </c>
      <c r="J5129" t="str">
        <f t="shared" si="805"/>
        <v>1987</v>
      </c>
      <c r="K5129" t="str">
        <f t="shared" si="806"/>
        <v>10</v>
      </c>
      <c r="L5129" t="str">
        <f t="shared" si="807"/>
        <v>31</v>
      </c>
      <c r="M5129" t="str">
        <f t="shared" si="808"/>
        <v>%1987-31-31%^^xsd:date</v>
      </c>
      <c r="N5129" t="str">
        <f t="shared" si="809"/>
        <v>:5909 a crs:CommonwealthOrganisation ; schema:name %Railway Station, Burra [South Australia]% ; schema:startDate %1870-01-01%^^xsd:date ; schema:endDate %1987-31-31%^^xsd:date ; time:hasTime [ time:hasBeginning [ time:inXSDDate %1870-01-01%^^xsd:date ]  ] .</v>
      </c>
    </row>
    <row r="5130" spans="1:14" x14ac:dyDescent="0.15">
      <c r="A5130" s="1" t="s">
        <v>10298</v>
      </c>
      <c r="B5130" s="1" t="s">
        <v>10299</v>
      </c>
      <c r="C5130" s="1">
        <v>19571231</v>
      </c>
      <c r="D5130" s="1">
        <v>19670701</v>
      </c>
      <c r="E5130" t="str">
        <f t="shared" si="800"/>
        <v>0591</v>
      </c>
      <c r="F5130" t="str">
        <f t="shared" si="801"/>
        <v>1957</v>
      </c>
      <c r="G5130" t="str">
        <f t="shared" si="802"/>
        <v>12</v>
      </c>
      <c r="H5130" t="str">
        <f t="shared" si="803"/>
        <v>31</v>
      </c>
      <c r="I5130" t="str">
        <f t="shared" si="804"/>
        <v>%1957-12-31%^^xsd:date</v>
      </c>
      <c r="J5130" t="str">
        <f t="shared" si="805"/>
        <v>1967</v>
      </c>
      <c r="K5130" t="str">
        <f t="shared" si="806"/>
        <v>07</v>
      </c>
      <c r="L5130" t="str">
        <f t="shared" si="807"/>
        <v>01</v>
      </c>
      <c r="M5130" t="str">
        <f t="shared" si="808"/>
        <v>%1967-01-01%^^xsd:date</v>
      </c>
      <c r="N5130" t="str">
        <f t="shared" si="809"/>
        <v>:0591 a crs:CommonwealthOrganisation ; schema:name %Commonwealth Office of Education, State Office, New South Wales% ; schema:startDate %1957-12-31%^^xsd:date ; schema:endDate %1967-01-01%^^xsd:date ; time:hasTime [ time:hasBeginning [ time:inXSDDate %1957-12-31%^^xsd:date ]  ] .</v>
      </c>
    </row>
    <row r="5131" spans="1:14" x14ac:dyDescent="0.15">
      <c r="A5131" s="1" t="s">
        <v>10300</v>
      </c>
      <c r="B5131" s="1" t="s">
        <v>10301</v>
      </c>
      <c r="C5131" s="1">
        <v>19060101</v>
      </c>
      <c r="D5131" s="1">
        <v>19870627</v>
      </c>
      <c r="E5131" t="str">
        <f t="shared" si="800"/>
        <v>5910</v>
      </c>
      <c r="F5131" t="str">
        <f t="shared" si="801"/>
        <v>1906</v>
      </c>
      <c r="G5131" t="str">
        <f t="shared" si="802"/>
        <v>01</v>
      </c>
      <c r="H5131" t="str">
        <f t="shared" si="803"/>
        <v>01</v>
      </c>
      <c r="I5131" t="str">
        <f t="shared" si="804"/>
        <v>%1906-01-01%^^xsd:date</v>
      </c>
      <c r="J5131" t="str">
        <f t="shared" si="805"/>
        <v>1987</v>
      </c>
      <c r="K5131" t="str">
        <f t="shared" si="806"/>
        <v>06</v>
      </c>
      <c r="L5131" t="str">
        <f t="shared" si="807"/>
        <v>27</v>
      </c>
      <c r="M5131" t="str">
        <f t="shared" si="808"/>
        <v>%1987-27-27%^^xsd:date</v>
      </c>
      <c r="N5131" t="str">
        <f t="shared" si="809"/>
        <v>:5910 a crs:CommonwealthOrganisation ; schema:name %Railway Station, Lameroo [South Australia]% ; schema:startDate %1906-01-01%^^xsd:date ; schema:endDate %1987-27-27%^^xsd:date ; time:hasTime [ time:hasBeginning [ time:inXSDDate %1906-01-01%^^xsd:date ]  ] .</v>
      </c>
    </row>
    <row r="5132" spans="1:14" x14ac:dyDescent="0.15">
      <c r="A5132" s="1" t="s">
        <v>10302</v>
      </c>
      <c r="B5132" s="1" t="s">
        <v>10303</v>
      </c>
      <c r="C5132" s="1">
        <v>18871231</v>
      </c>
      <c r="D5132" s="1">
        <v>19910111</v>
      </c>
      <c r="E5132" t="str">
        <f t="shared" si="800"/>
        <v>5911</v>
      </c>
      <c r="F5132" t="str">
        <f t="shared" si="801"/>
        <v>1887</v>
      </c>
      <c r="G5132" t="str">
        <f t="shared" si="802"/>
        <v>12</v>
      </c>
      <c r="H5132" t="str">
        <f t="shared" si="803"/>
        <v>31</v>
      </c>
      <c r="I5132" t="str">
        <f t="shared" si="804"/>
        <v>%1887-12-31%^^xsd:date</v>
      </c>
      <c r="J5132" t="str">
        <f t="shared" si="805"/>
        <v>1991</v>
      </c>
      <c r="K5132" t="str">
        <f t="shared" si="806"/>
        <v>01</v>
      </c>
      <c r="L5132" t="str">
        <f t="shared" si="807"/>
        <v>11</v>
      </c>
      <c r="M5132" t="str">
        <f t="shared" si="808"/>
        <v>%1991-11-11%^^xsd:date</v>
      </c>
      <c r="N5132" t="str">
        <f t="shared" si="809"/>
        <v>:5911 a crs:CommonwealthOrganisation ; schema:name %Railway Station, Keith [South Australia]% ; schema:startDate %1887-12-31%^^xsd:date ; schema:endDate %1991-11-11%^^xsd:date ; time:hasTime [ time:hasBeginning [ time:inXSDDate %1887-12-31%^^xsd:date ]  ] .</v>
      </c>
    </row>
    <row r="5133" spans="1:14" x14ac:dyDescent="0.15">
      <c r="A5133" s="1" t="s">
        <v>10304</v>
      </c>
      <c r="B5133" s="1" t="s">
        <v>10305</v>
      </c>
      <c r="C5133" s="1">
        <v>18700101</v>
      </c>
      <c r="D5133" s="1">
        <v>19900419</v>
      </c>
      <c r="E5133" t="str">
        <f t="shared" si="800"/>
        <v>5912</v>
      </c>
      <c r="F5133" t="str">
        <f t="shared" si="801"/>
        <v>1870</v>
      </c>
      <c r="G5133" t="str">
        <f t="shared" si="802"/>
        <v>01</v>
      </c>
      <c r="H5133" t="str">
        <f t="shared" si="803"/>
        <v>01</v>
      </c>
      <c r="I5133" t="str">
        <f t="shared" si="804"/>
        <v>%1870-01-01%^^xsd:date</v>
      </c>
      <c r="J5133" t="str">
        <f t="shared" si="805"/>
        <v>1990</v>
      </c>
      <c r="K5133" t="str">
        <f t="shared" si="806"/>
        <v>04</v>
      </c>
      <c r="L5133" t="str">
        <f t="shared" si="807"/>
        <v>19</v>
      </c>
      <c r="M5133" t="str">
        <f t="shared" si="808"/>
        <v>%1990-19-19%^^xsd:date</v>
      </c>
      <c r="N5133" t="str">
        <f t="shared" si="809"/>
        <v>:5912 a crs:CommonwealthOrganisation ; schema:name %Railway Station, Wallaroo [South Australia]% ; schema:startDate %1870-01-01%^^xsd:date ; schema:endDate %1990-19-19%^^xsd:date ; time:hasTime [ time:hasBeginning [ time:inXSDDate %1870-01-01%^^xsd:date ]  ] .</v>
      </c>
    </row>
    <row r="5134" spans="1:14" x14ac:dyDescent="0.15">
      <c r="A5134" s="1" t="s">
        <v>10306</v>
      </c>
      <c r="B5134" s="1" t="s">
        <v>10307</v>
      </c>
      <c r="C5134" s="1">
        <v>18830101</v>
      </c>
      <c r="E5134" t="str">
        <f t="shared" si="800"/>
        <v>5913</v>
      </c>
      <c r="F5134" t="str">
        <f t="shared" si="801"/>
        <v>1883</v>
      </c>
      <c r="G5134" t="str">
        <f t="shared" si="802"/>
        <v>01</v>
      </c>
      <c r="H5134" t="str">
        <f t="shared" si="803"/>
        <v>01</v>
      </c>
      <c r="I5134" t="str">
        <f t="shared" si="804"/>
        <v>%1883-01-01%^^xsd:date</v>
      </c>
      <c r="J5134" t="str">
        <f t="shared" si="805"/>
        <v/>
      </c>
      <c r="K5134" t="str">
        <f t="shared" si="806"/>
        <v/>
      </c>
      <c r="L5134" t="str">
        <f t="shared" si="807"/>
        <v/>
      </c>
      <c r="M5134" t="str">
        <f t="shared" si="808"/>
        <v/>
      </c>
      <c r="N5134" t="str">
        <f t="shared" si="809"/>
        <v>:5913 a crs:CommonwealthOrganisation ; schema:name %[South Australia] Railway Station, Wolseley% ; schema:startDate %1883-01-01%^^xsd:date ; time:hasTime [ time:hasBeginning [ time:inXSDDate %1883-01-01%^^xsd:date ]  ] .</v>
      </c>
    </row>
    <row r="5135" spans="1:14" x14ac:dyDescent="0.15">
      <c r="A5135" s="1" t="s">
        <v>10308</v>
      </c>
      <c r="B5135" s="1" t="s">
        <v>10309</v>
      </c>
      <c r="C5135" s="1">
        <v>18831231</v>
      </c>
      <c r="D5135" s="1">
        <v>19870124</v>
      </c>
      <c r="E5135" t="str">
        <f t="shared" si="800"/>
        <v>5914</v>
      </c>
      <c r="F5135" t="str">
        <f t="shared" si="801"/>
        <v>1883</v>
      </c>
      <c r="G5135" t="str">
        <f t="shared" si="802"/>
        <v>12</v>
      </c>
      <c r="H5135" t="str">
        <f t="shared" si="803"/>
        <v>31</v>
      </c>
      <c r="I5135" t="str">
        <f t="shared" si="804"/>
        <v>%1883-12-31%^^xsd:date</v>
      </c>
      <c r="J5135" t="str">
        <f t="shared" si="805"/>
        <v>1987</v>
      </c>
      <c r="K5135" t="str">
        <f t="shared" si="806"/>
        <v>01</v>
      </c>
      <c r="L5135" t="str">
        <f t="shared" si="807"/>
        <v>24</v>
      </c>
      <c r="M5135" t="str">
        <f t="shared" si="808"/>
        <v>%1987-24-24%^^xsd:date</v>
      </c>
      <c r="N5135" t="str">
        <f t="shared" si="809"/>
        <v>:5914 a crs:CommonwealthOrganisation ; schema:name %Railway Station, Frances [South Australia]% ; schema:startDate %1883-12-31%^^xsd:date ; schema:endDate %1987-24-24%^^xsd:date ; time:hasTime [ time:hasBeginning [ time:inXSDDate %1883-12-31%^^xsd:date ]  ] .</v>
      </c>
    </row>
    <row r="5136" spans="1:14" x14ac:dyDescent="0.15">
      <c r="A5136" s="1" t="s">
        <v>10310</v>
      </c>
      <c r="B5136" s="1" t="s">
        <v>10311</v>
      </c>
      <c r="C5136" s="1">
        <v>19181231</v>
      </c>
      <c r="D5136" s="1">
        <v>19891002</v>
      </c>
      <c r="E5136" t="str">
        <f t="shared" si="800"/>
        <v>5915</v>
      </c>
      <c r="F5136" t="str">
        <f t="shared" si="801"/>
        <v>1918</v>
      </c>
      <c r="G5136" t="str">
        <f t="shared" si="802"/>
        <v>12</v>
      </c>
      <c r="H5136" t="str">
        <f t="shared" si="803"/>
        <v>31</v>
      </c>
      <c r="I5136" t="str">
        <f t="shared" si="804"/>
        <v>%1918-12-31%^^xsd:date</v>
      </c>
      <c r="J5136" t="str">
        <f t="shared" si="805"/>
        <v>1989</v>
      </c>
      <c r="K5136" t="str">
        <f t="shared" si="806"/>
        <v>10</v>
      </c>
      <c r="L5136" t="str">
        <f t="shared" si="807"/>
        <v>02</v>
      </c>
      <c r="M5136" t="str">
        <f t="shared" si="808"/>
        <v>%1989-02-02%^^xsd:date</v>
      </c>
      <c r="N5136" t="str">
        <f t="shared" si="809"/>
        <v>:5915 a crs:CommonwealthOrganisation ; schema:name %Railway Station, Riverton [South Australia]% ; schema:startDate %1918-12-31%^^xsd:date ; schema:endDate %1989-02-02%^^xsd:date ; time:hasTime [ time:hasBeginning [ time:inXSDDate %1918-12-31%^^xsd:date ]  ] .</v>
      </c>
    </row>
    <row r="5137" spans="1:14" x14ac:dyDescent="0.15">
      <c r="A5137" s="1" t="s">
        <v>10312</v>
      </c>
      <c r="B5137" s="1" t="s">
        <v>10313</v>
      </c>
      <c r="C5137" s="1">
        <v>19150101</v>
      </c>
      <c r="E5137" t="str">
        <f t="shared" si="800"/>
        <v>5916</v>
      </c>
      <c r="F5137" t="str">
        <f t="shared" si="801"/>
        <v>1915</v>
      </c>
      <c r="G5137" t="str">
        <f t="shared" si="802"/>
        <v>01</v>
      </c>
      <c r="H5137" t="str">
        <f t="shared" si="803"/>
        <v>01</v>
      </c>
      <c r="I5137" t="str">
        <f t="shared" si="804"/>
        <v>%1915-01-01%^^xsd:date</v>
      </c>
      <c r="J5137" t="str">
        <f t="shared" si="805"/>
        <v/>
      </c>
      <c r="K5137" t="str">
        <f t="shared" si="806"/>
        <v/>
      </c>
      <c r="L5137" t="str">
        <f t="shared" si="807"/>
        <v/>
      </c>
      <c r="M5137" t="str">
        <f t="shared" si="808"/>
        <v/>
      </c>
      <c r="N5137" t="str">
        <f t="shared" si="809"/>
        <v>:5916 a crs:CommonwealthOrganisation ; schema:name %[South Australia] Railway Station, Thevenard% ; schema:startDate %1915-01-01%^^xsd:date ; time:hasTime [ time:hasBeginning [ time:inXSDDate %1915-01-01%^^xsd:date ]  ] .</v>
      </c>
    </row>
    <row r="5138" spans="1:14" x14ac:dyDescent="0.15">
      <c r="A5138" s="1" t="s">
        <v>10314</v>
      </c>
      <c r="B5138" s="1" t="s">
        <v>10315</v>
      </c>
      <c r="C5138" s="1">
        <v>18801231</v>
      </c>
      <c r="D5138" s="1">
        <v>19900801</v>
      </c>
      <c r="E5138" t="str">
        <f t="shared" si="800"/>
        <v>5917</v>
      </c>
      <c r="F5138" t="str">
        <f t="shared" si="801"/>
        <v>1880</v>
      </c>
      <c r="G5138" t="str">
        <f t="shared" si="802"/>
        <v>12</v>
      </c>
      <c r="H5138" t="str">
        <f t="shared" si="803"/>
        <v>31</v>
      </c>
      <c r="I5138" t="str">
        <f t="shared" si="804"/>
        <v>%1880-12-31%^^xsd:date</v>
      </c>
      <c r="J5138" t="str">
        <f t="shared" si="805"/>
        <v>1990</v>
      </c>
      <c r="K5138" t="str">
        <f t="shared" si="806"/>
        <v>08</v>
      </c>
      <c r="L5138" t="str">
        <f t="shared" si="807"/>
        <v>01</v>
      </c>
      <c r="M5138" t="str">
        <f t="shared" si="808"/>
        <v>%1990-01-01%^^xsd:date</v>
      </c>
      <c r="N5138" t="str">
        <f t="shared" si="809"/>
        <v>:5917 a crs:CommonwealthOrganisation ; schema:name %Railway Station, Millicent [South Australia]% ; schema:startDate %1880-12-31%^^xsd:date ; schema:endDate %1990-01-01%^^xsd:date ; time:hasTime [ time:hasBeginning [ time:inXSDDate %1880-12-31%^^xsd:date ]  ] .</v>
      </c>
    </row>
    <row r="5139" spans="1:14" x14ac:dyDescent="0.15">
      <c r="A5139" s="1" t="s">
        <v>10316</v>
      </c>
      <c r="B5139" s="1" t="s">
        <v>10317</v>
      </c>
      <c r="C5139" s="1">
        <v>18800101</v>
      </c>
      <c r="D5139" s="1">
        <v>19870328</v>
      </c>
      <c r="E5139" t="str">
        <f t="shared" si="800"/>
        <v>5918</v>
      </c>
      <c r="F5139" t="str">
        <f t="shared" si="801"/>
        <v>1880</v>
      </c>
      <c r="G5139" t="str">
        <f t="shared" si="802"/>
        <v>01</v>
      </c>
      <c r="H5139" t="str">
        <f t="shared" si="803"/>
        <v>01</v>
      </c>
      <c r="I5139" t="str">
        <f t="shared" si="804"/>
        <v>%1880-01-01%^^xsd:date</v>
      </c>
      <c r="J5139" t="str">
        <f t="shared" si="805"/>
        <v>1987</v>
      </c>
      <c r="K5139" t="str">
        <f t="shared" si="806"/>
        <v>03</v>
      </c>
      <c r="L5139" t="str">
        <f t="shared" si="807"/>
        <v>28</v>
      </c>
      <c r="M5139" t="str">
        <f t="shared" si="808"/>
        <v>%1987-28-28%^^xsd:date</v>
      </c>
      <c r="N5139" t="str">
        <f t="shared" si="809"/>
        <v>:5918 a crs:CommonwealthOrganisation ; schema:name %Railway Station, Penola [South Australia]% ; schema:startDate %1880-01-01%^^xsd:date ; schema:endDate %1987-28-28%^^xsd:date ; time:hasTime [ time:hasBeginning [ time:inXSDDate %1880-01-01%^^xsd:date ]  ] .</v>
      </c>
    </row>
    <row r="5140" spans="1:14" x14ac:dyDescent="0.15">
      <c r="A5140" s="1" t="s">
        <v>10318</v>
      </c>
      <c r="B5140" s="1" t="s">
        <v>10319</v>
      </c>
      <c r="C5140" s="1">
        <v>18810101</v>
      </c>
      <c r="D5140" s="1">
        <v>19900801</v>
      </c>
      <c r="E5140" t="str">
        <f t="shared" si="800"/>
        <v>5919</v>
      </c>
      <c r="F5140" t="str">
        <f t="shared" si="801"/>
        <v>1881</v>
      </c>
      <c r="G5140" t="str">
        <f t="shared" si="802"/>
        <v>01</v>
      </c>
      <c r="H5140" t="str">
        <f t="shared" si="803"/>
        <v>01</v>
      </c>
      <c r="I5140" t="str">
        <f t="shared" si="804"/>
        <v>%1881-01-01%^^xsd:date</v>
      </c>
      <c r="J5140" t="str">
        <f t="shared" si="805"/>
        <v>1990</v>
      </c>
      <c r="K5140" t="str">
        <f t="shared" si="806"/>
        <v>08</v>
      </c>
      <c r="L5140" t="str">
        <f t="shared" si="807"/>
        <v>01</v>
      </c>
      <c r="M5140" t="str">
        <f t="shared" si="808"/>
        <v>%1990-01-01%^^xsd:date</v>
      </c>
      <c r="N5140" t="str">
        <f t="shared" si="809"/>
        <v>:5919 a crs:CommonwealthOrganisation ; schema:name %Railway Station, Naracoorte [South Australia]% ; schema:startDate %1881-01-01%^^xsd:date ; schema:endDate %1990-01-01%^^xsd:date ; time:hasTime [ time:hasBeginning [ time:inXSDDate %1881-01-01%^^xsd:date ]  ] .</v>
      </c>
    </row>
    <row r="5141" spans="1:14" x14ac:dyDescent="0.15">
      <c r="A5141" s="1" t="s">
        <v>10320</v>
      </c>
      <c r="B5141" s="1" t="s">
        <v>10321</v>
      </c>
      <c r="C5141" s="1">
        <v>19470701</v>
      </c>
      <c r="D5141" s="1">
        <v>19671231</v>
      </c>
      <c r="E5141" t="str">
        <f t="shared" si="800"/>
        <v>0592</v>
      </c>
      <c r="F5141" t="str">
        <f t="shared" si="801"/>
        <v>1947</v>
      </c>
      <c r="G5141" t="str">
        <f t="shared" si="802"/>
        <v>07</v>
      </c>
      <c r="H5141" t="str">
        <f t="shared" si="803"/>
        <v>01</v>
      </c>
      <c r="I5141" t="str">
        <f t="shared" si="804"/>
        <v>%1947-07-01%^^xsd:date</v>
      </c>
      <c r="J5141" t="str">
        <f t="shared" si="805"/>
        <v>1967</v>
      </c>
      <c r="K5141" t="str">
        <f t="shared" si="806"/>
        <v>12</v>
      </c>
      <c r="L5141" t="str">
        <f t="shared" si="807"/>
        <v>31</v>
      </c>
      <c r="M5141" t="str">
        <f t="shared" si="808"/>
        <v>%1967-31-31%^^xsd:date</v>
      </c>
      <c r="N5141" t="str">
        <f t="shared" si="809"/>
        <v>:0592 a crs:CommonwealthOrganisation ; schema:name %Commonwealth Office of Education, State Office, Melbourne% ; schema:startDate %1947-07-01%^^xsd:date ; schema:endDate %1967-31-31%^^xsd:date ; time:hasTime [ time:hasBeginning [ time:inXSDDate %1947-07-01%^^xsd:date ]  ] .</v>
      </c>
    </row>
    <row r="5142" spans="1:14" x14ac:dyDescent="0.15">
      <c r="A5142" s="1" t="s">
        <v>10322</v>
      </c>
      <c r="B5142" s="1" t="s">
        <v>10323</v>
      </c>
      <c r="C5142" s="1">
        <v>19180101</v>
      </c>
      <c r="D5142" s="1">
        <v>19870731</v>
      </c>
      <c r="E5142" t="str">
        <f t="shared" si="800"/>
        <v>5920</v>
      </c>
      <c r="F5142" t="str">
        <f t="shared" si="801"/>
        <v>1918</v>
      </c>
      <c r="G5142" t="str">
        <f t="shared" si="802"/>
        <v>01</v>
      </c>
      <c r="H5142" t="str">
        <f t="shared" si="803"/>
        <v>01</v>
      </c>
      <c r="I5142" t="str">
        <f t="shared" si="804"/>
        <v>%1918-01-01%^^xsd:date</v>
      </c>
      <c r="J5142" t="str">
        <f t="shared" si="805"/>
        <v>1987</v>
      </c>
      <c r="K5142" t="str">
        <f t="shared" si="806"/>
        <v>07</v>
      </c>
      <c r="L5142" t="str">
        <f t="shared" si="807"/>
        <v>31</v>
      </c>
      <c r="M5142" t="str">
        <f t="shared" si="808"/>
        <v>%1987-31-31%^^xsd:date</v>
      </c>
      <c r="N5142" t="str">
        <f t="shared" si="809"/>
        <v>:5920 a crs:CommonwealthOrganisation ; schema:name %Railway Station, Balhannah [South Australia]% ; schema:startDate %1918-01-01%^^xsd:date ; schema:endDate %1987-31-31%^^xsd:date ; time:hasTime [ time:hasBeginning [ time:inXSDDate %1918-01-01%^^xsd:date ]  ] .</v>
      </c>
    </row>
    <row r="5143" spans="1:14" x14ac:dyDescent="0.15">
      <c r="A5143" s="1" t="s">
        <v>10324</v>
      </c>
      <c r="B5143" s="1" t="s">
        <v>10325</v>
      </c>
      <c r="C5143" s="1">
        <v>18790101</v>
      </c>
      <c r="D5143" s="1">
        <v>19871031</v>
      </c>
      <c r="E5143" t="str">
        <f t="shared" si="800"/>
        <v>5921</v>
      </c>
      <c r="F5143" t="str">
        <f t="shared" si="801"/>
        <v>1879</v>
      </c>
      <c r="G5143" t="str">
        <f t="shared" si="802"/>
        <v>01</v>
      </c>
      <c r="H5143" t="str">
        <f t="shared" si="803"/>
        <v>01</v>
      </c>
      <c r="I5143" t="str">
        <f t="shared" si="804"/>
        <v>%1879-01-01%^^xsd:date</v>
      </c>
      <c r="J5143" t="str">
        <f t="shared" si="805"/>
        <v>1987</v>
      </c>
      <c r="K5143" t="str">
        <f t="shared" si="806"/>
        <v>10</v>
      </c>
      <c r="L5143" t="str">
        <f t="shared" si="807"/>
        <v>31</v>
      </c>
      <c r="M5143" t="str">
        <f t="shared" si="808"/>
        <v>%1987-31-31%^^xsd:date</v>
      </c>
      <c r="N5143" t="str">
        <f t="shared" si="809"/>
        <v>:5921 a crs:CommonwealthOrganisation ; schema:name %Railway Station, Balaklava [South Australia]% ; schema:startDate %1879-01-01%^^xsd:date ; schema:endDate %1987-31-31%^^xsd:date ; time:hasTime [ time:hasBeginning [ time:inXSDDate %1879-01-01%^^xsd:date ]  ] .</v>
      </c>
    </row>
    <row r="5144" spans="1:14" x14ac:dyDescent="0.15">
      <c r="A5144" s="1" t="s">
        <v>10326</v>
      </c>
      <c r="B5144" s="1" t="s">
        <v>10327</v>
      </c>
      <c r="C5144" s="1">
        <v>18790101</v>
      </c>
      <c r="E5144" t="str">
        <f t="shared" si="800"/>
        <v>5922</v>
      </c>
      <c r="F5144" t="str">
        <f t="shared" si="801"/>
        <v>1879</v>
      </c>
      <c r="G5144" t="str">
        <f t="shared" si="802"/>
        <v>01</v>
      </c>
      <c r="H5144" t="str">
        <f t="shared" si="803"/>
        <v>01</v>
      </c>
      <c r="I5144" t="str">
        <f t="shared" si="804"/>
        <v>%1879-01-01%^^xsd:date</v>
      </c>
      <c r="J5144" t="str">
        <f t="shared" si="805"/>
        <v/>
      </c>
      <c r="K5144" t="str">
        <f t="shared" si="806"/>
        <v/>
      </c>
      <c r="L5144" t="str">
        <f t="shared" si="807"/>
        <v/>
      </c>
      <c r="M5144" t="str">
        <f t="shared" si="808"/>
        <v/>
      </c>
      <c r="N5144" t="str">
        <f t="shared" si="809"/>
        <v>:5922 a crs:CommonwealthOrganisation ; schema:name %[South Australia] Railway Station, Mount Gambier% ; schema:startDate %1879-01-01%^^xsd:date ; time:hasTime [ time:hasBeginning [ time:inXSDDate %1879-01-01%^^xsd:date ]  ] .</v>
      </c>
    </row>
    <row r="5145" spans="1:14" x14ac:dyDescent="0.15">
      <c r="A5145" s="1" t="s">
        <v>10328</v>
      </c>
      <c r="B5145" s="1" t="s">
        <v>10329</v>
      </c>
      <c r="C5145" s="1">
        <v>19780101</v>
      </c>
      <c r="D5145" s="1">
        <v>19911231</v>
      </c>
      <c r="E5145" t="str">
        <f t="shared" si="800"/>
        <v>5923</v>
      </c>
      <c r="F5145" t="str">
        <f t="shared" si="801"/>
        <v>1978</v>
      </c>
      <c r="G5145" t="str">
        <f t="shared" si="802"/>
        <v>01</v>
      </c>
      <c r="H5145" t="str">
        <f t="shared" si="803"/>
        <v>01</v>
      </c>
      <c r="I5145" t="str">
        <f t="shared" si="804"/>
        <v>%1978-01-01%^^xsd:date</v>
      </c>
      <c r="J5145" t="str">
        <f t="shared" si="805"/>
        <v>1991</v>
      </c>
      <c r="K5145" t="str">
        <f t="shared" si="806"/>
        <v>12</v>
      </c>
      <c r="L5145" t="str">
        <f t="shared" si="807"/>
        <v>31</v>
      </c>
      <c r="M5145" t="str">
        <f t="shared" si="808"/>
        <v>%1991-31-31%^^xsd:date</v>
      </c>
      <c r="N5145" t="str">
        <f t="shared" si="809"/>
        <v>:5923 a crs:CommonwealthOrganisation ; schema:name %Australian National Railways Terminal Depot, Port Adelaide [South Australia]% ; schema:startDate %1978-01-01%^^xsd:date ; schema:endDate %1991-31-31%^^xsd:date ; time:hasTime [ time:hasBeginning [ time:inXSDDate %1978-01-01%^^xsd:date ]  ] .</v>
      </c>
    </row>
    <row r="5146" spans="1:14" x14ac:dyDescent="0.15">
      <c r="A5146" s="1" t="s">
        <v>10330</v>
      </c>
      <c r="B5146" s="1" t="s">
        <v>10331</v>
      </c>
      <c r="C5146" s="1">
        <v>19780301</v>
      </c>
      <c r="D5146" s="1">
        <v>19980701</v>
      </c>
      <c r="E5146" t="str">
        <f t="shared" si="800"/>
        <v>5924</v>
      </c>
      <c r="F5146" t="str">
        <f t="shared" si="801"/>
        <v>1978</v>
      </c>
      <c r="G5146" t="str">
        <f t="shared" si="802"/>
        <v>03</v>
      </c>
      <c r="H5146" t="str">
        <f t="shared" si="803"/>
        <v>01</v>
      </c>
      <c r="I5146" t="str">
        <f t="shared" si="804"/>
        <v>%1978-03-01%^^xsd:date</v>
      </c>
      <c r="J5146" t="str">
        <f t="shared" si="805"/>
        <v>1998</v>
      </c>
      <c r="K5146" t="str">
        <f t="shared" si="806"/>
        <v>07</v>
      </c>
      <c r="L5146" t="str">
        <f t="shared" si="807"/>
        <v>01</v>
      </c>
      <c r="M5146" t="str">
        <f t="shared" si="808"/>
        <v>%1998-01-01%^^xsd:date</v>
      </c>
      <c r="N5146" t="str">
        <f t="shared" si="809"/>
        <v>:5924 a crs:CommonwealthOrganisation ; schema:name %Australian National Railways Commission, Port Lincoln [South Australia]% ; schema:startDate %1978-03-01%^^xsd:date ; schema:endDate %1998-01-01%^^xsd:date ; time:hasTime [ time:hasBeginning [ time:inXSDDate %1978-03-01%^^xsd:date ]  ] .</v>
      </c>
    </row>
    <row r="5147" spans="1:14" x14ac:dyDescent="0.15">
      <c r="A5147" s="1" t="s">
        <v>10332</v>
      </c>
      <c r="B5147" s="1" t="s">
        <v>10333</v>
      </c>
      <c r="C5147" s="1">
        <v>19821201</v>
      </c>
      <c r="D5147" s="1">
        <v>19980701</v>
      </c>
      <c r="E5147" t="str">
        <f t="shared" si="800"/>
        <v>5925</v>
      </c>
      <c r="F5147" t="str">
        <f t="shared" si="801"/>
        <v>1982</v>
      </c>
      <c r="G5147" t="str">
        <f t="shared" si="802"/>
        <v>12</v>
      </c>
      <c r="H5147" t="str">
        <f t="shared" si="803"/>
        <v>01</v>
      </c>
      <c r="I5147" t="str">
        <f t="shared" si="804"/>
        <v>%1982-12-01%^^xsd:date</v>
      </c>
      <c r="J5147" t="str">
        <f t="shared" si="805"/>
        <v>1998</v>
      </c>
      <c r="K5147" t="str">
        <f t="shared" si="806"/>
        <v>07</v>
      </c>
      <c r="L5147" t="str">
        <f t="shared" si="807"/>
        <v>01</v>
      </c>
      <c r="M5147" t="str">
        <f t="shared" si="808"/>
        <v>%1998-01-01%^^xsd:date</v>
      </c>
      <c r="N5147" t="str">
        <f t="shared" si="809"/>
        <v>:5925 a crs:CommonwealthOrganisation ; schema:name %Australian National Railways Commission, Rolling Stock Depot, Dry Creek, South Australia% ; schema:startDate %1982-12-01%^^xsd:date ; schema:endDate %1998-01-01%^^xsd:date ; time:hasTime [ time:hasBeginning [ time:inXSDDate %1982-12-01%^^xsd:date ]  ] .</v>
      </c>
    </row>
    <row r="5148" spans="1:14" x14ac:dyDescent="0.15">
      <c r="A5148" s="1" t="s">
        <v>10334</v>
      </c>
      <c r="B5148" s="1" t="s">
        <v>10335</v>
      </c>
      <c r="C5148" s="1">
        <v>19780101</v>
      </c>
      <c r="D5148" s="1">
        <v>19980701</v>
      </c>
      <c r="E5148" t="str">
        <f t="shared" si="800"/>
        <v>5926</v>
      </c>
      <c r="F5148" t="str">
        <f t="shared" si="801"/>
        <v>1978</v>
      </c>
      <c r="G5148" t="str">
        <f t="shared" si="802"/>
        <v>01</v>
      </c>
      <c r="H5148" t="str">
        <f t="shared" si="803"/>
        <v>01</v>
      </c>
      <c r="I5148" t="str">
        <f t="shared" si="804"/>
        <v>%1978-01-01%^^xsd:date</v>
      </c>
      <c r="J5148" t="str">
        <f t="shared" si="805"/>
        <v>1998</v>
      </c>
      <c r="K5148" t="str">
        <f t="shared" si="806"/>
        <v>07</v>
      </c>
      <c r="L5148" t="str">
        <f t="shared" si="807"/>
        <v>01</v>
      </c>
      <c r="M5148" t="str">
        <f t="shared" si="808"/>
        <v>%1998-01-01%^^xsd:date</v>
      </c>
      <c r="N5148" t="str">
        <f t="shared" si="809"/>
        <v>:5926 a crs:CommonwealthOrganisation ; schema:name %Australian National Railways Commission, Islington Workshops [South Australia]% ; schema:startDate %1978-01-01%^^xsd:date ; schema:endDate %1998-01-01%^^xsd:date ; time:hasTime [ time:hasBeginning [ time:inXSDDate %1978-01-01%^^xsd:date ]  ] .</v>
      </c>
    </row>
    <row r="5149" spans="1:14" x14ac:dyDescent="0.15">
      <c r="A5149" s="1" t="s">
        <v>10336</v>
      </c>
      <c r="B5149" s="1" t="s">
        <v>10337</v>
      </c>
      <c r="C5149" s="1">
        <v>19480101</v>
      </c>
      <c r="D5149" s="1">
        <v>19750630</v>
      </c>
      <c r="E5149" t="str">
        <f t="shared" si="800"/>
        <v>5928</v>
      </c>
      <c r="F5149" t="str">
        <f t="shared" si="801"/>
        <v>1948</v>
      </c>
      <c r="G5149" t="str">
        <f t="shared" si="802"/>
        <v>01</v>
      </c>
      <c r="H5149" t="str">
        <f t="shared" si="803"/>
        <v>01</v>
      </c>
      <c r="I5149" t="str">
        <f t="shared" si="804"/>
        <v>%1948-01-01%^^xsd:date</v>
      </c>
      <c r="J5149" t="str">
        <f t="shared" si="805"/>
        <v>1975</v>
      </c>
      <c r="K5149" t="str">
        <f t="shared" si="806"/>
        <v>06</v>
      </c>
      <c r="L5149" t="str">
        <f t="shared" si="807"/>
        <v>30</v>
      </c>
      <c r="M5149" t="str">
        <f t="shared" si="808"/>
        <v>%1975-30-30%^^xsd:date</v>
      </c>
      <c r="N5149" t="str">
        <f t="shared" si="809"/>
        <v>:5928 a crs:CommonwealthOrganisation ; schema:name %13 Field Regiment, Royal Australian Artillery [RAA], Keswick [South Australia]% ; schema:startDate %1948-01-01%^^xsd:date ; schema:endDate %1975-30-30%^^xsd:date ; time:hasTime [ time:hasBeginning [ time:inXSDDate %1948-01-01%^^xsd:date ]  ] .</v>
      </c>
    </row>
    <row r="5150" spans="1:14" x14ac:dyDescent="0.15">
      <c r="A5150" s="1" t="s">
        <v>10338</v>
      </c>
      <c r="B5150" s="1" t="s">
        <v>10339</v>
      </c>
      <c r="C5150" s="1">
        <v>19470701</v>
      </c>
      <c r="D5150" s="1">
        <v>19671231</v>
      </c>
      <c r="E5150" t="str">
        <f t="shared" si="800"/>
        <v>0593</v>
      </c>
      <c r="F5150" t="str">
        <f t="shared" si="801"/>
        <v>1947</v>
      </c>
      <c r="G5150" t="str">
        <f t="shared" si="802"/>
        <v>07</v>
      </c>
      <c r="H5150" t="str">
        <f t="shared" si="803"/>
        <v>01</v>
      </c>
      <c r="I5150" t="str">
        <f t="shared" si="804"/>
        <v>%1947-07-01%^^xsd:date</v>
      </c>
      <c r="J5150" t="str">
        <f t="shared" si="805"/>
        <v>1967</v>
      </c>
      <c r="K5150" t="str">
        <f t="shared" si="806"/>
        <v>12</v>
      </c>
      <c r="L5150" t="str">
        <f t="shared" si="807"/>
        <v>31</v>
      </c>
      <c r="M5150" t="str">
        <f t="shared" si="808"/>
        <v>%1967-31-31%^^xsd:date</v>
      </c>
      <c r="N5150" t="str">
        <f t="shared" si="809"/>
        <v>:0593 a crs:CommonwealthOrganisation ; schema:name %Commonwealth Office of Education, State Office, Brisbane% ; schema:startDate %1947-07-01%^^xsd:date ; schema:endDate %1967-31-31%^^xsd:date ; time:hasTime [ time:hasBeginning [ time:inXSDDate %1947-07-01%^^xsd:date ]  ] .</v>
      </c>
    </row>
    <row r="5151" spans="1:14" x14ac:dyDescent="0.15">
      <c r="A5151" s="1" t="s">
        <v>10340</v>
      </c>
      <c r="B5151" s="1" t="s">
        <v>10341</v>
      </c>
      <c r="C5151" s="1">
        <v>19751222</v>
      </c>
      <c r="D5151" s="1">
        <v>19820507</v>
      </c>
      <c r="E5151" t="str">
        <f t="shared" si="800"/>
        <v>5933</v>
      </c>
      <c r="F5151" t="str">
        <f t="shared" si="801"/>
        <v>1975</v>
      </c>
      <c r="G5151" t="str">
        <f t="shared" si="802"/>
        <v>12</v>
      </c>
      <c r="H5151" t="str">
        <f t="shared" si="803"/>
        <v>22</v>
      </c>
      <c r="I5151" t="str">
        <f t="shared" si="804"/>
        <v>%1975-12-22%^^xsd:date</v>
      </c>
      <c r="J5151" t="str">
        <f t="shared" si="805"/>
        <v>1982</v>
      </c>
      <c r="K5151" t="str">
        <f t="shared" si="806"/>
        <v>05</v>
      </c>
      <c r="L5151" t="str">
        <f t="shared" si="807"/>
        <v>07</v>
      </c>
      <c r="M5151" t="str">
        <f t="shared" si="808"/>
        <v>%1982-07-07%^^xsd:date</v>
      </c>
      <c r="N5151" t="str">
        <f t="shared" si="809"/>
        <v>:5933 a crs:CommonwealthOrganisation ; schema:name %Department of Industry and Commerce [I], Regional Office, South Australia% ; schema:startDate %1975-12-22%^^xsd:date ; schema:endDate %1982-07-07%^^xsd:date ; time:hasTime [ time:hasBeginning [ time:inXSDDate %1975-12-22%^^xsd:date ]  ] .</v>
      </c>
    </row>
    <row r="5152" spans="1:14" x14ac:dyDescent="0.15">
      <c r="A5152" s="1" t="s">
        <v>10342</v>
      </c>
      <c r="B5152" s="1" t="s">
        <v>10343</v>
      </c>
      <c r="C5152" s="1">
        <v>19770801</v>
      </c>
      <c r="D5152" s="1">
        <v>19890101</v>
      </c>
      <c r="E5152" t="str">
        <f t="shared" si="800"/>
        <v>5934</v>
      </c>
      <c r="F5152" t="str">
        <f t="shared" si="801"/>
        <v>1977</v>
      </c>
      <c r="G5152" t="str">
        <f t="shared" si="802"/>
        <v>08</v>
      </c>
      <c r="H5152" t="str">
        <f t="shared" si="803"/>
        <v>01</v>
      </c>
      <c r="I5152" t="str">
        <f t="shared" si="804"/>
        <v>%1977-08-01%^^xsd:date</v>
      </c>
      <c r="J5152" t="str">
        <f t="shared" si="805"/>
        <v>1989</v>
      </c>
      <c r="K5152" t="str">
        <f t="shared" si="806"/>
        <v>01</v>
      </c>
      <c r="L5152" t="str">
        <f t="shared" si="807"/>
        <v>01</v>
      </c>
      <c r="M5152" t="str">
        <f t="shared" si="808"/>
        <v>%1989-01-01%^^xsd:date</v>
      </c>
      <c r="N5152" t="str">
        <f t="shared" si="809"/>
        <v>:5934 a crs:CommonwealthOrganisation ; schema:name %41 Supply Battalion, Rapier Platoon, Australian Army [South Australia]% ; schema:startDate %1977-08-01%^^xsd:date ; schema:endDate %1989-01-01%^^xsd:date ; time:hasTime [ time:hasBeginning [ time:inXSDDate %1977-08-01%^^xsd:date ]  ] .</v>
      </c>
    </row>
    <row r="5153" spans="1:14" x14ac:dyDescent="0.15">
      <c r="A5153" s="1" t="s">
        <v>10344</v>
      </c>
      <c r="B5153" s="1" t="s">
        <v>10345</v>
      </c>
      <c r="C5153" s="1">
        <v>18750101</v>
      </c>
      <c r="E5153" t="str">
        <f t="shared" si="800"/>
        <v>5935</v>
      </c>
      <c r="F5153" t="str">
        <f t="shared" si="801"/>
        <v>1875</v>
      </c>
      <c r="G5153" t="str">
        <f t="shared" si="802"/>
        <v>01</v>
      </c>
      <c r="H5153" t="str">
        <f t="shared" si="803"/>
        <v>01</v>
      </c>
      <c r="I5153" t="str">
        <f t="shared" si="804"/>
        <v>%1875-01-01%^^xsd:date</v>
      </c>
      <c r="J5153" t="str">
        <f t="shared" si="805"/>
        <v/>
      </c>
      <c r="K5153" t="str">
        <f t="shared" si="806"/>
        <v/>
      </c>
      <c r="L5153" t="str">
        <f t="shared" si="807"/>
        <v/>
      </c>
      <c r="M5153" t="str">
        <f t="shared" si="808"/>
        <v/>
      </c>
      <c r="N5153" t="str">
        <f t="shared" si="809"/>
        <v>:5935 a crs:CommonwealthOrganisation ; schema:name %[South Australia] Railway Station, Port Pirie% ; schema:startDate %1875-01-01%^^xsd:date ; time:hasTime [ time:hasBeginning [ time:inXSDDate %1875-01-01%^^xsd:date ]  ] .</v>
      </c>
    </row>
    <row r="5154" spans="1:14" x14ac:dyDescent="0.15">
      <c r="A5154" s="1" t="s">
        <v>10346</v>
      </c>
      <c r="B5154" s="1" t="s">
        <v>10347</v>
      </c>
      <c r="C5154" s="1">
        <v>19841213</v>
      </c>
      <c r="D5154" s="1">
        <v>19870724</v>
      </c>
      <c r="E5154" t="str">
        <f t="shared" si="800"/>
        <v>5936</v>
      </c>
      <c r="F5154" t="str">
        <f t="shared" si="801"/>
        <v>1984</v>
      </c>
      <c r="G5154" t="str">
        <f t="shared" si="802"/>
        <v>12</v>
      </c>
      <c r="H5154" t="str">
        <f t="shared" si="803"/>
        <v>13</v>
      </c>
      <c r="I5154" t="str">
        <f t="shared" si="804"/>
        <v>%1984-12-13%^^xsd:date</v>
      </c>
      <c r="J5154" t="str">
        <f t="shared" si="805"/>
        <v>1987</v>
      </c>
      <c r="K5154" t="str">
        <f t="shared" si="806"/>
        <v>07</v>
      </c>
      <c r="L5154" t="str">
        <f t="shared" si="807"/>
        <v>24</v>
      </c>
      <c r="M5154" t="str">
        <f t="shared" si="808"/>
        <v>%1987-24-24%^^xsd:date</v>
      </c>
      <c r="N5154" t="str">
        <f t="shared" si="809"/>
        <v>:5936 a crs:CommonwealthOrganisation ; schema:name %Department of Community Services, Disability Programmes Branch, Noarlunga Regional Unit% ; schema:startDate %1984-12-13%^^xsd:date ; schema:endDate %1987-24-24%^^xsd:date ; time:hasTime [ time:hasBeginning [ time:inXSDDate %1984-12-13%^^xsd:date ]  ] .</v>
      </c>
    </row>
    <row r="5155" spans="1:14" x14ac:dyDescent="0.15">
      <c r="A5155" s="1" t="s">
        <v>10348</v>
      </c>
      <c r="B5155" s="1" t="s">
        <v>10349</v>
      </c>
      <c r="C5155" s="1">
        <v>19841213</v>
      </c>
      <c r="D5155" s="1">
        <v>19870724</v>
      </c>
      <c r="E5155" t="str">
        <f t="shared" si="800"/>
        <v>5937</v>
      </c>
      <c r="F5155" t="str">
        <f t="shared" si="801"/>
        <v>1984</v>
      </c>
      <c r="G5155" t="str">
        <f t="shared" si="802"/>
        <v>12</v>
      </c>
      <c r="H5155" t="str">
        <f t="shared" si="803"/>
        <v>13</v>
      </c>
      <c r="I5155" t="str">
        <f t="shared" si="804"/>
        <v>%1984-12-13%^^xsd:date</v>
      </c>
      <c r="J5155" t="str">
        <f t="shared" si="805"/>
        <v>1987</v>
      </c>
      <c r="K5155" t="str">
        <f t="shared" si="806"/>
        <v>07</v>
      </c>
      <c r="L5155" t="str">
        <f t="shared" si="807"/>
        <v>24</v>
      </c>
      <c r="M5155" t="str">
        <f t="shared" si="808"/>
        <v>%1987-24-24%^^xsd:date</v>
      </c>
      <c r="N5155" t="str">
        <f t="shared" si="809"/>
        <v>:5937 a crs:CommonwealthOrganisation ; schema:name %Department of Community Services, Disability Programmes Branch, Southern Regional Unit% ; schema:startDate %1984-12-13%^^xsd:date ; schema:endDate %1987-24-24%^^xsd:date ; time:hasTime [ time:hasBeginning [ time:inXSDDate %1984-12-13%^^xsd:date ]  ] .</v>
      </c>
    </row>
    <row r="5156" spans="1:14" x14ac:dyDescent="0.15">
      <c r="A5156" s="1" t="s">
        <v>10350</v>
      </c>
      <c r="B5156" s="1" t="s">
        <v>10351</v>
      </c>
      <c r="C5156" s="1">
        <v>19841213</v>
      </c>
      <c r="D5156" s="1">
        <v>19870724</v>
      </c>
      <c r="E5156" t="str">
        <f t="shared" si="800"/>
        <v>5938</v>
      </c>
      <c r="F5156" t="str">
        <f t="shared" si="801"/>
        <v>1984</v>
      </c>
      <c r="G5156" t="str">
        <f t="shared" si="802"/>
        <v>12</v>
      </c>
      <c r="H5156" t="str">
        <f t="shared" si="803"/>
        <v>13</v>
      </c>
      <c r="I5156" t="str">
        <f t="shared" si="804"/>
        <v>%1984-12-13%^^xsd:date</v>
      </c>
      <c r="J5156" t="str">
        <f t="shared" si="805"/>
        <v>1987</v>
      </c>
      <c r="K5156" t="str">
        <f t="shared" si="806"/>
        <v>07</v>
      </c>
      <c r="L5156" t="str">
        <f t="shared" si="807"/>
        <v>24</v>
      </c>
      <c r="M5156" t="str">
        <f t="shared" si="808"/>
        <v>%1987-24-24%^^xsd:date</v>
      </c>
      <c r="N5156" t="str">
        <f t="shared" si="809"/>
        <v>:5938 a crs:CommonwealthOrganisation ; schema:name %Department of Community Services, Disability Programmes Branch, Northern Regional Unit% ; schema:startDate %1984-12-13%^^xsd:date ; schema:endDate %1987-24-24%^^xsd:date ; time:hasTime [ time:hasBeginning [ time:inXSDDate %1984-12-13%^^xsd:date ]  ] .</v>
      </c>
    </row>
    <row r="5157" spans="1:14" x14ac:dyDescent="0.15">
      <c r="A5157" s="1" t="s">
        <v>10352</v>
      </c>
      <c r="B5157" s="1" t="s">
        <v>10353</v>
      </c>
      <c r="C5157" s="1">
        <v>19841213</v>
      </c>
      <c r="D5157" s="1">
        <v>19870724</v>
      </c>
      <c r="E5157" t="str">
        <f t="shared" si="800"/>
        <v>5939</v>
      </c>
      <c r="F5157" t="str">
        <f t="shared" si="801"/>
        <v>1984</v>
      </c>
      <c r="G5157" t="str">
        <f t="shared" si="802"/>
        <v>12</v>
      </c>
      <c r="H5157" t="str">
        <f t="shared" si="803"/>
        <v>13</v>
      </c>
      <c r="I5157" t="str">
        <f t="shared" si="804"/>
        <v>%1984-12-13%^^xsd:date</v>
      </c>
      <c r="J5157" t="str">
        <f t="shared" si="805"/>
        <v>1987</v>
      </c>
      <c r="K5157" t="str">
        <f t="shared" si="806"/>
        <v>07</v>
      </c>
      <c r="L5157" t="str">
        <f t="shared" si="807"/>
        <v>24</v>
      </c>
      <c r="M5157" t="str">
        <f t="shared" si="808"/>
        <v>%1987-24-24%^^xsd:date</v>
      </c>
      <c r="N5157" t="str">
        <f t="shared" si="809"/>
        <v>:5939 a crs:CommonwealthOrganisation ; schema:name %Department of Community Services, Disability Programmes Branch, Western Regional Unit% ; schema:startDate %1984-12-13%^^xsd:date ; schema:endDate %1987-24-24%^^xsd:date ; time:hasTime [ time:hasBeginning [ time:inXSDDate %1984-12-13%^^xsd:date ]  ] .</v>
      </c>
    </row>
    <row r="5158" spans="1:14" x14ac:dyDescent="0.15">
      <c r="A5158" s="1" t="s">
        <v>10354</v>
      </c>
      <c r="B5158" s="1" t="s">
        <v>10355</v>
      </c>
      <c r="C5158" s="1">
        <v>19470701</v>
      </c>
      <c r="D5158" s="1">
        <v>19671231</v>
      </c>
      <c r="E5158" t="str">
        <f t="shared" si="800"/>
        <v>0594</v>
      </c>
      <c r="F5158" t="str">
        <f t="shared" si="801"/>
        <v>1947</v>
      </c>
      <c r="G5158" t="str">
        <f t="shared" si="802"/>
        <v>07</v>
      </c>
      <c r="H5158" t="str">
        <f t="shared" si="803"/>
        <v>01</v>
      </c>
      <c r="I5158" t="str">
        <f t="shared" si="804"/>
        <v>%1947-07-01%^^xsd:date</v>
      </c>
      <c r="J5158" t="str">
        <f t="shared" si="805"/>
        <v>1967</v>
      </c>
      <c r="K5158" t="str">
        <f t="shared" si="806"/>
        <v>12</v>
      </c>
      <c r="L5158" t="str">
        <f t="shared" si="807"/>
        <v>31</v>
      </c>
      <c r="M5158" t="str">
        <f t="shared" si="808"/>
        <v>%1967-31-31%^^xsd:date</v>
      </c>
      <c r="N5158" t="str">
        <f t="shared" si="809"/>
        <v>:0594 a crs:CommonwealthOrganisation ; schema:name %Commonwealth Office of Education, Branch Office, Adelaide% ; schema:startDate %1947-07-01%^^xsd:date ; schema:endDate %1967-31-31%^^xsd:date ; time:hasTime [ time:hasBeginning [ time:inXSDDate %1947-07-01%^^xsd:date ]  ] .</v>
      </c>
    </row>
    <row r="5159" spans="1:14" x14ac:dyDescent="0.15">
      <c r="A5159" s="1" t="s">
        <v>10356</v>
      </c>
      <c r="B5159" s="1" t="s">
        <v>10357</v>
      </c>
      <c r="C5159" s="1">
        <v>19841213</v>
      </c>
      <c r="D5159" s="1">
        <v>19870724</v>
      </c>
      <c r="E5159" t="str">
        <f t="shared" si="800"/>
        <v>5940</v>
      </c>
      <c r="F5159" t="str">
        <f t="shared" si="801"/>
        <v>1984</v>
      </c>
      <c r="G5159" t="str">
        <f t="shared" si="802"/>
        <v>12</v>
      </c>
      <c r="H5159" t="str">
        <f t="shared" si="803"/>
        <v>13</v>
      </c>
      <c r="I5159" t="str">
        <f t="shared" si="804"/>
        <v>%1984-12-13%^^xsd:date</v>
      </c>
      <c r="J5159" t="str">
        <f t="shared" si="805"/>
        <v>1987</v>
      </c>
      <c r="K5159" t="str">
        <f t="shared" si="806"/>
        <v>07</v>
      </c>
      <c r="L5159" t="str">
        <f t="shared" si="807"/>
        <v>24</v>
      </c>
      <c r="M5159" t="str">
        <f t="shared" si="808"/>
        <v>%1987-24-24%^^xsd:date</v>
      </c>
      <c r="N5159" t="str">
        <f t="shared" si="809"/>
        <v>:5940 a crs:CommonwealthOrganisation ; schema:name %Department of Community Services, Disability Programmes Branch, Tea Tree Gully Regional Unit% ; schema:startDate %1984-12-13%^^xsd:date ; schema:endDate %1987-24-24%^^xsd:date ; time:hasTime [ time:hasBeginning [ time:inXSDDate %1984-12-13%^^xsd:date ]  ] .</v>
      </c>
    </row>
    <row r="5160" spans="1:14" x14ac:dyDescent="0.15">
      <c r="A5160" s="1" t="s">
        <v>10358</v>
      </c>
      <c r="B5160" s="1" t="s">
        <v>10359</v>
      </c>
      <c r="C5160" s="1">
        <v>19860810</v>
      </c>
      <c r="E5160" t="str">
        <f t="shared" si="800"/>
        <v>5941</v>
      </c>
      <c r="F5160" t="str">
        <f t="shared" si="801"/>
        <v>1986</v>
      </c>
      <c r="G5160" t="str">
        <f t="shared" si="802"/>
        <v>08</v>
      </c>
      <c r="H5160" t="str">
        <f t="shared" si="803"/>
        <v>10</v>
      </c>
      <c r="I5160" t="str">
        <f t="shared" si="804"/>
        <v>%1986-08-10%^^xsd:date</v>
      </c>
      <c r="J5160" t="str">
        <f t="shared" si="805"/>
        <v/>
      </c>
      <c r="K5160" t="str">
        <f t="shared" si="806"/>
        <v/>
      </c>
      <c r="L5160" t="str">
        <f t="shared" si="807"/>
        <v/>
      </c>
      <c r="M5160" t="str">
        <f t="shared" si="808"/>
        <v/>
      </c>
      <c r="N5160" t="str">
        <f t="shared" si="809"/>
        <v>:5941 a crs:CommonwealthOrganisation ; schema:name %Acquisition and Logistics, Project Development and Communications, Nulka% ; schema:startDate %1986-08-10%^^xsd:date ; time:hasTime [ time:hasBeginning [ time:inXSDDate %1986-08-10%^^xsd:date ]  ] .</v>
      </c>
    </row>
    <row r="5161" spans="1:14" x14ac:dyDescent="0.15">
      <c r="A5161" s="1" t="s">
        <v>10360</v>
      </c>
      <c r="B5161" s="1" t="s">
        <v>10361</v>
      </c>
      <c r="C5161" s="1">
        <v>19720701</v>
      </c>
      <c r="D5161" s="1">
        <v>19841231</v>
      </c>
      <c r="E5161" t="str">
        <f t="shared" si="800"/>
        <v>5942</v>
      </c>
      <c r="F5161" t="str">
        <f t="shared" si="801"/>
        <v>1972</v>
      </c>
      <c r="G5161" t="str">
        <f t="shared" si="802"/>
        <v>07</v>
      </c>
      <c r="H5161" t="str">
        <f t="shared" si="803"/>
        <v>01</v>
      </c>
      <c r="I5161" t="str">
        <f t="shared" si="804"/>
        <v>%1972-07-01%^^xsd:date</v>
      </c>
      <c r="J5161" t="str">
        <f t="shared" si="805"/>
        <v>1984</v>
      </c>
      <c r="K5161" t="str">
        <f t="shared" si="806"/>
        <v>12</v>
      </c>
      <c r="L5161" t="str">
        <f t="shared" si="807"/>
        <v>31</v>
      </c>
      <c r="M5161" t="str">
        <f t="shared" si="808"/>
        <v>%1984-31-31%^^xsd:date</v>
      </c>
      <c r="N5161" t="str">
        <f t="shared" si="809"/>
        <v>:5942 a crs:CommonwealthOrganisation ; schema:name %Directorate of Quality Assurance, South Australian Field Office, Department of Air% ; schema:startDate %1972-07-01%^^xsd:date ; schema:endDate %1984-31-31%^^xsd:date ; time:hasTime [ time:hasBeginning [ time:inXSDDate %1972-07-01%^^xsd:date ]  ] .</v>
      </c>
    </row>
    <row r="5162" spans="1:14" x14ac:dyDescent="0.15">
      <c r="A5162" s="1" t="s">
        <v>10362</v>
      </c>
      <c r="B5162" s="1" t="s">
        <v>10363</v>
      </c>
      <c r="C5162" s="1">
        <v>18870101</v>
      </c>
      <c r="D5162" s="1">
        <v>19910104</v>
      </c>
      <c r="E5162" t="str">
        <f t="shared" si="800"/>
        <v>5943</v>
      </c>
      <c r="F5162" t="str">
        <f t="shared" si="801"/>
        <v>1887</v>
      </c>
      <c r="G5162" t="str">
        <f t="shared" si="802"/>
        <v>01</v>
      </c>
      <c r="H5162" t="str">
        <f t="shared" si="803"/>
        <v>01</v>
      </c>
      <c r="I5162" t="str">
        <f t="shared" si="804"/>
        <v>%1887-01-01%^^xsd:date</v>
      </c>
      <c r="J5162" t="str">
        <f t="shared" si="805"/>
        <v>1991</v>
      </c>
      <c r="K5162" t="str">
        <f t="shared" si="806"/>
        <v>01</v>
      </c>
      <c r="L5162" t="str">
        <f t="shared" si="807"/>
        <v>04</v>
      </c>
      <c r="M5162" t="str">
        <f t="shared" si="808"/>
        <v>%1991-04-04%^^xsd:date</v>
      </c>
      <c r="N5162" t="str">
        <f t="shared" si="809"/>
        <v>:5943 a crs:CommonwealthOrganisation ; schema:name %Railway Station, Murray Bridge [South Australia]% ; schema:startDate %1887-01-01%^^xsd:date ; schema:endDate %1991-04-04%^^xsd:date ; time:hasTime [ time:hasBeginning [ time:inXSDDate %1887-01-01%^^xsd:date ]  ] .</v>
      </c>
    </row>
    <row r="5163" spans="1:14" x14ac:dyDescent="0.15">
      <c r="A5163" s="1" t="s">
        <v>10364</v>
      </c>
      <c r="B5163" s="1" t="s">
        <v>10365</v>
      </c>
      <c r="C5163" s="1">
        <v>18870101</v>
      </c>
      <c r="D5163" s="1">
        <v>19871031</v>
      </c>
      <c r="E5163" t="str">
        <f t="shared" si="800"/>
        <v>5944</v>
      </c>
      <c r="F5163" t="str">
        <f t="shared" si="801"/>
        <v>1887</v>
      </c>
      <c r="G5163" t="str">
        <f t="shared" si="802"/>
        <v>01</v>
      </c>
      <c r="H5163" t="str">
        <f t="shared" si="803"/>
        <v>01</v>
      </c>
      <c r="I5163" t="str">
        <f t="shared" si="804"/>
        <v>%1887-01-01%^^xsd:date</v>
      </c>
      <c r="J5163" t="str">
        <f t="shared" si="805"/>
        <v>1987</v>
      </c>
      <c r="K5163" t="str">
        <f t="shared" si="806"/>
        <v>10</v>
      </c>
      <c r="L5163" t="str">
        <f t="shared" si="807"/>
        <v>31</v>
      </c>
      <c r="M5163" t="str">
        <f t="shared" si="808"/>
        <v>%1987-31-31%^^xsd:date</v>
      </c>
      <c r="N5163" t="str">
        <f t="shared" si="809"/>
        <v>:5944 a crs:CommonwealthOrganisation ; schema:name %Railway Station, Strathalbyn [South Australia]% ; schema:startDate %1887-01-01%^^xsd:date ; schema:endDate %1987-31-31%^^xsd:date ; time:hasTime [ time:hasBeginning [ time:inXSDDate %1887-01-01%^^xsd:date ]  ] .</v>
      </c>
    </row>
    <row r="5164" spans="1:14" x14ac:dyDescent="0.15">
      <c r="A5164" s="1" t="s">
        <v>10366</v>
      </c>
      <c r="B5164" s="1" t="s">
        <v>10367</v>
      </c>
      <c r="C5164" s="1">
        <v>19110101</v>
      </c>
      <c r="D5164" s="1">
        <v>19911024</v>
      </c>
      <c r="E5164" t="str">
        <f t="shared" si="800"/>
        <v>5946</v>
      </c>
      <c r="F5164" t="str">
        <f t="shared" si="801"/>
        <v>1911</v>
      </c>
      <c r="G5164" t="str">
        <f t="shared" si="802"/>
        <v>01</v>
      </c>
      <c r="H5164" t="str">
        <f t="shared" si="803"/>
        <v>01</v>
      </c>
      <c r="I5164" t="str">
        <f t="shared" si="804"/>
        <v>%1911-01-01%^^xsd:date</v>
      </c>
      <c r="J5164" t="str">
        <f t="shared" si="805"/>
        <v>1991</v>
      </c>
      <c r="K5164" t="str">
        <f t="shared" si="806"/>
        <v>10</v>
      </c>
      <c r="L5164" t="str">
        <f t="shared" si="807"/>
        <v>24</v>
      </c>
      <c r="M5164" t="str">
        <f t="shared" si="808"/>
        <v>%1991-24-24%^^xsd:date</v>
      </c>
      <c r="N5164" t="str">
        <f t="shared" si="809"/>
        <v>:5946 a crs:CommonwealthOrganisation ; schema:name %Railway Station, Nuriootpa [South Australia]% ; schema:startDate %1911-01-01%^^xsd:date ; schema:endDate %1991-24-24%^^xsd:date ; time:hasTime [ time:hasBeginning [ time:inXSDDate %1911-01-01%^^xsd:date ]  ] .</v>
      </c>
    </row>
    <row r="5165" spans="1:14" x14ac:dyDescent="0.15">
      <c r="A5165" s="1" t="s">
        <v>10368</v>
      </c>
      <c r="B5165" s="1" t="s">
        <v>10369</v>
      </c>
      <c r="C5165" s="1">
        <v>19130101</v>
      </c>
      <c r="E5165" t="str">
        <f t="shared" si="800"/>
        <v>5947</v>
      </c>
      <c r="F5165" t="str">
        <f t="shared" si="801"/>
        <v>1913</v>
      </c>
      <c r="G5165" t="str">
        <f t="shared" si="802"/>
        <v>01</v>
      </c>
      <c r="H5165" t="str">
        <f t="shared" si="803"/>
        <v>01</v>
      </c>
      <c r="I5165" t="str">
        <f t="shared" si="804"/>
        <v>%1913-01-01%^^xsd:date</v>
      </c>
      <c r="J5165" t="str">
        <f t="shared" si="805"/>
        <v/>
      </c>
      <c r="K5165" t="str">
        <f t="shared" si="806"/>
        <v/>
      </c>
      <c r="L5165" t="str">
        <f t="shared" si="807"/>
        <v/>
      </c>
      <c r="M5165" t="str">
        <f t="shared" si="808"/>
        <v/>
      </c>
      <c r="N5165" t="str">
        <f t="shared" si="809"/>
        <v>:5947 a crs:CommonwealthOrganisation ; schema:name %[South Australia] Railway Station, Tailem Bend% ; schema:startDate %1913-01-01%^^xsd:date ; time:hasTime [ time:hasBeginning [ time:inXSDDate %1913-01-01%^^xsd:date ]  ] .</v>
      </c>
    </row>
    <row r="5166" spans="1:14" x14ac:dyDescent="0.15">
      <c r="A5166" s="1" t="s">
        <v>10370</v>
      </c>
      <c r="B5166" s="1" t="s">
        <v>10371</v>
      </c>
      <c r="C5166" s="1">
        <v>19140101</v>
      </c>
      <c r="E5166" t="str">
        <f t="shared" si="800"/>
        <v>5948</v>
      </c>
      <c r="F5166" t="str">
        <f t="shared" si="801"/>
        <v>1914</v>
      </c>
      <c r="G5166" t="str">
        <f t="shared" si="802"/>
        <v>01</v>
      </c>
      <c r="H5166" t="str">
        <f t="shared" si="803"/>
        <v>01</v>
      </c>
      <c r="I5166" t="str">
        <f t="shared" si="804"/>
        <v>%1914-01-01%^^xsd:date</v>
      </c>
      <c r="J5166" t="str">
        <f t="shared" si="805"/>
        <v/>
      </c>
      <c r="K5166" t="str">
        <f t="shared" si="806"/>
        <v/>
      </c>
      <c r="L5166" t="str">
        <f t="shared" si="807"/>
        <v/>
      </c>
      <c r="M5166" t="str">
        <f t="shared" si="808"/>
        <v/>
      </c>
      <c r="N5166" t="str">
        <f t="shared" si="809"/>
        <v>:5948 a crs:CommonwealthOrganisation ; schema:name %[South Australia] Railway Station, Tarcoola% ; schema:startDate %1914-01-01%^^xsd:date ; time:hasTime [ time:hasBeginning [ time:inXSDDate %1914-01-01%^^xsd:date ]  ] .</v>
      </c>
    </row>
    <row r="5167" spans="1:14" x14ac:dyDescent="0.15">
      <c r="A5167" s="1" t="s">
        <v>10372</v>
      </c>
      <c r="B5167" s="1" t="s">
        <v>10373</v>
      </c>
      <c r="C5167" s="1">
        <v>18870101</v>
      </c>
      <c r="D5167" s="1">
        <v>19901231</v>
      </c>
      <c r="E5167" t="str">
        <f t="shared" si="800"/>
        <v>5949</v>
      </c>
      <c r="F5167" t="str">
        <f t="shared" si="801"/>
        <v>1887</v>
      </c>
      <c r="G5167" t="str">
        <f t="shared" si="802"/>
        <v>01</v>
      </c>
      <c r="H5167" t="str">
        <f t="shared" si="803"/>
        <v>01</v>
      </c>
      <c r="I5167" t="str">
        <f t="shared" si="804"/>
        <v>%1887-01-01%^^xsd:date</v>
      </c>
      <c r="J5167" t="str">
        <f t="shared" si="805"/>
        <v>1990</v>
      </c>
      <c r="K5167" t="str">
        <f t="shared" si="806"/>
        <v>12</v>
      </c>
      <c r="L5167" t="str">
        <f t="shared" si="807"/>
        <v>31</v>
      </c>
      <c r="M5167" t="str">
        <f t="shared" si="808"/>
        <v>%1990-31-31%^^xsd:date</v>
      </c>
      <c r="N5167" t="str">
        <f t="shared" si="809"/>
        <v>:5949 a crs:CommonwealthOrganisation ; schema:name %Railway Station, Stirling North [South Australia]% ; schema:startDate %1887-01-01%^^xsd:date ; schema:endDate %1990-31-31%^^xsd:date ; time:hasTime [ time:hasBeginning [ time:inXSDDate %1887-01-01%^^xsd:date ]  ] .</v>
      </c>
    </row>
    <row r="5168" spans="1:14" x14ac:dyDescent="0.15">
      <c r="A5168" s="1" t="s">
        <v>10374</v>
      </c>
      <c r="B5168" s="1" t="s">
        <v>10375</v>
      </c>
      <c r="C5168" s="1">
        <v>19470701</v>
      </c>
      <c r="D5168" s="1">
        <v>19671231</v>
      </c>
      <c r="E5168" t="str">
        <f t="shared" si="800"/>
        <v>0595</v>
      </c>
      <c r="F5168" t="str">
        <f t="shared" si="801"/>
        <v>1947</v>
      </c>
      <c r="G5168" t="str">
        <f t="shared" si="802"/>
        <v>07</v>
      </c>
      <c r="H5168" t="str">
        <f t="shared" si="803"/>
        <v>01</v>
      </c>
      <c r="I5168" t="str">
        <f t="shared" si="804"/>
        <v>%1947-07-01%^^xsd:date</v>
      </c>
      <c r="J5168" t="str">
        <f t="shared" si="805"/>
        <v>1967</v>
      </c>
      <c r="K5168" t="str">
        <f t="shared" si="806"/>
        <v>12</v>
      </c>
      <c r="L5168" t="str">
        <f t="shared" si="807"/>
        <v>31</v>
      </c>
      <c r="M5168" t="str">
        <f t="shared" si="808"/>
        <v>%1967-31-31%^^xsd:date</v>
      </c>
      <c r="N5168" t="str">
        <f t="shared" si="809"/>
        <v>:0595 a crs:CommonwealthOrganisation ; schema:name %Commonwealth Office of Education, State Office, Perth% ; schema:startDate %1947-07-01%^^xsd:date ; schema:endDate %1967-31-31%^^xsd:date ; time:hasTime [ time:hasBeginning [ time:inXSDDate %1947-07-01%^^xsd:date ]  ] .</v>
      </c>
    </row>
    <row r="5169" spans="1:14" x14ac:dyDescent="0.15">
      <c r="A5169" s="1" t="s">
        <v>10376</v>
      </c>
      <c r="B5169" s="1" t="s">
        <v>10377</v>
      </c>
      <c r="C5169" s="1">
        <v>19770201</v>
      </c>
      <c r="E5169" t="str">
        <f t="shared" si="800"/>
        <v>5950</v>
      </c>
      <c r="F5169" t="str">
        <f t="shared" si="801"/>
        <v>1977</v>
      </c>
      <c r="G5169" t="str">
        <f t="shared" si="802"/>
        <v>02</v>
      </c>
      <c r="H5169" t="str">
        <f t="shared" si="803"/>
        <v>01</v>
      </c>
      <c r="I5169" t="str">
        <f t="shared" si="804"/>
        <v>%1977-02-01%^^xsd:date</v>
      </c>
      <c r="J5169" t="str">
        <f t="shared" si="805"/>
        <v/>
      </c>
      <c r="K5169" t="str">
        <f t="shared" si="806"/>
        <v/>
      </c>
      <c r="L5169" t="str">
        <f t="shared" si="807"/>
        <v/>
      </c>
      <c r="M5169" t="str">
        <f t="shared" si="808"/>
        <v/>
      </c>
      <c r="N5169" t="str">
        <f t="shared" si="809"/>
        <v>:5950 a crs:CommonwealthOrganisation ; schema:name %Federal Court of Australia, South Australia District Registry% ; schema:startDate %1977-02-01%^^xsd:date ; time:hasTime [ time:hasBeginning [ time:inXSDDate %1977-02-01%^^xsd:date ]  ] .</v>
      </c>
    </row>
    <row r="5170" spans="1:14" x14ac:dyDescent="0.15">
      <c r="A5170" s="1" t="s">
        <v>10378</v>
      </c>
      <c r="B5170" s="1" t="s">
        <v>8783</v>
      </c>
      <c r="C5170" s="1">
        <v>19650101</v>
      </c>
      <c r="D5170" s="1">
        <v>19820430</v>
      </c>
      <c r="E5170" t="str">
        <f t="shared" si="800"/>
        <v>5951</v>
      </c>
      <c r="F5170" t="str">
        <f t="shared" si="801"/>
        <v>1965</v>
      </c>
      <c r="G5170" t="str">
        <f t="shared" si="802"/>
        <v>01</v>
      </c>
      <c r="H5170" t="str">
        <f t="shared" si="803"/>
        <v>01</v>
      </c>
      <c r="I5170" t="str">
        <f t="shared" si="804"/>
        <v>%1965-01-01%^^xsd:date</v>
      </c>
      <c r="J5170" t="str">
        <f t="shared" si="805"/>
        <v>1982</v>
      </c>
      <c r="K5170" t="str">
        <f t="shared" si="806"/>
        <v>04</v>
      </c>
      <c r="L5170" t="str">
        <f t="shared" si="807"/>
        <v>30</v>
      </c>
      <c r="M5170" t="str">
        <f t="shared" si="808"/>
        <v>%1982-30-30%^^xsd:date</v>
      </c>
      <c r="N5170" t="str">
        <f t="shared" si="809"/>
        <v>:5951 a crs:CommonwealthOrganisation ; schema:name %Airworthiness Section, South Australia/Northern Territory Region% ; schema:startDate %1965-01-01%^^xsd:date ; schema:endDate %1982-30-30%^^xsd:date ; time:hasTime [ time:hasBeginning [ time:inXSDDate %1965-01-01%^^xsd:date ]  ] .</v>
      </c>
    </row>
    <row r="5171" spans="1:14" x14ac:dyDescent="0.15">
      <c r="A5171" s="1" t="s">
        <v>10379</v>
      </c>
      <c r="B5171" s="1" t="s">
        <v>10380</v>
      </c>
      <c r="C5171" s="1">
        <v>19490101</v>
      </c>
      <c r="D5171" s="1">
        <v>19801231</v>
      </c>
      <c r="E5171" t="str">
        <f t="shared" si="800"/>
        <v>5952</v>
      </c>
      <c r="F5171" t="str">
        <f t="shared" si="801"/>
        <v>1949</v>
      </c>
      <c r="G5171" t="str">
        <f t="shared" si="802"/>
        <v>01</v>
      </c>
      <c r="H5171" t="str">
        <f t="shared" si="803"/>
        <v>01</v>
      </c>
      <c r="I5171" t="str">
        <f t="shared" si="804"/>
        <v>%1949-01-01%^^xsd:date</v>
      </c>
      <c r="J5171" t="str">
        <f t="shared" si="805"/>
        <v>1980</v>
      </c>
      <c r="K5171" t="str">
        <f t="shared" si="806"/>
        <v>12</v>
      </c>
      <c r="L5171" t="str">
        <f t="shared" si="807"/>
        <v>31</v>
      </c>
      <c r="M5171" t="str">
        <f t="shared" si="808"/>
        <v>%1980-31-31%^^xsd:date</v>
      </c>
      <c r="N5171" t="str">
        <f t="shared" si="809"/>
        <v>:5952 a crs:CommonwealthOrganisation ; schema:name %Northern Territory Apprentices' Board% ; schema:startDate %1949-01-01%^^xsd:date ; schema:endDate %1980-31-31%^^xsd:date ; time:hasTime [ time:hasBeginning [ time:inXSDDate %1949-01-01%^^xsd:date ]  ] .</v>
      </c>
    </row>
    <row r="5172" spans="1:14" x14ac:dyDescent="0.15">
      <c r="A5172" s="1" t="s">
        <v>10381</v>
      </c>
      <c r="B5172" s="1" t="s">
        <v>10382</v>
      </c>
      <c r="C5172" s="1">
        <v>19750101</v>
      </c>
      <c r="D5172" s="1">
        <v>19781231</v>
      </c>
      <c r="E5172" t="str">
        <f t="shared" si="800"/>
        <v>5953</v>
      </c>
      <c r="F5172" t="str">
        <f t="shared" si="801"/>
        <v>1975</v>
      </c>
      <c r="G5172" t="str">
        <f t="shared" si="802"/>
        <v>01</v>
      </c>
      <c r="H5172" t="str">
        <f t="shared" si="803"/>
        <v>01</v>
      </c>
      <c r="I5172" t="str">
        <f t="shared" si="804"/>
        <v>%1975-01-01%^^xsd:date</v>
      </c>
      <c r="J5172" t="str">
        <f t="shared" si="805"/>
        <v>1978</v>
      </c>
      <c r="K5172" t="str">
        <f t="shared" si="806"/>
        <v>12</v>
      </c>
      <c r="L5172" t="str">
        <f t="shared" si="807"/>
        <v>31</v>
      </c>
      <c r="M5172" t="str">
        <f t="shared" si="808"/>
        <v>%1978-31-31%^^xsd:date</v>
      </c>
      <c r="N5172" t="str">
        <f t="shared" si="809"/>
        <v>:5953 a crs:CommonwealthOrganisation ; schema:name %Darwin Business Relief Loan Fund Committee% ; schema:startDate %1975-01-01%^^xsd:date ; schema:endDate %1978-31-31%^^xsd:date ; time:hasTime [ time:hasBeginning [ time:inXSDDate %1975-01-01%^^xsd:date ]  ] .</v>
      </c>
    </row>
    <row r="5173" spans="1:14" x14ac:dyDescent="0.15">
      <c r="A5173" s="1" t="s">
        <v>10383</v>
      </c>
      <c r="B5173" s="1" t="s">
        <v>10384</v>
      </c>
      <c r="C5173" s="1">
        <v>19720101</v>
      </c>
      <c r="D5173" s="1">
        <v>19870724</v>
      </c>
      <c r="E5173" t="str">
        <f t="shared" si="800"/>
        <v>5954</v>
      </c>
      <c r="F5173" t="str">
        <f t="shared" si="801"/>
        <v>1972</v>
      </c>
      <c r="G5173" t="str">
        <f t="shared" si="802"/>
        <v>01</v>
      </c>
      <c r="H5173" t="str">
        <f t="shared" si="803"/>
        <v>01</v>
      </c>
      <c r="I5173" t="str">
        <f t="shared" si="804"/>
        <v>%1972-01-01%^^xsd:date</v>
      </c>
      <c r="J5173" t="str">
        <f t="shared" si="805"/>
        <v>1987</v>
      </c>
      <c r="K5173" t="str">
        <f t="shared" si="806"/>
        <v>07</v>
      </c>
      <c r="L5173" t="str">
        <f t="shared" si="807"/>
        <v>24</v>
      </c>
      <c r="M5173" t="str">
        <f t="shared" si="808"/>
        <v>%1987-24-24%^^xsd:date</v>
      </c>
      <c r="N5173" t="str">
        <f t="shared" si="809"/>
        <v>:5954 a crs:CommonwealthOrganisation ; schema:name %Department of Health, East Arnhem Region, Gove [Northern Territory]% ; schema:startDate %1972-01-01%^^xsd:date ; schema:endDate %1987-24-24%^^xsd:date ; time:hasTime [ time:hasBeginning [ time:inXSDDate %1972-01-01%^^xsd:date ]  ] .</v>
      </c>
    </row>
    <row r="5174" spans="1:14" x14ac:dyDescent="0.15">
      <c r="A5174" s="1" t="s">
        <v>10385</v>
      </c>
      <c r="B5174" s="1" t="s">
        <v>10386</v>
      </c>
      <c r="C5174" s="1">
        <v>19100101</v>
      </c>
      <c r="D5174" s="1">
        <v>19550620</v>
      </c>
      <c r="E5174" t="str">
        <f t="shared" si="800"/>
        <v>5955</v>
      </c>
      <c r="F5174" t="str">
        <f t="shared" si="801"/>
        <v>1910</v>
      </c>
      <c r="G5174" t="str">
        <f t="shared" si="802"/>
        <v>01</v>
      </c>
      <c r="H5174" t="str">
        <f t="shared" si="803"/>
        <v>01</v>
      </c>
      <c r="I5174" t="str">
        <f t="shared" si="804"/>
        <v>%1910-01-01%^^xsd:date</v>
      </c>
      <c r="J5174" t="str">
        <f t="shared" si="805"/>
        <v>1955</v>
      </c>
      <c r="K5174" t="str">
        <f t="shared" si="806"/>
        <v>06</v>
      </c>
      <c r="L5174" t="str">
        <f t="shared" si="807"/>
        <v>20</v>
      </c>
      <c r="M5174" t="str">
        <f t="shared" si="808"/>
        <v>%1955-20-20%^^xsd:date</v>
      </c>
      <c r="N5174" t="str">
        <f t="shared" si="809"/>
        <v>:5955 a crs:CommonwealthOrganisation ; schema:name %Meteorological Branch/Bureau, Northern Territory% ; schema:startDate %1910-01-01%^^xsd:date ; schema:endDate %1955-20-20%^^xsd:date ; time:hasTime [ time:hasBeginning [ time:inXSDDate %1910-01-01%^^xsd:date ]  ] .</v>
      </c>
    </row>
    <row r="5175" spans="1:14" x14ac:dyDescent="0.15">
      <c r="A5175" s="1" t="s">
        <v>10387</v>
      </c>
      <c r="B5175" s="1" t="s">
        <v>10388</v>
      </c>
      <c r="C5175" s="1">
        <v>19731130</v>
      </c>
      <c r="D5175" s="1">
        <v>19751222</v>
      </c>
      <c r="E5175" t="str">
        <f t="shared" si="800"/>
        <v>5956</v>
      </c>
      <c r="F5175" t="str">
        <f t="shared" si="801"/>
        <v>1973</v>
      </c>
      <c r="G5175" t="str">
        <f t="shared" si="802"/>
        <v>11</v>
      </c>
      <c r="H5175" t="str">
        <f t="shared" si="803"/>
        <v>30</v>
      </c>
      <c r="I5175" t="str">
        <f t="shared" si="804"/>
        <v>%1973-11-30%^^xsd:date</v>
      </c>
      <c r="J5175" t="str">
        <f t="shared" si="805"/>
        <v>1975</v>
      </c>
      <c r="K5175" t="str">
        <f t="shared" si="806"/>
        <v>12</v>
      </c>
      <c r="L5175" t="str">
        <f t="shared" si="807"/>
        <v>22</v>
      </c>
      <c r="M5175" t="str">
        <f t="shared" si="808"/>
        <v>%1975-22-22%^^xsd:date</v>
      </c>
      <c r="N5175" t="str">
        <f t="shared" si="809"/>
        <v>:5956 a crs:CommonwealthOrganisation ; schema:name %Department of Housing and Construction [I], Area Office, Alice Springs, Northern Territory% ; schema:startDate %1973-11-30%^^xsd:date ; schema:endDate %1975-22-22%^^xsd:date ; time:hasTime [ time:hasBeginning [ time:inXSDDate %1973-11-30%^^xsd:date ]  ] .</v>
      </c>
    </row>
    <row r="5176" spans="1:14" x14ac:dyDescent="0.15">
      <c r="A5176" s="1" t="s">
        <v>10389</v>
      </c>
      <c r="B5176" s="1" t="s">
        <v>10390</v>
      </c>
      <c r="C5176" s="1">
        <v>19751222</v>
      </c>
      <c r="D5176" s="1">
        <v>19791019</v>
      </c>
      <c r="E5176" t="str">
        <f t="shared" si="800"/>
        <v>5957</v>
      </c>
      <c r="F5176" t="str">
        <f t="shared" si="801"/>
        <v>1975</v>
      </c>
      <c r="G5176" t="str">
        <f t="shared" si="802"/>
        <v>12</v>
      </c>
      <c r="H5176" t="str">
        <f t="shared" si="803"/>
        <v>22</v>
      </c>
      <c r="I5176" t="str">
        <f t="shared" si="804"/>
        <v>%1975-12-22%^^xsd:date</v>
      </c>
      <c r="J5176" t="str">
        <f t="shared" si="805"/>
        <v>1979</v>
      </c>
      <c r="K5176" t="str">
        <f t="shared" si="806"/>
        <v>10</v>
      </c>
      <c r="L5176" t="str">
        <f t="shared" si="807"/>
        <v>19</v>
      </c>
      <c r="M5176" t="str">
        <f t="shared" si="808"/>
        <v>%1979-19-19%^^xsd:date</v>
      </c>
      <c r="N5176" t="str">
        <f t="shared" si="809"/>
        <v>:5957 a crs:CommonwealthOrganisation ; schema:name %Commonwealth Police [III], Darwin Station, Northern Territory% ; schema:startDate %1975-12-22%^^xsd:date ; schema:endDate %1979-19-19%^^xsd:date ; time:hasTime [ time:hasBeginning [ time:inXSDDate %1975-12-22%^^xsd:date ]  ] .</v>
      </c>
    </row>
    <row r="5177" spans="1:14" x14ac:dyDescent="0.15">
      <c r="A5177" s="1" t="s">
        <v>10391</v>
      </c>
      <c r="B5177" s="1" t="s">
        <v>10392</v>
      </c>
      <c r="C5177" s="1">
        <v>19750327</v>
      </c>
      <c r="D5177" s="1">
        <v>19751222</v>
      </c>
      <c r="E5177" t="str">
        <f t="shared" si="800"/>
        <v>5958</v>
      </c>
      <c r="F5177" t="str">
        <f t="shared" si="801"/>
        <v>1975</v>
      </c>
      <c r="G5177" t="str">
        <f t="shared" si="802"/>
        <v>03</v>
      </c>
      <c r="H5177" t="str">
        <f t="shared" si="803"/>
        <v>27</v>
      </c>
      <c r="I5177" t="str">
        <f t="shared" si="804"/>
        <v>%1975-03-27%^^xsd:date</v>
      </c>
      <c r="J5177" t="str">
        <f t="shared" si="805"/>
        <v>1975</v>
      </c>
      <c r="K5177" t="str">
        <f t="shared" si="806"/>
        <v>12</v>
      </c>
      <c r="L5177" t="str">
        <f t="shared" si="807"/>
        <v>22</v>
      </c>
      <c r="M5177" t="str">
        <f t="shared" si="808"/>
        <v>%1975-22-22%^^xsd:date</v>
      </c>
      <c r="N5177" t="str">
        <f t="shared" si="809"/>
        <v>:5958 a crs:CommonwealthOrganisation ; schema:name %Australia Police, Darwin Station, Northern Territory% ; schema:startDate %1975-03-27%^^xsd:date ; schema:endDate %1975-22-22%^^xsd:date ; time:hasTime [ time:hasBeginning [ time:inXSDDate %1975-03-27%^^xsd:date ]  ] .</v>
      </c>
    </row>
    <row r="5178" spans="1:14" x14ac:dyDescent="0.15">
      <c r="A5178" s="1" t="s">
        <v>10393</v>
      </c>
      <c r="B5178" s="1" t="s">
        <v>10394</v>
      </c>
      <c r="C5178" s="1">
        <v>19600101</v>
      </c>
      <c r="D5178" s="1">
        <v>19750327</v>
      </c>
      <c r="E5178" t="str">
        <f t="shared" si="800"/>
        <v>5959</v>
      </c>
      <c r="F5178" t="str">
        <f t="shared" si="801"/>
        <v>1960</v>
      </c>
      <c r="G5178" t="str">
        <f t="shared" si="802"/>
        <v>01</v>
      </c>
      <c r="H5178" t="str">
        <f t="shared" si="803"/>
        <v>01</v>
      </c>
      <c r="I5178" t="str">
        <f t="shared" si="804"/>
        <v>%1960-01-01%^^xsd:date</v>
      </c>
      <c r="J5178" t="str">
        <f t="shared" si="805"/>
        <v>1975</v>
      </c>
      <c r="K5178" t="str">
        <f t="shared" si="806"/>
        <v>03</v>
      </c>
      <c r="L5178" t="str">
        <f t="shared" si="807"/>
        <v>27</v>
      </c>
      <c r="M5178" t="str">
        <f t="shared" si="808"/>
        <v>%1975-27-27%^^xsd:date</v>
      </c>
      <c r="N5178" t="str">
        <f t="shared" si="809"/>
        <v>:5959 a crs:CommonwealthOrganisation ; schema:name %Commonwealth Police [II], Darwin Station, Northern Territory% ; schema:startDate %1960-01-01%^^xsd:date ; schema:endDate %1975-27-27%^^xsd:date ; time:hasTime [ time:hasBeginning [ time:inXSDDate %1960-01-01%^^xsd:date ]  ] .</v>
      </c>
    </row>
    <row r="5179" spans="1:14" x14ac:dyDescent="0.15">
      <c r="A5179" s="1" t="s">
        <v>10395</v>
      </c>
      <c r="B5179" s="1" t="s">
        <v>10396</v>
      </c>
      <c r="C5179" s="1">
        <v>19510101</v>
      </c>
      <c r="D5179" s="1">
        <v>19671231</v>
      </c>
      <c r="E5179" t="str">
        <f t="shared" si="800"/>
        <v>0596</v>
      </c>
      <c r="F5179" t="str">
        <f t="shared" si="801"/>
        <v>1951</v>
      </c>
      <c r="G5179" t="str">
        <f t="shared" si="802"/>
        <v>01</v>
      </c>
      <c r="H5179" t="str">
        <f t="shared" si="803"/>
        <v>01</v>
      </c>
      <c r="I5179" t="str">
        <f t="shared" si="804"/>
        <v>%1951-01-01%^^xsd:date</v>
      </c>
      <c r="J5179" t="str">
        <f t="shared" si="805"/>
        <v>1967</v>
      </c>
      <c r="K5179" t="str">
        <f t="shared" si="806"/>
        <v>12</v>
      </c>
      <c r="L5179" t="str">
        <f t="shared" si="807"/>
        <v>31</v>
      </c>
      <c r="M5179" t="str">
        <f t="shared" si="808"/>
        <v>%1967-31-31%^^xsd:date</v>
      </c>
      <c r="N5179" t="str">
        <f t="shared" si="809"/>
        <v>:0596 a crs:CommonwealthOrganisation ; schema:name %Commonwealth Office of Education, State Office, Hobart% ; schema:startDate %1951-01-01%^^xsd:date ; schema:endDate %1967-31-31%^^xsd:date ; time:hasTime [ time:hasBeginning [ time:inXSDDate %1951-01-01%^^xsd:date ]  ] .</v>
      </c>
    </row>
    <row r="5180" spans="1:14" x14ac:dyDescent="0.15">
      <c r="A5180" s="1" t="s">
        <v>10397</v>
      </c>
      <c r="B5180" s="1" t="s">
        <v>10398</v>
      </c>
      <c r="C5180" s="1">
        <v>19740612</v>
      </c>
      <c r="D5180" s="1">
        <v>19751222</v>
      </c>
      <c r="E5180" t="str">
        <f t="shared" si="800"/>
        <v>5960</v>
      </c>
      <c r="F5180" t="str">
        <f t="shared" si="801"/>
        <v>1974</v>
      </c>
      <c r="G5180" t="str">
        <f t="shared" si="802"/>
        <v>06</v>
      </c>
      <c r="H5180" t="str">
        <f t="shared" si="803"/>
        <v>12</v>
      </c>
      <c r="I5180" t="str">
        <f t="shared" si="804"/>
        <v>%1974-06-12%^^xsd:date</v>
      </c>
      <c r="J5180" t="str">
        <f t="shared" si="805"/>
        <v>1975</v>
      </c>
      <c r="K5180" t="str">
        <f t="shared" si="806"/>
        <v>12</v>
      </c>
      <c r="L5180" t="str">
        <f t="shared" si="807"/>
        <v>22</v>
      </c>
      <c r="M5180" t="str">
        <f t="shared" si="808"/>
        <v>%1975-22-22%^^xsd:date</v>
      </c>
      <c r="N5180" t="str">
        <f t="shared" si="809"/>
        <v>:5960 a crs:CommonwealthOrganisation ; schema:name %Department of Agriculture, State Branch, Northern Territory% ; schema:startDate %1974-06-12%^^xsd:date ; schema:endDate %1975-22-22%^^xsd:date ; time:hasTime [ time:hasBeginning [ time:inXSDDate %1974-06-12%^^xsd:date ]  ] .</v>
      </c>
    </row>
    <row r="5181" spans="1:14" x14ac:dyDescent="0.15">
      <c r="A5181" s="1" t="s">
        <v>10399</v>
      </c>
      <c r="B5181" s="1" t="s">
        <v>10400</v>
      </c>
      <c r="C5181" s="1">
        <v>19560112</v>
      </c>
      <c r="D5181" s="1">
        <v>19740612</v>
      </c>
      <c r="E5181" t="str">
        <f t="shared" si="800"/>
        <v>5961</v>
      </c>
      <c r="F5181" t="str">
        <f t="shared" si="801"/>
        <v>1956</v>
      </c>
      <c r="G5181" t="str">
        <f t="shared" si="802"/>
        <v>01</v>
      </c>
      <c r="H5181" t="str">
        <f t="shared" si="803"/>
        <v>12</v>
      </c>
      <c r="I5181" t="str">
        <f t="shared" si="804"/>
        <v>%1956-01-12%^^xsd:date</v>
      </c>
      <c r="J5181" t="str">
        <f t="shared" si="805"/>
        <v>1974</v>
      </c>
      <c r="K5181" t="str">
        <f t="shared" si="806"/>
        <v>06</v>
      </c>
      <c r="L5181" t="str">
        <f t="shared" si="807"/>
        <v>12</v>
      </c>
      <c r="M5181" t="str">
        <f t="shared" si="808"/>
        <v>%1974-12-12%^^xsd:date</v>
      </c>
      <c r="N5181" t="str">
        <f t="shared" si="809"/>
        <v>:5961 a crs:CommonwealthOrganisation ; schema:name %Department of Primary Industry [I], State Branch, Northern Territory% ; schema:startDate %1956-01-12%^^xsd:date ; schema:endDate %1974-12-12%^^xsd:date ; time:hasTime [ time:hasBeginning [ time:inXSDDate %1956-01-12%^^xsd:date ]  ] .</v>
      </c>
    </row>
    <row r="5182" spans="1:14" x14ac:dyDescent="0.15">
      <c r="A5182" s="1" t="s">
        <v>10401</v>
      </c>
      <c r="B5182" s="1" t="s">
        <v>10402</v>
      </c>
      <c r="C5182" s="1">
        <v>19490222</v>
      </c>
      <c r="D5182" s="1">
        <v>19610331</v>
      </c>
      <c r="E5182" t="str">
        <f t="shared" si="800"/>
        <v>5962</v>
      </c>
      <c r="F5182" t="str">
        <f t="shared" si="801"/>
        <v>1949</v>
      </c>
      <c r="G5182" t="str">
        <f t="shared" si="802"/>
        <v>02</v>
      </c>
      <c r="H5182" t="str">
        <f t="shared" si="803"/>
        <v>22</v>
      </c>
      <c r="I5182" t="str">
        <f t="shared" si="804"/>
        <v>%1949-02-22%^^xsd:date</v>
      </c>
      <c r="J5182" t="str">
        <f t="shared" si="805"/>
        <v>1961</v>
      </c>
      <c r="K5182" t="str">
        <f t="shared" si="806"/>
        <v>03</v>
      </c>
      <c r="L5182" t="str">
        <f t="shared" si="807"/>
        <v>31</v>
      </c>
      <c r="M5182" t="str">
        <f t="shared" si="808"/>
        <v>%1961-31-31%^^xsd:date</v>
      </c>
      <c r="N5182" t="str">
        <f t="shared" si="809"/>
        <v>:5962 a crs:CommonwealthOrganisation ; schema:name %Archives Division, Commonwealth National Library, Victoria% ; schema:startDate %1949-02-22%^^xsd:date ; schema:endDate %1961-31-31%^^xsd:date ; time:hasTime [ time:hasBeginning [ time:inXSDDate %1949-02-22%^^xsd:date ]  ] .</v>
      </c>
    </row>
    <row r="5183" spans="1:14" x14ac:dyDescent="0.15">
      <c r="A5183" s="1" t="s">
        <v>10403</v>
      </c>
      <c r="B5183" s="1" t="s">
        <v>10404</v>
      </c>
      <c r="C5183" s="1">
        <v>19780701</v>
      </c>
      <c r="E5183" t="str">
        <f t="shared" si="800"/>
        <v>5963</v>
      </c>
      <c r="F5183" t="str">
        <f t="shared" si="801"/>
        <v>1978</v>
      </c>
      <c r="G5183" t="str">
        <f t="shared" si="802"/>
        <v>07</v>
      </c>
      <c r="H5183" t="str">
        <f t="shared" si="803"/>
        <v>01</v>
      </c>
      <c r="I5183" t="str">
        <f t="shared" si="804"/>
        <v>%1978-07-01%^^xsd:date</v>
      </c>
      <c r="J5183" t="str">
        <f t="shared" si="805"/>
        <v/>
      </c>
      <c r="K5183" t="str">
        <f t="shared" si="806"/>
        <v/>
      </c>
      <c r="L5183" t="str">
        <f t="shared" si="807"/>
        <v/>
      </c>
      <c r="M5183" t="str">
        <f t="shared" si="808"/>
        <v/>
      </c>
      <c r="N5183" t="str">
        <f t="shared" si="809"/>
        <v>:5963 a crs:CommonwealthOrganisation ; schema:name %[Northern Territory] Racing and Gaming Commission% ; schema:startDate %1978-07-01%^^xsd:date ; time:hasTime [ time:hasBeginning [ time:inXSDDate %1978-07-01%^^xsd:date ]  ] .</v>
      </c>
    </row>
    <row r="5184" spans="1:14" x14ac:dyDescent="0.15">
      <c r="A5184" s="1" t="s">
        <v>10405</v>
      </c>
      <c r="B5184" s="1" t="s">
        <v>10406</v>
      </c>
      <c r="C5184" s="1">
        <v>19810101</v>
      </c>
      <c r="D5184" s="1">
        <v>19870724</v>
      </c>
      <c r="E5184" t="str">
        <f t="shared" si="800"/>
        <v>5964</v>
      </c>
      <c r="F5184" t="str">
        <f t="shared" si="801"/>
        <v>1981</v>
      </c>
      <c r="G5184" t="str">
        <f t="shared" si="802"/>
        <v>01</v>
      </c>
      <c r="H5184" t="str">
        <f t="shared" si="803"/>
        <v>01</v>
      </c>
      <c r="I5184" t="str">
        <f t="shared" si="804"/>
        <v>%1981-01-01%^^xsd:date</v>
      </c>
      <c r="J5184" t="str">
        <f t="shared" si="805"/>
        <v>1987</v>
      </c>
      <c r="K5184" t="str">
        <f t="shared" si="806"/>
        <v>07</v>
      </c>
      <c r="L5184" t="str">
        <f t="shared" si="807"/>
        <v>24</v>
      </c>
      <c r="M5184" t="str">
        <f t="shared" si="808"/>
        <v>%1987-24-24%^^xsd:date</v>
      </c>
      <c r="N5184" t="str">
        <f t="shared" si="809"/>
        <v>:5964 a crs:CommonwealthOrganisation ; schema:name %Department of Communications, Headquarters [Melbourne]% ; schema:startDate %1981-01-01%^^xsd:date ; schema:endDate %1987-24-24%^^xsd:date ; time:hasTime [ time:hasBeginning [ time:inXSDDate %1981-01-01%^^xsd:date ]  ] .</v>
      </c>
    </row>
    <row r="5185" spans="1:14" x14ac:dyDescent="0.15">
      <c r="A5185" s="1" t="s">
        <v>10407</v>
      </c>
      <c r="B5185" s="1" t="s">
        <v>10408</v>
      </c>
      <c r="C5185" s="1">
        <v>19670101</v>
      </c>
      <c r="D5185" s="1">
        <v>19751231</v>
      </c>
      <c r="E5185" t="str">
        <f t="shared" si="800"/>
        <v>5965</v>
      </c>
      <c r="F5185" t="str">
        <f t="shared" si="801"/>
        <v>1967</v>
      </c>
      <c r="G5185" t="str">
        <f t="shared" si="802"/>
        <v>01</v>
      </c>
      <c r="H5185" t="str">
        <f t="shared" si="803"/>
        <v>01</v>
      </c>
      <c r="I5185" t="str">
        <f t="shared" si="804"/>
        <v>%1967-01-01%^^xsd:date</v>
      </c>
      <c r="J5185" t="str">
        <f t="shared" si="805"/>
        <v>1975</v>
      </c>
      <c r="K5185" t="str">
        <f t="shared" si="806"/>
        <v>12</v>
      </c>
      <c r="L5185" t="str">
        <f t="shared" si="807"/>
        <v>31</v>
      </c>
      <c r="M5185" t="str">
        <f t="shared" si="808"/>
        <v>%1975-31-31%^^xsd:date</v>
      </c>
      <c r="N5185" t="str">
        <f t="shared" si="809"/>
        <v>:5965 a crs:CommonwealthOrganisation ; schema:name %Commonwealth Dairy Produce Equalisation Committee, New South Wales State Liaison Committee% ; schema:startDate %1967-01-01%^^xsd:date ; schema:endDate %1975-31-31%^^xsd:date ; time:hasTime [ time:hasBeginning [ time:inXSDDate %1967-01-01%^^xsd:date ]  ] .</v>
      </c>
    </row>
    <row r="5186" spans="1:14" x14ac:dyDescent="0.15">
      <c r="A5186" s="1" t="s">
        <v>10409</v>
      </c>
      <c r="B5186" s="1" t="s">
        <v>10410</v>
      </c>
      <c r="C5186" s="1">
        <v>19130101</v>
      </c>
      <c r="D5186" s="1">
        <v>19741231</v>
      </c>
      <c r="E5186" t="str">
        <f t="shared" si="800"/>
        <v>5966</v>
      </c>
      <c r="F5186" t="str">
        <f t="shared" si="801"/>
        <v>1913</v>
      </c>
      <c r="G5186" t="str">
        <f t="shared" si="802"/>
        <v>01</v>
      </c>
      <c r="H5186" t="str">
        <f t="shared" si="803"/>
        <v>01</v>
      </c>
      <c r="I5186" t="str">
        <f t="shared" si="804"/>
        <v>%1913-01-01%^^xsd:date</v>
      </c>
      <c r="J5186" t="str">
        <f t="shared" si="805"/>
        <v>1974</v>
      </c>
      <c r="K5186" t="str">
        <f t="shared" si="806"/>
        <v>12</v>
      </c>
      <c r="L5186" t="str">
        <f t="shared" si="807"/>
        <v>31</v>
      </c>
      <c r="M5186" t="str">
        <f t="shared" si="808"/>
        <v>%1974-31-31%^^xsd:date</v>
      </c>
      <c r="N5186" t="str">
        <f t="shared" si="809"/>
        <v>:5966 a crs:CommonwealthOrganisation ; schema:name %Dairy Produce Selling Agents' Association of Sydney% ; schema:startDate %1913-01-01%^^xsd:date ; schema:endDate %1974-31-31%^^xsd:date ; time:hasTime [ time:hasBeginning [ time:inXSDDate %1913-01-01%^^xsd:date ]  ] .</v>
      </c>
    </row>
    <row r="5187" spans="1:14" x14ac:dyDescent="0.15">
      <c r="A5187" s="1" t="s">
        <v>10411</v>
      </c>
      <c r="B5187" s="1" t="s">
        <v>10412</v>
      </c>
      <c r="C5187" s="1">
        <v>18630101</v>
      </c>
      <c r="D5187" s="1">
        <v>19011231</v>
      </c>
      <c r="E5187" t="str">
        <f t="shared" ref="E5187:E5250" si="810">TEXT(SUBSTITUTE(A5187, "CA ", ""), "0000")</f>
        <v>5967</v>
      </c>
      <c r="F5187" t="str">
        <f t="shared" ref="F5187:F5250" si="811">LEFT(C5187,4)</f>
        <v>1863</v>
      </c>
      <c r="G5187" t="str">
        <f t="shared" ref="G5187:G5250" si="812">MID(C5187,5,2)</f>
        <v>01</v>
      </c>
      <c r="H5187" t="str">
        <f t="shared" ref="H5187:H5250" si="813">RIGHT(C5187,2)</f>
        <v>01</v>
      </c>
      <c r="I5187" t="str">
        <f t="shared" ref="I5187:I5250" si="814">IF(AND(G5187+0&gt;=1,G5187+0&lt;=12),CONCATENATE("%",F5187,"-",G5187,"-",H5187,"%^^xsd:date"),CONCATENATE("%",F5187,"%^^xsd:gYear"))</f>
        <v>%1863-01-01%^^xsd:date</v>
      </c>
      <c r="J5187" t="str">
        <f t="shared" ref="J5187:J5250" si="815">LEFT(D5187,4)</f>
        <v>1901</v>
      </c>
      <c r="K5187" t="str">
        <f t="shared" ref="K5187:K5250" si="816">MID(D5187,5,2)</f>
        <v>12</v>
      </c>
      <c r="L5187" t="str">
        <f t="shared" ref="L5187:L5250" si="817">RIGHT(D5187,2)</f>
        <v>31</v>
      </c>
      <c r="M5187" t="str">
        <f t="shared" ref="M5187:M5250" si="818">IFERROR(IF(AND(K5187+0&gt;=1,K5187+0&lt;=12),CONCATENATE("%",J5187,"-",L5187,"-",L5187,"%^^xsd:date"),CONCATENATE("%",J5187,"%^^xsd:gYear")),"")</f>
        <v>%1901-31-31%^^xsd:date</v>
      </c>
      <c r="N5187" t="str">
        <f t="shared" ref="N5187:N5250" si="819">CONCATENATE(":",E5187," a crs:CommonwealthOrganisation ; schema:name %",B5187,"% ; schema:startDate ",I5187, IF(M5187="","",CONCATENATE(" ; schema:endDate ",M5187)), " ; time:hasTime [ time:hasBeginning [ time:inXSDDate ", I5187, " ] ", IF(O5187="","",CONCATENATE(" ; time:hasEnd [ time:inXSDDate ",O5187, " ] ")), " ] .")</f>
        <v>:5967 a crs:CommonwealthOrganisation ; schema:name %Volunteer Naval Brigade, New South Wales% ; schema:startDate %1863-01-01%^^xsd:date ; schema:endDate %1901-31-31%^^xsd:date ; time:hasTime [ time:hasBeginning [ time:inXSDDate %1863-01-01%^^xsd:date ]  ] .</v>
      </c>
    </row>
    <row r="5188" spans="1:14" x14ac:dyDescent="0.15">
      <c r="A5188" s="1" t="s">
        <v>10413</v>
      </c>
      <c r="B5188" s="1" t="s">
        <v>10414</v>
      </c>
      <c r="C5188" s="1">
        <v>19451002</v>
      </c>
      <c r="E5188" t="str">
        <f t="shared" si="810"/>
        <v>5968</v>
      </c>
      <c r="F5188" t="str">
        <f t="shared" si="811"/>
        <v>1945</v>
      </c>
      <c r="G5188" t="str">
        <f t="shared" si="812"/>
        <v>10</v>
      </c>
      <c r="H5188" t="str">
        <f t="shared" si="813"/>
        <v>02</v>
      </c>
      <c r="I5188" t="str">
        <f t="shared" si="814"/>
        <v>%1945-10-02%^^xsd:date</v>
      </c>
      <c r="J5188" t="str">
        <f t="shared" si="815"/>
        <v/>
      </c>
      <c r="K5188" t="str">
        <f t="shared" si="816"/>
        <v/>
      </c>
      <c r="L5188" t="str">
        <f t="shared" si="817"/>
        <v/>
      </c>
      <c r="M5188" t="str">
        <f t="shared" si="818"/>
        <v/>
      </c>
      <c r="N5188" t="str">
        <f t="shared" si="819"/>
        <v>:5968 a crs:CommonwealthOrganisation ; schema:name %[Victoria] Department of Health% ; schema:startDate %1945-10-02%^^xsd:date ; time:hasTime [ time:hasBeginning [ time:inXSDDate %1945-10-02%^^xsd:date ]  ] .</v>
      </c>
    </row>
    <row r="5189" spans="1:14" x14ac:dyDescent="0.15">
      <c r="A5189" s="1" t="s">
        <v>10415</v>
      </c>
      <c r="B5189" s="1" t="s">
        <v>10416</v>
      </c>
      <c r="C5189" s="1">
        <v>19660503</v>
      </c>
      <c r="D5189" s="1">
        <v>19720305</v>
      </c>
      <c r="E5189" t="str">
        <f t="shared" si="810"/>
        <v>5969</v>
      </c>
      <c r="F5189" t="str">
        <f t="shared" si="811"/>
        <v>1966</v>
      </c>
      <c r="G5189" t="str">
        <f t="shared" si="812"/>
        <v>05</v>
      </c>
      <c r="H5189" t="str">
        <f t="shared" si="813"/>
        <v>03</v>
      </c>
      <c r="I5189" t="str">
        <f t="shared" si="814"/>
        <v>%1966-05-03%^^xsd:date</v>
      </c>
      <c r="J5189" t="str">
        <f t="shared" si="815"/>
        <v>1972</v>
      </c>
      <c r="K5189" t="str">
        <f t="shared" si="816"/>
        <v>03</v>
      </c>
      <c r="L5189" t="str">
        <f t="shared" si="817"/>
        <v>05</v>
      </c>
      <c r="M5189" t="str">
        <f t="shared" si="818"/>
        <v>%1972-05-05%^^xsd:date</v>
      </c>
      <c r="N5189" t="str">
        <f t="shared" si="819"/>
        <v>:5969 a crs:CommonwealthOrganisation ; schema:name %Headquarters, Australian Force Vietnam% ; schema:startDate %1966-05-03%^^xsd:date ; schema:endDate %1972-05-05%^^xsd:date ; time:hasTime [ time:hasBeginning [ time:inXSDDate %1966-05-03%^^xsd:date ]  ] .</v>
      </c>
    </row>
    <row r="5190" spans="1:14" x14ac:dyDescent="0.15">
      <c r="A5190" s="1" t="s">
        <v>10417</v>
      </c>
      <c r="B5190" s="1" t="s">
        <v>10418</v>
      </c>
      <c r="C5190" s="1">
        <v>19020505</v>
      </c>
      <c r="D5190" s="1">
        <v>19230610</v>
      </c>
      <c r="E5190" t="str">
        <f t="shared" si="810"/>
        <v>0597</v>
      </c>
      <c r="F5190" t="str">
        <f t="shared" si="811"/>
        <v>1902</v>
      </c>
      <c r="G5190" t="str">
        <f t="shared" si="812"/>
        <v>05</v>
      </c>
      <c r="H5190" t="str">
        <f t="shared" si="813"/>
        <v>05</v>
      </c>
      <c r="I5190" t="str">
        <f t="shared" si="814"/>
        <v>%1902-05-05%^^xsd:date</v>
      </c>
      <c r="J5190" t="str">
        <f t="shared" si="815"/>
        <v>1923</v>
      </c>
      <c r="K5190" t="str">
        <f t="shared" si="816"/>
        <v>06</v>
      </c>
      <c r="L5190" t="str">
        <f t="shared" si="817"/>
        <v>10</v>
      </c>
      <c r="M5190" t="str">
        <f t="shared" si="818"/>
        <v>%1923-10-10%^^xsd:date</v>
      </c>
      <c r="N5190" t="str">
        <f t="shared" si="819"/>
        <v>:0597 a crs:CommonwealthOrganisation ; schema:name %Public Service Commissioner's Office% ; schema:startDate %1902-05-05%^^xsd:date ; schema:endDate %1923-10-10%^^xsd:date ; time:hasTime [ time:hasBeginning [ time:inXSDDate %1902-05-05%^^xsd:date ]  ] .</v>
      </c>
    </row>
    <row r="5191" spans="1:14" x14ac:dyDescent="0.15">
      <c r="A5191" s="1" t="s">
        <v>10419</v>
      </c>
      <c r="B5191" s="1" t="s">
        <v>10420</v>
      </c>
      <c r="C5191" s="1">
        <v>19650101</v>
      </c>
      <c r="D5191" s="1">
        <v>20149999</v>
      </c>
      <c r="E5191" t="str">
        <f t="shared" si="810"/>
        <v>5970</v>
      </c>
      <c r="F5191" t="str">
        <f t="shared" si="811"/>
        <v>1965</v>
      </c>
      <c r="G5191" t="str">
        <f t="shared" si="812"/>
        <v>01</v>
      </c>
      <c r="H5191" t="str">
        <f t="shared" si="813"/>
        <v>01</v>
      </c>
      <c r="I5191" t="str">
        <f t="shared" si="814"/>
        <v>%1965-01-01%^^xsd:date</v>
      </c>
      <c r="J5191" t="str">
        <f t="shared" si="815"/>
        <v>2014</v>
      </c>
      <c r="K5191" t="str">
        <f t="shared" si="816"/>
        <v>99</v>
      </c>
      <c r="L5191" t="str">
        <f t="shared" si="817"/>
        <v>99</v>
      </c>
      <c r="M5191" t="str">
        <f t="shared" si="818"/>
        <v>%2014%^^xsd:gYear</v>
      </c>
      <c r="N5191" t="str">
        <f t="shared" si="819"/>
        <v>:5970 a crs:CommonwealthOrganisation ; schema:name %31 Supply Battalion, Australian Army% ; schema:startDate %1965-01-01%^^xsd:date ; schema:endDate %2014%^^xsd:gYear ; time:hasTime [ time:hasBeginning [ time:inXSDDate %1965-01-01%^^xsd:date ]  ] .</v>
      </c>
    </row>
    <row r="5192" spans="1:14" x14ac:dyDescent="0.15">
      <c r="A5192" s="1" t="s">
        <v>10421</v>
      </c>
      <c r="B5192" s="1" t="s">
        <v>10422</v>
      </c>
      <c r="C5192" s="1">
        <v>19300101</v>
      </c>
      <c r="D5192" s="1">
        <v>19781231</v>
      </c>
      <c r="E5192" t="str">
        <f t="shared" si="810"/>
        <v>5971</v>
      </c>
      <c r="F5192" t="str">
        <f t="shared" si="811"/>
        <v>1930</v>
      </c>
      <c r="G5192" t="str">
        <f t="shared" si="812"/>
        <v>01</v>
      </c>
      <c r="H5192" t="str">
        <f t="shared" si="813"/>
        <v>01</v>
      </c>
      <c r="I5192" t="str">
        <f t="shared" si="814"/>
        <v>%1930-01-01%^^xsd:date</v>
      </c>
      <c r="J5192" t="str">
        <f t="shared" si="815"/>
        <v>1978</v>
      </c>
      <c r="K5192" t="str">
        <f t="shared" si="816"/>
        <v>12</v>
      </c>
      <c r="L5192" t="str">
        <f t="shared" si="817"/>
        <v>31</v>
      </c>
      <c r="M5192" t="str">
        <f t="shared" si="818"/>
        <v>%1978-31-31%^^xsd:date</v>
      </c>
      <c r="N5192" t="str">
        <f t="shared" si="819"/>
        <v>:5971 a crs:CommonwealthOrganisation ; schema:name %Victorian Aboriginal Group Secretariat% ; schema:startDate %1930-01-01%^^xsd:date ; schema:endDate %1978-31-31%^^xsd:date ; time:hasTime [ time:hasBeginning [ time:inXSDDate %1930-01-01%^^xsd:date ]  ] .</v>
      </c>
    </row>
    <row r="5193" spans="1:14" x14ac:dyDescent="0.15">
      <c r="A5193" s="1" t="s">
        <v>10423</v>
      </c>
      <c r="B5193" s="1" t="s">
        <v>10424</v>
      </c>
      <c r="C5193" s="1">
        <v>18660101</v>
      </c>
      <c r="D5193" s="1">
        <v>19011231</v>
      </c>
      <c r="E5193" t="str">
        <f t="shared" si="810"/>
        <v>5972</v>
      </c>
      <c r="F5193" t="str">
        <f t="shared" si="811"/>
        <v>1866</v>
      </c>
      <c r="G5193" t="str">
        <f t="shared" si="812"/>
        <v>01</v>
      </c>
      <c r="H5193" t="str">
        <f t="shared" si="813"/>
        <v>01</v>
      </c>
      <c r="I5193" t="str">
        <f t="shared" si="814"/>
        <v>%1866-01-01%^^xsd:date</v>
      </c>
      <c r="J5193" t="str">
        <f t="shared" si="815"/>
        <v>1901</v>
      </c>
      <c r="K5193" t="str">
        <f t="shared" si="816"/>
        <v>12</v>
      </c>
      <c r="L5193" t="str">
        <f t="shared" si="817"/>
        <v>31</v>
      </c>
      <c r="M5193" t="str">
        <f t="shared" si="818"/>
        <v>%1901-31-31%^^xsd:date</v>
      </c>
      <c r="N5193" t="str">
        <f t="shared" si="819"/>
        <v>:5972 a crs:CommonwealthOrganisation ; schema:name %Imperial and Victorian Pensions Office% ; schema:startDate %1866-01-01%^^xsd:date ; schema:endDate %1901-31-31%^^xsd:date ; time:hasTime [ time:hasBeginning [ time:inXSDDate %1866-01-01%^^xsd:date ]  ] .</v>
      </c>
    </row>
    <row r="5194" spans="1:14" x14ac:dyDescent="0.15">
      <c r="A5194" s="1" t="s">
        <v>10425</v>
      </c>
      <c r="B5194" s="1" t="s">
        <v>10426</v>
      </c>
      <c r="C5194" s="1">
        <v>19590101</v>
      </c>
      <c r="E5194" t="str">
        <f t="shared" si="810"/>
        <v>5973</v>
      </c>
      <c r="F5194" t="str">
        <f t="shared" si="811"/>
        <v>1959</v>
      </c>
      <c r="G5194" t="str">
        <f t="shared" si="812"/>
        <v>01</v>
      </c>
      <c r="H5194" t="str">
        <f t="shared" si="813"/>
        <v>01</v>
      </c>
      <c r="I5194" t="str">
        <f t="shared" si="814"/>
        <v>%1959-01-01%^^xsd:date</v>
      </c>
      <c r="J5194" t="str">
        <f t="shared" si="815"/>
        <v/>
      </c>
      <c r="K5194" t="str">
        <f t="shared" si="816"/>
        <v/>
      </c>
      <c r="L5194" t="str">
        <f t="shared" si="817"/>
        <v/>
      </c>
      <c r="M5194" t="str">
        <f t="shared" si="818"/>
        <v/>
      </c>
      <c r="N5194" t="str">
        <f t="shared" si="819"/>
        <v>:5973 a crs:CommonwealthOrganisation ; schema:name %Naval Supply Depot% ; schema:startDate %1959-01-01%^^xsd:date ; time:hasTime [ time:hasBeginning [ time:inXSDDate %1959-01-01%^^xsd:date ]  ] .</v>
      </c>
    </row>
    <row r="5195" spans="1:14" x14ac:dyDescent="0.15">
      <c r="A5195" s="1" t="s">
        <v>10427</v>
      </c>
      <c r="B5195" s="1" t="s">
        <v>10428</v>
      </c>
      <c r="C5195" s="1">
        <v>19520101</v>
      </c>
      <c r="D5195" s="1">
        <v>19591231</v>
      </c>
      <c r="E5195" t="str">
        <f t="shared" si="810"/>
        <v>5974</v>
      </c>
      <c r="F5195" t="str">
        <f t="shared" si="811"/>
        <v>1952</v>
      </c>
      <c r="G5195" t="str">
        <f t="shared" si="812"/>
        <v>01</v>
      </c>
      <c r="H5195" t="str">
        <f t="shared" si="813"/>
        <v>01</v>
      </c>
      <c r="I5195" t="str">
        <f t="shared" si="814"/>
        <v>%1952-01-01%^^xsd:date</v>
      </c>
      <c r="J5195" t="str">
        <f t="shared" si="815"/>
        <v>1959</v>
      </c>
      <c r="K5195" t="str">
        <f t="shared" si="816"/>
        <v>12</v>
      </c>
      <c r="L5195" t="str">
        <f t="shared" si="817"/>
        <v>31</v>
      </c>
      <c r="M5195" t="str">
        <f t="shared" si="818"/>
        <v>%1959-31-31%^^xsd:date</v>
      </c>
      <c r="N5195" t="str">
        <f t="shared" si="819"/>
        <v>:5974 a crs:CommonwealthOrganisation ; schema:name %RAN Armament Depot% ; schema:startDate %1952-01-01%^^xsd:date ; schema:endDate %1959-31-31%^^xsd:date ; time:hasTime [ time:hasBeginning [ time:inXSDDate %1952-01-01%^^xsd:date ]  ] .</v>
      </c>
    </row>
    <row r="5196" spans="1:14" x14ac:dyDescent="0.15">
      <c r="A5196" s="1" t="s">
        <v>10429</v>
      </c>
      <c r="B5196" s="1" t="s">
        <v>10430</v>
      </c>
      <c r="C5196" s="1">
        <v>19541201</v>
      </c>
      <c r="D5196" s="1">
        <v>19751231</v>
      </c>
      <c r="E5196" t="str">
        <f t="shared" si="810"/>
        <v>5975</v>
      </c>
      <c r="F5196" t="str">
        <f t="shared" si="811"/>
        <v>1954</v>
      </c>
      <c r="G5196" t="str">
        <f t="shared" si="812"/>
        <v>12</v>
      </c>
      <c r="H5196" t="str">
        <f t="shared" si="813"/>
        <v>01</v>
      </c>
      <c r="I5196" t="str">
        <f t="shared" si="814"/>
        <v>%1954-12-01%^^xsd:date</v>
      </c>
      <c r="J5196" t="str">
        <f t="shared" si="815"/>
        <v>1975</v>
      </c>
      <c r="K5196" t="str">
        <f t="shared" si="816"/>
        <v>12</v>
      </c>
      <c r="L5196" t="str">
        <f t="shared" si="817"/>
        <v>31</v>
      </c>
      <c r="M5196" t="str">
        <f t="shared" si="818"/>
        <v>%1975-31-31%^^xsd:date</v>
      </c>
      <c r="N5196" t="str">
        <f t="shared" si="819"/>
        <v>:5975 a crs:CommonwealthOrganisation ; schema:name %Postmaster-General's Department, Central Administration, Telecommunications Division, Radio Branch% ; schema:startDate %1954-12-01%^^xsd:date ; schema:endDate %1975-31-31%^^xsd:date ; time:hasTime [ time:hasBeginning [ time:inXSDDate %1954-12-01%^^xsd:date ]  ] .</v>
      </c>
    </row>
    <row r="5197" spans="1:14" x14ac:dyDescent="0.15">
      <c r="A5197" s="1" t="s">
        <v>10431</v>
      </c>
      <c r="B5197" s="1" t="s">
        <v>10432</v>
      </c>
      <c r="C5197" s="1">
        <v>19550101</v>
      </c>
      <c r="D5197" s="1">
        <v>19751231</v>
      </c>
      <c r="E5197" t="str">
        <f t="shared" si="810"/>
        <v>5976</v>
      </c>
      <c r="F5197" t="str">
        <f t="shared" si="811"/>
        <v>1955</v>
      </c>
      <c r="G5197" t="str">
        <f t="shared" si="812"/>
        <v>01</v>
      </c>
      <c r="H5197" t="str">
        <f t="shared" si="813"/>
        <v>01</v>
      </c>
      <c r="I5197" t="str">
        <f t="shared" si="814"/>
        <v>%1955-01-01%^^xsd:date</v>
      </c>
      <c r="J5197" t="str">
        <f t="shared" si="815"/>
        <v>1975</v>
      </c>
      <c r="K5197" t="str">
        <f t="shared" si="816"/>
        <v>12</v>
      </c>
      <c r="L5197" t="str">
        <f t="shared" si="817"/>
        <v>31</v>
      </c>
      <c r="M5197" t="str">
        <f t="shared" si="818"/>
        <v>%1975-31-31%^^xsd:date</v>
      </c>
      <c r="N5197" t="str">
        <f t="shared" si="819"/>
        <v>:5976 a crs:CommonwealthOrganisation ; schema:name %Postmaster-General's Department, Victoria State Administration, Engineering Division% ; schema:startDate %1955-01-01%^^xsd:date ; schema:endDate %1975-31-31%^^xsd:date ; time:hasTime [ time:hasBeginning [ time:inXSDDate %1955-01-01%^^xsd:date ]  ] .</v>
      </c>
    </row>
    <row r="5198" spans="1:14" x14ac:dyDescent="0.15">
      <c r="A5198" s="1" t="s">
        <v>10433</v>
      </c>
      <c r="B5198" s="1" t="s">
        <v>10434</v>
      </c>
      <c r="C5198" s="1">
        <v>19480101</v>
      </c>
      <c r="D5198" s="1">
        <v>19551231</v>
      </c>
      <c r="E5198" t="str">
        <f t="shared" si="810"/>
        <v>5977</v>
      </c>
      <c r="F5198" t="str">
        <f t="shared" si="811"/>
        <v>1948</v>
      </c>
      <c r="G5198" t="str">
        <f t="shared" si="812"/>
        <v>01</v>
      </c>
      <c r="H5198" t="str">
        <f t="shared" si="813"/>
        <v>01</v>
      </c>
      <c r="I5198" t="str">
        <f t="shared" si="814"/>
        <v>%1948-01-01%^^xsd:date</v>
      </c>
      <c r="J5198" t="str">
        <f t="shared" si="815"/>
        <v>1955</v>
      </c>
      <c r="K5198" t="str">
        <f t="shared" si="816"/>
        <v>12</v>
      </c>
      <c r="L5198" t="str">
        <f t="shared" si="817"/>
        <v>31</v>
      </c>
      <c r="M5198" t="str">
        <f t="shared" si="818"/>
        <v>%1955-31-31%^^xsd:date</v>
      </c>
      <c r="N5198" t="str">
        <f t="shared" si="819"/>
        <v>:5977 a crs:CommonwealthOrganisation ; schema:name %Postmaster-General's Department, Victoria State Administration, Engineering Branch% ; schema:startDate %1948-01-01%^^xsd:date ; schema:endDate %1955-31-31%^^xsd:date ; time:hasTime [ time:hasBeginning [ time:inXSDDate %1948-01-01%^^xsd:date ]  ] .</v>
      </c>
    </row>
    <row r="5199" spans="1:14" x14ac:dyDescent="0.15">
      <c r="A5199" s="1" t="s">
        <v>10435</v>
      </c>
      <c r="B5199" s="1" t="s">
        <v>10436</v>
      </c>
      <c r="C5199" s="1">
        <v>19750701</v>
      </c>
      <c r="E5199" t="str">
        <f t="shared" si="810"/>
        <v>5978</v>
      </c>
      <c r="F5199" t="str">
        <f t="shared" si="811"/>
        <v>1975</v>
      </c>
      <c r="G5199" t="str">
        <f t="shared" si="812"/>
        <v>07</v>
      </c>
      <c r="H5199" t="str">
        <f t="shared" si="813"/>
        <v>01</v>
      </c>
      <c r="I5199" t="str">
        <f t="shared" si="814"/>
        <v>%1975-07-01%^^xsd:date</v>
      </c>
      <c r="J5199" t="str">
        <f t="shared" si="815"/>
        <v/>
      </c>
      <c r="K5199" t="str">
        <f t="shared" si="816"/>
        <v/>
      </c>
      <c r="L5199" t="str">
        <f t="shared" si="817"/>
        <v/>
      </c>
      <c r="M5199" t="str">
        <f t="shared" si="818"/>
        <v/>
      </c>
      <c r="N5199" t="str">
        <f t="shared" si="819"/>
        <v>:5978 a crs:CommonwealthOrganisation ; schema:name %Telstra Corporation Limited, Engineering Division, State Office, Victoria% ; schema:startDate %1975-07-01%^^xsd:date ; time:hasTime [ time:hasBeginning [ time:inXSDDate %1975-07-01%^^xsd:date ]  ] .</v>
      </c>
    </row>
    <row r="5200" spans="1:14" x14ac:dyDescent="0.15">
      <c r="A5200" s="1" t="s">
        <v>10437</v>
      </c>
      <c r="B5200" s="1" t="s">
        <v>10438</v>
      </c>
      <c r="C5200" s="1">
        <v>19430109</v>
      </c>
      <c r="D5200" s="1">
        <v>19881201</v>
      </c>
      <c r="E5200" t="str">
        <f t="shared" si="810"/>
        <v>5979</v>
      </c>
      <c r="F5200" t="str">
        <f t="shared" si="811"/>
        <v>1943</v>
      </c>
      <c r="G5200" t="str">
        <f t="shared" si="812"/>
        <v>01</v>
      </c>
      <c r="H5200" t="str">
        <f t="shared" si="813"/>
        <v>09</v>
      </c>
      <c r="I5200" t="str">
        <f t="shared" si="814"/>
        <v>%1943-01-09%^^xsd:date</v>
      </c>
      <c r="J5200" t="str">
        <f t="shared" si="815"/>
        <v>1988</v>
      </c>
      <c r="K5200" t="str">
        <f t="shared" si="816"/>
        <v>12</v>
      </c>
      <c r="L5200" t="str">
        <f t="shared" si="817"/>
        <v>01</v>
      </c>
      <c r="M5200" t="str">
        <f t="shared" si="818"/>
        <v>%1988-01-01%^^xsd:date</v>
      </c>
      <c r="N5200" t="str">
        <f t="shared" si="819"/>
        <v>:5979 a crs:CommonwealthOrganisation ; schema:name %Inspector of Naval Ordnance, Melbourne% ; schema:startDate %1943-01-09%^^xsd:date ; schema:endDate %1988-01-01%^^xsd:date ; time:hasTime [ time:hasBeginning [ time:inXSDDate %1943-01-09%^^xsd:date ]  ] .</v>
      </c>
    </row>
    <row r="5201" spans="1:14" x14ac:dyDescent="0.15">
      <c r="A5201" s="1" t="s">
        <v>10439</v>
      </c>
      <c r="B5201" s="1" t="s">
        <v>10440</v>
      </c>
      <c r="C5201" s="1">
        <v>19190501</v>
      </c>
      <c r="D5201" s="1">
        <v>19290102</v>
      </c>
      <c r="E5201" t="str">
        <f t="shared" si="810"/>
        <v>0598</v>
      </c>
      <c r="F5201" t="str">
        <f t="shared" si="811"/>
        <v>1919</v>
      </c>
      <c r="G5201" t="str">
        <f t="shared" si="812"/>
        <v>05</v>
      </c>
      <c r="H5201" t="str">
        <f t="shared" si="813"/>
        <v>01</v>
      </c>
      <c r="I5201" t="str">
        <f t="shared" si="814"/>
        <v>%1919-05-01%^^xsd:date</v>
      </c>
      <c r="J5201" t="str">
        <f t="shared" si="815"/>
        <v>1929</v>
      </c>
      <c r="K5201" t="str">
        <f t="shared" si="816"/>
        <v>01</v>
      </c>
      <c r="L5201" t="str">
        <f t="shared" si="817"/>
        <v>02</v>
      </c>
      <c r="M5201" t="str">
        <f t="shared" si="818"/>
        <v>%1929-02-02%^^xsd:date</v>
      </c>
      <c r="N5201" t="str">
        <f t="shared" si="819"/>
        <v>:0598 a crs:CommonwealthOrganisation ; schema:name %Commonwealth Film Censor, Sydney (also known as Deputy Censor, Sydney, and Film Censorship Office)% ; schema:startDate %1919-05-01%^^xsd:date ; schema:endDate %1929-02-02%^^xsd:date ; time:hasTime [ time:hasBeginning [ time:inXSDDate %1919-05-01%^^xsd:date ]  ] .</v>
      </c>
    </row>
    <row r="5202" spans="1:14" x14ac:dyDescent="0.15">
      <c r="A5202" s="1" t="s">
        <v>10441</v>
      </c>
      <c r="B5202" s="1" t="s">
        <v>10442</v>
      </c>
      <c r="C5202" s="1">
        <v>19440101</v>
      </c>
      <c r="D5202" s="1">
        <v>19451231</v>
      </c>
      <c r="E5202" t="str">
        <f t="shared" si="810"/>
        <v>5980</v>
      </c>
      <c r="F5202" t="str">
        <f t="shared" si="811"/>
        <v>1944</v>
      </c>
      <c r="G5202" t="str">
        <f t="shared" si="812"/>
        <v>01</v>
      </c>
      <c r="H5202" t="str">
        <f t="shared" si="813"/>
        <v>01</v>
      </c>
      <c r="I5202" t="str">
        <f t="shared" si="814"/>
        <v>%1944-01-01%^^xsd:date</v>
      </c>
      <c r="J5202" t="str">
        <f t="shared" si="815"/>
        <v>1945</v>
      </c>
      <c r="K5202" t="str">
        <f t="shared" si="816"/>
        <v>12</v>
      </c>
      <c r="L5202" t="str">
        <f t="shared" si="817"/>
        <v>31</v>
      </c>
      <c r="M5202" t="str">
        <f t="shared" si="818"/>
        <v>%1945-31-31%^^xsd:date</v>
      </c>
      <c r="N5202" t="str">
        <f t="shared" si="819"/>
        <v>:5980 a crs:CommonwealthOrganisation ; schema:name %Engineer Intelligence Section% ; schema:startDate %1944-01-01%^^xsd:date ; schema:endDate %1945-31-31%^^xsd:date ; time:hasTime [ time:hasBeginning [ time:inXSDDate %1944-01-01%^^xsd:date ]  ] .</v>
      </c>
    </row>
    <row r="5203" spans="1:14" x14ac:dyDescent="0.15">
      <c r="A5203" s="1" t="s">
        <v>10443</v>
      </c>
      <c r="B5203" s="1" t="s">
        <v>10444</v>
      </c>
      <c r="C5203" s="1">
        <v>19420719</v>
      </c>
      <c r="D5203" s="1">
        <v>19461231</v>
      </c>
      <c r="E5203" t="str">
        <f t="shared" si="810"/>
        <v>5981</v>
      </c>
      <c r="F5203" t="str">
        <f t="shared" si="811"/>
        <v>1942</v>
      </c>
      <c r="G5203" t="str">
        <f t="shared" si="812"/>
        <v>07</v>
      </c>
      <c r="H5203" t="str">
        <f t="shared" si="813"/>
        <v>19</v>
      </c>
      <c r="I5203" t="str">
        <f t="shared" si="814"/>
        <v>%1942-07-19%^^xsd:date</v>
      </c>
      <c r="J5203" t="str">
        <f t="shared" si="815"/>
        <v>1946</v>
      </c>
      <c r="K5203" t="str">
        <f t="shared" si="816"/>
        <v>12</v>
      </c>
      <c r="L5203" t="str">
        <f t="shared" si="817"/>
        <v>31</v>
      </c>
      <c r="M5203" t="str">
        <f t="shared" si="818"/>
        <v>%1946-31-31%^^xsd:date</v>
      </c>
      <c r="N5203" t="str">
        <f t="shared" si="819"/>
        <v>:5981 a crs:CommonwealthOrganisation ; schema:name %Allied Geographical Section% ; schema:startDate %1942-07-19%^^xsd:date ; schema:endDate %1946-31-31%^^xsd:date ; time:hasTime [ time:hasBeginning [ time:inXSDDate %1942-07-19%^^xsd:date ]  ] .</v>
      </c>
    </row>
    <row r="5204" spans="1:14" x14ac:dyDescent="0.15">
      <c r="A5204" s="1" t="s">
        <v>10445</v>
      </c>
      <c r="B5204" s="1" t="s">
        <v>10446</v>
      </c>
      <c r="C5204" s="1">
        <v>19780701</v>
      </c>
      <c r="E5204" t="str">
        <f t="shared" si="810"/>
        <v>5982</v>
      </c>
      <c r="F5204" t="str">
        <f t="shared" si="811"/>
        <v>1978</v>
      </c>
      <c r="G5204" t="str">
        <f t="shared" si="812"/>
        <v>07</v>
      </c>
      <c r="H5204" t="str">
        <f t="shared" si="813"/>
        <v>01</v>
      </c>
      <c r="I5204" t="str">
        <f t="shared" si="814"/>
        <v>%1978-07-01%^^xsd:date</v>
      </c>
      <c r="J5204" t="str">
        <f t="shared" si="815"/>
        <v/>
      </c>
      <c r="K5204" t="str">
        <f t="shared" si="816"/>
        <v/>
      </c>
      <c r="L5204" t="str">
        <f t="shared" si="817"/>
        <v/>
      </c>
      <c r="M5204" t="str">
        <f t="shared" si="818"/>
        <v/>
      </c>
      <c r="N5204" t="str">
        <f t="shared" si="819"/>
        <v>:5982 a crs:CommonwealthOrganisation ; schema:name %[Northern Territory] Development Corporation% ; schema:startDate %1978-07-01%^^xsd:date ; time:hasTime [ time:hasBeginning [ time:inXSDDate %1978-07-01%^^xsd:date ]  ] .</v>
      </c>
    </row>
    <row r="5205" spans="1:14" x14ac:dyDescent="0.15">
      <c r="A5205" s="1" t="s">
        <v>10447</v>
      </c>
      <c r="B5205" s="1" t="s">
        <v>10448</v>
      </c>
      <c r="C5205" s="1">
        <v>19870724</v>
      </c>
      <c r="D5205" s="1">
        <v>19930324</v>
      </c>
      <c r="E5205" t="str">
        <f t="shared" si="810"/>
        <v>5983</v>
      </c>
      <c r="F5205" t="str">
        <f t="shared" si="811"/>
        <v>1987</v>
      </c>
      <c r="G5205" t="str">
        <f t="shared" si="812"/>
        <v>07</v>
      </c>
      <c r="H5205" t="str">
        <f t="shared" si="813"/>
        <v>24</v>
      </c>
      <c r="I5205" t="str">
        <f t="shared" si="814"/>
        <v>%1987-07-24%^^xsd:date</v>
      </c>
      <c r="J5205" t="str">
        <f t="shared" si="815"/>
        <v>1993</v>
      </c>
      <c r="K5205" t="str">
        <f t="shared" si="816"/>
        <v>03</v>
      </c>
      <c r="L5205" t="str">
        <f t="shared" si="817"/>
        <v>24</v>
      </c>
      <c r="M5205" t="str">
        <f t="shared" si="818"/>
        <v>%1993-24-24%^^xsd:date</v>
      </c>
      <c r="N5205" t="str">
        <f t="shared" si="819"/>
        <v>:5983 a crs:CommonwealthOrganisation ; schema:name %Department of Administrative Services [III], Central Office% ; schema:startDate %1987-07-24%^^xsd:date ; schema:endDate %1993-24-24%^^xsd:date ; time:hasTime [ time:hasBeginning [ time:inXSDDate %1987-07-24%^^xsd:date ]  ] .</v>
      </c>
    </row>
    <row r="5206" spans="1:14" x14ac:dyDescent="0.15">
      <c r="A5206" s="1" t="s">
        <v>10449</v>
      </c>
      <c r="B5206" s="1" t="s">
        <v>10450</v>
      </c>
      <c r="C5206" s="1">
        <v>19870724</v>
      </c>
      <c r="D5206" s="1">
        <v>19911227</v>
      </c>
      <c r="E5206" t="str">
        <f t="shared" si="810"/>
        <v>5984</v>
      </c>
      <c r="F5206" t="str">
        <f t="shared" si="811"/>
        <v>1987</v>
      </c>
      <c r="G5206" t="str">
        <f t="shared" si="812"/>
        <v>07</v>
      </c>
      <c r="H5206" t="str">
        <f t="shared" si="813"/>
        <v>24</v>
      </c>
      <c r="I5206" t="str">
        <f t="shared" si="814"/>
        <v>%1987-07-24%^^xsd:date</v>
      </c>
      <c r="J5206" t="str">
        <f t="shared" si="815"/>
        <v>1991</v>
      </c>
      <c r="K5206" t="str">
        <f t="shared" si="816"/>
        <v>12</v>
      </c>
      <c r="L5206" t="str">
        <f t="shared" si="817"/>
        <v>27</v>
      </c>
      <c r="M5206" t="str">
        <f t="shared" si="818"/>
        <v>%1991-27-27%^^xsd:date</v>
      </c>
      <c r="N5206" t="str">
        <f t="shared" si="819"/>
        <v>:5984 a crs:CommonwealthOrganisation ; schema:name %Department of the Arts, Sport, the Environment, Tourism and Territories, Central Office% ; schema:startDate %1987-07-24%^^xsd:date ; schema:endDate %1991-27-27%^^xsd:date ; time:hasTime [ time:hasBeginning [ time:inXSDDate %1987-07-24%^^xsd:date ]  ] .</v>
      </c>
    </row>
    <row r="5207" spans="1:14" x14ac:dyDescent="0.15">
      <c r="A5207" s="1" t="s">
        <v>10451</v>
      </c>
      <c r="B5207" s="1" t="s">
        <v>10452</v>
      </c>
      <c r="C5207" s="1">
        <v>19870724</v>
      </c>
      <c r="D5207" s="1">
        <v>19910607</v>
      </c>
      <c r="E5207" t="str">
        <f t="shared" si="810"/>
        <v>5985</v>
      </c>
      <c r="F5207" t="str">
        <f t="shared" si="811"/>
        <v>1987</v>
      </c>
      <c r="G5207" t="str">
        <f t="shared" si="812"/>
        <v>07</v>
      </c>
      <c r="H5207" t="str">
        <f t="shared" si="813"/>
        <v>24</v>
      </c>
      <c r="I5207" t="str">
        <f t="shared" si="814"/>
        <v>%1987-07-24%^^xsd:date</v>
      </c>
      <c r="J5207" t="str">
        <f t="shared" si="815"/>
        <v>1991</v>
      </c>
      <c r="K5207" t="str">
        <f t="shared" si="816"/>
        <v>06</v>
      </c>
      <c r="L5207" t="str">
        <f t="shared" si="817"/>
        <v>07</v>
      </c>
      <c r="M5207" t="str">
        <f t="shared" si="818"/>
        <v>%1991-07-07%^^xsd:date</v>
      </c>
      <c r="N5207" t="str">
        <f t="shared" si="819"/>
        <v>:5985 a crs:CommonwealthOrganisation ; schema:name %Department of Community Services and Health, Central Office% ; schema:startDate %1987-07-24%^^xsd:date ; schema:endDate %1991-07-07%^^xsd:date ; time:hasTime [ time:hasBeginning [ time:inXSDDate %1987-07-24%^^xsd:date ]  ] .</v>
      </c>
    </row>
    <row r="5208" spans="1:14" x14ac:dyDescent="0.15">
      <c r="A5208" s="1" t="s">
        <v>10453</v>
      </c>
      <c r="B5208" s="1" t="s">
        <v>10454</v>
      </c>
      <c r="C5208" s="1">
        <v>19870724</v>
      </c>
      <c r="D5208" s="1">
        <v>19960311</v>
      </c>
      <c r="E5208" t="str">
        <f t="shared" si="810"/>
        <v>5986</v>
      </c>
      <c r="F5208" t="str">
        <f t="shared" si="811"/>
        <v>1987</v>
      </c>
      <c r="G5208" t="str">
        <f t="shared" si="812"/>
        <v>07</v>
      </c>
      <c r="H5208" t="str">
        <f t="shared" si="813"/>
        <v>24</v>
      </c>
      <c r="I5208" t="str">
        <f t="shared" si="814"/>
        <v>%1987-07-24%^^xsd:date</v>
      </c>
      <c r="J5208" t="str">
        <f t="shared" si="815"/>
        <v>1996</v>
      </c>
      <c r="K5208" t="str">
        <f t="shared" si="816"/>
        <v>03</v>
      </c>
      <c r="L5208" t="str">
        <f t="shared" si="817"/>
        <v>11</v>
      </c>
      <c r="M5208" t="str">
        <f t="shared" si="818"/>
        <v>%1996-11-11%^^xsd:date</v>
      </c>
      <c r="N5208" t="str">
        <f t="shared" si="819"/>
        <v>:5986 a crs:CommonwealthOrganisation ; schema:name %Department of Employment, Education and Training, National Office% ; schema:startDate %1987-07-24%^^xsd:date ; schema:endDate %1996-11-11%^^xsd:date ; time:hasTime [ time:hasBeginning [ time:inXSDDate %1987-07-24%^^xsd:date ]  ] .</v>
      </c>
    </row>
    <row r="5209" spans="1:14" x14ac:dyDescent="0.15">
      <c r="A5209" s="1" t="s">
        <v>10456</v>
      </c>
      <c r="B5209" s="1" t="s">
        <v>10457</v>
      </c>
      <c r="C5209" s="1">
        <v>19870724</v>
      </c>
      <c r="E5209" t="str">
        <f t="shared" si="810"/>
        <v>5987</v>
      </c>
      <c r="F5209" t="str">
        <f t="shared" si="811"/>
        <v>1987</v>
      </c>
      <c r="G5209" t="str">
        <f t="shared" si="812"/>
        <v>07</v>
      </c>
      <c r="H5209" t="str">
        <f t="shared" si="813"/>
        <v>24</v>
      </c>
      <c r="I5209" t="str">
        <f t="shared" si="814"/>
        <v>%1987-07-24%^^xsd:date</v>
      </c>
      <c r="J5209" t="str">
        <f t="shared" si="815"/>
        <v/>
      </c>
      <c r="K5209" t="str">
        <f t="shared" si="816"/>
        <v/>
      </c>
      <c r="L5209" t="str">
        <f t="shared" si="817"/>
        <v/>
      </c>
      <c r="M5209" t="str">
        <f t="shared" si="818"/>
        <v/>
      </c>
      <c r="N5209" t="str">
        <f t="shared" si="819"/>
        <v>:5987 a crs:CommonwealthOrganisation ; schema:name %Department of Foreign Affairs and Trade, Central Office% ; schema:startDate %1987-07-24%^^xsd:date ; time:hasTime [ time:hasBeginning [ time:inXSDDate %1987-07-24%^^xsd:date ]  ] .</v>
      </c>
    </row>
    <row r="5210" spans="1:14" x14ac:dyDescent="0.15">
      <c r="A5210" s="1" t="s">
        <v>10458</v>
      </c>
      <c r="B5210" s="1" t="s">
        <v>10459</v>
      </c>
      <c r="C5210" s="1">
        <v>19870724</v>
      </c>
      <c r="D5210" s="1">
        <v>19930324</v>
      </c>
      <c r="E5210" t="str">
        <f t="shared" si="810"/>
        <v>5988</v>
      </c>
      <c r="F5210" t="str">
        <f t="shared" si="811"/>
        <v>1987</v>
      </c>
      <c r="G5210" t="str">
        <f t="shared" si="812"/>
        <v>07</v>
      </c>
      <c r="H5210" t="str">
        <f t="shared" si="813"/>
        <v>24</v>
      </c>
      <c r="I5210" t="str">
        <f t="shared" si="814"/>
        <v>%1987-07-24%^^xsd:date</v>
      </c>
      <c r="J5210" t="str">
        <f t="shared" si="815"/>
        <v>1993</v>
      </c>
      <c r="K5210" t="str">
        <f t="shared" si="816"/>
        <v>03</v>
      </c>
      <c r="L5210" t="str">
        <f t="shared" si="817"/>
        <v>24</v>
      </c>
      <c r="M5210" t="str">
        <f t="shared" si="818"/>
        <v>%1993-24-24%^^xsd:date</v>
      </c>
      <c r="N5210" t="str">
        <f t="shared" si="819"/>
        <v>:5988 a crs:CommonwealthOrganisation ; schema:name %Department of Immigration, Local Government and Ethnic Affairs, Central Office% ; schema:startDate %1987-07-24%^^xsd:date ; schema:endDate %1993-24-24%^^xsd:date ; time:hasTime [ time:hasBeginning [ time:inXSDDate %1987-07-24%^^xsd:date ]  ] .</v>
      </c>
    </row>
    <row r="5211" spans="1:14" x14ac:dyDescent="0.15">
      <c r="A5211" s="1" t="s">
        <v>10460</v>
      </c>
      <c r="B5211" s="1" t="s">
        <v>10461</v>
      </c>
      <c r="C5211" s="1">
        <v>19870724</v>
      </c>
      <c r="D5211" s="1">
        <v>19970718</v>
      </c>
      <c r="E5211" t="str">
        <f t="shared" si="810"/>
        <v>5989</v>
      </c>
      <c r="F5211" t="str">
        <f t="shared" si="811"/>
        <v>1987</v>
      </c>
      <c r="G5211" t="str">
        <f t="shared" si="812"/>
        <v>07</v>
      </c>
      <c r="H5211" t="str">
        <f t="shared" si="813"/>
        <v>24</v>
      </c>
      <c r="I5211" t="str">
        <f t="shared" si="814"/>
        <v>%1987-07-24%^^xsd:date</v>
      </c>
      <c r="J5211" t="str">
        <f t="shared" si="815"/>
        <v>1997</v>
      </c>
      <c r="K5211" t="str">
        <f t="shared" si="816"/>
        <v>07</v>
      </c>
      <c r="L5211" t="str">
        <f t="shared" si="817"/>
        <v>18</v>
      </c>
      <c r="M5211" t="str">
        <f t="shared" si="818"/>
        <v>%1997-18-18%^^xsd:date</v>
      </c>
      <c r="N5211" t="str">
        <f t="shared" si="819"/>
        <v>:5989 a crs:CommonwealthOrganisation ; schema:name %Department of Industrial Relations [II], Central Office% ; schema:startDate %1987-07-24%^^xsd:date ; schema:endDate %1997-18-18%^^xsd:date ; time:hasTime [ time:hasBeginning [ time:inXSDDate %1987-07-24%^^xsd:date ]  ] .</v>
      </c>
    </row>
    <row r="5212" spans="1:14" x14ac:dyDescent="0.15">
      <c r="A5212" s="1" t="s">
        <v>10462</v>
      </c>
      <c r="B5212" s="1" t="s">
        <v>10463</v>
      </c>
      <c r="C5212" s="1">
        <v>19870724</v>
      </c>
      <c r="D5212" s="1">
        <v>19981021</v>
      </c>
      <c r="E5212" t="str">
        <f t="shared" si="810"/>
        <v>5990</v>
      </c>
      <c r="F5212" t="str">
        <f t="shared" si="811"/>
        <v>1987</v>
      </c>
      <c r="G5212" t="str">
        <f t="shared" si="812"/>
        <v>07</v>
      </c>
      <c r="H5212" t="str">
        <f t="shared" si="813"/>
        <v>24</v>
      </c>
      <c r="I5212" t="str">
        <f t="shared" si="814"/>
        <v>%1987-07-24%^^xsd:date</v>
      </c>
      <c r="J5212" t="str">
        <f t="shared" si="815"/>
        <v>1998</v>
      </c>
      <c r="K5212" t="str">
        <f t="shared" si="816"/>
        <v>10</v>
      </c>
      <c r="L5212" t="str">
        <f t="shared" si="817"/>
        <v>21</v>
      </c>
      <c r="M5212" t="str">
        <f t="shared" si="818"/>
        <v>%1998-21-21%^^xsd:date</v>
      </c>
      <c r="N5212" t="str">
        <f t="shared" si="819"/>
        <v>:5990 a crs:CommonwealthOrganisation ; schema:name %Department of Primary Industries and Energy, Central Office% ; schema:startDate %1987-07-24%^^xsd:date ; schema:endDate %1998-21-21%^^xsd:date ; time:hasTime [ time:hasBeginning [ time:inXSDDate %1987-07-24%^^xsd:date ]  ] .</v>
      </c>
    </row>
    <row r="5213" spans="1:14" x14ac:dyDescent="0.15">
      <c r="A5213" s="1" t="s">
        <v>10464</v>
      </c>
      <c r="B5213" s="1" t="s">
        <v>10465</v>
      </c>
      <c r="C5213" s="1">
        <v>19870724</v>
      </c>
      <c r="D5213" s="1">
        <v>19931223</v>
      </c>
      <c r="E5213" t="str">
        <f t="shared" si="810"/>
        <v>5992</v>
      </c>
      <c r="F5213" t="str">
        <f t="shared" si="811"/>
        <v>1987</v>
      </c>
      <c r="G5213" t="str">
        <f t="shared" si="812"/>
        <v>07</v>
      </c>
      <c r="H5213" t="str">
        <f t="shared" si="813"/>
        <v>24</v>
      </c>
      <c r="I5213" t="str">
        <f t="shared" si="814"/>
        <v>%1987-07-24%^^xsd:date</v>
      </c>
      <c r="J5213" t="str">
        <f t="shared" si="815"/>
        <v>1993</v>
      </c>
      <c r="K5213" t="str">
        <f t="shared" si="816"/>
        <v>12</v>
      </c>
      <c r="L5213" t="str">
        <f t="shared" si="817"/>
        <v>23</v>
      </c>
      <c r="M5213" t="str">
        <f t="shared" si="818"/>
        <v>%1993-23-23%^^xsd:date</v>
      </c>
      <c r="N5213" t="str">
        <f t="shared" si="819"/>
        <v>:5992 a crs:CommonwealthOrganisation ; schema:name %Department of Transport and Communications, Central Office% ; schema:startDate %1987-07-24%^^xsd:date ; schema:endDate %1993-23-23%^^xsd:date ; time:hasTime [ time:hasBeginning [ time:inXSDDate %1987-07-24%^^xsd:date ]  ] .</v>
      </c>
    </row>
    <row r="5214" spans="1:14" x14ac:dyDescent="0.15">
      <c r="A5214" s="1" t="s">
        <v>10466</v>
      </c>
      <c r="B5214" s="1" t="s">
        <v>10467</v>
      </c>
      <c r="C5214" s="1">
        <v>19010101</v>
      </c>
      <c r="D5214" s="1">
        <v>19211221</v>
      </c>
      <c r="E5214" t="str">
        <f t="shared" si="810"/>
        <v>0006</v>
      </c>
      <c r="F5214" t="str">
        <f t="shared" si="811"/>
        <v>1901</v>
      </c>
      <c r="G5214" t="str">
        <f t="shared" si="812"/>
        <v>01</v>
      </c>
      <c r="H5214" t="str">
        <f t="shared" si="813"/>
        <v>01</v>
      </c>
      <c r="I5214" t="str">
        <f t="shared" si="814"/>
        <v>%1901-01-01%^^xsd:date</v>
      </c>
      <c r="J5214" t="str">
        <f t="shared" si="815"/>
        <v>1921</v>
      </c>
      <c r="K5214" t="str">
        <f t="shared" si="816"/>
        <v>12</v>
      </c>
      <c r="L5214" t="str">
        <f t="shared" si="817"/>
        <v>21</v>
      </c>
      <c r="M5214" t="str">
        <f t="shared" si="818"/>
        <v>%1921-21-21%^^xsd:date</v>
      </c>
      <c r="N5214" t="str">
        <f t="shared" si="819"/>
        <v>:0006 a crs:CommonwealthOrganisation ; schema:name %Department of Defence [I]% ; schema:startDate %1901-01-01%^^xsd:date ; schema:endDate %1921-21-21%^^xsd:date ; time:hasTime [ time:hasBeginning [ time:inXSDDate %1901-01-01%^^xsd:date ]  ] .</v>
      </c>
    </row>
    <row r="5215" spans="1:14" x14ac:dyDescent="0.15">
      <c r="A5215" s="1" t="s">
        <v>10468</v>
      </c>
      <c r="B5215" s="1" t="s">
        <v>10469</v>
      </c>
      <c r="C5215" s="1">
        <v>19510511</v>
      </c>
      <c r="D5215" s="1">
        <v>19680228</v>
      </c>
      <c r="E5215" t="str">
        <f t="shared" si="810"/>
        <v>0060</v>
      </c>
      <c r="F5215" t="str">
        <f t="shared" si="811"/>
        <v>1951</v>
      </c>
      <c r="G5215" t="str">
        <f t="shared" si="812"/>
        <v>05</v>
      </c>
      <c r="H5215" t="str">
        <f t="shared" si="813"/>
        <v>11</v>
      </c>
      <c r="I5215" t="str">
        <f t="shared" si="814"/>
        <v>%1951-05-11%^^xsd:date</v>
      </c>
      <c r="J5215" t="str">
        <f t="shared" si="815"/>
        <v>1968</v>
      </c>
      <c r="K5215" t="str">
        <f t="shared" si="816"/>
        <v>02</v>
      </c>
      <c r="L5215" t="str">
        <f t="shared" si="817"/>
        <v>28</v>
      </c>
      <c r="M5215" t="str">
        <f t="shared" si="818"/>
        <v>%1968-28-28%^^xsd:date</v>
      </c>
      <c r="N5215" t="str">
        <f t="shared" si="819"/>
        <v>:0060 a crs:CommonwealthOrganisation ; schema:name %Department of Territories [I], Central Office% ; schema:startDate %1951-05-11%^^xsd:date ; schema:endDate %1968-28-28%^^xsd:date ; time:hasTime [ time:hasBeginning [ time:inXSDDate %1951-05-11%^^xsd:date ]  ] .</v>
      </c>
    </row>
    <row r="5216" spans="1:14" x14ac:dyDescent="0.15">
      <c r="A5216" s="1" t="s">
        <v>10470</v>
      </c>
      <c r="B5216" s="1" t="s">
        <v>10471</v>
      </c>
      <c r="C5216" s="1">
        <v>19270101</v>
      </c>
      <c r="D5216" s="1">
        <v>19710531</v>
      </c>
      <c r="E5216" t="str">
        <f t="shared" si="810"/>
        <v>0600</v>
      </c>
      <c r="F5216" t="str">
        <f t="shared" si="811"/>
        <v>1927</v>
      </c>
      <c r="G5216" t="str">
        <f t="shared" si="812"/>
        <v>01</v>
      </c>
      <c r="H5216" t="str">
        <f t="shared" si="813"/>
        <v>01</v>
      </c>
      <c r="I5216" t="str">
        <f t="shared" si="814"/>
        <v>%1927-01-01%^^xsd:date</v>
      </c>
      <c r="J5216" t="str">
        <f t="shared" si="815"/>
        <v>1971</v>
      </c>
      <c r="K5216" t="str">
        <f t="shared" si="816"/>
        <v>05</v>
      </c>
      <c r="L5216" t="str">
        <f t="shared" si="817"/>
        <v>31</v>
      </c>
      <c r="M5216" t="str">
        <f t="shared" si="818"/>
        <v>%1971-31-31%^^xsd:date</v>
      </c>
      <c r="N5216" t="str">
        <f t="shared" si="819"/>
        <v>:0600 a crs:CommonwealthOrganisation ; schema:name %Government Printing Office, Canberra% ; schema:startDate %1927-01-01%^^xsd:date ; schema:endDate %1971-31-31%^^xsd:date ; time:hasTime [ time:hasBeginning [ time:inXSDDate %1927-01-01%^^xsd:date ]  ] .</v>
      </c>
    </row>
    <row r="5217" spans="1:14" x14ac:dyDescent="0.15">
      <c r="A5217" s="1" t="s">
        <v>10472</v>
      </c>
      <c r="B5217" s="1" t="s">
        <v>10473</v>
      </c>
      <c r="C5217" s="1">
        <v>18620101</v>
      </c>
      <c r="D5217" s="1">
        <v>19940131</v>
      </c>
      <c r="E5217" t="str">
        <f t="shared" si="810"/>
        <v>6001</v>
      </c>
      <c r="F5217" t="str">
        <f t="shared" si="811"/>
        <v>1862</v>
      </c>
      <c r="G5217" t="str">
        <f t="shared" si="812"/>
        <v>01</v>
      </c>
      <c r="H5217" t="str">
        <f t="shared" si="813"/>
        <v>01</v>
      </c>
      <c r="I5217" t="str">
        <f t="shared" si="814"/>
        <v>%1862-01-01%^^xsd:date</v>
      </c>
      <c r="J5217" t="str">
        <f t="shared" si="815"/>
        <v>1994</v>
      </c>
      <c r="K5217" t="str">
        <f t="shared" si="816"/>
        <v>01</v>
      </c>
      <c r="L5217" t="str">
        <f t="shared" si="817"/>
        <v>31</v>
      </c>
      <c r="M5217" t="str">
        <f t="shared" si="818"/>
        <v>%1994-31-31%^^xsd:date</v>
      </c>
      <c r="N5217" t="str">
        <f t="shared" si="819"/>
        <v>:6001 a crs:CommonwealthOrganisation ; schema:name %Lighthouse, Gabo Island [Victoria]% ; schema:startDate %1862-01-01%^^xsd:date ; schema:endDate %1994-31-31%^^xsd:date ; time:hasTime [ time:hasBeginning [ time:inXSDDate %1862-01-01%^^xsd:date ]  ] .</v>
      </c>
    </row>
    <row r="5218" spans="1:14" x14ac:dyDescent="0.15">
      <c r="A5218" s="1" t="s">
        <v>10474</v>
      </c>
      <c r="B5218" s="1" t="s">
        <v>10475</v>
      </c>
      <c r="C5218" s="1">
        <v>19820815</v>
      </c>
      <c r="D5218" s="1">
        <v>19979999</v>
      </c>
      <c r="E5218" t="str">
        <f t="shared" si="810"/>
        <v>6002</v>
      </c>
      <c r="F5218" t="str">
        <f t="shared" si="811"/>
        <v>1982</v>
      </c>
      <c r="G5218" t="str">
        <f t="shared" si="812"/>
        <v>08</v>
      </c>
      <c r="H5218" t="str">
        <f t="shared" si="813"/>
        <v>15</v>
      </c>
      <c r="I5218" t="str">
        <f t="shared" si="814"/>
        <v>%1982-08-15%^^xsd:date</v>
      </c>
      <c r="J5218" t="str">
        <f t="shared" si="815"/>
        <v>1997</v>
      </c>
      <c r="K5218" t="str">
        <f t="shared" si="816"/>
        <v>99</v>
      </c>
      <c r="L5218" t="str">
        <f t="shared" si="817"/>
        <v>99</v>
      </c>
      <c r="M5218" t="str">
        <f t="shared" si="818"/>
        <v>%1997%^^xsd:gYear</v>
      </c>
      <c r="N5218" t="str">
        <f t="shared" si="819"/>
        <v>:6002 a crs:CommonwealthOrganisation ; schema:name %Omega Navigational Facility% ; schema:startDate %1982-08-15%^^xsd:date ; schema:endDate %1997%^^xsd:gYear ; time:hasTime [ time:hasBeginning [ time:inXSDDate %1982-08-15%^^xsd:date ]  ] .</v>
      </c>
    </row>
    <row r="5219" spans="1:14" x14ac:dyDescent="0.15">
      <c r="A5219" s="1" t="s">
        <v>10476</v>
      </c>
      <c r="B5219" s="1" t="s">
        <v>10477</v>
      </c>
      <c r="C5219" s="1">
        <v>19611101</v>
      </c>
      <c r="E5219" t="str">
        <f t="shared" si="810"/>
        <v>6003</v>
      </c>
      <c r="F5219" t="str">
        <f t="shared" si="811"/>
        <v>1961</v>
      </c>
      <c r="G5219" t="str">
        <f t="shared" si="812"/>
        <v>11</v>
      </c>
      <c r="H5219" t="str">
        <f t="shared" si="813"/>
        <v>01</v>
      </c>
      <c r="I5219" t="str">
        <f t="shared" si="814"/>
        <v>%1961-11-01%^^xsd:date</v>
      </c>
      <c r="J5219" t="str">
        <f t="shared" si="815"/>
        <v/>
      </c>
      <c r="K5219" t="str">
        <f t="shared" si="816"/>
        <v/>
      </c>
      <c r="L5219" t="str">
        <f t="shared" si="817"/>
        <v/>
      </c>
      <c r="M5219" t="str">
        <f t="shared" si="818"/>
        <v/>
      </c>
      <c r="N5219" t="str">
        <f t="shared" si="819"/>
        <v>:6003 a crs:CommonwealthOrganisation ; schema:name %Point Wilson Explosives Area% ; schema:startDate %1961-11-01%^^xsd:date ; time:hasTime [ time:hasBeginning [ time:inXSDDate %1961-11-01%^^xsd:date ]  ] .</v>
      </c>
    </row>
    <row r="5220" spans="1:14" x14ac:dyDescent="0.15">
      <c r="A5220" s="1" t="s">
        <v>10478</v>
      </c>
      <c r="B5220" s="1" t="s">
        <v>10479</v>
      </c>
      <c r="C5220" s="1">
        <v>18370413</v>
      </c>
      <c r="D5220" s="1">
        <v>18510701</v>
      </c>
      <c r="E5220" t="str">
        <f t="shared" si="810"/>
        <v>6004</v>
      </c>
      <c r="F5220" t="str">
        <f t="shared" si="811"/>
        <v>1837</v>
      </c>
      <c r="G5220" t="str">
        <f t="shared" si="812"/>
        <v>04</v>
      </c>
      <c r="H5220" t="str">
        <f t="shared" si="813"/>
        <v>13</v>
      </c>
      <c r="I5220" t="str">
        <f t="shared" si="814"/>
        <v>%1837-04-13%^^xsd:date</v>
      </c>
      <c r="J5220" t="str">
        <f t="shared" si="815"/>
        <v>1851</v>
      </c>
      <c r="K5220" t="str">
        <f t="shared" si="816"/>
        <v>07</v>
      </c>
      <c r="L5220" t="str">
        <f t="shared" si="817"/>
        <v>01</v>
      </c>
      <c r="M5220" t="str">
        <f t="shared" si="818"/>
        <v>%1851-01-01%^^xsd:date</v>
      </c>
      <c r="N5220" t="str">
        <f t="shared" si="819"/>
        <v>:6004 a crs:CommonwealthOrganisation ; schema:name %Post Office, Melbourne% ; schema:startDate %1837-04-13%^^xsd:date ; schema:endDate %1851-01-01%^^xsd:date ; time:hasTime [ time:hasBeginning [ time:inXSDDate %1837-04-13%^^xsd:date ]  ] .</v>
      </c>
    </row>
    <row r="5221" spans="1:14" x14ac:dyDescent="0.15">
      <c r="A5221" s="1" t="s">
        <v>10480</v>
      </c>
      <c r="B5221" s="1" t="s">
        <v>10481</v>
      </c>
      <c r="C5221" s="1">
        <v>19830311</v>
      </c>
      <c r="D5221" s="1">
        <v>19870724</v>
      </c>
      <c r="E5221" t="str">
        <f t="shared" si="810"/>
        <v>6005</v>
      </c>
      <c r="F5221" t="str">
        <f t="shared" si="811"/>
        <v>1983</v>
      </c>
      <c r="G5221" t="str">
        <f t="shared" si="812"/>
        <v>03</v>
      </c>
      <c r="H5221" t="str">
        <f t="shared" si="813"/>
        <v>11</v>
      </c>
      <c r="I5221" t="str">
        <f t="shared" si="814"/>
        <v>%1983-03-11%^^xsd:date</v>
      </c>
      <c r="J5221" t="str">
        <f t="shared" si="815"/>
        <v>1987</v>
      </c>
      <c r="K5221" t="str">
        <f t="shared" si="816"/>
        <v>07</v>
      </c>
      <c r="L5221" t="str">
        <f t="shared" si="817"/>
        <v>24</v>
      </c>
      <c r="M5221" t="str">
        <f t="shared" si="818"/>
        <v>%1987-24-24%^^xsd:date</v>
      </c>
      <c r="N5221" t="str">
        <f t="shared" si="819"/>
        <v>:6005 a crs:CommonwealthOrganisation ; schema:name %Department of Transport [IV], Victoria/Tasmania Region% ; schema:startDate %1983-03-11%^^xsd:date ; schema:endDate %1987-24-24%^^xsd:date ; time:hasTime [ time:hasBeginning [ time:inXSDDate %1983-03-11%^^xsd:date ]  ] .</v>
      </c>
    </row>
    <row r="5222" spans="1:14" x14ac:dyDescent="0.15">
      <c r="A5222" s="1" t="s">
        <v>10482</v>
      </c>
      <c r="B5222" s="1" t="s">
        <v>10483</v>
      </c>
      <c r="C5222" s="1">
        <v>18840101</v>
      </c>
      <c r="E5222" t="str">
        <f t="shared" si="810"/>
        <v>6006</v>
      </c>
      <c r="F5222" t="str">
        <f t="shared" si="811"/>
        <v>1884</v>
      </c>
      <c r="G5222" t="str">
        <f t="shared" si="812"/>
        <v>01</v>
      </c>
      <c r="H5222" t="str">
        <f t="shared" si="813"/>
        <v>01</v>
      </c>
      <c r="I5222" t="str">
        <f t="shared" si="814"/>
        <v>%1884-01-01%^^xsd:date</v>
      </c>
      <c r="J5222" t="str">
        <f t="shared" si="815"/>
        <v/>
      </c>
      <c r="K5222" t="str">
        <f t="shared" si="816"/>
        <v/>
      </c>
      <c r="L5222" t="str">
        <f t="shared" si="817"/>
        <v/>
      </c>
      <c r="M5222" t="str">
        <f t="shared" si="818"/>
        <v/>
      </c>
      <c r="N5222" t="str">
        <f t="shared" si="819"/>
        <v>:6006 a crs:CommonwealthOrganisation ; schema:name %Lighthouse, Cape Nelson [Victoria]% ; schema:startDate %1884-01-01%^^xsd:date ; time:hasTime [ time:hasBeginning [ time:inXSDDate %1884-01-01%^^xsd:date ]  ] .</v>
      </c>
    </row>
    <row r="5223" spans="1:14" x14ac:dyDescent="0.15">
      <c r="A5223" s="1" t="s">
        <v>10484</v>
      </c>
      <c r="B5223" s="1" t="s">
        <v>10485</v>
      </c>
      <c r="C5223" s="1">
        <v>18880101</v>
      </c>
      <c r="D5223" s="1">
        <v>19940331</v>
      </c>
      <c r="E5223" t="str">
        <f t="shared" si="810"/>
        <v>6007</v>
      </c>
      <c r="F5223" t="str">
        <f t="shared" si="811"/>
        <v>1888</v>
      </c>
      <c r="G5223" t="str">
        <f t="shared" si="812"/>
        <v>01</v>
      </c>
      <c r="H5223" t="str">
        <f t="shared" si="813"/>
        <v>01</v>
      </c>
      <c r="I5223" t="str">
        <f t="shared" si="814"/>
        <v>%1888-01-01%^^xsd:date</v>
      </c>
      <c r="J5223" t="str">
        <f t="shared" si="815"/>
        <v>1994</v>
      </c>
      <c r="K5223" t="str">
        <f t="shared" si="816"/>
        <v>03</v>
      </c>
      <c r="L5223" t="str">
        <f t="shared" si="817"/>
        <v>31</v>
      </c>
      <c r="M5223" t="str">
        <f t="shared" si="818"/>
        <v>%1994-31-31%^^xsd:date</v>
      </c>
      <c r="N5223" t="str">
        <f t="shared" si="819"/>
        <v>:6007 a crs:CommonwealthOrganisation ; schema:name %Lighthouse, Point Hicks [Victoria]% ; schema:startDate %1888-01-01%^^xsd:date ; schema:endDate %1994-31-31%^^xsd:date ; time:hasTime [ time:hasBeginning [ time:inXSDDate %1888-01-01%^^xsd:date ]  ] .</v>
      </c>
    </row>
    <row r="5224" spans="1:14" x14ac:dyDescent="0.15">
      <c r="A5224" s="1" t="s">
        <v>10486</v>
      </c>
      <c r="B5224" s="1" t="s">
        <v>10487</v>
      </c>
      <c r="C5224" s="1">
        <v>18590101</v>
      </c>
      <c r="E5224" t="str">
        <f t="shared" si="810"/>
        <v>6008</v>
      </c>
      <c r="F5224" t="str">
        <f t="shared" si="811"/>
        <v>1859</v>
      </c>
      <c r="G5224" t="str">
        <f t="shared" si="812"/>
        <v>01</v>
      </c>
      <c r="H5224" t="str">
        <f t="shared" si="813"/>
        <v>01</v>
      </c>
      <c r="I5224" t="str">
        <f t="shared" si="814"/>
        <v>%1859-01-01%^^xsd:date</v>
      </c>
      <c r="J5224" t="str">
        <f t="shared" si="815"/>
        <v/>
      </c>
      <c r="K5224" t="str">
        <f t="shared" si="816"/>
        <v/>
      </c>
      <c r="L5224" t="str">
        <f t="shared" si="817"/>
        <v/>
      </c>
      <c r="M5224" t="str">
        <f t="shared" si="818"/>
        <v/>
      </c>
      <c r="N5224" t="str">
        <f t="shared" si="819"/>
        <v>:6008 a crs:CommonwealthOrganisation ; schema:name %Lighthouse, Wilson's Promontory [Victoria]% ; schema:startDate %1859-01-01%^^xsd:date ; time:hasTime [ time:hasBeginning [ time:inXSDDate %1859-01-01%^^xsd:date ]  ] .</v>
      </c>
    </row>
    <row r="5225" spans="1:14" x14ac:dyDescent="0.15">
      <c r="A5225" s="1" t="s">
        <v>10488</v>
      </c>
      <c r="B5225" s="1" t="s">
        <v>10489</v>
      </c>
      <c r="C5225" s="1">
        <v>19600116</v>
      </c>
      <c r="E5225" t="str">
        <f t="shared" si="810"/>
        <v>6009</v>
      </c>
      <c r="F5225" t="str">
        <f t="shared" si="811"/>
        <v>1960</v>
      </c>
      <c r="G5225" t="str">
        <f t="shared" si="812"/>
        <v>01</v>
      </c>
      <c r="H5225" t="str">
        <f t="shared" si="813"/>
        <v>16</v>
      </c>
      <c r="I5225" t="str">
        <f t="shared" si="814"/>
        <v>%1960-01-16%^^xsd:date</v>
      </c>
      <c r="J5225" t="str">
        <f t="shared" si="815"/>
        <v/>
      </c>
      <c r="K5225" t="str">
        <f t="shared" si="816"/>
        <v/>
      </c>
      <c r="L5225" t="str">
        <f t="shared" si="817"/>
        <v/>
      </c>
      <c r="M5225" t="str">
        <f t="shared" si="818"/>
        <v/>
      </c>
      <c r="N5225" t="str">
        <f t="shared" si="819"/>
        <v>:6009 a crs:CommonwealthOrganisation ; schema:name %Commonwealth Bank of Australia, Victorian State Administration% ; schema:startDate %1960-01-16%^^xsd:date ; time:hasTime [ time:hasBeginning [ time:inXSDDate %1960-01-16%^^xsd:date ]  ] .</v>
      </c>
    </row>
    <row r="5226" spans="1:14" x14ac:dyDescent="0.15">
      <c r="A5226" s="1" t="s">
        <v>10490</v>
      </c>
      <c r="B5226" s="1" t="s">
        <v>10491</v>
      </c>
      <c r="C5226" s="1">
        <v>19131001</v>
      </c>
      <c r="D5226" s="1">
        <v>19210228</v>
      </c>
      <c r="E5226" t="str">
        <f t="shared" si="810"/>
        <v>0601</v>
      </c>
      <c r="F5226" t="str">
        <f t="shared" si="811"/>
        <v>1913</v>
      </c>
      <c r="G5226" t="str">
        <f t="shared" si="812"/>
        <v>10</v>
      </c>
      <c r="H5226" t="str">
        <f t="shared" si="813"/>
        <v>01</v>
      </c>
      <c r="I5226" t="str">
        <f t="shared" si="814"/>
        <v>%1913-10-01%^^xsd:date</v>
      </c>
      <c r="J5226" t="str">
        <f t="shared" si="815"/>
        <v>1921</v>
      </c>
      <c r="K5226" t="str">
        <f t="shared" si="816"/>
        <v>02</v>
      </c>
      <c r="L5226" t="str">
        <f t="shared" si="817"/>
        <v>28</v>
      </c>
      <c r="M5226" t="str">
        <f t="shared" si="818"/>
        <v>%1921-28-28%^^xsd:date</v>
      </c>
      <c r="N5226" t="str">
        <f t="shared" si="819"/>
        <v>:0601 a crs:CommonwealthOrganisation ; schema:name %Federal Capital Office% ; schema:startDate %1913-10-01%^^xsd:date ; schema:endDate %1921-28-28%^^xsd:date ; time:hasTime [ time:hasBeginning [ time:inXSDDate %1913-10-01%^^xsd:date ]  ] .</v>
      </c>
    </row>
    <row r="5227" spans="1:14" x14ac:dyDescent="0.15">
      <c r="A5227" s="1" t="s">
        <v>10492</v>
      </c>
      <c r="B5227" s="1" t="s">
        <v>10493</v>
      </c>
      <c r="C5227" s="1">
        <v>19100101</v>
      </c>
      <c r="D5227" s="1">
        <v>19890504</v>
      </c>
      <c r="E5227" t="str">
        <f t="shared" si="810"/>
        <v>6010</v>
      </c>
      <c r="F5227" t="str">
        <f t="shared" si="811"/>
        <v>1910</v>
      </c>
      <c r="G5227" t="str">
        <f t="shared" si="812"/>
        <v>01</v>
      </c>
      <c r="H5227" t="str">
        <f t="shared" si="813"/>
        <v>01</v>
      </c>
      <c r="I5227" t="str">
        <f t="shared" si="814"/>
        <v>%1910-01-01%^^xsd:date</v>
      </c>
      <c r="J5227" t="str">
        <f t="shared" si="815"/>
        <v>1989</v>
      </c>
      <c r="K5227" t="str">
        <f t="shared" si="816"/>
        <v>05</v>
      </c>
      <c r="L5227" t="str">
        <f t="shared" si="817"/>
        <v>04</v>
      </c>
      <c r="M5227" t="str">
        <f t="shared" si="818"/>
        <v>%1989-04-04%^^xsd:date</v>
      </c>
      <c r="N5227" t="str">
        <f t="shared" si="819"/>
        <v>:6010 a crs:CommonwealthOrganisation ; schema:name %Cordite Factory/ (from ?1936) Explosives Factory, Maribyrnong [Victoria]% ; schema:startDate %1910-01-01%^^xsd:date ; schema:endDate %1989-04-04%^^xsd:date ; time:hasTime [ time:hasBeginning [ time:inXSDDate %1910-01-01%^^xsd:date ]  ] .</v>
      </c>
    </row>
    <row r="5228" spans="1:14" x14ac:dyDescent="0.15">
      <c r="A5228" s="1" t="s">
        <v>10494</v>
      </c>
      <c r="B5228" s="1" t="s">
        <v>10495</v>
      </c>
      <c r="C5228" s="1">
        <v>19470101</v>
      </c>
      <c r="E5228" t="str">
        <f t="shared" si="810"/>
        <v>6011</v>
      </c>
      <c r="F5228" t="str">
        <f t="shared" si="811"/>
        <v>1947</v>
      </c>
      <c r="G5228" t="str">
        <f t="shared" si="812"/>
        <v>01</v>
      </c>
      <c r="H5228" t="str">
        <f t="shared" si="813"/>
        <v>01</v>
      </c>
      <c r="I5228" t="str">
        <f t="shared" si="814"/>
        <v>%1947-01-01%^^xsd:date</v>
      </c>
      <c r="J5228" t="str">
        <f t="shared" si="815"/>
        <v/>
      </c>
      <c r="K5228" t="str">
        <f t="shared" si="816"/>
        <v/>
      </c>
      <c r="L5228" t="str">
        <f t="shared" si="817"/>
        <v/>
      </c>
      <c r="M5228" t="str">
        <f t="shared" si="818"/>
        <v/>
      </c>
      <c r="N5228" t="str">
        <f t="shared" si="819"/>
        <v>:6011 a crs:CommonwealthOrganisation ; schema:name %RAAF Welfare Trust Fund Trustees% ; schema:startDate %1947-01-01%^^xsd:date ; time:hasTime [ time:hasBeginning [ time:inXSDDate %1947-01-01%^^xsd:date ]  ] .</v>
      </c>
    </row>
    <row r="5229" spans="1:14" x14ac:dyDescent="0.15">
      <c r="A5229" s="1" t="s">
        <v>10496</v>
      </c>
      <c r="B5229" s="1" t="s">
        <v>10497</v>
      </c>
      <c r="C5229" s="1">
        <v>19650101</v>
      </c>
      <c r="D5229" s="1">
        <v>19750630</v>
      </c>
      <c r="E5229" t="str">
        <f t="shared" si="810"/>
        <v>6012</v>
      </c>
      <c r="F5229" t="str">
        <f t="shared" si="811"/>
        <v>1965</v>
      </c>
      <c r="G5229" t="str">
        <f t="shared" si="812"/>
        <v>01</v>
      </c>
      <c r="H5229" t="str">
        <f t="shared" si="813"/>
        <v>01</v>
      </c>
      <c r="I5229" t="str">
        <f t="shared" si="814"/>
        <v>%1965-01-01%^^xsd:date</v>
      </c>
      <c r="J5229" t="str">
        <f t="shared" si="815"/>
        <v>1975</v>
      </c>
      <c r="K5229" t="str">
        <f t="shared" si="816"/>
        <v>06</v>
      </c>
      <c r="L5229" t="str">
        <f t="shared" si="817"/>
        <v>30</v>
      </c>
      <c r="M5229" t="str">
        <f t="shared" si="818"/>
        <v>%1975-30-30%^^xsd:date</v>
      </c>
      <c r="N5229" t="str">
        <f t="shared" si="819"/>
        <v>:6012 a crs:CommonwealthOrganisation ; schema:name %Automatic Data Processing Branch, Postmaster-General's Department, Central Administration% ; schema:startDate %1965-01-01%^^xsd:date ; schema:endDate %1975-30-30%^^xsd:date ; time:hasTime [ time:hasBeginning [ time:inXSDDate %1965-01-01%^^xsd:date ]  ] .</v>
      </c>
    </row>
    <row r="5230" spans="1:14" x14ac:dyDescent="0.15">
      <c r="A5230" s="1" t="s">
        <v>10498</v>
      </c>
      <c r="B5230" s="1" t="s">
        <v>10499</v>
      </c>
      <c r="C5230" s="1">
        <v>19750701</v>
      </c>
      <c r="D5230" s="1">
        <v>19920201</v>
      </c>
      <c r="E5230" t="str">
        <f t="shared" si="810"/>
        <v>6013</v>
      </c>
      <c r="F5230" t="str">
        <f t="shared" si="811"/>
        <v>1975</v>
      </c>
      <c r="G5230" t="str">
        <f t="shared" si="812"/>
        <v>07</v>
      </c>
      <c r="H5230" t="str">
        <f t="shared" si="813"/>
        <v>01</v>
      </c>
      <c r="I5230" t="str">
        <f t="shared" si="814"/>
        <v>%1975-07-01%^^xsd:date</v>
      </c>
      <c r="J5230" t="str">
        <f t="shared" si="815"/>
        <v>1992</v>
      </c>
      <c r="K5230" t="str">
        <f t="shared" si="816"/>
        <v>02</v>
      </c>
      <c r="L5230" t="str">
        <f t="shared" si="817"/>
        <v>01</v>
      </c>
      <c r="M5230" t="str">
        <f t="shared" si="818"/>
        <v>%1992-01-01%^^xsd:date</v>
      </c>
      <c r="N5230" t="str">
        <f t="shared" si="819"/>
        <v>:6013 a crs:CommonwealthOrganisation ; schema:name %Australian Telecommunications Commission, Information Systems Department, Headquarters% ; schema:startDate %1975-07-01%^^xsd:date ; schema:endDate %1992-01-01%^^xsd:date ; time:hasTime [ time:hasBeginning [ time:inXSDDate %1975-07-01%^^xsd:date ]  ] .</v>
      </c>
    </row>
    <row r="5231" spans="1:14" x14ac:dyDescent="0.15">
      <c r="A5231" s="1" t="s">
        <v>10500</v>
      </c>
      <c r="B5231" s="1" t="s">
        <v>10501</v>
      </c>
      <c r="C5231" s="1">
        <v>19780101</v>
      </c>
      <c r="E5231" t="str">
        <f t="shared" si="810"/>
        <v>6015</v>
      </c>
      <c r="F5231" t="str">
        <f t="shared" si="811"/>
        <v>1978</v>
      </c>
      <c r="G5231" t="str">
        <f t="shared" si="812"/>
        <v>01</v>
      </c>
      <c r="H5231" t="str">
        <f t="shared" si="813"/>
        <v>01</v>
      </c>
      <c r="I5231" t="str">
        <f t="shared" si="814"/>
        <v>%1978-01-01%^^xsd:date</v>
      </c>
      <c r="J5231" t="str">
        <f t="shared" si="815"/>
        <v/>
      </c>
      <c r="K5231" t="str">
        <f t="shared" si="816"/>
        <v/>
      </c>
      <c r="L5231" t="str">
        <f t="shared" si="817"/>
        <v/>
      </c>
      <c r="M5231" t="str">
        <f t="shared" si="818"/>
        <v/>
      </c>
      <c r="N5231" t="str">
        <f t="shared" si="819"/>
        <v>:6015 a crs:CommonwealthOrganisation ; schema:name %National Aboriginal Employment Development Committee% ; schema:startDate %1978-01-01%^^xsd:date ; time:hasTime [ time:hasBeginning [ time:inXSDDate %1978-01-01%^^xsd:date ]  ] .</v>
      </c>
    </row>
    <row r="5232" spans="1:14" x14ac:dyDescent="0.15">
      <c r="A5232" s="1" t="s">
        <v>10502</v>
      </c>
      <c r="B5232" s="1" t="s">
        <v>10503</v>
      </c>
      <c r="C5232" s="1">
        <v>19750101</v>
      </c>
      <c r="D5232" s="1">
        <v>20149999</v>
      </c>
      <c r="E5232" t="str">
        <f t="shared" si="810"/>
        <v>6016</v>
      </c>
      <c r="F5232" t="str">
        <f t="shared" si="811"/>
        <v>1975</v>
      </c>
      <c r="G5232" t="str">
        <f t="shared" si="812"/>
        <v>01</v>
      </c>
      <c r="H5232" t="str">
        <f t="shared" si="813"/>
        <v>01</v>
      </c>
      <c r="I5232" t="str">
        <f t="shared" si="814"/>
        <v>%1975-01-01%^^xsd:date</v>
      </c>
      <c r="J5232" t="str">
        <f t="shared" si="815"/>
        <v>2014</v>
      </c>
      <c r="K5232" t="str">
        <f t="shared" si="816"/>
        <v>99</v>
      </c>
      <c r="L5232" t="str">
        <f t="shared" si="817"/>
        <v>99</v>
      </c>
      <c r="M5232" t="str">
        <f t="shared" si="818"/>
        <v>%2014%^^xsd:gYear</v>
      </c>
      <c r="N5232" t="str">
        <f t="shared" si="819"/>
        <v>:6016 a crs:CommonwealthOrganisation ; schema:name %6 Field Ambulance, Royal Australian Army Medical Corps [RAAMC]% ; schema:startDate %1975-01-01%^^xsd:date ; schema:endDate %2014%^^xsd:gYear ; time:hasTime [ time:hasBeginning [ time:inXSDDate %1975-01-01%^^xsd:date ]  ] .</v>
      </c>
    </row>
    <row r="5233" spans="1:14" x14ac:dyDescent="0.15">
      <c r="A5233" s="1" t="s">
        <v>10504</v>
      </c>
      <c r="B5233" s="1" t="s">
        <v>10505</v>
      </c>
      <c r="C5233" s="1">
        <v>19581022</v>
      </c>
      <c r="E5233" t="str">
        <f t="shared" si="810"/>
        <v>6017</v>
      </c>
      <c r="F5233" t="str">
        <f t="shared" si="811"/>
        <v>1958</v>
      </c>
      <c r="G5233" t="str">
        <f t="shared" si="812"/>
        <v>10</v>
      </c>
      <c r="H5233" t="str">
        <f t="shared" si="813"/>
        <v>22</v>
      </c>
      <c r="I5233" t="str">
        <f t="shared" si="814"/>
        <v>%1958-10-22%^^xsd:date</v>
      </c>
      <c r="J5233" t="str">
        <f t="shared" si="815"/>
        <v/>
      </c>
      <c r="K5233" t="str">
        <f t="shared" si="816"/>
        <v/>
      </c>
      <c r="L5233" t="str">
        <f t="shared" si="817"/>
        <v/>
      </c>
      <c r="M5233" t="str">
        <f t="shared" si="818"/>
        <v/>
      </c>
      <c r="N5233" t="str">
        <f t="shared" si="819"/>
        <v>:6017 a crs:CommonwealthOrganisation ; schema:name %Codification and Standardisation Authority, Melbourne% ; schema:startDate %1958-10-22%^^xsd:date ; time:hasTime [ time:hasBeginning [ time:inXSDDate %1958-10-22%^^xsd:date ]  ] .</v>
      </c>
    </row>
    <row r="5234" spans="1:14" x14ac:dyDescent="0.15">
      <c r="A5234" s="1" t="s">
        <v>10506</v>
      </c>
      <c r="B5234" s="1" t="s">
        <v>10507</v>
      </c>
      <c r="C5234" s="1">
        <v>18630609</v>
      </c>
      <c r="D5234" s="1">
        <v>19451031</v>
      </c>
      <c r="E5234" t="str">
        <f t="shared" si="810"/>
        <v>6018</v>
      </c>
      <c r="F5234" t="str">
        <f t="shared" si="811"/>
        <v>1863</v>
      </c>
      <c r="G5234" t="str">
        <f t="shared" si="812"/>
        <v>06</v>
      </c>
      <c r="H5234" t="str">
        <f t="shared" si="813"/>
        <v>09</v>
      </c>
      <c r="I5234" t="str">
        <f t="shared" si="814"/>
        <v>%1863-06-09%^^xsd:date</v>
      </c>
      <c r="J5234" t="str">
        <f t="shared" si="815"/>
        <v>1945</v>
      </c>
      <c r="K5234" t="str">
        <f t="shared" si="816"/>
        <v>10</v>
      </c>
      <c r="L5234" t="str">
        <f t="shared" si="817"/>
        <v>31</v>
      </c>
      <c r="M5234" t="str">
        <f t="shared" si="818"/>
        <v>%1945-31-31%^^xsd:date</v>
      </c>
      <c r="N5234" t="str">
        <f t="shared" si="819"/>
        <v>:6018 a crs:CommonwealthOrganisation ; schema:name %Melbourne Observatory% ; schema:startDate %1863-06-09%^^xsd:date ; schema:endDate %1945-31-31%^^xsd:date ; time:hasTime [ time:hasBeginning [ time:inXSDDate %1863-06-09%^^xsd:date ]  ] .</v>
      </c>
    </row>
    <row r="5235" spans="1:14" x14ac:dyDescent="0.15">
      <c r="A5235" s="1" t="s">
        <v>10508</v>
      </c>
      <c r="B5235" s="1" t="s">
        <v>10509</v>
      </c>
      <c r="C5235" s="1">
        <v>19510501</v>
      </c>
      <c r="D5235" s="1">
        <v>20149999</v>
      </c>
      <c r="E5235" t="str">
        <f t="shared" si="810"/>
        <v>6019</v>
      </c>
      <c r="F5235" t="str">
        <f t="shared" si="811"/>
        <v>1951</v>
      </c>
      <c r="G5235" t="str">
        <f t="shared" si="812"/>
        <v>05</v>
      </c>
      <c r="H5235" t="str">
        <f t="shared" si="813"/>
        <v>01</v>
      </c>
      <c r="I5235" t="str">
        <f t="shared" si="814"/>
        <v>%1951-05-01%^^xsd:date</v>
      </c>
      <c r="J5235" t="str">
        <f t="shared" si="815"/>
        <v>2014</v>
      </c>
      <c r="K5235" t="str">
        <f t="shared" si="816"/>
        <v>99</v>
      </c>
      <c r="L5235" t="str">
        <f t="shared" si="817"/>
        <v>99</v>
      </c>
      <c r="M5235" t="str">
        <f t="shared" si="818"/>
        <v>%2014%^^xsd:gYear</v>
      </c>
      <c r="N5235" t="str">
        <f t="shared" si="819"/>
        <v>:6019 a crs:CommonwealthOrganisation ; schema:name %3 Camp Hospital, Royal Australian Army Medical Corps [RAAMC]% ; schema:startDate %1951-05-01%^^xsd:date ; schema:endDate %2014%^^xsd:gYear ; time:hasTime [ time:hasBeginning [ time:inXSDDate %1951-05-01%^^xsd:date ]  ] .</v>
      </c>
    </row>
    <row r="5236" spans="1:14" x14ac:dyDescent="0.15">
      <c r="A5236" s="1" t="s">
        <v>10510</v>
      </c>
      <c r="B5236" s="1" t="s">
        <v>10511</v>
      </c>
      <c r="C5236" s="1">
        <v>19610323</v>
      </c>
      <c r="D5236" s="1">
        <v>19740307</v>
      </c>
      <c r="E5236" t="str">
        <f t="shared" si="810"/>
        <v>0602</v>
      </c>
      <c r="F5236" t="str">
        <f t="shared" si="811"/>
        <v>1961</v>
      </c>
      <c r="G5236" t="str">
        <f t="shared" si="812"/>
        <v>03</v>
      </c>
      <c r="H5236" t="str">
        <f t="shared" si="813"/>
        <v>23</v>
      </c>
      <c r="I5236" t="str">
        <f t="shared" si="814"/>
        <v>%1961-03-23%^^xsd:date</v>
      </c>
      <c r="J5236" t="str">
        <f t="shared" si="815"/>
        <v>1974</v>
      </c>
      <c r="K5236" t="str">
        <f t="shared" si="816"/>
        <v>03</v>
      </c>
      <c r="L5236" t="str">
        <f t="shared" si="817"/>
        <v>07</v>
      </c>
      <c r="M5236" t="str">
        <f t="shared" si="818"/>
        <v>%1974-07-07%^^xsd:date</v>
      </c>
      <c r="N5236" t="str">
        <f t="shared" si="819"/>
        <v>:0602 a crs:CommonwealthOrganisation ; schema:name %Commonwealth Archives Office, (from 1972) Central Office% ; schema:startDate %1961-03-23%^^xsd:date ; schema:endDate %1974-07-07%^^xsd:date ; time:hasTime [ time:hasBeginning [ time:inXSDDate %1961-03-23%^^xsd:date ]  ] .</v>
      </c>
    </row>
    <row r="5237" spans="1:14" x14ac:dyDescent="0.15">
      <c r="A5237" s="1" t="s">
        <v>10512</v>
      </c>
      <c r="B5237" s="1" t="s">
        <v>10513</v>
      </c>
      <c r="C5237" s="1">
        <v>19861027</v>
      </c>
      <c r="D5237" s="1">
        <v>20150921</v>
      </c>
      <c r="E5237" t="str">
        <f t="shared" si="810"/>
        <v>6020</v>
      </c>
      <c r="F5237" t="str">
        <f t="shared" si="811"/>
        <v>1986</v>
      </c>
      <c r="G5237" t="str">
        <f t="shared" si="812"/>
        <v>10</v>
      </c>
      <c r="H5237" t="str">
        <f t="shared" si="813"/>
        <v>27</v>
      </c>
      <c r="I5237" t="str">
        <f t="shared" si="814"/>
        <v>%1986-10-27%^^xsd:date</v>
      </c>
      <c r="J5237" t="str">
        <f t="shared" si="815"/>
        <v>2015</v>
      </c>
      <c r="K5237" t="str">
        <f t="shared" si="816"/>
        <v>09</v>
      </c>
      <c r="L5237" t="str">
        <f t="shared" si="817"/>
        <v>21</v>
      </c>
      <c r="M5237" t="str">
        <f t="shared" si="818"/>
        <v>%2015-21-21%^^xsd:date</v>
      </c>
      <c r="N5237" t="str">
        <f t="shared" si="819"/>
        <v>:6020 a crs:CommonwealthOrganisation ; schema:name %Department of Agriculture [II], Melbourne (South East Region), Victoria% ; schema:startDate %1986-10-27%^^xsd:date ; schema:endDate %2015-21-21%^^xsd:date ; time:hasTime [ time:hasBeginning [ time:inXSDDate %1986-10-27%^^xsd:date ]  ] .</v>
      </c>
    </row>
    <row r="5238" spans="1:14" x14ac:dyDescent="0.15">
      <c r="A5238" s="1" t="s">
        <v>10514</v>
      </c>
      <c r="B5238" s="1" t="s">
        <v>10515</v>
      </c>
      <c r="C5238" s="1">
        <v>19500101</v>
      </c>
      <c r="E5238" t="str">
        <f t="shared" si="810"/>
        <v>6021</v>
      </c>
      <c r="F5238" t="str">
        <f t="shared" si="811"/>
        <v>1950</v>
      </c>
      <c r="G5238" t="str">
        <f t="shared" si="812"/>
        <v>01</v>
      </c>
      <c r="H5238" t="str">
        <f t="shared" si="813"/>
        <v>01</v>
      </c>
      <c r="I5238" t="str">
        <f t="shared" si="814"/>
        <v>%1950-01-01%^^xsd:date</v>
      </c>
      <c r="J5238" t="str">
        <f t="shared" si="815"/>
        <v/>
      </c>
      <c r="K5238" t="str">
        <f t="shared" si="816"/>
        <v/>
      </c>
      <c r="L5238" t="str">
        <f t="shared" si="817"/>
        <v/>
      </c>
      <c r="M5238" t="str">
        <f t="shared" si="818"/>
        <v/>
      </c>
      <c r="N5238" t="str">
        <f t="shared" si="819"/>
        <v>:6021 a crs:CommonwealthOrganisation ; schema:name %General Overseer and Superintendent of Inspection (Victoria)% ; schema:startDate %1950-01-01%^^xsd:date ; time:hasTime [ time:hasBeginning [ time:inXSDDate %1950-01-01%^^xsd:date ]  ] .</v>
      </c>
    </row>
    <row r="5239" spans="1:14" x14ac:dyDescent="0.15">
      <c r="A5239" s="1" t="s">
        <v>10516</v>
      </c>
      <c r="B5239" s="1" t="s">
        <v>10517</v>
      </c>
      <c r="C5239" s="1">
        <v>19480805</v>
      </c>
      <c r="D5239" s="1">
        <v>20149999</v>
      </c>
      <c r="E5239" t="str">
        <f t="shared" si="810"/>
        <v>6022</v>
      </c>
      <c r="F5239" t="str">
        <f t="shared" si="811"/>
        <v>1948</v>
      </c>
      <c r="G5239" t="str">
        <f t="shared" si="812"/>
        <v>08</v>
      </c>
      <c r="H5239" t="str">
        <f t="shared" si="813"/>
        <v>05</v>
      </c>
      <c r="I5239" t="str">
        <f t="shared" si="814"/>
        <v>%1948-08-05%^^xsd:date</v>
      </c>
      <c r="J5239" t="str">
        <f t="shared" si="815"/>
        <v>2014</v>
      </c>
      <c r="K5239" t="str">
        <f t="shared" si="816"/>
        <v>99</v>
      </c>
      <c r="L5239" t="str">
        <f t="shared" si="817"/>
        <v>99</v>
      </c>
      <c r="M5239" t="str">
        <f t="shared" si="818"/>
        <v>%2014%^^xsd:gYear</v>
      </c>
      <c r="N5239" t="str">
        <f t="shared" si="819"/>
        <v>:6022 a crs:CommonwealthOrganisation ; schema:name %3 Royal Australian Army Pay Corps Unit% ; schema:startDate %1948-08-05%^^xsd:date ; schema:endDate %2014%^^xsd:gYear ; time:hasTime [ time:hasBeginning [ time:inXSDDate %1948-08-05%^^xsd:date ]  ] .</v>
      </c>
    </row>
    <row r="5240" spans="1:14" x14ac:dyDescent="0.15">
      <c r="A5240" s="1" t="s">
        <v>10518</v>
      </c>
      <c r="B5240" s="1" t="s">
        <v>10519</v>
      </c>
      <c r="C5240" s="1">
        <v>19750630</v>
      </c>
      <c r="D5240" s="1">
        <v>20149999</v>
      </c>
      <c r="E5240" t="str">
        <f t="shared" si="810"/>
        <v>6023</v>
      </c>
      <c r="F5240" t="str">
        <f t="shared" si="811"/>
        <v>1975</v>
      </c>
      <c r="G5240" t="str">
        <f t="shared" si="812"/>
        <v>06</v>
      </c>
      <c r="H5240" t="str">
        <f t="shared" si="813"/>
        <v>30</v>
      </c>
      <c r="I5240" t="str">
        <f t="shared" si="814"/>
        <v>%1975-06-30%^^xsd:date</v>
      </c>
      <c r="J5240" t="str">
        <f t="shared" si="815"/>
        <v>2014</v>
      </c>
      <c r="K5240" t="str">
        <f t="shared" si="816"/>
        <v>99</v>
      </c>
      <c r="L5240" t="str">
        <f t="shared" si="817"/>
        <v>99</v>
      </c>
      <c r="M5240" t="str">
        <f t="shared" si="818"/>
        <v>%2014%^^xsd:gYear</v>
      </c>
      <c r="N5240" t="str">
        <f t="shared" si="819"/>
        <v>:6023 a crs:CommonwealthOrganisation ; schema:name %2/15 Field Regiment, Royal Australian Artillery [RAA]% ; schema:startDate %1975-06-30%^^xsd:date ; schema:endDate %2014%^^xsd:gYear ; time:hasTime [ time:hasBeginning [ time:inXSDDate %1975-06-30%^^xsd:date ]  ] .</v>
      </c>
    </row>
    <row r="5241" spans="1:14" x14ac:dyDescent="0.15">
      <c r="A5241" s="1" t="s">
        <v>10520</v>
      </c>
      <c r="B5241" s="1" t="s">
        <v>10521</v>
      </c>
      <c r="C5241" s="1">
        <v>19750101</v>
      </c>
      <c r="E5241" t="str">
        <f t="shared" si="810"/>
        <v>6024</v>
      </c>
      <c r="F5241" t="str">
        <f t="shared" si="811"/>
        <v>1975</v>
      </c>
      <c r="G5241" t="str">
        <f t="shared" si="812"/>
        <v>01</v>
      </c>
      <c r="H5241" t="str">
        <f t="shared" si="813"/>
        <v>01</v>
      </c>
      <c r="I5241" t="str">
        <f t="shared" si="814"/>
        <v>%1975-01-01%^^xsd:date</v>
      </c>
      <c r="J5241" t="str">
        <f t="shared" si="815"/>
        <v/>
      </c>
      <c r="K5241" t="str">
        <f t="shared" si="816"/>
        <v/>
      </c>
      <c r="L5241" t="str">
        <f t="shared" si="817"/>
        <v/>
      </c>
      <c r="M5241" t="str">
        <f t="shared" si="818"/>
        <v/>
      </c>
      <c r="N5241" t="str">
        <f t="shared" si="819"/>
        <v>:6024 a crs:CommonwealthOrganisation ; schema:name %Headquarters, 7 Field Engineer Regiment, Australian Army% ; schema:startDate %1975-01-01%^^xsd:date ; time:hasTime [ time:hasBeginning [ time:inXSDDate %1975-01-01%^^xsd:date ]  ] .</v>
      </c>
    </row>
    <row r="5242" spans="1:14" x14ac:dyDescent="0.15">
      <c r="A5242" s="1" t="s">
        <v>10522</v>
      </c>
      <c r="B5242" s="1" t="s">
        <v>10523</v>
      </c>
      <c r="C5242" s="1">
        <v>19810101</v>
      </c>
      <c r="E5242" t="str">
        <f t="shared" si="810"/>
        <v>6025</v>
      </c>
      <c r="F5242" t="str">
        <f t="shared" si="811"/>
        <v>1981</v>
      </c>
      <c r="G5242" t="str">
        <f t="shared" si="812"/>
        <v>01</v>
      </c>
      <c r="H5242" t="str">
        <f t="shared" si="813"/>
        <v>01</v>
      </c>
      <c r="I5242" t="str">
        <f t="shared" si="814"/>
        <v>%1981-01-01%^^xsd:date</v>
      </c>
      <c r="J5242" t="str">
        <f t="shared" si="815"/>
        <v/>
      </c>
      <c r="K5242" t="str">
        <f t="shared" si="816"/>
        <v/>
      </c>
      <c r="L5242" t="str">
        <f t="shared" si="817"/>
        <v/>
      </c>
      <c r="M5242" t="str">
        <f t="shared" si="818"/>
        <v/>
      </c>
      <c r="N5242" t="str">
        <f t="shared" si="819"/>
        <v>:6025 a crs:CommonwealthOrganisation ; schema:name %Maintenance Engineering Agency, Australian Army% ; schema:startDate %1981-01-01%^^xsd:date ; time:hasTime [ time:hasBeginning [ time:inXSDDate %1981-01-01%^^xsd:date ]  ] .</v>
      </c>
    </row>
    <row r="5243" spans="1:14" x14ac:dyDescent="0.15">
      <c r="A5243" s="1" t="s">
        <v>10524</v>
      </c>
      <c r="B5243" s="1" t="s">
        <v>10525</v>
      </c>
      <c r="C5243" s="1">
        <v>19820101</v>
      </c>
      <c r="E5243" t="str">
        <f t="shared" si="810"/>
        <v>6026</v>
      </c>
      <c r="F5243" t="str">
        <f t="shared" si="811"/>
        <v>1982</v>
      </c>
      <c r="G5243" t="str">
        <f t="shared" si="812"/>
        <v>01</v>
      </c>
      <c r="H5243" t="str">
        <f t="shared" si="813"/>
        <v>01</v>
      </c>
      <c r="I5243" t="str">
        <f t="shared" si="814"/>
        <v>%1982-01-01%^^xsd:date</v>
      </c>
      <c r="J5243" t="str">
        <f t="shared" si="815"/>
        <v/>
      </c>
      <c r="K5243" t="str">
        <f t="shared" si="816"/>
        <v/>
      </c>
      <c r="L5243" t="str">
        <f t="shared" si="817"/>
        <v/>
      </c>
      <c r="M5243" t="str">
        <f t="shared" si="818"/>
        <v/>
      </c>
      <c r="N5243" t="str">
        <f t="shared" si="819"/>
        <v>:6026 a crs:CommonwealthOrganisation ; schema:name %Headquarters, 4 Brigade, Australian Army% ; schema:startDate %1982-01-01%^^xsd:date ; time:hasTime [ time:hasBeginning [ time:inXSDDate %1982-01-01%^^xsd:date ]  ] .</v>
      </c>
    </row>
    <row r="5244" spans="1:14" x14ac:dyDescent="0.15">
      <c r="A5244" s="1" t="s">
        <v>10526</v>
      </c>
      <c r="B5244" s="1" t="s">
        <v>10527</v>
      </c>
      <c r="C5244" s="1">
        <v>19560101</v>
      </c>
      <c r="E5244" t="str">
        <f t="shared" si="810"/>
        <v>6027</v>
      </c>
      <c r="F5244" t="str">
        <f t="shared" si="811"/>
        <v>1956</v>
      </c>
      <c r="G5244" t="str">
        <f t="shared" si="812"/>
        <v>01</v>
      </c>
      <c r="H5244" t="str">
        <f t="shared" si="813"/>
        <v>01</v>
      </c>
      <c r="I5244" t="str">
        <f t="shared" si="814"/>
        <v>%1956-01-01%^^xsd:date</v>
      </c>
      <c r="J5244" t="str">
        <f t="shared" si="815"/>
        <v/>
      </c>
      <c r="K5244" t="str">
        <f t="shared" si="816"/>
        <v/>
      </c>
      <c r="L5244" t="str">
        <f t="shared" si="817"/>
        <v/>
      </c>
      <c r="M5244" t="str">
        <f t="shared" si="818"/>
        <v/>
      </c>
      <c r="N5244" t="str">
        <f t="shared" si="819"/>
        <v>:6027 a crs:CommonwealthOrganisation ; schema:name %132 Unmanned Aerial Vehicle Battery, Royal Australian Artillery [RAA]% ; schema:startDate %1956-01-01%^^xsd:date ; time:hasTime [ time:hasBeginning [ time:inXSDDate %1956-01-01%^^xsd:date ]  ] .</v>
      </c>
    </row>
    <row r="5245" spans="1:14" x14ac:dyDescent="0.15">
      <c r="A5245" s="1" t="s">
        <v>10528</v>
      </c>
      <c r="B5245" s="1" t="s">
        <v>10529</v>
      </c>
      <c r="C5245" s="1">
        <v>19570101</v>
      </c>
      <c r="E5245" t="str">
        <f t="shared" si="810"/>
        <v>6029</v>
      </c>
      <c r="F5245" t="str">
        <f t="shared" si="811"/>
        <v>1957</v>
      </c>
      <c r="G5245" t="str">
        <f t="shared" si="812"/>
        <v>01</v>
      </c>
      <c r="H5245" t="str">
        <f t="shared" si="813"/>
        <v>01</v>
      </c>
      <c r="I5245" t="str">
        <f t="shared" si="814"/>
        <v>%1957-01-01%^^xsd:date</v>
      </c>
      <c r="J5245" t="str">
        <f t="shared" si="815"/>
        <v/>
      </c>
      <c r="K5245" t="str">
        <f t="shared" si="816"/>
        <v/>
      </c>
      <c r="L5245" t="str">
        <f t="shared" si="817"/>
        <v/>
      </c>
      <c r="M5245" t="str">
        <f t="shared" si="818"/>
        <v/>
      </c>
      <c r="N5245" t="str">
        <f t="shared" si="819"/>
        <v>:6029 a crs:CommonwealthOrganisation ; schema:name %Melbourne University Regiment, Australian Army% ; schema:startDate %1957-01-01%^^xsd:date ; time:hasTime [ time:hasBeginning [ time:inXSDDate %1957-01-01%^^xsd:date ]  ] .</v>
      </c>
    </row>
    <row r="5246" spans="1:14" x14ac:dyDescent="0.15">
      <c r="A5246" s="1" t="s">
        <v>10530</v>
      </c>
      <c r="B5246" s="1" t="s">
        <v>10531</v>
      </c>
      <c r="C5246" s="1">
        <v>19210101</v>
      </c>
      <c r="D5246" s="1">
        <v>19551231</v>
      </c>
      <c r="E5246" t="str">
        <f t="shared" si="810"/>
        <v>0603</v>
      </c>
      <c r="F5246" t="str">
        <f t="shared" si="811"/>
        <v>1921</v>
      </c>
      <c r="G5246" t="str">
        <f t="shared" si="812"/>
        <v>01</v>
      </c>
      <c r="H5246" t="str">
        <f t="shared" si="813"/>
        <v>01</v>
      </c>
      <c r="I5246" t="str">
        <f t="shared" si="814"/>
        <v>%1921-01-01%^^xsd:date</v>
      </c>
      <c r="J5246" t="str">
        <f t="shared" si="815"/>
        <v>1955</v>
      </c>
      <c r="K5246" t="str">
        <f t="shared" si="816"/>
        <v>12</v>
      </c>
      <c r="L5246" t="str">
        <f t="shared" si="817"/>
        <v>31</v>
      </c>
      <c r="M5246" t="str">
        <f t="shared" si="818"/>
        <v>%1955-31-31%^^xsd:date</v>
      </c>
      <c r="N5246" t="str">
        <f t="shared" si="819"/>
        <v>:0603 a crs:CommonwealthOrganisation ; schema:name %[Commonwealth Government Departments] Inquiry Office, Sydney% ; schema:startDate %1921-01-01%^^xsd:date ; schema:endDate %1955-31-31%^^xsd:date ; time:hasTime [ time:hasBeginning [ time:inXSDDate %1921-01-01%^^xsd:date ]  ] .</v>
      </c>
    </row>
    <row r="5247" spans="1:14" x14ac:dyDescent="0.15">
      <c r="A5247" s="1" t="s">
        <v>10532</v>
      </c>
      <c r="B5247" s="1" t="s">
        <v>10533</v>
      </c>
      <c r="C5247" s="1">
        <v>19850101</v>
      </c>
      <c r="D5247" s="1">
        <v>20149999</v>
      </c>
      <c r="E5247" t="str">
        <f t="shared" si="810"/>
        <v>6030</v>
      </c>
      <c r="F5247" t="str">
        <f t="shared" si="811"/>
        <v>1985</v>
      </c>
      <c r="G5247" t="str">
        <f t="shared" si="812"/>
        <v>01</v>
      </c>
      <c r="H5247" t="str">
        <f t="shared" si="813"/>
        <v>01</v>
      </c>
      <c r="I5247" t="str">
        <f t="shared" si="814"/>
        <v>%1985-01-01%^^xsd:date</v>
      </c>
      <c r="J5247" t="str">
        <f t="shared" si="815"/>
        <v>2014</v>
      </c>
      <c r="K5247" t="str">
        <f t="shared" si="816"/>
        <v>99</v>
      </c>
      <c r="L5247" t="str">
        <f t="shared" si="817"/>
        <v>99</v>
      </c>
      <c r="M5247" t="str">
        <f t="shared" si="818"/>
        <v>%2014%^^xsd:gYear</v>
      </c>
      <c r="N5247" t="str">
        <f t="shared" si="819"/>
        <v>:6030 a crs:CommonwealthOrganisation ; schema:name %6 Camp Hospital, Royal Australian Army Medical Corps [RAAMC]% ; schema:startDate %1985-01-01%^^xsd:date ; schema:endDate %2014%^^xsd:gYear ; time:hasTime [ time:hasBeginning [ time:inXSDDate %1985-01-01%^^xsd:date ]  ] .</v>
      </c>
    </row>
    <row r="5248" spans="1:14" x14ac:dyDescent="0.15">
      <c r="A5248" s="1" t="s">
        <v>10534</v>
      </c>
      <c r="B5248" s="1" t="s">
        <v>10535</v>
      </c>
      <c r="C5248" s="1">
        <v>19751001</v>
      </c>
      <c r="D5248" s="1">
        <v>19910331</v>
      </c>
      <c r="E5248" t="str">
        <f t="shared" si="810"/>
        <v>6031</v>
      </c>
      <c r="F5248" t="str">
        <f t="shared" si="811"/>
        <v>1975</v>
      </c>
      <c r="G5248" t="str">
        <f t="shared" si="812"/>
        <v>10</v>
      </c>
      <c r="H5248" t="str">
        <f t="shared" si="813"/>
        <v>01</v>
      </c>
      <c r="I5248" t="str">
        <f t="shared" si="814"/>
        <v>%1975-10-01%^^xsd:date</v>
      </c>
      <c r="J5248" t="str">
        <f t="shared" si="815"/>
        <v>1991</v>
      </c>
      <c r="K5248" t="str">
        <f t="shared" si="816"/>
        <v>03</v>
      </c>
      <c r="L5248" t="str">
        <f t="shared" si="817"/>
        <v>31</v>
      </c>
      <c r="M5248" t="str">
        <f t="shared" si="818"/>
        <v>%1991-31-31%^^xsd:date</v>
      </c>
      <c r="N5248" t="str">
        <f t="shared" si="819"/>
        <v>:6031 a crs:CommonwealthOrganisation ; schema:name %3 Ordnance Services Unit, Australian Army / (from 1988) 7 Field Supply Company% ; schema:startDate %1975-10-01%^^xsd:date ; schema:endDate %1991-31-31%^^xsd:date ; time:hasTime [ time:hasBeginning [ time:inXSDDate %1975-10-01%^^xsd:date ]  ] .</v>
      </c>
    </row>
    <row r="5249" spans="1:14" x14ac:dyDescent="0.15">
      <c r="A5249" s="1" t="s">
        <v>10536</v>
      </c>
      <c r="B5249" s="1" t="s">
        <v>10537</v>
      </c>
      <c r="C5249" s="1">
        <v>19540101</v>
      </c>
      <c r="E5249" t="str">
        <f t="shared" si="810"/>
        <v>6032</v>
      </c>
      <c r="F5249" t="str">
        <f t="shared" si="811"/>
        <v>1954</v>
      </c>
      <c r="G5249" t="str">
        <f t="shared" si="812"/>
        <v>01</v>
      </c>
      <c r="H5249" t="str">
        <f t="shared" si="813"/>
        <v>01</v>
      </c>
      <c r="I5249" t="str">
        <f t="shared" si="814"/>
        <v>%1954-01-01%^^xsd:date</v>
      </c>
      <c r="J5249" t="str">
        <f t="shared" si="815"/>
        <v/>
      </c>
      <c r="K5249" t="str">
        <f t="shared" si="816"/>
        <v/>
      </c>
      <c r="L5249" t="str">
        <f t="shared" si="817"/>
        <v/>
      </c>
      <c r="M5249" t="str">
        <f t="shared" si="818"/>
        <v/>
      </c>
      <c r="N5249" t="str">
        <f t="shared" si="819"/>
        <v>:6032 a crs:CommonwealthOrganisation ; schema:name %Defence Force School of Music% ; schema:startDate %1954-01-01%^^xsd:date ; time:hasTime [ time:hasBeginning [ time:inXSDDate %1954-01-01%^^xsd:date ]  ] .</v>
      </c>
    </row>
    <row r="5250" spans="1:14" x14ac:dyDescent="0.15">
      <c r="A5250" s="1" t="s">
        <v>10538</v>
      </c>
      <c r="B5250" s="1" t="s">
        <v>10539</v>
      </c>
      <c r="C5250" s="1">
        <v>19650101</v>
      </c>
      <c r="D5250" s="1">
        <v>20149999</v>
      </c>
      <c r="E5250" t="str">
        <f t="shared" si="810"/>
        <v>6033</v>
      </c>
      <c r="F5250" t="str">
        <f t="shared" si="811"/>
        <v>1965</v>
      </c>
      <c r="G5250" t="str">
        <f t="shared" si="812"/>
        <v>01</v>
      </c>
      <c r="H5250" t="str">
        <f t="shared" si="813"/>
        <v>01</v>
      </c>
      <c r="I5250" t="str">
        <f t="shared" si="814"/>
        <v>%1965-01-01%^^xsd:date</v>
      </c>
      <c r="J5250" t="str">
        <f t="shared" si="815"/>
        <v>2014</v>
      </c>
      <c r="K5250" t="str">
        <f t="shared" si="816"/>
        <v>99</v>
      </c>
      <c r="L5250" t="str">
        <f t="shared" si="817"/>
        <v>99</v>
      </c>
      <c r="M5250" t="str">
        <f t="shared" si="818"/>
        <v>%2014%^^xsd:gYear</v>
      </c>
      <c r="N5250" t="str">
        <f t="shared" si="819"/>
        <v>:6033 a crs:CommonwealthOrganisation ; schema:name %127 Signal Troop, Royal Australian Signals Corps% ; schema:startDate %1965-01-01%^^xsd:date ; schema:endDate %2014%^^xsd:gYear ; time:hasTime [ time:hasBeginning [ time:inXSDDate %1965-01-01%^^xsd:date ]  ] .</v>
      </c>
    </row>
    <row r="5251" spans="1:14" x14ac:dyDescent="0.15">
      <c r="A5251" s="1" t="s">
        <v>10540</v>
      </c>
      <c r="B5251" s="1" t="s">
        <v>10541</v>
      </c>
      <c r="C5251" s="1">
        <v>19760101</v>
      </c>
      <c r="D5251" s="1">
        <v>20149999</v>
      </c>
      <c r="E5251" t="str">
        <f t="shared" ref="E5251:E5314" si="820">TEXT(SUBSTITUTE(A5251, "CA ", ""), "0000")</f>
        <v>6034</v>
      </c>
      <c r="F5251" t="str">
        <f t="shared" ref="F5251:F5314" si="821">LEFT(C5251,4)</f>
        <v>1976</v>
      </c>
      <c r="G5251" t="str">
        <f t="shared" ref="G5251:G5314" si="822">MID(C5251,5,2)</f>
        <v>01</v>
      </c>
      <c r="H5251" t="str">
        <f t="shared" ref="H5251:H5314" si="823">RIGHT(C5251,2)</f>
        <v>01</v>
      </c>
      <c r="I5251" t="str">
        <f t="shared" ref="I5251:I5314" si="824">IF(AND(G5251+0&gt;=1,G5251+0&lt;=12),CONCATENATE("%",F5251,"-",G5251,"-",H5251,"%^^xsd:date"),CONCATENATE("%",F5251,"%^^xsd:gYear"))</f>
        <v>%1976-01-01%^^xsd:date</v>
      </c>
      <c r="J5251" t="str">
        <f t="shared" ref="J5251:J5314" si="825">LEFT(D5251,4)</f>
        <v>2014</v>
      </c>
      <c r="K5251" t="str">
        <f t="shared" ref="K5251:K5314" si="826">MID(D5251,5,2)</f>
        <v>99</v>
      </c>
      <c r="L5251" t="str">
        <f t="shared" ref="L5251:L5314" si="827">RIGHT(D5251,2)</f>
        <v>99</v>
      </c>
      <c r="M5251" t="str">
        <f t="shared" ref="M5251:M5314" si="828">IFERROR(IF(AND(K5251+0&gt;=1,K5251+0&lt;=12),CONCATENATE("%",J5251,"-",L5251,"-",L5251,"%^^xsd:date"),CONCATENATE("%",J5251,"%^^xsd:gYear")),"")</f>
        <v>%2014%^^xsd:gYear</v>
      </c>
      <c r="N5251" t="str">
        <f t="shared" ref="N5251:N5314" si="829">CONCATENATE(":",E5251," a crs:CommonwealthOrganisation ; schema:name %",B5251,"% ; schema:startDate ",I5251, IF(M5251="","",CONCATENATE(" ; schema:endDate ",M5251)), " ; time:hasTime [ time:hasBeginning [ time:inXSDDate ", I5251, " ] ", IF(O5251="","",CONCATENATE(" ; time:hasEnd [ time:inXSDDate ",O5251, " ] ")), " ] .")</f>
        <v>:6034 a crs:CommonwealthOrganisation ; schema:name %3 Movement Control Unit, Australian Army% ; schema:startDate %1976-01-01%^^xsd:date ; schema:endDate %2014%^^xsd:gYear ; time:hasTime [ time:hasBeginning [ time:inXSDDate %1976-01-01%^^xsd:date ]  ] .</v>
      </c>
    </row>
    <row r="5252" spans="1:14" x14ac:dyDescent="0.15">
      <c r="A5252" s="1" t="s">
        <v>10542</v>
      </c>
      <c r="B5252" s="1" t="s">
        <v>10543</v>
      </c>
      <c r="C5252" s="1">
        <v>19850101</v>
      </c>
      <c r="D5252" s="1">
        <v>20149999</v>
      </c>
      <c r="E5252" t="str">
        <f t="shared" si="820"/>
        <v>6035</v>
      </c>
      <c r="F5252" t="str">
        <f t="shared" si="821"/>
        <v>1985</v>
      </c>
      <c r="G5252" t="str">
        <f t="shared" si="822"/>
        <v>01</v>
      </c>
      <c r="H5252" t="str">
        <f t="shared" si="823"/>
        <v>01</v>
      </c>
      <c r="I5252" t="str">
        <f t="shared" si="824"/>
        <v>%1985-01-01%^^xsd:date</v>
      </c>
      <c r="J5252" t="str">
        <f t="shared" si="825"/>
        <v>2014</v>
      </c>
      <c r="K5252" t="str">
        <f t="shared" si="826"/>
        <v>99</v>
      </c>
      <c r="L5252" t="str">
        <f t="shared" si="827"/>
        <v>99</v>
      </c>
      <c r="M5252" t="str">
        <f t="shared" si="828"/>
        <v>%2014%^^xsd:gYear</v>
      </c>
      <c r="N5252" t="str">
        <f t="shared" si="829"/>
        <v>:6035 a crs:CommonwealthOrganisation ; schema:name %3 Army Reserve Recruiting Unit% ; schema:startDate %1985-01-01%^^xsd:date ; schema:endDate %2014%^^xsd:gYear ; time:hasTime [ time:hasBeginning [ time:inXSDDate %1985-01-01%^^xsd:date ]  ] .</v>
      </c>
    </row>
    <row r="5253" spans="1:14" x14ac:dyDescent="0.15">
      <c r="A5253" s="1" t="s">
        <v>10544</v>
      </c>
      <c r="B5253" s="1" t="s">
        <v>10545</v>
      </c>
      <c r="C5253" s="1">
        <v>19510201</v>
      </c>
      <c r="E5253" t="str">
        <f t="shared" si="820"/>
        <v>6036</v>
      </c>
      <c r="F5253" t="str">
        <f t="shared" si="821"/>
        <v>1951</v>
      </c>
      <c r="G5253" t="str">
        <f t="shared" si="822"/>
        <v>02</v>
      </c>
      <c r="H5253" t="str">
        <f t="shared" si="823"/>
        <v>01</v>
      </c>
      <c r="I5253" t="str">
        <f t="shared" si="824"/>
        <v>%1951-02-01%^^xsd:date</v>
      </c>
      <c r="J5253" t="str">
        <f t="shared" si="825"/>
        <v/>
      </c>
      <c r="K5253" t="str">
        <f t="shared" si="826"/>
        <v/>
      </c>
      <c r="L5253" t="str">
        <f t="shared" si="827"/>
        <v/>
      </c>
      <c r="M5253" t="str">
        <f t="shared" si="828"/>
        <v/>
      </c>
      <c r="N5253" t="str">
        <f t="shared" si="829"/>
        <v>:6036 a crs:CommonwealthOrganisation ; schema:name %Royal Australian Electrical and Mechanical Engineers Training Centre, Australian Army% ; schema:startDate %1951-02-01%^^xsd:date ; time:hasTime [ time:hasBeginning [ time:inXSDDate %1951-02-01%^^xsd:date ]  ] .</v>
      </c>
    </row>
    <row r="5254" spans="1:14" x14ac:dyDescent="0.15">
      <c r="A5254" s="1" t="s">
        <v>10546</v>
      </c>
      <c r="B5254" s="1" t="s">
        <v>10547</v>
      </c>
      <c r="C5254" s="1">
        <v>19550101</v>
      </c>
      <c r="D5254" s="1">
        <v>20001108</v>
      </c>
      <c r="E5254" t="str">
        <f t="shared" si="820"/>
        <v>6037</v>
      </c>
      <c r="F5254" t="str">
        <f t="shared" si="821"/>
        <v>1955</v>
      </c>
      <c r="G5254" t="str">
        <f t="shared" si="822"/>
        <v>01</v>
      </c>
      <c r="H5254" t="str">
        <f t="shared" si="823"/>
        <v>01</v>
      </c>
      <c r="I5254" t="str">
        <f t="shared" si="824"/>
        <v>%1955-01-01%^^xsd:date</v>
      </c>
      <c r="J5254" t="str">
        <f t="shared" si="825"/>
        <v>2000</v>
      </c>
      <c r="K5254" t="str">
        <f t="shared" si="826"/>
        <v>11</v>
      </c>
      <c r="L5254" t="str">
        <f t="shared" si="827"/>
        <v>08</v>
      </c>
      <c r="M5254" t="str">
        <f t="shared" si="828"/>
        <v>%2000-08-08%^^xsd:date</v>
      </c>
      <c r="N5254" t="str">
        <f t="shared" si="829"/>
        <v>:6037 a crs:CommonwealthOrganisation ; schema:name %Army Headquarters Survey Regiment/ (from 1973) Army Survey Regiment/ (from 1 July 1995) Army Topographic Support Establishment (ATSE)/ (from 29 April 1996) Defence Topographic Agency, Bendigo% ; schema:startDate %1955-01-01%^^xsd:date ; schema:endDate %2000-08-08%^^xsd:date ; time:hasTime [ time:hasBeginning [ time:inXSDDate %1955-01-01%^^xsd:date ]  ] .</v>
      </c>
    </row>
    <row r="5255" spans="1:14" x14ac:dyDescent="0.15">
      <c r="A5255" s="1" t="s">
        <v>10548</v>
      </c>
      <c r="B5255" s="1" t="s">
        <v>10549</v>
      </c>
      <c r="C5255" s="1">
        <v>19620101</v>
      </c>
      <c r="D5255" s="1">
        <v>20149999</v>
      </c>
      <c r="E5255" t="str">
        <f t="shared" si="820"/>
        <v>6038</v>
      </c>
      <c r="F5255" t="str">
        <f t="shared" si="821"/>
        <v>1962</v>
      </c>
      <c r="G5255" t="str">
        <f t="shared" si="822"/>
        <v>01</v>
      </c>
      <c r="H5255" t="str">
        <f t="shared" si="823"/>
        <v>01</v>
      </c>
      <c r="I5255" t="str">
        <f t="shared" si="824"/>
        <v>%1962-01-01%^^xsd:date</v>
      </c>
      <c r="J5255" t="str">
        <f t="shared" si="825"/>
        <v>2014</v>
      </c>
      <c r="K5255" t="str">
        <f t="shared" si="826"/>
        <v>99</v>
      </c>
      <c r="L5255" t="str">
        <f t="shared" si="827"/>
        <v>99</v>
      </c>
      <c r="M5255" t="str">
        <f t="shared" si="828"/>
        <v>%2014%^^xsd:gYear</v>
      </c>
      <c r="N5255" t="str">
        <f t="shared" si="829"/>
        <v>:6038 a crs:CommonwealthOrganisation ; schema:name %2/10 Medium Regiment, Royal Australian Artillery [RAA]% ; schema:startDate %1962-01-01%^^xsd:date ; schema:endDate %2014%^^xsd:gYear ; time:hasTime [ time:hasBeginning [ time:inXSDDate %1962-01-01%^^xsd:date ]  ] .</v>
      </c>
    </row>
    <row r="5256" spans="1:14" x14ac:dyDescent="0.15">
      <c r="A5256" s="1" t="s">
        <v>10550</v>
      </c>
      <c r="B5256" s="1" t="s">
        <v>10420</v>
      </c>
      <c r="C5256" s="1">
        <v>19750101</v>
      </c>
      <c r="D5256" s="1">
        <v>20149999</v>
      </c>
      <c r="E5256" t="str">
        <f t="shared" si="820"/>
        <v>6039</v>
      </c>
      <c r="F5256" t="str">
        <f t="shared" si="821"/>
        <v>1975</v>
      </c>
      <c r="G5256" t="str">
        <f t="shared" si="822"/>
        <v>01</v>
      </c>
      <c r="H5256" t="str">
        <f t="shared" si="823"/>
        <v>01</v>
      </c>
      <c r="I5256" t="str">
        <f t="shared" si="824"/>
        <v>%1975-01-01%^^xsd:date</v>
      </c>
      <c r="J5256" t="str">
        <f t="shared" si="825"/>
        <v>2014</v>
      </c>
      <c r="K5256" t="str">
        <f t="shared" si="826"/>
        <v>99</v>
      </c>
      <c r="L5256" t="str">
        <f t="shared" si="827"/>
        <v>99</v>
      </c>
      <c r="M5256" t="str">
        <f t="shared" si="828"/>
        <v>%2014%^^xsd:gYear</v>
      </c>
      <c r="N5256" t="str">
        <f t="shared" si="829"/>
        <v>:6039 a crs:CommonwealthOrganisation ; schema:name %31 Supply Battalion, Australian Army% ; schema:startDate %1975-01-01%^^xsd:date ; schema:endDate %2014%^^xsd:gYear ; time:hasTime [ time:hasBeginning [ time:inXSDDate %1975-01-01%^^xsd:date ]  ] .</v>
      </c>
    </row>
    <row r="5257" spans="1:14" x14ac:dyDescent="0.15">
      <c r="A5257" s="1" t="s">
        <v>10551</v>
      </c>
      <c r="B5257" s="1" t="s">
        <v>10552</v>
      </c>
      <c r="C5257" s="1">
        <v>19540101</v>
      </c>
      <c r="E5257" t="str">
        <f t="shared" si="820"/>
        <v>0604</v>
      </c>
      <c r="F5257" t="str">
        <f t="shared" si="821"/>
        <v>1954</v>
      </c>
      <c r="G5257" t="str">
        <f t="shared" si="822"/>
        <v>01</v>
      </c>
      <c r="H5257" t="str">
        <f t="shared" si="823"/>
        <v>01</v>
      </c>
      <c r="I5257" t="str">
        <f t="shared" si="824"/>
        <v>%1954-01-01%^^xsd:date</v>
      </c>
      <c r="J5257" t="str">
        <f t="shared" si="825"/>
        <v/>
      </c>
      <c r="K5257" t="str">
        <f t="shared" si="826"/>
        <v/>
      </c>
      <c r="L5257" t="str">
        <f t="shared" si="827"/>
        <v/>
      </c>
      <c r="M5257" t="str">
        <f t="shared" si="828"/>
        <v/>
      </c>
      <c r="N5257" t="str">
        <f t="shared" si="829"/>
        <v>:0604 a crs:CommonwealthOrganisation ; schema:name %[Northern Territory] Courts Office, Alice Springs% ; schema:startDate %1954-01-01%^^xsd:date ; time:hasTime [ time:hasBeginning [ time:inXSDDate %1954-01-01%^^xsd:date ]  ] .</v>
      </c>
    </row>
    <row r="5258" spans="1:14" x14ac:dyDescent="0.15">
      <c r="A5258" s="1" t="s">
        <v>10553</v>
      </c>
      <c r="B5258" s="1" t="s">
        <v>10554</v>
      </c>
      <c r="C5258" s="1">
        <v>19521001</v>
      </c>
      <c r="D5258" s="1">
        <v>20149999</v>
      </c>
      <c r="E5258" t="str">
        <f t="shared" si="820"/>
        <v>6040</v>
      </c>
      <c r="F5258" t="str">
        <f t="shared" si="821"/>
        <v>1952</v>
      </c>
      <c r="G5258" t="str">
        <f t="shared" si="822"/>
        <v>10</v>
      </c>
      <c r="H5258" t="str">
        <f t="shared" si="823"/>
        <v>01</v>
      </c>
      <c r="I5258" t="str">
        <f t="shared" si="824"/>
        <v>%1952-10-01%^^xsd:date</v>
      </c>
      <c r="J5258" t="str">
        <f t="shared" si="825"/>
        <v>2014</v>
      </c>
      <c r="K5258" t="str">
        <f t="shared" si="826"/>
        <v>99</v>
      </c>
      <c r="L5258" t="str">
        <f t="shared" si="827"/>
        <v>99</v>
      </c>
      <c r="M5258" t="str">
        <f t="shared" si="828"/>
        <v>%2014%^^xsd:gYear</v>
      </c>
      <c r="N5258" t="str">
        <f t="shared" si="829"/>
        <v>:6040 a crs:CommonwealthOrganisation ; schema:name %13 Psychology Unit, Army Psychology Corps% ; schema:startDate %1952-10-01%^^xsd:date ; schema:endDate %2014%^^xsd:gYear ; time:hasTime [ time:hasBeginning [ time:inXSDDate %1952-10-01%^^xsd:date ]  ] .</v>
      </c>
    </row>
    <row r="5259" spans="1:14" x14ac:dyDescent="0.15">
      <c r="A5259" s="1" t="s">
        <v>10555</v>
      </c>
      <c r="B5259" s="1" t="s">
        <v>10556</v>
      </c>
      <c r="C5259" s="1">
        <v>19510710</v>
      </c>
      <c r="D5259" s="1">
        <v>20149999</v>
      </c>
      <c r="E5259" t="str">
        <f t="shared" si="820"/>
        <v>6041</v>
      </c>
      <c r="F5259" t="str">
        <f t="shared" si="821"/>
        <v>1951</v>
      </c>
      <c r="G5259" t="str">
        <f t="shared" si="822"/>
        <v>07</v>
      </c>
      <c r="H5259" t="str">
        <f t="shared" si="823"/>
        <v>10</v>
      </c>
      <c r="I5259" t="str">
        <f t="shared" si="824"/>
        <v>%1951-07-10%^^xsd:date</v>
      </c>
      <c r="J5259" t="str">
        <f t="shared" si="825"/>
        <v>2014</v>
      </c>
      <c r="K5259" t="str">
        <f t="shared" si="826"/>
        <v>99</v>
      </c>
      <c r="L5259" t="str">
        <f t="shared" si="827"/>
        <v>99</v>
      </c>
      <c r="M5259" t="str">
        <f t="shared" si="828"/>
        <v>%2014%^^xsd:gYear</v>
      </c>
      <c r="N5259" t="str">
        <f t="shared" si="829"/>
        <v>:6041 a crs:CommonwealthOrganisation ; schema:name %8 Dental Unit, Royal Australian Army Dental Corps% ; schema:startDate %1951-07-10%^^xsd:date ; schema:endDate %2014%^^xsd:gYear ; time:hasTime [ time:hasBeginning [ time:inXSDDate %1951-07-10%^^xsd:date ]  ] .</v>
      </c>
    </row>
    <row r="5260" spans="1:14" x14ac:dyDescent="0.15">
      <c r="A5260" s="1" t="s">
        <v>10557</v>
      </c>
      <c r="B5260" s="1" t="s">
        <v>10558</v>
      </c>
      <c r="C5260" s="1">
        <v>19490310</v>
      </c>
      <c r="D5260" s="1">
        <v>20149999</v>
      </c>
      <c r="E5260" t="str">
        <f t="shared" si="820"/>
        <v>6042</v>
      </c>
      <c r="F5260" t="str">
        <f t="shared" si="821"/>
        <v>1949</v>
      </c>
      <c r="G5260" t="str">
        <f t="shared" si="822"/>
        <v>03</v>
      </c>
      <c r="H5260" t="str">
        <f t="shared" si="823"/>
        <v>10</v>
      </c>
      <c r="I5260" t="str">
        <f t="shared" si="824"/>
        <v>%1949-03-10%^^xsd:date</v>
      </c>
      <c r="J5260" t="str">
        <f t="shared" si="825"/>
        <v>2014</v>
      </c>
      <c r="K5260" t="str">
        <f t="shared" si="826"/>
        <v>99</v>
      </c>
      <c r="L5260" t="str">
        <f t="shared" si="827"/>
        <v>99</v>
      </c>
      <c r="M5260" t="str">
        <f t="shared" si="828"/>
        <v>%2014%^^xsd:gYear</v>
      </c>
      <c r="N5260" t="str">
        <f t="shared" si="829"/>
        <v>:6042 a crs:CommonwealthOrganisation ; schema:name %3 Psychology Unit, Army Psychology Corps% ; schema:startDate %1949-03-10%^^xsd:date ; schema:endDate %2014%^^xsd:gYear ; time:hasTime [ time:hasBeginning [ time:inXSDDate %1949-03-10%^^xsd:date ]  ] .</v>
      </c>
    </row>
    <row r="5261" spans="1:14" x14ac:dyDescent="0.15">
      <c r="A5261" s="1" t="s">
        <v>10559</v>
      </c>
      <c r="B5261" s="1" t="s">
        <v>10560</v>
      </c>
      <c r="C5261" s="1">
        <v>19460601</v>
      </c>
      <c r="E5261" t="str">
        <f t="shared" si="820"/>
        <v>6043</v>
      </c>
      <c r="F5261" t="str">
        <f t="shared" si="821"/>
        <v>1946</v>
      </c>
      <c r="G5261" t="str">
        <f t="shared" si="822"/>
        <v>06</v>
      </c>
      <c r="H5261" t="str">
        <f t="shared" si="823"/>
        <v>01</v>
      </c>
      <c r="I5261" t="str">
        <f t="shared" si="824"/>
        <v>%1946-06-01%^^xsd:date</v>
      </c>
      <c r="J5261" t="str">
        <f t="shared" si="825"/>
        <v/>
      </c>
      <c r="K5261" t="str">
        <f t="shared" si="826"/>
        <v/>
      </c>
      <c r="L5261" t="str">
        <f t="shared" si="827"/>
        <v/>
      </c>
      <c r="M5261" t="str">
        <f t="shared" si="828"/>
        <v/>
      </c>
      <c r="N5261" t="str">
        <f t="shared" si="829"/>
        <v>:6043 a crs:CommonwealthOrganisation ; schema:name %Band of the 3rd Military District, Australian Army% ; schema:startDate %1946-06-01%^^xsd:date ; time:hasTime [ time:hasBeginning [ time:inXSDDate %1946-06-01%^^xsd:date ]  ] .</v>
      </c>
    </row>
    <row r="5262" spans="1:14" x14ac:dyDescent="0.15">
      <c r="A5262" s="1" t="s">
        <v>10561</v>
      </c>
      <c r="B5262" s="1" t="s">
        <v>10562</v>
      </c>
      <c r="C5262" s="1">
        <v>19420801</v>
      </c>
      <c r="D5262" s="1">
        <v>20149999</v>
      </c>
      <c r="E5262" t="str">
        <f t="shared" si="820"/>
        <v>6044</v>
      </c>
      <c r="F5262" t="str">
        <f t="shared" si="821"/>
        <v>1942</v>
      </c>
      <c r="G5262" t="str">
        <f t="shared" si="822"/>
        <v>08</v>
      </c>
      <c r="H5262" t="str">
        <f t="shared" si="823"/>
        <v>01</v>
      </c>
      <c r="I5262" t="str">
        <f t="shared" si="824"/>
        <v>%1942-08-01%^^xsd:date</v>
      </c>
      <c r="J5262" t="str">
        <f t="shared" si="825"/>
        <v>2014</v>
      </c>
      <c r="K5262" t="str">
        <f t="shared" si="826"/>
        <v>99</v>
      </c>
      <c r="L5262" t="str">
        <f t="shared" si="827"/>
        <v>99</v>
      </c>
      <c r="M5262" t="str">
        <f t="shared" si="828"/>
        <v>%2014%^^xsd:gYear</v>
      </c>
      <c r="N5262" t="str">
        <f t="shared" si="829"/>
        <v>:6044 a crs:CommonwealthOrganisation ; schema:name %4 Base Workshop Battalion% ; schema:startDate %1942-08-01%^^xsd:date ; schema:endDate %2014%^^xsd:gYear ; time:hasTime [ time:hasBeginning [ time:inXSDDate %1942-08-01%^^xsd:date ]  ] .</v>
      </c>
    </row>
    <row r="5263" spans="1:14" x14ac:dyDescent="0.15">
      <c r="A5263" s="1" t="s">
        <v>10563</v>
      </c>
      <c r="B5263" s="1" t="s">
        <v>10564</v>
      </c>
      <c r="C5263" s="1">
        <v>19850101</v>
      </c>
      <c r="E5263" t="str">
        <f t="shared" si="820"/>
        <v>6045</v>
      </c>
      <c r="F5263" t="str">
        <f t="shared" si="821"/>
        <v>1985</v>
      </c>
      <c r="G5263" t="str">
        <f t="shared" si="822"/>
        <v>01</v>
      </c>
      <c r="H5263" t="str">
        <f t="shared" si="823"/>
        <v>01</v>
      </c>
      <c r="I5263" t="str">
        <f t="shared" si="824"/>
        <v>%1985-01-01%^^xsd:date</v>
      </c>
      <c r="J5263" t="str">
        <f t="shared" si="825"/>
        <v/>
      </c>
      <c r="K5263" t="str">
        <f t="shared" si="826"/>
        <v/>
      </c>
      <c r="L5263" t="str">
        <f t="shared" si="827"/>
        <v/>
      </c>
      <c r="M5263" t="str">
        <f t="shared" si="828"/>
        <v/>
      </c>
      <c r="N5263" t="str">
        <f t="shared" si="829"/>
        <v>:6045 a crs:CommonwealthOrganisation ; schema:name %Directorate of Capital Procurement, Headquarters Logistic Command, Australian Army, Melbourne% ; schema:startDate %1985-01-01%^^xsd:date ; time:hasTime [ time:hasBeginning [ time:inXSDDate %1985-01-01%^^xsd:date ]  ] .</v>
      </c>
    </row>
    <row r="5264" spans="1:14" x14ac:dyDescent="0.15">
      <c r="A5264" s="1" t="s">
        <v>10565</v>
      </c>
      <c r="B5264" s="1" t="s">
        <v>10566</v>
      </c>
      <c r="C5264" s="1">
        <v>19610101</v>
      </c>
      <c r="E5264" t="str">
        <f t="shared" si="820"/>
        <v>6046</v>
      </c>
      <c r="F5264" t="str">
        <f t="shared" si="821"/>
        <v>1961</v>
      </c>
      <c r="G5264" t="str">
        <f t="shared" si="822"/>
        <v>01</v>
      </c>
      <c r="H5264" t="str">
        <f t="shared" si="823"/>
        <v>01</v>
      </c>
      <c r="I5264" t="str">
        <f t="shared" si="824"/>
        <v>%1961-01-01%^^xsd:date</v>
      </c>
      <c r="J5264" t="str">
        <f t="shared" si="825"/>
        <v/>
      </c>
      <c r="K5264" t="str">
        <f t="shared" si="826"/>
        <v/>
      </c>
      <c r="L5264" t="str">
        <f t="shared" si="827"/>
        <v/>
      </c>
      <c r="M5264" t="str">
        <f t="shared" si="828"/>
        <v/>
      </c>
      <c r="N5264" t="str">
        <f t="shared" si="829"/>
        <v>:6046 a crs:CommonwealthOrganisation ; schema:name %Army Map Depot% ; schema:startDate %1961-01-01%^^xsd:date ; time:hasTime [ time:hasBeginning [ time:inXSDDate %1961-01-01%^^xsd:date ]  ] .</v>
      </c>
    </row>
    <row r="5265" spans="1:14" x14ac:dyDescent="0.15">
      <c r="A5265" s="1" t="s">
        <v>10567</v>
      </c>
      <c r="B5265" s="1" t="s">
        <v>10568</v>
      </c>
      <c r="C5265" s="1">
        <v>19680401</v>
      </c>
      <c r="E5265" t="str">
        <f t="shared" si="820"/>
        <v>6047</v>
      </c>
      <c r="F5265" t="str">
        <f t="shared" si="821"/>
        <v>1968</v>
      </c>
      <c r="G5265" t="str">
        <f t="shared" si="822"/>
        <v>04</v>
      </c>
      <c r="H5265" t="str">
        <f t="shared" si="823"/>
        <v>01</v>
      </c>
      <c r="I5265" t="str">
        <f t="shared" si="824"/>
        <v>%1968-04-01%^^xsd:date</v>
      </c>
      <c r="J5265" t="str">
        <f t="shared" si="825"/>
        <v/>
      </c>
      <c r="K5265" t="str">
        <f t="shared" si="826"/>
        <v/>
      </c>
      <c r="L5265" t="str">
        <f t="shared" si="827"/>
        <v/>
      </c>
      <c r="M5265" t="str">
        <f t="shared" si="828"/>
        <v/>
      </c>
      <c r="N5265" t="str">
        <f t="shared" si="829"/>
        <v>:6047 a crs:CommonwealthOrganisation ; schema:name %Monash University Regiment, Australian Army% ; schema:startDate %1968-04-01%^^xsd:date ; time:hasTime [ time:hasBeginning [ time:inXSDDate %1968-04-01%^^xsd:date ]  ] .</v>
      </c>
    </row>
    <row r="5266" spans="1:14" x14ac:dyDescent="0.15">
      <c r="A5266" s="1" t="s">
        <v>10569</v>
      </c>
      <c r="B5266" s="1" t="s">
        <v>10570</v>
      </c>
      <c r="C5266" s="1">
        <v>19650101</v>
      </c>
      <c r="E5266" t="str">
        <f t="shared" si="820"/>
        <v>6048</v>
      </c>
      <c r="F5266" t="str">
        <f t="shared" si="821"/>
        <v>1965</v>
      </c>
      <c r="G5266" t="str">
        <f t="shared" si="822"/>
        <v>01</v>
      </c>
      <c r="H5266" t="str">
        <f t="shared" si="823"/>
        <v>01</v>
      </c>
      <c r="I5266" t="str">
        <f t="shared" si="824"/>
        <v>%1965-01-01%^^xsd:date</v>
      </c>
      <c r="J5266" t="str">
        <f t="shared" si="825"/>
        <v/>
      </c>
      <c r="K5266" t="str">
        <f t="shared" si="826"/>
        <v/>
      </c>
      <c r="L5266" t="str">
        <f t="shared" si="827"/>
        <v/>
      </c>
      <c r="M5266" t="str">
        <f t="shared" si="828"/>
        <v/>
      </c>
      <c r="N5266" t="str">
        <f t="shared" si="829"/>
        <v>:6048 a crs:CommonwealthOrganisation ; schema:name %Royal Australian Army Ordnance Corps Centre% ; schema:startDate %1965-01-01%^^xsd:date ; time:hasTime [ time:hasBeginning [ time:inXSDDate %1965-01-01%^^xsd:date ]  ] .</v>
      </c>
    </row>
    <row r="5267" spans="1:14" x14ac:dyDescent="0.15">
      <c r="A5267" s="1" t="s">
        <v>10571</v>
      </c>
      <c r="B5267" s="1" t="s">
        <v>10572</v>
      </c>
      <c r="C5267" s="1">
        <v>19480101</v>
      </c>
      <c r="E5267" t="str">
        <f t="shared" si="820"/>
        <v>6049</v>
      </c>
      <c r="F5267" t="str">
        <f t="shared" si="821"/>
        <v>1948</v>
      </c>
      <c r="G5267" t="str">
        <f t="shared" si="822"/>
        <v>01</v>
      </c>
      <c r="H5267" t="str">
        <f t="shared" si="823"/>
        <v>01</v>
      </c>
      <c r="I5267" t="str">
        <f t="shared" si="824"/>
        <v>%1948-01-01%^^xsd:date</v>
      </c>
      <c r="J5267" t="str">
        <f t="shared" si="825"/>
        <v/>
      </c>
      <c r="K5267" t="str">
        <f t="shared" si="826"/>
        <v/>
      </c>
      <c r="L5267" t="str">
        <f t="shared" si="827"/>
        <v/>
      </c>
      <c r="M5267" t="str">
        <f t="shared" si="828"/>
        <v/>
      </c>
      <c r="N5267" t="str">
        <f t="shared" si="829"/>
        <v>:6049 a crs:CommonwealthOrganisation ; schema:name %Army Apprentices' School% ; schema:startDate %1948-01-01%^^xsd:date ; time:hasTime [ time:hasBeginning [ time:inXSDDate %1948-01-01%^^xsd:date ]  ] .</v>
      </c>
    </row>
    <row r="5268" spans="1:14" x14ac:dyDescent="0.15">
      <c r="A5268" s="1" t="s">
        <v>10573</v>
      </c>
      <c r="B5268" s="1" t="s">
        <v>10574</v>
      </c>
      <c r="C5268" s="1">
        <v>19480101</v>
      </c>
      <c r="D5268" s="1">
        <v>19960701</v>
      </c>
      <c r="E5268" t="str">
        <f t="shared" si="820"/>
        <v>6050</v>
      </c>
      <c r="F5268" t="str">
        <f t="shared" si="821"/>
        <v>1948</v>
      </c>
      <c r="G5268" t="str">
        <f t="shared" si="822"/>
        <v>01</v>
      </c>
      <c r="H5268" t="str">
        <f t="shared" si="823"/>
        <v>01</v>
      </c>
      <c r="I5268" t="str">
        <f t="shared" si="824"/>
        <v>%1948-01-01%^^xsd:date</v>
      </c>
      <c r="J5268" t="str">
        <f t="shared" si="825"/>
        <v>1996</v>
      </c>
      <c r="K5268" t="str">
        <f t="shared" si="826"/>
        <v>07</v>
      </c>
      <c r="L5268" t="str">
        <f t="shared" si="827"/>
        <v>01</v>
      </c>
      <c r="M5268" t="str">
        <f t="shared" si="828"/>
        <v>%1996-01-01%^^xsd:date</v>
      </c>
      <c r="N5268" t="str">
        <f t="shared" si="829"/>
        <v>:6050 a crs:CommonwealthOrganisation ; schema:name %School of Military Survey, Australian Army% ; schema:startDate %1948-01-01%^^xsd:date ; schema:endDate %1996-01-01%^^xsd:date ; time:hasTime [ time:hasBeginning [ time:inXSDDate %1948-01-01%^^xsd:date ]  ] .</v>
      </c>
    </row>
    <row r="5269" spans="1:14" x14ac:dyDescent="0.15">
      <c r="A5269" s="1" t="s">
        <v>10575</v>
      </c>
      <c r="B5269" s="1" t="s">
        <v>10438</v>
      </c>
      <c r="C5269" s="1">
        <v>19430101</v>
      </c>
      <c r="E5269" t="str">
        <f t="shared" si="820"/>
        <v>6051</v>
      </c>
      <c r="F5269" t="str">
        <f t="shared" si="821"/>
        <v>1943</v>
      </c>
      <c r="G5269" t="str">
        <f t="shared" si="822"/>
        <v>01</v>
      </c>
      <c r="H5269" t="str">
        <f t="shared" si="823"/>
        <v>01</v>
      </c>
      <c r="I5269" t="str">
        <f t="shared" si="824"/>
        <v>%1943-01-01%^^xsd:date</v>
      </c>
      <c r="J5269" t="str">
        <f t="shared" si="825"/>
        <v/>
      </c>
      <c r="K5269" t="str">
        <f t="shared" si="826"/>
        <v/>
      </c>
      <c r="L5269" t="str">
        <f t="shared" si="827"/>
        <v/>
      </c>
      <c r="M5269" t="str">
        <f t="shared" si="828"/>
        <v/>
      </c>
      <c r="N5269" t="str">
        <f t="shared" si="829"/>
        <v>:6051 a crs:CommonwealthOrganisation ; schema:name %Inspector of Naval Ordnance, Melbourne% ; schema:startDate %1943-01-01%^^xsd:date ; time:hasTime [ time:hasBeginning [ time:inXSDDate %1943-01-01%^^xsd:date ]  ] .</v>
      </c>
    </row>
    <row r="5270" spans="1:14" x14ac:dyDescent="0.15">
      <c r="A5270" s="1" t="s">
        <v>10576</v>
      </c>
      <c r="B5270" s="1" t="s">
        <v>10577</v>
      </c>
      <c r="C5270" s="1">
        <v>19460101</v>
      </c>
      <c r="E5270" t="str">
        <f t="shared" si="820"/>
        <v>6052</v>
      </c>
      <c r="F5270" t="str">
        <f t="shared" si="821"/>
        <v>1946</v>
      </c>
      <c r="G5270" t="str">
        <f t="shared" si="822"/>
        <v>01</v>
      </c>
      <c r="H5270" t="str">
        <f t="shared" si="823"/>
        <v>01</v>
      </c>
      <c r="I5270" t="str">
        <f t="shared" si="824"/>
        <v>%1946-01-01%^^xsd:date</v>
      </c>
      <c r="J5270" t="str">
        <f t="shared" si="825"/>
        <v/>
      </c>
      <c r="K5270" t="str">
        <f t="shared" si="826"/>
        <v/>
      </c>
      <c r="L5270" t="str">
        <f t="shared" si="827"/>
        <v/>
      </c>
      <c r="M5270" t="str">
        <f t="shared" si="828"/>
        <v/>
      </c>
      <c r="N5270" t="str">
        <f t="shared" si="829"/>
        <v>:6052 a crs:CommonwealthOrganisation ; schema:name %Navy Supply Depot, Maribyrnong% ; schema:startDate %1946-01-01%^^xsd:date ; time:hasTime [ time:hasBeginning [ time:inXSDDate %1946-01-01%^^xsd:date ]  ] .</v>
      </c>
    </row>
    <row r="5271" spans="1:14" x14ac:dyDescent="0.15">
      <c r="A5271" s="1" t="s">
        <v>10578</v>
      </c>
      <c r="B5271" s="1" t="s">
        <v>10579</v>
      </c>
      <c r="C5271" s="1">
        <v>19861027</v>
      </c>
      <c r="D5271" s="1">
        <v>20129999</v>
      </c>
      <c r="E5271" t="str">
        <f t="shared" si="820"/>
        <v>6053</v>
      </c>
      <c r="F5271" t="str">
        <f t="shared" si="821"/>
        <v>1986</v>
      </c>
      <c r="G5271" t="str">
        <f t="shared" si="822"/>
        <v>10</v>
      </c>
      <c r="H5271" t="str">
        <f t="shared" si="823"/>
        <v>27</v>
      </c>
      <c r="I5271" t="str">
        <f t="shared" si="824"/>
        <v>%1986-10-27%^^xsd:date</v>
      </c>
      <c r="J5271" t="str">
        <f t="shared" si="825"/>
        <v>2012</v>
      </c>
      <c r="K5271" t="str">
        <f t="shared" si="826"/>
        <v>99</v>
      </c>
      <c r="L5271" t="str">
        <f t="shared" si="827"/>
        <v>99</v>
      </c>
      <c r="M5271" t="str">
        <f t="shared" si="828"/>
        <v>%2012%^^xsd:gYear</v>
      </c>
      <c r="N5271" t="str">
        <f t="shared" si="829"/>
        <v>:6053 a crs:CommonwealthOrganisation ; schema:name %Australian Quarantine and Inspection Service, Victoria - Ship Inspection Branch% ; schema:startDate %1986-10-27%^^xsd:date ; schema:endDate %2012%^^xsd:gYear ; time:hasTime [ time:hasBeginning [ time:inXSDDate %1986-10-27%^^xsd:date ]  ] .</v>
      </c>
    </row>
    <row r="5272" spans="1:14" x14ac:dyDescent="0.15">
      <c r="A5272" s="1" t="s">
        <v>10580</v>
      </c>
      <c r="B5272" s="1" t="s">
        <v>10581</v>
      </c>
      <c r="C5272" s="1">
        <v>19450101</v>
      </c>
      <c r="D5272" s="1">
        <v>20040701</v>
      </c>
      <c r="E5272" t="str">
        <f t="shared" si="820"/>
        <v>6054</v>
      </c>
      <c r="F5272" t="str">
        <f t="shared" si="821"/>
        <v>1945</v>
      </c>
      <c r="G5272" t="str">
        <f t="shared" si="822"/>
        <v>01</v>
      </c>
      <c r="H5272" t="str">
        <f t="shared" si="823"/>
        <v>01</v>
      </c>
      <c r="I5272" t="str">
        <f t="shared" si="824"/>
        <v>%1945-01-01%^^xsd:date</v>
      </c>
      <c r="J5272" t="str">
        <f t="shared" si="825"/>
        <v>2004</v>
      </c>
      <c r="K5272" t="str">
        <f t="shared" si="826"/>
        <v>07</v>
      </c>
      <c r="L5272" t="str">
        <f t="shared" si="827"/>
        <v>01</v>
      </c>
      <c r="M5272" t="str">
        <f t="shared" si="828"/>
        <v>%2004-01-01%^^xsd:date</v>
      </c>
      <c r="N5272" t="str">
        <f t="shared" si="829"/>
        <v>:6054 a crs:CommonwealthOrganisation ; schema:name %Scientific Services Laboratory% ; schema:startDate %1945-01-01%^^xsd:date ; schema:endDate %2004-01-01%^^xsd:date ; time:hasTime [ time:hasBeginning [ time:inXSDDate %1945-01-01%^^xsd:date ]  ] .</v>
      </c>
    </row>
    <row r="5273" spans="1:14" x14ac:dyDescent="0.15">
      <c r="A5273" s="1" t="s">
        <v>10582</v>
      </c>
      <c r="B5273" s="1" t="s">
        <v>10583</v>
      </c>
      <c r="C5273" s="1">
        <v>19790910</v>
      </c>
      <c r="E5273" t="str">
        <f t="shared" si="820"/>
        <v>6055</v>
      </c>
      <c r="F5273" t="str">
        <f t="shared" si="821"/>
        <v>1979</v>
      </c>
      <c r="G5273" t="str">
        <f t="shared" si="822"/>
        <v>09</v>
      </c>
      <c r="H5273" t="str">
        <f t="shared" si="823"/>
        <v>10</v>
      </c>
      <c r="I5273" t="str">
        <f t="shared" si="824"/>
        <v>%1979-09-10%^^xsd:date</v>
      </c>
      <c r="J5273" t="str">
        <f t="shared" si="825"/>
        <v/>
      </c>
      <c r="K5273" t="str">
        <f t="shared" si="826"/>
        <v/>
      </c>
      <c r="L5273" t="str">
        <f t="shared" si="827"/>
        <v/>
      </c>
      <c r="M5273" t="str">
        <f t="shared" si="828"/>
        <v/>
      </c>
      <c r="N5273" t="str">
        <f t="shared" si="829"/>
        <v>:6055 a crs:CommonwealthOrganisation ; schema:name %Defence Force Pay Accounting Centre% ; schema:startDate %1979-09-10%^^xsd:date ; time:hasTime [ time:hasBeginning [ time:inXSDDate %1979-09-10%^^xsd:date ]  ] .</v>
      </c>
    </row>
    <row r="5274" spans="1:14" x14ac:dyDescent="0.15">
      <c r="A5274" s="1" t="s">
        <v>10584</v>
      </c>
      <c r="B5274" s="1" t="s">
        <v>10585</v>
      </c>
      <c r="C5274" s="1">
        <v>19660101</v>
      </c>
      <c r="D5274" s="1">
        <v>19790910</v>
      </c>
      <c r="E5274" t="str">
        <f t="shared" si="820"/>
        <v>6056</v>
      </c>
      <c r="F5274" t="str">
        <f t="shared" si="821"/>
        <v>1966</v>
      </c>
      <c r="G5274" t="str">
        <f t="shared" si="822"/>
        <v>01</v>
      </c>
      <c r="H5274" t="str">
        <f t="shared" si="823"/>
        <v>01</v>
      </c>
      <c r="I5274" t="str">
        <f t="shared" si="824"/>
        <v>%1966-01-01%^^xsd:date</v>
      </c>
      <c r="J5274" t="str">
        <f t="shared" si="825"/>
        <v>1979</v>
      </c>
      <c r="K5274" t="str">
        <f t="shared" si="826"/>
        <v>09</v>
      </c>
      <c r="L5274" t="str">
        <f t="shared" si="827"/>
        <v>10</v>
      </c>
      <c r="M5274" t="str">
        <f t="shared" si="828"/>
        <v>%1979-10-10%^^xsd:date</v>
      </c>
      <c r="N5274" t="str">
        <f t="shared" si="829"/>
        <v>:6056 a crs:CommonwealthOrganisation ; schema:name %Air Force Pay Accounting Centre% ; schema:startDate %1966-01-01%^^xsd:date ; schema:endDate %1979-10-10%^^xsd:date ; time:hasTime [ time:hasBeginning [ time:inXSDDate %1966-01-01%^^xsd:date ]  ] .</v>
      </c>
    </row>
    <row r="5275" spans="1:14" x14ac:dyDescent="0.15">
      <c r="A5275" s="1" t="s">
        <v>10586</v>
      </c>
      <c r="B5275" s="1" t="s">
        <v>10587</v>
      </c>
      <c r="C5275" s="1">
        <v>19620101</v>
      </c>
      <c r="D5275" s="1">
        <v>19790910</v>
      </c>
      <c r="E5275" t="str">
        <f t="shared" si="820"/>
        <v>6057</v>
      </c>
      <c r="F5275" t="str">
        <f t="shared" si="821"/>
        <v>1962</v>
      </c>
      <c r="G5275" t="str">
        <f t="shared" si="822"/>
        <v>01</v>
      </c>
      <c r="H5275" t="str">
        <f t="shared" si="823"/>
        <v>01</v>
      </c>
      <c r="I5275" t="str">
        <f t="shared" si="824"/>
        <v>%1962-01-01%^^xsd:date</v>
      </c>
      <c r="J5275" t="str">
        <f t="shared" si="825"/>
        <v>1979</v>
      </c>
      <c r="K5275" t="str">
        <f t="shared" si="826"/>
        <v>09</v>
      </c>
      <c r="L5275" t="str">
        <f t="shared" si="827"/>
        <v>10</v>
      </c>
      <c r="M5275" t="str">
        <f t="shared" si="828"/>
        <v>%1979-10-10%^^xsd:date</v>
      </c>
      <c r="N5275" t="str">
        <f t="shared" si="829"/>
        <v>:6057 a crs:CommonwealthOrganisation ; schema:name %Army Pay Accounting Centre% ; schema:startDate %1962-01-01%^^xsd:date ; schema:endDate %1979-10-10%^^xsd:date ; time:hasTime [ time:hasBeginning [ time:inXSDDate %1962-01-01%^^xsd:date ]  ] .</v>
      </c>
    </row>
    <row r="5276" spans="1:14" x14ac:dyDescent="0.15">
      <c r="A5276" s="1" t="s">
        <v>10588</v>
      </c>
      <c r="B5276" s="1" t="s">
        <v>10589</v>
      </c>
      <c r="C5276" s="1">
        <v>19760101</v>
      </c>
      <c r="D5276" s="1">
        <v>19790910</v>
      </c>
      <c r="E5276" t="str">
        <f t="shared" si="820"/>
        <v>6058</v>
      </c>
      <c r="F5276" t="str">
        <f t="shared" si="821"/>
        <v>1976</v>
      </c>
      <c r="G5276" t="str">
        <f t="shared" si="822"/>
        <v>01</v>
      </c>
      <c r="H5276" t="str">
        <f t="shared" si="823"/>
        <v>01</v>
      </c>
      <c r="I5276" t="str">
        <f t="shared" si="824"/>
        <v>%1976-01-01%^^xsd:date</v>
      </c>
      <c r="J5276" t="str">
        <f t="shared" si="825"/>
        <v>1979</v>
      </c>
      <c r="K5276" t="str">
        <f t="shared" si="826"/>
        <v>09</v>
      </c>
      <c r="L5276" t="str">
        <f t="shared" si="827"/>
        <v>10</v>
      </c>
      <c r="M5276" t="str">
        <f t="shared" si="828"/>
        <v>%1979-10-10%^^xsd:date</v>
      </c>
      <c r="N5276" t="str">
        <f t="shared" si="829"/>
        <v>:6058 a crs:CommonwealthOrganisation ; schema:name %Navy Pay Accounting Centre% ; schema:startDate %1976-01-01%^^xsd:date ; schema:endDate %1979-10-10%^^xsd:date ; time:hasTime [ time:hasBeginning [ time:inXSDDate %1976-01-01%^^xsd:date ]  ] .</v>
      </c>
    </row>
    <row r="5277" spans="1:14" x14ac:dyDescent="0.15">
      <c r="A5277" s="1" t="s">
        <v>10590</v>
      </c>
      <c r="B5277" s="1" t="s">
        <v>10591</v>
      </c>
      <c r="C5277" s="1">
        <v>19610101</v>
      </c>
      <c r="D5277" s="1">
        <v>20149999</v>
      </c>
      <c r="E5277" t="str">
        <f t="shared" si="820"/>
        <v>6059</v>
      </c>
      <c r="F5277" t="str">
        <f t="shared" si="821"/>
        <v>1961</v>
      </c>
      <c r="G5277" t="str">
        <f t="shared" si="822"/>
        <v>01</v>
      </c>
      <c r="H5277" t="str">
        <f t="shared" si="823"/>
        <v>01</v>
      </c>
      <c r="I5277" t="str">
        <f t="shared" si="824"/>
        <v>%1961-01-01%^^xsd:date</v>
      </c>
      <c r="J5277" t="str">
        <f t="shared" si="825"/>
        <v>2014</v>
      </c>
      <c r="K5277" t="str">
        <f t="shared" si="826"/>
        <v>99</v>
      </c>
      <c r="L5277" t="str">
        <f t="shared" si="827"/>
        <v>99</v>
      </c>
      <c r="M5277" t="str">
        <f t="shared" si="828"/>
        <v>%2014%^^xsd:gYear</v>
      </c>
      <c r="N5277" t="str">
        <f t="shared" si="829"/>
        <v>:6059 a crs:CommonwealthOrganisation ; schema:name %RAAF Resident Engineer, Melbourne% ; schema:startDate %1961-01-01%^^xsd:date ; schema:endDate %2014%^^xsd:gYear ; time:hasTime [ time:hasBeginning [ time:inXSDDate %1961-01-01%^^xsd:date ]  ] .</v>
      </c>
    </row>
    <row r="5278" spans="1:14" x14ac:dyDescent="0.15">
      <c r="A5278" s="1" t="s">
        <v>10592</v>
      </c>
      <c r="B5278" s="1" t="s">
        <v>10593</v>
      </c>
      <c r="C5278" s="1">
        <v>19220201</v>
      </c>
      <c r="D5278" s="1">
        <v>19621231</v>
      </c>
      <c r="E5278" t="str">
        <f t="shared" si="820"/>
        <v>0606</v>
      </c>
      <c r="F5278" t="str">
        <f t="shared" si="821"/>
        <v>1922</v>
      </c>
      <c r="G5278" t="str">
        <f t="shared" si="822"/>
        <v>02</v>
      </c>
      <c r="H5278" t="str">
        <f t="shared" si="823"/>
        <v>01</v>
      </c>
      <c r="I5278" t="str">
        <f t="shared" si="824"/>
        <v>%1922-02-01%^^xsd:date</v>
      </c>
      <c r="J5278" t="str">
        <f t="shared" si="825"/>
        <v>1962</v>
      </c>
      <c r="K5278" t="str">
        <f t="shared" si="826"/>
        <v>12</v>
      </c>
      <c r="L5278" t="str">
        <f t="shared" si="827"/>
        <v>31</v>
      </c>
      <c r="M5278" t="str">
        <f t="shared" si="828"/>
        <v>%1962-31-31%^^xsd:date</v>
      </c>
      <c r="N5278" t="str">
        <f t="shared" si="829"/>
        <v>:0606 a crs:CommonwealthOrganisation ; schema:name %Mercantile Marine Office, Melbourne [I]% ; schema:startDate %1922-02-01%^^xsd:date ; schema:endDate %1962-31-31%^^xsd:date ; time:hasTime [ time:hasBeginning [ time:inXSDDate %1922-02-01%^^xsd:date ]  ] .</v>
      </c>
    </row>
    <row r="5279" spans="1:14" x14ac:dyDescent="0.15">
      <c r="A5279" s="1" t="s">
        <v>10594</v>
      </c>
      <c r="B5279" s="1" t="s">
        <v>10595</v>
      </c>
      <c r="C5279" s="1">
        <v>19540101</v>
      </c>
      <c r="D5279" s="1">
        <v>20009999</v>
      </c>
      <c r="E5279" t="str">
        <f t="shared" si="820"/>
        <v>6060</v>
      </c>
      <c r="F5279" t="str">
        <f t="shared" si="821"/>
        <v>1954</v>
      </c>
      <c r="G5279" t="str">
        <f t="shared" si="822"/>
        <v>01</v>
      </c>
      <c r="H5279" t="str">
        <f t="shared" si="823"/>
        <v>01</v>
      </c>
      <c r="I5279" t="str">
        <f t="shared" si="824"/>
        <v>%1954-01-01%^^xsd:date</v>
      </c>
      <c r="J5279" t="str">
        <f t="shared" si="825"/>
        <v>2000</v>
      </c>
      <c r="K5279" t="str">
        <f t="shared" si="826"/>
        <v>99</v>
      </c>
      <c r="L5279" t="str">
        <f t="shared" si="827"/>
        <v>99</v>
      </c>
      <c r="M5279" t="str">
        <f t="shared" si="828"/>
        <v>%2000%^^xsd:gYear</v>
      </c>
      <c r="N5279" t="str">
        <f t="shared" si="829"/>
        <v>:6060 a crs:CommonwealthOrganisation ; schema:name %RAAF Resident Engineer, Commonwealth Aircraft Corporation% ; schema:startDate %1954-01-01%^^xsd:date ; schema:endDate %2000%^^xsd:gYear ; time:hasTime [ time:hasBeginning [ time:inXSDDate %1954-01-01%^^xsd:date ]  ] .</v>
      </c>
    </row>
    <row r="5280" spans="1:14" x14ac:dyDescent="0.15">
      <c r="A5280" s="1" t="s">
        <v>10596</v>
      </c>
      <c r="B5280" s="1" t="s">
        <v>10597</v>
      </c>
      <c r="C5280" s="1">
        <v>19541101</v>
      </c>
      <c r="D5280" s="1">
        <v>19859999</v>
      </c>
      <c r="E5280" t="str">
        <f t="shared" si="820"/>
        <v>6061</v>
      </c>
      <c r="F5280" t="str">
        <f t="shared" si="821"/>
        <v>1954</v>
      </c>
      <c r="G5280" t="str">
        <f t="shared" si="822"/>
        <v>11</v>
      </c>
      <c r="H5280" t="str">
        <f t="shared" si="823"/>
        <v>01</v>
      </c>
      <c r="I5280" t="str">
        <f t="shared" si="824"/>
        <v>%1954-11-01%^^xsd:date</v>
      </c>
      <c r="J5280" t="str">
        <f t="shared" si="825"/>
        <v>1985</v>
      </c>
      <c r="K5280" t="str">
        <f t="shared" si="826"/>
        <v>99</v>
      </c>
      <c r="L5280" t="str">
        <f t="shared" si="827"/>
        <v>99</v>
      </c>
      <c r="M5280" t="str">
        <f t="shared" si="828"/>
        <v>%1985%^^xsd:gYear</v>
      </c>
      <c r="N5280" t="str">
        <f t="shared" si="829"/>
        <v>:6061 a crs:CommonwealthOrganisation ; schema:name %Equipment Liaison Office, Commonwealth Aircraft Corporation% ; schema:startDate %1954-11-01%^^xsd:date ; schema:endDate %1985%^^xsd:gYear ; time:hasTime [ time:hasBeginning [ time:inXSDDate %1954-11-01%^^xsd:date ]  ] .</v>
      </c>
    </row>
    <row r="5281" spans="1:14" x14ac:dyDescent="0.15">
      <c r="A5281" s="1" t="s">
        <v>10598</v>
      </c>
      <c r="B5281" s="1" t="s">
        <v>10599</v>
      </c>
      <c r="C5281" s="1">
        <v>19541101</v>
      </c>
      <c r="D5281" s="1">
        <v>19859999</v>
      </c>
      <c r="E5281" t="str">
        <f t="shared" si="820"/>
        <v>6062</v>
      </c>
      <c r="F5281" t="str">
        <f t="shared" si="821"/>
        <v>1954</v>
      </c>
      <c r="G5281" t="str">
        <f t="shared" si="822"/>
        <v>11</v>
      </c>
      <c r="H5281" t="str">
        <f t="shared" si="823"/>
        <v>01</v>
      </c>
      <c r="I5281" t="str">
        <f t="shared" si="824"/>
        <v>%1954-11-01%^^xsd:date</v>
      </c>
      <c r="J5281" t="str">
        <f t="shared" si="825"/>
        <v>1985</v>
      </c>
      <c r="K5281" t="str">
        <f t="shared" si="826"/>
        <v>99</v>
      </c>
      <c r="L5281" t="str">
        <f t="shared" si="827"/>
        <v>99</v>
      </c>
      <c r="M5281" t="str">
        <f t="shared" si="828"/>
        <v>%1985%^^xsd:gYear</v>
      </c>
      <c r="N5281" t="str">
        <f t="shared" si="829"/>
        <v>:6062 a crs:CommonwealthOrganisation ; schema:name %Equipment Liaison Office, Government Aircraft Factory% ; schema:startDate %1954-11-01%^^xsd:date ; schema:endDate %1985%^^xsd:gYear ; time:hasTime [ time:hasBeginning [ time:inXSDDate %1954-11-01%^^xsd:date ]  ] .</v>
      </c>
    </row>
    <row r="5282" spans="1:14" x14ac:dyDescent="0.15">
      <c r="A5282" s="1" t="s">
        <v>10600</v>
      </c>
      <c r="B5282" s="1" t="s">
        <v>10601</v>
      </c>
      <c r="C5282" s="1">
        <v>19610501</v>
      </c>
      <c r="D5282" s="1">
        <v>19859999</v>
      </c>
      <c r="E5282" t="str">
        <f t="shared" si="820"/>
        <v>6063</v>
      </c>
      <c r="F5282" t="str">
        <f t="shared" si="821"/>
        <v>1961</v>
      </c>
      <c r="G5282" t="str">
        <f t="shared" si="822"/>
        <v>05</v>
      </c>
      <c r="H5282" t="str">
        <f t="shared" si="823"/>
        <v>01</v>
      </c>
      <c r="I5282" t="str">
        <f t="shared" si="824"/>
        <v>%1961-05-01%^^xsd:date</v>
      </c>
      <c r="J5282" t="str">
        <f t="shared" si="825"/>
        <v>1985</v>
      </c>
      <c r="K5282" t="str">
        <f t="shared" si="826"/>
        <v>99</v>
      </c>
      <c r="L5282" t="str">
        <f t="shared" si="827"/>
        <v>99</v>
      </c>
      <c r="M5282" t="str">
        <f t="shared" si="828"/>
        <v>%1985%^^xsd:gYear</v>
      </c>
      <c r="N5282" t="str">
        <f t="shared" si="829"/>
        <v>:6063 a crs:CommonwealthOrganisation ; schema:name %Equipment Liaison Office, Essendon Area [Victoria]% ; schema:startDate %1961-05-01%^^xsd:date ; schema:endDate %1985%^^xsd:gYear ; time:hasTime [ time:hasBeginning [ time:inXSDDate %1961-05-01%^^xsd:date ]  ] .</v>
      </c>
    </row>
    <row r="5283" spans="1:14" x14ac:dyDescent="0.15">
      <c r="A5283" s="1" t="s">
        <v>10602</v>
      </c>
      <c r="B5283" s="1" t="s">
        <v>10603</v>
      </c>
      <c r="C5283" s="1">
        <v>19670101</v>
      </c>
      <c r="D5283" s="1">
        <v>19859999</v>
      </c>
      <c r="E5283" t="str">
        <f t="shared" si="820"/>
        <v>6064</v>
      </c>
      <c r="F5283" t="str">
        <f t="shared" si="821"/>
        <v>1967</v>
      </c>
      <c r="G5283" t="str">
        <f t="shared" si="822"/>
        <v>01</v>
      </c>
      <c r="H5283" t="str">
        <f t="shared" si="823"/>
        <v>01</v>
      </c>
      <c r="I5283" t="str">
        <f t="shared" si="824"/>
        <v>%1967-01-01%^^xsd:date</v>
      </c>
      <c r="J5283" t="str">
        <f t="shared" si="825"/>
        <v>1985</v>
      </c>
      <c r="K5283" t="str">
        <f t="shared" si="826"/>
        <v>99</v>
      </c>
      <c r="L5283" t="str">
        <f t="shared" si="827"/>
        <v>99</v>
      </c>
      <c r="M5283" t="str">
        <f t="shared" si="828"/>
        <v>%1985%^^xsd:gYear</v>
      </c>
      <c r="N5283" t="str">
        <f t="shared" si="829"/>
        <v>:6064 a crs:CommonwealthOrganisation ; schema:name %Equipment Liaison Office, Melbourne Area% ; schema:startDate %1967-01-01%^^xsd:date ; schema:endDate %1985%^^xsd:gYear ; time:hasTime [ time:hasBeginning [ time:inXSDDate %1967-01-01%^^xsd:date ]  ] .</v>
      </c>
    </row>
    <row r="5284" spans="1:14" x14ac:dyDescent="0.15">
      <c r="A5284" s="1" t="s">
        <v>10604</v>
      </c>
      <c r="B5284" s="1" t="s">
        <v>10605</v>
      </c>
      <c r="C5284" s="1">
        <v>19801103</v>
      </c>
      <c r="D5284" s="1">
        <v>19861031</v>
      </c>
      <c r="E5284" t="str">
        <f t="shared" si="820"/>
        <v>6065</v>
      </c>
      <c r="F5284" t="str">
        <f t="shared" si="821"/>
        <v>1980</v>
      </c>
      <c r="G5284" t="str">
        <f t="shared" si="822"/>
        <v>11</v>
      </c>
      <c r="H5284" t="str">
        <f t="shared" si="823"/>
        <v>03</v>
      </c>
      <c r="I5284" t="str">
        <f t="shared" si="824"/>
        <v>%1980-11-03%^^xsd:date</v>
      </c>
      <c r="J5284" t="str">
        <f t="shared" si="825"/>
        <v>1986</v>
      </c>
      <c r="K5284" t="str">
        <f t="shared" si="826"/>
        <v>10</v>
      </c>
      <c r="L5284" t="str">
        <f t="shared" si="827"/>
        <v>31</v>
      </c>
      <c r="M5284" t="str">
        <f t="shared" si="828"/>
        <v>%1986-31-31%^^xsd:date</v>
      </c>
      <c r="N5284" t="str">
        <f t="shared" si="829"/>
        <v>:6065 a crs:CommonwealthOrganisation ; schema:name %Department of Communications, Central Office [Melbourne]% ; schema:startDate %1980-11-03%^^xsd:date ; schema:endDate %1986-31-31%^^xsd:date ; time:hasTime [ time:hasBeginning [ time:inXSDDate %1980-11-03%^^xsd:date ]  ] .</v>
      </c>
    </row>
    <row r="5285" spans="1:14" x14ac:dyDescent="0.15">
      <c r="A5285" s="1" t="s">
        <v>10606</v>
      </c>
      <c r="B5285" s="1" t="s">
        <v>10607</v>
      </c>
      <c r="C5285" s="1">
        <v>19750101</v>
      </c>
      <c r="D5285" s="1">
        <v>20149999</v>
      </c>
      <c r="E5285" t="str">
        <f t="shared" si="820"/>
        <v>6066</v>
      </c>
      <c r="F5285" t="str">
        <f t="shared" si="821"/>
        <v>1975</v>
      </c>
      <c r="G5285" t="str">
        <f t="shared" si="822"/>
        <v>01</v>
      </c>
      <c r="H5285" t="str">
        <f t="shared" si="823"/>
        <v>01</v>
      </c>
      <c r="I5285" t="str">
        <f t="shared" si="824"/>
        <v>%1975-01-01%^^xsd:date</v>
      </c>
      <c r="J5285" t="str">
        <f t="shared" si="825"/>
        <v>2014</v>
      </c>
      <c r="K5285" t="str">
        <f t="shared" si="826"/>
        <v>99</v>
      </c>
      <c r="L5285" t="str">
        <f t="shared" si="827"/>
        <v>99</v>
      </c>
      <c r="M5285" t="str">
        <f t="shared" si="828"/>
        <v>%2014%^^xsd:gYear</v>
      </c>
      <c r="N5285" t="str">
        <f t="shared" si="829"/>
        <v>:6066 a crs:CommonwealthOrganisation ; schema:name %RAAF Department of Aviation Liaison Team% ; schema:startDate %1975-01-01%^^xsd:date ; schema:endDate %2014%^^xsd:gYear ; time:hasTime [ time:hasBeginning [ time:inXSDDate %1975-01-01%^^xsd:date ]  ] .</v>
      </c>
    </row>
    <row r="5286" spans="1:14" x14ac:dyDescent="0.15">
      <c r="A5286" s="1" t="s">
        <v>10608</v>
      </c>
      <c r="B5286" s="1" t="s">
        <v>10609</v>
      </c>
      <c r="C5286" s="1">
        <v>19750101</v>
      </c>
      <c r="D5286" s="1">
        <v>20149999</v>
      </c>
      <c r="E5286" t="str">
        <f t="shared" si="820"/>
        <v>6067</v>
      </c>
      <c r="F5286" t="str">
        <f t="shared" si="821"/>
        <v>1975</v>
      </c>
      <c r="G5286" t="str">
        <f t="shared" si="822"/>
        <v>01</v>
      </c>
      <c r="H5286" t="str">
        <f t="shared" si="823"/>
        <v>01</v>
      </c>
      <c r="I5286" t="str">
        <f t="shared" si="824"/>
        <v>%1975-01-01%^^xsd:date</v>
      </c>
      <c r="J5286" t="str">
        <f t="shared" si="825"/>
        <v>2014</v>
      </c>
      <c r="K5286" t="str">
        <f t="shared" si="826"/>
        <v>99</v>
      </c>
      <c r="L5286" t="str">
        <f t="shared" si="827"/>
        <v>99</v>
      </c>
      <c r="M5286" t="str">
        <f t="shared" si="828"/>
        <v>%2014%^^xsd:gYear</v>
      </c>
      <c r="N5286" t="str">
        <f t="shared" si="829"/>
        <v>:6067 a crs:CommonwealthOrganisation ; schema:name %Principal Chaplains Committee, RAAF% ; schema:startDate %1975-01-01%^^xsd:date ; schema:endDate %2014%^^xsd:gYear ; time:hasTime [ time:hasBeginning [ time:inXSDDate %1975-01-01%^^xsd:date ]  ] .</v>
      </c>
    </row>
    <row r="5287" spans="1:14" x14ac:dyDescent="0.15">
      <c r="A5287" s="1" t="s">
        <v>10610</v>
      </c>
      <c r="B5287" s="1" t="s">
        <v>10611</v>
      </c>
      <c r="C5287" s="1">
        <v>19730101</v>
      </c>
      <c r="D5287" s="1">
        <v>20149999</v>
      </c>
      <c r="E5287" t="str">
        <f t="shared" si="820"/>
        <v>6068</v>
      </c>
      <c r="F5287" t="str">
        <f t="shared" si="821"/>
        <v>1973</v>
      </c>
      <c r="G5287" t="str">
        <f t="shared" si="822"/>
        <v>01</v>
      </c>
      <c r="H5287" t="str">
        <f t="shared" si="823"/>
        <v>01</v>
      </c>
      <c r="I5287" t="str">
        <f t="shared" si="824"/>
        <v>%1973-01-01%^^xsd:date</v>
      </c>
      <c r="J5287" t="str">
        <f t="shared" si="825"/>
        <v>2014</v>
      </c>
      <c r="K5287" t="str">
        <f t="shared" si="826"/>
        <v>99</v>
      </c>
      <c r="L5287" t="str">
        <f t="shared" si="827"/>
        <v>99</v>
      </c>
      <c r="M5287" t="str">
        <f t="shared" si="828"/>
        <v>%2014%^^xsd:gYear</v>
      </c>
      <c r="N5287" t="str">
        <f t="shared" si="829"/>
        <v>:6068 a crs:CommonwealthOrganisation ; schema:name %Directorate of Quality Assurance, Air Force Field Office, Southern Region% ; schema:startDate %1973-01-01%^^xsd:date ; schema:endDate %2014%^^xsd:gYear ; time:hasTime [ time:hasBeginning [ time:inXSDDate %1973-01-01%^^xsd:date ]  ] .</v>
      </c>
    </row>
    <row r="5288" spans="1:14" x14ac:dyDescent="0.15">
      <c r="A5288" s="1" t="s">
        <v>10612</v>
      </c>
      <c r="B5288" s="1" t="s">
        <v>10613</v>
      </c>
      <c r="C5288" s="1">
        <v>18560301</v>
      </c>
      <c r="D5288" s="1">
        <v>19220201</v>
      </c>
      <c r="E5288" t="str">
        <f t="shared" si="820"/>
        <v>0607</v>
      </c>
      <c r="F5288" t="str">
        <f t="shared" si="821"/>
        <v>1856</v>
      </c>
      <c r="G5288" t="str">
        <f t="shared" si="822"/>
        <v>03</v>
      </c>
      <c r="H5288" t="str">
        <f t="shared" si="823"/>
        <v>01</v>
      </c>
      <c r="I5288" t="str">
        <f t="shared" si="824"/>
        <v>%1856-03-01%^^xsd:date</v>
      </c>
      <c r="J5288" t="str">
        <f t="shared" si="825"/>
        <v>1922</v>
      </c>
      <c r="K5288" t="str">
        <f t="shared" si="826"/>
        <v>02</v>
      </c>
      <c r="L5288" t="str">
        <f t="shared" si="827"/>
        <v>01</v>
      </c>
      <c r="M5288" t="str">
        <f t="shared" si="828"/>
        <v>%1922-01-01%^^xsd:date</v>
      </c>
      <c r="N5288" t="str">
        <f t="shared" si="829"/>
        <v>:0607 a crs:CommonwealthOrganisation ; schema:name %Shipping Master, Melbourne/ (from 1869) Superintendent, Mercantile Marine Office, Melbourne% ; schema:startDate %1856-03-01%^^xsd:date ; schema:endDate %1922-01-01%^^xsd:date ; time:hasTime [ time:hasBeginning [ time:inXSDDate %1856-03-01%^^xsd:date ]  ] .</v>
      </c>
    </row>
    <row r="5289" spans="1:14" x14ac:dyDescent="0.15">
      <c r="A5289" s="1" t="s">
        <v>10614</v>
      </c>
      <c r="B5289" s="1" t="s">
        <v>10615</v>
      </c>
      <c r="C5289" s="1">
        <v>19540101</v>
      </c>
      <c r="E5289" t="str">
        <f t="shared" si="820"/>
        <v>6070</v>
      </c>
      <c r="F5289" t="str">
        <f t="shared" si="821"/>
        <v>1954</v>
      </c>
      <c r="G5289" t="str">
        <f t="shared" si="822"/>
        <v>01</v>
      </c>
      <c r="H5289" t="str">
        <f t="shared" si="823"/>
        <v>01</v>
      </c>
      <c r="I5289" t="str">
        <f t="shared" si="824"/>
        <v>%1954-01-01%^^xsd:date</v>
      </c>
      <c r="J5289" t="str">
        <f t="shared" si="825"/>
        <v/>
      </c>
      <c r="K5289" t="str">
        <f t="shared" si="826"/>
        <v/>
      </c>
      <c r="L5289" t="str">
        <f t="shared" si="827"/>
        <v/>
      </c>
      <c r="M5289" t="str">
        <f t="shared" si="828"/>
        <v/>
      </c>
      <c r="N5289" t="str">
        <f t="shared" si="829"/>
        <v>:6070 a crs:CommonwealthOrganisation ; schema:name %Australian Defence Force School of Languages% ; schema:startDate %1954-01-01%^^xsd:date ; time:hasTime [ time:hasBeginning [ time:inXSDDate %1954-01-01%^^xsd:date ]  ] .</v>
      </c>
    </row>
    <row r="5290" spans="1:14" x14ac:dyDescent="0.15">
      <c r="A5290" s="1" t="s">
        <v>10616</v>
      </c>
      <c r="B5290" s="1" t="s">
        <v>10617</v>
      </c>
      <c r="C5290" s="1">
        <v>19520401</v>
      </c>
      <c r="E5290" t="str">
        <f t="shared" si="820"/>
        <v>6071</v>
      </c>
      <c r="F5290" t="str">
        <f t="shared" si="821"/>
        <v>1952</v>
      </c>
      <c r="G5290" t="str">
        <f t="shared" si="822"/>
        <v>04</v>
      </c>
      <c r="H5290" t="str">
        <f t="shared" si="823"/>
        <v>01</v>
      </c>
      <c r="I5290" t="str">
        <f t="shared" si="824"/>
        <v>%1952-04-01%^^xsd:date</v>
      </c>
      <c r="J5290" t="str">
        <f t="shared" si="825"/>
        <v/>
      </c>
      <c r="K5290" t="str">
        <f t="shared" si="826"/>
        <v/>
      </c>
      <c r="L5290" t="str">
        <f t="shared" si="827"/>
        <v/>
      </c>
      <c r="M5290" t="str">
        <f t="shared" si="828"/>
        <v/>
      </c>
      <c r="N5290" t="str">
        <f t="shared" si="829"/>
        <v>:6071 a crs:CommonwealthOrganisation ; schema:name %RAAF Museum% ; schema:startDate %1952-04-01%^^xsd:date ; time:hasTime [ time:hasBeginning [ time:inXSDDate %1952-04-01%^^xsd:date ]  ] .</v>
      </c>
    </row>
    <row r="5291" spans="1:14" x14ac:dyDescent="0.15">
      <c r="A5291" s="1" t="s">
        <v>10618</v>
      </c>
      <c r="B5291" s="1" t="s">
        <v>10619</v>
      </c>
      <c r="C5291" s="1">
        <v>19850101</v>
      </c>
      <c r="E5291" t="str">
        <f t="shared" si="820"/>
        <v>6072</v>
      </c>
      <c r="F5291" t="str">
        <f t="shared" si="821"/>
        <v>1985</v>
      </c>
      <c r="G5291" t="str">
        <f t="shared" si="822"/>
        <v>01</v>
      </c>
      <c r="H5291" t="str">
        <f t="shared" si="823"/>
        <v>01</v>
      </c>
      <c r="I5291" t="str">
        <f t="shared" si="824"/>
        <v>%1985-01-01%^^xsd:date</v>
      </c>
      <c r="J5291" t="str">
        <f t="shared" si="825"/>
        <v/>
      </c>
      <c r="K5291" t="str">
        <f t="shared" si="826"/>
        <v/>
      </c>
      <c r="L5291" t="str">
        <f t="shared" si="827"/>
        <v/>
      </c>
      <c r="M5291" t="str">
        <f t="shared" si="828"/>
        <v/>
      </c>
      <c r="N5291" t="str">
        <f t="shared" si="829"/>
        <v>:6072 a crs:CommonwealthOrganisation ; schema:name %Defence International Training Centre, Victoria% ; schema:startDate %1985-01-01%^^xsd:date ; time:hasTime [ time:hasBeginning [ time:inXSDDate %1985-01-01%^^xsd:date ]  ] .</v>
      </c>
    </row>
    <row r="5292" spans="1:14" x14ac:dyDescent="0.15">
      <c r="A5292" s="1" t="s">
        <v>10620</v>
      </c>
      <c r="B5292" s="1" t="s">
        <v>10621</v>
      </c>
      <c r="C5292" s="1">
        <v>19520602</v>
      </c>
      <c r="E5292" t="str">
        <f t="shared" si="820"/>
        <v>6073</v>
      </c>
      <c r="F5292" t="str">
        <f t="shared" si="821"/>
        <v>1952</v>
      </c>
      <c r="G5292" t="str">
        <f t="shared" si="822"/>
        <v>06</v>
      </c>
      <c r="H5292" t="str">
        <f t="shared" si="823"/>
        <v>02</v>
      </c>
      <c r="I5292" t="str">
        <f t="shared" si="824"/>
        <v>%1952-06-02%^^xsd:date</v>
      </c>
      <c r="J5292" t="str">
        <f t="shared" si="825"/>
        <v/>
      </c>
      <c r="K5292" t="str">
        <f t="shared" si="826"/>
        <v/>
      </c>
      <c r="L5292" t="str">
        <f t="shared" si="827"/>
        <v/>
      </c>
      <c r="M5292" t="str">
        <f t="shared" si="828"/>
        <v/>
      </c>
      <c r="N5292" t="str">
        <f t="shared" si="829"/>
        <v>:6073 a crs:CommonwealthOrganisation ; schema:name %Air Force Band% ; schema:startDate %1952-06-02%^^xsd:date ; time:hasTime [ time:hasBeginning [ time:inXSDDate %1952-06-02%^^xsd:date ]  ] .</v>
      </c>
    </row>
    <row r="5293" spans="1:14" x14ac:dyDescent="0.15">
      <c r="A5293" s="1" t="s">
        <v>10622</v>
      </c>
      <c r="B5293" s="1" t="s">
        <v>10623</v>
      </c>
      <c r="C5293" s="1">
        <v>19860101</v>
      </c>
      <c r="E5293" t="str">
        <f t="shared" si="820"/>
        <v>6074</v>
      </c>
      <c r="F5293" t="str">
        <f t="shared" si="821"/>
        <v>1986</v>
      </c>
      <c r="G5293" t="str">
        <f t="shared" si="822"/>
        <v>01</v>
      </c>
      <c r="H5293" t="str">
        <f t="shared" si="823"/>
        <v>01</v>
      </c>
      <c r="I5293" t="str">
        <f t="shared" si="824"/>
        <v>%1986-01-01%^^xsd:date</v>
      </c>
      <c r="J5293" t="str">
        <f t="shared" si="825"/>
        <v/>
      </c>
      <c r="K5293" t="str">
        <f t="shared" si="826"/>
        <v/>
      </c>
      <c r="L5293" t="str">
        <f t="shared" si="827"/>
        <v/>
      </c>
      <c r="M5293" t="str">
        <f t="shared" si="828"/>
        <v/>
      </c>
      <c r="N5293" t="str">
        <f t="shared" si="829"/>
        <v>:6074 a crs:CommonwealthOrganisation ; schema:name %RAAF College, RAAF Williams [VIC]% ; schema:startDate %1986-01-01%^^xsd:date ; time:hasTime [ time:hasBeginning [ time:inXSDDate %1986-01-01%^^xsd:date ]  ] .</v>
      </c>
    </row>
    <row r="5294" spans="1:14" x14ac:dyDescent="0.15">
      <c r="A5294" s="1" t="s">
        <v>10624</v>
      </c>
      <c r="B5294" s="1" t="s">
        <v>10625</v>
      </c>
      <c r="C5294" s="1">
        <v>19750601</v>
      </c>
      <c r="E5294" t="str">
        <f t="shared" si="820"/>
        <v>6075</v>
      </c>
      <c r="F5294" t="str">
        <f t="shared" si="821"/>
        <v>1975</v>
      </c>
      <c r="G5294" t="str">
        <f t="shared" si="822"/>
        <v>06</v>
      </c>
      <c r="H5294" t="str">
        <f t="shared" si="823"/>
        <v>01</v>
      </c>
      <c r="I5294" t="str">
        <f t="shared" si="824"/>
        <v>%1975-06-01%^^xsd:date</v>
      </c>
      <c r="J5294" t="str">
        <f t="shared" si="825"/>
        <v/>
      </c>
      <c r="K5294" t="str">
        <f t="shared" si="826"/>
        <v/>
      </c>
      <c r="L5294" t="str">
        <f t="shared" si="827"/>
        <v/>
      </c>
      <c r="M5294" t="str">
        <f t="shared" si="828"/>
        <v/>
      </c>
      <c r="N5294" t="str">
        <f t="shared" si="829"/>
        <v>:6075 a crs:CommonwealthOrganisation ; schema:name %Special Broadcasting Service (SBS) - Radio Station 3EA% ; schema:startDate %1975-06-01%^^xsd:date ; time:hasTime [ time:hasBeginning [ time:inXSDDate %1975-06-01%^^xsd:date ]  ] .</v>
      </c>
    </row>
    <row r="5295" spans="1:14" x14ac:dyDescent="0.15">
      <c r="A5295" s="1" t="s">
        <v>10626</v>
      </c>
      <c r="B5295" s="1" t="s">
        <v>10627</v>
      </c>
      <c r="C5295" s="1">
        <v>19870724</v>
      </c>
      <c r="D5295" s="1">
        <v>19930324</v>
      </c>
      <c r="E5295" t="str">
        <f t="shared" si="820"/>
        <v>6076</v>
      </c>
      <c r="F5295" t="str">
        <f t="shared" si="821"/>
        <v>1987</v>
      </c>
      <c r="G5295" t="str">
        <f t="shared" si="822"/>
        <v>07</v>
      </c>
      <c r="H5295" t="str">
        <f t="shared" si="823"/>
        <v>24</v>
      </c>
      <c r="I5295" t="str">
        <f t="shared" si="824"/>
        <v>%1987-07-24%^^xsd:date</v>
      </c>
      <c r="J5295" t="str">
        <f t="shared" si="825"/>
        <v>1993</v>
      </c>
      <c r="K5295" t="str">
        <f t="shared" si="826"/>
        <v>03</v>
      </c>
      <c r="L5295" t="str">
        <f t="shared" si="827"/>
        <v>24</v>
      </c>
      <c r="M5295" t="str">
        <f t="shared" si="828"/>
        <v>%1993-24-24%^^xsd:date</v>
      </c>
      <c r="N5295" t="str">
        <f t="shared" si="829"/>
        <v>:6076 a crs:CommonwealthOrganisation ; schema:name %Department of Immigration, Local Government and Ethnic Affairs, Regional Office, Victoria% ; schema:startDate %1987-07-24%^^xsd:date ; schema:endDate %1993-24-24%^^xsd:date ; time:hasTime [ time:hasBeginning [ time:inXSDDate %1987-07-24%^^xsd:date ]  ] .</v>
      </c>
    </row>
    <row r="5296" spans="1:14" x14ac:dyDescent="0.15">
      <c r="A5296" s="1" t="s">
        <v>10628</v>
      </c>
      <c r="B5296" s="1" t="s">
        <v>10629</v>
      </c>
      <c r="C5296" s="1">
        <v>19820817</v>
      </c>
      <c r="E5296" t="str">
        <f t="shared" si="820"/>
        <v>6077</v>
      </c>
      <c r="F5296" t="str">
        <f t="shared" si="821"/>
        <v>1982</v>
      </c>
      <c r="G5296" t="str">
        <f t="shared" si="822"/>
        <v>08</v>
      </c>
      <c r="H5296" t="str">
        <f t="shared" si="823"/>
        <v>17</v>
      </c>
      <c r="I5296" t="str">
        <f t="shared" si="824"/>
        <v>%1982-08-17%^^xsd:date</v>
      </c>
      <c r="J5296" t="str">
        <f t="shared" si="825"/>
        <v/>
      </c>
      <c r="K5296" t="str">
        <f t="shared" si="826"/>
        <v/>
      </c>
      <c r="L5296" t="str">
        <f t="shared" si="827"/>
        <v/>
      </c>
      <c r="M5296" t="str">
        <f t="shared" si="828"/>
        <v/>
      </c>
      <c r="N5296" t="str">
        <f t="shared" si="829"/>
        <v>:6077 a crs:CommonwealthOrganisation ; schema:name %Headquarters, 5/6 Battalion, Royal Victorian Regiment, Australian Army Reserve% ; schema:startDate %1982-08-17%^^xsd:date ; time:hasTime [ time:hasBeginning [ time:inXSDDate %1982-08-17%^^xsd:date ]  ] .</v>
      </c>
    </row>
    <row r="5297" spans="1:14" x14ac:dyDescent="0.15">
      <c r="A5297" s="1" t="s">
        <v>10630</v>
      </c>
      <c r="B5297" s="1" t="s">
        <v>10631</v>
      </c>
      <c r="C5297" s="1">
        <v>19080511</v>
      </c>
      <c r="D5297" s="1">
        <v>19730216</v>
      </c>
      <c r="E5297" t="str">
        <f t="shared" si="820"/>
        <v>0608</v>
      </c>
      <c r="F5297" t="str">
        <f t="shared" si="821"/>
        <v>1908</v>
      </c>
      <c r="G5297" t="str">
        <f t="shared" si="822"/>
        <v>05</v>
      </c>
      <c r="H5297" t="str">
        <f t="shared" si="823"/>
        <v>11</v>
      </c>
      <c r="I5297" t="str">
        <f t="shared" si="824"/>
        <v>%1908-05-11%^^xsd:date</v>
      </c>
      <c r="J5297" t="str">
        <f t="shared" si="825"/>
        <v>1973</v>
      </c>
      <c r="K5297" t="str">
        <f t="shared" si="826"/>
        <v>02</v>
      </c>
      <c r="L5297" t="str">
        <f t="shared" si="827"/>
        <v>16</v>
      </c>
      <c r="M5297" t="str">
        <f t="shared" si="828"/>
        <v>%1973-16-16%^^xsd:date</v>
      </c>
      <c r="N5297" t="str">
        <f t="shared" si="829"/>
        <v>:0608 a crs:CommonwealthOrganisation ; schema:name %Commonwealth Literary Fund Committee% ; schema:startDate %1908-05-11%^^xsd:date ; schema:endDate %1973-16-16%^^xsd:date ; time:hasTime [ time:hasBeginning [ time:inXSDDate %1908-05-11%^^xsd:date ]  ] .</v>
      </c>
    </row>
    <row r="5298" spans="1:14" x14ac:dyDescent="0.15">
      <c r="A5298" s="1" t="s">
        <v>10632</v>
      </c>
      <c r="B5298" s="1" t="s">
        <v>10633</v>
      </c>
      <c r="C5298" s="1">
        <v>19241020</v>
      </c>
      <c r="D5298" s="1">
        <v>19311029</v>
      </c>
      <c r="E5298" t="str">
        <f t="shared" si="820"/>
        <v>0609</v>
      </c>
      <c r="F5298" t="str">
        <f t="shared" si="821"/>
        <v>1924</v>
      </c>
      <c r="G5298" t="str">
        <f t="shared" si="822"/>
        <v>10</v>
      </c>
      <c r="H5298" t="str">
        <f t="shared" si="823"/>
        <v>20</v>
      </c>
      <c r="I5298" t="str">
        <f t="shared" si="824"/>
        <v>%1924-10-20%^^xsd:date</v>
      </c>
      <c r="J5298" t="str">
        <f t="shared" si="825"/>
        <v>1931</v>
      </c>
      <c r="K5298" t="str">
        <f t="shared" si="826"/>
        <v>10</v>
      </c>
      <c r="L5298" t="str">
        <f t="shared" si="827"/>
        <v>29</v>
      </c>
      <c r="M5298" t="str">
        <f t="shared" si="828"/>
        <v>%1931-29-29%^^xsd:date</v>
      </c>
      <c r="N5298" t="str">
        <f t="shared" si="829"/>
        <v>:0609 a crs:CommonwealthOrganisation ; schema:name %National Museum of Australian Zoology% ; schema:startDate %1924-10-20%^^xsd:date ; schema:endDate %1931-29-29%^^xsd:date ; time:hasTime [ time:hasBeginning [ time:inXSDDate %1924-10-20%^^xsd:date ]  ] .</v>
      </c>
    </row>
    <row r="5299" spans="1:14" x14ac:dyDescent="0.15">
      <c r="A5299" s="1" t="s">
        <v>10634</v>
      </c>
      <c r="B5299" s="1" t="s">
        <v>10635</v>
      </c>
      <c r="C5299" s="1">
        <v>19520604</v>
      </c>
      <c r="D5299" s="1">
        <v>19731130</v>
      </c>
      <c r="E5299" t="str">
        <f t="shared" si="820"/>
        <v>0061</v>
      </c>
      <c r="F5299" t="str">
        <f t="shared" si="821"/>
        <v>1952</v>
      </c>
      <c r="G5299" t="str">
        <f t="shared" si="822"/>
        <v>06</v>
      </c>
      <c r="H5299" t="str">
        <f t="shared" si="823"/>
        <v>04</v>
      </c>
      <c r="I5299" t="str">
        <f t="shared" si="824"/>
        <v>%1952-06-04%^^xsd:date</v>
      </c>
      <c r="J5299" t="str">
        <f t="shared" si="825"/>
        <v>1973</v>
      </c>
      <c r="K5299" t="str">
        <f t="shared" si="826"/>
        <v>11</v>
      </c>
      <c r="L5299" t="str">
        <f t="shared" si="827"/>
        <v>30</v>
      </c>
      <c r="M5299" t="str">
        <f t="shared" si="828"/>
        <v>%1973-30-30%^^xsd:date</v>
      </c>
      <c r="N5299" t="str">
        <f t="shared" si="829"/>
        <v>:0061 a crs:CommonwealthOrganisation ; schema:name %Department of Works [III], Central Office% ; schema:startDate %1952-06-04%^^xsd:date ; schema:endDate %1973-30-30%^^xsd:date ; time:hasTime [ time:hasBeginning [ time:inXSDDate %1952-06-04%^^xsd:date ]  ] .</v>
      </c>
    </row>
    <row r="5300" spans="1:14" x14ac:dyDescent="0.15">
      <c r="A5300" s="1" t="s">
        <v>10637</v>
      </c>
      <c r="B5300" s="1" t="s">
        <v>10638</v>
      </c>
      <c r="C5300" s="1">
        <v>19471121</v>
      </c>
      <c r="D5300" s="1">
        <v>19861031</v>
      </c>
      <c r="E5300" t="str">
        <f t="shared" si="820"/>
        <v>6101</v>
      </c>
      <c r="F5300" t="str">
        <f t="shared" si="821"/>
        <v>1947</v>
      </c>
      <c r="G5300" t="str">
        <f t="shared" si="822"/>
        <v>11</v>
      </c>
      <c r="H5300" t="str">
        <f t="shared" si="823"/>
        <v>21</v>
      </c>
      <c r="I5300" t="str">
        <f t="shared" si="824"/>
        <v>%1947-11-21%^^xsd:date</v>
      </c>
      <c r="J5300" t="str">
        <f t="shared" si="825"/>
        <v>1986</v>
      </c>
      <c r="K5300" t="str">
        <f t="shared" si="826"/>
        <v>10</v>
      </c>
      <c r="L5300" t="str">
        <f t="shared" si="827"/>
        <v>31</v>
      </c>
      <c r="M5300" t="str">
        <f t="shared" si="828"/>
        <v>%1986-31-31%^^xsd:date</v>
      </c>
      <c r="N5300" t="str">
        <f t="shared" si="829"/>
        <v>:6101 a crs:CommonwealthOrganisation ; schema:name %Services Canteens Trust Fund, Regional Committee, Western Australia% ; schema:startDate %1947-11-21%^^xsd:date ; schema:endDate %1986-31-31%^^xsd:date ; time:hasTime [ time:hasBeginning [ time:inXSDDate %1947-11-21%^^xsd:date ]  ] .</v>
      </c>
    </row>
    <row r="5301" spans="1:14" x14ac:dyDescent="0.15">
      <c r="A5301" s="1" t="s">
        <v>10639</v>
      </c>
      <c r="B5301" s="1" t="s">
        <v>10640</v>
      </c>
      <c r="C5301" s="1">
        <v>19731001</v>
      </c>
      <c r="D5301" s="1">
        <v>20149999</v>
      </c>
      <c r="E5301" t="str">
        <f t="shared" si="820"/>
        <v>6102</v>
      </c>
      <c r="F5301" t="str">
        <f t="shared" si="821"/>
        <v>1973</v>
      </c>
      <c r="G5301" t="str">
        <f t="shared" si="822"/>
        <v>10</v>
      </c>
      <c r="H5301" t="str">
        <f t="shared" si="823"/>
        <v>01</v>
      </c>
      <c r="I5301" t="str">
        <f t="shared" si="824"/>
        <v>%1973-10-01%^^xsd:date</v>
      </c>
      <c r="J5301" t="str">
        <f t="shared" si="825"/>
        <v>2014</v>
      </c>
      <c r="K5301" t="str">
        <f t="shared" si="826"/>
        <v>99</v>
      </c>
      <c r="L5301" t="str">
        <f t="shared" si="827"/>
        <v>99</v>
      </c>
      <c r="M5301" t="str">
        <f t="shared" si="828"/>
        <v>%2014%^^xsd:gYear</v>
      </c>
      <c r="N5301" t="str">
        <f t="shared" si="829"/>
        <v>:6102 a crs:CommonwealthOrganisation ; schema:name %55 Military Police Platoon, Australian Army% ; schema:startDate %1973-10-01%^^xsd:date ; schema:endDate %2014%^^xsd:gYear ; time:hasTime [ time:hasBeginning [ time:inXSDDate %1973-10-01%^^xsd:date ]  ] .</v>
      </c>
    </row>
    <row r="5302" spans="1:14" x14ac:dyDescent="0.15">
      <c r="A5302" s="1" t="s">
        <v>10641</v>
      </c>
      <c r="B5302" s="1" t="s">
        <v>10642</v>
      </c>
      <c r="C5302" s="1">
        <v>19630628</v>
      </c>
      <c r="D5302" s="1">
        <v>19801231</v>
      </c>
      <c r="E5302" t="str">
        <f t="shared" si="820"/>
        <v>6103</v>
      </c>
      <c r="F5302" t="str">
        <f t="shared" si="821"/>
        <v>1963</v>
      </c>
      <c r="G5302" t="str">
        <f t="shared" si="822"/>
        <v>06</v>
      </c>
      <c r="H5302" t="str">
        <f t="shared" si="823"/>
        <v>28</v>
      </c>
      <c r="I5302" t="str">
        <f t="shared" si="824"/>
        <v>%1963-06-28%^^xsd:date</v>
      </c>
      <c r="J5302" t="str">
        <f t="shared" si="825"/>
        <v>1980</v>
      </c>
      <c r="K5302" t="str">
        <f t="shared" si="826"/>
        <v>12</v>
      </c>
      <c r="L5302" t="str">
        <f t="shared" si="827"/>
        <v>31</v>
      </c>
      <c r="M5302" t="str">
        <f t="shared" si="828"/>
        <v>%1980-31-31%^^xsd:date</v>
      </c>
      <c r="N5302" t="str">
        <f t="shared" si="829"/>
        <v>:6103 a crs:CommonwealthOrganisation ; schema:name %Office of the Civil Commissioner, Exmouth% ; schema:startDate %1963-06-28%^^xsd:date ; schema:endDate %1980-31-31%^^xsd:date ; time:hasTime [ time:hasBeginning [ time:inXSDDate %1963-06-28%^^xsd:date ]  ] .</v>
      </c>
    </row>
    <row r="5303" spans="1:14" x14ac:dyDescent="0.15">
      <c r="A5303" s="1" t="s">
        <v>10643</v>
      </c>
      <c r="B5303" s="1" t="s">
        <v>10644</v>
      </c>
      <c r="C5303" s="1">
        <v>19600116</v>
      </c>
      <c r="E5303" t="str">
        <f t="shared" si="820"/>
        <v>6104</v>
      </c>
      <c r="F5303" t="str">
        <f t="shared" si="821"/>
        <v>1960</v>
      </c>
      <c r="G5303" t="str">
        <f t="shared" si="822"/>
        <v>01</v>
      </c>
      <c r="H5303" t="str">
        <f t="shared" si="823"/>
        <v>16</v>
      </c>
      <c r="I5303" t="str">
        <f t="shared" si="824"/>
        <v>%1960-01-16%^^xsd:date</v>
      </c>
      <c r="J5303" t="str">
        <f t="shared" si="825"/>
        <v/>
      </c>
      <c r="K5303" t="str">
        <f t="shared" si="826"/>
        <v/>
      </c>
      <c r="L5303" t="str">
        <f t="shared" si="827"/>
        <v/>
      </c>
      <c r="M5303" t="str">
        <f t="shared" si="828"/>
        <v/>
      </c>
      <c r="N5303" t="str">
        <f t="shared" si="829"/>
        <v>:6104 a crs:CommonwealthOrganisation ; schema:name %Commonwealth Bank of Australia, Western Australian State Administration% ; schema:startDate %1960-01-16%^^xsd:date ; time:hasTime [ time:hasBeginning [ time:inXSDDate %1960-01-16%^^xsd:date ]  ] .</v>
      </c>
    </row>
    <row r="5304" spans="1:14" x14ac:dyDescent="0.15">
      <c r="A5304" s="1" t="s">
        <v>10645</v>
      </c>
      <c r="B5304" s="1" t="s">
        <v>10646</v>
      </c>
      <c r="C5304" s="1">
        <v>19820101</v>
      </c>
      <c r="D5304" s="1">
        <v>19990118</v>
      </c>
      <c r="E5304" t="str">
        <f t="shared" si="820"/>
        <v>6105</v>
      </c>
      <c r="F5304" t="str">
        <f t="shared" si="821"/>
        <v>1982</v>
      </c>
      <c r="G5304" t="str">
        <f t="shared" si="822"/>
        <v>01</v>
      </c>
      <c r="H5304" t="str">
        <f t="shared" si="823"/>
        <v>01</v>
      </c>
      <c r="I5304" t="str">
        <f t="shared" si="824"/>
        <v>%1982-01-01%^^xsd:date</v>
      </c>
      <c r="J5304" t="str">
        <f t="shared" si="825"/>
        <v>1999</v>
      </c>
      <c r="K5304" t="str">
        <f t="shared" si="826"/>
        <v>01</v>
      </c>
      <c r="L5304" t="str">
        <f t="shared" si="827"/>
        <v>18</v>
      </c>
      <c r="M5304" t="str">
        <f t="shared" si="828"/>
        <v>%1999-18-18%^^xsd:date</v>
      </c>
      <c r="N5304" t="str">
        <f t="shared" si="829"/>
        <v>:6105 a crs:CommonwealthOrganisation ; schema:name %School of Air Force Studies - Detachment A/ (from 1987) RAAF College Detachment A% ; schema:startDate %1982-01-01%^^xsd:date ; schema:endDate %1999-18-18%^^xsd:date ; time:hasTime [ time:hasBeginning [ time:inXSDDate %1982-01-01%^^xsd:date ]  ] .</v>
      </c>
    </row>
    <row r="5305" spans="1:14" x14ac:dyDescent="0.15">
      <c r="A5305" s="1" t="s">
        <v>10647</v>
      </c>
      <c r="B5305" s="1" t="s">
        <v>10648</v>
      </c>
      <c r="C5305" s="1">
        <v>19850101</v>
      </c>
      <c r="D5305" s="1">
        <v>20030101</v>
      </c>
      <c r="E5305" t="str">
        <f t="shared" si="820"/>
        <v>6106</v>
      </c>
      <c r="F5305" t="str">
        <f t="shared" si="821"/>
        <v>1985</v>
      </c>
      <c r="G5305" t="str">
        <f t="shared" si="822"/>
        <v>01</v>
      </c>
      <c r="H5305" t="str">
        <f t="shared" si="823"/>
        <v>01</v>
      </c>
      <c r="I5305" t="str">
        <f t="shared" si="824"/>
        <v>%1985-01-01%^^xsd:date</v>
      </c>
      <c r="J5305" t="str">
        <f t="shared" si="825"/>
        <v>2003</v>
      </c>
      <c r="K5305" t="str">
        <f t="shared" si="826"/>
        <v>01</v>
      </c>
      <c r="L5305" t="str">
        <f t="shared" si="827"/>
        <v>01</v>
      </c>
      <c r="M5305" t="str">
        <f t="shared" si="828"/>
        <v>%2003-01-01%^^xsd:date</v>
      </c>
      <c r="N5305" t="str">
        <f t="shared" si="829"/>
        <v>:6106 a crs:CommonwealthOrganisation ; schema:name %National Crime Authority, Perth Regional Office% ; schema:startDate %1985-01-01%^^xsd:date ; schema:endDate %2003-01-01%^^xsd:date ; time:hasTime [ time:hasBeginning [ time:inXSDDate %1985-01-01%^^xsd:date ]  ] .</v>
      </c>
    </row>
    <row r="5306" spans="1:14" x14ac:dyDescent="0.15">
      <c r="A5306" s="1" t="s">
        <v>10649</v>
      </c>
      <c r="B5306" s="1" t="s">
        <v>10650</v>
      </c>
      <c r="C5306" s="1">
        <v>19670801</v>
      </c>
      <c r="E5306" t="str">
        <f t="shared" si="820"/>
        <v>6107</v>
      </c>
      <c r="F5306" t="str">
        <f t="shared" si="821"/>
        <v>1967</v>
      </c>
      <c r="G5306" t="str">
        <f t="shared" si="822"/>
        <v>08</v>
      </c>
      <c r="H5306" t="str">
        <f t="shared" si="823"/>
        <v>01</v>
      </c>
      <c r="I5306" t="str">
        <f t="shared" si="824"/>
        <v>%1967-08-01%^^xsd:date</v>
      </c>
      <c r="J5306" t="str">
        <f t="shared" si="825"/>
        <v/>
      </c>
      <c r="K5306" t="str">
        <f t="shared" si="826"/>
        <v/>
      </c>
      <c r="L5306" t="str">
        <f t="shared" si="827"/>
        <v/>
      </c>
      <c r="M5306" t="str">
        <f t="shared" si="828"/>
        <v/>
      </c>
      <c r="N5306" t="str">
        <f t="shared" si="829"/>
        <v>:6107 a crs:CommonwealthOrganisation ; schema:name %Qantas Airways Limited, Branch Office, Western Australia% ; schema:startDate %1967-08-01%^^xsd:date ; time:hasTime [ time:hasBeginning [ time:inXSDDate %1967-08-01%^^xsd:date ]  ] .</v>
      </c>
    </row>
    <row r="5307" spans="1:14" x14ac:dyDescent="0.15">
      <c r="A5307" s="1" t="s">
        <v>10651</v>
      </c>
      <c r="B5307" s="1" t="s">
        <v>10652</v>
      </c>
      <c r="C5307" s="1">
        <v>19640306</v>
      </c>
      <c r="D5307" s="1">
        <v>19971113</v>
      </c>
      <c r="E5307" t="str">
        <f t="shared" si="820"/>
        <v>6108</v>
      </c>
      <c r="F5307" t="str">
        <f t="shared" si="821"/>
        <v>1964</v>
      </c>
      <c r="G5307" t="str">
        <f t="shared" si="822"/>
        <v>03</v>
      </c>
      <c r="H5307" t="str">
        <f t="shared" si="823"/>
        <v>06</v>
      </c>
      <c r="I5307" t="str">
        <f t="shared" si="824"/>
        <v>%1964-03-06%^^xsd:date</v>
      </c>
      <c r="J5307" t="str">
        <f t="shared" si="825"/>
        <v>1997</v>
      </c>
      <c r="K5307" t="str">
        <f t="shared" si="826"/>
        <v>11</v>
      </c>
      <c r="L5307" t="str">
        <f t="shared" si="827"/>
        <v>13</v>
      </c>
      <c r="M5307" t="str">
        <f t="shared" si="828"/>
        <v>%1997-13-13%^^xsd:date</v>
      </c>
      <c r="N5307" t="str">
        <f t="shared" si="829"/>
        <v>:6108 a crs:CommonwealthOrganisation ; schema:name %HMAS MORESBY [II]% ; schema:startDate %1964-03-06%^^xsd:date ; schema:endDate %1997-13-13%^^xsd:date ; time:hasTime [ time:hasBeginning [ time:inXSDDate %1964-03-06%^^xsd:date ]  ] .</v>
      </c>
    </row>
    <row r="5308" spans="1:14" x14ac:dyDescent="0.15">
      <c r="A5308" s="1" t="s">
        <v>10653</v>
      </c>
      <c r="B5308" s="1" t="s">
        <v>10654</v>
      </c>
      <c r="C5308" s="1">
        <v>19851118</v>
      </c>
      <c r="D5308" s="1">
        <v>19881231</v>
      </c>
      <c r="E5308" t="str">
        <f t="shared" si="820"/>
        <v>6109</v>
      </c>
      <c r="F5308" t="str">
        <f t="shared" si="821"/>
        <v>1985</v>
      </c>
      <c r="G5308" t="str">
        <f t="shared" si="822"/>
        <v>11</v>
      </c>
      <c r="H5308" t="str">
        <f t="shared" si="823"/>
        <v>18</v>
      </c>
      <c r="I5308" t="str">
        <f t="shared" si="824"/>
        <v>%1985-11-18%^^xsd:date</v>
      </c>
      <c r="J5308" t="str">
        <f t="shared" si="825"/>
        <v>1988</v>
      </c>
      <c r="K5308" t="str">
        <f t="shared" si="826"/>
        <v>12</v>
      </c>
      <c r="L5308" t="str">
        <f t="shared" si="827"/>
        <v>31</v>
      </c>
      <c r="M5308" t="str">
        <f t="shared" si="828"/>
        <v>%1988-31-31%^^xsd:date</v>
      </c>
      <c r="N5308" t="str">
        <f t="shared" si="829"/>
        <v>:6109 a crs:CommonwealthOrganisation ; schema:name %Phosphate Mining Corporation of Christmas Island, State Office, Perth% ; schema:startDate %1985-11-18%^^xsd:date ; schema:endDate %1988-31-31%^^xsd:date ; time:hasTime [ time:hasBeginning [ time:inXSDDate %1985-11-18%^^xsd:date ]  ] .</v>
      </c>
    </row>
    <row r="5309" spans="1:14" x14ac:dyDescent="0.15">
      <c r="A5309" s="1" t="s">
        <v>10655</v>
      </c>
      <c r="B5309" s="1" t="s">
        <v>10656</v>
      </c>
      <c r="C5309" s="1">
        <v>19460711</v>
      </c>
      <c r="D5309" s="1">
        <v>19570122</v>
      </c>
      <c r="E5309" t="str">
        <f t="shared" si="820"/>
        <v>0611</v>
      </c>
      <c r="F5309" t="str">
        <f t="shared" si="821"/>
        <v>1946</v>
      </c>
      <c r="G5309" t="str">
        <f t="shared" si="822"/>
        <v>07</v>
      </c>
      <c r="H5309" t="str">
        <f t="shared" si="823"/>
        <v>11</v>
      </c>
      <c r="I5309" t="str">
        <f t="shared" si="824"/>
        <v>%1946-07-11%^^xsd:date</v>
      </c>
      <c r="J5309" t="str">
        <f t="shared" si="825"/>
        <v>1957</v>
      </c>
      <c r="K5309" t="str">
        <f t="shared" si="826"/>
        <v>01</v>
      </c>
      <c r="L5309" t="str">
        <f t="shared" si="827"/>
        <v>22</v>
      </c>
      <c r="M5309" t="str">
        <f t="shared" si="828"/>
        <v>%1957-22-22%^^xsd:date</v>
      </c>
      <c r="N5309" t="str">
        <f t="shared" si="829"/>
        <v>:0611 a crs:CommonwealthOrganisation ; schema:name %Division of Imports, Exports, Statistics and Programming, Forestry and Timber Bureau% ; schema:startDate %1946-07-11%^^xsd:date ; schema:endDate %1957-22-22%^^xsd:date ; time:hasTime [ time:hasBeginning [ time:inXSDDate %1946-07-11%^^xsd:date ]  ] .</v>
      </c>
    </row>
    <row r="5310" spans="1:14" x14ac:dyDescent="0.15">
      <c r="A5310" s="1" t="s">
        <v>10657</v>
      </c>
      <c r="B5310" s="1" t="s">
        <v>10658</v>
      </c>
      <c r="C5310" s="1">
        <v>19640101</v>
      </c>
      <c r="D5310" s="1">
        <v>19771231</v>
      </c>
      <c r="E5310" t="str">
        <f t="shared" si="820"/>
        <v>6110</v>
      </c>
      <c r="F5310" t="str">
        <f t="shared" si="821"/>
        <v>1964</v>
      </c>
      <c r="G5310" t="str">
        <f t="shared" si="822"/>
        <v>01</v>
      </c>
      <c r="H5310" t="str">
        <f t="shared" si="823"/>
        <v>01</v>
      </c>
      <c r="I5310" t="str">
        <f t="shared" si="824"/>
        <v>%1964-01-01%^^xsd:date</v>
      </c>
      <c r="J5310" t="str">
        <f t="shared" si="825"/>
        <v>1977</v>
      </c>
      <c r="K5310" t="str">
        <f t="shared" si="826"/>
        <v>12</v>
      </c>
      <c r="L5310" t="str">
        <f t="shared" si="827"/>
        <v>31</v>
      </c>
      <c r="M5310" t="str">
        <f t="shared" si="828"/>
        <v>%1977-31-31%^^xsd:date</v>
      </c>
      <c r="N5310" t="str">
        <f t="shared" si="829"/>
        <v>:6110 a crs:CommonwealthOrganisation ; schema:name %Australian Meat Board, State Office, Western Australia% ; schema:startDate %1964-01-01%^^xsd:date ; schema:endDate %1977-31-31%^^xsd:date ; time:hasTime [ time:hasBeginning [ time:inXSDDate %1964-01-01%^^xsd:date ]  ] .</v>
      </c>
    </row>
    <row r="5311" spans="1:14" x14ac:dyDescent="0.15">
      <c r="A5311" s="1" t="s">
        <v>10659</v>
      </c>
      <c r="B5311" s="1" t="s">
        <v>10660</v>
      </c>
      <c r="C5311" s="1">
        <v>19870101</v>
      </c>
      <c r="D5311" s="1">
        <v>20009999</v>
      </c>
      <c r="E5311" t="str">
        <f t="shared" si="820"/>
        <v>6111</v>
      </c>
      <c r="F5311" t="str">
        <f t="shared" si="821"/>
        <v>1987</v>
      </c>
      <c r="G5311" t="str">
        <f t="shared" si="822"/>
        <v>01</v>
      </c>
      <c r="H5311" t="str">
        <f t="shared" si="823"/>
        <v>01</v>
      </c>
      <c r="I5311" t="str">
        <f t="shared" si="824"/>
        <v>%1987-01-01%^^xsd:date</v>
      </c>
      <c r="J5311" t="str">
        <f t="shared" si="825"/>
        <v>2000</v>
      </c>
      <c r="K5311" t="str">
        <f t="shared" si="826"/>
        <v>99</v>
      </c>
      <c r="L5311" t="str">
        <f t="shared" si="827"/>
        <v>99</v>
      </c>
      <c r="M5311" t="str">
        <f t="shared" si="828"/>
        <v>%2000%^^xsd:gYear</v>
      </c>
      <c r="N5311" t="str">
        <f t="shared" si="829"/>
        <v>:6111 a crs:CommonwealthOrganisation ; schema:name %Defence Materiel Organisation, Logistics Support Agency - WA (LSA-WA)% ; schema:startDate %1987-01-01%^^xsd:date ; schema:endDate %2000%^^xsd:gYear ; time:hasTime [ time:hasBeginning [ time:inXSDDate %1987-01-01%^^xsd:date ]  ] .</v>
      </c>
    </row>
    <row r="5312" spans="1:14" x14ac:dyDescent="0.15">
      <c r="A5312" s="1" t="s">
        <v>10661</v>
      </c>
      <c r="B5312" s="1" t="s">
        <v>10662</v>
      </c>
      <c r="C5312" s="1">
        <v>19480101</v>
      </c>
      <c r="D5312" s="1">
        <v>19861231</v>
      </c>
      <c r="E5312" t="str">
        <f t="shared" si="820"/>
        <v>6112</v>
      </c>
      <c r="F5312" t="str">
        <f t="shared" si="821"/>
        <v>1948</v>
      </c>
      <c r="G5312" t="str">
        <f t="shared" si="822"/>
        <v>01</v>
      </c>
      <c r="H5312" t="str">
        <f t="shared" si="823"/>
        <v>01</v>
      </c>
      <c r="I5312" t="str">
        <f t="shared" si="824"/>
        <v>%1948-01-01%^^xsd:date</v>
      </c>
      <c r="J5312" t="str">
        <f t="shared" si="825"/>
        <v>1986</v>
      </c>
      <c r="K5312" t="str">
        <f t="shared" si="826"/>
        <v>12</v>
      </c>
      <c r="L5312" t="str">
        <f t="shared" si="827"/>
        <v>31</v>
      </c>
      <c r="M5312" t="str">
        <f t="shared" si="828"/>
        <v>%1986-31-31%^^xsd:date</v>
      </c>
      <c r="N5312" t="str">
        <f t="shared" si="829"/>
        <v>:6112 a crs:CommonwealthOrganisation ; schema:name %Materials Testing Laboratory, Western Australia% ; schema:startDate %1948-01-01%^^xsd:date ; schema:endDate %1986-31-31%^^xsd:date ; time:hasTime [ time:hasBeginning [ time:inXSDDate %1948-01-01%^^xsd:date ]  ] .</v>
      </c>
    </row>
    <row r="5313" spans="1:14" x14ac:dyDescent="0.15">
      <c r="A5313" s="1" t="s">
        <v>10663</v>
      </c>
      <c r="B5313" s="1" t="s">
        <v>10664</v>
      </c>
      <c r="C5313" s="1">
        <v>19870101</v>
      </c>
      <c r="D5313" s="1">
        <v>19911001</v>
      </c>
      <c r="E5313" t="str">
        <f t="shared" si="820"/>
        <v>6113</v>
      </c>
      <c r="F5313" t="str">
        <f t="shared" si="821"/>
        <v>1987</v>
      </c>
      <c r="G5313" t="str">
        <f t="shared" si="822"/>
        <v>01</v>
      </c>
      <c r="H5313" t="str">
        <f t="shared" si="823"/>
        <v>01</v>
      </c>
      <c r="I5313" t="str">
        <f t="shared" si="824"/>
        <v>%1987-01-01%^^xsd:date</v>
      </c>
      <c r="J5313" t="str">
        <f t="shared" si="825"/>
        <v>1991</v>
      </c>
      <c r="K5313" t="str">
        <f t="shared" si="826"/>
        <v>10</v>
      </c>
      <c r="L5313" t="str">
        <f t="shared" si="827"/>
        <v>01</v>
      </c>
      <c r="M5313" t="str">
        <f t="shared" si="828"/>
        <v>%1991-01-01%^^xsd:date</v>
      </c>
      <c r="N5313" t="str">
        <f t="shared" si="829"/>
        <v>:6113 a crs:CommonwealthOrganisation ; schema:name %CSIRO, National Building Technology Centre/ (from 1988) Division of Building, Construction and Engineering, Western Australia% ; schema:startDate %1987-01-01%^^xsd:date ; schema:endDate %1991-01-01%^^xsd:date ; time:hasTime [ time:hasBeginning [ time:inXSDDate %1987-01-01%^^xsd:date ]  ] .</v>
      </c>
    </row>
    <row r="5314" spans="1:14" x14ac:dyDescent="0.15">
      <c r="A5314" s="1" t="s">
        <v>10665</v>
      </c>
      <c r="B5314" s="1" t="s">
        <v>10666</v>
      </c>
      <c r="C5314" s="1">
        <v>19870724</v>
      </c>
      <c r="D5314" s="1">
        <v>19930324</v>
      </c>
      <c r="E5314" t="str">
        <f t="shared" si="820"/>
        <v>6114</v>
      </c>
      <c r="F5314" t="str">
        <f t="shared" si="821"/>
        <v>1987</v>
      </c>
      <c r="G5314" t="str">
        <f t="shared" si="822"/>
        <v>07</v>
      </c>
      <c r="H5314" t="str">
        <f t="shared" si="823"/>
        <v>24</v>
      </c>
      <c r="I5314" t="str">
        <f t="shared" si="824"/>
        <v>%1987-07-24%^^xsd:date</v>
      </c>
      <c r="J5314" t="str">
        <f t="shared" si="825"/>
        <v>1993</v>
      </c>
      <c r="K5314" t="str">
        <f t="shared" si="826"/>
        <v>03</v>
      </c>
      <c r="L5314" t="str">
        <f t="shared" si="827"/>
        <v>24</v>
      </c>
      <c r="M5314" t="str">
        <f t="shared" si="828"/>
        <v>%1993-24-24%^^xsd:date</v>
      </c>
      <c r="N5314" t="str">
        <f t="shared" si="829"/>
        <v>:6114 a crs:CommonwealthOrganisation ; schema:name %Department of Administrative Services [III], Corporate Services Group, Regional Office, Western Australia% ; schema:startDate %1987-07-24%^^xsd:date ; schema:endDate %1993-24-24%^^xsd:date ; time:hasTime [ time:hasBeginning [ time:inXSDDate %1987-07-24%^^xsd:date ]  ] .</v>
      </c>
    </row>
    <row r="5315" spans="1:14" x14ac:dyDescent="0.15">
      <c r="A5315" s="1" t="s">
        <v>10667</v>
      </c>
      <c r="B5315" s="1" t="s">
        <v>10668</v>
      </c>
      <c r="C5315" s="1">
        <v>19461119</v>
      </c>
      <c r="D5315" s="1">
        <v>19570122</v>
      </c>
      <c r="E5315" t="str">
        <f t="shared" ref="E5315:E5378" si="830">TEXT(SUBSTITUTE(A5315, "CA ", ""), "0000")</f>
        <v>0612</v>
      </c>
      <c r="F5315" t="str">
        <f t="shared" ref="F5315:F5378" si="831">LEFT(C5315,4)</f>
        <v>1946</v>
      </c>
      <c r="G5315" t="str">
        <f t="shared" ref="G5315:G5378" si="832">MID(C5315,5,2)</f>
        <v>11</v>
      </c>
      <c r="H5315" t="str">
        <f t="shared" ref="H5315:H5378" si="833">RIGHT(C5315,2)</f>
        <v>19</v>
      </c>
      <c r="I5315" t="str">
        <f t="shared" ref="I5315:I5378" si="834">IF(AND(G5315+0&gt;=1,G5315+0&lt;=12),CONCATENATE("%",F5315,"-",G5315,"-",H5315,"%^^xsd:date"),CONCATENATE("%",F5315,"%^^xsd:gYear"))</f>
        <v>%1946-11-19%^^xsd:date</v>
      </c>
      <c r="J5315" t="str">
        <f t="shared" ref="J5315:J5378" si="835">LEFT(D5315,4)</f>
        <v>1957</v>
      </c>
      <c r="K5315" t="str">
        <f t="shared" ref="K5315:K5378" si="836">MID(D5315,5,2)</f>
        <v>01</v>
      </c>
      <c r="L5315" t="str">
        <f t="shared" ref="L5315:L5378" si="837">RIGHT(D5315,2)</f>
        <v>22</v>
      </c>
      <c r="M5315" t="str">
        <f t="shared" ref="M5315:M5378" si="838">IFERROR(IF(AND(K5315+0&gt;=1,K5315+0&lt;=12),CONCATENATE("%",J5315,"-",L5315,"-",L5315,"%^^xsd:date"),CONCATENATE("%",J5315,"%^^xsd:gYear")),"")</f>
        <v>%1957-22-22%^^xsd:date</v>
      </c>
      <c r="N5315" t="str">
        <f t="shared" ref="N5315:N5378" si="839">CONCATENATE(":",E5315," a crs:CommonwealthOrganisation ; schema:name %",B5315,"% ; schema:startDate ",I5315, IF(M5315="","",CONCATENATE(" ; schema:endDate ",M5315)), " ; time:hasTime [ time:hasBeginning [ time:inXSDDate ", I5315, " ] ", IF(O5315="","",CONCATENATE(" ; time:hasEnd [ time:inXSDDate ",O5315, " ] ")), " ] .")</f>
        <v>:0612 a crs:CommonwealthOrganisation ; schema:name %Division of Forest Resources and Timber Production, Forestry and Timber Bureau% ; schema:startDate %1946-11-19%^^xsd:date ; schema:endDate %1957-22-22%^^xsd:date ; time:hasTime [ time:hasBeginning [ time:inXSDDate %1946-11-19%^^xsd:date ]  ] .</v>
      </c>
    </row>
    <row r="5316" spans="1:14" x14ac:dyDescent="0.15">
      <c r="A5316" s="1" t="s">
        <v>10669</v>
      </c>
      <c r="B5316" s="1" t="s">
        <v>10670</v>
      </c>
      <c r="C5316" s="1">
        <v>19250910</v>
      </c>
      <c r="D5316" s="1">
        <v>19650201</v>
      </c>
      <c r="E5316" t="str">
        <f t="shared" si="830"/>
        <v>0613</v>
      </c>
      <c r="F5316" t="str">
        <f t="shared" si="831"/>
        <v>1925</v>
      </c>
      <c r="G5316" t="str">
        <f t="shared" si="832"/>
        <v>09</v>
      </c>
      <c r="H5316" t="str">
        <f t="shared" si="833"/>
        <v>10</v>
      </c>
      <c r="I5316" t="str">
        <f t="shared" si="834"/>
        <v>%1925-09-10%^^xsd:date</v>
      </c>
      <c r="J5316" t="str">
        <f t="shared" si="835"/>
        <v>1965</v>
      </c>
      <c r="K5316" t="str">
        <f t="shared" si="836"/>
        <v>02</v>
      </c>
      <c r="L5316" t="str">
        <f t="shared" si="837"/>
        <v>01</v>
      </c>
      <c r="M5316" t="str">
        <f t="shared" si="838"/>
        <v>%1965-01-01%^^xsd:date</v>
      </c>
      <c r="N5316" t="str">
        <f t="shared" si="839"/>
        <v>:0613 a crs:CommonwealthOrganisation ; schema:name %Australian Forestry School% ; schema:startDate %1925-09-10%^^xsd:date ; schema:endDate %1965-01-01%^^xsd:date ; time:hasTime [ time:hasBeginning [ time:inXSDDate %1925-09-10%^^xsd:date ]  ] .</v>
      </c>
    </row>
    <row r="5317" spans="1:14" x14ac:dyDescent="0.15">
      <c r="A5317" s="1" t="s">
        <v>10671</v>
      </c>
      <c r="B5317" s="1" t="s">
        <v>10672</v>
      </c>
      <c r="C5317" s="1">
        <v>19800101</v>
      </c>
      <c r="D5317" s="1">
        <v>19871130</v>
      </c>
      <c r="E5317" t="str">
        <f t="shared" si="830"/>
        <v>6151</v>
      </c>
      <c r="F5317" t="str">
        <f t="shared" si="831"/>
        <v>1980</v>
      </c>
      <c r="G5317" t="str">
        <f t="shared" si="832"/>
        <v>01</v>
      </c>
      <c r="H5317" t="str">
        <f t="shared" si="833"/>
        <v>01</v>
      </c>
      <c r="I5317" t="str">
        <f t="shared" si="834"/>
        <v>%1980-01-01%^^xsd:date</v>
      </c>
      <c r="J5317" t="str">
        <f t="shared" si="835"/>
        <v>1987</v>
      </c>
      <c r="K5317" t="str">
        <f t="shared" si="836"/>
        <v>11</v>
      </c>
      <c r="L5317" t="str">
        <f t="shared" si="837"/>
        <v>30</v>
      </c>
      <c r="M5317" t="str">
        <f t="shared" si="838"/>
        <v>%1987-30-30%^^xsd:date</v>
      </c>
      <c r="N5317" t="str">
        <f t="shared" si="839"/>
        <v>:6151 a crs:CommonwealthOrganisation ; schema:name %6 Army Intelligence Unit, Field Force% ; schema:startDate %1980-01-01%^^xsd:date ; schema:endDate %1987-30-30%^^xsd:date ; time:hasTime [ time:hasBeginning [ time:inXSDDate %1980-01-01%^^xsd:date ]  ] .</v>
      </c>
    </row>
    <row r="5318" spans="1:14" x14ac:dyDescent="0.15">
      <c r="A5318" s="1" t="s">
        <v>10673</v>
      </c>
      <c r="B5318" s="1" t="s">
        <v>10674</v>
      </c>
      <c r="C5318" s="1">
        <v>19731101</v>
      </c>
      <c r="D5318" s="1">
        <v>19881231</v>
      </c>
      <c r="E5318" t="str">
        <f t="shared" si="830"/>
        <v>6152</v>
      </c>
      <c r="F5318" t="str">
        <f t="shared" si="831"/>
        <v>1973</v>
      </c>
      <c r="G5318" t="str">
        <f t="shared" si="832"/>
        <v>11</v>
      </c>
      <c r="H5318" t="str">
        <f t="shared" si="833"/>
        <v>01</v>
      </c>
      <c r="I5318" t="str">
        <f t="shared" si="834"/>
        <v>%1973-11-01%^^xsd:date</v>
      </c>
      <c r="J5318" t="str">
        <f t="shared" si="835"/>
        <v>1988</v>
      </c>
      <c r="K5318" t="str">
        <f t="shared" si="836"/>
        <v>12</v>
      </c>
      <c r="L5318" t="str">
        <f t="shared" si="837"/>
        <v>31</v>
      </c>
      <c r="M5318" t="str">
        <f t="shared" si="838"/>
        <v>%1988-31-31%^^xsd:date</v>
      </c>
      <c r="N5318" t="str">
        <f t="shared" si="839"/>
        <v>:6152 a crs:CommonwealthOrganisation ; schema:name %611 Supply Company, Royal Australian Army Ordnance Corps [RAAOC]% ; schema:startDate %1973-11-01%^^xsd:date ; schema:endDate %1988-31-31%^^xsd:date ; time:hasTime [ time:hasBeginning [ time:inXSDDate %1973-11-01%^^xsd:date ]  ] .</v>
      </c>
    </row>
    <row r="5319" spans="1:14" x14ac:dyDescent="0.15">
      <c r="A5319" s="1" t="s">
        <v>10675</v>
      </c>
      <c r="B5319" s="1" t="s">
        <v>10676</v>
      </c>
      <c r="C5319" s="1">
        <v>19731101</v>
      </c>
      <c r="D5319" s="1">
        <v>20149999</v>
      </c>
      <c r="E5319" t="str">
        <f t="shared" si="830"/>
        <v>6153</v>
      </c>
      <c r="F5319" t="str">
        <f t="shared" si="831"/>
        <v>1973</v>
      </c>
      <c r="G5319" t="str">
        <f t="shared" si="832"/>
        <v>11</v>
      </c>
      <c r="H5319" t="str">
        <f t="shared" si="833"/>
        <v>01</v>
      </c>
      <c r="I5319" t="str">
        <f t="shared" si="834"/>
        <v>%1973-11-01%^^xsd:date</v>
      </c>
      <c r="J5319" t="str">
        <f t="shared" si="835"/>
        <v>2014</v>
      </c>
      <c r="K5319" t="str">
        <f t="shared" si="836"/>
        <v>99</v>
      </c>
      <c r="L5319" t="str">
        <f t="shared" si="837"/>
        <v>99</v>
      </c>
      <c r="M5319" t="str">
        <f t="shared" si="838"/>
        <v>%2014%^^xsd:gYear</v>
      </c>
      <c r="N5319" t="str">
        <f t="shared" si="839"/>
        <v>:6153 a crs:CommonwealthOrganisation ; schema:name %6 Training Group [Australian Army, Tasmania]% ; schema:startDate %1973-11-01%^^xsd:date ; schema:endDate %2014%^^xsd:gYear ; time:hasTime [ time:hasBeginning [ time:inXSDDate %1973-11-01%^^xsd:date ]  ] .</v>
      </c>
    </row>
    <row r="5320" spans="1:14" x14ac:dyDescent="0.15">
      <c r="A5320" s="1" t="s">
        <v>10677</v>
      </c>
      <c r="B5320" s="1" t="s">
        <v>10678</v>
      </c>
      <c r="C5320" s="1">
        <v>19710101</v>
      </c>
      <c r="E5320" t="str">
        <f t="shared" si="830"/>
        <v>6154</v>
      </c>
      <c r="F5320" t="str">
        <f t="shared" si="831"/>
        <v>1971</v>
      </c>
      <c r="G5320" t="str">
        <f t="shared" si="832"/>
        <v>01</v>
      </c>
      <c r="H5320" t="str">
        <f t="shared" si="833"/>
        <v>01</v>
      </c>
      <c r="I5320" t="str">
        <f t="shared" si="834"/>
        <v>%1971-01-01%^^xsd:date</v>
      </c>
      <c r="J5320" t="str">
        <f t="shared" si="835"/>
        <v/>
      </c>
      <c r="K5320" t="str">
        <f t="shared" si="836"/>
        <v/>
      </c>
      <c r="L5320" t="str">
        <f t="shared" si="837"/>
        <v/>
      </c>
      <c r="M5320" t="str">
        <f t="shared" si="838"/>
        <v/>
      </c>
      <c r="N5320" t="str">
        <f t="shared" si="839"/>
        <v>:6154 a crs:CommonwealthOrganisation ; schema:name %Defence Science and Technology Organisation, Scottsdale, Tasmania% ; schema:startDate %1971-01-01%^^xsd:date ; time:hasTime [ time:hasBeginning [ time:inXSDDate %1971-01-01%^^xsd:date ]  ] .</v>
      </c>
    </row>
    <row r="5321" spans="1:14" x14ac:dyDescent="0.15">
      <c r="A5321" s="1" t="s">
        <v>10679</v>
      </c>
      <c r="B5321" s="1" t="s">
        <v>10680</v>
      </c>
      <c r="C5321" s="1">
        <v>19750908</v>
      </c>
      <c r="D5321" s="1">
        <v>19940630</v>
      </c>
      <c r="E5321" t="str">
        <f t="shared" si="830"/>
        <v>6156</v>
      </c>
      <c r="F5321" t="str">
        <f t="shared" si="831"/>
        <v>1975</v>
      </c>
      <c r="G5321" t="str">
        <f t="shared" si="832"/>
        <v>09</v>
      </c>
      <c r="H5321" t="str">
        <f t="shared" si="833"/>
        <v>08</v>
      </c>
      <c r="I5321" t="str">
        <f t="shared" si="834"/>
        <v>%1975-09-08%^^xsd:date</v>
      </c>
      <c r="J5321" t="str">
        <f t="shared" si="835"/>
        <v>1994</v>
      </c>
      <c r="K5321" t="str">
        <f t="shared" si="836"/>
        <v>06</v>
      </c>
      <c r="L5321" t="str">
        <f t="shared" si="837"/>
        <v>30</v>
      </c>
      <c r="M5321" t="str">
        <f t="shared" si="838"/>
        <v>%1994-30-30%^^xsd:date</v>
      </c>
      <c r="N5321" t="str">
        <f t="shared" si="839"/>
        <v>:6156 a crs:CommonwealthOrganisation ; schema:name %Australian Trade Union Training Authority, State Centre, Tasmania% ; schema:startDate %1975-09-08%^^xsd:date ; schema:endDate %1994-30-30%^^xsd:date ; time:hasTime [ time:hasBeginning [ time:inXSDDate %1975-09-08%^^xsd:date ]  ] .</v>
      </c>
    </row>
    <row r="5322" spans="1:14" x14ac:dyDescent="0.15">
      <c r="A5322" s="1" t="s">
        <v>10681</v>
      </c>
      <c r="B5322" s="1" t="s">
        <v>10682</v>
      </c>
      <c r="C5322" s="1">
        <v>19860106</v>
      </c>
      <c r="E5322" t="str">
        <f t="shared" si="830"/>
        <v>6157</v>
      </c>
      <c r="F5322" t="str">
        <f t="shared" si="831"/>
        <v>1986</v>
      </c>
      <c r="G5322" t="str">
        <f t="shared" si="832"/>
        <v>01</v>
      </c>
      <c r="H5322" t="str">
        <f t="shared" si="833"/>
        <v>06</v>
      </c>
      <c r="I5322" t="str">
        <f t="shared" si="834"/>
        <v>%1986-01-06%^^xsd:date</v>
      </c>
      <c r="J5322" t="str">
        <f t="shared" si="835"/>
        <v/>
      </c>
      <c r="K5322" t="str">
        <f t="shared" si="836"/>
        <v/>
      </c>
      <c r="L5322" t="str">
        <f t="shared" si="837"/>
        <v/>
      </c>
      <c r="M5322" t="str">
        <f t="shared" si="838"/>
        <v/>
      </c>
      <c r="N5322" t="str">
        <f t="shared" si="839"/>
        <v>:6157 a crs:CommonwealthOrganisation ; schema:name %Australian Trade Commission, State Office, Tasmania% ; schema:startDate %1986-01-06%^^xsd:date ; time:hasTime [ time:hasBeginning [ time:inXSDDate %1986-01-06%^^xsd:date ]  ] .</v>
      </c>
    </row>
    <row r="5323" spans="1:14" x14ac:dyDescent="0.15">
      <c r="A5323" s="1" t="s">
        <v>10683</v>
      </c>
      <c r="B5323" s="1" t="s">
        <v>10684</v>
      </c>
      <c r="C5323" s="1">
        <v>19580101</v>
      </c>
      <c r="D5323" s="1">
        <v>19711231</v>
      </c>
      <c r="E5323" t="str">
        <f t="shared" si="830"/>
        <v>6158</v>
      </c>
      <c r="F5323" t="str">
        <f t="shared" si="831"/>
        <v>1958</v>
      </c>
      <c r="G5323" t="str">
        <f t="shared" si="832"/>
        <v>01</v>
      </c>
      <c r="H5323" t="str">
        <f t="shared" si="833"/>
        <v>01</v>
      </c>
      <c r="I5323" t="str">
        <f t="shared" si="834"/>
        <v>%1958-01-01%^^xsd:date</v>
      </c>
      <c r="J5323" t="str">
        <f t="shared" si="835"/>
        <v>1971</v>
      </c>
      <c r="K5323" t="str">
        <f t="shared" si="836"/>
        <v>12</v>
      </c>
      <c r="L5323" t="str">
        <f t="shared" si="837"/>
        <v>31</v>
      </c>
      <c r="M5323" t="str">
        <f t="shared" si="838"/>
        <v>%1971-31-31%^^xsd:date</v>
      </c>
      <c r="N5323" t="str">
        <f t="shared" si="839"/>
        <v>:6158 a crs:CommonwealthOrganisation ; schema:name %Army Food Science Establishment% ; schema:startDate %1958-01-01%^^xsd:date ; schema:endDate %1971-31-31%^^xsd:date ; time:hasTime [ time:hasBeginning [ time:inXSDDate %1958-01-01%^^xsd:date ]  ] .</v>
      </c>
    </row>
    <row r="5324" spans="1:14" x14ac:dyDescent="0.15">
      <c r="A5324" s="1" t="s">
        <v>10685</v>
      </c>
      <c r="B5324" s="1" t="s">
        <v>10686</v>
      </c>
      <c r="C5324" s="1">
        <v>19870724</v>
      </c>
      <c r="D5324" s="1">
        <v>19940701</v>
      </c>
      <c r="E5324" t="str">
        <f t="shared" si="830"/>
        <v>6159</v>
      </c>
      <c r="F5324" t="str">
        <f t="shared" si="831"/>
        <v>1987</v>
      </c>
      <c r="G5324" t="str">
        <f t="shared" si="832"/>
        <v>07</v>
      </c>
      <c r="H5324" t="str">
        <f t="shared" si="833"/>
        <v>24</v>
      </c>
      <c r="I5324" t="str">
        <f t="shared" si="834"/>
        <v>%1987-07-24%^^xsd:date</v>
      </c>
      <c r="J5324" t="str">
        <f t="shared" si="835"/>
        <v>1994</v>
      </c>
      <c r="K5324" t="str">
        <f t="shared" si="836"/>
        <v>07</v>
      </c>
      <c r="L5324" t="str">
        <f t="shared" si="837"/>
        <v>01</v>
      </c>
      <c r="M5324" t="str">
        <f t="shared" si="838"/>
        <v>%1994-01-01%^^xsd:date</v>
      </c>
      <c r="N5324" t="str">
        <f t="shared" si="839"/>
        <v>:6159 a crs:CommonwealthOrganisation ; schema:name %Department of Employment, Education and Training, State Office, Tasmania [Employment and Training]% ; schema:startDate %1987-07-24%^^xsd:date ; schema:endDate %1994-01-01%^^xsd:date ; time:hasTime [ time:hasBeginning [ time:inXSDDate %1987-07-24%^^xsd:date ]  ] .</v>
      </c>
    </row>
    <row r="5325" spans="1:14" x14ac:dyDescent="0.15">
      <c r="A5325" s="1" t="s">
        <v>10687</v>
      </c>
      <c r="B5325" s="1" t="s">
        <v>10688</v>
      </c>
      <c r="C5325" s="1">
        <v>19250926</v>
      </c>
      <c r="E5325" t="str">
        <f t="shared" si="830"/>
        <v>0616</v>
      </c>
      <c r="F5325" t="str">
        <f t="shared" si="831"/>
        <v>1925</v>
      </c>
      <c r="G5325" t="str">
        <f t="shared" si="832"/>
        <v>09</v>
      </c>
      <c r="H5325" t="str">
        <f t="shared" si="833"/>
        <v>26</v>
      </c>
      <c r="I5325" t="str">
        <f t="shared" si="834"/>
        <v>%1925-09-26%^^xsd:date</v>
      </c>
      <c r="J5325" t="str">
        <f t="shared" si="835"/>
        <v/>
      </c>
      <c r="K5325" t="str">
        <f t="shared" si="836"/>
        <v/>
      </c>
      <c r="L5325" t="str">
        <f t="shared" si="837"/>
        <v/>
      </c>
      <c r="M5325" t="str">
        <f t="shared" si="838"/>
        <v/>
      </c>
      <c r="N5325" t="str">
        <f t="shared" si="839"/>
        <v>:0616 a crs:CommonwealthOrganisation ; schema:name %Australian War Memorial% ; schema:startDate %1925-09-26%^^xsd:date ; time:hasTime [ time:hasBeginning [ time:inXSDDate %1925-09-26%^^xsd:date ]  ] .</v>
      </c>
    </row>
    <row r="5326" spans="1:14" x14ac:dyDescent="0.15">
      <c r="A5326" s="1" t="s">
        <v>10689</v>
      </c>
      <c r="B5326" s="1" t="s">
        <v>10690</v>
      </c>
      <c r="C5326" s="1">
        <v>19870724</v>
      </c>
      <c r="D5326" s="1">
        <v>19910607</v>
      </c>
      <c r="E5326" t="str">
        <f t="shared" si="830"/>
        <v>6160</v>
      </c>
      <c r="F5326" t="str">
        <f t="shared" si="831"/>
        <v>1987</v>
      </c>
      <c r="G5326" t="str">
        <f t="shared" si="832"/>
        <v>07</v>
      </c>
      <c r="H5326" t="str">
        <f t="shared" si="833"/>
        <v>24</v>
      </c>
      <c r="I5326" t="str">
        <f t="shared" si="834"/>
        <v>%1987-07-24%^^xsd:date</v>
      </c>
      <c r="J5326" t="str">
        <f t="shared" si="835"/>
        <v>1991</v>
      </c>
      <c r="K5326" t="str">
        <f t="shared" si="836"/>
        <v>06</v>
      </c>
      <c r="L5326" t="str">
        <f t="shared" si="837"/>
        <v>07</v>
      </c>
      <c r="M5326" t="str">
        <f t="shared" si="838"/>
        <v>%1991-07-07%^^xsd:date</v>
      </c>
      <c r="N5326" t="str">
        <f t="shared" si="839"/>
        <v>:6160 a crs:CommonwealthOrganisation ; schema:name %Department of Community Services and Health, Regional Office, Tasmania% ; schema:startDate %1987-07-24%^^xsd:date ; schema:endDate %1991-07-07%^^xsd:date ; time:hasTime [ time:hasBeginning [ time:inXSDDate %1987-07-24%^^xsd:date ]  ] .</v>
      </c>
    </row>
    <row r="5327" spans="1:14" x14ac:dyDescent="0.15">
      <c r="A5327" s="1" t="s">
        <v>10691</v>
      </c>
      <c r="B5327" s="1" t="s">
        <v>10692</v>
      </c>
      <c r="C5327" s="1">
        <v>19560111</v>
      </c>
      <c r="D5327" s="1">
        <v>19750327</v>
      </c>
      <c r="E5327" t="str">
        <f t="shared" si="830"/>
        <v>0062</v>
      </c>
      <c r="F5327" t="str">
        <f t="shared" si="831"/>
        <v>1956</v>
      </c>
      <c r="G5327" t="str">
        <f t="shared" si="832"/>
        <v>01</v>
      </c>
      <c r="H5327" t="str">
        <f t="shared" si="833"/>
        <v>11</v>
      </c>
      <c r="I5327" t="str">
        <f t="shared" si="834"/>
        <v>%1956-01-11%^^xsd:date</v>
      </c>
      <c r="J5327" t="str">
        <f t="shared" si="835"/>
        <v>1975</v>
      </c>
      <c r="K5327" t="str">
        <f t="shared" si="836"/>
        <v>03</v>
      </c>
      <c r="L5327" t="str">
        <f t="shared" si="837"/>
        <v>27</v>
      </c>
      <c r="M5327" t="str">
        <f t="shared" si="838"/>
        <v>%1975-27-27%^^xsd:date</v>
      </c>
      <c r="N5327" t="str">
        <f t="shared" si="839"/>
        <v>:0062 a crs:CommonwealthOrganisation ; schema:name %Department of Customs and Excise, Central Office% ; schema:startDate %1956-01-11%^^xsd:date ; schema:endDate %1975-27-27%^^xsd:date ; time:hasTime [ time:hasBeginning [ time:inXSDDate %1956-01-11%^^xsd:date ]  ] .</v>
      </c>
    </row>
    <row r="5328" spans="1:14" x14ac:dyDescent="0.15">
      <c r="A5328" s="1" t="s">
        <v>10693</v>
      </c>
      <c r="B5328" s="1" t="s">
        <v>10694</v>
      </c>
      <c r="C5328" s="1">
        <v>19210101</v>
      </c>
      <c r="D5328" s="1">
        <v>19420430</v>
      </c>
      <c r="E5328" t="str">
        <f t="shared" si="830"/>
        <v>0620</v>
      </c>
      <c r="F5328" t="str">
        <f t="shared" si="831"/>
        <v>1921</v>
      </c>
      <c r="G5328" t="str">
        <f t="shared" si="832"/>
        <v>01</v>
      </c>
      <c r="H5328" t="str">
        <f t="shared" si="833"/>
        <v>01</v>
      </c>
      <c r="I5328" t="str">
        <f t="shared" si="834"/>
        <v>%1921-01-01%^^xsd:date</v>
      </c>
      <c r="J5328" t="str">
        <f t="shared" si="835"/>
        <v>1942</v>
      </c>
      <c r="K5328" t="str">
        <f t="shared" si="836"/>
        <v>04</v>
      </c>
      <c r="L5328" t="str">
        <f t="shared" si="837"/>
        <v>30</v>
      </c>
      <c r="M5328" t="str">
        <f t="shared" si="838"/>
        <v>%1942-30-30%^^xsd:date</v>
      </c>
      <c r="N5328" t="str">
        <f t="shared" si="839"/>
        <v>:0620 a crs:CommonwealthOrganisation ; schema:name %New Guinea Trade Agency% ; schema:startDate %1921-01-01%^^xsd:date ; schema:endDate %1942-30-30%^^xsd:date ; time:hasTime [ time:hasBeginning [ time:inXSDDate %1921-01-01%^^xsd:date ]  ] .</v>
      </c>
    </row>
    <row r="5329" spans="1:14" x14ac:dyDescent="0.15">
      <c r="A5329" s="1" t="s">
        <v>10695</v>
      </c>
      <c r="B5329" s="1" t="s">
        <v>10696</v>
      </c>
      <c r="C5329" s="1">
        <v>19600101</v>
      </c>
      <c r="E5329" t="str">
        <f t="shared" si="830"/>
        <v>6201</v>
      </c>
      <c r="F5329" t="str">
        <f t="shared" si="831"/>
        <v>1960</v>
      </c>
      <c r="G5329" t="str">
        <f t="shared" si="832"/>
        <v>01</v>
      </c>
      <c r="H5329" t="str">
        <f t="shared" si="833"/>
        <v>01</v>
      </c>
      <c r="I5329" t="str">
        <f t="shared" si="834"/>
        <v>%1960-01-01%^^xsd:date</v>
      </c>
      <c r="J5329" t="str">
        <f t="shared" si="835"/>
        <v/>
      </c>
      <c r="K5329" t="str">
        <f t="shared" si="836"/>
        <v/>
      </c>
      <c r="L5329" t="str">
        <f t="shared" si="837"/>
        <v/>
      </c>
      <c r="M5329" t="str">
        <f t="shared" si="838"/>
        <v/>
      </c>
      <c r="N5329" t="str">
        <f t="shared" si="839"/>
        <v>:6201 a crs:CommonwealthOrganisation ; schema:name %7 Field Regiment, Royal Australian Artillery [RAA]% ; schema:startDate %1960-01-01%^^xsd:date ; time:hasTime [ time:hasBeginning [ time:inXSDDate %1960-01-01%^^xsd:date ]  ] .</v>
      </c>
    </row>
    <row r="5330" spans="1:14" x14ac:dyDescent="0.15">
      <c r="A5330" s="1" t="s">
        <v>10697</v>
      </c>
      <c r="B5330" s="1" t="s">
        <v>10698</v>
      </c>
      <c r="C5330" s="1">
        <v>19480701</v>
      </c>
      <c r="E5330" t="str">
        <f t="shared" si="830"/>
        <v>6202</v>
      </c>
      <c r="F5330" t="str">
        <f t="shared" si="831"/>
        <v>1948</v>
      </c>
      <c r="G5330" t="str">
        <f t="shared" si="832"/>
        <v>07</v>
      </c>
      <c r="H5330" t="str">
        <f t="shared" si="833"/>
        <v>01</v>
      </c>
      <c r="I5330" t="str">
        <f t="shared" si="834"/>
        <v>%1948-07-01%^^xsd:date</v>
      </c>
      <c r="J5330" t="str">
        <f t="shared" si="835"/>
        <v/>
      </c>
      <c r="K5330" t="str">
        <f t="shared" si="836"/>
        <v/>
      </c>
      <c r="L5330" t="str">
        <f t="shared" si="837"/>
        <v/>
      </c>
      <c r="M5330" t="str">
        <f t="shared" si="838"/>
        <v/>
      </c>
      <c r="N5330" t="str">
        <f t="shared" si="839"/>
        <v>:6202 a crs:CommonwealthOrganisation ; schema:name %23 Regiment, Royal Australian Artillery [RAA]% ; schema:startDate %1948-07-01%^^xsd:date ; time:hasTime [ time:hasBeginning [ time:inXSDDate %1948-07-01%^^xsd:date ]  ] .</v>
      </c>
    </row>
    <row r="5331" spans="1:14" x14ac:dyDescent="0.15">
      <c r="A5331" s="1" t="s">
        <v>10699</v>
      </c>
      <c r="B5331" s="1" t="s">
        <v>10700</v>
      </c>
      <c r="C5331" s="1">
        <v>19730101</v>
      </c>
      <c r="E5331" t="str">
        <f t="shared" si="830"/>
        <v>6203</v>
      </c>
      <c r="F5331" t="str">
        <f t="shared" si="831"/>
        <v>1973</v>
      </c>
      <c r="G5331" t="str">
        <f t="shared" si="832"/>
        <v>01</v>
      </c>
      <c r="H5331" t="str">
        <f t="shared" si="833"/>
        <v>01</v>
      </c>
      <c r="I5331" t="str">
        <f t="shared" si="834"/>
        <v>%1973-01-01%^^xsd:date</v>
      </c>
      <c r="J5331" t="str">
        <f t="shared" si="835"/>
        <v/>
      </c>
      <c r="K5331" t="str">
        <f t="shared" si="836"/>
        <v/>
      </c>
      <c r="L5331" t="str">
        <f t="shared" si="837"/>
        <v/>
      </c>
      <c r="M5331" t="str">
        <f t="shared" si="838"/>
        <v/>
      </c>
      <c r="N5331" t="str">
        <f t="shared" si="839"/>
        <v>:6203 a crs:CommonwealthOrganisation ; schema:name %8/12 Medium Regiment, Australian Army% ; schema:startDate %1973-01-01%^^xsd:date ; time:hasTime [ time:hasBeginning [ time:inXSDDate %1973-01-01%^^xsd:date ]  ] .</v>
      </c>
    </row>
    <row r="5332" spans="1:14" x14ac:dyDescent="0.15">
      <c r="A5332" s="1" t="s">
        <v>10701</v>
      </c>
      <c r="B5332" s="1" t="s">
        <v>10702</v>
      </c>
      <c r="C5332" s="1">
        <v>19850101</v>
      </c>
      <c r="E5332" t="str">
        <f t="shared" si="830"/>
        <v>6204</v>
      </c>
      <c r="F5332" t="str">
        <f t="shared" si="831"/>
        <v>1985</v>
      </c>
      <c r="G5332" t="str">
        <f t="shared" si="832"/>
        <v>01</v>
      </c>
      <c r="H5332" t="str">
        <f t="shared" si="833"/>
        <v>01</v>
      </c>
      <c r="I5332" t="str">
        <f t="shared" si="834"/>
        <v>%1985-01-01%^^xsd:date</v>
      </c>
      <c r="J5332" t="str">
        <f t="shared" si="835"/>
        <v/>
      </c>
      <c r="K5332" t="str">
        <f t="shared" si="836"/>
        <v/>
      </c>
      <c r="L5332" t="str">
        <f t="shared" si="837"/>
        <v/>
      </c>
      <c r="M5332" t="str">
        <f t="shared" si="838"/>
        <v/>
      </c>
      <c r="N5332" t="str">
        <f t="shared" si="839"/>
        <v>:6204 a crs:CommonwealthOrganisation ; schema:name %8 Combat Engineer Regiment, Australian Army% ; schema:startDate %1985-01-01%^^xsd:date ; time:hasTime [ time:hasBeginning [ time:inXSDDate %1985-01-01%^^xsd:date ]  ] .</v>
      </c>
    </row>
    <row r="5333" spans="1:14" x14ac:dyDescent="0.15">
      <c r="A5333" s="1" t="s">
        <v>10703</v>
      </c>
      <c r="B5333" s="1" t="s">
        <v>10704</v>
      </c>
      <c r="C5333" s="1">
        <v>19790201</v>
      </c>
      <c r="D5333" s="1">
        <v>19930630</v>
      </c>
      <c r="E5333" t="str">
        <f t="shared" si="830"/>
        <v>6205</v>
      </c>
      <c r="F5333" t="str">
        <f t="shared" si="831"/>
        <v>1979</v>
      </c>
      <c r="G5333" t="str">
        <f t="shared" si="832"/>
        <v>02</v>
      </c>
      <c r="H5333" t="str">
        <f t="shared" si="833"/>
        <v>01</v>
      </c>
      <c r="I5333" t="str">
        <f t="shared" si="834"/>
        <v>%1979-02-01%^^xsd:date</v>
      </c>
      <c r="J5333" t="str">
        <f t="shared" si="835"/>
        <v>1993</v>
      </c>
      <c r="K5333" t="str">
        <f t="shared" si="836"/>
        <v>06</v>
      </c>
      <c r="L5333" t="str">
        <f t="shared" si="837"/>
        <v>30</v>
      </c>
      <c r="M5333" t="str">
        <f t="shared" si="838"/>
        <v>%1993-30-30%^^xsd:date</v>
      </c>
      <c r="N5333" t="str">
        <f t="shared" si="839"/>
        <v>:6205 a crs:CommonwealthOrganisation ; schema:name %Headquarters, 1 Construction Regiment, Australian Army% ; schema:startDate %1979-02-01%^^xsd:date ; schema:endDate %1993-30-30%^^xsd:date ; time:hasTime [ time:hasBeginning [ time:inXSDDate %1979-02-01%^^xsd:date ]  ] .</v>
      </c>
    </row>
    <row r="5334" spans="1:14" x14ac:dyDescent="0.15">
      <c r="A5334" s="1" t="s">
        <v>10705</v>
      </c>
      <c r="B5334" s="1" t="s">
        <v>10706</v>
      </c>
      <c r="C5334" s="1">
        <v>19731203</v>
      </c>
      <c r="E5334" t="str">
        <f t="shared" si="830"/>
        <v>6207</v>
      </c>
      <c r="F5334" t="str">
        <f t="shared" si="831"/>
        <v>1973</v>
      </c>
      <c r="G5334" t="str">
        <f t="shared" si="832"/>
        <v>12</v>
      </c>
      <c r="H5334" t="str">
        <f t="shared" si="833"/>
        <v>03</v>
      </c>
      <c r="I5334" t="str">
        <f t="shared" si="834"/>
        <v>%1973-12-03%^^xsd:date</v>
      </c>
      <c r="J5334" t="str">
        <f t="shared" si="835"/>
        <v/>
      </c>
      <c r="K5334" t="str">
        <f t="shared" si="836"/>
        <v/>
      </c>
      <c r="L5334" t="str">
        <f t="shared" si="837"/>
        <v/>
      </c>
      <c r="M5334" t="str">
        <f t="shared" si="838"/>
        <v/>
      </c>
      <c r="N5334" t="str">
        <f t="shared" si="839"/>
        <v>:6207 a crs:CommonwealthOrganisation ; schema:name %5/7 Battalion, Royal Australian Regiment, Australian Army% ; schema:startDate %1973-12-03%^^xsd:date ; time:hasTime [ time:hasBeginning [ time:inXSDDate %1973-12-03%^^xsd:date ]  ] .</v>
      </c>
    </row>
    <row r="5335" spans="1:14" x14ac:dyDescent="0.15">
      <c r="A5335" s="1" t="s">
        <v>10707</v>
      </c>
      <c r="B5335" s="1" t="s">
        <v>10708</v>
      </c>
      <c r="C5335" s="1">
        <v>19720101</v>
      </c>
      <c r="E5335" t="str">
        <f t="shared" si="830"/>
        <v>6208</v>
      </c>
      <c r="F5335" t="str">
        <f t="shared" si="831"/>
        <v>1972</v>
      </c>
      <c r="G5335" t="str">
        <f t="shared" si="832"/>
        <v>01</v>
      </c>
      <c r="H5335" t="str">
        <f t="shared" si="833"/>
        <v>01</v>
      </c>
      <c r="I5335" t="str">
        <f t="shared" si="834"/>
        <v>%1972-01-01%^^xsd:date</v>
      </c>
      <c r="J5335" t="str">
        <f t="shared" si="835"/>
        <v/>
      </c>
      <c r="K5335" t="str">
        <f t="shared" si="836"/>
        <v/>
      </c>
      <c r="L5335" t="str">
        <f t="shared" si="837"/>
        <v/>
      </c>
      <c r="M5335" t="str">
        <f t="shared" si="838"/>
        <v/>
      </c>
      <c r="N5335" t="str">
        <f t="shared" si="839"/>
        <v>:6208 a crs:CommonwealthOrganisation ; schema:name %1/19 Batallion Royal New South Wales Regiment, Australian Army% ; schema:startDate %1972-01-01%^^xsd:date ; time:hasTime [ time:hasBeginning [ time:inXSDDate %1972-01-01%^^xsd:date ]  ] .</v>
      </c>
    </row>
    <row r="5336" spans="1:14" x14ac:dyDescent="0.15">
      <c r="A5336" s="1" t="s">
        <v>10709</v>
      </c>
      <c r="B5336" s="1" t="s">
        <v>10710</v>
      </c>
      <c r="C5336" s="1">
        <v>19600701</v>
      </c>
      <c r="D5336" s="1">
        <v>19871205</v>
      </c>
      <c r="E5336" t="str">
        <f t="shared" si="830"/>
        <v>6209</v>
      </c>
      <c r="F5336" t="str">
        <f t="shared" si="831"/>
        <v>1960</v>
      </c>
      <c r="G5336" t="str">
        <f t="shared" si="832"/>
        <v>07</v>
      </c>
      <c r="H5336" t="str">
        <f t="shared" si="833"/>
        <v>01</v>
      </c>
      <c r="I5336" t="str">
        <f t="shared" si="834"/>
        <v>%1960-07-01%^^xsd:date</v>
      </c>
      <c r="J5336" t="str">
        <f t="shared" si="835"/>
        <v>1987</v>
      </c>
      <c r="K5336" t="str">
        <f t="shared" si="836"/>
        <v>12</v>
      </c>
      <c r="L5336" t="str">
        <f t="shared" si="837"/>
        <v>05</v>
      </c>
      <c r="M5336" t="str">
        <f t="shared" si="838"/>
        <v>%1987-05-05%^^xsd:date</v>
      </c>
      <c r="N5336" t="str">
        <f t="shared" si="839"/>
        <v>:6209 a crs:CommonwealthOrganisation ; schema:name %2 Royal New South Wales Regiment, Australian Army% ; schema:startDate %1960-07-01%^^xsd:date ; schema:endDate %1987-05-05%^^xsd:date ; time:hasTime [ time:hasBeginning [ time:inXSDDate %1960-07-01%^^xsd:date ]  ] .</v>
      </c>
    </row>
    <row r="5337" spans="1:14" x14ac:dyDescent="0.15">
      <c r="A5337" s="1" t="s">
        <v>10711</v>
      </c>
      <c r="B5337" s="1" t="s">
        <v>10712</v>
      </c>
      <c r="C5337" s="1">
        <v>19150901</v>
      </c>
      <c r="D5337" s="1">
        <v>19231231</v>
      </c>
      <c r="E5337" t="str">
        <f t="shared" si="830"/>
        <v>0621</v>
      </c>
      <c r="F5337" t="str">
        <f t="shared" si="831"/>
        <v>1915</v>
      </c>
      <c r="G5337" t="str">
        <f t="shared" si="832"/>
        <v>09</v>
      </c>
      <c r="H5337" t="str">
        <f t="shared" si="833"/>
        <v>01</v>
      </c>
      <c r="I5337" t="str">
        <f t="shared" si="834"/>
        <v>%1915-09-01%^^xsd:date</v>
      </c>
      <c r="J5337" t="str">
        <f t="shared" si="835"/>
        <v>1923</v>
      </c>
      <c r="K5337" t="str">
        <f t="shared" si="836"/>
        <v>12</v>
      </c>
      <c r="L5337" t="str">
        <f t="shared" si="837"/>
        <v>31</v>
      </c>
      <c r="M5337" t="str">
        <f t="shared" si="838"/>
        <v>%1923-31-31%^^xsd:date</v>
      </c>
      <c r="N5337" t="str">
        <f t="shared" si="839"/>
        <v>:0621 a crs:CommonwealthOrganisation ; schema:name %Australian Metal Exchange% ; schema:startDate %1915-09-01%^^xsd:date ; schema:endDate %1923-31-31%^^xsd:date ; time:hasTime [ time:hasBeginning [ time:inXSDDate %1915-09-01%^^xsd:date ]  ] .</v>
      </c>
    </row>
    <row r="5338" spans="1:14" x14ac:dyDescent="0.15">
      <c r="A5338" s="1" t="s">
        <v>10713</v>
      </c>
      <c r="B5338" s="1" t="s">
        <v>10714</v>
      </c>
      <c r="C5338" s="1">
        <v>19700101</v>
      </c>
      <c r="D5338" s="1">
        <v>19871205</v>
      </c>
      <c r="E5338" t="str">
        <f t="shared" si="830"/>
        <v>6210</v>
      </c>
      <c r="F5338" t="str">
        <f t="shared" si="831"/>
        <v>1970</v>
      </c>
      <c r="G5338" t="str">
        <f t="shared" si="832"/>
        <v>01</v>
      </c>
      <c r="H5338" t="str">
        <f t="shared" si="833"/>
        <v>01</v>
      </c>
      <c r="I5338" t="str">
        <f t="shared" si="834"/>
        <v>%1970-01-01%^^xsd:date</v>
      </c>
      <c r="J5338" t="str">
        <f t="shared" si="835"/>
        <v>1987</v>
      </c>
      <c r="K5338" t="str">
        <f t="shared" si="836"/>
        <v>12</v>
      </c>
      <c r="L5338" t="str">
        <f t="shared" si="837"/>
        <v>05</v>
      </c>
      <c r="M5338" t="str">
        <f t="shared" si="838"/>
        <v>%1987-05-05%^^xsd:date</v>
      </c>
      <c r="N5338" t="str">
        <f t="shared" si="839"/>
        <v>:6210 a crs:CommonwealthOrganisation ; schema:name %17 Royal New South Wales Regiment, Australian Army% ; schema:startDate %1970-01-01%^^xsd:date ; schema:endDate %1987-05-05%^^xsd:date ; time:hasTime [ time:hasBeginning [ time:inXSDDate %1970-01-01%^^xsd:date ]  ] .</v>
      </c>
    </row>
    <row r="5339" spans="1:14" x14ac:dyDescent="0.15">
      <c r="A5339" s="1" t="s">
        <v>10715</v>
      </c>
      <c r="B5339" s="1" t="s">
        <v>10716</v>
      </c>
      <c r="C5339" s="1">
        <v>19690101</v>
      </c>
      <c r="E5339" t="str">
        <f t="shared" si="830"/>
        <v>6211</v>
      </c>
      <c r="F5339" t="str">
        <f t="shared" si="831"/>
        <v>1969</v>
      </c>
      <c r="G5339" t="str">
        <f t="shared" si="832"/>
        <v>01</v>
      </c>
      <c r="H5339" t="str">
        <f t="shared" si="833"/>
        <v>01</v>
      </c>
      <c r="I5339" t="str">
        <f t="shared" si="834"/>
        <v>%1969-01-01%^^xsd:date</v>
      </c>
      <c r="J5339" t="str">
        <f t="shared" si="835"/>
        <v/>
      </c>
      <c r="K5339" t="str">
        <f t="shared" si="836"/>
        <v/>
      </c>
      <c r="L5339" t="str">
        <f t="shared" si="837"/>
        <v/>
      </c>
      <c r="M5339" t="str">
        <f t="shared" si="838"/>
        <v/>
      </c>
      <c r="N5339" t="str">
        <f t="shared" si="839"/>
        <v>:6211 a crs:CommonwealthOrganisation ; schema:name %41 Batallion Royal New South Wales Regiment, Australian Army% ; schema:startDate %1969-01-01%^^xsd:date ; time:hasTime [ time:hasBeginning [ time:inXSDDate %1969-01-01%^^xsd:date ]  ] .</v>
      </c>
    </row>
    <row r="5340" spans="1:14" x14ac:dyDescent="0.15">
      <c r="A5340" s="1" t="s">
        <v>10717</v>
      </c>
      <c r="B5340" s="1" t="s">
        <v>10718</v>
      </c>
      <c r="C5340" s="1">
        <v>19001117</v>
      </c>
      <c r="E5340" t="str">
        <f t="shared" si="830"/>
        <v>6212</v>
      </c>
      <c r="F5340" t="str">
        <f t="shared" si="831"/>
        <v>1900</v>
      </c>
      <c r="G5340" t="str">
        <f t="shared" si="832"/>
        <v>11</v>
      </c>
      <c r="H5340" t="str">
        <f t="shared" si="833"/>
        <v>17</v>
      </c>
      <c r="I5340" t="str">
        <f t="shared" si="834"/>
        <v>%1900-11-17%^^xsd:date</v>
      </c>
      <c r="J5340" t="str">
        <f t="shared" si="835"/>
        <v/>
      </c>
      <c r="K5340" t="str">
        <f t="shared" si="836"/>
        <v/>
      </c>
      <c r="L5340" t="str">
        <f t="shared" si="837"/>
        <v/>
      </c>
      <c r="M5340" t="str">
        <f t="shared" si="838"/>
        <v/>
      </c>
      <c r="N5340" t="str">
        <f t="shared" si="839"/>
        <v>:6212 a crs:CommonwealthOrganisation ; schema:name %Sydney University Regiment, Australian Army% ; schema:startDate %1900-11-17%^^xsd:date ; time:hasTime [ time:hasBeginning [ time:inXSDDate %1900-11-17%^^xsd:date ]  ] .</v>
      </c>
    </row>
    <row r="5341" spans="1:14" x14ac:dyDescent="0.15">
      <c r="A5341" s="1" t="s">
        <v>10719</v>
      </c>
      <c r="B5341" s="1" t="s">
        <v>10720</v>
      </c>
      <c r="C5341" s="1">
        <v>19550101</v>
      </c>
      <c r="E5341" t="str">
        <f t="shared" si="830"/>
        <v>6213</v>
      </c>
      <c r="F5341" t="str">
        <f t="shared" si="831"/>
        <v>1955</v>
      </c>
      <c r="G5341" t="str">
        <f t="shared" si="832"/>
        <v>01</v>
      </c>
      <c r="H5341" t="str">
        <f t="shared" si="833"/>
        <v>01</v>
      </c>
      <c r="I5341" t="str">
        <f t="shared" si="834"/>
        <v>%1955-01-01%^^xsd:date</v>
      </c>
      <c r="J5341" t="str">
        <f t="shared" si="835"/>
        <v/>
      </c>
      <c r="K5341" t="str">
        <f t="shared" si="836"/>
        <v/>
      </c>
      <c r="L5341" t="str">
        <f t="shared" si="837"/>
        <v/>
      </c>
      <c r="M5341" t="str">
        <f t="shared" si="838"/>
        <v/>
      </c>
      <c r="N5341" t="str">
        <f t="shared" si="839"/>
        <v>:6213 a crs:CommonwealthOrganisation ; schema:name %University of New South Wales Regiment, Australian Army% ; schema:startDate %1955-01-01%^^xsd:date ; time:hasTime [ time:hasBeginning [ time:inXSDDate %1955-01-01%^^xsd:date ]  ] .</v>
      </c>
    </row>
    <row r="5342" spans="1:14" x14ac:dyDescent="0.15">
      <c r="A5342" s="1" t="s">
        <v>10721</v>
      </c>
      <c r="B5342" s="1" t="s">
        <v>10722</v>
      </c>
      <c r="C5342" s="1">
        <v>19850101</v>
      </c>
      <c r="D5342" s="1">
        <v>20149999</v>
      </c>
      <c r="E5342" t="str">
        <f t="shared" si="830"/>
        <v>6214</v>
      </c>
      <c r="F5342" t="str">
        <f t="shared" si="831"/>
        <v>1985</v>
      </c>
      <c r="G5342" t="str">
        <f t="shared" si="832"/>
        <v>01</v>
      </c>
      <c r="H5342" t="str">
        <f t="shared" si="833"/>
        <v>01</v>
      </c>
      <c r="I5342" t="str">
        <f t="shared" si="834"/>
        <v>%1985-01-01%^^xsd:date</v>
      </c>
      <c r="J5342" t="str">
        <f t="shared" si="835"/>
        <v>2014</v>
      </c>
      <c r="K5342" t="str">
        <f t="shared" si="836"/>
        <v>99</v>
      </c>
      <c r="L5342" t="str">
        <f t="shared" si="837"/>
        <v>99</v>
      </c>
      <c r="M5342" t="str">
        <f t="shared" si="838"/>
        <v>%2014%^^xsd:gYear</v>
      </c>
      <c r="N5342" t="str">
        <f t="shared" si="839"/>
        <v>:6214 a crs:CommonwealthOrganisation ; schema:name %1 General Hospital, Royal Australian Army Medical Corps [RAAMC]% ; schema:startDate %1985-01-01%^^xsd:date ; schema:endDate %2014%^^xsd:gYear ; time:hasTime [ time:hasBeginning [ time:inXSDDate %1985-01-01%^^xsd:date ]  ] .</v>
      </c>
    </row>
    <row r="5343" spans="1:14" x14ac:dyDescent="0.15">
      <c r="A5343" s="1" t="s">
        <v>10723</v>
      </c>
      <c r="B5343" s="1" t="s">
        <v>10724</v>
      </c>
      <c r="C5343" s="1">
        <v>19680401</v>
      </c>
      <c r="E5343" t="str">
        <f t="shared" si="830"/>
        <v>6215</v>
      </c>
      <c r="F5343" t="str">
        <f t="shared" si="831"/>
        <v>1968</v>
      </c>
      <c r="G5343" t="str">
        <f t="shared" si="832"/>
        <v>04</v>
      </c>
      <c r="H5343" t="str">
        <f t="shared" si="833"/>
        <v>01</v>
      </c>
      <c r="I5343" t="str">
        <f t="shared" si="834"/>
        <v>%1968-04-01%^^xsd:date</v>
      </c>
      <c r="J5343" t="str">
        <f t="shared" si="835"/>
        <v/>
      </c>
      <c r="K5343" t="str">
        <f t="shared" si="836"/>
        <v/>
      </c>
      <c r="L5343" t="str">
        <f t="shared" si="837"/>
        <v/>
      </c>
      <c r="M5343" t="str">
        <f t="shared" si="838"/>
        <v/>
      </c>
      <c r="N5343" t="str">
        <f t="shared" si="839"/>
        <v>:6215 a crs:CommonwealthOrganisation ; schema:name %1 Close Health Support Battalion, Royal Australian Army Medical Corps% ; schema:startDate %1968-04-01%^^xsd:date ; time:hasTime [ time:hasBeginning [ time:inXSDDate %1968-04-01%^^xsd:date ]  ] .</v>
      </c>
    </row>
    <row r="5344" spans="1:14" x14ac:dyDescent="0.15">
      <c r="A5344" s="1" t="s">
        <v>10725</v>
      </c>
      <c r="B5344" s="1" t="s">
        <v>10726</v>
      </c>
      <c r="C5344" s="1">
        <v>19480401</v>
      </c>
      <c r="D5344" s="1">
        <v>20149999</v>
      </c>
      <c r="E5344" t="str">
        <f t="shared" si="830"/>
        <v>6216</v>
      </c>
      <c r="F5344" t="str">
        <f t="shared" si="831"/>
        <v>1948</v>
      </c>
      <c r="G5344" t="str">
        <f t="shared" si="832"/>
        <v>04</v>
      </c>
      <c r="H5344" t="str">
        <f t="shared" si="833"/>
        <v>01</v>
      </c>
      <c r="I5344" t="str">
        <f t="shared" si="834"/>
        <v>%1948-04-01%^^xsd:date</v>
      </c>
      <c r="J5344" t="str">
        <f t="shared" si="835"/>
        <v>2014</v>
      </c>
      <c r="K5344" t="str">
        <f t="shared" si="836"/>
        <v>99</v>
      </c>
      <c r="L5344" t="str">
        <f t="shared" si="837"/>
        <v>99</v>
      </c>
      <c r="M5344" t="str">
        <f t="shared" si="838"/>
        <v>%2014%^^xsd:gYear</v>
      </c>
      <c r="N5344" t="str">
        <f t="shared" si="839"/>
        <v>:6216 a crs:CommonwealthOrganisation ; schema:name %1 Field Ambulance, Royal Australian Army Medical Corps [RAAMC]% ; schema:startDate %1948-04-01%^^xsd:date ; schema:endDate %2014%^^xsd:gYear ; time:hasTime [ time:hasBeginning [ time:inXSDDate %1948-04-01%^^xsd:date ]  ] .</v>
      </c>
    </row>
    <row r="5345" spans="1:14" x14ac:dyDescent="0.15">
      <c r="A5345" s="1" t="s">
        <v>10727</v>
      </c>
      <c r="B5345" s="1" t="s">
        <v>10728</v>
      </c>
      <c r="C5345" s="1">
        <v>19680101</v>
      </c>
      <c r="D5345" s="1">
        <v>19901231</v>
      </c>
      <c r="E5345" t="str">
        <f t="shared" si="830"/>
        <v>6217</v>
      </c>
      <c r="F5345" t="str">
        <f t="shared" si="831"/>
        <v>1968</v>
      </c>
      <c r="G5345" t="str">
        <f t="shared" si="832"/>
        <v>01</v>
      </c>
      <c r="H5345" t="str">
        <f t="shared" si="833"/>
        <v>01</v>
      </c>
      <c r="I5345" t="str">
        <f t="shared" si="834"/>
        <v>%1968-01-01%^^xsd:date</v>
      </c>
      <c r="J5345" t="str">
        <f t="shared" si="835"/>
        <v>1990</v>
      </c>
      <c r="K5345" t="str">
        <f t="shared" si="836"/>
        <v>12</v>
      </c>
      <c r="L5345" t="str">
        <f t="shared" si="837"/>
        <v>31</v>
      </c>
      <c r="M5345" t="str">
        <f t="shared" si="838"/>
        <v>%1990-31-31%^^xsd:date</v>
      </c>
      <c r="N5345" t="str">
        <f t="shared" si="839"/>
        <v>:6217 a crs:CommonwealthOrganisation ; schema:name %2 Military Hospital, Royal Australian Army Medical Corps [RAAMC]% ; schema:startDate %1968-01-01%^^xsd:date ; schema:endDate %1990-31-31%^^xsd:date ; time:hasTime [ time:hasBeginning [ time:inXSDDate %1968-01-01%^^xsd:date ]  ] .</v>
      </c>
    </row>
    <row r="5346" spans="1:14" x14ac:dyDescent="0.15">
      <c r="A5346" s="1" t="s">
        <v>10729</v>
      </c>
      <c r="B5346" s="1" t="s">
        <v>10730</v>
      </c>
      <c r="C5346" s="1">
        <v>19730101</v>
      </c>
      <c r="D5346" s="1">
        <v>20149999</v>
      </c>
      <c r="E5346" t="str">
        <f t="shared" si="830"/>
        <v>6218</v>
      </c>
      <c r="F5346" t="str">
        <f t="shared" si="831"/>
        <v>1973</v>
      </c>
      <c r="G5346" t="str">
        <f t="shared" si="832"/>
        <v>01</v>
      </c>
      <c r="H5346" t="str">
        <f t="shared" si="833"/>
        <v>01</v>
      </c>
      <c r="I5346" t="str">
        <f t="shared" si="834"/>
        <v>%1973-01-01%^^xsd:date</v>
      </c>
      <c r="J5346" t="str">
        <f t="shared" si="835"/>
        <v>2014</v>
      </c>
      <c r="K5346" t="str">
        <f t="shared" si="836"/>
        <v>99</v>
      </c>
      <c r="L5346" t="str">
        <f t="shared" si="837"/>
        <v>99</v>
      </c>
      <c r="M5346" t="str">
        <f t="shared" si="838"/>
        <v>%2014%^^xsd:gYear</v>
      </c>
      <c r="N5346" t="str">
        <f t="shared" si="839"/>
        <v>:6218 a crs:CommonwealthOrganisation ; schema:name %7 Camp Hospital, Royal Australian Army Medical Corps [RAAMC]% ; schema:startDate %1973-01-01%^^xsd:date ; schema:endDate %2014%^^xsd:gYear ; time:hasTime [ time:hasBeginning [ time:inXSDDate %1973-01-01%^^xsd:date ]  ] .</v>
      </c>
    </row>
    <row r="5347" spans="1:14" x14ac:dyDescent="0.15">
      <c r="A5347" s="1" t="s">
        <v>10731</v>
      </c>
      <c r="B5347" s="1" t="s">
        <v>10732</v>
      </c>
      <c r="C5347" s="1">
        <v>19670101</v>
      </c>
      <c r="E5347" t="str">
        <f t="shared" si="830"/>
        <v>6219</v>
      </c>
      <c r="F5347" t="str">
        <f t="shared" si="831"/>
        <v>1967</v>
      </c>
      <c r="G5347" t="str">
        <f t="shared" si="832"/>
        <v>01</v>
      </c>
      <c r="H5347" t="str">
        <f t="shared" si="833"/>
        <v>01</v>
      </c>
      <c r="I5347" t="str">
        <f t="shared" si="834"/>
        <v>%1967-01-01%^^xsd:date</v>
      </c>
      <c r="J5347" t="str">
        <f t="shared" si="835"/>
        <v/>
      </c>
      <c r="K5347" t="str">
        <f t="shared" si="836"/>
        <v/>
      </c>
      <c r="L5347" t="str">
        <f t="shared" si="837"/>
        <v/>
      </c>
      <c r="M5347" t="str">
        <f t="shared" si="838"/>
        <v/>
      </c>
      <c r="N5347" t="str">
        <f t="shared" si="839"/>
        <v>:6219 a crs:CommonwealthOrganisation ; schema:name %Army Malaria Research Unit, Australian Army% ; schema:startDate %1967-01-01%^^xsd:date ; time:hasTime [ time:hasBeginning [ time:inXSDDate %1967-01-01%^^xsd:date ]  ] .</v>
      </c>
    </row>
    <row r="5348" spans="1:14" x14ac:dyDescent="0.15">
      <c r="A5348" s="1" t="s">
        <v>10733</v>
      </c>
      <c r="B5348" s="1" t="s">
        <v>10734</v>
      </c>
      <c r="C5348" s="1">
        <v>19440211</v>
      </c>
      <c r="D5348" s="1">
        <v>19461030</v>
      </c>
      <c r="E5348" t="str">
        <f t="shared" si="830"/>
        <v>0622</v>
      </c>
      <c r="F5348" t="str">
        <f t="shared" si="831"/>
        <v>1944</v>
      </c>
      <c r="G5348" t="str">
        <f t="shared" si="832"/>
        <v>02</v>
      </c>
      <c r="H5348" t="str">
        <f t="shared" si="833"/>
        <v>11</v>
      </c>
      <c r="I5348" t="str">
        <f t="shared" si="834"/>
        <v>%1944-02-11%^^xsd:date</v>
      </c>
      <c r="J5348" t="str">
        <f t="shared" si="835"/>
        <v>1946</v>
      </c>
      <c r="K5348" t="str">
        <f t="shared" si="836"/>
        <v>10</v>
      </c>
      <c r="L5348" t="str">
        <f t="shared" si="837"/>
        <v>30</v>
      </c>
      <c r="M5348" t="str">
        <f t="shared" si="838"/>
        <v>%1946-30-30%^^xsd:date</v>
      </c>
      <c r="N5348" t="str">
        <f t="shared" si="839"/>
        <v>:0622 a crs:CommonwealthOrganisation ; schema:name %Commonwealth War Housing Trust% ; schema:startDate %1944-02-11%^^xsd:date ; schema:endDate %1946-30-30%^^xsd:date ; time:hasTime [ time:hasBeginning [ time:inXSDDate %1944-02-11%^^xsd:date ]  ] .</v>
      </c>
    </row>
    <row r="5349" spans="1:14" x14ac:dyDescent="0.15">
      <c r="A5349" s="1" t="s">
        <v>10735</v>
      </c>
      <c r="B5349" s="1" t="s">
        <v>10736</v>
      </c>
      <c r="C5349" s="1">
        <v>19730101</v>
      </c>
      <c r="D5349" s="1">
        <v>20149999</v>
      </c>
      <c r="E5349" t="str">
        <f t="shared" si="830"/>
        <v>6220</v>
      </c>
      <c r="F5349" t="str">
        <f t="shared" si="831"/>
        <v>1973</v>
      </c>
      <c r="G5349" t="str">
        <f t="shared" si="832"/>
        <v>01</v>
      </c>
      <c r="H5349" t="str">
        <f t="shared" si="833"/>
        <v>01</v>
      </c>
      <c r="I5349" t="str">
        <f t="shared" si="834"/>
        <v>%1973-01-01%^^xsd:date</v>
      </c>
      <c r="J5349" t="str">
        <f t="shared" si="835"/>
        <v>2014</v>
      </c>
      <c r="K5349" t="str">
        <f t="shared" si="836"/>
        <v>99</v>
      </c>
      <c r="L5349" t="str">
        <f t="shared" si="837"/>
        <v>99</v>
      </c>
      <c r="M5349" t="str">
        <f t="shared" si="838"/>
        <v>%2014%^^xsd:gYear</v>
      </c>
      <c r="N5349" t="str">
        <f t="shared" si="839"/>
        <v>:6220 a crs:CommonwealthOrganisation ; schema:name %7 Dental Unit, Royal Australian Army Dental Corps% ; schema:startDate %1973-01-01%^^xsd:date ; schema:endDate %2014%^^xsd:gYear ; time:hasTime [ time:hasBeginning [ time:inXSDDate %1973-01-01%^^xsd:date ]  ] .</v>
      </c>
    </row>
    <row r="5350" spans="1:14" x14ac:dyDescent="0.15">
      <c r="A5350" s="1" t="s">
        <v>10737</v>
      </c>
      <c r="B5350" s="1" t="s">
        <v>10738</v>
      </c>
      <c r="C5350" s="1">
        <v>19730101</v>
      </c>
      <c r="D5350" s="1">
        <v>20149999</v>
      </c>
      <c r="E5350" t="str">
        <f t="shared" si="830"/>
        <v>6221</v>
      </c>
      <c r="F5350" t="str">
        <f t="shared" si="831"/>
        <v>1973</v>
      </c>
      <c r="G5350" t="str">
        <f t="shared" si="832"/>
        <v>01</v>
      </c>
      <c r="H5350" t="str">
        <f t="shared" si="833"/>
        <v>01</v>
      </c>
      <c r="I5350" t="str">
        <f t="shared" si="834"/>
        <v>%1973-01-01%^^xsd:date</v>
      </c>
      <c r="J5350" t="str">
        <f t="shared" si="835"/>
        <v>2014</v>
      </c>
      <c r="K5350" t="str">
        <f t="shared" si="836"/>
        <v>99</v>
      </c>
      <c r="L5350" t="str">
        <f t="shared" si="837"/>
        <v>99</v>
      </c>
      <c r="M5350" t="str">
        <f t="shared" si="838"/>
        <v>%2014%^^xsd:gYear</v>
      </c>
      <c r="N5350" t="str">
        <f t="shared" si="839"/>
        <v>:6221 a crs:CommonwealthOrganisation ; schema:name %12 Dental Unit, Royal Australian Army Dental Corps% ; schema:startDate %1973-01-01%^^xsd:date ; schema:endDate %2014%^^xsd:gYear ; time:hasTime [ time:hasBeginning [ time:inXSDDate %1973-01-01%^^xsd:date ]  ] .</v>
      </c>
    </row>
    <row r="5351" spans="1:14" x14ac:dyDescent="0.15">
      <c r="A5351" s="1" t="s">
        <v>10739</v>
      </c>
      <c r="B5351" s="1" t="s">
        <v>10740</v>
      </c>
      <c r="C5351" s="1">
        <v>19730101</v>
      </c>
      <c r="D5351" s="1">
        <v>20149999</v>
      </c>
      <c r="E5351" t="str">
        <f t="shared" si="830"/>
        <v>6222</v>
      </c>
      <c r="F5351" t="str">
        <f t="shared" si="831"/>
        <v>1973</v>
      </c>
      <c r="G5351" t="str">
        <f t="shared" si="832"/>
        <v>01</v>
      </c>
      <c r="H5351" t="str">
        <f t="shared" si="833"/>
        <v>01</v>
      </c>
      <c r="I5351" t="str">
        <f t="shared" si="834"/>
        <v>%1973-01-01%^^xsd:date</v>
      </c>
      <c r="J5351" t="str">
        <f t="shared" si="835"/>
        <v>2014</v>
      </c>
      <c r="K5351" t="str">
        <f t="shared" si="836"/>
        <v>99</v>
      </c>
      <c r="L5351" t="str">
        <f t="shared" si="837"/>
        <v>99</v>
      </c>
      <c r="M5351" t="str">
        <f t="shared" si="838"/>
        <v>%2014%^^xsd:gYear</v>
      </c>
      <c r="N5351" t="str">
        <f t="shared" si="839"/>
        <v>:6222 a crs:CommonwealthOrganisation ; schema:name %18 Dental Unit, Royal Australian Army Dental Corps% ; schema:startDate %1973-01-01%^^xsd:date ; schema:endDate %2014%^^xsd:gYear ; time:hasTime [ time:hasBeginning [ time:inXSDDate %1973-01-01%^^xsd:date ]  ] .</v>
      </c>
    </row>
    <row r="5352" spans="1:14" x14ac:dyDescent="0.15">
      <c r="A5352" s="1" t="s">
        <v>10741</v>
      </c>
      <c r="B5352" s="1" t="s">
        <v>10742</v>
      </c>
      <c r="C5352" s="1">
        <v>19660101</v>
      </c>
      <c r="E5352" t="str">
        <f t="shared" si="830"/>
        <v>6223</v>
      </c>
      <c r="F5352" t="str">
        <f t="shared" si="831"/>
        <v>1966</v>
      </c>
      <c r="G5352" t="str">
        <f t="shared" si="832"/>
        <v>01</v>
      </c>
      <c r="H5352" t="str">
        <f t="shared" si="833"/>
        <v>01</v>
      </c>
      <c r="I5352" t="str">
        <f t="shared" si="834"/>
        <v>%1966-01-01%^^xsd:date</v>
      </c>
      <c r="J5352" t="str">
        <f t="shared" si="835"/>
        <v/>
      </c>
      <c r="K5352" t="str">
        <f t="shared" si="836"/>
        <v/>
      </c>
      <c r="L5352" t="str">
        <f t="shared" si="837"/>
        <v/>
      </c>
      <c r="M5352" t="str">
        <f t="shared" si="838"/>
        <v/>
      </c>
      <c r="N5352" t="str">
        <f t="shared" si="839"/>
        <v>:6223 a crs:CommonwealthOrganisation ; schema:name %1 Psychology Unit, Army Psychology Corps% ; schema:startDate %1966-01-01%^^xsd:date ; time:hasTime [ time:hasBeginning [ time:inXSDDate %1966-01-01%^^xsd:date ]  ] .</v>
      </c>
    </row>
    <row r="5353" spans="1:14" x14ac:dyDescent="0.15">
      <c r="A5353" s="1" t="s">
        <v>10743</v>
      </c>
      <c r="B5353" s="1" t="s">
        <v>10744</v>
      </c>
      <c r="C5353" s="1">
        <v>19850101</v>
      </c>
      <c r="D5353" s="1">
        <v>20149999</v>
      </c>
      <c r="E5353" t="str">
        <f t="shared" si="830"/>
        <v>6224</v>
      </c>
      <c r="F5353" t="str">
        <f t="shared" si="831"/>
        <v>1985</v>
      </c>
      <c r="G5353" t="str">
        <f t="shared" si="832"/>
        <v>01</v>
      </c>
      <c r="H5353" t="str">
        <f t="shared" si="833"/>
        <v>01</v>
      </c>
      <c r="I5353" t="str">
        <f t="shared" si="834"/>
        <v>%1985-01-01%^^xsd:date</v>
      </c>
      <c r="J5353" t="str">
        <f t="shared" si="835"/>
        <v>2014</v>
      </c>
      <c r="K5353" t="str">
        <f t="shared" si="836"/>
        <v>99</v>
      </c>
      <c r="L5353" t="str">
        <f t="shared" si="837"/>
        <v>99</v>
      </c>
      <c r="M5353" t="str">
        <f t="shared" si="838"/>
        <v>%2014%^^xsd:gYear</v>
      </c>
      <c r="N5353" t="str">
        <f t="shared" si="839"/>
        <v>:6224 a crs:CommonwealthOrganisation ; schema:name %12 Psychology Unit, Army Psychology Corps% ; schema:startDate %1985-01-01%^^xsd:date ; schema:endDate %2014%^^xsd:gYear ; time:hasTime [ time:hasBeginning [ time:inXSDDate %1985-01-01%^^xsd:date ]  ] .</v>
      </c>
    </row>
    <row r="5354" spans="1:14" x14ac:dyDescent="0.15">
      <c r="A5354" s="1" t="s">
        <v>10745</v>
      </c>
      <c r="B5354" s="1" t="s">
        <v>10746</v>
      </c>
      <c r="C5354" s="1">
        <v>19730101</v>
      </c>
      <c r="D5354" s="1">
        <v>20149999</v>
      </c>
      <c r="E5354" t="str">
        <f t="shared" si="830"/>
        <v>6225</v>
      </c>
      <c r="F5354" t="str">
        <f t="shared" si="831"/>
        <v>1973</v>
      </c>
      <c r="G5354" t="str">
        <f t="shared" si="832"/>
        <v>01</v>
      </c>
      <c r="H5354" t="str">
        <f t="shared" si="833"/>
        <v>01</v>
      </c>
      <c r="I5354" t="str">
        <f t="shared" si="834"/>
        <v>%1973-01-01%^^xsd:date</v>
      </c>
      <c r="J5354" t="str">
        <f t="shared" si="835"/>
        <v>2014</v>
      </c>
      <c r="K5354" t="str">
        <f t="shared" si="836"/>
        <v>99</v>
      </c>
      <c r="L5354" t="str">
        <f t="shared" si="837"/>
        <v>99</v>
      </c>
      <c r="M5354" t="str">
        <f t="shared" si="838"/>
        <v>%2014%^^xsd:gYear</v>
      </c>
      <c r="N5354" t="str">
        <f t="shared" si="839"/>
        <v>:6225 a crs:CommonwealthOrganisation ; schema:name %16 Psychology Unit, Army Psychology Corps% ; schema:startDate %1973-01-01%^^xsd:date ; schema:endDate %2014%^^xsd:gYear ; time:hasTime [ time:hasBeginning [ time:inXSDDate %1973-01-01%^^xsd:date ]  ] .</v>
      </c>
    </row>
    <row r="5355" spans="1:14" x14ac:dyDescent="0.15">
      <c r="A5355" s="1" t="s">
        <v>10747</v>
      </c>
      <c r="B5355" s="1" t="s">
        <v>10748</v>
      </c>
      <c r="C5355" s="1">
        <v>19730101</v>
      </c>
      <c r="D5355" s="1">
        <v>20149999</v>
      </c>
      <c r="E5355" t="str">
        <f t="shared" si="830"/>
        <v>6226</v>
      </c>
      <c r="F5355" t="str">
        <f t="shared" si="831"/>
        <v>1973</v>
      </c>
      <c r="G5355" t="str">
        <f t="shared" si="832"/>
        <v>01</v>
      </c>
      <c r="H5355" t="str">
        <f t="shared" si="833"/>
        <v>01</v>
      </c>
      <c r="I5355" t="str">
        <f t="shared" si="834"/>
        <v>%1973-01-01%^^xsd:date</v>
      </c>
      <c r="J5355" t="str">
        <f t="shared" si="835"/>
        <v>2014</v>
      </c>
      <c r="K5355" t="str">
        <f t="shared" si="836"/>
        <v>99</v>
      </c>
      <c r="L5355" t="str">
        <f t="shared" si="837"/>
        <v>99</v>
      </c>
      <c r="M5355" t="str">
        <f t="shared" si="838"/>
        <v>%2014%^^xsd:gYear</v>
      </c>
      <c r="N5355" t="str">
        <f t="shared" si="839"/>
        <v>:6226 a crs:CommonwealthOrganisation ; schema:name %17 Psychology Unit, Army Psychology Corps% ; schema:startDate %1973-01-01%^^xsd:date ; schema:endDate %2014%^^xsd:gYear ; time:hasTime [ time:hasBeginning [ time:inXSDDate %1973-01-01%^^xsd:date ]  ] .</v>
      </c>
    </row>
    <row r="5356" spans="1:14" x14ac:dyDescent="0.15">
      <c r="A5356" s="1" t="s">
        <v>10749</v>
      </c>
      <c r="B5356" s="1" t="s">
        <v>10750</v>
      </c>
      <c r="C5356" s="1">
        <v>19730601</v>
      </c>
      <c r="D5356" s="1">
        <v>19900404</v>
      </c>
      <c r="E5356" t="str">
        <f t="shared" si="830"/>
        <v>6227</v>
      </c>
      <c r="F5356" t="str">
        <f t="shared" si="831"/>
        <v>1973</v>
      </c>
      <c r="G5356" t="str">
        <f t="shared" si="832"/>
        <v>06</v>
      </c>
      <c r="H5356" t="str">
        <f t="shared" si="833"/>
        <v>01</v>
      </c>
      <c r="I5356" t="str">
        <f t="shared" si="834"/>
        <v>%1973-06-01%^^xsd:date</v>
      </c>
      <c r="J5356" t="str">
        <f t="shared" si="835"/>
        <v>1990</v>
      </c>
      <c r="K5356" t="str">
        <f t="shared" si="836"/>
        <v>04</v>
      </c>
      <c r="L5356" t="str">
        <f t="shared" si="837"/>
        <v>04</v>
      </c>
      <c r="M5356" t="str">
        <f t="shared" si="838"/>
        <v>%1990-04-04%^^xsd:date</v>
      </c>
      <c r="N5356" t="str">
        <f t="shared" si="839"/>
        <v>:6227 a crs:CommonwealthOrganisation ; schema:name %21 Supply Battalion, Australian Army% ; schema:startDate %1973-06-01%^^xsd:date ; schema:endDate %1990-04-04%^^xsd:date ; time:hasTime [ time:hasBeginning [ time:inXSDDate %1973-06-01%^^xsd:date ]  ] .</v>
      </c>
    </row>
    <row r="5357" spans="1:14" x14ac:dyDescent="0.15">
      <c r="A5357" s="1" t="s">
        <v>10751</v>
      </c>
      <c r="B5357" s="1" t="s">
        <v>10752</v>
      </c>
      <c r="C5357" s="1">
        <v>19850101</v>
      </c>
      <c r="D5357" s="1">
        <v>20149999</v>
      </c>
      <c r="E5357" t="str">
        <f t="shared" si="830"/>
        <v>6228</v>
      </c>
      <c r="F5357" t="str">
        <f t="shared" si="831"/>
        <v>1985</v>
      </c>
      <c r="G5357" t="str">
        <f t="shared" si="832"/>
        <v>01</v>
      </c>
      <c r="H5357" t="str">
        <f t="shared" si="833"/>
        <v>01</v>
      </c>
      <c r="I5357" t="str">
        <f t="shared" si="834"/>
        <v>%1985-01-01%^^xsd:date</v>
      </c>
      <c r="J5357" t="str">
        <f t="shared" si="835"/>
        <v>2014</v>
      </c>
      <c r="K5357" t="str">
        <f t="shared" si="836"/>
        <v>99</v>
      </c>
      <c r="L5357" t="str">
        <f t="shared" si="837"/>
        <v>99</v>
      </c>
      <c r="M5357" t="str">
        <f t="shared" si="838"/>
        <v>%2014%^^xsd:gYear</v>
      </c>
      <c r="N5357" t="str">
        <f t="shared" si="839"/>
        <v>:6228 a crs:CommonwealthOrganisation ; schema:name %1 Field Supply Company, Australian Army% ; schema:startDate %1985-01-01%^^xsd:date ; schema:endDate %2014%^^xsd:gYear ; time:hasTime [ time:hasBeginning [ time:inXSDDate %1985-01-01%^^xsd:date ]  ] .</v>
      </c>
    </row>
    <row r="5358" spans="1:14" x14ac:dyDescent="0.15">
      <c r="A5358" s="1" t="s">
        <v>10753</v>
      </c>
      <c r="B5358" s="1" t="s">
        <v>10754</v>
      </c>
      <c r="C5358" s="1">
        <v>19730601</v>
      </c>
      <c r="D5358" s="1">
        <v>19911231</v>
      </c>
      <c r="E5358" t="str">
        <f t="shared" si="830"/>
        <v>6229</v>
      </c>
      <c r="F5358" t="str">
        <f t="shared" si="831"/>
        <v>1973</v>
      </c>
      <c r="G5358" t="str">
        <f t="shared" si="832"/>
        <v>06</v>
      </c>
      <c r="H5358" t="str">
        <f t="shared" si="833"/>
        <v>01</v>
      </c>
      <c r="I5358" t="str">
        <f t="shared" si="834"/>
        <v>%1973-06-01%^^xsd:date</v>
      </c>
      <c r="J5358" t="str">
        <f t="shared" si="835"/>
        <v>1991</v>
      </c>
      <c r="K5358" t="str">
        <f t="shared" si="836"/>
        <v>12</v>
      </c>
      <c r="L5358" t="str">
        <f t="shared" si="837"/>
        <v>31</v>
      </c>
      <c r="M5358" t="str">
        <f t="shared" si="838"/>
        <v>%1991-31-31%^^xsd:date</v>
      </c>
      <c r="N5358" t="str">
        <f t="shared" si="839"/>
        <v>:6229 a crs:CommonwealthOrganisation ; schema:name %221 Supply Company, Royal Australian Army Ordnance Corps [RAAOC]% ; schema:startDate %1973-06-01%^^xsd:date ; schema:endDate %1991-31-31%^^xsd:date ; time:hasTime [ time:hasBeginning [ time:inXSDDate %1973-06-01%^^xsd:date ]  ] .</v>
      </c>
    </row>
    <row r="5359" spans="1:14" x14ac:dyDescent="0.15">
      <c r="A5359" s="1" t="s">
        <v>10755</v>
      </c>
      <c r="B5359" s="1" t="s">
        <v>10756</v>
      </c>
      <c r="C5359" s="1">
        <v>19490519</v>
      </c>
      <c r="D5359" s="1">
        <v>20090630</v>
      </c>
      <c r="E5359" t="str">
        <f t="shared" si="830"/>
        <v>0623</v>
      </c>
      <c r="F5359" t="str">
        <f t="shared" si="831"/>
        <v>1949</v>
      </c>
      <c r="G5359" t="str">
        <f t="shared" si="832"/>
        <v>05</v>
      </c>
      <c r="H5359" t="str">
        <f t="shared" si="833"/>
        <v>19</v>
      </c>
      <c r="I5359" t="str">
        <f t="shared" si="834"/>
        <v>%1949-05-19%^^xsd:date</v>
      </c>
      <c r="J5359" t="str">
        <f t="shared" si="835"/>
        <v>2009</v>
      </c>
      <c r="K5359" t="str">
        <f t="shared" si="836"/>
        <v>06</v>
      </c>
      <c r="L5359" t="str">
        <f t="shared" si="837"/>
        <v>30</v>
      </c>
      <c r="M5359" t="str">
        <f t="shared" si="838"/>
        <v>%2009-30-30%^^xsd:date</v>
      </c>
      <c r="N5359" t="str">
        <f t="shared" si="839"/>
        <v>:0623 a crs:CommonwealthOrganisation ; schema:name %Industrial Registry, District Registry, ACT/ (from 1989) Australian Industrial Registry% ; schema:startDate %1949-05-19%^^xsd:date ; schema:endDate %2009-30-30%^^xsd:date ; time:hasTime [ time:hasBeginning [ time:inXSDDate %1949-05-19%^^xsd:date ]  ] .</v>
      </c>
    </row>
    <row r="5360" spans="1:14" x14ac:dyDescent="0.15">
      <c r="A5360" s="1" t="s">
        <v>10757</v>
      </c>
      <c r="B5360" s="1" t="s">
        <v>10758</v>
      </c>
      <c r="C5360" s="1">
        <v>19730601</v>
      </c>
      <c r="D5360" s="1">
        <v>20149999</v>
      </c>
      <c r="E5360" t="str">
        <f t="shared" si="830"/>
        <v>6230</v>
      </c>
      <c r="F5360" t="str">
        <f t="shared" si="831"/>
        <v>1973</v>
      </c>
      <c r="G5360" t="str">
        <f t="shared" si="832"/>
        <v>06</v>
      </c>
      <c r="H5360" t="str">
        <f t="shared" si="833"/>
        <v>01</v>
      </c>
      <c r="I5360" t="str">
        <f t="shared" si="834"/>
        <v>%1973-06-01%^^xsd:date</v>
      </c>
      <c r="J5360" t="str">
        <f t="shared" si="835"/>
        <v>2014</v>
      </c>
      <c r="K5360" t="str">
        <f t="shared" si="836"/>
        <v>99</v>
      </c>
      <c r="L5360" t="str">
        <f t="shared" si="837"/>
        <v>99</v>
      </c>
      <c r="M5360" t="str">
        <f t="shared" si="838"/>
        <v>%2014%^^xsd:gYear</v>
      </c>
      <c r="N5360" t="str">
        <f t="shared" si="839"/>
        <v>:6230 a crs:CommonwealthOrganisation ; schema:name %222 Supply Company, Royal Australian Army Ordnance Corps (RAAOC)% ; schema:startDate %1973-06-01%^^xsd:date ; schema:endDate %2014%^^xsd:gYear ; time:hasTime [ time:hasBeginning [ time:inXSDDate %1973-06-01%^^xsd:date ]  ] .</v>
      </c>
    </row>
    <row r="5361" spans="1:14" x14ac:dyDescent="0.15">
      <c r="A5361" s="1" t="s">
        <v>10759</v>
      </c>
      <c r="B5361" s="1" t="s">
        <v>10760</v>
      </c>
      <c r="C5361" s="1">
        <v>19730601</v>
      </c>
      <c r="D5361" s="1">
        <v>20149999</v>
      </c>
      <c r="E5361" t="str">
        <f t="shared" si="830"/>
        <v>6232</v>
      </c>
      <c r="F5361" t="str">
        <f t="shared" si="831"/>
        <v>1973</v>
      </c>
      <c r="G5361" t="str">
        <f t="shared" si="832"/>
        <v>06</v>
      </c>
      <c r="H5361" t="str">
        <f t="shared" si="833"/>
        <v>01</v>
      </c>
      <c r="I5361" t="str">
        <f t="shared" si="834"/>
        <v>%1973-06-01%^^xsd:date</v>
      </c>
      <c r="J5361" t="str">
        <f t="shared" si="835"/>
        <v>2014</v>
      </c>
      <c r="K5361" t="str">
        <f t="shared" si="836"/>
        <v>99</v>
      </c>
      <c r="L5361" t="str">
        <f t="shared" si="837"/>
        <v>99</v>
      </c>
      <c r="M5361" t="str">
        <f t="shared" si="838"/>
        <v>%2014%^^xsd:gYear</v>
      </c>
      <c r="N5361" t="str">
        <f t="shared" si="839"/>
        <v>:6232 a crs:CommonwealthOrganisation ; schema:name %232 Supply Company, Australian Army% ; schema:startDate %1973-06-01%^^xsd:date ; schema:endDate %2014%^^xsd:gYear ; time:hasTime [ time:hasBeginning [ time:inXSDDate %1973-06-01%^^xsd:date ]  ] .</v>
      </c>
    </row>
    <row r="5362" spans="1:14" x14ac:dyDescent="0.15">
      <c r="A5362" s="1" t="s">
        <v>10761</v>
      </c>
      <c r="B5362" s="1" t="s">
        <v>10762</v>
      </c>
      <c r="C5362" s="1">
        <v>19850101</v>
      </c>
      <c r="D5362" s="1">
        <v>20149999</v>
      </c>
      <c r="E5362" t="str">
        <f t="shared" si="830"/>
        <v>6233</v>
      </c>
      <c r="F5362" t="str">
        <f t="shared" si="831"/>
        <v>1985</v>
      </c>
      <c r="G5362" t="str">
        <f t="shared" si="832"/>
        <v>01</v>
      </c>
      <c r="H5362" t="str">
        <f t="shared" si="833"/>
        <v>01</v>
      </c>
      <c r="I5362" t="str">
        <f t="shared" si="834"/>
        <v>%1985-01-01%^^xsd:date</v>
      </c>
      <c r="J5362" t="str">
        <f t="shared" si="835"/>
        <v>2014</v>
      </c>
      <c r="K5362" t="str">
        <f t="shared" si="836"/>
        <v>99</v>
      </c>
      <c r="L5362" t="str">
        <f t="shared" si="837"/>
        <v>99</v>
      </c>
      <c r="M5362" t="str">
        <f t="shared" si="838"/>
        <v>%2014%^^xsd:gYear</v>
      </c>
      <c r="N5362" t="str">
        <f t="shared" si="839"/>
        <v>:6233 a crs:CommonwealthOrganisation ; schema:name %101 Field Workshop, Australian Army% ; schema:startDate %1985-01-01%^^xsd:date ; schema:endDate %2014%^^xsd:gYear ; time:hasTime [ time:hasBeginning [ time:inXSDDate %1985-01-01%^^xsd:date ]  ] .</v>
      </c>
    </row>
    <row r="5363" spans="1:14" x14ac:dyDescent="0.15">
      <c r="A5363" s="1" t="s">
        <v>10763</v>
      </c>
      <c r="B5363" s="1" t="s">
        <v>10764</v>
      </c>
      <c r="C5363" s="1">
        <v>19480101</v>
      </c>
      <c r="E5363" t="str">
        <f t="shared" si="830"/>
        <v>6234</v>
      </c>
      <c r="F5363" t="str">
        <f t="shared" si="831"/>
        <v>1948</v>
      </c>
      <c r="G5363" t="str">
        <f t="shared" si="832"/>
        <v>01</v>
      </c>
      <c r="H5363" t="str">
        <f t="shared" si="833"/>
        <v>01</v>
      </c>
      <c r="I5363" t="str">
        <f t="shared" si="834"/>
        <v>%1948-01-01%^^xsd:date</v>
      </c>
      <c r="J5363" t="str">
        <f t="shared" si="835"/>
        <v/>
      </c>
      <c r="K5363" t="str">
        <f t="shared" si="836"/>
        <v/>
      </c>
      <c r="L5363" t="str">
        <f t="shared" si="837"/>
        <v/>
      </c>
      <c r="M5363" t="str">
        <f t="shared" si="838"/>
        <v/>
      </c>
      <c r="N5363" t="str">
        <f t="shared" si="839"/>
        <v>:6234 a crs:CommonwealthOrganisation ; schema:name %Defence Force Corrective Establishment, Australian Army% ; schema:startDate %1948-01-01%^^xsd:date ; time:hasTime [ time:hasBeginning [ time:inXSDDate %1948-01-01%^^xsd:date ]  ] .</v>
      </c>
    </row>
    <row r="5364" spans="1:14" x14ac:dyDescent="0.15">
      <c r="A5364" s="1" t="s">
        <v>10765</v>
      </c>
      <c r="B5364" s="1" t="s">
        <v>10766</v>
      </c>
      <c r="C5364" s="1">
        <v>19200105</v>
      </c>
      <c r="E5364" t="str">
        <f t="shared" si="830"/>
        <v>6235</v>
      </c>
      <c r="F5364" t="str">
        <f t="shared" si="831"/>
        <v>1920</v>
      </c>
      <c r="G5364" t="str">
        <f t="shared" si="832"/>
        <v>01</v>
      </c>
      <c r="H5364" t="str">
        <f t="shared" si="833"/>
        <v>05</v>
      </c>
      <c r="I5364" t="str">
        <f t="shared" si="834"/>
        <v>%1920-01-05%^^xsd:date</v>
      </c>
      <c r="J5364" t="str">
        <f t="shared" si="835"/>
        <v/>
      </c>
      <c r="K5364" t="str">
        <f t="shared" si="836"/>
        <v/>
      </c>
      <c r="L5364" t="str">
        <f t="shared" si="837"/>
        <v/>
      </c>
      <c r="M5364" t="str">
        <f t="shared" si="838"/>
        <v/>
      </c>
      <c r="N5364" t="str">
        <f t="shared" si="839"/>
        <v>:6235 a crs:CommonwealthOrganisation ; schema:name %School of Artillery, Australian Army% ; schema:startDate %1920-01-05%^^xsd:date ; time:hasTime [ time:hasBeginning [ time:inXSDDate %1920-01-05%^^xsd:date ]  ] .</v>
      </c>
    </row>
    <row r="5365" spans="1:14" x14ac:dyDescent="0.15">
      <c r="A5365" s="1" t="s">
        <v>10767</v>
      </c>
      <c r="B5365" s="1" t="s">
        <v>10768</v>
      </c>
      <c r="C5365" s="1">
        <v>19390915</v>
      </c>
      <c r="E5365" t="str">
        <f t="shared" si="830"/>
        <v>6236</v>
      </c>
      <c r="F5365" t="str">
        <f t="shared" si="831"/>
        <v>1939</v>
      </c>
      <c r="G5365" t="str">
        <f t="shared" si="832"/>
        <v>09</v>
      </c>
      <c r="H5365" t="str">
        <f t="shared" si="833"/>
        <v>15</v>
      </c>
      <c r="I5365" t="str">
        <f t="shared" si="834"/>
        <v>%1939-09-15%^^xsd:date</v>
      </c>
      <c r="J5365" t="str">
        <f t="shared" si="835"/>
        <v/>
      </c>
      <c r="K5365" t="str">
        <f t="shared" si="836"/>
        <v/>
      </c>
      <c r="L5365" t="str">
        <f t="shared" si="837"/>
        <v/>
      </c>
      <c r="M5365" t="str">
        <f t="shared" si="838"/>
        <v/>
      </c>
      <c r="N5365" t="str">
        <f t="shared" si="839"/>
        <v>:6236 a crs:CommonwealthOrganisation ; schema:name %School of Military Engineering, Australian Army% ; schema:startDate %1939-09-15%^^xsd:date ; time:hasTime [ time:hasBeginning [ time:inXSDDate %1939-09-15%^^xsd:date ]  ] .</v>
      </c>
    </row>
    <row r="5366" spans="1:14" x14ac:dyDescent="0.15">
      <c r="A5366" s="1" t="s">
        <v>10769</v>
      </c>
      <c r="B5366" s="1" t="s">
        <v>10770</v>
      </c>
      <c r="C5366" s="1">
        <v>19700101</v>
      </c>
      <c r="E5366" t="str">
        <f t="shared" si="830"/>
        <v>6237</v>
      </c>
      <c r="F5366" t="str">
        <f t="shared" si="831"/>
        <v>1970</v>
      </c>
      <c r="G5366" t="str">
        <f t="shared" si="832"/>
        <v>01</v>
      </c>
      <c r="H5366" t="str">
        <f t="shared" si="833"/>
        <v>01</v>
      </c>
      <c r="I5366" t="str">
        <f t="shared" si="834"/>
        <v>%1970-01-01%^^xsd:date</v>
      </c>
      <c r="J5366" t="str">
        <f t="shared" si="835"/>
        <v/>
      </c>
      <c r="K5366" t="str">
        <f t="shared" si="836"/>
        <v/>
      </c>
      <c r="L5366" t="str">
        <f t="shared" si="837"/>
        <v/>
      </c>
      <c r="M5366" t="str">
        <f t="shared" si="838"/>
        <v/>
      </c>
      <c r="N5366" t="str">
        <f t="shared" si="839"/>
        <v>:6237 a crs:CommonwealthOrganisation ; schema:name %Infantry Centre, Australian Army% ; schema:startDate %1970-01-01%^^xsd:date ; time:hasTime [ time:hasBeginning [ time:inXSDDate %1970-01-01%^^xsd:date ]  ] .</v>
      </c>
    </row>
    <row r="5367" spans="1:14" x14ac:dyDescent="0.15">
      <c r="A5367" s="1" t="s">
        <v>10771</v>
      </c>
      <c r="B5367" s="1" t="s">
        <v>10772</v>
      </c>
      <c r="C5367" s="1">
        <v>19700101</v>
      </c>
      <c r="E5367" t="str">
        <f t="shared" si="830"/>
        <v>6238</v>
      </c>
      <c r="F5367" t="str">
        <f t="shared" si="831"/>
        <v>1970</v>
      </c>
      <c r="G5367" t="str">
        <f t="shared" si="832"/>
        <v>01</v>
      </c>
      <c r="H5367" t="str">
        <f t="shared" si="833"/>
        <v>01</v>
      </c>
      <c r="I5367" t="str">
        <f t="shared" si="834"/>
        <v>%1970-01-01%^^xsd:date</v>
      </c>
      <c r="J5367" t="str">
        <f t="shared" si="835"/>
        <v/>
      </c>
      <c r="K5367" t="str">
        <f t="shared" si="836"/>
        <v/>
      </c>
      <c r="L5367" t="str">
        <f t="shared" si="837"/>
        <v/>
      </c>
      <c r="M5367" t="str">
        <f t="shared" si="838"/>
        <v/>
      </c>
      <c r="N5367" t="str">
        <f t="shared" si="839"/>
        <v>:6238 a crs:CommonwealthOrganisation ; schema:name %Military Police Training Centre, Australian Army% ; schema:startDate %1970-01-01%^^xsd:date ; time:hasTime [ time:hasBeginning [ time:inXSDDate %1970-01-01%^^xsd:date ]  ] .</v>
      </c>
    </row>
    <row r="5368" spans="1:14" x14ac:dyDescent="0.15">
      <c r="A5368" s="1" t="s">
        <v>10773</v>
      </c>
      <c r="B5368" s="1" t="s">
        <v>10774</v>
      </c>
      <c r="C5368" s="1">
        <v>19850101</v>
      </c>
      <c r="E5368" t="str">
        <f t="shared" si="830"/>
        <v>6239</v>
      </c>
      <c r="F5368" t="str">
        <f t="shared" si="831"/>
        <v>1985</v>
      </c>
      <c r="G5368" t="str">
        <f t="shared" si="832"/>
        <v>01</v>
      </c>
      <c r="H5368" t="str">
        <f t="shared" si="833"/>
        <v>01</v>
      </c>
      <c r="I5368" t="str">
        <f t="shared" si="834"/>
        <v>%1985-01-01%^^xsd:date</v>
      </c>
      <c r="J5368" t="str">
        <f t="shared" si="835"/>
        <v/>
      </c>
      <c r="K5368" t="str">
        <f t="shared" si="836"/>
        <v/>
      </c>
      <c r="L5368" t="str">
        <f t="shared" si="837"/>
        <v/>
      </c>
      <c r="M5368" t="str">
        <f t="shared" si="838"/>
        <v/>
      </c>
      <c r="N5368" t="str">
        <f t="shared" si="839"/>
        <v>:6239 a crs:CommonwealthOrganisation ; schema:name %Garrison Engineering South Unit, Australian Army% ; schema:startDate %1985-01-01%^^xsd:date ; time:hasTime [ time:hasBeginning [ time:inXSDDate %1985-01-01%^^xsd:date ]  ] .</v>
      </c>
    </row>
    <row r="5369" spans="1:14" x14ac:dyDescent="0.15">
      <c r="A5369" s="1" t="s">
        <v>10775</v>
      </c>
      <c r="B5369" s="1" t="s">
        <v>10776</v>
      </c>
      <c r="C5369" s="1">
        <v>19801231</v>
      </c>
      <c r="E5369" t="str">
        <f t="shared" si="830"/>
        <v>0624</v>
      </c>
      <c r="F5369" t="str">
        <f t="shared" si="831"/>
        <v>1980</v>
      </c>
      <c r="G5369" t="str">
        <f t="shared" si="832"/>
        <v>12</v>
      </c>
      <c r="H5369" t="str">
        <f t="shared" si="833"/>
        <v>31</v>
      </c>
      <c r="I5369" t="str">
        <f t="shared" si="834"/>
        <v>%1980-12-31%^^xsd:date</v>
      </c>
      <c r="J5369" t="str">
        <f t="shared" si="835"/>
        <v/>
      </c>
      <c r="K5369" t="str">
        <f t="shared" si="836"/>
        <v/>
      </c>
      <c r="L5369" t="str">
        <f t="shared" si="837"/>
        <v/>
      </c>
      <c r="M5369" t="str">
        <f t="shared" si="838"/>
        <v/>
      </c>
      <c r="N5369" t="str">
        <f t="shared" si="839"/>
        <v>:0624 a crs:CommonwealthOrganisation ; schema:name %High Court of Australia, Principal Registry, Canberra [Australian Capital Territory]% ; schema:startDate %1980-12-31%^^xsd:date ; time:hasTime [ time:hasBeginning [ time:inXSDDate %1980-12-31%^^xsd:date ]  ] .</v>
      </c>
    </row>
    <row r="5370" spans="1:14" x14ac:dyDescent="0.15">
      <c r="A5370" s="1" t="s">
        <v>10777</v>
      </c>
      <c r="B5370" s="1" t="s">
        <v>10778</v>
      </c>
      <c r="C5370" s="1">
        <v>19820131</v>
      </c>
      <c r="E5370" t="str">
        <f t="shared" si="830"/>
        <v>6240</v>
      </c>
      <c r="F5370" t="str">
        <f t="shared" si="831"/>
        <v>1982</v>
      </c>
      <c r="G5370" t="str">
        <f t="shared" si="832"/>
        <v>01</v>
      </c>
      <c r="H5370" t="str">
        <f t="shared" si="833"/>
        <v>31</v>
      </c>
      <c r="I5370" t="str">
        <f t="shared" si="834"/>
        <v>%1982-01-31%^^xsd:date</v>
      </c>
      <c r="J5370" t="str">
        <f t="shared" si="835"/>
        <v/>
      </c>
      <c r="K5370" t="str">
        <f t="shared" si="836"/>
        <v/>
      </c>
      <c r="L5370" t="str">
        <f t="shared" si="837"/>
        <v/>
      </c>
      <c r="M5370" t="str">
        <f t="shared" si="838"/>
        <v/>
      </c>
      <c r="N5370" t="str">
        <f t="shared" si="839"/>
        <v>:6240 a crs:CommonwealthOrganisation ; schema:name %Headquarters, 5 Brigade, Australian Army% ; schema:startDate %1982-01-31%^^xsd:date ; time:hasTime [ time:hasBeginning [ time:inXSDDate %1982-01-31%^^xsd:date ]  ] .</v>
      </c>
    </row>
    <row r="5371" spans="1:14" x14ac:dyDescent="0.15">
      <c r="A5371" s="1" t="s">
        <v>10779</v>
      </c>
      <c r="B5371" s="1" t="s">
        <v>10780</v>
      </c>
      <c r="C5371" s="1">
        <v>19660101</v>
      </c>
      <c r="E5371" t="str">
        <f t="shared" si="830"/>
        <v>6241</v>
      </c>
      <c r="F5371" t="str">
        <f t="shared" si="831"/>
        <v>1966</v>
      </c>
      <c r="G5371" t="str">
        <f t="shared" si="832"/>
        <v>01</v>
      </c>
      <c r="H5371" t="str">
        <f t="shared" si="833"/>
        <v>01</v>
      </c>
      <c r="I5371" t="str">
        <f t="shared" si="834"/>
        <v>%1966-01-01%^^xsd:date</v>
      </c>
      <c r="J5371" t="str">
        <f t="shared" si="835"/>
        <v/>
      </c>
      <c r="K5371" t="str">
        <f t="shared" si="836"/>
        <v/>
      </c>
      <c r="L5371" t="str">
        <f t="shared" si="837"/>
        <v/>
      </c>
      <c r="M5371" t="str">
        <f t="shared" si="838"/>
        <v/>
      </c>
      <c r="N5371" t="str">
        <f t="shared" si="839"/>
        <v>:6241 a crs:CommonwealthOrganisation ; schema:name %17 Combat Service Support Brigade% ; schema:startDate %1966-01-01%^^xsd:date ; time:hasTime [ time:hasBeginning [ time:inXSDDate %1966-01-01%^^xsd:date ]  ] .</v>
      </c>
    </row>
    <row r="5372" spans="1:14" x14ac:dyDescent="0.15">
      <c r="A5372" s="1" t="s">
        <v>10781</v>
      </c>
      <c r="B5372" s="1" t="s">
        <v>10782</v>
      </c>
      <c r="C5372" s="1">
        <v>19730101</v>
      </c>
      <c r="D5372" s="1">
        <v>20149999</v>
      </c>
      <c r="E5372" t="str">
        <f t="shared" si="830"/>
        <v>6242</v>
      </c>
      <c r="F5372" t="str">
        <f t="shared" si="831"/>
        <v>1973</v>
      </c>
      <c r="G5372" t="str">
        <f t="shared" si="832"/>
        <v>01</v>
      </c>
      <c r="H5372" t="str">
        <f t="shared" si="833"/>
        <v>01</v>
      </c>
      <c r="I5372" t="str">
        <f t="shared" si="834"/>
        <v>%1973-01-01%^^xsd:date</v>
      </c>
      <c r="J5372" t="str">
        <f t="shared" si="835"/>
        <v>2014</v>
      </c>
      <c r="K5372" t="str">
        <f t="shared" si="836"/>
        <v>99</v>
      </c>
      <c r="L5372" t="str">
        <f t="shared" si="837"/>
        <v>99</v>
      </c>
      <c r="M5372" t="str">
        <f t="shared" si="838"/>
        <v>%2014%^^xsd:gYear</v>
      </c>
      <c r="N5372" t="str">
        <f t="shared" si="839"/>
        <v>:6242 a crs:CommonwealthOrganisation ; schema:name %1 Amenities Unit, Australian Army% ; schema:startDate %1973-01-01%^^xsd:date ; schema:endDate %2014%^^xsd:gYear ; time:hasTime [ time:hasBeginning [ time:inXSDDate %1973-01-01%^^xsd:date ]  ] .</v>
      </c>
    </row>
    <row r="5373" spans="1:14" x14ac:dyDescent="0.15">
      <c r="A5373" s="1" t="s">
        <v>10783</v>
      </c>
      <c r="B5373" s="1" t="s">
        <v>10784</v>
      </c>
      <c r="C5373" s="1">
        <v>19850101</v>
      </c>
      <c r="E5373" t="str">
        <f t="shared" si="830"/>
        <v>6243</v>
      </c>
      <c r="F5373" t="str">
        <f t="shared" si="831"/>
        <v>1985</v>
      </c>
      <c r="G5373" t="str">
        <f t="shared" si="832"/>
        <v>01</v>
      </c>
      <c r="H5373" t="str">
        <f t="shared" si="833"/>
        <v>01</v>
      </c>
      <c r="I5373" t="str">
        <f t="shared" si="834"/>
        <v>%1985-01-01%^^xsd:date</v>
      </c>
      <c r="J5373" t="str">
        <f t="shared" si="835"/>
        <v/>
      </c>
      <c r="K5373" t="str">
        <f t="shared" si="836"/>
        <v/>
      </c>
      <c r="L5373" t="str">
        <f t="shared" si="837"/>
        <v/>
      </c>
      <c r="M5373" t="str">
        <f t="shared" si="838"/>
        <v/>
      </c>
      <c r="N5373" t="str">
        <f t="shared" si="839"/>
        <v>:6243 a crs:CommonwealthOrganisation ; schema:name %Base Administrative Support Centre, Randwick - Paddington Detachment, Australian Army [New South Wales]% ; schema:startDate %1985-01-01%^^xsd:date ; time:hasTime [ time:hasBeginning [ time:inXSDDate %1985-01-01%^^xsd:date ]  ] .</v>
      </c>
    </row>
    <row r="5374" spans="1:14" x14ac:dyDescent="0.15">
      <c r="A5374" s="1" t="s">
        <v>10785</v>
      </c>
      <c r="B5374" s="1" t="s">
        <v>10786</v>
      </c>
      <c r="C5374" s="1">
        <v>19850101</v>
      </c>
      <c r="E5374" t="str">
        <f t="shared" si="830"/>
        <v>6244</v>
      </c>
      <c r="F5374" t="str">
        <f t="shared" si="831"/>
        <v>1985</v>
      </c>
      <c r="G5374" t="str">
        <f t="shared" si="832"/>
        <v>01</v>
      </c>
      <c r="H5374" t="str">
        <f t="shared" si="833"/>
        <v>01</v>
      </c>
      <c r="I5374" t="str">
        <f t="shared" si="834"/>
        <v>%1985-01-01%^^xsd:date</v>
      </c>
      <c r="J5374" t="str">
        <f t="shared" si="835"/>
        <v/>
      </c>
      <c r="K5374" t="str">
        <f t="shared" si="836"/>
        <v/>
      </c>
      <c r="L5374" t="str">
        <f t="shared" si="837"/>
        <v/>
      </c>
      <c r="M5374" t="str">
        <f t="shared" si="838"/>
        <v/>
      </c>
      <c r="N5374" t="str">
        <f t="shared" si="839"/>
        <v>:6244 a crs:CommonwealthOrganisation ; schema:name %Headquarters, 21 Construction Regiment, Australian Army% ; schema:startDate %1985-01-01%^^xsd:date ; time:hasTime [ time:hasBeginning [ time:inXSDDate %1985-01-01%^^xsd:date ]  ] .</v>
      </c>
    </row>
    <row r="5375" spans="1:14" x14ac:dyDescent="0.15">
      <c r="A5375" s="1" t="s">
        <v>10787</v>
      </c>
      <c r="B5375" s="1" t="s">
        <v>10788</v>
      </c>
      <c r="C5375" s="1">
        <v>19850101</v>
      </c>
      <c r="E5375" t="str">
        <f t="shared" si="830"/>
        <v>6245</v>
      </c>
      <c r="F5375" t="str">
        <f t="shared" si="831"/>
        <v>1985</v>
      </c>
      <c r="G5375" t="str">
        <f t="shared" si="832"/>
        <v>01</v>
      </c>
      <c r="H5375" t="str">
        <f t="shared" si="833"/>
        <v>01</v>
      </c>
      <c r="I5375" t="str">
        <f t="shared" si="834"/>
        <v>%1985-01-01%^^xsd:date</v>
      </c>
      <c r="J5375" t="str">
        <f t="shared" si="835"/>
        <v/>
      </c>
      <c r="K5375" t="str">
        <f t="shared" si="836"/>
        <v/>
      </c>
      <c r="L5375" t="str">
        <f t="shared" si="837"/>
        <v/>
      </c>
      <c r="M5375" t="str">
        <f t="shared" si="838"/>
        <v/>
      </c>
      <c r="N5375" t="str">
        <f t="shared" si="839"/>
        <v>:6245 a crs:CommonwealthOrganisation ; schema:name %Headquarters, 5 Engineering Group, Australian Army% ; schema:startDate %1985-01-01%^^xsd:date ; time:hasTime [ time:hasBeginning [ time:inXSDDate %1985-01-01%^^xsd:date ]  ] .</v>
      </c>
    </row>
    <row r="5376" spans="1:14" x14ac:dyDescent="0.15">
      <c r="A5376" s="1" t="s">
        <v>10789</v>
      </c>
      <c r="B5376" s="1" t="s">
        <v>10790</v>
      </c>
      <c r="C5376" s="1">
        <v>19730101</v>
      </c>
      <c r="D5376" s="1">
        <v>20149999</v>
      </c>
      <c r="E5376" t="str">
        <f t="shared" si="830"/>
        <v>6246</v>
      </c>
      <c r="F5376" t="str">
        <f t="shared" si="831"/>
        <v>1973</v>
      </c>
      <c r="G5376" t="str">
        <f t="shared" si="832"/>
        <v>01</v>
      </c>
      <c r="H5376" t="str">
        <f t="shared" si="833"/>
        <v>01</v>
      </c>
      <c r="I5376" t="str">
        <f t="shared" si="834"/>
        <v>%1973-01-01%^^xsd:date</v>
      </c>
      <c r="J5376" t="str">
        <f t="shared" si="835"/>
        <v>2014</v>
      </c>
      <c r="K5376" t="str">
        <f t="shared" si="836"/>
        <v>99</v>
      </c>
      <c r="L5376" t="str">
        <f t="shared" si="837"/>
        <v>99</v>
      </c>
      <c r="M5376" t="str">
        <f t="shared" si="838"/>
        <v>%2014%^^xsd:gYear</v>
      </c>
      <c r="N5376" t="str">
        <f t="shared" si="839"/>
        <v>:6246 a crs:CommonwealthOrganisation ; schema:name %135 Signal Squadron, Royal Australian Signals Corps% ; schema:startDate %1973-01-01%^^xsd:date ; schema:endDate %2014%^^xsd:gYear ; time:hasTime [ time:hasBeginning [ time:inXSDDate %1973-01-01%^^xsd:date ]  ] .</v>
      </c>
    </row>
    <row r="5377" spans="1:14" x14ac:dyDescent="0.15">
      <c r="A5377" s="1" t="s">
        <v>10791</v>
      </c>
      <c r="B5377" s="1" t="s">
        <v>10792</v>
      </c>
      <c r="C5377" s="1">
        <v>19850101</v>
      </c>
      <c r="D5377" s="1">
        <v>20149999</v>
      </c>
      <c r="E5377" t="str">
        <f t="shared" si="830"/>
        <v>6247</v>
      </c>
      <c r="F5377" t="str">
        <f t="shared" si="831"/>
        <v>1985</v>
      </c>
      <c r="G5377" t="str">
        <f t="shared" si="832"/>
        <v>01</v>
      </c>
      <c r="H5377" t="str">
        <f t="shared" si="833"/>
        <v>01</v>
      </c>
      <c r="I5377" t="str">
        <f t="shared" si="834"/>
        <v>%1985-01-01%^^xsd:date</v>
      </c>
      <c r="J5377" t="str">
        <f t="shared" si="835"/>
        <v>2014</v>
      </c>
      <c r="K5377" t="str">
        <f t="shared" si="836"/>
        <v>99</v>
      </c>
      <c r="L5377" t="str">
        <f t="shared" si="837"/>
        <v>99</v>
      </c>
      <c r="M5377" t="str">
        <f t="shared" si="838"/>
        <v>%2014%^^xsd:gYear</v>
      </c>
      <c r="N5377" t="str">
        <f t="shared" si="839"/>
        <v>:6247 a crs:CommonwealthOrganisation ; schema:name %615 Signal Troop, Royal Australian Signals Corps% ; schema:startDate %1985-01-01%^^xsd:date ; schema:endDate %2014%^^xsd:gYear ; time:hasTime [ time:hasBeginning [ time:inXSDDate %1985-01-01%^^xsd:date ]  ] .</v>
      </c>
    </row>
    <row r="5378" spans="1:14" x14ac:dyDescent="0.15">
      <c r="A5378" s="1" t="s">
        <v>10793</v>
      </c>
      <c r="B5378" s="1" t="s">
        <v>10794</v>
      </c>
      <c r="C5378" s="1">
        <v>19630101</v>
      </c>
      <c r="D5378" s="1">
        <v>19871231</v>
      </c>
      <c r="E5378" t="str">
        <f t="shared" si="830"/>
        <v>6248</v>
      </c>
      <c r="F5378" t="str">
        <f t="shared" si="831"/>
        <v>1963</v>
      </c>
      <c r="G5378" t="str">
        <f t="shared" si="832"/>
        <v>01</v>
      </c>
      <c r="H5378" t="str">
        <f t="shared" si="833"/>
        <v>01</v>
      </c>
      <c r="I5378" t="str">
        <f t="shared" si="834"/>
        <v>%1963-01-01%^^xsd:date</v>
      </c>
      <c r="J5378" t="str">
        <f t="shared" si="835"/>
        <v>1987</v>
      </c>
      <c r="K5378" t="str">
        <f t="shared" si="836"/>
        <v>12</v>
      </c>
      <c r="L5378" t="str">
        <f t="shared" si="837"/>
        <v>31</v>
      </c>
      <c r="M5378" t="str">
        <f t="shared" si="838"/>
        <v>%1987-31-31%^^xsd:date</v>
      </c>
      <c r="N5378" t="str">
        <f t="shared" si="839"/>
        <v>:6248 a crs:CommonwealthOrganisation ; schema:name %3 Royal New South Wales Regiment, Australian Army% ; schema:startDate %1963-01-01%^^xsd:date ; schema:endDate %1987-31-31%^^xsd:date ; time:hasTime [ time:hasBeginning [ time:inXSDDate %1963-01-01%^^xsd:date ]  ] .</v>
      </c>
    </row>
    <row r="5379" spans="1:14" x14ac:dyDescent="0.15">
      <c r="A5379" s="1" t="s">
        <v>10795</v>
      </c>
      <c r="B5379" s="1" t="s">
        <v>10796</v>
      </c>
      <c r="C5379" s="1">
        <v>19750101</v>
      </c>
      <c r="D5379" s="1">
        <v>19891031</v>
      </c>
      <c r="E5379" t="str">
        <f t="shared" ref="E5379:E5442" si="840">TEXT(SUBSTITUTE(A5379, "CA ", ""), "0000")</f>
        <v>6249</v>
      </c>
      <c r="F5379" t="str">
        <f t="shared" ref="F5379:F5442" si="841">LEFT(C5379,4)</f>
        <v>1975</v>
      </c>
      <c r="G5379" t="str">
        <f t="shared" ref="G5379:G5442" si="842">MID(C5379,5,2)</f>
        <v>01</v>
      </c>
      <c r="H5379" t="str">
        <f t="shared" ref="H5379:H5442" si="843">RIGHT(C5379,2)</f>
        <v>01</v>
      </c>
      <c r="I5379" t="str">
        <f t="shared" ref="I5379:I5442" si="844">IF(AND(G5379+0&gt;=1,G5379+0&lt;=12),CONCATENATE("%",F5379,"-",G5379,"-",H5379,"%^^xsd:date"),CONCATENATE("%",F5379,"%^^xsd:gYear"))</f>
        <v>%1975-01-01%^^xsd:date</v>
      </c>
      <c r="J5379" t="str">
        <f t="shared" ref="J5379:J5442" si="845">LEFT(D5379,4)</f>
        <v>1989</v>
      </c>
      <c r="K5379" t="str">
        <f t="shared" ref="K5379:K5442" si="846">MID(D5379,5,2)</f>
        <v>10</v>
      </c>
      <c r="L5379" t="str">
        <f t="shared" ref="L5379:L5442" si="847">RIGHT(D5379,2)</f>
        <v>31</v>
      </c>
      <c r="M5379" t="str">
        <f t="shared" ref="M5379:M5442" si="848">IFERROR(IF(AND(K5379+0&gt;=1,K5379+0&lt;=12),CONCATENATE("%",J5379,"-",L5379,"-",L5379,"%^^xsd:date"),CONCATENATE("%",J5379,"%^^xsd:gYear")),"")</f>
        <v>%1989-31-31%^^xsd:date</v>
      </c>
      <c r="N5379" t="str">
        <f t="shared" ref="N5379:N5442" si="849">CONCATENATE(":",E5379," a crs:CommonwealthOrganisation ; schema:name %",B5379,"% ; schema:startDate ",I5379, IF(M5379="","",CONCATENATE(" ; schema:endDate ",M5379)), " ; time:hasTime [ time:hasBeginning [ time:inXSDDate ", I5379, " ] ", IF(O5379="","",CONCATENATE(" ; time:hasEnd [ time:inXSDDate ",O5379, " ] ")), " ] .")</f>
        <v>:6249 a crs:CommonwealthOrganisation ; schema:name %18 Transport Squadron Workshop, Australian Army% ; schema:startDate %1975-01-01%^^xsd:date ; schema:endDate %1989-31-31%^^xsd:date ; time:hasTime [ time:hasBeginning [ time:inXSDDate %1975-01-01%^^xsd:date ]  ] .</v>
      </c>
    </row>
    <row r="5380" spans="1:14" x14ac:dyDescent="0.15">
      <c r="A5380" s="1" t="s">
        <v>10797</v>
      </c>
      <c r="B5380" s="1" t="s">
        <v>10798</v>
      </c>
      <c r="C5380" s="1">
        <v>19411114</v>
      </c>
      <c r="D5380" s="1">
        <v>19471231</v>
      </c>
      <c r="E5380" t="str">
        <f t="shared" si="840"/>
        <v>0625</v>
      </c>
      <c r="F5380" t="str">
        <f t="shared" si="841"/>
        <v>1941</v>
      </c>
      <c r="G5380" t="str">
        <f t="shared" si="842"/>
        <v>11</v>
      </c>
      <c r="H5380" t="str">
        <f t="shared" si="843"/>
        <v>14</v>
      </c>
      <c r="I5380" t="str">
        <f t="shared" si="844"/>
        <v>%1941-11-14%^^xsd:date</v>
      </c>
      <c r="J5380" t="str">
        <f t="shared" si="845"/>
        <v>1947</v>
      </c>
      <c r="K5380" t="str">
        <f t="shared" si="846"/>
        <v>12</v>
      </c>
      <c r="L5380" t="str">
        <f t="shared" si="847"/>
        <v>31</v>
      </c>
      <c r="M5380" t="str">
        <f t="shared" si="848"/>
        <v>%1947-31-31%^^xsd:date</v>
      </c>
      <c r="N5380" t="str">
        <f t="shared" si="849"/>
        <v>:0625 a crs:CommonwealthOrganisation ; schema:name %No 2 Explosives and Filling Factory, Salisbury [South Australia]% ; schema:startDate %1941-11-14%^^xsd:date ; schema:endDate %1947-31-31%^^xsd:date ; time:hasTime [ time:hasBeginning [ time:inXSDDate %1941-11-14%^^xsd:date ]  ] .</v>
      </c>
    </row>
    <row r="5381" spans="1:14" x14ac:dyDescent="0.15">
      <c r="A5381" s="1" t="s">
        <v>10799</v>
      </c>
      <c r="B5381" s="1" t="s">
        <v>10800</v>
      </c>
      <c r="C5381" s="1">
        <v>19700101</v>
      </c>
      <c r="E5381" t="str">
        <f t="shared" si="840"/>
        <v>6250</v>
      </c>
      <c r="F5381" t="str">
        <f t="shared" si="841"/>
        <v>1970</v>
      </c>
      <c r="G5381" t="str">
        <f t="shared" si="842"/>
        <v>01</v>
      </c>
      <c r="H5381" t="str">
        <f t="shared" si="843"/>
        <v>01</v>
      </c>
      <c r="I5381" t="str">
        <f t="shared" si="844"/>
        <v>%1970-01-01%^^xsd:date</v>
      </c>
      <c r="J5381" t="str">
        <f t="shared" si="845"/>
        <v/>
      </c>
      <c r="K5381" t="str">
        <f t="shared" si="846"/>
        <v/>
      </c>
      <c r="L5381" t="str">
        <f t="shared" si="847"/>
        <v/>
      </c>
      <c r="M5381" t="str">
        <f t="shared" si="848"/>
        <v/>
      </c>
      <c r="N5381" t="str">
        <f t="shared" si="849"/>
        <v>:6250 a crs:CommonwealthOrganisation ; schema:name %30 Terminal Squadron, Australian Army% ; schema:startDate %1970-01-01%^^xsd:date ; time:hasTime [ time:hasBeginning [ time:inXSDDate %1970-01-01%^^xsd:date ]  ] .</v>
      </c>
    </row>
    <row r="5382" spans="1:14" x14ac:dyDescent="0.15">
      <c r="A5382" s="1" t="s">
        <v>10801</v>
      </c>
      <c r="B5382" s="1" t="s">
        <v>10802</v>
      </c>
      <c r="C5382" s="1">
        <v>19850101</v>
      </c>
      <c r="D5382" s="1">
        <v>20149999</v>
      </c>
      <c r="E5382" t="str">
        <f t="shared" si="840"/>
        <v>6251</v>
      </c>
      <c r="F5382" t="str">
        <f t="shared" si="841"/>
        <v>1985</v>
      </c>
      <c r="G5382" t="str">
        <f t="shared" si="842"/>
        <v>01</v>
      </c>
      <c r="H5382" t="str">
        <f t="shared" si="843"/>
        <v>01</v>
      </c>
      <c r="I5382" t="str">
        <f t="shared" si="844"/>
        <v>%1985-01-01%^^xsd:date</v>
      </c>
      <c r="J5382" t="str">
        <f t="shared" si="845"/>
        <v>2014</v>
      </c>
      <c r="K5382" t="str">
        <f t="shared" si="846"/>
        <v>99</v>
      </c>
      <c r="L5382" t="str">
        <f t="shared" si="847"/>
        <v>99</v>
      </c>
      <c r="M5382" t="str">
        <f t="shared" si="848"/>
        <v>%2014%^^xsd:gYear</v>
      </c>
      <c r="N5382" t="str">
        <f t="shared" si="849"/>
        <v>:6251 a crs:CommonwealthOrganisation ; schema:name %16 Transport Squadron, Australian Army% ; schema:startDate %1985-01-01%^^xsd:date ; schema:endDate %2014%^^xsd:gYear ; time:hasTime [ time:hasBeginning [ time:inXSDDate %1985-01-01%^^xsd:date ]  ] .</v>
      </c>
    </row>
    <row r="5383" spans="1:14" x14ac:dyDescent="0.15">
      <c r="A5383" s="1" t="s">
        <v>10803</v>
      </c>
      <c r="B5383" s="1" t="s">
        <v>10804</v>
      </c>
      <c r="C5383" s="1">
        <v>19770101</v>
      </c>
      <c r="D5383" s="1">
        <v>20149999</v>
      </c>
      <c r="E5383" t="str">
        <f t="shared" si="840"/>
        <v>6252</v>
      </c>
      <c r="F5383" t="str">
        <f t="shared" si="841"/>
        <v>1977</v>
      </c>
      <c r="G5383" t="str">
        <f t="shared" si="842"/>
        <v>01</v>
      </c>
      <c r="H5383" t="str">
        <f t="shared" si="843"/>
        <v>01</v>
      </c>
      <c r="I5383" t="str">
        <f t="shared" si="844"/>
        <v>%1977-01-01%^^xsd:date</v>
      </c>
      <c r="J5383" t="str">
        <f t="shared" si="845"/>
        <v>2014</v>
      </c>
      <c r="K5383" t="str">
        <f t="shared" si="846"/>
        <v>99</v>
      </c>
      <c r="L5383" t="str">
        <f t="shared" si="847"/>
        <v>99</v>
      </c>
      <c r="M5383" t="str">
        <f t="shared" si="848"/>
        <v>%2014%^^xsd:gYear</v>
      </c>
      <c r="N5383" t="str">
        <f t="shared" si="849"/>
        <v>:6252 a crs:CommonwealthOrganisation ; schema:name %1 Transport Squadron, Australian Army% ; schema:startDate %1977-01-01%^^xsd:date ; schema:endDate %2014%^^xsd:gYear ; time:hasTime [ time:hasBeginning [ time:inXSDDate %1977-01-01%^^xsd:date ]  ] .</v>
      </c>
    </row>
    <row r="5384" spans="1:14" x14ac:dyDescent="0.15">
      <c r="A5384" s="1" t="s">
        <v>10805</v>
      </c>
      <c r="B5384" s="1" t="s">
        <v>10806</v>
      </c>
      <c r="C5384" s="1">
        <v>19850101</v>
      </c>
      <c r="E5384" t="str">
        <f t="shared" si="840"/>
        <v>6253</v>
      </c>
      <c r="F5384" t="str">
        <f t="shared" si="841"/>
        <v>1985</v>
      </c>
      <c r="G5384" t="str">
        <f t="shared" si="842"/>
        <v>01</v>
      </c>
      <c r="H5384" t="str">
        <f t="shared" si="843"/>
        <v>01</v>
      </c>
      <c r="I5384" t="str">
        <f t="shared" si="844"/>
        <v>%1985-01-01%^^xsd:date</v>
      </c>
      <c r="J5384" t="str">
        <f t="shared" si="845"/>
        <v/>
      </c>
      <c r="K5384" t="str">
        <f t="shared" si="846"/>
        <v/>
      </c>
      <c r="L5384" t="str">
        <f t="shared" si="847"/>
        <v/>
      </c>
      <c r="M5384" t="str">
        <f t="shared" si="848"/>
        <v/>
      </c>
      <c r="N5384" t="str">
        <f t="shared" si="849"/>
        <v>:6253 a crs:CommonwealthOrganisation ; schema:name %Liverpool Transport Unit, Australian Army% ; schema:startDate %1985-01-01%^^xsd:date ; time:hasTime [ time:hasBeginning [ time:inXSDDate %1985-01-01%^^xsd:date ]  ] .</v>
      </c>
    </row>
    <row r="5385" spans="1:14" x14ac:dyDescent="0.15">
      <c r="A5385" s="1" t="s">
        <v>10807</v>
      </c>
      <c r="B5385" s="1" t="s">
        <v>10808</v>
      </c>
      <c r="C5385" s="1">
        <v>19850101</v>
      </c>
      <c r="E5385" t="str">
        <f t="shared" si="840"/>
        <v>6254</v>
      </c>
      <c r="F5385" t="str">
        <f t="shared" si="841"/>
        <v>1985</v>
      </c>
      <c r="G5385" t="str">
        <f t="shared" si="842"/>
        <v>01</v>
      </c>
      <c r="H5385" t="str">
        <f t="shared" si="843"/>
        <v>01</v>
      </c>
      <c r="I5385" t="str">
        <f t="shared" si="844"/>
        <v>%1985-01-01%^^xsd:date</v>
      </c>
      <c r="J5385" t="str">
        <f t="shared" si="845"/>
        <v/>
      </c>
      <c r="K5385" t="str">
        <f t="shared" si="846"/>
        <v/>
      </c>
      <c r="L5385" t="str">
        <f t="shared" si="847"/>
        <v/>
      </c>
      <c r="M5385" t="str">
        <f t="shared" si="848"/>
        <v/>
      </c>
      <c r="N5385" t="str">
        <f t="shared" si="849"/>
        <v>:6254 a crs:CommonwealthOrganisation ; schema:name %Singleton Transport Unit, Australian Army% ; schema:startDate %1985-01-01%^^xsd:date ; time:hasTime [ time:hasBeginning [ time:inXSDDate %1985-01-01%^^xsd:date ]  ] .</v>
      </c>
    </row>
    <row r="5386" spans="1:14" x14ac:dyDescent="0.15">
      <c r="A5386" s="1" t="s">
        <v>10809</v>
      </c>
      <c r="B5386" s="1" t="s">
        <v>10810</v>
      </c>
      <c r="C5386" s="1">
        <v>19740101</v>
      </c>
      <c r="D5386" s="1">
        <v>19871231</v>
      </c>
      <c r="E5386" t="str">
        <f t="shared" si="840"/>
        <v>6255</v>
      </c>
      <c r="F5386" t="str">
        <f t="shared" si="841"/>
        <v>1974</v>
      </c>
      <c r="G5386" t="str">
        <f t="shared" si="842"/>
        <v>01</v>
      </c>
      <c r="H5386" t="str">
        <f t="shared" si="843"/>
        <v>01</v>
      </c>
      <c r="I5386" t="str">
        <f t="shared" si="844"/>
        <v>%1974-01-01%^^xsd:date</v>
      </c>
      <c r="J5386" t="str">
        <f t="shared" si="845"/>
        <v>1987</v>
      </c>
      <c r="K5386" t="str">
        <f t="shared" si="846"/>
        <v>12</v>
      </c>
      <c r="L5386" t="str">
        <f t="shared" si="847"/>
        <v>31</v>
      </c>
      <c r="M5386" t="str">
        <f t="shared" si="848"/>
        <v>%1987-31-31%^^xsd:date</v>
      </c>
      <c r="N5386" t="str">
        <f t="shared" si="849"/>
        <v>:6255 a crs:CommonwealthOrganisation ; schema:name %2 Movement Control Unit, Australian Army% ; schema:startDate %1974-01-01%^^xsd:date ; schema:endDate %1987-31-31%^^xsd:date ; time:hasTime [ time:hasBeginning [ time:inXSDDate %1974-01-01%^^xsd:date ]  ] .</v>
      </c>
    </row>
    <row r="5387" spans="1:14" x14ac:dyDescent="0.15">
      <c r="A5387" s="1" t="s">
        <v>10811</v>
      </c>
      <c r="B5387" s="1" t="s">
        <v>10812</v>
      </c>
      <c r="C5387" s="1">
        <v>19850101</v>
      </c>
      <c r="E5387" t="str">
        <f t="shared" si="840"/>
        <v>6256</v>
      </c>
      <c r="F5387" t="str">
        <f t="shared" si="841"/>
        <v>1985</v>
      </c>
      <c r="G5387" t="str">
        <f t="shared" si="842"/>
        <v>01</v>
      </c>
      <c r="H5387" t="str">
        <f t="shared" si="843"/>
        <v>01</v>
      </c>
      <c r="I5387" t="str">
        <f t="shared" si="844"/>
        <v>%1985-01-01%^^xsd:date</v>
      </c>
      <c r="J5387" t="str">
        <f t="shared" si="845"/>
        <v/>
      </c>
      <c r="K5387" t="str">
        <f t="shared" si="846"/>
        <v/>
      </c>
      <c r="L5387" t="str">
        <f t="shared" si="847"/>
        <v/>
      </c>
      <c r="M5387" t="str">
        <f t="shared" si="848"/>
        <v/>
      </c>
      <c r="N5387" t="str">
        <f t="shared" si="849"/>
        <v>:6256 a crs:CommonwealthOrganisation ; schema:name %Movement Control Office, Sydney, Australian Army% ; schema:startDate %1985-01-01%^^xsd:date ; time:hasTime [ time:hasBeginning [ time:inXSDDate %1985-01-01%^^xsd:date ]  ] .</v>
      </c>
    </row>
    <row r="5388" spans="1:14" x14ac:dyDescent="0.15">
      <c r="A5388" s="1" t="s">
        <v>10813</v>
      </c>
      <c r="B5388" s="1" t="s">
        <v>10814</v>
      </c>
      <c r="C5388" s="1">
        <v>19850101</v>
      </c>
      <c r="E5388" t="str">
        <f t="shared" si="840"/>
        <v>6257</v>
      </c>
      <c r="F5388" t="str">
        <f t="shared" si="841"/>
        <v>1985</v>
      </c>
      <c r="G5388" t="str">
        <f t="shared" si="842"/>
        <v>01</v>
      </c>
      <c r="H5388" t="str">
        <f t="shared" si="843"/>
        <v>01</v>
      </c>
      <c r="I5388" t="str">
        <f t="shared" si="844"/>
        <v>%1985-01-01%^^xsd:date</v>
      </c>
      <c r="J5388" t="str">
        <f t="shared" si="845"/>
        <v/>
      </c>
      <c r="K5388" t="str">
        <f t="shared" si="846"/>
        <v/>
      </c>
      <c r="L5388" t="str">
        <f t="shared" si="847"/>
        <v/>
      </c>
      <c r="M5388" t="str">
        <f t="shared" si="848"/>
        <v/>
      </c>
      <c r="N5388" t="str">
        <f t="shared" si="849"/>
        <v>:6257 a crs:CommonwealthOrganisation ; schema:name %Movement Control Office, Liverpool, Australian Army% ; schema:startDate %1985-01-01%^^xsd:date ; time:hasTime [ time:hasBeginning [ time:inXSDDate %1985-01-01%^^xsd:date ]  ] .</v>
      </c>
    </row>
    <row r="5389" spans="1:14" x14ac:dyDescent="0.15">
      <c r="A5389" s="1" t="s">
        <v>10815</v>
      </c>
      <c r="B5389" s="1" t="s">
        <v>10816</v>
      </c>
      <c r="C5389" s="1">
        <v>19850101</v>
      </c>
      <c r="E5389" t="str">
        <f t="shared" si="840"/>
        <v>6258</v>
      </c>
      <c r="F5389" t="str">
        <f t="shared" si="841"/>
        <v>1985</v>
      </c>
      <c r="G5389" t="str">
        <f t="shared" si="842"/>
        <v>01</v>
      </c>
      <c r="H5389" t="str">
        <f t="shared" si="843"/>
        <v>01</v>
      </c>
      <c r="I5389" t="str">
        <f t="shared" si="844"/>
        <v>%1985-01-01%^^xsd:date</v>
      </c>
      <c r="J5389" t="str">
        <f t="shared" si="845"/>
        <v/>
      </c>
      <c r="K5389" t="str">
        <f t="shared" si="846"/>
        <v/>
      </c>
      <c r="L5389" t="str">
        <f t="shared" si="847"/>
        <v/>
      </c>
      <c r="M5389" t="str">
        <f t="shared" si="848"/>
        <v/>
      </c>
      <c r="N5389" t="str">
        <f t="shared" si="849"/>
        <v>:6258 a crs:CommonwealthOrganisation ; schema:name %Movement Control Office, Canberra, Australian Army% ; schema:startDate %1985-01-01%^^xsd:date ; time:hasTime [ time:hasBeginning [ time:inXSDDate %1985-01-01%^^xsd:date ]  ] .</v>
      </c>
    </row>
    <row r="5390" spans="1:14" x14ac:dyDescent="0.15">
      <c r="A5390" s="1" t="s">
        <v>10817</v>
      </c>
      <c r="B5390" s="1" t="s">
        <v>10818</v>
      </c>
      <c r="C5390" s="1">
        <v>19850101</v>
      </c>
      <c r="E5390" t="str">
        <f t="shared" si="840"/>
        <v>6259</v>
      </c>
      <c r="F5390" t="str">
        <f t="shared" si="841"/>
        <v>1985</v>
      </c>
      <c r="G5390" t="str">
        <f t="shared" si="842"/>
        <v>01</v>
      </c>
      <c r="H5390" t="str">
        <f t="shared" si="843"/>
        <v>01</v>
      </c>
      <c r="I5390" t="str">
        <f t="shared" si="844"/>
        <v>%1985-01-01%^^xsd:date</v>
      </c>
      <c r="J5390" t="str">
        <f t="shared" si="845"/>
        <v/>
      </c>
      <c r="K5390" t="str">
        <f t="shared" si="846"/>
        <v/>
      </c>
      <c r="L5390" t="str">
        <f t="shared" si="847"/>
        <v/>
      </c>
      <c r="M5390" t="str">
        <f t="shared" si="848"/>
        <v/>
      </c>
      <c r="N5390" t="str">
        <f t="shared" si="849"/>
        <v>:6259 a crs:CommonwealthOrganisation ; schema:name %Movement Control Office, Wagga Wagga, Australian Army% ; schema:startDate %1985-01-01%^^xsd:date ; time:hasTime [ time:hasBeginning [ time:inXSDDate %1985-01-01%^^xsd:date ]  ] .</v>
      </c>
    </row>
    <row r="5391" spans="1:14" x14ac:dyDescent="0.15">
      <c r="A5391" s="1" t="s">
        <v>10819</v>
      </c>
      <c r="B5391" s="1" t="s">
        <v>10820</v>
      </c>
      <c r="C5391" s="1">
        <v>19120601</v>
      </c>
      <c r="D5391" s="1">
        <v>19890504</v>
      </c>
      <c r="E5391" t="str">
        <f t="shared" si="840"/>
        <v>0626</v>
      </c>
      <c r="F5391" t="str">
        <f t="shared" si="841"/>
        <v>1912</v>
      </c>
      <c r="G5391" t="str">
        <f t="shared" si="842"/>
        <v>06</v>
      </c>
      <c r="H5391" t="str">
        <f t="shared" si="843"/>
        <v>01</v>
      </c>
      <c r="I5391" t="str">
        <f t="shared" si="844"/>
        <v>%1912-06-01%^^xsd:date</v>
      </c>
      <c r="J5391" t="str">
        <f t="shared" si="845"/>
        <v>1989</v>
      </c>
      <c r="K5391" t="str">
        <f t="shared" si="846"/>
        <v>05</v>
      </c>
      <c r="L5391" t="str">
        <f t="shared" si="847"/>
        <v>04</v>
      </c>
      <c r="M5391" t="str">
        <f t="shared" si="848"/>
        <v>%1989-04-04%^^xsd:date</v>
      </c>
      <c r="N5391" t="str">
        <f t="shared" si="849"/>
        <v>:0626 a crs:CommonwealthOrganisation ; schema:name %Small Arms Factory, Lithgow, New South Wales% ; schema:startDate %1912-06-01%^^xsd:date ; schema:endDate %1989-04-04%^^xsd:date ; time:hasTime [ time:hasBeginning [ time:inXSDDate %1912-06-01%^^xsd:date ]  ] .</v>
      </c>
    </row>
    <row r="5392" spans="1:14" x14ac:dyDescent="0.15">
      <c r="A5392" s="1" t="s">
        <v>10821</v>
      </c>
      <c r="B5392" s="1" t="s">
        <v>10822</v>
      </c>
      <c r="C5392" s="1">
        <v>19640101</v>
      </c>
      <c r="D5392" s="1">
        <v>19881231</v>
      </c>
      <c r="E5392" t="str">
        <f t="shared" si="840"/>
        <v>6260</v>
      </c>
      <c r="F5392" t="str">
        <f t="shared" si="841"/>
        <v>1964</v>
      </c>
      <c r="G5392" t="str">
        <f t="shared" si="842"/>
        <v>01</v>
      </c>
      <c r="H5392" t="str">
        <f t="shared" si="843"/>
        <v>01</v>
      </c>
      <c r="I5392" t="str">
        <f t="shared" si="844"/>
        <v>%1964-01-01%^^xsd:date</v>
      </c>
      <c r="J5392" t="str">
        <f t="shared" si="845"/>
        <v>1988</v>
      </c>
      <c r="K5392" t="str">
        <f t="shared" si="846"/>
        <v>12</v>
      </c>
      <c r="L5392" t="str">
        <f t="shared" si="847"/>
        <v>31</v>
      </c>
      <c r="M5392" t="str">
        <f t="shared" si="848"/>
        <v>%1988-31-31%^^xsd:date</v>
      </c>
      <c r="N5392" t="str">
        <f t="shared" si="849"/>
        <v>:6260 a crs:CommonwealthOrganisation ; schema:name %1 Preventive Medicine Company, Royal Australian Army Medical Corps [RAAMC]% ; schema:startDate %1964-01-01%^^xsd:date ; schema:endDate %1988-31-31%^^xsd:date ; time:hasTime [ time:hasBeginning [ time:inXSDDate %1964-01-01%^^xsd:date ]  ] .</v>
      </c>
    </row>
    <row r="5393" spans="1:14" x14ac:dyDescent="0.15">
      <c r="A5393" s="1" t="s">
        <v>10823</v>
      </c>
      <c r="B5393" s="1" t="s">
        <v>10824</v>
      </c>
      <c r="C5393" s="1">
        <v>19850101</v>
      </c>
      <c r="D5393" s="1">
        <v>20149999</v>
      </c>
      <c r="E5393" t="str">
        <f t="shared" si="840"/>
        <v>6261</v>
      </c>
      <c r="F5393" t="str">
        <f t="shared" si="841"/>
        <v>1985</v>
      </c>
      <c r="G5393" t="str">
        <f t="shared" si="842"/>
        <v>01</v>
      </c>
      <c r="H5393" t="str">
        <f t="shared" si="843"/>
        <v>01</v>
      </c>
      <c r="I5393" t="str">
        <f t="shared" si="844"/>
        <v>%1985-01-01%^^xsd:date</v>
      </c>
      <c r="J5393" t="str">
        <f t="shared" si="845"/>
        <v>2014</v>
      </c>
      <c r="K5393" t="str">
        <f t="shared" si="846"/>
        <v>99</v>
      </c>
      <c r="L5393" t="str">
        <f t="shared" si="847"/>
        <v>99</v>
      </c>
      <c r="M5393" t="str">
        <f t="shared" si="848"/>
        <v>%2014%^^xsd:gYear</v>
      </c>
      <c r="N5393" t="str">
        <f t="shared" si="849"/>
        <v>:6261 a crs:CommonwealthOrganisation ; schema:name %2 Preventive Medicine Company, Royal Australian Army Medical Corps [RAAMC]% ; schema:startDate %1985-01-01%^^xsd:date ; schema:endDate %2014%^^xsd:gYear ; time:hasTime [ time:hasBeginning [ time:inXSDDate %1985-01-01%^^xsd:date ]  ] .</v>
      </c>
    </row>
    <row r="5394" spans="1:14" x14ac:dyDescent="0.15">
      <c r="A5394" s="1" t="s">
        <v>10825</v>
      </c>
      <c r="B5394" s="1" t="s">
        <v>10826</v>
      </c>
      <c r="C5394" s="1">
        <v>19730101</v>
      </c>
      <c r="E5394" t="str">
        <f t="shared" si="840"/>
        <v>6262</v>
      </c>
      <c r="F5394" t="str">
        <f t="shared" si="841"/>
        <v>1973</v>
      </c>
      <c r="G5394" t="str">
        <f t="shared" si="842"/>
        <v>01</v>
      </c>
      <c r="H5394" t="str">
        <f t="shared" si="843"/>
        <v>01</v>
      </c>
      <c r="I5394" t="str">
        <f t="shared" si="844"/>
        <v>%1973-01-01%^^xsd:date</v>
      </c>
      <c r="J5394" t="str">
        <f t="shared" si="845"/>
        <v/>
      </c>
      <c r="K5394" t="str">
        <f t="shared" si="846"/>
        <v/>
      </c>
      <c r="L5394" t="str">
        <f t="shared" si="847"/>
        <v/>
      </c>
      <c r="M5394" t="str">
        <f t="shared" si="848"/>
        <v/>
      </c>
      <c r="N5394" t="str">
        <f t="shared" si="849"/>
        <v>:6262 a crs:CommonwealthOrganisation ; schema:name %Joint Services Health Centre, Canberra% ; schema:startDate %1973-01-01%^^xsd:date ; time:hasTime [ time:hasBeginning [ time:inXSDDate %1973-01-01%^^xsd:date ]  ] .</v>
      </c>
    </row>
    <row r="5395" spans="1:14" x14ac:dyDescent="0.15">
      <c r="A5395" s="1" t="s">
        <v>10827</v>
      </c>
      <c r="B5395" s="1" t="s">
        <v>10828</v>
      </c>
      <c r="C5395" s="1">
        <v>19850101</v>
      </c>
      <c r="D5395" s="1">
        <v>20149999</v>
      </c>
      <c r="E5395" t="str">
        <f t="shared" si="840"/>
        <v>6263</v>
      </c>
      <c r="F5395" t="str">
        <f t="shared" si="841"/>
        <v>1985</v>
      </c>
      <c r="G5395" t="str">
        <f t="shared" si="842"/>
        <v>01</v>
      </c>
      <c r="H5395" t="str">
        <f t="shared" si="843"/>
        <v>01</v>
      </c>
      <c r="I5395" t="str">
        <f t="shared" si="844"/>
        <v>%1985-01-01%^^xsd:date</v>
      </c>
      <c r="J5395" t="str">
        <f t="shared" si="845"/>
        <v>2014</v>
      </c>
      <c r="K5395" t="str">
        <f t="shared" si="846"/>
        <v>99</v>
      </c>
      <c r="L5395" t="str">
        <f t="shared" si="847"/>
        <v>99</v>
      </c>
      <c r="M5395" t="str">
        <f t="shared" si="848"/>
        <v>%2014%^^xsd:gYear</v>
      </c>
      <c r="N5395" t="str">
        <f t="shared" si="849"/>
        <v>:6263 a crs:CommonwealthOrganisation ; schema:name %41 Training Unit, Royal Australian Army Dental Corps% ; schema:startDate %1985-01-01%^^xsd:date ; schema:endDate %2014%^^xsd:gYear ; time:hasTime [ time:hasBeginning [ time:inXSDDate %1985-01-01%^^xsd:date ]  ] .</v>
      </c>
    </row>
    <row r="5396" spans="1:14" x14ac:dyDescent="0.15">
      <c r="A5396" s="1" t="s">
        <v>10829</v>
      </c>
      <c r="B5396" s="1" t="s">
        <v>10830</v>
      </c>
      <c r="C5396" s="1">
        <v>19850101</v>
      </c>
      <c r="D5396" s="1">
        <v>20149999</v>
      </c>
      <c r="E5396" t="str">
        <f t="shared" si="840"/>
        <v>6264</v>
      </c>
      <c r="F5396" t="str">
        <f t="shared" si="841"/>
        <v>1985</v>
      </c>
      <c r="G5396" t="str">
        <f t="shared" si="842"/>
        <v>01</v>
      </c>
      <c r="H5396" t="str">
        <f t="shared" si="843"/>
        <v>01</v>
      </c>
      <c r="I5396" t="str">
        <f t="shared" si="844"/>
        <v>%1985-01-01%^^xsd:date</v>
      </c>
      <c r="J5396" t="str">
        <f t="shared" si="845"/>
        <v>2014</v>
      </c>
      <c r="K5396" t="str">
        <f t="shared" si="846"/>
        <v>99</v>
      </c>
      <c r="L5396" t="str">
        <f t="shared" si="847"/>
        <v>99</v>
      </c>
      <c r="M5396" t="str">
        <f t="shared" si="848"/>
        <v>%2014%^^xsd:gYear</v>
      </c>
      <c r="N5396" t="str">
        <f t="shared" si="849"/>
        <v>:6264 a crs:CommonwealthOrganisation ; schema:name %1 Psychology Research Unit, Army Psychology Corps% ; schema:startDate %1985-01-01%^^xsd:date ; schema:endDate %2014%^^xsd:gYear ; time:hasTime [ time:hasBeginning [ time:inXSDDate %1985-01-01%^^xsd:date ]  ] .</v>
      </c>
    </row>
    <row r="5397" spans="1:14" x14ac:dyDescent="0.15">
      <c r="A5397" s="1" t="s">
        <v>10831</v>
      </c>
      <c r="B5397" s="1" t="s">
        <v>10832</v>
      </c>
      <c r="C5397" s="1">
        <v>19850101</v>
      </c>
      <c r="D5397" s="1">
        <v>20149999</v>
      </c>
      <c r="E5397" t="str">
        <f t="shared" si="840"/>
        <v>6265</v>
      </c>
      <c r="F5397" t="str">
        <f t="shared" si="841"/>
        <v>1985</v>
      </c>
      <c r="G5397" t="str">
        <f t="shared" si="842"/>
        <v>01</v>
      </c>
      <c r="H5397" t="str">
        <f t="shared" si="843"/>
        <v>01</v>
      </c>
      <c r="I5397" t="str">
        <f t="shared" si="844"/>
        <v>%1985-01-01%^^xsd:date</v>
      </c>
      <c r="J5397" t="str">
        <f t="shared" si="845"/>
        <v>2014</v>
      </c>
      <c r="K5397" t="str">
        <f t="shared" si="846"/>
        <v>99</v>
      </c>
      <c r="L5397" t="str">
        <f t="shared" si="847"/>
        <v>99</v>
      </c>
      <c r="M5397" t="str">
        <f t="shared" si="848"/>
        <v>%2014%^^xsd:gYear</v>
      </c>
      <c r="N5397" t="str">
        <f t="shared" si="849"/>
        <v>:6265 a crs:CommonwealthOrganisation ; schema:name %2 Ordnance Platoon, Australian Army% ; schema:startDate %1985-01-01%^^xsd:date ; schema:endDate %2014%^^xsd:gYear ; time:hasTime [ time:hasBeginning [ time:inXSDDate %1985-01-01%^^xsd:date ]  ] .</v>
      </c>
    </row>
    <row r="5398" spans="1:14" x14ac:dyDescent="0.15">
      <c r="A5398" s="1" t="s">
        <v>10833</v>
      </c>
      <c r="B5398" s="1" t="s">
        <v>10834</v>
      </c>
      <c r="C5398" s="1">
        <v>19850101</v>
      </c>
      <c r="D5398" s="1">
        <v>20149999</v>
      </c>
      <c r="E5398" t="str">
        <f t="shared" si="840"/>
        <v>6266</v>
      </c>
      <c r="F5398" t="str">
        <f t="shared" si="841"/>
        <v>1985</v>
      </c>
      <c r="G5398" t="str">
        <f t="shared" si="842"/>
        <v>01</v>
      </c>
      <c r="H5398" t="str">
        <f t="shared" si="843"/>
        <v>01</v>
      </c>
      <c r="I5398" t="str">
        <f t="shared" si="844"/>
        <v>%1985-01-01%^^xsd:date</v>
      </c>
      <c r="J5398" t="str">
        <f t="shared" si="845"/>
        <v>2014</v>
      </c>
      <c r="K5398" t="str">
        <f t="shared" si="846"/>
        <v>99</v>
      </c>
      <c r="L5398" t="str">
        <f t="shared" si="847"/>
        <v>99</v>
      </c>
      <c r="M5398" t="str">
        <f t="shared" si="848"/>
        <v>%2014%^^xsd:gYear</v>
      </c>
      <c r="N5398" t="str">
        <f t="shared" si="849"/>
        <v>:6266 a crs:CommonwealthOrganisation ; schema:name %2 Ordnance Services Unit, Australian Army% ; schema:startDate %1985-01-01%^^xsd:date ; schema:endDate %2014%^^xsd:gYear ; time:hasTime [ time:hasBeginning [ time:inXSDDate %1985-01-01%^^xsd:date ]  ] .</v>
      </c>
    </row>
    <row r="5399" spans="1:14" x14ac:dyDescent="0.15">
      <c r="A5399" s="1" t="s">
        <v>10835</v>
      </c>
      <c r="B5399" s="1" t="s">
        <v>10836</v>
      </c>
      <c r="C5399" s="1">
        <v>19450101</v>
      </c>
      <c r="D5399" s="1">
        <v>19931201</v>
      </c>
      <c r="E5399" t="str">
        <f t="shared" si="840"/>
        <v>6267</v>
      </c>
      <c r="F5399" t="str">
        <f t="shared" si="841"/>
        <v>1945</v>
      </c>
      <c r="G5399" t="str">
        <f t="shared" si="842"/>
        <v>01</v>
      </c>
      <c r="H5399" t="str">
        <f t="shared" si="843"/>
        <v>01</v>
      </c>
      <c r="I5399" t="str">
        <f t="shared" si="844"/>
        <v>%1945-01-01%^^xsd:date</v>
      </c>
      <c r="J5399" t="str">
        <f t="shared" si="845"/>
        <v>1993</v>
      </c>
      <c r="K5399" t="str">
        <f t="shared" si="846"/>
        <v>12</v>
      </c>
      <c r="L5399" t="str">
        <f t="shared" si="847"/>
        <v>01</v>
      </c>
      <c r="M5399" t="str">
        <f t="shared" si="848"/>
        <v>%1993-01-01%^^xsd:date</v>
      </c>
      <c r="N5399" t="str">
        <f t="shared" si="849"/>
        <v>:6267 a crs:CommonwealthOrganisation ; schema:name %1 Watercraft Workshop, Australian Army% ; schema:startDate %1945-01-01%^^xsd:date ; schema:endDate %1993-01-01%^^xsd:date ; time:hasTime [ time:hasBeginning [ time:inXSDDate %1945-01-01%^^xsd:date ]  ] .</v>
      </c>
    </row>
    <row r="5400" spans="1:14" x14ac:dyDescent="0.15">
      <c r="A5400" s="1" t="s">
        <v>10837</v>
      </c>
      <c r="B5400" s="1" t="s">
        <v>10838</v>
      </c>
      <c r="C5400" s="1">
        <v>19850101</v>
      </c>
      <c r="D5400" s="1">
        <v>20149999</v>
      </c>
      <c r="E5400" t="str">
        <f t="shared" si="840"/>
        <v>6268</v>
      </c>
      <c r="F5400" t="str">
        <f t="shared" si="841"/>
        <v>1985</v>
      </c>
      <c r="G5400" t="str">
        <f t="shared" si="842"/>
        <v>01</v>
      </c>
      <c r="H5400" t="str">
        <f t="shared" si="843"/>
        <v>01</v>
      </c>
      <c r="I5400" t="str">
        <f t="shared" si="844"/>
        <v>%1985-01-01%^^xsd:date</v>
      </c>
      <c r="J5400" t="str">
        <f t="shared" si="845"/>
        <v>2014</v>
      </c>
      <c r="K5400" t="str">
        <f t="shared" si="846"/>
        <v>99</v>
      </c>
      <c r="L5400" t="str">
        <f t="shared" si="847"/>
        <v>99</v>
      </c>
      <c r="M5400" t="str">
        <f t="shared" si="848"/>
        <v>%2014%^^xsd:gYear</v>
      </c>
      <c r="N5400" t="str">
        <f t="shared" si="849"/>
        <v>:6268 a crs:CommonwealthOrganisation ; schema:name %17 Construction Squadron Workshop, Australian Army% ; schema:startDate %1985-01-01%^^xsd:date ; schema:endDate %2014%^^xsd:gYear ; time:hasTime [ time:hasBeginning [ time:inXSDDate %1985-01-01%^^xsd:date ]  ] .</v>
      </c>
    </row>
    <row r="5401" spans="1:14" x14ac:dyDescent="0.15">
      <c r="A5401" s="1" t="s">
        <v>10839</v>
      </c>
      <c r="B5401" s="1" t="s">
        <v>10840</v>
      </c>
      <c r="C5401" s="1">
        <v>19600630</v>
      </c>
      <c r="D5401" s="1">
        <v>20149999</v>
      </c>
      <c r="E5401" t="str">
        <f t="shared" si="840"/>
        <v>6269</v>
      </c>
      <c r="F5401" t="str">
        <f t="shared" si="841"/>
        <v>1960</v>
      </c>
      <c r="G5401" t="str">
        <f t="shared" si="842"/>
        <v>06</v>
      </c>
      <c r="H5401" t="str">
        <f t="shared" si="843"/>
        <v>30</v>
      </c>
      <c r="I5401" t="str">
        <f t="shared" si="844"/>
        <v>%1960-06-30%^^xsd:date</v>
      </c>
      <c r="J5401" t="str">
        <f t="shared" si="845"/>
        <v>2014</v>
      </c>
      <c r="K5401" t="str">
        <f t="shared" si="846"/>
        <v>99</v>
      </c>
      <c r="L5401" t="str">
        <f t="shared" si="847"/>
        <v>99</v>
      </c>
      <c r="M5401" t="str">
        <f t="shared" si="848"/>
        <v>%2014%^^xsd:gYear</v>
      </c>
      <c r="N5401" t="str">
        <f t="shared" si="849"/>
        <v>:6269 a crs:CommonwealthOrganisation ; schema:name %2 Base Workshop Battalion, Royal Australian Electrical and Mechanical Engineers [RAEME], Australian Army% ; schema:startDate %1960-06-30%^^xsd:date ; schema:endDate %2014%^^xsd:gYear ; time:hasTime [ time:hasBeginning [ time:inXSDDate %1960-06-30%^^xsd:date ]  ] .</v>
      </c>
    </row>
    <row r="5402" spans="1:14" x14ac:dyDescent="0.15">
      <c r="A5402" s="1" t="s">
        <v>10841</v>
      </c>
      <c r="B5402" s="1" t="s">
        <v>10842</v>
      </c>
      <c r="C5402" s="1">
        <v>19111101</v>
      </c>
      <c r="D5402" s="1">
        <v>19890504</v>
      </c>
      <c r="E5402" t="str">
        <f t="shared" si="840"/>
        <v>0627</v>
      </c>
      <c r="F5402" t="str">
        <f t="shared" si="841"/>
        <v>1911</v>
      </c>
      <c r="G5402" t="str">
        <f t="shared" si="842"/>
        <v>11</v>
      </c>
      <c r="H5402" t="str">
        <f t="shared" si="843"/>
        <v>01</v>
      </c>
      <c r="I5402" t="str">
        <f t="shared" si="844"/>
        <v>%1911-11-01%^^xsd:date</v>
      </c>
      <c r="J5402" t="str">
        <f t="shared" si="845"/>
        <v>1989</v>
      </c>
      <c r="K5402" t="str">
        <f t="shared" si="846"/>
        <v>05</v>
      </c>
      <c r="L5402" t="str">
        <f t="shared" si="847"/>
        <v>04</v>
      </c>
      <c r="M5402" t="str">
        <f t="shared" si="848"/>
        <v>%1989-04-04%^^xsd:date</v>
      </c>
      <c r="N5402" t="str">
        <f t="shared" si="849"/>
        <v>:0627 a crs:CommonwealthOrganisation ; schema:name %Commonwealth/ (from 1973) Australian Government Clothing Factory% ; schema:startDate %1911-11-01%^^xsd:date ; schema:endDate %1989-04-04%^^xsd:date ; time:hasTime [ time:hasBeginning [ time:inXSDDate %1911-11-01%^^xsd:date ]  ] .</v>
      </c>
    </row>
    <row r="5403" spans="1:14" x14ac:dyDescent="0.15">
      <c r="A5403" s="1" t="s">
        <v>10843</v>
      </c>
      <c r="B5403" s="1" t="s">
        <v>10844</v>
      </c>
      <c r="C5403" s="1">
        <v>19660101</v>
      </c>
      <c r="D5403" s="1">
        <v>19951201</v>
      </c>
      <c r="E5403" t="str">
        <f t="shared" si="840"/>
        <v>6270</v>
      </c>
      <c r="F5403" t="str">
        <f t="shared" si="841"/>
        <v>1966</v>
      </c>
      <c r="G5403" t="str">
        <f t="shared" si="842"/>
        <v>01</v>
      </c>
      <c r="H5403" t="str">
        <f t="shared" si="843"/>
        <v>01</v>
      </c>
      <c r="I5403" t="str">
        <f t="shared" si="844"/>
        <v>%1966-01-01%^^xsd:date</v>
      </c>
      <c r="J5403" t="str">
        <f t="shared" si="845"/>
        <v>1995</v>
      </c>
      <c r="K5403" t="str">
        <f t="shared" si="846"/>
        <v>12</v>
      </c>
      <c r="L5403" t="str">
        <f t="shared" si="847"/>
        <v>01</v>
      </c>
      <c r="M5403" t="str">
        <f t="shared" si="848"/>
        <v>%1995-01-01%^^xsd:date</v>
      </c>
      <c r="N5403" t="str">
        <f t="shared" si="849"/>
        <v>:6270 a crs:CommonwealthOrganisation ; schema:name %Sydney Workshop Company, Australian Army% ; schema:startDate %1966-01-01%^^xsd:date ; schema:endDate %1995-01-01%^^xsd:date ; time:hasTime [ time:hasBeginning [ time:inXSDDate %1966-01-01%^^xsd:date ]  ] .</v>
      </c>
    </row>
    <row r="5404" spans="1:14" x14ac:dyDescent="0.15">
      <c r="A5404" s="1" t="s">
        <v>10845</v>
      </c>
      <c r="B5404" s="1" t="s">
        <v>10846</v>
      </c>
      <c r="C5404" s="1">
        <v>19850101</v>
      </c>
      <c r="E5404" t="str">
        <f t="shared" si="840"/>
        <v>6271</v>
      </c>
      <c r="F5404" t="str">
        <f t="shared" si="841"/>
        <v>1985</v>
      </c>
      <c r="G5404" t="str">
        <f t="shared" si="842"/>
        <v>01</v>
      </c>
      <c r="H5404" t="str">
        <f t="shared" si="843"/>
        <v>01</v>
      </c>
      <c r="I5404" t="str">
        <f t="shared" si="844"/>
        <v>%1985-01-01%^^xsd:date</v>
      </c>
      <c r="J5404" t="str">
        <f t="shared" si="845"/>
        <v/>
      </c>
      <c r="K5404" t="str">
        <f t="shared" si="846"/>
        <v/>
      </c>
      <c r="L5404" t="str">
        <f t="shared" si="847"/>
        <v/>
      </c>
      <c r="M5404" t="str">
        <f t="shared" si="848"/>
        <v/>
      </c>
      <c r="N5404" t="str">
        <f t="shared" si="849"/>
        <v>:6271 a crs:CommonwealthOrganisation ; schema:name %Singleton Workshop Platoon, Australian Army% ; schema:startDate %1985-01-01%^^xsd:date ; time:hasTime [ time:hasBeginning [ time:inXSDDate %1985-01-01%^^xsd:date ]  ] .</v>
      </c>
    </row>
    <row r="5405" spans="1:14" x14ac:dyDescent="0.15">
      <c r="A5405" s="1" t="s">
        <v>10847</v>
      </c>
      <c r="B5405" s="1" t="s">
        <v>10848</v>
      </c>
      <c r="C5405" s="1">
        <v>19850101</v>
      </c>
      <c r="D5405" s="1">
        <v>20149999</v>
      </c>
      <c r="E5405" t="str">
        <f t="shared" si="840"/>
        <v>6272</v>
      </c>
      <c r="F5405" t="str">
        <f t="shared" si="841"/>
        <v>1985</v>
      </c>
      <c r="G5405" t="str">
        <f t="shared" si="842"/>
        <v>01</v>
      </c>
      <c r="H5405" t="str">
        <f t="shared" si="843"/>
        <v>01</v>
      </c>
      <c r="I5405" t="str">
        <f t="shared" si="844"/>
        <v>%1985-01-01%^^xsd:date</v>
      </c>
      <c r="J5405" t="str">
        <f t="shared" si="845"/>
        <v>2014</v>
      </c>
      <c r="K5405" t="str">
        <f t="shared" si="846"/>
        <v>99</v>
      </c>
      <c r="L5405" t="str">
        <f t="shared" si="847"/>
        <v>99</v>
      </c>
      <c r="M5405" t="str">
        <f t="shared" si="848"/>
        <v>%2014%^^xsd:gYear</v>
      </c>
      <c r="N5405" t="str">
        <f t="shared" si="849"/>
        <v>:6272 a crs:CommonwealthOrganisation ; schema:name %2 Electrical and Mechanical Engineering Services Unit, Australian Army% ; schema:startDate %1985-01-01%^^xsd:date ; schema:endDate %2014%^^xsd:gYear ; time:hasTime [ time:hasBeginning [ time:inXSDDate %1985-01-01%^^xsd:date ]  ] .</v>
      </c>
    </row>
    <row r="5406" spans="1:14" x14ac:dyDescent="0.15">
      <c r="A5406" s="1" t="s">
        <v>10849</v>
      </c>
      <c r="B5406" s="1" t="s">
        <v>10850</v>
      </c>
      <c r="C5406" s="1">
        <v>19620601</v>
      </c>
      <c r="D5406" s="1">
        <v>20149999</v>
      </c>
      <c r="E5406" t="str">
        <f t="shared" si="840"/>
        <v>6273</v>
      </c>
      <c r="F5406" t="str">
        <f t="shared" si="841"/>
        <v>1962</v>
      </c>
      <c r="G5406" t="str">
        <f t="shared" si="842"/>
        <v>06</v>
      </c>
      <c r="H5406" t="str">
        <f t="shared" si="843"/>
        <v>01</v>
      </c>
      <c r="I5406" t="str">
        <f t="shared" si="844"/>
        <v>%1962-06-01%^^xsd:date</v>
      </c>
      <c r="J5406" t="str">
        <f t="shared" si="845"/>
        <v>2014</v>
      </c>
      <c r="K5406" t="str">
        <f t="shared" si="846"/>
        <v>99</v>
      </c>
      <c r="L5406" t="str">
        <f t="shared" si="847"/>
        <v>99</v>
      </c>
      <c r="M5406" t="str">
        <f t="shared" si="848"/>
        <v>%2014%^^xsd:gYear</v>
      </c>
      <c r="N5406" t="str">
        <f t="shared" si="849"/>
        <v>:6273 a crs:CommonwealthOrganisation ; schema:name %2 Royal Australian Army Pay Corps Unit% ; schema:startDate %1962-06-01%^^xsd:date ; schema:endDate %2014%^^xsd:gYear ; time:hasTime [ time:hasBeginning [ time:inXSDDate %1962-06-01%^^xsd:date ]  ] .</v>
      </c>
    </row>
    <row r="5407" spans="1:14" x14ac:dyDescent="0.15">
      <c r="A5407" s="1" t="s">
        <v>10851</v>
      </c>
      <c r="B5407" s="1" t="s">
        <v>10852</v>
      </c>
      <c r="C5407" s="1">
        <v>19700101</v>
      </c>
      <c r="D5407" s="1">
        <v>20149999</v>
      </c>
      <c r="E5407" t="str">
        <f t="shared" si="840"/>
        <v>6274</v>
      </c>
      <c r="F5407" t="str">
        <f t="shared" si="841"/>
        <v>1970</v>
      </c>
      <c r="G5407" t="str">
        <f t="shared" si="842"/>
        <v>01</v>
      </c>
      <c r="H5407" t="str">
        <f t="shared" si="843"/>
        <v>01</v>
      </c>
      <c r="I5407" t="str">
        <f t="shared" si="844"/>
        <v>%1970-01-01%^^xsd:date</v>
      </c>
      <c r="J5407" t="str">
        <f t="shared" si="845"/>
        <v>2014</v>
      </c>
      <c r="K5407" t="str">
        <f t="shared" si="846"/>
        <v>99</v>
      </c>
      <c r="L5407" t="str">
        <f t="shared" si="847"/>
        <v>99</v>
      </c>
      <c r="M5407" t="str">
        <f t="shared" si="848"/>
        <v>%2014%^^xsd:gYear</v>
      </c>
      <c r="N5407" t="str">
        <f t="shared" si="849"/>
        <v>:6274 a crs:CommonwealthOrganisation ; schema:name %2 Military District Band, Australian Army% ; schema:startDate %1970-01-01%^^xsd:date ; schema:endDate %2014%^^xsd:gYear ; time:hasTime [ time:hasBeginning [ time:inXSDDate %1970-01-01%^^xsd:date ]  ] .</v>
      </c>
    </row>
    <row r="5408" spans="1:14" x14ac:dyDescent="0.15">
      <c r="A5408" s="1" t="s">
        <v>10853</v>
      </c>
      <c r="B5408" s="1" t="s">
        <v>10854</v>
      </c>
      <c r="C5408" s="1">
        <v>19850101</v>
      </c>
      <c r="D5408" s="1">
        <v>20149999</v>
      </c>
      <c r="E5408" t="str">
        <f t="shared" si="840"/>
        <v>6275</v>
      </c>
      <c r="F5408" t="str">
        <f t="shared" si="841"/>
        <v>1985</v>
      </c>
      <c r="G5408" t="str">
        <f t="shared" si="842"/>
        <v>01</v>
      </c>
      <c r="H5408" t="str">
        <f t="shared" si="843"/>
        <v>01</v>
      </c>
      <c r="I5408" t="str">
        <f t="shared" si="844"/>
        <v>%1985-01-01%^^xsd:date</v>
      </c>
      <c r="J5408" t="str">
        <f t="shared" si="845"/>
        <v>2014</v>
      </c>
      <c r="K5408" t="str">
        <f t="shared" si="846"/>
        <v>99</v>
      </c>
      <c r="L5408" t="str">
        <f t="shared" si="847"/>
        <v>99</v>
      </c>
      <c r="M5408" t="str">
        <f t="shared" si="848"/>
        <v>%2014%^^xsd:gYear</v>
      </c>
      <c r="N5408" t="str">
        <f t="shared" si="849"/>
        <v>:6275 a crs:CommonwealthOrganisation ; schema:name %2 Military Police Company, Australian Army% ; schema:startDate %1985-01-01%^^xsd:date ; schema:endDate %2014%^^xsd:gYear ; time:hasTime [ time:hasBeginning [ time:inXSDDate %1985-01-01%^^xsd:date ]  ] .</v>
      </c>
    </row>
    <row r="5409" spans="1:14" x14ac:dyDescent="0.15">
      <c r="A5409" s="1" t="s">
        <v>10855</v>
      </c>
      <c r="B5409" s="1" t="s">
        <v>10856</v>
      </c>
      <c r="C5409" s="1">
        <v>19850101</v>
      </c>
      <c r="E5409" t="str">
        <f t="shared" si="840"/>
        <v>6276</v>
      </c>
      <c r="F5409" t="str">
        <f t="shared" si="841"/>
        <v>1985</v>
      </c>
      <c r="G5409" t="str">
        <f t="shared" si="842"/>
        <v>01</v>
      </c>
      <c r="H5409" t="str">
        <f t="shared" si="843"/>
        <v>01</v>
      </c>
      <c r="I5409" t="str">
        <f t="shared" si="844"/>
        <v>%1985-01-01%^^xsd:date</v>
      </c>
      <c r="J5409" t="str">
        <f t="shared" si="845"/>
        <v/>
      </c>
      <c r="K5409" t="str">
        <f t="shared" si="846"/>
        <v/>
      </c>
      <c r="L5409" t="str">
        <f t="shared" si="847"/>
        <v/>
      </c>
      <c r="M5409" t="str">
        <f t="shared" si="848"/>
        <v/>
      </c>
      <c r="N5409" t="str">
        <f t="shared" si="849"/>
        <v>:6276 a crs:CommonwealthOrganisation ; schema:name %New South Wales Warfare Centre Detachment, Australian Army% ; schema:startDate %1985-01-01%^^xsd:date ; time:hasTime [ time:hasBeginning [ time:inXSDDate %1985-01-01%^^xsd:date ]  ] .</v>
      </c>
    </row>
    <row r="5410" spans="1:14" x14ac:dyDescent="0.15">
      <c r="A5410" s="1" t="s">
        <v>10857</v>
      </c>
      <c r="B5410" s="1" t="s">
        <v>10858</v>
      </c>
      <c r="C5410" s="1">
        <v>19740101</v>
      </c>
      <c r="E5410" t="str">
        <f t="shared" si="840"/>
        <v>6277</v>
      </c>
      <c r="F5410" t="str">
        <f t="shared" si="841"/>
        <v>1974</v>
      </c>
      <c r="G5410" t="str">
        <f t="shared" si="842"/>
        <v>01</v>
      </c>
      <c r="H5410" t="str">
        <f t="shared" si="843"/>
        <v>01</v>
      </c>
      <c r="I5410" t="str">
        <f t="shared" si="844"/>
        <v>%1974-01-01%^^xsd:date</v>
      </c>
      <c r="J5410" t="str">
        <f t="shared" si="845"/>
        <v/>
      </c>
      <c r="K5410" t="str">
        <f t="shared" si="846"/>
        <v/>
      </c>
      <c r="L5410" t="str">
        <f t="shared" si="847"/>
        <v/>
      </c>
      <c r="M5410" t="str">
        <f t="shared" si="848"/>
        <v/>
      </c>
      <c r="N5410" t="str">
        <f t="shared" si="849"/>
        <v>:6277 a crs:CommonwealthOrganisation ; schema:name %Parachute Training School, Australian Army% ; schema:startDate %1974-01-01%^^xsd:date ; time:hasTime [ time:hasBeginning [ time:inXSDDate %1974-01-01%^^xsd:date ]  ] .</v>
      </c>
    </row>
    <row r="5411" spans="1:14" x14ac:dyDescent="0.15">
      <c r="A5411" s="1" t="s">
        <v>10859</v>
      </c>
      <c r="B5411" s="1" t="s">
        <v>10860</v>
      </c>
      <c r="C5411" s="1">
        <v>19510831</v>
      </c>
      <c r="D5411" s="1">
        <v>20149999</v>
      </c>
      <c r="E5411" t="str">
        <f t="shared" si="840"/>
        <v>6278</v>
      </c>
      <c r="F5411" t="str">
        <f t="shared" si="841"/>
        <v>1951</v>
      </c>
      <c r="G5411" t="str">
        <f t="shared" si="842"/>
        <v>08</v>
      </c>
      <c r="H5411" t="str">
        <f t="shared" si="843"/>
        <v>31</v>
      </c>
      <c r="I5411" t="str">
        <f t="shared" si="844"/>
        <v>%1951-08-31%^^xsd:date</v>
      </c>
      <c r="J5411" t="str">
        <f t="shared" si="845"/>
        <v>2014</v>
      </c>
      <c r="K5411" t="str">
        <f t="shared" si="846"/>
        <v>99</v>
      </c>
      <c r="L5411" t="str">
        <f t="shared" si="847"/>
        <v>99</v>
      </c>
      <c r="M5411" t="str">
        <f t="shared" si="848"/>
        <v>%2014%^^xsd:gYear</v>
      </c>
      <c r="N5411" t="str">
        <f t="shared" si="849"/>
        <v>:6278 a crs:CommonwealthOrganisation ; schema:name %1 Recruit Training Battalion/(from 1998) Army Recruit Training Centre, Australian Army% ; schema:startDate %1951-08-31%^^xsd:date ; schema:endDate %2014%^^xsd:gYear ; time:hasTime [ time:hasBeginning [ time:inXSDDate %1951-08-31%^^xsd:date ]  ] .</v>
      </c>
    </row>
    <row r="5412" spans="1:14" x14ac:dyDescent="0.15">
      <c r="A5412" s="1" t="s">
        <v>10861</v>
      </c>
      <c r="B5412" s="1" t="s">
        <v>10862</v>
      </c>
      <c r="C5412" s="1">
        <v>19730101</v>
      </c>
      <c r="D5412" s="1">
        <v>20149999</v>
      </c>
      <c r="E5412" t="str">
        <f t="shared" si="840"/>
        <v>6279</v>
      </c>
      <c r="F5412" t="str">
        <f t="shared" si="841"/>
        <v>1973</v>
      </c>
      <c r="G5412" t="str">
        <f t="shared" si="842"/>
        <v>01</v>
      </c>
      <c r="H5412" t="str">
        <f t="shared" si="843"/>
        <v>01</v>
      </c>
      <c r="I5412" t="str">
        <f t="shared" si="844"/>
        <v>%1973-01-01%^^xsd:date</v>
      </c>
      <c r="J5412" t="str">
        <f t="shared" si="845"/>
        <v>2014</v>
      </c>
      <c r="K5412" t="str">
        <f t="shared" si="846"/>
        <v>99</v>
      </c>
      <c r="L5412" t="str">
        <f t="shared" si="847"/>
        <v>99</v>
      </c>
      <c r="M5412" t="str">
        <f t="shared" si="848"/>
        <v>%2014%^^xsd:gYear</v>
      </c>
      <c r="N5412" t="str">
        <f t="shared" si="849"/>
        <v>:6279 a crs:CommonwealthOrganisation ; schema:name %2 Training Group, Australian Army% ; schema:startDate %1973-01-01%^^xsd:date ; schema:endDate %2014%^^xsd:gYear ; time:hasTime [ time:hasBeginning [ time:inXSDDate %1973-01-01%^^xsd:date ]  ] .</v>
      </c>
    </row>
    <row r="5413" spans="1:14" x14ac:dyDescent="0.15">
      <c r="A5413" s="1" t="s">
        <v>10863</v>
      </c>
      <c r="B5413" s="1" t="s">
        <v>10864</v>
      </c>
      <c r="C5413" s="1">
        <v>19240101</v>
      </c>
      <c r="D5413" s="1">
        <v>19890504</v>
      </c>
      <c r="E5413" t="str">
        <f t="shared" si="840"/>
        <v>0628</v>
      </c>
      <c r="F5413" t="str">
        <f t="shared" si="841"/>
        <v>1924</v>
      </c>
      <c r="G5413" t="str">
        <f t="shared" si="842"/>
        <v>01</v>
      </c>
      <c r="H5413" t="str">
        <f t="shared" si="843"/>
        <v>01</v>
      </c>
      <c r="I5413" t="str">
        <f t="shared" si="844"/>
        <v>%1924-01-01%^^xsd:date</v>
      </c>
      <c r="J5413" t="str">
        <f t="shared" si="845"/>
        <v>1989</v>
      </c>
      <c r="K5413" t="str">
        <f t="shared" si="846"/>
        <v>05</v>
      </c>
      <c r="L5413" t="str">
        <f t="shared" si="847"/>
        <v>04</v>
      </c>
      <c r="M5413" t="str">
        <f t="shared" si="848"/>
        <v>%1989-04-04%^^xsd:date</v>
      </c>
      <c r="N5413" t="str">
        <f t="shared" si="849"/>
        <v>:0628 a crs:CommonwealthOrganisation ; schema:name %Ordnance Factory, Maribyrnong [Victoria]% ; schema:startDate %1924-01-01%^^xsd:date ; schema:endDate %1989-04-04%^^xsd:date ; time:hasTime [ time:hasBeginning [ time:inXSDDate %1924-01-01%^^xsd:date ]  ] .</v>
      </c>
    </row>
    <row r="5414" spans="1:14" x14ac:dyDescent="0.15">
      <c r="A5414" s="1" t="s">
        <v>10865</v>
      </c>
      <c r="B5414" s="1" t="s">
        <v>10866</v>
      </c>
      <c r="C5414" s="1">
        <v>19730101</v>
      </c>
      <c r="E5414" t="str">
        <f t="shared" si="840"/>
        <v>6280</v>
      </c>
      <c r="F5414" t="str">
        <f t="shared" si="841"/>
        <v>1973</v>
      </c>
      <c r="G5414" t="str">
        <f t="shared" si="842"/>
        <v>01</v>
      </c>
      <c r="H5414" t="str">
        <f t="shared" si="843"/>
        <v>01</v>
      </c>
      <c r="I5414" t="str">
        <f t="shared" si="844"/>
        <v>%1973-01-01%^^xsd:date</v>
      </c>
      <c r="J5414" t="str">
        <f t="shared" si="845"/>
        <v/>
      </c>
      <c r="K5414" t="str">
        <f t="shared" si="846"/>
        <v/>
      </c>
      <c r="L5414" t="str">
        <f t="shared" si="847"/>
        <v/>
      </c>
      <c r="M5414" t="str">
        <f t="shared" si="848"/>
        <v/>
      </c>
      <c r="N5414" t="str">
        <f t="shared" si="849"/>
        <v>:6280 a crs:CommonwealthOrganisation ; schema:name %Audio-visual Unit, Australian Army% ; schema:startDate %1973-01-01%^^xsd:date ; time:hasTime [ time:hasBeginning [ time:inXSDDate %1973-01-01%^^xsd:date ]  ] .</v>
      </c>
    </row>
    <row r="5415" spans="1:14" x14ac:dyDescent="0.15">
      <c r="A5415" s="1" t="s">
        <v>10867</v>
      </c>
      <c r="B5415" s="1" t="s">
        <v>10868</v>
      </c>
      <c r="C5415" s="1">
        <v>19730101</v>
      </c>
      <c r="E5415" t="str">
        <f t="shared" si="840"/>
        <v>6281</v>
      </c>
      <c r="F5415" t="str">
        <f t="shared" si="841"/>
        <v>1973</v>
      </c>
      <c r="G5415" t="str">
        <f t="shared" si="842"/>
        <v>01</v>
      </c>
      <c r="H5415" t="str">
        <f t="shared" si="843"/>
        <v>01</v>
      </c>
      <c r="I5415" t="str">
        <f t="shared" si="844"/>
        <v>%1973-01-01%^^xsd:date</v>
      </c>
      <c r="J5415" t="str">
        <f t="shared" si="845"/>
        <v/>
      </c>
      <c r="K5415" t="str">
        <f t="shared" si="846"/>
        <v/>
      </c>
      <c r="L5415" t="str">
        <f t="shared" si="847"/>
        <v/>
      </c>
      <c r="M5415" t="str">
        <f t="shared" si="848"/>
        <v/>
      </c>
      <c r="N5415" t="str">
        <f t="shared" si="849"/>
        <v>:6281 a crs:CommonwealthOrganisation ; schema:name %Army School of Instruction Training% ; schema:startDate %1973-01-01%^^xsd:date ; time:hasTime [ time:hasBeginning [ time:inXSDDate %1973-01-01%^^xsd:date ]  ] .</v>
      </c>
    </row>
    <row r="5416" spans="1:14" x14ac:dyDescent="0.15">
      <c r="A5416" s="1" t="s">
        <v>10869</v>
      </c>
      <c r="B5416" s="1" t="s">
        <v>10870</v>
      </c>
      <c r="C5416" s="1">
        <v>19740101</v>
      </c>
      <c r="D5416" s="1">
        <v>19900304</v>
      </c>
      <c r="E5416" t="str">
        <f t="shared" si="840"/>
        <v>6282</v>
      </c>
      <c r="F5416" t="str">
        <f t="shared" si="841"/>
        <v>1974</v>
      </c>
      <c r="G5416" t="str">
        <f t="shared" si="842"/>
        <v>01</v>
      </c>
      <c r="H5416" t="str">
        <f t="shared" si="843"/>
        <v>01</v>
      </c>
      <c r="I5416" t="str">
        <f t="shared" si="844"/>
        <v>%1974-01-01%^^xsd:date</v>
      </c>
      <c r="J5416" t="str">
        <f t="shared" si="845"/>
        <v>1990</v>
      </c>
      <c r="K5416" t="str">
        <f t="shared" si="846"/>
        <v>03</v>
      </c>
      <c r="L5416" t="str">
        <f t="shared" si="847"/>
        <v>04</v>
      </c>
      <c r="M5416" t="str">
        <f t="shared" si="848"/>
        <v>%1990-04-04%^^xsd:date</v>
      </c>
      <c r="N5416" t="str">
        <f t="shared" si="849"/>
        <v>:6282 a crs:CommonwealthOrganisation ; schema:name %Department of Aboriginal Affairs, Area Office, Mildura% ; schema:startDate %1974-01-01%^^xsd:date ; schema:endDate %1990-04-04%^^xsd:date ; time:hasTime [ time:hasBeginning [ time:inXSDDate %1974-01-01%^^xsd:date ]  ] .</v>
      </c>
    </row>
    <row r="5417" spans="1:14" x14ac:dyDescent="0.15">
      <c r="A5417" s="1" t="s">
        <v>10871</v>
      </c>
      <c r="B5417" s="1" t="s">
        <v>10872</v>
      </c>
      <c r="C5417" s="1">
        <v>19750101</v>
      </c>
      <c r="D5417" s="1">
        <v>19960701</v>
      </c>
      <c r="E5417" t="str">
        <f t="shared" si="840"/>
        <v>6283</v>
      </c>
      <c r="F5417" t="str">
        <f t="shared" si="841"/>
        <v>1975</v>
      </c>
      <c r="G5417" t="str">
        <f t="shared" si="842"/>
        <v>01</v>
      </c>
      <c r="H5417" t="str">
        <f t="shared" si="843"/>
        <v>01</v>
      </c>
      <c r="I5417" t="str">
        <f t="shared" si="844"/>
        <v>%1975-01-01%^^xsd:date</v>
      </c>
      <c r="J5417" t="str">
        <f t="shared" si="845"/>
        <v>1996</v>
      </c>
      <c r="K5417" t="str">
        <f t="shared" si="846"/>
        <v>07</v>
      </c>
      <c r="L5417" t="str">
        <f t="shared" si="847"/>
        <v>01</v>
      </c>
      <c r="M5417" t="str">
        <f t="shared" si="848"/>
        <v>%1996-01-01%^^xsd:date</v>
      </c>
      <c r="N5417" t="str">
        <f t="shared" si="849"/>
        <v>:6283 a crs:CommonwealthOrganisation ; schema:name %Defence Industry Development Branch/ (from 1986) Defence Industry Development Office% ; schema:startDate %1975-01-01%^^xsd:date ; schema:endDate %1996-01-01%^^xsd:date ; time:hasTime [ time:hasBeginning [ time:inXSDDate %1975-01-01%^^xsd:date ]  ] .</v>
      </c>
    </row>
    <row r="5418" spans="1:14" x14ac:dyDescent="0.15">
      <c r="A5418" s="1" t="s">
        <v>10873</v>
      </c>
      <c r="B5418" s="1" t="s">
        <v>10874</v>
      </c>
      <c r="C5418" s="1">
        <v>19820703</v>
      </c>
      <c r="D5418" s="1">
        <v>20149999</v>
      </c>
      <c r="E5418" t="str">
        <f t="shared" si="840"/>
        <v>6284</v>
      </c>
      <c r="F5418" t="str">
        <f t="shared" si="841"/>
        <v>1982</v>
      </c>
      <c r="G5418" t="str">
        <f t="shared" si="842"/>
        <v>07</v>
      </c>
      <c r="H5418" t="str">
        <f t="shared" si="843"/>
        <v>03</v>
      </c>
      <c r="I5418" t="str">
        <f t="shared" si="844"/>
        <v>%1982-07-03%^^xsd:date</v>
      </c>
      <c r="J5418" t="str">
        <f t="shared" si="845"/>
        <v>2014</v>
      </c>
      <c r="K5418" t="str">
        <f t="shared" si="846"/>
        <v>99</v>
      </c>
      <c r="L5418" t="str">
        <f t="shared" si="847"/>
        <v>99</v>
      </c>
      <c r="M5418" t="str">
        <f t="shared" si="848"/>
        <v>%2014%^^xsd:gYear</v>
      </c>
      <c r="N5418" t="str">
        <f t="shared" si="849"/>
        <v>:6284 a crs:CommonwealthOrganisation ; schema:name %HMAS WHYALLA [II]% ; schema:startDate %1982-07-03%^^xsd:date ; schema:endDate %2014%^^xsd:gYear ; time:hasTime [ time:hasBeginning [ time:inXSDDate %1982-07-03%^^xsd:date ]  ] .</v>
      </c>
    </row>
    <row r="5419" spans="1:14" x14ac:dyDescent="0.15">
      <c r="A5419" s="1" t="s">
        <v>10875</v>
      </c>
      <c r="B5419" s="1" t="s">
        <v>10876</v>
      </c>
      <c r="C5419" s="1">
        <v>19791019</v>
      </c>
      <c r="E5419" t="str">
        <f t="shared" si="840"/>
        <v>6285</v>
      </c>
      <c r="F5419" t="str">
        <f t="shared" si="841"/>
        <v>1979</v>
      </c>
      <c r="G5419" t="str">
        <f t="shared" si="842"/>
        <v>10</v>
      </c>
      <c r="H5419" t="str">
        <f t="shared" si="843"/>
        <v>19</v>
      </c>
      <c r="I5419" t="str">
        <f t="shared" si="844"/>
        <v>%1979-10-19%^^xsd:date</v>
      </c>
      <c r="J5419" t="str">
        <f t="shared" si="845"/>
        <v/>
      </c>
      <c r="K5419" t="str">
        <f t="shared" si="846"/>
        <v/>
      </c>
      <c r="L5419" t="str">
        <f t="shared" si="847"/>
        <v/>
      </c>
      <c r="M5419" t="str">
        <f t="shared" si="848"/>
        <v/>
      </c>
      <c r="N5419" t="str">
        <f t="shared" si="849"/>
        <v>:6285 a crs:CommonwealthOrganisation ; schema:name %Australian Federal Police, Eastern Division [New South Wales], District Office, Wollongong% ; schema:startDate %1979-10-19%^^xsd:date ; time:hasTime [ time:hasBeginning [ time:inXSDDate %1979-10-19%^^xsd:date ]  ] .</v>
      </c>
    </row>
    <row r="5420" spans="1:14" x14ac:dyDescent="0.15">
      <c r="A5420" s="1" t="s">
        <v>10877</v>
      </c>
      <c r="B5420" s="1" t="s">
        <v>10878</v>
      </c>
      <c r="C5420" s="1">
        <v>19511201</v>
      </c>
      <c r="D5420" s="1">
        <v>20149999</v>
      </c>
      <c r="E5420" t="str">
        <f t="shared" si="840"/>
        <v>6286</v>
      </c>
      <c r="F5420" t="str">
        <f t="shared" si="841"/>
        <v>1951</v>
      </c>
      <c r="G5420" t="str">
        <f t="shared" si="842"/>
        <v>12</v>
      </c>
      <c r="H5420" t="str">
        <f t="shared" si="843"/>
        <v>01</v>
      </c>
      <c r="I5420" t="str">
        <f t="shared" si="844"/>
        <v>%1951-12-01%^^xsd:date</v>
      </c>
      <c r="J5420" t="str">
        <f t="shared" si="845"/>
        <v>2014</v>
      </c>
      <c r="K5420" t="str">
        <f t="shared" si="846"/>
        <v>99</v>
      </c>
      <c r="L5420" t="str">
        <f t="shared" si="847"/>
        <v>99</v>
      </c>
      <c r="M5420" t="str">
        <f t="shared" si="848"/>
        <v>%2014%^^xsd:gYear</v>
      </c>
      <c r="N5420" t="str">
        <f t="shared" si="849"/>
        <v>:6286 a crs:CommonwealthOrganisation ; schema:name %Directorate of Quality Assurance Marine% ; schema:startDate %1951-12-01%^^xsd:date ; schema:endDate %2014%^^xsd:gYear ; time:hasTime [ time:hasBeginning [ time:inXSDDate %1951-12-01%^^xsd:date ]  ] .</v>
      </c>
    </row>
    <row r="5421" spans="1:14" x14ac:dyDescent="0.15">
      <c r="A5421" s="1" t="s">
        <v>10879</v>
      </c>
      <c r="B5421" s="1" t="s">
        <v>10880</v>
      </c>
      <c r="C5421" s="1">
        <v>19630408</v>
      </c>
      <c r="E5421" t="str">
        <f t="shared" si="840"/>
        <v>6287</v>
      </c>
      <c r="F5421" t="str">
        <f t="shared" si="841"/>
        <v>1963</v>
      </c>
      <c r="G5421" t="str">
        <f t="shared" si="842"/>
        <v>04</v>
      </c>
      <c r="H5421" t="str">
        <f t="shared" si="843"/>
        <v>08</v>
      </c>
      <c r="I5421" t="str">
        <f t="shared" si="844"/>
        <v>%1963-04-08%^^xsd:date</v>
      </c>
      <c r="J5421" t="str">
        <f t="shared" si="845"/>
        <v/>
      </c>
      <c r="K5421" t="str">
        <f t="shared" si="846"/>
        <v/>
      </c>
      <c r="L5421" t="str">
        <f t="shared" si="847"/>
        <v/>
      </c>
      <c r="M5421" t="str">
        <f t="shared" si="848"/>
        <v/>
      </c>
      <c r="N5421" t="str">
        <f t="shared" si="849"/>
        <v>:6287 a crs:CommonwealthOrganisation ; schema:name %RAN Missile Maintenance Establishment% ; schema:startDate %1963-04-08%^^xsd:date ; time:hasTime [ time:hasBeginning [ time:inXSDDate %1963-04-08%^^xsd:date ]  ] .</v>
      </c>
    </row>
    <row r="5422" spans="1:14" x14ac:dyDescent="0.15">
      <c r="A5422" s="1" t="s">
        <v>10881</v>
      </c>
      <c r="B5422" s="1" t="s">
        <v>10882</v>
      </c>
      <c r="C5422" s="1">
        <v>19731201</v>
      </c>
      <c r="E5422" t="str">
        <f t="shared" si="840"/>
        <v>6288</v>
      </c>
      <c r="F5422" t="str">
        <f t="shared" si="841"/>
        <v>1973</v>
      </c>
      <c r="G5422" t="str">
        <f t="shared" si="842"/>
        <v>12</v>
      </c>
      <c r="H5422" t="str">
        <f t="shared" si="843"/>
        <v>01</v>
      </c>
      <c r="I5422" t="str">
        <f t="shared" si="844"/>
        <v>%1973-12-01%^^xsd:date</v>
      </c>
      <c r="J5422" t="str">
        <f t="shared" si="845"/>
        <v/>
      </c>
      <c r="K5422" t="str">
        <f t="shared" si="846"/>
        <v/>
      </c>
      <c r="L5422" t="str">
        <f t="shared" si="847"/>
        <v/>
      </c>
      <c r="M5422" t="str">
        <f t="shared" si="848"/>
        <v/>
      </c>
      <c r="N5422" t="str">
        <f t="shared" si="849"/>
        <v>:6288 a crs:CommonwealthOrganisation ; schema:name %Superintendent, General Logistics Office, Royal Australian Navy% ; schema:startDate %1973-12-01%^^xsd:date ; time:hasTime [ time:hasBeginning [ time:inXSDDate %1973-12-01%^^xsd:date ]  ] .</v>
      </c>
    </row>
    <row r="5423" spans="1:14" x14ac:dyDescent="0.15">
      <c r="A5423" s="1" t="s">
        <v>10883</v>
      </c>
      <c r="B5423" s="1" t="s">
        <v>10884</v>
      </c>
      <c r="C5423" s="1">
        <v>19850101</v>
      </c>
      <c r="E5423" t="str">
        <f t="shared" si="840"/>
        <v>6289</v>
      </c>
      <c r="F5423" t="str">
        <f t="shared" si="841"/>
        <v>1985</v>
      </c>
      <c r="G5423" t="str">
        <f t="shared" si="842"/>
        <v>01</v>
      </c>
      <c r="H5423" t="str">
        <f t="shared" si="843"/>
        <v>01</v>
      </c>
      <c r="I5423" t="str">
        <f t="shared" si="844"/>
        <v>%1985-01-01%^^xsd:date</v>
      </c>
      <c r="J5423" t="str">
        <f t="shared" si="845"/>
        <v/>
      </c>
      <c r="K5423" t="str">
        <f t="shared" si="846"/>
        <v/>
      </c>
      <c r="L5423" t="str">
        <f t="shared" si="847"/>
        <v/>
      </c>
      <c r="M5423" t="str">
        <f t="shared" si="848"/>
        <v/>
      </c>
      <c r="N5423" t="str">
        <f t="shared" si="849"/>
        <v>:6289 a crs:CommonwealthOrganisation ; schema:name %Supply Manager (Air), RAN Air Stores% ; schema:startDate %1985-01-01%^^xsd:date ; time:hasTime [ time:hasBeginning [ time:inXSDDate %1985-01-01%^^xsd:date ]  ] .</v>
      </c>
    </row>
    <row r="5424" spans="1:14" x14ac:dyDescent="0.15">
      <c r="A5424" s="1" t="s">
        <v>10885</v>
      </c>
      <c r="B5424" s="1" t="s">
        <v>10886</v>
      </c>
      <c r="C5424" s="1">
        <v>19280701</v>
      </c>
      <c r="D5424" s="1">
        <v>19890504</v>
      </c>
      <c r="E5424" t="str">
        <f t="shared" si="840"/>
        <v>0629</v>
      </c>
      <c r="F5424" t="str">
        <f t="shared" si="841"/>
        <v>1928</v>
      </c>
      <c r="G5424" t="str">
        <f t="shared" si="842"/>
        <v>07</v>
      </c>
      <c r="H5424" t="str">
        <f t="shared" si="843"/>
        <v>01</v>
      </c>
      <c r="I5424" t="str">
        <f t="shared" si="844"/>
        <v>%1928-07-01%^^xsd:date</v>
      </c>
      <c r="J5424" t="str">
        <f t="shared" si="845"/>
        <v>1989</v>
      </c>
      <c r="K5424" t="str">
        <f t="shared" si="846"/>
        <v>05</v>
      </c>
      <c r="L5424" t="str">
        <f t="shared" si="847"/>
        <v>04</v>
      </c>
      <c r="M5424" t="str">
        <f t="shared" si="848"/>
        <v>%1989-04-04%^^xsd:date</v>
      </c>
      <c r="N5424" t="str">
        <f t="shared" si="849"/>
        <v>:0629 a crs:CommonwealthOrganisation ; schema:name %Ammunition Factory, Footscray, Victoria% ; schema:startDate %1928-07-01%^^xsd:date ; schema:endDate %1989-04-04%^^xsd:date ; time:hasTime [ time:hasBeginning [ time:inXSDDate %1928-07-01%^^xsd:date ]  ] .</v>
      </c>
    </row>
    <row r="5425" spans="1:14" x14ac:dyDescent="0.15">
      <c r="A5425" s="1" t="s">
        <v>10887</v>
      </c>
      <c r="B5425" s="1" t="s">
        <v>10888</v>
      </c>
      <c r="C5425" s="1">
        <v>19280101</v>
      </c>
      <c r="D5425" s="1">
        <v>19921231</v>
      </c>
      <c r="E5425" t="str">
        <f t="shared" si="840"/>
        <v>6290</v>
      </c>
      <c r="F5425" t="str">
        <f t="shared" si="841"/>
        <v>1928</v>
      </c>
      <c r="G5425" t="str">
        <f t="shared" si="842"/>
        <v>01</v>
      </c>
      <c r="H5425" t="str">
        <f t="shared" si="843"/>
        <v>01</v>
      </c>
      <c r="I5425" t="str">
        <f t="shared" si="844"/>
        <v>%1928-01-01%^^xsd:date</v>
      </c>
      <c r="J5425" t="str">
        <f t="shared" si="845"/>
        <v>1992</v>
      </c>
      <c r="K5425" t="str">
        <f t="shared" si="846"/>
        <v>12</v>
      </c>
      <c r="L5425" t="str">
        <f t="shared" si="847"/>
        <v>31</v>
      </c>
      <c r="M5425" t="str">
        <f t="shared" si="848"/>
        <v>%1992-31-31%^^xsd:date</v>
      </c>
      <c r="N5425" t="str">
        <f t="shared" si="849"/>
        <v>:6290 a crs:CommonwealthOrganisation ; schema:name %Principal Naval Overseer/ (by 1990) Principal Naval Representative, Cockatoo Island% ; schema:startDate %1928-01-01%^^xsd:date ; schema:endDate %1992-31-31%^^xsd:date ; time:hasTime [ time:hasBeginning [ time:inXSDDate %1928-01-01%^^xsd:date ]  ] .</v>
      </c>
    </row>
    <row r="5426" spans="1:14" x14ac:dyDescent="0.15">
      <c r="A5426" s="1" t="s">
        <v>10889</v>
      </c>
      <c r="B5426" s="1" t="s">
        <v>10890</v>
      </c>
      <c r="C5426" s="1">
        <v>19750301</v>
      </c>
      <c r="D5426" s="1">
        <v>19890504</v>
      </c>
      <c r="E5426" t="str">
        <f t="shared" si="840"/>
        <v>6291</v>
      </c>
      <c r="F5426" t="str">
        <f t="shared" si="841"/>
        <v>1975</v>
      </c>
      <c r="G5426" t="str">
        <f t="shared" si="842"/>
        <v>03</v>
      </c>
      <c r="H5426" t="str">
        <f t="shared" si="843"/>
        <v>01</v>
      </c>
      <c r="I5426" t="str">
        <f t="shared" si="844"/>
        <v>%1975-03-01%^^xsd:date</v>
      </c>
      <c r="J5426" t="str">
        <f t="shared" si="845"/>
        <v>1989</v>
      </c>
      <c r="K5426" t="str">
        <f t="shared" si="846"/>
        <v>05</v>
      </c>
      <c r="L5426" t="str">
        <f t="shared" si="847"/>
        <v>04</v>
      </c>
      <c r="M5426" t="str">
        <f t="shared" si="848"/>
        <v>%1989-04-04%^^xsd:date</v>
      </c>
      <c r="N5426" t="str">
        <f t="shared" si="849"/>
        <v>:6291 a crs:CommonwealthOrganisation ; schema:name %Guided Weapons and Electronics Support Facility% ; schema:startDate %1975-03-01%^^xsd:date ; schema:endDate %1989-04-04%^^xsd:date ; time:hasTime [ time:hasBeginning [ time:inXSDDate %1975-03-01%^^xsd:date ]  ] .</v>
      </c>
    </row>
    <row r="5427" spans="1:14" x14ac:dyDescent="0.15">
      <c r="A5427" s="1" t="s">
        <v>10891</v>
      </c>
      <c r="B5427" s="1" t="s">
        <v>10892</v>
      </c>
      <c r="C5427" s="1">
        <v>19850101</v>
      </c>
      <c r="D5427" s="1">
        <v>19941231</v>
      </c>
      <c r="E5427" t="str">
        <f t="shared" si="840"/>
        <v>6292</v>
      </c>
      <c r="F5427" t="str">
        <f t="shared" si="841"/>
        <v>1985</v>
      </c>
      <c r="G5427" t="str">
        <f t="shared" si="842"/>
        <v>01</v>
      </c>
      <c r="H5427" t="str">
        <f t="shared" si="843"/>
        <v>01</v>
      </c>
      <c r="I5427" t="str">
        <f t="shared" si="844"/>
        <v>%1985-01-01%^^xsd:date</v>
      </c>
      <c r="J5427" t="str">
        <f t="shared" si="845"/>
        <v>1994</v>
      </c>
      <c r="K5427" t="str">
        <f t="shared" si="846"/>
        <v>12</v>
      </c>
      <c r="L5427" t="str">
        <f t="shared" si="847"/>
        <v>31</v>
      </c>
      <c r="M5427" t="str">
        <f t="shared" si="848"/>
        <v>%1994-31-31%^^xsd:date</v>
      </c>
      <c r="N5427" t="str">
        <f t="shared" si="849"/>
        <v>:6292 a crs:CommonwealthOrganisation ; schema:name %Defence Force Recruiting Information Centre, Wollongong [New South Wales]% ; schema:startDate %1985-01-01%^^xsd:date ; schema:endDate %1994-31-31%^^xsd:date ; time:hasTime [ time:hasBeginning [ time:inXSDDate %1985-01-01%^^xsd:date ]  ] .</v>
      </c>
    </row>
    <row r="5428" spans="1:14" x14ac:dyDescent="0.15">
      <c r="A5428" s="1" t="s">
        <v>10893</v>
      </c>
      <c r="B5428" s="1" t="s">
        <v>10894</v>
      </c>
      <c r="C5428" s="1">
        <v>19850101</v>
      </c>
      <c r="E5428" t="str">
        <f t="shared" si="840"/>
        <v>6293</v>
      </c>
      <c r="F5428" t="str">
        <f t="shared" si="841"/>
        <v>1985</v>
      </c>
      <c r="G5428" t="str">
        <f t="shared" si="842"/>
        <v>01</v>
      </c>
      <c r="H5428" t="str">
        <f t="shared" si="843"/>
        <v>01</v>
      </c>
      <c r="I5428" t="str">
        <f t="shared" si="844"/>
        <v>%1985-01-01%^^xsd:date</v>
      </c>
      <c r="J5428" t="str">
        <f t="shared" si="845"/>
        <v/>
      </c>
      <c r="K5428" t="str">
        <f t="shared" si="846"/>
        <v/>
      </c>
      <c r="L5428" t="str">
        <f t="shared" si="847"/>
        <v/>
      </c>
      <c r="M5428" t="str">
        <f t="shared" si="848"/>
        <v/>
      </c>
      <c r="N5428" t="str">
        <f t="shared" si="849"/>
        <v>:6293 a crs:CommonwealthOrganisation ; schema:name %Australian Defence Force Recruiting Centre, Parramatta [New South Wales]% ; schema:startDate %1985-01-01%^^xsd:date ; time:hasTime [ time:hasBeginning [ time:inXSDDate %1985-01-01%^^xsd:date ]  ] .</v>
      </c>
    </row>
    <row r="5429" spans="1:14" x14ac:dyDescent="0.15">
      <c r="A5429" s="1" t="s">
        <v>10895</v>
      </c>
      <c r="B5429" s="1" t="s">
        <v>10896</v>
      </c>
      <c r="C5429" s="1">
        <v>19850101</v>
      </c>
      <c r="E5429" t="str">
        <f t="shared" si="840"/>
        <v>6294</v>
      </c>
      <c r="F5429" t="str">
        <f t="shared" si="841"/>
        <v>1985</v>
      </c>
      <c r="G5429" t="str">
        <f t="shared" si="842"/>
        <v>01</v>
      </c>
      <c r="H5429" t="str">
        <f t="shared" si="843"/>
        <v>01</v>
      </c>
      <c r="I5429" t="str">
        <f t="shared" si="844"/>
        <v>%1985-01-01%^^xsd:date</v>
      </c>
      <c r="J5429" t="str">
        <f t="shared" si="845"/>
        <v/>
      </c>
      <c r="K5429" t="str">
        <f t="shared" si="846"/>
        <v/>
      </c>
      <c r="L5429" t="str">
        <f t="shared" si="847"/>
        <v/>
      </c>
      <c r="M5429" t="str">
        <f t="shared" si="848"/>
        <v/>
      </c>
      <c r="N5429" t="str">
        <f t="shared" si="849"/>
        <v>:6294 a crs:CommonwealthOrganisation ; schema:name %Australian Defence Force Recruiting Centre, Newcastle [New South Wales]% ; schema:startDate %1985-01-01%^^xsd:date ; time:hasTime [ time:hasBeginning [ time:inXSDDate %1985-01-01%^^xsd:date ]  ] .</v>
      </c>
    </row>
    <row r="5430" spans="1:14" x14ac:dyDescent="0.15">
      <c r="A5430" s="1" t="s">
        <v>10897</v>
      </c>
      <c r="B5430" s="1" t="s">
        <v>10898</v>
      </c>
      <c r="C5430" s="1">
        <v>19550101</v>
      </c>
      <c r="D5430" s="1">
        <v>20010824</v>
      </c>
      <c r="E5430" t="str">
        <f t="shared" si="840"/>
        <v>6295</v>
      </c>
      <c r="F5430" t="str">
        <f t="shared" si="841"/>
        <v>1955</v>
      </c>
      <c r="G5430" t="str">
        <f t="shared" si="842"/>
        <v>01</v>
      </c>
      <c r="H5430" t="str">
        <f t="shared" si="843"/>
        <v>01</v>
      </c>
      <c r="I5430" t="str">
        <f t="shared" si="844"/>
        <v>%1955-01-01%^^xsd:date</v>
      </c>
      <c r="J5430" t="str">
        <f t="shared" si="845"/>
        <v>2001</v>
      </c>
      <c r="K5430" t="str">
        <f t="shared" si="846"/>
        <v>08</v>
      </c>
      <c r="L5430" t="str">
        <f t="shared" si="847"/>
        <v>24</v>
      </c>
      <c r="M5430" t="str">
        <f t="shared" si="848"/>
        <v>%2001-24-24%^^xsd:date</v>
      </c>
      <c r="N5430" t="str">
        <f t="shared" si="849"/>
        <v>:6295 a crs:CommonwealthOrganisation ; schema:name %RAN Armament Depot, Kingswood, New South Wales% ; schema:startDate %1955-01-01%^^xsd:date ; schema:endDate %2001-24-24%^^xsd:date ; time:hasTime [ time:hasBeginning [ time:inXSDDate %1955-01-01%^^xsd:date ]  ] .</v>
      </c>
    </row>
    <row r="5431" spans="1:14" x14ac:dyDescent="0.15">
      <c r="A5431" s="1" t="s">
        <v>10899</v>
      </c>
      <c r="B5431" s="1" t="s">
        <v>10900</v>
      </c>
      <c r="C5431" s="1">
        <v>19230701</v>
      </c>
      <c r="D5431" s="1">
        <v>19961231</v>
      </c>
      <c r="E5431" t="str">
        <f t="shared" si="840"/>
        <v>6296</v>
      </c>
      <c r="F5431" t="str">
        <f t="shared" si="841"/>
        <v>1923</v>
      </c>
      <c r="G5431" t="str">
        <f t="shared" si="842"/>
        <v>07</v>
      </c>
      <c r="H5431" t="str">
        <f t="shared" si="843"/>
        <v>01</v>
      </c>
      <c r="I5431" t="str">
        <f t="shared" si="844"/>
        <v>%1923-07-01%^^xsd:date</v>
      </c>
      <c r="J5431" t="str">
        <f t="shared" si="845"/>
        <v>1996</v>
      </c>
      <c r="K5431" t="str">
        <f t="shared" si="846"/>
        <v>12</v>
      </c>
      <c r="L5431" t="str">
        <f t="shared" si="847"/>
        <v>31</v>
      </c>
      <c r="M5431" t="str">
        <f t="shared" si="848"/>
        <v>%1996-31-31%^^xsd:date</v>
      </c>
      <c r="N5431" t="str">
        <f t="shared" si="849"/>
        <v>:6296 a crs:CommonwealthOrganisation ; schema:name %RAN Armament Depot, Newington, New South Wales% ; schema:startDate %1923-07-01%^^xsd:date ; schema:endDate %1996-31-31%^^xsd:date ; time:hasTime [ time:hasBeginning [ time:inXSDDate %1923-07-01%^^xsd:date ]  ] .</v>
      </c>
    </row>
    <row r="5432" spans="1:14" x14ac:dyDescent="0.15">
      <c r="A5432" s="1" t="s">
        <v>10901</v>
      </c>
      <c r="B5432" s="1" t="s">
        <v>10902</v>
      </c>
      <c r="C5432" s="1">
        <v>19850101</v>
      </c>
      <c r="D5432" s="1">
        <v>19880101</v>
      </c>
      <c r="E5432" t="str">
        <f t="shared" si="840"/>
        <v>6297</v>
      </c>
      <c r="F5432" t="str">
        <f t="shared" si="841"/>
        <v>1985</v>
      </c>
      <c r="G5432" t="str">
        <f t="shared" si="842"/>
        <v>01</v>
      </c>
      <c r="H5432" t="str">
        <f t="shared" si="843"/>
        <v>01</v>
      </c>
      <c r="I5432" t="str">
        <f t="shared" si="844"/>
        <v>%1985-01-01%^^xsd:date</v>
      </c>
      <c r="J5432" t="str">
        <f t="shared" si="845"/>
        <v>1988</v>
      </c>
      <c r="K5432" t="str">
        <f t="shared" si="846"/>
        <v>01</v>
      </c>
      <c r="L5432" t="str">
        <f t="shared" si="847"/>
        <v>01</v>
      </c>
      <c r="M5432" t="str">
        <f t="shared" si="848"/>
        <v>%1988-01-01%^^xsd:date</v>
      </c>
      <c r="N5432" t="str">
        <f t="shared" si="849"/>
        <v>:6297 a crs:CommonwealthOrganisation ; schema:name %2/3 Field Engineer Regiment Workshop Detachment, Royal Australian Electrical and Mechanical Engineers [RAEME]% ; schema:startDate %1985-01-01%^^xsd:date ; schema:endDate %1988-01-01%^^xsd:date ; time:hasTime [ time:hasBeginning [ time:inXSDDate %1985-01-01%^^xsd:date ]  ] .</v>
      </c>
    </row>
    <row r="5433" spans="1:14" x14ac:dyDescent="0.15">
      <c r="A5433" s="1" t="s">
        <v>10903</v>
      </c>
      <c r="B5433" s="1" t="s">
        <v>10904</v>
      </c>
      <c r="C5433" s="1">
        <v>19780427</v>
      </c>
      <c r="D5433" s="1">
        <v>19991215</v>
      </c>
      <c r="E5433" t="str">
        <f t="shared" si="840"/>
        <v>6298</v>
      </c>
      <c r="F5433" t="str">
        <f t="shared" si="841"/>
        <v>1978</v>
      </c>
      <c r="G5433" t="str">
        <f t="shared" si="842"/>
        <v>04</v>
      </c>
      <c r="H5433" t="str">
        <f t="shared" si="843"/>
        <v>27</v>
      </c>
      <c r="I5433" t="str">
        <f t="shared" si="844"/>
        <v>%1978-04-27%^^xsd:date</v>
      </c>
      <c r="J5433" t="str">
        <f t="shared" si="845"/>
        <v>1999</v>
      </c>
      <c r="K5433" t="str">
        <f t="shared" si="846"/>
        <v>12</v>
      </c>
      <c r="L5433" t="str">
        <f t="shared" si="847"/>
        <v>15</v>
      </c>
      <c r="M5433" t="str">
        <f t="shared" si="848"/>
        <v>%1999-15-15%^^xsd:date</v>
      </c>
      <c r="N5433" t="str">
        <f t="shared" si="849"/>
        <v>:6298 a crs:CommonwealthOrganisation ; schema:name %HMAS OTAMA% ; schema:startDate %1978-04-27%^^xsd:date ; schema:endDate %1999-15-15%^^xsd:date ; time:hasTime [ time:hasBeginning [ time:inXSDDate %1978-04-27%^^xsd:date ]  ] .</v>
      </c>
    </row>
    <row r="5434" spans="1:14" x14ac:dyDescent="0.15">
      <c r="A5434" s="1" t="s">
        <v>10905</v>
      </c>
      <c r="B5434" s="1" t="s">
        <v>10906</v>
      </c>
      <c r="C5434" s="1">
        <v>19781023</v>
      </c>
      <c r="D5434" s="1">
        <v>20001213</v>
      </c>
      <c r="E5434" t="str">
        <f t="shared" si="840"/>
        <v>6299</v>
      </c>
      <c r="F5434" t="str">
        <f t="shared" si="841"/>
        <v>1978</v>
      </c>
      <c r="G5434" t="str">
        <f t="shared" si="842"/>
        <v>10</v>
      </c>
      <c r="H5434" t="str">
        <f t="shared" si="843"/>
        <v>23</v>
      </c>
      <c r="I5434" t="str">
        <f t="shared" si="844"/>
        <v>%1978-10-23%^^xsd:date</v>
      </c>
      <c r="J5434" t="str">
        <f t="shared" si="845"/>
        <v>2000</v>
      </c>
      <c r="K5434" t="str">
        <f t="shared" si="846"/>
        <v>12</v>
      </c>
      <c r="L5434" t="str">
        <f t="shared" si="847"/>
        <v>13</v>
      </c>
      <c r="M5434" t="str">
        <f t="shared" si="848"/>
        <v>%2000-13-13%^^xsd:date</v>
      </c>
      <c r="N5434" t="str">
        <f t="shared" si="849"/>
        <v>:6299 a crs:CommonwealthOrganisation ; schema:name %RAN Staff College, HMAS PENGUIN [II]% ; schema:startDate %1978-10-23%^^xsd:date ; schema:endDate %2000-13-13%^^xsd:date ; time:hasTime [ time:hasBeginning [ time:inXSDDate %1978-10-23%^^xsd:date ]  ] .</v>
      </c>
    </row>
    <row r="5435" spans="1:14" x14ac:dyDescent="0.15">
      <c r="A5435" s="1" t="s">
        <v>10907</v>
      </c>
      <c r="B5435" s="1" t="s">
        <v>10908</v>
      </c>
      <c r="C5435" s="1">
        <v>19560111</v>
      </c>
      <c r="D5435" s="1">
        <v>19740612</v>
      </c>
      <c r="E5435" t="str">
        <f t="shared" si="840"/>
        <v>0063</v>
      </c>
      <c r="F5435" t="str">
        <f t="shared" si="841"/>
        <v>1956</v>
      </c>
      <c r="G5435" t="str">
        <f t="shared" si="842"/>
        <v>01</v>
      </c>
      <c r="H5435" t="str">
        <f t="shared" si="843"/>
        <v>11</v>
      </c>
      <c r="I5435" t="str">
        <f t="shared" si="844"/>
        <v>%1956-01-11%^^xsd:date</v>
      </c>
      <c r="J5435" t="str">
        <f t="shared" si="845"/>
        <v>1974</v>
      </c>
      <c r="K5435" t="str">
        <f t="shared" si="846"/>
        <v>06</v>
      </c>
      <c r="L5435" t="str">
        <f t="shared" si="847"/>
        <v>12</v>
      </c>
      <c r="M5435" t="str">
        <f t="shared" si="848"/>
        <v>%1974-12-12%^^xsd:date</v>
      </c>
      <c r="N5435" t="str">
        <f t="shared" si="849"/>
        <v>:0063 a crs:CommonwealthOrganisation ; schema:name %Department of Primary Industry [I], Central Office% ; schema:startDate %1956-01-11%^^xsd:date ; schema:endDate %1974-12-12%^^xsd:date ; time:hasTime [ time:hasBeginning [ time:inXSDDate %1956-01-11%^^xsd:date ]  ] .</v>
      </c>
    </row>
    <row r="5436" spans="1:14" x14ac:dyDescent="0.15">
      <c r="A5436" s="1" t="s">
        <v>10910</v>
      </c>
      <c r="B5436" s="1" t="s">
        <v>10911</v>
      </c>
      <c r="C5436" s="1">
        <v>19850101</v>
      </c>
      <c r="E5436" t="str">
        <f t="shared" si="840"/>
        <v>6300</v>
      </c>
      <c r="F5436" t="str">
        <f t="shared" si="841"/>
        <v>1985</v>
      </c>
      <c r="G5436" t="str">
        <f t="shared" si="842"/>
        <v>01</v>
      </c>
      <c r="H5436" t="str">
        <f t="shared" si="843"/>
        <v>01</v>
      </c>
      <c r="I5436" t="str">
        <f t="shared" si="844"/>
        <v>%1985-01-01%^^xsd:date</v>
      </c>
      <c r="J5436" t="str">
        <f t="shared" si="845"/>
        <v/>
      </c>
      <c r="K5436" t="str">
        <f t="shared" si="846"/>
        <v/>
      </c>
      <c r="L5436" t="str">
        <f t="shared" si="847"/>
        <v/>
      </c>
      <c r="M5436" t="str">
        <f t="shared" si="848"/>
        <v/>
      </c>
      <c r="N5436" t="str">
        <f t="shared" si="849"/>
        <v>:6300 a crs:CommonwealthOrganisation ; schema:name %RAN Weapon Equipment Depot% ; schema:startDate %1985-01-01%^^xsd:date ; time:hasTime [ time:hasBeginning [ time:inXSDDate %1985-01-01%^^xsd:date ]  ] .</v>
      </c>
    </row>
    <row r="5437" spans="1:14" x14ac:dyDescent="0.15">
      <c r="A5437" s="1" t="s">
        <v>10912</v>
      </c>
      <c r="B5437" s="1" t="s">
        <v>10913</v>
      </c>
      <c r="C5437" s="1">
        <v>19770301</v>
      </c>
      <c r="D5437" s="1">
        <v>19851231</v>
      </c>
      <c r="E5437" t="str">
        <f t="shared" si="840"/>
        <v>6301</v>
      </c>
      <c r="F5437" t="str">
        <f t="shared" si="841"/>
        <v>1977</v>
      </c>
      <c r="G5437" t="str">
        <f t="shared" si="842"/>
        <v>03</v>
      </c>
      <c r="H5437" t="str">
        <f t="shared" si="843"/>
        <v>01</v>
      </c>
      <c r="I5437" t="str">
        <f t="shared" si="844"/>
        <v>%1977-03-01%^^xsd:date</v>
      </c>
      <c r="J5437" t="str">
        <f t="shared" si="845"/>
        <v>1985</v>
      </c>
      <c r="K5437" t="str">
        <f t="shared" si="846"/>
        <v>12</v>
      </c>
      <c r="L5437" t="str">
        <f t="shared" si="847"/>
        <v>31</v>
      </c>
      <c r="M5437" t="str">
        <f t="shared" si="848"/>
        <v>%1985-31-31%^^xsd:date</v>
      </c>
      <c r="N5437" t="str">
        <f t="shared" si="849"/>
        <v>:6301 a crs:CommonwealthOrganisation ; schema:name %Project Director, Garden Island Modernisation, RAN% ; schema:startDate %1977-03-01%^^xsd:date ; schema:endDate %1985-31-31%^^xsd:date ; time:hasTime [ time:hasBeginning [ time:inXSDDate %1977-03-01%^^xsd:date ]  ] .</v>
      </c>
    </row>
    <row r="5438" spans="1:14" x14ac:dyDescent="0.15">
      <c r="A5438" s="1" t="s">
        <v>10914</v>
      </c>
      <c r="B5438" s="1" t="s">
        <v>10915</v>
      </c>
      <c r="C5438" s="1">
        <v>19860113</v>
      </c>
      <c r="D5438" s="1">
        <v>19911231</v>
      </c>
      <c r="E5438" t="str">
        <f t="shared" si="840"/>
        <v>6303</v>
      </c>
      <c r="F5438" t="str">
        <f t="shared" si="841"/>
        <v>1986</v>
      </c>
      <c r="G5438" t="str">
        <f t="shared" si="842"/>
        <v>01</v>
      </c>
      <c r="H5438" t="str">
        <f t="shared" si="843"/>
        <v>13</v>
      </c>
      <c r="I5438" t="str">
        <f t="shared" si="844"/>
        <v>%1986-01-13%^^xsd:date</v>
      </c>
      <c r="J5438" t="str">
        <f t="shared" si="845"/>
        <v>1991</v>
      </c>
      <c r="K5438" t="str">
        <f t="shared" si="846"/>
        <v>12</v>
      </c>
      <c r="L5438" t="str">
        <f t="shared" si="847"/>
        <v>31</v>
      </c>
      <c r="M5438" t="str">
        <f t="shared" si="848"/>
        <v>%1991-31-31%^^xsd:date</v>
      </c>
      <c r="N5438" t="str">
        <f t="shared" si="849"/>
        <v>:6303 a crs:CommonwealthOrganisation ; schema:name %Australian Joint Maritime Warfare Centre% ; schema:startDate %1986-01-13%^^xsd:date ; schema:endDate %1991-31-31%^^xsd:date ; time:hasTime [ time:hasBeginning [ time:inXSDDate %1986-01-13%^^xsd:date ]  ] .</v>
      </c>
    </row>
    <row r="5439" spans="1:14" x14ac:dyDescent="0.15">
      <c r="A5439" s="1" t="s">
        <v>10916</v>
      </c>
      <c r="B5439" s="1" t="s">
        <v>10917</v>
      </c>
      <c r="C5439" s="1">
        <v>19850601</v>
      </c>
      <c r="E5439" t="str">
        <f t="shared" si="840"/>
        <v>6304</v>
      </c>
      <c r="F5439" t="str">
        <f t="shared" si="841"/>
        <v>1985</v>
      </c>
      <c r="G5439" t="str">
        <f t="shared" si="842"/>
        <v>06</v>
      </c>
      <c r="H5439" t="str">
        <f t="shared" si="843"/>
        <v>01</v>
      </c>
      <c r="I5439" t="str">
        <f t="shared" si="844"/>
        <v>%1985-06-01%^^xsd:date</v>
      </c>
      <c r="J5439" t="str">
        <f t="shared" si="845"/>
        <v/>
      </c>
      <c r="K5439" t="str">
        <f t="shared" si="846"/>
        <v/>
      </c>
      <c r="L5439" t="str">
        <f t="shared" si="847"/>
        <v/>
      </c>
      <c r="M5439" t="str">
        <f t="shared" si="848"/>
        <v/>
      </c>
      <c r="N5439" t="str">
        <f t="shared" si="849"/>
        <v>:6304 a crs:CommonwealthOrganisation ; schema:name %RAAF School of Administration and Logistics Training (RAAFSALT), Wagga Wagga [New South Wales]% ; schema:startDate %1985-06-01%^^xsd:date ; time:hasTime [ time:hasBeginning [ time:inXSDDate %1985-06-01%^^xsd:date ]  ] .</v>
      </c>
    </row>
    <row r="5440" spans="1:14" x14ac:dyDescent="0.15">
      <c r="A5440" s="1" t="s">
        <v>10918</v>
      </c>
      <c r="B5440" s="1" t="s">
        <v>10919</v>
      </c>
      <c r="C5440" s="1">
        <v>19800101</v>
      </c>
      <c r="E5440" t="str">
        <f t="shared" si="840"/>
        <v>6305</v>
      </c>
      <c r="F5440" t="str">
        <f t="shared" si="841"/>
        <v>1980</v>
      </c>
      <c r="G5440" t="str">
        <f t="shared" si="842"/>
        <v>01</v>
      </c>
      <c r="H5440" t="str">
        <f t="shared" si="843"/>
        <v>01</v>
      </c>
      <c r="I5440" t="str">
        <f t="shared" si="844"/>
        <v>%1980-01-01%^^xsd:date</v>
      </c>
      <c r="J5440" t="str">
        <f t="shared" si="845"/>
        <v/>
      </c>
      <c r="K5440" t="str">
        <f t="shared" si="846"/>
        <v/>
      </c>
      <c r="L5440" t="str">
        <f t="shared" si="847"/>
        <v/>
      </c>
      <c r="M5440" t="str">
        <f t="shared" si="848"/>
        <v/>
      </c>
      <c r="N5440" t="str">
        <f t="shared" si="849"/>
        <v>:6305 a crs:CommonwealthOrganisation ; schema:name %Australian Joint Acoustic Analysis Centre% ; schema:startDate %1980-01-01%^^xsd:date ; time:hasTime [ time:hasBeginning [ time:inXSDDate %1980-01-01%^^xsd:date ]  ] .</v>
      </c>
    </row>
    <row r="5441" spans="1:14" x14ac:dyDescent="0.15">
      <c r="A5441" s="1" t="s">
        <v>10920</v>
      </c>
      <c r="B5441" s="1" t="s">
        <v>10921</v>
      </c>
      <c r="C5441" s="1">
        <v>19850101</v>
      </c>
      <c r="E5441" t="str">
        <f t="shared" si="840"/>
        <v>6306</v>
      </c>
      <c r="F5441" t="str">
        <f t="shared" si="841"/>
        <v>1985</v>
      </c>
      <c r="G5441" t="str">
        <f t="shared" si="842"/>
        <v>01</v>
      </c>
      <c r="H5441" t="str">
        <f t="shared" si="843"/>
        <v>01</v>
      </c>
      <c r="I5441" t="str">
        <f t="shared" si="844"/>
        <v>%1985-01-01%^^xsd:date</v>
      </c>
      <c r="J5441" t="str">
        <f t="shared" si="845"/>
        <v/>
      </c>
      <c r="K5441" t="str">
        <f t="shared" si="846"/>
        <v/>
      </c>
      <c r="L5441" t="str">
        <f t="shared" si="847"/>
        <v/>
      </c>
      <c r="M5441" t="str">
        <f t="shared" si="848"/>
        <v/>
      </c>
      <c r="N5441" t="str">
        <f t="shared" si="849"/>
        <v>:6306 a crs:CommonwealthOrganisation ; schema:name %RAAF Equipment Liaison Office, Nowra [New South Wales]% ; schema:startDate %1985-01-01%^^xsd:date ; time:hasTime [ time:hasBeginning [ time:inXSDDate %1985-01-01%^^xsd:date ]  ] .</v>
      </c>
    </row>
    <row r="5442" spans="1:14" x14ac:dyDescent="0.15">
      <c r="A5442" s="1" t="s">
        <v>10922</v>
      </c>
      <c r="B5442" s="1" t="s">
        <v>10923</v>
      </c>
      <c r="C5442" s="1">
        <v>19620101</v>
      </c>
      <c r="D5442" s="1">
        <v>19721231</v>
      </c>
      <c r="E5442" t="str">
        <f t="shared" si="840"/>
        <v>6307</v>
      </c>
      <c r="F5442" t="str">
        <f t="shared" si="841"/>
        <v>1962</v>
      </c>
      <c r="G5442" t="str">
        <f t="shared" si="842"/>
        <v>01</v>
      </c>
      <c r="H5442" t="str">
        <f t="shared" si="843"/>
        <v>01</v>
      </c>
      <c r="I5442" t="str">
        <f t="shared" si="844"/>
        <v>%1962-01-01%^^xsd:date</v>
      </c>
      <c r="J5442" t="str">
        <f t="shared" si="845"/>
        <v>1972</v>
      </c>
      <c r="K5442" t="str">
        <f t="shared" si="846"/>
        <v>12</v>
      </c>
      <c r="L5442" t="str">
        <f t="shared" si="847"/>
        <v>31</v>
      </c>
      <c r="M5442" t="str">
        <f t="shared" si="848"/>
        <v>%1972-31-31%^^xsd:date</v>
      </c>
      <c r="N5442" t="str">
        <f t="shared" si="849"/>
        <v>:6307 a crs:CommonwealthOrganisation ; schema:name %RAAF Equipment Liaison Office, Bankstown [New South Wales]% ; schema:startDate %1962-01-01%^^xsd:date ; schema:endDate %1972-31-31%^^xsd:date ; time:hasTime [ time:hasBeginning [ time:inXSDDate %1962-01-01%^^xsd:date ]  ] .</v>
      </c>
    </row>
    <row r="5443" spans="1:14" x14ac:dyDescent="0.15">
      <c r="A5443" s="1" t="s">
        <v>10924</v>
      </c>
      <c r="B5443" s="1" t="s">
        <v>10925</v>
      </c>
      <c r="C5443" s="1">
        <v>19600101</v>
      </c>
      <c r="D5443" s="1">
        <v>19991119</v>
      </c>
      <c r="E5443" t="str">
        <f t="shared" ref="E5443:E5506" si="850">TEXT(SUBSTITUTE(A5443, "CA ", ""), "0000")</f>
        <v>6308</v>
      </c>
      <c r="F5443" t="str">
        <f t="shared" ref="F5443:F5506" si="851">LEFT(C5443,4)</f>
        <v>1960</v>
      </c>
      <c r="G5443" t="str">
        <f t="shared" ref="G5443:G5506" si="852">MID(C5443,5,2)</f>
        <v>01</v>
      </c>
      <c r="H5443" t="str">
        <f t="shared" ref="H5443:H5506" si="853">RIGHT(C5443,2)</f>
        <v>01</v>
      </c>
      <c r="I5443" t="str">
        <f t="shared" ref="I5443:I5506" si="854">IF(AND(G5443+0&gt;=1,G5443+0&lt;=12),CONCATENATE("%",F5443,"-",G5443,"-",H5443,"%^^xsd:date"),CONCATENATE("%",F5443,"%^^xsd:gYear"))</f>
        <v>%1960-01-01%^^xsd:date</v>
      </c>
      <c r="J5443" t="str">
        <f t="shared" ref="J5443:J5506" si="855">LEFT(D5443,4)</f>
        <v>1999</v>
      </c>
      <c r="K5443" t="str">
        <f t="shared" ref="K5443:K5506" si="856">MID(D5443,5,2)</f>
        <v>11</v>
      </c>
      <c r="L5443" t="str">
        <f t="shared" ref="L5443:L5506" si="857">RIGHT(D5443,2)</f>
        <v>19</v>
      </c>
      <c r="M5443" t="str">
        <f t="shared" ref="M5443:M5506" si="858">IFERROR(IF(AND(K5443+0&gt;=1,K5443+0&lt;=12),CONCATENATE("%",J5443,"-",L5443,"-",L5443,"%^^xsd:date"),CONCATENATE("%",J5443,"%^^xsd:gYear")),"")</f>
        <v>%1999-19-19%^^xsd:date</v>
      </c>
      <c r="N5443" t="str">
        <f t="shared" ref="N5443:N5506" si="859">CONCATENATE(":",E5443," a crs:CommonwealthOrganisation ; schema:name %",B5443,"% ; schema:startDate ",I5443, IF(M5443="","",CONCATENATE(" ; schema:endDate ",M5443)), " ; time:hasTime [ time:hasBeginning [ time:inXSDDate ", I5443, " ] ", IF(O5443="","",CONCATENATE(" ; time:hasEnd [ time:inXSDDate ",O5443, " ] ")), " ] .")</f>
        <v>:6308 a crs:CommonwealthOrganisation ; schema:name %Regional Contracts Liaison Office (from November 1994)/ RAAF Representative Office (from 1993)/ RAAF Resident Engineer, Sydney% ; schema:startDate %1960-01-01%^^xsd:date ; schema:endDate %1999-19-19%^^xsd:date ; time:hasTime [ time:hasBeginning [ time:inXSDDate %1960-01-01%^^xsd:date ]  ] .</v>
      </c>
    </row>
    <row r="5444" spans="1:14" x14ac:dyDescent="0.15">
      <c r="A5444" s="1" t="s">
        <v>10926</v>
      </c>
      <c r="B5444" s="1" t="s">
        <v>10927</v>
      </c>
      <c r="C5444" s="1">
        <v>19700401</v>
      </c>
      <c r="D5444" s="1">
        <v>19890101</v>
      </c>
      <c r="E5444" t="str">
        <f t="shared" si="850"/>
        <v>6309</v>
      </c>
      <c r="F5444" t="str">
        <f t="shared" si="851"/>
        <v>1970</v>
      </c>
      <c r="G5444" t="str">
        <f t="shared" si="852"/>
        <v>04</v>
      </c>
      <c r="H5444" t="str">
        <f t="shared" si="853"/>
        <v>01</v>
      </c>
      <c r="I5444" t="str">
        <f t="shared" si="854"/>
        <v>%1970-04-01%^^xsd:date</v>
      </c>
      <c r="J5444" t="str">
        <f t="shared" si="855"/>
        <v>1989</v>
      </c>
      <c r="K5444" t="str">
        <f t="shared" si="856"/>
        <v>01</v>
      </c>
      <c r="L5444" t="str">
        <f t="shared" si="857"/>
        <v>01</v>
      </c>
      <c r="M5444" t="str">
        <f t="shared" si="858"/>
        <v>%1989-01-01%^^xsd:date</v>
      </c>
      <c r="N5444" t="str">
        <f t="shared" si="859"/>
        <v>:6309 a crs:CommonwealthOrganisation ; schema:name %RAAF No 4 Flight% ; schema:startDate %1970-04-01%^^xsd:date ; schema:endDate %1989-01-01%^^xsd:date ; time:hasTime [ time:hasBeginning [ time:inXSDDate %1970-04-01%^^xsd:date ]  ] .</v>
      </c>
    </row>
    <row r="5445" spans="1:14" x14ac:dyDescent="0.15">
      <c r="A5445" s="1" t="s">
        <v>10928</v>
      </c>
      <c r="B5445" s="1" t="s">
        <v>10929</v>
      </c>
      <c r="C5445" s="1">
        <v>19220101</v>
      </c>
      <c r="D5445" s="1">
        <v>19799999</v>
      </c>
      <c r="E5445" t="str">
        <f t="shared" si="850"/>
        <v>0631</v>
      </c>
      <c r="F5445" t="str">
        <f t="shared" si="851"/>
        <v>1922</v>
      </c>
      <c r="G5445" t="str">
        <f t="shared" si="852"/>
        <v>01</v>
      </c>
      <c r="H5445" t="str">
        <f t="shared" si="853"/>
        <v>01</v>
      </c>
      <c r="I5445" t="str">
        <f t="shared" si="854"/>
        <v>%1922-01-01%^^xsd:date</v>
      </c>
      <c r="J5445" t="str">
        <f t="shared" si="855"/>
        <v>1979</v>
      </c>
      <c r="K5445" t="str">
        <f t="shared" si="856"/>
        <v>99</v>
      </c>
      <c r="L5445" t="str">
        <f t="shared" si="857"/>
        <v>99</v>
      </c>
      <c r="M5445" t="str">
        <f t="shared" si="858"/>
        <v>%1979%^^xsd:gYear</v>
      </c>
      <c r="N5445" t="str">
        <f t="shared" si="859"/>
        <v>:0631 a crs:CommonwealthOrganisation ; schema:name %Commonwealth Pathology Laboratory, Bendigo [Victoria]% ; schema:startDate %1922-01-01%^^xsd:date ; schema:endDate %1979%^^xsd:gYear ; time:hasTime [ time:hasBeginning [ time:inXSDDate %1922-01-01%^^xsd:date ]  ] .</v>
      </c>
    </row>
    <row r="5446" spans="1:14" x14ac:dyDescent="0.15">
      <c r="A5446" s="1" t="s">
        <v>10930</v>
      </c>
      <c r="B5446" s="1" t="s">
        <v>10931</v>
      </c>
      <c r="C5446" s="1">
        <v>19850601</v>
      </c>
      <c r="D5446" s="1">
        <v>20041231</v>
      </c>
      <c r="E5446" t="str">
        <f t="shared" si="850"/>
        <v>6310</v>
      </c>
      <c r="F5446" t="str">
        <f t="shared" si="851"/>
        <v>1985</v>
      </c>
      <c r="G5446" t="str">
        <f t="shared" si="852"/>
        <v>06</v>
      </c>
      <c r="H5446" t="str">
        <f t="shared" si="853"/>
        <v>01</v>
      </c>
      <c r="I5446" t="str">
        <f t="shared" si="854"/>
        <v>%1985-06-01%^^xsd:date</v>
      </c>
      <c r="J5446" t="str">
        <f t="shared" si="855"/>
        <v>2004</v>
      </c>
      <c r="K5446" t="str">
        <f t="shared" si="856"/>
        <v>12</v>
      </c>
      <c r="L5446" t="str">
        <f t="shared" si="857"/>
        <v>31</v>
      </c>
      <c r="M5446" t="str">
        <f t="shared" si="858"/>
        <v>%2004-31-31%^^xsd:date</v>
      </c>
      <c r="N5446" t="str">
        <f t="shared" si="859"/>
        <v>:6310 a crs:CommonwealthOrganisation ; schema:name %RAAF School of Management and Training Technology% ; schema:startDate %1985-06-01%^^xsd:date ; schema:endDate %2004-31-31%^^xsd:date ; time:hasTime [ time:hasBeginning [ time:inXSDDate %1985-06-01%^^xsd:date ]  ] .</v>
      </c>
    </row>
    <row r="5447" spans="1:14" x14ac:dyDescent="0.15">
      <c r="A5447" s="1" t="s">
        <v>10932</v>
      </c>
      <c r="B5447" s="1" t="s">
        <v>10933</v>
      </c>
      <c r="C5447" s="1">
        <v>19810701</v>
      </c>
      <c r="D5447" s="1">
        <v>20149999</v>
      </c>
      <c r="E5447" t="str">
        <f t="shared" si="850"/>
        <v>6311</v>
      </c>
      <c r="F5447" t="str">
        <f t="shared" si="851"/>
        <v>1981</v>
      </c>
      <c r="G5447" t="str">
        <f t="shared" si="852"/>
        <v>07</v>
      </c>
      <c r="H5447" t="str">
        <f t="shared" si="853"/>
        <v>01</v>
      </c>
      <c r="I5447" t="str">
        <f t="shared" si="854"/>
        <v>%1981-07-01%^^xsd:date</v>
      </c>
      <c r="J5447" t="str">
        <f t="shared" si="855"/>
        <v>2014</v>
      </c>
      <c r="K5447" t="str">
        <f t="shared" si="856"/>
        <v>99</v>
      </c>
      <c r="L5447" t="str">
        <f t="shared" si="857"/>
        <v>99</v>
      </c>
      <c r="M5447" t="str">
        <f t="shared" si="858"/>
        <v>%2014%^^xsd:gYear</v>
      </c>
      <c r="N5447" t="str">
        <f t="shared" si="859"/>
        <v>:6311 a crs:CommonwealthOrganisation ; schema:name %RAAF No 26 (City of Newcastle) Squadron, Williamtown [NSW]% ; schema:startDate %1981-07-01%^^xsd:date ; schema:endDate %2014%^^xsd:gYear ; time:hasTime [ time:hasBeginning [ time:inXSDDate %1981-07-01%^^xsd:date ]  ] .</v>
      </c>
    </row>
    <row r="5448" spans="1:14" x14ac:dyDescent="0.15">
      <c r="A5448" s="1" t="s">
        <v>10934</v>
      </c>
      <c r="B5448" s="1" t="s">
        <v>10935</v>
      </c>
      <c r="C5448" s="1">
        <v>19850101</v>
      </c>
      <c r="D5448" s="1">
        <v>20149999</v>
      </c>
      <c r="E5448" t="str">
        <f t="shared" si="850"/>
        <v>6312</v>
      </c>
      <c r="F5448" t="str">
        <f t="shared" si="851"/>
        <v>1985</v>
      </c>
      <c r="G5448" t="str">
        <f t="shared" si="852"/>
        <v>01</v>
      </c>
      <c r="H5448" t="str">
        <f t="shared" si="853"/>
        <v>01</v>
      </c>
      <c r="I5448" t="str">
        <f t="shared" si="854"/>
        <v>%1985-01-01%^^xsd:date</v>
      </c>
      <c r="J5448" t="str">
        <f t="shared" si="855"/>
        <v>2014</v>
      </c>
      <c r="K5448" t="str">
        <f t="shared" si="856"/>
        <v>99</v>
      </c>
      <c r="L5448" t="str">
        <f t="shared" si="857"/>
        <v>99</v>
      </c>
      <c r="M5448" t="str">
        <f t="shared" si="858"/>
        <v>%2014%^^xsd:gYear</v>
      </c>
      <c r="N5448" t="str">
        <f t="shared" si="859"/>
        <v>:6312 a crs:CommonwealthOrganisation ; schema:name %Australian Defence Force Recruiting Centre, Sydney [New South Wales]% ; schema:startDate %1985-01-01%^^xsd:date ; schema:endDate %2014%^^xsd:gYear ; time:hasTime [ time:hasBeginning [ time:inXSDDate %1985-01-01%^^xsd:date ]  ] .</v>
      </c>
    </row>
    <row r="5449" spans="1:14" x14ac:dyDescent="0.15">
      <c r="A5449" s="1" t="s">
        <v>10936</v>
      </c>
      <c r="B5449" s="1" t="s">
        <v>10937</v>
      </c>
      <c r="C5449" s="1">
        <v>19850101</v>
      </c>
      <c r="E5449" t="str">
        <f t="shared" si="850"/>
        <v>6313</v>
      </c>
      <c r="F5449" t="str">
        <f t="shared" si="851"/>
        <v>1985</v>
      </c>
      <c r="G5449" t="str">
        <f t="shared" si="852"/>
        <v>01</v>
      </c>
      <c r="H5449" t="str">
        <f t="shared" si="853"/>
        <v>01</v>
      </c>
      <c r="I5449" t="str">
        <f t="shared" si="854"/>
        <v>%1985-01-01%^^xsd:date</v>
      </c>
      <c r="J5449" t="str">
        <f t="shared" si="855"/>
        <v/>
      </c>
      <c r="K5449" t="str">
        <f t="shared" si="856"/>
        <v/>
      </c>
      <c r="L5449" t="str">
        <f t="shared" si="857"/>
        <v/>
      </c>
      <c r="M5449" t="str">
        <f t="shared" si="858"/>
        <v/>
      </c>
      <c r="N5449" t="str">
        <f t="shared" si="859"/>
        <v>:6313 a crs:CommonwealthOrganisation ; schema:name %Australian Hearing Services, Wagga Wagga Hearing Centre, New South Wales% ; schema:startDate %1985-01-01%^^xsd:date ; time:hasTime [ time:hasBeginning [ time:inXSDDate %1985-01-01%^^xsd:date ]  ] .</v>
      </c>
    </row>
    <row r="5450" spans="1:14" x14ac:dyDescent="0.15">
      <c r="A5450" s="1" t="s">
        <v>10938</v>
      </c>
      <c r="B5450" s="1" t="s">
        <v>10939</v>
      </c>
      <c r="C5450" s="1">
        <v>19850101</v>
      </c>
      <c r="E5450" t="str">
        <f t="shared" si="850"/>
        <v>6315</v>
      </c>
      <c r="F5450" t="str">
        <f t="shared" si="851"/>
        <v>1985</v>
      </c>
      <c r="G5450" t="str">
        <f t="shared" si="852"/>
        <v>01</v>
      </c>
      <c r="H5450" t="str">
        <f t="shared" si="853"/>
        <v>01</v>
      </c>
      <c r="I5450" t="str">
        <f t="shared" si="854"/>
        <v>%1985-01-01%^^xsd:date</v>
      </c>
      <c r="J5450" t="str">
        <f t="shared" si="855"/>
        <v/>
      </c>
      <c r="K5450" t="str">
        <f t="shared" si="856"/>
        <v/>
      </c>
      <c r="L5450" t="str">
        <f t="shared" si="857"/>
        <v/>
      </c>
      <c r="M5450" t="str">
        <f t="shared" si="858"/>
        <v/>
      </c>
      <c r="N5450" t="str">
        <f t="shared" si="859"/>
        <v>:6315 a crs:CommonwealthOrganisation ; schema:name %HMAS TOBRUK, Ships Army Detachment (SAD)% ; schema:startDate %1985-01-01%^^xsd:date ; time:hasTime [ time:hasBeginning [ time:inXSDDate %1985-01-01%^^xsd:date ]  ] .</v>
      </c>
    </row>
    <row r="5451" spans="1:14" x14ac:dyDescent="0.15">
      <c r="A5451" s="1" t="s">
        <v>10940</v>
      </c>
      <c r="B5451" s="1" t="s">
        <v>10941</v>
      </c>
      <c r="C5451" s="1">
        <v>19770801</v>
      </c>
      <c r="E5451" t="str">
        <f t="shared" si="850"/>
        <v>6317</v>
      </c>
      <c r="F5451" t="str">
        <f t="shared" si="851"/>
        <v>1977</v>
      </c>
      <c r="G5451" t="str">
        <f t="shared" si="852"/>
        <v>08</v>
      </c>
      <c r="H5451" t="str">
        <f t="shared" si="853"/>
        <v>01</v>
      </c>
      <c r="I5451" t="str">
        <f t="shared" si="854"/>
        <v>%1977-08-01%^^xsd:date</v>
      </c>
      <c r="J5451" t="str">
        <f t="shared" si="855"/>
        <v/>
      </c>
      <c r="K5451" t="str">
        <f t="shared" si="856"/>
        <v/>
      </c>
      <c r="L5451" t="str">
        <f t="shared" si="857"/>
        <v/>
      </c>
      <c r="M5451" t="str">
        <f t="shared" si="858"/>
        <v/>
      </c>
      <c r="N5451" t="str">
        <f t="shared" si="859"/>
        <v>:6317 a crs:CommonwealthOrganisation ; schema:name %17 Construction Squadron, Australian Army% ; schema:startDate %1977-08-01%^^xsd:date ; time:hasTime [ time:hasBeginning [ time:inXSDDate %1977-08-01%^^xsd:date ]  ] .</v>
      </c>
    </row>
    <row r="5452" spans="1:14" x14ac:dyDescent="0.15">
      <c r="A5452" s="1" t="s">
        <v>10942</v>
      </c>
      <c r="B5452" s="1" t="s">
        <v>10943</v>
      </c>
      <c r="C5452" s="1">
        <v>19730101</v>
      </c>
      <c r="D5452" s="1">
        <v>19871231</v>
      </c>
      <c r="E5452" t="str">
        <f t="shared" si="850"/>
        <v>6318</v>
      </c>
      <c r="F5452" t="str">
        <f t="shared" si="851"/>
        <v>1973</v>
      </c>
      <c r="G5452" t="str">
        <f t="shared" si="852"/>
        <v>01</v>
      </c>
      <c r="H5452" t="str">
        <f t="shared" si="853"/>
        <v>01</v>
      </c>
      <c r="I5452" t="str">
        <f t="shared" si="854"/>
        <v>%1973-01-01%^^xsd:date</v>
      </c>
      <c r="J5452" t="str">
        <f t="shared" si="855"/>
        <v>1987</v>
      </c>
      <c r="K5452" t="str">
        <f t="shared" si="856"/>
        <v>12</v>
      </c>
      <c r="L5452" t="str">
        <f t="shared" si="857"/>
        <v>31</v>
      </c>
      <c r="M5452" t="str">
        <f t="shared" si="858"/>
        <v>%1987-31-31%^^xsd:date</v>
      </c>
      <c r="N5452" t="str">
        <f t="shared" si="859"/>
        <v>:6318 a crs:CommonwealthOrganisation ; schema:name %133 Divisional Locating Battery, Royal Australian Artillery [RAA]% ; schema:startDate %1973-01-01%^^xsd:date ; schema:endDate %1987-31-31%^^xsd:date ; time:hasTime [ time:hasBeginning [ time:inXSDDate %1973-01-01%^^xsd:date ]  ] .</v>
      </c>
    </row>
    <row r="5453" spans="1:14" x14ac:dyDescent="0.15">
      <c r="A5453" s="1" t="s">
        <v>10944</v>
      </c>
      <c r="B5453" s="1" t="s">
        <v>10945</v>
      </c>
      <c r="C5453" s="1">
        <v>19860423</v>
      </c>
      <c r="E5453" t="str">
        <f t="shared" si="850"/>
        <v>6319</v>
      </c>
      <c r="F5453" t="str">
        <f t="shared" si="851"/>
        <v>1986</v>
      </c>
      <c r="G5453" t="str">
        <f t="shared" si="852"/>
        <v>04</v>
      </c>
      <c r="H5453" t="str">
        <f t="shared" si="853"/>
        <v>23</v>
      </c>
      <c r="I5453" t="str">
        <f t="shared" si="854"/>
        <v>%1986-04-23%^^xsd:date</v>
      </c>
      <c r="J5453" t="str">
        <f t="shared" si="855"/>
        <v/>
      </c>
      <c r="K5453" t="str">
        <f t="shared" si="856"/>
        <v/>
      </c>
      <c r="L5453" t="str">
        <f t="shared" si="857"/>
        <v/>
      </c>
      <c r="M5453" t="str">
        <f t="shared" si="858"/>
        <v/>
      </c>
      <c r="N5453" t="str">
        <f t="shared" si="859"/>
        <v>:6319 a crs:CommonwealthOrganisation ; schema:name %HMAS SUCCESS [II]% ; schema:startDate %1986-04-23%^^xsd:date ; time:hasTime [ time:hasBeginning [ time:inXSDDate %1986-04-23%^^xsd:date ]  ] .</v>
      </c>
    </row>
    <row r="5454" spans="1:14" x14ac:dyDescent="0.15">
      <c r="A5454" s="1" t="s">
        <v>10946</v>
      </c>
      <c r="B5454" s="1" t="s">
        <v>10947</v>
      </c>
      <c r="C5454" s="1">
        <v>19160101</v>
      </c>
      <c r="D5454" s="1">
        <v>19611102</v>
      </c>
      <c r="E5454" t="str">
        <f t="shared" si="850"/>
        <v>0632</v>
      </c>
      <c r="F5454" t="str">
        <f t="shared" si="851"/>
        <v>1916</v>
      </c>
      <c r="G5454" t="str">
        <f t="shared" si="852"/>
        <v>01</v>
      </c>
      <c r="H5454" t="str">
        <f t="shared" si="853"/>
        <v>01</v>
      </c>
      <c r="I5454" t="str">
        <f t="shared" si="854"/>
        <v>%1916-01-01%^^xsd:date</v>
      </c>
      <c r="J5454" t="str">
        <f t="shared" si="855"/>
        <v>1961</v>
      </c>
      <c r="K5454" t="str">
        <f t="shared" si="856"/>
        <v>11</v>
      </c>
      <c r="L5454" t="str">
        <f t="shared" si="857"/>
        <v>02</v>
      </c>
      <c r="M5454" t="str">
        <f t="shared" si="858"/>
        <v>%1961-02-02%^^xsd:date</v>
      </c>
      <c r="N5454" t="str">
        <f t="shared" si="859"/>
        <v>:0632 a crs:CommonwealthOrganisation ; schema:name %Commonwealth Serum Laboratories% ; schema:startDate %1916-01-01%^^xsd:date ; schema:endDate %1961-02-02%^^xsd:date ; time:hasTime [ time:hasBeginning [ time:inXSDDate %1916-01-01%^^xsd:date ]  ] .</v>
      </c>
    </row>
    <row r="5455" spans="1:14" x14ac:dyDescent="0.15">
      <c r="A5455" s="1" t="s">
        <v>10948</v>
      </c>
      <c r="B5455" s="1" t="s">
        <v>10949</v>
      </c>
      <c r="C5455" s="1">
        <v>19570101</v>
      </c>
      <c r="D5455" s="1">
        <v>20149999</v>
      </c>
      <c r="E5455" t="str">
        <f t="shared" si="850"/>
        <v>6320</v>
      </c>
      <c r="F5455" t="str">
        <f t="shared" si="851"/>
        <v>1957</v>
      </c>
      <c r="G5455" t="str">
        <f t="shared" si="852"/>
        <v>01</v>
      </c>
      <c r="H5455" t="str">
        <f t="shared" si="853"/>
        <v>01</v>
      </c>
      <c r="I5455" t="str">
        <f t="shared" si="854"/>
        <v>%1957-01-01%^^xsd:date</v>
      </c>
      <c r="J5455" t="str">
        <f t="shared" si="855"/>
        <v>2014</v>
      </c>
      <c r="K5455" t="str">
        <f t="shared" si="856"/>
        <v>99</v>
      </c>
      <c r="L5455" t="str">
        <f t="shared" si="857"/>
        <v>99</v>
      </c>
      <c r="M5455" t="str">
        <f t="shared" si="858"/>
        <v>%2014%^^xsd:gYear</v>
      </c>
      <c r="N5455" t="str">
        <f t="shared" si="859"/>
        <v>:6320 a crs:CommonwealthOrganisation ; schema:name %RAAF Resident Engineers Office, Bankstown [New South Wales]% ; schema:startDate %1957-01-01%^^xsd:date ; schema:endDate %2014%^^xsd:gYear ; time:hasTime [ time:hasBeginning [ time:inXSDDate %1957-01-01%^^xsd:date ]  ] .</v>
      </c>
    </row>
    <row r="5456" spans="1:14" x14ac:dyDescent="0.15">
      <c r="A5456" s="1" t="s">
        <v>10950</v>
      </c>
      <c r="B5456" s="1" t="s">
        <v>10951</v>
      </c>
      <c r="C5456" s="1">
        <v>19850101</v>
      </c>
      <c r="D5456" s="1">
        <v>20149999</v>
      </c>
      <c r="E5456" t="str">
        <f t="shared" si="850"/>
        <v>6322</v>
      </c>
      <c r="F5456" t="str">
        <f t="shared" si="851"/>
        <v>1985</v>
      </c>
      <c r="G5456" t="str">
        <f t="shared" si="852"/>
        <v>01</v>
      </c>
      <c r="H5456" t="str">
        <f t="shared" si="853"/>
        <v>01</v>
      </c>
      <c r="I5456" t="str">
        <f t="shared" si="854"/>
        <v>%1985-01-01%^^xsd:date</v>
      </c>
      <c r="J5456" t="str">
        <f t="shared" si="855"/>
        <v>2014</v>
      </c>
      <c r="K5456" t="str">
        <f t="shared" si="856"/>
        <v>99</v>
      </c>
      <c r="L5456" t="str">
        <f t="shared" si="857"/>
        <v>99</v>
      </c>
      <c r="M5456" t="str">
        <f t="shared" si="858"/>
        <v>%2014%^^xsd:gYear</v>
      </c>
      <c r="N5456" t="str">
        <f t="shared" si="859"/>
        <v>:6322 a crs:CommonwealthOrganisation ; schema:name %1 Port Construction and Repair Group, Australian Army% ; schema:startDate %1985-01-01%^^xsd:date ; schema:endDate %2014%^^xsd:gYear ; time:hasTime [ time:hasBeginning [ time:inXSDDate %1985-01-01%^^xsd:date ]  ] .</v>
      </c>
    </row>
    <row r="5457" spans="1:14" x14ac:dyDescent="0.15">
      <c r="A5457" s="1" t="s">
        <v>10952</v>
      </c>
      <c r="B5457" s="1" t="s">
        <v>10953</v>
      </c>
      <c r="C5457" s="1">
        <v>17950901</v>
      </c>
      <c r="D5457" s="1">
        <v>19289999</v>
      </c>
      <c r="E5457" t="str">
        <f t="shared" si="850"/>
        <v>6323</v>
      </c>
      <c r="F5457" t="str">
        <f t="shared" si="851"/>
        <v>1795</v>
      </c>
      <c r="G5457" t="str">
        <f t="shared" si="852"/>
        <v>09</v>
      </c>
      <c r="H5457" t="str">
        <f t="shared" si="853"/>
        <v>01</v>
      </c>
      <c r="I5457" t="str">
        <f t="shared" si="854"/>
        <v>%1795-09-01%^^xsd:date</v>
      </c>
      <c r="J5457" t="str">
        <f t="shared" si="855"/>
        <v>1928</v>
      </c>
      <c r="K5457" t="str">
        <f t="shared" si="856"/>
        <v>99</v>
      </c>
      <c r="L5457" t="str">
        <f t="shared" si="857"/>
        <v>99</v>
      </c>
      <c r="M5457" t="str">
        <f t="shared" si="858"/>
        <v>%1928%^^xsd:gYear</v>
      </c>
      <c r="N5457" t="str">
        <f t="shared" si="859"/>
        <v>:6323 a crs:CommonwealthOrganisation ; schema:name %Hydrographic Office of the Admiralty% ; schema:startDate %1795-09-01%^^xsd:date ; schema:endDate %1928%^^xsd:gYear ; time:hasTime [ time:hasBeginning [ time:inXSDDate %1795-09-01%^^xsd:date ]  ] .</v>
      </c>
    </row>
    <row r="5458" spans="1:14" x14ac:dyDescent="0.15">
      <c r="A5458" s="1" t="s">
        <v>10954</v>
      </c>
      <c r="B5458" s="1" t="s">
        <v>10955</v>
      </c>
      <c r="C5458" s="1">
        <v>19810101</v>
      </c>
      <c r="D5458" s="1">
        <v>19861231</v>
      </c>
      <c r="E5458" t="str">
        <f t="shared" si="850"/>
        <v>6324</v>
      </c>
      <c r="F5458" t="str">
        <f t="shared" si="851"/>
        <v>1981</v>
      </c>
      <c r="G5458" t="str">
        <f t="shared" si="852"/>
        <v>01</v>
      </c>
      <c r="H5458" t="str">
        <f t="shared" si="853"/>
        <v>01</v>
      </c>
      <c r="I5458" t="str">
        <f t="shared" si="854"/>
        <v>%1981-01-01%^^xsd:date</v>
      </c>
      <c r="J5458" t="str">
        <f t="shared" si="855"/>
        <v>1986</v>
      </c>
      <c r="K5458" t="str">
        <f t="shared" si="856"/>
        <v>12</v>
      </c>
      <c r="L5458" t="str">
        <f t="shared" si="857"/>
        <v>31</v>
      </c>
      <c r="M5458" t="str">
        <f t="shared" si="858"/>
        <v>%1986-31-31%^^xsd:date</v>
      </c>
      <c r="N5458" t="str">
        <f t="shared" si="859"/>
        <v>:6324 a crs:CommonwealthOrganisation ; schema:name %Office of the National Director, Australian Trade Union Training Authority% ; schema:startDate %1981-01-01%^^xsd:date ; schema:endDate %1986-31-31%^^xsd:date ; time:hasTime [ time:hasBeginning [ time:inXSDDate %1981-01-01%^^xsd:date ]  ] .</v>
      </c>
    </row>
    <row r="5459" spans="1:14" x14ac:dyDescent="0.15">
      <c r="A5459" s="1" t="s">
        <v>10956</v>
      </c>
      <c r="B5459" s="1" t="s">
        <v>10957</v>
      </c>
      <c r="C5459" s="1">
        <v>19740101</v>
      </c>
      <c r="D5459" s="1">
        <v>19930101</v>
      </c>
      <c r="E5459" t="str">
        <f t="shared" si="850"/>
        <v>6325</v>
      </c>
      <c r="F5459" t="str">
        <f t="shared" si="851"/>
        <v>1974</v>
      </c>
      <c r="G5459" t="str">
        <f t="shared" si="852"/>
        <v>01</v>
      </c>
      <c r="H5459" t="str">
        <f t="shared" si="853"/>
        <v>01</v>
      </c>
      <c r="I5459" t="str">
        <f t="shared" si="854"/>
        <v>%1974-01-01%^^xsd:date</v>
      </c>
      <c r="J5459" t="str">
        <f t="shared" si="855"/>
        <v>1993</v>
      </c>
      <c r="K5459" t="str">
        <f t="shared" si="856"/>
        <v>01</v>
      </c>
      <c r="L5459" t="str">
        <f t="shared" si="857"/>
        <v>01</v>
      </c>
      <c r="M5459" t="str">
        <f t="shared" si="858"/>
        <v>%1993-01-01%^^xsd:date</v>
      </c>
      <c r="N5459" t="str">
        <f t="shared" si="859"/>
        <v>:6325 a crs:CommonwealthOrganisation ; schema:name %RAAF Supply Officer, Sydney% ; schema:startDate %1974-01-01%^^xsd:date ; schema:endDate %1993-01-01%^^xsd:date ; time:hasTime [ time:hasBeginning [ time:inXSDDate %1974-01-01%^^xsd:date ]  ] .</v>
      </c>
    </row>
    <row r="5460" spans="1:14" x14ac:dyDescent="0.15">
      <c r="A5460" s="1" t="s">
        <v>10958</v>
      </c>
      <c r="B5460" s="1" t="s">
        <v>10959</v>
      </c>
      <c r="C5460" s="1">
        <v>19861210</v>
      </c>
      <c r="E5460" t="str">
        <f t="shared" si="850"/>
        <v>6326</v>
      </c>
      <c r="F5460" t="str">
        <f t="shared" si="851"/>
        <v>1986</v>
      </c>
      <c r="G5460" t="str">
        <f t="shared" si="852"/>
        <v>12</v>
      </c>
      <c r="H5460" t="str">
        <f t="shared" si="853"/>
        <v>10</v>
      </c>
      <c r="I5460" t="str">
        <f t="shared" si="854"/>
        <v>%1986-12-10%^^xsd:date</v>
      </c>
      <c r="J5460" t="str">
        <f t="shared" si="855"/>
        <v/>
      </c>
      <c r="K5460" t="str">
        <f t="shared" si="856"/>
        <v/>
      </c>
      <c r="L5460" t="str">
        <f t="shared" si="857"/>
        <v/>
      </c>
      <c r="M5460" t="str">
        <f t="shared" si="858"/>
        <v/>
      </c>
      <c r="N5460" t="str">
        <f t="shared" si="859"/>
        <v>:6326 a crs:CommonwealthOrganisation ; schema:name %Australian Human Rights Commission% ; schema:startDate %1986-12-10%^^xsd:date ; time:hasTime [ time:hasBeginning [ time:inXSDDate %1986-12-10%^^xsd:date ]  ] .</v>
      </c>
    </row>
    <row r="5461" spans="1:14" x14ac:dyDescent="0.15">
      <c r="A5461" s="1" t="s">
        <v>10960</v>
      </c>
      <c r="B5461" s="1" t="s">
        <v>10961</v>
      </c>
      <c r="C5461" s="1">
        <v>19800128</v>
      </c>
      <c r="D5461" s="1">
        <v>19901031</v>
      </c>
      <c r="E5461" t="str">
        <f t="shared" si="850"/>
        <v>6327</v>
      </c>
      <c r="F5461" t="str">
        <f t="shared" si="851"/>
        <v>1980</v>
      </c>
      <c r="G5461" t="str">
        <f t="shared" si="852"/>
        <v>01</v>
      </c>
      <c r="H5461" t="str">
        <f t="shared" si="853"/>
        <v>28</v>
      </c>
      <c r="I5461" t="str">
        <f t="shared" si="854"/>
        <v>%1980-01-28%^^xsd:date</v>
      </c>
      <c r="J5461" t="str">
        <f t="shared" si="855"/>
        <v>1990</v>
      </c>
      <c r="K5461" t="str">
        <f t="shared" si="856"/>
        <v>10</v>
      </c>
      <c r="L5461" t="str">
        <f t="shared" si="857"/>
        <v>31</v>
      </c>
      <c r="M5461" t="str">
        <f t="shared" si="858"/>
        <v>%1990-31-31%^^xsd:date</v>
      </c>
      <c r="N5461" t="str">
        <f t="shared" si="859"/>
        <v>:6327 a crs:CommonwealthOrganisation ; schema:name %HMAS COOK% ; schema:startDate %1980-01-28%^^xsd:date ; schema:endDate %1990-31-31%^^xsd:date ; time:hasTime [ time:hasBeginning [ time:inXSDDate %1980-01-28%^^xsd:date ]  ] .</v>
      </c>
    </row>
    <row r="5462" spans="1:14" x14ac:dyDescent="0.15">
      <c r="A5462" s="1" t="s">
        <v>10962</v>
      </c>
      <c r="B5462" s="1" t="s">
        <v>10963</v>
      </c>
      <c r="C5462" s="1">
        <v>19740101</v>
      </c>
      <c r="D5462" s="1">
        <v>19870403</v>
      </c>
      <c r="E5462" t="str">
        <f t="shared" si="850"/>
        <v>6328</v>
      </c>
      <c r="F5462" t="str">
        <f t="shared" si="851"/>
        <v>1974</v>
      </c>
      <c r="G5462" t="str">
        <f t="shared" si="852"/>
        <v>01</v>
      </c>
      <c r="H5462" t="str">
        <f t="shared" si="853"/>
        <v>01</v>
      </c>
      <c r="I5462" t="str">
        <f t="shared" si="854"/>
        <v>%1974-01-01%^^xsd:date</v>
      </c>
      <c r="J5462" t="str">
        <f t="shared" si="855"/>
        <v>1987</v>
      </c>
      <c r="K5462" t="str">
        <f t="shared" si="856"/>
        <v>04</v>
      </c>
      <c r="L5462" t="str">
        <f t="shared" si="857"/>
        <v>03</v>
      </c>
      <c r="M5462" t="str">
        <f t="shared" si="858"/>
        <v>%1987-03-03%^^xsd:date</v>
      </c>
      <c r="N5462" t="str">
        <f t="shared" si="859"/>
        <v>:6328 a crs:CommonwealthOrganisation ; schema:name %Australian Legal Aid Office, Wagga Wagga, NSW% ; schema:startDate %1974-01-01%^^xsd:date ; schema:endDate %1987-03-03%^^xsd:date ; time:hasTime [ time:hasBeginning [ time:inXSDDate %1974-01-01%^^xsd:date ]  ] .</v>
      </c>
    </row>
    <row r="5463" spans="1:14" x14ac:dyDescent="0.15">
      <c r="A5463" s="1" t="s">
        <v>10964</v>
      </c>
      <c r="B5463" s="1" t="s">
        <v>10965</v>
      </c>
      <c r="C5463" s="1">
        <v>19870427</v>
      </c>
      <c r="E5463" t="str">
        <f t="shared" si="850"/>
        <v>6329</v>
      </c>
      <c r="F5463" t="str">
        <f t="shared" si="851"/>
        <v>1987</v>
      </c>
      <c r="G5463" t="str">
        <f t="shared" si="852"/>
        <v>04</v>
      </c>
      <c r="H5463" t="str">
        <f t="shared" si="853"/>
        <v>27</v>
      </c>
      <c r="I5463" t="str">
        <f t="shared" si="854"/>
        <v>%1987-04-27%^^xsd:date</v>
      </c>
      <c r="J5463" t="str">
        <f t="shared" si="855"/>
        <v/>
      </c>
      <c r="K5463" t="str">
        <f t="shared" si="856"/>
        <v/>
      </c>
      <c r="L5463" t="str">
        <f t="shared" si="857"/>
        <v/>
      </c>
      <c r="M5463" t="str">
        <f t="shared" si="858"/>
        <v/>
      </c>
      <c r="N5463" t="str">
        <f t="shared" si="859"/>
        <v>:6329 a crs:CommonwealthOrganisation ; schema:name %Australian Nuclear Science and Technology Organisation% ; schema:startDate %1987-04-27%^^xsd:date ; time:hasTime [ time:hasBeginning [ time:inXSDDate %1987-04-27%^^xsd:date ]  ] .</v>
      </c>
    </row>
    <row r="5464" spans="1:14" x14ac:dyDescent="0.15">
      <c r="A5464" s="1" t="s">
        <v>10966</v>
      </c>
      <c r="B5464" s="1" t="s">
        <v>10967</v>
      </c>
      <c r="C5464" s="1">
        <v>19300304</v>
      </c>
      <c r="D5464" s="1">
        <v>19800303</v>
      </c>
      <c r="E5464" t="str">
        <f t="shared" si="850"/>
        <v>0633</v>
      </c>
      <c r="F5464" t="str">
        <f t="shared" si="851"/>
        <v>1930</v>
      </c>
      <c r="G5464" t="str">
        <f t="shared" si="852"/>
        <v>03</v>
      </c>
      <c r="H5464" t="str">
        <f t="shared" si="853"/>
        <v>04</v>
      </c>
      <c r="I5464" t="str">
        <f t="shared" si="854"/>
        <v>%1930-03-04%^^xsd:date</v>
      </c>
      <c r="J5464" t="str">
        <f t="shared" si="855"/>
        <v>1980</v>
      </c>
      <c r="K5464" t="str">
        <f t="shared" si="856"/>
        <v>03</v>
      </c>
      <c r="L5464" t="str">
        <f t="shared" si="857"/>
        <v>03</v>
      </c>
      <c r="M5464" t="str">
        <f t="shared" si="858"/>
        <v>%1980-03-03%^^xsd:date</v>
      </c>
      <c r="N5464" t="str">
        <f t="shared" si="859"/>
        <v>:0633 a crs:CommonwealthOrganisation ; schema:name %School of Public Health and Tropical Medicine% ; schema:startDate %1930-03-04%^^xsd:date ; schema:endDate %1980-03-03%^^xsd:date ; time:hasTime [ time:hasBeginning [ time:inXSDDate %1930-03-04%^^xsd:date ]  ] .</v>
      </c>
    </row>
    <row r="5465" spans="1:14" x14ac:dyDescent="0.15">
      <c r="A5465" s="1" t="s">
        <v>10968</v>
      </c>
      <c r="B5465" s="1" t="s">
        <v>10969</v>
      </c>
      <c r="C5465" s="1">
        <v>19830317</v>
      </c>
      <c r="E5465" t="str">
        <f t="shared" si="850"/>
        <v>6330</v>
      </c>
      <c r="F5465" t="str">
        <f t="shared" si="851"/>
        <v>1983</v>
      </c>
      <c r="G5465" t="str">
        <f t="shared" si="852"/>
        <v>03</v>
      </c>
      <c r="H5465" t="str">
        <f t="shared" si="853"/>
        <v>17</v>
      </c>
      <c r="I5465" t="str">
        <f t="shared" si="854"/>
        <v>%1983-03-17%^^xsd:date</v>
      </c>
      <c r="J5465" t="str">
        <f t="shared" si="855"/>
        <v/>
      </c>
      <c r="K5465" t="str">
        <f t="shared" si="856"/>
        <v/>
      </c>
      <c r="L5465" t="str">
        <f t="shared" si="857"/>
        <v/>
      </c>
      <c r="M5465" t="str">
        <f t="shared" si="858"/>
        <v/>
      </c>
      <c r="N5465" t="str">
        <f t="shared" si="859"/>
        <v>:6330 a crs:CommonwealthOrganisation ; schema:name %RAAF No 2 Airfield Defence Squadron [II]% ; schema:startDate %1983-03-17%^^xsd:date ; time:hasTime [ time:hasBeginning [ time:inXSDDate %1983-03-17%^^xsd:date ]  ] .</v>
      </c>
    </row>
    <row r="5466" spans="1:14" x14ac:dyDescent="0.15">
      <c r="A5466" s="1" t="s">
        <v>10970</v>
      </c>
      <c r="B5466" s="1" t="s">
        <v>10971</v>
      </c>
      <c r="C5466" s="1">
        <v>19550101</v>
      </c>
      <c r="D5466" s="1">
        <v>20149999</v>
      </c>
      <c r="E5466" t="str">
        <f t="shared" si="850"/>
        <v>6331</v>
      </c>
      <c r="F5466" t="str">
        <f t="shared" si="851"/>
        <v>1955</v>
      </c>
      <c r="G5466" t="str">
        <f t="shared" si="852"/>
        <v>01</v>
      </c>
      <c r="H5466" t="str">
        <f t="shared" si="853"/>
        <v>01</v>
      </c>
      <c r="I5466" t="str">
        <f t="shared" si="854"/>
        <v>%1955-01-01%^^xsd:date</v>
      </c>
      <c r="J5466" t="str">
        <f t="shared" si="855"/>
        <v>2014</v>
      </c>
      <c r="K5466" t="str">
        <f t="shared" si="856"/>
        <v>99</v>
      </c>
      <c r="L5466" t="str">
        <f t="shared" si="857"/>
        <v>99</v>
      </c>
      <c r="M5466" t="str">
        <f t="shared" si="858"/>
        <v>%2014%^^xsd:gYear</v>
      </c>
      <c r="N5466" t="str">
        <f t="shared" si="859"/>
        <v>:6331 a crs:CommonwealthOrganisation ; schema:name %RAAF Public Relations Office, Sydney% ; schema:startDate %1955-01-01%^^xsd:date ; schema:endDate %2014%^^xsd:gYear ; time:hasTime [ time:hasBeginning [ time:inXSDDate %1955-01-01%^^xsd:date ]  ] .</v>
      </c>
    </row>
    <row r="5467" spans="1:14" x14ac:dyDescent="0.15">
      <c r="A5467" s="1" t="s">
        <v>10972</v>
      </c>
      <c r="B5467" s="1" t="s">
        <v>10973</v>
      </c>
      <c r="C5467" s="1">
        <v>19460101</v>
      </c>
      <c r="D5467" s="1">
        <v>20149999</v>
      </c>
      <c r="E5467" t="str">
        <f t="shared" si="850"/>
        <v>6332</v>
      </c>
      <c r="F5467" t="str">
        <f t="shared" si="851"/>
        <v>1946</v>
      </c>
      <c r="G5467" t="str">
        <f t="shared" si="852"/>
        <v>01</v>
      </c>
      <c r="H5467" t="str">
        <f t="shared" si="853"/>
        <v>01</v>
      </c>
      <c r="I5467" t="str">
        <f t="shared" si="854"/>
        <v>%1946-01-01%^^xsd:date</v>
      </c>
      <c r="J5467" t="str">
        <f t="shared" si="855"/>
        <v>2014</v>
      </c>
      <c r="K5467" t="str">
        <f t="shared" si="856"/>
        <v>99</v>
      </c>
      <c r="L5467" t="str">
        <f t="shared" si="857"/>
        <v>99</v>
      </c>
      <c r="M5467" t="str">
        <f t="shared" si="858"/>
        <v>%2014%^^xsd:gYear</v>
      </c>
      <c r="N5467" t="str">
        <f t="shared" si="859"/>
        <v>:6332 a crs:CommonwealthOrganisation ; schema:name %Headquarters, RAAF Air Training Corps, New South Wales Squadron% ; schema:startDate %1946-01-01%^^xsd:date ; schema:endDate %2014%^^xsd:gYear ; time:hasTime [ time:hasBeginning [ time:inXSDDate %1946-01-01%^^xsd:date ]  ] .</v>
      </c>
    </row>
    <row r="5468" spans="1:14" x14ac:dyDescent="0.15">
      <c r="A5468" s="1" t="s">
        <v>10974</v>
      </c>
      <c r="B5468" s="1" t="s">
        <v>10975</v>
      </c>
      <c r="C5468" s="1">
        <v>19600101</v>
      </c>
      <c r="D5468" s="1">
        <v>19920110</v>
      </c>
      <c r="E5468" t="str">
        <f t="shared" si="850"/>
        <v>6333</v>
      </c>
      <c r="F5468" t="str">
        <f t="shared" si="851"/>
        <v>1960</v>
      </c>
      <c r="G5468" t="str">
        <f t="shared" si="852"/>
        <v>01</v>
      </c>
      <c r="H5468" t="str">
        <f t="shared" si="853"/>
        <v>01</v>
      </c>
      <c r="I5468" t="str">
        <f t="shared" si="854"/>
        <v>%1960-01-01%^^xsd:date</v>
      </c>
      <c r="J5468" t="str">
        <f t="shared" si="855"/>
        <v>1992</v>
      </c>
      <c r="K5468" t="str">
        <f t="shared" si="856"/>
        <v>01</v>
      </c>
      <c r="L5468" t="str">
        <f t="shared" si="857"/>
        <v>10</v>
      </c>
      <c r="M5468" t="str">
        <f t="shared" si="858"/>
        <v>%1992-10-10%^^xsd:date</v>
      </c>
      <c r="N5468" t="str">
        <f t="shared" si="859"/>
        <v>:6333 a crs:CommonwealthOrganisation ; schema:name %RAAF Provost Unit, Detachment A/ (from 1979) RAAF Police Office, New South Wales% ; schema:startDate %1960-01-01%^^xsd:date ; schema:endDate %1992-10-10%^^xsd:date ; time:hasTime [ time:hasBeginning [ time:inXSDDate %1960-01-01%^^xsd:date ]  ] .</v>
      </c>
    </row>
    <row r="5469" spans="1:14" x14ac:dyDescent="0.15">
      <c r="A5469" s="1" t="s">
        <v>10976</v>
      </c>
      <c r="B5469" s="1" t="s">
        <v>10977</v>
      </c>
      <c r="C5469" s="1">
        <v>19010101</v>
      </c>
      <c r="D5469" s="1">
        <v>19111231</v>
      </c>
      <c r="E5469" t="str">
        <f t="shared" si="850"/>
        <v>6334</v>
      </c>
      <c r="F5469" t="str">
        <f t="shared" si="851"/>
        <v>1901</v>
      </c>
      <c r="G5469" t="str">
        <f t="shared" si="852"/>
        <v>01</v>
      </c>
      <c r="H5469" t="str">
        <f t="shared" si="853"/>
        <v>01</v>
      </c>
      <c r="I5469" t="str">
        <f t="shared" si="854"/>
        <v>%1901-01-01%^^xsd:date</v>
      </c>
      <c r="J5469" t="str">
        <f t="shared" si="855"/>
        <v>1911</v>
      </c>
      <c r="K5469" t="str">
        <f t="shared" si="856"/>
        <v>12</v>
      </c>
      <c r="L5469" t="str">
        <f t="shared" si="857"/>
        <v>31</v>
      </c>
      <c r="M5469" t="str">
        <f t="shared" si="858"/>
        <v>%1911-31-31%^^xsd:date</v>
      </c>
      <c r="N5469" t="str">
        <f t="shared" si="859"/>
        <v>:6334 a crs:CommonwealthOrganisation ; schema:name %Commonwealth Military Forces, New South Wales (District) Headquarters% ; schema:startDate %1901-01-01%^^xsd:date ; schema:endDate %1911-31-31%^^xsd:date ; time:hasTime [ time:hasBeginning [ time:inXSDDate %1901-01-01%^^xsd:date ]  ] .</v>
      </c>
    </row>
    <row r="5470" spans="1:14" x14ac:dyDescent="0.15">
      <c r="A5470" s="1" t="s">
        <v>10978</v>
      </c>
      <c r="B5470" s="1" t="s">
        <v>10979</v>
      </c>
      <c r="C5470" s="1">
        <v>19110101</v>
      </c>
      <c r="D5470" s="1">
        <v>19210531</v>
      </c>
      <c r="E5470" t="str">
        <f t="shared" si="850"/>
        <v>6335</v>
      </c>
      <c r="F5470" t="str">
        <f t="shared" si="851"/>
        <v>1911</v>
      </c>
      <c r="G5470" t="str">
        <f t="shared" si="852"/>
        <v>01</v>
      </c>
      <c r="H5470" t="str">
        <f t="shared" si="853"/>
        <v>01</v>
      </c>
      <c r="I5470" t="str">
        <f t="shared" si="854"/>
        <v>%1911-01-01%^^xsd:date</v>
      </c>
      <c r="J5470" t="str">
        <f t="shared" si="855"/>
        <v>1921</v>
      </c>
      <c r="K5470" t="str">
        <f t="shared" si="856"/>
        <v>05</v>
      </c>
      <c r="L5470" t="str">
        <f t="shared" si="857"/>
        <v>31</v>
      </c>
      <c r="M5470" t="str">
        <f t="shared" si="858"/>
        <v>%1921-31-31%^^xsd:date</v>
      </c>
      <c r="N5470" t="str">
        <f t="shared" si="859"/>
        <v>:6335 a crs:CommonwealthOrganisation ; schema:name %2 Military District, New South Wales [I]% ; schema:startDate %1911-01-01%^^xsd:date ; schema:endDate %1921-31-31%^^xsd:date ; time:hasTime [ time:hasBeginning [ time:inXSDDate %1911-01-01%^^xsd:date ]  ] .</v>
      </c>
    </row>
    <row r="5471" spans="1:14" x14ac:dyDescent="0.15">
      <c r="A5471" s="1" t="s">
        <v>10980</v>
      </c>
      <c r="B5471" s="1" t="s">
        <v>10981</v>
      </c>
      <c r="C5471" s="1">
        <v>19860106</v>
      </c>
      <c r="E5471" t="str">
        <f t="shared" si="850"/>
        <v>6336</v>
      </c>
      <c r="F5471" t="str">
        <f t="shared" si="851"/>
        <v>1986</v>
      </c>
      <c r="G5471" t="str">
        <f t="shared" si="852"/>
        <v>01</v>
      </c>
      <c r="H5471" t="str">
        <f t="shared" si="853"/>
        <v>06</v>
      </c>
      <c r="I5471" t="str">
        <f t="shared" si="854"/>
        <v>%1986-01-06%^^xsd:date</v>
      </c>
      <c r="J5471" t="str">
        <f t="shared" si="855"/>
        <v/>
      </c>
      <c r="K5471" t="str">
        <f t="shared" si="856"/>
        <v/>
      </c>
      <c r="L5471" t="str">
        <f t="shared" si="857"/>
        <v/>
      </c>
      <c r="M5471" t="str">
        <f t="shared" si="858"/>
        <v/>
      </c>
      <c r="N5471" t="str">
        <f t="shared" si="859"/>
        <v>:6336 a crs:CommonwealthOrganisation ; schema:name %Australian Trade Commission, State Office, New South Wales% ; schema:startDate %1986-01-06%^^xsd:date ; time:hasTime [ time:hasBeginning [ time:inXSDDate %1986-01-06%^^xsd:date ]  ] .</v>
      </c>
    </row>
    <row r="5472" spans="1:14" x14ac:dyDescent="0.15">
      <c r="A5472" s="1" t="s">
        <v>10982</v>
      </c>
      <c r="B5472" s="1" t="s">
        <v>10983</v>
      </c>
      <c r="C5472" s="1">
        <v>19680930</v>
      </c>
      <c r="E5472" t="str">
        <f t="shared" si="850"/>
        <v>6337</v>
      </c>
      <c r="F5472" t="str">
        <f t="shared" si="851"/>
        <v>1968</v>
      </c>
      <c r="G5472" t="str">
        <f t="shared" si="852"/>
        <v>09</v>
      </c>
      <c r="H5472" t="str">
        <f t="shared" si="853"/>
        <v>30</v>
      </c>
      <c r="I5472" t="str">
        <f t="shared" si="854"/>
        <v>%1968-09-30%^^xsd:date</v>
      </c>
      <c r="J5472" t="str">
        <f t="shared" si="855"/>
        <v/>
      </c>
      <c r="K5472" t="str">
        <f t="shared" si="856"/>
        <v/>
      </c>
      <c r="L5472" t="str">
        <f t="shared" si="857"/>
        <v/>
      </c>
      <c r="M5472" t="str">
        <f t="shared" si="858"/>
        <v/>
      </c>
      <c r="N5472" t="str">
        <f t="shared" si="859"/>
        <v>:6337 a crs:CommonwealthOrganisation ; schema:name %RAN Naval Technical Services, Sydney Annex% ; schema:startDate %1968-09-30%^^xsd:date ; time:hasTime [ time:hasBeginning [ time:inXSDDate %1968-09-30%^^xsd:date ]  ] .</v>
      </c>
    </row>
    <row r="5473" spans="1:14" x14ac:dyDescent="0.15">
      <c r="A5473" s="1" t="s">
        <v>10984</v>
      </c>
      <c r="B5473" s="1" t="s">
        <v>10985</v>
      </c>
      <c r="C5473" s="1">
        <v>19850101</v>
      </c>
      <c r="E5473" t="str">
        <f t="shared" si="850"/>
        <v>6338</v>
      </c>
      <c r="F5473" t="str">
        <f t="shared" si="851"/>
        <v>1985</v>
      </c>
      <c r="G5473" t="str">
        <f t="shared" si="852"/>
        <v>01</v>
      </c>
      <c r="H5473" t="str">
        <f t="shared" si="853"/>
        <v>01</v>
      </c>
      <c r="I5473" t="str">
        <f t="shared" si="854"/>
        <v>%1985-01-01%^^xsd:date</v>
      </c>
      <c r="J5473" t="str">
        <f t="shared" si="855"/>
        <v/>
      </c>
      <c r="K5473" t="str">
        <f t="shared" si="856"/>
        <v/>
      </c>
      <c r="L5473" t="str">
        <f t="shared" si="857"/>
        <v/>
      </c>
      <c r="M5473" t="str">
        <f t="shared" si="858"/>
        <v/>
      </c>
      <c r="N5473" t="str">
        <f t="shared" si="859"/>
        <v>:6338 a crs:CommonwealthOrganisation ; schema:name %RAN Target Services Group, Jervis Bay Range Facility% ; schema:startDate %1985-01-01%^^xsd:date ; time:hasTime [ time:hasBeginning [ time:inXSDDate %1985-01-01%^^xsd:date ]  ] .</v>
      </c>
    </row>
    <row r="5474" spans="1:14" x14ac:dyDescent="0.15">
      <c r="A5474" s="1" t="s">
        <v>10986</v>
      </c>
      <c r="B5474" s="1" t="s">
        <v>10987</v>
      </c>
      <c r="C5474" s="1">
        <v>19870601</v>
      </c>
      <c r="D5474" s="1">
        <v>19971231</v>
      </c>
      <c r="E5474" t="str">
        <f t="shared" si="850"/>
        <v>6339</v>
      </c>
      <c r="F5474" t="str">
        <f t="shared" si="851"/>
        <v>1987</v>
      </c>
      <c r="G5474" t="str">
        <f t="shared" si="852"/>
        <v>06</v>
      </c>
      <c r="H5474" t="str">
        <f t="shared" si="853"/>
        <v>01</v>
      </c>
      <c r="I5474" t="str">
        <f t="shared" si="854"/>
        <v>%1987-06-01%^^xsd:date</v>
      </c>
      <c r="J5474" t="str">
        <f t="shared" si="855"/>
        <v>1997</v>
      </c>
      <c r="K5474" t="str">
        <f t="shared" si="856"/>
        <v>12</v>
      </c>
      <c r="L5474" t="str">
        <f t="shared" si="857"/>
        <v>31</v>
      </c>
      <c r="M5474" t="str">
        <f t="shared" si="858"/>
        <v>%1997-31-31%^^xsd:date</v>
      </c>
      <c r="N5474" t="str">
        <f t="shared" si="859"/>
        <v>:6339 a crs:CommonwealthOrganisation ; schema:name %Australian Taxation Office, Chatswood [New South Wales]% ; schema:startDate %1987-06-01%^^xsd:date ; schema:endDate %1997-31-31%^^xsd:date ; time:hasTime [ time:hasBeginning [ time:inXSDDate %1987-06-01%^^xsd:date ]  ] .</v>
      </c>
    </row>
    <row r="5475" spans="1:14" x14ac:dyDescent="0.15">
      <c r="A5475" s="1" t="s">
        <v>10988</v>
      </c>
      <c r="B5475" s="1" t="s">
        <v>10989</v>
      </c>
      <c r="C5475" s="1">
        <v>19240101</v>
      </c>
      <c r="E5475" t="str">
        <f t="shared" si="850"/>
        <v>0634</v>
      </c>
      <c r="F5475" t="str">
        <f t="shared" si="851"/>
        <v>1924</v>
      </c>
      <c r="G5475" t="str">
        <f t="shared" si="852"/>
        <v>01</v>
      </c>
      <c r="H5475" t="str">
        <f t="shared" si="853"/>
        <v>01</v>
      </c>
      <c r="I5475" t="str">
        <f t="shared" si="854"/>
        <v>%1924-01-01%^^xsd:date</v>
      </c>
      <c r="J5475" t="str">
        <f t="shared" si="855"/>
        <v/>
      </c>
      <c r="K5475" t="str">
        <f t="shared" si="856"/>
        <v/>
      </c>
      <c r="L5475" t="str">
        <f t="shared" si="857"/>
        <v/>
      </c>
      <c r="M5475" t="str">
        <f t="shared" si="858"/>
        <v/>
      </c>
      <c r="N5475" t="str">
        <f t="shared" si="859"/>
        <v>:0634 a crs:CommonwealthOrganisation ; schema:name %Mount Stromlo and Siding Spring Observatories% ; schema:startDate %1924-01-01%^^xsd:date ; time:hasTime [ time:hasBeginning [ time:inXSDDate %1924-01-01%^^xsd:date ]  ] .</v>
      </c>
    </row>
    <row r="5476" spans="1:14" x14ac:dyDescent="0.15">
      <c r="A5476" s="1" t="s">
        <v>10990</v>
      </c>
      <c r="B5476" s="1" t="s">
        <v>10991</v>
      </c>
      <c r="C5476" s="1">
        <v>19751007</v>
      </c>
      <c r="D5476" s="1">
        <v>19751222</v>
      </c>
      <c r="E5476" t="str">
        <f t="shared" si="850"/>
        <v>6340</v>
      </c>
      <c r="F5476" t="str">
        <f t="shared" si="851"/>
        <v>1975</v>
      </c>
      <c r="G5476" t="str">
        <f t="shared" si="852"/>
        <v>10</v>
      </c>
      <c r="H5476" t="str">
        <f t="shared" si="853"/>
        <v>07</v>
      </c>
      <c r="I5476" t="str">
        <f t="shared" si="854"/>
        <v>%1975-10-07%^^xsd:date</v>
      </c>
      <c r="J5476" t="str">
        <f t="shared" si="855"/>
        <v>1975</v>
      </c>
      <c r="K5476" t="str">
        <f t="shared" si="856"/>
        <v>12</v>
      </c>
      <c r="L5476" t="str">
        <f t="shared" si="857"/>
        <v>22</v>
      </c>
      <c r="M5476" t="str">
        <f t="shared" si="858"/>
        <v>%1975-22-22%^^xsd:date</v>
      </c>
      <c r="N5476" t="str">
        <f t="shared" si="859"/>
        <v>:6340 a crs:CommonwealthOrganisation ; schema:name %Department of Administrative Services [I], Management Services Division, Regional Office, New South Wales% ; schema:startDate %1975-10-07%^^xsd:date ; schema:endDate %1975-22-22%^^xsd:date ; time:hasTime [ time:hasBeginning [ time:inXSDDate %1975-10-07%^^xsd:date ]  ] .</v>
      </c>
    </row>
    <row r="5477" spans="1:14" x14ac:dyDescent="0.15">
      <c r="A5477" s="1" t="s">
        <v>10992</v>
      </c>
      <c r="B5477" s="1" t="s">
        <v>10993</v>
      </c>
      <c r="C5477" s="1">
        <v>19870724</v>
      </c>
      <c r="D5477" s="1">
        <v>19960101</v>
      </c>
      <c r="E5477" t="str">
        <f t="shared" si="850"/>
        <v>6342</v>
      </c>
      <c r="F5477" t="str">
        <f t="shared" si="851"/>
        <v>1987</v>
      </c>
      <c r="G5477" t="str">
        <f t="shared" si="852"/>
        <v>07</v>
      </c>
      <c r="H5477" t="str">
        <f t="shared" si="853"/>
        <v>24</v>
      </c>
      <c r="I5477" t="str">
        <f t="shared" si="854"/>
        <v>%1987-07-24%^^xsd:date</v>
      </c>
      <c r="J5477" t="str">
        <f t="shared" si="855"/>
        <v>1996</v>
      </c>
      <c r="K5477" t="str">
        <f t="shared" si="856"/>
        <v>01</v>
      </c>
      <c r="L5477" t="str">
        <f t="shared" si="857"/>
        <v>01</v>
      </c>
      <c r="M5477" t="str">
        <f t="shared" si="858"/>
        <v>%1996-01-01%^^xsd:date</v>
      </c>
      <c r="N5477" t="str">
        <f t="shared" si="859"/>
        <v>:6342 a crs:CommonwealthOrganisation ; schema:name %Australian Construction Services, Regional Office, New South Wales% ; schema:startDate %1987-07-24%^^xsd:date ; schema:endDate %1996-01-01%^^xsd:date ; time:hasTime [ time:hasBeginning [ time:inXSDDate %1987-07-24%^^xsd:date ]  ] .</v>
      </c>
    </row>
    <row r="5478" spans="1:14" x14ac:dyDescent="0.15">
      <c r="A5478" s="1" t="s">
        <v>10994</v>
      </c>
      <c r="B5478" s="1" t="s">
        <v>10995</v>
      </c>
      <c r="C5478" s="1">
        <v>19870724</v>
      </c>
      <c r="D5478" s="1">
        <v>19930228</v>
      </c>
      <c r="E5478" t="str">
        <f t="shared" si="850"/>
        <v>6343</v>
      </c>
      <c r="F5478" t="str">
        <f t="shared" si="851"/>
        <v>1987</v>
      </c>
      <c r="G5478" t="str">
        <f t="shared" si="852"/>
        <v>07</v>
      </c>
      <c r="H5478" t="str">
        <f t="shared" si="853"/>
        <v>24</v>
      </c>
      <c r="I5478" t="str">
        <f t="shared" si="854"/>
        <v>%1987-07-24%^^xsd:date</v>
      </c>
      <c r="J5478" t="str">
        <f t="shared" si="855"/>
        <v>1993</v>
      </c>
      <c r="K5478" t="str">
        <f t="shared" si="856"/>
        <v>02</v>
      </c>
      <c r="L5478" t="str">
        <f t="shared" si="857"/>
        <v>28</v>
      </c>
      <c r="M5478" t="str">
        <f t="shared" si="858"/>
        <v>%1993-28-28%^^xsd:date</v>
      </c>
      <c r="N5478" t="str">
        <f t="shared" si="859"/>
        <v>:6343 a crs:CommonwealthOrganisation ; schema:name %Department of Transport and Communications, Aviation Group, New South Wales Regional Office% ; schema:startDate %1987-07-24%^^xsd:date ; schema:endDate %1993-28-28%^^xsd:date ; time:hasTime [ time:hasBeginning [ time:inXSDDate %1987-07-24%^^xsd:date ]  ] .</v>
      </c>
    </row>
    <row r="5479" spans="1:14" x14ac:dyDescent="0.15">
      <c r="A5479" s="1" t="s">
        <v>10996</v>
      </c>
      <c r="B5479" s="1" t="s">
        <v>10997</v>
      </c>
      <c r="C5479" s="1">
        <v>19870724</v>
      </c>
      <c r="D5479" s="1">
        <v>19921101</v>
      </c>
      <c r="E5479" t="str">
        <f t="shared" si="850"/>
        <v>6344</v>
      </c>
      <c r="F5479" t="str">
        <f t="shared" si="851"/>
        <v>1987</v>
      </c>
      <c r="G5479" t="str">
        <f t="shared" si="852"/>
        <v>07</v>
      </c>
      <c r="H5479" t="str">
        <f t="shared" si="853"/>
        <v>24</v>
      </c>
      <c r="I5479" t="str">
        <f t="shared" si="854"/>
        <v>%1987-07-24%^^xsd:date</v>
      </c>
      <c r="J5479" t="str">
        <f t="shared" si="855"/>
        <v>1992</v>
      </c>
      <c r="K5479" t="str">
        <f t="shared" si="856"/>
        <v>11</v>
      </c>
      <c r="L5479" t="str">
        <f t="shared" si="857"/>
        <v>01</v>
      </c>
      <c r="M5479" t="str">
        <f t="shared" si="858"/>
        <v>%1992-01-01%^^xsd:date</v>
      </c>
      <c r="N5479" t="str">
        <f t="shared" si="859"/>
        <v>:6344 a crs:CommonwealthOrganisation ; schema:name %Department of Primary Industries and Energy, Regional Office, New South Wales% ; schema:startDate %1987-07-24%^^xsd:date ; schema:endDate %1992-01-01%^^xsd:date ; time:hasTime [ time:hasBeginning [ time:inXSDDate %1987-07-24%^^xsd:date ]  ] .</v>
      </c>
    </row>
    <row r="5480" spans="1:14" x14ac:dyDescent="0.15">
      <c r="A5480" s="1" t="s">
        <v>10998</v>
      </c>
      <c r="B5480" s="1" t="s">
        <v>10999</v>
      </c>
      <c r="C5480" s="1">
        <v>19870724</v>
      </c>
      <c r="D5480" s="1">
        <v>19970718</v>
      </c>
      <c r="E5480" t="str">
        <f t="shared" si="850"/>
        <v>6345</v>
      </c>
      <c r="F5480" t="str">
        <f t="shared" si="851"/>
        <v>1987</v>
      </c>
      <c r="G5480" t="str">
        <f t="shared" si="852"/>
        <v>07</v>
      </c>
      <c r="H5480" t="str">
        <f t="shared" si="853"/>
        <v>24</v>
      </c>
      <c r="I5480" t="str">
        <f t="shared" si="854"/>
        <v>%1987-07-24%^^xsd:date</v>
      </c>
      <c r="J5480" t="str">
        <f t="shared" si="855"/>
        <v>1997</v>
      </c>
      <c r="K5480" t="str">
        <f t="shared" si="856"/>
        <v>07</v>
      </c>
      <c r="L5480" t="str">
        <f t="shared" si="857"/>
        <v>18</v>
      </c>
      <c r="M5480" t="str">
        <f t="shared" si="858"/>
        <v>%1997-18-18%^^xsd:date</v>
      </c>
      <c r="N5480" t="str">
        <f t="shared" si="859"/>
        <v>:6345 a crs:CommonwealthOrganisation ; schema:name %Department of Industrial Relations [II], Regional Office, New South Wales% ; schema:startDate %1987-07-24%^^xsd:date ; schema:endDate %1997-18-18%^^xsd:date ; time:hasTime [ time:hasBeginning [ time:inXSDDate %1987-07-24%^^xsd:date ]  ] .</v>
      </c>
    </row>
    <row r="5481" spans="1:14" x14ac:dyDescent="0.15">
      <c r="A5481" s="1" t="s">
        <v>11000</v>
      </c>
      <c r="B5481" s="1" t="s">
        <v>11001</v>
      </c>
      <c r="C5481" s="1">
        <v>19870724</v>
      </c>
      <c r="D5481" s="1">
        <v>19930324</v>
      </c>
      <c r="E5481" t="str">
        <f t="shared" si="850"/>
        <v>6346</v>
      </c>
      <c r="F5481" t="str">
        <f t="shared" si="851"/>
        <v>1987</v>
      </c>
      <c r="G5481" t="str">
        <f t="shared" si="852"/>
        <v>07</v>
      </c>
      <c r="H5481" t="str">
        <f t="shared" si="853"/>
        <v>24</v>
      </c>
      <c r="I5481" t="str">
        <f t="shared" si="854"/>
        <v>%1987-07-24%^^xsd:date</v>
      </c>
      <c r="J5481" t="str">
        <f t="shared" si="855"/>
        <v>1993</v>
      </c>
      <c r="K5481" t="str">
        <f t="shared" si="856"/>
        <v>03</v>
      </c>
      <c r="L5481" t="str">
        <f t="shared" si="857"/>
        <v>24</v>
      </c>
      <c r="M5481" t="str">
        <f t="shared" si="858"/>
        <v>%1993-24-24%^^xsd:date</v>
      </c>
      <c r="N5481" t="str">
        <f t="shared" si="859"/>
        <v>:6346 a crs:CommonwealthOrganisation ; schema:name %Department of Immigration, Local Government and Ethnic Affairs, Regional Office, New South Wales% ; schema:startDate %1987-07-24%^^xsd:date ; schema:endDate %1993-24-24%^^xsd:date ; time:hasTime [ time:hasBeginning [ time:inXSDDate %1987-07-24%^^xsd:date ]  ] .</v>
      </c>
    </row>
    <row r="5482" spans="1:14" x14ac:dyDescent="0.15">
      <c r="A5482" s="1" t="s">
        <v>11002</v>
      </c>
      <c r="B5482" s="1" t="s">
        <v>11003</v>
      </c>
      <c r="C5482" s="1">
        <v>19870724</v>
      </c>
      <c r="E5482" t="str">
        <f t="shared" si="850"/>
        <v>6347</v>
      </c>
      <c r="F5482" t="str">
        <f t="shared" si="851"/>
        <v>1987</v>
      </c>
      <c r="G5482" t="str">
        <f t="shared" si="852"/>
        <v>07</v>
      </c>
      <c r="H5482" t="str">
        <f t="shared" si="853"/>
        <v>24</v>
      </c>
      <c r="I5482" t="str">
        <f t="shared" si="854"/>
        <v>%1987-07-24%^^xsd:date</v>
      </c>
      <c r="J5482" t="str">
        <f t="shared" si="855"/>
        <v/>
      </c>
      <c r="K5482" t="str">
        <f t="shared" si="856"/>
        <v/>
      </c>
      <c r="L5482" t="str">
        <f t="shared" si="857"/>
        <v/>
      </c>
      <c r="M5482" t="str">
        <f t="shared" si="858"/>
        <v/>
      </c>
      <c r="N5482" t="str">
        <f t="shared" si="859"/>
        <v>:6347 a crs:CommonwealthOrganisation ; schema:name %Department of Foreign Affairs and Trade, State Office, New South Wales% ; schema:startDate %1987-07-24%^^xsd:date ; time:hasTime [ time:hasBeginning [ time:inXSDDate %1987-07-24%^^xsd:date ]  ] .</v>
      </c>
    </row>
    <row r="5483" spans="1:14" x14ac:dyDescent="0.15">
      <c r="A5483" s="1" t="s">
        <v>11004</v>
      </c>
      <c r="B5483" s="1" t="s">
        <v>11005</v>
      </c>
      <c r="C5483" s="1">
        <v>19870724</v>
      </c>
      <c r="D5483" s="1">
        <v>19900301</v>
      </c>
      <c r="E5483" t="str">
        <f t="shared" si="850"/>
        <v>6348</v>
      </c>
      <c r="F5483" t="str">
        <f t="shared" si="851"/>
        <v>1987</v>
      </c>
      <c r="G5483" t="str">
        <f t="shared" si="852"/>
        <v>07</v>
      </c>
      <c r="H5483" t="str">
        <f t="shared" si="853"/>
        <v>24</v>
      </c>
      <c r="I5483" t="str">
        <f t="shared" si="854"/>
        <v>%1987-07-24%^^xsd:date</v>
      </c>
      <c r="J5483" t="str">
        <f t="shared" si="855"/>
        <v>1990</v>
      </c>
      <c r="K5483" t="str">
        <f t="shared" si="856"/>
        <v>03</v>
      </c>
      <c r="L5483" t="str">
        <f t="shared" si="857"/>
        <v>01</v>
      </c>
      <c r="M5483" t="str">
        <f t="shared" si="858"/>
        <v>%1990-01-01%^^xsd:date</v>
      </c>
      <c r="N5483" t="str">
        <f t="shared" si="859"/>
        <v>:6348 a crs:CommonwealthOrganisation ; schema:name %Department of Employment, Education and Training, State Office [I], New South Wales% ; schema:startDate %1987-07-24%^^xsd:date ; schema:endDate %1990-01-01%^^xsd:date ; time:hasTime [ time:hasBeginning [ time:inXSDDate %1987-07-24%^^xsd:date ]  ] .</v>
      </c>
    </row>
    <row r="5484" spans="1:14" x14ac:dyDescent="0.15">
      <c r="A5484" s="1" t="s">
        <v>11006</v>
      </c>
      <c r="B5484" s="1" t="s">
        <v>11007</v>
      </c>
      <c r="C5484" s="1">
        <v>19870724</v>
      </c>
      <c r="D5484" s="1">
        <v>19910607</v>
      </c>
      <c r="E5484" t="str">
        <f t="shared" si="850"/>
        <v>6349</v>
      </c>
      <c r="F5484" t="str">
        <f t="shared" si="851"/>
        <v>1987</v>
      </c>
      <c r="G5484" t="str">
        <f t="shared" si="852"/>
        <v>07</v>
      </c>
      <c r="H5484" t="str">
        <f t="shared" si="853"/>
        <v>24</v>
      </c>
      <c r="I5484" t="str">
        <f t="shared" si="854"/>
        <v>%1987-07-24%^^xsd:date</v>
      </c>
      <c r="J5484" t="str">
        <f t="shared" si="855"/>
        <v>1991</v>
      </c>
      <c r="K5484" t="str">
        <f t="shared" si="856"/>
        <v>06</v>
      </c>
      <c r="L5484" t="str">
        <f t="shared" si="857"/>
        <v>07</v>
      </c>
      <c r="M5484" t="str">
        <f t="shared" si="858"/>
        <v>%1991-07-07%^^xsd:date</v>
      </c>
      <c r="N5484" t="str">
        <f t="shared" si="859"/>
        <v>:6349 a crs:CommonwealthOrganisation ; schema:name %Department of Community Services and Health, Regional Office, New South Wales% ; schema:startDate %1987-07-24%^^xsd:date ; schema:endDate %1991-07-07%^^xsd:date ; time:hasTime [ time:hasBeginning [ time:inXSDDate %1987-07-24%^^xsd:date ]  ] .</v>
      </c>
    </row>
    <row r="5485" spans="1:14" x14ac:dyDescent="0.15">
      <c r="A5485" s="1" t="s">
        <v>11008</v>
      </c>
      <c r="B5485" s="1" t="s">
        <v>11009</v>
      </c>
      <c r="C5485" s="1">
        <v>19400726</v>
      </c>
      <c r="D5485" s="1">
        <v>19420813</v>
      </c>
      <c r="E5485" t="str">
        <f t="shared" si="850"/>
        <v>0635</v>
      </c>
      <c r="F5485" t="str">
        <f t="shared" si="851"/>
        <v>1940</v>
      </c>
      <c r="G5485" t="str">
        <f t="shared" si="852"/>
        <v>07</v>
      </c>
      <c r="H5485" t="str">
        <f t="shared" si="853"/>
        <v>26</v>
      </c>
      <c r="I5485" t="str">
        <f t="shared" si="854"/>
        <v>%1940-07-26%^^xsd:date</v>
      </c>
      <c r="J5485" t="str">
        <f t="shared" si="855"/>
        <v>1942</v>
      </c>
      <c r="K5485" t="str">
        <f t="shared" si="856"/>
        <v>08</v>
      </c>
      <c r="L5485" t="str">
        <f t="shared" si="857"/>
        <v>13</v>
      </c>
      <c r="M5485" t="str">
        <f t="shared" si="858"/>
        <v>%1942-13-13%^^xsd:date</v>
      </c>
      <c r="N5485" t="str">
        <f t="shared" si="859"/>
        <v>:0635 a crs:CommonwealthOrganisation ; schema:name %Trade Union Advisory Panel% ; schema:startDate %1940-07-26%^^xsd:date ; schema:endDate %1942-13-13%^^xsd:date ; time:hasTime [ time:hasBeginning [ time:inXSDDate %1940-07-26%^^xsd:date ]  ] .</v>
      </c>
    </row>
    <row r="5486" spans="1:14" x14ac:dyDescent="0.15">
      <c r="A5486" s="1" t="s">
        <v>11010</v>
      </c>
      <c r="B5486" s="1" t="s">
        <v>11011</v>
      </c>
      <c r="C5486" s="1">
        <v>19870724</v>
      </c>
      <c r="D5486" s="1">
        <v>19930324</v>
      </c>
      <c r="E5486" t="str">
        <f t="shared" si="850"/>
        <v>6350</v>
      </c>
      <c r="F5486" t="str">
        <f t="shared" si="851"/>
        <v>1987</v>
      </c>
      <c r="G5486" t="str">
        <f t="shared" si="852"/>
        <v>07</v>
      </c>
      <c r="H5486" t="str">
        <f t="shared" si="853"/>
        <v>24</v>
      </c>
      <c r="I5486" t="str">
        <f t="shared" si="854"/>
        <v>%1987-07-24%^^xsd:date</v>
      </c>
      <c r="J5486" t="str">
        <f t="shared" si="855"/>
        <v>1993</v>
      </c>
      <c r="K5486" t="str">
        <f t="shared" si="856"/>
        <v>03</v>
      </c>
      <c r="L5486" t="str">
        <f t="shared" si="857"/>
        <v>24</v>
      </c>
      <c r="M5486" t="str">
        <f t="shared" si="858"/>
        <v>%1993-24-24%^^xsd:date</v>
      </c>
      <c r="N5486" t="str">
        <f t="shared" si="859"/>
        <v>:6350 a crs:CommonwealthOrganisation ; schema:name %Department of Administrative Services [III], Corporate Services, Regional Office, New South Wales (also known as Management Services, Regional Office, New South Wales)% ; schema:startDate %1987-07-24%^^xsd:date ; schema:endDate %1993-24-24%^^xsd:date ; time:hasTime [ time:hasBeginning [ time:inXSDDate %1987-07-24%^^xsd:date ]  ] .</v>
      </c>
    </row>
    <row r="5487" spans="1:14" x14ac:dyDescent="0.15">
      <c r="A5487" s="1" t="s">
        <v>11012</v>
      </c>
      <c r="B5487" s="1" t="s">
        <v>11013</v>
      </c>
      <c r="C5487" s="1">
        <v>19870724</v>
      </c>
      <c r="D5487" s="1">
        <v>19900301</v>
      </c>
      <c r="E5487" t="str">
        <f t="shared" si="850"/>
        <v>6351</v>
      </c>
      <c r="F5487" t="str">
        <f t="shared" si="851"/>
        <v>1987</v>
      </c>
      <c r="G5487" t="str">
        <f t="shared" si="852"/>
        <v>07</v>
      </c>
      <c r="H5487" t="str">
        <f t="shared" si="853"/>
        <v>24</v>
      </c>
      <c r="I5487" t="str">
        <f t="shared" si="854"/>
        <v>%1987-07-24%^^xsd:date</v>
      </c>
      <c r="J5487" t="str">
        <f t="shared" si="855"/>
        <v>1990</v>
      </c>
      <c r="K5487" t="str">
        <f t="shared" si="856"/>
        <v>03</v>
      </c>
      <c r="L5487" t="str">
        <f t="shared" si="857"/>
        <v>01</v>
      </c>
      <c r="M5487" t="str">
        <f t="shared" si="858"/>
        <v>%1990-01-01%^^xsd:date</v>
      </c>
      <c r="N5487" t="str">
        <f t="shared" si="859"/>
        <v>:6351 a crs:CommonwealthOrganisation ; schema:name %Department of Employment, Education and Training, Education Division, New South Wales% ; schema:startDate %1987-07-24%^^xsd:date ; schema:endDate %1990-01-01%^^xsd:date ; time:hasTime [ time:hasBeginning [ time:inXSDDate %1987-07-24%^^xsd:date ]  ] .</v>
      </c>
    </row>
    <row r="5488" spans="1:14" x14ac:dyDescent="0.15">
      <c r="A5488" s="1" t="s">
        <v>11014</v>
      </c>
      <c r="B5488" s="1" t="s">
        <v>11015</v>
      </c>
      <c r="C5488" s="1">
        <v>19420101</v>
      </c>
      <c r="D5488" s="1">
        <v>19451214</v>
      </c>
      <c r="E5488" t="str">
        <f t="shared" si="850"/>
        <v>0636</v>
      </c>
      <c r="F5488" t="str">
        <f t="shared" si="851"/>
        <v>1942</v>
      </c>
      <c r="G5488" t="str">
        <f t="shared" si="852"/>
        <v>01</v>
      </c>
      <c r="H5488" t="str">
        <f t="shared" si="853"/>
        <v>01</v>
      </c>
      <c r="I5488" t="str">
        <f t="shared" si="854"/>
        <v>%1942-01-01%^^xsd:date</v>
      </c>
      <c r="J5488" t="str">
        <f t="shared" si="855"/>
        <v>1945</v>
      </c>
      <c r="K5488" t="str">
        <f t="shared" si="856"/>
        <v>12</v>
      </c>
      <c r="L5488" t="str">
        <f t="shared" si="857"/>
        <v>14</v>
      </c>
      <c r="M5488" t="str">
        <f t="shared" si="858"/>
        <v>%1945-14-14%^^xsd:date</v>
      </c>
      <c r="N5488" t="str">
        <f t="shared" si="859"/>
        <v>:0636 a crs:CommonwealthOrganisation ; schema:name %Army Accounting Advisory Panel/ (from 1945) Finance and Accounting Advisory Board% ; schema:startDate %1942-01-01%^^xsd:date ; schema:endDate %1945-14-14%^^xsd:date ; time:hasTime [ time:hasBeginning [ time:inXSDDate %1942-01-01%^^xsd:date ]  ] .</v>
      </c>
    </row>
    <row r="5489" spans="1:14" x14ac:dyDescent="0.15">
      <c r="A5489" s="1" t="s">
        <v>11016</v>
      </c>
      <c r="B5489" s="1" t="s">
        <v>11017</v>
      </c>
      <c r="C5489" s="1">
        <v>19390101</v>
      </c>
      <c r="D5489" s="1">
        <v>19440101</v>
      </c>
      <c r="E5489" t="str">
        <f t="shared" si="850"/>
        <v>0638</v>
      </c>
      <c r="F5489" t="str">
        <f t="shared" si="851"/>
        <v>1939</v>
      </c>
      <c r="G5489" t="str">
        <f t="shared" si="852"/>
        <v>01</v>
      </c>
      <c r="H5489" t="str">
        <f t="shared" si="853"/>
        <v>01</v>
      </c>
      <c r="I5489" t="str">
        <f t="shared" si="854"/>
        <v>%1939-01-01%^^xsd:date</v>
      </c>
      <c r="J5489" t="str">
        <f t="shared" si="855"/>
        <v>1944</v>
      </c>
      <c r="K5489" t="str">
        <f t="shared" si="856"/>
        <v>01</v>
      </c>
      <c r="L5489" t="str">
        <f t="shared" si="857"/>
        <v>01</v>
      </c>
      <c r="M5489" t="str">
        <f t="shared" si="858"/>
        <v>%1944-01-01%^^xsd:date</v>
      </c>
      <c r="N5489" t="str">
        <f t="shared" si="859"/>
        <v>:0638 a crs:CommonwealthOrganisation ; schema:name %Accountancy Advisory Panel% ; schema:startDate %1939-01-01%^^xsd:date ; schema:endDate %1944-01-01%^^xsd:date ; time:hasTime [ time:hasBeginning [ time:inXSDDate %1939-01-01%^^xsd:date ]  ] .</v>
      </c>
    </row>
    <row r="5490" spans="1:14" x14ac:dyDescent="0.15">
      <c r="A5490" s="1" t="s">
        <v>11018</v>
      </c>
      <c r="B5490" s="1" t="s">
        <v>11019</v>
      </c>
      <c r="C5490" s="1">
        <v>19560111</v>
      </c>
      <c r="D5490" s="1">
        <v>19631217</v>
      </c>
      <c r="E5490" t="str">
        <f t="shared" si="850"/>
        <v>0064</v>
      </c>
      <c r="F5490" t="str">
        <f t="shared" si="851"/>
        <v>1956</v>
      </c>
      <c r="G5490" t="str">
        <f t="shared" si="852"/>
        <v>01</v>
      </c>
      <c r="H5490" t="str">
        <f t="shared" si="853"/>
        <v>11</v>
      </c>
      <c r="I5490" t="str">
        <f t="shared" si="854"/>
        <v>%1956-01-11%^^xsd:date</v>
      </c>
      <c r="J5490" t="str">
        <f t="shared" si="855"/>
        <v>1963</v>
      </c>
      <c r="K5490" t="str">
        <f t="shared" si="856"/>
        <v>12</v>
      </c>
      <c r="L5490" t="str">
        <f t="shared" si="857"/>
        <v>17</v>
      </c>
      <c r="M5490" t="str">
        <f t="shared" si="858"/>
        <v>%1963-17-17%^^xsd:date</v>
      </c>
      <c r="N5490" t="str">
        <f t="shared" si="859"/>
        <v>:0064 a crs:CommonwealthOrganisation ; schema:name %Department of Trade [I], Central Office% ; schema:startDate %1956-01-11%^^xsd:date ; schema:endDate %1963-17-17%^^xsd:date ; time:hasTime [ time:hasBeginning [ time:inXSDDate %1956-01-11%^^xsd:date ]  ] .</v>
      </c>
    </row>
    <row r="5491" spans="1:14" x14ac:dyDescent="0.15">
      <c r="A5491" s="1" t="s">
        <v>11020</v>
      </c>
      <c r="B5491" s="1" t="s">
        <v>11021</v>
      </c>
      <c r="C5491" s="1">
        <v>19420225</v>
      </c>
      <c r="D5491" s="1">
        <v>19471231</v>
      </c>
      <c r="E5491" t="str">
        <f t="shared" si="850"/>
        <v>0640</v>
      </c>
      <c r="F5491" t="str">
        <f t="shared" si="851"/>
        <v>1942</v>
      </c>
      <c r="G5491" t="str">
        <f t="shared" si="852"/>
        <v>02</v>
      </c>
      <c r="H5491" t="str">
        <f t="shared" si="853"/>
        <v>25</v>
      </c>
      <c r="I5491" t="str">
        <f t="shared" si="854"/>
        <v>%1942-02-25%^^xsd:date</v>
      </c>
      <c r="J5491" t="str">
        <f t="shared" si="855"/>
        <v>1947</v>
      </c>
      <c r="K5491" t="str">
        <f t="shared" si="856"/>
        <v>12</v>
      </c>
      <c r="L5491" t="str">
        <f t="shared" si="857"/>
        <v>31</v>
      </c>
      <c r="M5491" t="str">
        <f t="shared" si="858"/>
        <v>%1947-31-31%^^xsd:date</v>
      </c>
      <c r="N5491" t="str">
        <f t="shared" si="859"/>
        <v>:0640 a crs:CommonwealthOrganisation ; schema:name %Optical Munitions Panel% ; schema:startDate %1942-02-25%^^xsd:date ; schema:endDate %1947-31-31%^^xsd:date ; time:hasTime [ time:hasBeginning [ time:inXSDDate %1942-02-25%^^xsd:date ]  ] .</v>
      </c>
    </row>
    <row r="5492" spans="1:14" x14ac:dyDescent="0.15">
      <c r="A5492" s="1" t="s">
        <v>11022</v>
      </c>
      <c r="B5492" s="1" t="s">
        <v>11023</v>
      </c>
      <c r="C5492" s="1">
        <v>19680101</v>
      </c>
      <c r="E5492" t="str">
        <f t="shared" si="850"/>
        <v>6401</v>
      </c>
      <c r="F5492" t="str">
        <f t="shared" si="851"/>
        <v>1968</v>
      </c>
      <c r="G5492" t="str">
        <f t="shared" si="852"/>
        <v>01</v>
      </c>
      <c r="H5492" t="str">
        <f t="shared" si="853"/>
        <v>01</v>
      </c>
      <c r="I5492" t="str">
        <f t="shared" si="854"/>
        <v>%1968-01-01%^^xsd:date</v>
      </c>
      <c r="J5492" t="str">
        <f t="shared" si="855"/>
        <v/>
      </c>
      <c r="K5492" t="str">
        <f t="shared" si="856"/>
        <v/>
      </c>
      <c r="L5492" t="str">
        <f t="shared" si="857"/>
        <v/>
      </c>
      <c r="M5492" t="str">
        <f t="shared" si="858"/>
        <v/>
      </c>
      <c r="N5492" t="str">
        <f t="shared" si="859"/>
        <v>:6401 a crs:CommonwealthOrganisation ; schema:name %Army Health Benefits Society% ; schema:startDate %1968-01-01%^^xsd:date ; time:hasTime [ time:hasBeginning [ time:inXSDDate %1968-01-01%^^xsd:date ]  ] .</v>
      </c>
    </row>
    <row r="5493" spans="1:14" x14ac:dyDescent="0.15">
      <c r="A5493" s="1" t="s">
        <v>11024</v>
      </c>
      <c r="B5493" s="1" t="s">
        <v>11025</v>
      </c>
      <c r="C5493" s="1">
        <v>19770101</v>
      </c>
      <c r="D5493" s="1">
        <v>20149999</v>
      </c>
      <c r="E5493" t="str">
        <f t="shared" si="850"/>
        <v>6402</v>
      </c>
      <c r="F5493" t="str">
        <f t="shared" si="851"/>
        <v>1977</v>
      </c>
      <c r="G5493" t="str">
        <f t="shared" si="852"/>
        <v>01</v>
      </c>
      <c r="H5493" t="str">
        <f t="shared" si="853"/>
        <v>01</v>
      </c>
      <c r="I5493" t="str">
        <f t="shared" si="854"/>
        <v>%1977-01-01%^^xsd:date</v>
      </c>
      <c r="J5493" t="str">
        <f t="shared" si="855"/>
        <v>2014</v>
      </c>
      <c r="K5493" t="str">
        <f t="shared" si="856"/>
        <v>99</v>
      </c>
      <c r="L5493" t="str">
        <f t="shared" si="857"/>
        <v>99</v>
      </c>
      <c r="M5493" t="str">
        <f t="shared" si="858"/>
        <v>%2014%^^xsd:gYear</v>
      </c>
      <c r="N5493" t="str">
        <f t="shared" si="859"/>
        <v>:6402 a crs:CommonwealthOrganisation ; schema:name %3 Military Police Company, Australian Army% ; schema:startDate %1977-01-01%^^xsd:date ; schema:endDate %2014%^^xsd:gYear ; time:hasTime [ time:hasBeginning [ time:inXSDDate %1977-01-01%^^xsd:date ]  ] .</v>
      </c>
    </row>
    <row r="5494" spans="1:14" x14ac:dyDescent="0.15">
      <c r="A5494" s="1" t="s">
        <v>11026</v>
      </c>
      <c r="B5494" s="1" t="s">
        <v>11027</v>
      </c>
      <c r="C5494" s="1">
        <v>19510101</v>
      </c>
      <c r="D5494" s="1">
        <v>20149999</v>
      </c>
      <c r="E5494" t="str">
        <f t="shared" si="850"/>
        <v>6403</v>
      </c>
      <c r="F5494" t="str">
        <f t="shared" si="851"/>
        <v>1951</v>
      </c>
      <c r="G5494" t="str">
        <f t="shared" si="852"/>
        <v>01</v>
      </c>
      <c r="H5494" t="str">
        <f t="shared" si="853"/>
        <v>01</v>
      </c>
      <c r="I5494" t="str">
        <f t="shared" si="854"/>
        <v>%1951-01-01%^^xsd:date</v>
      </c>
      <c r="J5494" t="str">
        <f t="shared" si="855"/>
        <v>2014</v>
      </c>
      <c r="K5494" t="str">
        <f t="shared" si="856"/>
        <v>99</v>
      </c>
      <c r="L5494" t="str">
        <f t="shared" si="857"/>
        <v>99</v>
      </c>
      <c r="M5494" t="str">
        <f t="shared" si="858"/>
        <v>%2014%^^xsd:gYear</v>
      </c>
      <c r="N5494" t="str">
        <f t="shared" si="859"/>
        <v>:6403 a crs:CommonwealthOrganisation ; schema:name %3 Dental Unit, Royal Australian Army Dental Corps% ; schema:startDate %1951-01-01%^^xsd:date ; schema:endDate %2014%^^xsd:gYear ; time:hasTime [ time:hasBeginning [ time:inXSDDate %1951-01-01%^^xsd:date ]  ] .</v>
      </c>
    </row>
    <row r="5495" spans="1:14" x14ac:dyDescent="0.15">
      <c r="A5495" s="1" t="s">
        <v>11028</v>
      </c>
      <c r="B5495" s="1" t="s">
        <v>11029</v>
      </c>
      <c r="C5495" s="1">
        <v>19760101</v>
      </c>
      <c r="E5495" t="str">
        <f t="shared" si="850"/>
        <v>6404</v>
      </c>
      <c r="F5495" t="str">
        <f t="shared" si="851"/>
        <v>1976</v>
      </c>
      <c r="G5495" t="str">
        <f t="shared" si="852"/>
        <v>01</v>
      </c>
      <c r="H5495" t="str">
        <f t="shared" si="853"/>
        <v>01</v>
      </c>
      <c r="I5495" t="str">
        <f t="shared" si="854"/>
        <v>%1976-01-01%^^xsd:date</v>
      </c>
      <c r="J5495" t="str">
        <f t="shared" si="855"/>
        <v/>
      </c>
      <c r="K5495" t="str">
        <f t="shared" si="856"/>
        <v/>
      </c>
      <c r="L5495" t="str">
        <f t="shared" si="857"/>
        <v/>
      </c>
      <c r="M5495" t="str">
        <f t="shared" si="858"/>
        <v/>
      </c>
      <c r="N5495" t="str">
        <f t="shared" si="859"/>
        <v>:6404 a crs:CommonwealthOrganisation ; schema:name %Puckapunyal District Support Group, Australian Army% ; schema:startDate %1976-01-01%^^xsd:date ; time:hasTime [ time:hasBeginning [ time:inXSDDate %1976-01-01%^^xsd:date ]  ] .</v>
      </c>
    </row>
    <row r="5496" spans="1:14" x14ac:dyDescent="0.15">
      <c r="A5496" s="1" t="s">
        <v>11030</v>
      </c>
      <c r="B5496" s="1" t="s">
        <v>11031</v>
      </c>
      <c r="C5496" s="1">
        <v>19650101</v>
      </c>
      <c r="E5496" t="str">
        <f t="shared" si="850"/>
        <v>6405</v>
      </c>
      <c r="F5496" t="str">
        <f t="shared" si="851"/>
        <v>1965</v>
      </c>
      <c r="G5496" t="str">
        <f t="shared" si="852"/>
        <v>01</v>
      </c>
      <c r="H5496" t="str">
        <f t="shared" si="853"/>
        <v>01</v>
      </c>
      <c r="I5496" t="str">
        <f t="shared" si="854"/>
        <v>%1965-01-01%^^xsd:date</v>
      </c>
      <c r="J5496" t="str">
        <f t="shared" si="855"/>
        <v/>
      </c>
      <c r="K5496" t="str">
        <f t="shared" si="856"/>
        <v/>
      </c>
      <c r="L5496" t="str">
        <f t="shared" si="857"/>
        <v/>
      </c>
      <c r="M5496" t="str">
        <f t="shared" si="858"/>
        <v/>
      </c>
      <c r="N5496" t="str">
        <f t="shared" si="859"/>
        <v>:6405 a crs:CommonwealthOrganisation ; schema:name %21 Construction Regiment, Australian Army% ; schema:startDate %1965-01-01%^^xsd:date ; time:hasTime [ time:hasBeginning [ time:inXSDDate %1965-01-01%^^xsd:date ]  ] .</v>
      </c>
    </row>
    <row r="5497" spans="1:14" x14ac:dyDescent="0.15">
      <c r="A5497" s="1" t="s">
        <v>11032</v>
      </c>
      <c r="B5497" s="1" t="s">
        <v>11033</v>
      </c>
      <c r="C5497" s="1">
        <v>19760101</v>
      </c>
      <c r="E5497" t="str">
        <f t="shared" si="850"/>
        <v>6406</v>
      </c>
      <c r="F5497" t="str">
        <f t="shared" si="851"/>
        <v>1976</v>
      </c>
      <c r="G5497" t="str">
        <f t="shared" si="852"/>
        <v>01</v>
      </c>
      <c r="H5497" t="str">
        <f t="shared" si="853"/>
        <v>01</v>
      </c>
      <c r="I5497" t="str">
        <f t="shared" si="854"/>
        <v>%1976-01-01%^^xsd:date</v>
      </c>
      <c r="J5497" t="str">
        <f t="shared" si="855"/>
        <v/>
      </c>
      <c r="K5497" t="str">
        <f t="shared" si="856"/>
        <v/>
      </c>
      <c r="L5497" t="str">
        <f t="shared" si="857"/>
        <v/>
      </c>
      <c r="M5497" t="str">
        <f t="shared" si="858"/>
        <v/>
      </c>
      <c r="N5497" t="str">
        <f t="shared" si="859"/>
        <v>:6406 a crs:CommonwealthOrganisation ; schema:name %Headquarters, 26 Transport Squadron, Australian Army% ; schema:startDate %1976-01-01%^^xsd:date ; time:hasTime [ time:hasBeginning [ time:inXSDDate %1976-01-01%^^xsd:date ]  ] .</v>
      </c>
    </row>
    <row r="5498" spans="1:14" x14ac:dyDescent="0.15">
      <c r="A5498" s="1" t="s">
        <v>11034</v>
      </c>
      <c r="B5498" s="1" t="s">
        <v>11035</v>
      </c>
      <c r="C5498" s="1">
        <v>19770101</v>
      </c>
      <c r="E5498" t="str">
        <f t="shared" si="850"/>
        <v>6407</v>
      </c>
      <c r="F5498" t="str">
        <f t="shared" si="851"/>
        <v>1977</v>
      </c>
      <c r="G5498" t="str">
        <f t="shared" si="852"/>
        <v>01</v>
      </c>
      <c r="H5498" t="str">
        <f t="shared" si="853"/>
        <v>01</v>
      </c>
      <c r="I5498" t="str">
        <f t="shared" si="854"/>
        <v>%1977-01-01%^^xsd:date</v>
      </c>
      <c r="J5498" t="str">
        <f t="shared" si="855"/>
        <v/>
      </c>
      <c r="K5498" t="str">
        <f t="shared" si="856"/>
        <v/>
      </c>
      <c r="L5498" t="str">
        <f t="shared" si="857"/>
        <v/>
      </c>
      <c r="M5498" t="str">
        <f t="shared" si="858"/>
        <v/>
      </c>
      <c r="N5498" t="str">
        <f t="shared" si="859"/>
        <v>:6407 a crs:CommonwealthOrganisation ; schema:name %Melbourne Transport, Australian Army% ; schema:startDate %1977-01-01%^^xsd:date ; time:hasTime [ time:hasBeginning [ time:inXSDDate %1977-01-01%^^xsd:date ]  ] .</v>
      </c>
    </row>
    <row r="5499" spans="1:14" x14ac:dyDescent="0.15">
      <c r="A5499" s="1" t="s">
        <v>11036</v>
      </c>
      <c r="B5499" s="1" t="s">
        <v>11037</v>
      </c>
      <c r="C5499" s="1">
        <v>19650524</v>
      </c>
      <c r="E5499" t="str">
        <f t="shared" si="850"/>
        <v>6408</v>
      </c>
      <c r="F5499" t="str">
        <f t="shared" si="851"/>
        <v>1965</v>
      </c>
      <c r="G5499" t="str">
        <f t="shared" si="852"/>
        <v>05</v>
      </c>
      <c r="H5499" t="str">
        <f t="shared" si="853"/>
        <v>24</v>
      </c>
      <c r="I5499" t="str">
        <f t="shared" si="854"/>
        <v>%1965-05-24%^^xsd:date</v>
      </c>
      <c r="J5499" t="str">
        <f t="shared" si="855"/>
        <v/>
      </c>
      <c r="K5499" t="str">
        <f t="shared" si="856"/>
        <v/>
      </c>
      <c r="L5499" t="str">
        <f t="shared" si="857"/>
        <v/>
      </c>
      <c r="M5499" t="str">
        <f t="shared" si="858"/>
        <v/>
      </c>
      <c r="N5499" t="str">
        <f t="shared" si="859"/>
        <v>:6408 a crs:CommonwealthOrganisation ; schema:name %Puckapunyal Dental Services, Puckapunyal Logistic Battalion% ; schema:startDate %1965-05-24%^^xsd:date ; time:hasTime [ time:hasBeginning [ time:inXSDDate %1965-05-24%^^xsd:date ]  ] .</v>
      </c>
    </row>
    <row r="5500" spans="1:14" x14ac:dyDescent="0.15">
      <c r="A5500" s="1" t="s">
        <v>11038</v>
      </c>
      <c r="B5500" s="1" t="s">
        <v>11039</v>
      </c>
      <c r="C5500" s="1">
        <v>19760101</v>
      </c>
      <c r="D5500" s="1">
        <v>19881213</v>
      </c>
      <c r="E5500" t="str">
        <f t="shared" si="850"/>
        <v>6409</v>
      </c>
      <c r="F5500" t="str">
        <f t="shared" si="851"/>
        <v>1976</v>
      </c>
      <c r="G5500" t="str">
        <f t="shared" si="852"/>
        <v>01</v>
      </c>
      <c r="H5500" t="str">
        <f t="shared" si="853"/>
        <v>01</v>
      </c>
      <c r="I5500" t="str">
        <f t="shared" si="854"/>
        <v>%1976-01-01%^^xsd:date</v>
      </c>
      <c r="J5500" t="str">
        <f t="shared" si="855"/>
        <v>1988</v>
      </c>
      <c r="K5500" t="str">
        <f t="shared" si="856"/>
        <v>12</v>
      </c>
      <c r="L5500" t="str">
        <f t="shared" si="857"/>
        <v>13</v>
      </c>
      <c r="M5500" t="str">
        <f t="shared" si="858"/>
        <v>%1988-13-13%^^xsd:date</v>
      </c>
      <c r="N5500" t="str">
        <f t="shared" si="859"/>
        <v>:6409 a crs:CommonwealthOrganisation ; schema:name %331 Supply Company, Australian Army% ; schema:startDate %1976-01-01%^^xsd:date ; schema:endDate %1988-13-13%^^xsd:date ; time:hasTime [ time:hasBeginning [ time:inXSDDate %1976-01-01%^^xsd:date ]  ] .</v>
      </c>
    </row>
    <row r="5501" spans="1:14" x14ac:dyDescent="0.15">
      <c r="A5501" s="1" t="s">
        <v>11040</v>
      </c>
      <c r="B5501" s="1" t="s">
        <v>11041</v>
      </c>
      <c r="C5501" s="1">
        <v>19490519</v>
      </c>
      <c r="E5501" t="str">
        <f t="shared" si="850"/>
        <v>0641</v>
      </c>
      <c r="F5501" t="str">
        <f t="shared" si="851"/>
        <v>1949</v>
      </c>
      <c r="G5501" t="str">
        <f t="shared" si="852"/>
        <v>05</v>
      </c>
      <c r="H5501" t="str">
        <f t="shared" si="853"/>
        <v>19</v>
      </c>
      <c r="I5501" t="str">
        <f t="shared" si="854"/>
        <v>%1949-05-19%^^xsd:date</v>
      </c>
      <c r="J5501" t="str">
        <f t="shared" si="855"/>
        <v/>
      </c>
      <c r="K5501" t="str">
        <f t="shared" si="856"/>
        <v/>
      </c>
      <c r="L5501" t="str">
        <f t="shared" si="857"/>
        <v/>
      </c>
      <c r="M5501" t="str">
        <f t="shared" si="858"/>
        <v/>
      </c>
      <c r="N5501" t="str">
        <f t="shared" si="859"/>
        <v>:0641 a crs:CommonwealthOrganisation ; schema:name %CSIRO, Head Office% ; schema:startDate %1949-05-19%^^xsd:date ; time:hasTime [ time:hasBeginning [ time:inXSDDate %1949-05-19%^^xsd:date ]  ] .</v>
      </c>
    </row>
    <row r="5502" spans="1:14" x14ac:dyDescent="0.15">
      <c r="A5502" s="1" t="s">
        <v>11042</v>
      </c>
      <c r="B5502" s="1" t="s">
        <v>11043</v>
      </c>
      <c r="C5502" s="1">
        <v>19730101</v>
      </c>
      <c r="D5502" s="1">
        <v>20149999</v>
      </c>
      <c r="E5502" t="str">
        <f t="shared" si="850"/>
        <v>6410</v>
      </c>
      <c r="F5502" t="str">
        <f t="shared" si="851"/>
        <v>1973</v>
      </c>
      <c r="G5502" t="str">
        <f t="shared" si="852"/>
        <v>01</v>
      </c>
      <c r="H5502" t="str">
        <f t="shared" si="853"/>
        <v>01</v>
      </c>
      <c r="I5502" t="str">
        <f t="shared" si="854"/>
        <v>%1973-01-01%^^xsd:date</v>
      </c>
      <c r="J5502" t="str">
        <f t="shared" si="855"/>
        <v>2014</v>
      </c>
      <c r="K5502" t="str">
        <f t="shared" si="856"/>
        <v>99</v>
      </c>
      <c r="L5502" t="str">
        <f t="shared" si="857"/>
        <v>99</v>
      </c>
      <c r="M5502" t="str">
        <f t="shared" si="858"/>
        <v>%2014%^^xsd:gYear</v>
      </c>
      <c r="N5502" t="str">
        <f t="shared" si="859"/>
        <v>:6410 a crs:CommonwealthOrganisation ; schema:name %3 Base Workshop, Australian Army% ; schema:startDate %1973-01-01%^^xsd:date ; schema:endDate %2014%^^xsd:gYear ; time:hasTime [ time:hasBeginning [ time:inXSDDate %1973-01-01%^^xsd:date ]  ] .</v>
      </c>
    </row>
    <row r="5503" spans="1:14" x14ac:dyDescent="0.15">
      <c r="A5503" s="1" t="s">
        <v>11044</v>
      </c>
      <c r="B5503" s="1" t="s">
        <v>11045</v>
      </c>
      <c r="C5503" s="1">
        <v>19640101</v>
      </c>
      <c r="E5503" t="str">
        <f t="shared" si="850"/>
        <v>6411</v>
      </c>
      <c r="F5503" t="str">
        <f t="shared" si="851"/>
        <v>1964</v>
      </c>
      <c r="G5503" t="str">
        <f t="shared" si="852"/>
        <v>01</v>
      </c>
      <c r="H5503" t="str">
        <f t="shared" si="853"/>
        <v>01</v>
      </c>
      <c r="I5503" t="str">
        <f t="shared" si="854"/>
        <v>%1964-01-01%^^xsd:date</v>
      </c>
      <c r="J5503" t="str">
        <f t="shared" si="855"/>
        <v/>
      </c>
      <c r="K5503" t="str">
        <f t="shared" si="856"/>
        <v/>
      </c>
      <c r="L5503" t="str">
        <f t="shared" si="857"/>
        <v/>
      </c>
      <c r="M5503" t="str">
        <f t="shared" si="858"/>
        <v/>
      </c>
      <c r="N5503" t="str">
        <f t="shared" si="859"/>
        <v>:6411 a crs:CommonwealthOrganisation ; schema:name %Armoured Centre, Australian Army% ; schema:startDate %1964-01-01%^^xsd:date ; time:hasTime [ time:hasBeginning [ time:inXSDDate %1964-01-01%^^xsd:date ]  ] .</v>
      </c>
    </row>
    <row r="5504" spans="1:14" x14ac:dyDescent="0.15">
      <c r="A5504" s="1" t="s">
        <v>11046</v>
      </c>
      <c r="B5504" s="1" t="s">
        <v>11047</v>
      </c>
      <c r="C5504" s="1">
        <v>19730101</v>
      </c>
      <c r="E5504" t="str">
        <f t="shared" si="850"/>
        <v>6412</v>
      </c>
      <c r="F5504" t="str">
        <f t="shared" si="851"/>
        <v>1973</v>
      </c>
      <c r="G5504" t="str">
        <f t="shared" si="852"/>
        <v>01</v>
      </c>
      <c r="H5504" t="str">
        <f t="shared" si="853"/>
        <v>01</v>
      </c>
      <c r="I5504" t="str">
        <f t="shared" si="854"/>
        <v>%1973-01-01%^^xsd:date</v>
      </c>
      <c r="J5504" t="str">
        <f t="shared" si="855"/>
        <v/>
      </c>
      <c r="K5504" t="str">
        <f t="shared" si="856"/>
        <v/>
      </c>
      <c r="L5504" t="str">
        <f t="shared" si="857"/>
        <v/>
      </c>
      <c r="M5504" t="str">
        <f t="shared" si="858"/>
        <v/>
      </c>
      <c r="N5504" t="str">
        <f t="shared" si="859"/>
        <v>:6412 a crs:CommonwealthOrganisation ; schema:name %Army School of Catering% ; schema:startDate %1973-01-01%^^xsd:date ; time:hasTime [ time:hasBeginning [ time:inXSDDate %1973-01-01%^^xsd:date ]  ] .</v>
      </c>
    </row>
    <row r="5505" spans="1:14" x14ac:dyDescent="0.15">
      <c r="A5505" s="1" t="s">
        <v>11048</v>
      </c>
      <c r="B5505" s="1" t="s">
        <v>11049</v>
      </c>
      <c r="C5505" s="1">
        <v>19760101</v>
      </c>
      <c r="D5505" s="1">
        <v>19881213</v>
      </c>
      <c r="E5505" t="str">
        <f t="shared" si="850"/>
        <v>6413</v>
      </c>
      <c r="F5505" t="str">
        <f t="shared" si="851"/>
        <v>1976</v>
      </c>
      <c r="G5505" t="str">
        <f t="shared" si="852"/>
        <v>01</v>
      </c>
      <c r="H5505" t="str">
        <f t="shared" si="853"/>
        <v>01</v>
      </c>
      <c r="I5505" t="str">
        <f t="shared" si="854"/>
        <v>%1976-01-01%^^xsd:date</v>
      </c>
      <c r="J5505" t="str">
        <f t="shared" si="855"/>
        <v>1988</v>
      </c>
      <c r="K5505" t="str">
        <f t="shared" si="856"/>
        <v>12</v>
      </c>
      <c r="L5505" t="str">
        <f t="shared" si="857"/>
        <v>13</v>
      </c>
      <c r="M5505" t="str">
        <f t="shared" si="858"/>
        <v>%1988-13-13%^^xsd:date</v>
      </c>
      <c r="N5505" t="str">
        <f t="shared" si="859"/>
        <v>:6413 a crs:CommonwealthOrganisation ; schema:name %Puckapunyal Transport Unit, Australian Army% ; schema:startDate %1976-01-01%^^xsd:date ; schema:endDate %1988-13-13%^^xsd:date ; time:hasTime [ time:hasBeginning [ time:inXSDDate %1976-01-01%^^xsd:date ]  ] .</v>
      </c>
    </row>
    <row r="5506" spans="1:14" x14ac:dyDescent="0.15">
      <c r="A5506" s="1" t="s">
        <v>11050</v>
      </c>
      <c r="B5506" s="1" t="s">
        <v>11051</v>
      </c>
      <c r="C5506" s="1">
        <v>19520101</v>
      </c>
      <c r="E5506" t="str">
        <f t="shared" si="850"/>
        <v>6414</v>
      </c>
      <c r="F5506" t="str">
        <f t="shared" si="851"/>
        <v>1952</v>
      </c>
      <c r="G5506" t="str">
        <f t="shared" si="852"/>
        <v>01</v>
      </c>
      <c r="H5506" t="str">
        <f t="shared" si="853"/>
        <v>01</v>
      </c>
      <c r="I5506" t="str">
        <f t="shared" si="854"/>
        <v>%1952-01-01%^^xsd:date</v>
      </c>
      <c r="J5506" t="str">
        <f t="shared" si="855"/>
        <v/>
      </c>
      <c r="K5506" t="str">
        <f t="shared" si="856"/>
        <v/>
      </c>
      <c r="L5506" t="str">
        <f t="shared" si="857"/>
        <v/>
      </c>
      <c r="M5506" t="str">
        <f t="shared" si="858"/>
        <v/>
      </c>
      <c r="N5506" t="str">
        <f t="shared" si="859"/>
        <v>:6414 a crs:CommonwealthOrganisation ; schema:name %4/19 Prince of Wales Light Horse, Australian Army% ; schema:startDate %1952-01-01%^^xsd:date ; time:hasTime [ time:hasBeginning [ time:inXSDDate %1952-01-01%^^xsd:date ]  ] .</v>
      </c>
    </row>
    <row r="5507" spans="1:14" x14ac:dyDescent="0.15">
      <c r="A5507" s="1" t="s">
        <v>11052</v>
      </c>
      <c r="B5507" s="1" t="s">
        <v>11053</v>
      </c>
      <c r="C5507" s="1">
        <v>19750101</v>
      </c>
      <c r="D5507" s="1">
        <v>20149999</v>
      </c>
      <c r="E5507" t="str">
        <f t="shared" ref="E5507:E5570" si="860">TEXT(SUBSTITUTE(A5507, "CA ", ""), "0000")</f>
        <v>6415</v>
      </c>
      <c r="F5507" t="str">
        <f t="shared" ref="F5507:F5570" si="861">LEFT(C5507,4)</f>
        <v>1975</v>
      </c>
      <c r="G5507" t="str">
        <f t="shared" ref="G5507:G5570" si="862">MID(C5507,5,2)</f>
        <v>01</v>
      </c>
      <c r="H5507" t="str">
        <f t="shared" ref="H5507:H5570" si="863">RIGHT(C5507,2)</f>
        <v>01</v>
      </c>
      <c r="I5507" t="str">
        <f t="shared" ref="I5507:I5570" si="864">IF(AND(G5507+0&gt;=1,G5507+0&lt;=12),CONCATENATE("%",F5507,"-",G5507,"-",H5507,"%^^xsd:date"),CONCATENATE("%",F5507,"%^^xsd:gYear"))</f>
        <v>%1975-01-01%^^xsd:date</v>
      </c>
      <c r="J5507" t="str">
        <f t="shared" ref="J5507:J5570" si="865">LEFT(D5507,4)</f>
        <v>2014</v>
      </c>
      <c r="K5507" t="str">
        <f t="shared" ref="K5507:K5570" si="866">MID(D5507,5,2)</f>
        <v>99</v>
      </c>
      <c r="L5507" t="str">
        <f t="shared" ref="L5507:L5570" si="867">RIGHT(D5507,2)</f>
        <v>99</v>
      </c>
      <c r="M5507" t="str">
        <f t="shared" ref="M5507:M5570" si="868">IFERROR(IF(AND(K5507+0&gt;=1,K5507+0&lt;=12),CONCATENATE("%",J5507,"-",L5507,"-",L5507,"%^^xsd:date"),CONCATENATE("%",J5507,"%^^xsd:gYear")),"")</f>
        <v>%2014%^^xsd:gYear</v>
      </c>
      <c r="N5507" t="str">
        <f t="shared" ref="N5507:N5570" si="869">CONCATENATE(":",E5507," a crs:CommonwealthOrganisation ; schema:name %",B5507,"% ; schema:startDate ",I5507, IF(M5507="","",CONCATENATE(" ; schema:endDate ",M5507)), " ; time:hasTime [ time:hasBeginning [ time:inXSDDate ", I5507, " ] ", IF(O5507="","",CONCATENATE(" ; time:hasEnd [ time:inXSDDate ",O5507, " ] ")), " ] .")</f>
        <v>:6415 a crs:CommonwealthOrganisation ; schema:name %Albury Transport Unit, Australian Army% ; schema:startDate %1975-01-01%^^xsd:date ; schema:endDate %2014%^^xsd:gYear ; time:hasTime [ time:hasBeginning [ time:inXSDDate %1975-01-01%^^xsd:date ]  ] .</v>
      </c>
    </row>
    <row r="5508" spans="1:14" x14ac:dyDescent="0.15">
      <c r="A5508" s="1" t="s">
        <v>11054</v>
      </c>
      <c r="B5508" s="1" t="s">
        <v>11055</v>
      </c>
      <c r="C5508" s="1">
        <v>19760101</v>
      </c>
      <c r="E5508" t="str">
        <f t="shared" si="860"/>
        <v>6416</v>
      </c>
      <c r="F5508" t="str">
        <f t="shared" si="861"/>
        <v>1976</v>
      </c>
      <c r="G5508" t="str">
        <f t="shared" si="862"/>
        <v>01</v>
      </c>
      <c r="H5508" t="str">
        <f t="shared" si="863"/>
        <v>01</v>
      </c>
      <c r="I5508" t="str">
        <f t="shared" si="864"/>
        <v>%1976-01-01%^^xsd:date</v>
      </c>
      <c r="J5508" t="str">
        <f t="shared" si="865"/>
        <v/>
      </c>
      <c r="K5508" t="str">
        <f t="shared" si="866"/>
        <v/>
      </c>
      <c r="L5508" t="str">
        <f t="shared" si="867"/>
        <v/>
      </c>
      <c r="M5508" t="str">
        <f t="shared" si="868"/>
        <v/>
      </c>
      <c r="N5508" t="str">
        <f t="shared" si="869"/>
        <v>:6416 a crs:CommonwealthOrganisation ; schema:name %15 Transport Squadron, Australian Army% ; schema:startDate %1976-01-01%^^xsd:date ; time:hasTime [ time:hasBeginning [ time:inXSDDate %1976-01-01%^^xsd:date ]  ] .</v>
      </c>
    </row>
    <row r="5509" spans="1:14" x14ac:dyDescent="0.15">
      <c r="A5509" s="1" t="s">
        <v>11056</v>
      </c>
      <c r="B5509" s="1" t="s">
        <v>11057</v>
      </c>
      <c r="C5509" s="1">
        <v>19650101</v>
      </c>
      <c r="E5509" t="str">
        <f t="shared" si="860"/>
        <v>6417</v>
      </c>
      <c r="F5509" t="str">
        <f t="shared" si="861"/>
        <v>1965</v>
      </c>
      <c r="G5509" t="str">
        <f t="shared" si="862"/>
        <v>01</v>
      </c>
      <c r="H5509" t="str">
        <f t="shared" si="863"/>
        <v>01</v>
      </c>
      <c r="I5509" t="str">
        <f t="shared" si="864"/>
        <v>%1965-01-01%^^xsd:date</v>
      </c>
      <c r="J5509" t="str">
        <f t="shared" si="865"/>
        <v/>
      </c>
      <c r="K5509" t="str">
        <f t="shared" si="866"/>
        <v/>
      </c>
      <c r="L5509" t="str">
        <f t="shared" si="867"/>
        <v/>
      </c>
      <c r="M5509" t="str">
        <f t="shared" si="868"/>
        <v/>
      </c>
      <c r="N5509" t="str">
        <f t="shared" si="869"/>
        <v>:6417 a crs:CommonwealthOrganisation ; schema:name %2 Commando Regiment, Australian Army% ; schema:startDate %1965-01-01%^^xsd:date ; time:hasTime [ time:hasBeginning [ time:inXSDDate %1965-01-01%^^xsd:date ]  ] .</v>
      </c>
    </row>
    <row r="5510" spans="1:14" x14ac:dyDescent="0.15">
      <c r="A5510" s="1" t="s">
        <v>11058</v>
      </c>
      <c r="B5510" s="1" t="s">
        <v>11059</v>
      </c>
      <c r="C5510" s="1">
        <v>19660101</v>
      </c>
      <c r="E5510" t="str">
        <f t="shared" si="860"/>
        <v>6418</v>
      </c>
      <c r="F5510" t="str">
        <f t="shared" si="861"/>
        <v>1966</v>
      </c>
      <c r="G5510" t="str">
        <f t="shared" si="862"/>
        <v>01</v>
      </c>
      <c r="H5510" t="str">
        <f t="shared" si="863"/>
        <v>01</v>
      </c>
      <c r="I5510" t="str">
        <f t="shared" si="864"/>
        <v>%1966-01-01%^^xsd:date</v>
      </c>
      <c r="J5510" t="str">
        <f t="shared" si="865"/>
        <v/>
      </c>
      <c r="K5510" t="str">
        <f t="shared" si="866"/>
        <v/>
      </c>
      <c r="L5510" t="str">
        <f t="shared" si="867"/>
        <v/>
      </c>
      <c r="M5510" t="str">
        <f t="shared" si="868"/>
        <v/>
      </c>
      <c r="N5510" t="str">
        <f t="shared" si="869"/>
        <v>:6418 a crs:CommonwealthOrganisation ; schema:name %108 Signal Squadron, Royal Australian Signals Corps% ; schema:startDate %1966-01-01%^^xsd:date ; time:hasTime [ time:hasBeginning [ time:inXSDDate %1966-01-01%^^xsd:date ]  ] .</v>
      </c>
    </row>
    <row r="5511" spans="1:14" x14ac:dyDescent="0.15">
      <c r="A5511" s="1" t="s">
        <v>11060</v>
      </c>
      <c r="B5511" s="1" t="s">
        <v>11061</v>
      </c>
      <c r="C5511" s="1">
        <v>19490101</v>
      </c>
      <c r="E5511" t="str">
        <f t="shared" si="860"/>
        <v>6419</v>
      </c>
      <c r="F5511" t="str">
        <f t="shared" si="861"/>
        <v>1949</v>
      </c>
      <c r="G5511" t="str">
        <f t="shared" si="862"/>
        <v>01</v>
      </c>
      <c r="H5511" t="str">
        <f t="shared" si="863"/>
        <v>01</v>
      </c>
      <c r="I5511" t="str">
        <f t="shared" si="864"/>
        <v>%1949-01-01%^^xsd:date</v>
      </c>
      <c r="J5511" t="str">
        <f t="shared" si="865"/>
        <v/>
      </c>
      <c r="K5511" t="str">
        <f t="shared" si="866"/>
        <v/>
      </c>
      <c r="L5511" t="str">
        <f t="shared" si="867"/>
        <v/>
      </c>
      <c r="M5511" t="str">
        <f t="shared" si="868"/>
        <v/>
      </c>
      <c r="N5511" t="str">
        <f t="shared" si="869"/>
        <v>:6419 a crs:CommonwealthOrganisation ; schema:name %1 Armoured Regiment, Australian Army% ; schema:startDate %1949-01-01%^^xsd:date ; time:hasTime [ time:hasBeginning [ time:inXSDDate %1949-01-01%^^xsd:date ]  ] .</v>
      </c>
    </row>
    <row r="5512" spans="1:14" x14ac:dyDescent="0.15">
      <c r="A5512" s="1" t="s">
        <v>11062</v>
      </c>
      <c r="B5512" s="1" t="s">
        <v>11063</v>
      </c>
      <c r="C5512" s="1">
        <v>19470308</v>
      </c>
      <c r="D5512" s="1">
        <v>19950630</v>
      </c>
      <c r="E5512" t="str">
        <f t="shared" si="860"/>
        <v>0642</v>
      </c>
      <c r="F5512" t="str">
        <f t="shared" si="861"/>
        <v>1947</v>
      </c>
      <c r="G5512" t="str">
        <f t="shared" si="862"/>
        <v>03</v>
      </c>
      <c r="H5512" t="str">
        <f t="shared" si="863"/>
        <v>08</v>
      </c>
      <c r="I5512" t="str">
        <f t="shared" si="864"/>
        <v>%1947-03-08%^^xsd:date</v>
      </c>
      <c r="J5512" t="str">
        <f t="shared" si="865"/>
        <v>1995</v>
      </c>
      <c r="K5512" t="str">
        <f t="shared" si="866"/>
        <v>06</v>
      </c>
      <c r="L5512" t="str">
        <f t="shared" si="867"/>
        <v>30</v>
      </c>
      <c r="M5512" t="str">
        <f t="shared" si="868"/>
        <v>%1995-30-30%^^xsd:date</v>
      </c>
      <c r="N5512" t="str">
        <f t="shared" si="869"/>
        <v>:0642 a crs:CommonwealthOrganisation ; schema:name %Coal Industry Tribunal% ; schema:startDate %1947-03-08%^^xsd:date ; schema:endDate %1995-30-30%^^xsd:date ; time:hasTime [ time:hasBeginning [ time:inXSDDate %1947-03-08%^^xsd:date ]  ] .</v>
      </c>
    </row>
    <row r="5513" spans="1:14" x14ac:dyDescent="0.15">
      <c r="A5513" s="1" t="s">
        <v>11064</v>
      </c>
      <c r="B5513" s="1" t="s">
        <v>11065</v>
      </c>
      <c r="C5513" s="1">
        <v>19750930</v>
      </c>
      <c r="D5513" s="1">
        <v>20149999</v>
      </c>
      <c r="E5513" t="str">
        <f t="shared" si="860"/>
        <v>6420</v>
      </c>
      <c r="F5513" t="str">
        <f t="shared" si="861"/>
        <v>1975</v>
      </c>
      <c r="G5513" t="str">
        <f t="shared" si="862"/>
        <v>09</v>
      </c>
      <c r="H5513" t="str">
        <f t="shared" si="863"/>
        <v>30</v>
      </c>
      <c r="I5513" t="str">
        <f t="shared" si="864"/>
        <v>%1975-09-30%^^xsd:date</v>
      </c>
      <c r="J5513" t="str">
        <f t="shared" si="865"/>
        <v>2014</v>
      </c>
      <c r="K5513" t="str">
        <f t="shared" si="866"/>
        <v>99</v>
      </c>
      <c r="L5513" t="str">
        <f t="shared" si="867"/>
        <v>99</v>
      </c>
      <c r="M5513" t="str">
        <f t="shared" si="868"/>
        <v>%2014%^^xsd:gYear</v>
      </c>
      <c r="N5513" t="str">
        <f t="shared" si="869"/>
        <v>:6420 a crs:CommonwealthOrganisation ; schema:name %105 Field Workshop, Royal Australian Electrical and Mechanical Engineers% ; schema:startDate %1975-09-30%^^xsd:date ; schema:endDate %2014%^^xsd:gYear ; time:hasTime [ time:hasBeginning [ time:inXSDDate %1975-09-30%^^xsd:date ]  ] .</v>
      </c>
    </row>
    <row r="5514" spans="1:14" x14ac:dyDescent="0.15">
      <c r="A5514" s="1" t="s">
        <v>11066</v>
      </c>
      <c r="B5514" s="1" t="s">
        <v>11067</v>
      </c>
      <c r="C5514" s="1">
        <v>19770101</v>
      </c>
      <c r="D5514" s="1">
        <v>19881213</v>
      </c>
      <c r="E5514" t="str">
        <f t="shared" si="860"/>
        <v>6421</v>
      </c>
      <c r="F5514" t="str">
        <f t="shared" si="861"/>
        <v>1977</v>
      </c>
      <c r="G5514" t="str">
        <f t="shared" si="862"/>
        <v>01</v>
      </c>
      <c r="H5514" t="str">
        <f t="shared" si="863"/>
        <v>01</v>
      </c>
      <c r="I5514" t="str">
        <f t="shared" si="864"/>
        <v>%1977-01-01%^^xsd:date</v>
      </c>
      <c r="J5514" t="str">
        <f t="shared" si="865"/>
        <v>1988</v>
      </c>
      <c r="K5514" t="str">
        <f t="shared" si="866"/>
        <v>12</v>
      </c>
      <c r="L5514" t="str">
        <f t="shared" si="867"/>
        <v>13</v>
      </c>
      <c r="M5514" t="str">
        <f t="shared" si="868"/>
        <v>%1988-13-13%^^xsd:date</v>
      </c>
      <c r="N5514" t="str">
        <f t="shared" si="869"/>
        <v>:6421 a crs:CommonwealthOrganisation ; schema:name %Puckapunyal Workshop Company, Australian Army% ; schema:startDate %1977-01-01%^^xsd:date ; schema:endDate %1988-13-13%^^xsd:date ; time:hasTime [ time:hasBeginning [ time:inXSDDate %1977-01-01%^^xsd:date ]  ] .</v>
      </c>
    </row>
    <row r="5515" spans="1:14" x14ac:dyDescent="0.15">
      <c r="A5515" s="1" t="s">
        <v>11068</v>
      </c>
      <c r="B5515" s="1" t="s">
        <v>11069</v>
      </c>
      <c r="C5515" s="1">
        <v>19390101</v>
      </c>
      <c r="E5515" t="str">
        <f t="shared" si="860"/>
        <v>6422</v>
      </c>
      <c r="F5515" t="str">
        <f t="shared" si="861"/>
        <v>1939</v>
      </c>
      <c r="G5515" t="str">
        <f t="shared" si="862"/>
        <v>01</v>
      </c>
      <c r="H5515" t="str">
        <f t="shared" si="863"/>
        <v>01</v>
      </c>
      <c r="I5515" t="str">
        <f t="shared" si="864"/>
        <v>%1939-01-01%^^xsd:date</v>
      </c>
      <c r="J5515" t="str">
        <f t="shared" si="865"/>
        <v/>
      </c>
      <c r="K5515" t="str">
        <f t="shared" si="866"/>
        <v/>
      </c>
      <c r="L5515" t="str">
        <f t="shared" si="867"/>
        <v/>
      </c>
      <c r="M5515" t="str">
        <f t="shared" si="868"/>
        <v/>
      </c>
      <c r="N5515" t="str">
        <f t="shared" si="869"/>
        <v>:6422 a crs:CommonwealthOrganisation ; schema:name %Melbourne Workshop Company, Australian Army% ; schema:startDate %1939-01-01%^^xsd:date ; time:hasTime [ time:hasBeginning [ time:inXSDDate %1939-01-01%^^xsd:date ]  ] .</v>
      </c>
    </row>
    <row r="5516" spans="1:14" x14ac:dyDescent="0.15">
      <c r="A5516" s="1" t="s">
        <v>11070</v>
      </c>
      <c r="B5516" s="1" t="s">
        <v>11071</v>
      </c>
      <c r="C5516" s="1">
        <v>19760101</v>
      </c>
      <c r="E5516" t="str">
        <f t="shared" si="860"/>
        <v>6423</v>
      </c>
      <c r="F5516" t="str">
        <f t="shared" si="861"/>
        <v>1976</v>
      </c>
      <c r="G5516" t="str">
        <f t="shared" si="862"/>
        <v>01</v>
      </c>
      <c r="H5516" t="str">
        <f t="shared" si="863"/>
        <v>01</v>
      </c>
      <c r="I5516" t="str">
        <f t="shared" si="864"/>
        <v>%1976-01-01%^^xsd:date</v>
      </c>
      <c r="J5516" t="str">
        <f t="shared" si="865"/>
        <v/>
      </c>
      <c r="K5516" t="str">
        <f t="shared" si="866"/>
        <v/>
      </c>
      <c r="L5516" t="str">
        <f t="shared" si="867"/>
        <v/>
      </c>
      <c r="M5516" t="str">
        <f t="shared" si="868"/>
        <v/>
      </c>
      <c r="N5516" t="str">
        <f t="shared" si="869"/>
        <v>:6423 a crs:CommonwealthOrganisation ; schema:name %Headquarters, 7 Transport Squadron, Australian Army% ; schema:startDate %1976-01-01%^^xsd:date ; time:hasTime [ time:hasBeginning [ time:inXSDDate %1976-01-01%^^xsd:date ]  ] .</v>
      </c>
    </row>
    <row r="5517" spans="1:14" x14ac:dyDescent="0.15">
      <c r="A5517" s="1" t="s">
        <v>11072</v>
      </c>
      <c r="B5517" s="1" t="s">
        <v>11073</v>
      </c>
      <c r="C5517" s="1">
        <v>19730101</v>
      </c>
      <c r="E5517" t="str">
        <f t="shared" si="860"/>
        <v>6424</v>
      </c>
      <c r="F5517" t="str">
        <f t="shared" si="861"/>
        <v>1973</v>
      </c>
      <c r="G5517" t="str">
        <f t="shared" si="862"/>
        <v>01</v>
      </c>
      <c r="H5517" t="str">
        <f t="shared" si="863"/>
        <v>01</v>
      </c>
      <c r="I5517" t="str">
        <f t="shared" si="864"/>
        <v>%1973-01-01%^^xsd:date</v>
      </c>
      <c r="J5517" t="str">
        <f t="shared" si="865"/>
        <v/>
      </c>
      <c r="K5517" t="str">
        <f t="shared" si="866"/>
        <v/>
      </c>
      <c r="L5517" t="str">
        <f t="shared" si="867"/>
        <v/>
      </c>
      <c r="M5517" t="str">
        <f t="shared" si="868"/>
        <v/>
      </c>
      <c r="N5517" t="str">
        <f t="shared" si="869"/>
        <v>:6424 a crs:CommonwealthOrganisation ; schema:name %School of Army Health% ; schema:startDate %1973-01-01%^^xsd:date ; time:hasTime [ time:hasBeginning [ time:inXSDDate %1973-01-01%^^xsd:date ]  ] .</v>
      </c>
    </row>
    <row r="5518" spans="1:14" x14ac:dyDescent="0.15">
      <c r="A5518" s="1" t="s">
        <v>11074</v>
      </c>
      <c r="B5518" s="1" t="s">
        <v>11075</v>
      </c>
      <c r="C5518" s="1">
        <v>19730101</v>
      </c>
      <c r="D5518" s="1">
        <v>20149999</v>
      </c>
      <c r="E5518" t="str">
        <f t="shared" si="860"/>
        <v>6426</v>
      </c>
      <c r="F5518" t="str">
        <f t="shared" si="861"/>
        <v>1973</v>
      </c>
      <c r="G5518" t="str">
        <f t="shared" si="862"/>
        <v>01</v>
      </c>
      <c r="H5518" t="str">
        <f t="shared" si="863"/>
        <v>01</v>
      </c>
      <c r="I5518" t="str">
        <f t="shared" si="864"/>
        <v>%1973-01-01%^^xsd:date</v>
      </c>
      <c r="J5518" t="str">
        <f t="shared" si="865"/>
        <v>2014</v>
      </c>
      <c r="K5518" t="str">
        <f t="shared" si="866"/>
        <v>99</v>
      </c>
      <c r="L5518" t="str">
        <f t="shared" si="867"/>
        <v>99</v>
      </c>
      <c r="M5518" t="str">
        <f t="shared" si="868"/>
        <v>%2014%^^xsd:gYear</v>
      </c>
      <c r="N5518" t="str">
        <f t="shared" si="869"/>
        <v>:6426 a crs:CommonwealthOrganisation ; schema:name %2 Royal Victorian Regiment, Australian Army% ; schema:startDate %1973-01-01%^^xsd:date ; schema:endDate %2014%^^xsd:gYear ; time:hasTime [ time:hasBeginning [ time:inXSDDate %1973-01-01%^^xsd:date ]  ] .</v>
      </c>
    </row>
    <row r="5519" spans="1:14" x14ac:dyDescent="0.15">
      <c r="A5519" s="1" t="s">
        <v>11076</v>
      </c>
      <c r="B5519" s="1" t="s">
        <v>11077</v>
      </c>
      <c r="C5519" s="1">
        <v>19600101</v>
      </c>
      <c r="D5519" s="1">
        <v>19871231</v>
      </c>
      <c r="E5519" t="str">
        <f t="shared" si="860"/>
        <v>6427</v>
      </c>
      <c r="F5519" t="str">
        <f t="shared" si="861"/>
        <v>1960</v>
      </c>
      <c r="G5519" t="str">
        <f t="shared" si="862"/>
        <v>01</v>
      </c>
      <c r="H5519" t="str">
        <f t="shared" si="863"/>
        <v>01</v>
      </c>
      <c r="I5519" t="str">
        <f t="shared" si="864"/>
        <v>%1960-01-01%^^xsd:date</v>
      </c>
      <c r="J5519" t="str">
        <f t="shared" si="865"/>
        <v>1987</v>
      </c>
      <c r="K5519" t="str">
        <f t="shared" si="866"/>
        <v>12</v>
      </c>
      <c r="L5519" t="str">
        <f t="shared" si="867"/>
        <v>31</v>
      </c>
      <c r="M5519" t="str">
        <f t="shared" si="868"/>
        <v>%1987-31-31%^^xsd:date</v>
      </c>
      <c r="N5519" t="str">
        <f t="shared" si="869"/>
        <v>:6427 a crs:CommonwealthOrganisation ; schema:name %Headquarters, 1 Battalion, Royal Victorian Regiment, Australian Army Reserve% ; schema:startDate %1960-01-01%^^xsd:date ; schema:endDate %1987-31-31%^^xsd:date ; time:hasTime [ time:hasBeginning [ time:inXSDDate %1960-01-01%^^xsd:date ]  ] .</v>
      </c>
    </row>
    <row r="5520" spans="1:14" x14ac:dyDescent="0.15">
      <c r="A5520" s="1" t="s">
        <v>11078</v>
      </c>
      <c r="B5520" s="1" t="s">
        <v>11079</v>
      </c>
      <c r="C5520" s="1">
        <v>19810101</v>
      </c>
      <c r="D5520" s="1">
        <v>19920701</v>
      </c>
      <c r="E5520" t="str">
        <f t="shared" si="860"/>
        <v>6428</v>
      </c>
      <c r="F5520" t="str">
        <f t="shared" si="861"/>
        <v>1981</v>
      </c>
      <c r="G5520" t="str">
        <f t="shared" si="862"/>
        <v>01</v>
      </c>
      <c r="H5520" t="str">
        <f t="shared" si="863"/>
        <v>01</v>
      </c>
      <c r="I5520" t="str">
        <f t="shared" si="864"/>
        <v>%1981-01-01%^^xsd:date</v>
      </c>
      <c r="J5520" t="str">
        <f t="shared" si="865"/>
        <v>1992</v>
      </c>
      <c r="K5520" t="str">
        <f t="shared" si="866"/>
        <v>07</v>
      </c>
      <c r="L5520" t="str">
        <f t="shared" si="867"/>
        <v>01</v>
      </c>
      <c r="M5520" t="str">
        <f t="shared" si="868"/>
        <v>%1992-01-01%^^xsd:date</v>
      </c>
      <c r="N5520" t="str">
        <f t="shared" si="869"/>
        <v>:6428 a crs:CommonwealthOrganisation ; schema:name %District Support Unit, Melbourne, Australian Army% ; schema:startDate %1981-01-01%^^xsd:date ; schema:endDate %1992-01-01%^^xsd:date ; time:hasTime [ time:hasBeginning [ time:inXSDDate %1981-01-01%^^xsd:date ]  ] .</v>
      </c>
    </row>
    <row r="5521" spans="1:14" x14ac:dyDescent="0.15">
      <c r="A5521" s="1" t="s">
        <v>11080</v>
      </c>
      <c r="B5521" s="1" t="s">
        <v>11081</v>
      </c>
      <c r="C5521" s="1">
        <v>19730101</v>
      </c>
      <c r="E5521" t="str">
        <f t="shared" si="860"/>
        <v>6429</v>
      </c>
      <c r="F5521" t="str">
        <f t="shared" si="861"/>
        <v>1973</v>
      </c>
      <c r="G5521" t="str">
        <f t="shared" si="862"/>
        <v>01</v>
      </c>
      <c r="H5521" t="str">
        <f t="shared" si="863"/>
        <v>01</v>
      </c>
      <c r="I5521" t="str">
        <f t="shared" si="864"/>
        <v>%1973-01-01%^^xsd:date</v>
      </c>
      <c r="J5521" t="str">
        <f t="shared" si="865"/>
        <v/>
      </c>
      <c r="K5521" t="str">
        <f t="shared" si="866"/>
        <v/>
      </c>
      <c r="L5521" t="str">
        <f t="shared" si="867"/>
        <v/>
      </c>
      <c r="M5521" t="str">
        <f t="shared" si="868"/>
        <v/>
      </c>
      <c r="N5521" t="str">
        <f t="shared" si="869"/>
        <v>:6429 a crs:CommonwealthOrganisation ; schema:name %Proof and Experimental Establishment, Graytown, Australian Army% ; schema:startDate %1973-01-01%^^xsd:date ; time:hasTime [ time:hasBeginning [ time:inXSDDate %1973-01-01%^^xsd:date ]  ] .</v>
      </c>
    </row>
    <row r="5522" spans="1:14" x14ac:dyDescent="0.15">
      <c r="A5522" s="1" t="s">
        <v>11082</v>
      </c>
      <c r="B5522" s="1" t="s">
        <v>11083</v>
      </c>
      <c r="C5522" s="1">
        <v>19290601</v>
      </c>
      <c r="D5522" s="1">
        <v>19790701</v>
      </c>
      <c r="E5522" t="str">
        <f t="shared" si="860"/>
        <v>0643</v>
      </c>
      <c r="F5522" t="str">
        <f t="shared" si="861"/>
        <v>1929</v>
      </c>
      <c r="G5522" t="str">
        <f t="shared" si="862"/>
        <v>06</v>
      </c>
      <c r="H5522" t="str">
        <f t="shared" si="863"/>
        <v>01</v>
      </c>
      <c r="I5522" t="str">
        <f t="shared" si="864"/>
        <v>%1929-06-01%^^xsd:date</v>
      </c>
      <c r="J5522" t="str">
        <f t="shared" si="865"/>
        <v>1979</v>
      </c>
      <c r="K5522" t="str">
        <f t="shared" si="866"/>
        <v>07</v>
      </c>
      <c r="L5522" t="str">
        <f t="shared" si="867"/>
        <v>01</v>
      </c>
      <c r="M5522" t="str">
        <f t="shared" si="868"/>
        <v>%1979-01-01%^^xsd:date</v>
      </c>
      <c r="N5522" t="str">
        <f t="shared" si="869"/>
        <v>:0643 a crs:CommonwealthOrganisation ; schema:name %War Pensions Entitlement Appeal Tribunal No 1% ; schema:startDate %1929-06-01%^^xsd:date ; schema:endDate %1979-01-01%^^xsd:date ; time:hasTime [ time:hasBeginning [ time:inXSDDate %1929-06-01%^^xsd:date ]  ] .</v>
      </c>
    </row>
    <row r="5523" spans="1:14" x14ac:dyDescent="0.15">
      <c r="A5523" s="1" t="s">
        <v>11084</v>
      </c>
      <c r="B5523" s="1" t="s">
        <v>11085</v>
      </c>
      <c r="C5523" s="1">
        <v>19790101</v>
      </c>
      <c r="E5523" t="str">
        <f t="shared" si="860"/>
        <v>6430</v>
      </c>
      <c r="F5523" t="str">
        <f t="shared" si="861"/>
        <v>1979</v>
      </c>
      <c r="G5523" t="str">
        <f t="shared" si="862"/>
        <v>01</v>
      </c>
      <c r="H5523" t="str">
        <f t="shared" si="863"/>
        <v>01</v>
      </c>
      <c r="I5523" t="str">
        <f t="shared" si="864"/>
        <v>%1979-01-01%^^xsd:date</v>
      </c>
      <c r="J5523" t="str">
        <f t="shared" si="865"/>
        <v/>
      </c>
      <c r="K5523" t="str">
        <f t="shared" si="866"/>
        <v/>
      </c>
      <c r="L5523" t="str">
        <f t="shared" si="867"/>
        <v/>
      </c>
      <c r="M5523" t="str">
        <f t="shared" si="868"/>
        <v/>
      </c>
      <c r="N5523" t="str">
        <f t="shared" si="869"/>
        <v>:6430 a crs:CommonwealthOrganisation ; schema:name %Army School of Transport% ; schema:startDate %1979-01-01%^^xsd:date ; time:hasTime [ time:hasBeginning [ time:inXSDDate %1979-01-01%^^xsd:date ]  ] .</v>
      </c>
    </row>
    <row r="5524" spans="1:14" x14ac:dyDescent="0.15">
      <c r="A5524" s="1" t="s">
        <v>11086</v>
      </c>
      <c r="B5524" s="1" t="s">
        <v>11087</v>
      </c>
      <c r="C5524" s="1">
        <v>19470101</v>
      </c>
      <c r="D5524" s="1">
        <v>19941231</v>
      </c>
      <c r="E5524" t="str">
        <f t="shared" si="860"/>
        <v>6431</v>
      </c>
      <c r="F5524" t="str">
        <f t="shared" si="861"/>
        <v>1947</v>
      </c>
      <c r="G5524" t="str">
        <f t="shared" si="862"/>
        <v>01</v>
      </c>
      <c r="H5524" t="str">
        <f t="shared" si="863"/>
        <v>01</v>
      </c>
      <c r="I5524" t="str">
        <f t="shared" si="864"/>
        <v>%1947-01-01%^^xsd:date</v>
      </c>
      <c r="J5524" t="str">
        <f t="shared" si="865"/>
        <v>1994</v>
      </c>
      <c r="K5524" t="str">
        <f t="shared" si="866"/>
        <v>12</v>
      </c>
      <c r="L5524" t="str">
        <f t="shared" si="867"/>
        <v>31</v>
      </c>
      <c r="M5524" t="str">
        <f t="shared" si="868"/>
        <v>%1994-31-31%^^xsd:date</v>
      </c>
      <c r="N5524" t="str">
        <f t="shared" si="869"/>
        <v>:6431 a crs:CommonwealthOrganisation ; schema:name %6 Signal Regiment, Royal Australian Signals Corps% ; schema:startDate %1947-01-01%^^xsd:date ; schema:endDate %1994-31-31%^^xsd:date ; time:hasTime [ time:hasBeginning [ time:inXSDDate %1947-01-01%^^xsd:date ]  ] .</v>
      </c>
    </row>
    <row r="5525" spans="1:14" x14ac:dyDescent="0.15">
      <c r="A5525" s="1" t="s">
        <v>11088</v>
      </c>
      <c r="B5525" s="1" t="s">
        <v>11089</v>
      </c>
      <c r="C5525" s="1">
        <v>19530101</v>
      </c>
      <c r="E5525" t="str">
        <f t="shared" si="860"/>
        <v>6432</v>
      </c>
      <c r="F5525" t="str">
        <f t="shared" si="861"/>
        <v>1953</v>
      </c>
      <c r="G5525" t="str">
        <f t="shared" si="862"/>
        <v>01</v>
      </c>
      <c r="H5525" t="str">
        <f t="shared" si="863"/>
        <v>01</v>
      </c>
      <c r="I5525" t="str">
        <f t="shared" si="864"/>
        <v>%1953-01-01%^^xsd:date</v>
      </c>
      <c r="J5525" t="str">
        <f t="shared" si="865"/>
        <v/>
      </c>
      <c r="K5525" t="str">
        <f t="shared" si="866"/>
        <v/>
      </c>
      <c r="L5525" t="str">
        <f t="shared" si="867"/>
        <v/>
      </c>
      <c r="M5525" t="str">
        <f t="shared" si="868"/>
        <v/>
      </c>
      <c r="N5525" t="str">
        <f t="shared" si="869"/>
        <v>:6432 a crs:CommonwealthOrganisation ; schema:name %Headquarters, 6 Engineer Group, Australian Army% ; schema:startDate %1953-01-01%^^xsd:date ; time:hasTime [ time:hasBeginning [ time:inXSDDate %1953-01-01%^^xsd:date ]  ] .</v>
      </c>
    </row>
    <row r="5526" spans="1:14" x14ac:dyDescent="0.15">
      <c r="A5526" s="1" t="s">
        <v>11090</v>
      </c>
      <c r="B5526" s="1" t="s">
        <v>11091</v>
      </c>
      <c r="C5526" s="1">
        <v>19730101</v>
      </c>
      <c r="E5526" t="str">
        <f t="shared" si="860"/>
        <v>6433</v>
      </c>
      <c r="F5526" t="str">
        <f t="shared" si="861"/>
        <v>1973</v>
      </c>
      <c r="G5526" t="str">
        <f t="shared" si="862"/>
        <v>01</v>
      </c>
      <c r="H5526" t="str">
        <f t="shared" si="863"/>
        <v>01</v>
      </c>
      <c r="I5526" t="str">
        <f t="shared" si="864"/>
        <v>%1973-01-01%^^xsd:date</v>
      </c>
      <c r="J5526" t="str">
        <f t="shared" si="865"/>
        <v/>
      </c>
      <c r="K5526" t="str">
        <f t="shared" si="866"/>
        <v/>
      </c>
      <c r="L5526" t="str">
        <f t="shared" si="867"/>
        <v/>
      </c>
      <c r="M5526" t="str">
        <f t="shared" si="868"/>
        <v/>
      </c>
      <c r="N5526" t="str">
        <f t="shared" si="869"/>
        <v>:6433 a crs:CommonwealthOrganisation ; schema:name %Headquarters, 3 Training Group, Australian Army% ; schema:startDate %1973-01-01%^^xsd:date ; time:hasTime [ time:hasBeginning [ time:inXSDDate %1973-01-01%^^xsd:date ]  ] .</v>
      </c>
    </row>
    <row r="5527" spans="1:14" x14ac:dyDescent="0.15">
      <c r="A5527" s="1" t="s">
        <v>11092</v>
      </c>
      <c r="B5527" s="1" t="s">
        <v>11093</v>
      </c>
      <c r="C5527" s="1">
        <v>19480101</v>
      </c>
      <c r="D5527" s="1">
        <v>20149999</v>
      </c>
      <c r="E5527" t="str">
        <f t="shared" si="860"/>
        <v>6434</v>
      </c>
      <c r="F5527" t="str">
        <f t="shared" si="861"/>
        <v>1948</v>
      </c>
      <c r="G5527" t="str">
        <f t="shared" si="862"/>
        <v>01</v>
      </c>
      <c r="H5527" t="str">
        <f t="shared" si="863"/>
        <v>01</v>
      </c>
      <c r="I5527" t="str">
        <f t="shared" si="864"/>
        <v>%1948-01-01%^^xsd:date</v>
      </c>
      <c r="J5527" t="str">
        <f t="shared" si="865"/>
        <v>2014</v>
      </c>
      <c r="K5527" t="str">
        <f t="shared" si="866"/>
        <v>99</v>
      </c>
      <c r="L5527" t="str">
        <f t="shared" si="867"/>
        <v>99</v>
      </c>
      <c r="M5527" t="str">
        <f t="shared" si="868"/>
        <v>%2014%^^xsd:gYear</v>
      </c>
      <c r="N5527" t="str">
        <f t="shared" si="869"/>
        <v>:6434 a crs:CommonwealthOrganisation ; schema:name %A Squadron, 8/13 Victorian Mounted Rifles, Australian Army% ; schema:startDate %1948-01-01%^^xsd:date ; schema:endDate %2014%^^xsd:gYear ; time:hasTime [ time:hasBeginning [ time:inXSDDate %1948-01-01%^^xsd:date ]  ] .</v>
      </c>
    </row>
    <row r="5528" spans="1:14" x14ac:dyDescent="0.15">
      <c r="A5528" s="1" t="s">
        <v>11094</v>
      </c>
      <c r="B5528" s="1" t="s">
        <v>11095</v>
      </c>
      <c r="C5528" s="1">
        <v>19721219</v>
      </c>
      <c r="D5528" s="1">
        <v>19781231</v>
      </c>
      <c r="E5528" t="str">
        <f t="shared" si="860"/>
        <v>6435</v>
      </c>
      <c r="F5528" t="str">
        <f t="shared" si="861"/>
        <v>1972</v>
      </c>
      <c r="G5528" t="str">
        <f t="shared" si="862"/>
        <v>12</v>
      </c>
      <c r="H5528" t="str">
        <f t="shared" si="863"/>
        <v>19</v>
      </c>
      <c r="I5528" t="str">
        <f t="shared" si="864"/>
        <v>%1972-12-19%^^xsd:date</v>
      </c>
      <c r="J5528" t="str">
        <f t="shared" si="865"/>
        <v>1978</v>
      </c>
      <c r="K5528" t="str">
        <f t="shared" si="866"/>
        <v>12</v>
      </c>
      <c r="L5528" t="str">
        <f t="shared" si="867"/>
        <v>31</v>
      </c>
      <c r="M5528" t="str">
        <f t="shared" si="868"/>
        <v>%1978-31-31%^^xsd:date</v>
      </c>
      <c r="N5528" t="str">
        <f t="shared" si="869"/>
        <v>:6435 a crs:CommonwealthOrganisation ; schema:name %Department of Social Security, Regional Office, Sale [Victoria]% ; schema:startDate %1972-12-19%^^xsd:date ; schema:endDate %1978-31-31%^^xsd:date ; time:hasTime [ time:hasBeginning [ time:inXSDDate %1972-12-19%^^xsd:date ]  ] .</v>
      </c>
    </row>
    <row r="5529" spans="1:14" x14ac:dyDescent="0.15">
      <c r="A5529" s="1" t="s">
        <v>11096</v>
      </c>
      <c r="B5529" s="1" t="s">
        <v>11097</v>
      </c>
      <c r="C5529" s="1">
        <v>19810511</v>
      </c>
      <c r="E5529" t="str">
        <f t="shared" si="860"/>
        <v>6436</v>
      </c>
      <c r="F5529" t="str">
        <f t="shared" si="861"/>
        <v>1981</v>
      </c>
      <c r="G5529" t="str">
        <f t="shared" si="862"/>
        <v>05</v>
      </c>
      <c r="H5529" t="str">
        <f t="shared" si="863"/>
        <v>11</v>
      </c>
      <c r="I5529" t="str">
        <f t="shared" si="864"/>
        <v>%1981-05-11%^^xsd:date</v>
      </c>
      <c r="J5529" t="str">
        <f t="shared" si="865"/>
        <v/>
      </c>
      <c r="K5529" t="str">
        <f t="shared" si="866"/>
        <v/>
      </c>
      <c r="L5529" t="str">
        <f t="shared" si="867"/>
        <v/>
      </c>
      <c r="M5529" t="str">
        <f t="shared" si="868"/>
        <v/>
      </c>
      <c r="N5529" t="str">
        <f t="shared" si="869"/>
        <v>:6436 a crs:CommonwealthOrganisation ; schema:name %RAAF School of Air Traffic Control, East Sale [VIC]% ; schema:startDate %1981-05-11%^^xsd:date ; time:hasTime [ time:hasBeginning [ time:inXSDDate %1981-05-11%^^xsd:date ]  ] .</v>
      </c>
    </row>
    <row r="5530" spans="1:14" x14ac:dyDescent="0.15">
      <c r="A5530" s="1" t="s">
        <v>11098</v>
      </c>
      <c r="B5530" s="1" t="s">
        <v>11099</v>
      </c>
      <c r="C5530" s="1">
        <v>19760731</v>
      </c>
      <c r="D5530" s="1">
        <v>20149999</v>
      </c>
      <c r="E5530" t="str">
        <f t="shared" si="860"/>
        <v>6438</v>
      </c>
      <c r="F5530" t="str">
        <f t="shared" si="861"/>
        <v>1976</v>
      </c>
      <c r="G5530" t="str">
        <f t="shared" si="862"/>
        <v>07</v>
      </c>
      <c r="H5530" t="str">
        <f t="shared" si="863"/>
        <v>31</v>
      </c>
      <c r="I5530" t="str">
        <f t="shared" si="864"/>
        <v>%1976-07-31%^^xsd:date</v>
      </c>
      <c r="J5530" t="str">
        <f t="shared" si="865"/>
        <v>2014</v>
      </c>
      <c r="K5530" t="str">
        <f t="shared" si="866"/>
        <v>99</v>
      </c>
      <c r="L5530" t="str">
        <f t="shared" si="867"/>
        <v>99</v>
      </c>
      <c r="M5530" t="str">
        <f t="shared" si="868"/>
        <v>%2014%^^xsd:gYear</v>
      </c>
      <c r="N5530" t="str">
        <f t="shared" si="869"/>
        <v>:6438 a crs:CommonwealthOrganisation ; schema:name %3 Division Army Intelligence Unit% ; schema:startDate %1976-07-31%^^xsd:date ; schema:endDate %2014%^^xsd:gYear ; time:hasTime [ time:hasBeginning [ time:inXSDDate %1976-07-31%^^xsd:date ]  ] .</v>
      </c>
    </row>
    <row r="5531" spans="1:14" x14ac:dyDescent="0.15">
      <c r="A5531" s="1" t="s">
        <v>11100</v>
      </c>
      <c r="B5531" s="1" t="s">
        <v>11101</v>
      </c>
      <c r="C5531" s="1">
        <v>19610101</v>
      </c>
      <c r="D5531" s="1">
        <v>20149999</v>
      </c>
      <c r="E5531" t="str">
        <f t="shared" si="860"/>
        <v>6439</v>
      </c>
      <c r="F5531" t="str">
        <f t="shared" si="861"/>
        <v>1961</v>
      </c>
      <c r="G5531" t="str">
        <f t="shared" si="862"/>
        <v>01</v>
      </c>
      <c r="H5531" t="str">
        <f t="shared" si="863"/>
        <v>01</v>
      </c>
      <c r="I5531" t="str">
        <f t="shared" si="864"/>
        <v>%1961-01-01%^^xsd:date</v>
      </c>
      <c r="J5531" t="str">
        <f t="shared" si="865"/>
        <v>2014</v>
      </c>
      <c r="K5531" t="str">
        <f t="shared" si="866"/>
        <v>99</v>
      </c>
      <c r="L5531" t="str">
        <f t="shared" si="867"/>
        <v>99</v>
      </c>
      <c r="M5531" t="str">
        <f t="shared" si="868"/>
        <v>%2014%^^xsd:gYear</v>
      </c>
      <c r="N5531" t="str">
        <f t="shared" si="869"/>
        <v>:6439 a crs:CommonwealthOrganisation ; schema:name %3 Preventive Medicine Company, Royal Australian Army Medical Corps [RAAMC]% ; schema:startDate %1961-01-01%^^xsd:date ; schema:endDate %2014%^^xsd:gYear ; time:hasTime [ time:hasBeginning [ time:inXSDDate %1961-01-01%^^xsd:date ]  ] .</v>
      </c>
    </row>
    <row r="5532" spans="1:14" x14ac:dyDescent="0.15">
      <c r="A5532" s="1" t="s">
        <v>11102</v>
      </c>
      <c r="B5532" s="1" t="s">
        <v>11103</v>
      </c>
      <c r="C5532" s="1">
        <v>19360101</v>
      </c>
      <c r="D5532" s="1">
        <v>19741231</v>
      </c>
      <c r="E5532" t="str">
        <f t="shared" si="860"/>
        <v>0644</v>
      </c>
      <c r="F5532" t="str">
        <f t="shared" si="861"/>
        <v>1936</v>
      </c>
      <c r="G5532" t="str">
        <f t="shared" si="862"/>
        <v>01</v>
      </c>
      <c r="H5532" t="str">
        <f t="shared" si="863"/>
        <v>01</v>
      </c>
      <c r="I5532" t="str">
        <f t="shared" si="864"/>
        <v>%1936-01-01%^^xsd:date</v>
      </c>
      <c r="J5532" t="str">
        <f t="shared" si="865"/>
        <v>1974</v>
      </c>
      <c r="K5532" t="str">
        <f t="shared" si="866"/>
        <v>12</v>
      </c>
      <c r="L5532" t="str">
        <f t="shared" si="867"/>
        <v>31</v>
      </c>
      <c r="M5532" t="str">
        <f t="shared" si="868"/>
        <v>%1974-31-31%^^xsd:date</v>
      </c>
      <c r="N5532" t="str">
        <f t="shared" si="869"/>
        <v>:0644 a crs:CommonwealthOrganisation ; schema:name %War Pensions Assessment Appeal Tribunal No 1% ; schema:startDate %1936-01-01%^^xsd:date ; schema:endDate %1974-31-31%^^xsd:date ; time:hasTime [ time:hasBeginning [ time:inXSDDate %1936-01-01%^^xsd:date ]  ] .</v>
      </c>
    </row>
    <row r="5533" spans="1:14" x14ac:dyDescent="0.15">
      <c r="A5533" s="1" t="s">
        <v>11104</v>
      </c>
      <c r="B5533" s="1" t="s">
        <v>11105</v>
      </c>
      <c r="C5533" s="1">
        <v>19850101</v>
      </c>
      <c r="D5533" s="1">
        <v>20149999</v>
      </c>
      <c r="E5533" t="str">
        <f t="shared" si="860"/>
        <v>6440</v>
      </c>
      <c r="F5533" t="str">
        <f t="shared" si="861"/>
        <v>1985</v>
      </c>
      <c r="G5533" t="str">
        <f t="shared" si="862"/>
        <v>01</v>
      </c>
      <c r="H5533" t="str">
        <f t="shared" si="863"/>
        <v>01</v>
      </c>
      <c r="I5533" t="str">
        <f t="shared" si="864"/>
        <v>%1985-01-01%^^xsd:date</v>
      </c>
      <c r="J5533" t="str">
        <f t="shared" si="865"/>
        <v>2014</v>
      </c>
      <c r="K5533" t="str">
        <f t="shared" si="866"/>
        <v>99</v>
      </c>
      <c r="L5533" t="str">
        <f t="shared" si="867"/>
        <v>99</v>
      </c>
      <c r="M5533" t="str">
        <f t="shared" si="868"/>
        <v>%2014%^^xsd:gYear</v>
      </c>
      <c r="N5533" t="str">
        <f t="shared" si="869"/>
        <v>:6440 a crs:CommonwealthOrganisation ; schema:name %19 Dental Unit, Royal Australian Army Dental Corps% ; schema:startDate %1985-01-01%^^xsd:date ; schema:endDate %2014%^^xsd:gYear ; time:hasTime [ time:hasBeginning [ time:inXSDDate %1985-01-01%^^xsd:date ]  ] .</v>
      </c>
    </row>
    <row r="5534" spans="1:14" x14ac:dyDescent="0.15">
      <c r="A5534" s="1" t="s">
        <v>11106</v>
      </c>
      <c r="B5534" s="1" t="s">
        <v>11107</v>
      </c>
      <c r="C5534" s="1">
        <v>19650101</v>
      </c>
      <c r="D5534" s="1">
        <v>20149999</v>
      </c>
      <c r="E5534" t="str">
        <f t="shared" si="860"/>
        <v>6441</v>
      </c>
      <c r="F5534" t="str">
        <f t="shared" si="861"/>
        <v>1965</v>
      </c>
      <c r="G5534" t="str">
        <f t="shared" si="862"/>
        <v>01</v>
      </c>
      <c r="H5534" t="str">
        <f t="shared" si="863"/>
        <v>01</v>
      </c>
      <c r="I5534" t="str">
        <f t="shared" si="864"/>
        <v>%1965-01-01%^^xsd:date</v>
      </c>
      <c r="J5534" t="str">
        <f t="shared" si="865"/>
        <v>2014</v>
      </c>
      <c r="K5534" t="str">
        <f t="shared" si="866"/>
        <v>99</v>
      </c>
      <c r="L5534" t="str">
        <f t="shared" si="867"/>
        <v>99</v>
      </c>
      <c r="M5534" t="str">
        <f t="shared" si="868"/>
        <v>%2014%^^xsd:gYear</v>
      </c>
      <c r="N5534" t="str">
        <f t="shared" si="869"/>
        <v>:6441 a crs:CommonwealthOrganisation ; schema:name %700 Signal Troop, Royal Australian Signals Corps% ; schema:startDate %1965-01-01%^^xsd:date ; schema:endDate %2014%^^xsd:gYear ; time:hasTime [ time:hasBeginning [ time:inXSDDate %1965-01-01%^^xsd:date ]  ] .</v>
      </c>
    </row>
    <row r="5535" spans="1:14" x14ac:dyDescent="0.15">
      <c r="A5535" s="1" t="s">
        <v>11108</v>
      </c>
      <c r="B5535" s="1" t="s">
        <v>11109</v>
      </c>
      <c r="C5535" s="1">
        <v>19410826</v>
      </c>
      <c r="D5535" s="1">
        <v>19440211</v>
      </c>
      <c r="E5535" t="str">
        <f t="shared" si="860"/>
        <v>0645</v>
      </c>
      <c r="F5535" t="str">
        <f t="shared" si="861"/>
        <v>1941</v>
      </c>
      <c r="G5535" t="str">
        <f t="shared" si="862"/>
        <v>08</v>
      </c>
      <c r="H5535" t="str">
        <f t="shared" si="863"/>
        <v>26</v>
      </c>
      <c r="I5535" t="str">
        <f t="shared" si="864"/>
        <v>%1941-08-26%^^xsd:date</v>
      </c>
      <c r="J5535" t="str">
        <f t="shared" si="865"/>
        <v>1944</v>
      </c>
      <c r="K5535" t="str">
        <f t="shared" si="866"/>
        <v>02</v>
      </c>
      <c r="L5535" t="str">
        <f t="shared" si="867"/>
        <v>11</v>
      </c>
      <c r="M5535" t="str">
        <f t="shared" si="868"/>
        <v>%1944-11-11%^^xsd:date</v>
      </c>
      <c r="N5535" t="str">
        <f t="shared" si="869"/>
        <v>:0645 a crs:CommonwealthOrganisation ; schema:name %Commonwealth War Workers Housing Trust% ; schema:startDate %1941-08-26%^^xsd:date ; schema:endDate %1944-11-11%^^xsd:date ; time:hasTime [ time:hasBeginning [ time:inXSDDate %1941-08-26%^^xsd:date ]  ] .</v>
      </c>
    </row>
    <row r="5536" spans="1:14" x14ac:dyDescent="0.15">
      <c r="A5536" s="1" t="s">
        <v>11110</v>
      </c>
      <c r="B5536" s="1" t="s">
        <v>11111</v>
      </c>
      <c r="C5536" s="1">
        <v>19400101</v>
      </c>
      <c r="D5536" s="1">
        <v>19521231</v>
      </c>
      <c r="E5536" t="str">
        <f t="shared" si="860"/>
        <v>0646</v>
      </c>
      <c r="F5536" t="str">
        <f t="shared" si="861"/>
        <v>1940</v>
      </c>
      <c r="G5536" t="str">
        <f t="shared" si="862"/>
        <v>01</v>
      </c>
      <c r="H5536" t="str">
        <f t="shared" si="863"/>
        <v>01</v>
      </c>
      <c r="I5536" t="str">
        <f t="shared" si="864"/>
        <v>%1940-01-01%^^xsd:date</v>
      </c>
      <c r="J5536" t="str">
        <f t="shared" si="865"/>
        <v>1952</v>
      </c>
      <c r="K5536" t="str">
        <f t="shared" si="866"/>
        <v>12</v>
      </c>
      <c r="L5536" t="str">
        <f t="shared" si="867"/>
        <v>31</v>
      </c>
      <c r="M5536" t="str">
        <f t="shared" si="868"/>
        <v>%1952-31-31%^^xsd:date</v>
      </c>
      <c r="N5536" t="str">
        <f t="shared" si="869"/>
        <v>:0646 a crs:CommonwealthOrganisation ; schema:name %Directorate of Explosives Supply (a) Department of Munitions (to 1948) (b) Department of Supply and Development [II] (to 1950) (c) Department of Supply% ; schema:startDate %1940-01-01%^^xsd:date ; schema:endDate %1952-31-31%^^xsd:date ; time:hasTime [ time:hasBeginning [ time:inXSDDate %1940-01-01%^^xsd:date ]  ] .</v>
      </c>
    </row>
    <row r="5537" spans="1:14" x14ac:dyDescent="0.15">
      <c r="A5537" s="1" t="s">
        <v>11112</v>
      </c>
      <c r="B5537" s="1" t="s">
        <v>11113</v>
      </c>
      <c r="C5537" s="1">
        <v>19430628</v>
      </c>
      <c r="D5537" s="1">
        <v>19500907</v>
      </c>
      <c r="E5537" t="str">
        <f t="shared" si="860"/>
        <v>0647</v>
      </c>
      <c r="F5537" t="str">
        <f t="shared" si="861"/>
        <v>1943</v>
      </c>
      <c r="G5537" t="str">
        <f t="shared" si="862"/>
        <v>06</v>
      </c>
      <c r="H5537" t="str">
        <f t="shared" si="863"/>
        <v>28</v>
      </c>
      <c r="I5537" t="str">
        <f t="shared" si="864"/>
        <v>%1943-06-28%^^xsd:date</v>
      </c>
      <c r="J5537" t="str">
        <f t="shared" si="865"/>
        <v>1950</v>
      </c>
      <c r="K5537" t="str">
        <f t="shared" si="866"/>
        <v>09</v>
      </c>
      <c r="L5537" t="str">
        <f t="shared" si="867"/>
        <v>07</v>
      </c>
      <c r="M5537" t="str">
        <f t="shared" si="868"/>
        <v>%1950-07-07%^^xsd:date</v>
      </c>
      <c r="N5537" t="str">
        <f t="shared" si="869"/>
        <v>:0647 a crs:CommonwealthOrganisation ; schema:name %Commonwealth Food Control% ; schema:startDate %1943-06-28%^^xsd:date ; schema:endDate %1950-07-07%^^xsd:date ; time:hasTime [ time:hasBeginning [ time:inXSDDate %1943-06-28%^^xsd:date ]  ] .</v>
      </c>
    </row>
    <row r="5538" spans="1:14" x14ac:dyDescent="0.15">
      <c r="A5538" s="1" t="s">
        <v>11114</v>
      </c>
      <c r="B5538" s="1" t="s">
        <v>11115</v>
      </c>
      <c r="C5538" s="1">
        <v>19411106</v>
      </c>
      <c r="D5538" s="1">
        <v>19460107</v>
      </c>
      <c r="E5538" t="str">
        <f t="shared" si="860"/>
        <v>0648</v>
      </c>
      <c r="F5538" t="str">
        <f t="shared" si="861"/>
        <v>1941</v>
      </c>
      <c r="G5538" t="str">
        <f t="shared" si="862"/>
        <v>11</v>
      </c>
      <c r="H5538" t="str">
        <f t="shared" si="863"/>
        <v>06</v>
      </c>
      <c r="I5538" t="str">
        <f t="shared" si="864"/>
        <v>%1941-11-06%^^xsd:date</v>
      </c>
      <c r="J5538" t="str">
        <f t="shared" si="865"/>
        <v>1946</v>
      </c>
      <c r="K5538" t="str">
        <f t="shared" si="866"/>
        <v>01</v>
      </c>
      <c r="L5538" t="str">
        <f t="shared" si="867"/>
        <v>07</v>
      </c>
      <c r="M5538" t="str">
        <f t="shared" si="868"/>
        <v>%1946-07-07%^^xsd:date</v>
      </c>
      <c r="N5538" t="str">
        <f t="shared" si="869"/>
        <v>:0648 a crs:CommonwealthOrganisation ; schema:name %Production Executive of Cabinet% ; schema:startDate %1941-11-06%^^xsd:date ; schema:endDate %1946-07-07%^^xsd:date ; time:hasTime [ time:hasBeginning [ time:inXSDDate %1941-11-06%^^xsd:date ]  ] .</v>
      </c>
    </row>
    <row r="5539" spans="1:14" x14ac:dyDescent="0.15">
      <c r="A5539" s="1" t="s">
        <v>11116</v>
      </c>
      <c r="B5539" s="1" t="s">
        <v>11117</v>
      </c>
      <c r="C5539" s="1">
        <v>19650101</v>
      </c>
      <c r="D5539" s="1">
        <v>20130199</v>
      </c>
      <c r="E5539" t="str">
        <f t="shared" si="860"/>
        <v>0649</v>
      </c>
      <c r="F5539" t="str">
        <f t="shared" si="861"/>
        <v>1965</v>
      </c>
      <c r="G5539" t="str">
        <f t="shared" si="862"/>
        <v>01</v>
      </c>
      <c r="H5539" t="str">
        <f t="shared" si="863"/>
        <v>01</v>
      </c>
      <c r="I5539" t="str">
        <f t="shared" si="864"/>
        <v>%1965-01-01%^^xsd:date</v>
      </c>
      <c r="J5539" t="str">
        <f t="shared" si="865"/>
        <v>2013</v>
      </c>
      <c r="K5539" t="str">
        <f t="shared" si="866"/>
        <v>01</v>
      </c>
      <c r="L5539" t="str">
        <f t="shared" si="867"/>
        <v>99</v>
      </c>
      <c r="M5539" t="str">
        <f t="shared" si="868"/>
        <v>%2013-99-99%^^xsd:date</v>
      </c>
      <c r="N5539" t="str">
        <f t="shared" si="869"/>
        <v>:0649 a crs:CommonwealthOrganisation ; schema:name %Sub-Collector of Customs, Innisfail [Queensland]% ; schema:startDate %1965-01-01%^^xsd:date ; schema:endDate %2013-99-99%^^xsd:date ; time:hasTime [ time:hasBeginning [ time:inXSDDate %1965-01-01%^^xsd:date ]  ] .</v>
      </c>
    </row>
    <row r="5540" spans="1:14" x14ac:dyDescent="0.15">
      <c r="A5540" s="1" t="s">
        <v>11118</v>
      </c>
      <c r="B5540" s="1" t="s">
        <v>11119</v>
      </c>
      <c r="C5540" s="1">
        <v>19631217</v>
      </c>
      <c r="D5540" s="1">
        <v>19731130</v>
      </c>
      <c r="E5540" t="str">
        <f t="shared" si="860"/>
        <v>0065</v>
      </c>
      <c r="F5540" t="str">
        <f t="shared" si="861"/>
        <v>1963</v>
      </c>
      <c r="G5540" t="str">
        <f t="shared" si="862"/>
        <v>12</v>
      </c>
      <c r="H5540" t="str">
        <f t="shared" si="863"/>
        <v>17</v>
      </c>
      <c r="I5540" t="str">
        <f t="shared" si="864"/>
        <v>%1963-12-17%^^xsd:date</v>
      </c>
      <c r="J5540" t="str">
        <f t="shared" si="865"/>
        <v>1973</v>
      </c>
      <c r="K5540" t="str">
        <f t="shared" si="866"/>
        <v>11</v>
      </c>
      <c r="L5540" t="str">
        <f t="shared" si="867"/>
        <v>30</v>
      </c>
      <c r="M5540" t="str">
        <f t="shared" si="868"/>
        <v>%1973-30-30%^^xsd:date</v>
      </c>
      <c r="N5540" t="str">
        <f t="shared" si="869"/>
        <v>:0065 a crs:CommonwealthOrganisation ; schema:name %Department of Housing, Central Office% ; schema:startDate %1963-12-17%^^xsd:date ; schema:endDate %1973-30-30%^^xsd:date ; time:hasTime [ time:hasBeginning [ time:inXSDDate %1963-12-17%^^xsd:date ]  ] .</v>
      </c>
    </row>
    <row r="5541" spans="1:14" x14ac:dyDescent="0.15">
      <c r="A5541" s="1" t="s">
        <v>11121</v>
      </c>
      <c r="B5541" s="1" t="s">
        <v>11122</v>
      </c>
      <c r="C5541" s="1">
        <v>19460808</v>
      </c>
      <c r="D5541" s="1">
        <v>19600421</v>
      </c>
      <c r="E5541" t="str">
        <f t="shared" si="860"/>
        <v>0650</v>
      </c>
      <c r="F5541" t="str">
        <f t="shared" si="861"/>
        <v>1946</v>
      </c>
      <c r="G5541" t="str">
        <f t="shared" si="862"/>
        <v>08</v>
      </c>
      <c r="H5541" t="str">
        <f t="shared" si="863"/>
        <v>08</v>
      </c>
      <c r="I5541" t="str">
        <f t="shared" si="864"/>
        <v>%1946-08-08%^^xsd:date</v>
      </c>
      <c r="J5541" t="str">
        <f t="shared" si="865"/>
        <v>1960</v>
      </c>
      <c r="K5541" t="str">
        <f t="shared" si="866"/>
        <v>04</v>
      </c>
      <c r="L5541" t="str">
        <f t="shared" si="867"/>
        <v>21</v>
      </c>
      <c r="M5541" t="str">
        <f t="shared" si="868"/>
        <v>%1960-21-21%^^xsd:date</v>
      </c>
      <c r="N5541" t="str">
        <f t="shared" si="869"/>
        <v>:0650 a crs:CommonwealthOrganisation ; schema:name %Commonwealth Investigation Service, Central Office% ; schema:startDate %1946-08-08%^^xsd:date ; schema:endDate %1960-21-21%^^xsd:date ; time:hasTime [ time:hasBeginning [ time:inXSDDate %1946-08-08%^^xsd:date ]  ] .</v>
      </c>
    </row>
    <row r="5542" spans="1:14" x14ac:dyDescent="0.15">
      <c r="A5542" s="1" t="s">
        <v>11123</v>
      </c>
      <c r="B5542" s="1" t="s">
        <v>11124</v>
      </c>
      <c r="C5542" s="1">
        <v>19460101</v>
      </c>
      <c r="D5542" s="1">
        <v>19731201</v>
      </c>
      <c r="E5542" t="str">
        <f t="shared" si="860"/>
        <v>0651</v>
      </c>
      <c r="F5542" t="str">
        <f t="shared" si="861"/>
        <v>1946</v>
      </c>
      <c r="G5542" t="str">
        <f t="shared" si="862"/>
        <v>01</v>
      </c>
      <c r="H5542" t="str">
        <f t="shared" si="863"/>
        <v>01</v>
      </c>
      <c r="I5542" t="str">
        <f t="shared" si="864"/>
        <v>%1946-01-01%^^xsd:date</v>
      </c>
      <c r="J5542" t="str">
        <f t="shared" si="865"/>
        <v>1973</v>
      </c>
      <c r="K5542" t="str">
        <f t="shared" si="866"/>
        <v>12</v>
      </c>
      <c r="L5542" t="str">
        <f t="shared" si="867"/>
        <v>01</v>
      </c>
      <c r="M5542" t="str">
        <f t="shared" si="868"/>
        <v>%1973-01-01%^^xsd:date</v>
      </c>
      <c r="N5542" t="str">
        <f t="shared" si="869"/>
        <v>:0651 a crs:CommonwealthOrganisation ; schema:name %Australian School of Pacific Administration% ; schema:startDate %1946-01-01%^^xsd:date ; schema:endDate %1973-01-01%^^xsd:date ; time:hasTime [ time:hasBeginning [ time:inXSDDate %1946-01-01%^^xsd:date ]  ] .</v>
      </c>
    </row>
    <row r="5543" spans="1:14" x14ac:dyDescent="0.15">
      <c r="A5543" s="1" t="s">
        <v>11125</v>
      </c>
      <c r="B5543" s="1" t="s">
        <v>11126</v>
      </c>
      <c r="C5543" s="1">
        <v>19430415</v>
      </c>
      <c r="D5543" s="1">
        <v>19480101</v>
      </c>
      <c r="E5543" t="str">
        <f t="shared" si="860"/>
        <v>0652</v>
      </c>
      <c r="F5543" t="str">
        <f t="shared" si="861"/>
        <v>1943</v>
      </c>
      <c r="G5543" t="str">
        <f t="shared" si="862"/>
        <v>04</v>
      </c>
      <c r="H5543" t="str">
        <f t="shared" si="863"/>
        <v>15</v>
      </c>
      <c r="I5543" t="str">
        <f t="shared" si="864"/>
        <v>%1943-04-15%^^xsd:date</v>
      </c>
      <c r="J5543" t="str">
        <f t="shared" si="865"/>
        <v>1948</v>
      </c>
      <c r="K5543" t="str">
        <f t="shared" si="866"/>
        <v>01</v>
      </c>
      <c r="L5543" t="str">
        <f t="shared" si="867"/>
        <v>01</v>
      </c>
      <c r="M5543" t="str">
        <f t="shared" si="868"/>
        <v>%1948-01-01%^^xsd:date</v>
      </c>
      <c r="N5543" t="str">
        <f t="shared" si="869"/>
        <v>:0652 a crs:CommonwealthOrganisation ; schema:name %Controller of Egg Supplies% ; schema:startDate %1943-04-15%^^xsd:date ; schema:endDate %1948-01-01%^^xsd:date ; time:hasTime [ time:hasBeginning [ time:inXSDDate %1943-04-15%^^xsd:date ]  ] .</v>
      </c>
    </row>
    <row r="5544" spans="1:14" x14ac:dyDescent="0.15">
      <c r="A5544" s="1" t="s">
        <v>11127</v>
      </c>
      <c r="B5544" s="1" t="s">
        <v>11128</v>
      </c>
      <c r="C5544" s="1">
        <v>19430415</v>
      </c>
      <c r="D5544" s="1">
        <v>19501231</v>
      </c>
      <c r="E5544" t="str">
        <f t="shared" si="860"/>
        <v>0653</v>
      </c>
      <c r="F5544" t="str">
        <f t="shared" si="861"/>
        <v>1943</v>
      </c>
      <c r="G5544" t="str">
        <f t="shared" si="862"/>
        <v>04</v>
      </c>
      <c r="H5544" t="str">
        <f t="shared" si="863"/>
        <v>15</v>
      </c>
      <c r="I5544" t="str">
        <f t="shared" si="864"/>
        <v>%1943-04-15%^^xsd:date</v>
      </c>
      <c r="J5544" t="str">
        <f t="shared" si="865"/>
        <v>1950</v>
      </c>
      <c r="K5544" t="str">
        <f t="shared" si="866"/>
        <v>12</v>
      </c>
      <c r="L5544" t="str">
        <f t="shared" si="867"/>
        <v>31</v>
      </c>
      <c r="M5544" t="str">
        <f t="shared" si="868"/>
        <v>%1950-31-31%^^xsd:date</v>
      </c>
      <c r="N5544" t="str">
        <f t="shared" si="869"/>
        <v>:0653 a crs:CommonwealthOrganisation ; schema:name %Food Executive% ; schema:startDate %1943-04-15%^^xsd:date ; schema:endDate %1950-31-31%^^xsd:date ; time:hasTime [ time:hasBeginning [ time:inXSDDate %1943-04-15%^^xsd:date ]  ] .</v>
      </c>
    </row>
    <row r="5545" spans="1:14" x14ac:dyDescent="0.15">
      <c r="A5545" s="1" t="s">
        <v>11129</v>
      </c>
      <c r="B5545" s="1" t="s">
        <v>11130</v>
      </c>
      <c r="C5545" s="1">
        <v>19510207</v>
      </c>
      <c r="D5545" s="1">
        <v>19521231</v>
      </c>
      <c r="E5545" t="str">
        <f t="shared" si="860"/>
        <v>0654</v>
      </c>
      <c r="F5545" t="str">
        <f t="shared" si="861"/>
        <v>1951</v>
      </c>
      <c r="G5545" t="str">
        <f t="shared" si="862"/>
        <v>02</v>
      </c>
      <c r="H5545" t="str">
        <f t="shared" si="863"/>
        <v>07</v>
      </c>
      <c r="I5545" t="str">
        <f t="shared" si="864"/>
        <v>%1951-02-07%^^xsd:date</v>
      </c>
      <c r="J5545" t="str">
        <f t="shared" si="865"/>
        <v>1952</v>
      </c>
      <c r="K5545" t="str">
        <f t="shared" si="866"/>
        <v>12</v>
      </c>
      <c r="L5545" t="str">
        <f t="shared" si="867"/>
        <v>31</v>
      </c>
      <c r="M5545" t="str">
        <f t="shared" si="868"/>
        <v>%1952-31-31%^^xsd:date</v>
      </c>
      <c r="N5545" t="str">
        <f t="shared" si="869"/>
        <v>:0654 a crs:CommonwealthOrganisation ; schema:name %Royal Visit Organisation 1952, Director-General, Sydney% ; schema:startDate %1951-02-07%^^xsd:date ; schema:endDate %1952-31-31%^^xsd:date ; time:hasTime [ time:hasBeginning [ time:inXSDDate %1951-02-07%^^xsd:date ]  ] .</v>
      </c>
    </row>
    <row r="5546" spans="1:14" x14ac:dyDescent="0.15">
      <c r="A5546" s="1" t="s">
        <v>11131</v>
      </c>
      <c r="B5546" s="1" t="s">
        <v>11132</v>
      </c>
      <c r="C5546" s="1">
        <v>19391019</v>
      </c>
      <c r="D5546" s="1">
        <v>19821231</v>
      </c>
      <c r="E5546" t="str">
        <f t="shared" si="860"/>
        <v>0655</v>
      </c>
      <c r="F5546" t="str">
        <f t="shared" si="861"/>
        <v>1939</v>
      </c>
      <c r="G5546" t="str">
        <f t="shared" si="862"/>
        <v>10</v>
      </c>
      <c r="H5546" t="str">
        <f t="shared" si="863"/>
        <v>19</v>
      </c>
      <c r="I5546" t="str">
        <f t="shared" si="864"/>
        <v>%1939-10-19%^^xsd:date</v>
      </c>
      <c r="J5546" t="str">
        <f t="shared" si="865"/>
        <v>1982</v>
      </c>
      <c r="K5546" t="str">
        <f t="shared" si="866"/>
        <v>12</v>
      </c>
      <c r="L5546" t="str">
        <f t="shared" si="867"/>
        <v>31</v>
      </c>
      <c r="M5546" t="str">
        <f t="shared" si="868"/>
        <v>%1982-31-31%^^xsd:date</v>
      </c>
      <c r="N5546" t="str">
        <f t="shared" si="869"/>
        <v>:0655 a crs:CommonwealthOrganisation ; schema:name %Controller of Enemy Property% ; schema:startDate %1939-10-19%^^xsd:date ; schema:endDate %1982-31-31%^^xsd:date ; time:hasTime [ time:hasBeginning [ time:inXSDDate %1939-10-19%^^xsd:date ]  ] .</v>
      </c>
    </row>
    <row r="5547" spans="1:14" x14ac:dyDescent="0.15">
      <c r="A5547" s="1" t="s">
        <v>11133</v>
      </c>
      <c r="B5547" s="1" t="s">
        <v>11134</v>
      </c>
      <c r="C5547" s="1">
        <v>19170101</v>
      </c>
      <c r="E5547" t="str">
        <f t="shared" si="860"/>
        <v>6551</v>
      </c>
      <c r="F5547" t="str">
        <f t="shared" si="861"/>
        <v>1917</v>
      </c>
      <c r="G5547" t="str">
        <f t="shared" si="862"/>
        <v>01</v>
      </c>
      <c r="H5547" t="str">
        <f t="shared" si="863"/>
        <v>01</v>
      </c>
      <c r="I5547" t="str">
        <f t="shared" si="864"/>
        <v>%1917-01-01%^^xsd:date</v>
      </c>
      <c r="J5547" t="str">
        <f t="shared" si="865"/>
        <v/>
      </c>
      <c r="K5547" t="str">
        <f t="shared" si="866"/>
        <v/>
      </c>
      <c r="L5547" t="str">
        <f t="shared" si="867"/>
        <v/>
      </c>
      <c r="M5547" t="str">
        <f t="shared" si="868"/>
        <v/>
      </c>
      <c r="N5547" t="str">
        <f t="shared" si="869"/>
        <v>:6551 a crs:CommonwealthOrganisation ; schema:name %[South Australia] Railway Station, Cook% ; schema:startDate %1917-01-01%^^xsd:date ; time:hasTime [ time:hasBeginning [ time:inXSDDate %1917-01-01%^^xsd:date ]  ] .</v>
      </c>
    </row>
    <row r="5548" spans="1:14" x14ac:dyDescent="0.15">
      <c r="A5548" s="1" t="s">
        <v>11135</v>
      </c>
      <c r="B5548" s="1" t="s">
        <v>11136</v>
      </c>
      <c r="C5548" s="1">
        <v>18820101</v>
      </c>
      <c r="D5548" s="1">
        <v>19900903</v>
      </c>
      <c r="E5548" t="str">
        <f t="shared" si="860"/>
        <v>6552</v>
      </c>
      <c r="F5548" t="str">
        <f t="shared" si="861"/>
        <v>1882</v>
      </c>
      <c r="G5548" t="str">
        <f t="shared" si="862"/>
        <v>01</v>
      </c>
      <c r="H5548" t="str">
        <f t="shared" si="863"/>
        <v>01</v>
      </c>
      <c r="I5548" t="str">
        <f t="shared" si="864"/>
        <v>%1882-01-01%^^xsd:date</v>
      </c>
      <c r="J5548" t="str">
        <f t="shared" si="865"/>
        <v>1990</v>
      </c>
      <c r="K5548" t="str">
        <f t="shared" si="866"/>
        <v>09</v>
      </c>
      <c r="L5548" t="str">
        <f t="shared" si="867"/>
        <v>03</v>
      </c>
      <c r="M5548" t="str">
        <f t="shared" si="868"/>
        <v>%1990-03-03%^^xsd:date</v>
      </c>
      <c r="N5548" t="str">
        <f t="shared" si="869"/>
        <v>:6552 a crs:CommonwealthOrganisation ; schema:name %Railway Station, Copley [South Australia]% ; schema:startDate %1882-01-01%^^xsd:date ; schema:endDate %1990-03-03%^^xsd:date ; time:hasTime [ time:hasBeginning [ time:inXSDDate %1882-01-01%^^xsd:date ]  ] .</v>
      </c>
    </row>
    <row r="5549" spans="1:14" x14ac:dyDescent="0.15">
      <c r="A5549" s="1" t="s">
        <v>11137</v>
      </c>
      <c r="B5549" s="1" t="s">
        <v>11138</v>
      </c>
      <c r="C5549" s="1">
        <v>19140101</v>
      </c>
      <c r="D5549" s="1">
        <v>19871031</v>
      </c>
      <c r="E5549" t="str">
        <f t="shared" si="860"/>
        <v>6553</v>
      </c>
      <c r="F5549" t="str">
        <f t="shared" si="861"/>
        <v>1914</v>
      </c>
      <c r="G5549" t="str">
        <f t="shared" si="862"/>
        <v>01</v>
      </c>
      <c r="H5549" t="str">
        <f t="shared" si="863"/>
        <v>01</v>
      </c>
      <c r="I5549" t="str">
        <f t="shared" si="864"/>
        <v>%1914-01-01%^^xsd:date</v>
      </c>
      <c r="J5549" t="str">
        <f t="shared" si="865"/>
        <v>1987</v>
      </c>
      <c r="K5549" t="str">
        <f t="shared" si="866"/>
        <v>10</v>
      </c>
      <c r="L5549" t="str">
        <f t="shared" si="867"/>
        <v>31</v>
      </c>
      <c r="M5549" t="str">
        <f t="shared" si="868"/>
        <v>%1987-31-31%^^xsd:date</v>
      </c>
      <c r="N5549" t="str">
        <f t="shared" si="869"/>
        <v>:6553 a crs:CommonwealthOrganisation ; schema:name %Railway Station, Karoonda [South Australia]% ; schema:startDate %1914-01-01%^^xsd:date ; schema:endDate %1987-31-31%^^xsd:date ; time:hasTime [ time:hasBeginning [ time:inXSDDate %1914-01-01%^^xsd:date ]  ] .</v>
      </c>
    </row>
    <row r="5550" spans="1:14" x14ac:dyDescent="0.15">
      <c r="A5550" s="1" t="s">
        <v>11139</v>
      </c>
      <c r="B5550" s="1" t="s">
        <v>11140</v>
      </c>
      <c r="C5550" s="1">
        <v>19130101</v>
      </c>
      <c r="D5550" s="1">
        <v>19870701</v>
      </c>
      <c r="E5550" t="str">
        <f t="shared" si="860"/>
        <v>6554</v>
      </c>
      <c r="F5550" t="str">
        <f t="shared" si="861"/>
        <v>1913</v>
      </c>
      <c r="G5550" t="str">
        <f t="shared" si="862"/>
        <v>01</v>
      </c>
      <c r="H5550" t="str">
        <f t="shared" si="863"/>
        <v>01</v>
      </c>
      <c r="I5550" t="str">
        <f t="shared" si="864"/>
        <v>%1913-01-01%^^xsd:date</v>
      </c>
      <c r="J5550" t="str">
        <f t="shared" si="865"/>
        <v>1987</v>
      </c>
      <c r="K5550" t="str">
        <f t="shared" si="866"/>
        <v>07</v>
      </c>
      <c r="L5550" t="str">
        <f t="shared" si="867"/>
        <v>01</v>
      </c>
      <c r="M5550" t="str">
        <f t="shared" si="868"/>
        <v>%1987-01-01%^^xsd:date</v>
      </c>
      <c r="N5550" t="str">
        <f t="shared" si="869"/>
        <v>:6554 a crs:CommonwealthOrganisation ; schema:name %Railway Station, Kimba [South Australia]% ; schema:startDate %1913-01-01%^^xsd:date ; schema:endDate %1987-01-01%^^xsd:date ; time:hasTime [ time:hasBeginning [ time:inXSDDate %1913-01-01%^^xsd:date ]  ] .</v>
      </c>
    </row>
    <row r="5551" spans="1:14" x14ac:dyDescent="0.15">
      <c r="A5551" s="1" t="s">
        <v>11141</v>
      </c>
      <c r="B5551" s="1" t="s">
        <v>11142</v>
      </c>
      <c r="C5551" s="1">
        <v>19140101</v>
      </c>
      <c r="D5551" s="1">
        <v>19900201</v>
      </c>
      <c r="E5551" t="str">
        <f t="shared" si="860"/>
        <v>6555</v>
      </c>
      <c r="F5551" t="str">
        <f t="shared" si="861"/>
        <v>1914</v>
      </c>
      <c r="G5551" t="str">
        <f t="shared" si="862"/>
        <v>01</v>
      </c>
      <c r="H5551" t="str">
        <f t="shared" si="863"/>
        <v>01</v>
      </c>
      <c r="I5551" t="str">
        <f t="shared" si="864"/>
        <v>%1914-01-01%^^xsd:date</v>
      </c>
      <c r="J5551" t="str">
        <f t="shared" si="865"/>
        <v>1990</v>
      </c>
      <c r="K5551" t="str">
        <f t="shared" si="866"/>
        <v>02</v>
      </c>
      <c r="L5551" t="str">
        <f t="shared" si="867"/>
        <v>01</v>
      </c>
      <c r="M5551" t="str">
        <f t="shared" si="868"/>
        <v>%1990-01-01%^^xsd:date</v>
      </c>
      <c r="N5551" t="str">
        <f t="shared" si="869"/>
        <v>:6555 a crs:CommonwealthOrganisation ; schema:name %Railway Station, Loxton [South Australia]% ; schema:startDate %1914-01-01%^^xsd:date ; schema:endDate %1990-01-01%^^xsd:date ; time:hasTime [ time:hasBeginning [ time:inXSDDate %1914-01-01%^^xsd:date ]  ] .</v>
      </c>
    </row>
    <row r="5552" spans="1:14" x14ac:dyDescent="0.15">
      <c r="A5552" s="1" t="s">
        <v>11143</v>
      </c>
      <c r="B5552" s="1" t="s">
        <v>11144</v>
      </c>
      <c r="C5552" s="1">
        <v>19060101</v>
      </c>
      <c r="D5552" s="1">
        <v>19780301</v>
      </c>
      <c r="E5552" t="str">
        <f t="shared" si="860"/>
        <v>6556</v>
      </c>
      <c r="F5552" t="str">
        <f t="shared" si="861"/>
        <v>1906</v>
      </c>
      <c r="G5552" t="str">
        <f t="shared" si="862"/>
        <v>01</v>
      </c>
      <c r="H5552" t="str">
        <f t="shared" si="863"/>
        <v>01</v>
      </c>
      <c r="I5552" t="str">
        <f t="shared" si="864"/>
        <v>%1906-01-01%^^xsd:date</v>
      </c>
      <c r="J5552" t="str">
        <f t="shared" si="865"/>
        <v>1978</v>
      </c>
      <c r="K5552" t="str">
        <f t="shared" si="866"/>
        <v>03</v>
      </c>
      <c r="L5552" t="str">
        <f t="shared" si="867"/>
        <v>01</v>
      </c>
      <c r="M5552" t="str">
        <f t="shared" si="868"/>
        <v>%1978-01-01%^^xsd:date</v>
      </c>
      <c r="N5552" t="str">
        <f t="shared" si="869"/>
        <v>:6556 a crs:CommonwealthOrganisation ; schema:name %South Australian Railways, Office of Superintendent, Port Lincoln Division% ; schema:startDate %1906-01-01%^^xsd:date ; schema:endDate %1978-01-01%^^xsd:date ; time:hasTime [ time:hasBeginning [ time:inXSDDate %1906-01-01%^^xsd:date ]  ] .</v>
      </c>
    </row>
    <row r="5553" spans="1:14" x14ac:dyDescent="0.15">
      <c r="A5553" s="1" t="s">
        <v>11145</v>
      </c>
      <c r="B5553" s="1" t="s">
        <v>11146</v>
      </c>
      <c r="C5553" s="1">
        <v>19470101</v>
      </c>
      <c r="E5553" t="str">
        <f t="shared" si="860"/>
        <v>6557</v>
      </c>
      <c r="F5553" t="str">
        <f t="shared" si="861"/>
        <v>1947</v>
      </c>
      <c r="G5553" t="str">
        <f t="shared" si="862"/>
        <v>01</v>
      </c>
      <c r="H5553" t="str">
        <f t="shared" si="863"/>
        <v>01</v>
      </c>
      <c r="I5553" t="str">
        <f t="shared" si="864"/>
        <v>%1947-01-01%^^xsd:date</v>
      </c>
      <c r="J5553" t="str">
        <f t="shared" si="865"/>
        <v/>
      </c>
      <c r="K5553" t="str">
        <f t="shared" si="866"/>
        <v/>
      </c>
      <c r="L5553" t="str">
        <f t="shared" si="867"/>
        <v/>
      </c>
      <c r="M5553" t="str">
        <f t="shared" si="868"/>
        <v/>
      </c>
      <c r="N5553" t="str">
        <f t="shared" si="869"/>
        <v>:6557 a crs:CommonwealthOrganisation ; schema:name %[South Australia] Railway Station, Whyalla% ; schema:startDate %1947-01-01%^^xsd:date ; time:hasTime [ time:hasBeginning [ time:inXSDDate %1947-01-01%^^xsd:date ]  ] .</v>
      </c>
    </row>
    <row r="5554" spans="1:14" x14ac:dyDescent="0.15">
      <c r="A5554" s="1" t="s">
        <v>11147</v>
      </c>
      <c r="B5554" s="1" t="s">
        <v>11148</v>
      </c>
      <c r="C5554" s="1">
        <v>18800101</v>
      </c>
      <c r="D5554" s="1">
        <v>19781231</v>
      </c>
      <c r="E5554" t="str">
        <f t="shared" si="860"/>
        <v>6558</v>
      </c>
      <c r="F5554" t="str">
        <f t="shared" si="861"/>
        <v>1880</v>
      </c>
      <c r="G5554" t="str">
        <f t="shared" si="862"/>
        <v>01</v>
      </c>
      <c r="H5554" t="str">
        <f t="shared" si="863"/>
        <v>01</v>
      </c>
      <c r="I5554" t="str">
        <f t="shared" si="864"/>
        <v>%1880-01-01%^^xsd:date</v>
      </c>
      <c r="J5554" t="str">
        <f t="shared" si="865"/>
        <v>1978</v>
      </c>
      <c r="K5554" t="str">
        <f t="shared" si="866"/>
        <v>12</v>
      </c>
      <c r="L5554" t="str">
        <f t="shared" si="867"/>
        <v>31</v>
      </c>
      <c r="M5554" t="str">
        <f t="shared" si="868"/>
        <v>%1978-31-31%^^xsd:date</v>
      </c>
      <c r="N5554" t="str">
        <f t="shared" si="869"/>
        <v>:6558 a crs:CommonwealthOrganisation ; schema:name %South Australian Railway Workshops, Islington [South Australia]% ; schema:startDate %1880-01-01%^^xsd:date ; schema:endDate %1978-31-31%^^xsd:date ; time:hasTime [ time:hasBeginning [ time:inXSDDate %1880-01-01%^^xsd:date ]  ] .</v>
      </c>
    </row>
    <row r="5555" spans="1:14" x14ac:dyDescent="0.15">
      <c r="A5555" s="1" t="s">
        <v>11149</v>
      </c>
      <c r="B5555" s="1" t="s">
        <v>11150</v>
      </c>
      <c r="C5555" s="1">
        <v>19790101</v>
      </c>
      <c r="D5555" s="1">
        <v>19870731</v>
      </c>
      <c r="E5555" t="str">
        <f t="shared" si="860"/>
        <v>6559</v>
      </c>
      <c r="F5555" t="str">
        <f t="shared" si="861"/>
        <v>1979</v>
      </c>
      <c r="G5555" t="str">
        <f t="shared" si="862"/>
        <v>01</v>
      </c>
      <c r="H5555" t="str">
        <f t="shared" si="863"/>
        <v>01</v>
      </c>
      <c r="I5555" t="str">
        <f t="shared" si="864"/>
        <v>%1979-01-01%^^xsd:date</v>
      </c>
      <c r="J5555" t="str">
        <f t="shared" si="865"/>
        <v>1987</v>
      </c>
      <c r="K5555" t="str">
        <f t="shared" si="866"/>
        <v>07</v>
      </c>
      <c r="L5555" t="str">
        <f t="shared" si="867"/>
        <v>31</v>
      </c>
      <c r="M5555" t="str">
        <f t="shared" si="868"/>
        <v>%1987-31-31%^^xsd:date</v>
      </c>
      <c r="N5555" t="str">
        <f t="shared" si="869"/>
        <v>:6559 a crs:CommonwealthOrganisation ; schema:name %Property Directorate, Regional Office, South Australia% ; schema:startDate %1979-01-01%^^xsd:date ; schema:endDate %1987-31-31%^^xsd:date ; time:hasTime [ time:hasBeginning [ time:inXSDDate %1979-01-01%^^xsd:date ]  ] .</v>
      </c>
    </row>
    <row r="5556" spans="1:14" x14ac:dyDescent="0.15">
      <c r="A5556" s="1" t="s">
        <v>11151</v>
      </c>
      <c r="B5556" s="1" t="s">
        <v>11152</v>
      </c>
      <c r="C5556" s="1">
        <v>19480101</v>
      </c>
      <c r="D5556" s="1">
        <v>19701231</v>
      </c>
      <c r="E5556" t="str">
        <f t="shared" si="860"/>
        <v>6560</v>
      </c>
      <c r="F5556" t="str">
        <f t="shared" si="861"/>
        <v>1948</v>
      </c>
      <c r="G5556" t="str">
        <f t="shared" si="862"/>
        <v>01</v>
      </c>
      <c r="H5556" t="str">
        <f t="shared" si="863"/>
        <v>01</v>
      </c>
      <c r="I5556" t="str">
        <f t="shared" si="864"/>
        <v>%1948-01-01%^^xsd:date</v>
      </c>
      <c r="J5556" t="str">
        <f t="shared" si="865"/>
        <v>1970</v>
      </c>
      <c r="K5556" t="str">
        <f t="shared" si="866"/>
        <v>12</v>
      </c>
      <c r="L5556" t="str">
        <f t="shared" si="867"/>
        <v>31</v>
      </c>
      <c r="M5556" t="str">
        <f t="shared" si="868"/>
        <v>%1970-31-31%^^xsd:date</v>
      </c>
      <c r="N5556" t="str">
        <f t="shared" si="869"/>
        <v>:6560 a crs:CommonwealthOrganisation ; schema:name %Works Project Officer/Construction Manager, Woomera [South Australia]% ; schema:startDate %1948-01-01%^^xsd:date ; schema:endDate %1970-31-31%^^xsd:date ; time:hasTime [ time:hasBeginning [ time:inXSDDate %1948-01-01%^^xsd:date ]  ] .</v>
      </c>
    </row>
    <row r="5557" spans="1:14" x14ac:dyDescent="0.15">
      <c r="A5557" s="1" t="s">
        <v>11153</v>
      </c>
      <c r="B5557" s="1" t="s">
        <v>11154</v>
      </c>
      <c r="C5557" s="1">
        <v>19140529</v>
      </c>
      <c r="D5557" s="1">
        <v>19561231</v>
      </c>
      <c r="E5557" t="str">
        <f t="shared" si="860"/>
        <v>6561</v>
      </c>
      <c r="F5557" t="str">
        <f t="shared" si="861"/>
        <v>1914</v>
      </c>
      <c r="G5557" t="str">
        <f t="shared" si="862"/>
        <v>05</v>
      </c>
      <c r="H5557" t="str">
        <f t="shared" si="863"/>
        <v>29</v>
      </c>
      <c r="I5557" t="str">
        <f t="shared" si="864"/>
        <v>%1914-05-29%^^xsd:date</v>
      </c>
      <c r="J5557" t="str">
        <f t="shared" si="865"/>
        <v>1956</v>
      </c>
      <c r="K5557" t="str">
        <f t="shared" si="866"/>
        <v>12</v>
      </c>
      <c r="L5557" t="str">
        <f t="shared" si="867"/>
        <v>31</v>
      </c>
      <c r="M5557" t="str">
        <f t="shared" si="868"/>
        <v>%1956-31-31%^^xsd:date</v>
      </c>
      <c r="N5557" t="str">
        <f t="shared" si="869"/>
        <v>:6561 a crs:CommonwealthOrganisation ; schema:name %Commonwealth Public Service Clerical Association, South Australian Branch% ; schema:startDate %1914-05-29%^^xsd:date ; schema:endDate %1956-31-31%^^xsd:date ; time:hasTime [ time:hasBeginning [ time:inXSDDate %1914-05-29%^^xsd:date ]  ] .</v>
      </c>
    </row>
    <row r="5558" spans="1:14" x14ac:dyDescent="0.15">
      <c r="A5558" s="1" t="s">
        <v>11155</v>
      </c>
      <c r="B5558" s="1" t="s">
        <v>11156</v>
      </c>
      <c r="C5558" s="1">
        <v>19721219</v>
      </c>
      <c r="D5558" s="1">
        <v>19751007</v>
      </c>
      <c r="E5558" t="str">
        <f t="shared" si="860"/>
        <v>6563</v>
      </c>
      <c r="F5558" t="str">
        <f t="shared" si="861"/>
        <v>1972</v>
      </c>
      <c r="G5558" t="str">
        <f t="shared" si="862"/>
        <v>12</v>
      </c>
      <c r="H5558" t="str">
        <f t="shared" si="863"/>
        <v>19</v>
      </c>
      <c r="I5558" t="str">
        <f t="shared" si="864"/>
        <v>%1972-12-19%^^xsd:date</v>
      </c>
      <c r="J5558" t="str">
        <f t="shared" si="865"/>
        <v>1975</v>
      </c>
      <c r="K5558" t="str">
        <f t="shared" si="866"/>
        <v>10</v>
      </c>
      <c r="L5558" t="str">
        <f t="shared" si="867"/>
        <v>07</v>
      </c>
      <c r="M5558" t="str">
        <f t="shared" si="868"/>
        <v>%1975-07-07%^^xsd:date</v>
      </c>
      <c r="N5558" t="str">
        <f t="shared" si="869"/>
        <v>:6563 a crs:CommonwealthOrganisation ; schema:name %Department of Services and Property, South Australian Branch% ; schema:startDate %1972-12-19%^^xsd:date ; schema:endDate %1975-07-07%^^xsd:date ; time:hasTime [ time:hasBeginning [ time:inXSDDate %1972-12-19%^^xsd:date ]  ] .</v>
      </c>
    </row>
    <row r="5559" spans="1:14" x14ac:dyDescent="0.15">
      <c r="A5559" s="1" t="s">
        <v>11157</v>
      </c>
      <c r="B5559" s="1" t="s">
        <v>11158</v>
      </c>
      <c r="C5559" s="1">
        <v>19420101</v>
      </c>
      <c r="D5559" s="1">
        <v>20149999</v>
      </c>
      <c r="E5559" t="str">
        <f t="shared" si="860"/>
        <v>6564</v>
      </c>
      <c r="F5559" t="str">
        <f t="shared" si="861"/>
        <v>1942</v>
      </c>
      <c r="G5559" t="str">
        <f t="shared" si="862"/>
        <v>01</v>
      </c>
      <c r="H5559" t="str">
        <f t="shared" si="863"/>
        <v>01</v>
      </c>
      <c r="I5559" t="str">
        <f t="shared" si="864"/>
        <v>%1942-01-01%^^xsd:date</v>
      </c>
      <c r="J5559" t="str">
        <f t="shared" si="865"/>
        <v>2014</v>
      </c>
      <c r="K5559" t="str">
        <f t="shared" si="866"/>
        <v>99</v>
      </c>
      <c r="L5559" t="str">
        <f t="shared" si="867"/>
        <v>99</v>
      </c>
      <c r="M5559" t="str">
        <f t="shared" si="868"/>
        <v>%2014%^^xsd:gYear</v>
      </c>
      <c r="N5559" t="str">
        <f t="shared" si="869"/>
        <v>:6564 a crs:CommonwealthOrganisation ; schema:name %Commonwealth Legal Professional Officers' Association/ by (1973) Australian Government Lawyers' Association, South Australian Branch% ; schema:startDate %1942-01-01%^^xsd:date ; schema:endDate %2014%^^xsd:gYear ; time:hasTime [ time:hasBeginning [ time:inXSDDate %1942-01-01%^^xsd:date ]  ] .</v>
      </c>
    </row>
    <row r="5560" spans="1:14" x14ac:dyDescent="0.15">
      <c r="A5560" s="1" t="s">
        <v>11159</v>
      </c>
      <c r="B5560" s="1" t="s">
        <v>11160</v>
      </c>
      <c r="C5560" s="1">
        <v>19731101</v>
      </c>
      <c r="D5560" s="1">
        <v>19790130</v>
      </c>
      <c r="E5560" t="str">
        <f t="shared" si="860"/>
        <v>6565</v>
      </c>
      <c r="F5560" t="str">
        <f t="shared" si="861"/>
        <v>1973</v>
      </c>
      <c r="G5560" t="str">
        <f t="shared" si="862"/>
        <v>11</v>
      </c>
      <c r="H5560" t="str">
        <f t="shared" si="863"/>
        <v>01</v>
      </c>
      <c r="I5560" t="str">
        <f t="shared" si="864"/>
        <v>%1973-11-01%^^xsd:date</v>
      </c>
      <c r="J5560" t="str">
        <f t="shared" si="865"/>
        <v>1979</v>
      </c>
      <c r="K5560" t="str">
        <f t="shared" si="866"/>
        <v>01</v>
      </c>
      <c r="L5560" t="str">
        <f t="shared" si="867"/>
        <v>30</v>
      </c>
      <c r="M5560" t="str">
        <f t="shared" si="868"/>
        <v>%1979-30-30%^^xsd:date</v>
      </c>
      <c r="N5560" t="str">
        <f t="shared" si="869"/>
        <v>:6565 a crs:CommonwealthOrganisation ; schema:name %Australian Legal Aid Office, Adelaide [South Australia]% ; schema:startDate %1973-11-01%^^xsd:date ; schema:endDate %1979-30-30%^^xsd:date ; time:hasTime [ time:hasBeginning [ time:inXSDDate %1973-11-01%^^xsd:date ]  ] .</v>
      </c>
    </row>
    <row r="5561" spans="1:14" x14ac:dyDescent="0.15">
      <c r="A5561" s="1" t="s">
        <v>11161</v>
      </c>
      <c r="B5561" s="1" t="s">
        <v>11162</v>
      </c>
      <c r="C5561" s="1">
        <v>19400101</v>
      </c>
      <c r="D5561" s="1">
        <v>19601024</v>
      </c>
      <c r="E5561" t="str">
        <f t="shared" si="860"/>
        <v>6566</v>
      </c>
      <c r="F5561" t="str">
        <f t="shared" si="861"/>
        <v>1940</v>
      </c>
      <c r="G5561" t="str">
        <f t="shared" si="862"/>
        <v>01</v>
      </c>
      <c r="H5561" t="str">
        <f t="shared" si="863"/>
        <v>01</v>
      </c>
      <c r="I5561" t="str">
        <f t="shared" si="864"/>
        <v>%1940-01-01%^^xsd:date</v>
      </c>
      <c r="J5561" t="str">
        <f t="shared" si="865"/>
        <v>1960</v>
      </c>
      <c r="K5561" t="str">
        <f t="shared" si="866"/>
        <v>10</v>
      </c>
      <c r="L5561" t="str">
        <f t="shared" si="867"/>
        <v>24</v>
      </c>
      <c r="M5561" t="str">
        <f t="shared" si="868"/>
        <v>%1960-24-24%^^xsd:date</v>
      </c>
      <c r="N5561" t="str">
        <f t="shared" si="869"/>
        <v>:6566 a crs:CommonwealthOrganisation ; schema:name %Aeronautical Inspection Directorate, Adelaide Area Office [South Australia]% ; schema:startDate %1940-01-01%^^xsd:date ; schema:endDate %1960-24-24%^^xsd:date ; time:hasTime [ time:hasBeginning [ time:inXSDDate %1940-01-01%^^xsd:date ]  ] .</v>
      </c>
    </row>
    <row r="5562" spans="1:14" x14ac:dyDescent="0.15">
      <c r="A5562" s="1" t="s">
        <v>11163</v>
      </c>
      <c r="B5562" s="1" t="s">
        <v>11164</v>
      </c>
      <c r="C5562" s="1">
        <v>19601024</v>
      </c>
      <c r="D5562" s="1">
        <v>19640101</v>
      </c>
      <c r="E5562" t="str">
        <f t="shared" si="860"/>
        <v>6567</v>
      </c>
      <c r="F5562" t="str">
        <f t="shared" si="861"/>
        <v>1960</v>
      </c>
      <c r="G5562" t="str">
        <f t="shared" si="862"/>
        <v>10</v>
      </c>
      <c r="H5562" t="str">
        <f t="shared" si="863"/>
        <v>24</v>
      </c>
      <c r="I5562" t="str">
        <f t="shared" si="864"/>
        <v>%1960-10-24%^^xsd:date</v>
      </c>
      <c r="J5562" t="str">
        <f t="shared" si="865"/>
        <v>1964</v>
      </c>
      <c r="K5562" t="str">
        <f t="shared" si="866"/>
        <v>01</v>
      </c>
      <c r="L5562" t="str">
        <f t="shared" si="867"/>
        <v>01</v>
      </c>
      <c r="M5562" t="str">
        <f t="shared" si="868"/>
        <v>%1964-01-01%^^xsd:date</v>
      </c>
      <c r="N5562" t="str">
        <f t="shared" si="869"/>
        <v>:6567 a crs:CommonwealthOrganisation ; schema:name %RAAF Directorate of Quality Control, South Australian Area% ; schema:startDate %1960-10-24%^^xsd:date ; schema:endDate %1964-01-01%^^xsd:date ; time:hasTime [ time:hasBeginning [ time:inXSDDate %1960-10-24%^^xsd:date ]  ] .</v>
      </c>
    </row>
    <row r="5563" spans="1:14" x14ac:dyDescent="0.15">
      <c r="A5563" s="1" t="s">
        <v>11165</v>
      </c>
      <c r="B5563" s="1" t="s">
        <v>11166</v>
      </c>
      <c r="C5563" s="1">
        <v>19640101</v>
      </c>
      <c r="D5563" s="1">
        <v>19720701</v>
      </c>
      <c r="E5563" t="str">
        <f t="shared" si="860"/>
        <v>6568</v>
      </c>
      <c r="F5563" t="str">
        <f t="shared" si="861"/>
        <v>1964</v>
      </c>
      <c r="G5563" t="str">
        <f t="shared" si="862"/>
        <v>01</v>
      </c>
      <c r="H5563" t="str">
        <f t="shared" si="863"/>
        <v>01</v>
      </c>
      <c r="I5563" t="str">
        <f t="shared" si="864"/>
        <v>%1964-01-01%^^xsd:date</v>
      </c>
      <c r="J5563" t="str">
        <f t="shared" si="865"/>
        <v>1972</v>
      </c>
      <c r="K5563" t="str">
        <f t="shared" si="866"/>
        <v>07</v>
      </c>
      <c r="L5563" t="str">
        <f t="shared" si="867"/>
        <v>01</v>
      </c>
      <c r="M5563" t="str">
        <f t="shared" si="868"/>
        <v>%1972-01-01%^^xsd:date</v>
      </c>
      <c r="N5563" t="str">
        <f t="shared" si="869"/>
        <v>:6568 a crs:CommonwealthOrganisation ; schema:name %RAAF Quality Control Branch, South Australian Field Office% ; schema:startDate %1964-01-01%^^xsd:date ; schema:endDate %1972-01-01%^^xsd:date ; time:hasTime [ time:hasBeginning [ time:inXSDDate %1964-01-01%^^xsd:date ]  ] .</v>
      </c>
    </row>
    <row r="5564" spans="1:14" x14ac:dyDescent="0.15">
      <c r="A5564" s="1" t="s">
        <v>11167</v>
      </c>
      <c r="B5564" s="1" t="s">
        <v>11168</v>
      </c>
      <c r="C5564" s="1">
        <v>19460101</v>
      </c>
      <c r="D5564" s="1">
        <v>19681231</v>
      </c>
      <c r="E5564" t="str">
        <f t="shared" si="860"/>
        <v>6569</v>
      </c>
      <c r="F5564" t="str">
        <f t="shared" si="861"/>
        <v>1946</v>
      </c>
      <c r="G5564" t="str">
        <f t="shared" si="862"/>
        <v>01</v>
      </c>
      <c r="H5564" t="str">
        <f t="shared" si="863"/>
        <v>01</v>
      </c>
      <c r="I5564" t="str">
        <f t="shared" si="864"/>
        <v>%1946-01-01%^^xsd:date</v>
      </c>
      <c r="J5564" t="str">
        <f t="shared" si="865"/>
        <v>1968</v>
      </c>
      <c r="K5564" t="str">
        <f t="shared" si="866"/>
        <v>12</v>
      </c>
      <c r="L5564" t="str">
        <f t="shared" si="867"/>
        <v>31</v>
      </c>
      <c r="M5564" t="str">
        <f t="shared" si="868"/>
        <v>%1968-31-31%^^xsd:date</v>
      </c>
      <c r="N5564" t="str">
        <f t="shared" si="869"/>
        <v>:6569 a crs:CommonwealthOrganisation ; schema:name %Private Hospital Benefits Committee/ (from 1954) Hospital Benefits Committee, South Australia% ; schema:startDate %1946-01-01%^^xsd:date ; schema:endDate %1968-31-31%^^xsd:date ; time:hasTime [ time:hasBeginning [ time:inXSDDate %1946-01-01%^^xsd:date ]  ] .</v>
      </c>
    </row>
    <row r="5565" spans="1:14" x14ac:dyDescent="0.15">
      <c r="A5565" s="1" t="s">
        <v>11169</v>
      </c>
      <c r="B5565" s="1" t="s">
        <v>11170</v>
      </c>
      <c r="C5565" s="1">
        <v>19400101</v>
      </c>
      <c r="D5565" s="1">
        <v>19741231</v>
      </c>
      <c r="E5565" t="str">
        <f t="shared" si="860"/>
        <v>0657</v>
      </c>
      <c r="F5565" t="str">
        <f t="shared" si="861"/>
        <v>1940</v>
      </c>
      <c r="G5565" t="str">
        <f t="shared" si="862"/>
        <v>01</v>
      </c>
      <c r="H5565" t="str">
        <f t="shared" si="863"/>
        <v>01</v>
      </c>
      <c r="I5565" t="str">
        <f t="shared" si="864"/>
        <v>%1940-01-01%^^xsd:date</v>
      </c>
      <c r="J5565" t="str">
        <f t="shared" si="865"/>
        <v>1974</v>
      </c>
      <c r="K5565" t="str">
        <f t="shared" si="866"/>
        <v>12</v>
      </c>
      <c r="L5565" t="str">
        <f t="shared" si="867"/>
        <v>31</v>
      </c>
      <c r="M5565" t="str">
        <f t="shared" si="868"/>
        <v>%1974-31-31%^^xsd:date</v>
      </c>
      <c r="N5565" t="str">
        <f t="shared" si="869"/>
        <v>:0657 a crs:CommonwealthOrganisation ; schema:name %Commonwealth Loans and National Savings Organisation/ Commonwealth Loans Organisation% ; schema:startDate %1940-01-01%^^xsd:date ; schema:endDate %1974-31-31%^^xsd:date ; time:hasTime [ time:hasBeginning [ time:inXSDDate %1940-01-01%^^xsd:date ]  ] .</v>
      </c>
    </row>
    <row r="5566" spans="1:14" x14ac:dyDescent="0.15">
      <c r="A5566" s="1" t="s">
        <v>11171</v>
      </c>
      <c r="B5566" s="1" t="s">
        <v>11172</v>
      </c>
      <c r="C5566" s="1">
        <v>19460101</v>
      </c>
      <c r="D5566" s="1">
        <v>19571231</v>
      </c>
      <c r="E5566" t="str">
        <f t="shared" si="860"/>
        <v>6570</v>
      </c>
      <c r="F5566" t="str">
        <f t="shared" si="861"/>
        <v>1946</v>
      </c>
      <c r="G5566" t="str">
        <f t="shared" si="862"/>
        <v>01</v>
      </c>
      <c r="H5566" t="str">
        <f t="shared" si="863"/>
        <v>01</v>
      </c>
      <c r="I5566" t="str">
        <f t="shared" si="864"/>
        <v>%1946-01-01%^^xsd:date</v>
      </c>
      <c r="J5566" t="str">
        <f t="shared" si="865"/>
        <v>1957</v>
      </c>
      <c r="K5566" t="str">
        <f t="shared" si="866"/>
        <v>12</v>
      </c>
      <c r="L5566" t="str">
        <f t="shared" si="867"/>
        <v>31</v>
      </c>
      <c r="M5566" t="str">
        <f t="shared" si="868"/>
        <v>%1957-31-31%^^xsd:date</v>
      </c>
      <c r="N5566" t="str">
        <f t="shared" si="869"/>
        <v>:6570 a crs:CommonwealthOrganisation ; schema:name %Repatriation Local Committee, Port Pirie [South Australia]% ; schema:startDate %1946-01-01%^^xsd:date ; schema:endDate %1957-31-31%^^xsd:date ; time:hasTime [ time:hasBeginning [ time:inXSDDate %1946-01-01%^^xsd:date ]  ] .</v>
      </c>
    </row>
    <row r="5567" spans="1:14" x14ac:dyDescent="0.15">
      <c r="A5567" s="1" t="s">
        <v>11173</v>
      </c>
      <c r="B5567" s="1" t="s">
        <v>11174</v>
      </c>
      <c r="C5567" s="1">
        <v>19630101</v>
      </c>
      <c r="D5567" s="1">
        <v>19721219</v>
      </c>
      <c r="E5567" t="str">
        <f t="shared" si="860"/>
        <v>6571</v>
      </c>
      <c r="F5567" t="str">
        <f t="shared" si="861"/>
        <v>1963</v>
      </c>
      <c r="G5567" t="str">
        <f t="shared" si="862"/>
        <v>01</v>
      </c>
      <c r="H5567" t="str">
        <f t="shared" si="863"/>
        <v>01</v>
      </c>
      <c r="I5567" t="str">
        <f t="shared" si="864"/>
        <v>%1963-01-01%^^xsd:date</v>
      </c>
      <c r="J5567" t="str">
        <f t="shared" si="865"/>
        <v>1972</v>
      </c>
      <c r="K5567" t="str">
        <f t="shared" si="866"/>
        <v>12</v>
      </c>
      <c r="L5567" t="str">
        <f t="shared" si="867"/>
        <v>19</v>
      </c>
      <c r="M5567" t="str">
        <f t="shared" si="868"/>
        <v>%1972-19-19%^^xsd:date</v>
      </c>
      <c r="N5567" t="str">
        <f t="shared" si="869"/>
        <v>:6571 a crs:CommonwealthOrganisation ; schema:name %Welfare Branch, Northern Territory Administration, Adelaide/ (from 1972 also known as Welfare Division)% ; schema:startDate %1963-01-01%^^xsd:date ; schema:endDate %1972-19-19%^^xsd:date ; time:hasTime [ time:hasBeginning [ time:inXSDDate %1963-01-01%^^xsd:date ]  ] .</v>
      </c>
    </row>
    <row r="5568" spans="1:14" x14ac:dyDescent="0.15">
      <c r="A5568" s="1" t="s">
        <v>11175</v>
      </c>
      <c r="B5568" s="1" t="s">
        <v>11176</v>
      </c>
      <c r="C5568" s="1">
        <v>19790130</v>
      </c>
      <c r="E5568" t="str">
        <f t="shared" si="860"/>
        <v>6572</v>
      </c>
      <c r="F5568" t="str">
        <f t="shared" si="861"/>
        <v>1979</v>
      </c>
      <c r="G5568" t="str">
        <f t="shared" si="862"/>
        <v>01</v>
      </c>
      <c r="H5568" t="str">
        <f t="shared" si="863"/>
        <v>30</v>
      </c>
      <c r="I5568" t="str">
        <f t="shared" si="864"/>
        <v>%1979-01-30%^^xsd:date</v>
      </c>
      <c r="J5568" t="str">
        <f t="shared" si="865"/>
        <v/>
      </c>
      <c r="K5568" t="str">
        <f t="shared" si="866"/>
        <v/>
      </c>
      <c r="L5568" t="str">
        <f t="shared" si="867"/>
        <v/>
      </c>
      <c r="M5568" t="str">
        <f t="shared" si="868"/>
        <v/>
      </c>
      <c r="N5568" t="str">
        <f t="shared" si="869"/>
        <v>:6572 a crs:CommonwealthOrganisation ; schema:name %[South Australia] Legal Services Commission of South Australia, Head Office, Adelaide% ; schema:startDate %1979-01-30%^^xsd:date ; time:hasTime [ time:hasBeginning [ time:inXSDDate %1979-01-30%^^xsd:date ]  ] .</v>
      </c>
    </row>
    <row r="5569" spans="1:14" x14ac:dyDescent="0.15">
      <c r="A5569" s="1" t="s">
        <v>11177</v>
      </c>
      <c r="B5569" s="1" t="s">
        <v>11178</v>
      </c>
      <c r="C5569" s="1">
        <v>19790101</v>
      </c>
      <c r="E5569" t="str">
        <f t="shared" si="860"/>
        <v>6573</v>
      </c>
      <c r="F5569" t="str">
        <f t="shared" si="861"/>
        <v>1979</v>
      </c>
      <c r="G5569" t="str">
        <f t="shared" si="862"/>
        <v>01</v>
      </c>
      <c r="H5569" t="str">
        <f t="shared" si="863"/>
        <v>01</v>
      </c>
      <c r="I5569" t="str">
        <f t="shared" si="864"/>
        <v>%1979-01-01%^^xsd:date</v>
      </c>
      <c r="J5569" t="str">
        <f t="shared" si="865"/>
        <v/>
      </c>
      <c r="K5569" t="str">
        <f t="shared" si="866"/>
        <v/>
      </c>
      <c r="L5569" t="str">
        <f t="shared" si="867"/>
        <v/>
      </c>
      <c r="M5569" t="str">
        <f t="shared" si="868"/>
        <v/>
      </c>
      <c r="N5569" t="str">
        <f t="shared" si="869"/>
        <v>:6573 a crs:CommonwealthOrganisation ; schema:name %[South Australia] Legal Services Commission of South Australia, Elizabeth Office% ; schema:startDate %1979-01-01%^^xsd:date ; time:hasTime [ time:hasBeginning [ time:inXSDDate %1979-01-01%^^xsd:date ]  ] .</v>
      </c>
    </row>
    <row r="5570" spans="1:14" x14ac:dyDescent="0.15">
      <c r="A5570" s="1" t="s">
        <v>11179</v>
      </c>
      <c r="B5570" s="1" t="s">
        <v>11180</v>
      </c>
      <c r="C5570" s="1">
        <v>19731101</v>
      </c>
      <c r="D5570" s="1">
        <v>19791230</v>
      </c>
      <c r="E5570" t="str">
        <f t="shared" si="860"/>
        <v>6574</v>
      </c>
      <c r="F5570" t="str">
        <f t="shared" si="861"/>
        <v>1973</v>
      </c>
      <c r="G5570" t="str">
        <f t="shared" si="862"/>
        <v>11</v>
      </c>
      <c r="H5570" t="str">
        <f t="shared" si="863"/>
        <v>01</v>
      </c>
      <c r="I5570" t="str">
        <f t="shared" si="864"/>
        <v>%1973-11-01%^^xsd:date</v>
      </c>
      <c r="J5570" t="str">
        <f t="shared" si="865"/>
        <v>1979</v>
      </c>
      <c r="K5570" t="str">
        <f t="shared" si="866"/>
        <v>12</v>
      </c>
      <c r="L5570" t="str">
        <f t="shared" si="867"/>
        <v>30</v>
      </c>
      <c r="M5570" t="str">
        <f t="shared" si="868"/>
        <v>%1979-30-30%^^xsd:date</v>
      </c>
      <c r="N5570" t="str">
        <f t="shared" si="869"/>
        <v>:6574 a crs:CommonwealthOrganisation ; schema:name %Australian Legal Aid Office, Regional Office, Elizabeth [South Australia]% ; schema:startDate %1973-11-01%^^xsd:date ; schema:endDate %1979-30-30%^^xsd:date ; time:hasTime [ time:hasBeginning [ time:inXSDDate %1973-11-01%^^xsd:date ]  ] .</v>
      </c>
    </row>
    <row r="5571" spans="1:14" x14ac:dyDescent="0.15">
      <c r="A5571" s="1" t="s">
        <v>11181</v>
      </c>
      <c r="B5571" s="1" t="s">
        <v>11182</v>
      </c>
      <c r="C5571" s="1">
        <v>19840101</v>
      </c>
      <c r="E5571" t="str">
        <f t="shared" ref="E5571:E5634" si="870">TEXT(SUBSTITUTE(A5571, "CA ", ""), "0000")</f>
        <v>6575</v>
      </c>
      <c r="F5571" t="str">
        <f t="shared" ref="F5571:F5634" si="871">LEFT(C5571,4)</f>
        <v>1984</v>
      </c>
      <c r="G5571" t="str">
        <f t="shared" ref="G5571:G5634" si="872">MID(C5571,5,2)</f>
        <v>01</v>
      </c>
      <c r="H5571" t="str">
        <f t="shared" ref="H5571:H5634" si="873">RIGHT(C5571,2)</f>
        <v>01</v>
      </c>
      <c r="I5571" t="str">
        <f t="shared" ref="I5571:I5634" si="874">IF(AND(G5571+0&gt;=1,G5571+0&lt;=12),CONCATENATE("%",F5571,"-",G5571,"-",H5571,"%^^xsd:date"),CONCATENATE("%",F5571,"%^^xsd:gYear"))</f>
        <v>%1984-01-01%^^xsd:date</v>
      </c>
      <c r="J5571" t="str">
        <f t="shared" ref="J5571:J5634" si="875">LEFT(D5571,4)</f>
        <v/>
      </c>
      <c r="K5571" t="str">
        <f t="shared" ref="K5571:K5634" si="876">MID(D5571,5,2)</f>
        <v/>
      </c>
      <c r="L5571" t="str">
        <f t="shared" ref="L5571:L5634" si="877">RIGHT(D5571,2)</f>
        <v/>
      </c>
      <c r="M5571" t="str">
        <f t="shared" ref="M5571:M5634" si="878">IFERROR(IF(AND(K5571+0&gt;=1,K5571+0&lt;=12),CONCATENATE("%",J5571,"-",L5571,"-",L5571,"%^^xsd:date"),CONCATENATE("%",J5571,"%^^xsd:gYear")),"")</f>
        <v/>
      </c>
      <c r="N5571" t="str">
        <f t="shared" ref="N5571:N5634" si="879">CONCATENATE(":",E5571," a crs:CommonwealthOrganisation ; schema:name %",B5571,"% ; schema:startDate ",I5571, IF(M5571="","",CONCATENATE(" ; schema:endDate ",M5571)), " ; time:hasTime [ time:hasBeginning [ time:inXSDDate ", I5571, " ] ", IF(O5571="","",CONCATENATE(" ; time:hasEnd [ time:inXSDDate ",O5571, " ] ")), " ] .")</f>
        <v>:6575 a crs:CommonwealthOrganisation ; schema:name %[South Australia] Legal Services Commission of South Australia, Noarlunga Office% ; schema:startDate %1984-01-01%^^xsd:date ; time:hasTime [ time:hasBeginning [ time:inXSDDate %1984-01-01%^^xsd:date ]  ] .</v>
      </c>
    </row>
    <row r="5572" spans="1:14" x14ac:dyDescent="0.15">
      <c r="A5572" s="1" t="s">
        <v>11183</v>
      </c>
      <c r="B5572" s="1" t="s">
        <v>11184</v>
      </c>
      <c r="C5572" s="1">
        <v>19860101</v>
      </c>
      <c r="E5572" t="str">
        <f t="shared" si="870"/>
        <v>6576</v>
      </c>
      <c r="F5572" t="str">
        <f t="shared" si="871"/>
        <v>1986</v>
      </c>
      <c r="G5572" t="str">
        <f t="shared" si="872"/>
        <v>01</v>
      </c>
      <c r="H5572" t="str">
        <f t="shared" si="873"/>
        <v>01</v>
      </c>
      <c r="I5572" t="str">
        <f t="shared" si="874"/>
        <v>%1986-01-01%^^xsd:date</v>
      </c>
      <c r="J5572" t="str">
        <f t="shared" si="875"/>
        <v/>
      </c>
      <c r="K5572" t="str">
        <f t="shared" si="876"/>
        <v/>
      </c>
      <c r="L5572" t="str">
        <f t="shared" si="877"/>
        <v/>
      </c>
      <c r="M5572" t="str">
        <f t="shared" si="878"/>
        <v/>
      </c>
      <c r="N5572" t="str">
        <f t="shared" si="879"/>
        <v>:6576 a crs:CommonwealthOrganisation ; schema:name %[South Australia] Legal Services Commission of South Australia, Port Adelaide Office% ; schema:startDate %1986-01-01%^^xsd:date ; time:hasTime [ time:hasBeginning [ time:inXSDDate %1986-01-01%^^xsd:date ]  ] .</v>
      </c>
    </row>
    <row r="5573" spans="1:14" x14ac:dyDescent="0.15">
      <c r="A5573" s="1" t="s">
        <v>11185</v>
      </c>
      <c r="B5573" s="1" t="s">
        <v>11186</v>
      </c>
      <c r="C5573" s="1">
        <v>19850101</v>
      </c>
      <c r="E5573" t="str">
        <f t="shared" si="870"/>
        <v>6577</v>
      </c>
      <c r="F5573" t="str">
        <f t="shared" si="871"/>
        <v>1985</v>
      </c>
      <c r="G5573" t="str">
        <f t="shared" si="872"/>
        <v>01</v>
      </c>
      <c r="H5573" t="str">
        <f t="shared" si="873"/>
        <v>01</v>
      </c>
      <c r="I5573" t="str">
        <f t="shared" si="874"/>
        <v>%1985-01-01%^^xsd:date</v>
      </c>
      <c r="J5573" t="str">
        <f t="shared" si="875"/>
        <v/>
      </c>
      <c r="K5573" t="str">
        <f t="shared" si="876"/>
        <v/>
      </c>
      <c r="L5573" t="str">
        <f t="shared" si="877"/>
        <v/>
      </c>
      <c r="M5573" t="str">
        <f t="shared" si="878"/>
        <v/>
      </c>
      <c r="N5573" t="str">
        <f t="shared" si="879"/>
        <v>:6577 a crs:CommonwealthOrganisation ; schema:name %[South Australia] Legal Services Commission of South Australia, Modbury Office% ; schema:startDate %1985-01-01%^^xsd:date ; time:hasTime [ time:hasBeginning [ time:inXSDDate %1985-01-01%^^xsd:date ]  ] .</v>
      </c>
    </row>
    <row r="5574" spans="1:14" x14ac:dyDescent="0.15">
      <c r="A5574" s="1" t="s">
        <v>11187</v>
      </c>
      <c r="B5574" s="1" t="s">
        <v>11188</v>
      </c>
      <c r="C5574" s="1">
        <v>19840101</v>
      </c>
      <c r="E5574" t="str">
        <f t="shared" si="870"/>
        <v>6578</v>
      </c>
      <c r="F5574" t="str">
        <f t="shared" si="871"/>
        <v>1984</v>
      </c>
      <c r="G5574" t="str">
        <f t="shared" si="872"/>
        <v>01</v>
      </c>
      <c r="H5574" t="str">
        <f t="shared" si="873"/>
        <v>01</v>
      </c>
      <c r="I5574" t="str">
        <f t="shared" si="874"/>
        <v>%1984-01-01%^^xsd:date</v>
      </c>
      <c r="J5574" t="str">
        <f t="shared" si="875"/>
        <v/>
      </c>
      <c r="K5574" t="str">
        <f t="shared" si="876"/>
        <v/>
      </c>
      <c r="L5574" t="str">
        <f t="shared" si="877"/>
        <v/>
      </c>
      <c r="M5574" t="str">
        <f t="shared" si="878"/>
        <v/>
      </c>
      <c r="N5574" t="str">
        <f t="shared" si="879"/>
        <v>:6578 a crs:CommonwealthOrganisation ; schema:name %[South Australia] Legal Services Commission of South Australia, Whyalla Office% ; schema:startDate %1984-01-01%^^xsd:date ; time:hasTime [ time:hasBeginning [ time:inXSDDate %1984-01-01%^^xsd:date ]  ] .</v>
      </c>
    </row>
    <row r="5575" spans="1:14" x14ac:dyDescent="0.15">
      <c r="A5575" s="1" t="s">
        <v>11189</v>
      </c>
      <c r="B5575" s="1" t="s">
        <v>11190</v>
      </c>
      <c r="C5575" s="1">
        <v>19140101</v>
      </c>
      <c r="D5575" s="1">
        <v>19730201</v>
      </c>
      <c r="E5575" t="str">
        <f t="shared" si="870"/>
        <v>6579</v>
      </c>
      <c r="F5575" t="str">
        <f t="shared" si="871"/>
        <v>1914</v>
      </c>
      <c r="G5575" t="str">
        <f t="shared" si="872"/>
        <v>01</v>
      </c>
      <c r="H5575" t="str">
        <f t="shared" si="873"/>
        <v>01</v>
      </c>
      <c r="I5575" t="str">
        <f t="shared" si="874"/>
        <v>%1914-01-01%^^xsd:date</v>
      </c>
      <c r="J5575" t="str">
        <f t="shared" si="875"/>
        <v>1973</v>
      </c>
      <c r="K5575" t="str">
        <f t="shared" si="876"/>
        <v>02</v>
      </c>
      <c r="L5575" t="str">
        <f t="shared" si="877"/>
        <v>01</v>
      </c>
      <c r="M5575" t="str">
        <f t="shared" si="878"/>
        <v>%1973-01-01%^^xsd:date</v>
      </c>
      <c r="N5575" t="str">
        <f t="shared" si="879"/>
        <v>:6579 a crs:CommonwealthOrganisation ; schema:name %Laboratory Branch/ (from 1969) State Laboratory, South Australia% ; schema:startDate %1914-01-01%^^xsd:date ; schema:endDate %1973-01-01%^^xsd:date ; time:hasTime [ time:hasBeginning [ time:inXSDDate %1914-01-01%^^xsd:date ]  ] .</v>
      </c>
    </row>
    <row r="5576" spans="1:14" x14ac:dyDescent="0.15">
      <c r="A5576" s="1" t="s">
        <v>11191</v>
      </c>
      <c r="B5576" s="1" t="s">
        <v>11192</v>
      </c>
      <c r="C5576" s="1">
        <v>19280801</v>
      </c>
      <c r="D5576" s="1">
        <v>19381231</v>
      </c>
      <c r="E5576" t="str">
        <f t="shared" si="870"/>
        <v>0658</v>
      </c>
      <c r="F5576" t="str">
        <f t="shared" si="871"/>
        <v>1928</v>
      </c>
      <c r="G5576" t="str">
        <f t="shared" si="872"/>
        <v>08</v>
      </c>
      <c r="H5576" t="str">
        <f t="shared" si="873"/>
        <v>01</v>
      </c>
      <c r="I5576" t="str">
        <f t="shared" si="874"/>
        <v>%1928-08-01%^^xsd:date</v>
      </c>
      <c r="J5576" t="str">
        <f t="shared" si="875"/>
        <v>1938</v>
      </c>
      <c r="K5576" t="str">
        <f t="shared" si="876"/>
        <v>12</v>
      </c>
      <c r="L5576" t="str">
        <f t="shared" si="877"/>
        <v>31</v>
      </c>
      <c r="M5576" t="str">
        <f t="shared" si="878"/>
        <v>%1938-31-31%^^xsd:date</v>
      </c>
      <c r="N5576" t="str">
        <f t="shared" si="879"/>
        <v>:0658 a crs:CommonwealthOrganisation ; schema:name %Bankruptcy Branch% ; schema:startDate %1928-08-01%^^xsd:date ; schema:endDate %1938-31-31%^^xsd:date ; time:hasTime [ time:hasBeginning [ time:inXSDDate %1928-08-01%^^xsd:date ]  ] .</v>
      </c>
    </row>
    <row r="5577" spans="1:14" x14ac:dyDescent="0.15">
      <c r="A5577" s="1" t="s">
        <v>11193</v>
      </c>
      <c r="B5577" s="1" t="s">
        <v>11194</v>
      </c>
      <c r="C5577" s="1">
        <v>19540101</v>
      </c>
      <c r="D5577" s="1">
        <v>19610323</v>
      </c>
      <c r="E5577" t="str">
        <f t="shared" si="870"/>
        <v>6580</v>
      </c>
      <c r="F5577" t="str">
        <f t="shared" si="871"/>
        <v>1954</v>
      </c>
      <c r="G5577" t="str">
        <f t="shared" si="872"/>
        <v>01</v>
      </c>
      <c r="H5577" t="str">
        <f t="shared" si="873"/>
        <v>01</v>
      </c>
      <c r="I5577" t="str">
        <f t="shared" si="874"/>
        <v>%1954-01-01%^^xsd:date</v>
      </c>
      <c r="J5577" t="str">
        <f t="shared" si="875"/>
        <v>1961</v>
      </c>
      <c r="K5577" t="str">
        <f t="shared" si="876"/>
        <v>03</v>
      </c>
      <c r="L5577" t="str">
        <f t="shared" si="877"/>
        <v>23</v>
      </c>
      <c r="M5577" t="str">
        <f t="shared" si="878"/>
        <v>%1961-23-23%^^xsd:date</v>
      </c>
      <c r="N5577" t="str">
        <f t="shared" si="879"/>
        <v>:6580 a crs:CommonwealthOrganisation ; schema:name %Archives Division, Commonwealth National Library, South Australia% ; schema:startDate %1954-01-01%^^xsd:date ; schema:endDate %1961-23-23%^^xsd:date ; time:hasTime [ time:hasBeginning [ time:inXSDDate %1954-01-01%^^xsd:date ]  ] .</v>
      </c>
    </row>
    <row r="5578" spans="1:14" x14ac:dyDescent="0.15">
      <c r="A5578" s="1" t="s">
        <v>11195</v>
      </c>
      <c r="B5578" s="1" t="s">
        <v>11196</v>
      </c>
      <c r="C5578" s="1">
        <v>19430101</v>
      </c>
      <c r="D5578" s="1">
        <v>19461231</v>
      </c>
      <c r="E5578" t="str">
        <f t="shared" si="870"/>
        <v>6581</v>
      </c>
      <c r="F5578" t="str">
        <f t="shared" si="871"/>
        <v>1943</v>
      </c>
      <c r="G5578" t="str">
        <f t="shared" si="872"/>
        <v>01</v>
      </c>
      <c r="H5578" t="str">
        <f t="shared" si="873"/>
        <v>01</v>
      </c>
      <c r="I5578" t="str">
        <f t="shared" si="874"/>
        <v>%1943-01-01%^^xsd:date</v>
      </c>
      <c r="J5578" t="str">
        <f t="shared" si="875"/>
        <v>1946</v>
      </c>
      <c r="K5578" t="str">
        <f t="shared" si="876"/>
        <v>12</v>
      </c>
      <c r="L5578" t="str">
        <f t="shared" si="877"/>
        <v>31</v>
      </c>
      <c r="M5578" t="str">
        <f t="shared" si="878"/>
        <v>%1946-31-31%^^xsd:date</v>
      </c>
      <c r="N5578" t="str">
        <f t="shared" si="879"/>
        <v>:6581 a crs:CommonwealthOrganisation ; schema:name %Commonwealth Salvage Commission, South Australian Branch% ; schema:startDate %1943-01-01%^^xsd:date ; schema:endDate %1946-31-31%^^xsd:date ; time:hasTime [ time:hasBeginning [ time:inXSDDate %1943-01-01%^^xsd:date ]  ] .</v>
      </c>
    </row>
    <row r="5579" spans="1:14" x14ac:dyDescent="0.15">
      <c r="A5579" s="1" t="s">
        <v>11197</v>
      </c>
      <c r="B5579" s="1" t="s">
        <v>11198</v>
      </c>
      <c r="C5579" s="1">
        <v>19420101</v>
      </c>
      <c r="D5579" s="1">
        <v>19461231</v>
      </c>
      <c r="E5579" t="str">
        <f t="shared" si="870"/>
        <v>6582</v>
      </c>
      <c r="F5579" t="str">
        <f t="shared" si="871"/>
        <v>1942</v>
      </c>
      <c r="G5579" t="str">
        <f t="shared" si="872"/>
        <v>01</v>
      </c>
      <c r="H5579" t="str">
        <f t="shared" si="873"/>
        <v>01</v>
      </c>
      <c r="I5579" t="str">
        <f t="shared" si="874"/>
        <v>%1942-01-01%^^xsd:date</v>
      </c>
      <c r="J5579" t="str">
        <f t="shared" si="875"/>
        <v>1946</v>
      </c>
      <c r="K5579" t="str">
        <f t="shared" si="876"/>
        <v>12</v>
      </c>
      <c r="L5579" t="str">
        <f t="shared" si="877"/>
        <v>31</v>
      </c>
      <c r="M5579" t="str">
        <f t="shared" si="878"/>
        <v>%1946-31-31%^^xsd:date</v>
      </c>
      <c r="N5579" t="str">
        <f t="shared" si="879"/>
        <v>:6582 a crs:CommonwealthOrganisation ; schema:name %Salvage Board (also known as Commonwealth Marine Salvage Board), South Australian Branch% ; schema:startDate %1942-01-01%^^xsd:date ; schema:endDate %1946-31-31%^^xsd:date ; time:hasTime [ time:hasBeginning [ time:inXSDDate %1942-01-01%^^xsd:date ]  ] .</v>
      </c>
    </row>
    <row r="5580" spans="1:14" x14ac:dyDescent="0.15">
      <c r="A5580" s="1" t="s">
        <v>11199</v>
      </c>
      <c r="B5580" s="1" t="s">
        <v>11200</v>
      </c>
      <c r="C5580" s="1">
        <v>19461010</v>
      </c>
      <c r="D5580" s="1">
        <v>19630329</v>
      </c>
      <c r="E5580" t="str">
        <f t="shared" si="870"/>
        <v>6583</v>
      </c>
      <c r="F5580" t="str">
        <f t="shared" si="871"/>
        <v>1946</v>
      </c>
      <c r="G5580" t="str">
        <f t="shared" si="872"/>
        <v>10</v>
      </c>
      <c r="H5580" t="str">
        <f t="shared" si="873"/>
        <v>10</v>
      </c>
      <c r="I5580" t="str">
        <f t="shared" si="874"/>
        <v>%1946-10-10%^^xsd:date</v>
      </c>
      <c r="J5580" t="str">
        <f t="shared" si="875"/>
        <v>1963</v>
      </c>
      <c r="K5580" t="str">
        <f t="shared" si="876"/>
        <v>03</v>
      </c>
      <c r="L5580" t="str">
        <f t="shared" si="877"/>
        <v>29</v>
      </c>
      <c r="M5580" t="str">
        <f t="shared" si="878"/>
        <v>%1963-29-29%^^xsd:date</v>
      </c>
      <c r="N5580" t="str">
        <f t="shared" si="879"/>
        <v>:6583 a crs:CommonwealthOrganisation ; schema:name %Overseas Telecommunications Commission (Australia), Rosewater Coastal Radio Station [South Australia]% ; schema:startDate %1946-10-10%^^xsd:date ; schema:endDate %1963-29-29%^^xsd:date ; time:hasTime [ time:hasBeginning [ time:inXSDDate %1946-10-10%^^xsd:date ]  ] .</v>
      </c>
    </row>
    <row r="5581" spans="1:14" x14ac:dyDescent="0.15">
      <c r="A5581" s="1" t="s">
        <v>11201</v>
      </c>
      <c r="B5581" s="1" t="s">
        <v>11202</v>
      </c>
      <c r="C5581" s="1">
        <v>19870101</v>
      </c>
      <c r="D5581" s="1">
        <v>19930131</v>
      </c>
      <c r="E5581" t="str">
        <f t="shared" si="870"/>
        <v>6584</v>
      </c>
      <c r="F5581" t="str">
        <f t="shared" si="871"/>
        <v>1987</v>
      </c>
      <c r="G5581" t="str">
        <f t="shared" si="872"/>
        <v>01</v>
      </c>
      <c r="H5581" t="str">
        <f t="shared" si="873"/>
        <v>01</v>
      </c>
      <c r="I5581" t="str">
        <f t="shared" si="874"/>
        <v>%1987-01-01%^^xsd:date</v>
      </c>
      <c r="J5581" t="str">
        <f t="shared" si="875"/>
        <v>1993</v>
      </c>
      <c r="K5581" t="str">
        <f t="shared" si="876"/>
        <v>01</v>
      </c>
      <c r="L5581" t="str">
        <f t="shared" si="877"/>
        <v>31</v>
      </c>
      <c r="M5581" t="str">
        <f t="shared" si="878"/>
        <v>%1993-31-31%^^xsd:date</v>
      </c>
      <c r="N5581" t="str">
        <f t="shared" si="879"/>
        <v>:6584 a crs:CommonwealthOrganisation ; schema:name %Adelaide Maritime Communications Station [South Australia]% ; schema:startDate %1987-01-01%^^xsd:date ; schema:endDate %1993-31-31%^^xsd:date ; time:hasTime [ time:hasBeginning [ time:inXSDDate %1987-01-01%^^xsd:date ]  ] .</v>
      </c>
    </row>
    <row r="5582" spans="1:14" x14ac:dyDescent="0.15">
      <c r="A5582" s="1" t="s">
        <v>11203</v>
      </c>
      <c r="B5582" s="1" t="s">
        <v>11204</v>
      </c>
      <c r="C5582" s="1">
        <v>19270101</v>
      </c>
      <c r="D5582" s="1">
        <v>19751231</v>
      </c>
      <c r="E5582" t="str">
        <f t="shared" si="870"/>
        <v>6585</v>
      </c>
      <c r="F5582" t="str">
        <f t="shared" si="871"/>
        <v>1927</v>
      </c>
      <c r="G5582" t="str">
        <f t="shared" si="872"/>
        <v>01</v>
      </c>
      <c r="H5582" t="str">
        <f t="shared" si="873"/>
        <v>01</v>
      </c>
      <c r="I5582" t="str">
        <f t="shared" si="874"/>
        <v>%1927-01-01%^^xsd:date</v>
      </c>
      <c r="J5582" t="str">
        <f t="shared" si="875"/>
        <v>1975</v>
      </c>
      <c r="K5582" t="str">
        <f t="shared" si="876"/>
        <v>12</v>
      </c>
      <c r="L5582" t="str">
        <f t="shared" si="877"/>
        <v>31</v>
      </c>
      <c r="M5582" t="str">
        <f t="shared" si="878"/>
        <v>%1975-31-31%^^xsd:date</v>
      </c>
      <c r="N5582" t="str">
        <f t="shared" si="879"/>
        <v>:6585 a crs:CommonwealthOrganisation ; schema:name %Wireless Branch/ (from 1955 Radio Branch) Postmaster General's Department, South Australia% ; schema:startDate %1927-01-01%^^xsd:date ; schema:endDate %1975-31-31%^^xsd:date ; time:hasTime [ time:hasBeginning [ time:inXSDDate %1927-01-01%^^xsd:date ]  ] .</v>
      </c>
    </row>
    <row r="5583" spans="1:14" x14ac:dyDescent="0.15">
      <c r="A5583" s="1" t="s">
        <v>11205</v>
      </c>
      <c r="B5583" s="1" t="s">
        <v>11206</v>
      </c>
      <c r="C5583" s="1">
        <v>19400101</v>
      </c>
      <c r="D5583" s="1">
        <v>19451231</v>
      </c>
      <c r="E5583" t="str">
        <f t="shared" si="870"/>
        <v>6586</v>
      </c>
      <c r="F5583" t="str">
        <f t="shared" si="871"/>
        <v>1940</v>
      </c>
      <c r="G5583" t="str">
        <f t="shared" si="872"/>
        <v>01</v>
      </c>
      <c r="H5583" t="str">
        <f t="shared" si="873"/>
        <v>01</v>
      </c>
      <c r="I5583" t="str">
        <f t="shared" si="874"/>
        <v>%1940-01-01%^^xsd:date</v>
      </c>
      <c r="J5583" t="str">
        <f t="shared" si="875"/>
        <v>1945</v>
      </c>
      <c r="K5583" t="str">
        <f t="shared" si="876"/>
        <v>12</v>
      </c>
      <c r="L5583" t="str">
        <f t="shared" si="877"/>
        <v>31</v>
      </c>
      <c r="M5583" t="str">
        <f t="shared" si="878"/>
        <v>%1945-31-31%^^xsd:date</v>
      </c>
      <c r="N5583" t="str">
        <f t="shared" si="879"/>
        <v>:6586 a crs:CommonwealthOrganisation ; schema:name %State Publicity Censor, Adelaide [South Australia]% ; schema:startDate %1940-01-01%^^xsd:date ; schema:endDate %1945-31-31%^^xsd:date ; time:hasTime [ time:hasBeginning [ time:inXSDDate %1940-01-01%^^xsd:date ]  ] .</v>
      </c>
    </row>
    <row r="5584" spans="1:14" x14ac:dyDescent="0.15">
      <c r="A5584" s="1" t="s">
        <v>11207</v>
      </c>
      <c r="B5584" s="1" t="s">
        <v>11208</v>
      </c>
      <c r="C5584" s="1">
        <v>19810101</v>
      </c>
      <c r="D5584" s="1">
        <v>19830331</v>
      </c>
      <c r="E5584" t="str">
        <f t="shared" si="870"/>
        <v>6587</v>
      </c>
      <c r="F5584" t="str">
        <f t="shared" si="871"/>
        <v>1981</v>
      </c>
      <c r="G5584" t="str">
        <f t="shared" si="872"/>
        <v>01</v>
      </c>
      <c r="H5584" t="str">
        <f t="shared" si="873"/>
        <v>01</v>
      </c>
      <c r="I5584" t="str">
        <f t="shared" si="874"/>
        <v>%1981-01-01%^^xsd:date</v>
      </c>
      <c r="J5584" t="str">
        <f t="shared" si="875"/>
        <v>1983</v>
      </c>
      <c r="K5584" t="str">
        <f t="shared" si="876"/>
        <v>03</v>
      </c>
      <c r="L5584" t="str">
        <f t="shared" si="877"/>
        <v>31</v>
      </c>
      <c r="M5584" t="str">
        <f t="shared" si="878"/>
        <v>%1983-31-31%^^xsd:date</v>
      </c>
      <c r="N5584" t="str">
        <f t="shared" si="879"/>
        <v>:6587 a crs:CommonwealthOrganisation ; schema:name %Federal Information Director, South Australia% ; schema:startDate %1981-01-01%^^xsd:date ; schema:endDate %1983-31-31%^^xsd:date ; time:hasTime [ time:hasBeginning [ time:inXSDDate %1981-01-01%^^xsd:date ]  ] .</v>
      </c>
    </row>
    <row r="5585" spans="1:14" x14ac:dyDescent="0.15">
      <c r="A5585" s="1" t="s">
        <v>11209</v>
      </c>
      <c r="B5585" s="1" t="s">
        <v>11210</v>
      </c>
      <c r="C5585" s="1">
        <v>19870724</v>
      </c>
      <c r="D5585" s="1">
        <v>19930324</v>
      </c>
      <c r="E5585" t="str">
        <f t="shared" si="870"/>
        <v>6588</v>
      </c>
      <c r="F5585" t="str">
        <f t="shared" si="871"/>
        <v>1987</v>
      </c>
      <c r="G5585" t="str">
        <f t="shared" si="872"/>
        <v>07</v>
      </c>
      <c r="H5585" t="str">
        <f t="shared" si="873"/>
        <v>24</v>
      </c>
      <c r="I5585" t="str">
        <f t="shared" si="874"/>
        <v>%1987-07-24%^^xsd:date</v>
      </c>
      <c r="J5585" t="str">
        <f t="shared" si="875"/>
        <v>1993</v>
      </c>
      <c r="K5585" t="str">
        <f t="shared" si="876"/>
        <v>03</v>
      </c>
      <c r="L5585" t="str">
        <f t="shared" si="877"/>
        <v>24</v>
      </c>
      <c r="M5585" t="str">
        <f t="shared" si="878"/>
        <v>%1993-24-24%^^xsd:date</v>
      </c>
      <c r="N5585" t="str">
        <f t="shared" si="879"/>
        <v>:6588 a crs:CommonwealthOrganisation ; schema:name %Department of Administrative Services [III], South Australia% ; schema:startDate %1987-07-24%^^xsd:date ; schema:endDate %1993-24-24%^^xsd:date ; time:hasTime [ time:hasBeginning [ time:inXSDDate %1987-07-24%^^xsd:date ]  ] .</v>
      </c>
    </row>
    <row r="5586" spans="1:14" x14ac:dyDescent="0.15">
      <c r="A5586" s="1" t="s">
        <v>11211</v>
      </c>
      <c r="B5586" s="1" t="s">
        <v>11212</v>
      </c>
      <c r="C5586" s="1">
        <v>19870724</v>
      </c>
      <c r="D5586" s="1">
        <v>19930324</v>
      </c>
      <c r="E5586" t="str">
        <f t="shared" si="870"/>
        <v>6589</v>
      </c>
      <c r="F5586" t="str">
        <f t="shared" si="871"/>
        <v>1987</v>
      </c>
      <c r="G5586" t="str">
        <f t="shared" si="872"/>
        <v>07</v>
      </c>
      <c r="H5586" t="str">
        <f t="shared" si="873"/>
        <v>24</v>
      </c>
      <c r="I5586" t="str">
        <f t="shared" si="874"/>
        <v>%1987-07-24%^^xsd:date</v>
      </c>
      <c r="J5586" t="str">
        <f t="shared" si="875"/>
        <v>1993</v>
      </c>
      <c r="K5586" t="str">
        <f t="shared" si="876"/>
        <v>03</v>
      </c>
      <c r="L5586" t="str">
        <f t="shared" si="877"/>
        <v>24</v>
      </c>
      <c r="M5586" t="str">
        <f t="shared" si="878"/>
        <v>%1993-24-24%^^xsd:date</v>
      </c>
      <c r="N5586" t="str">
        <f t="shared" si="879"/>
        <v>:6589 a crs:CommonwealthOrganisation ; schema:name %Department of Immigration, Local Government and Ethnic Affairs, Regional Administration, South Australia% ; schema:startDate %1987-07-24%^^xsd:date ; schema:endDate %1993-24-24%^^xsd:date ; time:hasTime [ time:hasBeginning [ time:inXSDDate %1987-07-24%^^xsd:date ]  ] .</v>
      </c>
    </row>
    <row r="5587" spans="1:14" x14ac:dyDescent="0.15">
      <c r="A5587" s="1" t="s">
        <v>11213</v>
      </c>
      <c r="B5587" s="1" t="s">
        <v>11214</v>
      </c>
      <c r="C5587" s="1">
        <v>19650101</v>
      </c>
      <c r="D5587" s="1">
        <v>20090522</v>
      </c>
      <c r="E5587" t="str">
        <f t="shared" si="870"/>
        <v>0659</v>
      </c>
      <c r="F5587" t="str">
        <f t="shared" si="871"/>
        <v>1965</v>
      </c>
      <c r="G5587" t="str">
        <f t="shared" si="872"/>
        <v>01</v>
      </c>
      <c r="H5587" t="str">
        <f t="shared" si="873"/>
        <v>01</v>
      </c>
      <c r="I5587" t="str">
        <f t="shared" si="874"/>
        <v>%1965-01-01%^^xsd:date</v>
      </c>
      <c r="J5587" t="str">
        <f t="shared" si="875"/>
        <v>2009</v>
      </c>
      <c r="K5587" t="str">
        <f t="shared" si="876"/>
        <v>05</v>
      </c>
      <c r="L5587" t="str">
        <f t="shared" si="877"/>
        <v>22</v>
      </c>
      <c r="M5587" t="str">
        <f t="shared" si="878"/>
        <v>%2009-22-22%^^xsd:date</v>
      </c>
      <c r="N5587" t="str">
        <f t="shared" si="879"/>
        <v>:0659 a crs:CommonwealthOrganisation ; schema:name %Sub-Collector of Customs, Weipa [Queensland]% ; schema:startDate %1965-01-01%^^xsd:date ; schema:endDate %2009-22-22%^^xsd:date ; time:hasTime [ time:hasBeginning [ time:inXSDDate %1965-01-01%^^xsd:date ]  ] .</v>
      </c>
    </row>
    <row r="5588" spans="1:14" x14ac:dyDescent="0.15">
      <c r="A5588" s="1" t="s">
        <v>11215</v>
      </c>
      <c r="B5588" s="1" t="s">
        <v>11216</v>
      </c>
      <c r="C5588" s="1">
        <v>19731201</v>
      </c>
      <c r="D5588" s="1">
        <v>19841008</v>
      </c>
      <c r="E5588" t="str">
        <f t="shared" si="870"/>
        <v>6590</v>
      </c>
      <c r="F5588" t="str">
        <f t="shared" si="871"/>
        <v>1973</v>
      </c>
      <c r="G5588" t="str">
        <f t="shared" si="872"/>
        <v>12</v>
      </c>
      <c r="H5588" t="str">
        <f t="shared" si="873"/>
        <v>01</v>
      </c>
      <c r="I5588" t="str">
        <f t="shared" si="874"/>
        <v>%1973-12-01%^^xsd:date</v>
      </c>
      <c r="J5588" t="str">
        <f t="shared" si="875"/>
        <v>1984</v>
      </c>
      <c r="K5588" t="str">
        <f t="shared" si="876"/>
        <v>10</v>
      </c>
      <c r="L5588" t="str">
        <f t="shared" si="877"/>
        <v>08</v>
      </c>
      <c r="M5588" t="str">
        <f t="shared" si="878"/>
        <v>%1984-08-08%^^xsd:date</v>
      </c>
      <c r="N5588" t="str">
        <f t="shared" si="879"/>
        <v>:6590 a crs:CommonwealthOrganisation ; schema:name %Australian Government Publishing Service Bookshop, South Australia% ; schema:startDate %1973-12-01%^^xsd:date ; schema:endDate %1984-08-08%^^xsd:date ; time:hasTime [ time:hasBeginning [ time:inXSDDate %1973-12-01%^^xsd:date ]  ] .</v>
      </c>
    </row>
    <row r="5589" spans="1:14" x14ac:dyDescent="0.15">
      <c r="A5589" s="1" t="s">
        <v>11217</v>
      </c>
      <c r="B5589" s="1" t="s">
        <v>11218</v>
      </c>
      <c r="C5589" s="1">
        <v>19870724</v>
      </c>
      <c r="D5589" s="1">
        <v>19900701</v>
      </c>
      <c r="E5589" t="str">
        <f t="shared" si="870"/>
        <v>6591</v>
      </c>
      <c r="F5589" t="str">
        <f t="shared" si="871"/>
        <v>1987</v>
      </c>
      <c r="G5589" t="str">
        <f t="shared" si="872"/>
        <v>07</v>
      </c>
      <c r="H5589" t="str">
        <f t="shared" si="873"/>
        <v>24</v>
      </c>
      <c r="I5589" t="str">
        <f t="shared" si="874"/>
        <v>%1987-07-24%^^xsd:date</v>
      </c>
      <c r="J5589" t="str">
        <f t="shared" si="875"/>
        <v>1990</v>
      </c>
      <c r="K5589" t="str">
        <f t="shared" si="876"/>
        <v>07</v>
      </c>
      <c r="L5589" t="str">
        <f t="shared" si="877"/>
        <v>01</v>
      </c>
      <c r="M5589" t="str">
        <f t="shared" si="878"/>
        <v>%1990-01-01%^^xsd:date</v>
      </c>
      <c r="N5589" t="str">
        <f t="shared" si="879"/>
        <v>:6591 a crs:CommonwealthOrganisation ; schema:name %Australian Construction Services [I], South Australia/Northern Territory Region% ; schema:startDate %1987-07-24%^^xsd:date ; schema:endDate %1990-01-01%^^xsd:date ; time:hasTime [ time:hasBeginning [ time:inXSDDate %1987-07-24%^^xsd:date ]  ] .</v>
      </c>
    </row>
    <row r="5590" spans="1:14" x14ac:dyDescent="0.15">
      <c r="A5590" s="1" t="s">
        <v>11219</v>
      </c>
      <c r="B5590" s="1" t="s">
        <v>11220</v>
      </c>
      <c r="C5590" s="1">
        <v>19870724</v>
      </c>
      <c r="D5590" s="1">
        <v>19981021</v>
      </c>
      <c r="E5590" t="str">
        <f t="shared" si="870"/>
        <v>6592</v>
      </c>
      <c r="F5590" t="str">
        <f t="shared" si="871"/>
        <v>1987</v>
      </c>
      <c r="G5590" t="str">
        <f t="shared" si="872"/>
        <v>07</v>
      </c>
      <c r="H5590" t="str">
        <f t="shared" si="873"/>
        <v>24</v>
      </c>
      <c r="I5590" t="str">
        <f t="shared" si="874"/>
        <v>%1987-07-24%^^xsd:date</v>
      </c>
      <c r="J5590" t="str">
        <f t="shared" si="875"/>
        <v>1998</v>
      </c>
      <c r="K5590" t="str">
        <f t="shared" si="876"/>
        <v>10</v>
      </c>
      <c r="L5590" t="str">
        <f t="shared" si="877"/>
        <v>21</v>
      </c>
      <c r="M5590" t="str">
        <f t="shared" si="878"/>
        <v>%1998-21-21%^^xsd:date</v>
      </c>
      <c r="N5590" t="str">
        <f t="shared" si="879"/>
        <v>:6592 a crs:CommonwealthOrganisation ; schema:name %Department of Primary Industries and Energy, Regional Office, South Australia% ; schema:startDate %1987-07-24%^^xsd:date ; schema:endDate %1998-21-21%^^xsd:date ; time:hasTime [ time:hasBeginning [ time:inXSDDate %1987-07-24%^^xsd:date ]  ] .</v>
      </c>
    </row>
    <row r="5591" spans="1:14" x14ac:dyDescent="0.15">
      <c r="A5591" s="1" t="s">
        <v>11221</v>
      </c>
      <c r="B5591" s="1" t="s">
        <v>11222</v>
      </c>
      <c r="C5591" s="1">
        <v>19880104</v>
      </c>
      <c r="D5591" s="1">
        <v>19980528</v>
      </c>
      <c r="E5591" t="str">
        <f t="shared" si="870"/>
        <v>6593</v>
      </c>
      <c r="F5591" t="str">
        <f t="shared" si="871"/>
        <v>1988</v>
      </c>
      <c r="G5591" t="str">
        <f t="shared" si="872"/>
        <v>01</v>
      </c>
      <c r="H5591" t="str">
        <f t="shared" si="873"/>
        <v>04</v>
      </c>
      <c r="I5591" t="str">
        <f t="shared" si="874"/>
        <v>%1988-01-04%^^xsd:date</v>
      </c>
      <c r="J5591" t="str">
        <f t="shared" si="875"/>
        <v>1998</v>
      </c>
      <c r="K5591" t="str">
        <f t="shared" si="876"/>
        <v>05</v>
      </c>
      <c r="L5591" t="str">
        <f t="shared" si="877"/>
        <v>28</v>
      </c>
      <c r="M5591" t="str">
        <f t="shared" si="878"/>
        <v>%1998-28-28%^^xsd:date</v>
      </c>
      <c r="N5591" t="str">
        <f t="shared" si="879"/>
        <v>:6593 a crs:CommonwealthOrganisation ; schema:name %Federal Airports Corporation, Parafield Airport [South Australia]% ; schema:startDate %1988-01-04%^^xsd:date ; schema:endDate %1998-28-28%^^xsd:date ; time:hasTime [ time:hasBeginning [ time:inXSDDate %1988-01-04%^^xsd:date ]  ] .</v>
      </c>
    </row>
    <row r="5592" spans="1:14" x14ac:dyDescent="0.15">
      <c r="A5592" s="1" t="s">
        <v>11223</v>
      </c>
      <c r="B5592" s="1" t="s">
        <v>11224</v>
      </c>
      <c r="C5592" s="1">
        <v>19870724</v>
      </c>
      <c r="D5592" s="1">
        <v>19891231</v>
      </c>
      <c r="E5592" t="str">
        <f t="shared" si="870"/>
        <v>6594</v>
      </c>
      <c r="F5592" t="str">
        <f t="shared" si="871"/>
        <v>1987</v>
      </c>
      <c r="G5592" t="str">
        <f t="shared" si="872"/>
        <v>07</v>
      </c>
      <c r="H5592" t="str">
        <f t="shared" si="873"/>
        <v>24</v>
      </c>
      <c r="I5592" t="str">
        <f t="shared" si="874"/>
        <v>%1987-07-24%^^xsd:date</v>
      </c>
      <c r="J5592" t="str">
        <f t="shared" si="875"/>
        <v>1989</v>
      </c>
      <c r="K5592" t="str">
        <f t="shared" si="876"/>
        <v>12</v>
      </c>
      <c r="L5592" t="str">
        <f t="shared" si="877"/>
        <v>31</v>
      </c>
      <c r="M5592" t="str">
        <f t="shared" si="878"/>
        <v>%1989-31-31%^^xsd:date</v>
      </c>
      <c r="N5592" t="str">
        <f t="shared" si="879"/>
        <v>:6594 a crs:CommonwealthOrganisation ; schema:name %Department of Employment, Education and Training, South Australia State Office [Employment Division]% ; schema:startDate %1987-07-24%^^xsd:date ; schema:endDate %1989-31-31%^^xsd:date ; time:hasTime [ time:hasBeginning [ time:inXSDDate %1987-07-24%^^xsd:date ]  ] .</v>
      </c>
    </row>
    <row r="5593" spans="1:14" x14ac:dyDescent="0.15">
      <c r="A5593" s="1" t="s">
        <v>11225</v>
      </c>
      <c r="B5593" s="1" t="s">
        <v>11226</v>
      </c>
      <c r="C5593" s="1">
        <v>19750101</v>
      </c>
      <c r="D5593" s="1">
        <v>19840229</v>
      </c>
      <c r="E5593" t="str">
        <f t="shared" si="870"/>
        <v>6595</v>
      </c>
      <c r="F5593" t="str">
        <f t="shared" si="871"/>
        <v>1975</v>
      </c>
      <c r="G5593" t="str">
        <f t="shared" si="872"/>
        <v>01</v>
      </c>
      <c r="H5593" t="str">
        <f t="shared" si="873"/>
        <v>01</v>
      </c>
      <c r="I5593" t="str">
        <f t="shared" si="874"/>
        <v>%1975-01-01%^^xsd:date</v>
      </c>
      <c r="J5593" t="str">
        <f t="shared" si="875"/>
        <v>1984</v>
      </c>
      <c r="K5593" t="str">
        <f t="shared" si="876"/>
        <v>02</v>
      </c>
      <c r="L5593" t="str">
        <f t="shared" si="877"/>
        <v>29</v>
      </c>
      <c r="M5593" t="str">
        <f t="shared" si="878"/>
        <v>%1984-29-29%^^xsd:date</v>
      </c>
      <c r="N5593" t="str">
        <f t="shared" si="879"/>
        <v>:6595 a crs:CommonwealthOrganisation ; schema:name %Professional Employment Office, Adelaide [South Australia]% ; schema:startDate %1975-01-01%^^xsd:date ; schema:endDate %1984-29-29%^^xsd:date ; time:hasTime [ time:hasBeginning [ time:inXSDDate %1975-01-01%^^xsd:date ]  ] .</v>
      </c>
    </row>
    <row r="5594" spans="1:14" x14ac:dyDescent="0.15">
      <c r="A5594" s="1" t="s">
        <v>11227</v>
      </c>
      <c r="B5594" s="1" t="s">
        <v>11228</v>
      </c>
      <c r="C5594" s="1">
        <v>19870724</v>
      </c>
      <c r="D5594" s="1">
        <v>19970718</v>
      </c>
      <c r="E5594" t="str">
        <f t="shared" si="870"/>
        <v>6596</v>
      </c>
      <c r="F5594" t="str">
        <f t="shared" si="871"/>
        <v>1987</v>
      </c>
      <c r="G5594" t="str">
        <f t="shared" si="872"/>
        <v>07</v>
      </c>
      <c r="H5594" t="str">
        <f t="shared" si="873"/>
        <v>24</v>
      </c>
      <c r="I5594" t="str">
        <f t="shared" si="874"/>
        <v>%1987-07-24%^^xsd:date</v>
      </c>
      <c r="J5594" t="str">
        <f t="shared" si="875"/>
        <v>1997</v>
      </c>
      <c r="K5594" t="str">
        <f t="shared" si="876"/>
        <v>07</v>
      </c>
      <c r="L5594" t="str">
        <f t="shared" si="877"/>
        <v>18</v>
      </c>
      <c r="M5594" t="str">
        <f t="shared" si="878"/>
        <v>%1997-18-18%^^xsd:date</v>
      </c>
      <c r="N5594" t="str">
        <f t="shared" si="879"/>
        <v>:6596 a crs:CommonwealthOrganisation ; schema:name %Department of Industrial Relations [II], South Australia% ; schema:startDate %1987-07-24%^^xsd:date ; schema:endDate %1997-18-18%^^xsd:date ; time:hasTime [ time:hasBeginning [ time:inXSDDate %1987-07-24%^^xsd:date ]  ] .</v>
      </c>
    </row>
    <row r="5595" spans="1:14" x14ac:dyDescent="0.15">
      <c r="A5595" s="1" t="s">
        <v>11229</v>
      </c>
      <c r="B5595" s="1" t="s">
        <v>11230</v>
      </c>
      <c r="C5595" s="1">
        <v>19870724</v>
      </c>
      <c r="D5595" s="1">
        <v>19940701</v>
      </c>
      <c r="E5595" t="str">
        <f t="shared" si="870"/>
        <v>6597</v>
      </c>
      <c r="F5595" t="str">
        <f t="shared" si="871"/>
        <v>1987</v>
      </c>
      <c r="G5595" t="str">
        <f t="shared" si="872"/>
        <v>07</v>
      </c>
      <c r="H5595" t="str">
        <f t="shared" si="873"/>
        <v>24</v>
      </c>
      <c r="I5595" t="str">
        <f t="shared" si="874"/>
        <v>%1987-07-24%^^xsd:date</v>
      </c>
      <c r="J5595" t="str">
        <f t="shared" si="875"/>
        <v>1994</v>
      </c>
      <c r="K5595" t="str">
        <f t="shared" si="876"/>
        <v>07</v>
      </c>
      <c r="L5595" t="str">
        <f t="shared" si="877"/>
        <v>01</v>
      </c>
      <c r="M5595" t="str">
        <f t="shared" si="878"/>
        <v>%1994-01-01%^^xsd:date</v>
      </c>
      <c r="N5595" t="str">
        <f t="shared" si="879"/>
        <v>:6597 a crs:CommonwealthOrganisation ; schema:name %Department of Employment, Education and Training, State Office, South Australia% ; schema:startDate %1987-07-24%^^xsd:date ; schema:endDate %1994-01-01%^^xsd:date ; time:hasTime [ time:hasBeginning [ time:inXSDDate %1987-07-24%^^xsd:date ]  ] .</v>
      </c>
    </row>
    <row r="5596" spans="1:14" x14ac:dyDescent="0.15">
      <c r="A5596" s="1" t="s">
        <v>11231</v>
      </c>
      <c r="B5596" s="1" t="s">
        <v>11232</v>
      </c>
      <c r="C5596" s="1">
        <v>19480101</v>
      </c>
      <c r="D5596" s="1">
        <v>19601231</v>
      </c>
      <c r="E5596" t="str">
        <f t="shared" si="870"/>
        <v>6598</v>
      </c>
      <c r="F5596" t="str">
        <f t="shared" si="871"/>
        <v>1948</v>
      </c>
      <c r="G5596" t="str">
        <f t="shared" si="872"/>
        <v>01</v>
      </c>
      <c r="H5596" t="str">
        <f t="shared" si="873"/>
        <v>01</v>
      </c>
      <c r="I5596" t="str">
        <f t="shared" si="874"/>
        <v>%1948-01-01%^^xsd:date</v>
      </c>
      <c r="J5596" t="str">
        <f t="shared" si="875"/>
        <v>1960</v>
      </c>
      <c r="K5596" t="str">
        <f t="shared" si="876"/>
        <v>12</v>
      </c>
      <c r="L5596" t="str">
        <f t="shared" si="877"/>
        <v>31</v>
      </c>
      <c r="M5596" t="str">
        <f t="shared" si="878"/>
        <v>%1960-31-31%^^xsd:date</v>
      </c>
      <c r="N5596" t="str">
        <f t="shared" si="879"/>
        <v>:6598 a crs:CommonwealthOrganisation ; schema:name %Peace Officer Guard, Woomera [South Australia]% ; schema:startDate %1948-01-01%^^xsd:date ; schema:endDate %1960-31-31%^^xsd:date ; time:hasTime [ time:hasBeginning [ time:inXSDDate %1948-01-01%^^xsd:date ]  ] .</v>
      </c>
    </row>
    <row r="5597" spans="1:14" x14ac:dyDescent="0.15">
      <c r="A5597" s="1" t="s">
        <v>11233</v>
      </c>
      <c r="B5597" s="1" t="s">
        <v>11234</v>
      </c>
      <c r="C5597" s="1">
        <v>19870724</v>
      </c>
      <c r="D5597" s="1">
        <v>19910607</v>
      </c>
      <c r="E5597" t="str">
        <f t="shared" si="870"/>
        <v>6599</v>
      </c>
      <c r="F5597" t="str">
        <f t="shared" si="871"/>
        <v>1987</v>
      </c>
      <c r="G5597" t="str">
        <f t="shared" si="872"/>
        <v>07</v>
      </c>
      <c r="H5597" t="str">
        <f t="shared" si="873"/>
        <v>24</v>
      </c>
      <c r="I5597" t="str">
        <f t="shared" si="874"/>
        <v>%1987-07-24%^^xsd:date</v>
      </c>
      <c r="J5597" t="str">
        <f t="shared" si="875"/>
        <v>1991</v>
      </c>
      <c r="K5597" t="str">
        <f t="shared" si="876"/>
        <v>06</v>
      </c>
      <c r="L5597" t="str">
        <f t="shared" si="877"/>
        <v>07</v>
      </c>
      <c r="M5597" t="str">
        <f t="shared" si="878"/>
        <v>%1991-07-07%^^xsd:date</v>
      </c>
      <c r="N5597" t="str">
        <f t="shared" si="879"/>
        <v>:6599 a crs:CommonwealthOrganisation ; schema:name %Department of Community Services and Health, State Office, South Australia% ; schema:startDate %1987-07-24%^^xsd:date ; schema:endDate %1991-07-07%^^xsd:date ; time:hasTime [ time:hasBeginning [ time:inXSDDate %1987-07-24%^^xsd:date ]  ] .</v>
      </c>
    </row>
    <row r="5598" spans="1:14" x14ac:dyDescent="0.15">
      <c r="A5598" s="1" t="s">
        <v>11235</v>
      </c>
      <c r="B5598" s="1" t="s">
        <v>11236</v>
      </c>
      <c r="C5598" s="1">
        <v>19631217</v>
      </c>
      <c r="D5598" s="1">
        <v>19721219</v>
      </c>
      <c r="E5598" t="str">
        <f t="shared" si="870"/>
        <v>0066</v>
      </c>
      <c r="F5598" t="str">
        <f t="shared" si="871"/>
        <v>1963</v>
      </c>
      <c r="G5598" t="str">
        <f t="shared" si="872"/>
        <v>12</v>
      </c>
      <c r="H5598" t="str">
        <f t="shared" si="873"/>
        <v>17</v>
      </c>
      <c r="I5598" t="str">
        <f t="shared" si="874"/>
        <v>%1963-12-17%^^xsd:date</v>
      </c>
      <c r="J5598" t="str">
        <f t="shared" si="875"/>
        <v>1972</v>
      </c>
      <c r="K5598" t="str">
        <f t="shared" si="876"/>
        <v>12</v>
      </c>
      <c r="L5598" t="str">
        <f t="shared" si="877"/>
        <v>19</v>
      </c>
      <c r="M5598" t="str">
        <f t="shared" si="878"/>
        <v>%1972-19-19%^^xsd:date</v>
      </c>
      <c r="N5598" t="str">
        <f t="shared" si="879"/>
        <v>:0066 a crs:CommonwealthOrganisation ; schema:name %Department of Trade and Industry, Central Office% ; schema:startDate %1963-12-17%^^xsd:date ; schema:endDate %1972-19-19%^^xsd:date ; time:hasTime [ time:hasBeginning [ time:inXSDDate %1963-12-17%^^xsd:date ]  ] .</v>
      </c>
    </row>
    <row r="5599" spans="1:14" x14ac:dyDescent="0.15">
      <c r="A5599" s="1" t="s">
        <v>11237</v>
      </c>
      <c r="B5599" s="1" t="s">
        <v>11238</v>
      </c>
      <c r="C5599" s="1">
        <v>19410331</v>
      </c>
      <c r="D5599" s="1">
        <v>19451215</v>
      </c>
      <c r="E5599" t="str">
        <f t="shared" si="870"/>
        <v>0660</v>
      </c>
      <c r="F5599" t="str">
        <f t="shared" si="871"/>
        <v>1941</v>
      </c>
      <c r="G5599" t="str">
        <f t="shared" si="872"/>
        <v>03</v>
      </c>
      <c r="H5599" t="str">
        <f t="shared" si="873"/>
        <v>31</v>
      </c>
      <c r="I5599" t="str">
        <f t="shared" si="874"/>
        <v>%1941-03-31%^^xsd:date</v>
      </c>
      <c r="J5599" t="str">
        <f t="shared" si="875"/>
        <v>1945</v>
      </c>
      <c r="K5599" t="str">
        <f t="shared" si="876"/>
        <v>12</v>
      </c>
      <c r="L5599" t="str">
        <f t="shared" si="877"/>
        <v>15</v>
      </c>
      <c r="M5599" t="str">
        <f t="shared" si="878"/>
        <v>%1945-15-15%^^xsd:date</v>
      </c>
      <c r="N5599" t="str">
        <f t="shared" si="879"/>
        <v>:0660 a crs:CommonwealthOrganisation ; schema:name %Security Service, Central Office, Canberra% ; schema:startDate %1941-03-31%^^xsd:date ; schema:endDate %1945-15-15%^^xsd:date ; time:hasTime [ time:hasBeginning [ time:inXSDDate %1941-03-31%^^xsd:date ]  ] .</v>
      </c>
    </row>
    <row r="5600" spans="1:14" x14ac:dyDescent="0.15">
      <c r="A5600" s="1" t="s">
        <v>11239</v>
      </c>
      <c r="B5600" s="1" t="s">
        <v>11240</v>
      </c>
      <c r="C5600" s="1">
        <v>19870724</v>
      </c>
      <c r="E5600" t="str">
        <f t="shared" si="870"/>
        <v>6600</v>
      </c>
      <c r="F5600" t="str">
        <f t="shared" si="871"/>
        <v>1987</v>
      </c>
      <c r="G5600" t="str">
        <f t="shared" si="872"/>
        <v>07</v>
      </c>
      <c r="H5600" t="str">
        <f t="shared" si="873"/>
        <v>24</v>
      </c>
      <c r="I5600" t="str">
        <f t="shared" si="874"/>
        <v>%1987-07-24%^^xsd:date</v>
      </c>
      <c r="J5600" t="str">
        <f t="shared" si="875"/>
        <v/>
      </c>
      <c r="K5600" t="str">
        <f t="shared" si="876"/>
        <v/>
      </c>
      <c r="L5600" t="str">
        <f t="shared" si="877"/>
        <v/>
      </c>
      <c r="M5600" t="str">
        <f t="shared" si="878"/>
        <v/>
      </c>
      <c r="N5600" t="str">
        <f t="shared" si="879"/>
        <v>:6600 a crs:CommonwealthOrganisation ; schema:name %Department of Foreign Affairs and Trade, State Office, South Australia% ; schema:startDate %1987-07-24%^^xsd:date ; time:hasTime [ time:hasBeginning [ time:inXSDDate %1987-07-24%^^xsd:date ]  ] .</v>
      </c>
    </row>
    <row r="5601" spans="1:14" x14ac:dyDescent="0.15">
      <c r="A5601" s="1" t="s">
        <v>11241</v>
      </c>
      <c r="B5601" s="1" t="s">
        <v>11242</v>
      </c>
      <c r="C5601" s="1">
        <v>19860811</v>
      </c>
      <c r="E5601" t="str">
        <f t="shared" si="870"/>
        <v>6601</v>
      </c>
      <c r="F5601" t="str">
        <f t="shared" si="871"/>
        <v>1986</v>
      </c>
      <c r="G5601" t="str">
        <f t="shared" si="872"/>
        <v>08</v>
      </c>
      <c r="H5601" t="str">
        <f t="shared" si="873"/>
        <v>11</v>
      </c>
      <c r="I5601" t="str">
        <f t="shared" si="874"/>
        <v>%1986-08-11%^^xsd:date</v>
      </c>
      <c r="J5601" t="str">
        <f t="shared" si="875"/>
        <v/>
      </c>
      <c r="K5601" t="str">
        <f t="shared" si="876"/>
        <v/>
      </c>
      <c r="L5601" t="str">
        <f t="shared" si="877"/>
        <v/>
      </c>
      <c r="M5601" t="str">
        <f t="shared" si="878"/>
        <v/>
      </c>
      <c r="N5601" t="str">
        <f t="shared" si="879"/>
        <v>:6601 a crs:CommonwealthOrganisation ; schema:name %Veterans' Review Board, Australian Capital Territory Registry% ; schema:startDate %1986-08-11%^^xsd:date ; time:hasTime [ time:hasBeginning [ time:inXSDDate %1986-08-11%^^xsd:date ]  ] .</v>
      </c>
    </row>
    <row r="5602" spans="1:14" x14ac:dyDescent="0.15">
      <c r="A5602" s="1" t="s">
        <v>11243</v>
      </c>
      <c r="B5602" s="1" t="s">
        <v>11244</v>
      </c>
      <c r="C5602" s="1">
        <v>19420731</v>
      </c>
      <c r="D5602" s="1">
        <v>19450914</v>
      </c>
      <c r="E5602" t="str">
        <f t="shared" si="870"/>
        <v>0661</v>
      </c>
      <c r="F5602" t="str">
        <f t="shared" si="871"/>
        <v>1942</v>
      </c>
      <c r="G5602" t="str">
        <f t="shared" si="872"/>
        <v>07</v>
      </c>
      <c r="H5602" t="str">
        <f t="shared" si="873"/>
        <v>31</v>
      </c>
      <c r="I5602" t="str">
        <f t="shared" si="874"/>
        <v>%1942-07-31%^^xsd:date</v>
      </c>
      <c r="J5602" t="str">
        <f t="shared" si="875"/>
        <v>1945</v>
      </c>
      <c r="K5602" t="str">
        <f t="shared" si="876"/>
        <v>09</v>
      </c>
      <c r="L5602" t="str">
        <f t="shared" si="877"/>
        <v>14</v>
      </c>
      <c r="M5602" t="str">
        <f t="shared" si="878"/>
        <v>%1945-14-14%^^xsd:date</v>
      </c>
      <c r="N5602" t="str">
        <f t="shared" si="879"/>
        <v>:0661 a crs:CommonwealthOrganisation ; schema:name %Controller of Footwear and Leather Supplies% ; schema:startDate %1942-07-31%^^xsd:date ; schema:endDate %1945-14-14%^^xsd:date ; time:hasTime [ time:hasBeginning [ time:inXSDDate %1942-07-31%^^xsd:date ]  ] .</v>
      </c>
    </row>
    <row r="5603" spans="1:14" x14ac:dyDescent="0.15">
      <c r="A5603" s="1" t="s">
        <v>11245</v>
      </c>
      <c r="B5603" s="1" t="s">
        <v>11246</v>
      </c>
      <c r="C5603" s="1">
        <v>19570601</v>
      </c>
      <c r="D5603" s="1">
        <v>19850702</v>
      </c>
      <c r="E5603" t="str">
        <f t="shared" si="870"/>
        <v>0662</v>
      </c>
      <c r="F5603" t="str">
        <f t="shared" si="871"/>
        <v>1957</v>
      </c>
      <c r="G5603" t="str">
        <f t="shared" si="872"/>
        <v>06</v>
      </c>
      <c r="H5603" t="str">
        <f t="shared" si="873"/>
        <v>01</v>
      </c>
      <c r="I5603" t="str">
        <f t="shared" si="874"/>
        <v>%1957-06-01%^^xsd:date</v>
      </c>
      <c r="J5603" t="str">
        <f t="shared" si="875"/>
        <v>1985</v>
      </c>
      <c r="K5603" t="str">
        <f t="shared" si="876"/>
        <v>07</v>
      </c>
      <c r="L5603" t="str">
        <f t="shared" si="877"/>
        <v>02</v>
      </c>
      <c r="M5603" t="str">
        <f t="shared" si="878"/>
        <v>%1985-02-02%^^xsd:date</v>
      </c>
      <c r="N5603" t="str">
        <f t="shared" si="879"/>
        <v>:0662 a crs:CommonwealthOrganisation ; schema:name %Courts-Martial Appeal Tribunal% ; schema:startDate %1957-06-01%^^xsd:date ; schema:endDate %1985-02-02%^^xsd:date ; time:hasTime [ time:hasBeginning [ time:inXSDDate %1957-06-01%^^xsd:date ]  ] .</v>
      </c>
    </row>
    <row r="5604" spans="1:14" x14ac:dyDescent="0.15">
      <c r="A5604" s="1" t="s">
        <v>11247</v>
      </c>
      <c r="B5604" s="1" t="s">
        <v>11248</v>
      </c>
      <c r="C5604" s="1">
        <v>19420630</v>
      </c>
      <c r="D5604" s="1">
        <v>19461231</v>
      </c>
      <c r="E5604" t="str">
        <f t="shared" si="870"/>
        <v>0663</v>
      </c>
      <c r="F5604" t="str">
        <f t="shared" si="871"/>
        <v>1942</v>
      </c>
      <c r="G5604" t="str">
        <f t="shared" si="872"/>
        <v>06</v>
      </c>
      <c r="H5604" t="str">
        <f t="shared" si="873"/>
        <v>30</v>
      </c>
      <c r="I5604" t="str">
        <f t="shared" si="874"/>
        <v>%1942-06-30%^^xsd:date</v>
      </c>
      <c r="J5604" t="str">
        <f t="shared" si="875"/>
        <v>1946</v>
      </c>
      <c r="K5604" t="str">
        <f t="shared" si="876"/>
        <v>12</v>
      </c>
      <c r="L5604" t="str">
        <f t="shared" si="877"/>
        <v>31</v>
      </c>
      <c r="M5604" t="str">
        <f t="shared" si="878"/>
        <v>%1946-31-31%^^xsd:date</v>
      </c>
      <c r="N5604" t="str">
        <f t="shared" si="879"/>
        <v>:0663 a crs:CommonwealthOrganisation ; schema:name %Commonwealth Mineral Resources Survey% ; schema:startDate %1942-06-30%^^xsd:date ; schema:endDate %1946-31-31%^^xsd:date ; time:hasTime [ time:hasBeginning [ time:inXSDDate %1942-06-30%^^xsd:date ]  ] .</v>
      </c>
    </row>
    <row r="5605" spans="1:14" x14ac:dyDescent="0.15">
      <c r="A5605" s="1" t="s">
        <v>11249</v>
      </c>
      <c r="B5605" s="1" t="s">
        <v>11250</v>
      </c>
      <c r="C5605" s="1">
        <v>19210326</v>
      </c>
      <c r="D5605" s="1">
        <v>19470101</v>
      </c>
      <c r="E5605" t="str">
        <f t="shared" si="870"/>
        <v>0664</v>
      </c>
      <c r="F5605" t="str">
        <f t="shared" si="871"/>
        <v>1921</v>
      </c>
      <c r="G5605" t="str">
        <f t="shared" si="872"/>
        <v>03</v>
      </c>
      <c r="H5605" t="str">
        <f t="shared" si="873"/>
        <v>26</v>
      </c>
      <c r="I5605" t="str">
        <f t="shared" si="874"/>
        <v>%1921-03-26%^^xsd:date</v>
      </c>
      <c r="J5605" t="str">
        <f t="shared" si="875"/>
        <v>1947</v>
      </c>
      <c r="K5605" t="str">
        <f t="shared" si="876"/>
        <v>01</v>
      </c>
      <c r="L5605" t="str">
        <f t="shared" si="877"/>
        <v>01</v>
      </c>
      <c r="M5605" t="str">
        <f t="shared" si="878"/>
        <v>%1947-01-01%^^xsd:date</v>
      </c>
      <c r="N5605" t="str">
        <f t="shared" si="879"/>
        <v>:0664 a crs:CommonwealthOrganisation ; schema:name %Custodian of Expropriated Property% ; schema:startDate %1921-03-26%^^xsd:date ; schema:endDate %1947-01-01%^^xsd:date ; time:hasTime [ time:hasBeginning [ time:inXSDDate %1921-03-26%^^xsd:date ]  ] .</v>
      </c>
    </row>
    <row r="5606" spans="1:14" x14ac:dyDescent="0.15">
      <c r="A5606" s="1" t="s">
        <v>11251</v>
      </c>
      <c r="B5606" s="1" t="s">
        <v>11252</v>
      </c>
      <c r="C5606" s="1">
        <v>19270928</v>
      </c>
      <c r="D5606" s="1">
        <v>19750327</v>
      </c>
      <c r="E5606" t="str">
        <f t="shared" si="870"/>
        <v>0665</v>
      </c>
      <c r="F5606" t="str">
        <f t="shared" si="871"/>
        <v>1927</v>
      </c>
      <c r="G5606" t="str">
        <f t="shared" si="872"/>
        <v>09</v>
      </c>
      <c r="H5606" t="str">
        <f t="shared" si="873"/>
        <v>28</v>
      </c>
      <c r="I5606" t="str">
        <f t="shared" si="874"/>
        <v>%1927-09-28%^^xsd:date</v>
      </c>
      <c r="J5606" t="str">
        <f t="shared" si="875"/>
        <v>1975</v>
      </c>
      <c r="K5606" t="str">
        <f t="shared" si="876"/>
        <v>03</v>
      </c>
      <c r="L5606" t="str">
        <f t="shared" si="877"/>
        <v>27</v>
      </c>
      <c r="M5606" t="str">
        <f t="shared" si="878"/>
        <v>%1975-27-27%^^xsd:date</v>
      </c>
      <c r="N5606" t="str">
        <f t="shared" si="879"/>
        <v>:0665 a crs:CommonwealthOrganisation ; schema:name %Australian Capital Territory Police Force [I]% ; schema:startDate %1927-09-28%^^xsd:date ; schema:endDate %1975-27-27%^^xsd:date ; time:hasTime [ time:hasBeginning [ time:inXSDDate %1927-09-28%^^xsd:date ]  ] .</v>
      </c>
    </row>
    <row r="5607" spans="1:14" x14ac:dyDescent="0.15">
      <c r="A5607" s="1" t="s">
        <v>11253</v>
      </c>
      <c r="B5607" s="1" t="s">
        <v>11254</v>
      </c>
      <c r="C5607" s="1">
        <v>19260515</v>
      </c>
      <c r="D5607" s="1">
        <v>19270518</v>
      </c>
      <c r="E5607" t="str">
        <f t="shared" si="870"/>
        <v>6652</v>
      </c>
      <c r="F5607" t="str">
        <f t="shared" si="871"/>
        <v>1926</v>
      </c>
      <c r="G5607" t="str">
        <f t="shared" si="872"/>
        <v>05</v>
      </c>
      <c r="H5607" t="str">
        <f t="shared" si="873"/>
        <v>15</v>
      </c>
      <c r="I5607" t="str">
        <f t="shared" si="874"/>
        <v>%1926-05-15%^^xsd:date</v>
      </c>
      <c r="J5607" t="str">
        <f t="shared" si="875"/>
        <v>1927</v>
      </c>
      <c r="K5607" t="str">
        <f t="shared" si="876"/>
        <v>05</v>
      </c>
      <c r="L5607" t="str">
        <f t="shared" si="877"/>
        <v>18</v>
      </c>
      <c r="M5607" t="str">
        <f t="shared" si="878"/>
        <v>%1927-18-18%^^xsd:date</v>
      </c>
      <c r="N5607" t="str">
        <f t="shared" si="879"/>
        <v>:6652 a crs:CommonwealthOrganisation ; schema:name %Defence Standing Committee% ; schema:startDate %1926-05-15%^^xsd:date ; schema:endDate %1927-18-18%^^xsd:date ; time:hasTime [ time:hasBeginning [ time:inXSDDate %1926-05-15%^^xsd:date ]  ] .</v>
      </c>
    </row>
    <row r="5608" spans="1:14" x14ac:dyDescent="0.15">
      <c r="A5608" s="1" t="s">
        <v>11255</v>
      </c>
      <c r="B5608" s="1" t="s">
        <v>11256</v>
      </c>
      <c r="C5608" s="1">
        <v>19270519</v>
      </c>
      <c r="D5608" s="1">
        <v>19290307</v>
      </c>
      <c r="E5608" t="str">
        <f t="shared" si="870"/>
        <v>6653</v>
      </c>
      <c r="F5608" t="str">
        <f t="shared" si="871"/>
        <v>1927</v>
      </c>
      <c r="G5608" t="str">
        <f t="shared" si="872"/>
        <v>05</v>
      </c>
      <c r="H5608" t="str">
        <f t="shared" si="873"/>
        <v>19</v>
      </c>
      <c r="I5608" t="str">
        <f t="shared" si="874"/>
        <v>%1927-05-19%^^xsd:date</v>
      </c>
      <c r="J5608" t="str">
        <f t="shared" si="875"/>
        <v>1929</v>
      </c>
      <c r="K5608" t="str">
        <f t="shared" si="876"/>
        <v>03</v>
      </c>
      <c r="L5608" t="str">
        <f t="shared" si="877"/>
        <v>07</v>
      </c>
      <c r="M5608" t="str">
        <f t="shared" si="878"/>
        <v>%1929-07-07%^^xsd:date</v>
      </c>
      <c r="N5608" t="str">
        <f t="shared" si="879"/>
        <v>:6653 a crs:CommonwealthOrganisation ; schema:name %Defence Committee [I]% ; schema:startDate %1927-05-19%^^xsd:date ; schema:endDate %1929-07-07%^^xsd:date ; time:hasTime [ time:hasBeginning [ time:inXSDDate %1927-05-19%^^xsd:date ]  ] .</v>
      </c>
    </row>
    <row r="5609" spans="1:14" x14ac:dyDescent="0.15">
      <c r="A5609" s="1" t="s">
        <v>11257</v>
      </c>
      <c r="B5609" s="1" t="s">
        <v>11258</v>
      </c>
      <c r="C5609" s="1">
        <v>19400717</v>
      </c>
      <c r="D5609" s="1">
        <v>19500214</v>
      </c>
      <c r="E5609" t="str">
        <f t="shared" si="870"/>
        <v>6654</v>
      </c>
      <c r="F5609" t="str">
        <f t="shared" si="871"/>
        <v>1940</v>
      </c>
      <c r="G5609" t="str">
        <f t="shared" si="872"/>
        <v>07</v>
      </c>
      <c r="H5609" t="str">
        <f t="shared" si="873"/>
        <v>17</v>
      </c>
      <c r="I5609" t="str">
        <f t="shared" si="874"/>
        <v>%1940-07-17%^^xsd:date</v>
      </c>
      <c r="J5609" t="str">
        <f t="shared" si="875"/>
        <v>1950</v>
      </c>
      <c r="K5609" t="str">
        <f t="shared" si="876"/>
        <v>02</v>
      </c>
      <c r="L5609" t="str">
        <f t="shared" si="877"/>
        <v>14</v>
      </c>
      <c r="M5609" t="str">
        <f t="shared" si="878"/>
        <v>%1950-14-14%^^xsd:date</v>
      </c>
      <c r="N5609" t="str">
        <f t="shared" si="879"/>
        <v>:6654 a crs:CommonwealthOrganisation ; schema:name %Commonwealth Liquid Fuel Control Board, State Office, South Australia% ; schema:startDate %1940-07-17%^^xsd:date ; schema:endDate %1950-14-14%^^xsd:date ; time:hasTime [ time:hasBeginning [ time:inXSDDate %1940-07-17%^^xsd:date ]  ] .</v>
      </c>
    </row>
    <row r="5610" spans="1:14" x14ac:dyDescent="0.15">
      <c r="A5610" s="1" t="s">
        <v>11259</v>
      </c>
      <c r="B5610" s="1" t="s">
        <v>11260</v>
      </c>
      <c r="C5610" s="1">
        <v>19870724</v>
      </c>
      <c r="E5610" t="str">
        <f t="shared" si="870"/>
        <v>6655</v>
      </c>
      <c r="F5610" t="str">
        <f t="shared" si="871"/>
        <v>1987</v>
      </c>
      <c r="G5610" t="str">
        <f t="shared" si="872"/>
        <v>07</v>
      </c>
      <c r="H5610" t="str">
        <f t="shared" si="873"/>
        <v>24</v>
      </c>
      <c r="I5610" t="str">
        <f t="shared" si="874"/>
        <v>%1987-07-24%^^xsd:date</v>
      </c>
      <c r="J5610" t="str">
        <f t="shared" si="875"/>
        <v/>
      </c>
      <c r="K5610" t="str">
        <f t="shared" si="876"/>
        <v/>
      </c>
      <c r="L5610" t="str">
        <f t="shared" si="877"/>
        <v/>
      </c>
      <c r="M5610" t="str">
        <f t="shared" si="878"/>
        <v/>
      </c>
      <c r="N5610" t="str">
        <f t="shared" si="879"/>
        <v>:6655 a crs:CommonwealthOrganisation ; schema:name %[Australian Capital Territory] ACT Administration, Central Office% ; schema:startDate %1987-07-24%^^xsd:date ; time:hasTime [ time:hasBeginning [ time:inXSDDate %1987-07-24%^^xsd:date ]  ] .</v>
      </c>
    </row>
    <row r="5611" spans="1:14" x14ac:dyDescent="0.15">
      <c r="A5611" s="1" t="s">
        <v>11261</v>
      </c>
      <c r="B5611" s="1" t="s">
        <v>11262</v>
      </c>
      <c r="C5611" s="1">
        <v>19730101</v>
      </c>
      <c r="D5611" s="1">
        <v>19861231</v>
      </c>
      <c r="E5611" t="str">
        <f t="shared" si="870"/>
        <v>6657</v>
      </c>
      <c r="F5611" t="str">
        <f t="shared" si="871"/>
        <v>1973</v>
      </c>
      <c r="G5611" t="str">
        <f t="shared" si="872"/>
        <v>01</v>
      </c>
      <c r="H5611" t="str">
        <f t="shared" si="873"/>
        <v>01</v>
      </c>
      <c r="I5611" t="str">
        <f t="shared" si="874"/>
        <v>%1973-01-01%^^xsd:date</v>
      </c>
      <c r="J5611" t="str">
        <f t="shared" si="875"/>
        <v>1986</v>
      </c>
      <c r="K5611" t="str">
        <f t="shared" si="876"/>
        <v>12</v>
      </c>
      <c r="L5611" t="str">
        <f t="shared" si="877"/>
        <v>31</v>
      </c>
      <c r="M5611" t="str">
        <f t="shared" si="878"/>
        <v>%1986-31-31%^^xsd:date</v>
      </c>
      <c r="N5611" t="str">
        <f t="shared" si="879"/>
        <v>:6657 a crs:CommonwealthOrganisation ; schema:name %Australian Migration Office, Abu Dhabi [United Arab Emirates]% ; schema:startDate %1973-01-01%^^xsd:date ; schema:endDate %1986-31-31%^^xsd:date ; time:hasTime [ time:hasBeginning [ time:inXSDDate %1973-01-01%^^xsd:date ]  ] .</v>
      </c>
    </row>
    <row r="5612" spans="1:14" x14ac:dyDescent="0.15">
      <c r="A5612" s="1" t="s">
        <v>11263</v>
      </c>
      <c r="B5612" s="1" t="s">
        <v>11264</v>
      </c>
      <c r="C5612" s="1">
        <v>19730101</v>
      </c>
      <c r="D5612" s="1">
        <v>19861231</v>
      </c>
      <c r="E5612" t="str">
        <f t="shared" si="870"/>
        <v>6658</v>
      </c>
      <c r="F5612" t="str">
        <f t="shared" si="871"/>
        <v>1973</v>
      </c>
      <c r="G5612" t="str">
        <f t="shared" si="872"/>
        <v>01</v>
      </c>
      <c r="H5612" t="str">
        <f t="shared" si="873"/>
        <v>01</v>
      </c>
      <c r="I5612" t="str">
        <f t="shared" si="874"/>
        <v>%1973-01-01%^^xsd:date</v>
      </c>
      <c r="J5612" t="str">
        <f t="shared" si="875"/>
        <v>1986</v>
      </c>
      <c r="K5612" t="str">
        <f t="shared" si="876"/>
        <v>12</v>
      </c>
      <c r="L5612" t="str">
        <f t="shared" si="877"/>
        <v>31</v>
      </c>
      <c r="M5612" t="str">
        <f t="shared" si="878"/>
        <v>%1986-31-31%^^xsd:date</v>
      </c>
      <c r="N5612" t="str">
        <f t="shared" si="879"/>
        <v>:6658 a crs:CommonwealthOrganisation ; schema:name %Australian Migration Office, Bahrain [Bahrain]% ; schema:startDate %1973-01-01%^^xsd:date ; schema:endDate %1986-31-31%^^xsd:date ; time:hasTime [ time:hasBeginning [ time:inXSDDate %1973-01-01%^^xsd:date ]  ] .</v>
      </c>
    </row>
    <row r="5613" spans="1:14" x14ac:dyDescent="0.15">
      <c r="A5613" s="1" t="s">
        <v>11265</v>
      </c>
      <c r="B5613" s="1" t="s">
        <v>11266</v>
      </c>
      <c r="C5613" s="1">
        <v>19760902</v>
      </c>
      <c r="D5613" s="1">
        <v>19910101</v>
      </c>
      <c r="E5613" t="str">
        <f t="shared" si="870"/>
        <v>6659</v>
      </c>
      <c r="F5613" t="str">
        <f t="shared" si="871"/>
        <v>1976</v>
      </c>
      <c r="G5613" t="str">
        <f t="shared" si="872"/>
        <v>09</v>
      </c>
      <c r="H5613" t="str">
        <f t="shared" si="873"/>
        <v>02</v>
      </c>
      <c r="I5613" t="str">
        <f t="shared" si="874"/>
        <v>%1976-09-02%^^xsd:date</v>
      </c>
      <c r="J5613" t="str">
        <f t="shared" si="875"/>
        <v>1991</v>
      </c>
      <c r="K5613" t="str">
        <f t="shared" si="876"/>
        <v>01</v>
      </c>
      <c r="L5613" t="str">
        <f t="shared" si="877"/>
        <v>01</v>
      </c>
      <c r="M5613" t="str">
        <f t="shared" si="878"/>
        <v>%1991-01-01%^^xsd:date</v>
      </c>
      <c r="N5613" t="str">
        <f t="shared" si="879"/>
        <v>:6659 a crs:CommonwealthOrganisation ; schema:name %Australian Embassy, Iraq [Baghdad]% ; schema:startDate %1976-09-02%^^xsd:date ; schema:endDate %1991-01-01%^^xsd:date ; time:hasTime [ time:hasBeginning [ time:inXSDDate %1976-09-02%^^xsd:date ]  ] .</v>
      </c>
    </row>
    <row r="5614" spans="1:14" x14ac:dyDescent="0.15">
      <c r="A5614" s="1" t="s">
        <v>11267</v>
      </c>
      <c r="B5614" s="1" t="s">
        <v>11268</v>
      </c>
      <c r="C5614" s="1">
        <v>19831116</v>
      </c>
      <c r="D5614" s="1">
        <v>19920430</v>
      </c>
      <c r="E5614" t="str">
        <f t="shared" si="870"/>
        <v>6660</v>
      </c>
      <c r="F5614" t="str">
        <f t="shared" si="871"/>
        <v>1983</v>
      </c>
      <c r="G5614" t="str">
        <f t="shared" si="872"/>
        <v>11</v>
      </c>
      <c r="H5614" t="str">
        <f t="shared" si="873"/>
        <v>16</v>
      </c>
      <c r="I5614" t="str">
        <f t="shared" si="874"/>
        <v>%1983-11-16%^^xsd:date</v>
      </c>
      <c r="J5614" t="str">
        <f t="shared" si="875"/>
        <v>1992</v>
      </c>
      <c r="K5614" t="str">
        <f t="shared" si="876"/>
        <v>04</v>
      </c>
      <c r="L5614" t="str">
        <f t="shared" si="877"/>
        <v>30</v>
      </c>
      <c r="M5614" t="str">
        <f t="shared" si="878"/>
        <v>%1992-30-30%^^xsd:date</v>
      </c>
      <c r="N5614" t="str">
        <f t="shared" si="879"/>
        <v>:6660 a crs:CommonwealthOrganisation ; schema:name %Senate Select Committee on Animal Welfare% ; schema:startDate %1983-11-16%^^xsd:date ; schema:endDate %1992-30-30%^^xsd:date ; time:hasTime [ time:hasBeginning [ time:inXSDDate %1983-11-16%^^xsd:date ]  ] .</v>
      </c>
    </row>
    <row r="5615" spans="1:14" x14ac:dyDescent="0.15">
      <c r="A5615" s="1" t="s">
        <v>11269</v>
      </c>
      <c r="B5615" s="1" t="s">
        <v>11270</v>
      </c>
      <c r="C5615" s="1">
        <v>19870724</v>
      </c>
      <c r="D5615" s="1">
        <v>19981021</v>
      </c>
      <c r="E5615" t="str">
        <f t="shared" si="870"/>
        <v>6661</v>
      </c>
      <c r="F5615" t="str">
        <f t="shared" si="871"/>
        <v>1987</v>
      </c>
      <c r="G5615" t="str">
        <f t="shared" si="872"/>
        <v>07</v>
      </c>
      <c r="H5615" t="str">
        <f t="shared" si="873"/>
        <v>24</v>
      </c>
      <c r="I5615" t="str">
        <f t="shared" si="874"/>
        <v>%1987-07-24%^^xsd:date</v>
      </c>
      <c r="J5615" t="str">
        <f t="shared" si="875"/>
        <v>1998</v>
      </c>
      <c r="K5615" t="str">
        <f t="shared" si="876"/>
        <v>10</v>
      </c>
      <c r="L5615" t="str">
        <f t="shared" si="877"/>
        <v>21</v>
      </c>
      <c r="M5615" t="str">
        <f t="shared" si="878"/>
        <v>%1998-21-21%^^xsd:date</v>
      </c>
      <c r="N5615" t="str">
        <f t="shared" si="879"/>
        <v>:6661 a crs:CommonwealthOrganisation ; schema:name %Department of Primary Industries and Energy, Regional Office, Western Australia% ; schema:startDate %1987-07-24%^^xsd:date ; schema:endDate %1998-21-21%^^xsd:date ; time:hasTime [ time:hasBeginning [ time:inXSDDate %1987-07-24%^^xsd:date ]  ] .</v>
      </c>
    </row>
    <row r="5616" spans="1:14" x14ac:dyDescent="0.15">
      <c r="A5616" s="1" t="s">
        <v>11271</v>
      </c>
      <c r="B5616" s="1" t="s">
        <v>11272</v>
      </c>
      <c r="C5616" s="1">
        <v>19870101</v>
      </c>
      <c r="E5616" t="str">
        <f t="shared" si="870"/>
        <v>6662</v>
      </c>
      <c r="F5616" t="str">
        <f t="shared" si="871"/>
        <v>1987</v>
      </c>
      <c r="G5616" t="str">
        <f t="shared" si="872"/>
        <v>01</v>
      </c>
      <c r="H5616" t="str">
        <f t="shared" si="873"/>
        <v>01</v>
      </c>
      <c r="I5616" t="str">
        <f t="shared" si="874"/>
        <v>%1987-01-01%^^xsd:date</v>
      </c>
      <c r="J5616" t="str">
        <f t="shared" si="875"/>
        <v/>
      </c>
      <c r="K5616" t="str">
        <f t="shared" si="876"/>
        <v/>
      </c>
      <c r="L5616" t="str">
        <f t="shared" si="877"/>
        <v/>
      </c>
      <c r="M5616" t="str">
        <f t="shared" si="878"/>
        <v/>
      </c>
      <c r="N5616" t="str">
        <f t="shared" si="879"/>
        <v>:6662 a crs:CommonwealthOrganisation ; schema:name %4/3 Battalion, Royal New South Wales Regiment, Australian Army% ; schema:startDate %1987-01-01%^^xsd:date ; time:hasTime [ time:hasBeginning [ time:inXSDDate %1987-01-01%^^xsd:date ]  ] .</v>
      </c>
    </row>
    <row r="5617" spans="1:14" x14ac:dyDescent="0.15">
      <c r="A5617" s="1" t="s">
        <v>11273</v>
      </c>
      <c r="B5617" s="1" t="s">
        <v>11274</v>
      </c>
      <c r="C5617" s="1">
        <v>19870724</v>
      </c>
      <c r="D5617" s="1">
        <v>19930324</v>
      </c>
      <c r="E5617" t="str">
        <f t="shared" si="870"/>
        <v>6665</v>
      </c>
      <c r="F5617" t="str">
        <f t="shared" si="871"/>
        <v>1987</v>
      </c>
      <c r="G5617" t="str">
        <f t="shared" si="872"/>
        <v>07</v>
      </c>
      <c r="H5617" t="str">
        <f t="shared" si="873"/>
        <v>24</v>
      </c>
      <c r="I5617" t="str">
        <f t="shared" si="874"/>
        <v>%1987-07-24%^^xsd:date</v>
      </c>
      <c r="J5617" t="str">
        <f t="shared" si="875"/>
        <v>1993</v>
      </c>
      <c r="K5617" t="str">
        <f t="shared" si="876"/>
        <v>03</v>
      </c>
      <c r="L5617" t="str">
        <f t="shared" si="877"/>
        <v>24</v>
      </c>
      <c r="M5617" t="str">
        <f t="shared" si="878"/>
        <v>%1993-24-24%^^xsd:date</v>
      </c>
      <c r="N5617" t="str">
        <f t="shared" si="879"/>
        <v>:6665 a crs:CommonwealthOrganisation ; schema:name %Department of Immigration, Local Government and Ethnic Affairs, Regional Office, Western Australia% ; schema:startDate %1987-07-24%^^xsd:date ; schema:endDate %1993-24-24%^^xsd:date ; time:hasTime [ time:hasBeginning [ time:inXSDDate %1987-07-24%^^xsd:date ]  ] .</v>
      </c>
    </row>
    <row r="5618" spans="1:14" x14ac:dyDescent="0.15">
      <c r="A5618" s="1" t="s">
        <v>11275</v>
      </c>
      <c r="B5618" s="1" t="s">
        <v>11276</v>
      </c>
      <c r="C5618" s="1">
        <v>19870724</v>
      </c>
      <c r="D5618" s="1">
        <v>19910607</v>
      </c>
      <c r="E5618" t="str">
        <f t="shared" si="870"/>
        <v>6666</v>
      </c>
      <c r="F5618" t="str">
        <f t="shared" si="871"/>
        <v>1987</v>
      </c>
      <c r="G5618" t="str">
        <f t="shared" si="872"/>
        <v>07</v>
      </c>
      <c r="H5618" t="str">
        <f t="shared" si="873"/>
        <v>24</v>
      </c>
      <c r="I5618" t="str">
        <f t="shared" si="874"/>
        <v>%1987-07-24%^^xsd:date</v>
      </c>
      <c r="J5618" t="str">
        <f t="shared" si="875"/>
        <v>1991</v>
      </c>
      <c r="K5618" t="str">
        <f t="shared" si="876"/>
        <v>06</v>
      </c>
      <c r="L5618" t="str">
        <f t="shared" si="877"/>
        <v>07</v>
      </c>
      <c r="M5618" t="str">
        <f t="shared" si="878"/>
        <v>%1991-07-07%^^xsd:date</v>
      </c>
      <c r="N5618" t="str">
        <f t="shared" si="879"/>
        <v>:6666 a crs:CommonwealthOrganisation ; schema:name %Department of Community Services and Health, Regional Office, Western Australia% ; schema:startDate %1987-07-24%^^xsd:date ; schema:endDate %1991-07-07%^^xsd:date ; time:hasTime [ time:hasBeginning [ time:inXSDDate %1987-07-24%^^xsd:date ]  ] .</v>
      </c>
    </row>
    <row r="5619" spans="1:14" x14ac:dyDescent="0.15">
      <c r="A5619" s="1" t="s">
        <v>11277</v>
      </c>
      <c r="B5619" s="1" t="s">
        <v>11278</v>
      </c>
      <c r="C5619" s="1">
        <v>19870918</v>
      </c>
      <c r="D5619" s="1">
        <v>19951216</v>
      </c>
      <c r="E5619" t="str">
        <f t="shared" si="870"/>
        <v>6667</v>
      </c>
      <c r="F5619" t="str">
        <f t="shared" si="871"/>
        <v>1987</v>
      </c>
      <c r="G5619" t="str">
        <f t="shared" si="872"/>
        <v>09</v>
      </c>
      <c r="H5619" t="str">
        <f t="shared" si="873"/>
        <v>18</v>
      </c>
      <c r="I5619" t="str">
        <f t="shared" si="874"/>
        <v>%1987-09-18%^^xsd:date</v>
      </c>
      <c r="J5619" t="str">
        <f t="shared" si="875"/>
        <v>1995</v>
      </c>
      <c r="K5619" t="str">
        <f t="shared" si="876"/>
        <v>12</v>
      </c>
      <c r="L5619" t="str">
        <f t="shared" si="877"/>
        <v>16</v>
      </c>
      <c r="M5619" t="str">
        <f t="shared" si="878"/>
        <v>%1995-16-16%^^xsd:date</v>
      </c>
      <c r="N5619" t="str">
        <f t="shared" si="879"/>
        <v>:6667 a crs:CommonwealthOrganisation ; schema:name %Public Service Commission% ; schema:startDate %1987-09-18%^^xsd:date ; schema:endDate %1995-16-16%^^xsd:date ; time:hasTime [ time:hasBeginning [ time:inXSDDate %1987-09-18%^^xsd:date ]  ] .</v>
      </c>
    </row>
    <row r="5620" spans="1:14" x14ac:dyDescent="0.15">
      <c r="A5620" s="1" t="s">
        <v>11279</v>
      </c>
      <c r="B5620" s="1" t="s">
        <v>11280</v>
      </c>
      <c r="C5620" s="1">
        <v>19870724</v>
      </c>
      <c r="D5620" s="1">
        <v>19940701</v>
      </c>
      <c r="E5620" t="str">
        <f t="shared" si="870"/>
        <v>6668</v>
      </c>
      <c r="F5620" t="str">
        <f t="shared" si="871"/>
        <v>1987</v>
      </c>
      <c r="G5620" t="str">
        <f t="shared" si="872"/>
        <v>07</v>
      </c>
      <c r="H5620" t="str">
        <f t="shared" si="873"/>
        <v>24</v>
      </c>
      <c r="I5620" t="str">
        <f t="shared" si="874"/>
        <v>%1987-07-24%^^xsd:date</v>
      </c>
      <c r="J5620" t="str">
        <f t="shared" si="875"/>
        <v>1994</v>
      </c>
      <c r="K5620" t="str">
        <f t="shared" si="876"/>
        <v>07</v>
      </c>
      <c r="L5620" t="str">
        <f t="shared" si="877"/>
        <v>01</v>
      </c>
      <c r="M5620" t="str">
        <f t="shared" si="878"/>
        <v>%1994-01-01%^^xsd:date</v>
      </c>
      <c r="N5620" t="str">
        <f t="shared" si="879"/>
        <v>:6668 a crs:CommonwealthOrganisation ; schema:name %Department of Employment, Education and Training, Education Division, Western Australia% ; schema:startDate %1987-07-24%^^xsd:date ; schema:endDate %1994-01-01%^^xsd:date ; time:hasTime [ time:hasBeginning [ time:inXSDDate %1987-07-24%^^xsd:date ]  ] .</v>
      </c>
    </row>
    <row r="5621" spans="1:14" x14ac:dyDescent="0.15">
      <c r="A5621" s="1" t="s">
        <v>11281</v>
      </c>
      <c r="B5621" s="1" t="s">
        <v>11282</v>
      </c>
      <c r="C5621" s="1">
        <v>19860106</v>
      </c>
      <c r="E5621" t="str">
        <f t="shared" si="870"/>
        <v>6669</v>
      </c>
      <c r="F5621" t="str">
        <f t="shared" si="871"/>
        <v>1986</v>
      </c>
      <c r="G5621" t="str">
        <f t="shared" si="872"/>
        <v>01</v>
      </c>
      <c r="H5621" t="str">
        <f t="shared" si="873"/>
        <v>06</v>
      </c>
      <c r="I5621" t="str">
        <f t="shared" si="874"/>
        <v>%1986-01-06%^^xsd:date</v>
      </c>
      <c r="J5621" t="str">
        <f t="shared" si="875"/>
        <v/>
      </c>
      <c r="K5621" t="str">
        <f t="shared" si="876"/>
        <v/>
      </c>
      <c r="L5621" t="str">
        <f t="shared" si="877"/>
        <v/>
      </c>
      <c r="M5621" t="str">
        <f t="shared" si="878"/>
        <v/>
      </c>
      <c r="N5621" t="str">
        <f t="shared" si="879"/>
        <v>:6669 a crs:CommonwealthOrganisation ; schema:name %Australian Trade Commission, Central Office% ; schema:startDate %1986-01-06%^^xsd:date ; time:hasTime [ time:hasBeginning [ time:inXSDDate %1986-01-06%^^xsd:date ]  ] .</v>
      </c>
    </row>
    <row r="5622" spans="1:14" x14ac:dyDescent="0.15">
      <c r="A5622" s="1" t="s">
        <v>11283</v>
      </c>
      <c r="B5622" s="1" t="s">
        <v>11284</v>
      </c>
      <c r="C5622" s="1">
        <v>19870724</v>
      </c>
      <c r="D5622" s="1">
        <v>19940701</v>
      </c>
      <c r="E5622" t="str">
        <f t="shared" si="870"/>
        <v>6670</v>
      </c>
      <c r="F5622" t="str">
        <f t="shared" si="871"/>
        <v>1987</v>
      </c>
      <c r="G5622" t="str">
        <f t="shared" si="872"/>
        <v>07</v>
      </c>
      <c r="H5622" t="str">
        <f t="shared" si="873"/>
        <v>24</v>
      </c>
      <c r="I5622" t="str">
        <f t="shared" si="874"/>
        <v>%1987-07-24%^^xsd:date</v>
      </c>
      <c r="J5622" t="str">
        <f t="shared" si="875"/>
        <v>1994</v>
      </c>
      <c r="K5622" t="str">
        <f t="shared" si="876"/>
        <v>07</v>
      </c>
      <c r="L5622" t="str">
        <f t="shared" si="877"/>
        <v>01</v>
      </c>
      <c r="M5622" t="str">
        <f t="shared" si="878"/>
        <v>%1994-01-01%^^xsd:date</v>
      </c>
      <c r="N5622" t="str">
        <f t="shared" si="879"/>
        <v>:6670 a crs:CommonwealthOrganisation ; schema:name %Department of Employment, Education and Training, Employment Division, Western Australian% ; schema:startDate %1987-07-24%^^xsd:date ; schema:endDate %1994-01-01%^^xsd:date ; time:hasTime [ time:hasBeginning [ time:inXSDDate %1987-07-24%^^xsd:date ]  ] .</v>
      </c>
    </row>
    <row r="5623" spans="1:14" x14ac:dyDescent="0.15">
      <c r="A5623" s="1" t="s">
        <v>11285</v>
      </c>
      <c r="B5623" s="1" t="s">
        <v>11286</v>
      </c>
      <c r="C5623" s="1">
        <v>19870724</v>
      </c>
      <c r="E5623" t="str">
        <f t="shared" si="870"/>
        <v>6671</v>
      </c>
      <c r="F5623" t="str">
        <f t="shared" si="871"/>
        <v>1987</v>
      </c>
      <c r="G5623" t="str">
        <f t="shared" si="872"/>
        <v>07</v>
      </c>
      <c r="H5623" t="str">
        <f t="shared" si="873"/>
        <v>24</v>
      </c>
      <c r="I5623" t="str">
        <f t="shared" si="874"/>
        <v>%1987-07-24%^^xsd:date</v>
      </c>
      <c r="J5623" t="str">
        <f t="shared" si="875"/>
        <v/>
      </c>
      <c r="K5623" t="str">
        <f t="shared" si="876"/>
        <v/>
      </c>
      <c r="L5623" t="str">
        <f t="shared" si="877"/>
        <v/>
      </c>
      <c r="M5623" t="str">
        <f t="shared" si="878"/>
        <v/>
      </c>
      <c r="N5623" t="str">
        <f t="shared" si="879"/>
        <v>:6671 a crs:CommonwealthOrganisation ; schema:name %Department of Foreign Affairs and Trade, State Office, Western Australia% ; schema:startDate %1987-07-24%^^xsd:date ; time:hasTime [ time:hasBeginning [ time:inXSDDate %1987-07-24%^^xsd:date ]  ] .</v>
      </c>
    </row>
    <row r="5624" spans="1:14" x14ac:dyDescent="0.15">
      <c r="A5624" s="1" t="s">
        <v>11287</v>
      </c>
      <c r="B5624" s="1" t="s">
        <v>11288</v>
      </c>
      <c r="C5624" s="1">
        <v>19870724</v>
      </c>
      <c r="D5624" s="1">
        <v>19970718</v>
      </c>
      <c r="E5624" t="str">
        <f t="shared" si="870"/>
        <v>6672</v>
      </c>
      <c r="F5624" t="str">
        <f t="shared" si="871"/>
        <v>1987</v>
      </c>
      <c r="G5624" t="str">
        <f t="shared" si="872"/>
        <v>07</v>
      </c>
      <c r="H5624" t="str">
        <f t="shared" si="873"/>
        <v>24</v>
      </c>
      <c r="I5624" t="str">
        <f t="shared" si="874"/>
        <v>%1987-07-24%^^xsd:date</v>
      </c>
      <c r="J5624" t="str">
        <f t="shared" si="875"/>
        <v>1997</v>
      </c>
      <c r="K5624" t="str">
        <f t="shared" si="876"/>
        <v>07</v>
      </c>
      <c r="L5624" t="str">
        <f t="shared" si="877"/>
        <v>18</v>
      </c>
      <c r="M5624" t="str">
        <f t="shared" si="878"/>
        <v>%1997-18-18%^^xsd:date</v>
      </c>
      <c r="N5624" t="str">
        <f t="shared" si="879"/>
        <v>:6672 a crs:CommonwealthOrganisation ; schema:name %Department of Industrial Relations [II], Regional Office, Western Australia% ; schema:startDate %1987-07-24%^^xsd:date ; schema:endDate %1997-18-18%^^xsd:date ; time:hasTime [ time:hasBeginning [ time:inXSDDate %1987-07-24%^^xsd:date ]  ] .</v>
      </c>
    </row>
    <row r="5625" spans="1:14" x14ac:dyDescent="0.15">
      <c r="A5625" s="1" t="s">
        <v>11289</v>
      </c>
      <c r="B5625" s="1" t="s">
        <v>11290</v>
      </c>
      <c r="C5625" s="1">
        <v>19870724</v>
      </c>
      <c r="D5625" s="1">
        <v>19931015</v>
      </c>
      <c r="E5625" t="str">
        <f t="shared" si="870"/>
        <v>6673</v>
      </c>
      <c r="F5625" t="str">
        <f t="shared" si="871"/>
        <v>1987</v>
      </c>
      <c r="G5625" t="str">
        <f t="shared" si="872"/>
        <v>07</v>
      </c>
      <c r="H5625" t="str">
        <f t="shared" si="873"/>
        <v>24</v>
      </c>
      <c r="I5625" t="str">
        <f t="shared" si="874"/>
        <v>%1987-07-24%^^xsd:date</v>
      </c>
      <c r="J5625" t="str">
        <f t="shared" si="875"/>
        <v>1993</v>
      </c>
      <c r="K5625" t="str">
        <f t="shared" si="876"/>
        <v>10</v>
      </c>
      <c r="L5625" t="str">
        <f t="shared" si="877"/>
        <v>15</v>
      </c>
      <c r="M5625" t="str">
        <f t="shared" si="878"/>
        <v>%1993-15-15%^^xsd:date</v>
      </c>
      <c r="N5625" t="str">
        <f t="shared" si="879"/>
        <v>:6673 a crs:CommonwealthOrganisation ; schema:name %Department of Transport and Communications, Transport Division, Regional Office, Western Australia% ; schema:startDate %1987-07-24%^^xsd:date ; schema:endDate %1993-15-15%^^xsd:date ; time:hasTime [ time:hasBeginning [ time:inXSDDate %1987-07-24%^^xsd:date ]  ] .</v>
      </c>
    </row>
    <row r="5626" spans="1:14" x14ac:dyDescent="0.15">
      <c r="A5626" s="1" t="s">
        <v>11291</v>
      </c>
      <c r="B5626" s="1" t="s">
        <v>11292</v>
      </c>
      <c r="C5626" s="1">
        <v>19870724</v>
      </c>
      <c r="D5626" s="1">
        <v>19930625</v>
      </c>
      <c r="E5626" t="str">
        <f t="shared" si="870"/>
        <v>6674</v>
      </c>
      <c r="F5626" t="str">
        <f t="shared" si="871"/>
        <v>1987</v>
      </c>
      <c r="G5626" t="str">
        <f t="shared" si="872"/>
        <v>07</v>
      </c>
      <c r="H5626" t="str">
        <f t="shared" si="873"/>
        <v>24</v>
      </c>
      <c r="I5626" t="str">
        <f t="shared" si="874"/>
        <v>%1987-07-24%^^xsd:date</v>
      </c>
      <c r="J5626" t="str">
        <f t="shared" si="875"/>
        <v>1993</v>
      </c>
      <c r="K5626" t="str">
        <f t="shared" si="876"/>
        <v>06</v>
      </c>
      <c r="L5626" t="str">
        <f t="shared" si="877"/>
        <v>25</v>
      </c>
      <c r="M5626" t="str">
        <f t="shared" si="878"/>
        <v>%1993-25-25%^^xsd:date</v>
      </c>
      <c r="N5626" t="str">
        <f t="shared" si="879"/>
        <v>:6674 a crs:CommonwealthOrganisation ; schema:name %Department of Transport and Communications, Aviation Division, Regional Office, Western Australia% ; schema:startDate %1987-07-24%^^xsd:date ; schema:endDate %1993-25-25%^^xsd:date ; time:hasTime [ time:hasBeginning [ time:inXSDDate %1987-07-24%^^xsd:date ]  ] .</v>
      </c>
    </row>
    <row r="5627" spans="1:14" x14ac:dyDescent="0.15">
      <c r="A5627" s="1" t="s">
        <v>11293</v>
      </c>
      <c r="B5627" s="1" t="s">
        <v>11294</v>
      </c>
      <c r="C5627" s="1">
        <v>19870724</v>
      </c>
      <c r="D5627" s="1">
        <v>19900701</v>
      </c>
      <c r="E5627" t="str">
        <f t="shared" si="870"/>
        <v>6675</v>
      </c>
      <c r="F5627" t="str">
        <f t="shared" si="871"/>
        <v>1987</v>
      </c>
      <c r="G5627" t="str">
        <f t="shared" si="872"/>
        <v>07</v>
      </c>
      <c r="H5627" t="str">
        <f t="shared" si="873"/>
        <v>24</v>
      </c>
      <c r="I5627" t="str">
        <f t="shared" si="874"/>
        <v>%1987-07-24%^^xsd:date</v>
      </c>
      <c r="J5627" t="str">
        <f t="shared" si="875"/>
        <v>1990</v>
      </c>
      <c r="K5627" t="str">
        <f t="shared" si="876"/>
        <v>07</v>
      </c>
      <c r="L5627" t="str">
        <f t="shared" si="877"/>
        <v>01</v>
      </c>
      <c r="M5627" t="str">
        <f t="shared" si="878"/>
        <v>%1990-01-01%^^xsd:date</v>
      </c>
      <c r="N5627" t="str">
        <f t="shared" si="879"/>
        <v>:6675 a crs:CommonwealthOrganisation ; schema:name %Construction Group, Regional Office, Western Australia/ (from 1988) Australian Construction Services, Regional Office, Western Australia% ; schema:startDate %1987-07-24%^^xsd:date ; schema:endDate %1990-01-01%^^xsd:date ; time:hasTime [ time:hasBeginning [ time:inXSDDate %1987-07-24%^^xsd:date ]  ] .</v>
      </c>
    </row>
    <row r="5628" spans="1:14" x14ac:dyDescent="0.15">
      <c r="A5628" s="1" t="s">
        <v>11295</v>
      </c>
      <c r="B5628" s="1" t="s">
        <v>11296</v>
      </c>
      <c r="C5628" s="1">
        <v>19720101</v>
      </c>
      <c r="D5628" s="1">
        <v>19751231</v>
      </c>
      <c r="E5628" t="str">
        <f t="shared" si="870"/>
        <v>6676</v>
      </c>
      <c r="F5628" t="str">
        <f t="shared" si="871"/>
        <v>1972</v>
      </c>
      <c r="G5628" t="str">
        <f t="shared" si="872"/>
        <v>01</v>
      </c>
      <c r="H5628" t="str">
        <f t="shared" si="873"/>
        <v>01</v>
      </c>
      <c r="I5628" t="str">
        <f t="shared" si="874"/>
        <v>%1972-01-01%^^xsd:date</v>
      </c>
      <c r="J5628" t="str">
        <f t="shared" si="875"/>
        <v>1975</v>
      </c>
      <c r="K5628" t="str">
        <f t="shared" si="876"/>
        <v>12</v>
      </c>
      <c r="L5628" t="str">
        <f t="shared" si="877"/>
        <v>31</v>
      </c>
      <c r="M5628" t="str">
        <f t="shared" si="878"/>
        <v>%1975-31-31%^^xsd:date</v>
      </c>
      <c r="N5628" t="str">
        <f t="shared" si="879"/>
        <v>:6676 a crs:CommonwealthOrganisation ; schema:name %Property Division,Victoria (a) Department of the Interior [II] (b) Department of Services and Property% ; schema:startDate %1972-01-01%^^xsd:date ; schema:endDate %1975-31-31%^^xsd:date ; time:hasTime [ time:hasBeginning [ time:inXSDDate %1972-01-01%^^xsd:date ]  ] .</v>
      </c>
    </row>
    <row r="5629" spans="1:14" x14ac:dyDescent="0.15">
      <c r="A5629" s="1" t="s">
        <v>11297</v>
      </c>
      <c r="B5629" s="1" t="s">
        <v>11298</v>
      </c>
      <c r="C5629" s="1">
        <v>19741216</v>
      </c>
      <c r="E5629" t="str">
        <f t="shared" si="870"/>
        <v>6677</v>
      </c>
      <c r="F5629" t="str">
        <f t="shared" si="871"/>
        <v>1974</v>
      </c>
      <c r="G5629" t="str">
        <f t="shared" si="872"/>
        <v>12</v>
      </c>
      <c r="H5629" t="str">
        <f t="shared" si="873"/>
        <v>16</v>
      </c>
      <c r="I5629" t="str">
        <f t="shared" si="874"/>
        <v>%1974-12-16%^^xsd:date</v>
      </c>
      <c r="J5629" t="str">
        <f t="shared" si="875"/>
        <v/>
      </c>
      <c r="K5629" t="str">
        <f t="shared" si="876"/>
        <v/>
      </c>
      <c r="L5629" t="str">
        <f t="shared" si="877"/>
        <v/>
      </c>
      <c r="M5629" t="str">
        <f t="shared" si="878"/>
        <v/>
      </c>
      <c r="N5629" t="str">
        <f t="shared" si="879"/>
        <v>:6677 a crs:CommonwealthOrganisation ; schema:name %Australian Migration Office, Vancouver [Canada]% ; schema:startDate %1974-12-16%^^xsd:date ; time:hasTime [ time:hasBeginning [ time:inXSDDate %1974-12-16%^^xsd:date ]  ] .</v>
      </c>
    </row>
    <row r="5630" spans="1:14" x14ac:dyDescent="0.15">
      <c r="A5630" s="1" t="s">
        <v>11299</v>
      </c>
      <c r="B5630" s="1" t="s">
        <v>11300</v>
      </c>
      <c r="C5630" s="1">
        <v>19760101</v>
      </c>
      <c r="D5630" s="1">
        <v>19811231</v>
      </c>
      <c r="E5630" t="str">
        <f t="shared" si="870"/>
        <v>6678</v>
      </c>
      <c r="F5630" t="str">
        <f t="shared" si="871"/>
        <v>1976</v>
      </c>
      <c r="G5630" t="str">
        <f t="shared" si="872"/>
        <v>01</v>
      </c>
      <c r="H5630" t="str">
        <f t="shared" si="873"/>
        <v>01</v>
      </c>
      <c r="I5630" t="str">
        <f t="shared" si="874"/>
        <v>%1976-01-01%^^xsd:date</v>
      </c>
      <c r="J5630" t="str">
        <f t="shared" si="875"/>
        <v>1981</v>
      </c>
      <c r="K5630" t="str">
        <f t="shared" si="876"/>
        <v>12</v>
      </c>
      <c r="L5630" t="str">
        <f t="shared" si="877"/>
        <v>31</v>
      </c>
      <c r="M5630" t="str">
        <f t="shared" si="878"/>
        <v>%1981-31-31%^^xsd:date</v>
      </c>
      <c r="N5630" t="str">
        <f t="shared" si="879"/>
        <v>:6678 a crs:CommonwealthOrganisation ; schema:name %Property and Survey Division, Department of Administrative Services [II], Victorian Regional Office% ; schema:startDate %1976-01-01%^^xsd:date ; schema:endDate %1981-31-31%^^xsd:date ; time:hasTime [ time:hasBeginning [ time:inXSDDate %1976-01-01%^^xsd:date ]  ] .</v>
      </c>
    </row>
    <row r="5631" spans="1:14" x14ac:dyDescent="0.15">
      <c r="A5631" s="1" t="s">
        <v>11301</v>
      </c>
      <c r="B5631" s="1" t="s">
        <v>11302</v>
      </c>
      <c r="C5631" s="1">
        <v>19870817</v>
      </c>
      <c r="D5631" s="1">
        <v>20131031</v>
      </c>
      <c r="E5631" t="str">
        <f t="shared" si="870"/>
        <v>6679</v>
      </c>
      <c r="F5631" t="str">
        <f t="shared" si="871"/>
        <v>1987</v>
      </c>
      <c r="G5631" t="str">
        <f t="shared" si="872"/>
        <v>08</v>
      </c>
      <c r="H5631" t="str">
        <f t="shared" si="873"/>
        <v>17</v>
      </c>
      <c r="I5631" t="str">
        <f t="shared" si="874"/>
        <v>%1987-08-17%^^xsd:date</v>
      </c>
      <c r="J5631" t="str">
        <f t="shared" si="875"/>
        <v>2013</v>
      </c>
      <c r="K5631" t="str">
        <f t="shared" si="876"/>
        <v>10</v>
      </c>
      <c r="L5631" t="str">
        <f t="shared" si="877"/>
        <v>31</v>
      </c>
      <c r="M5631" t="str">
        <f t="shared" si="878"/>
        <v>%2013-31-31%^^xsd:date</v>
      </c>
      <c r="N5631" t="str">
        <f t="shared" si="879"/>
        <v>:6679 a crs:CommonwealthOrganisation ; schema:name %AusAID, Central Office% ; schema:startDate %1987-08-17%^^xsd:date ; schema:endDate %2013-31-31%^^xsd:date ; time:hasTime [ time:hasBeginning [ time:inXSDDate %1987-08-17%^^xsd:date ]  ] .</v>
      </c>
    </row>
    <row r="5632" spans="1:14" x14ac:dyDescent="0.15">
      <c r="A5632" s="1" t="s">
        <v>11303</v>
      </c>
      <c r="B5632" s="1" t="s">
        <v>11304</v>
      </c>
      <c r="C5632" s="1">
        <v>19080101</v>
      </c>
      <c r="D5632" s="1">
        <v>19730201</v>
      </c>
      <c r="E5632" t="str">
        <f t="shared" si="870"/>
        <v>0668</v>
      </c>
      <c r="F5632" t="str">
        <f t="shared" si="871"/>
        <v>1908</v>
      </c>
      <c r="G5632" t="str">
        <f t="shared" si="872"/>
        <v>01</v>
      </c>
      <c r="H5632" t="str">
        <f t="shared" si="873"/>
        <v>01</v>
      </c>
      <c r="I5632" t="str">
        <f t="shared" si="874"/>
        <v>%1908-01-01%^^xsd:date</v>
      </c>
      <c r="J5632" t="str">
        <f t="shared" si="875"/>
        <v>1973</v>
      </c>
      <c r="K5632" t="str">
        <f t="shared" si="876"/>
        <v>02</v>
      </c>
      <c r="L5632" t="str">
        <f t="shared" si="877"/>
        <v>01</v>
      </c>
      <c r="M5632" t="str">
        <f t="shared" si="878"/>
        <v>%1973-01-01%^^xsd:date</v>
      </c>
      <c r="N5632" t="str">
        <f t="shared" si="879"/>
        <v>:0668 a crs:CommonwealthOrganisation ; schema:name %(1) Commonwealth Laboratory, Central Office, Melbourne 1908-1973 [also (2) Laboratory Branch, Victoria, 1955-1969]% ; schema:startDate %1908-01-01%^^xsd:date ; schema:endDate %1973-01-01%^^xsd:date ; time:hasTime [ time:hasBeginning [ time:inXSDDate %1908-01-01%^^xsd:date ]  ] .</v>
      </c>
    </row>
    <row r="5633" spans="1:14" x14ac:dyDescent="0.15">
      <c r="A5633" s="1" t="s">
        <v>11305</v>
      </c>
      <c r="B5633" s="1" t="s">
        <v>11306</v>
      </c>
      <c r="C5633" s="1">
        <v>19810101</v>
      </c>
      <c r="D5633" s="1">
        <v>19870921</v>
      </c>
      <c r="E5633" t="str">
        <f t="shared" si="870"/>
        <v>6680</v>
      </c>
      <c r="F5633" t="str">
        <f t="shared" si="871"/>
        <v>1981</v>
      </c>
      <c r="G5633" t="str">
        <f t="shared" si="872"/>
        <v>01</v>
      </c>
      <c r="H5633" t="str">
        <f t="shared" si="873"/>
        <v>01</v>
      </c>
      <c r="I5633" t="str">
        <f t="shared" si="874"/>
        <v>%1981-01-01%^^xsd:date</v>
      </c>
      <c r="J5633" t="str">
        <f t="shared" si="875"/>
        <v>1987</v>
      </c>
      <c r="K5633" t="str">
        <f t="shared" si="876"/>
        <v>09</v>
      </c>
      <c r="L5633" t="str">
        <f t="shared" si="877"/>
        <v>21</v>
      </c>
      <c r="M5633" t="str">
        <f t="shared" si="878"/>
        <v>%1987-21-21%^^xsd:date</v>
      </c>
      <c r="N5633" t="str">
        <f t="shared" si="879"/>
        <v>:6680 a crs:CommonwealthOrganisation ; schema:name %Property Directorate, Regional Office, Victoria% ; schema:startDate %1981-01-01%^^xsd:date ; schema:endDate %1987-21-21%^^xsd:date ; time:hasTime [ time:hasBeginning [ time:inXSDDate %1981-01-01%^^xsd:date ]  ] .</v>
      </c>
    </row>
    <row r="5634" spans="1:14" x14ac:dyDescent="0.15">
      <c r="A5634" s="1" t="s">
        <v>11307</v>
      </c>
      <c r="B5634" s="1" t="s">
        <v>11308</v>
      </c>
      <c r="C5634" s="1">
        <v>19870724</v>
      </c>
      <c r="D5634" s="1">
        <v>19900301</v>
      </c>
      <c r="E5634" t="str">
        <f t="shared" si="870"/>
        <v>6682</v>
      </c>
      <c r="F5634" t="str">
        <f t="shared" si="871"/>
        <v>1987</v>
      </c>
      <c r="G5634" t="str">
        <f t="shared" si="872"/>
        <v>07</v>
      </c>
      <c r="H5634" t="str">
        <f t="shared" si="873"/>
        <v>24</v>
      </c>
      <c r="I5634" t="str">
        <f t="shared" si="874"/>
        <v>%1987-07-24%^^xsd:date</v>
      </c>
      <c r="J5634" t="str">
        <f t="shared" si="875"/>
        <v>1990</v>
      </c>
      <c r="K5634" t="str">
        <f t="shared" si="876"/>
        <v>03</v>
      </c>
      <c r="L5634" t="str">
        <f t="shared" si="877"/>
        <v>01</v>
      </c>
      <c r="M5634" t="str">
        <f t="shared" si="878"/>
        <v>%1990-01-01%^^xsd:date</v>
      </c>
      <c r="N5634" t="str">
        <f t="shared" si="879"/>
        <v>:6682 a crs:CommonwealthOrganisation ; schema:name %Department of Employment, Education and Training, ACT Regional Office% ; schema:startDate %1987-07-24%^^xsd:date ; schema:endDate %1990-01-01%^^xsd:date ; time:hasTime [ time:hasBeginning [ time:inXSDDate %1987-07-24%^^xsd:date ]  ] .</v>
      </c>
    </row>
    <row r="5635" spans="1:14" x14ac:dyDescent="0.15">
      <c r="A5635" s="1" t="s">
        <v>11309</v>
      </c>
      <c r="B5635" s="1" t="s">
        <v>11310</v>
      </c>
      <c r="C5635" s="1">
        <v>19870724</v>
      </c>
      <c r="D5635" s="1">
        <v>19931223</v>
      </c>
      <c r="E5635" t="str">
        <f t="shared" ref="E5635:E5698" si="880">TEXT(SUBSTITUTE(A5635, "CA ", ""), "0000")</f>
        <v>6683</v>
      </c>
      <c r="F5635" t="str">
        <f t="shared" ref="F5635:F5698" si="881">LEFT(C5635,4)</f>
        <v>1987</v>
      </c>
      <c r="G5635" t="str">
        <f t="shared" ref="G5635:G5698" si="882">MID(C5635,5,2)</f>
        <v>07</v>
      </c>
      <c r="H5635" t="str">
        <f t="shared" ref="H5635:H5698" si="883">RIGHT(C5635,2)</f>
        <v>24</v>
      </c>
      <c r="I5635" t="str">
        <f t="shared" ref="I5635:I5698" si="884">IF(AND(G5635+0&gt;=1,G5635+0&lt;=12),CONCATENATE("%",F5635,"-",G5635,"-",H5635,"%^^xsd:date"),CONCATENATE("%",F5635,"%^^xsd:gYear"))</f>
        <v>%1987-07-24%^^xsd:date</v>
      </c>
      <c r="J5635" t="str">
        <f t="shared" ref="J5635:J5698" si="885">LEFT(D5635,4)</f>
        <v>1993</v>
      </c>
      <c r="K5635" t="str">
        <f t="shared" ref="K5635:K5698" si="886">MID(D5635,5,2)</f>
        <v>12</v>
      </c>
      <c r="L5635" t="str">
        <f t="shared" ref="L5635:L5698" si="887">RIGHT(D5635,2)</f>
        <v>23</v>
      </c>
      <c r="M5635" t="str">
        <f t="shared" ref="M5635:M5698" si="888">IFERROR(IF(AND(K5635+0&gt;=1,K5635+0&lt;=12),CONCATENATE("%",J5635,"-",L5635,"-",L5635,"%^^xsd:date"),CONCATENATE("%",J5635,"%^^xsd:gYear")),"")</f>
        <v>%1993-23-23%^^xsd:date</v>
      </c>
      <c r="N5635" t="str">
        <f t="shared" ref="N5635:N5698" si="889">CONCATENATE(":",E5635," a crs:CommonwealthOrganisation ; schema:name %",B5635,"% ; schema:startDate ",I5635, IF(M5635="","",CONCATENATE(" ; schema:endDate ",M5635)), " ; time:hasTime [ time:hasBeginning [ time:inXSDDate ", I5635, " ] ", IF(O5635="","",CONCATENATE(" ; time:hasEnd [ time:inXSDDate ",O5635, " ] ")), " ] .")</f>
        <v>:6683 a crs:CommonwealthOrganisation ; schema:name %Department of Transport and Communications, [Aviation Group], South Australia% ; schema:startDate %1987-07-24%^^xsd:date ; schema:endDate %1993-23-23%^^xsd:date ; time:hasTime [ time:hasBeginning [ time:inXSDDate %1987-07-24%^^xsd:date ]  ] .</v>
      </c>
    </row>
    <row r="5636" spans="1:14" x14ac:dyDescent="0.15">
      <c r="A5636" s="1" t="s">
        <v>11311</v>
      </c>
      <c r="B5636" s="1" t="s">
        <v>11312</v>
      </c>
      <c r="C5636" s="1">
        <v>19870724</v>
      </c>
      <c r="D5636" s="1">
        <v>19910101</v>
      </c>
      <c r="E5636" t="str">
        <f t="shared" si="880"/>
        <v>6684</v>
      </c>
      <c r="F5636" t="str">
        <f t="shared" si="881"/>
        <v>1987</v>
      </c>
      <c r="G5636" t="str">
        <f t="shared" si="882"/>
        <v>07</v>
      </c>
      <c r="H5636" t="str">
        <f t="shared" si="883"/>
        <v>24</v>
      </c>
      <c r="I5636" t="str">
        <f t="shared" si="884"/>
        <v>%1987-07-24%^^xsd:date</v>
      </c>
      <c r="J5636" t="str">
        <f t="shared" si="885"/>
        <v>1991</v>
      </c>
      <c r="K5636" t="str">
        <f t="shared" si="886"/>
        <v>01</v>
      </c>
      <c r="L5636" t="str">
        <f t="shared" si="887"/>
        <v>01</v>
      </c>
      <c r="M5636" t="str">
        <f t="shared" si="888"/>
        <v>%1991-01-01%^^xsd:date</v>
      </c>
      <c r="N5636" t="str">
        <f t="shared" si="889"/>
        <v>:6684 a crs:CommonwealthOrganisation ; schema:name %Department of Transport and Communications, [Transport Group], South Australia/Northern Territory% ; schema:startDate %1987-07-24%^^xsd:date ; schema:endDate %1991-01-01%^^xsd:date ; time:hasTime [ time:hasBeginning [ time:inXSDDate %1987-07-24%^^xsd:date ]  ] .</v>
      </c>
    </row>
    <row r="5637" spans="1:14" x14ac:dyDescent="0.15">
      <c r="A5637" s="1" t="s">
        <v>11313</v>
      </c>
      <c r="B5637" s="1" t="s">
        <v>11314</v>
      </c>
      <c r="C5637" s="1">
        <v>19870724</v>
      </c>
      <c r="D5637" s="1">
        <v>19890701</v>
      </c>
      <c r="E5637" t="str">
        <f t="shared" si="880"/>
        <v>6685</v>
      </c>
      <c r="F5637" t="str">
        <f t="shared" si="881"/>
        <v>1987</v>
      </c>
      <c r="G5637" t="str">
        <f t="shared" si="882"/>
        <v>07</v>
      </c>
      <c r="H5637" t="str">
        <f t="shared" si="883"/>
        <v>24</v>
      </c>
      <c r="I5637" t="str">
        <f t="shared" si="884"/>
        <v>%1987-07-24%^^xsd:date</v>
      </c>
      <c r="J5637" t="str">
        <f t="shared" si="885"/>
        <v>1989</v>
      </c>
      <c r="K5637" t="str">
        <f t="shared" si="886"/>
        <v>07</v>
      </c>
      <c r="L5637" t="str">
        <f t="shared" si="887"/>
        <v>01</v>
      </c>
      <c r="M5637" t="str">
        <f t="shared" si="888"/>
        <v>%1989-01-01%^^xsd:date</v>
      </c>
      <c r="N5637" t="str">
        <f t="shared" si="889"/>
        <v>:6685 a crs:CommonwealthOrganisation ; schema:name %Department of Transport and Communications, Port Pirie Office [South Australia]% ; schema:startDate %1987-07-24%^^xsd:date ; schema:endDate %1989-01-01%^^xsd:date ; time:hasTime [ time:hasBeginning [ time:inXSDDate %1987-07-24%^^xsd:date ]  ] .</v>
      </c>
    </row>
    <row r="5638" spans="1:14" x14ac:dyDescent="0.15">
      <c r="A5638" s="1" t="s">
        <v>11315</v>
      </c>
      <c r="B5638" s="1" t="s">
        <v>11316</v>
      </c>
      <c r="C5638" s="1">
        <v>19390921</v>
      </c>
      <c r="E5638" t="str">
        <f t="shared" si="880"/>
        <v>6686</v>
      </c>
      <c r="F5638" t="str">
        <f t="shared" si="881"/>
        <v>1939</v>
      </c>
      <c r="G5638" t="str">
        <f t="shared" si="882"/>
        <v>09</v>
      </c>
      <c r="H5638" t="str">
        <f t="shared" si="883"/>
        <v>21</v>
      </c>
      <c r="I5638" t="str">
        <f t="shared" si="884"/>
        <v>%1939-09-21%^^xsd:date</v>
      </c>
      <c r="J5638" t="str">
        <f t="shared" si="885"/>
        <v/>
      </c>
      <c r="K5638" t="str">
        <f t="shared" si="886"/>
        <v/>
      </c>
      <c r="L5638" t="str">
        <f t="shared" si="887"/>
        <v/>
      </c>
      <c r="M5638" t="str">
        <f t="shared" si="888"/>
        <v/>
      </c>
      <c r="N5638" t="str">
        <f t="shared" si="889"/>
        <v>:6686 a crs:CommonwealthOrganisation ; schema:name %RAAF No 11 Squadron% ; schema:startDate %1939-09-21%^^xsd:date ; time:hasTime [ time:hasBeginning [ time:inXSDDate %1939-09-21%^^xsd:date ]  ] .</v>
      </c>
    </row>
    <row r="5639" spans="1:14" x14ac:dyDescent="0.15">
      <c r="A5639" s="1" t="s">
        <v>11317</v>
      </c>
      <c r="B5639" s="1" t="s">
        <v>11318</v>
      </c>
      <c r="C5639" s="1">
        <v>19561201</v>
      </c>
      <c r="D5639" s="1">
        <v>19890804</v>
      </c>
      <c r="E5639" t="str">
        <f t="shared" si="880"/>
        <v>6687</v>
      </c>
      <c r="F5639" t="str">
        <f t="shared" si="881"/>
        <v>1956</v>
      </c>
      <c r="G5639" t="str">
        <f t="shared" si="882"/>
        <v>12</v>
      </c>
      <c r="H5639" t="str">
        <f t="shared" si="883"/>
        <v>01</v>
      </c>
      <c r="I5639" t="str">
        <f t="shared" si="884"/>
        <v>%1956-12-01%^^xsd:date</v>
      </c>
      <c r="J5639" t="str">
        <f t="shared" si="885"/>
        <v>1989</v>
      </c>
      <c r="K5639" t="str">
        <f t="shared" si="886"/>
        <v>08</v>
      </c>
      <c r="L5639" t="str">
        <f t="shared" si="887"/>
        <v>04</v>
      </c>
      <c r="M5639" t="str">
        <f t="shared" si="888"/>
        <v>%1989-04-04%^^xsd:date</v>
      </c>
      <c r="N5639" t="str">
        <f t="shared" si="889"/>
        <v>:6687 a crs:CommonwealthOrganisation ; schema:name %Administrative and Clerical Officers' Association (ACOA), South Australian Branch% ; schema:startDate %1956-12-01%^^xsd:date ; schema:endDate %1989-04-04%^^xsd:date ; time:hasTime [ time:hasBeginning [ time:inXSDDate %1956-12-01%^^xsd:date ]  ] .</v>
      </c>
    </row>
    <row r="5640" spans="1:14" x14ac:dyDescent="0.15">
      <c r="A5640" s="1" t="s">
        <v>11319</v>
      </c>
      <c r="B5640" s="1" t="s">
        <v>11320</v>
      </c>
      <c r="C5640" s="1">
        <v>18570101</v>
      </c>
      <c r="D5640" s="1">
        <v>19361231</v>
      </c>
      <c r="E5640" t="str">
        <f t="shared" si="880"/>
        <v>6688</v>
      </c>
      <c r="F5640" t="str">
        <f t="shared" si="881"/>
        <v>1857</v>
      </c>
      <c r="G5640" t="str">
        <f t="shared" si="882"/>
        <v>01</v>
      </c>
      <c r="H5640" t="str">
        <f t="shared" si="883"/>
        <v>01</v>
      </c>
      <c r="I5640" t="str">
        <f t="shared" si="884"/>
        <v>%1857-01-01%^^xsd:date</v>
      </c>
      <c r="J5640" t="str">
        <f t="shared" si="885"/>
        <v>1936</v>
      </c>
      <c r="K5640" t="str">
        <f t="shared" si="886"/>
        <v>12</v>
      </c>
      <c r="L5640" t="str">
        <f t="shared" si="887"/>
        <v>31</v>
      </c>
      <c r="M5640" t="str">
        <f t="shared" si="888"/>
        <v>%1936-31-31%^^xsd:date</v>
      </c>
      <c r="N5640" t="str">
        <f t="shared" si="889"/>
        <v>:6688 a crs:CommonwealthOrganisation ; schema:name %Chief Magistrate and (from 1913) Administrator of Norfolk Island% ; schema:startDate %1857-01-01%^^xsd:date ; schema:endDate %1936-31-31%^^xsd:date ; time:hasTime [ time:hasBeginning [ time:inXSDDate %1857-01-01%^^xsd:date ]  ] .</v>
      </c>
    </row>
    <row r="5641" spans="1:14" x14ac:dyDescent="0.15">
      <c r="A5641" s="1" t="s">
        <v>11321</v>
      </c>
      <c r="B5641" s="1" t="s">
        <v>11322</v>
      </c>
      <c r="C5641" s="1">
        <v>18970101</v>
      </c>
      <c r="D5641" s="1">
        <v>19131231</v>
      </c>
      <c r="E5641" t="str">
        <f t="shared" si="880"/>
        <v>6689</v>
      </c>
      <c r="F5641" t="str">
        <f t="shared" si="881"/>
        <v>1897</v>
      </c>
      <c r="G5641" t="str">
        <f t="shared" si="882"/>
        <v>01</v>
      </c>
      <c r="H5641" t="str">
        <f t="shared" si="883"/>
        <v>01</v>
      </c>
      <c r="I5641" t="str">
        <f t="shared" si="884"/>
        <v>%1897-01-01%^^xsd:date</v>
      </c>
      <c r="J5641" t="str">
        <f t="shared" si="885"/>
        <v>1913</v>
      </c>
      <c r="K5641" t="str">
        <f t="shared" si="886"/>
        <v>12</v>
      </c>
      <c r="L5641" t="str">
        <f t="shared" si="887"/>
        <v>31</v>
      </c>
      <c r="M5641" t="str">
        <f t="shared" si="888"/>
        <v>%1913-31-31%^^xsd:date</v>
      </c>
      <c r="N5641" t="str">
        <f t="shared" si="889"/>
        <v>:6689 a crs:CommonwealthOrganisation ; schema:name %Office of the Deputy Administrator Norfolk Island Office, Sydney% ; schema:startDate %1897-01-01%^^xsd:date ; schema:endDate %1913-31-31%^^xsd:date ; time:hasTime [ time:hasBeginning [ time:inXSDDate %1897-01-01%^^xsd:date ]  ] .</v>
      </c>
    </row>
    <row r="5642" spans="1:14" x14ac:dyDescent="0.15">
      <c r="A5642" s="1" t="s">
        <v>11323</v>
      </c>
      <c r="B5642" s="1" t="s">
        <v>11324</v>
      </c>
      <c r="C5642" s="1">
        <v>19440601</v>
      </c>
      <c r="D5642" s="1">
        <v>19851205</v>
      </c>
      <c r="E5642" t="str">
        <f t="shared" si="880"/>
        <v>0669</v>
      </c>
      <c r="F5642" t="str">
        <f t="shared" si="881"/>
        <v>1944</v>
      </c>
      <c r="G5642" t="str">
        <f t="shared" si="882"/>
        <v>06</v>
      </c>
      <c r="H5642" t="str">
        <f t="shared" si="883"/>
        <v>01</v>
      </c>
      <c r="I5642" t="str">
        <f t="shared" si="884"/>
        <v>%1944-06-01%^^xsd:date</v>
      </c>
      <c r="J5642" t="str">
        <f t="shared" si="885"/>
        <v>1985</v>
      </c>
      <c r="K5642" t="str">
        <f t="shared" si="886"/>
        <v>12</v>
      </c>
      <c r="L5642" t="str">
        <f t="shared" si="887"/>
        <v>05</v>
      </c>
      <c r="M5642" t="str">
        <f t="shared" si="888"/>
        <v>%1985-05-05%^^xsd:date</v>
      </c>
      <c r="N5642" t="str">
        <f t="shared" si="889"/>
        <v>:0669 a crs:CommonwealthOrganisation ; schema:name %Commonwealth Experimental Building Station/ (from 1974) Experimental Building Station% ; schema:startDate %1944-06-01%^^xsd:date ; schema:endDate %1985-05-05%^^xsd:date ; time:hasTime [ time:hasBeginning [ time:inXSDDate %1944-06-01%^^xsd:date ]  ] .</v>
      </c>
    </row>
    <row r="5643" spans="1:14" x14ac:dyDescent="0.15">
      <c r="A5643" s="1" t="s">
        <v>11325</v>
      </c>
      <c r="B5643" s="1" t="s">
        <v>11326</v>
      </c>
      <c r="C5643" s="1">
        <v>19870202</v>
      </c>
      <c r="D5643" s="1">
        <v>19940701</v>
      </c>
      <c r="E5643" t="str">
        <f t="shared" si="880"/>
        <v>6693</v>
      </c>
      <c r="F5643" t="str">
        <f t="shared" si="881"/>
        <v>1987</v>
      </c>
      <c r="G5643" t="str">
        <f t="shared" si="882"/>
        <v>02</v>
      </c>
      <c r="H5643" t="str">
        <f t="shared" si="883"/>
        <v>02</v>
      </c>
      <c r="I5643" t="str">
        <f t="shared" si="884"/>
        <v>%1987-02-02%^^xsd:date</v>
      </c>
      <c r="J5643" t="str">
        <f t="shared" si="885"/>
        <v>1994</v>
      </c>
      <c r="K5643" t="str">
        <f t="shared" si="886"/>
        <v>07</v>
      </c>
      <c r="L5643" t="str">
        <f t="shared" si="887"/>
        <v>01</v>
      </c>
      <c r="M5643" t="str">
        <f t="shared" si="888"/>
        <v>%1994-01-01%^^xsd:date</v>
      </c>
      <c r="N5643" t="str">
        <f t="shared" si="889"/>
        <v>:6693 a crs:CommonwealthOrganisation ; schema:name %RAAF Base Support Wing, Edinburgh [South Australia]% ; schema:startDate %1987-02-02%^^xsd:date ; schema:endDate %1994-01-01%^^xsd:date ; time:hasTime [ time:hasBeginning [ time:inXSDDate %1987-02-02%^^xsd:date ]  ] .</v>
      </c>
    </row>
    <row r="5644" spans="1:14" x14ac:dyDescent="0.15">
      <c r="A5644" s="1" t="s">
        <v>11327</v>
      </c>
      <c r="B5644" s="1" t="s">
        <v>11328</v>
      </c>
      <c r="C5644" s="1">
        <v>19670101</v>
      </c>
      <c r="E5644" t="str">
        <f t="shared" si="880"/>
        <v>6695</v>
      </c>
      <c r="F5644" t="str">
        <f t="shared" si="881"/>
        <v>1967</v>
      </c>
      <c r="G5644" t="str">
        <f t="shared" si="882"/>
        <v>01</v>
      </c>
      <c r="H5644" t="str">
        <f t="shared" si="883"/>
        <v>01</v>
      </c>
      <c r="I5644" t="str">
        <f t="shared" si="884"/>
        <v>%1967-01-01%^^xsd:date</v>
      </c>
      <c r="J5644" t="str">
        <f t="shared" si="885"/>
        <v/>
      </c>
      <c r="K5644" t="str">
        <f t="shared" si="886"/>
        <v/>
      </c>
      <c r="L5644" t="str">
        <f t="shared" si="887"/>
        <v/>
      </c>
      <c r="M5644" t="str">
        <f t="shared" si="888"/>
        <v/>
      </c>
      <c r="N5644" t="str">
        <f t="shared" si="889"/>
        <v>:6695 a crs:CommonwealthOrganisation ; schema:name %Army Special Investigation Branch Unit% ; schema:startDate %1967-01-01%^^xsd:date ; time:hasTime [ time:hasBeginning [ time:inXSDDate %1967-01-01%^^xsd:date ]  ] .</v>
      </c>
    </row>
    <row r="5645" spans="1:14" x14ac:dyDescent="0.15">
      <c r="A5645" s="1" t="s">
        <v>11329</v>
      </c>
      <c r="B5645" s="1" t="s">
        <v>11330</v>
      </c>
      <c r="C5645" s="1">
        <v>19870724</v>
      </c>
      <c r="D5645" s="1">
        <v>19900701</v>
      </c>
      <c r="E5645" t="str">
        <f t="shared" si="880"/>
        <v>6696</v>
      </c>
      <c r="F5645" t="str">
        <f t="shared" si="881"/>
        <v>1987</v>
      </c>
      <c r="G5645" t="str">
        <f t="shared" si="882"/>
        <v>07</v>
      </c>
      <c r="H5645" t="str">
        <f t="shared" si="883"/>
        <v>24</v>
      </c>
      <c r="I5645" t="str">
        <f t="shared" si="884"/>
        <v>%1987-07-24%^^xsd:date</v>
      </c>
      <c r="J5645" t="str">
        <f t="shared" si="885"/>
        <v>1990</v>
      </c>
      <c r="K5645" t="str">
        <f t="shared" si="886"/>
        <v>07</v>
      </c>
      <c r="L5645" t="str">
        <f t="shared" si="887"/>
        <v>01</v>
      </c>
      <c r="M5645" t="str">
        <f t="shared" si="888"/>
        <v>%1990-01-01%^^xsd:date</v>
      </c>
      <c r="N5645" t="str">
        <f t="shared" si="889"/>
        <v>:6696 a crs:CommonwealthOrganisation ; schema:name %Australian Construction Services, Regional Office, Queensland% ; schema:startDate %1987-07-24%^^xsd:date ; schema:endDate %1990-01-01%^^xsd:date ; time:hasTime [ time:hasBeginning [ time:inXSDDate %1987-07-24%^^xsd:date ]  ] .</v>
      </c>
    </row>
    <row r="5646" spans="1:14" x14ac:dyDescent="0.15">
      <c r="A5646" s="1" t="s">
        <v>11331</v>
      </c>
      <c r="B5646" s="1" t="s">
        <v>11332</v>
      </c>
      <c r="C5646" s="1">
        <v>19870724</v>
      </c>
      <c r="D5646" s="1">
        <v>19960101</v>
      </c>
      <c r="E5646" t="str">
        <f t="shared" si="880"/>
        <v>6697</v>
      </c>
      <c r="F5646" t="str">
        <f t="shared" si="881"/>
        <v>1987</v>
      </c>
      <c r="G5646" t="str">
        <f t="shared" si="882"/>
        <v>07</v>
      </c>
      <c r="H5646" t="str">
        <f t="shared" si="883"/>
        <v>24</v>
      </c>
      <c r="I5646" t="str">
        <f t="shared" si="884"/>
        <v>%1987-07-24%^^xsd:date</v>
      </c>
      <c r="J5646" t="str">
        <f t="shared" si="885"/>
        <v>1996</v>
      </c>
      <c r="K5646" t="str">
        <f t="shared" si="886"/>
        <v>01</v>
      </c>
      <c r="L5646" t="str">
        <f t="shared" si="887"/>
        <v>01</v>
      </c>
      <c r="M5646" t="str">
        <f t="shared" si="888"/>
        <v>%1996-01-01%^^xsd:date</v>
      </c>
      <c r="N5646" t="str">
        <f t="shared" si="889"/>
        <v>:6697 a crs:CommonwealthOrganisation ; schema:name %Australian Construction Services, Central Office% ; schema:startDate %1987-07-24%^^xsd:date ; schema:endDate %1996-01-01%^^xsd:date ; time:hasTime [ time:hasBeginning [ time:inXSDDate %1987-07-24%^^xsd:date ]  ] .</v>
      </c>
    </row>
    <row r="5647" spans="1:14" x14ac:dyDescent="0.15">
      <c r="A5647" s="1" t="s">
        <v>11333</v>
      </c>
      <c r="B5647" s="1" t="s">
        <v>11334</v>
      </c>
      <c r="C5647" s="1">
        <v>19870724</v>
      </c>
      <c r="D5647" s="1">
        <v>19960101</v>
      </c>
      <c r="E5647" t="str">
        <f t="shared" si="880"/>
        <v>6698</v>
      </c>
      <c r="F5647" t="str">
        <f t="shared" si="881"/>
        <v>1987</v>
      </c>
      <c r="G5647" t="str">
        <f t="shared" si="882"/>
        <v>07</v>
      </c>
      <c r="H5647" t="str">
        <f t="shared" si="883"/>
        <v>24</v>
      </c>
      <c r="I5647" t="str">
        <f t="shared" si="884"/>
        <v>%1987-07-24%^^xsd:date</v>
      </c>
      <c r="J5647" t="str">
        <f t="shared" si="885"/>
        <v>1996</v>
      </c>
      <c r="K5647" t="str">
        <f t="shared" si="886"/>
        <v>01</v>
      </c>
      <c r="L5647" t="str">
        <f t="shared" si="887"/>
        <v>01</v>
      </c>
      <c r="M5647" t="str">
        <f t="shared" si="888"/>
        <v>%1996-01-01%^^xsd:date</v>
      </c>
      <c r="N5647" t="str">
        <f t="shared" si="889"/>
        <v>:6698 a crs:CommonwealthOrganisation ; schema:name %Australian Construction Services, Australian Capital Territory Regional Office% ; schema:startDate %1987-07-24%^^xsd:date ; schema:endDate %1996-01-01%^^xsd:date ; time:hasTime [ time:hasBeginning [ time:inXSDDate %1987-07-24%^^xsd:date ]  ] .</v>
      </c>
    </row>
    <row r="5648" spans="1:14" x14ac:dyDescent="0.15">
      <c r="A5648" s="1" t="s">
        <v>11335</v>
      </c>
      <c r="B5648" s="1" t="s">
        <v>11336</v>
      </c>
      <c r="C5648" s="1">
        <v>19870922</v>
      </c>
      <c r="D5648" s="1">
        <v>19941010</v>
      </c>
      <c r="E5648" t="str">
        <f t="shared" si="880"/>
        <v>6699</v>
      </c>
      <c r="F5648" t="str">
        <f t="shared" si="881"/>
        <v>1987</v>
      </c>
      <c r="G5648" t="str">
        <f t="shared" si="882"/>
        <v>09</v>
      </c>
      <c r="H5648" t="str">
        <f t="shared" si="883"/>
        <v>22</v>
      </c>
      <c r="I5648" t="str">
        <f t="shared" si="884"/>
        <v>%1987-09-22%^^xsd:date</v>
      </c>
      <c r="J5648" t="str">
        <f t="shared" si="885"/>
        <v>1994</v>
      </c>
      <c r="K5648" t="str">
        <f t="shared" si="886"/>
        <v>10</v>
      </c>
      <c r="L5648" t="str">
        <f t="shared" si="887"/>
        <v>10</v>
      </c>
      <c r="M5648" t="str">
        <f t="shared" si="888"/>
        <v>%1994-10-10%^^xsd:date</v>
      </c>
      <c r="N5648" t="str">
        <f t="shared" si="889"/>
        <v>:6699 a crs:CommonwealthOrganisation ; schema:name %Senate Standing Committee on Environment, Recreation and the Arts% ; schema:startDate %1987-09-22%^^xsd:date ; schema:endDate %1994-10-10%^^xsd:date ; time:hasTime [ time:hasBeginning [ time:inXSDDate %1987-09-22%^^xsd:date ]  ] .</v>
      </c>
    </row>
    <row r="5649" spans="1:14" x14ac:dyDescent="0.15">
      <c r="A5649" s="1" t="s">
        <v>11337</v>
      </c>
      <c r="B5649" s="1" t="s">
        <v>11338</v>
      </c>
      <c r="C5649" s="1">
        <v>19210808</v>
      </c>
      <c r="D5649" s="1">
        <v>19640729</v>
      </c>
      <c r="E5649" t="str">
        <f t="shared" si="880"/>
        <v>0067</v>
      </c>
      <c r="F5649" t="str">
        <f t="shared" si="881"/>
        <v>1921</v>
      </c>
      <c r="G5649" t="str">
        <f t="shared" si="882"/>
        <v>08</v>
      </c>
      <c r="H5649" t="str">
        <f t="shared" si="883"/>
        <v>08</v>
      </c>
      <c r="I5649" t="str">
        <f t="shared" si="884"/>
        <v>%1921-08-08%^^xsd:date</v>
      </c>
      <c r="J5649" t="str">
        <f t="shared" si="885"/>
        <v>1964</v>
      </c>
      <c r="K5649" t="str">
        <f t="shared" si="886"/>
        <v>07</v>
      </c>
      <c r="L5649" t="str">
        <f t="shared" si="887"/>
        <v>29</v>
      </c>
      <c r="M5649" t="str">
        <f t="shared" si="888"/>
        <v>%1964-29-29%^^xsd:date</v>
      </c>
      <c r="N5649" t="str">
        <f t="shared" si="889"/>
        <v>:0067 a crs:CommonwealthOrganisation ; schema:name %Court Reporting Branch, Melbourne% ; schema:startDate %1921-08-08%^^xsd:date ; schema:endDate %1964-29-29%^^xsd:date ; time:hasTime [ time:hasBeginning [ time:inXSDDate %1921-08-08%^^xsd:date ]  ] .</v>
      </c>
    </row>
    <row r="5650" spans="1:14" x14ac:dyDescent="0.15">
      <c r="A5650" s="1" t="s">
        <v>11339</v>
      </c>
      <c r="B5650" s="1" t="s">
        <v>11340</v>
      </c>
      <c r="C5650" s="1">
        <v>19461029</v>
      </c>
      <c r="D5650" s="1">
        <v>19580831</v>
      </c>
      <c r="E5650" t="str">
        <f t="shared" si="880"/>
        <v>0670</v>
      </c>
      <c r="F5650" t="str">
        <f t="shared" si="881"/>
        <v>1946</v>
      </c>
      <c r="G5650" t="str">
        <f t="shared" si="882"/>
        <v>10</v>
      </c>
      <c r="H5650" t="str">
        <f t="shared" si="883"/>
        <v>29</v>
      </c>
      <c r="I5650" t="str">
        <f t="shared" si="884"/>
        <v>%1946-10-29%^^xsd:date</v>
      </c>
      <c r="J5650" t="str">
        <f t="shared" si="885"/>
        <v>1958</v>
      </c>
      <c r="K5650" t="str">
        <f t="shared" si="886"/>
        <v>08</v>
      </c>
      <c r="L5650" t="str">
        <f t="shared" si="887"/>
        <v>31</v>
      </c>
      <c r="M5650" t="str">
        <f t="shared" si="888"/>
        <v>%1958-31-31%^^xsd:date</v>
      </c>
      <c r="N5650" t="str">
        <f t="shared" si="889"/>
        <v>:0670 a crs:CommonwealthOrganisation ; schema:name %Commonwealth Handling Equipment Pool% ; schema:startDate %1946-10-29%^^xsd:date ; schema:endDate %1958-31-31%^^xsd:date ; time:hasTime [ time:hasBeginning [ time:inXSDDate %1946-10-29%^^xsd:date ]  ] .</v>
      </c>
    </row>
    <row r="5651" spans="1:14" x14ac:dyDescent="0.15">
      <c r="A5651" s="1" t="s">
        <v>11341</v>
      </c>
      <c r="B5651" s="1" t="s">
        <v>11342</v>
      </c>
      <c r="C5651" s="1">
        <v>19590101</v>
      </c>
      <c r="D5651" s="1">
        <v>19851231</v>
      </c>
      <c r="E5651" t="str">
        <f t="shared" si="880"/>
        <v>6700</v>
      </c>
      <c r="F5651" t="str">
        <f t="shared" si="881"/>
        <v>1959</v>
      </c>
      <c r="G5651" t="str">
        <f t="shared" si="882"/>
        <v>01</v>
      </c>
      <c r="H5651" t="str">
        <f t="shared" si="883"/>
        <v>01</v>
      </c>
      <c r="I5651" t="str">
        <f t="shared" si="884"/>
        <v>%1959-01-01%^^xsd:date</v>
      </c>
      <c r="J5651" t="str">
        <f t="shared" si="885"/>
        <v>1985</v>
      </c>
      <c r="K5651" t="str">
        <f t="shared" si="886"/>
        <v>12</v>
      </c>
      <c r="L5651" t="str">
        <f t="shared" si="887"/>
        <v>31</v>
      </c>
      <c r="M5651" t="str">
        <f t="shared" si="888"/>
        <v>%1985-31-31%^^xsd:date</v>
      </c>
      <c r="N5651" t="str">
        <f t="shared" si="889"/>
        <v>:6700 a crs:CommonwealthOrganisation ; schema:name %Defence Advisor's Office, Singapore% ; schema:startDate %1959-01-01%^^xsd:date ; schema:endDate %1985-31-31%^^xsd:date ; time:hasTime [ time:hasBeginning [ time:inXSDDate %1959-01-01%^^xsd:date ]  ] .</v>
      </c>
    </row>
    <row r="5652" spans="1:14" x14ac:dyDescent="0.15">
      <c r="A5652" s="1" t="s">
        <v>11343</v>
      </c>
      <c r="B5652" s="1" t="s">
        <v>11344</v>
      </c>
      <c r="C5652" s="1">
        <v>19660701</v>
      </c>
      <c r="E5652" t="str">
        <f t="shared" si="880"/>
        <v>6701</v>
      </c>
      <c r="F5652" t="str">
        <f t="shared" si="881"/>
        <v>1966</v>
      </c>
      <c r="G5652" t="str">
        <f t="shared" si="882"/>
        <v>07</v>
      </c>
      <c r="H5652" t="str">
        <f t="shared" si="883"/>
        <v>01</v>
      </c>
      <c r="I5652" t="str">
        <f t="shared" si="884"/>
        <v>%1966-07-01%^^xsd:date</v>
      </c>
      <c r="J5652" t="str">
        <f t="shared" si="885"/>
        <v/>
      </c>
      <c r="K5652" t="str">
        <f t="shared" si="886"/>
        <v/>
      </c>
      <c r="L5652" t="str">
        <f t="shared" si="887"/>
        <v/>
      </c>
      <c r="M5652" t="str">
        <f t="shared" si="888"/>
        <v/>
      </c>
      <c r="N5652" t="str">
        <f t="shared" si="889"/>
        <v>:6701 a crs:CommonwealthOrganisation ; schema:name %Defence Advisor's Office, Kuala Lumpur [Malaysia]% ; schema:startDate %1966-07-01%^^xsd:date ; time:hasTime [ time:hasBeginning [ time:inXSDDate %1966-07-01%^^xsd:date ]  ] .</v>
      </c>
    </row>
    <row r="5653" spans="1:14" x14ac:dyDescent="0.15">
      <c r="A5653" s="1" t="s">
        <v>11345</v>
      </c>
      <c r="B5653" s="1" t="s">
        <v>11346</v>
      </c>
      <c r="C5653" s="1">
        <v>19870922</v>
      </c>
      <c r="D5653" s="1">
        <v>19941010</v>
      </c>
      <c r="E5653" t="str">
        <f t="shared" si="880"/>
        <v>6702</v>
      </c>
      <c r="F5653" t="str">
        <f t="shared" si="881"/>
        <v>1987</v>
      </c>
      <c r="G5653" t="str">
        <f t="shared" si="882"/>
        <v>09</v>
      </c>
      <c r="H5653" t="str">
        <f t="shared" si="883"/>
        <v>22</v>
      </c>
      <c r="I5653" t="str">
        <f t="shared" si="884"/>
        <v>%1987-09-22%^^xsd:date</v>
      </c>
      <c r="J5653" t="str">
        <f t="shared" si="885"/>
        <v>1994</v>
      </c>
      <c r="K5653" t="str">
        <f t="shared" si="886"/>
        <v>10</v>
      </c>
      <c r="L5653" t="str">
        <f t="shared" si="887"/>
        <v>10</v>
      </c>
      <c r="M5653" t="str">
        <f t="shared" si="888"/>
        <v>%1994-10-10%^^xsd:date</v>
      </c>
      <c r="N5653" t="str">
        <f t="shared" si="889"/>
        <v>:6702 a crs:CommonwealthOrganisation ; schema:name %Senate Standing Committee on Foreign Affairs, Defence and Trade% ; schema:startDate %1987-09-22%^^xsd:date ; schema:endDate %1994-10-10%^^xsd:date ; time:hasTime [ time:hasBeginning [ time:inXSDDate %1987-09-22%^^xsd:date ]  ] .</v>
      </c>
    </row>
    <row r="5654" spans="1:14" x14ac:dyDescent="0.15">
      <c r="A5654" s="1" t="s">
        <v>11347</v>
      </c>
      <c r="B5654" s="1" t="s">
        <v>11348</v>
      </c>
      <c r="C5654" s="1">
        <v>19930513</v>
      </c>
      <c r="D5654" s="1">
        <v>19941010</v>
      </c>
      <c r="E5654" t="str">
        <f t="shared" si="880"/>
        <v>6703</v>
      </c>
      <c r="F5654" t="str">
        <f t="shared" si="881"/>
        <v>1993</v>
      </c>
      <c r="G5654" t="str">
        <f t="shared" si="882"/>
        <v>05</v>
      </c>
      <c r="H5654" t="str">
        <f t="shared" si="883"/>
        <v>13</v>
      </c>
      <c r="I5654" t="str">
        <f t="shared" si="884"/>
        <v>%1993-05-13%^^xsd:date</v>
      </c>
      <c r="J5654" t="str">
        <f t="shared" si="885"/>
        <v>1994</v>
      </c>
      <c r="K5654" t="str">
        <f t="shared" si="886"/>
        <v>10</v>
      </c>
      <c r="L5654" t="str">
        <f t="shared" si="887"/>
        <v>10</v>
      </c>
      <c r="M5654" t="str">
        <f t="shared" si="888"/>
        <v>%1994-10-10%^^xsd:date</v>
      </c>
      <c r="N5654" t="str">
        <f t="shared" si="889"/>
        <v>:6703 a crs:CommonwealthOrganisation ; schema:name %Senate Standing Committee on Industry, Science, Technology, Transport, Communications and Infrastructure% ; schema:startDate %1993-05-13%^^xsd:date ; schema:endDate %1994-10-10%^^xsd:date ; time:hasTime [ time:hasBeginning [ time:inXSDDate %1993-05-13%^^xsd:date ]  ] .</v>
      </c>
    </row>
    <row r="5655" spans="1:14" x14ac:dyDescent="0.15">
      <c r="A5655" s="1" t="s">
        <v>11349</v>
      </c>
      <c r="B5655" s="1" t="s">
        <v>11350</v>
      </c>
      <c r="C5655" s="1">
        <v>19870922</v>
      </c>
      <c r="D5655" s="1">
        <v>19941010</v>
      </c>
      <c r="E5655" t="str">
        <f t="shared" si="880"/>
        <v>6704</v>
      </c>
      <c r="F5655" t="str">
        <f t="shared" si="881"/>
        <v>1987</v>
      </c>
      <c r="G5655" t="str">
        <f t="shared" si="882"/>
        <v>09</v>
      </c>
      <c r="H5655" t="str">
        <f t="shared" si="883"/>
        <v>22</v>
      </c>
      <c r="I5655" t="str">
        <f t="shared" si="884"/>
        <v>%1987-09-22%^^xsd:date</v>
      </c>
      <c r="J5655" t="str">
        <f t="shared" si="885"/>
        <v>1994</v>
      </c>
      <c r="K5655" t="str">
        <f t="shared" si="886"/>
        <v>10</v>
      </c>
      <c r="L5655" t="str">
        <f t="shared" si="887"/>
        <v>10</v>
      </c>
      <c r="M5655" t="str">
        <f t="shared" si="888"/>
        <v>%1994-10-10%^^xsd:date</v>
      </c>
      <c r="N5655" t="str">
        <f t="shared" si="889"/>
        <v>:6704 a crs:CommonwealthOrganisation ; schema:name %Senate Standing Committee on Employment, Education and Training% ; schema:startDate %1987-09-22%^^xsd:date ; schema:endDate %1994-10-10%^^xsd:date ; time:hasTime [ time:hasBeginning [ time:inXSDDate %1987-09-22%^^xsd:date ]  ] .</v>
      </c>
    </row>
    <row r="5656" spans="1:14" x14ac:dyDescent="0.15">
      <c r="A5656" s="1" t="s">
        <v>11351</v>
      </c>
      <c r="B5656" s="1" t="s">
        <v>11352</v>
      </c>
      <c r="C5656" s="1">
        <v>19860106</v>
      </c>
      <c r="E5656" t="str">
        <f t="shared" si="880"/>
        <v>6705</v>
      </c>
      <c r="F5656" t="str">
        <f t="shared" si="881"/>
        <v>1986</v>
      </c>
      <c r="G5656" t="str">
        <f t="shared" si="882"/>
        <v>01</v>
      </c>
      <c r="H5656" t="str">
        <f t="shared" si="883"/>
        <v>06</v>
      </c>
      <c r="I5656" t="str">
        <f t="shared" si="884"/>
        <v>%1986-01-06%^^xsd:date</v>
      </c>
      <c r="J5656" t="str">
        <f t="shared" si="885"/>
        <v/>
      </c>
      <c r="K5656" t="str">
        <f t="shared" si="886"/>
        <v/>
      </c>
      <c r="L5656" t="str">
        <f t="shared" si="887"/>
        <v/>
      </c>
      <c r="M5656" t="str">
        <f t="shared" si="888"/>
        <v/>
      </c>
      <c r="N5656" t="str">
        <f t="shared" si="889"/>
        <v>:6705 a crs:CommonwealthOrganisation ; schema:name %Australian Trade Commission, State Office, Western Australia% ; schema:startDate %1986-01-06%^^xsd:date ; time:hasTime [ time:hasBeginning [ time:inXSDDate %1986-01-06%^^xsd:date ]  ] .</v>
      </c>
    </row>
    <row r="5657" spans="1:14" x14ac:dyDescent="0.15">
      <c r="A5657" s="1" t="s">
        <v>11353</v>
      </c>
      <c r="B5657" s="1" t="s">
        <v>11354</v>
      </c>
      <c r="C5657" s="1">
        <v>19870922</v>
      </c>
      <c r="D5657" s="1">
        <v>19941010</v>
      </c>
      <c r="E5657" t="str">
        <f t="shared" si="880"/>
        <v>6706</v>
      </c>
      <c r="F5657" t="str">
        <f t="shared" si="881"/>
        <v>1987</v>
      </c>
      <c r="G5657" t="str">
        <f t="shared" si="882"/>
        <v>09</v>
      </c>
      <c r="H5657" t="str">
        <f t="shared" si="883"/>
        <v>22</v>
      </c>
      <c r="I5657" t="str">
        <f t="shared" si="884"/>
        <v>%1987-09-22%^^xsd:date</v>
      </c>
      <c r="J5657" t="str">
        <f t="shared" si="885"/>
        <v>1994</v>
      </c>
      <c r="K5657" t="str">
        <f t="shared" si="886"/>
        <v>10</v>
      </c>
      <c r="L5657" t="str">
        <f t="shared" si="887"/>
        <v>10</v>
      </c>
      <c r="M5657" t="str">
        <f t="shared" si="888"/>
        <v>%1994-10-10%^^xsd:date</v>
      </c>
      <c r="N5657" t="str">
        <f t="shared" si="889"/>
        <v>:6706 a crs:CommonwealthOrganisation ; schema:name %Senate Standing Committee on Community Affairs% ; schema:startDate %1987-09-22%^^xsd:date ; schema:endDate %1994-10-10%^^xsd:date ; time:hasTime [ time:hasBeginning [ time:inXSDDate %1987-09-22%^^xsd:date ]  ] .</v>
      </c>
    </row>
    <row r="5658" spans="1:14" x14ac:dyDescent="0.15">
      <c r="A5658" s="1" t="s">
        <v>11355</v>
      </c>
      <c r="B5658" s="1" t="s">
        <v>11356</v>
      </c>
      <c r="C5658" s="1">
        <v>19870922</v>
      </c>
      <c r="D5658" s="1">
        <v>19930513</v>
      </c>
      <c r="E5658" t="str">
        <f t="shared" si="880"/>
        <v>6707</v>
      </c>
      <c r="F5658" t="str">
        <f t="shared" si="881"/>
        <v>1987</v>
      </c>
      <c r="G5658" t="str">
        <f t="shared" si="882"/>
        <v>09</v>
      </c>
      <c r="H5658" t="str">
        <f t="shared" si="883"/>
        <v>22</v>
      </c>
      <c r="I5658" t="str">
        <f t="shared" si="884"/>
        <v>%1987-09-22%^^xsd:date</v>
      </c>
      <c r="J5658" t="str">
        <f t="shared" si="885"/>
        <v>1993</v>
      </c>
      <c r="K5658" t="str">
        <f t="shared" si="886"/>
        <v>05</v>
      </c>
      <c r="L5658" t="str">
        <f t="shared" si="887"/>
        <v>13</v>
      </c>
      <c r="M5658" t="str">
        <f t="shared" si="888"/>
        <v>%1993-13-13%^^xsd:date</v>
      </c>
      <c r="N5658" t="str">
        <f t="shared" si="889"/>
        <v>:6707 a crs:CommonwealthOrganisation ; schema:name %Senate Standing Committee on Transport, Communications and Infrastructure% ; schema:startDate %1987-09-22%^^xsd:date ; schema:endDate %1993-13-13%^^xsd:date ; time:hasTime [ time:hasBeginning [ time:inXSDDate %1987-09-22%^^xsd:date ]  ] .</v>
      </c>
    </row>
    <row r="5659" spans="1:14" x14ac:dyDescent="0.15">
      <c r="A5659" s="1" t="s">
        <v>11357</v>
      </c>
      <c r="B5659" s="1" t="s">
        <v>11358</v>
      </c>
      <c r="C5659" s="1">
        <v>19870724</v>
      </c>
      <c r="D5659" s="1">
        <v>19880701</v>
      </c>
      <c r="E5659" t="str">
        <f t="shared" si="880"/>
        <v>6708</v>
      </c>
      <c r="F5659" t="str">
        <f t="shared" si="881"/>
        <v>1987</v>
      </c>
      <c r="G5659" t="str">
        <f t="shared" si="882"/>
        <v>07</v>
      </c>
      <c r="H5659" t="str">
        <f t="shared" si="883"/>
        <v>24</v>
      </c>
      <c r="I5659" t="str">
        <f t="shared" si="884"/>
        <v>%1987-07-24%^^xsd:date</v>
      </c>
      <c r="J5659" t="str">
        <f t="shared" si="885"/>
        <v>1988</v>
      </c>
      <c r="K5659" t="str">
        <f t="shared" si="886"/>
        <v>07</v>
      </c>
      <c r="L5659" t="str">
        <f t="shared" si="887"/>
        <v>01</v>
      </c>
      <c r="M5659" t="str">
        <f t="shared" si="888"/>
        <v>%1988-01-01%^^xsd:date</v>
      </c>
      <c r="N5659" t="str">
        <f t="shared" si="889"/>
        <v>:6708 a crs:CommonwealthOrganisation ; schema:name %Aviation Group, Victoria-Tasmania Region% ; schema:startDate %1987-07-24%^^xsd:date ; schema:endDate %1988-01-01%^^xsd:date ; time:hasTime [ time:hasBeginning [ time:inXSDDate %1987-07-24%^^xsd:date ]  ] .</v>
      </c>
    </row>
    <row r="5660" spans="1:14" x14ac:dyDescent="0.15">
      <c r="A5660" s="1" t="s">
        <v>11359</v>
      </c>
      <c r="B5660" s="1" t="s">
        <v>11360</v>
      </c>
      <c r="C5660" s="1">
        <v>19870724</v>
      </c>
      <c r="D5660" s="1">
        <v>19970929</v>
      </c>
      <c r="E5660" t="str">
        <f t="shared" si="880"/>
        <v>6709</v>
      </c>
      <c r="F5660" t="str">
        <f t="shared" si="881"/>
        <v>1987</v>
      </c>
      <c r="G5660" t="str">
        <f t="shared" si="882"/>
        <v>07</v>
      </c>
      <c r="H5660" t="str">
        <f t="shared" si="883"/>
        <v>24</v>
      </c>
      <c r="I5660" t="str">
        <f t="shared" si="884"/>
        <v>%1987-07-24%^^xsd:date</v>
      </c>
      <c r="J5660" t="str">
        <f t="shared" si="885"/>
        <v>1997</v>
      </c>
      <c r="K5660" t="str">
        <f t="shared" si="886"/>
        <v>09</v>
      </c>
      <c r="L5660" t="str">
        <f t="shared" si="887"/>
        <v>29</v>
      </c>
      <c r="M5660" t="str">
        <f t="shared" si="888"/>
        <v>%1997-29-29%^^xsd:date</v>
      </c>
      <c r="N5660" t="str">
        <f t="shared" si="889"/>
        <v>:6709 a crs:CommonwealthOrganisation ; schema:name %Asset Services, Greenslopes Operations Centre [Queensland]% ; schema:startDate %1987-07-24%^^xsd:date ; schema:endDate %1997-29-29%^^xsd:date ; time:hasTime [ time:hasBeginning [ time:inXSDDate %1987-07-24%^^xsd:date ]  ] .</v>
      </c>
    </row>
    <row r="5661" spans="1:14" x14ac:dyDescent="0.15">
      <c r="A5661" s="1" t="s">
        <v>11361</v>
      </c>
      <c r="B5661" s="1" t="s">
        <v>11362</v>
      </c>
      <c r="C5661" s="1">
        <v>19870724</v>
      </c>
      <c r="D5661" s="1">
        <v>19930324</v>
      </c>
      <c r="E5661" t="str">
        <f t="shared" si="880"/>
        <v>6710</v>
      </c>
      <c r="F5661" t="str">
        <f t="shared" si="881"/>
        <v>1987</v>
      </c>
      <c r="G5661" t="str">
        <f t="shared" si="882"/>
        <v>07</v>
      </c>
      <c r="H5661" t="str">
        <f t="shared" si="883"/>
        <v>24</v>
      </c>
      <c r="I5661" t="str">
        <f t="shared" si="884"/>
        <v>%1987-07-24%^^xsd:date</v>
      </c>
      <c r="J5661" t="str">
        <f t="shared" si="885"/>
        <v>1993</v>
      </c>
      <c r="K5661" t="str">
        <f t="shared" si="886"/>
        <v>03</v>
      </c>
      <c r="L5661" t="str">
        <f t="shared" si="887"/>
        <v>24</v>
      </c>
      <c r="M5661" t="str">
        <f t="shared" si="888"/>
        <v>%1993-24-24%^^xsd:date</v>
      </c>
      <c r="N5661" t="str">
        <f t="shared" si="889"/>
        <v>:6710 a crs:CommonwealthOrganisation ; schema:name %Department of Administrative Services [III], Regional Office, Victoria, Management Services Branch/(from 1987) Corporate Support Unit% ; schema:startDate %1987-07-24%^^xsd:date ; schema:endDate %1993-24-24%^^xsd:date ; time:hasTime [ time:hasBeginning [ time:inXSDDate %1987-07-24%^^xsd:date ]  ] .</v>
      </c>
    </row>
    <row r="5662" spans="1:14" x14ac:dyDescent="0.15">
      <c r="A5662" s="1" t="s">
        <v>11363</v>
      </c>
      <c r="B5662" s="1" t="s">
        <v>11364</v>
      </c>
      <c r="C5662" s="1">
        <v>19870724</v>
      </c>
      <c r="D5662" s="1">
        <v>20140630</v>
      </c>
      <c r="E5662" t="str">
        <f t="shared" si="880"/>
        <v>6711</v>
      </c>
      <c r="F5662" t="str">
        <f t="shared" si="881"/>
        <v>1987</v>
      </c>
      <c r="G5662" t="str">
        <f t="shared" si="882"/>
        <v>07</v>
      </c>
      <c r="H5662" t="str">
        <f t="shared" si="883"/>
        <v>24</v>
      </c>
      <c r="I5662" t="str">
        <f t="shared" si="884"/>
        <v>%1987-07-24%^^xsd:date</v>
      </c>
      <c r="J5662" t="str">
        <f t="shared" si="885"/>
        <v>2014</v>
      </c>
      <c r="K5662" t="str">
        <f t="shared" si="886"/>
        <v>06</v>
      </c>
      <c r="L5662" t="str">
        <f t="shared" si="887"/>
        <v>30</v>
      </c>
      <c r="M5662" t="str">
        <f t="shared" si="888"/>
        <v>%2014-30-30%^^xsd:date</v>
      </c>
      <c r="N5662" t="str">
        <f t="shared" si="889"/>
        <v>:6711 a crs:CommonwealthOrganisation ; schema:name %Australian Valuation Office, Western Australia% ; schema:startDate %1987-07-24%^^xsd:date ; schema:endDate %2014-30-30%^^xsd:date ; time:hasTime [ time:hasBeginning [ time:inXSDDate %1987-07-24%^^xsd:date ]  ] .</v>
      </c>
    </row>
    <row r="5663" spans="1:14" x14ac:dyDescent="0.15">
      <c r="A5663" s="1" t="s">
        <v>11365</v>
      </c>
      <c r="B5663" s="1" t="s">
        <v>11366</v>
      </c>
      <c r="C5663" s="1">
        <v>19730301</v>
      </c>
      <c r="D5663" s="1">
        <v>19841024</v>
      </c>
      <c r="E5663" t="str">
        <f t="shared" si="880"/>
        <v>6712</v>
      </c>
      <c r="F5663" t="str">
        <f t="shared" si="881"/>
        <v>1973</v>
      </c>
      <c r="G5663" t="str">
        <f t="shared" si="882"/>
        <v>03</v>
      </c>
      <c r="H5663" t="str">
        <f t="shared" si="883"/>
        <v>01</v>
      </c>
      <c r="I5663" t="str">
        <f t="shared" si="884"/>
        <v>%1973-03-01%^^xsd:date</v>
      </c>
      <c r="J5663" t="str">
        <f t="shared" si="885"/>
        <v>1984</v>
      </c>
      <c r="K5663" t="str">
        <f t="shared" si="886"/>
        <v>10</v>
      </c>
      <c r="L5663" t="str">
        <f t="shared" si="887"/>
        <v>24</v>
      </c>
      <c r="M5663" t="str">
        <f t="shared" si="888"/>
        <v>%1984-24-24%^^xsd:date</v>
      </c>
      <c r="N5663" t="str">
        <f t="shared" si="889"/>
        <v>:6712 a crs:CommonwealthOrganisation ; schema:name %Committee of Reference for Defence Force Pay% ; schema:startDate %1973-03-01%^^xsd:date ; schema:endDate %1984-24-24%^^xsd:date ; time:hasTime [ time:hasBeginning [ time:inXSDDate %1973-03-01%^^xsd:date ]  ] .</v>
      </c>
    </row>
    <row r="5664" spans="1:14" x14ac:dyDescent="0.15">
      <c r="A5664" s="1" t="s">
        <v>11367</v>
      </c>
      <c r="B5664" s="1" t="s">
        <v>11368</v>
      </c>
      <c r="C5664" s="1">
        <v>19870724</v>
      </c>
      <c r="D5664" s="1">
        <v>19890128</v>
      </c>
      <c r="E5664" t="str">
        <f t="shared" si="880"/>
        <v>6713</v>
      </c>
      <c r="F5664" t="str">
        <f t="shared" si="881"/>
        <v>1987</v>
      </c>
      <c r="G5664" t="str">
        <f t="shared" si="882"/>
        <v>07</v>
      </c>
      <c r="H5664" t="str">
        <f t="shared" si="883"/>
        <v>24</v>
      </c>
      <c r="I5664" t="str">
        <f t="shared" si="884"/>
        <v>%1987-07-24%^^xsd:date</v>
      </c>
      <c r="J5664" t="str">
        <f t="shared" si="885"/>
        <v>1989</v>
      </c>
      <c r="K5664" t="str">
        <f t="shared" si="886"/>
        <v>01</v>
      </c>
      <c r="L5664" t="str">
        <f t="shared" si="887"/>
        <v>28</v>
      </c>
      <c r="M5664" t="str">
        <f t="shared" si="888"/>
        <v>%1989-28-28%^^xsd:date</v>
      </c>
      <c r="N5664" t="str">
        <f t="shared" si="889"/>
        <v>:6713 a crs:CommonwealthOrganisation ; schema:name %Department of Employment, Education and Training, Central Office, Melbourne% ; schema:startDate %1987-07-24%^^xsd:date ; schema:endDate %1989-28-28%^^xsd:date ; time:hasTime [ time:hasBeginning [ time:inXSDDate %1987-07-24%^^xsd:date ]  ] .</v>
      </c>
    </row>
    <row r="5665" spans="1:14" x14ac:dyDescent="0.15">
      <c r="A5665" s="1" t="s">
        <v>11369</v>
      </c>
      <c r="B5665" s="1" t="s">
        <v>11370</v>
      </c>
      <c r="C5665" s="1">
        <v>19870724</v>
      </c>
      <c r="D5665" s="1">
        <v>19931223</v>
      </c>
      <c r="E5665" t="str">
        <f t="shared" si="880"/>
        <v>6714</v>
      </c>
      <c r="F5665" t="str">
        <f t="shared" si="881"/>
        <v>1987</v>
      </c>
      <c r="G5665" t="str">
        <f t="shared" si="882"/>
        <v>07</v>
      </c>
      <c r="H5665" t="str">
        <f t="shared" si="883"/>
        <v>24</v>
      </c>
      <c r="I5665" t="str">
        <f t="shared" si="884"/>
        <v>%1987-07-24%^^xsd:date</v>
      </c>
      <c r="J5665" t="str">
        <f t="shared" si="885"/>
        <v>1993</v>
      </c>
      <c r="K5665" t="str">
        <f t="shared" si="886"/>
        <v>12</v>
      </c>
      <c r="L5665" t="str">
        <f t="shared" si="887"/>
        <v>23</v>
      </c>
      <c r="M5665" t="str">
        <f t="shared" si="888"/>
        <v>%1993-23-23%^^xsd:date</v>
      </c>
      <c r="N5665" t="str">
        <f t="shared" si="889"/>
        <v>:6714 a crs:CommonwealthOrganisation ; schema:name %Department of Transport and Communications, Victoria Region% ; schema:startDate %1987-07-24%^^xsd:date ; schema:endDate %1993-23-23%^^xsd:date ; time:hasTime [ time:hasBeginning [ time:inXSDDate %1987-07-24%^^xsd:date ]  ] .</v>
      </c>
    </row>
    <row r="5666" spans="1:14" x14ac:dyDescent="0.15">
      <c r="A5666" s="1" t="s">
        <v>11371</v>
      </c>
      <c r="B5666" s="1" t="s">
        <v>11372</v>
      </c>
      <c r="C5666" s="1">
        <v>19870724</v>
      </c>
      <c r="E5666" t="str">
        <f t="shared" si="880"/>
        <v>6715</v>
      </c>
      <c r="F5666" t="str">
        <f t="shared" si="881"/>
        <v>1987</v>
      </c>
      <c r="G5666" t="str">
        <f t="shared" si="882"/>
        <v>07</v>
      </c>
      <c r="H5666" t="str">
        <f t="shared" si="883"/>
        <v>24</v>
      </c>
      <c r="I5666" t="str">
        <f t="shared" si="884"/>
        <v>%1987-07-24%^^xsd:date</v>
      </c>
      <c r="J5666" t="str">
        <f t="shared" si="885"/>
        <v/>
      </c>
      <c r="K5666" t="str">
        <f t="shared" si="886"/>
        <v/>
      </c>
      <c r="L5666" t="str">
        <f t="shared" si="887"/>
        <v/>
      </c>
      <c r="M5666" t="str">
        <f t="shared" si="888"/>
        <v/>
      </c>
      <c r="N5666" t="str">
        <f t="shared" si="889"/>
        <v>:6715 a crs:CommonwealthOrganisation ; schema:name %Department of Foreign Affairs and Trade, State Office, Victoria% ; schema:startDate %1987-07-24%^^xsd:date ; time:hasTime [ time:hasBeginning [ time:inXSDDate %1987-07-24%^^xsd:date ]  ] .</v>
      </c>
    </row>
    <row r="5667" spans="1:14" x14ac:dyDescent="0.15">
      <c r="A5667" s="1" t="s">
        <v>11373</v>
      </c>
      <c r="B5667" s="1" t="s">
        <v>11374</v>
      </c>
      <c r="C5667" s="1">
        <v>19841213</v>
      </c>
      <c r="D5667" s="1">
        <v>20071203</v>
      </c>
      <c r="E5667" t="str">
        <f t="shared" si="880"/>
        <v>6716</v>
      </c>
      <c r="F5667" t="str">
        <f t="shared" si="881"/>
        <v>1984</v>
      </c>
      <c r="G5667" t="str">
        <f t="shared" si="882"/>
        <v>12</v>
      </c>
      <c r="H5667" t="str">
        <f t="shared" si="883"/>
        <v>13</v>
      </c>
      <c r="I5667" t="str">
        <f t="shared" si="884"/>
        <v>%1984-12-13%^^xsd:date</v>
      </c>
      <c r="J5667" t="str">
        <f t="shared" si="885"/>
        <v>2007</v>
      </c>
      <c r="K5667" t="str">
        <f t="shared" si="886"/>
        <v>12</v>
      </c>
      <c r="L5667" t="str">
        <f t="shared" si="887"/>
        <v>03</v>
      </c>
      <c r="M5667" t="str">
        <f t="shared" si="888"/>
        <v>%2007-03-03%^^xsd:date</v>
      </c>
      <c r="N5667" t="str">
        <f t="shared" si="889"/>
        <v>:6716 a crs:CommonwealthOrganisation ; schema:name %Purchasing Australia, Regional Office, Victoria% ; schema:startDate %1984-12-13%^^xsd:date ; schema:endDate %2007-03-03%^^xsd:date ; time:hasTime [ time:hasBeginning [ time:inXSDDate %1984-12-13%^^xsd:date ]  ] .</v>
      </c>
    </row>
    <row r="5668" spans="1:14" x14ac:dyDescent="0.15">
      <c r="A5668" s="1" t="s">
        <v>11375</v>
      </c>
      <c r="B5668" s="1" t="s">
        <v>11376</v>
      </c>
      <c r="C5668" s="1">
        <v>19870724</v>
      </c>
      <c r="D5668" s="1">
        <v>19970711</v>
      </c>
      <c r="E5668" t="str">
        <f t="shared" si="880"/>
        <v>6717</v>
      </c>
      <c r="F5668" t="str">
        <f t="shared" si="881"/>
        <v>1987</v>
      </c>
      <c r="G5668" t="str">
        <f t="shared" si="882"/>
        <v>07</v>
      </c>
      <c r="H5668" t="str">
        <f t="shared" si="883"/>
        <v>24</v>
      </c>
      <c r="I5668" t="str">
        <f t="shared" si="884"/>
        <v>%1987-07-24%^^xsd:date</v>
      </c>
      <c r="J5668" t="str">
        <f t="shared" si="885"/>
        <v>1997</v>
      </c>
      <c r="K5668" t="str">
        <f t="shared" si="886"/>
        <v>07</v>
      </c>
      <c r="L5668" t="str">
        <f t="shared" si="887"/>
        <v>11</v>
      </c>
      <c r="M5668" t="str">
        <f t="shared" si="888"/>
        <v>%1997-11-11%^^xsd:date</v>
      </c>
      <c r="N5668" t="str">
        <f t="shared" si="889"/>
        <v>:6717 a crs:CommonwealthOrganisation ; schema:name %Surveying and Land Information Group/(1988) Australian Surveying and Land Information Group, Victoria% ; schema:startDate %1987-07-24%^^xsd:date ; schema:endDate %1997-11-11%^^xsd:date ; time:hasTime [ time:hasBeginning [ time:inXSDDate %1987-07-24%^^xsd:date ]  ] .</v>
      </c>
    </row>
    <row r="5669" spans="1:14" x14ac:dyDescent="0.15">
      <c r="A5669" s="1" t="s">
        <v>11377</v>
      </c>
      <c r="B5669" s="1" t="s">
        <v>11378</v>
      </c>
      <c r="C5669" s="1">
        <v>19870724</v>
      </c>
      <c r="D5669" s="1">
        <v>19910607</v>
      </c>
      <c r="E5669" t="str">
        <f t="shared" si="880"/>
        <v>6718</v>
      </c>
      <c r="F5669" t="str">
        <f t="shared" si="881"/>
        <v>1987</v>
      </c>
      <c r="G5669" t="str">
        <f t="shared" si="882"/>
        <v>07</v>
      </c>
      <c r="H5669" t="str">
        <f t="shared" si="883"/>
        <v>24</v>
      </c>
      <c r="I5669" t="str">
        <f t="shared" si="884"/>
        <v>%1987-07-24%^^xsd:date</v>
      </c>
      <c r="J5669" t="str">
        <f t="shared" si="885"/>
        <v>1991</v>
      </c>
      <c r="K5669" t="str">
        <f t="shared" si="886"/>
        <v>06</v>
      </c>
      <c r="L5669" t="str">
        <f t="shared" si="887"/>
        <v>07</v>
      </c>
      <c r="M5669" t="str">
        <f t="shared" si="888"/>
        <v>%1991-07-07%^^xsd:date</v>
      </c>
      <c r="N5669" t="str">
        <f t="shared" si="889"/>
        <v>:6718 a crs:CommonwealthOrganisation ; schema:name %Department of Community Services and Health, Victorian Administration% ; schema:startDate %1987-07-24%^^xsd:date ; schema:endDate %1991-07-07%^^xsd:date ; time:hasTime [ time:hasBeginning [ time:inXSDDate %1987-07-24%^^xsd:date ]  ] .</v>
      </c>
    </row>
    <row r="5670" spans="1:14" x14ac:dyDescent="0.15">
      <c r="A5670" s="1" t="s">
        <v>11379</v>
      </c>
      <c r="B5670" s="1" t="s">
        <v>11380</v>
      </c>
      <c r="C5670" s="1">
        <v>19870724</v>
      </c>
      <c r="D5670" s="1">
        <v>19971009</v>
      </c>
      <c r="E5670" t="str">
        <f t="shared" si="880"/>
        <v>6719</v>
      </c>
      <c r="F5670" t="str">
        <f t="shared" si="881"/>
        <v>1987</v>
      </c>
      <c r="G5670" t="str">
        <f t="shared" si="882"/>
        <v>07</v>
      </c>
      <c r="H5670" t="str">
        <f t="shared" si="883"/>
        <v>24</v>
      </c>
      <c r="I5670" t="str">
        <f t="shared" si="884"/>
        <v>%1987-07-24%^^xsd:date</v>
      </c>
      <c r="J5670" t="str">
        <f t="shared" si="885"/>
        <v>1997</v>
      </c>
      <c r="K5670" t="str">
        <f t="shared" si="886"/>
        <v>10</v>
      </c>
      <c r="L5670" t="str">
        <f t="shared" si="887"/>
        <v>09</v>
      </c>
      <c r="M5670" t="str">
        <f t="shared" si="888"/>
        <v>%1997-09-09%^^xsd:date</v>
      </c>
      <c r="N5670" t="str">
        <f t="shared" si="889"/>
        <v>:6719 a crs:CommonwealthOrganisation ; schema:name %Transport and Storage Group,Victorian Branch% ; schema:startDate %1987-07-24%^^xsd:date ; schema:endDate %1997-09-09%^^xsd:date ; time:hasTime [ time:hasBeginning [ time:inXSDDate %1987-07-24%^^xsd:date ]  ] .</v>
      </c>
    </row>
    <row r="5671" spans="1:14" x14ac:dyDescent="0.15">
      <c r="A5671" s="1" t="s">
        <v>11381</v>
      </c>
      <c r="B5671" s="1" t="s">
        <v>11382</v>
      </c>
      <c r="C5671" s="1">
        <v>19870921</v>
      </c>
      <c r="D5671" s="1">
        <v>19971001</v>
      </c>
      <c r="E5671" t="str">
        <f t="shared" si="880"/>
        <v>6720</v>
      </c>
      <c r="F5671" t="str">
        <f t="shared" si="881"/>
        <v>1987</v>
      </c>
      <c r="G5671" t="str">
        <f t="shared" si="882"/>
        <v>09</v>
      </c>
      <c r="H5671" t="str">
        <f t="shared" si="883"/>
        <v>21</v>
      </c>
      <c r="I5671" t="str">
        <f t="shared" si="884"/>
        <v>%1987-09-21%^^xsd:date</v>
      </c>
      <c r="J5671" t="str">
        <f t="shared" si="885"/>
        <v>1997</v>
      </c>
      <c r="K5671" t="str">
        <f t="shared" si="886"/>
        <v>10</v>
      </c>
      <c r="L5671" t="str">
        <f t="shared" si="887"/>
        <v>01</v>
      </c>
      <c r="M5671" t="str">
        <f t="shared" si="888"/>
        <v>%1997-01-01%^^xsd:date</v>
      </c>
      <c r="N5671" t="str">
        <f t="shared" si="889"/>
        <v>:6720 a crs:CommonwealthOrganisation ; schema:name %Australian Property Group, Victorian Branch% ; schema:startDate %1987-09-21%^^xsd:date ; schema:endDate %1997-01-01%^^xsd:date ; time:hasTime [ time:hasBeginning [ time:inXSDDate %1987-09-21%^^xsd:date ]  ] .</v>
      </c>
    </row>
    <row r="5672" spans="1:14" x14ac:dyDescent="0.15">
      <c r="A5672" s="1" t="s">
        <v>11383</v>
      </c>
      <c r="B5672" s="1" t="s">
        <v>11384</v>
      </c>
      <c r="C5672" s="1">
        <v>19870724</v>
      </c>
      <c r="D5672" s="1">
        <v>19940701</v>
      </c>
      <c r="E5672" t="str">
        <f t="shared" si="880"/>
        <v>6721</v>
      </c>
      <c r="F5672" t="str">
        <f t="shared" si="881"/>
        <v>1987</v>
      </c>
      <c r="G5672" t="str">
        <f t="shared" si="882"/>
        <v>07</v>
      </c>
      <c r="H5672" t="str">
        <f t="shared" si="883"/>
        <v>24</v>
      </c>
      <c r="I5672" t="str">
        <f t="shared" si="884"/>
        <v>%1987-07-24%^^xsd:date</v>
      </c>
      <c r="J5672" t="str">
        <f t="shared" si="885"/>
        <v>1994</v>
      </c>
      <c r="K5672" t="str">
        <f t="shared" si="886"/>
        <v>07</v>
      </c>
      <c r="L5672" t="str">
        <f t="shared" si="887"/>
        <v>01</v>
      </c>
      <c r="M5672" t="str">
        <f t="shared" si="888"/>
        <v>%1994-01-01%^^xsd:date</v>
      </c>
      <c r="N5672" t="str">
        <f t="shared" si="889"/>
        <v>:6721 a crs:CommonwealthOrganisation ; schema:name %Department of Employment, Education and Training, Victorian State Office (Education Division)% ; schema:startDate %1987-07-24%^^xsd:date ; schema:endDate %1994-01-01%^^xsd:date ; time:hasTime [ time:hasBeginning [ time:inXSDDate %1987-07-24%^^xsd:date ]  ] .</v>
      </c>
    </row>
    <row r="5673" spans="1:14" x14ac:dyDescent="0.15">
      <c r="A5673" s="1" t="s">
        <v>11385</v>
      </c>
      <c r="B5673" s="1" t="s">
        <v>11386</v>
      </c>
      <c r="C5673" s="1">
        <v>19870724</v>
      </c>
      <c r="D5673" s="1">
        <v>19981021</v>
      </c>
      <c r="E5673" t="str">
        <f t="shared" si="880"/>
        <v>6722</v>
      </c>
      <c r="F5673" t="str">
        <f t="shared" si="881"/>
        <v>1987</v>
      </c>
      <c r="G5673" t="str">
        <f t="shared" si="882"/>
        <v>07</v>
      </c>
      <c r="H5673" t="str">
        <f t="shared" si="883"/>
        <v>24</v>
      </c>
      <c r="I5673" t="str">
        <f t="shared" si="884"/>
        <v>%1987-07-24%^^xsd:date</v>
      </c>
      <c r="J5673" t="str">
        <f t="shared" si="885"/>
        <v>1998</v>
      </c>
      <c r="K5673" t="str">
        <f t="shared" si="886"/>
        <v>10</v>
      </c>
      <c r="L5673" t="str">
        <f t="shared" si="887"/>
        <v>21</v>
      </c>
      <c r="M5673" t="str">
        <f t="shared" si="888"/>
        <v>%1998-21-21%^^xsd:date</v>
      </c>
      <c r="N5673" t="str">
        <f t="shared" si="889"/>
        <v>:6722 a crs:CommonwealthOrganisation ; schema:name %Department of Primary Industries and Energy, Victorian Region% ; schema:startDate %1987-07-24%^^xsd:date ; schema:endDate %1998-21-21%^^xsd:date ; time:hasTime [ time:hasBeginning [ time:inXSDDate %1987-07-24%^^xsd:date ]  ] .</v>
      </c>
    </row>
    <row r="5674" spans="1:14" x14ac:dyDescent="0.15">
      <c r="A5674" s="1" t="s">
        <v>11387</v>
      </c>
      <c r="B5674" s="1" t="s">
        <v>11388</v>
      </c>
      <c r="C5674" s="1">
        <v>19870724</v>
      </c>
      <c r="D5674" s="1">
        <v>19970718</v>
      </c>
      <c r="E5674" t="str">
        <f t="shared" si="880"/>
        <v>6723</v>
      </c>
      <c r="F5674" t="str">
        <f t="shared" si="881"/>
        <v>1987</v>
      </c>
      <c r="G5674" t="str">
        <f t="shared" si="882"/>
        <v>07</v>
      </c>
      <c r="H5674" t="str">
        <f t="shared" si="883"/>
        <v>24</v>
      </c>
      <c r="I5674" t="str">
        <f t="shared" si="884"/>
        <v>%1987-07-24%^^xsd:date</v>
      </c>
      <c r="J5674" t="str">
        <f t="shared" si="885"/>
        <v>1997</v>
      </c>
      <c r="K5674" t="str">
        <f t="shared" si="886"/>
        <v>07</v>
      </c>
      <c r="L5674" t="str">
        <f t="shared" si="887"/>
        <v>18</v>
      </c>
      <c r="M5674" t="str">
        <f t="shared" si="888"/>
        <v>%1997-18-18%^^xsd:date</v>
      </c>
      <c r="N5674" t="str">
        <f t="shared" si="889"/>
        <v>:6723 a crs:CommonwealthOrganisation ; schema:name %Department of Industrial Relations [II], Regional Administration, Victoria% ; schema:startDate %1987-07-24%^^xsd:date ; schema:endDate %1997-18-18%^^xsd:date ; time:hasTime [ time:hasBeginning [ time:inXSDDate %1987-07-24%^^xsd:date ]  ] .</v>
      </c>
    </row>
    <row r="5675" spans="1:14" x14ac:dyDescent="0.15">
      <c r="A5675" s="1" t="s">
        <v>11389</v>
      </c>
      <c r="B5675" s="1" t="s">
        <v>11390</v>
      </c>
      <c r="C5675" s="1">
        <v>19870724</v>
      </c>
      <c r="D5675" s="1">
        <v>19960101</v>
      </c>
      <c r="E5675" t="str">
        <f t="shared" si="880"/>
        <v>6724</v>
      </c>
      <c r="F5675" t="str">
        <f t="shared" si="881"/>
        <v>1987</v>
      </c>
      <c r="G5675" t="str">
        <f t="shared" si="882"/>
        <v>07</v>
      </c>
      <c r="H5675" t="str">
        <f t="shared" si="883"/>
        <v>24</v>
      </c>
      <c r="I5675" t="str">
        <f t="shared" si="884"/>
        <v>%1987-07-24%^^xsd:date</v>
      </c>
      <c r="J5675" t="str">
        <f t="shared" si="885"/>
        <v>1996</v>
      </c>
      <c r="K5675" t="str">
        <f t="shared" si="886"/>
        <v>01</v>
      </c>
      <c r="L5675" t="str">
        <f t="shared" si="887"/>
        <v>01</v>
      </c>
      <c r="M5675" t="str">
        <f t="shared" si="888"/>
        <v>%1996-01-01%^^xsd:date</v>
      </c>
      <c r="N5675" t="str">
        <f t="shared" si="889"/>
        <v>:6724 a crs:CommonwealthOrganisation ; schema:name %Australian Construction Services, Victoria% ; schema:startDate %1987-07-24%^^xsd:date ; schema:endDate %1996-01-01%^^xsd:date ; time:hasTime [ time:hasBeginning [ time:inXSDDate %1987-07-24%^^xsd:date ]  ] .</v>
      </c>
    </row>
    <row r="5676" spans="1:14" x14ac:dyDescent="0.15">
      <c r="A5676" s="1" t="s">
        <v>11391</v>
      </c>
      <c r="B5676" s="1" t="s">
        <v>11392</v>
      </c>
      <c r="C5676" s="1">
        <v>19850101</v>
      </c>
      <c r="D5676" s="1">
        <v>20110531</v>
      </c>
      <c r="E5676" t="str">
        <f t="shared" si="880"/>
        <v>6725</v>
      </c>
      <c r="F5676" t="str">
        <f t="shared" si="881"/>
        <v>1985</v>
      </c>
      <c r="G5676" t="str">
        <f t="shared" si="882"/>
        <v>01</v>
      </c>
      <c r="H5676" t="str">
        <f t="shared" si="883"/>
        <v>01</v>
      </c>
      <c r="I5676" t="str">
        <f t="shared" si="884"/>
        <v>%1985-01-01%^^xsd:date</v>
      </c>
      <c r="J5676" t="str">
        <f t="shared" si="885"/>
        <v>2011</v>
      </c>
      <c r="K5676" t="str">
        <f t="shared" si="886"/>
        <v>05</v>
      </c>
      <c r="L5676" t="str">
        <f t="shared" si="887"/>
        <v>31</v>
      </c>
      <c r="M5676" t="str">
        <f t="shared" si="888"/>
        <v>%2011-31-31%^^xsd:date</v>
      </c>
      <c r="N5676" t="str">
        <f t="shared" si="889"/>
        <v>:6725 a crs:CommonwealthOrganisation ; schema:name %Australian Financial Security Authority, Townsville% ; schema:startDate %1985-01-01%^^xsd:date ; schema:endDate %2011-31-31%^^xsd:date ; time:hasTime [ time:hasBeginning [ time:inXSDDate %1985-01-01%^^xsd:date ]  ] .</v>
      </c>
    </row>
    <row r="5677" spans="1:14" x14ac:dyDescent="0.15">
      <c r="A5677" s="1" t="s">
        <v>11393</v>
      </c>
      <c r="B5677" s="1" t="s">
        <v>11394</v>
      </c>
      <c r="C5677" s="1">
        <v>19110101</v>
      </c>
      <c r="D5677" s="1">
        <v>19781231</v>
      </c>
      <c r="E5677" t="str">
        <f t="shared" si="880"/>
        <v>6726</v>
      </c>
      <c r="F5677" t="str">
        <f t="shared" si="881"/>
        <v>1911</v>
      </c>
      <c r="G5677" t="str">
        <f t="shared" si="882"/>
        <v>01</v>
      </c>
      <c r="H5677" t="str">
        <f t="shared" si="883"/>
        <v>01</v>
      </c>
      <c r="I5677" t="str">
        <f t="shared" si="884"/>
        <v>%1911-01-01%^^xsd:date</v>
      </c>
      <c r="J5677" t="str">
        <f t="shared" si="885"/>
        <v>1978</v>
      </c>
      <c r="K5677" t="str">
        <f t="shared" si="886"/>
        <v>12</v>
      </c>
      <c r="L5677" t="str">
        <f t="shared" si="887"/>
        <v>31</v>
      </c>
      <c r="M5677" t="str">
        <f t="shared" si="888"/>
        <v>%1978-31-31%^^xsd:date</v>
      </c>
      <c r="N5677" t="str">
        <f t="shared" si="889"/>
        <v>:6726 a crs:CommonwealthOrganisation ; schema:name %North Australia Railway% ; schema:startDate %1911-01-01%^^xsd:date ; schema:endDate %1978-31-31%^^xsd:date ; time:hasTime [ time:hasBeginning [ time:inXSDDate %1911-01-01%^^xsd:date ]  ] .</v>
      </c>
    </row>
    <row r="5678" spans="1:14" x14ac:dyDescent="0.15">
      <c r="A5678" s="1" t="s">
        <v>11395</v>
      </c>
      <c r="B5678" s="1" t="s">
        <v>11396</v>
      </c>
      <c r="C5678" s="1">
        <v>19871129</v>
      </c>
      <c r="D5678" s="1">
        <v>20149999</v>
      </c>
      <c r="E5678" t="str">
        <f t="shared" si="880"/>
        <v>6727</v>
      </c>
      <c r="F5678" t="str">
        <f t="shared" si="881"/>
        <v>1987</v>
      </c>
      <c r="G5678" t="str">
        <f t="shared" si="882"/>
        <v>11</v>
      </c>
      <c r="H5678" t="str">
        <f t="shared" si="883"/>
        <v>29</v>
      </c>
      <c r="I5678" t="str">
        <f t="shared" si="884"/>
        <v>%1987-11-29%^^xsd:date</v>
      </c>
      <c r="J5678" t="str">
        <f t="shared" si="885"/>
        <v>2014</v>
      </c>
      <c r="K5678" t="str">
        <f t="shared" si="886"/>
        <v>99</v>
      </c>
      <c r="L5678" t="str">
        <f t="shared" si="887"/>
        <v>99</v>
      </c>
      <c r="M5678" t="str">
        <f t="shared" si="888"/>
        <v>%2014%^^xsd:gYear</v>
      </c>
      <c r="N5678" t="str">
        <f t="shared" si="889"/>
        <v>:6727 a crs:CommonwealthOrganisation ; schema:name %10/27 Battalion, Royal South Australian Regiment, Australian Army% ; schema:startDate %1987-11-29%^^xsd:date ; schema:endDate %2014%^^xsd:gYear ; time:hasTime [ time:hasBeginning [ time:inXSDDate %1987-11-29%^^xsd:date ]  ] .</v>
      </c>
    </row>
    <row r="5679" spans="1:14" x14ac:dyDescent="0.15">
      <c r="A5679" s="1" t="s">
        <v>11397</v>
      </c>
      <c r="B5679" s="1" t="s">
        <v>11398</v>
      </c>
      <c r="C5679" s="1">
        <v>19870724</v>
      </c>
      <c r="D5679" s="1">
        <v>19890701</v>
      </c>
      <c r="E5679" t="str">
        <f t="shared" si="880"/>
        <v>6728</v>
      </c>
      <c r="F5679" t="str">
        <f t="shared" si="881"/>
        <v>1987</v>
      </c>
      <c r="G5679" t="str">
        <f t="shared" si="882"/>
        <v>07</v>
      </c>
      <c r="H5679" t="str">
        <f t="shared" si="883"/>
        <v>24</v>
      </c>
      <c r="I5679" t="str">
        <f t="shared" si="884"/>
        <v>%1987-07-24%^^xsd:date</v>
      </c>
      <c r="J5679" t="str">
        <f t="shared" si="885"/>
        <v>1989</v>
      </c>
      <c r="K5679" t="str">
        <f t="shared" si="886"/>
        <v>07</v>
      </c>
      <c r="L5679" t="str">
        <f t="shared" si="887"/>
        <v>01</v>
      </c>
      <c r="M5679" t="str">
        <f t="shared" si="888"/>
        <v>%1989-01-01%^^xsd:date</v>
      </c>
      <c r="N5679" t="str">
        <f t="shared" si="889"/>
        <v>:6728 a crs:CommonwealthOrganisation ; schema:name %Department of Transport and Communications [Transport Group], Port Lincoln [South Australia]% ; schema:startDate %1987-07-24%^^xsd:date ; schema:endDate %1989-01-01%^^xsd:date ; time:hasTime [ time:hasBeginning [ time:inXSDDate %1987-07-24%^^xsd:date ]  ] .</v>
      </c>
    </row>
    <row r="5680" spans="1:14" x14ac:dyDescent="0.15">
      <c r="A5680" s="1" t="s">
        <v>11399</v>
      </c>
      <c r="B5680" s="1" t="s">
        <v>11400</v>
      </c>
      <c r="C5680" s="1">
        <v>19490301</v>
      </c>
      <c r="E5680" t="str">
        <f t="shared" si="880"/>
        <v>6729</v>
      </c>
      <c r="F5680" t="str">
        <f t="shared" si="881"/>
        <v>1949</v>
      </c>
      <c r="G5680" t="str">
        <f t="shared" si="882"/>
        <v>03</v>
      </c>
      <c r="H5680" t="str">
        <f t="shared" si="883"/>
        <v>01</v>
      </c>
      <c r="I5680" t="str">
        <f t="shared" si="884"/>
        <v>%1949-03-01%^^xsd:date</v>
      </c>
      <c r="J5680" t="str">
        <f t="shared" si="885"/>
        <v/>
      </c>
      <c r="K5680" t="str">
        <f t="shared" si="886"/>
        <v/>
      </c>
      <c r="L5680" t="str">
        <f t="shared" si="887"/>
        <v/>
      </c>
      <c r="M5680" t="str">
        <f t="shared" si="888"/>
        <v/>
      </c>
      <c r="N5680" t="str">
        <f t="shared" si="889"/>
        <v>:6729 a crs:CommonwealthOrganisation ; schema:name %RAAF No 10 Squadron, Edinburgh [South Australia] [II]% ; schema:startDate %1949-03-01%^^xsd:date ; time:hasTime [ time:hasBeginning [ time:inXSDDate %1949-03-01%^^xsd:date ]  ] .</v>
      </c>
    </row>
    <row r="5681" spans="1:14" x14ac:dyDescent="0.15">
      <c r="A5681" s="1" t="s">
        <v>11401</v>
      </c>
      <c r="B5681" s="1" t="s">
        <v>11402</v>
      </c>
      <c r="C5681" s="1">
        <v>19871213</v>
      </c>
      <c r="D5681" s="1">
        <v>20149999</v>
      </c>
      <c r="E5681" t="str">
        <f t="shared" si="880"/>
        <v>6730</v>
      </c>
      <c r="F5681" t="str">
        <f t="shared" si="881"/>
        <v>1987</v>
      </c>
      <c r="G5681" t="str">
        <f t="shared" si="882"/>
        <v>12</v>
      </c>
      <c r="H5681" t="str">
        <f t="shared" si="883"/>
        <v>13</v>
      </c>
      <c r="I5681" t="str">
        <f t="shared" si="884"/>
        <v>%1987-12-13%^^xsd:date</v>
      </c>
      <c r="J5681" t="str">
        <f t="shared" si="885"/>
        <v>2014</v>
      </c>
      <c r="K5681" t="str">
        <f t="shared" si="886"/>
        <v>99</v>
      </c>
      <c r="L5681" t="str">
        <f t="shared" si="887"/>
        <v>99</v>
      </c>
      <c r="M5681" t="str">
        <f t="shared" si="888"/>
        <v>%2014%^^xsd:gYear</v>
      </c>
      <c r="N5681" t="str">
        <f t="shared" si="889"/>
        <v>:6730 a crs:CommonwealthOrganisation ; schema:name %12th/40th Battalion, The Royal Tasmania Regiment, Australian Army% ; schema:startDate %1987-12-13%^^xsd:date ; schema:endDate %2014%^^xsd:gYear ; time:hasTime [ time:hasBeginning [ time:inXSDDate %1987-12-13%^^xsd:date ]  ] .</v>
      </c>
    </row>
    <row r="5682" spans="1:14" x14ac:dyDescent="0.15">
      <c r="A5682" s="1" t="s">
        <v>11403</v>
      </c>
      <c r="B5682" s="1" t="s">
        <v>11404</v>
      </c>
      <c r="C5682" s="1">
        <v>19470922</v>
      </c>
      <c r="E5682" t="str">
        <f t="shared" si="880"/>
        <v>6731</v>
      </c>
      <c r="F5682" t="str">
        <f t="shared" si="881"/>
        <v>1947</v>
      </c>
      <c r="G5682" t="str">
        <f t="shared" si="882"/>
        <v>09</v>
      </c>
      <c r="H5682" t="str">
        <f t="shared" si="883"/>
        <v>22</v>
      </c>
      <c r="I5682" t="str">
        <f t="shared" si="884"/>
        <v>%1947-09-22%^^xsd:date</v>
      </c>
      <c r="J5682" t="str">
        <f t="shared" si="885"/>
        <v/>
      </c>
      <c r="K5682" t="str">
        <f t="shared" si="886"/>
        <v/>
      </c>
      <c r="L5682" t="str">
        <f t="shared" si="887"/>
        <v/>
      </c>
      <c r="M5682" t="str">
        <f t="shared" si="888"/>
        <v/>
      </c>
      <c r="N5682" t="str">
        <f t="shared" si="889"/>
        <v>:6731 a crs:CommonwealthOrganisation ; schema:name %RAAF Aircraft Research and Development Unit (ARDU)% ; schema:startDate %1947-09-22%^^xsd:date ; time:hasTime [ time:hasBeginning [ time:inXSDDate %1947-09-22%^^xsd:date ]  ] .</v>
      </c>
    </row>
    <row r="5683" spans="1:14" x14ac:dyDescent="0.15">
      <c r="A5683" s="1" t="s">
        <v>11405</v>
      </c>
      <c r="B5683" s="1" t="s">
        <v>11406</v>
      </c>
      <c r="C5683" s="1">
        <v>19431201</v>
      </c>
      <c r="D5683" s="1">
        <v>19470922</v>
      </c>
      <c r="E5683" t="str">
        <f t="shared" si="880"/>
        <v>6732</v>
      </c>
      <c r="F5683" t="str">
        <f t="shared" si="881"/>
        <v>1943</v>
      </c>
      <c r="G5683" t="str">
        <f t="shared" si="882"/>
        <v>12</v>
      </c>
      <c r="H5683" t="str">
        <f t="shared" si="883"/>
        <v>01</v>
      </c>
      <c r="I5683" t="str">
        <f t="shared" si="884"/>
        <v>%1943-12-01%^^xsd:date</v>
      </c>
      <c r="J5683" t="str">
        <f t="shared" si="885"/>
        <v>1947</v>
      </c>
      <c r="K5683" t="str">
        <f t="shared" si="886"/>
        <v>09</v>
      </c>
      <c r="L5683" t="str">
        <f t="shared" si="887"/>
        <v>22</v>
      </c>
      <c r="M5683" t="str">
        <f t="shared" si="888"/>
        <v>%1947-22-22%^^xsd:date</v>
      </c>
      <c r="N5683" t="str">
        <f t="shared" si="889"/>
        <v>:6732 a crs:CommonwealthOrganisation ; schema:name %RAAF No 1 Aircraft Performance Unit (1APU)% ; schema:startDate %1943-12-01%^^xsd:date ; schema:endDate %1947-22-22%^^xsd:date ; time:hasTime [ time:hasBeginning [ time:inXSDDate %1943-12-01%^^xsd:date ]  ] .</v>
      </c>
    </row>
    <row r="5684" spans="1:14" x14ac:dyDescent="0.15">
      <c r="A5684" s="1" t="s">
        <v>11407</v>
      </c>
      <c r="B5684" s="1" t="s">
        <v>11408</v>
      </c>
      <c r="C5684" s="1">
        <v>19871115</v>
      </c>
      <c r="D5684" s="1">
        <v>19900920</v>
      </c>
      <c r="E5684" t="str">
        <f t="shared" si="880"/>
        <v>6733</v>
      </c>
      <c r="F5684" t="str">
        <f t="shared" si="881"/>
        <v>1987</v>
      </c>
      <c r="G5684" t="str">
        <f t="shared" si="882"/>
        <v>11</v>
      </c>
      <c r="H5684" t="str">
        <f t="shared" si="883"/>
        <v>15</v>
      </c>
      <c r="I5684" t="str">
        <f t="shared" si="884"/>
        <v>%1987-11-15%^^xsd:date</v>
      </c>
      <c r="J5684" t="str">
        <f t="shared" si="885"/>
        <v>1990</v>
      </c>
      <c r="K5684" t="str">
        <f t="shared" si="886"/>
        <v>09</v>
      </c>
      <c r="L5684" t="str">
        <f t="shared" si="887"/>
        <v>20</v>
      </c>
      <c r="M5684" t="str">
        <f t="shared" si="888"/>
        <v>%1990-20-20%^^xsd:date</v>
      </c>
      <c r="N5684" t="str">
        <f t="shared" si="889"/>
        <v>:6733 a crs:CommonwealthOrganisation ; schema:name %Australian Overseas Information Service, Editorial Office, South Australia% ; schema:startDate %1987-11-15%^^xsd:date ; schema:endDate %1990-20-20%^^xsd:date ; time:hasTime [ time:hasBeginning [ time:inXSDDate %1987-11-15%^^xsd:date ]  ] .</v>
      </c>
    </row>
    <row r="5685" spans="1:14" x14ac:dyDescent="0.15">
      <c r="A5685" s="1" t="s">
        <v>11409</v>
      </c>
      <c r="B5685" s="1" t="s">
        <v>11410</v>
      </c>
      <c r="C5685" s="1">
        <v>19870724</v>
      </c>
      <c r="D5685" s="1">
        <v>19910607</v>
      </c>
      <c r="E5685" t="str">
        <f t="shared" si="880"/>
        <v>6734</v>
      </c>
      <c r="F5685" t="str">
        <f t="shared" si="881"/>
        <v>1987</v>
      </c>
      <c r="G5685" t="str">
        <f t="shared" si="882"/>
        <v>07</v>
      </c>
      <c r="H5685" t="str">
        <f t="shared" si="883"/>
        <v>24</v>
      </c>
      <c r="I5685" t="str">
        <f t="shared" si="884"/>
        <v>%1987-07-24%^^xsd:date</v>
      </c>
      <c r="J5685" t="str">
        <f t="shared" si="885"/>
        <v>1991</v>
      </c>
      <c r="K5685" t="str">
        <f t="shared" si="886"/>
        <v>06</v>
      </c>
      <c r="L5685" t="str">
        <f t="shared" si="887"/>
        <v>07</v>
      </c>
      <c r="M5685" t="str">
        <f t="shared" si="888"/>
        <v>%1991-07-07%^^xsd:date</v>
      </c>
      <c r="N5685" t="str">
        <f t="shared" si="889"/>
        <v>:6734 a crs:CommonwealthOrganisation ; schema:name %Department of Community Services and Health, Regional Office, Mount Gambier, [South Australia]% ; schema:startDate %1987-07-24%^^xsd:date ; schema:endDate %1991-07-07%^^xsd:date ; time:hasTime [ time:hasBeginning [ time:inXSDDate %1987-07-24%^^xsd:date ]  ] .</v>
      </c>
    </row>
    <row r="5686" spans="1:14" x14ac:dyDescent="0.15">
      <c r="A5686" s="1" t="s">
        <v>11411</v>
      </c>
      <c r="B5686" s="1" t="s">
        <v>11412</v>
      </c>
      <c r="C5686" s="1">
        <v>19870724</v>
      </c>
      <c r="D5686" s="1">
        <v>19930324</v>
      </c>
      <c r="E5686" t="str">
        <f t="shared" si="880"/>
        <v>6735</v>
      </c>
      <c r="F5686" t="str">
        <f t="shared" si="881"/>
        <v>1987</v>
      </c>
      <c r="G5686" t="str">
        <f t="shared" si="882"/>
        <v>07</v>
      </c>
      <c r="H5686" t="str">
        <f t="shared" si="883"/>
        <v>24</v>
      </c>
      <c r="I5686" t="str">
        <f t="shared" si="884"/>
        <v>%1987-07-24%^^xsd:date</v>
      </c>
      <c r="J5686" t="str">
        <f t="shared" si="885"/>
        <v>1993</v>
      </c>
      <c r="K5686" t="str">
        <f t="shared" si="886"/>
        <v>03</v>
      </c>
      <c r="L5686" t="str">
        <f t="shared" si="887"/>
        <v>24</v>
      </c>
      <c r="M5686" t="str">
        <f t="shared" si="888"/>
        <v>%1993-24-24%^^xsd:date</v>
      </c>
      <c r="N5686" t="str">
        <f t="shared" si="889"/>
        <v>:6735 a crs:CommonwealthOrganisation ; schema:name %Department of Immigration, Local Government and Ethnic Affairs, Regional Office, Northern Territory% ; schema:startDate %1987-07-24%^^xsd:date ; schema:endDate %1993-24-24%^^xsd:date ; time:hasTime [ time:hasBeginning [ time:inXSDDate %1987-07-24%^^xsd:date ]  ] .</v>
      </c>
    </row>
    <row r="5687" spans="1:14" x14ac:dyDescent="0.15">
      <c r="A5687" s="1" t="s">
        <v>11413</v>
      </c>
      <c r="B5687" s="1" t="s">
        <v>11414</v>
      </c>
      <c r="C5687" s="1">
        <v>19870724</v>
      </c>
      <c r="D5687" s="1">
        <v>19981021</v>
      </c>
      <c r="E5687" t="str">
        <f t="shared" si="880"/>
        <v>6736</v>
      </c>
      <c r="F5687" t="str">
        <f t="shared" si="881"/>
        <v>1987</v>
      </c>
      <c r="G5687" t="str">
        <f t="shared" si="882"/>
        <v>07</v>
      </c>
      <c r="H5687" t="str">
        <f t="shared" si="883"/>
        <v>24</v>
      </c>
      <c r="I5687" t="str">
        <f t="shared" si="884"/>
        <v>%1987-07-24%^^xsd:date</v>
      </c>
      <c r="J5687" t="str">
        <f t="shared" si="885"/>
        <v>1998</v>
      </c>
      <c r="K5687" t="str">
        <f t="shared" si="886"/>
        <v>10</v>
      </c>
      <c r="L5687" t="str">
        <f t="shared" si="887"/>
        <v>21</v>
      </c>
      <c r="M5687" t="str">
        <f t="shared" si="888"/>
        <v>%1998-21-21%^^xsd:date</v>
      </c>
      <c r="N5687" t="str">
        <f t="shared" si="889"/>
        <v>:6736 a crs:CommonwealthOrganisation ; schema:name %Department of Primary Industries and Energy, Regional Office, Northern Territory [Darwin]% ; schema:startDate %1987-07-24%^^xsd:date ; schema:endDate %1998-21-21%^^xsd:date ; time:hasTime [ time:hasBeginning [ time:inXSDDate %1987-07-24%^^xsd:date ]  ] .</v>
      </c>
    </row>
    <row r="5688" spans="1:14" x14ac:dyDescent="0.15">
      <c r="A5688" s="1" t="s">
        <v>11415</v>
      </c>
      <c r="B5688" s="1" t="s">
        <v>11416</v>
      </c>
      <c r="C5688" s="1">
        <v>19870724</v>
      </c>
      <c r="D5688" s="1">
        <v>19900701</v>
      </c>
      <c r="E5688" t="str">
        <f t="shared" si="880"/>
        <v>6737</v>
      </c>
      <c r="F5688" t="str">
        <f t="shared" si="881"/>
        <v>1987</v>
      </c>
      <c r="G5688" t="str">
        <f t="shared" si="882"/>
        <v>07</v>
      </c>
      <c r="H5688" t="str">
        <f t="shared" si="883"/>
        <v>24</v>
      </c>
      <c r="I5688" t="str">
        <f t="shared" si="884"/>
        <v>%1987-07-24%^^xsd:date</v>
      </c>
      <c r="J5688" t="str">
        <f t="shared" si="885"/>
        <v>1990</v>
      </c>
      <c r="K5688" t="str">
        <f t="shared" si="886"/>
        <v>07</v>
      </c>
      <c r="L5688" t="str">
        <f t="shared" si="887"/>
        <v>01</v>
      </c>
      <c r="M5688" t="str">
        <f t="shared" si="888"/>
        <v>%1990-01-01%^^xsd:date</v>
      </c>
      <c r="N5688" t="str">
        <f t="shared" si="889"/>
        <v>:6737 a crs:CommonwealthOrganisation ; schema:name %External Territories Division, Darwin Office (Department of Arts, Sport, the Environment, Tourism and Territories)% ; schema:startDate %1987-07-24%^^xsd:date ; schema:endDate %1990-01-01%^^xsd:date ; time:hasTime [ time:hasBeginning [ time:inXSDDate %1987-07-24%^^xsd:date ]  ] .</v>
      </c>
    </row>
    <row r="5689" spans="1:14" x14ac:dyDescent="0.15">
      <c r="A5689" s="1" t="s">
        <v>11417</v>
      </c>
      <c r="B5689" s="1" t="s">
        <v>11418</v>
      </c>
      <c r="C5689" s="1">
        <v>19870724</v>
      </c>
      <c r="D5689" s="1">
        <v>19930324</v>
      </c>
      <c r="E5689" t="str">
        <f t="shared" si="880"/>
        <v>6738</v>
      </c>
      <c r="F5689" t="str">
        <f t="shared" si="881"/>
        <v>1987</v>
      </c>
      <c r="G5689" t="str">
        <f t="shared" si="882"/>
        <v>07</v>
      </c>
      <c r="H5689" t="str">
        <f t="shared" si="883"/>
        <v>24</v>
      </c>
      <c r="I5689" t="str">
        <f t="shared" si="884"/>
        <v>%1987-07-24%^^xsd:date</v>
      </c>
      <c r="J5689" t="str">
        <f t="shared" si="885"/>
        <v>1993</v>
      </c>
      <c r="K5689" t="str">
        <f t="shared" si="886"/>
        <v>03</v>
      </c>
      <c r="L5689" t="str">
        <f t="shared" si="887"/>
        <v>24</v>
      </c>
      <c r="M5689" t="str">
        <f t="shared" si="888"/>
        <v>%1993-24-24%^^xsd:date</v>
      </c>
      <c r="N5689" t="str">
        <f t="shared" si="889"/>
        <v>:6738 a crs:CommonwealthOrganisation ; schema:name %Department of Administrative Services [III], Northern Territory Region% ; schema:startDate %1987-07-24%^^xsd:date ; schema:endDate %1993-24-24%^^xsd:date ; time:hasTime [ time:hasBeginning [ time:inXSDDate %1987-07-24%^^xsd:date ]  ] .</v>
      </c>
    </row>
    <row r="5690" spans="1:14" x14ac:dyDescent="0.15">
      <c r="A5690" s="1" t="s">
        <v>11419</v>
      </c>
      <c r="B5690" s="1" t="s">
        <v>11420</v>
      </c>
      <c r="C5690" s="1">
        <v>19870724</v>
      </c>
      <c r="D5690" s="1">
        <v>19900701</v>
      </c>
      <c r="E5690" t="str">
        <f t="shared" si="880"/>
        <v>6739</v>
      </c>
      <c r="F5690" t="str">
        <f t="shared" si="881"/>
        <v>1987</v>
      </c>
      <c r="G5690" t="str">
        <f t="shared" si="882"/>
        <v>07</v>
      </c>
      <c r="H5690" t="str">
        <f t="shared" si="883"/>
        <v>24</v>
      </c>
      <c r="I5690" t="str">
        <f t="shared" si="884"/>
        <v>%1987-07-24%^^xsd:date</v>
      </c>
      <c r="J5690" t="str">
        <f t="shared" si="885"/>
        <v>1990</v>
      </c>
      <c r="K5690" t="str">
        <f t="shared" si="886"/>
        <v>07</v>
      </c>
      <c r="L5690" t="str">
        <f t="shared" si="887"/>
        <v>01</v>
      </c>
      <c r="M5690" t="str">
        <f t="shared" si="888"/>
        <v>%1990-01-01%^^xsd:date</v>
      </c>
      <c r="N5690" t="str">
        <f t="shared" si="889"/>
        <v>:6739 a crs:CommonwealthOrganisation ; schema:name %Construction Group/ (from 1988) Australian Construction Services, South Australia/Northern Territory Region, Northern Territory Division [Darwin]% ; schema:startDate %1987-07-24%^^xsd:date ; schema:endDate %1990-01-01%^^xsd:date ; time:hasTime [ time:hasBeginning [ time:inXSDDate %1987-07-24%^^xsd:date ]  ] .</v>
      </c>
    </row>
    <row r="5691" spans="1:14" x14ac:dyDescent="0.15">
      <c r="A5691" s="1" t="s">
        <v>11421</v>
      </c>
      <c r="B5691" s="1" t="s">
        <v>11422</v>
      </c>
      <c r="C5691" s="1">
        <v>19401212</v>
      </c>
      <c r="D5691" s="1">
        <v>19461231</v>
      </c>
      <c r="E5691" t="str">
        <f t="shared" si="880"/>
        <v>0674</v>
      </c>
      <c r="F5691" t="str">
        <f t="shared" si="881"/>
        <v>1940</v>
      </c>
      <c r="G5691" t="str">
        <f t="shared" si="882"/>
        <v>12</v>
      </c>
      <c r="H5691" t="str">
        <f t="shared" si="883"/>
        <v>12</v>
      </c>
      <c r="I5691" t="str">
        <f t="shared" si="884"/>
        <v>%1940-12-12%^^xsd:date</v>
      </c>
      <c r="J5691" t="str">
        <f t="shared" si="885"/>
        <v>1946</v>
      </c>
      <c r="K5691" t="str">
        <f t="shared" si="886"/>
        <v>12</v>
      </c>
      <c r="L5691" t="str">
        <f t="shared" si="887"/>
        <v>31</v>
      </c>
      <c r="M5691" t="str">
        <f t="shared" si="888"/>
        <v>%1946-31-31%^^xsd:date</v>
      </c>
      <c r="N5691" t="str">
        <f t="shared" si="889"/>
        <v>:0674 a crs:CommonwealthOrganisation ; schema:name %Aliens Tribunal, New South Wales, No 1 Tribunal% ; schema:startDate %1940-12-12%^^xsd:date ; schema:endDate %1946-31-31%^^xsd:date ; time:hasTime [ time:hasBeginning [ time:inXSDDate %1940-12-12%^^xsd:date ]  ] .</v>
      </c>
    </row>
    <row r="5692" spans="1:14" x14ac:dyDescent="0.15">
      <c r="A5692" s="1" t="s">
        <v>11423</v>
      </c>
      <c r="B5692" s="1" t="s">
        <v>11424</v>
      </c>
      <c r="C5692" s="1">
        <v>19870724</v>
      </c>
      <c r="D5692" s="1">
        <v>19900701</v>
      </c>
      <c r="E5692" t="str">
        <f t="shared" si="880"/>
        <v>6740</v>
      </c>
      <c r="F5692" t="str">
        <f t="shared" si="881"/>
        <v>1987</v>
      </c>
      <c r="G5692" t="str">
        <f t="shared" si="882"/>
        <v>07</v>
      </c>
      <c r="H5692" t="str">
        <f t="shared" si="883"/>
        <v>24</v>
      </c>
      <c r="I5692" t="str">
        <f t="shared" si="884"/>
        <v>%1987-07-24%^^xsd:date</v>
      </c>
      <c r="J5692" t="str">
        <f t="shared" si="885"/>
        <v>1990</v>
      </c>
      <c r="K5692" t="str">
        <f t="shared" si="886"/>
        <v>07</v>
      </c>
      <c r="L5692" t="str">
        <f t="shared" si="887"/>
        <v>01</v>
      </c>
      <c r="M5692" t="str">
        <f t="shared" si="888"/>
        <v>%1990-01-01%^^xsd:date</v>
      </c>
      <c r="N5692" t="str">
        <f t="shared" si="889"/>
        <v>:6740 a crs:CommonwealthOrganisation ; schema:name %Construction Group/ (from 1988) Australian Construction Services, South Australia/Northern Territory Region, Northern Territory Division, Area Office, Alice Springs% ; schema:startDate %1987-07-24%^^xsd:date ; schema:endDate %1990-01-01%^^xsd:date ; time:hasTime [ time:hasBeginning [ time:inXSDDate %1987-07-24%^^xsd:date ]  ] .</v>
      </c>
    </row>
    <row r="5693" spans="1:14" x14ac:dyDescent="0.15">
      <c r="A5693" s="1" t="s">
        <v>11425</v>
      </c>
      <c r="B5693" s="1" t="s">
        <v>11426</v>
      </c>
      <c r="C5693" s="1">
        <v>19870724</v>
      </c>
      <c r="D5693" s="1">
        <v>19900701</v>
      </c>
      <c r="E5693" t="str">
        <f t="shared" si="880"/>
        <v>6741</v>
      </c>
      <c r="F5693" t="str">
        <f t="shared" si="881"/>
        <v>1987</v>
      </c>
      <c r="G5693" t="str">
        <f t="shared" si="882"/>
        <v>07</v>
      </c>
      <c r="H5693" t="str">
        <f t="shared" si="883"/>
        <v>24</v>
      </c>
      <c r="I5693" t="str">
        <f t="shared" si="884"/>
        <v>%1987-07-24%^^xsd:date</v>
      </c>
      <c r="J5693" t="str">
        <f t="shared" si="885"/>
        <v>1990</v>
      </c>
      <c r="K5693" t="str">
        <f t="shared" si="886"/>
        <v>07</v>
      </c>
      <c r="L5693" t="str">
        <f t="shared" si="887"/>
        <v>01</v>
      </c>
      <c r="M5693" t="str">
        <f t="shared" si="888"/>
        <v>%1990-01-01%^^xsd:date</v>
      </c>
      <c r="N5693" t="str">
        <f t="shared" si="889"/>
        <v>:6741 a crs:CommonwealthOrganisation ; schema:name %Construction Group/ (from 1988) Australian Construction Services, South Australian/Northern Territory Region, Northern Territory Division, District Office, Katherine% ; schema:startDate %1987-07-24%^^xsd:date ; schema:endDate %1990-01-01%^^xsd:date ; time:hasTime [ time:hasBeginning [ time:inXSDDate %1987-07-24%^^xsd:date ]  ] .</v>
      </c>
    </row>
    <row r="5694" spans="1:14" x14ac:dyDescent="0.15">
      <c r="A5694" s="1" t="s">
        <v>11427</v>
      </c>
      <c r="B5694" s="1" t="s">
        <v>11428</v>
      </c>
      <c r="C5694" s="1">
        <v>18600101</v>
      </c>
      <c r="D5694" s="1">
        <v>19871031</v>
      </c>
      <c r="E5694" t="str">
        <f t="shared" si="880"/>
        <v>6742</v>
      </c>
      <c r="F5694" t="str">
        <f t="shared" si="881"/>
        <v>1860</v>
      </c>
      <c r="G5694" t="str">
        <f t="shared" si="882"/>
        <v>01</v>
      </c>
      <c r="H5694" t="str">
        <f t="shared" si="883"/>
        <v>01</v>
      </c>
      <c r="I5694" t="str">
        <f t="shared" si="884"/>
        <v>%1860-01-01%^^xsd:date</v>
      </c>
      <c r="J5694" t="str">
        <f t="shared" si="885"/>
        <v>1987</v>
      </c>
      <c r="K5694" t="str">
        <f t="shared" si="886"/>
        <v>10</v>
      </c>
      <c r="L5694" t="str">
        <f t="shared" si="887"/>
        <v>31</v>
      </c>
      <c r="M5694" t="str">
        <f t="shared" si="888"/>
        <v>%1987-31-31%^^xsd:date</v>
      </c>
      <c r="N5694" t="str">
        <f t="shared" si="889"/>
        <v>:6742 a crs:CommonwealthOrganisation ; schema:name %Railway Station, Kapunda [South Australia]% ; schema:startDate %1860-01-01%^^xsd:date ; schema:endDate %1987-31-31%^^xsd:date ; time:hasTime [ time:hasBeginning [ time:inXSDDate %1860-01-01%^^xsd:date ]  ] .</v>
      </c>
    </row>
    <row r="5695" spans="1:14" x14ac:dyDescent="0.15">
      <c r="A5695" s="1" t="s">
        <v>11429</v>
      </c>
      <c r="B5695" s="1" t="s">
        <v>11430</v>
      </c>
      <c r="C5695" s="1">
        <v>19870724</v>
      </c>
      <c r="D5695" s="1">
        <v>19940701</v>
      </c>
      <c r="E5695" t="str">
        <f t="shared" si="880"/>
        <v>6743</v>
      </c>
      <c r="F5695" t="str">
        <f t="shared" si="881"/>
        <v>1987</v>
      </c>
      <c r="G5695" t="str">
        <f t="shared" si="882"/>
        <v>07</v>
      </c>
      <c r="H5695" t="str">
        <f t="shared" si="883"/>
        <v>24</v>
      </c>
      <c r="I5695" t="str">
        <f t="shared" si="884"/>
        <v>%1987-07-24%^^xsd:date</v>
      </c>
      <c r="J5695" t="str">
        <f t="shared" si="885"/>
        <v>1994</v>
      </c>
      <c r="K5695" t="str">
        <f t="shared" si="886"/>
        <v>07</v>
      </c>
      <c r="L5695" t="str">
        <f t="shared" si="887"/>
        <v>01</v>
      </c>
      <c r="M5695" t="str">
        <f t="shared" si="888"/>
        <v>%1994-01-01%^^xsd:date</v>
      </c>
      <c r="N5695" t="str">
        <f t="shared" si="889"/>
        <v>:6743 a crs:CommonwealthOrganisation ; schema:name %Department of Employment, Education and Training, State (Territory) Office, Northern Territory [Darwin]% ; schema:startDate %1987-07-24%^^xsd:date ; schema:endDate %1994-01-01%^^xsd:date ; time:hasTime [ time:hasBeginning [ time:inXSDDate %1987-07-24%^^xsd:date ]  ] .</v>
      </c>
    </row>
    <row r="5696" spans="1:14" x14ac:dyDescent="0.15">
      <c r="A5696" s="1" t="s">
        <v>11431</v>
      </c>
      <c r="B5696" s="1" t="s">
        <v>11432</v>
      </c>
      <c r="C5696" s="1">
        <v>19870724</v>
      </c>
      <c r="D5696" s="1">
        <v>19920801</v>
      </c>
      <c r="E5696" t="str">
        <f t="shared" si="880"/>
        <v>6744</v>
      </c>
      <c r="F5696" t="str">
        <f t="shared" si="881"/>
        <v>1987</v>
      </c>
      <c r="G5696" t="str">
        <f t="shared" si="882"/>
        <v>07</v>
      </c>
      <c r="H5696" t="str">
        <f t="shared" si="883"/>
        <v>24</v>
      </c>
      <c r="I5696" t="str">
        <f t="shared" si="884"/>
        <v>%1987-07-24%^^xsd:date</v>
      </c>
      <c r="J5696" t="str">
        <f t="shared" si="885"/>
        <v>1992</v>
      </c>
      <c r="K5696" t="str">
        <f t="shared" si="886"/>
        <v>08</v>
      </c>
      <c r="L5696" t="str">
        <f t="shared" si="887"/>
        <v>01</v>
      </c>
      <c r="M5696" t="str">
        <f t="shared" si="888"/>
        <v>%1992-01-01%^^xsd:date</v>
      </c>
      <c r="N5696" t="str">
        <f t="shared" si="889"/>
        <v>:6744 a crs:CommonwealthOrganisation ; schema:name %Department of Employment, Education and Training, Alice Springs [Education component] [Northern Territory]% ; schema:startDate %1987-07-24%^^xsd:date ; schema:endDate %1992-01-01%^^xsd:date ; time:hasTime [ time:hasBeginning [ time:inXSDDate %1987-07-24%^^xsd:date ]  ] .</v>
      </c>
    </row>
    <row r="5697" spans="1:14" x14ac:dyDescent="0.15">
      <c r="A5697" s="1" t="s">
        <v>11433</v>
      </c>
      <c r="B5697" s="1" t="s">
        <v>11434</v>
      </c>
      <c r="C5697" s="1">
        <v>19870724</v>
      </c>
      <c r="D5697" s="1">
        <v>19940701</v>
      </c>
      <c r="E5697" t="str">
        <f t="shared" si="880"/>
        <v>6745</v>
      </c>
      <c r="F5697" t="str">
        <f t="shared" si="881"/>
        <v>1987</v>
      </c>
      <c r="G5697" t="str">
        <f t="shared" si="882"/>
        <v>07</v>
      </c>
      <c r="H5697" t="str">
        <f t="shared" si="883"/>
        <v>24</v>
      </c>
      <c r="I5697" t="str">
        <f t="shared" si="884"/>
        <v>%1987-07-24%^^xsd:date</v>
      </c>
      <c r="J5697" t="str">
        <f t="shared" si="885"/>
        <v>1994</v>
      </c>
      <c r="K5697" t="str">
        <f t="shared" si="886"/>
        <v>07</v>
      </c>
      <c r="L5697" t="str">
        <f t="shared" si="887"/>
        <v>01</v>
      </c>
      <c r="M5697" t="str">
        <f t="shared" si="888"/>
        <v>%1994-01-01%^^xsd:date</v>
      </c>
      <c r="N5697" t="str">
        <f t="shared" si="889"/>
        <v>:6745 a crs:CommonwealthOrganisation ; schema:name %Department of Employment, Education and Training, Katherine [Education component] [Northern Territory]% ; schema:startDate %1987-07-24%^^xsd:date ; schema:endDate %1994-01-01%^^xsd:date ; time:hasTime [ time:hasBeginning [ time:inXSDDate %1987-07-24%^^xsd:date ]  ] .</v>
      </c>
    </row>
    <row r="5698" spans="1:14" x14ac:dyDescent="0.15">
      <c r="A5698" s="1" t="s">
        <v>11435</v>
      </c>
      <c r="B5698" s="1" t="s">
        <v>11436</v>
      </c>
      <c r="C5698" s="1">
        <v>19870724</v>
      </c>
      <c r="D5698" s="1">
        <v>19920801</v>
      </c>
      <c r="E5698" t="str">
        <f t="shared" si="880"/>
        <v>6746</v>
      </c>
      <c r="F5698" t="str">
        <f t="shared" si="881"/>
        <v>1987</v>
      </c>
      <c r="G5698" t="str">
        <f t="shared" si="882"/>
        <v>07</v>
      </c>
      <c r="H5698" t="str">
        <f t="shared" si="883"/>
        <v>24</v>
      </c>
      <c r="I5698" t="str">
        <f t="shared" si="884"/>
        <v>%1987-07-24%^^xsd:date</v>
      </c>
      <c r="J5698" t="str">
        <f t="shared" si="885"/>
        <v>1992</v>
      </c>
      <c r="K5698" t="str">
        <f t="shared" si="886"/>
        <v>08</v>
      </c>
      <c r="L5698" t="str">
        <f t="shared" si="887"/>
        <v>01</v>
      </c>
      <c r="M5698" t="str">
        <f t="shared" si="888"/>
        <v>%1992-01-01%^^xsd:date</v>
      </c>
      <c r="N5698" t="str">
        <f t="shared" si="889"/>
        <v>:6746 a crs:CommonwealthOrganisation ; schema:name %Department of Employment, Education and Training, Tennant Creek [Northern Territory]% ; schema:startDate %1987-07-24%^^xsd:date ; schema:endDate %1992-01-01%^^xsd:date ; time:hasTime [ time:hasBeginning [ time:inXSDDate %1987-07-24%^^xsd:date ]  ] .</v>
      </c>
    </row>
    <row r="5699" spans="1:14" x14ac:dyDescent="0.15">
      <c r="A5699" s="1" t="s">
        <v>11437</v>
      </c>
      <c r="B5699" s="1" t="s">
        <v>11438</v>
      </c>
      <c r="C5699" s="1">
        <v>19870724</v>
      </c>
      <c r="D5699" s="1">
        <v>19920801</v>
      </c>
      <c r="E5699" t="str">
        <f t="shared" ref="E5699:E5762" si="890">TEXT(SUBSTITUTE(A5699, "CA ", ""), "0000")</f>
        <v>6747</v>
      </c>
      <c r="F5699" t="str">
        <f t="shared" ref="F5699:F5762" si="891">LEFT(C5699,4)</f>
        <v>1987</v>
      </c>
      <c r="G5699" t="str">
        <f t="shared" ref="G5699:G5762" si="892">MID(C5699,5,2)</f>
        <v>07</v>
      </c>
      <c r="H5699" t="str">
        <f t="shared" ref="H5699:H5762" si="893">RIGHT(C5699,2)</f>
        <v>24</v>
      </c>
      <c r="I5699" t="str">
        <f t="shared" ref="I5699:I5762" si="894">IF(AND(G5699+0&gt;=1,G5699+0&lt;=12),CONCATENATE("%",F5699,"-",G5699,"-",H5699,"%^^xsd:date"),CONCATENATE("%",F5699,"%^^xsd:gYear"))</f>
        <v>%1987-07-24%^^xsd:date</v>
      </c>
      <c r="J5699" t="str">
        <f t="shared" ref="J5699:J5762" si="895">LEFT(D5699,4)</f>
        <v>1992</v>
      </c>
      <c r="K5699" t="str">
        <f t="shared" ref="K5699:K5762" si="896">MID(D5699,5,2)</f>
        <v>08</v>
      </c>
      <c r="L5699" t="str">
        <f t="shared" ref="L5699:L5762" si="897">RIGHT(D5699,2)</f>
        <v>01</v>
      </c>
      <c r="M5699" t="str">
        <f t="shared" ref="M5699:M5762" si="898">IFERROR(IF(AND(K5699+0&gt;=1,K5699+0&lt;=12),CONCATENATE("%",J5699,"-",L5699,"-",L5699,"%^^xsd:date"),CONCATENATE("%",J5699,"%^^xsd:gYear")),"")</f>
        <v>%1992-01-01%^^xsd:date</v>
      </c>
      <c r="N5699" t="str">
        <f t="shared" ref="N5699:N5762" si="899">CONCATENATE(":",E5699," a crs:CommonwealthOrganisation ; schema:name %",B5699,"% ; schema:startDate ",I5699, IF(M5699="","",CONCATENATE(" ; schema:endDate ",M5699)), " ; time:hasTime [ time:hasBeginning [ time:inXSDDate ", I5699, " ] ", IF(O5699="","",CONCATENATE(" ; time:hasEnd [ time:inXSDDate ",O5699, " ] ")), " ] .")</f>
        <v>:6747 a crs:CommonwealthOrganisation ; schema:name %Department of Employment, Education and Training, Nhulunbuy [Northern Territory]% ; schema:startDate %1987-07-24%^^xsd:date ; schema:endDate %1992-01-01%^^xsd:date ; time:hasTime [ time:hasBeginning [ time:inXSDDate %1987-07-24%^^xsd:date ]  ] .</v>
      </c>
    </row>
    <row r="5700" spans="1:14" x14ac:dyDescent="0.15">
      <c r="A5700" s="1" t="s">
        <v>11439</v>
      </c>
      <c r="B5700" s="1" t="s">
        <v>11440</v>
      </c>
      <c r="C5700" s="1">
        <v>19870724</v>
      </c>
      <c r="D5700" s="1">
        <v>19940701</v>
      </c>
      <c r="E5700" t="str">
        <f t="shared" si="890"/>
        <v>6748</v>
      </c>
      <c r="F5700" t="str">
        <f t="shared" si="891"/>
        <v>1987</v>
      </c>
      <c r="G5700" t="str">
        <f t="shared" si="892"/>
        <v>07</v>
      </c>
      <c r="H5700" t="str">
        <f t="shared" si="893"/>
        <v>24</v>
      </c>
      <c r="I5700" t="str">
        <f t="shared" si="894"/>
        <v>%1987-07-24%^^xsd:date</v>
      </c>
      <c r="J5700" t="str">
        <f t="shared" si="895"/>
        <v>1994</v>
      </c>
      <c r="K5700" t="str">
        <f t="shared" si="896"/>
        <v>07</v>
      </c>
      <c r="L5700" t="str">
        <f t="shared" si="897"/>
        <v>01</v>
      </c>
      <c r="M5700" t="str">
        <f t="shared" si="898"/>
        <v>%1994-01-01%^^xsd:date</v>
      </c>
      <c r="N5700" t="str">
        <f t="shared" si="899"/>
        <v>:6748 a crs:CommonwealthOrganisation ; schema:name %Department of Employment, Education and Training, Jabiru [Employment and Training component]% ; schema:startDate %1987-07-24%^^xsd:date ; schema:endDate %1994-01-01%^^xsd:date ; time:hasTime [ time:hasBeginning [ time:inXSDDate %1987-07-24%^^xsd:date ]  ] .</v>
      </c>
    </row>
    <row r="5701" spans="1:14" x14ac:dyDescent="0.15">
      <c r="A5701" s="1" t="s">
        <v>11441</v>
      </c>
      <c r="B5701" s="1" t="s">
        <v>11442</v>
      </c>
      <c r="C5701" s="1">
        <v>19870724</v>
      </c>
      <c r="D5701" s="1">
        <v>19910822</v>
      </c>
      <c r="E5701" t="str">
        <f t="shared" si="890"/>
        <v>6749</v>
      </c>
      <c r="F5701" t="str">
        <f t="shared" si="891"/>
        <v>1987</v>
      </c>
      <c r="G5701" t="str">
        <f t="shared" si="892"/>
        <v>07</v>
      </c>
      <c r="H5701" t="str">
        <f t="shared" si="893"/>
        <v>24</v>
      </c>
      <c r="I5701" t="str">
        <f t="shared" si="894"/>
        <v>%1987-07-24%^^xsd:date</v>
      </c>
      <c r="J5701" t="str">
        <f t="shared" si="895"/>
        <v>1991</v>
      </c>
      <c r="K5701" t="str">
        <f t="shared" si="896"/>
        <v>08</v>
      </c>
      <c r="L5701" t="str">
        <f t="shared" si="897"/>
        <v>22</v>
      </c>
      <c r="M5701" t="str">
        <f t="shared" si="898"/>
        <v>%1991-22-22%^^xsd:date</v>
      </c>
      <c r="N5701" t="str">
        <f t="shared" si="899"/>
        <v>:6749 a crs:CommonwealthOrganisation ; schema:name %Arbitration Inspectorate [III]% ; schema:startDate %1987-07-24%^^xsd:date ; schema:endDate %1991-22-22%^^xsd:date ; time:hasTime [ time:hasBeginning [ time:inXSDDate %1987-07-24%^^xsd:date ]  ] .</v>
      </c>
    </row>
    <row r="5702" spans="1:14" x14ac:dyDescent="0.15">
      <c r="A5702" s="1" t="s">
        <v>11443</v>
      </c>
      <c r="B5702" s="1" t="s">
        <v>11444</v>
      </c>
      <c r="C5702" s="1">
        <v>19420225</v>
      </c>
      <c r="D5702" s="1">
        <v>19471231</v>
      </c>
      <c r="E5702" t="str">
        <f t="shared" si="890"/>
        <v>0675</v>
      </c>
      <c r="F5702" t="str">
        <f t="shared" si="891"/>
        <v>1942</v>
      </c>
      <c r="G5702" t="str">
        <f t="shared" si="892"/>
        <v>02</v>
      </c>
      <c r="H5702" t="str">
        <f t="shared" si="893"/>
        <v>25</v>
      </c>
      <c r="I5702" t="str">
        <f t="shared" si="894"/>
        <v>%1942-02-25%^^xsd:date</v>
      </c>
      <c r="J5702" t="str">
        <f t="shared" si="895"/>
        <v>1947</v>
      </c>
      <c r="K5702" t="str">
        <f t="shared" si="896"/>
        <v>12</v>
      </c>
      <c r="L5702" t="str">
        <f t="shared" si="897"/>
        <v>31</v>
      </c>
      <c r="M5702" t="str">
        <f t="shared" si="898"/>
        <v>%1947-31-31%^^xsd:date</v>
      </c>
      <c r="N5702" t="str">
        <f t="shared" si="899"/>
        <v>:0675 a crs:CommonwealthOrganisation ; schema:name %Munitions Electrical Advisory Panel% ; schema:startDate %1942-02-25%^^xsd:date ; schema:endDate %1947-31-31%^^xsd:date ; time:hasTime [ time:hasBeginning [ time:inXSDDate %1942-02-25%^^xsd:date ]  ] .</v>
      </c>
    </row>
    <row r="5703" spans="1:14" x14ac:dyDescent="0.15">
      <c r="A5703" s="1" t="s">
        <v>11445</v>
      </c>
      <c r="B5703" s="1" t="s">
        <v>11446</v>
      </c>
      <c r="C5703" s="1">
        <v>19870724</v>
      </c>
      <c r="D5703" s="1">
        <v>19970721</v>
      </c>
      <c r="E5703" t="str">
        <f t="shared" si="890"/>
        <v>6750</v>
      </c>
      <c r="F5703" t="str">
        <f t="shared" si="891"/>
        <v>1987</v>
      </c>
      <c r="G5703" t="str">
        <f t="shared" si="892"/>
        <v>07</v>
      </c>
      <c r="H5703" t="str">
        <f t="shared" si="893"/>
        <v>24</v>
      </c>
      <c r="I5703" t="str">
        <f t="shared" si="894"/>
        <v>%1987-07-24%^^xsd:date</v>
      </c>
      <c r="J5703" t="str">
        <f t="shared" si="895"/>
        <v>1997</v>
      </c>
      <c r="K5703" t="str">
        <f t="shared" si="896"/>
        <v>07</v>
      </c>
      <c r="L5703" t="str">
        <f t="shared" si="897"/>
        <v>21</v>
      </c>
      <c r="M5703" t="str">
        <f t="shared" si="898"/>
        <v>%1997-21-21%^^xsd:date</v>
      </c>
      <c r="N5703" t="str">
        <f t="shared" si="899"/>
        <v>:6750 a crs:CommonwealthOrganisation ; schema:name %Department of Industrial Relations [II], Northern Territory Office [Darwin]% ; schema:startDate %1987-07-24%^^xsd:date ; schema:endDate %1997-21-21%^^xsd:date ; time:hasTime [ time:hasBeginning [ time:inXSDDate %1987-07-24%^^xsd:date ]  ] .</v>
      </c>
    </row>
    <row r="5704" spans="1:14" x14ac:dyDescent="0.15">
      <c r="A5704" s="1" t="s">
        <v>11447</v>
      </c>
      <c r="B5704" s="1" t="s">
        <v>11448</v>
      </c>
      <c r="C5704" s="1">
        <v>19870724</v>
      </c>
      <c r="D5704" s="1">
        <v>19910101</v>
      </c>
      <c r="E5704" t="str">
        <f t="shared" si="890"/>
        <v>6751</v>
      </c>
      <c r="F5704" t="str">
        <f t="shared" si="891"/>
        <v>1987</v>
      </c>
      <c r="G5704" t="str">
        <f t="shared" si="892"/>
        <v>07</v>
      </c>
      <c r="H5704" t="str">
        <f t="shared" si="893"/>
        <v>24</v>
      </c>
      <c r="I5704" t="str">
        <f t="shared" si="894"/>
        <v>%1987-07-24%^^xsd:date</v>
      </c>
      <c r="J5704" t="str">
        <f t="shared" si="895"/>
        <v>1991</v>
      </c>
      <c r="K5704" t="str">
        <f t="shared" si="896"/>
        <v>01</v>
      </c>
      <c r="L5704" t="str">
        <f t="shared" si="897"/>
        <v>01</v>
      </c>
      <c r="M5704" t="str">
        <f t="shared" si="898"/>
        <v>%1991-01-01%^^xsd:date</v>
      </c>
      <c r="N5704" t="str">
        <f t="shared" si="899"/>
        <v>:6751 a crs:CommonwealthOrganisation ; schema:name %Department of Transport and Communications [Transport Group - Marine], South Australian/Northern Territory Region, Northern Territory Office% ; schema:startDate %1987-07-24%^^xsd:date ; schema:endDate %1991-01-01%^^xsd:date ; time:hasTime [ time:hasBeginning [ time:inXSDDate %1987-07-24%^^xsd:date ]  ] .</v>
      </c>
    </row>
    <row r="5705" spans="1:14" x14ac:dyDescent="0.15">
      <c r="A5705" s="1" t="s">
        <v>11449</v>
      </c>
      <c r="B5705" s="1" t="s">
        <v>11450</v>
      </c>
      <c r="C5705" s="1">
        <v>19810924</v>
      </c>
      <c r="D5705" s="1">
        <v>19870605</v>
      </c>
      <c r="E5705" t="str">
        <f t="shared" si="890"/>
        <v>6752</v>
      </c>
      <c r="F5705" t="str">
        <f t="shared" si="891"/>
        <v>1981</v>
      </c>
      <c r="G5705" t="str">
        <f t="shared" si="892"/>
        <v>09</v>
      </c>
      <c r="H5705" t="str">
        <f t="shared" si="893"/>
        <v>24</v>
      </c>
      <c r="I5705" t="str">
        <f t="shared" si="894"/>
        <v>%1981-09-24%^^xsd:date</v>
      </c>
      <c r="J5705" t="str">
        <f t="shared" si="895"/>
        <v>1987</v>
      </c>
      <c r="K5705" t="str">
        <f t="shared" si="896"/>
        <v>06</v>
      </c>
      <c r="L5705" t="str">
        <f t="shared" si="897"/>
        <v>05</v>
      </c>
      <c r="M5705" t="str">
        <f t="shared" si="898"/>
        <v>%1987-05-05%^^xsd:date</v>
      </c>
      <c r="N5705" t="str">
        <f t="shared" si="899"/>
        <v>:6752 a crs:CommonwealthOrganisation ; schema:name %Senate Select Committee on Private Hospitals and Nursing Homes in Australia% ; schema:startDate %1981-09-24%^^xsd:date ; schema:endDate %1987-05-05%^^xsd:date ; time:hasTime [ time:hasBeginning [ time:inXSDDate %1981-09-24%^^xsd:date ]  ] .</v>
      </c>
    </row>
    <row r="5706" spans="1:14" x14ac:dyDescent="0.15">
      <c r="A5706" s="1" t="s">
        <v>11451</v>
      </c>
      <c r="B5706" s="1" t="s">
        <v>11452</v>
      </c>
      <c r="C5706" s="1">
        <v>19870724</v>
      </c>
      <c r="D5706" s="1">
        <v>19910607</v>
      </c>
      <c r="E5706" t="str">
        <f t="shared" si="890"/>
        <v>6753</v>
      </c>
      <c r="F5706" t="str">
        <f t="shared" si="891"/>
        <v>1987</v>
      </c>
      <c r="G5706" t="str">
        <f t="shared" si="892"/>
        <v>07</v>
      </c>
      <c r="H5706" t="str">
        <f t="shared" si="893"/>
        <v>24</v>
      </c>
      <c r="I5706" t="str">
        <f t="shared" si="894"/>
        <v>%1987-07-24%^^xsd:date</v>
      </c>
      <c r="J5706" t="str">
        <f t="shared" si="895"/>
        <v>1991</v>
      </c>
      <c r="K5706" t="str">
        <f t="shared" si="896"/>
        <v>06</v>
      </c>
      <c r="L5706" t="str">
        <f t="shared" si="897"/>
        <v>07</v>
      </c>
      <c r="M5706" t="str">
        <f t="shared" si="898"/>
        <v>%1991-07-07%^^xsd:date</v>
      </c>
      <c r="N5706" t="str">
        <f t="shared" si="899"/>
        <v>:6753 a crs:CommonwealthOrganisation ; schema:name %Department of Community Services and Health, State (Territory) Office, Northern Territory [Darwin]% ; schema:startDate %1987-07-24%^^xsd:date ; schema:endDate %1991-07-07%^^xsd:date ; time:hasTime [ time:hasBeginning [ time:inXSDDate %1987-07-24%^^xsd:date ]  ] .</v>
      </c>
    </row>
    <row r="5707" spans="1:14" x14ac:dyDescent="0.15">
      <c r="A5707" s="1" t="s">
        <v>11453</v>
      </c>
      <c r="B5707" s="1" t="s">
        <v>11454</v>
      </c>
      <c r="C5707" s="1">
        <v>19870724</v>
      </c>
      <c r="D5707" s="1">
        <v>19910607</v>
      </c>
      <c r="E5707" t="str">
        <f t="shared" si="890"/>
        <v>6754</v>
      </c>
      <c r="F5707" t="str">
        <f t="shared" si="891"/>
        <v>1987</v>
      </c>
      <c r="G5707" t="str">
        <f t="shared" si="892"/>
        <v>07</v>
      </c>
      <c r="H5707" t="str">
        <f t="shared" si="893"/>
        <v>24</v>
      </c>
      <c r="I5707" t="str">
        <f t="shared" si="894"/>
        <v>%1987-07-24%^^xsd:date</v>
      </c>
      <c r="J5707" t="str">
        <f t="shared" si="895"/>
        <v>1991</v>
      </c>
      <c r="K5707" t="str">
        <f t="shared" si="896"/>
        <v>06</v>
      </c>
      <c r="L5707" t="str">
        <f t="shared" si="897"/>
        <v>07</v>
      </c>
      <c r="M5707" t="str">
        <f t="shared" si="898"/>
        <v>%1991-07-07%^^xsd:date</v>
      </c>
      <c r="N5707" t="str">
        <f t="shared" si="899"/>
        <v>:6754 a crs:CommonwealthOrganisation ; schema:name %Department of Community Services and Health, Regional Office, Alice Springs% ; schema:startDate %1987-07-24%^^xsd:date ; schema:endDate %1991-07-07%^^xsd:date ; time:hasTime [ time:hasBeginning [ time:inXSDDate %1987-07-24%^^xsd:date ]  ] .</v>
      </c>
    </row>
    <row r="5708" spans="1:14" x14ac:dyDescent="0.15">
      <c r="A5708" s="1" t="s">
        <v>11455</v>
      </c>
      <c r="B5708" s="1" t="s">
        <v>11456</v>
      </c>
      <c r="C5708" s="1">
        <v>19870701</v>
      </c>
      <c r="D5708" s="1">
        <v>19920901</v>
      </c>
      <c r="E5708" t="str">
        <f t="shared" si="890"/>
        <v>6755</v>
      </c>
      <c r="F5708" t="str">
        <f t="shared" si="891"/>
        <v>1987</v>
      </c>
      <c r="G5708" t="str">
        <f t="shared" si="892"/>
        <v>07</v>
      </c>
      <c r="H5708" t="str">
        <f t="shared" si="893"/>
        <v>01</v>
      </c>
      <c r="I5708" t="str">
        <f t="shared" si="894"/>
        <v>%1987-07-01%^^xsd:date</v>
      </c>
      <c r="J5708" t="str">
        <f t="shared" si="895"/>
        <v>1992</v>
      </c>
      <c r="K5708" t="str">
        <f t="shared" si="896"/>
        <v>09</v>
      </c>
      <c r="L5708" t="str">
        <f t="shared" si="897"/>
        <v>01</v>
      </c>
      <c r="M5708" t="str">
        <f t="shared" si="898"/>
        <v>%1992-01-01%^^xsd:date</v>
      </c>
      <c r="N5708" t="str">
        <f t="shared" si="899"/>
        <v>:6755 a crs:CommonwealthOrganisation ; schema:name %Defence Science and Technology Organisation, Salisbury [South Australia]% ; schema:startDate %1987-07-01%^^xsd:date ; schema:endDate %1992-01-01%^^xsd:date ; time:hasTime [ time:hasBeginning [ time:inXSDDate %1987-07-01%^^xsd:date ]  ] .</v>
      </c>
    </row>
    <row r="5709" spans="1:14" x14ac:dyDescent="0.15">
      <c r="A5709" s="1" t="s">
        <v>11457</v>
      </c>
      <c r="B5709" s="1" t="s">
        <v>11458</v>
      </c>
      <c r="C5709" s="1">
        <v>19871201</v>
      </c>
      <c r="D5709" s="1">
        <v>20149999</v>
      </c>
      <c r="E5709" t="str">
        <f t="shared" si="890"/>
        <v>6756</v>
      </c>
      <c r="F5709" t="str">
        <f t="shared" si="891"/>
        <v>1987</v>
      </c>
      <c r="G5709" t="str">
        <f t="shared" si="892"/>
        <v>12</v>
      </c>
      <c r="H5709" t="str">
        <f t="shared" si="893"/>
        <v>01</v>
      </c>
      <c r="I5709" t="str">
        <f t="shared" si="894"/>
        <v>%1987-12-01%^^xsd:date</v>
      </c>
      <c r="J5709" t="str">
        <f t="shared" si="895"/>
        <v>2014</v>
      </c>
      <c r="K5709" t="str">
        <f t="shared" si="896"/>
        <v>99</v>
      </c>
      <c r="L5709" t="str">
        <f t="shared" si="897"/>
        <v>99</v>
      </c>
      <c r="M5709" t="str">
        <f t="shared" si="898"/>
        <v>%2014%^^xsd:gYear</v>
      </c>
      <c r="N5709" t="str">
        <f t="shared" si="899"/>
        <v>:6756 a crs:CommonwealthOrganisation ; schema:name %Defence Science and Technology Organisation, Surveillance Research Laboratory, Salisbury [South Australia]% ; schema:startDate %1987-12-01%^^xsd:date ; schema:endDate %2014%^^xsd:gYear ; time:hasTime [ time:hasBeginning [ time:inXSDDate %1987-12-01%^^xsd:date ]  ] .</v>
      </c>
    </row>
    <row r="5710" spans="1:14" x14ac:dyDescent="0.15">
      <c r="A5710" s="1" t="s">
        <v>11459</v>
      </c>
      <c r="B5710" s="1" t="s">
        <v>11460</v>
      </c>
      <c r="C5710" s="1">
        <v>19871201</v>
      </c>
      <c r="D5710" s="1">
        <v>19911104</v>
      </c>
      <c r="E5710" t="str">
        <f t="shared" si="890"/>
        <v>6757</v>
      </c>
      <c r="F5710" t="str">
        <f t="shared" si="891"/>
        <v>1987</v>
      </c>
      <c r="G5710" t="str">
        <f t="shared" si="892"/>
        <v>12</v>
      </c>
      <c r="H5710" t="str">
        <f t="shared" si="893"/>
        <v>01</v>
      </c>
      <c r="I5710" t="str">
        <f t="shared" si="894"/>
        <v>%1987-12-01%^^xsd:date</v>
      </c>
      <c r="J5710" t="str">
        <f t="shared" si="895"/>
        <v>1991</v>
      </c>
      <c r="K5710" t="str">
        <f t="shared" si="896"/>
        <v>11</v>
      </c>
      <c r="L5710" t="str">
        <f t="shared" si="897"/>
        <v>04</v>
      </c>
      <c r="M5710" t="str">
        <f t="shared" si="898"/>
        <v>%1991-04-04%^^xsd:date</v>
      </c>
      <c r="N5710" t="str">
        <f t="shared" si="899"/>
        <v>:6757 a crs:CommonwealthOrganisation ; schema:name %Weapons Systems Research Laboratory, Defence Science and Technology Organisation, Salisbury [South Australia]% ; schema:startDate %1987-12-01%^^xsd:date ; schema:endDate %1991-04-04%^^xsd:date ; time:hasTime [ time:hasBeginning [ time:inXSDDate %1987-12-01%^^xsd:date ]  ] .</v>
      </c>
    </row>
    <row r="5711" spans="1:14" x14ac:dyDescent="0.15">
      <c r="A5711" s="1" t="s">
        <v>11461</v>
      </c>
      <c r="B5711" s="1" t="s">
        <v>11462</v>
      </c>
      <c r="C5711" s="1">
        <v>19871201</v>
      </c>
      <c r="D5711" s="1">
        <v>20149999</v>
      </c>
      <c r="E5711" t="str">
        <f t="shared" si="890"/>
        <v>6758</v>
      </c>
      <c r="F5711" t="str">
        <f t="shared" si="891"/>
        <v>1987</v>
      </c>
      <c r="G5711" t="str">
        <f t="shared" si="892"/>
        <v>12</v>
      </c>
      <c r="H5711" t="str">
        <f t="shared" si="893"/>
        <v>01</v>
      </c>
      <c r="I5711" t="str">
        <f t="shared" si="894"/>
        <v>%1987-12-01%^^xsd:date</v>
      </c>
      <c r="J5711" t="str">
        <f t="shared" si="895"/>
        <v>2014</v>
      </c>
      <c r="K5711" t="str">
        <f t="shared" si="896"/>
        <v>99</v>
      </c>
      <c r="L5711" t="str">
        <f t="shared" si="897"/>
        <v>99</v>
      </c>
      <c r="M5711" t="str">
        <f t="shared" si="898"/>
        <v>%2014%^^xsd:gYear</v>
      </c>
      <c r="N5711" t="str">
        <f t="shared" si="899"/>
        <v>:6758 a crs:CommonwealthOrganisation ; schema:name %Defence Science and Technology Organisation, Electronics Research Laboratory, Salisbury [South Australia]% ; schema:startDate %1987-12-01%^^xsd:date ; schema:endDate %2014%^^xsd:gYear ; time:hasTime [ time:hasBeginning [ time:inXSDDate %1987-12-01%^^xsd:date ]  ] .</v>
      </c>
    </row>
    <row r="5712" spans="1:14" x14ac:dyDescent="0.15">
      <c r="A5712" s="1" t="s">
        <v>11463</v>
      </c>
      <c r="B5712" s="1" t="s">
        <v>11464</v>
      </c>
      <c r="C5712" s="1">
        <v>19880104</v>
      </c>
      <c r="D5712" s="1">
        <v>19980528</v>
      </c>
      <c r="E5712" t="str">
        <f t="shared" si="890"/>
        <v>6759</v>
      </c>
      <c r="F5712" t="str">
        <f t="shared" si="891"/>
        <v>1988</v>
      </c>
      <c r="G5712" t="str">
        <f t="shared" si="892"/>
        <v>01</v>
      </c>
      <c r="H5712" t="str">
        <f t="shared" si="893"/>
        <v>04</v>
      </c>
      <c r="I5712" t="str">
        <f t="shared" si="894"/>
        <v>%1988-01-04%^^xsd:date</v>
      </c>
      <c r="J5712" t="str">
        <f t="shared" si="895"/>
        <v>1998</v>
      </c>
      <c r="K5712" t="str">
        <f t="shared" si="896"/>
        <v>05</v>
      </c>
      <c r="L5712" t="str">
        <f t="shared" si="897"/>
        <v>28</v>
      </c>
      <c r="M5712" t="str">
        <f t="shared" si="898"/>
        <v>%1998-28-28%^^xsd:date</v>
      </c>
      <c r="N5712" t="str">
        <f t="shared" si="899"/>
        <v>:6759 a crs:CommonwealthOrganisation ; schema:name %Federal Airports Corporation, Adelaide Airport [South Australia]% ; schema:startDate %1988-01-04%^^xsd:date ; schema:endDate %1998-28-28%^^xsd:date ; time:hasTime [ time:hasBeginning [ time:inXSDDate %1988-01-04%^^xsd:date ]  ] .</v>
      </c>
    </row>
    <row r="5713" spans="1:14" x14ac:dyDescent="0.15">
      <c r="A5713" s="1" t="s">
        <v>11465</v>
      </c>
      <c r="B5713" s="1" t="s">
        <v>11466</v>
      </c>
      <c r="C5713" s="1">
        <v>19420225</v>
      </c>
      <c r="D5713" s="1">
        <v>19471231</v>
      </c>
      <c r="E5713" t="str">
        <f t="shared" si="890"/>
        <v>0676</v>
      </c>
      <c r="F5713" t="str">
        <f t="shared" si="891"/>
        <v>1942</v>
      </c>
      <c r="G5713" t="str">
        <f t="shared" si="892"/>
        <v>02</v>
      </c>
      <c r="H5713" t="str">
        <f t="shared" si="893"/>
        <v>25</v>
      </c>
      <c r="I5713" t="str">
        <f t="shared" si="894"/>
        <v>%1942-02-25%^^xsd:date</v>
      </c>
      <c r="J5713" t="str">
        <f t="shared" si="895"/>
        <v>1947</v>
      </c>
      <c r="K5713" t="str">
        <f t="shared" si="896"/>
        <v>12</v>
      </c>
      <c r="L5713" t="str">
        <f t="shared" si="897"/>
        <v>31</v>
      </c>
      <c r="M5713" t="str">
        <f t="shared" si="898"/>
        <v>%1947-31-31%^^xsd:date</v>
      </c>
      <c r="N5713" t="str">
        <f t="shared" si="899"/>
        <v>:0676 a crs:CommonwealthOrganisation ; schema:name %Welding Advisory Group/ (by 1943) Welding Control Panel% ; schema:startDate %1942-02-25%^^xsd:date ; schema:endDate %1947-31-31%^^xsd:date ; time:hasTime [ time:hasBeginning [ time:inXSDDate %1942-02-25%^^xsd:date ]  ] .</v>
      </c>
    </row>
    <row r="5714" spans="1:14" x14ac:dyDescent="0.15">
      <c r="A5714" s="1" t="s">
        <v>11467</v>
      </c>
      <c r="B5714" s="1" t="s">
        <v>11468</v>
      </c>
      <c r="C5714" s="1">
        <v>19580101</v>
      </c>
      <c r="E5714" t="str">
        <f t="shared" si="890"/>
        <v>6760</v>
      </c>
      <c r="F5714" t="str">
        <f t="shared" si="891"/>
        <v>1958</v>
      </c>
      <c r="G5714" t="str">
        <f t="shared" si="892"/>
        <v>01</v>
      </c>
      <c r="H5714" t="str">
        <f t="shared" si="893"/>
        <v>01</v>
      </c>
      <c r="I5714" t="str">
        <f t="shared" si="894"/>
        <v>%1958-01-01%^^xsd:date</v>
      </c>
      <c r="J5714" t="str">
        <f t="shared" si="895"/>
        <v/>
      </c>
      <c r="K5714" t="str">
        <f t="shared" si="896"/>
        <v/>
      </c>
      <c r="L5714" t="str">
        <f t="shared" si="897"/>
        <v/>
      </c>
      <c r="M5714" t="str">
        <f t="shared" si="898"/>
        <v/>
      </c>
      <c r="N5714" t="str">
        <f t="shared" si="899"/>
        <v>:6760 a crs:CommonwealthOrganisation ; schema:name %Australian Institute of Nuclear Science and Engineering% ; schema:startDate %1958-01-01%^^xsd:date ; time:hasTime [ time:hasBeginning [ time:inXSDDate %1958-01-01%^^xsd:date ]  ] .</v>
      </c>
    </row>
    <row r="5715" spans="1:14" x14ac:dyDescent="0.15">
      <c r="A5715" s="1" t="s">
        <v>11469</v>
      </c>
      <c r="B5715" s="1" t="s">
        <v>11470</v>
      </c>
      <c r="C5715" s="1">
        <v>18840101</v>
      </c>
      <c r="D5715" s="1">
        <v>19011231</v>
      </c>
      <c r="E5715" t="str">
        <f t="shared" si="890"/>
        <v>6761</v>
      </c>
      <c r="F5715" t="str">
        <f t="shared" si="891"/>
        <v>1884</v>
      </c>
      <c r="G5715" t="str">
        <f t="shared" si="892"/>
        <v>01</v>
      </c>
      <c r="H5715" t="str">
        <f t="shared" si="893"/>
        <v>01</v>
      </c>
      <c r="I5715" t="str">
        <f t="shared" si="894"/>
        <v>%1884-01-01%^^xsd:date</v>
      </c>
      <c r="J5715" t="str">
        <f t="shared" si="895"/>
        <v>1901</v>
      </c>
      <c r="K5715" t="str">
        <f t="shared" si="896"/>
        <v>12</v>
      </c>
      <c r="L5715" t="str">
        <f t="shared" si="897"/>
        <v>31</v>
      </c>
      <c r="M5715" t="str">
        <f t="shared" si="898"/>
        <v>%1901-31-31%^^xsd:date</v>
      </c>
      <c r="N5715" t="str">
        <f t="shared" si="899"/>
        <v>:6761 a crs:CommonwealthOrganisation ; schema:name %Victorian Council of Defence% ; schema:startDate %1884-01-01%^^xsd:date ; schema:endDate %1901-31-31%^^xsd:date ; time:hasTime [ time:hasBeginning [ time:inXSDDate %1884-01-01%^^xsd:date ]  ] .</v>
      </c>
    </row>
    <row r="5716" spans="1:14" x14ac:dyDescent="0.15">
      <c r="A5716" s="1" t="s">
        <v>11471</v>
      </c>
      <c r="B5716" s="1" t="s">
        <v>11472</v>
      </c>
      <c r="C5716" s="1">
        <v>19870724</v>
      </c>
      <c r="D5716" s="1">
        <v>20010913</v>
      </c>
      <c r="E5716" t="str">
        <f t="shared" si="890"/>
        <v>6762</v>
      </c>
      <c r="F5716" t="str">
        <f t="shared" si="891"/>
        <v>1987</v>
      </c>
      <c r="G5716" t="str">
        <f t="shared" si="892"/>
        <v>07</v>
      </c>
      <c r="H5716" t="str">
        <f t="shared" si="893"/>
        <v>24</v>
      </c>
      <c r="I5716" t="str">
        <f t="shared" si="894"/>
        <v>%1987-07-24%^^xsd:date</v>
      </c>
      <c r="J5716" t="str">
        <f t="shared" si="895"/>
        <v>2001</v>
      </c>
      <c r="K5716" t="str">
        <f t="shared" si="896"/>
        <v>09</v>
      </c>
      <c r="L5716" t="str">
        <f t="shared" si="897"/>
        <v>13</v>
      </c>
      <c r="M5716" t="str">
        <f t="shared" si="898"/>
        <v>%2001-13-13%^^xsd:date</v>
      </c>
      <c r="N5716" t="str">
        <f t="shared" si="899"/>
        <v>:6762 a crs:CommonwealthOrganisation ; schema:name %Australian Surveying and Land Information Group [AUSLIG]% ; schema:startDate %1987-07-24%^^xsd:date ; schema:endDate %2001-13-13%^^xsd:date ; time:hasTime [ time:hasBeginning [ time:inXSDDate %1987-07-24%^^xsd:date ]  ] .</v>
      </c>
    </row>
    <row r="5717" spans="1:14" x14ac:dyDescent="0.15">
      <c r="A5717" s="1" t="s">
        <v>11473</v>
      </c>
      <c r="B5717" s="1" t="s">
        <v>11474</v>
      </c>
      <c r="C5717" s="1">
        <v>19870724</v>
      </c>
      <c r="D5717" s="1">
        <v>19931223</v>
      </c>
      <c r="E5717" t="str">
        <f t="shared" si="890"/>
        <v>6763</v>
      </c>
      <c r="F5717" t="str">
        <f t="shared" si="891"/>
        <v>1987</v>
      </c>
      <c r="G5717" t="str">
        <f t="shared" si="892"/>
        <v>07</v>
      </c>
      <c r="H5717" t="str">
        <f t="shared" si="893"/>
        <v>24</v>
      </c>
      <c r="I5717" t="str">
        <f t="shared" si="894"/>
        <v>%1987-07-24%^^xsd:date</v>
      </c>
      <c r="J5717" t="str">
        <f t="shared" si="895"/>
        <v>1993</v>
      </c>
      <c r="K5717" t="str">
        <f t="shared" si="896"/>
        <v>12</v>
      </c>
      <c r="L5717" t="str">
        <f t="shared" si="897"/>
        <v>23</v>
      </c>
      <c r="M5717" t="str">
        <f t="shared" si="898"/>
        <v>%1993-23-23%^^xsd:date</v>
      </c>
      <c r="N5717" t="str">
        <f t="shared" si="899"/>
        <v>:6763 a crs:CommonwealthOrganisation ; schema:name %Department of Transport and Communications, Tasmanian Region% ; schema:startDate %1987-07-24%^^xsd:date ; schema:endDate %1993-23-23%^^xsd:date ; time:hasTime [ time:hasBeginning [ time:inXSDDate %1987-07-24%^^xsd:date ]  ] .</v>
      </c>
    </row>
    <row r="5718" spans="1:14" x14ac:dyDescent="0.15">
      <c r="A5718" s="1" t="s">
        <v>11475</v>
      </c>
      <c r="B5718" s="1" t="s">
        <v>11476</v>
      </c>
      <c r="C5718" s="1">
        <v>19870724</v>
      </c>
      <c r="D5718" s="1">
        <v>20140630</v>
      </c>
      <c r="E5718" t="str">
        <f t="shared" si="890"/>
        <v>6764</v>
      </c>
      <c r="F5718" t="str">
        <f t="shared" si="891"/>
        <v>1987</v>
      </c>
      <c r="G5718" t="str">
        <f t="shared" si="892"/>
        <v>07</v>
      </c>
      <c r="H5718" t="str">
        <f t="shared" si="893"/>
        <v>24</v>
      </c>
      <c r="I5718" t="str">
        <f t="shared" si="894"/>
        <v>%1987-07-24%^^xsd:date</v>
      </c>
      <c r="J5718" t="str">
        <f t="shared" si="895"/>
        <v>2014</v>
      </c>
      <c r="K5718" t="str">
        <f t="shared" si="896"/>
        <v>06</v>
      </c>
      <c r="L5718" t="str">
        <f t="shared" si="897"/>
        <v>30</v>
      </c>
      <c r="M5718" t="str">
        <f t="shared" si="898"/>
        <v>%2014-30-30%^^xsd:date</v>
      </c>
      <c r="N5718" t="str">
        <f t="shared" si="899"/>
        <v>:6764 a crs:CommonwealthOrganisation ; schema:name %Australian Valuation Office, Victorian Office% ; schema:startDate %1987-07-24%^^xsd:date ; schema:endDate %2014-30-30%^^xsd:date ; time:hasTime [ time:hasBeginning [ time:inXSDDate %1987-07-24%^^xsd:date ]  ] .</v>
      </c>
    </row>
    <row r="5719" spans="1:14" x14ac:dyDescent="0.15">
      <c r="A5719" s="1" t="s">
        <v>11477</v>
      </c>
      <c r="B5719" s="1" t="s">
        <v>11478</v>
      </c>
      <c r="C5719" s="1">
        <v>19240101</v>
      </c>
      <c r="D5719" s="1">
        <v>19800703</v>
      </c>
      <c r="E5719" t="str">
        <f t="shared" si="890"/>
        <v>6765</v>
      </c>
      <c r="F5719" t="str">
        <f t="shared" si="891"/>
        <v>1924</v>
      </c>
      <c r="G5719" t="str">
        <f t="shared" si="892"/>
        <v>01</v>
      </c>
      <c r="H5719" t="str">
        <f t="shared" si="893"/>
        <v>01</v>
      </c>
      <c r="I5719" t="str">
        <f t="shared" si="894"/>
        <v>%1924-01-01%^^xsd:date</v>
      </c>
      <c r="J5719" t="str">
        <f t="shared" si="895"/>
        <v>1980</v>
      </c>
      <c r="K5719" t="str">
        <f t="shared" si="896"/>
        <v>07</v>
      </c>
      <c r="L5719" t="str">
        <f t="shared" si="897"/>
        <v>03</v>
      </c>
      <c r="M5719" t="str">
        <f t="shared" si="898"/>
        <v>%1980-03-03%^^xsd:date</v>
      </c>
      <c r="N5719" t="str">
        <f t="shared" si="899"/>
        <v>:6765 a crs:CommonwealthOrganisation ; schema:name %Edward Millen Hospital, Western Australia% ; schema:startDate %1924-01-01%^^xsd:date ; schema:endDate %1980-03-03%^^xsd:date ; time:hasTime [ time:hasBeginning [ time:inXSDDate %1924-01-01%^^xsd:date ]  ] .</v>
      </c>
    </row>
    <row r="5720" spans="1:14" x14ac:dyDescent="0.15">
      <c r="A5720" s="1" t="s">
        <v>11479</v>
      </c>
      <c r="B5720" s="1" t="s">
        <v>11480</v>
      </c>
      <c r="C5720" s="1">
        <v>19400611</v>
      </c>
      <c r="D5720" s="1">
        <v>19480406</v>
      </c>
      <c r="E5720" t="str">
        <f t="shared" si="890"/>
        <v>6766</v>
      </c>
      <c r="F5720" t="str">
        <f t="shared" si="891"/>
        <v>1940</v>
      </c>
      <c r="G5720" t="str">
        <f t="shared" si="892"/>
        <v>06</v>
      </c>
      <c r="H5720" t="str">
        <f t="shared" si="893"/>
        <v>11</v>
      </c>
      <c r="I5720" t="str">
        <f t="shared" si="894"/>
        <v>%1940-06-11%^^xsd:date</v>
      </c>
      <c r="J5720" t="str">
        <f t="shared" si="895"/>
        <v>1948</v>
      </c>
      <c r="K5720" t="str">
        <f t="shared" si="896"/>
        <v>04</v>
      </c>
      <c r="L5720" t="str">
        <f t="shared" si="897"/>
        <v>06</v>
      </c>
      <c r="M5720" t="str">
        <f t="shared" si="898"/>
        <v>%1948-06-06%^^xsd:date</v>
      </c>
      <c r="N5720" t="str">
        <f t="shared" si="899"/>
        <v>:6766 a crs:CommonwealthOrganisation ; schema:name %State Board of Area Management, South Australia, Department of Munitions% ; schema:startDate %1940-06-11%^^xsd:date ; schema:endDate %1948-06-06%^^xsd:date ; time:hasTime [ time:hasBeginning [ time:inXSDDate %1940-06-11%^^xsd:date ]  ] .</v>
      </c>
    </row>
    <row r="5721" spans="1:14" x14ac:dyDescent="0.15">
      <c r="A5721" s="1" t="s">
        <v>11481</v>
      </c>
      <c r="B5721" s="1" t="s">
        <v>11482</v>
      </c>
      <c r="C5721" s="1">
        <v>19480406</v>
      </c>
      <c r="D5721" s="1">
        <v>19500316</v>
      </c>
      <c r="E5721" t="str">
        <f t="shared" si="890"/>
        <v>6767</v>
      </c>
      <c r="F5721" t="str">
        <f t="shared" si="891"/>
        <v>1948</v>
      </c>
      <c r="G5721" t="str">
        <f t="shared" si="892"/>
        <v>04</v>
      </c>
      <c r="H5721" t="str">
        <f t="shared" si="893"/>
        <v>06</v>
      </c>
      <c r="I5721" t="str">
        <f t="shared" si="894"/>
        <v>%1948-04-06%^^xsd:date</v>
      </c>
      <c r="J5721" t="str">
        <f t="shared" si="895"/>
        <v>1950</v>
      </c>
      <c r="K5721" t="str">
        <f t="shared" si="896"/>
        <v>03</v>
      </c>
      <c r="L5721" t="str">
        <f t="shared" si="897"/>
        <v>16</v>
      </c>
      <c r="M5721" t="str">
        <f t="shared" si="898"/>
        <v>%1950-16-16%^^xsd:date</v>
      </c>
      <c r="N5721" t="str">
        <f t="shared" si="899"/>
        <v>:6767 a crs:CommonwealthOrganisation ; schema:name %Department of Supply and Development [II], South Australia% ; schema:startDate %1948-04-06%^^xsd:date ; schema:endDate %1950-16-16%^^xsd:date ; time:hasTime [ time:hasBeginning [ time:inXSDDate %1948-04-06%^^xsd:date ]  ] .</v>
      </c>
    </row>
    <row r="5722" spans="1:14" x14ac:dyDescent="0.15">
      <c r="A5722" s="1" t="s">
        <v>11483</v>
      </c>
      <c r="B5722" s="1" t="s">
        <v>11484</v>
      </c>
      <c r="C5722" s="1">
        <v>19200101</v>
      </c>
      <c r="D5722" s="1">
        <v>19361231</v>
      </c>
      <c r="E5722" t="str">
        <f t="shared" si="890"/>
        <v>6768</v>
      </c>
      <c r="F5722" t="str">
        <f t="shared" si="891"/>
        <v>1920</v>
      </c>
      <c r="G5722" t="str">
        <f t="shared" si="892"/>
        <v>01</v>
      </c>
      <c r="H5722" t="str">
        <f t="shared" si="893"/>
        <v>01</v>
      </c>
      <c r="I5722" t="str">
        <f t="shared" si="894"/>
        <v>%1920-01-01%^^xsd:date</v>
      </c>
      <c r="J5722" t="str">
        <f t="shared" si="895"/>
        <v>1936</v>
      </c>
      <c r="K5722" t="str">
        <f t="shared" si="896"/>
        <v>12</v>
      </c>
      <c r="L5722" t="str">
        <f t="shared" si="897"/>
        <v>31</v>
      </c>
      <c r="M5722" t="str">
        <f t="shared" si="898"/>
        <v>%1936-31-31%^^xsd:date</v>
      </c>
      <c r="N5722" t="str">
        <f t="shared" si="899"/>
        <v>:6768 a crs:CommonwealthOrganisation ; schema:name %Civil Aviation Branch/ (also known as) Officer-in-Charge Government Aerodrome, Maylands, Perth% ; schema:startDate %1920-01-01%^^xsd:date ; schema:endDate %1936-31-31%^^xsd:date ; time:hasTime [ time:hasBeginning [ time:inXSDDate %1920-01-01%^^xsd:date ]  ] .</v>
      </c>
    </row>
    <row r="5723" spans="1:14" x14ac:dyDescent="0.15">
      <c r="A5723" s="1" t="s">
        <v>11485</v>
      </c>
      <c r="B5723" s="1" t="s">
        <v>11486</v>
      </c>
      <c r="C5723" s="1">
        <v>19360101</v>
      </c>
      <c r="D5723" s="1">
        <v>19471231</v>
      </c>
      <c r="E5723" t="str">
        <f t="shared" si="890"/>
        <v>6769</v>
      </c>
      <c r="F5723" t="str">
        <f t="shared" si="891"/>
        <v>1936</v>
      </c>
      <c r="G5723" t="str">
        <f t="shared" si="892"/>
        <v>01</v>
      </c>
      <c r="H5723" t="str">
        <f t="shared" si="893"/>
        <v>01</v>
      </c>
      <c r="I5723" t="str">
        <f t="shared" si="894"/>
        <v>%1936-01-01%^^xsd:date</v>
      </c>
      <c r="J5723" t="str">
        <f t="shared" si="895"/>
        <v>1947</v>
      </c>
      <c r="K5723" t="str">
        <f t="shared" si="896"/>
        <v>12</v>
      </c>
      <c r="L5723" t="str">
        <f t="shared" si="897"/>
        <v>31</v>
      </c>
      <c r="M5723" t="str">
        <f t="shared" si="898"/>
        <v>%1947-31-31%^^xsd:date</v>
      </c>
      <c r="N5723" t="str">
        <f t="shared" si="899"/>
        <v>:6769 a crs:CommonwealthOrganisation ; schema:name %Civil Aviation Board, Aircraft Inspector-in-Charge, Perth% ; schema:startDate %1936-01-01%^^xsd:date ; schema:endDate %1947-31-31%^^xsd:date ; time:hasTime [ time:hasBeginning [ time:inXSDDate %1936-01-01%^^xsd:date ]  ] .</v>
      </c>
    </row>
    <row r="5724" spans="1:14" x14ac:dyDescent="0.15">
      <c r="A5724" s="1" t="s">
        <v>11487</v>
      </c>
      <c r="B5724" s="1" t="s">
        <v>11488</v>
      </c>
      <c r="C5724" s="1">
        <v>19420225</v>
      </c>
      <c r="D5724" s="1">
        <v>19420626</v>
      </c>
      <c r="E5724" t="str">
        <f t="shared" si="890"/>
        <v>0677</v>
      </c>
      <c r="F5724" t="str">
        <f t="shared" si="891"/>
        <v>1942</v>
      </c>
      <c r="G5724" t="str">
        <f t="shared" si="892"/>
        <v>02</v>
      </c>
      <c r="H5724" t="str">
        <f t="shared" si="893"/>
        <v>25</v>
      </c>
      <c r="I5724" t="str">
        <f t="shared" si="894"/>
        <v>%1942-02-25%^^xsd:date</v>
      </c>
      <c r="J5724" t="str">
        <f t="shared" si="895"/>
        <v>1942</v>
      </c>
      <c r="K5724" t="str">
        <f t="shared" si="896"/>
        <v>06</v>
      </c>
      <c r="L5724" t="str">
        <f t="shared" si="897"/>
        <v>26</v>
      </c>
      <c r="M5724" t="str">
        <f t="shared" si="898"/>
        <v>%1942-26-26%^^xsd:date</v>
      </c>
      <c r="N5724" t="str">
        <f t="shared" si="899"/>
        <v>:0677 a crs:CommonwealthOrganisation ; schema:name %Australian Defence Canteens Service, Service Control% ; schema:startDate %1942-02-25%^^xsd:date ; schema:endDate %1942-26-26%^^xsd:date ; time:hasTime [ time:hasBeginning [ time:inXSDDate %1942-02-25%^^xsd:date ]  ] .</v>
      </c>
    </row>
    <row r="5725" spans="1:14" x14ac:dyDescent="0.15">
      <c r="A5725" s="1" t="s">
        <v>11489</v>
      </c>
      <c r="B5725" s="1" t="s">
        <v>11490</v>
      </c>
      <c r="C5725" s="1">
        <v>19700611</v>
      </c>
      <c r="E5725" t="str">
        <f t="shared" si="890"/>
        <v>6770</v>
      </c>
      <c r="F5725" t="str">
        <f t="shared" si="891"/>
        <v>1970</v>
      </c>
      <c r="G5725" t="str">
        <f t="shared" si="892"/>
        <v>06</v>
      </c>
      <c r="H5725" t="str">
        <f t="shared" si="893"/>
        <v>11</v>
      </c>
      <c r="I5725" t="str">
        <f t="shared" si="894"/>
        <v>%1970-06-11%^^xsd:date</v>
      </c>
      <c r="J5725" t="str">
        <f t="shared" si="895"/>
        <v/>
      </c>
      <c r="K5725" t="str">
        <f t="shared" si="896"/>
        <v/>
      </c>
      <c r="L5725" t="str">
        <f t="shared" si="897"/>
        <v/>
      </c>
      <c r="M5725" t="str">
        <f t="shared" si="898"/>
        <v/>
      </c>
      <c r="N5725" t="str">
        <f t="shared" si="899"/>
        <v>:6770 a crs:CommonwealthOrganisation ; schema:name %Senate Estimates Committees% ; schema:startDate %1970-06-11%^^xsd:date ; time:hasTime [ time:hasBeginning [ time:inXSDDate %1970-06-11%^^xsd:date ]  ] .</v>
      </c>
    </row>
    <row r="5726" spans="1:14" x14ac:dyDescent="0.15">
      <c r="A5726" s="1" t="s">
        <v>11491</v>
      </c>
      <c r="B5726" s="1" t="s">
        <v>11492</v>
      </c>
      <c r="C5726" s="1">
        <v>19850122</v>
      </c>
      <c r="D5726" s="1">
        <v>19991210</v>
      </c>
      <c r="E5726" t="str">
        <f t="shared" si="890"/>
        <v>6771</v>
      </c>
      <c r="F5726" t="str">
        <f t="shared" si="891"/>
        <v>1985</v>
      </c>
      <c r="G5726" t="str">
        <f t="shared" si="892"/>
        <v>01</v>
      </c>
      <c r="H5726" t="str">
        <f t="shared" si="893"/>
        <v>22</v>
      </c>
      <c r="I5726" t="str">
        <f t="shared" si="894"/>
        <v>%1985-01-22%^^xsd:date</v>
      </c>
      <c r="J5726" t="str">
        <f t="shared" si="895"/>
        <v>1999</v>
      </c>
      <c r="K5726" t="str">
        <f t="shared" si="896"/>
        <v>12</v>
      </c>
      <c r="L5726" t="str">
        <f t="shared" si="897"/>
        <v>10</v>
      </c>
      <c r="M5726" t="str">
        <f t="shared" si="898"/>
        <v>%1999-10-10%^^xsd:date</v>
      </c>
      <c r="N5726" t="str">
        <f t="shared" si="899"/>
        <v>:6771 a crs:CommonwealthOrganisation ; schema:name %Human Rights and Equal Opportunity Commission, Tasmania% ; schema:startDate %1985-01-22%^^xsd:date ; schema:endDate %1999-10-10%^^xsd:date ; time:hasTime [ time:hasBeginning [ time:inXSDDate %1985-01-22%^^xsd:date ]  ] .</v>
      </c>
    </row>
    <row r="5727" spans="1:14" x14ac:dyDescent="0.15">
      <c r="A5727" s="1" t="s">
        <v>11493</v>
      </c>
      <c r="B5727" s="1" t="s">
        <v>11494</v>
      </c>
      <c r="C5727" s="1">
        <v>19540101</v>
      </c>
      <c r="D5727" s="1">
        <v>19581231</v>
      </c>
      <c r="E5727" t="str">
        <f t="shared" si="890"/>
        <v>6772</v>
      </c>
      <c r="F5727" t="str">
        <f t="shared" si="891"/>
        <v>1954</v>
      </c>
      <c r="G5727" t="str">
        <f t="shared" si="892"/>
        <v>01</v>
      </c>
      <c r="H5727" t="str">
        <f t="shared" si="893"/>
        <v>01</v>
      </c>
      <c r="I5727" t="str">
        <f t="shared" si="894"/>
        <v>%1954-01-01%^^xsd:date</v>
      </c>
      <c r="J5727" t="str">
        <f t="shared" si="895"/>
        <v>1958</v>
      </c>
      <c r="K5727" t="str">
        <f t="shared" si="896"/>
        <v>12</v>
      </c>
      <c r="L5727" t="str">
        <f t="shared" si="897"/>
        <v>31</v>
      </c>
      <c r="M5727" t="str">
        <f t="shared" si="898"/>
        <v>%1958-31-31%^^xsd:date</v>
      </c>
      <c r="N5727" t="str">
        <f t="shared" si="899"/>
        <v>:6772 a crs:CommonwealthOrganisation ; schema:name %Harwell Research Group [United Kingdom]% ; schema:startDate %1954-01-01%^^xsd:date ; schema:endDate %1958-31-31%^^xsd:date ; time:hasTime [ time:hasBeginning [ time:inXSDDate %1954-01-01%^^xsd:date ]  ] .</v>
      </c>
    </row>
    <row r="5728" spans="1:14" x14ac:dyDescent="0.15">
      <c r="A5728" s="1" t="s">
        <v>11495</v>
      </c>
      <c r="B5728" s="1" t="s">
        <v>11496</v>
      </c>
      <c r="C5728" s="1">
        <v>19871008</v>
      </c>
      <c r="D5728" s="1">
        <v>19950627</v>
      </c>
      <c r="E5728" t="str">
        <f t="shared" si="890"/>
        <v>6773</v>
      </c>
      <c r="F5728" t="str">
        <f t="shared" si="891"/>
        <v>1987</v>
      </c>
      <c r="G5728" t="str">
        <f t="shared" si="892"/>
        <v>10</v>
      </c>
      <c r="H5728" t="str">
        <f t="shared" si="893"/>
        <v>08</v>
      </c>
      <c r="I5728" t="str">
        <f t="shared" si="894"/>
        <v>%1987-10-08%^^xsd:date</v>
      </c>
      <c r="J5728" t="str">
        <f t="shared" si="895"/>
        <v>1995</v>
      </c>
      <c r="K5728" t="str">
        <f t="shared" si="896"/>
        <v>06</v>
      </c>
      <c r="L5728" t="str">
        <f t="shared" si="897"/>
        <v>27</v>
      </c>
      <c r="M5728" t="str">
        <f t="shared" si="898"/>
        <v>%1995-27-27%^^xsd:date</v>
      </c>
      <c r="N5728" t="str">
        <f t="shared" si="899"/>
        <v>:6773 a crs:CommonwealthOrganisation ; schema:name %AeroSpace Technologies of Australia Pty Ltd% ; schema:startDate %1987-10-08%^^xsd:date ; schema:endDate %1995-27-27%^^xsd:date ; time:hasTime [ time:hasBeginning [ time:inXSDDate %1987-10-08%^^xsd:date ]  ] .</v>
      </c>
    </row>
    <row r="5729" spans="1:14" x14ac:dyDescent="0.15">
      <c r="A5729" s="1" t="s">
        <v>11497</v>
      </c>
      <c r="B5729" s="1" t="s">
        <v>11498</v>
      </c>
      <c r="C5729" s="1">
        <v>19520101</v>
      </c>
      <c r="D5729" s="1">
        <v>19780701</v>
      </c>
      <c r="E5729" t="str">
        <f t="shared" si="890"/>
        <v>6775</v>
      </c>
      <c r="F5729" t="str">
        <f t="shared" si="891"/>
        <v>1952</v>
      </c>
      <c r="G5729" t="str">
        <f t="shared" si="892"/>
        <v>01</v>
      </c>
      <c r="H5729" t="str">
        <f t="shared" si="893"/>
        <v>01</v>
      </c>
      <c r="I5729" t="str">
        <f t="shared" si="894"/>
        <v>%1952-01-01%^^xsd:date</v>
      </c>
      <c r="J5729" t="str">
        <f t="shared" si="895"/>
        <v>1978</v>
      </c>
      <c r="K5729" t="str">
        <f t="shared" si="896"/>
        <v>07</v>
      </c>
      <c r="L5729" t="str">
        <f t="shared" si="897"/>
        <v>01</v>
      </c>
      <c r="M5729" t="str">
        <f t="shared" si="898"/>
        <v>%1978-01-01%^^xsd:date</v>
      </c>
      <c r="N5729" t="str">
        <f t="shared" si="899"/>
        <v>:6775 a crs:CommonwealthOrganisation ; schema:name %Aborigines Benefits Trust Fund% ; schema:startDate %1952-01-01%^^xsd:date ; schema:endDate %1978-01-01%^^xsd:date ; time:hasTime [ time:hasBeginning [ time:inXSDDate %1952-01-01%^^xsd:date ]  ] .</v>
      </c>
    </row>
    <row r="5730" spans="1:14" x14ac:dyDescent="0.15">
      <c r="A5730" s="1" t="s">
        <v>11499</v>
      </c>
      <c r="B5730" s="1" t="s">
        <v>11500</v>
      </c>
      <c r="C5730" s="1">
        <v>19850101</v>
      </c>
      <c r="D5730" s="1">
        <v>19861231</v>
      </c>
      <c r="E5730" t="str">
        <f t="shared" si="890"/>
        <v>6776</v>
      </c>
      <c r="F5730" t="str">
        <f t="shared" si="891"/>
        <v>1985</v>
      </c>
      <c r="G5730" t="str">
        <f t="shared" si="892"/>
        <v>01</v>
      </c>
      <c r="H5730" t="str">
        <f t="shared" si="893"/>
        <v>01</v>
      </c>
      <c r="I5730" t="str">
        <f t="shared" si="894"/>
        <v>%1985-01-01%^^xsd:date</v>
      </c>
      <c r="J5730" t="str">
        <f t="shared" si="895"/>
        <v>1986</v>
      </c>
      <c r="K5730" t="str">
        <f t="shared" si="896"/>
        <v>12</v>
      </c>
      <c r="L5730" t="str">
        <f t="shared" si="897"/>
        <v>31</v>
      </c>
      <c r="M5730" t="str">
        <f t="shared" si="898"/>
        <v>%1986-31-31%^^xsd:date</v>
      </c>
      <c r="N5730" t="str">
        <f t="shared" si="899"/>
        <v>:6776 a crs:CommonwealthOrganisation ; schema:name %Aboriginal Development Commission, Area Office, Tennant Creek [Northern Territory]% ; schema:startDate %1985-01-01%^^xsd:date ; schema:endDate %1986-31-31%^^xsd:date ; time:hasTime [ time:hasBeginning [ time:inXSDDate %1985-01-01%^^xsd:date ]  ] .</v>
      </c>
    </row>
    <row r="5731" spans="1:14" x14ac:dyDescent="0.15">
      <c r="A5731" s="1" t="s">
        <v>11501</v>
      </c>
      <c r="B5731" s="1" t="s">
        <v>11502</v>
      </c>
      <c r="C5731" s="1">
        <v>19850227</v>
      </c>
      <c r="E5731" t="str">
        <f t="shared" si="890"/>
        <v>6777</v>
      </c>
      <c r="F5731" t="str">
        <f t="shared" si="891"/>
        <v>1985</v>
      </c>
      <c r="G5731" t="str">
        <f t="shared" si="892"/>
        <v>02</v>
      </c>
      <c r="H5731" t="str">
        <f t="shared" si="893"/>
        <v>27</v>
      </c>
      <c r="I5731" t="str">
        <f t="shared" si="894"/>
        <v>%1985-02-27%^^xsd:date</v>
      </c>
      <c r="J5731" t="str">
        <f t="shared" si="895"/>
        <v/>
      </c>
      <c r="K5731" t="str">
        <f t="shared" si="896"/>
        <v/>
      </c>
      <c r="L5731" t="str">
        <f t="shared" si="897"/>
        <v/>
      </c>
      <c r="M5731" t="str">
        <f t="shared" si="898"/>
        <v/>
      </c>
      <c r="N5731" t="str">
        <f t="shared" si="899"/>
        <v>:6777 a crs:CommonwealthOrganisation ; schema:name %House of Representatives Standing Committee on Procedure% ; schema:startDate %1985-02-27%^^xsd:date ; time:hasTime [ time:hasBeginning [ time:inXSDDate %1985-02-27%^^xsd:date ]  ] .</v>
      </c>
    </row>
    <row r="5732" spans="1:14" x14ac:dyDescent="0.15">
      <c r="A5732" s="1" t="s">
        <v>11503</v>
      </c>
      <c r="B5732" s="1" t="s">
        <v>11504</v>
      </c>
      <c r="C5732" s="1">
        <v>19200101</v>
      </c>
      <c r="D5732" s="1">
        <v>19241231</v>
      </c>
      <c r="E5732" t="str">
        <f t="shared" si="890"/>
        <v>6778</v>
      </c>
      <c r="F5732" t="str">
        <f t="shared" si="891"/>
        <v>1920</v>
      </c>
      <c r="G5732" t="str">
        <f t="shared" si="892"/>
        <v>01</v>
      </c>
      <c r="H5732" t="str">
        <f t="shared" si="893"/>
        <v>01</v>
      </c>
      <c r="I5732" t="str">
        <f t="shared" si="894"/>
        <v>%1920-01-01%^^xsd:date</v>
      </c>
      <c r="J5732" t="str">
        <f t="shared" si="895"/>
        <v>1924</v>
      </c>
      <c r="K5732" t="str">
        <f t="shared" si="896"/>
        <v>12</v>
      </c>
      <c r="L5732" t="str">
        <f t="shared" si="897"/>
        <v>31</v>
      </c>
      <c r="M5732" t="str">
        <f t="shared" si="898"/>
        <v>%1924-31-31%^^xsd:date</v>
      </c>
      <c r="N5732" t="str">
        <f t="shared" si="899"/>
        <v>:6778 a crs:CommonwealthOrganisation ; schema:name %South Australian Railways, Office of the Superintendent, Naracoorte% ; schema:startDate %1920-01-01%^^xsd:date ; schema:endDate %1924-31-31%^^xsd:date ; time:hasTime [ time:hasBeginning [ time:inXSDDate %1920-01-01%^^xsd:date ]  ] .</v>
      </c>
    </row>
    <row r="5733" spans="1:14" x14ac:dyDescent="0.15">
      <c r="A5733" s="1" t="s">
        <v>11505</v>
      </c>
      <c r="B5733" s="1" t="s">
        <v>11506</v>
      </c>
      <c r="C5733" s="1">
        <v>19880101</v>
      </c>
      <c r="D5733" s="1">
        <v>19970701</v>
      </c>
      <c r="E5733" t="str">
        <f t="shared" si="890"/>
        <v>6779</v>
      </c>
      <c r="F5733" t="str">
        <f t="shared" si="891"/>
        <v>1988</v>
      </c>
      <c r="G5733" t="str">
        <f t="shared" si="892"/>
        <v>01</v>
      </c>
      <c r="H5733" t="str">
        <f t="shared" si="893"/>
        <v>01</v>
      </c>
      <c r="I5733" t="str">
        <f t="shared" si="894"/>
        <v>%1988-01-01%^^xsd:date</v>
      </c>
      <c r="J5733" t="str">
        <f t="shared" si="895"/>
        <v>1997</v>
      </c>
      <c r="K5733" t="str">
        <f t="shared" si="896"/>
        <v>07</v>
      </c>
      <c r="L5733" t="str">
        <f t="shared" si="897"/>
        <v>01</v>
      </c>
      <c r="M5733" t="str">
        <f t="shared" si="898"/>
        <v>%1997-01-01%^^xsd:date</v>
      </c>
      <c r="N5733" t="str">
        <f t="shared" si="899"/>
        <v>:6779 a crs:CommonwealthOrganisation ; schema:name %Federal Airports Corporation, Perth Airport, Western Australia% ; schema:startDate %1988-01-01%^^xsd:date ; schema:endDate %1997-01-01%^^xsd:date ; time:hasTime [ time:hasBeginning [ time:inXSDDate %1988-01-01%^^xsd:date ]  ] .</v>
      </c>
    </row>
    <row r="5734" spans="1:14" x14ac:dyDescent="0.15">
      <c r="A5734" s="1" t="s">
        <v>11507</v>
      </c>
      <c r="B5734" s="1" t="s">
        <v>11508</v>
      </c>
      <c r="C5734" s="1">
        <v>19400801</v>
      </c>
      <c r="D5734" s="1">
        <v>19461203</v>
      </c>
      <c r="E5734" t="str">
        <f t="shared" si="890"/>
        <v>0678</v>
      </c>
      <c r="F5734" t="str">
        <f t="shared" si="891"/>
        <v>1940</v>
      </c>
      <c r="G5734" t="str">
        <f t="shared" si="892"/>
        <v>08</v>
      </c>
      <c r="H5734" t="str">
        <f t="shared" si="893"/>
        <v>01</v>
      </c>
      <c r="I5734" t="str">
        <f t="shared" si="894"/>
        <v>%1940-08-01%^^xsd:date</v>
      </c>
      <c r="J5734" t="str">
        <f t="shared" si="895"/>
        <v>1946</v>
      </c>
      <c r="K5734" t="str">
        <f t="shared" si="896"/>
        <v>12</v>
      </c>
      <c r="L5734" t="str">
        <f t="shared" si="897"/>
        <v>03</v>
      </c>
      <c r="M5734" t="str">
        <f t="shared" si="898"/>
        <v>%1946-03-03%^^xsd:date</v>
      </c>
      <c r="N5734" t="str">
        <f t="shared" si="899"/>
        <v>:0678 a crs:CommonwealthOrganisation ; schema:name %Central Timber Advisory Panel% ; schema:startDate %1940-08-01%^^xsd:date ; schema:endDate %1946-03-03%^^xsd:date ; time:hasTime [ time:hasBeginning [ time:inXSDDate %1940-08-01%^^xsd:date ]  ] .</v>
      </c>
    </row>
    <row r="5735" spans="1:14" x14ac:dyDescent="0.15">
      <c r="A5735" s="1" t="s">
        <v>11509</v>
      </c>
      <c r="B5735" s="1" t="s">
        <v>11510</v>
      </c>
      <c r="C5735" s="1">
        <v>19880101</v>
      </c>
      <c r="D5735" s="1">
        <v>19980630</v>
      </c>
      <c r="E5735" t="str">
        <f t="shared" si="890"/>
        <v>6780</v>
      </c>
      <c r="F5735" t="str">
        <f t="shared" si="891"/>
        <v>1988</v>
      </c>
      <c r="G5735" t="str">
        <f t="shared" si="892"/>
        <v>01</v>
      </c>
      <c r="H5735" t="str">
        <f t="shared" si="893"/>
        <v>01</v>
      </c>
      <c r="I5735" t="str">
        <f t="shared" si="894"/>
        <v>%1988-01-01%^^xsd:date</v>
      </c>
      <c r="J5735" t="str">
        <f t="shared" si="895"/>
        <v>1998</v>
      </c>
      <c r="K5735" t="str">
        <f t="shared" si="896"/>
        <v>06</v>
      </c>
      <c r="L5735" t="str">
        <f t="shared" si="897"/>
        <v>30</v>
      </c>
      <c r="M5735" t="str">
        <f t="shared" si="898"/>
        <v>%1998-30-30%^^xsd:date</v>
      </c>
      <c r="N5735" t="str">
        <f t="shared" si="899"/>
        <v>:6780 a crs:CommonwealthOrganisation ; schema:name %Federal Airports Corporation, Jandakot Airport, Western Australia% ; schema:startDate %1988-01-01%^^xsd:date ; schema:endDate %1998-30-30%^^xsd:date ; time:hasTime [ time:hasBeginning [ time:inXSDDate %1988-01-01%^^xsd:date ]  ] .</v>
      </c>
    </row>
    <row r="5736" spans="1:14" x14ac:dyDescent="0.15">
      <c r="A5736" s="1" t="s">
        <v>11511</v>
      </c>
      <c r="B5736" s="1" t="s">
        <v>11512</v>
      </c>
      <c r="C5736" s="1">
        <v>19871201</v>
      </c>
      <c r="D5736" s="1">
        <v>19891027</v>
      </c>
      <c r="E5736" t="str">
        <f t="shared" si="890"/>
        <v>6782</v>
      </c>
      <c r="F5736" t="str">
        <f t="shared" si="891"/>
        <v>1987</v>
      </c>
      <c r="G5736" t="str">
        <f t="shared" si="892"/>
        <v>12</v>
      </c>
      <c r="H5736" t="str">
        <f t="shared" si="893"/>
        <v>01</v>
      </c>
      <c r="I5736" t="str">
        <f t="shared" si="894"/>
        <v>%1987-12-01%^^xsd:date</v>
      </c>
      <c r="J5736" t="str">
        <f t="shared" si="895"/>
        <v>1989</v>
      </c>
      <c r="K5736" t="str">
        <f t="shared" si="896"/>
        <v>10</v>
      </c>
      <c r="L5736" t="str">
        <f t="shared" si="897"/>
        <v>27</v>
      </c>
      <c r="M5736" t="str">
        <f t="shared" si="898"/>
        <v>%1989-27-27%^^xsd:date</v>
      </c>
      <c r="N5736" t="str">
        <f t="shared" si="899"/>
        <v>:6782 a crs:CommonwealthOrganisation ; schema:name %Range Measurements Branch, Defence Science and Technology Organisation, Salisbury [South Australia]% ; schema:startDate %1987-12-01%^^xsd:date ; schema:endDate %1989-27-27%^^xsd:date ; time:hasTime [ time:hasBeginning [ time:inXSDDate %1987-12-01%^^xsd:date ]  ] .</v>
      </c>
    </row>
    <row r="5737" spans="1:14" x14ac:dyDescent="0.15">
      <c r="A5737" s="1" t="s">
        <v>11513</v>
      </c>
      <c r="B5737" s="1" t="s">
        <v>11514</v>
      </c>
      <c r="C5737" s="1">
        <v>19870922</v>
      </c>
      <c r="D5737" s="1">
        <v>19900831</v>
      </c>
      <c r="E5737" t="str">
        <f t="shared" si="890"/>
        <v>6783</v>
      </c>
      <c r="F5737" t="str">
        <f t="shared" si="891"/>
        <v>1987</v>
      </c>
      <c r="G5737" t="str">
        <f t="shared" si="892"/>
        <v>09</v>
      </c>
      <c r="H5737" t="str">
        <f t="shared" si="893"/>
        <v>22</v>
      </c>
      <c r="I5737" t="str">
        <f t="shared" si="894"/>
        <v>%1987-09-22%^^xsd:date</v>
      </c>
      <c r="J5737" t="str">
        <f t="shared" si="895"/>
        <v>1990</v>
      </c>
      <c r="K5737" t="str">
        <f t="shared" si="896"/>
        <v>08</v>
      </c>
      <c r="L5737" t="str">
        <f t="shared" si="897"/>
        <v>31</v>
      </c>
      <c r="M5737" t="str">
        <f t="shared" si="898"/>
        <v>%1990-31-31%^^xsd:date</v>
      </c>
      <c r="N5737" t="str">
        <f t="shared" si="899"/>
        <v>:6783 a crs:CommonwealthOrganisation ; schema:name %Senate Select Committee on the Education of Gifted and Talented Children% ; schema:startDate %1987-09-22%^^xsd:date ; schema:endDate %1990-31-31%^^xsd:date ; time:hasTime [ time:hasBeginning [ time:inXSDDate %1987-09-22%^^xsd:date ]  ] .</v>
      </c>
    </row>
    <row r="5738" spans="1:14" x14ac:dyDescent="0.15">
      <c r="A5738" s="1" t="s">
        <v>11515</v>
      </c>
      <c r="B5738" s="1" t="s">
        <v>11516</v>
      </c>
      <c r="C5738" s="1">
        <v>18510101</v>
      </c>
      <c r="D5738" s="1">
        <v>18951231</v>
      </c>
      <c r="E5738" t="str">
        <f t="shared" si="890"/>
        <v>6784</v>
      </c>
      <c r="F5738" t="str">
        <f t="shared" si="891"/>
        <v>1851</v>
      </c>
      <c r="G5738" t="str">
        <f t="shared" si="892"/>
        <v>01</v>
      </c>
      <c r="H5738" t="str">
        <f t="shared" si="893"/>
        <v>01</v>
      </c>
      <c r="I5738" t="str">
        <f t="shared" si="894"/>
        <v>%1851-01-01%^^xsd:date</v>
      </c>
      <c r="J5738" t="str">
        <f t="shared" si="895"/>
        <v>1895</v>
      </c>
      <c r="K5738" t="str">
        <f t="shared" si="896"/>
        <v>12</v>
      </c>
      <c r="L5738" t="str">
        <f t="shared" si="897"/>
        <v>31</v>
      </c>
      <c r="M5738" t="str">
        <f t="shared" si="898"/>
        <v>%1895-31-31%^^xsd:date</v>
      </c>
      <c r="N5738" t="str">
        <f t="shared" si="899"/>
        <v>:6784 a crs:CommonwealthOrganisation ; schema:name %Sub-Collector of Customs, Port Fairy [Victoria]% ; schema:startDate %1851-01-01%^^xsd:date ; schema:endDate %1895-31-31%^^xsd:date ; time:hasTime [ time:hasBeginning [ time:inXSDDate %1851-01-01%^^xsd:date ]  ] .</v>
      </c>
    </row>
    <row r="5739" spans="1:14" x14ac:dyDescent="0.15">
      <c r="A5739" s="1" t="s">
        <v>11517</v>
      </c>
      <c r="B5739" s="1" t="s">
        <v>11518</v>
      </c>
      <c r="C5739" s="1">
        <v>19871115</v>
      </c>
      <c r="D5739" s="1">
        <v>19940307</v>
      </c>
      <c r="E5739" t="str">
        <f t="shared" si="890"/>
        <v>6785</v>
      </c>
      <c r="F5739" t="str">
        <f t="shared" si="891"/>
        <v>1987</v>
      </c>
      <c r="G5739" t="str">
        <f t="shared" si="892"/>
        <v>11</v>
      </c>
      <c r="H5739" t="str">
        <f t="shared" si="893"/>
        <v>15</v>
      </c>
      <c r="I5739" t="str">
        <f t="shared" si="894"/>
        <v>%1987-11-15%^^xsd:date</v>
      </c>
      <c r="J5739" t="str">
        <f t="shared" si="895"/>
        <v>1994</v>
      </c>
      <c r="K5739" t="str">
        <f t="shared" si="896"/>
        <v>03</v>
      </c>
      <c r="L5739" t="str">
        <f t="shared" si="897"/>
        <v>07</v>
      </c>
      <c r="M5739" t="str">
        <f t="shared" si="898"/>
        <v>%1994-07-07%^^xsd:date</v>
      </c>
      <c r="N5739" t="str">
        <f t="shared" si="899"/>
        <v>:6785 a crs:CommonwealthOrganisation ; schema:name %Australian Overseas Information Service% ; schema:startDate %1987-11-15%^^xsd:date ; schema:endDate %1994-07-07%^^xsd:date ; time:hasTime [ time:hasBeginning [ time:inXSDDate %1987-11-15%^^xsd:date ]  ] .</v>
      </c>
    </row>
    <row r="5740" spans="1:14" x14ac:dyDescent="0.15">
      <c r="A5740" s="1" t="s">
        <v>11519</v>
      </c>
      <c r="B5740" s="1" t="s">
        <v>11520</v>
      </c>
      <c r="C5740" s="1">
        <v>19871201</v>
      </c>
      <c r="D5740" s="1">
        <v>19930701</v>
      </c>
      <c r="E5740" t="str">
        <f t="shared" si="890"/>
        <v>6786</v>
      </c>
      <c r="F5740" t="str">
        <f t="shared" si="891"/>
        <v>1987</v>
      </c>
      <c r="G5740" t="str">
        <f t="shared" si="892"/>
        <v>12</v>
      </c>
      <c r="H5740" t="str">
        <f t="shared" si="893"/>
        <v>01</v>
      </c>
      <c r="I5740" t="str">
        <f t="shared" si="894"/>
        <v>%1987-12-01%^^xsd:date</v>
      </c>
      <c r="J5740" t="str">
        <f t="shared" si="895"/>
        <v>1993</v>
      </c>
      <c r="K5740" t="str">
        <f t="shared" si="896"/>
        <v>07</v>
      </c>
      <c r="L5740" t="str">
        <f t="shared" si="897"/>
        <v>01</v>
      </c>
      <c r="M5740" t="str">
        <f t="shared" si="898"/>
        <v>%1993-01-01%^^xsd:date</v>
      </c>
      <c r="N5740" t="str">
        <f t="shared" si="899"/>
        <v>:6786 a crs:CommonwealthOrganisation ; schema:name %Aeronautical Research Laboratory, Defence Science and Technology Organisation, Salisbury [South Australia]% ; schema:startDate %1987-12-01%^^xsd:date ; schema:endDate %1993-01-01%^^xsd:date ; time:hasTime [ time:hasBeginning [ time:inXSDDate %1987-12-01%^^xsd:date ]  ] .</v>
      </c>
    </row>
    <row r="5741" spans="1:14" x14ac:dyDescent="0.15">
      <c r="A5741" s="1" t="s">
        <v>11521</v>
      </c>
      <c r="B5741" s="1" t="s">
        <v>11522</v>
      </c>
      <c r="C5741" s="1">
        <v>19870724</v>
      </c>
      <c r="D5741" s="1">
        <v>19940701</v>
      </c>
      <c r="E5741" t="str">
        <f t="shared" si="890"/>
        <v>6787</v>
      </c>
      <c r="F5741" t="str">
        <f t="shared" si="891"/>
        <v>1987</v>
      </c>
      <c r="G5741" t="str">
        <f t="shared" si="892"/>
        <v>07</v>
      </c>
      <c r="H5741" t="str">
        <f t="shared" si="893"/>
        <v>24</v>
      </c>
      <c r="I5741" t="str">
        <f t="shared" si="894"/>
        <v>%1987-07-24%^^xsd:date</v>
      </c>
      <c r="J5741" t="str">
        <f t="shared" si="895"/>
        <v>1994</v>
      </c>
      <c r="K5741" t="str">
        <f t="shared" si="896"/>
        <v>07</v>
      </c>
      <c r="L5741" t="str">
        <f t="shared" si="897"/>
        <v>01</v>
      </c>
      <c r="M5741" t="str">
        <f t="shared" si="898"/>
        <v>%1994-01-01%^^xsd:date</v>
      </c>
      <c r="N5741" t="str">
        <f t="shared" si="899"/>
        <v>:6787 a crs:CommonwealthOrganisation ; schema:name %Department of Employment, Education and Training, State Office, Tasmania [Education Division]% ; schema:startDate %1987-07-24%^^xsd:date ; schema:endDate %1994-01-01%^^xsd:date ; time:hasTime [ time:hasBeginning [ time:inXSDDate %1987-07-24%^^xsd:date ]  ] .</v>
      </c>
    </row>
    <row r="5742" spans="1:14" x14ac:dyDescent="0.15">
      <c r="A5742" s="1" t="s">
        <v>11523</v>
      </c>
      <c r="B5742" s="1" t="s">
        <v>11524</v>
      </c>
      <c r="C5742" s="1">
        <v>19880201</v>
      </c>
      <c r="E5742" t="str">
        <f t="shared" si="890"/>
        <v>6788</v>
      </c>
      <c r="F5742" t="str">
        <f t="shared" si="891"/>
        <v>1988</v>
      </c>
      <c r="G5742" t="str">
        <f t="shared" si="892"/>
        <v>02</v>
      </c>
      <c r="H5742" t="str">
        <f t="shared" si="893"/>
        <v>01</v>
      </c>
      <c r="I5742" t="str">
        <f t="shared" si="894"/>
        <v>%1988-02-01%^^xsd:date</v>
      </c>
      <c r="J5742" t="str">
        <f t="shared" si="895"/>
        <v/>
      </c>
      <c r="K5742" t="str">
        <f t="shared" si="896"/>
        <v/>
      </c>
      <c r="L5742" t="str">
        <f t="shared" si="897"/>
        <v/>
      </c>
      <c r="M5742" t="str">
        <f t="shared" si="898"/>
        <v/>
      </c>
      <c r="N5742" t="str">
        <f t="shared" si="899"/>
        <v>:6788 a crs:CommonwealthOrganisation ; schema:name %Australian Broadcasting Corporation, Regional Office, Port Lincoln [South Australia]% ; schema:startDate %1988-02-01%^^xsd:date ; time:hasTime [ time:hasBeginning [ time:inXSDDate %1988-02-01%^^xsd:date ]  ] .</v>
      </c>
    </row>
    <row r="5743" spans="1:14" x14ac:dyDescent="0.15">
      <c r="A5743" s="1" t="s">
        <v>11525</v>
      </c>
      <c r="B5743" s="1" t="s">
        <v>11526</v>
      </c>
      <c r="C5743" s="1">
        <v>19580331</v>
      </c>
      <c r="D5743" s="1">
        <v>19670930</v>
      </c>
      <c r="E5743" t="str">
        <f t="shared" si="890"/>
        <v>6789</v>
      </c>
      <c r="F5743" t="str">
        <f t="shared" si="891"/>
        <v>1958</v>
      </c>
      <c r="G5743" t="str">
        <f t="shared" si="892"/>
        <v>03</v>
      </c>
      <c r="H5743" t="str">
        <f t="shared" si="893"/>
        <v>31</v>
      </c>
      <c r="I5743" t="str">
        <f t="shared" si="894"/>
        <v>%1958-03-31%^^xsd:date</v>
      </c>
      <c r="J5743" t="str">
        <f t="shared" si="895"/>
        <v>1967</v>
      </c>
      <c r="K5743" t="str">
        <f t="shared" si="896"/>
        <v>09</v>
      </c>
      <c r="L5743" t="str">
        <f t="shared" si="897"/>
        <v>30</v>
      </c>
      <c r="M5743" t="str">
        <f t="shared" si="898"/>
        <v>%1967-30-30%^^xsd:date</v>
      </c>
      <c r="N5743" t="str">
        <f t="shared" si="899"/>
        <v>:6789 a crs:CommonwealthOrganisation ; schema:name %RAAF No 1 Air Trials Unit, Woomera [South Australia]% ; schema:startDate %1958-03-31%^^xsd:date ; schema:endDate %1967-30-30%^^xsd:date ; time:hasTime [ time:hasBeginning [ time:inXSDDate %1958-03-31%^^xsd:date ]  ] .</v>
      </c>
    </row>
    <row r="5744" spans="1:14" x14ac:dyDescent="0.15">
      <c r="A5744" s="1" t="s">
        <v>11527</v>
      </c>
      <c r="B5744" s="1" t="s">
        <v>11528</v>
      </c>
      <c r="C5744" s="1">
        <v>19430320</v>
      </c>
      <c r="D5744" s="1">
        <v>19461107</v>
      </c>
      <c r="E5744" t="str">
        <f t="shared" si="890"/>
        <v>0679</v>
      </c>
      <c r="F5744" t="str">
        <f t="shared" si="891"/>
        <v>1943</v>
      </c>
      <c r="G5744" t="str">
        <f t="shared" si="892"/>
        <v>03</v>
      </c>
      <c r="H5744" t="str">
        <f t="shared" si="893"/>
        <v>20</v>
      </c>
      <c r="I5744" t="str">
        <f t="shared" si="894"/>
        <v>%1943-03-20%^^xsd:date</v>
      </c>
      <c r="J5744" t="str">
        <f t="shared" si="895"/>
        <v>1946</v>
      </c>
      <c r="K5744" t="str">
        <f t="shared" si="896"/>
        <v>11</v>
      </c>
      <c r="L5744" t="str">
        <f t="shared" si="897"/>
        <v>07</v>
      </c>
      <c r="M5744" t="str">
        <f t="shared" si="898"/>
        <v>%1946-07-07%^^xsd:date</v>
      </c>
      <c r="N5744" t="str">
        <f t="shared" si="899"/>
        <v>:0679 a crs:CommonwealthOrganisation ; schema:name %Controller of Meat Supplies% ; schema:startDate %1943-03-20%^^xsd:date ; schema:endDate %1946-07-07%^^xsd:date ; time:hasTime [ time:hasBeginning [ time:inXSDDate %1943-03-20%^^xsd:date ]  ] .</v>
      </c>
    </row>
    <row r="5745" spans="1:14" x14ac:dyDescent="0.15">
      <c r="A5745" s="1" t="s">
        <v>11529</v>
      </c>
      <c r="B5745" s="1" t="s">
        <v>11530</v>
      </c>
      <c r="C5745" s="1">
        <v>19870724</v>
      </c>
      <c r="D5745" s="1">
        <v>19930324</v>
      </c>
      <c r="E5745" t="str">
        <f t="shared" si="890"/>
        <v>6790</v>
      </c>
      <c r="F5745" t="str">
        <f t="shared" si="891"/>
        <v>1987</v>
      </c>
      <c r="G5745" t="str">
        <f t="shared" si="892"/>
        <v>07</v>
      </c>
      <c r="H5745" t="str">
        <f t="shared" si="893"/>
        <v>24</v>
      </c>
      <c r="I5745" t="str">
        <f t="shared" si="894"/>
        <v>%1987-07-24%^^xsd:date</v>
      </c>
      <c r="J5745" t="str">
        <f t="shared" si="895"/>
        <v>1993</v>
      </c>
      <c r="K5745" t="str">
        <f t="shared" si="896"/>
        <v>03</v>
      </c>
      <c r="L5745" t="str">
        <f t="shared" si="897"/>
        <v>24</v>
      </c>
      <c r="M5745" t="str">
        <f t="shared" si="898"/>
        <v>%1993-24-24%^^xsd:date</v>
      </c>
      <c r="N5745" t="str">
        <f t="shared" si="899"/>
        <v>:6790 a crs:CommonwealthOrganisation ; schema:name %Department of Immigration, Local Government and Ethnic Affairs, Regional Administration, Australian Capital Territory% ; schema:startDate %1987-07-24%^^xsd:date ; schema:endDate %1993-24-24%^^xsd:date ; time:hasTime [ time:hasBeginning [ time:inXSDDate %1987-07-24%^^xsd:date ]  ] .</v>
      </c>
    </row>
    <row r="5746" spans="1:14" x14ac:dyDescent="0.15">
      <c r="A5746" s="1" t="s">
        <v>11531</v>
      </c>
      <c r="B5746" s="1" t="s">
        <v>11532</v>
      </c>
      <c r="C5746" s="1">
        <v>19880101</v>
      </c>
      <c r="D5746" s="1">
        <v>19980130</v>
      </c>
      <c r="E5746" t="str">
        <f t="shared" si="890"/>
        <v>6791</v>
      </c>
      <c r="F5746" t="str">
        <f t="shared" si="891"/>
        <v>1988</v>
      </c>
      <c r="G5746" t="str">
        <f t="shared" si="892"/>
        <v>01</v>
      </c>
      <c r="H5746" t="str">
        <f t="shared" si="893"/>
        <v>01</v>
      </c>
      <c r="I5746" t="str">
        <f t="shared" si="894"/>
        <v>%1988-01-01%^^xsd:date</v>
      </c>
      <c r="J5746" t="str">
        <f t="shared" si="895"/>
        <v>1998</v>
      </c>
      <c r="K5746" t="str">
        <f t="shared" si="896"/>
        <v>01</v>
      </c>
      <c r="L5746" t="str">
        <f t="shared" si="897"/>
        <v>30</v>
      </c>
      <c r="M5746" t="str">
        <f t="shared" si="898"/>
        <v>%1998-30-30%^^xsd:date</v>
      </c>
      <c r="N5746" t="str">
        <f t="shared" si="899"/>
        <v>:6791 a crs:CommonwealthOrganisation ; schema:name %The Centre for Pacific Development and Training/(from 1995) AusAID Centre for Pacific Development and Training% ; schema:startDate %1988-01-01%^^xsd:date ; schema:endDate %1998-30-30%^^xsd:date ; time:hasTime [ time:hasBeginning [ time:inXSDDate %1988-01-01%^^xsd:date ]  ] .</v>
      </c>
    </row>
    <row r="5747" spans="1:14" x14ac:dyDescent="0.15">
      <c r="A5747" s="1" t="s">
        <v>11533</v>
      </c>
      <c r="B5747" s="1" t="s">
        <v>11534</v>
      </c>
      <c r="C5747" s="1">
        <v>19871123</v>
      </c>
      <c r="D5747" s="1">
        <v>19980701</v>
      </c>
      <c r="E5747" t="str">
        <f t="shared" si="890"/>
        <v>6792</v>
      </c>
      <c r="F5747" t="str">
        <f t="shared" si="891"/>
        <v>1987</v>
      </c>
      <c r="G5747" t="str">
        <f t="shared" si="892"/>
        <v>11</v>
      </c>
      <c r="H5747" t="str">
        <f t="shared" si="893"/>
        <v>23</v>
      </c>
      <c r="I5747" t="str">
        <f t="shared" si="894"/>
        <v>%1987-11-23%^^xsd:date</v>
      </c>
      <c r="J5747" t="str">
        <f t="shared" si="895"/>
        <v>1998</v>
      </c>
      <c r="K5747" t="str">
        <f t="shared" si="896"/>
        <v>07</v>
      </c>
      <c r="L5747" t="str">
        <f t="shared" si="897"/>
        <v>01</v>
      </c>
      <c r="M5747" t="str">
        <f t="shared" si="898"/>
        <v>%1998-01-01%^^xsd:date</v>
      </c>
      <c r="N5747" t="str">
        <f t="shared" si="899"/>
        <v>:6792 a crs:CommonwealthOrganisation ; schema:name %Insurance and Superannuation Commission% ; schema:startDate %1987-11-23%^^xsd:date ; schema:endDate %1998-01-01%^^xsd:date ; time:hasTime [ time:hasBeginning [ time:inXSDDate %1987-11-23%^^xsd:date ]  ] .</v>
      </c>
    </row>
    <row r="5748" spans="1:14" x14ac:dyDescent="0.15">
      <c r="A5748" s="1" t="s">
        <v>11535</v>
      </c>
      <c r="B5748" s="1" t="s">
        <v>11536</v>
      </c>
      <c r="C5748" s="1">
        <v>19730101</v>
      </c>
      <c r="D5748" s="1">
        <v>19820331</v>
      </c>
      <c r="E5748" t="str">
        <f t="shared" si="890"/>
        <v>6793</v>
      </c>
      <c r="F5748" t="str">
        <f t="shared" si="891"/>
        <v>1973</v>
      </c>
      <c r="G5748" t="str">
        <f t="shared" si="892"/>
        <v>01</v>
      </c>
      <c r="H5748" t="str">
        <f t="shared" si="893"/>
        <v>01</v>
      </c>
      <c r="I5748" t="str">
        <f t="shared" si="894"/>
        <v>%1973-01-01%^^xsd:date</v>
      </c>
      <c r="J5748" t="str">
        <f t="shared" si="895"/>
        <v>1982</v>
      </c>
      <c r="K5748" t="str">
        <f t="shared" si="896"/>
        <v>03</v>
      </c>
      <c r="L5748" t="str">
        <f t="shared" si="897"/>
        <v>31</v>
      </c>
      <c r="M5748" t="str">
        <f t="shared" si="898"/>
        <v>%1982-31-31%^^xsd:date</v>
      </c>
      <c r="N5748" t="str">
        <f t="shared" si="899"/>
        <v>:6793 a crs:CommonwealthOrganisation ; schema:name %Torrens Shipping Services Pty Ltd, Port Adelaide [South Australia]% ; schema:startDate %1973-01-01%^^xsd:date ; schema:endDate %1982-31-31%^^xsd:date ; time:hasTime [ time:hasBeginning [ time:inXSDDate %1973-01-01%^^xsd:date ]  ] .</v>
      </c>
    </row>
    <row r="5749" spans="1:14" x14ac:dyDescent="0.15">
      <c r="A5749" s="1" t="s">
        <v>11537</v>
      </c>
      <c r="B5749" s="1" t="s">
        <v>11538</v>
      </c>
      <c r="C5749" s="1">
        <v>19731101</v>
      </c>
      <c r="D5749" s="1">
        <v>19880331</v>
      </c>
      <c r="E5749" t="str">
        <f t="shared" si="890"/>
        <v>6794</v>
      </c>
      <c r="F5749" t="str">
        <f t="shared" si="891"/>
        <v>1973</v>
      </c>
      <c r="G5749" t="str">
        <f t="shared" si="892"/>
        <v>11</v>
      </c>
      <c r="H5749" t="str">
        <f t="shared" si="893"/>
        <v>01</v>
      </c>
      <c r="I5749" t="str">
        <f t="shared" si="894"/>
        <v>%1973-11-01%^^xsd:date</v>
      </c>
      <c r="J5749" t="str">
        <f t="shared" si="895"/>
        <v>1988</v>
      </c>
      <c r="K5749" t="str">
        <f t="shared" si="896"/>
        <v>03</v>
      </c>
      <c r="L5749" t="str">
        <f t="shared" si="897"/>
        <v>31</v>
      </c>
      <c r="M5749" t="str">
        <f t="shared" si="898"/>
        <v>%1988-31-31%^^xsd:date</v>
      </c>
      <c r="N5749" t="str">
        <f t="shared" si="899"/>
        <v>:6794 a crs:CommonwealthOrganisation ; schema:name %Australian Migration Office, Capetown [South Africa]% ; schema:startDate %1973-11-01%^^xsd:date ; schema:endDate %1988-31-31%^^xsd:date ; time:hasTime [ time:hasBeginning [ time:inXSDDate %1973-11-01%^^xsd:date ]  ] .</v>
      </c>
    </row>
    <row r="5750" spans="1:14" x14ac:dyDescent="0.15">
      <c r="A5750" s="1" t="s">
        <v>11539</v>
      </c>
      <c r="B5750" s="1" t="s">
        <v>11540</v>
      </c>
      <c r="C5750" s="1">
        <v>19880101</v>
      </c>
      <c r="D5750" s="1">
        <v>19980610</v>
      </c>
      <c r="E5750" t="str">
        <f t="shared" si="890"/>
        <v>6795</v>
      </c>
      <c r="F5750" t="str">
        <f t="shared" si="891"/>
        <v>1988</v>
      </c>
      <c r="G5750" t="str">
        <f t="shared" si="892"/>
        <v>01</v>
      </c>
      <c r="H5750" t="str">
        <f t="shared" si="893"/>
        <v>01</v>
      </c>
      <c r="I5750" t="str">
        <f t="shared" si="894"/>
        <v>%1988-01-01%^^xsd:date</v>
      </c>
      <c r="J5750" t="str">
        <f t="shared" si="895"/>
        <v>1998</v>
      </c>
      <c r="K5750" t="str">
        <f t="shared" si="896"/>
        <v>06</v>
      </c>
      <c r="L5750" t="str">
        <f t="shared" si="897"/>
        <v>10</v>
      </c>
      <c r="M5750" t="str">
        <f t="shared" si="898"/>
        <v>%1998-10-10%^^xsd:date</v>
      </c>
      <c r="N5750" t="str">
        <f t="shared" si="899"/>
        <v>:6795 a crs:CommonwealthOrganisation ; schema:name %Federal Airports Corporation, Hobart International Airport, Tasmania% ; schema:startDate %1988-01-01%^^xsd:date ; schema:endDate %1998-10-10%^^xsd:date ; time:hasTime [ time:hasBeginning [ time:inXSDDate %1988-01-01%^^xsd:date ]  ] .</v>
      </c>
    </row>
    <row r="5751" spans="1:14" x14ac:dyDescent="0.15">
      <c r="A5751" s="1" t="s">
        <v>11541</v>
      </c>
      <c r="B5751" s="1" t="s">
        <v>11542</v>
      </c>
      <c r="C5751" s="1">
        <v>19870724</v>
      </c>
      <c r="D5751" s="1">
        <v>19930324</v>
      </c>
      <c r="E5751" t="str">
        <f t="shared" si="890"/>
        <v>6796</v>
      </c>
      <c r="F5751" t="str">
        <f t="shared" si="891"/>
        <v>1987</v>
      </c>
      <c r="G5751" t="str">
        <f t="shared" si="892"/>
        <v>07</v>
      </c>
      <c r="H5751" t="str">
        <f t="shared" si="893"/>
        <v>24</v>
      </c>
      <c r="I5751" t="str">
        <f t="shared" si="894"/>
        <v>%1987-07-24%^^xsd:date</v>
      </c>
      <c r="J5751" t="str">
        <f t="shared" si="895"/>
        <v>1993</v>
      </c>
      <c r="K5751" t="str">
        <f t="shared" si="896"/>
        <v>03</v>
      </c>
      <c r="L5751" t="str">
        <f t="shared" si="897"/>
        <v>24</v>
      </c>
      <c r="M5751" t="str">
        <f t="shared" si="898"/>
        <v>%1993-24-24%^^xsd:date</v>
      </c>
      <c r="N5751" t="str">
        <f t="shared" si="899"/>
        <v>:6796 a crs:CommonwealthOrganisation ; schema:name %Department of Administrative Services [III], Corporate Services Group/(from July 1992) Support Services, Tasmania% ; schema:startDate %1987-07-24%^^xsd:date ; schema:endDate %1993-24-24%^^xsd:date ; time:hasTime [ time:hasBeginning [ time:inXSDDate %1987-07-24%^^xsd:date ]  ] .</v>
      </c>
    </row>
    <row r="5752" spans="1:14" x14ac:dyDescent="0.15">
      <c r="A5752" s="1" t="s">
        <v>11543</v>
      </c>
      <c r="B5752" s="1" t="s">
        <v>11544</v>
      </c>
      <c r="C5752" s="1">
        <v>18970101</v>
      </c>
      <c r="D5752" s="1">
        <v>19481231</v>
      </c>
      <c r="E5752" t="str">
        <f t="shared" si="890"/>
        <v>6799</v>
      </c>
      <c r="F5752" t="str">
        <f t="shared" si="891"/>
        <v>1897</v>
      </c>
      <c r="G5752" t="str">
        <f t="shared" si="892"/>
        <v>01</v>
      </c>
      <c r="H5752" t="str">
        <f t="shared" si="893"/>
        <v>01</v>
      </c>
      <c r="I5752" t="str">
        <f t="shared" si="894"/>
        <v>%1897-01-01%^^xsd:date</v>
      </c>
      <c r="J5752" t="str">
        <f t="shared" si="895"/>
        <v>1948</v>
      </c>
      <c r="K5752" t="str">
        <f t="shared" si="896"/>
        <v>12</v>
      </c>
      <c r="L5752" t="str">
        <f t="shared" si="897"/>
        <v>31</v>
      </c>
      <c r="M5752" t="str">
        <f t="shared" si="898"/>
        <v>%1948-31-31%^^xsd:date</v>
      </c>
      <c r="N5752" t="str">
        <f t="shared" si="899"/>
        <v>:6799 a crs:CommonwealthOrganisation ; schema:name %Christmas Island Phosphate Company% ; schema:startDate %1897-01-01%^^xsd:date ; schema:endDate %1948-31-31%^^xsd:date ; time:hasTime [ time:hasBeginning [ time:inXSDDate %1897-01-01%^^xsd:date ]  ] .</v>
      </c>
    </row>
    <row r="5753" spans="1:14" x14ac:dyDescent="0.15">
      <c r="A5753" s="1" t="s">
        <v>11545</v>
      </c>
      <c r="B5753" s="1" t="s">
        <v>11546</v>
      </c>
      <c r="C5753" s="1">
        <v>19411201</v>
      </c>
      <c r="D5753" s="1">
        <v>19621231</v>
      </c>
      <c r="E5753" t="str">
        <f t="shared" si="890"/>
        <v>0068</v>
      </c>
      <c r="F5753" t="str">
        <f t="shared" si="891"/>
        <v>1941</v>
      </c>
      <c r="G5753" t="str">
        <f t="shared" si="892"/>
        <v>12</v>
      </c>
      <c r="H5753" t="str">
        <f t="shared" si="893"/>
        <v>01</v>
      </c>
      <c r="I5753" t="str">
        <f t="shared" si="894"/>
        <v>%1941-12-01%^^xsd:date</v>
      </c>
      <c r="J5753" t="str">
        <f t="shared" si="895"/>
        <v>1962</v>
      </c>
      <c r="K5753" t="str">
        <f t="shared" si="896"/>
        <v>12</v>
      </c>
      <c r="L5753" t="str">
        <f t="shared" si="897"/>
        <v>31</v>
      </c>
      <c r="M5753" t="str">
        <f t="shared" si="898"/>
        <v>%1962-31-31%^^xsd:date</v>
      </c>
      <c r="N5753" t="str">
        <f t="shared" si="899"/>
        <v>:0068 a crs:CommonwealthOrganisation ; schema:name %Defence Division, Department of the Treasury [I]% ; schema:startDate %1941-12-01%^^xsd:date ; schema:endDate %1962-31-31%^^xsd:date ; time:hasTime [ time:hasBeginning [ time:inXSDDate %1941-12-01%^^xsd:date ]  ] .</v>
      </c>
    </row>
    <row r="5754" spans="1:14" x14ac:dyDescent="0.15">
      <c r="A5754" s="1" t="s">
        <v>11547</v>
      </c>
      <c r="B5754" s="1" t="s">
        <v>11548</v>
      </c>
      <c r="C5754" s="1">
        <v>19430503</v>
      </c>
      <c r="D5754" s="1">
        <v>19450920</v>
      </c>
      <c r="E5754" t="str">
        <f t="shared" si="890"/>
        <v>0680</v>
      </c>
      <c r="F5754" t="str">
        <f t="shared" si="891"/>
        <v>1943</v>
      </c>
      <c r="G5754" t="str">
        <f t="shared" si="892"/>
        <v>05</v>
      </c>
      <c r="H5754" t="str">
        <f t="shared" si="893"/>
        <v>03</v>
      </c>
      <c r="I5754" t="str">
        <f t="shared" si="894"/>
        <v>%1943-05-03%^^xsd:date</v>
      </c>
      <c r="J5754" t="str">
        <f t="shared" si="895"/>
        <v>1945</v>
      </c>
      <c r="K5754" t="str">
        <f t="shared" si="896"/>
        <v>09</v>
      </c>
      <c r="L5754" t="str">
        <f t="shared" si="897"/>
        <v>20</v>
      </c>
      <c r="M5754" t="str">
        <f t="shared" si="898"/>
        <v>%1945-20-20%^^xsd:date</v>
      </c>
      <c r="N5754" t="str">
        <f t="shared" si="899"/>
        <v>:0680 a crs:CommonwealthOrganisation ; schema:name %Civil Aliens Corps% ; schema:startDate %1943-05-03%^^xsd:date ; schema:endDate %1945-20-20%^^xsd:date ; time:hasTime [ time:hasBeginning [ time:inXSDDate %1943-05-03%^^xsd:date ]  ] .</v>
      </c>
    </row>
    <row r="5755" spans="1:14" x14ac:dyDescent="0.15">
      <c r="A5755" s="1" t="s">
        <v>11549</v>
      </c>
      <c r="B5755" s="1" t="s">
        <v>11550</v>
      </c>
      <c r="C5755" s="1">
        <v>18610722</v>
      </c>
      <c r="E5755" t="str">
        <f t="shared" si="890"/>
        <v>6801</v>
      </c>
      <c r="F5755" t="str">
        <f t="shared" si="891"/>
        <v>1861</v>
      </c>
      <c r="G5755" t="str">
        <f t="shared" si="892"/>
        <v>07</v>
      </c>
      <c r="H5755" t="str">
        <f t="shared" si="893"/>
        <v>22</v>
      </c>
      <c r="I5755" t="str">
        <f t="shared" si="894"/>
        <v>%1861-07-22%^^xsd:date</v>
      </c>
      <c r="J5755" t="str">
        <f t="shared" si="895"/>
        <v/>
      </c>
      <c r="K5755" t="str">
        <f t="shared" si="896"/>
        <v/>
      </c>
      <c r="L5755" t="str">
        <f t="shared" si="897"/>
        <v/>
      </c>
      <c r="M5755" t="str">
        <f t="shared" si="898"/>
        <v/>
      </c>
      <c r="N5755" t="str">
        <f t="shared" si="899"/>
        <v>:6801 a crs:CommonwealthOrganisation ; schema:name %[Queensland] Legislative Assembly% ; schema:startDate %1861-07-22%^^xsd:date ; time:hasTime [ time:hasBeginning [ time:inXSDDate %1861-07-22%^^xsd:date ]  ] .</v>
      </c>
    </row>
    <row r="5756" spans="1:14" x14ac:dyDescent="0.15">
      <c r="A5756" s="1" t="s">
        <v>11551</v>
      </c>
      <c r="B5756" s="1" t="s">
        <v>11552</v>
      </c>
      <c r="C5756" s="1">
        <v>19500500</v>
      </c>
      <c r="D5756" s="1">
        <v>19990899</v>
      </c>
      <c r="E5756" t="str">
        <f t="shared" si="890"/>
        <v>6803</v>
      </c>
      <c r="F5756" t="str">
        <f t="shared" si="891"/>
        <v>1950</v>
      </c>
      <c r="G5756" t="str">
        <f t="shared" si="892"/>
        <v>05</v>
      </c>
      <c r="H5756" t="str">
        <f t="shared" si="893"/>
        <v>00</v>
      </c>
      <c r="I5756" t="str">
        <f t="shared" si="894"/>
        <v>%1950-05-00%^^xsd:date</v>
      </c>
      <c r="J5756" t="str">
        <f t="shared" si="895"/>
        <v>1999</v>
      </c>
      <c r="K5756" t="str">
        <f t="shared" si="896"/>
        <v>08</v>
      </c>
      <c r="L5756" t="str">
        <f t="shared" si="897"/>
        <v>99</v>
      </c>
      <c r="M5756" t="str">
        <f t="shared" si="898"/>
        <v>%1999-99-99%^^xsd:date</v>
      </c>
      <c r="N5756" t="str">
        <f t="shared" si="899"/>
        <v>:6803 a crs:CommonwealthOrganisation ; schema:name %Australian Embassy, Federal Republic of Germany [Bonn]% ; schema:startDate %1950-05-00%^^xsd:date ; schema:endDate %1999-99-99%^^xsd:date ; time:hasTime [ time:hasBeginning [ time:inXSDDate %1950-05-00%^^xsd:date ]  ] .</v>
      </c>
    </row>
    <row r="5757" spans="1:14" x14ac:dyDescent="0.15">
      <c r="A5757" s="1" t="s">
        <v>11553</v>
      </c>
      <c r="B5757" s="1" t="s">
        <v>11554</v>
      </c>
      <c r="C5757" s="1">
        <v>19480308</v>
      </c>
      <c r="D5757" s="1">
        <v>19660812</v>
      </c>
      <c r="E5757" t="str">
        <f t="shared" si="890"/>
        <v>6804</v>
      </c>
      <c r="F5757" t="str">
        <f t="shared" si="891"/>
        <v>1948</v>
      </c>
      <c r="G5757" t="str">
        <f t="shared" si="892"/>
        <v>03</v>
      </c>
      <c r="H5757" t="str">
        <f t="shared" si="893"/>
        <v>08</v>
      </c>
      <c r="I5757" t="str">
        <f t="shared" si="894"/>
        <v>%1948-03-08%^^xsd:date</v>
      </c>
      <c r="J5757" t="str">
        <f t="shared" si="895"/>
        <v>1966</v>
      </c>
      <c r="K5757" t="str">
        <f t="shared" si="896"/>
        <v>08</v>
      </c>
      <c r="L5757" t="str">
        <f t="shared" si="897"/>
        <v>12</v>
      </c>
      <c r="M5757" t="str">
        <f t="shared" si="898"/>
        <v>%1966-12-12%^^xsd:date</v>
      </c>
      <c r="N5757" t="str">
        <f t="shared" si="899"/>
        <v>:6804 a crs:CommonwealthOrganisation ; schema:name %Australian High Commission, Pakistan [Karachi]% ; schema:startDate %1948-03-08%^^xsd:date ; schema:endDate %1966-12-12%^^xsd:date ; time:hasTime [ time:hasBeginning [ time:inXSDDate %1948-03-08%^^xsd:date ]  ] .</v>
      </c>
    </row>
    <row r="5758" spans="1:14" x14ac:dyDescent="0.15">
      <c r="A5758" s="1" t="s">
        <v>11555</v>
      </c>
      <c r="B5758" s="1" t="s">
        <v>11556</v>
      </c>
      <c r="C5758" s="1">
        <v>19700101</v>
      </c>
      <c r="D5758" s="1">
        <v>19900304</v>
      </c>
      <c r="E5758" t="str">
        <f t="shared" si="890"/>
        <v>6805</v>
      </c>
      <c r="F5758" t="str">
        <f t="shared" si="891"/>
        <v>1970</v>
      </c>
      <c r="G5758" t="str">
        <f t="shared" si="892"/>
        <v>01</v>
      </c>
      <c r="H5758" t="str">
        <f t="shared" si="893"/>
        <v>01</v>
      </c>
      <c r="I5758" t="str">
        <f t="shared" si="894"/>
        <v>%1970-01-01%^^xsd:date</v>
      </c>
      <c r="J5758" t="str">
        <f t="shared" si="895"/>
        <v>1990</v>
      </c>
      <c r="K5758" t="str">
        <f t="shared" si="896"/>
        <v>03</v>
      </c>
      <c r="L5758" t="str">
        <f t="shared" si="897"/>
        <v>04</v>
      </c>
      <c r="M5758" t="str">
        <f t="shared" si="898"/>
        <v>%1990-04-04%^^xsd:date</v>
      </c>
      <c r="N5758" t="str">
        <f t="shared" si="899"/>
        <v>:6805 a crs:CommonwealthOrganisation ; schema:name %Department of Aboriginal Affairs, Area Office, Wagga Wagga [formerly Area Office Griffith] [New South Wales]% ; schema:startDate %1970-01-01%^^xsd:date ; schema:endDate %1990-04-04%^^xsd:date ; time:hasTime [ time:hasBeginning [ time:inXSDDate %1970-01-01%^^xsd:date ]  ] .</v>
      </c>
    </row>
    <row r="5759" spans="1:14" x14ac:dyDescent="0.15">
      <c r="A5759" s="1" t="s">
        <v>11557</v>
      </c>
      <c r="B5759" s="1" t="s">
        <v>11558</v>
      </c>
      <c r="C5759" s="1">
        <v>19860801</v>
      </c>
      <c r="D5759" s="1">
        <v>20149999</v>
      </c>
      <c r="E5759" t="str">
        <f t="shared" si="890"/>
        <v>6806</v>
      </c>
      <c r="F5759" t="str">
        <f t="shared" si="891"/>
        <v>1986</v>
      </c>
      <c r="G5759" t="str">
        <f t="shared" si="892"/>
        <v>08</v>
      </c>
      <c r="H5759" t="str">
        <f t="shared" si="893"/>
        <v>01</v>
      </c>
      <c r="I5759" t="str">
        <f t="shared" si="894"/>
        <v>%1986-08-01%^^xsd:date</v>
      </c>
      <c r="J5759" t="str">
        <f t="shared" si="895"/>
        <v>2014</v>
      </c>
      <c r="K5759" t="str">
        <f t="shared" si="896"/>
        <v>99</v>
      </c>
      <c r="L5759" t="str">
        <f t="shared" si="897"/>
        <v>99</v>
      </c>
      <c r="M5759" t="str">
        <f t="shared" si="898"/>
        <v>%2014%^^xsd:gYear</v>
      </c>
      <c r="N5759" t="str">
        <f t="shared" si="899"/>
        <v>:6806 a crs:CommonwealthOrganisation ; schema:name %8 Army Reserve Recruiting Unit, Townsville [Queensland]% ; schema:startDate %1986-08-01%^^xsd:date ; schema:endDate %2014%^^xsd:gYear ; time:hasTime [ time:hasBeginning [ time:inXSDDate %1986-08-01%^^xsd:date ]  ] .</v>
      </c>
    </row>
    <row r="5760" spans="1:14" x14ac:dyDescent="0.15">
      <c r="A5760" s="1" t="s">
        <v>11559</v>
      </c>
      <c r="B5760" s="1" t="s">
        <v>11560</v>
      </c>
      <c r="C5760" s="1">
        <v>19870701</v>
      </c>
      <c r="E5760" t="str">
        <f t="shared" si="890"/>
        <v>6807</v>
      </c>
      <c r="F5760" t="str">
        <f t="shared" si="891"/>
        <v>1987</v>
      </c>
      <c r="G5760" t="str">
        <f t="shared" si="892"/>
        <v>07</v>
      </c>
      <c r="H5760" t="str">
        <f t="shared" si="893"/>
        <v>01</v>
      </c>
      <c r="I5760" t="str">
        <f t="shared" si="894"/>
        <v>%1987-07-01%^^xsd:date</v>
      </c>
      <c r="J5760" t="str">
        <f t="shared" si="895"/>
        <v/>
      </c>
      <c r="K5760" t="str">
        <f t="shared" si="896"/>
        <v/>
      </c>
      <c r="L5760" t="str">
        <f t="shared" si="897"/>
        <v/>
      </c>
      <c r="M5760" t="str">
        <f t="shared" si="898"/>
        <v/>
      </c>
      <c r="N5760" t="str">
        <f t="shared" si="899"/>
        <v>:6807 a crs:CommonwealthOrganisation ; schema:name %CRS Australia, Mount Isa [Queensland]% ; schema:startDate %1987-07-01%^^xsd:date ; time:hasTime [ time:hasBeginning [ time:inXSDDate %1987-07-01%^^xsd:date ]  ] .</v>
      </c>
    </row>
    <row r="5761" spans="1:14" x14ac:dyDescent="0.15">
      <c r="A5761" s="1" t="s">
        <v>11561</v>
      </c>
      <c r="B5761" s="1" t="s">
        <v>11562</v>
      </c>
      <c r="C5761" s="1">
        <v>19871201</v>
      </c>
      <c r="E5761" t="str">
        <f t="shared" si="890"/>
        <v>6808</v>
      </c>
      <c r="F5761" t="str">
        <f t="shared" si="891"/>
        <v>1987</v>
      </c>
      <c r="G5761" t="str">
        <f t="shared" si="892"/>
        <v>12</v>
      </c>
      <c r="H5761" t="str">
        <f t="shared" si="893"/>
        <v>01</v>
      </c>
      <c r="I5761" t="str">
        <f t="shared" si="894"/>
        <v>%1987-12-01%^^xsd:date</v>
      </c>
      <c r="J5761" t="str">
        <f t="shared" si="895"/>
        <v/>
      </c>
      <c r="K5761" t="str">
        <f t="shared" si="896"/>
        <v/>
      </c>
      <c r="L5761" t="str">
        <f t="shared" si="897"/>
        <v/>
      </c>
      <c r="M5761" t="str">
        <f t="shared" si="898"/>
        <v/>
      </c>
      <c r="N5761" t="str">
        <f t="shared" si="899"/>
        <v>:6808 a crs:CommonwealthOrganisation ; schema:name %141 Signal Squadron [II], Royal Australian Signals Corps% ; schema:startDate %1987-12-01%^^xsd:date ; time:hasTime [ time:hasBeginning [ time:inXSDDate %1987-12-01%^^xsd:date ]  ] .</v>
      </c>
    </row>
    <row r="5762" spans="1:14" x14ac:dyDescent="0.15">
      <c r="A5762" s="1" t="s">
        <v>11563</v>
      </c>
      <c r="B5762" s="1" t="s">
        <v>11564</v>
      </c>
      <c r="C5762" s="1">
        <v>19420414</v>
      </c>
      <c r="D5762" s="1">
        <v>19460701</v>
      </c>
      <c r="E5762" t="str">
        <f t="shared" si="890"/>
        <v>0681</v>
      </c>
      <c r="F5762" t="str">
        <f t="shared" si="891"/>
        <v>1942</v>
      </c>
      <c r="G5762" t="str">
        <f t="shared" si="892"/>
        <v>04</v>
      </c>
      <c r="H5762" t="str">
        <f t="shared" si="893"/>
        <v>14</v>
      </c>
      <c r="I5762" t="str">
        <f t="shared" si="894"/>
        <v>%1942-04-14%^^xsd:date</v>
      </c>
      <c r="J5762" t="str">
        <f t="shared" si="895"/>
        <v>1946</v>
      </c>
      <c r="K5762" t="str">
        <f t="shared" si="896"/>
        <v>07</v>
      </c>
      <c r="L5762" t="str">
        <f t="shared" si="897"/>
        <v>01</v>
      </c>
      <c r="M5762" t="str">
        <f t="shared" si="898"/>
        <v>%1946-01-01%^^xsd:date</v>
      </c>
      <c r="N5762" t="str">
        <f t="shared" si="899"/>
        <v>:0681 a crs:CommonwealthOrganisation ; schema:name %Civil Constructional Corps% ; schema:startDate %1942-04-14%^^xsd:date ; schema:endDate %1946-01-01%^^xsd:date ; time:hasTime [ time:hasBeginning [ time:inXSDDate %1942-04-14%^^xsd:date ]  ] .</v>
      </c>
    </row>
    <row r="5763" spans="1:14" x14ac:dyDescent="0.15">
      <c r="A5763" s="1" t="s">
        <v>11565</v>
      </c>
      <c r="B5763" s="1" t="s">
        <v>11566</v>
      </c>
      <c r="C5763" s="1">
        <v>19870724</v>
      </c>
      <c r="D5763" s="1">
        <v>19970718</v>
      </c>
      <c r="E5763" t="str">
        <f t="shared" ref="E5763:E5826" si="900">TEXT(SUBSTITUTE(A5763, "CA ", ""), "0000")</f>
        <v>6810</v>
      </c>
      <c r="F5763" t="str">
        <f t="shared" ref="F5763:F5826" si="901">LEFT(C5763,4)</f>
        <v>1987</v>
      </c>
      <c r="G5763" t="str">
        <f t="shared" ref="G5763:G5826" si="902">MID(C5763,5,2)</f>
        <v>07</v>
      </c>
      <c r="H5763" t="str">
        <f t="shared" ref="H5763:H5826" si="903">RIGHT(C5763,2)</f>
        <v>24</v>
      </c>
      <c r="I5763" t="str">
        <f t="shared" ref="I5763:I5826" si="904">IF(AND(G5763+0&gt;=1,G5763+0&lt;=12),CONCATENATE("%",F5763,"-",G5763,"-",H5763,"%^^xsd:date"),CONCATENATE("%",F5763,"%^^xsd:gYear"))</f>
        <v>%1987-07-24%^^xsd:date</v>
      </c>
      <c r="J5763" t="str">
        <f t="shared" ref="J5763:J5826" si="905">LEFT(D5763,4)</f>
        <v>1997</v>
      </c>
      <c r="K5763" t="str">
        <f t="shared" ref="K5763:K5826" si="906">MID(D5763,5,2)</f>
        <v>07</v>
      </c>
      <c r="L5763" t="str">
        <f t="shared" ref="L5763:L5826" si="907">RIGHT(D5763,2)</f>
        <v>18</v>
      </c>
      <c r="M5763" t="str">
        <f t="shared" ref="M5763:M5826" si="908">IFERROR(IF(AND(K5763+0&gt;=1,K5763+0&lt;=12),CONCATENATE("%",J5763,"-",L5763,"-",L5763,"%^^xsd:date"),CONCATENATE("%",J5763,"%^^xsd:gYear")),"")</f>
        <v>%1997-18-18%^^xsd:date</v>
      </c>
      <c r="N5763" t="str">
        <f t="shared" ref="N5763:N5826" si="909">CONCATENATE(":",E5763," a crs:CommonwealthOrganisation ; schema:name %",B5763,"% ; schema:startDate ",I5763, IF(M5763="","",CONCATENATE(" ; schema:endDate ",M5763)), " ; time:hasTime [ time:hasBeginning [ time:inXSDDate ", I5763, " ] ", IF(O5763="","",CONCATENATE(" ; time:hasEnd [ time:inXSDDate ",O5763, " ] ")), " ] .")</f>
        <v>:6810 a crs:CommonwealthOrganisation ; schema:name %Department of Industrial Relations [II], Regional Administration, Tasmania% ; schema:startDate %1987-07-24%^^xsd:date ; schema:endDate %1997-18-18%^^xsd:date ; time:hasTime [ time:hasBeginning [ time:inXSDDate %1987-07-24%^^xsd:date ]  ] .</v>
      </c>
    </row>
    <row r="5764" spans="1:14" x14ac:dyDescent="0.15">
      <c r="A5764" s="1" t="s">
        <v>11567</v>
      </c>
      <c r="B5764" s="1" t="s">
        <v>11568</v>
      </c>
      <c r="C5764" s="1">
        <v>19870724</v>
      </c>
      <c r="D5764" s="1">
        <v>19920908</v>
      </c>
      <c r="E5764" t="str">
        <f t="shared" si="900"/>
        <v>6811</v>
      </c>
      <c r="F5764" t="str">
        <f t="shared" si="901"/>
        <v>1987</v>
      </c>
      <c r="G5764" t="str">
        <f t="shared" si="902"/>
        <v>07</v>
      </c>
      <c r="H5764" t="str">
        <f t="shared" si="903"/>
        <v>24</v>
      </c>
      <c r="I5764" t="str">
        <f t="shared" si="904"/>
        <v>%1987-07-24%^^xsd:date</v>
      </c>
      <c r="J5764" t="str">
        <f t="shared" si="905"/>
        <v>1992</v>
      </c>
      <c r="K5764" t="str">
        <f t="shared" si="906"/>
        <v>09</v>
      </c>
      <c r="L5764" t="str">
        <f t="shared" si="907"/>
        <v>08</v>
      </c>
      <c r="M5764" t="str">
        <f t="shared" si="908"/>
        <v>%1992-08-08%^^xsd:date</v>
      </c>
      <c r="N5764" t="str">
        <f t="shared" si="909"/>
        <v>:6811 a crs:CommonwealthOrganisation ; schema:name %Department of Transport and Communications, Transport Group, New South Wales Regional Office% ; schema:startDate %1987-07-24%^^xsd:date ; schema:endDate %1992-08-08%^^xsd:date ; time:hasTime [ time:hasBeginning [ time:inXSDDate %1987-07-24%^^xsd:date ]  ] .</v>
      </c>
    </row>
    <row r="5765" spans="1:14" x14ac:dyDescent="0.15">
      <c r="A5765" s="1" t="s">
        <v>11569</v>
      </c>
      <c r="B5765" s="1" t="s">
        <v>11570</v>
      </c>
      <c r="C5765" s="1">
        <v>19890501</v>
      </c>
      <c r="E5765" t="str">
        <f t="shared" si="900"/>
        <v>6812</v>
      </c>
      <c r="F5765" t="str">
        <f t="shared" si="901"/>
        <v>1989</v>
      </c>
      <c r="G5765" t="str">
        <f t="shared" si="902"/>
        <v>05</v>
      </c>
      <c r="H5765" t="str">
        <f t="shared" si="903"/>
        <v>01</v>
      </c>
      <c r="I5765" t="str">
        <f t="shared" si="904"/>
        <v>%1989-05-01%^^xsd:date</v>
      </c>
      <c r="J5765" t="str">
        <f t="shared" si="905"/>
        <v/>
      </c>
      <c r="K5765" t="str">
        <f t="shared" si="906"/>
        <v/>
      </c>
      <c r="L5765" t="str">
        <f t="shared" si="907"/>
        <v/>
      </c>
      <c r="M5765" t="str">
        <f t="shared" si="908"/>
        <v/>
      </c>
      <c r="N5765" t="str">
        <f t="shared" si="909"/>
        <v>:6812 a crs:CommonwealthOrganisation ; schema:name %Australian Sports Commission [II]% ; schema:startDate %1989-05-01%^^xsd:date ; time:hasTime [ time:hasBeginning [ time:inXSDDate %1989-05-01%^^xsd:date ]  ] .</v>
      </c>
    </row>
    <row r="5766" spans="1:14" x14ac:dyDescent="0.15">
      <c r="A5766" s="1" t="s">
        <v>11571</v>
      </c>
      <c r="B5766" s="1" t="s">
        <v>11572</v>
      </c>
      <c r="C5766" s="1">
        <v>19870508</v>
      </c>
      <c r="D5766" s="1">
        <v>19880520</v>
      </c>
      <c r="E5766" t="str">
        <f t="shared" si="900"/>
        <v>6813</v>
      </c>
      <c r="F5766" t="str">
        <f t="shared" si="901"/>
        <v>1987</v>
      </c>
      <c r="G5766" t="str">
        <f t="shared" si="902"/>
        <v>05</v>
      </c>
      <c r="H5766" t="str">
        <f t="shared" si="903"/>
        <v>08</v>
      </c>
      <c r="I5766" t="str">
        <f t="shared" si="904"/>
        <v>%1987-05-08%^^xsd:date</v>
      </c>
      <c r="J5766" t="str">
        <f t="shared" si="905"/>
        <v>1988</v>
      </c>
      <c r="K5766" t="str">
        <f t="shared" si="906"/>
        <v>05</v>
      </c>
      <c r="L5766" t="str">
        <f t="shared" si="907"/>
        <v>20</v>
      </c>
      <c r="M5766" t="str">
        <f t="shared" si="908"/>
        <v>%1988-20-20%^^xsd:date</v>
      </c>
      <c r="N5766" t="str">
        <f t="shared" si="909"/>
        <v>:6813 a crs:CommonwealthOrganisation ; schema:name %The Commission of Inquiry into the Lemonthyme and Southern Forests% ; schema:startDate %1987-05-08%^^xsd:date ; schema:endDate %1988-20-20%^^xsd:date ; time:hasTime [ time:hasBeginning [ time:inXSDDate %1987-05-08%^^xsd:date ]  ] .</v>
      </c>
    </row>
    <row r="5767" spans="1:14" x14ac:dyDescent="0.15">
      <c r="A5767" s="1" t="s">
        <v>11573</v>
      </c>
      <c r="B5767" s="1" t="s">
        <v>11574</v>
      </c>
      <c r="C5767" s="1">
        <v>19870724</v>
      </c>
      <c r="D5767" s="1">
        <v>19900701</v>
      </c>
      <c r="E5767" t="str">
        <f t="shared" si="900"/>
        <v>6814</v>
      </c>
      <c r="F5767" t="str">
        <f t="shared" si="901"/>
        <v>1987</v>
      </c>
      <c r="G5767" t="str">
        <f t="shared" si="902"/>
        <v>07</v>
      </c>
      <c r="H5767" t="str">
        <f t="shared" si="903"/>
        <v>24</v>
      </c>
      <c r="I5767" t="str">
        <f t="shared" si="904"/>
        <v>%1987-07-24%^^xsd:date</v>
      </c>
      <c r="J5767" t="str">
        <f t="shared" si="905"/>
        <v>1990</v>
      </c>
      <c r="K5767" t="str">
        <f t="shared" si="906"/>
        <v>07</v>
      </c>
      <c r="L5767" t="str">
        <f t="shared" si="907"/>
        <v>01</v>
      </c>
      <c r="M5767" t="str">
        <f t="shared" si="908"/>
        <v>%1990-01-01%^^xsd:date</v>
      </c>
      <c r="N5767" t="str">
        <f t="shared" si="909"/>
        <v>:6814 a crs:CommonwealthOrganisation ; schema:name %Construction Group, Victorian/Tasmanian Region, Regional Office, Tasmania/(from 1988) Australian Construction Services, Regional Office, Tasmania% ; schema:startDate %1987-07-24%^^xsd:date ; schema:endDate %1990-01-01%^^xsd:date ; time:hasTime [ time:hasBeginning [ time:inXSDDate %1987-07-24%^^xsd:date ]  ] .</v>
      </c>
    </row>
    <row r="5768" spans="1:14" x14ac:dyDescent="0.15">
      <c r="A5768" s="1" t="s">
        <v>11575</v>
      </c>
      <c r="B5768" s="1" t="s">
        <v>11576</v>
      </c>
      <c r="C5768" s="1">
        <v>18970408</v>
      </c>
      <c r="D5768" s="1">
        <v>18980317</v>
      </c>
      <c r="E5768" t="str">
        <f t="shared" si="900"/>
        <v>6815</v>
      </c>
      <c r="F5768" t="str">
        <f t="shared" si="901"/>
        <v>1897</v>
      </c>
      <c r="G5768" t="str">
        <f t="shared" si="902"/>
        <v>04</v>
      </c>
      <c r="H5768" t="str">
        <f t="shared" si="903"/>
        <v>08</v>
      </c>
      <c r="I5768" t="str">
        <f t="shared" si="904"/>
        <v>%1897-04-08%^^xsd:date</v>
      </c>
      <c r="J5768" t="str">
        <f t="shared" si="905"/>
        <v>1898</v>
      </c>
      <c r="K5768" t="str">
        <f t="shared" si="906"/>
        <v>03</v>
      </c>
      <c r="L5768" t="str">
        <f t="shared" si="907"/>
        <v>17</v>
      </c>
      <c r="M5768" t="str">
        <f t="shared" si="908"/>
        <v>%1898-17-17%^^xsd:date</v>
      </c>
      <c r="N5768" t="str">
        <f t="shared" si="909"/>
        <v>:6815 a crs:CommonwealthOrganisation ; schema:name %Australasian Federal Convention 1897 - 1898, Drafting Committee% ; schema:startDate %1897-04-08%^^xsd:date ; schema:endDate %1898-17-17%^^xsd:date ; time:hasTime [ time:hasBeginning [ time:inXSDDate %1897-04-08%^^xsd:date ]  ] .</v>
      </c>
    </row>
    <row r="5769" spans="1:14" x14ac:dyDescent="0.15">
      <c r="A5769" s="1" t="s">
        <v>11577</v>
      </c>
      <c r="B5769" s="1" t="s">
        <v>11578</v>
      </c>
      <c r="C5769" s="1">
        <v>19610101</v>
      </c>
      <c r="D5769" s="1">
        <v>20140204</v>
      </c>
      <c r="E5769" t="str">
        <f t="shared" si="900"/>
        <v>6816</v>
      </c>
      <c r="F5769" t="str">
        <f t="shared" si="901"/>
        <v>1961</v>
      </c>
      <c r="G5769" t="str">
        <f t="shared" si="902"/>
        <v>01</v>
      </c>
      <c r="H5769" t="str">
        <f t="shared" si="903"/>
        <v>01</v>
      </c>
      <c r="I5769" t="str">
        <f t="shared" si="904"/>
        <v>%1961-01-01%^^xsd:date</v>
      </c>
      <c r="J5769" t="str">
        <f t="shared" si="905"/>
        <v>2014</v>
      </c>
      <c r="K5769" t="str">
        <f t="shared" si="906"/>
        <v>02</v>
      </c>
      <c r="L5769" t="str">
        <f t="shared" si="907"/>
        <v>04</v>
      </c>
      <c r="M5769" t="str">
        <f t="shared" si="908"/>
        <v>%2014-04-04%^^xsd:date</v>
      </c>
      <c r="N5769" t="str">
        <f t="shared" si="909"/>
        <v>:6816 a crs:CommonwealthOrganisation ; schema:name %Registrar of Inscribed Stock, Australian Capital Territory Office% ; schema:startDate %1961-01-01%^^xsd:date ; schema:endDate %2014-04-04%^^xsd:date ; time:hasTime [ time:hasBeginning [ time:inXSDDate %1961-01-01%^^xsd:date ]  ] .</v>
      </c>
    </row>
    <row r="5770" spans="1:14" x14ac:dyDescent="0.15">
      <c r="A5770" s="1" t="s">
        <v>11579</v>
      </c>
      <c r="B5770" s="1" t="s">
        <v>11580</v>
      </c>
      <c r="C5770" s="1">
        <v>19841017</v>
      </c>
      <c r="D5770" s="1">
        <v>19850328</v>
      </c>
      <c r="E5770" t="str">
        <f t="shared" si="900"/>
        <v>6817</v>
      </c>
      <c r="F5770" t="str">
        <f t="shared" si="901"/>
        <v>1984</v>
      </c>
      <c r="G5770" t="str">
        <f t="shared" si="902"/>
        <v>10</v>
      </c>
      <c r="H5770" t="str">
        <f t="shared" si="903"/>
        <v>17</v>
      </c>
      <c r="I5770" t="str">
        <f t="shared" si="904"/>
        <v>%1984-10-17%^^xsd:date</v>
      </c>
      <c r="J5770" t="str">
        <f t="shared" si="905"/>
        <v>1985</v>
      </c>
      <c r="K5770" t="str">
        <f t="shared" si="906"/>
        <v>03</v>
      </c>
      <c r="L5770" t="str">
        <f t="shared" si="907"/>
        <v>28</v>
      </c>
      <c r="M5770" t="str">
        <f t="shared" si="908"/>
        <v>%1985-28-28%^^xsd:date</v>
      </c>
      <c r="N5770" t="str">
        <f t="shared" si="909"/>
        <v>:6817 a crs:CommonwealthOrganisation ; schema:name %Senate Select Committee on Video Material% ; schema:startDate %1984-10-17%^^xsd:date ; schema:endDate %1985-28-28%^^xsd:date ; time:hasTime [ time:hasBeginning [ time:inXSDDate %1984-10-17%^^xsd:date ]  ] .</v>
      </c>
    </row>
    <row r="5771" spans="1:14" x14ac:dyDescent="0.15">
      <c r="A5771" s="1" t="s">
        <v>11581</v>
      </c>
      <c r="B5771" s="1" t="s">
        <v>11582</v>
      </c>
      <c r="C5771" s="1">
        <v>19850320</v>
      </c>
      <c r="D5771" s="1">
        <v>19900831</v>
      </c>
      <c r="E5771" t="str">
        <f t="shared" si="900"/>
        <v>6818</v>
      </c>
      <c r="F5771" t="str">
        <f t="shared" si="901"/>
        <v>1985</v>
      </c>
      <c r="G5771" t="str">
        <f t="shared" si="902"/>
        <v>03</v>
      </c>
      <c r="H5771" t="str">
        <f t="shared" si="903"/>
        <v>20</v>
      </c>
      <c r="I5771" t="str">
        <f t="shared" si="904"/>
        <v>%1985-03-20%^^xsd:date</v>
      </c>
      <c r="J5771" t="str">
        <f t="shared" si="905"/>
        <v>1990</v>
      </c>
      <c r="K5771" t="str">
        <f t="shared" si="906"/>
        <v>08</v>
      </c>
      <c r="L5771" t="str">
        <f t="shared" si="907"/>
        <v>31</v>
      </c>
      <c r="M5771" t="str">
        <f t="shared" si="908"/>
        <v>%1990-31-31%^^xsd:date</v>
      </c>
      <c r="N5771" t="str">
        <f t="shared" si="909"/>
        <v>:6818 a crs:CommonwealthOrganisation ; schema:name %Joint Select Committee on Video Material% ; schema:startDate %1985-03-20%^^xsd:date ; schema:endDate %1990-31-31%^^xsd:date ; time:hasTime [ time:hasBeginning [ time:inXSDDate %1985-03-20%^^xsd:date ]  ] .</v>
      </c>
    </row>
    <row r="5772" spans="1:14" x14ac:dyDescent="0.15">
      <c r="A5772" s="1" t="s">
        <v>11583</v>
      </c>
      <c r="B5772" s="1" t="s">
        <v>11584</v>
      </c>
      <c r="C5772" s="1">
        <v>19861001</v>
      </c>
      <c r="E5772" t="str">
        <f t="shared" si="900"/>
        <v>6819</v>
      </c>
      <c r="F5772" t="str">
        <f t="shared" si="901"/>
        <v>1986</v>
      </c>
      <c r="G5772" t="str">
        <f t="shared" si="902"/>
        <v>10</v>
      </c>
      <c r="H5772" t="str">
        <f t="shared" si="903"/>
        <v>01</v>
      </c>
      <c r="I5772" t="str">
        <f t="shared" si="904"/>
        <v>%1986-10-01%^^xsd:date</v>
      </c>
      <c r="J5772" t="str">
        <f t="shared" si="905"/>
        <v/>
      </c>
      <c r="K5772" t="str">
        <f t="shared" si="906"/>
        <v/>
      </c>
      <c r="L5772" t="str">
        <f t="shared" si="907"/>
        <v/>
      </c>
      <c r="M5772" t="str">
        <f t="shared" si="908"/>
        <v/>
      </c>
      <c r="N5772" t="str">
        <f t="shared" si="909"/>
        <v>:6819 a crs:CommonwealthOrganisation ; schema:name %Workplace Gender Equality Agency% ; schema:startDate %1986-10-01%^^xsd:date ; time:hasTime [ time:hasBeginning [ time:inXSDDate %1986-10-01%^^xsd:date ]  ] .</v>
      </c>
    </row>
    <row r="5773" spans="1:14" x14ac:dyDescent="0.15">
      <c r="A5773" s="1" t="s">
        <v>11585</v>
      </c>
      <c r="B5773" s="1" t="s">
        <v>11586</v>
      </c>
      <c r="C5773" s="1">
        <v>19380301</v>
      </c>
      <c r="D5773" s="1">
        <v>19431231</v>
      </c>
      <c r="E5773" t="str">
        <f t="shared" si="900"/>
        <v>0682</v>
      </c>
      <c r="F5773" t="str">
        <f t="shared" si="901"/>
        <v>1938</v>
      </c>
      <c r="G5773" t="str">
        <f t="shared" si="902"/>
        <v>03</v>
      </c>
      <c r="H5773" t="str">
        <f t="shared" si="903"/>
        <v>01</v>
      </c>
      <c r="I5773" t="str">
        <f t="shared" si="904"/>
        <v>%1938-03-01%^^xsd:date</v>
      </c>
      <c r="J5773" t="str">
        <f t="shared" si="905"/>
        <v>1943</v>
      </c>
      <c r="K5773" t="str">
        <f t="shared" si="906"/>
        <v>12</v>
      </c>
      <c r="L5773" t="str">
        <f t="shared" si="907"/>
        <v>31</v>
      </c>
      <c r="M5773" t="str">
        <f t="shared" si="908"/>
        <v>%1943-31-31%^^xsd:date</v>
      </c>
      <c r="N5773" t="str">
        <f t="shared" si="909"/>
        <v>:0682 a crs:CommonwealthOrganisation ; schema:name %Advisory Panel on Industrial Organisation% ; schema:startDate %1938-03-01%^^xsd:date ; schema:endDate %1943-31-31%^^xsd:date ; time:hasTime [ time:hasBeginning [ time:inXSDDate %1938-03-01%^^xsd:date ]  ] .</v>
      </c>
    </row>
    <row r="5774" spans="1:14" x14ac:dyDescent="0.15">
      <c r="A5774" s="1" t="s">
        <v>11587</v>
      </c>
      <c r="B5774" s="1" t="s">
        <v>11588</v>
      </c>
      <c r="C5774" s="1">
        <v>19870403</v>
      </c>
      <c r="E5774" t="str">
        <f t="shared" si="900"/>
        <v>6820</v>
      </c>
      <c r="F5774" t="str">
        <f t="shared" si="901"/>
        <v>1987</v>
      </c>
      <c r="G5774" t="str">
        <f t="shared" si="902"/>
        <v>04</v>
      </c>
      <c r="H5774" t="str">
        <f t="shared" si="903"/>
        <v>03</v>
      </c>
      <c r="I5774" t="str">
        <f t="shared" si="904"/>
        <v>%1987-04-03%^^xsd:date</v>
      </c>
      <c r="J5774" t="str">
        <f t="shared" si="905"/>
        <v/>
      </c>
      <c r="K5774" t="str">
        <f t="shared" si="906"/>
        <v/>
      </c>
      <c r="L5774" t="str">
        <f t="shared" si="907"/>
        <v/>
      </c>
      <c r="M5774" t="str">
        <f t="shared" si="908"/>
        <v/>
      </c>
      <c r="N5774" t="str">
        <f t="shared" si="909"/>
        <v>:6820 a crs:CommonwealthOrganisation ; schema:name %[New South Wales] Legal Aid Commission of New South Wales, Head Office, Sydney% ; schema:startDate %1987-04-03%^^xsd:date ; time:hasTime [ time:hasBeginning [ time:inXSDDate %1987-04-03%^^xsd:date ]  ] .</v>
      </c>
    </row>
    <row r="5775" spans="1:14" x14ac:dyDescent="0.15">
      <c r="A5775" s="1" t="s">
        <v>11589</v>
      </c>
      <c r="B5775" s="1" t="s">
        <v>11590</v>
      </c>
      <c r="C5775" s="1">
        <v>19870403</v>
      </c>
      <c r="E5775" t="str">
        <f t="shared" si="900"/>
        <v>6821</v>
      </c>
      <c r="F5775" t="str">
        <f t="shared" si="901"/>
        <v>1987</v>
      </c>
      <c r="G5775" t="str">
        <f t="shared" si="902"/>
        <v>04</v>
      </c>
      <c r="H5775" t="str">
        <f t="shared" si="903"/>
        <v>03</v>
      </c>
      <c r="I5775" t="str">
        <f t="shared" si="904"/>
        <v>%1987-04-03%^^xsd:date</v>
      </c>
      <c r="J5775" t="str">
        <f t="shared" si="905"/>
        <v/>
      </c>
      <c r="K5775" t="str">
        <f t="shared" si="906"/>
        <v/>
      </c>
      <c r="L5775" t="str">
        <f t="shared" si="907"/>
        <v/>
      </c>
      <c r="M5775" t="str">
        <f t="shared" si="908"/>
        <v/>
      </c>
      <c r="N5775" t="str">
        <f t="shared" si="909"/>
        <v>:6821 a crs:CommonwealthOrganisation ; schema:name %[New South Wales] Legal Aid Commission of New South Wales, Liverpool Branch Office% ; schema:startDate %1987-04-03%^^xsd:date ; time:hasTime [ time:hasBeginning [ time:inXSDDate %1987-04-03%^^xsd:date ]  ] .</v>
      </c>
    </row>
    <row r="5776" spans="1:14" x14ac:dyDescent="0.15">
      <c r="A5776" s="1" t="s">
        <v>11591</v>
      </c>
      <c r="B5776" s="1" t="s">
        <v>11592</v>
      </c>
      <c r="C5776" s="1">
        <v>19870403</v>
      </c>
      <c r="E5776" t="str">
        <f t="shared" si="900"/>
        <v>6822</v>
      </c>
      <c r="F5776" t="str">
        <f t="shared" si="901"/>
        <v>1987</v>
      </c>
      <c r="G5776" t="str">
        <f t="shared" si="902"/>
        <v>04</v>
      </c>
      <c r="H5776" t="str">
        <f t="shared" si="903"/>
        <v>03</v>
      </c>
      <c r="I5776" t="str">
        <f t="shared" si="904"/>
        <v>%1987-04-03%^^xsd:date</v>
      </c>
      <c r="J5776" t="str">
        <f t="shared" si="905"/>
        <v/>
      </c>
      <c r="K5776" t="str">
        <f t="shared" si="906"/>
        <v/>
      </c>
      <c r="L5776" t="str">
        <f t="shared" si="907"/>
        <v/>
      </c>
      <c r="M5776" t="str">
        <f t="shared" si="908"/>
        <v/>
      </c>
      <c r="N5776" t="str">
        <f t="shared" si="909"/>
        <v>:6822 a crs:CommonwealthOrganisation ; schema:name %[New South Wales] Legal Aid Commission of New South Wales, Wollongong Branch Office% ; schema:startDate %1987-04-03%^^xsd:date ; time:hasTime [ time:hasBeginning [ time:inXSDDate %1987-04-03%^^xsd:date ]  ] .</v>
      </c>
    </row>
    <row r="5777" spans="1:14" x14ac:dyDescent="0.15">
      <c r="A5777" s="1" t="s">
        <v>11593</v>
      </c>
      <c r="B5777" s="1" t="s">
        <v>11594</v>
      </c>
      <c r="C5777" s="1">
        <v>19870403</v>
      </c>
      <c r="E5777" t="str">
        <f t="shared" si="900"/>
        <v>6823</v>
      </c>
      <c r="F5777" t="str">
        <f t="shared" si="901"/>
        <v>1987</v>
      </c>
      <c r="G5777" t="str">
        <f t="shared" si="902"/>
        <v>04</v>
      </c>
      <c r="H5777" t="str">
        <f t="shared" si="903"/>
        <v>03</v>
      </c>
      <c r="I5777" t="str">
        <f t="shared" si="904"/>
        <v>%1987-04-03%^^xsd:date</v>
      </c>
      <c r="J5777" t="str">
        <f t="shared" si="905"/>
        <v/>
      </c>
      <c r="K5777" t="str">
        <f t="shared" si="906"/>
        <v/>
      </c>
      <c r="L5777" t="str">
        <f t="shared" si="907"/>
        <v/>
      </c>
      <c r="M5777" t="str">
        <f t="shared" si="908"/>
        <v/>
      </c>
      <c r="N5777" t="str">
        <f t="shared" si="909"/>
        <v>:6823 a crs:CommonwealthOrganisation ; schema:name %[New South Wales] Legal Aid Commission of New South Wales, Tamworth Branch Office% ; schema:startDate %1987-04-03%^^xsd:date ; time:hasTime [ time:hasBeginning [ time:inXSDDate %1987-04-03%^^xsd:date ]  ] .</v>
      </c>
    </row>
    <row r="5778" spans="1:14" x14ac:dyDescent="0.15">
      <c r="A5778" s="1" t="s">
        <v>11595</v>
      </c>
      <c r="B5778" s="1" t="s">
        <v>11596</v>
      </c>
      <c r="C5778" s="1">
        <v>19790101</v>
      </c>
      <c r="D5778" s="1">
        <v>19900331</v>
      </c>
      <c r="E5778" t="str">
        <f t="shared" si="900"/>
        <v>6824</v>
      </c>
      <c r="F5778" t="str">
        <f t="shared" si="901"/>
        <v>1979</v>
      </c>
      <c r="G5778" t="str">
        <f t="shared" si="902"/>
        <v>01</v>
      </c>
      <c r="H5778" t="str">
        <f t="shared" si="903"/>
        <v>01</v>
      </c>
      <c r="I5778" t="str">
        <f t="shared" si="904"/>
        <v>%1979-01-01%^^xsd:date</v>
      </c>
      <c r="J5778" t="str">
        <f t="shared" si="905"/>
        <v>1990</v>
      </c>
      <c r="K5778" t="str">
        <f t="shared" si="906"/>
        <v>03</v>
      </c>
      <c r="L5778" t="str">
        <f t="shared" si="907"/>
        <v>31</v>
      </c>
      <c r="M5778" t="str">
        <f t="shared" si="908"/>
        <v>%1990-31-31%^^xsd:date</v>
      </c>
      <c r="N5778" t="str">
        <f t="shared" si="909"/>
        <v>:6824 a crs:CommonwealthOrganisation ; schema:name %Concrete/Holland Joint Venture% ; schema:startDate %1979-01-01%^^xsd:date ; schema:endDate %1990-31-31%^^xsd:date ; time:hasTime [ time:hasBeginning [ time:inXSDDate %1979-01-01%^^xsd:date ]  ] .</v>
      </c>
    </row>
    <row r="5779" spans="1:14" x14ac:dyDescent="0.15">
      <c r="A5779" s="1" t="s">
        <v>11597</v>
      </c>
      <c r="B5779" s="1" t="s">
        <v>11598</v>
      </c>
      <c r="C5779" s="1">
        <v>18770101</v>
      </c>
      <c r="D5779" s="1">
        <v>19071231</v>
      </c>
      <c r="E5779" t="str">
        <f t="shared" si="900"/>
        <v>6825</v>
      </c>
      <c r="F5779" t="str">
        <f t="shared" si="901"/>
        <v>1877</v>
      </c>
      <c r="G5779" t="str">
        <f t="shared" si="902"/>
        <v>01</v>
      </c>
      <c r="H5779" t="str">
        <f t="shared" si="903"/>
        <v>01</v>
      </c>
      <c r="I5779" t="str">
        <f t="shared" si="904"/>
        <v>%1877-01-01%^^xsd:date</v>
      </c>
      <c r="J5779" t="str">
        <f t="shared" si="905"/>
        <v>1907</v>
      </c>
      <c r="K5779" t="str">
        <f t="shared" si="906"/>
        <v>12</v>
      </c>
      <c r="L5779" t="str">
        <f t="shared" si="907"/>
        <v>31</v>
      </c>
      <c r="M5779" t="str">
        <f t="shared" si="908"/>
        <v>%1907-31-31%^^xsd:date</v>
      </c>
      <c r="N5779" t="str">
        <f t="shared" si="909"/>
        <v>:6825 a crs:CommonwealthOrganisation ; schema:name %Patents, Copyrights and Trade Marks Offices, South Australia% ; schema:startDate %1877-01-01%^^xsd:date ; schema:endDate %1907-31-31%^^xsd:date ; time:hasTime [ time:hasBeginning [ time:inXSDDate %1877-01-01%^^xsd:date ]  ] .</v>
      </c>
    </row>
    <row r="5780" spans="1:14" x14ac:dyDescent="0.15">
      <c r="A5780" s="1" t="s">
        <v>11599</v>
      </c>
      <c r="B5780" s="1" t="s">
        <v>11600</v>
      </c>
      <c r="C5780" s="1">
        <v>19690501</v>
      </c>
      <c r="D5780" s="1">
        <v>19980225</v>
      </c>
      <c r="E5780" t="str">
        <f t="shared" si="900"/>
        <v>6826</v>
      </c>
      <c r="F5780" t="str">
        <f t="shared" si="901"/>
        <v>1969</v>
      </c>
      <c r="G5780" t="str">
        <f t="shared" si="902"/>
        <v>05</v>
      </c>
      <c r="H5780" t="str">
        <f t="shared" si="903"/>
        <v>01</v>
      </c>
      <c r="I5780" t="str">
        <f t="shared" si="904"/>
        <v>%1969-05-01%^^xsd:date</v>
      </c>
      <c r="J5780" t="str">
        <f t="shared" si="905"/>
        <v>1998</v>
      </c>
      <c r="K5780" t="str">
        <f t="shared" si="906"/>
        <v>02</v>
      </c>
      <c r="L5780" t="str">
        <f t="shared" si="907"/>
        <v>25</v>
      </c>
      <c r="M5780" t="str">
        <f t="shared" si="908"/>
        <v>%1998-25-25%^^xsd:date</v>
      </c>
      <c r="N5780" t="str">
        <f t="shared" si="909"/>
        <v>:6826 a crs:CommonwealthOrganisation ; schema:name %Australian Industrial Property Organisation, South Australia% ; schema:startDate %1969-05-01%^^xsd:date ; schema:endDate %1998-25-25%^^xsd:date ; time:hasTime [ time:hasBeginning [ time:inXSDDate %1969-05-01%^^xsd:date ]  ] .</v>
      </c>
    </row>
    <row r="5781" spans="1:14" x14ac:dyDescent="0.15">
      <c r="A5781" s="1" t="s">
        <v>11601</v>
      </c>
      <c r="B5781" s="1" t="s">
        <v>11602</v>
      </c>
      <c r="C5781" s="1">
        <v>19690101</v>
      </c>
      <c r="E5781" t="str">
        <f t="shared" si="900"/>
        <v>6827</v>
      </c>
      <c r="F5781" t="str">
        <f t="shared" si="901"/>
        <v>1969</v>
      </c>
      <c r="G5781" t="str">
        <f t="shared" si="902"/>
        <v>01</v>
      </c>
      <c r="H5781" t="str">
        <f t="shared" si="903"/>
        <v>01</v>
      </c>
      <c r="I5781" t="str">
        <f t="shared" si="904"/>
        <v>%1969-01-01%^^xsd:date</v>
      </c>
      <c r="J5781" t="str">
        <f t="shared" si="905"/>
        <v/>
      </c>
      <c r="K5781" t="str">
        <f t="shared" si="906"/>
        <v/>
      </c>
      <c r="L5781" t="str">
        <f t="shared" si="907"/>
        <v/>
      </c>
      <c r="M5781" t="str">
        <f t="shared" si="908"/>
        <v/>
      </c>
      <c r="N5781" t="str">
        <f t="shared" si="909"/>
        <v>:6827 a crs:CommonwealthOrganisation ; schema:name %Australian Hearing Services, Canberra Hearing Centre [Australian Capital Territory]% ; schema:startDate %1969-01-01%^^xsd:date ; time:hasTime [ time:hasBeginning [ time:inXSDDate %1969-01-01%^^xsd:date ]  ] .</v>
      </c>
    </row>
    <row r="5782" spans="1:14" x14ac:dyDescent="0.15">
      <c r="A5782" s="1" t="s">
        <v>11603</v>
      </c>
      <c r="B5782" s="1" t="s">
        <v>11604</v>
      </c>
      <c r="C5782" s="1">
        <v>19870724</v>
      </c>
      <c r="D5782" s="1">
        <v>19971001</v>
      </c>
      <c r="E5782" t="str">
        <f t="shared" si="900"/>
        <v>6828</v>
      </c>
      <c r="F5782" t="str">
        <f t="shared" si="901"/>
        <v>1987</v>
      </c>
      <c r="G5782" t="str">
        <f t="shared" si="902"/>
        <v>07</v>
      </c>
      <c r="H5782" t="str">
        <f t="shared" si="903"/>
        <v>24</v>
      </c>
      <c r="I5782" t="str">
        <f t="shared" si="904"/>
        <v>%1987-07-24%^^xsd:date</v>
      </c>
      <c r="J5782" t="str">
        <f t="shared" si="905"/>
        <v>1997</v>
      </c>
      <c r="K5782" t="str">
        <f t="shared" si="906"/>
        <v>10</v>
      </c>
      <c r="L5782" t="str">
        <f t="shared" si="907"/>
        <v>01</v>
      </c>
      <c r="M5782" t="str">
        <f t="shared" si="908"/>
        <v>%1997-01-01%^^xsd:date</v>
      </c>
      <c r="N5782" t="str">
        <f t="shared" si="909"/>
        <v>:6828 a crs:CommonwealthOrganisation ; schema:name %Australian Property Group, South Australia% ; schema:startDate %1987-07-24%^^xsd:date ; schema:endDate %1997-01-01%^^xsd:date ; time:hasTime [ time:hasBeginning [ time:inXSDDate %1987-07-24%^^xsd:date ]  ] .</v>
      </c>
    </row>
    <row r="5783" spans="1:14" x14ac:dyDescent="0.15">
      <c r="A5783" s="1" t="s">
        <v>11605</v>
      </c>
      <c r="B5783" s="1" t="s">
        <v>11606</v>
      </c>
      <c r="C5783" s="1">
        <v>19870724</v>
      </c>
      <c r="D5783" s="1">
        <v>19970711</v>
      </c>
      <c r="E5783" t="str">
        <f t="shared" si="900"/>
        <v>6829</v>
      </c>
      <c r="F5783" t="str">
        <f t="shared" si="901"/>
        <v>1987</v>
      </c>
      <c r="G5783" t="str">
        <f t="shared" si="902"/>
        <v>07</v>
      </c>
      <c r="H5783" t="str">
        <f t="shared" si="903"/>
        <v>24</v>
      </c>
      <c r="I5783" t="str">
        <f t="shared" si="904"/>
        <v>%1987-07-24%^^xsd:date</v>
      </c>
      <c r="J5783" t="str">
        <f t="shared" si="905"/>
        <v>1997</v>
      </c>
      <c r="K5783" t="str">
        <f t="shared" si="906"/>
        <v>07</v>
      </c>
      <c r="L5783" t="str">
        <f t="shared" si="907"/>
        <v>11</v>
      </c>
      <c r="M5783" t="str">
        <f t="shared" si="908"/>
        <v>%1997-11-11%^^xsd:date</v>
      </c>
      <c r="N5783" t="str">
        <f t="shared" si="909"/>
        <v>:6829 a crs:CommonwealthOrganisation ; schema:name %Australian Surveying and Land Information Group (AUSLIG), South Australia% ; schema:startDate %1987-07-24%^^xsd:date ; schema:endDate %1997-11-11%^^xsd:date ; time:hasTime [ time:hasBeginning [ time:inXSDDate %1987-07-24%^^xsd:date ]  ] .</v>
      </c>
    </row>
    <row r="5784" spans="1:14" x14ac:dyDescent="0.15">
      <c r="A5784" s="1" t="s">
        <v>11607</v>
      </c>
      <c r="B5784" s="1" t="s">
        <v>11608</v>
      </c>
      <c r="C5784" s="1">
        <v>19181026</v>
      </c>
      <c r="D5784" s="1">
        <v>19191031</v>
      </c>
      <c r="E5784" t="str">
        <f t="shared" si="900"/>
        <v>0683</v>
      </c>
      <c r="F5784" t="str">
        <f t="shared" si="901"/>
        <v>1918</v>
      </c>
      <c r="G5784" t="str">
        <f t="shared" si="902"/>
        <v>10</v>
      </c>
      <c r="H5784" t="str">
        <f t="shared" si="903"/>
        <v>26</v>
      </c>
      <c r="I5784" t="str">
        <f t="shared" si="904"/>
        <v>%1918-10-26%^^xsd:date</v>
      </c>
      <c r="J5784" t="str">
        <f t="shared" si="905"/>
        <v>1919</v>
      </c>
      <c r="K5784" t="str">
        <f t="shared" si="906"/>
        <v>10</v>
      </c>
      <c r="L5784" t="str">
        <f t="shared" si="907"/>
        <v>31</v>
      </c>
      <c r="M5784" t="str">
        <f t="shared" si="908"/>
        <v>%1919-31-31%^^xsd:date</v>
      </c>
      <c r="N5784" t="str">
        <f t="shared" si="909"/>
        <v>:0683 a crs:CommonwealthOrganisation ; schema:name %Controller of Paper% ; schema:startDate %1918-10-26%^^xsd:date ; schema:endDate %1919-31-31%^^xsd:date ; time:hasTime [ time:hasBeginning [ time:inXSDDate %1918-10-26%^^xsd:date ]  ] .</v>
      </c>
    </row>
    <row r="5785" spans="1:14" x14ac:dyDescent="0.15">
      <c r="A5785" s="1" t="s">
        <v>11609</v>
      </c>
      <c r="B5785" s="1" t="s">
        <v>11610</v>
      </c>
      <c r="C5785" s="1">
        <v>19870724</v>
      </c>
      <c r="D5785" s="1">
        <v>19980227</v>
      </c>
      <c r="E5785" t="str">
        <f t="shared" si="900"/>
        <v>6830</v>
      </c>
      <c r="F5785" t="str">
        <f t="shared" si="901"/>
        <v>1987</v>
      </c>
      <c r="G5785" t="str">
        <f t="shared" si="902"/>
        <v>07</v>
      </c>
      <c r="H5785" t="str">
        <f t="shared" si="903"/>
        <v>24</v>
      </c>
      <c r="I5785" t="str">
        <f t="shared" si="904"/>
        <v>%1987-07-24%^^xsd:date</v>
      </c>
      <c r="J5785" t="str">
        <f t="shared" si="905"/>
        <v>1998</v>
      </c>
      <c r="K5785" t="str">
        <f t="shared" si="906"/>
        <v>02</v>
      </c>
      <c r="L5785" t="str">
        <f t="shared" si="907"/>
        <v>27</v>
      </c>
      <c r="M5785" t="str">
        <f t="shared" si="908"/>
        <v>%1998-27-27%^^xsd:date</v>
      </c>
      <c r="N5785" t="str">
        <f t="shared" si="909"/>
        <v>:6830 a crs:CommonwealthOrganisation ; schema:name %DAS Purchasing Services, Regional Office, South Australia% ; schema:startDate %1987-07-24%^^xsd:date ; schema:endDate %1998-27-27%^^xsd:date ; time:hasTime [ time:hasBeginning [ time:inXSDDate %1987-07-24%^^xsd:date ]  ] .</v>
      </c>
    </row>
    <row r="5786" spans="1:14" x14ac:dyDescent="0.15">
      <c r="A5786" s="1" t="s">
        <v>11611</v>
      </c>
      <c r="B5786" s="1" t="s">
        <v>11612</v>
      </c>
      <c r="C5786" s="1">
        <v>19671108</v>
      </c>
      <c r="D5786" s="1">
        <v>19711208</v>
      </c>
      <c r="E5786" t="str">
        <f t="shared" si="900"/>
        <v>6831</v>
      </c>
      <c r="F5786" t="str">
        <f t="shared" si="901"/>
        <v>1967</v>
      </c>
      <c r="G5786" t="str">
        <f t="shared" si="902"/>
        <v>11</v>
      </c>
      <c r="H5786" t="str">
        <f t="shared" si="903"/>
        <v>08</v>
      </c>
      <c r="I5786" t="str">
        <f t="shared" si="904"/>
        <v>%1967-11-08%^^xsd:date</v>
      </c>
      <c r="J5786" t="str">
        <f t="shared" si="905"/>
        <v>1971</v>
      </c>
      <c r="K5786" t="str">
        <f t="shared" si="906"/>
        <v>12</v>
      </c>
      <c r="L5786" t="str">
        <f t="shared" si="907"/>
        <v>08</v>
      </c>
      <c r="M5786" t="str">
        <f t="shared" si="908"/>
        <v>%1971-08-08%^^xsd:date</v>
      </c>
      <c r="N5786" t="str">
        <f t="shared" si="909"/>
        <v>:6831 a crs:CommonwealthOrganisation ; schema:name %Senate Select Committee on Off-Shore Petroleum Resources% ; schema:startDate %1967-11-08%^^xsd:date ; schema:endDate %1971-08-08%^^xsd:date ; time:hasTime [ time:hasBeginning [ time:inXSDDate %1967-11-08%^^xsd:date ]  ] .</v>
      </c>
    </row>
    <row r="5787" spans="1:14" x14ac:dyDescent="0.15">
      <c r="A5787" s="1" t="s">
        <v>11613</v>
      </c>
      <c r="B5787" s="1" t="s">
        <v>11614</v>
      </c>
      <c r="C5787" s="1">
        <v>19450101</v>
      </c>
      <c r="D5787" s="1">
        <v>19460102</v>
      </c>
      <c r="E5787" t="str">
        <f t="shared" si="900"/>
        <v>6832</v>
      </c>
      <c r="F5787" t="str">
        <f t="shared" si="901"/>
        <v>1945</v>
      </c>
      <c r="G5787" t="str">
        <f t="shared" si="902"/>
        <v>01</v>
      </c>
      <c r="H5787" t="str">
        <f t="shared" si="903"/>
        <v>01</v>
      </c>
      <c r="I5787" t="str">
        <f t="shared" si="904"/>
        <v>%1945-01-01%^^xsd:date</v>
      </c>
      <c r="J5787" t="str">
        <f t="shared" si="905"/>
        <v>1946</v>
      </c>
      <c r="K5787" t="str">
        <f t="shared" si="906"/>
        <v>01</v>
      </c>
      <c r="L5787" t="str">
        <f t="shared" si="907"/>
        <v>02</v>
      </c>
      <c r="M5787" t="str">
        <f t="shared" si="908"/>
        <v>%1946-02-02%^^xsd:date</v>
      </c>
      <c r="N5787" t="str">
        <f t="shared" si="909"/>
        <v>:6832 a crs:CommonwealthOrganisation ; schema:name %Peace Officer Guard [II], Parafield [South Australia]% ; schema:startDate %1945-01-01%^^xsd:date ; schema:endDate %1946-02-02%^^xsd:date ; time:hasTime [ time:hasBeginning [ time:inXSDDate %1945-01-01%^^xsd:date ]  ] .</v>
      </c>
    </row>
    <row r="5788" spans="1:14" x14ac:dyDescent="0.15">
      <c r="A5788" s="1" t="s">
        <v>11615</v>
      </c>
      <c r="B5788" s="1" t="s">
        <v>11616</v>
      </c>
      <c r="C5788" s="1">
        <v>19490321</v>
      </c>
      <c r="D5788" s="1">
        <v>19590131</v>
      </c>
      <c r="E5788" t="str">
        <f t="shared" si="900"/>
        <v>6833</v>
      </c>
      <c r="F5788" t="str">
        <f t="shared" si="901"/>
        <v>1949</v>
      </c>
      <c r="G5788" t="str">
        <f t="shared" si="902"/>
        <v>03</v>
      </c>
      <c r="H5788" t="str">
        <f t="shared" si="903"/>
        <v>21</v>
      </c>
      <c r="I5788" t="str">
        <f t="shared" si="904"/>
        <v>%1949-03-21%^^xsd:date</v>
      </c>
      <c r="J5788" t="str">
        <f t="shared" si="905"/>
        <v>1959</v>
      </c>
      <c r="K5788" t="str">
        <f t="shared" si="906"/>
        <v>01</v>
      </c>
      <c r="L5788" t="str">
        <f t="shared" si="907"/>
        <v>31</v>
      </c>
      <c r="M5788" t="str">
        <f t="shared" si="908"/>
        <v>%1959-31-31%^^xsd:date</v>
      </c>
      <c r="N5788" t="str">
        <f t="shared" si="909"/>
        <v>:6833 a crs:CommonwealthOrganisation ; schema:name %Peace Officer Guard [III], Parafield [South Australia]% ; schema:startDate %1949-03-21%^^xsd:date ; schema:endDate %1959-31-31%^^xsd:date ; time:hasTime [ time:hasBeginning [ time:inXSDDate %1949-03-21%^^xsd:date ]  ] .</v>
      </c>
    </row>
    <row r="5789" spans="1:14" x14ac:dyDescent="0.15">
      <c r="A5789" s="1" t="s">
        <v>11617</v>
      </c>
      <c r="B5789" s="1" t="s">
        <v>11618</v>
      </c>
      <c r="C5789" s="1">
        <v>19870724</v>
      </c>
      <c r="D5789" s="1">
        <v>19930701</v>
      </c>
      <c r="E5789" t="str">
        <f t="shared" si="900"/>
        <v>6834</v>
      </c>
      <c r="F5789" t="str">
        <f t="shared" si="901"/>
        <v>1987</v>
      </c>
      <c r="G5789" t="str">
        <f t="shared" si="902"/>
        <v>07</v>
      </c>
      <c r="H5789" t="str">
        <f t="shared" si="903"/>
        <v>24</v>
      </c>
      <c r="I5789" t="str">
        <f t="shared" si="904"/>
        <v>%1987-07-24%^^xsd:date</v>
      </c>
      <c r="J5789" t="str">
        <f t="shared" si="905"/>
        <v>1993</v>
      </c>
      <c r="K5789" t="str">
        <f t="shared" si="906"/>
        <v>07</v>
      </c>
      <c r="L5789" t="str">
        <f t="shared" si="907"/>
        <v>01</v>
      </c>
      <c r="M5789" t="str">
        <f t="shared" si="908"/>
        <v>%1993-01-01%^^xsd:date</v>
      </c>
      <c r="N5789" t="str">
        <f t="shared" si="909"/>
        <v>:6834 a crs:CommonwealthOrganisation ; schema:name %Department of Transport and Communications, Communications Operations Division, New South Wales% ; schema:startDate %1987-07-24%^^xsd:date ; schema:endDate %1993-01-01%^^xsd:date ; time:hasTime [ time:hasBeginning [ time:inXSDDate %1987-07-24%^^xsd:date ]  ] .</v>
      </c>
    </row>
    <row r="5790" spans="1:14" x14ac:dyDescent="0.15">
      <c r="A5790" s="1" t="s">
        <v>11619</v>
      </c>
      <c r="B5790" s="1" t="s">
        <v>11620</v>
      </c>
      <c r="C5790" s="1">
        <v>19600114</v>
      </c>
      <c r="E5790" t="str">
        <f t="shared" si="900"/>
        <v>6835</v>
      </c>
      <c r="F5790" t="str">
        <f t="shared" si="901"/>
        <v>1960</v>
      </c>
      <c r="G5790" t="str">
        <f t="shared" si="902"/>
        <v>01</v>
      </c>
      <c r="H5790" t="str">
        <f t="shared" si="903"/>
        <v>14</v>
      </c>
      <c r="I5790" t="str">
        <f t="shared" si="904"/>
        <v>%1960-01-14%^^xsd:date</v>
      </c>
      <c r="J5790" t="str">
        <f t="shared" si="905"/>
        <v/>
      </c>
      <c r="K5790" t="str">
        <f t="shared" si="906"/>
        <v/>
      </c>
      <c r="L5790" t="str">
        <f t="shared" si="907"/>
        <v/>
      </c>
      <c r="M5790" t="str">
        <f t="shared" si="908"/>
        <v/>
      </c>
      <c r="N5790" t="str">
        <f t="shared" si="909"/>
        <v>:6835 a crs:CommonwealthOrganisation ; schema:name %Commonwealth Bank of Australia, South Australia Regional Administration% ; schema:startDate %1960-01-14%^^xsd:date ; time:hasTime [ time:hasBeginning [ time:inXSDDate %1960-01-14%^^xsd:date ]  ] .</v>
      </c>
    </row>
    <row r="5791" spans="1:14" x14ac:dyDescent="0.15">
      <c r="A5791" s="1" t="s">
        <v>11621</v>
      </c>
      <c r="B5791" s="1" t="s">
        <v>11622</v>
      </c>
      <c r="C5791" s="1">
        <v>19880101</v>
      </c>
      <c r="D5791" s="1">
        <v>19970701</v>
      </c>
      <c r="E5791" t="str">
        <f t="shared" si="900"/>
        <v>6836</v>
      </c>
      <c r="F5791" t="str">
        <f t="shared" si="901"/>
        <v>1988</v>
      </c>
      <c r="G5791" t="str">
        <f t="shared" si="902"/>
        <v>01</v>
      </c>
      <c r="H5791" t="str">
        <f t="shared" si="903"/>
        <v>01</v>
      </c>
      <c r="I5791" t="str">
        <f t="shared" si="904"/>
        <v>%1988-01-01%^^xsd:date</v>
      </c>
      <c r="J5791" t="str">
        <f t="shared" si="905"/>
        <v>1997</v>
      </c>
      <c r="K5791" t="str">
        <f t="shared" si="906"/>
        <v>07</v>
      </c>
      <c r="L5791" t="str">
        <f t="shared" si="907"/>
        <v>01</v>
      </c>
      <c r="M5791" t="str">
        <f t="shared" si="908"/>
        <v>%1997-01-01%^^xsd:date</v>
      </c>
      <c r="N5791" t="str">
        <f t="shared" si="909"/>
        <v>:6836 a crs:CommonwealthOrganisation ; schema:name %Federal Airports Corporation, Brisbane Airport, Queensland% ; schema:startDate %1988-01-01%^^xsd:date ; schema:endDate %1997-01-01%^^xsd:date ; time:hasTime [ time:hasBeginning [ time:inXSDDate %1988-01-01%^^xsd:date ]  ] .</v>
      </c>
    </row>
    <row r="5792" spans="1:14" x14ac:dyDescent="0.15">
      <c r="A5792" s="1" t="s">
        <v>11623</v>
      </c>
      <c r="B5792" s="1" t="s">
        <v>11624</v>
      </c>
      <c r="C5792" s="1">
        <v>19871207</v>
      </c>
      <c r="E5792" t="str">
        <f t="shared" si="900"/>
        <v>6837</v>
      </c>
      <c r="F5792" t="str">
        <f t="shared" si="901"/>
        <v>1987</v>
      </c>
      <c r="G5792" t="str">
        <f t="shared" si="902"/>
        <v>12</v>
      </c>
      <c r="H5792" t="str">
        <f t="shared" si="903"/>
        <v>07</v>
      </c>
      <c r="I5792" t="str">
        <f t="shared" si="904"/>
        <v>%1987-12-07%^^xsd:date</v>
      </c>
      <c r="J5792" t="str">
        <f t="shared" si="905"/>
        <v/>
      </c>
      <c r="K5792" t="str">
        <f t="shared" si="906"/>
        <v/>
      </c>
      <c r="L5792" t="str">
        <f t="shared" si="907"/>
        <v/>
      </c>
      <c r="M5792" t="str">
        <f t="shared" si="908"/>
        <v/>
      </c>
      <c r="N5792" t="str">
        <f t="shared" si="909"/>
        <v>:6837 a crs:CommonwealthOrganisation ; schema:name %Australian Broadcasting Corporation, Radio News, Maroochydore% ; schema:startDate %1987-12-07%^^xsd:date ; time:hasTime [ time:hasBeginning [ time:inXSDDate %1987-12-07%^^xsd:date ]  ] .</v>
      </c>
    </row>
    <row r="5793" spans="1:14" x14ac:dyDescent="0.15">
      <c r="A5793" s="1" t="s">
        <v>11625</v>
      </c>
      <c r="B5793" s="1" t="s">
        <v>11626</v>
      </c>
      <c r="C5793" s="1">
        <v>19880701</v>
      </c>
      <c r="D5793" s="1">
        <v>19950706</v>
      </c>
      <c r="E5793" t="str">
        <f t="shared" si="900"/>
        <v>6838</v>
      </c>
      <c r="F5793" t="str">
        <f t="shared" si="901"/>
        <v>1988</v>
      </c>
      <c r="G5793" t="str">
        <f t="shared" si="902"/>
        <v>07</v>
      </c>
      <c r="H5793" t="str">
        <f t="shared" si="903"/>
        <v>01</v>
      </c>
      <c r="I5793" t="str">
        <f t="shared" si="904"/>
        <v>%1988-07-01%^^xsd:date</v>
      </c>
      <c r="J5793" t="str">
        <f t="shared" si="905"/>
        <v>1995</v>
      </c>
      <c r="K5793" t="str">
        <f t="shared" si="906"/>
        <v>07</v>
      </c>
      <c r="L5793" t="str">
        <f t="shared" si="907"/>
        <v>06</v>
      </c>
      <c r="M5793" t="str">
        <f t="shared" si="908"/>
        <v>%1995-06-06%^^xsd:date</v>
      </c>
      <c r="N5793" t="str">
        <f t="shared" si="909"/>
        <v>:6838 a crs:CommonwealthOrganisation ; schema:name %Civil Aviation Authority, South Australia/Northern Territory Region [South Australia]% ; schema:startDate %1988-07-01%^^xsd:date ; schema:endDate %1995-06-06%^^xsd:date ; time:hasTime [ time:hasBeginning [ time:inXSDDate %1988-07-01%^^xsd:date ]  ] .</v>
      </c>
    </row>
    <row r="5794" spans="1:14" x14ac:dyDescent="0.15">
      <c r="A5794" s="1" t="s">
        <v>11627</v>
      </c>
      <c r="B5794" s="1" t="s">
        <v>11628</v>
      </c>
      <c r="C5794" s="1">
        <v>19880701</v>
      </c>
      <c r="E5794" t="str">
        <f t="shared" si="900"/>
        <v>6839</v>
      </c>
      <c r="F5794" t="str">
        <f t="shared" si="901"/>
        <v>1988</v>
      </c>
      <c r="G5794" t="str">
        <f t="shared" si="902"/>
        <v>07</v>
      </c>
      <c r="H5794" t="str">
        <f t="shared" si="903"/>
        <v>01</v>
      </c>
      <c r="I5794" t="str">
        <f t="shared" si="904"/>
        <v>%1988-07-01%^^xsd:date</v>
      </c>
      <c r="J5794" t="str">
        <f t="shared" si="905"/>
        <v/>
      </c>
      <c r="K5794" t="str">
        <f t="shared" si="906"/>
        <v/>
      </c>
      <c r="L5794" t="str">
        <f t="shared" si="907"/>
        <v/>
      </c>
      <c r="M5794" t="str">
        <f t="shared" si="908"/>
        <v/>
      </c>
      <c r="N5794" t="str">
        <f t="shared" si="909"/>
        <v>:6839 a crs:CommonwealthOrganisation ; schema:name %Comcare, State Office, South Australia and Northern Territory% ; schema:startDate %1988-07-01%^^xsd:date ; time:hasTime [ time:hasBeginning [ time:inXSDDate %1988-07-01%^^xsd:date ]  ] .</v>
      </c>
    </row>
    <row r="5795" spans="1:14" x14ac:dyDescent="0.15">
      <c r="A5795" s="1" t="s">
        <v>11629</v>
      </c>
      <c r="B5795" s="1" t="s">
        <v>11630</v>
      </c>
      <c r="C5795" s="1">
        <v>19180513</v>
      </c>
      <c r="D5795" s="1">
        <v>19241231</v>
      </c>
      <c r="E5795" t="str">
        <f t="shared" si="900"/>
        <v>0684</v>
      </c>
      <c r="F5795" t="str">
        <f t="shared" si="901"/>
        <v>1918</v>
      </c>
      <c r="G5795" t="str">
        <f t="shared" si="902"/>
        <v>05</v>
      </c>
      <c r="H5795" t="str">
        <f t="shared" si="903"/>
        <v>13</v>
      </c>
      <c r="I5795" t="str">
        <f t="shared" si="904"/>
        <v>%1918-05-13%^^xsd:date</v>
      </c>
      <c r="J5795" t="str">
        <f t="shared" si="905"/>
        <v>1924</v>
      </c>
      <c r="K5795" t="str">
        <f t="shared" si="906"/>
        <v>12</v>
      </c>
      <c r="L5795" t="str">
        <f t="shared" si="907"/>
        <v>31</v>
      </c>
      <c r="M5795" t="str">
        <f t="shared" si="908"/>
        <v>%1924-31-31%^^xsd:date</v>
      </c>
      <c r="N5795" t="str">
        <f t="shared" si="909"/>
        <v>:0684 a crs:CommonwealthOrganisation ; schema:name %Federal Shipbuilding Tribunal% ; schema:startDate %1918-05-13%^^xsd:date ; schema:endDate %1924-31-31%^^xsd:date ; time:hasTime [ time:hasBeginning [ time:inXSDDate %1918-05-13%^^xsd:date ]  ] .</v>
      </c>
    </row>
    <row r="5796" spans="1:14" x14ac:dyDescent="0.15">
      <c r="A5796" s="1" t="s">
        <v>11631</v>
      </c>
      <c r="B5796" s="1" t="s">
        <v>11632</v>
      </c>
      <c r="C5796" s="1">
        <v>19880701</v>
      </c>
      <c r="D5796" s="1">
        <v>19950706</v>
      </c>
      <c r="E5796" t="str">
        <f t="shared" si="900"/>
        <v>6840</v>
      </c>
      <c r="F5796" t="str">
        <f t="shared" si="901"/>
        <v>1988</v>
      </c>
      <c r="G5796" t="str">
        <f t="shared" si="902"/>
        <v>07</v>
      </c>
      <c r="H5796" t="str">
        <f t="shared" si="903"/>
        <v>01</v>
      </c>
      <c r="I5796" t="str">
        <f t="shared" si="904"/>
        <v>%1988-07-01%^^xsd:date</v>
      </c>
      <c r="J5796" t="str">
        <f t="shared" si="905"/>
        <v>1995</v>
      </c>
      <c r="K5796" t="str">
        <f t="shared" si="906"/>
        <v>07</v>
      </c>
      <c r="L5796" t="str">
        <f t="shared" si="907"/>
        <v>06</v>
      </c>
      <c r="M5796" t="str">
        <f t="shared" si="908"/>
        <v>%1995-06-06%^^xsd:date</v>
      </c>
      <c r="N5796" t="str">
        <f t="shared" si="909"/>
        <v>:6840 a crs:CommonwealthOrganisation ; schema:name %Civil Aviation Authority, Western Australian Region% ; schema:startDate %1988-07-01%^^xsd:date ; schema:endDate %1995-06-06%^^xsd:date ; time:hasTime [ time:hasBeginning [ time:inXSDDate %1988-07-01%^^xsd:date ]  ] .</v>
      </c>
    </row>
    <row r="5797" spans="1:14" x14ac:dyDescent="0.15">
      <c r="A5797" s="1" t="s">
        <v>11633</v>
      </c>
      <c r="B5797" s="1" t="s">
        <v>11634</v>
      </c>
      <c r="C5797" s="1">
        <v>19871016</v>
      </c>
      <c r="D5797" s="1">
        <v>19910524</v>
      </c>
      <c r="E5797" t="str">
        <f t="shared" si="900"/>
        <v>6841</v>
      </c>
      <c r="F5797" t="str">
        <f t="shared" si="901"/>
        <v>1987</v>
      </c>
      <c r="G5797" t="str">
        <f t="shared" si="902"/>
        <v>10</v>
      </c>
      <c r="H5797" t="str">
        <f t="shared" si="903"/>
        <v>16</v>
      </c>
      <c r="I5797" t="str">
        <f t="shared" si="904"/>
        <v>%1987-10-16%^^xsd:date</v>
      </c>
      <c r="J5797" t="str">
        <f t="shared" si="905"/>
        <v>1991</v>
      </c>
      <c r="K5797" t="str">
        <f t="shared" si="906"/>
        <v>05</v>
      </c>
      <c r="L5797" t="str">
        <f t="shared" si="907"/>
        <v>24</v>
      </c>
      <c r="M5797" t="str">
        <f t="shared" si="908"/>
        <v>%1991-24-24%^^xsd:date</v>
      </c>
      <c r="N5797" t="str">
        <f t="shared" si="909"/>
        <v>:6841 a crs:CommonwealthOrganisation ; schema:name %Royal Commission into Aboriginal Deaths in Custody% ; schema:startDate %1987-10-16%^^xsd:date ; schema:endDate %1991-24-24%^^xsd:date ; time:hasTime [ time:hasBeginning [ time:inXSDDate %1987-10-16%^^xsd:date ]  ] .</v>
      </c>
    </row>
    <row r="5798" spans="1:14" x14ac:dyDescent="0.15">
      <c r="A5798" s="1" t="s">
        <v>11635</v>
      </c>
      <c r="B5798" s="1" t="s">
        <v>11636</v>
      </c>
      <c r="C5798" s="1">
        <v>19880701</v>
      </c>
      <c r="D5798" s="1">
        <v>19950706</v>
      </c>
      <c r="E5798" t="str">
        <f t="shared" si="900"/>
        <v>6842</v>
      </c>
      <c r="F5798" t="str">
        <f t="shared" si="901"/>
        <v>1988</v>
      </c>
      <c r="G5798" t="str">
        <f t="shared" si="902"/>
        <v>07</v>
      </c>
      <c r="H5798" t="str">
        <f t="shared" si="903"/>
        <v>01</v>
      </c>
      <c r="I5798" t="str">
        <f t="shared" si="904"/>
        <v>%1988-07-01%^^xsd:date</v>
      </c>
      <c r="J5798" t="str">
        <f t="shared" si="905"/>
        <v>1995</v>
      </c>
      <c r="K5798" t="str">
        <f t="shared" si="906"/>
        <v>07</v>
      </c>
      <c r="L5798" t="str">
        <f t="shared" si="907"/>
        <v>06</v>
      </c>
      <c r="M5798" t="str">
        <f t="shared" si="908"/>
        <v>%1995-06-06%^^xsd:date</v>
      </c>
      <c r="N5798" t="str">
        <f t="shared" si="909"/>
        <v>:6842 a crs:CommonwealthOrganisation ; schema:name %Civil Aviation Authority, Central Office% ; schema:startDate %1988-07-01%^^xsd:date ; schema:endDate %1995-06-06%^^xsd:date ; time:hasTime [ time:hasBeginning [ time:inXSDDate %1988-07-01%^^xsd:date ]  ] .</v>
      </c>
    </row>
    <row r="5799" spans="1:14" x14ac:dyDescent="0.15">
      <c r="A5799" s="1" t="s">
        <v>11637</v>
      </c>
      <c r="B5799" s="1" t="s">
        <v>11638</v>
      </c>
      <c r="C5799" s="1">
        <v>19410201</v>
      </c>
      <c r="D5799" s="1">
        <v>19841231</v>
      </c>
      <c r="E5799" t="str">
        <f t="shared" si="900"/>
        <v>6843</v>
      </c>
      <c r="F5799" t="str">
        <f t="shared" si="901"/>
        <v>1941</v>
      </c>
      <c r="G5799" t="str">
        <f t="shared" si="902"/>
        <v>02</v>
      </c>
      <c r="H5799" t="str">
        <f t="shared" si="903"/>
        <v>01</v>
      </c>
      <c r="I5799" t="str">
        <f t="shared" si="904"/>
        <v>%1941-02-01%^^xsd:date</v>
      </c>
      <c r="J5799" t="str">
        <f t="shared" si="905"/>
        <v>1984</v>
      </c>
      <c r="K5799" t="str">
        <f t="shared" si="906"/>
        <v>12</v>
      </c>
      <c r="L5799" t="str">
        <f t="shared" si="907"/>
        <v>31</v>
      </c>
      <c r="M5799" t="str">
        <f t="shared" si="908"/>
        <v>%1984-31-31%^^xsd:date</v>
      </c>
      <c r="N5799" t="str">
        <f t="shared" si="909"/>
        <v>:6843 a crs:CommonwealthOrganisation ; schema:name %War Effort Publicity Board/ (from 1946) Australian Advertising Council/ (from 1965) Commonwealth Advertising Council/ (from 1973) Australian Government Advertising Advisory Council% ; schema:startDate %1941-02-01%^^xsd:date ; schema:endDate %1984-31-31%^^xsd:date ; time:hasTime [ time:hasBeginning [ time:inXSDDate %1941-02-01%^^xsd:date ]  ] .</v>
      </c>
    </row>
    <row r="5800" spans="1:14" x14ac:dyDescent="0.15">
      <c r="A5800" s="1" t="s">
        <v>11639</v>
      </c>
      <c r="B5800" s="1" t="s">
        <v>11640</v>
      </c>
      <c r="C5800" s="1">
        <v>19700601</v>
      </c>
      <c r="D5800" s="1">
        <v>20149999</v>
      </c>
      <c r="E5800" t="str">
        <f t="shared" si="900"/>
        <v>6844</v>
      </c>
      <c r="F5800" t="str">
        <f t="shared" si="901"/>
        <v>1970</v>
      </c>
      <c r="G5800" t="str">
        <f t="shared" si="902"/>
        <v>06</v>
      </c>
      <c r="H5800" t="str">
        <f t="shared" si="903"/>
        <v>01</v>
      </c>
      <c r="I5800" t="str">
        <f t="shared" si="904"/>
        <v>%1970-06-01%^^xsd:date</v>
      </c>
      <c r="J5800" t="str">
        <f t="shared" si="905"/>
        <v>2014</v>
      </c>
      <c r="K5800" t="str">
        <f t="shared" si="906"/>
        <v>99</v>
      </c>
      <c r="L5800" t="str">
        <f t="shared" si="907"/>
        <v>99</v>
      </c>
      <c r="M5800" t="str">
        <f t="shared" si="908"/>
        <v>%2014%^^xsd:gYear</v>
      </c>
      <c r="N5800" t="str">
        <f t="shared" si="909"/>
        <v>:6844 a crs:CommonwealthOrganisation ; schema:name %RAAF Movement Co-ordination Centre, Richmond [NSW]% ; schema:startDate %1970-06-01%^^xsd:date ; schema:endDate %2014%^^xsd:gYear ; time:hasTime [ time:hasBeginning [ time:inXSDDate %1970-06-01%^^xsd:date ]  ] .</v>
      </c>
    </row>
    <row r="5801" spans="1:14" x14ac:dyDescent="0.15">
      <c r="A5801" s="1" t="s">
        <v>11641</v>
      </c>
      <c r="B5801" s="1" t="s">
        <v>11642</v>
      </c>
      <c r="C5801" s="1">
        <v>19400701</v>
      </c>
      <c r="D5801" s="1">
        <v>19450531</v>
      </c>
      <c r="E5801" t="str">
        <f t="shared" si="900"/>
        <v>6845</v>
      </c>
      <c r="F5801" t="str">
        <f t="shared" si="901"/>
        <v>1940</v>
      </c>
      <c r="G5801" t="str">
        <f t="shared" si="902"/>
        <v>07</v>
      </c>
      <c r="H5801" t="str">
        <f t="shared" si="903"/>
        <v>01</v>
      </c>
      <c r="I5801" t="str">
        <f t="shared" si="904"/>
        <v>%1940-07-01%^^xsd:date</v>
      </c>
      <c r="J5801" t="str">
        <f t="shared" si="905"/>
        <v>1945</v>
      </c>
      <c r="K5801" t="str">
        <f t="shared" si="906"/>
        <v>05</v>
      </c>
      <c r="L5801" t="str">
        <f t="shared" si="907"/>
        <v>31</v>
      </c>
      <c r="M5801" t="str">
        <f t="shared" si="908"/>
        <v>%1945-31-31%^^xsd:date</v>
      </c>
      <c r="N5801" t="str">
        <f t="shared" si="909"/>
        <v>:6845 a crs:CommonwealthOrganisation ; schema:name %State Board of Area Management, Department of Munitions, Western Australia% ; schema:startDate %1940-07-01%^^xsd:date ; schema:endDate %1945-31-31%^^xsd:date ; time:hasTime [ time:hasBeginning [ time:inXSDDate %1940-07-01%^^xsd:date ]  ] .</v>
      </c>
    </row>
    <row r="5802" spans="1:14" x14ac:dyDescent="0.15">
      <c r="A5802" s="1" t="s">
        <v>11643</v>
      </c>
      <c r="B5802" s="1" t="s">
        <v>11644</v>
      </c>
      <c r="C5802" s="1">
        <v>19870724</v>
      </c>
      <c r="D5802" s="1">
        <v>19940701</v>
      </c>
      <c r="E5802" t="str">
        <f t="shared" si="900"/>
        <v>6846</v>
      </c>
      <c r="F5802" t="str">
        <f t="shared" si="901"/>
        <v>1987</v>
      </c>
      <c r="G5802" t="str">
        <f t="shared" si="902"/>
        <v>07</v>
      </c>
      <c r="H5802" t="str">
        <f t="shared" si="903"/>
        <v>24</v>
      </c>
      <c r="I5802" t="str">
        <f t="shared" si="904"/>
        <v>%1987-07-24%^^xsd:date</v>
      </c>
      <c r="J5802" t="str">
        <f t="shared" si="905"/>
        <v>1994</v>
      </c>
      <c r="K5802" t="str">
        <f t="shared" si="906"/>
        <v>07</v>
      </c>
      <c r="L5802" t="str">
        <f t="shared" si="907"/>
        <v>01</v>
      </c>
      <c r="M5802" t="str">
        <f t="shared" si="908"/>
        <v>%1994-01-01%^^xsd:date</v>
      </c>
      <c r="N5802" t="str">
        <f t="shared" si="909"/>
        <v>:6846 a crs:CommonwealthOrganisation ; schema:name %Department of Employment, Education and Training, South Brisbane Zone Office% ; schema:startDate %1987-07-24%^^xsd:date ; schema:endDate %1994-01-01%^^xsd:date ; time:hasTime [ time:hasBeginning [ time:inXSDDate %1987-07-24%^^xsd:date ]  ] .</v>
      </c>
    </row>
    <row r="5803" spans="1:14" x14ac:dyDescent="0.15">
      <c r="A5803" s="1" t="s">
        <v>11645</v>
      </c>
      <c r="B5803" s="1" t="s">
        <v>11646</v>
      </c>
      <c r="C5803" s="1">
        <v>19880701</v>
      </c>
      <c r="D5803" s="1">
        <v>19950706</v>
      </c>
      <c r="E5803" t="str">
        <f t="shared" si="900"/>
        <v>6847</v>
      </c>
      <c r="F5803" t="str">
        <f t="shared" si="901"/>
        <v>1988</v>
      </c>
      <c r="G5803" t="str">
        <f t="shared" si="902"/>
        <v>07</v>
      </c>
      <c r="H5803" t="str">
        <f t="shared" si="903"/>
        <v>01</v>
      </c>
      <c r="I5803" t="str">
        <f t="shared" si="904"/>
        <v>%1988-07-01%^^xsd:date</v>
      </c>
      <c r="J5803" t="str">
        <f t="shared" si="905"/>
        <v>1995</v>
      </c>
      <c r="K5803" t="str">
        <f t="shared" si="906"/>
        <v>07</v>
      </c>
      <c r="L5803" t="str">
        <f t="shared" si="907"/>
        <v>06</v>
      </c>
      <c r="M5803" t="str">
        <f t="shared" si="908"/>
        <v>%1995-06-06%^^xsd:date</v>
      </c>
      <c r="N5803" t="str">
        <f t="shared" si="909"/>
        <v>:6847 a crs:CommonwealthOrganisation ; schema:name %Civil Aviation Authority, Coolangatta Airport, Queensland% ; schema:startDate %1988-07-01%^^xsd:date ; schema:endDate %1995-06-06%^^xsd:date ; time:hasTime [ time:hasBeginning [ time:inXSDDate %1988-07-01%^^xsd:date ]  ] .</v>
      </c>
    </row>
    <row r="5804" spans="1:14" x14ac:dyDescent="0.15">
      <c r="A5804" s="1" t="s">
        <v>11647</v>
      </c>
      <c r="B5804" s="1" t="s">
        <v>11648</v>
      </c>
      <c r="C5804" s="1">
        <v>19880101</v>
      </c>
      <c r="D5804" s="1">
        <v>19980528</v>
      </c>
      <c r="E5804" t="str">
        <f t="shared" si="900"/>
        <v>6848</v>
      </c>
      <c r="F5804" t="str">
        <f t="shared" si="901"/>
        <v>1988</v>
      </c>
      <c r="G5804" t="str">
        <f t="shared" si="902"/>
        <v>01</v>
      </c>
      <c r="H5804" t="str">
        <f t="shared" si="903"/>
        <v>01</v>
      </c>
      <c r="I5804" t="str">
        <f t="shared" si="904"/>
        <v>%1988-01-01%^^xsd:date</v>
      </c>
      <c r="J5804" t="str">
        <f t="shared" si="905"/>
        <v>1998</v>
      </c>
      <c r="K5804" t="str">
        <f t="shared" si="906"/>
        <v>05</v>
      </c>
      <c r="L5804" t="str">
        <f t="shared" si="907"/>
        <v>28</v>
      </c>
      <c r="M5804" t="str">
        <f t="shared" si="908"/>
        <v>%1998-28-28%^^xsd:date</v>
      </c>
      <c r="N5804" t="str">
        <f t="shared" si="909"/>
        <v>:6848 a crs:CommonwealthOrganisation ; schema:name %Federal Airports Corporation, Coolangatta Airport, Queensland% ; schema:startDate %1988-01-01%^^xsd:date ; schema:endDate %1998-28-28%^^xsd:date ; time:hasTime [ time:hasBeginning [ time:inXSDDate %1988-01-01%^^xsd:date ]  ] .</v>
      </c>
    </row>
    <row r="5805" spans="1:14" x14ac:dyDescent="0.15">
      <c r="A5805" s="1" t="s">
        <v>11649</v>
      </c>
      <c r="B5805" s="1" t="s">
        <v>11650</v>
      </c>
      <c r="C5805" s="1">
        <v>19880101</v>
      </c>
      <c r="D5805" s="1">
        <v>19979999</v>
      </c>
      <c r="E5805" t="str">
        <f t="shared" si="900"/>
        <v>6849</v>
      </c>
      <c r="F5805" t="str">
        <f t="shared" si="901"/>
        <v>1988</v>
      </c>
      <c r="G5805" t="str">
        <f t="shared" si="902"/>
        <v>01</v>
      </c>
      <c r="H5805" t="str">
        <f t="shared" si="903"/>
        <v>01</v>
      </c>
      <c r="I5805" t="str">
        <f t="shared" si="904"/>
        <v>%1988-01-01%^^xsd:date</v>
      </c>
      <c r="J5805" t="str">
        <f t="shared" si="905"/>
        <v>1997</v>
      </c>
      <c r="K5805" t="str">
        <f t="shared" si="906"/>
        <v>99</v>
      </c>
      <c r="L5805" t="str">
        <f t="shared" si="907"/>
        <v>99</v>
      </c>
      <c r="M5805" t="str">
        <f t="shared" si="908"/>
        <v>%1997%^^xsd:gYear</v>
      </c>
      <c r="N5805" t="str">
        <f t="shared" si="909"/>
        <v>:6849 a crs:CommonwealthOrganisation ; schema:name %Federal Airports Corporation, Archerfield Airport, Queensland% ; schema:startDate %1988-01-01%^^xsd:date ; schema:endDate %1997%^^xsd:gYear ; time:hasTime [ time:hasBeginning [ time:inXSDDate %1988-01-01%^^xsd:date ]  ] .</v>
      </c>
    </row>
    <row r="5806" spans="1:14" x14ac:dyDescent="0.15">
      <c r="A5806" s="1" t="s">
        <v>11651</v>
      </c>
      <c r="B5806" s="1" t="s">
        <v>11652</v>
      </c>
      <c r="C5806" s="1">
        <v>19610101</v>
      </c>
      <c r="D5806" s="1">
        <v>19691231</v>
      </c>
      <c r="E5806" t="str">
        <f t="shared" si="900"/>
        <v>0685</v>
      </c>
      <c r="F5806" t="str">
        <f t="shared" si="901"/>
        <v>1961</v>
      </c>
      <c r="G5806" t="str">
        <f t="shared" si="902"/>
        <v>01</v>
      </c>
      <c r="H5806" t="str">
        <f t="shared" si="903"/>
        <v>01</v>
      </c>
      <c r="I5806" t="str">
        <f t="shared" si="904"/>
        <v>%1961-01-01%^^xsd:date</v>
      </c>
      <c r="J5806" t="str">
        <f t="shared" si="905"/>
        <v>1969</v>
      </c>
      <c r="K5806" t="str">
        <f t="shared" si="906"/>
        <v>12</v>
      </c>
      <c r="L5806" t="str">
        <f t="shared" si="907"/>
        <v>31</v>
      </c>
      <c r="M5806" t="str">
        <f t="shared" si="908"/>
        <v>%1969-31-31%^^xsd:date</v>
      </c>
      <c r="N5806" t="str">
        <f t="shared" si="909"/>
        <v>:0685 a crs:CommonwealthOrganisation ; schema:name %International Training Centre, Canberra% ; schema:startDate %1961-01-01%^^xsd:date ; schema:endDate %1969-31-31%^^xsd:date ; time:hasTime [ time:hasBeginning [ time:inXSDDate %1961-01-01%^^xsd:date ]  ] .</v>
      </c>
    </row>
    <row r="5807" spans="1:14" x14ac:dyDescent="0.15">
      <c r="A5807" s="1" t="s">
        <v>11653</v>
      </c>
      <c r="B5807" s="1" t="s">
        <v>11654</v>
      </c>
      <c r="C5807" s="1">
        <v>19880701</v>
      </c>
      <c r="D5807" s="1">
        <v>19950706</v>
      </c>
      <c r="E5807" t="str">
        <f t="shared" si="900"/>
        <v>6850</v>
      </c>
      <c r="F5807" t="str">
        <f t="shared" si="901"/>
        <v>1988</v>
      </c>
      <c r="G5807" t="str">
        <f t="shared" si="902"/>
        <v>07</v>
      </c>
      <c r="H5807" t="str">
        <f t="shared" si="903"/>
        <v>01</v>
      </c>
      <c r="I5807" t="str">
        <f t="shared" si="904"/>
        <v>%1988-07-01%^^xsd:date</v>
      </c>
      <c r="J5807" t="str">
        <f t="shared" si="905"/>
        <v>1995</v>
      </c>
      <c r="K5807" t="str">
        <f t="shared" si="906"/>
        <v>07</v>
      </c>
      <c r="L5807" t="str">
        <f t="shared" si="907"/>
        <v>06</v>
      </c>
      <c r="M5807" t="str">
        <f t="shared" si="908"/>
        <v>%1995-06-06%^^xsd:date</v>
      </c>
      <c r="N5807" t="str">
        <f t="shared" si="909"/>
        <v>:6850 a crs:CommonwealthOrganisation ; schema:name %Civil Aviation Authority, Field Office, Queensland% ; schema:startDate %1988-07-01%^^xsd:date ; schema:endDate %1995-06-06%^^xsd:date ; time:hasTime [ time:hasBeginning [ time:inXSDDate %1988-07-01%^^xsd:date ]  ] .</v>
      </c>
    </row>
    <row r="5808" spans="1:14" x14ac:dyDescent="0.15">
      <c r="A5808" s="1" t="s">
        <v>11655</v>
      </c>
      <c r="B5808" s="1" t="s">
        <v>11656</v>
      </c>
      <c r="C5808" s="1">
        <v>19870724</v>
      </c>
      <c r="D5808" s="1">
        <v>20140630</v>
      </c>
      <c r="E5808" t="str">
        <f t="shared" si="900"/>
        <v>6851</v>
      </c>
      <c r="F5808" t="str">
        <f t="shared" si="901"/>
        <v>1987</v>
      </c>
      <c r="G5808" t="str">
        <f t="shared" si="902"/>
        <v>07</v>
      </c>
      <c r="H5808" t="str">
        <f t="shared" si="903"/>
        <v>24</v>
      </c>
      <c r="I5808" t="str">
        <f t="shared" si="904"/>
        <v>%1987-07-24%^^xsd:date</v>
      </c>
      <c r="J5808" t="str">
        <f t="shared" si="905"/>
        <v>2014</v>
      </c>
      <c r="K5808" t="str">
        <f t="shared" si="906"/>
        <v>06</v>
      </c>
      <c r="L5808" t="str">
        <f t="shared" si="907"/>
        <v>30</v>
      </c>
      <c r="M5808" t="str">
        <f t="shared" si="908"/>
        <v>%2014-30-30%^^xsd:date</v>
      </c>
      <c r="N5808" t="str">
        <f t="shared" si="909"/>
        <v>:6851 a crs:CommonwealthOrganisation ; schema:name %Australian Valuation Office, Branch Office, South Australia [formerly South Australia-Northern Territory Branch]% ; schema:startDate %1987-07-24%^^xsd:date ; schema:endDate %2014-30-30%^^xsd:date ; time:hasTime [ time:hasBeginning [ time:inXSDDate %1987-07-24%^^xsd:date ]  ] .</v>
      </c>
    </row>
    <row r="5809" spans="1:14" x14ac:dyDescent="0.15">
      <c r="A5809" s="1" t="s">
        <v>11657</v>
      </c>
      <c r="B5809" s="1" t="s">
        <v>11658</v>
      </c>
      <c r="C5809" s="1">
        <v>19870724</v>
      </c>
      <c r="D5809" s="1">
        <v>19890630</v>
      </c>
      <c r="E5809" t="str">
        <f t="shared" si="900"/>
        <v>6852</v>
      </c>
      <c r="F5809" t="str">
        <f t="shared" si="901"/>
        <v>1987</v>
      </c>
      <c r="G5809" t="str">
        <f t="shared" si="902"/>
        <v>07</v>
      </c>
      <c r="H5809" t="str">
        <f t="shared" si="903"/>
        <v>24</v>
      </c>
      <c r="I5809" t="str">
        <f t="shared" si="904"/>
        <v>%1987-07-24%^^xsd:date</v>
      </c>
      <c r="J5809" t="str">
        <f t="shared" si="905"/>
        <v>1989</v>
      </c>
      <c r="K5809" t="str">
        <f t="shared" si="906"/>
        <v>06</v>
      </c>
      <c r="L5809" t="str">
        <f t="shared" si="907"/>
        <v>30</v>
      </c>
      <c r="M5809" t="str">
        <f t="shared" si="908"/>
        <v>%1989-30-30%^^xsd:date</v>
      </c>
      <c r="N5809" t="str">
        <f t="shared" si="909"/>
        <v>:6852 a crs:CommonwealthOrganisation ; schema:name %Australian Valuation Office, Head Office, South Australia% ; schema:startDate %1987-07-24%^^xsd:date ; schema:endDate %1989-30-30%^^xsd:date ; time:hasTime [ time:hasBeginning [ time:inXSDDate %1987-07-24%^^xsd:date ]  ] .</v>
      </c>
    </row>
    <row r="5810" spans="1:14" x14ac:dyDescent="0.15">
      <c r="A5810" s="1" t="s">
        <v>11659</v>
      </c>
      <c r="B5810" s="1" t="s">
        <v>11660</v>
      </c>
      <c r="C5810" s="1">
        <v>19880701</v>
      </c>
      <c r="E5810" t="str">
        <f t="shared" si="900"/>
        <v>6853</v>
      </c>
      <c r="F5810" t="str">
        <f t="shared" si="901"/>
        <v>1988</v>
      </c>
      <c r="G5810" t="str">
        <f t="shared" si="902"/>
        <v>07</v>
      </c>
      <c r="H5810" t="str">
        <f t="shared" si="903"/>
        <v>01</v>
      </c>
      <c r="I5810" t="str">
        <f t="shared" si="904"/>
        <v>%1988-07-01%^^xsd:date</v>
      </c>
      <c r="J5810" t="str">
        <f t="shared" si="905"/>
        <v/>
      </c>
      <c r="K5810" t="str">
        <f t="shared" si="906"/>
        <v/>
      </c>
      <c r="L5810" t="str">
        <f t="shared" si="907"/>
        <v/>
      </c>
      <c r="M5810" t="str">
        <f t="shared" si="908"/>
        <v/>
      </c>
      <c r="N5810" t="str">
        <f t="shared" si="909"/>
        <v>:6853 a crs:CommonwealthOrganisation ; schema:name %Comcare, Area North East, Queensland% ; schema:startDate %1988-07-01%^^xsd:date ; time:hasTime [ time:hasBeginning [ time:inXSDDate %1988-07-01%^^xsd:date ]  ] .</v>
      </c>
    </row>
    <row r="5811" spans="1:14" x14ac:dyDescent="0.15">
      <c r="A5811" s="1" t="s">
        <v>11661</v>
      </c>
      <c r="B5811" s="1" t="s">
        <v>11662</v>
      </c>
      <c r="C5811" s="1">
        <v>19560101</v>
      </c>
      <c r="D5811" s="1">
        <v>19910109</v>
      </c>
      <c r="E5811" t="str">
        <f t="shared" si="900"/>
        <v>6854</v>
      </c>
      <c r="F5811" t="str">
        <f t="shared" si="901"/>
        <v>1956</v>
      </c>
      <c r="G5811" t="str">
        <f t="shared" si="902"/>
        <v>01</v>
      </c>
      <c r="H5811" t="str">
        <f t="shared" si="903"/>
        <v>01</v>
      </c>
      <c r="I5811" t="str">
        <f t="shared" si="904"/>
        <v>%1956-01-01%^^xsd:date</v>
      </c>
      <c r="J5811" t="str">
        <f t="shared" si="905"/>
        <v>1991</v>
      </c>
      <c r="K5811" t="str">
        <f t="shared" si="906"/>
        <v>01</v>
      </c>
      <c r="L5811" t="str">
        <f t="shared" si="907"/>
        <v>09</v>
      </c>
      <c r="M5811" t="str">
        <f t="shared" si="908"/>
        <v>%1991-09-09%^^xsd:date</v>
      </c>
      <c r="N5811" t="str">
        <f t="shared" si="909"/>
        <v>:6854 a crs:CommonwealthOrganisation ; schema:name %Arbitration Inspectorate, Sydney% ; schema:startDate %1956-01-01%^^xsd:date ; schema:endDate %1991-09-09%^^xsd:date ; time:hasTime [ time:hasBeginning [ time:inXSDDate %1956-01-01%^^xsd:date ]  ] .</v>
      </c>
    </row>
    <row r="5812" spans="1:14" x14ac:dyDescent="0.15">
      <c r="A5812" s="1" t="s">
        <v>11663</v>
      </c>
      <c r="B5812" s="1" t="s">
        <v>11664</v>
      </c>
      <c r="C5812" s="1">
        <v>19741021</v>
      </c>
      <c r="E5812" t="str">
        <f t="shared" si="900"/>
        <v>6856</v>
      </c>
      <c r="F5812" t="str">
        <f t="shared" si="901"/>
        <v>1974</v>
      </c>
      <c r="G5812" t="str">
        <f t="shared" si="902"/>
        <v>10</v>
      </c>
      <c r="H5812" t="str">
        <f t="shared" si="903"/>
        <v>21</v>
      </c>
      <c r="I5812" t="str">
        <f t="shared" si="904"/>
        <v>%1974-10-21%^^xsd:date</v>
      </c>
      <c r="J5812" t="str">
        <f t="shared" si="905"/>
        <v/>
      </c>
      <c r="K5812" t="str">
        <f t="shared" si="906"/>
        <v/>
      </c>
      <c r="L5812" t="str">
        <f t="shared" si="907"/>
        <v/>
      </c>
      <c r="M5812" t="str">
        <f t="shared" si="908"/>
        <v/>
      </c>
      <c r="N5812" t="str">
        <f t="shared" si="909"/>
        <v>:6856 a crs:CommonwealthOrganisation ; schema:name %Australian High Commission, Jamaica [Kingston]% ; schema:startDate %1974-10-21%^^xsd:date ; time:hasTime [ time:hasBeginning [ time:inXSDDate %1974-10-21%^^xsd:date ]  ] .</v>
      </c>
    </row>
    <row r="5813" spans="1:14" x14ac:dyDescent="0.15">
      <c r="A5813" s="1" t="s">
        <v>11665</v>
      </c>
      <c r="B5813" s="1" t="s">
        <v>11666</v>
      </c>
      <c r="C5813" s="1">
        <v>19870724</v>
      </c>
      <c r="D5813" s="1">
        <v>19940701</v>
      </c>
      <c r="E5813" t="str">
        <f t="shared" si="900"/>
        <v>6857</v>
      </c>
      <c r="F5813" t="str">
        <f t="shared" si="901"/>
        <v>1987</v>
      </c>
      <c r="G5813" t="str">
        <f t="shared" si="902"/>
        <v>07</v>
      </c>
      <c r="H5813" t="str">
        <f t="shared" si="903"/>
        <v>24</v>
      </c>
      <c r="I5813" t="str">
        <f t="shared" si="904"/>
        <v>%1987-07-24%^^xsd:date</v>
      </c>
      <c r="J5813" t="str">
        <f t="shared" si="905"/>
        <v>1994</v>
      </c>
      <c r="K5813" t="str">
        <f t="shared" si="906"/>
        <v>07</v>
      </c>
      <c r="L5813" t="str">
        <f t="shared" si="907"/>
        <v>01</v>
      </c>
      <c r="M5813" t="str">
        <f t="shared" si="908"/>
        <v>%1994-01-01%^^xsd:date</v>
      </c>
      <c r="N5813" t="str">
        <f t="shared" si="909"/>
        <v>:6857 a crs:CommonwealthOrganisation ; schema:name %Department of Employment, Education and Training, Central Zone Office, Brisbane% ; schema:startDate %1987-07-24%^^xsd:date ; schema:endDate %1994-01-01%^^xsd:date ; time:hasTime [ time:hasBeginning [ time:inXSDDate %1987-07-24%^^xsd:date ]  ] .</v>
      </c>
    </row>
    <row r="5814" spans="1:14" x14ac:dyDescent="0.15">
      <c r="A5814" s="1" t="s">
        <v>11667</v>
      </c>
      <c r="B5814" s="1" t="s">
        <v>11668</v>
      </c>
      <c r="C5814" s="1">
        <v>19870724</v>
      </c>
      <c r="D5814" s="1">
        <v>19930324</v>
      </c>
      <c r="E5814" t="str">
        <f t="shared" si="900"/>
        <v>6859</v>
      </c>
      <c r="F5814" t="str">
        <f t="shared" si="901"/>
        <v>1987</v>
      </c>
      <c r="G5814" t="str">
        <f t="shared" si="902"/>
        <v>07</v>
      </c>
      <c r="H5814" t="str">
        <f t="shared" si="903"/>
        <v>24</v>
      </c>
      <c r="I5814" t="str">
        <f t="shared" si="904"/>
        <v>%1987-07-24%^^xsd:date</v>
      </c>
      <c r="J5814" t="str">
        <f t="shared" si="905"/>
        <v>1993</v>
      </c>
      <c r="K5814" t="str">
        <f t="shared" si="906"/>
        <v>03</v>
      </c>
      <c r="L5814" t="str">
        <f t="shared" si="907"/>
        <v>24</v>
      </c>
      <c r="M5814" t="str">
        <f t="shared" si="908"/>
        <v>%1993-24-24%^^xsd:date</v>
      </c>
      <c r="N5814" t="str">
        <f t="shared" si="909"/>
        <v>:6859 a crs:CommonwealthOrganisation ; schema:name %Department of Immigration, Local Government and Ethnic Affairs, Western Regional Office, Parramatta Area [New South Wales]% ; schema:startDate %1987-07-24%^^xsd:date ; schema:endDate %1993-24-24%^^xsd:date ; time:hasTime [ time:hasBeginning [ time:inXSDDate %1987-07-24%^^xsd:date ]  ] .</v>
      </c>
    </row>
    <row r="5815" spans="1:14" x14ac:dyDescent="0.15">
      <c r="A5815" s="1" t="s">
        <v>11669</v>
      </c>
      <c r="B5815" s="1" t="s">
        <v>11670</v>
      </c>
      <c r="C5815" s="1">
        <v>19170430</v>
      </c>
      <c r="D5815" s="1">
        <v>19190619</v>
      </c>
      <c r="E5815" t="str">
        <f t="shared" si="900"/>
        <v>0686</v>
      </c>
      <c r="F5815" t="str">
        <f t="shared" si="901"/>
        <v>1917</v>
      </c>
      <c r="G5815" t="str">
        <f t="shared" si="902"/>
        <v>04</v>
      </c>
      <c r="H5815" t="str">
        <f t="shared" si="903"/>
        <v>30</v>
      </c>
      <c r="I5815" t="str">
        <f t="shared" si="904"/>
        <v>%1917-04-30%^^xsd:date</v>
      </c>
      <c r="J5815" t="str">
        <f t="shared" si="905"/>
        <v>1919</v>
      </c>
      <c r="K5815" t="str">
        <f t="shared" si="906"/>
        <v>06</v>
      </c>
      <c r="L5815" t="str">
        <f t="shared" si="907"/>
        <v>19</v>
      </c>
      <c r="M5815" t="str">
        <f t="shared" si="908"/>
        <v>%1919-19-19%^^xsd:date</v>
      </c>
      <c r="N5815" t="str">
        <f t="shared" si="909"/>
        <v>:0686 a crs:CommonwealthOrganisation ; schema:name %Commonwealth Winter Butter Pool Committee% ; schema:startDate %1917-04-30%^^xsd:date ; schema:endDate %1919-19-19%^^xsd:date ; time:hasTime [ time:hasBeginning [ time:inXSDDate %1917-04-30%^^xsd:date ]  ] .</v>
      </c>
    </row>
    <row r="5816" spans="1:14" x14ac:dyDescent="0.15">
      <c r="A5816" s="1" t="s">
        <v>11671</v>
      </c>
      <c r="B5816" s="1" t="s">
        <v>11672</v>
      </c>
      <c r="C5816" s="1">
        <v>19870724</v>
      </c>
      <c r="D5816" s="1">
        <v>19900131</v>
      </c>
      <c r="E5816" t="str">
        <f t="shared" si="900"/>
        <v>6860</v>
      </c>
      <c r="F5816" t="str">
        <f t="shared" si="901"/>
        <v>1987</v>
      </c>
      <c r="G5816" t="str">
        <f t="shared" si="902"/>
        <v>07</v>
      </c>
      <c r="H5816" t="str">
        <f t="shared" si="903"/>
        <v>24</v>
      </c>
      <c r="I5816" t="str">
        <f t="shared" si="904"/>
        <v>%1987-07-24%^^xsd:date</v>
      </c>
      <c r="J5816" t="str">
        <f t="shared" si="905"/>
        <v>1990</v>
      </c>
      <c r="K5816" t="str">
        <f t="shared" si="906"/>
        <v>01</v>
      </c>
      <c r="L5816" t="str">
        <f t="shared" si="907"/>
        <v>31</v>
      </c>
      <c r="M5816" t="str">
        <f t="shared" si="908"/>
        <v>%1990-31-31%^^xsd:date</v>
      </c>
      <c r="N5816" t="str">
        <f t="shared" si="909"/>
        <v>:6860 a crs:CommonwealthOrganisation ; schema:name %Department of Employment, Education and Training, Central Queensland Zone Office% ; schema:startDate %1987-07-24%^^xsd:date ; schema:endDate %1990-31-31%^^xsd:date ; time:hasTime [ time:hasBeginning [ time:inXSDDate %1987-07-24%^^xsd:date ]  ] .</v>
      </c>
    </row>
    <row r="5817" spans="1:14" x14ac:dyDescent="0.15">
      <c r="A5817" s="1" t="s">
        <v>11673</v>
      </c>
      <c r="B5817" s="1" t="s">
        <v>11674</v>
      </c>
      <c r="C5817" s="1">
        <v>19870724</v>
      </c>
      <c r="D5817" s="1">
        <v>19940701</v>
      </c>
      <c r="E5817" t="str">
        <f t="shared" si="900"/>
        <v>6861</v>
      </c>
      <c r="F5817" t="str">
        <f t="shared" si="901"/>
        <v>1987</v>
      </c>
      <c r="G5817" t="str">
        <f t="shared" si="902"/>
        <v>07</v>
      </c>
      <c r="H5817" t="str">
        <f t="shared" si="903"/>
        <v>24</v>
      </c>
      <c r="I5817" t="str">
        <f t="shared" si="904"/>
        <v>%1987-07-24%^^xsd:date</v>
      </c>
      <c r="J5817" t="str">
        <f t="shared" si="905"/>
        <v>1994</v>
      </c>
      <c r="K5817" t="str">
        <f t="shared" si="906"/>
        <v>07</v>
      </c>
      <c r="L5817" t="str">
        <f t="shared" si="907"/>
        <v>01</v>
      </c>
      <c r="M5817" t="str">
        <f t="shared" si="908"/>
        <v>%1994-01-01%^^xsd:date</v>
      </c>
      <c r="N5817" t="str">
        <f t="shared" si="909"/>
        <v>:6861 a crs:CommonwealthOrganisation ; schema:name %Department of Employment, Education and Training, North Brisbane Zone Office% ; schema:startDate %1987-07-24%^^xsd:date ; schema:endDate %1994-01-01%^^xsd:date ; time:hasTime [ time:hasBeginning [ time:inXSDDate %1987-07-24%^^xsd:date ]  ] .</v>
      </c>
    </row>
    <row r="5818" spans="1:14" x14ac:dyDescent="0.15">
      <c r="A5818" s="1" t="s">
        <v>11675</v>
      </c>
      <c r="B5818" s="1" t="s">
        <v>11676</v>
      </c>
      <c r="C5818" s="1">
        <v>19870724</v>
      </c>
      <c r="D5818" s="1">
        <v>19940701</v>
      </c>
      <c r="E5818" t="str">
        <f t="shared" si="900"/>
        <v>6862</v>
      </c>
      <c r="F5818" t="str">
        <f t="shared" si="901"/>
        <v>1987</v>
      </c>
      <c r="G5818" t="str">
        <f t="shared" si="902"/>
        <v>07</v>
      </c>
      <c r="H5818" t="str">
        <f t="shared" si="903"/>
        <v>24</v>
      </c>
      <c r="I5818" t="str">
        <f t="shared" si="904"/>
        <v>%1987-07-24%^^xsd:date</v>
      </c>
      <c r="J5818" t="str">
        <f t="shared" si="905"/>
        <v>1994</v>
      </c>
      <c r="K5818" t="str">
        <f t="shared" si="906"/>
        <v>07</v>
      </c>
      <c r="L5818" t="str">
        <f t="shared" si="907"/>
        <v>01</v>
      </c>
      <c r="M5818" t="str">
        <f t="shared" si="908"/>
        <v>%1994-01-01%^^xsd:date</v>
      </c>
      <c r="N5818" t="str">
        <f t="shared" si="909"/>
        <v>:6862 a crs:CommonwealthOrganisation ; schema:name %Department of Employment, Education and Training, Western Zone Office, Queensland% ; schema:startDate %1987-07-24%^^xsd:date ; schema:endDate %1994-01-01%^^xsd:date ; time:hasTime [ time:hasBeginning [ time:inXSDDate %1987-07-24%^^xsd:date ]  ] .</v>
      </c>
    </row>
    <row r="5819" spans="1:14" x14ac:dyDescent="0.15">
      <c r="A5819" s="1" t="s">
        <v>11677</v>
      </c>
      <c r="B5819" s="1" t="s">
        <v>11678</v>
      </c>
      <c r="C5819" s="1">
        <v>19741231</v>
      </c>
      <c r="E5819" t="str">
        <f t="shared" si="900"/>
        <v>6863</v>
      </c>
      <c r="F5819" t="str">
        <f t="shared" si="901"/>
        <v>1974</v>
      </c>
      <c r="G5819" t="str">
        <f t="shared" si="902"/>
        <v>12</v>
      </c>
      <c r="H5819" t="str">
        <f t="shared" si="903"/>
        <v>31</v>
      </c>
      <c r="I5819" t="str">
        <f t="shared" si="904"/>
        <v>%1974-12-31%^^xsd:date</v>
      </c>
      <c r="J5819" t="str">
        <f t="shared" si="905"/>
        <v/>
      </c>
      <c r="K5819" t="str">
        <f t="shared" si="906"/>
        <v/>
      </c>
      <c r="L5819" t="str">
        <f t="shared" si="907"/>
        <v/>
      </c>
      <c r="M5819" t="str">
        <f t="shared" si="908"/>
        <v/>
      </c>
      <c r="N5819" t="str">
        <f t="shared" si="909"/>
        <v>:6863 a crs:CommonwealthOrganisation ; schema:name %Australian Defence Force Recruiting Centre, Adelaide [South Australia]% ; schema:startDate %1974-12-31%^^xsd:date ; time:hasTime [ time:hasBeginning [ time:inXSDDate %1974-12-31%^^xsd:date ]  ] .</v>
      </c>
    </row>
    <row r="5820" spans="1:14" x14ac:dyDescent="0.15">
      <c r="A5820" s="1" t="s">
        <v>11679</v>
      </c>
      <c r="B5820" s="1" t="s">
        <v>11680</v>
      </c>
      <c r="C5820" s="1">
        <v>19880701</v>
      </c>
      <c r="D5820" s="1">
        <v>19950706</v>
      </c>
      <c r="E5820" t="str">
        <f t="shared" si="900"/>
        <v>6864</v>
      </c>
      <c r="F5820" t="str">
        <f t="shared" si="901"/>
        <v>1988</v>
      </c>
      <c r="G5820" t="str">
        <f t="shared" si="902"/>
        <v>07</v>
      </c>
      <c r="H5820" t="str">
        <f t="shared" si="903"/>
        <v>01</v>
      </c>
      <c r="I5820" t="str">
        <f t="shared" si="904"/>
        <v>%1988-07-01%^^xsd:date</v>
      </c>
      <c r="J5820" t="str">
        <f t="shared" si="905"/>
        <v>1995</v>
      </c>
      <c r="K5820" t="str">
        <f t="shared" si="906"/>
        <v>07</v>
      </c>
      <c r="L5820" t="str">
        <f t="shared" si="907"/>
        <v>06</v>
      </c>
      <c r="M5820" t="str">
        <f t="shared" si="908"/>
        <v>%1995-06-06%^^xsd:date</v>
      </c>
      <c r="N5820" t="str">
        <f t="shared" si="909"/>
        <v>:6864 a crs:CommonwealthOrganisation ; schema:name %Civil Aviation Authority, Archerfield Airport, Queensland% ; schema:startDate %1988-07-01%^^xsd:date ; schema:endDate %1995-06-06%^^xsd:date ; time:hasTime [ time:hasBeginning [ time:inXSDDate %1988-07-01%^^xsd:date ]  ] .</v>
      </c>
    </row>
    <row r="5821" spans="1:14" x14ac:dyDescent="0.15">
      <c r="A5821" s="1" t="s">
        <v>11681</v>
      </c>
      <c r="B5821" s="1" t="s">
        <v>11682</v>
      </c>
      <c r="C5821" s="1">
        <v>19871115</v>
      </c>
      <c r="D5821" s="1">
        <v>19900920</v>
      </c>
      <c r="E5821" t="str">
        <f t="shared" si="900"/>
        <v>6865</v>
      </c>
      <c r="F5821" t="str">
        <f t="shared" si="901"/>
        <v>1987</v>
      </c>
      <c r="G5821" t="str">
        <f t="shared" si="902"/>
        <v>11</v>
      </c>
      <c r="H5821" t="str">
        <f t="shared" si="903"/>
        <v>15</v>
      </c>
      <c r="I5821" t="str">
        <f t="shared" si="904"/>
        <v>%1987-11-15%^^xsd:date</v>
      </c>
      <c r="J5821" t="str">
        <f t="shared" si="905"/>
        <v>1990</v>
      </c>
      <c r="K5821" t="str">
        <f t="shared" si="906"/>
        <v>09</v>
      </c>
      <c r="L5821" t="str">
        <f t="shared" si="907"/>
        <v>20</v>
      </c>
      <c r="M5821" t="str">
        <f t="shared" si="908"/>
        <v>%1990-20-20%^^xsd:date</v>
      </c>
      <c r="N5821" t="str">
        <f t="shared" si="909"/>
        <v>:6865 a crs:CommonwealthOrganisation ; schema:name %Australian Overseas Information Service, Queensland% ; schema:startDate %1987-11-15%^^xsd:date ; schema:endDate %1990-20-20%^^xsd:date ; time:hasTime [ time:hasBeginning [ time:inXSDDate %1987-11-15%^^xsd:date ]  ] .</v>
      </c>
    </row>
    <row r="5822" spans="1:14" x14ac:dyDescent="0.15">
      <c r="A5822" s="1" t="s">
        <v>11683</v>
      </c>
      <c r="B5822" s="1" t="s">
        <v>11684</v>
      </c>
      <c r="C5822" s="1">
        <v>19870724</v>
      </c>
      <c r="D5822" s="1">
        <v>19930228</v>
      </c>
      <c r="E5822" t="str">
        <f t="shared" si="900"/>
        <v>6866</v>
      </c>
      <c r="F5822" t="str">
        <f t="shared" si="901"/>
        <v>1987</v>
      </c>
      <c r="G5822" t="str">
        <f t="shared" si="902"/>
        <v>07</v>
      </c>
      <c r="H5822" t="str">
        <f t="shared" si="903"/>
        <v>24</v>
      </c>
      <c r="I5822" t="str">
        <f t="shared" si="904"/>
        <v>%1987-07-24%^^xsd:date</v>
      </c>
      <c r="J5822" t="str">
        <f t="shared" si="905"/>
        <v>1993</v>
      </c>
      <c r="K5822" t="str">
        <f t="shared" si="906"/>
        <v>02</v>
      </c>
      <c r="L5822" t="str">
        <f t="shared" si="907"/>
        <v>28</v>
      </c>
      <c r="M5822" t="str">
        <f t="shared" si="908"/>
        <v>%1993-28-28%^^xsd:date</v>
      </c>
      <c r="N5822" t="str">
        <f t="shared" si="909"/>
        <v>:6866 a crs:CommonwealthOrganisation ; schema:name %Department of Transport and Communications (Aviation Group), Townsville [Queensland]% ; schema:startDate %1987-07-24%^^xsd:date ; schema:endDate %1993-28-28%^^xsd:date ; time:hasTime [ time:hasBeginning [ time:inXSDDate %1987-07-24%^^xsd:date ]  ] .</v>
      </c>
    </row>
    <row r="5823" spans="1:14" x14ac:dyDescent="0.15">
      <c r="A5823" s="1" t="s">
        <v>11685</v>
      </c>
      <c r="B5823" s="1" t="s">
        <v>11686</v>
      </c>
      <c r="C5823" s="1">
        <v>19870724</v>
      </c>
      <c r="D5823" s="1">
        <v>19930228</v>
      </c>
      <c r="E5823" t="str">
        <f t="shared" si="900"/>
        <v>6867</v>
      </c>
      <c r="F5823" t="str">
        <f t="shared" si="901"/>
        <v>1987</v>
      </c>
      <c r="G5823" t="str">
        <f t="shared" si="902"/>
        <v>07</v>
      </c>
      <c r="H5823" t="str">
        <f t="shared" si="903"/>
        <v>24</v>
      </c>
      <c r="I5823" t="str">
        <f t="shared" si="904"/>
        <v>%1987-07-24%^^xsd:date</v>
      </c>
      <c r="J5823" t="str">
        <f t="shared" si="905"/>
        <v>1993</v>
      </c>
      <c r="K5823" t="str">
        <f t="shared" si="906"/>
        <v>02</v>
      </c>
      <c r="L5823" t="str">
        <f t="shared" si="907"/>
        <v>28</v>
      </c>
      <c r="M5823" t="str">
        <f t="shared" si="908"/>
        <v>%1993-28-28%^^xsd:date</v>
      </c>
      <c r="N5823" t="str">
        <f t="shared" si="909"/>
        <v>:6867 a crs:CommonwealthOrganisation ; schema:name %Department of Transport and Communications (Aviation Group), Mt Isa [Queensland]% ; schema:startDate %1987-07-24%^^xsd:date ; schema:endDate %1993-28-28%^^xsd:date ; time:hasTime [ time:hasBeginning [ time:inXSDDate %1987-07-24%^^xsd:date ]  ] .</v>
      </c>
    </row>
    <row r="5824" spans="1:14" x14ac:dyDescent="0.15">
      <c r="A5824" s="1" t="s">
        <v>11687</v>
      </c>
      <c r="B5824" s="1" t="s">
        <v>11688</v>
      </c>
      <c r="C5824" s="1">
        <v>19870724</v>
      </c>
      <c r="D5824" s="1">
        <v>19930228</v>
      </c>
      <c r="E5824" t="str">
        <f t="shared" si="900"/>
        <v>6868</v>
      </c>
      <c r="F5824" t="str">
        <f t="shared" si="901"/>
        <v>1987</v>
      </c>
      <c r="G5824" t="str">
        <f t="shared" si="902"/>
        <v>07</v>
      </c>
      <c r="H5824" t="str">
        <f t="shared" si="903"/>
        <v>24</v>
      </c>
      <c r="I5824" t="str">
        <f t="shared" si="904"/>
        <v>%1987-07-24%^^xsd:date</v>
      </c>
      <c r="J5824" t="str">
        <f t="shared" si="905"/>
        <v>1993</v>
      </c>
      <c r="K5824" t="str">
        <f t="shared" si="906"/>
        <v>02</v>
      </c>
      <c r="L5824" t="str">
        <f t="shared" si="907"/>
        <v>28</v>
      </c>
      <c r="M5824" t="str">
        <f t="shared" si="908"/>
        <v>%1993-28-28%^^xsd:date</v>
      </c>
      <c r="N5824" t="str">
        <f t="shared" si="909"/>
        <v>:6868 a crs:CommonwealthOrganisation ; schema:name %Department of Transport and Communications (Aviation Group) Mackay [Queensland]% ; schema:startDate %1987-07-24%^^xsd:date ; schema:endDate %1993-28-28%^^xsd:date ; time:hasTime [ time:hasBeginning [ time:inXSDDate %1987-07-24%^^xsd:date ]  ] .</v>
      </c>
    </row>
    <row r="5825" spans="1:14" x14ac:dyDescent="0.15">
      <c r="A5825" s="1" t="s">
        <v>11689</v>
      </c>
      <c r="B5825" s="1" t="s">
        <v>11690</v>
      </c>
      <c r="C5825" s="1">
        <v>19880620</v>
      </c>
      <c r="E5825" t="str">
        <f t="shared" si="900"/>
        <v>6869</v>
      </c>
      <c r="F5825" t="str">
        <f t="shared" si="901"/>
        <v>1988</v>
      </c>
      <c r="G5825" t="str">
        <f t="shared" si="902"/>
        <v>06</v>
      </c>
      <c r="H5825" t="str">
        <f t="shared" si="903"/>
        <v>20</v>
      </c>
      <c r="I5825" t="str">
        <f t="shared" si="904"/>
        <v>%1988-06-20%^^xsd:date</v>
      </c>
      <c r="J5825" t="str">
        <f t="shared" si="905"/>
        <v/>
      </c>
      <c r="K5825" t="str">
        <f t="shared" si="906"/>
        <v/>
      </c>
      <c r="L5825" t="str">
        <f t="shared" si="907"/>
        <v/>
      </c>
      <c r="M5825" t="str">
        <f t="shared" si="908"/>
        <v/>
      </c>
      <c r="N5825" t="str">
        <f t="shared" si="909"/>
        <v>:6869 a crs:CommonwealthOrganisation ; schema:name %Joint Purchasing Support Agency, Newstead [Queensland]% ; schema:startDate %1988-06-20%^^xsd:date ; time:hasTime [ time:hasBeginning [ time:inXSDDate %1988-06-20%^^xsd:date ]  ] .</v>
      </c>
    </row>
    <row r="5826" spans="1:14" x14ac:dyDescent="0.15">
      <c r="A5826" s="1" t="s">
        <v>11691</v>
      </c>
      <c r="B5826" s="1" t="s">
        <v>11692</v>
      </c>
      <c r="C5826" s="1">
        <v>19170101</v>
      </c>
      <c r="D5826" s="1">
        <v>19230901</v>
      </c>
      <c r="E5826" t="str">
        <f t="shared" si="900"/>
        <v>0687</v>
      </c>
      <c r="F5826" t="str">
        <f t="shared" si="901"/>
        <v>1917</v>
      </c>
      <c r="G5826" t="str">
        <f t="shared" si="902"/>
        <v>01</v>
      </c>
      <c r="H5826" t="str">
        <f t="shared" si="903"/>
        <v>01</v>
      </c>
      <c r="I5826" t="str">
        <f t="shared" si="904"/>
        <v>%1917-01-01%^^xsd:date</v>
      </c>
      <c r="J5826" t="str">
        <f t="shared" si="905"/>
        <v>1923</v>
      </c>
      <c r="K5826" t="str">
        <f t="shared" si="906"/>
        <v>09</v>
      </c>
      <c r="L5826" t="str">
        <f t="shared" si="907"/>
        <v>01</v>
      </c>
      <c r="M5826" t="str">
        <f t="shared" si="908"/>
        <v>%1923-01-01%^^xsd:date</v>
      </c>
      <c r="N5826" t="str">
        <f t="shared" si="909"/>
        <v>:0687 a crs:CommonwealthOrganisation ; schema:name %Commonwealth Government Line of Steamers% ; schema:startDate %1917-01-01%^^xsd:date ; schema:endDate %1923-01-01%^^xsd:date ; time:hasTime [ time:hasBeginning [ time:inXSDDate %1917-01-01%^^xsd:date ]  ] .</v>
      </c>
    </row>
    <row r="5827" spans="1:14" x14ac:dyDescent="0.15">
      <c r="A5827" s="1" t="s">
        <v>11693</v>
      </c>
      <c r="B5827" s="1" t="s">
        <v>11694</v>
      </c>
      <c r="C5827" s="1">
        <v>18520101</v>
      </c>
      <c r="D5827" s="1">
        <v>18531231</v>
      </c>
      <c r="E5827" t="str">
        <f t="shared" ref="E5827:E5890" si="910">TEXT(SUBSTITUTE(A5827, "CA ", ""), "0000")</f>
        <v>6871</v>
      </c>
      <c r="F5827" t="str">
        <f t="shared" ref="F5827:F5890" si="911">LEFT(C5827,4)</f>
        <v>1852</v>
      </c>
      <c r="G5827" t="str">
        <f t="shared" ref="G5827:G5890" si="912">MID(C5827,5,2)</f>
        <v>01</v>
      </c>
      <c r="H5827" t="str">
        <f t="shared" ref="H5827:H5890" si="913">RIGHT(C5827,2)</f>
        <v>01</v>
      </c>
      <c r="I5827" t="str">
        <f t="shared" ref="I5827:I5890" si="914">IF(AND(G5827+0&gt;=1,G5827+0&lt;=12),CONCATENATE("%",F5827,"-",G5827,"-",H5827,"%^^xsd:date"),CONCATENATE("%",F5827,"%^^xsd:gYear"))</f>
        <v>%1852-01-01%^^xsd:date</v>
      </c>
      <c r="J5827" t="str">
        <f t="shared" ref="J5827:J5890" si="915">LEFT(D5827,4)</f>
        <v>1853</v>
      </c>
      <c r="K5827" t="str">
        <f t="shared" ref="K5827:K5890" si="916">MID(D5827,5,2)</f>
        <v>12</v>
      </c>
      <c r="L5827" t="str">
        <f t="shared" ref="L5827:L5890" si="917">RIGHT(D5827,2)</f>
        <v>31</v>
      </c>
      <c r="M5827" t="str">
        <f t="shared" ref="M5827:M5890" si="918">IFERROR(IF(AND(K5827+0&gt;=1,K5827+0&lt;=12),CONCATENATE("%",J5827,"-",L5827,"-",L5827,"%^^xsd:date"),CONCATENATE("%",J5827,"%^^xsd:gYear")),"")</f>
        <v>%1853-31-31%^^xsd:date</v>
      </c>
      <c r="N5827" t="str">
        <f t="shared" ref="N5827:N5890" si="919">CONCATENATE(":",E5827," a crs:CommonwealthOrganisation ; schema:name %",B5827,"% ; schema:startDate ",I5827, IF(M5827="","",CONCATENATE(" ; schema:endDate ",M5827)), " ; time:hasTime [ time:hasBeginning [ time:inXSDDate ", I5827, " ] ", IF(O5827="","",CONCATENATE(" ; time:hasEnd [ time:inXSDDate ",O5827, " ] ")), " ] .")</f>
        <v>:6871 a crs:CommonwealthOrganisation ; schema:name %Colonial Architect's Department [I], South Australia% ; schema:startDate %1852-01-01%^^xsd:date ; schema:endDate %1853-31-31%^^xsd:date ; time:hasTime [ time:hasBeginning [ time:inXSDDate %1852-01-01%^^xsd:date ]  ] .</v>
      </c>
    </row>
    <row r="5828" spans="1:14" x14ac:dyDescent="0.15">
      <c r="A5828" s="1" t="s">
        <v>11695</v>
      </c>
      <c r="B5828" s="1" t="s">
        <v>11696</v>
      </c>
      <c r="C5828" s="1">
        <v>19880701</v>
      </c>
      <c r="E5828" t="str">
        <f t="shared" si="910"/>
        <v>6872</v>
      </c>
      <c r="F5828" t="str">
        <f t="shared" si="911"/>
        <v>1988</v>
      </c>
      <c r="G5828" t="str">
        <f t="shared" si="912"/>
        <v>07</v>
      </c>
      <c r="H5828" t="str">
        <f t="shared" si="913"/>
        <v>01</v>
      </c>
      <c r="I5828" t="str">
        <f t="shared" si="914"/>
        <v>%1988-07-01%^^xsd:date</v>
      </c>
      <c r="J5828" t="str">
        <f t="shared" si="915"/>
        <v/>
      </c>
      <c r="K5828" t="str">
        <f t="shared" si="916"/>
        <v/>
      </c>
      <c r="L5828" t="str">
        <f t="shared" si="917"/>
        <v/>
      </c>
      <c r="M5828" t="str">
        <f t="shared" si="918"/>
        <v/>
      </c>
      <c r="N5828" t="str">
        <f t="shared" si="919"/>
        <v>:6872 a crs:CommonwealthOrganisation ; schema:name %[Australian Capital Territory] Australian Capital Territory Electricity and Water Authority% ; schema:startDate %1988-07-01%^^xsd:date ; time:hasTime [ time:hasBeginning [ time:inXSDDate %1988-07-01%^^xsd:date ]  ] .</v>
      </c>
    </row>
    <row r="5829" spans="1:14" x14ac:dyDescent="0.15">
      <c r="A5829" s="1" t="s">
        <v>11697</v>
      </c>
      <c r="B5829" s="1" t="s">
        <v>11698</v>
      </c>
      <c r="C5829" s="1">
        <v>18701231</v>
      </c>
      <c r="D5829" s="1">
        <v>18740101</v>
      </c>
      <c r="E5829" t="str">
        <f t="shared" si="910"/>
        <v>6873</v>
      </c>
      <c r="F5829" t="str">
        <f t="shared" si="911"/>
        <v>1870</v>
      </c>
      <c r="G5829" t="str">
        <f t="shared" si="912"/>
        <v>12</v>
      </c>
      <c r="H5829" t="str">
        <f t="shared" si="913"/>
        <v>31</v>
      </c>
      <c r="I5829" t="str">
        <f t="shared" si="914"/>
        <v>%1870-12-31%^^xsd:date</v>
      </c>
      <c r="J5829" t="str">
        <f t="shared" si="915"/>
        <v>1874</v>
      </c>
      <c r="K5829" t="str">
        <f t="shared" si="916"/>
        <v>01</v>
      </c>
      <c r="L5829" t="str">
        <f t="shared" si="917"/>
        <v>01</v>
      </c>
      <c r="M5829" t="str">
        <f t="shared" si="918"/>
        <v>%1874-01-01%^^xsd:date</v>
      </c>
      <c r="N5829" t="str">
        <f t="shared" si="919"/>
        <v>:6873 a crs:CommonwealthOrganisation ; schema:name %Engineer-in-Chief's Department, South Australia% ; schema:startDate %1870-12-31%^^xsd:date ; schema:endDate %1874-01-01%^^xsd:date ; time:hasTime [ time:hasBeginning [ time:inXSDDate %1870-12-31%^^xsd:date ]  ] .</v>
      </c>
    </row>
    <row r="5830" spans="1:14" x14ac:dyDescent="0.15">
      <c r="A5830" s="1" t="s">
        <v>11699</v>
      </c>
      <c r="B5830" s="1" t="s">
        <v>11700</v>
      </c>
      <c r="C5830" s="1">
        <v>18740101</v>
      </c>
      <c r="D5830" s="1">
        <v>18780130</v>
      </c>
      <c r="E5830" t="str">
        <f t="shared" si="910"/>
        <v>6874</v>
      </c>
      <c r="F5830" t="str">
        <f t="shared" si="911"/>
        <v>1874</v>
      </c>
      <c r="G5830" t="str">
        <f t="shared" si="912"/>
        <v>01</v>
      </c>
      <c r="H5830" t="str">
        <f t="shared" si="913"/>
        <v>01</v>
      </c>
      <c r="I5830" t="str">
        <f t="shared" si="914"/>
        <v>%1874-01-01%^^xsd:date</v>
      </c>
      <c r="J5830" t="str">
        <f t="shared" si="915"/>
        <v>1878</v>
      </c>
      <c r="K5830" t="str">
        <f t="shared" si="916"/>
        <v>01</v>
      </c>
      <c r="L5830" t="str">
        <f t="shared" si="917"/>
        <v>30</v>
      </c>
      <c r="M5830" t="str">
        <f t="shared" si="918"/>
        <v>%1878-30-30%^^xsd:date</v>
      </c>
      <c r="N5830" t="str">
        <f t="shared" si="919"/>
        <v>:6874 a crs:CommonwealthOrganisation ; schema:name %Department of the Architect [II], South Australia% ; schema:startDate %1874-01-01%^^xsd:date ; schema:endDate %1878-30-30%^^xsd:date ; time:hasTime [ time:hasBeginning [ time:inXSDDate %1874-01-01%^^xsd:date ]  ] .</v>
      </c>
    </row>
    <row r="5831" spans="1:14" x14ac:dyDescent="0.15">
      <c r="A5831" s="1" t="s">
        <v>11701</v>
      </c>
      <c r="B5831" s="1" t="s">
        <v>11702</v>
      </c>
      <c r="C5831" s="1">
        <v>18780130</v>
      </c>
      <c r="D5831" s="1">
        <v>18860701</v>
      </c>
      <c r="E5831" t="str">
        <f t="shared" si="910"/>
        <v>6875</v>
      </c>
      <c r="F5831" t="str">
        <f t="shared" si="911"/>
        <v>1878</v>
      </c>
      <c r="G5831" t="str">
        <f t="shared" si="912"/>
        <v>01</v>
      </c>
      <c r="H5831" t="str">
        <f t="shared" si="913"/>
        <v>30</v>
      </c>
      <c r="I5831" t="str">
        <f t="shared" si="914"/>
        <v>%1878-01-30%^^xsd:date</v>
      </c>
      <c r="J5831" t="str">
        <f t="shared" si="915"/>
        <v>1886</v>
      </c>
      <c r="K5831" t="str">
        <f t="shared" si="916"/>
        <v>07</v>
      </c>
      <c r="L5831" t="str">
        <f t="shared" si="917"/>
        <v>01</v>
      </c>
      <c r="M5831" t="str">
        <f t="shared" si="918"/>
        <v>%1886-01-01%^^xsd:date</v>
      </c>
      <c r="N5831" t="str">
        <f t="shared" si="919"/>
        <v>:6875 a crs:CommonwealthOrganisation ; schema:name %Architect-in-Chief's Department [I], South Australia% ; schema:startDate %1878-01-30%^^xsd:date ; schema:endDate %1886-01-01%^^xsd:date ; time:hasTime [ time:hasBeginning [ time:inXSDDate %1878-01-30%^^xsd:date ]  ] .</v>
      </c>
    </row>
    <row r="5832" spans="1:14" x14ac:dyDescent="0.15">
      <c r="A5832" s="1" t="s">
        <v>11703</v>
      </c>
      <c r="B5832" s="1" t="s">
        <v>11704</v>
      </c>
      <c r="C5832" s="1">
        <v>18860701</v>
      </c>
      <c r="D5832" s="1">
        <v>19211231</v>
      </c>
      <c r="E5832" t="str">
        <f t="shared" si="910"/>
        <v>6876</v>
      </c>
      <c r="F5832" t="str">
        <f t="shared" si="911"/>
        <v>1886</v>
      </c>
      <c r="G5832" t="str">
        <f t="shared" si="912"/>
        <v>07</v>
      </c>
      <c r="H5832" t="str">
        <f t="shared" si="913"/>
        <v>01</v>
      </c>
      <c r="I5832" t="str">
        <f t="shared" si="914"/>
        <v>%1886-07-01%^^xsd:date</v>
      </c>
      <c r="J5832" t="str">
        <f t="shared" si="915"/>
        <v>1921</v>
      </c>
      <c r="K5832" t="str">
        <f t="shared" si="916"/>
        <v>12</v>
      </c>
      <c r="L5832" t="str">
        <f t="shared" si="917"/>
        <v>31</v>
      </c>
      <c r="M5832" t="str">
        <f t="shared" si="918"/>
        <v>%1921-31-31%^^xsd:date</v>
      </c>
      <c r="N5832" t="str">
        <f t="shared" si="919"/>
        <v>:6876 a crs:CommonwealthOrganisation ; schema:name %Works and Buildings Department, South Australia% ; schema:startDate %1886-07-01%^^xsd:date ; schema:endDate %1921-31-31%^^xsd:date ; time:hasTime [ time:hasBeginning [ time:inXSDDate %1886-07-01%^^xsd:date ]  ] .</v>
      </c>
    </row>
    <row r="5833" spans="1:14" x14ac:dyDescent="0.15">
      <c r="A5833" s="1" t="s">
        <v>11705</v>
      </c>
      <c r="B5833" s="1" t="s">
        <v>11706</v>
      </c>
      <c r="C5833" s="1">
        <v>19840701</v>
      </c>
      <c r="D5833" s="1">
        <v>19940701</v>
      </c>
      <c r="E5833" t="str">
        <f t="shared" si="910"/>
        <v>6877</v>
      </c>
      <c r="F5833" t="str">
        <f t="shared" si="911"/>
        <v>1984</v>
      </c>
      <c r="G5833" t="str">
        <f t="shared" si="912"/>
        <v>07</v>
      </c>
      <c r="H5833" t="str">
        <f t="shared" si="913"/>
        <v>01</v>
      </c>
      <c r="I5833" t="str">
        <f t="shared" si="914"/>
        <v>%1984-07-01%^^xsd:date</v>
      </c>
      <c r="J5833" t="str">
        <f t="shared" si="915"/>
        <v>1994</v>
      </c>
      <c r="K5833" t="str">
        <f t="shared" si="916"/>
        <v>07</v>
      </c>
      <c r="L5833" t="str">
        <f t="shared" si="917"/>
        <v>01</v>
      </c>
      <c r="M5833" t="str">
        <f t="shared" si="918"/>
        <v>%1994-01-01%^^xsd:date</v>
      </c>
      <c r="N5833" t="str">
        <f t="shared" si="919"/>
        <v>:6877 a crs:CommonwealthOrganisation ; schema:name %Commonwealth Employment Service, Cannonvale [Queensland]% ; schema:startDate %1984-07-01%^^xsd:date ; schema:endDate %1994-01-01%^^xsd:date ; time:hasTime [ time:hasBeginning [ time:inXSDDate %1984-07-01%^^xsd:date ]  ] .</v>
      </c>
    </row>
    <row r="5834" spans="1:14" x14ac:dyDescent="0.15">
      <c r="A5834" s="1" t="s">
        <v>11707</v>
      </c>
      <c r="B5834" s="1" t="s">
        <v>11708</v>
      </c>
      <c r="C5834" s="1">
        <v>19830701</v>
      </c>
      <c r="E5834" t="str">
        <f t="shared" si="910"/>
        <v>6878</v>
      </c>
      <c r="F5834" t="str">
        <f t="shared" si="911"/>
        <v>1983</v>
      </c>
      <c r="G5834" t="str">
        <f t="shared" si="912"/>
        <v>07</v>
      </c>
      <c r="H5834" t="str">
        <f t="shared" si="913"/>
        <v>01</v>
      </c>
      <c r="I5834" t="str">
        <f t="shared" si="914"/>
        <v>%1983-07-01%^^xsd:date</v>
      </c>
      <c r="J5834" t="str">
        <f t="shared" si="915"/>
        <v/>
      </c>
      <c r="K5834" t="str">
        <f t="shared" si="916"/>
        <v/>
      </c>
      <c r="L5834" t="str">
        <f t="shared" si="917"/>
        <v/>
      </c>
      <c r="M5834" t="str">
        <f t="shared" si="918"/>
        <v/>
      </c>
      <c r="N5834" t="str">
        <f t="shared" si="919"/>
        <v>:6878 a crs:CommonwealthOrganisation ; schema:name %Australian Broadcasting Corporation, Tape Resources% ; schema:startDate %1983-07-01%^^xsd:date ; time:hasTime [ time:hasBeginning [ time:inXSDDate %1983-07-01%^^xsd:date ]  ] .</v>
      </c>
    </row>
    <row r="5835" spans="1:14" x14ac:dyDescent="0.15">
      <c r="A5835" s="1" t="s">
        <v>11709</v>
      </c>
      <c r="B5835" s="1" t="s">
        <v>11710</v>
      </c>
      <c r="C5835" s="1">
        <v>19830701</v>
      </c>
      <c r="E5835" t="str">
        <f t="shared" si="910"/>
        <v>6879</v>
      </c>
      <c r="F5835" t="str">
        <f t="shared" si="911"/>
        <v>1983</v>
      </c>
      <c r="G5835" t="str">
        <f t="shared" si="912"/>
        <v>07</v>
      </c>
      <c r="H5835" t="str">
        <f t="shared" si="913"/>
        <v>01</v>
      </c>
      <c r="I5835" t="str">
        <f t="shared" si="914"/>
        <v>%1983-07-01%^^xsd:date</v>
      </c>
      <c r="J5835" t="str">
        <f t="shared" si="915"/>
        <v/>
      </c>
      <c r="K5835" t="str">
        <f t="shared" si="916"/>
        <v/>
      </c>
      <c r="L5835" t="str">
        <f t="shared" si="917"/>
        <v/>
      </c>
      <c r="M5835" t="str">
        <f t="shared" si="918"/>
        <v/>
      </c>
      <c r="N5835" t="str">
        <f t="shared" si="919"/>
        <v>:6879 a crs:CommonwealthOrganisation ; schema:name %Australian Broadcasting Corporation, Radio Archives% ; schema:startDate %1983-07-01%^^xsd:date ; time:hasTime [ time:hasBeginning [ time:inXSDDate %1983-07-01%^^xsd:date ]  ] .</v>
      </c>
    </row>
    <row r="5836" spans="1:14" x14ac:dyDescent="0.15">
      <c r="A5836" s="1" t="s">
        <v>11711</v>
      </c>
      <c r="B5836" s="1" t="s">
        <v>11712</v>
      </c>
      <c r="C5836" s="1">
        <v>19170101</v>
      </c>
      <c r="D5836" s="1">
        <v>19241231</v>
      </c>
      <c r="E5836" t="str">
        <f t="shared" si="910"/>
        <v>0688</v>
      </c>
      <c r="F5836" t="str">
        <f t="shared" si="911"/>
        <v>1917</v>
      </c>
      <c r="G5836" t="str">
        <f t="shared" si="912"/>
        <v>01</v>
      </c>
      <c r="H5836" t="str">
        <f t="shared" si="913"/>
        <v>01</v>
      </c>
      <c r="I5836" t="str">
        <f t="shared" si="914"/>
        <v>%1917-01-01%^^xsd:date</v>
      </c>
      <c r="J5836" t="str">
        <f t="shared" si="915"/>
        <v>1924</v>
      </c>
      <c r="K5836" t="str">
        <f t="shared" si="916"/>
        <v>12</v>
      </c>
      <c r="L5836" t="str">
        <f t="shared" si="917"/>
        <v>31</v>
      </c>
      <c r="M5836" t="str">
        <f t="shared" si="918"/>
        <v>%1924-31-31%^^xsd:date</v>
      </c>
      <c r="N5836" t="str">
        <f t="shared" si="919"/>
        <v>:0688 a crs:CommonwealthOrganisation ; schema:name %Controller of Shipping% ; schema:startDate %1917-01-01%^^xsd:date ; schema:endDate %1924-31-31%^^xsd:date ; time:hasTime [ time:hasBeginning [ time:inXSDDate %1917-01-01%^^xsd:date ]  ] .</v>
      </c>
    </row>
    <row r="5837" spans="1:14" x14ac:dyDescent="0.15">
      <c r="A5837" s="1" t="s">
        <v>11713</v>
      </c>
      <c r="B5837" s="1" t="s">
        <v>11714</v>
      </c>
      <c r="C5837" s="1">
        <v>19830701</v>
      </c>
      <c r="E5837" t="str">
        <f t="shared" si="910"/>
        <v>6880</v>
      </c>
      <c r="F5837" t="str">
        <f t="shared" si="911"/>
        <v>1983</v>
      </c>
      <c r="G5837" t="str">
        <f t="shared" si="912"/>
        <v>07</v>
      </c>
      <c r="H5837" t="str">
        <f t="shared" si="913"/>
        <v>01</v>
      </c>
      <c r="I5837" t="str">
        <f t="shared" si="914"/>
        <v>%1983-07-01%^^xsd:date</v>
      </c>
      <c r="J5837" t="str">
        <f t="shared" si="915"/>
        <v/>
      </c>
      <c r="K5837" t="str">
        <f t="shared" si="916"/>
        <v/>
      </c>
      <c r="L5837" t="str">
        <f t="shared" si="917"/>
        <v/>
      </c>
      <c r="M5837" t="str">
        <f t="shared" si="918"/>
        <v/>
      </c>
      <c r="N5837" t="str">
        <f t="shared" si="919"/>
        <v>:6880 a crs:CommonwealthOrganisation ; schema:name %Australian Broadcasting Corporation, Television Archives% ; schema:startDate %1983-07-01%^^xsd:date ; time:hasTime [ time:hasBeginning [ time:inXSDDate %1983-07-01%^^xsd:date ]  ] .</v>
      </c>
    </row>
    <row r="5838" spans="1:14" x14ac:dyDescent="0.15">
      <c r="A5838" s="1" t="s">
        <v>11715</v>
      </c>
      <c r="B5838" s="1" t="s">
        <v>11716</v>
      </c>
      <c r="C5838" s="1">
        <v>19830701</v>
      </c>
      <c r="E5838" t="str">
        <f t="shared" si="910"/>
        <v>6881</v>
      </c>
      <c r="F5838" t="str">
        <f t="shared" si="911"/>
        <v>1983</v>
      </c>
      <c r="G5838" t="str">
        <f t="shared" si="912"/>
        <v>07</v>
      </c>
      <c r="H5838" t="str">
        <f t="shared" si="913"/>
        <v>01</v>
      </c>
      <c r="I5838" t="str">
        <f t="shared" si="914"/>
        <v>%1983-07-01%^^xsd:date</v>
      </c>
      <c r="J5838" t="str">
        <f t="shared" si="915"/>
        <v/>
      </c>
      <c r="K5838" t="str">
        <f t="shared" si="916"/>
        <v/>
      </c>
      <c r="L5838" t="str">
        <f t="shared" si="917"/>
        <v/>
      </c>
      <c r="M5838" t="str">
        <f t="shared" si="918"/>
        <v/>
      </c>
      <c r="N5838" t="str">
        <f t="shared" si="919"/>
        <v>:6881 a crs:CommonwealthOrganisation ; schema:name %Australian Broadcasting Corporation, Federal Sound Library% ; schema:startDate %1983-07-01%^^xsd:date ; time:hasTime [ time:hasBeginning [ time:inXSDDate %1983-07-01%^^xsd:date ]  ] .</v>
      </c>
    </row>
    <row r="5839" spans="1:14" x14ac:dyDescent="0.15">
      <c r="A5839" s="1" t="s">
        <v>11717</v>
      </c>
      <c r="B5839" s="1" t="s">
        <v>11718</v>
      </c>
      <c r="C5839" s="1">
        <v>19830701</v>
      </c>
      <c r="E5839" t="str">
        <f t="shared" si="910"/>
        <v>6882</v>
      </c>
      <c r="F5839" t="str">
        <f t="shared" si="911"/>
        <v>1983</v>
      </c>
      <c r="G5839" t="str">
        <f t="shared" si="912"/>
        <v>07</v>
      </c>
      <c r="H5839" t="str">
        <f t="shared" si="913"/>
        <v>01</v>
      </c>
      <c r="I5839" t="str">
        <f t="shared" si="914"/>
        <v>%1983-07-01%^^xsd:date</v>
      </c>
      <c r="J5839" t="str">
        <f t="shared" si="915"/>
        <v/>
      </c>
      <c r="K5839" t="str">
        <f t="shared" si="916"/>
        <v/>
      </c>
      <c r="L5839" t="str">
        <f t="shared" si="917"/>
        <v/>
      </c>
      <c r="M5839" t="str">
        <f t="shared" si="918"/>
        <v/>
      </c>
      <c r="N5839" t="str">
        <f t="shared" si="919"/>
        <v>:6882 a crs:CommonwealthOrganisation ; schema:name %Australian Broadcasting Corporation, Business Services% ; schema:startDate %1983-07-01%^^xsd:date ; time:hasTime [ time:hasBeginning [ time:inXSDDate %1983-07-01%^^xsd:date ]  ] .</v>
      </c>
    </row>
    <row r="5840" spans="1:14" x14ac:dyDescent="0.15">
      <c r="A5840" s="1" t="s">
        <v>11719</v>
      </c>
      <c r="B5840" s="1" t="s">
        <v>11720</v>
      </c>
      <c r="C5840" s="1">
        <v>18410801</v>
      </c>
      <c r="D5840" s="1">
        <v>18521231</v>
      </c>
      <c r="E5840" t="str">
        <f t="shared" si="910"/>
        <v>6883</v>
      </c>
      <c r="F5840" t="str">
        <f t="shared" si="911"/>
        <v>1841</v>
      </c>
      <c r="G5840" t="str">
        <f t="shared" si="912"/>
        <v>08</v>
      </c>
      <c r="H5840" t="str">
        <f t="shared" si="913"/>
        <v>01</v>
      </c>
      <c r="I5840" t="str">
        <f t="shared" si="914"/>
        <v>%1841-08-01%^^xsd:date</v>
      </c>
      <c r="J5840" t="str">
        <f t="shared" si="915"/>
        <v>1852</v>
      </c>
      <c r="K5840" t="str">
        <f t="shared" si="916"/>
        <v>12</v>
      </c>
      <c r="L5840" t="str">
        <f t="shared" si="917"/>
        <v>31</v>
      </c>
      <c r="M5840" t="str">
        <f t="shared" si="918"/>
        <v>%1852-31-31%^^xsd:date</v>
      </c>
      <c r="N5840" t="str">
        <f t="shared" si="919"/>
        <v>:6883 a crs:CommonwealthOrganisation ; schema:name %Department of the Colonial Engineer, South Australia% ; schema:startDate %1841-08-01%^^xsd:date ; schema:endDate %1852-31-31%^^xsd:date ; time:hasTime [ time:hasBeginning [ time:inXSDDate %1841-08-01%^^xsd:date ]  ] .</v>
      </c>
    </row>
    <row r="5841" spans="1:14" x14ac:dyDescent="0.15">
      <c r="A5841" s="1" t="s">
        <v>11721</v>
      </c>
      <c r="B5841" s="1" t="s">
        <v>11722</v>
      </c>
      <c r="C5841" s="1">
        <v>19870701</v>
      </c>
      <c r="E5841" t="str">
        <f t="shared" si="910"/>
        <v>6884</v>
      </c>
      <c r="F5841" t="str">
        <f t="shared" si="911"/>
        <v>1987</v>
      </c>
      <c r="G5841" t="str">
        <f t="shared" si="912"/>
        <v>07</v>
      </c>
      <c r="H5841" t="str">
        <f t="shared" si="913"/>
        <v>01</v>
      </c>
      <c r="I5841" t="str">
        <f t="shared" si="914"/>
        <v>%1987-07-01%^^xsd:date</v>
      </c>
      <c r="J5841" t="str">
        <f t="shared" si="915"/>
        <v/>
      </c>
      <c r="K5841" t="str">
        <f t="shared" si="916"/>
        <v/>
      </c>
      <c r="L5841" t="str">
        <f t="shared" si="917"/>
        <v/>
      </c>
      <c r="M5841" t="str">
        <f t="shared" si="918"/>
        <v/>
      </c>
      <c r="N5841" t="str">
        <f t="shared" si="919"/>
        <v>:6884 a crs:CommonwealthOrganisation ; schema:name %CRS Australia, Gold Coast [Queensland]% ; schema:startDate %1987-07-01%^^xsd:date ; time:hasTime [ time:hasBeginning [ time:inXSDDate %1987-07-01%^^xsd:date ]  ] .</v>
      </c>
    </row>
    <row r="5842" spans="1:14" x14ac:dyDescent="0.15">
      <c r="A5842" s="1" t="s">
        <v>11723</v>
      </c>
      <c r="B5842" s="1" t="s">
        <v>11724</v>
      </c>
      <c r="C5842" s="1">
        <v>19790701</v>
      </c>
      <c r="D5842" s="1">
        <v>19880630</v>
      </c>
      <c r="E5842" t="str">
        <f t="shared" si="910"/>
        <v>6885</v>
      </c>
      <c r="F5842" t="str">
        <f t="shared" si="911"/>
        <v>1979</v>
      </c>
      <c r="G5842" t="str">
        <f t="shared" si="912"/>
        <v>07</v>
      </c>
      <c r="H5842" t="str">
        <f t="shared" si="913"/>
        <v>01</v>
      </c>
      <c r="I5842" t="str">
        <f t="shared" si="914"/>
        <v>%1979-07-01%^^xsd:date</v>
      </c>
      <c r="J5842" t="str">
        <f t="shared" si="915"/>
        <v>1988</v>
      </c>
      <c r="K5842" t="str">
        <f t="shared" si="916"/>
        <v>06</v>
      </c>
      <c r="L5842" t="str">
        <f t="shared" si="917"/>
        <v>30</v>
      </c>
      <c r="M5842" t="str">
        <f t="shared" si="918"/>
        <v>%1988-30-30%^^xsd:date</v>
      </c>
      <c r="N5842" t="str">
        <f t="shared" si="919"/>
        <v>:6885 a crs:CommonwealthOrganisation ; schema:name %Commonwealth - State Joint Task Force on Drug Trafficking% ; schema:startDate %1979-07-01%^^xsd:date ; schema:endDate %1988-30-30%^^xsd:date ; time:hasTime [ time:hasBeginning [ time:inXSDDate %1979-07-01%^^xsd:date ]  ] .</v>
      </c>
    </row>
    <row r="5843" spans="1:14" x14ac:dyDescent="0.15">
      <c r="A5843" s="1" t="s">
        <v>11725</v>
      </c>
      <c r="B5843" s="1" t="s">
        <v>11726</v>
      </c>
      <c r="C5843" s="1">
        <v>19870724</v>
      </c>
      <c r="D5843" s="1">
        <v>20140630</v>
      </c>
      <c r="E5843" t="str">
        <f t="shared" si="910"/>
        <v>6886</v>
      </c>
      <c r="F5843" t="str">
        <f t="shared" si="911"/>
        <v>1987</v>
      </c>
      <c r="G5843" t="str">
        <f t="shared" si="912"/>
        <v>07</v>
      </c>
      <c r="H5843" t="str">
        <f t="shared" si="913"/>
        <v>24</v>
      </c>
      <c r="I5843" t="str">
        <f t="shared" si="914"/>
        <v>%1987-07-24%^^xsd:date</v>
      </c>
      <c r="J5843" t="str">
        <f t="shared" si="915"/>
        <v>2014</v>
      </c>
      <c r="K5843" t="str">
        <f t="shared" si="916"/>
        <v>06</v>
      </c>
      <c r="L5843" t="str">
        <f t="shared" si="917"/>
        <v>30</v>
      </c>
      <c r="M5843" t="str">
        <f t="shared" si="918"/>
        <v>%2014-30-30%^^xsd:date</v>
      </c>
      <c r="N5843" t="str">
        <f t="shared" si="919"/>
        <v>:6886 a crs:CommonwealthOrganisation ; schema:name %Australian Valuation Office, Branch Office, Queensland% ; schema:startDate %1987-07-24%^^xsd:date ; schema:endDate %2014-30-30%^^xsd:date ; time:hasTime [ time:hasBeginning [ time:inXSDDate %1987-07-24%^^xsd:date ]  ] .</v>
      </c>
    </row>
    <row r="5844" spans="1:14" x14ac:dyDescent="0.15">
      <c r="A5844" s="1" t="s">
        <v>11727</v>
      </c>
      <c r="B5844" s="1" t="s">
        <v>11728</v>
      </c>
      <c r="C5844" s="1">
        <v>19880701</v>
      </c>
      <c r="D5844" s="1">
        <v>19950706</v>
      </c>
      <c r="E5844" t="str">
        <f t="shared" si="910"/>
        <v>6887</v>
      </c>
      <c r="F5844" t="str">
        <f t="shared" si="911"/>
        <v>1988</v>
      </c>
      <c r="G5844" t="str">
        <f t="shared" si="912"/>
        <v>07</v>
      </c>
      <c r="H5844" t="str">
        <f t="shared" si="913"/>
        <v>01</v>
      </c>
      <c r="I5844" t="str">
        <f t="shared" si="914"/>
        <v>%1988-07-01%^^xsd:date</v>
      </c>
      <c r="J5844" t="str">
        <f t="shared" si="915"/>
        <v>1995</v>
      </c>
      <c r="K5844" t="str">
        <f t="shared" si="916"/>
        <v>07</v>
      </c>
      <c r="L5844" t="str">
        <f t="shared" si="917"/>
        <v>06</v>
      </c>
      <c r="M5844" t="str">
        <f t="shared" si="918"/>
        <v>%1995-06-06%^^xsd:date</v>
      </c>
      <c r="N5844" t="str">
        <f t="shared" si="919"/>
        <v>:6887 a crs:CommonwealthOrganisation ; schema:name %Civil Aviation Authority, New South Wales Region% ; schema:startDate %1988-07-01%^^xsd:date ; schema:endDate %1995-06-06%^^xsd:date ; time:hasTime [ time:hasBeginning [ time:inXSDDate %1988-07-01%^^xsd:date ]  ] .</v>
      </c>
    </row>
    <row r="5845" spans="1:14" x14ac:dyDescent="0.15">
      <c r="A5845" s="1" t="s">
        <v>11729</v>
      </c>
      <c r="B5845" s="1" t="s">
        <v>11730</v>
      </c>
      <c r="C5845" s="1">
        <v>19880701</v>
      </c>
      <c r="D5845" s="1">
        <v>19950706</v>
      </c>
      <c r="E5845" t="str">
        <f t="shared" si="910"/>
        <v>6888</v>
      </c>
      <c r="F5845" t="str">
        <f t="shared" si="911"/>
        <v>1988</v>
      </c>
      <c r="G5845" t="str">
        <f t="shared" si="912"/>
        <v>07</v>
      </c>
      <c r="H5845" t="str">
        <f t="shared" si="913"/>
        <v>01</v>
      </c>
      <c r="I5845" t="str">
        <f t="shared" si="914"/>
        <v>%1988-07-01%^^xsd:date</v>
      </c>
      <c r="J5845" t="str">
        <f t="shared" si="915"/>
        <v>1995</v>
      </c>
      <c r="K5845" t="str">
        <f t="shared" si="916"/>
        <v>07</v>
      </c>
      <c r="L5845" t="str">
        <f t="shared" si="917"/>
        <v>06</v>
      </c>
      <c r="M5845" t="str">
        <f t="shared" si="918"/>
        <v>%1995-06-06%^^xsd:date</v>
      </c>
      <c r="N5845" t="str">
        <f t="shared" si="919"/>
        <v>:6888 a crs:CommonwealthOrganisation ; schema:name %Civil Aviation Authority, Cairns [Queensland]% ; schema:startDate %1988-07-01%^^xsd:date ; schema:endDate %1995-06-06%^^xsd:date ; time:hasTime [ time:hasBeginning [ time:inXSDDate %1988-07-01%^^xsd:date ]  ] .</v>
      </c>
    </row>
    <row r="5846" spans="1:14" x14ac:dyDescent="0.15">
      <c r="A5846" s="1" t="s">
        <v>11731</v>
      </c>
      <c r="B5846" s="1" t="s">
        <v>11732</v>
      </c>
      <c r="C5846" s="1">
        <v>19880701</v>
      </c>
      <c r="D5846" s="1">
        <v>19950706</v>
      </c>
      <c r="E5846" t="str">
        <f t="shared" si="910"/>
        <v>6889</v>
      </c>
      <c r="F5846" t="str">
        <f t="shared" si="911"/>
        <v>1988</v>
      </c>
      <c r="G5846" t="str">
        <f t="shared" si="912"/>
        <v>07</v>
      </c>
      <c r="H5846" t="str">
        <f t="shared" si="913"/>
        <v>01</v>
      </c>
      <c r="I5846" t="str">
        <f t="shared" si="914"/>
        <v>%1988-07-01%^^xsd:date</v>
      </c>
      <c r="J5846" t="str">
        <f t="shared" si="915"/>
        <v>1995</v>
      </c>
      <c r="K5846" t="str">
        <f t="shared" si="916"/>
        <v>07</v>
      </c>
      <c r="L5846" t="str">
        <f t="shared" si="917"/>
        <v>06</v>
      </c>
      <c r="M5846" t="str">
        <f t="shared" si="918"/>
        <v>%1995-06-06%^^xsd:date</v>
      </c>
      <c r="N5846" t="str">
        <f t="shared" si="919"/>
        <v>:6889 a crs:CommonwealthOrganisation ; schema:name %Civil Aviation Authority, Townsville [Queensland]% ; schema:startDate %1988-07-01%^^xsd:date ; schema:endDate %1995-06-06%^^xsd:date ; time:hasTime [ time:hasBeginning [ time:inXSDDate %1988-07-01%^^xsd:date ]  ] .</v>
      </c>
    </row>
    <row r="5847" spans="1:14" x14ac:dyDescent="0.15">
      <c r="A5847" s="1" t="s">
        <v>11733</v>
      </c>
      <c r="B5847" s="1" t="s">
        <v>11734</v>
      </c>
      <c r="C5847" s="1">
        <v>19171001</v>
      </c>
      <c r="D5847" s="1">
        <v>19240531</v>
      </c>
      <c r="E5847" t="str">
        <f t="shared" si="910"/>
        <v>0689</v>
      </c>
      <c r="F5847" t="str">
        <f t="shared" si="911"/>
        <v>1917</v>
      </c>
      <c r="G5847" t="str">
        <f t="shared" si="912"/>
        <v>10</v>
      </c>
      <c r="H5847" t="str">
        <f t="shared" si="913"/>
        <v>01</v>
      </c>
      <c r="I5847" t="str">
        <f t="shared" si="914"/>
        <v>%1917-10-01%^^xsd:date</v>
      </c>
      <c r="J5847" t="str">
        <f t="shared" si="915"/>
        <v>1924</v>
      </c>
      <c r="K5847" t="str">
        <f t="shared" si="916"/>
        <v>05</v>
      </c>
      <c r="L5847" t="str">
        <f t="shared" si="917"/>
        <v>31</v>
      </c>
      <c r="M5847" t="str">
        <f t="shared" si="918"/>
        <v>%1924-31-31%^^xsd:date</v>
      </c>
      <c r="N5847" t="str">
        <f t="shared" si="919"/>
        <v>:0689 a crs:CommonwealthOrganisation ; schema:name %Ship Construction Branch, Prime Minister's Department (also known as Commonwealth Ship Construction)% ; schema:startDate %1917-10-01%^^xsd:date ; schema:endDate %1924-31-31%^^xsd:date ; time:hasTime [ time:hasBeginning [ time:inXSDDate %1917-10-01%^^xsd:date ]  ] .</v>
      </c>
    </row>
    <row r="5848" spans="1:14" x14ac:dyDescent="0.15">
      <c r="A5848" s="1" t="s">
        <v>11735</v>
      </c>
      <c r="B5848" s="1" t="s">
        <v>11736</v>
      </c>
      <c r="C5848" s="1">
        <v>19880701</v>
      </c>
      <c r="D5848" s="1">
        <v>19950706</v>
      </c>
      <c r="E5848" t="str">
        <f t="shared" si="910"/>
        <v>6890</v>
      </c>
      <c r="F5848" t="str">
        <f t="shared" si="911"/>
        <v>1988</v>
      </c>
      <c r="G5848" t="str">
        <f t="shared" si="912"/>
        <v>07</v>
      </c>
      <c r="H5848" t="str">
        <f t="shared" si="913"/>
        <v>01</v>
      </c>
      <c r="I5848" t="str">
        <f t="shared" si="914"/>
        <v>%1988-07-01%^^xsd:date</v>
      </c>
      <c r="J5848" t="str">
        <f t="shared" si="915"/>
        <v>1995</v>
      </c>
      <c r="K5848" t="str">
        <f t="shared" si="916"/>
        <v>07</v>
      </c>
      <c r="L5848" t="str">
        <f t="shared" si="917"/>
        <v>06</v>
      </c>
      <c r="M5848" t="str">
        <f t="shared" si="918"/>
        <v>%1995-06-06%^^xsd:date</v>
      </c>
      <c r="N5848" t="str">
        <f t="shared" si="919"/>
        <v>:6890 a crs:CommonwealthOrganisation ; schema:name %Civil Aviation Authority, Mt Isa [Queensland]% ; schema:startDate %1988-07-01%^^xsd:date ; schema:endDate %1995-06-06%^^xsd:date ; time:hasTime [ time:hasBeginning [ time:inXSDDate %1988-07-01%^^xsd:date ]  ] .</v>
      </c>
    </row>
    <row r="5849" spans="1:14" x14ac:dyDescent="0.15">
      <c r="A5849" s="1" t="s">
        <v>11737</v>
      </c>
      <c r="B5849" s="1" t="s">
        <v>11738</v>
      </c>
      <c r="C5849" s="1">
        <v>19880701</v>
      </c>
      <c r="D5849" s="1">
        <v>19950706</v>
      </c>
      <c r="E5849" t="str">
        <f t="shared" si="910"/>
        <v>6891</v>
      </c>
      <c r="F5849" t="str">
        <f t="shared" si="911"/>
        <v>1988</v>
      </c>
      <c r="G5849" t="str">
        <f t="shared" si="912"/>
        <v>07</v>
      </c>
      <c r="H5849" t="str">
        <f t="shared" si="913"/>
        <v>01</v>
      </c>
      <c r="I5849" t="str">
        <f t="shared" si="914"/>
        <v>%1988-07-01%^^xsd:date</v>
      </c>
      <c r="J5849" t="str">
        <f t="shared" si="915"/>
        <v>1995</v>
      </c>
      <c r="K5849" t="str">
        <f t="shared" si="916"/>
        <v>07</v>
      </c>
      <c r="L5849" t="str">
        <f t="shared" si="917"/>
        <v>06</v>
      </c>
      <c r="M5849" t="str">
        <f t="shared" si="918"/>
        <v>%1995-06-06%^^xsd:date</v>
      </c>
      <c r="N5849" t="str">
        <f t="shared" si="919"/>
        <v>:6891 a crs:CommonwealthOrganisation ; schema:name %Civil Aviation Authority, Mackay [Queensland]% ; schema:startDate %1988-07-01%^^xsd:date ; schema:endDate %1995-06-06%^^xsd:date ; time:hasTime [ time:hasBeginning [ time:inXSDDate %1988-07-01%^^xsd:date ]  ] .</v>
      </c>
    </row>
    <row r="5850" spans="1:14" x14ac:dyDescent="0.15">
      <c r="A5850" s="1" t="s">
        <v>11739</v>
      </c>
      <c r="B5850" s="1" t="s">
        <v>11740</v>
      </c>
      <c r="C5850" s="1">
        <v>19880205</v>
      </c>
      <c r="E5850" t="str">
        <f t="shared" si="910"/>
        <v>6892</v>
      </c>
      <c r="F5850" t="str">
        <f t="shared" si="911"/>
        <v>1988</v>
      </c>
      <c r="G5850" t="str">
        <f t="shared" si="912"/>
        <v>02</v>
      </c>
      <c r="H5850" t="str">
        <f t="shared" si="913"/>
        <v>05</v>
      </c>
      <c r="I5850" t="str">
        <f t="shared" si="914"/>
        <v>%1988-02-05%^^xsd:date</v>
      </c>
      <c r="J5850" t="str">
        <f t="shared" si="915"/>
        <v/>
      </c>
      <c r="K5850" t="str">
        <f t="shared" si="916"/>
        <v/>
      </c>
      <c r="L5850" t="str">
        <f t="shared" si="917"/>
        <v/>
      </c>
      <c r="M5850" t="str">
        <f t="shared" si="918"/>
        <v/>
      </c>
      <c r="N5850" t="str">
        <f t="shared" si="919"/>
        <v>:6892 a crs:CommonwealthOrganisation ; schema:name %CRS Australia, Maryborough [Queensland]% ; schema:startDate %1988-02-05%^^xsd:date ; time:hasTime [ time:hasBeginning [ time:inXSDDate %1988-02-05%^^xsd:date ]  ] .</v>
      </c>
    </row>
    <row r="5851" spans="1:14" x14ac:dyDescent="0.15">
      <c r="A5851" s="1" t="s">
        <v>11741</v>
      </c>
      <c r="B5851" s="1" t="s">
        <v>11742</v>
      </c>
      <c r="C5851" s="1">
        <v>19400101</v>
      </c>
      <c r="E5851" t="str">
        <f t="shared" si="910"/>
        <v>6893</v>
      </c>
      <c r="F5851" t="str">
        <f t="shared" si="911"/>
        <v>1940</v>
      </c>
      <c r="G5851" t="str">
        <f t="shared" si="912"/>
        <v>01</v>
      </c>
      <c r="H5851" t="str">
        <f t="shared" si="913"/>
        <v>01</v>
      </c>
      <c r="I5851" t="str">
        <f t="shared" si="914"/>
        <v>%1940-01-01%^^xsd:date</v>
      </c>
      <c r="J5851" t="str">
        <f t="shared" si="915"/>
        <v/>
      </c>
      <c r="K5851" t="str">
        <f t="shared" si="916"/>
        <v/>
      </c>
      <c r="L5851" t="str">
        <f t="shared" si="917"/>
        <v/>
      </c>
      <c r="M5851" t="str">
        <f t="shared" si="918"/>
        <v/>
      </c>
      <c r="N5851" t="str">
        <f t="shared" si="919"/>
        <v>:6893 a crs:CommonwealthOrganisation ; schema:name %Bureau of Meteorology, Field Meteorological Office, Broome, Western Australia% ; schema:startDate %1940-01-01%^^xsd:date ; time:hasTime [ time:hasBeginning [ time:inXSDDate %1940-01-01%^^xsd:date ]  ] .</v>
      </c>
    </row>
    <row r="5852" spans="1:14" x14ac:dyDescent="0.15">
      <c r="A5852" s="1" t="s">
        <v>11743</v>
      </c>
      <c r="B5852" s="1" t="s">
        <v>11744</v>
      </c>
      <c r="C5852" s="1">
        <v>19870724</v>
      </c>
      <c r="D5852" s="1">
        <v>20149999</v>
      </c>
      <c r="E5852" t="str">
        <f t="shared" si="910"/>
        <v>6894</v>
      </c>
      <c r="F5852" t="str">
        <f t="shared" si="911"/>
        <v>1987</v>
      </c>
      <c r="G5852" t="str">
        <f t="shared" si="912"/>
        <v>07</v>
      </c>
      <c r="H5852" t="str">
        <f t="shared" si="913"/>
        <v>24</v>
      </c>
      <c r="I5852" t="str">
        <f t="shared" si="914"/>
        <v>%1987-07-24%^^xsd:date</v>
      </c>
      <c r="J5852" t="str">
        <f t="shared" si="915"/>
        <v>2014</v>
      </c>
      <c r="K5852" t="str">
        <f t="shared" si="916"/>
        <v>99</v>
      </c>
      <c r="L5852" t="str">
        <f t="shared" si="917"/>
        <v>99</v>
      </c>
      <c r="M5852" t="str">
        <f t="shared" si="918"/>
        <v>%2014%^^xsd:gYear</v>
      </c>
      <c r="N5852" t="str">
        <f t="shared" si="919"/>
        <v>:6894 a crs:CommonwealthOrganisation ; schema:name %Territories Office, Perth% ; schema:startDate %1987-07-24%^^xsd:date ; schema:endDate %2014%^^xsd:gYear ; time:hasTime [ time:hasBeginning [ time:inXSDDate %1987-07-24%^^xsd:date ]  ] .</v>
      </c>
    </row>
    <row r="5853" spans="1:14" x14ac:dyDescent="0.15">
      <c r="A5853" s="1" t="s">
        <v>11745</v>
      </c>
      <c r="B5853" s="1" t="s">
        <v>11746</v>
      </c>
      <c r="C5853" s="1">
        <v>19870316</v>
      </c>
      <c r="E5853" t="str">
        <f t="shared" si="910"/>
        <v>6896</v>
      </c>
      <c r="F5853" t="str">
        <f t="shared" si="911"/>
        <v>1987</v>
      </c>
      <c r="G5853" t="str">
        <f t="shared" si="912"/>
        <v>03</v>
      </c>
      <c r="H5853" t="str">
        <f t="shared" si="913"/>
        <v>16</v>
      </c>
      <c r="I5853" t="str">
        <f t="shared" si="914"/>
        <v>%1987-03-16%^^xsd:date</v>
      </c>
      <c r="J5853" t="str">
        <f t="shared" si="915"/>
        <v/>
      </c>
      <c r="K5853" t="str">
        <f t="shared" si="916"/>
        <v/>
      </c>
      <c r="L5853" t="str">
        <f t="shared" si="917"/>
        <v/>
      </c>
      <c r="M5853" t="str">
        <f t="shared" si="918"/>
        <v/>
      </c>
      <c r="N5853" t="str">
        <f t="shared" si="919"/>
        <v>:6896 a crs:CommonwealthOrganisation ; schema:name %CRS Australia, Chermside [Queensland]% ; schema:startDate %1987-03-16%^^xsd:date ; time:hasTime [ time:hasBeginning [ time:inXSDDate %1987-03-16%^^xsd:date ]  ] .</v>
      </c>
    </row>
    <row r="5854" spans="1:14" x14ac:dyDescent="0.15">
      <c r="A5854" s="1" t="s">
        <v>11747</v>
      </c>
      <c r="B5854" s="1" t="s">
        <v>11748</v>
      </c>
      <c r="C5854" s="1">
        <v>19870316</v>
      </c>
      <c r="E5854" t="str">
        <f t="shared" si="910"/>
        <v>6897</v>
      </c>
      <c r="F5854" t="str">
        <f t="shared" si="911"/>
        <v>1987</v>
      </c>
      <c r="G5854" t="str">
        <f t="shared" si="912"/>
        <v>03</v>
      </c>
      <c r="H5854" t="str">
        <f t="shared" si="913"/>
        <v>16</v>
      </c>
      <c r="I5854" t="str">
        <f t="shared" si="914"/>
        <v>%1987-03-16%^^xsd:date</v>
      </c>
      <c r="J5854" t="str">
        <f t="shared" si="915"/>
        <v/>
      </c>
      <c r="K5854" t="str">
        <f t="shared" si="916"/>
        <v/>
      </c>
      <c r="L5854" t="str">
        <f t="shared" si="917"/>
        <v/>
      </c>
      <c r="M5854" t="str">
        <f t="shared" si="918"/>
        <v/>
      </c>
      <c r="N5854" t="str">
        <f t="shared" si="919"/>
        <v>:6897 a crs:CommonwealthOrganisation ; schema:name %CRS Australia, Stones Corner [Queensland]% ; schema:startDate %1987-03-16%^^xsd:date ; time:hasTime [ time:hasBeginning [ time:inXSDDate %1987-03-16%^^xsd:date ]  ] .</v>
      </c>
    </row>
    <row r="5855" spans="1:14" x14ac:dyDescent="0.15">
      <c r="A5855" s="1" t="s">
        <v>11749</v>
      </c>
      <c r="B5855" s="1" t="s">
        <v>11750</v>
      </c>
      <c r="C5855" s="1">
        <v>19870316</v>
      </c>
      <c r="E5855" t="str">
        <f t="shared" si="910"/>
        <v>6898</v>
      </c>
      <c r="F5855" t="str">
        <f t="shared" si="911"/>
        <v>1987</v>
      </c>
      <c r="G5855" t="str">
        <f t="shared" si="912"/>
        <v>03</v>
      </c>
      <c r="H5855" t="str">
        <f t="shared" si="913"/>
        <v>16</v>
      </c>
      <c r="I5855" t="str">
        <f t="shared" si="914"/>
        <v>%1987-03-16%^^xsd:date</v>
      </c>
      <c r="J5855" t="str">
        <f t="shared" si="915"/>
        <v/>
      </c>
      <c r="K5855" t="str">
        <f t="shared" si="916"/>
        <v/>
      </c>
      <c r="L5855" t="str">
        <f t="shared" si="917"/>
        <v/>
      </c>
      <c r="M5855" t="str">
        <f t="shared" si="918"/>
        <v/>
      </c>
      <c r="N5855" t="str">
        <f t="shared" si="919"/>
        <v>:6898 a crs:CommonwealthOrganisation ; schema:name %CRS Australia, Toowong [Queensland]% ; schema:startDate %1987-03-16%^^xsd:date ; time:hasTime [ time:hasBeginning [ time:inXSDDate %1987-03-16%^^xsd:date ]  ] .</v>
      </c>
    </row>
    <row r="5856" spans="1:14" x14ac:dyDescent="0.15">
      <c r="A5856" s="1" t="s">
        <v>11751</v>
      </c>
      <c r="B5856" s="1" t="s">
        <v>11752</v>
      </c>
      <c r="C5856" s="1">
        <v>19870316</v>
      </c>
      <c r="E5856" t="str">
        <f t="shared" si="910"/>
        <v>6899</v>
      </c>
      <c r="F5856" t="str">
        <f t="shared" si="911"/>
        <v>1987</v>
      </c>
      <c r="G5856" t="str">
        <f t="shared" si="912"/>
        <v>03</v>
      </c>
      <c r="H5856" t="str">
        <f t="shared" si="913"/>
        <v>16</v>
      </c>
      <c r="I5856" t="str">
        <f t="shared" si="914"/>
        <v>%1987-03-16%^^xsd:date</v>
      </c>
      <c r="J5856" t="str">
        <f t="shared" si="915"/>
        <v/>
      </c>
      <c r="K5856" t="str">
        <f t="shared" si="916"/>
        <v/>
      </c>
      <c r="L5856" t="str">
        <f t="shared" si="917"/>
        <v/>
      </c>
      <c r="M5856" t="str">
        <f t="shared" si="918"/>
        <v/>
      </c>
      <c r="N5856" t="str">
        <f t="shared" si="919"/>
        <v>:6899 a crs:CommonwealthOrganisation ; schema:name %CRS Australia, Ipswich [Queensland]% ; schema:startDate %1987-03-16%^^xsd:date ; time:hasTime [ time:hasBeginning [ time:inXSDDate %1987-03-16%^^xsd:date ]  ] .</v>
      </c>
    </row>
    <row r="5857" spans="1:14" x14ac:dyDescent="0.15">
      <c r="A5857" s="1" t="s">
        <v>11753</v>
      </c>
      <c r="B5857" s="1" t="s">
        <v>11754</v>
      </c>
      <c r="C5857" s="1">
        <v>19410901</v>
      </c>
      <c r="D5857" s="1">
        <v>19471231</v>
      </c>
      <c r="E5857" t="str">
        <f t="shared" si="910"/>
        <v>0069</v>
      </c>
      <c r="F5857" t="str">
        <f t="shared" si="911"/>
        <v>1941</v>
      </c>
      <c r="G5857" t="str">
        <f t="shared" si="912"/>
        <v>09</v>
      </c>
      <c r="H5857" t="str">
        <f t="shared" si="913"/>
        <v>01</v>
      </c>
      <c r="I5857" t="str">
        <f t="shared" si="914"/>
        <v>%1941-09-01%^^xsd:date</v>
      </c>
      <c r="J5857" t="str">
        <f t="shared" si="915"/>
        <v>1947</v>
      </c>
      <c r="K5857" t="str">
        <f t="shared" si="916"/>
        <v>12</v>
      </c>
      <c r="L5857" t="str">
        <f t="shared" si="917"/>
        <v>31</v>
      </c>
      <c r="M5857" t="str">
        <f t="shared" si="918"/>
        <v>%1947-31-31%^^xsd:date</v>
      </c>
      <c r="N5857" t="str">
        <f t="shared" si="919"/>
        <v>:0069 a crs:CommonwealthOrganisation ; schema:name %Division of Import Procurement% ; schema:startDate %1941-09-01%^^xsd:date ; schema:endDate %1947-31-31%^^xsd:date ; time:hasTime [ time:hasBeginning [ time:inXSDDate %1941-09-01%^^xsd:date ]  ] .</v>
      </c>
    </row>
    <row r="5858" spans="1:14" x14ac:dyDescent="0.15">
      <c r="A5858" s="1" t="s">
        <v>11755</v>
      </c>
      <c r="B5858" s="1" t="s">
        <v>11756</v>
      </c>
      <c r="C5858" s="1">
        <v>19400101</v>
      </c>
      <c r="D5858" s="1">
        <v>19501231</v>
      </c>
      <c r="E5858" t="str">
        <f t="shared" si="910"/>
        <v>0690</v>
      </c>
      <c r="F5858" t="str">
        <f t="shared" si="911"/>
        <v>1940</v>
      </c>
      <c r="G5858" t="str">
        <f t="shared" si="912"/>
        <v>01</v>
      </c>
      <c r="H5858" t="str">
        <f t="shared" si="913"/>
        <v>01</v>
      </c>
      <c r="I5858" t="str">
        <f t="shared" si="914"/>
        <v>%1940-01-01%^^xsd:date</v>
      </c>
      <c r="J5858" t="str">
        <f t="shared" si="915"/>
        <v>1950</v>
      </c>
      <c r="K5858" t="str">
        <f t="shared" si="916"/>
        <v>12</v>
      </c>
      <c r="L5858" t="str">
        <f t="shared" si="917"/>
        <v>31</v>
      </c>
      <c r="M5858" t="str">
        <f t="shared" si="918"/>
        <v>%1950-31-31%^^xsd:date</v>
      </c>
      <c r="N5858" t="str">
        <f t="shared" si="919"/>
        <v>:0690 a crs:CommonwealthOrganisation ; schema:name %Patriotic Funds Board, Australian Capital Territory% ; schema:startDate %1940-01-01%^^xsd:date ; schema:endDate %1950-31-31%^^xsd:date ; time:hasTime [ time:hasBeginning [ time:inXSDDate %1940-01-01%^^xsd:date ]  ] .</v>
      </c>
    </row>
    <row r="5859" spans="1:14" x14ac:dyDescent="0.15">
      <c r="A5859" s="1" t="s">
        <v>11757</v>
      </c>
      <c r="B5859" s="1" t="s">
        <v>11758</v>
      </c>
      <c r="C5859" s="1">
        <v>19870316</v>
      </c>
      <c r="D5859" s="1">
        <v>19980630</v>
      </c>
      <c r="E5859" t="str">
        <f t="shared" si="910"/>
        <v>6900</v>
      </c>
      <c r="F5859" t="str">
        <f t="shared" si="911"/>
        <v>1987</v>
      </c>
      <c r="G5859" t="str">
        <f t="shared" si="912"/>
        <v>03</v>
      </c>
      <c r="H5859" t="str">
        <f t="shared" si="913"/>
        <v>16</v>
      </c>
      <c r="I5859" t="str">
        <f t="shared" si="914"/>
        <v>%1987-03-16%^^xsd:date</v>
      </c>
      <c r="J5859" t="str">
        <f t="shared" si="915"/>
        <v>1998</v>
      </c>
      <c r="K5859" t="str">
        <f t="shared" si="916"/>
        <v>06</v>
      </c>
      <c r="L5859" t="str">
        <f t="shared" si="917"/>
        <v>30</v>
      </c>
      <c r="M5859" t="str">
        <f t="shared" si="918"/>
        <v>%1998-30-30%^^xsd:date</v>
      </c>
      <c r="N5859" t="str">
        <f t="shared" si="919"/>
        <v>:6900 a crs:CommonwealthOrganisation ; schema:name %Commonwealth Rehabilitation Service, Bowen Hills Regional Unit, Queensland% ; schema:startDate %1987-03-16%^^xsd:date ; schema:endDate %1998-30-30%^^xsd:date ; time:hasTime [ time:hasBeginning [ time:inXSDDate %1987-03-16%^^xsd:date ]  ] .</v>
      </c>
    </row>
    <row r="5860" spans="1:14" x14ac:dyDescent="0.15">
      <c r="A5860" s="1" t="s">
        <v>11759</v>
      </c>
      <c r="B5860" s="1" t="s">
        <v>11760</v>
      </c>
      <c r="C5860" s="1">
        <v>19870316</v>
      </c>
      <c r="E5860" t="str">
        <f t="shared" si="910"/>
        <v>6901</v>
      </c>
      <c r="F5860" t="str">
        <f t="shared" si="911"/>
        <v>1987</v>
      </c>
      <c r="G5860" t="str">
        <f t="shared" si="912"/>
        <v>03</v>
      </c>
      <c r="H5860" t="str">
        <f t="shared" si="913"/>
        <v>16</v>
      </c>
      <c r="I5860" t="str">
        <f t="shared" si="914"/>
        <v>%1987-03-16%^^xsd:date</v>
      </c>
      <c r="J5860" t="str">
        <f t="shared" si="915"/>
        <v/>
      </c>
      <c r="K5860" t="str">
        <f t="shared" si="916"/>
        <v/>
      </c>
      <c r="L5860" t="str">
        <f t="shared" si="917"/>
        <v/>
      </c>
      <c r="M5860" t="str">
        <f t="shared" si="918"/>
        <v/>
      </c>
      <c r="N5860" t="str">
        <f t="shared" si="919"/>
        <v>:6901 a crs:CommonwealthOrganisation ; schema:name %CRS Australia, Mt Gravatt [Queensland]% ; schema:startDate %1987-03-16%^^xsd:date ; time:hasTime [ time:hasBeginning [ time:inXSDDate %1987-03-16%^^xsd:date ]  ] .</v>
      </c>
    </row>
    <row r="5861" spans="1:14" x14ac:dyDescent="0.15">
      <c r="A5861" s="1" t="s">
        <v>11761</v>
      </c>
      <c r="B5861" s="1" t="s">
        <v>11762</v>
      </c>
      <c r="C5861" s="1">
        <v>19880801</v>
      </c>
      <c r="D5861" s="1">
        <v>19930701</v>
      </c>
      <c r="E5861" t="str">
        <f t="shared" si="910"/>
        <v>6902</v>
      </c>
      <c r="F5861" t="str">
        <f t="shared" si="911"/>
        <v>1988</v>
      </c>
      <c r="G5861" t="str">
        <f t="shared" si="912"/>
        <v>08</v>
      </c>
      <c r="H5861" t="str">
        <f t="shared" si="913"/>
        <v>01</v>
      </c>
      <c r="I5861" t="str">
        <f t="shared" si="914"/>
        <v>%1988-08-01%^^xsd:date</v>
      </c>
      <c r="J5861" t="str">
        <f t="shared" si="915"/>
        <v>1993</v>
      </c>
      <c r="K5861" t="str">
        <f t="shared" si="916"/>
        <v>07</v>
      </c>
      <c r="L5861" t="str">
        <f t="shared" si="917"/>
        <v>01</v>
      </c>
      <c r="M5861" t="str">
        <f t="shared" si="918"/>
        <v>%1993-01-01%^^xsd:date</v>
      </c>
      <c r="N5861" t="str">
        <f t="shared" si="919"/>
        <v>:6902 a crs:CommonwealthOrganisation ; schema:name %Radio Communications Operations Branch, South Australia% ; schema:startDate %1988-08-01%^^xsd:date ; schema:endDate %1993-01-01%^^xsd:date ; time:hasTime [ time:hasBeginning [ time:inXSDDate %1988-08-01%^^xsd:date ]  ] .</v>
      </c>
    </row>
    <row r="5862" spans="1:14" x14ac:dyDescent="0.15">
      <c r="A5862" s="1" t="s">
        <v>11763</v>
      </c>
      <c r="B5862" s="1" t="s">
        <v>11764</v>
      </c>
      <c r="C5862" s="1">
        <v>19880801</v>
      </c>
      <c r="D5862" s="1">
        <v>19930701</v>
      </c>
      <c r="E5862" t="str">
        <f t="shared" si="910"/>
        <v>6903</v>
      </c>
      <c r="F5862" t="str">
        <f t="shared" si="911"/>
        <v>1988</v>
      </c>
      <c r="G5862" t="str">
        <f t="shared" si="912"/>
        <v>08</v>
      </c>
      <c r="H5862" t="str">
        <f t="shared" si="913"/>
        <v>01</v>
      </c>
      <c r="I5862" t="str">
        <f t="shared" si="914"/>
        <v>%1988-08-01%^^xsd:date</v>
      </c>
      <c r="J5862" t="str">
        <f t="shared" si="915"/>
        <v>1993</v>
      </c>
      <c r="K5862" t="str">
        <f t="shared" si="916"/>
        <v>07</v>
      </c>
      <c r="L5862" t="str">
        <f t="shared" si="917"/>
        <v>01</v>
      </c>
      <c r="M5862" t="str">
        <f t="shared" si="918"/>
        <v>%1993-01-01%^^xsd:date</v>
      </c>
      <c r="N5862" t="str">
        <f t="shared" si="919"/>
        <v>:6903 a crs:CommonwealthOrganisation ; schema:name %Radio Communications Operations Branch (also known as District Radio Inspector's Office), Mount Gambier [South Australia]% ; schema:startDate %1988-08-01%^^xsd:date ; schema:endDate %1993-01-01%^^xsd:date ; time:hasTime [ time:hasBeginning [ time:inXSDDate %1988-08-01%^^xsd:date ]  ] .</v>
      </c>
    </row>
    <row r="5863" spans="1:14" x14ac:dyDescent="0.15">
      <c r="A5863" s="1" t="s">
        <v>11765</v>
      </c>
      <c r="B5863" s="1" t="s">
        <v>11766</v>
      </c>
      <c r="C5863" s="1">
        <v>19880707</v>
      </c>
      <c r="D5863" s="1">
        <v>19980430</v>
      </c>
      <c r="E5863" t="str">
        <f t="shared" si="910"/>
        <v>6904</v>
      </c>
      <c r="F5863" t="str">
        <f t="shared" si="911"/>
        <v>1988</v>
      </c>
      <c r="G5863" t="str">
        <f t="shared" si="912"/>
        <v>07</v>
      </c>
      <c r="H5863" t="str">
        <f t="shared" si="913"/>
        <v>07</v>
      </c>
      <c r="I5863" t="str">
        <f t="shared" si="914"/>
        <v>%1988-07-07%^^xsd:date</v>
      </c>
      <c r="J5863" t="str">
        <f t="shared" si="915"/>
        <v>1998</v>
      </c>
      <c r="K5863" t="str">
        <f t="shared" si="916"/>
        <v>04</v>
      </c>
      <c r="L5863" t="str">
        <f t="shared" si="917"/>
        <v>30</v>
      </c>
      <c r="M5863" t="str">
        <f t="shared" si="918"/>
        <v>%1998-30-30%^^xsd:date</v>
      </c>
      <c r="N5863" t="str">
        <f t="shared" si="919"/>
        <v>:6904 a crs:CommonwealthOrganisation ; schema:name %Commonwealth Employment Service, Kununurra Job Centre, Western Australia% ; schema:startDate %1988-07-07%^^xsd:date ; schema:endDate %1998-30-30%^^xsd:date ; time:hasTime [ time:hasBeginning [ time:inXSDDate %1988-07-07%^^xsd:date ]  ] .</v>
      </c>
    </row>
    <row r="5864" spans="1:14" x14ac:dyDescent="0.15">
      <c r="A5864" s="1" t="s">
        <v>11767</v>
      </c>
      <c r="B5864" s="1" t="s">
        <v>11768</v>
      </c>
      <c r="C5864" s="1">
        <v>19870724</v>
      </c>
      <c r="D5864" s="1">
        <v>19930324</v>
      </c>
      <c r="E5864" t="str">
        <f t="shared" si="910"/>
        <v>6905</v>
      </c>
      <c r="F5864" t="str">
        <f t="shared" si="911"/>
        <v>1987</v>
      </c>
      <c r="G5864" t="str">
        <f t="shared" si="912"/>
        <v>07</v>
      </c>
      <c r="H5864" t="str">
        <f t="shared" si="913"/>
        <v>24</v>
      </c>
      <c r="I5864" t="str">
        <f t="shared" si="914"/>
        <v>%1987-07-24%^^xsd:date</v>
      </c>
      <c r="J5864" t="str">
        <f t="shared" si="915"/>
        <v>1993</v>
      </c>
      <c r="K5864" t="str">
        <f t="shared" si="916"/>
        <v>03</v>
      </c>
      <c r="L5864" t="str">
        <f t="shared" si="917"/>
        <v>24</v>
      </c>
      <c r="M5864" t="str">
        <f t="shared" si="918"/>
        <v>%1993-24-24%^^xsd:date</v>
      </c>
      <c r="N5864" t="str">
        <f t="shared" si="919"/>
        <v>:6905 a crs:CommonwealthOrganisation ; schema:name %Department of Immigration, Local Government and Ethnic Affairs, Wollongong Area Office [New South Wales]% ; schema:startDate %1987-07-24%^^xsd:date ; schema:endDate %1993-24-24%^^xsd:date ; time:hasTime [ time:hasBeginning [ time:inXSDDate %1987-07-24%^^xsd:date ]  ] .</v>
      </c>
    </row>
    <row r="5865" spans="1:14" x14ac:dyDescent="0.15">
      <c r="A5865" s="1" t="s">
        <v>11769</v>
      </c>
      <c r="B5865" s="1" t="s">
        <v>11770</v>
      </c>
      <c r="C5865" s="1">
        <v>19870724</v>
      </c>
      <c r="D5865" s="1">
        <v>19930324</v>
      </c>
      <c r="E5865" t="str">
        <f t="shared" si="910"/>
        <v>6906</v>
      </c>
      <c r="F5865" t="str">
        <f t="shared" si="911"/>
        <v>1987</v>
      </c>
      <c r="G5865" t="str">
        <f t="shared" si="912"/>
        <v>07</v>
      </c>
      <c r="H5865" t="str">
        <f t="shared" si="913"/>
        <v>24</v>
      </c>
      <c r="I5865" t="str">
        <f t="shared" si="914"/>
        <v>%1987-07-24%^^xsd:date</v>
      </c>
      <c r="J5865" t="str">
        <f t="shared" si="915"/>
        <v>1993</v>
      </c>
      <c r="K5865" t="str">
        <f t="shared" si="916"/>
        <v>03</v>
      </c>
      <c r="L5865" t="str">
        <f t="shared" si="917"/>
        <v>24</v>
      </c>
      <c r="M5865" t="str">
        <f t="shared" si="918"/>
        <v>%1993-24-24%^^xsd:date</v>
      </c>
      <c r="N5865" t="str">
        <f t="shared" si="919"/>
        <v>:6906 a crs:CommonwealthOrganisation ; schema:name %Department of Immigration, Local Government and Ethnic Affairs, Newcastle Area Office [New South Wales]% ; schema:startDate %1987-07-24%^^xsd:date ; schema:endDate %1993-24-24%^^xsd:date ; time:hasTime [ time:hasBeginning [ time:inXSDDate %1987-07-24%^^xsd:date ]  ] .</v>
      </c>
    </row>
    <row r="5866" spans="1:14" x14ac:dyDescent="0.15">
      <c r="A5866" s="1" t="s">
        <v>11771</v>
      </c>
      <c r="B5866" s="1" t="s">
        <v>11772</v>
      </c>
      <c r="C5866" s="1">
        <v>19880223</v>
      </c>
      <c r="E5866" t="str">
        <f t="shared" si="910"/>
        <v>6907</v>
      </c>
      <c r="F5866" t="str">
        <f t="shared" si="911"/>
        <v>1988</v>
      </c>
      <c r="G5866" t="str">
        <f t="shared" si="912"/>
        <v>02</v>
      </c>
      <c r="H5866" t="str">
        <f t="shared" si="913"/>
        <v>23</v>
      </c>
      <c r="I5866" t="str">
        <f t="shared" si="914"/>
        <v>%1988-02-23%^^xsd:date</v>
      </c>
      <c r="J5866" t="str">
        <f t="shared" si="915"/>
        <v/>
      </c>
      <c r="K5866" t="str">
        <f t="shared" si="916"/>
        <v/>
      </c>
      <c r="L5866" t="str">
        <f t="shared" si="917"/>
        <v/>
      </c>
      <c r="M5866" t="str">
        <f t="shared" si="918"/>
        <v/>
      </c>
      <c r="N5866" t="str">
        <f t="shared" si="919"/>
        <v>:6907 a crs:CommonwealthOrganisation ; schema:name %Comcare, State Office, New South Wales% ; schema:startDate %1988-02-23%^^xsd:date ; time:hasTime [ time:hasBeginning [ time:inXSDDate %1988-02-23%^^xsd:date ]  ] .</v>
      </c>
    </row>
    <row r="5867" spans="1:14" x14ac:dyDescent="0.15">
      <c r="A5867" s="1" t="s">
        <v>11773</v>
      </c>
      <c r="B5867" s="1" t="s">
        <v>11774</v>
      </c>
      <c r="C5867" s="1">
        <v>19880101</v>
      </c>
      <c r="D5867" s="1">
        <v>19930324</v>
      </c>
      <c r="E5867" t="str">
        <f t="shared" si="910"/>
        <v>6908</v>
      </c>
      <c r="F5867" t="str">
        <f t="shared" si="911"/>
        <v>1988</v>
      </c>
      <c r="G5867" t="str">
        <f t="shared" si="912"/>
        <v>01</v>
      </c>
      <c r="H5867" t="str">
        <f t="shared" si="913"/>
        <v>01</v>
      </c>
      <c r="I5867" t="str">
        <f t="shared" si="914"/>
        <v>%1988-01-01%^^xsd:date</v>
      </c>
      <c r="J5867" t="str">
        <f t="shared" si="915"/>
        <v>1993</v>
      </c>
      <c r="K5867" t="str">
        <f t="shared" si="916"/>
        <v>03</v>
      </c>
      <c r="L5867" t="str">
        <f t="shared" si="917"/>
        <v>24</v>
      </c>
      <c r="M5867" t="str">
        <f t="shared" si="918"/>
        <v>%1993-24-24%^^xsd:date</v>
      </c>
      <c r="N5867" t="str">
        <f t="shared" si="919"/>
        <v>:6908 a crs:CommonwealthOrganisation ; schema:name %Department of Immigration, Local Government and Ethnic Affairs, Northern Regional Office, Chatswood [New South Wales]% ; schema:startDate %1988-01-01%^^xsd:date ; schema:endDate %1993-24-24%^^xsd:date ; time:hasTime [ time:hasBeginning [ time:inXSDDate %1988-01-01%^^xsd:date ]  ] .</v>
      </c>
    </row>
    <row r="5868" spans="1:14" x14ac:dyDescent="0.15">
      <c r="A5868" s="1" t="s">
        <v>11775</v>
      </c>
      <c r="B5868" s="1" t="s">
        <v>11776</v>
      </c>
      <c r="C5868" s="1">
        <v>19880101</v>
      </c>
      <c r="D5868" s="1">
        <v>19930324</v>
      </c>
      <c r="E5868" t="str">
        <f t="shared" si="910"/>
        <v>6909</v>
      </c>
      <c r="F5868" t="str">
        <f t="shared" si="911"/>
        <v>1988</v>
      </c>
      <c r="G5868" t="str">
        <f t="shared" si="912"/>
        <v>01</v>
      </c>
      <c r="H5868" t="str">
        <f t="shared" si="913"/>
        <v>01</v>
      </c>
      <c r="I5868" t="str">
        <f t="shared" si="914"/>
        <v>%1988-01-01%^^xsd:date</v>
      </c>
      <c r="J5868" t="str">
        <f t="shared" si="915"/>
        <v>1993</v>
      </c>
      <c r="K5868" t="str">
        <f t="shared" si="916"/>
        <v>03</v>
      </c>
      <c r="L5868" t="str">
        <f t="shared" si="917"/>
        <v>24</v>
      </c>
      <c r="M5868" t="str">
        <f t="shared" si="918"/>
        <v>%1993-24-24%^^xsd:date</v>
      </c>
      <c r="N5868" t="str">
        <f t="shared" si="919"/>
        <v>:6909 a crs:CommonwealthOrganisation ; schema:name %Department of Immigration, Local Government and Ethnic Affairs, Southern Regional Office, Rockdale [New South Wales]% ; schema:startDate %1988-01-01%^^xsd:date ; schema:endDate %1993-24-24%^^xsd:date ; time:hasTime [ time:hasBeginning [ time:inXSDDate %1988-01-01%^^xsd:date ]  ] .</v>
      </c>
    </row>
    <row r="5869" spans="1:14" x14ac:dyDescent="0.15">
      <c r="A5869" s="1" t="s">
        <v>11777</v>
      </c>
      <c r="B5869" s="1" t="s">
        <v>11778</v>
      </c>
      <c r="C5869" s="1">
        <v>19010101</v>
      </c>
      <c r="E5869" t="str">
        <f t="shared" si="910"/>
        <v>0691</v>
      </c>
      <c r="F5869" t="str">
        <f t="shared" si="911"/>
        <v>1901</v>
      </c>
      <c r="G5869" t="str">
        <f t="shared" si="912"/>
        <v>01</v>
      </c>
      <c r="H5869" t="str">
        <f t="shared" si="913"/>
        <v>01</v>
      </c>
      <c r="I5869" t="str">
        <f t="shared" si="914"/>
        <v>%1901-01-01%^^xsd:date</v>
      </c>
      <c r="J5869" t="str">
        <f t="shared" si="915"/>
        <v/>
      </c>
      <c r="K5869" t="str">
        <f t="shared" si="916"/>
        <v/>
      </c>
      <c r="L5869" t="str">
        <f t="shared" si="917"/>
        <v/>
      </c>
      <c r="M5869" t="str">
        <f t="shared" si="918"/>
        <v/>
      </c>
      <c r="N5869" t="str">
        <f t="shared" si="919"/>
        <v>:0691 a crs:CommonwealthOrganisation ; schema:name %Department of the Senate% ; schema:startDate %1901-01-01%^^xsd:date ; time:hasTime [ time:hasBeginning [ time:inXSDDate %1901-01-01%^^xsd:date ]  ] .</v>
      </c>
    </row>
    <row r="5870" spans="1:14" x14ac:dyDescent="0.15">
      <c r="A5870" s="1" t="s">
        <v>11779</v>
      </c>
      <c r="B5870" s="1" t="s">
        <v>11780</v>
      </c>
      <c r="C5870" s="1">
        <v>19880101</v>
      </c>
      <c r="D5870" s="1">
        <v>19930324</v>
      </c>
      <c r="E5870" t="str">
        <f t="shared" si="910"/>
        <v>6910</v>
      </c>
      <c r="F5870" t="str">
        <f t="shared" si="911"/>
        <v>1988</v>
      </c>
      <c r="G5870" t="str">
        <f t="shared" si="912"/>
        <v>01</v>
      </c>
      <c r="H5870" t="str">
        <f t="shared" si="913"/>
        <v>01</v>
      </c>
      <c r="I5870" t="str">
        <f t="shared" si="914"/>
        <v>%1988-01-01%^^xsd:date</v>
      </c>
      <c r="J5870" t="str">
        <f t="shared" si="915"/>
        <v>1993</v>
      </c>
      <c r="K5870" t="str">
        <f t="shared" si="916"/>
        <v>03</v>
      </c>
      <c r="L5870" t="str">
        <f t="shared" si="917"/>
        <v>24</v>
      </c>
      <c r="M5870" t="str">
        <f t="shared" si="918"/>
        <v>%1993-24-24%^^xsd:date</v>
      </c>
      <c r="N5870" t="str">
        <f t="shared" si="919"/>
        <v>:6910 a crs:CommonwealthOrganisation ; schema:name %Department of Immigration, Local Government and Ethnic Affairs, Eastern Regional Office, Sydney [New South Wales]% ; schema:startDate %1988-01-01%^^xsd:date ; schema:endDate %1993-24-24%^^xsd:date ; time:hasTime [ time:hasBeginning [ time:inXSDDate %1988-01-01%^^xsd:date ]  ] .</v>
      </c>
    </row>
    <row r="5871" spans="1:14" x14ac:dyDescent="0.15">
      <c r="A5871" s="1" t="s">
        <v>11781</v>
      </c>
      <c r="B5871" s="1" t="s">
        <v>11782</v>
      </c>
      <c r="C5871" s="1">
        <v>19880701</v>
      </c>
      <c r="E5871" t="str">
        <f t="shared" si="910"/>
        <v>6912</v>
      </c>
      <c r="F5871" t="str">
        <f t="shared" si="911"/>
        <v>1988</v>
      </c>
      <c r="G5871" t="str">
        <f t="shared" si="912"/>
        <v>07</v>
      </c>
      <c r="H5871" t="str">
        <f t="shared" si="913"/>
        <v>01</v>
      </c>
      <c r="I5871" t="str">
        <f t="shared" si="914"/>
        <v>%1988-07-01%^^xsd:date</v>
      </c>
      <c r="J5871" t="str">
        <f t="shared" si="915"/>
        <v/>
      </c>
      <c r="K5871" t="str">
        <f t="shared" si="916"/>
        <v/>
      </c>
      <c r="L5871" t="str">
        <f t="shared" si="917"/>
        <v/>
      </c>
      <c r="M5871" t="str">
        <f t="shared" si="918"/>
        <v/>
      </c>
      <c r="N5871" t="str">
        <f t="shared" si="919"/>
        <v>:6912 a crs:CommonwealthOrganisation ; schema:name %Comcare, State Office, Tasmania% ; schema:startDate %1988-07-01%^^xsd:date ; time:hasTime [ time:hasBeginning [ time:inXSDDate %1988-07-01%^^xsd:date ]  ] .</v>
      </c>
    </row>
    <row r="5872" spans="1:14" x14ac:dyDescent="0.15">
      <c r="A5872" s="1" t="s">
        <v>11783</v>
      </c>
      <c r="B5872" s="1" t="s">
        <v>11784</v>
      </c>
      <c r="C5872" s="1">
        <v>19880101</v>
      </c>
      <c r="D5872" s="1">
        <v>19980924</v>
      </c>
      <c r="E5872" t="str">
        <f t="shared" si="910"/>
        <v>6913</v>
      </c>
      <c r="F5872" t="str">
        <f t="shared" si="911"/>
        <v>1988</v>
      </c>
      <c r="G5872" t="str">
        <f t="shared" si="912"/>
        <v>01</v>
      </c>
      <c r="H5872" t="str">
        <f t="shared" si="913"/>
        <v>01</v>
      </c>
      <c r="I5872" t="str">
        <f t="shared" si="914"/>
        <v>%1988-01-01%^^xsd:date</v>
      </c>
      <c r="J5872" t="str">
        <f t="shared" si="915"/>
        <v>1998</v>
      </c>
      <c r="K5872" t="str">
        <f t="shared" si="916"/>
        <v>09</v>
      </c>
      <c r="L5872" t="str">
        <f t="shared" si="917"/>
        <v>24</v>
      </c>
      <c r="M5872" t="str">
        <f t="shared" si="918"/>
        <v>%1998-24-24%^^xsd:date</v>
      </c>
      <c r="N5872" t="str">
        <f t="shared" si="919"/>
        <v>:6913 a crs:CommonwealthOrganisation ; schema:name %Federal Airports Corporation, Central Office% ; schema:startDate %1988-01-01%^^xsd:date ; schema:endDate %1998-24-24%^^xsd:date ; time:hasTime [ time:hasBeginning [ time:inXSDDate %1988-01-01%^^xsd:date ]  ] .</v>
      </c>
    </row>
    <row r="5873" spans="1:14" x14ac:dyDescent="0.15">
      <c r="A5873" s="1" t="s">
        <v>11785</v>
      </c>
      <c r="B5873" s="1" t="s">
        <v>11786</v>
      </c>
      <c r="C5873" s="1">
        <v>19880101</v>
      </c>
      <c r="D5873" s="1">
        <v>19930324</v>
      </c>
      <c r="E5873" t="str">
        <f t="shared" si="910"/>
        <v>6914</v>
      </c>
      <c r="F5873" t="str">
        <f t="shared" si="911"/>
        <v>1988</v>
      </c>
      <c r="G5873" t="str">
        <f t="shared" si="912"/>
        <v>01</v>
      </c>
      <c r="H5873" t="str">
        <f t="shared" si="913"/>
        <v>01</v>
      </c>
      <c r="I5873" t="str">
        <f t="shared" si="914"/>
        <v>%1988-01-01%^^xsd:date</v>
      </c>
      <c r="J5873" t="str">
        <f t="shared" si="915"/>
        <v>1993</v>
      </c>
      <c r="K5873" t="str">
        <f t="shared" si="916"/>
        <v>03</v>
      </c>
      <c r="L5873" t="str">
        <f t="shared" si="917"/>
        <v>24</v>
      </c>
      <c r="M5873" t="str">
        <f t="shared" si="918"/>
        <v>%1993-24-24%^^xsd:date</v>
      </c>
      <c r="N5873" t="str">
        <f t="shared" si="919"/>
        <v>:6914 a crs:CommonwealthOrganisation ; schema:name %Department of Immigration, Local Government and Ethnic Affairs, South Western Regional Office, Bankstown [New South Wales]% ; schema:startDate %1988-01-01%^^xsd:date ; schema:endDate %1993-24-24%^^xsd:date ; time:hasTime [ time:hasBeginning [ time:inXSDDate %1988-01-01%^^xsd:date ]  ] .</v>
      </c>
    </row>
    <row r="5874" spans="1:14" x14ac:dyDescent="0.15">
      <c r="A5874" s="1" t="s">
        <v>11787</v>
      </c>
      <c r="B5874" s="1" t="s">
        <v>11788</v>
      </c>
      <c r="C5874" s="1">
        <v>19740701</v>
      </c>
      <c r="D5874" s="1">
        <v>19921231</v>
      </c>
      <c r="E5874" t="str">
        <f t="shared" si="910"/>
        <v>6915</v>
      </c>
      <c r="F5874" t="str">
        <f t="shared" si="911"/>
        <v>1974</v>
      </c>
      <c r="G5874" t="str">
        <f t="shared" si="912"/>
        <v>07</v>
      </c>
      <c r="H5874" t="str">
        <f t="shared" si="913"/>
        <v>01</v>
      </c>
      <c r="I5874" t="str">
        <f t="shared" si="914"/>
        <v>%1974-07-01%^^xsd:date</v>
      </c>
      <c r="J5874" t="str">
        <f t="shared" si="915"/>
        <v>1992</v>
      </c>
      <c r="K5874" t="str">
        <f t="shared" si="916"/>
        <v>12</v>
      </c>
      <c r="L5874" t="str">
        <f t="shared" si="917"/>
        <v>31</v>
      </c>
      <c r="M5874" t="str">
        <f t="shared" si="918"/>
        <v>%1992-31-31%^^xsd:date</v>
      </c>
      <c r="N5874" t="str">
        <f t="shared" si="919"/>
        <v>:6915 a crs:CommonwealthOrganisation ; schema:name %52 Combat Supply Platoon, Royal Australian Army Ordnance Corps [RAAOC], Enoggera [Queensland]% ; schema:startDate %1974-07-01%^^xsd:date ; schema:endDate %1992-31-31%^^xsd:date ; time:hasTime [ time:hasBeginning [ time:inXSDDate %1974-07-01%^^xsd:date ]  ] .</v>
      </c>
    </row>
    <row r="5875" spans="1:14" x14ac:dyDescent="0.15">
      <c r="A5875" s="1" t="s">
        <v>11789</v>
      </c>
      <c r="B5875" s="1" t="s">
        <v>11790</v>
      </c>
      <c r="C5875" s="1">
        <v>19880701</v>
      </c>
      <c r="E5875" t="str">
        <f t="shared" si="910"/>
        <v>6916</v>
      </c>
      <c r="F5875" t="str">
        <f t="shared" si="911"/>
        <v>1988</v>
      </c>
      <c r="G5875" t="str">
        <f t="shared" si="912"/>
        <v>07</v>
      </c>
      <c r="H5875" t="str">
        <f t="shared" si="913"/>
        <v>01</v>
      </c>
      <c r="I5875" t="str">
        <f t="shared" si="914"/>
        <v>%1988-07-01%^^xsd:date</v>
      </c>
      <c r="J5875" t="str">
        <f t="shared" si="915"/>
        <v/>
      </c>
      <c r="K5875" t="str">
        <f t="shared" si="916"/>
        <v/>
      </c>
      <c r="L5875" t="str">
        <f t="shared" si="917"/>
        <v/>
      </c>
      <c r="M5875" t="str">
        <f t="shared" si="918"/>
        <v/>
      </c>
      <c r="N5875" t="str">
        <f t="shared" si="919"/>
        <v>:6916 a crs:CommonwealthOrganisation ; schema:name %Comcare, State Office, Victoria% ; schema:startDate %1988-07-01%^^xsd:date ; time:hasTime [ time:hasBeginning [ time:inXSDDate %1988-07-01%^^xsd:date ]  ] .</v>
      </c>
    </row>
    <row r="5876" spans="1:14" x14ac:dyDescent="0.15">
      <c r="A5876" s="1" t="s">
        <v>11791</v>
      </c>
      <c r="B5876" s="1" t="s">
        <v>11792</v>
      </c>
      <c r="C5876" s="1">
        <v>19420318</v>
      </c>
      <c r="E5876" t="str">
        <f t="shared" si="910"/>
        <v>6917</v>
      </c>
      <c r="F5876" t="str">
        <f t="shared" si="911"/>
        <v>1942</v>
      </c>
      <c r="G5876" t="str">
        <f t="shared" si="912"/>
        <v>03</v>
      </c>
      <c r="H5876" t="str">
        <f t="shared" si="913"/>
        <v>18</v>
      </c>
      <c r="I5876" t="str">
        <f t="shared" si="914"/>
        <v>%1942-03-18%^^xsd:date</v>
      </c>
      <c r="J5876" t="str">
        <f t="shared" si="915"/>
        <v/>
      </c>
      <c r="K5876" t="str">
        <f t="shared" si="916"/>
        <v/>
      </c>
      <c r="L5876" t="str">
        <f t="shared" si="917"/>
        <v/>
      </c>
      <c r="M5876" t="str">
        <f t="shared" si="918"/>
        <v/>
      </c>
      <c r="N5876" t="str">
        <f t="shared" si="919"/>
        <v>:6917 a crs:CommonwealthOrganisation ; schema:name %Australian Embassy, The Netherlands [The Hague]% ; schema:startDate %1942-03-18%^^xsd:date ; time:hasTime [ time:hasBeginning [ time:inXSDDate %1942-03-18%^^xsd:date ]  ] .</v>
      </c>
    </row>
    <row r="5877" spans="1:14" x14ac:dyDescent="0.15">
      <c r="A5877" s="1" t="s">
        <v>11793</v>
      </c>
      <c r="B5877" s="1" t="s">
        <v>11794</v>
      </c>
      <c r="C5877" s="1">
        <v>19870701</v>
      </c>
      <c r="D5877" s="1">
        <v>19930324</v>
      </c>
      <c r="E5877" t="str">
        <f t="shared" si="910"/>
        <v>6918</v>
      </c>
      <c r="F5877" t="str">
        <f t="shared" si="911"/>
        <v>1987</v>
      </c>
      <c r="G5877" t="str">
        <f t="shared" si="912"/>
        <v>07</v>
      </c>
      <c r="H5877" t="str">
        <f t="shared" si="913"/>
        <v>01</v>
      </c>
      <c r="I5877" t="str">
        <f t="shared" si="914"/>
        <v>%1987-07-01%^^xsd:date</v>
      </c>
      <c r="J5877" t="str">
        <f t="shared" si="915"/>
        <v>1993</v>
      </c>
      <c r="K5877" t="str">
        <f t="shared" si="916"/>
        <v>03</v>
      </c>
      <c r="L5877" t="str">
        <f t="shared" si="917"/>
        <v>24</v>
      </c>
      <c r="M5877" t="str">
        <f t="shared" si="918"/>
        <v>%1993-24-24%^^xsd:date</v>
      </c>
      <c r="N5877" t="str">
        <f t="shared" si="919"/>
        <v>:6918 a crs:CommonwealthOrganisation ; schema:name %Department of Community Services and Health, North Queensland Regional Office, Townsville/ (from 1991) Department of Health, Housing and Community Services, North Queensland Regional Office,Townsville [Queensland]% ; schema:startDate %1987-07-01%^^xsd:date ; schema:endDate %1993-24-24%^^xsd:date ; time:hasTime [ time:hasBeginning [ time:inXSDDate %1987-07-01%^^xsd:date ]  ] .</v>
      </c>
    </row>
    <row r="5878" spans="1:14" x14ac:dyDescent="0.15">
      <c r="A5878" s="1" t="s">
        <v>11795</v>
      </c>
      <c r="B5878" s="1" t="s">
        <v>11796</v>
      </c>
      <c r="C5878" s="1">
        <v>19541201</v>
      </c>
      <c r="D5878" s="1">
        <v>19750731</v>
      </c>
      <c r="E5878" t="str">
        <f t="shared" si="910"/>
        <v>6919</v>
      </c>
      <c r="F5878" t="str">
        <f t="shared" si="911"/>
        <v>1954</v>
      </c>
      <c r="G5878" t="str">
        <f t="shared" si="912"/>
        <v>12</v>
      </c>
      <c r="H5878" t="str">
        <f t="shared" si="913"/>
        <v>01</v>
      </c>
      <c r="I5878" t="str">
        <f t="shared" si="914"/>
        <v>%1954-12-01%^^xsd:date</v>
      </c>
      <c r="J5878" t="str">
        <f t="shared" si="915"/>
        <v>1975</v>
      </c>
      <c r="K5878" t="str">
        <f t="shared" si="916"/>
        <v>07</v>
      </c>
      <c r="L5878" t="str">
        <f t="shared" si="917"/>
        <v>31</v>
      </c>
      <c r="M5878" t="str">
        <f t="shared" si="918"/>
        <v>%1975-31-31%^^xsd:date</v>
      </c>
      <c r="N5878" t="str">
        <f t="shared" si="919"/>
        <v>:6919 a crs:CommonwealthOrganisation ; schema:name %Radio Branch, Victoria, Postmaster-General's Department% ; schema:startDate %1954-12-01%^^xsd:date ; schema:endDate %1975-31-31%^^xsd:date ; time:hasTime [ time:hasBeginning [ time:inXSDDate %1954-12-01%^^xsd:date ]  ] .</v>
      </c>
    </row>
    <row r="5879" spans="1:14" x14ac:dyDescent="0.15">
      <c r="A5879" s="1" t="s">
        <v>11797</v>
      </c>
      <c r="B5879" s="1" t="s">
        <v>11798</v>
      </c>
      <c r="C5879" s="1">
        <v>19010101</v>
      </c>
      <c r="E5879" t="str">
        <f t="shared" si="910"/>
        <v>0692</v>
      </c>
      <c r="F5879" t="str">
        <f t="shared" si="911"/>
        <v>1901</v>
      </c>
      <c r="G5879" t="str">
        <f t="shared" si="912"/>
        <v>01</v>
      </c>
      <c r="H5879" t="str">
        <f t="shared" si="913"/>
        <v>01</v>
      </c>
      <c r="I5879" t="str">
        <f t="shared" si="914"/>
        <v>%1901-01-01%^^xsd:date</v>
      </c>
      <c r="J5879" t="str">
        <f t="shared" si="915"/>
        <v/>
      </c>
      <c r="K5879" t="str">
        <f t="shared" si="916"/>
        <v/>
      </c>
      <c r="L5879" t="str">
        <f t="shared" si="917"/>
        <v/>
      </c>
      <c r="M5879" t="str">
        <f t="shared" si="918"/>
        <v/>
      </c>
      <c r="N5879" t="str">
        <f t="shared" si="919"/>
        <v>:0692 a crs:CommonwealthOrganisation ; schema:name %Department of the House of Representatives% ; schema:startDate %1901-01-01%^^xsd:date ; time:hasTime [ time:hasBeginning [ time:inXSDDate %1901-01-01%^^xsd:date ]  ] .</v>
      </c>
    </row>
    <row r="5880" spans="1:14" x14ac:dyDescent="0.15">
      <c r="A5880" s="1" t="s">
        <v>11799</v>
      </c>
      <c r="B5880" s="1" t="s">
        <v>11800</v>
      </c>
      <c r="C5880" s="1">
        <v>19480701</v>
      </c>
      <c r="D5880" s="1">
        <v>19541231</v>
      </c>
      <c r="E5880" t="str">
        <f t="shared" si="910"/>
        <v>6920</v>
      </c>
      <c r="F5880" t="str">
        <f t="shared" si="911"/>
        <v>1948</v>
      </c>
      <c r="G5880" t="str">
        <f t="shared" si="912"/>
        <v>07</v>
      </c>
      <c r="H5880" t="str">
        <f t="shared" si="913"/>
        <v>01</v>
      </c>
      <c r="I5880" t="str">
        <f t="shared" si="914"/>
        <v>%1948-07-01%^^xsd:date</v>
      </c>
      <c r="J5880" t="str">
        <f t="shared" si="915"/>
        <v>1954</v>
      </c>
      <c r="K5880" t="str">
        <f t="shared" si="916"/>
        <v>12</v>
      </c>
      <c r="L5880" t="str">
        <f t="shared" si="917"/>
        <v>31</v>
      </c>
      <c r="M5880" t="str">
        <f t="shared" si="918"/>
        <v>%1954-31-31%^^xsd:date</v>
      </c>
      <c r="N5880" t="str">
        <f t="shared" si="919"/>
        <v>:6920 a crs:CommonwealthOrganisation ; schema:name %Wireless Branch, Victoria, Postmaster-General's Department% ; schema:startDate %1948-07-01%^^xsd:date ; schema:endDate %1954-31-31%^^xsd:date ; time:hasTime [ time:hasBeginning [ time:inXSDDate %1948-07-01%^^xsd:date ]  ] .</v>
      </c>
    </row>
    <row r="5881" spans="1:14" x14ac:dyDescent="0.15">
      <c r="A5881" s="1" t="s">
        <v>11801</v>
      </c>
      <c r="B5881" s="1" t="s">
        <v>11802</v>
      </c>
      <c r="C5881" s="1">
        <v>19880401</v>
      </c>
      <c r="D5881" s="1">
        <v>19970701</v>
      </c>
      <c r="E5881" t="str">
        <f t="shared" si="910"/>
        <v>6921</v>
      </c>
      <c r="F5881" t="str">
        <f t="shared" si="911"/>
        <v>1988</v>
      </c>
      <c r="G5881" t="str">
        <f t="shared" si="912"/>
        <v>04</v>
      </c>
      <c r="H5881" t="str">
        <f t="shared" si="913"/>
        <v>01</v>
      </c>
      <c r="I5881" t="str">
        <f t="shared" si="914"/>
        <v>%1988-04-01%^^xsd:date</v>
      </c>
      <c r="J5881" t="str">
        <f t="shared" si="915"/>
        <v>1997</v>
      </c>
      <c r="K5881" t="str">
        <f t="shared" si="916"/>
        <v>07</v>
      </c>
      <c r="L5881" t="str">
        <f t="shared" si="917"/>
        <v>01</v>
      </c>
      <c r="M5881" t="str">
        <f t="shared" si="918"/>
        <v>%1997-01-01%^^xsd:date</v>
      </c>
      <c r="N5881" t="str">
        <f t="shared" si="919"/>
        <v>:6921 a crs:CommonwealthOrganisation ; schema:name %International Operations Branch, Department of Social Security, Hobart% ; schema:startDate %1988-04-01%^^xsd:date ; schema:endDate %1997-01-01%^^xsd:date ; time:hasTime [ time:hasBeginning [ time:inXSDDate %1988-04-01%^^xsd:date ]  ] .</v>
      </c>
    </row>
    <row r="5882" spans="1:14" x14ac:dyDescent="0.15">
      <c r="A5882" s="1" t="s">
        <v>11803</v>
      </c>
      <c r="B5882" s="1" t="s">
        <v>11804</v>
      </c>
      <c r="C5882" s="1">
        <v>19381012</v>
      </c>
      <c r="D5882" s="1">
        <v>19880524</v>
      </c>
      <c r="E5882" t="str">
        <f t="shared" si="910"/>
        <v>6922</v>
      </c>
      <c r="F5882" t="str">
        <f t="shared" si="911"/>
        <v>1938</v>
      </c>
      <c r="G5882" t="str">
        <f t="shared" si="912"/>
        <v>10</v>
      </c>
      <c r="H5882" t="str">
        <f t="shared" si="913"/>
        <v>12</v>
      </c>
      <c r="I5882" t="str">
        <f t="shared" si="914"/>
        <v>%1938-10-12%^^xsd:date</v>
      </c>
      <c r="J5882" t="str">
        <f t="shared" si="915"/>
        <v>1988</v>
      </c>
      <c r="K5882" t="str">
        <f t="shared" si="916"/>
        <v>05</v>
      </c>
      <c r="L5882" t="str">
        <f t="shared" si="917"/>
        <v>24</v>
      </c>
      <c r="M5882" t="str">
        <f t="shared" si="918"/>
        <v>%1988-24-24%^^xsd:date</v>
      </c>
      <c r="N5882" t="str">
        <f t="shared" si="919"/>
        <v>:6922 a crs:CommonwealthOrganisation ; schema:name %Australasian Petroleum Company Proprietary Limited% ; schema:startDate %1938-10-12%^^xsd:date ; schema:endDate %1988-24-24%^^xsd:date ; time:hasTime [ time:hasBeginning [ time:inXSDDate %1938-10-12%^^xsd:date ]  ] .</v>
      </c>
    </row>
    <row r="5883" spans="1:14" x14ac:dyDescent="0.15">
      <c r="A5883" s="1" t="s">
        <v>11805</v>
      </c>
      <c r="B5883" s="1" t="s">
        <v>11806</v>
      </c>
      <c r="C5883" s="1">
        <v>19870924</v>
      </c>
      <c r="E5883" t="str">
        <f t="shared" si="910"/>
        <v>6923</v>
      </c>
      <c r="F5883" t="str">
        <f t="shared" si="911"/>
        <v>1987</v>
      </c>
      <c r="G5883" t="str">
        <f t="shared" si="912"/>
        <v>09</v>
      </c>
      <c r="H5883" t="str">
        <f t="shared" si="913"/>
        <v>24</v>
      </c>
      <c r="I5883" t="str">
        <f t="shared" si="914"/>
        <v>%1987-09-24%^^xsd:date</v>
      </c>
      <c r="J5883" t="str">
        <f t="shared" si="915"/>
        <v/>
      </c>
      <c r="K5883" t="str">
        <f t="shared" si="916"/>
        <v/>
      </c>
      <c r="L5883" t="str">
        <f t="shared" si="917"/>
        <v/>
      </c>
      <c r="M5883" t="str">
        <f t="shared" si="918"/>
        <v/>
      </c>
      <c r="N5883" t="str">
        <f t="shared" si="919"/>
        <v>:6923 a crs:CommonwealthOrganisation ; schema:name %Joint Standing Committee on Foreign Affairs, Defence and Trade% ; schema:startDate %1987-09-24%^^xsd:date ; time:hasTime [ time:hasBeginning [ time:inXSDDate %1987-09-24%^^xsd:date ]  ] .</v>
      </c>
    </row>
    <row r="5884" spans="1:14" x14ac:dyDescent="0.15">
      <c r="A5884" s="1" t="s">
        <v>11807</v>
      </c>
      <c r="B5884" s="1" t="s">
        <v>11808</v>
      </c>
      <c r="C5884" s="1">
        <v>19500419</v>
      </c>
      <c r="E5884" t="str">
        <f t="shared" si="910"/>
        <v>6925</v>
      </c>
      <c r="F5884" t="str">
        <f t="shared" si="911"/>
        <v>1950</v>
      </c>
      <c r="G5884" t="str">
        <f t="shared" si="912"/>
        <v>04</v>
      </c>
      <c r="H5884" t="str">
        <f t="shared" si="913"/>
        <v>19</v>
      </c>
      <c r="I5884" t="str">
        <f t="shared" si="914"/>
        <v>%1950-04-19%^^xsd:date</v>
      </c>
      <c r="J5884" t="str">
        <f t="shared" si="915"/>
        <v/>
      </c>
      <c r="K5884" t="str">
        <f t="shared" si="916"/>
        <v/>
      </c>
      <c r="L5884" t="str">
        <f t="shared" si="917"/>
        <v/>
      </c>
      <c r="M5884" t="str">
        <f t="shared" si="918"/>
        <v/>
      </c>
      <c r="N5884" t="str">
        <f t="shared" si="919"/>
        <v>:6925 a crs:CommonwealthOrganisation ; schema:name %Australian Embassy, Philippines [Manila]% ; schema:startDate %1950-04-19%^^xsd:date ; time:hasTime [ time:hasBeginning [ time:inXSDDate %1950-04-19%^^xsd:date ]  ] .</v>
      </c>
    </row>
    <row r="5885" spans="1:14" x14ac:dyDescent="0.15">
      <c r="A5885" s="1" t="s">
        <v>11809</v>
      </c>
      <c r="B5885" s="1" t="s">
        <v>11810</v>
      </c>
      <c r="C5885" s="1">
        <v>19390101</v>
      </c>
      <c r="D5885" s="1">
        <v>19910801</v>
      </c>
      <c r="E5885" t="str">
        <f t="shared" si="910"/>
        <v>6926</v>
      </c>
      <c r="F5885" t="str">
        <f t="shared" si="911"/>
        <v>1939</v>
      </c>
      <c r="G5885" t="str">
        <f t="shared" si="912"/>
        <v>01</v>
      </c>
      <c r="H5885" t="str">
        <f t="shared" si="913"/>
        <v>01</v>
      </c>
      <c r="I5885" t="str">
        <f t="shared" si="914"/>
        <v>%1939-01-01%^^xsd:date</v>
      </c>
      <c r="J5885" t="str">
        <f t="shared" si="915"/>
        <v>1991</v>
      </c>
      <c r="K5885" t="str">
        <f t="shared" si="916"/>
        <v>08</v>
      </c>
      <c r="L5885" t="str">
        <f t="shared" si="917"/>
        <v>01</v>
      </c>
      <c r="M5885" t="str">
        <f t="shared" si="918"/>
        <v>%1991-01-01%^^xsd:date</v>
      </c>
      <c r="N5885" t="str">
        <f t="shared" si="919"/>
        <v>:6926 a crs:CommonwealthOrganisation ; schema:name %RAAF Recruiting Office, Hobart% ; schema:startDate %1939-01-01%^^xsd:date ; schema:endDate %1991-01-01%^^xsd:date ; time:hasTime [ time:hasBeginning [ time:inXSDDate %1939-01-01%^^xsd:date ]  ] .</v>
      </c>
    </row>
    <row r="5886" spans="1:14" x14ac:dyDescent="0.15">
      <c r="A5886" s="1" t="s">
        <v>11811</v>
      </c>
      <c r="B5886" s="1" t="s">
        <v>4845</v>
      </c>
      <c r="C5886" s="1">
        <v>19830101</v>
      </c>
      <c r="D5886" s="1">
        <v>19860930</v>
      </c>
      <c r="E5886" t="str">
        <f t="shared" si="910"/>
        <v>6927</v>
      </c>
      <c r="F5886" t="str">
        <f t="shared" si="911"/>
        <v>1983</v>
      </c>
      <c r="G5886" t="str">
        <f t="shared" si="912"/>
        <v>01</v>
      </c>
      <c r="H5886" t="str">
        <f t="shared" si="913"/>
        <v>01</v>
      </c>
      <c r="I5886" t="str">
        <f t="shared" si="914"/>
        <v>%1983-01-01%^^xsd:date</v>
      </c>
      <c r="J5886" t="str">
        <f t="shared" si="915"/>
        <v>1986</v>
      </c>
      <c r="K5886" t="str">
        <f t="shared" si="916"/>
        <v>09</v>
      </c>
      <c r="L5886" t="str">
        <f t="shared" si="917"/>
        <v>30</v>
      </c>
      <c r="M5886" t="str">
        <f t="shared" si="918"/>
        <v>%1986-30-30%^^xsd:date</v>
      </c>
      <c r="N5886" t="str">
        <f t="shared" si="919"/>
        <v>:6927 a crs:CommonwealthOrganisation ; schema:name %House of Representatives Select Committee on Aircraft Noise% ; schema:startDate %1983-01-01%^^xsd:date ; schema:endDate %1986-30-30%^^xsd:date ; time:hasTime [ time:hasBeginning [ time:inXSDDate %1983-01-01%^^xsd:date ]  ] .</v>
      </c>
    </row>
    <row r="5887" spans="1:14" x14ac:dyDescent="0.15">
      <c r="A5887" s="1" t="s">
        <v>11812</v>
      </c>
      <c r="B5887" s="1" t="s">
        <v>11813</v>
      </c>
      <c r="C5887" s="1">
        <v>19870924</v>
      </c>
      <c r="D5887" s="1">
        <v>19989999</v>
      </c>
      <c r="E5887" t="str">
        <f t="shared" si="910"/>
        <v>6929</v>
      </c>
      <c r="F5887" t="str">
        <f t="shared" si="911"/>
        <v>1987</v>
      </c>
      <c r="G5887" t="str">
        <f t="shared" si="912"/>
        <v>09</v>
      </c>
      <c r="H5887" t="str">
        <f t="shared" si="913"/>
        <v>24</v>
      </c>
      <c r="I5887" t="str">
        <f t="shared" si="914"/>
        <v>%1987-09-24%^^xsd:date</v>
      </c>
      <c r="J5887" t="str">
        <f t="shared" si="915"/>
        <v>1998</v>
      </c>
      <c r="K5887" t="str">
        <f t="shared" si="916"/>
        <v>99</v>
      </c>
      <c r="L5887" t="str">
        <f t="shared" si="917"/>
        <v>99</v>
      </c>
      <c r="M5887" t="str">
        <f t="shared" si="918"/>
        <v>%1998%^^xsd:gYear</v>
      </c>
      <c r="N5887" t="str">
        <f t="shared" si="919"/>
        <v>:6929 a crs:CommonwealthOrganisation ; schema:name %House of Representatives Standing Committee on Environment, Recreation and the Arts% ; schema:startDate %1987-09-24%^^xsd:date ; schema:endDate %1998%^^xsd:gYear ; time:hasTime [ time:hasBeginning [ time:inXSDDate %1987-09-24%^^xsd:date ]  ] .</v>
      </c>
    </row>
    <row r="5888" spans="1:14" x14ac:dyDescent="0.15">
      <c r="A5888" s="1" t="s">
        <v>11814</v>
      </c>
      <c r="B5888" s="1" t="s">
        <v>11815</v>
      </c>
      <c r="C5888" s="1">
        <v>19010626</v>
      </c>
      <c r="D5888" s="1">
        <v>20040201</v>
      </c>
      <c r="E5888" t="str">
        <f t="shared" si="910"/>
        <v>0693</v>
      </c>
      <c r="F5888" t="str">
        <f t="shared" si="911"/>
        <v>1901</v>
      </c>
      <c r="G5888" t="str">
        <f t="shared" si="912"/>
        <v>06</v>
      </c>
      <c r="H5888" t="str">
        <f t="shared" si="913"/>
        <v>26</v>
      </c>
      <c r="I5888" t="str">
        <f t="shared" si="914"/>
        <v>%1901-06-26%^^xsd:date</v>
      </c>
      <c r="J5888" t="str">
        <f t="shared" si="915"/>
        <v>2004</v>
      </c>
      <c r="K5888" t="str">
        <f t="shared" si="916"/>
        <v>02</v>
      </c>
      <c r="L5888" t="str">
        <f t="shared" si="917"/>
        <v>01</v>
      </c>
      <c r="M5888" t="str">
        <f t="shared" si="918"/>
        <v>%2004-01-01%^^xsd:date</v>
      </c>
      <c r="N5888" t="str">
        <f t="shared" si="919"/>
        <v>:0693 a crs:CommonwealthOrganisation ; schema:name %Joint House Department% ; schema:startDate %1901-06-26%^^xsd:date ; schema:endDate %2004-01-01%^^xsd:date ; time:hasTime [ time:hasBeginning [ time:inXSDDate %1901-06-26%^^xsd:date ]  ] .</v>
      </c>
    </row>
    <row r="5889" spans="1:14" x14ac:dyDescent="0.15">
      <c r="A5889" s="1" t="s">
        <v>11816</v>
      </c>
      <c r="B5889" s="1" t="s">
        <v>11817</v>
      </c>
      <c r="C5889" s="1">
        <v>19870924</v>
      </c>
      <c r="D5889" s="1">
        <v>19960509</v>
      </c>
      <c r="E5889" t="str">
        <f t="shared" si="910"/>
        <v>6930</v>
      </c>
      <c r="F5889" t="str">
        <f t="shared" si="911"/>
        <v>1987</v>
      </c>
      <c r="G5889" t="str">
        <f t="shared" si="912"/>
        <v>09</v>
      </c>
      <c r="H5889" t="str">
        <f t="shared" si="913"/>
        <v>24</v>
      </c>
      <c r="I5889" t="str">
        <f t="shared" si="914"/>
        <v>%1987-09-24%^^xsd:date</v>
      </c>
      <c r="J5889" t="str">
        <f t="shared" si="915"/>
        <v>1996</v>
      </c>
      <c r="K5889" t="str">
        <f t="shared" si="916"/>
        <v>05</v>
      </c>
      <c r="L5889" t="str">
        <f t="shared" si="917"/>
        <v>09</v>
      </c>
      <c r="M5889" t="str">
        <f t="shared" si="918"/>
        <v>%1996-09-09%^^xsd:date</v>
      </c>
      <c r="N5889" t="str">
        <f t="shared" si="919"/>
        <v>:6930 a crs:CommonwealthOrganisation ; schema:name %House of Representatives Standing Committee on Transport, Communications and Infrastructure% ; schema:startDate %1987-09-24%^^xsd:date ; schema:endDate %1996-09-09%^^xsd:date ; time:hasTime [ time:hasBeginning [ time:inXSDDate %1987-09-24%^^xsd:date ]  ] .</v>
      </c>
    </row>
    <row r="5890" spans="1:14" x14ac:dyDescent="0.15">
      <c r="A5890" s="1" t="s">
        <v>11818</v>
      </c>
      <c r="B5890" s="1" t="s">
        <v>11819</v>
      </c>
      <c r="C5890" s="1">
        <v>19870724</v>
      </c>
      <c r="D5890" s="1">
        <v>19940701</v>
      </c>
      <c r="E5890" t="str">
        <f t="shared" si="910"/>
        <v>6931</v>
      </c>
      <c r="F5890" t="str">
        <f t="shared" si="911"/>
        <v>1987</v>
      </c>
      <c r="G5890" t="str">
        <f t="shared" si="912"/>
        <v>07</v>
      </c>
      <c r="H5890" t="str">
        <f t="shared" si="913"/>
        <v>24</v>
      </c>
      <c r="I5890" t="str">
        <f t="shared" si="914"/>
        <v>%1987-07-24%^^xsd:date</v>
      </c>
      <c r="J5890" t="str">
        <f t="shared" si="915"/>
        <v>1994</v>
      </c>
      <c r="K5890" t="str">
        <f t="shared" si="916"/>
        <v>07</v>
      </c>
      <c r="L5890" t="str">
        <f t="shared" si="917"/>
        <v>01</v>
      </c>
      <c r="M5890" t="str">
        <f t="shared" si="918"/>
        <v>%1994-01-01%^^xsd:date</v>
      </c>
      <c r="N5890" t="str">
        <f t="shared" si="919"/>
        <v>:6931 a crs:CommonwealthOrganisation ; schema:name %Department of Employment, Education and Training, Victorian State Office% ; schema:startDate %1987-07-24%^^xsd:date ; schema:endDate %1994-01-01%^^xsd:date ; time:hasTime [ time:hasBeginning [ time:inXSDDate %1987-07-24%^^xsd:date ]  ] .</v>
      </c>
    </row>
    <row r="5891" spans="1:14" x14ac:dyDescent="0.15">
      <c r="A5891" s="1" t="s">
        <v>11820</v>
      </c>
      <c r="B5891" s="1" t="s">
        <v>11821</v>
      </c>
      <c r="C5891" s="1">
        <v>19870924</v>
      </c>
      <c r="D5891" s="1">
        <v>20040831</v>
      </c>
      <c r="E5891" t="str">
        <f t="shared" ref="E5891:E5954" si="920">TEXT(SUBSTITUTE(A5891, "CA ", ""), "0000")</f>
        <v>6933</v>
      </c>
      <c r="F5891" t="str">
        <f t="shared" ref="F5891:F5954" si="921">LEFT(C5891,4)</f>
        <v>1987</v>
      </c>
      <c r="G5891" t="str">
        <f t="shared" ref="G5891:G5954" si="922">MID(C5891,5,2)</f>
        <v>09</v>
      </c>
      <c r="H5891" t="str">
        <f t="shared" ref="H5891:H5954" si="923">RIGHT(C5891,2)</f>
        <v>24</v>
      </c>
      <c r="I5891" t="str">
        <f t="shared" ref="I5891:I5954" si="924">IF(AND(G5891+0&gt;=1,G5891+0&lt;=12),CONCATENATE("%",F5891,"-",G5891,"-",H5891,"%^^xsd:date"),CONCATENATE("%",F5891,"%^^xsd:gYear"))</f>
        <v>%1987-09-24%^^xsd:date</v>
      </c>
      <c r="J5891" t="str">
        <f t="shared" ref="J5891:J5954" si="925">LEFT(D5891,4)</f>
        <v>2004</v>
      </c>
      <c r="K5891" t="str">
        <f t="shared" ref="K5891:K5954" si="926">MID(D5891,5,2)</f>
        <v>08</v>
      </c>
      <c r="L5891" t="str">
        <f t="shared" ref="L5891:L5954" si="927">RIGHT(D5891,2)</f>
        <v>31</v>
      </c>
      <c r="M5891" t="str">
        <f t="shared" ref="M5891:M5954" si="928">IFERROR(IF(AND(K5891+0&gt;=1,K5891+0&lt;=12),CONCATENATE("%",J5891,"-",L5891,"-",L5891,"%^^xsd:date"),CONCATENATE("%",J5891,"%^^xsd:gYear")),"")</f>
        <v>%2004-31-31%^^xsd:date</v>
      </c>
      <c r="N5891" t="str">
        <f t="shared" ref="N5891:N5954" si="929">CONCATENATE(":",E5891," a crs:CommonwealthOrganisation ; schema:name %",B5891,"% ; schema:startDate ",I5891, IF(M5891="","",CONCATENATE(" ; schema:endDate ",M5891)), " ; time:hasTime [ time:hasBeginning [ time:inXSDDate ", I5891, " ] ", IF(O5891="","",CONCATENATE(" ; time:hasEnd [ time:inXSDDate ",O5891, " ] ")), " ] .")</f>
        <v>:6933 a crs:CommonwealthOrganisation ; schema:name %House of Representatives Standing Committee on Family and Community Affairs% ; schema:startDate %1987-09-24%^^xsd:date ; schema:endDate %2004-31-31%^^xsd:date ; time:hasTime [ time:hasBeginning [ time:inXSDDate %1987-09-24%^^xsd:date ]  ] .</v>
      </c>
    </row>
    <row r="5892" spans="1:14" x14ac:dyDescent="0.15">
      <c r="A5892" s="1" t="s">
        <v>11822</v>
      </c>
      <c r="B5892" s="1" t="s">
        <v>11823</v>
      </c>
      <c r="C5892" s="1">
        <v>19870924</v>
      </c>
      <c r="D5892" s="1">
        <v>20011008</v>
      </c>
      <c r="E5892" t="str">
        <f t="shared" si="920"/>
        <v>6934</v>
      </c>
      <c r="F5892" t="str">
        <f t="shared" si="921"/>
        <v>1987</v>
      </c>
      <c r="G5892" t="str">
        <f t="shared" si="922"/>
        <v>09</v>
      </c>
      <c r="H5892" t="str">
        <f t="shared" si="923"/>
        <v>24</v>
      </c>
      <c r="I5892" t="str">
        <f t="shared" si="924"/>
        <v>%1987-09-24%^^xsd:date</v>
      </c>
      <c r="J5892" t="str">
        <f t="shared" si="925"/>
        <v>2001</v>
      </c>
      <c r="K5892" t="str">
        <f t="shared" si="926"/>
        <v>10</v>
      </c>
      <c r="L5892" t="str">
        <f t="shared" si="927"/>
        <v>08</v>
      </c>
      <c r="M5892" t="str">
        <f t="shared" si="928"/>
        <v>%2001-08-08%^^xsd:date</v>
      </c>
      <c r="N5892" t="str">
        <f t="shared" si="929"/>
        <v>:6934 a crs:CommonwealthOrganisation ; schema:name %House of Representatives Standing Committee on Employment, Education and Workplace Relations% ; schema:startDate %1987-09-24%^^xsd:date ; schema:endDate %2001-08-08%^^xsd:date ; time:hasTime [ time:hasBeginning [ time:inXSDDate %1987-09-24%^^xsd:date ]  ] .</v>
      </c>
    </row>
    <row r="5893" spans="1:14" x14ac:dyDescent="0.15">
      <c r="A5893" s="1" t="s">
        <v>11824</v>
      </c>
      <c r="B5893" s="1" t="s">
        <v>11825</v>
      </c>
      <c r="C5893" s="1">
        <v>19440101</v>
      </c>
      <c r="D5893" s="1">
        <v>19720701</v>
      </c>
      <c r="E5893" t="str">
        <f t="shared" si="920"/>
        <v>6935</v>
      </c>
      <c r="F5893" t="str">
        <f t="shared" si="921"/>
        <v>1944</v>
      </c>
      <c r="G5893" t="str">
        <f t="shared" si="922"/>
        <v>01</v>
      </c>
      <c r="H5893" t="str">
        <f t="shared" si="923"/>
        <v>01</v>
      </c>
      <c r="I5893" t="str">
        <f t="shared" si="924"/>
        <v>%1944-01-01%^^xsd:date</v>
      </c>
      <c r="J5893" t="str">
        <f t="shared" si="925"/>
        <v>1972</v>
      </c>
      <c r="K5893" t="str">
        <f t="shared" si="926"/>
        <v>07</v>
      </c>
      <c r="L5893" t="str">
        <f t="shared" si="927"/>
        <v>01</v>
      </c>
      <c r="M5893" t="str">
        <f t="shared" si="928"/>
        <v>%1972-01-01%^^xsd:date</v>
      </c>
      <c r="N5893" t="str">
        <f t="shared" si="929"/>
        <v>:6935 a crs:CommonwealthOrganisation ; schema:name %RAAF Printing and Publications Unit% ; schema:startDate %1944-01-01%^^xsd:date ; schema:endDate %1972-01-01%^^xsd:date ; time:hasTime [ time:hasBeginning [ time:inXSDDate %1944-01-01%^^xsd:date ]  ] .</v>
      </c>
    </row>
    <row r="5894" spans="1:14" x14ac:dyDescent="0.15">
      <c r="A5894" s="1" t="s">
        <v>11826</v>
      </c>
      <c r="B5894" s="1" t="s">
        <v>11827</v>
      </c>
      <c r="C5894" s="1">
        <v>19890201</v>
      </c>
      <c r="D5894" s="1">
        <v>19960919</v>
      </c>
      <c r="E5894" t="str">
        <f t="shared" si="920"/>
        <v>6936</v>
      </c>
      <c r="F5894" t="str">
        <f t="shared" si="921"/>
        <v>1989</v>
      </c>
      <c r="G5894" t="str">
        <f t="shared" si="922"/>
        <v>02</v>
      </c>
      <c r="H5894" t="str">
        <f t="shared" si="923"/>
        <v>01</v>
      </c>
      <c r="I5894" t="str">
        <f t="shared" si="924"/>
        <v>%1989-02-01%^^xsd:date</v>
      </c>
      <c r="J5894" t="str">
        <f t="shared" si="925"/>
        <v>1996</v>
      </c>
      <c r="K5894" t="str">
        <f t="shared" si="926"/>
        <v>09</v>
      </c>
      <c r="L5894" t="str">
        <f t="shared" si="927"/>
        <v>19</v>
      </c>
      <c r="M5894" t="str">
        <f t="shared" si="928"/>
        <v>%1996-19-19%^^xsd:date</v>
      </c>
      <c r="N5894" t="str">
        <f t="shared" si="929"/>
        <v>:6936 a crs:CommonwealthOrganisation ; schema:name %Department of Social Security, Area Office North, Western Australia% ; schema:startDate %1989-02-01%^^xsd:date ; schema:endDate %1996-19-19%^^xsd:date ; time:hasTime [ time:hasBeginning [ time:inXSDDate %1989-02-01%^^xsd:date ]  ] .</v>
      </c>
    </row>
    <row r="5895" spans="1:14" x14ac:dyDescent="0.15">
      <c r="A5895" s="1" t="s">
        <v>11828</v>
      </c>
      <c r="B5895" s="1" t="s">
        <v>11829</v>
      </c>
      <c r="C5895" s="1">
        <v>19890201</v>
      </c>
      <c r="D5895" s="1">
        <v>19960919</v>
      </c>
      <c r="E5895" t="str">
        <f t="shared" si="920"/>
        <v>6937</v>
      </c>
      <c r="F5895" t="str">
        <f t="shared" si="921"/>
        <v>1989</v>
      </c>
      <c r="G5895" t="str">
        <f t="shared" si="922"/>
        <v>02</v>
      </c>
      <c r="H5895" t="str">
        <f t="shared" si="923"/>
        <v>01</v>
      </c>
      <c r="I5895" t="str">
        <f t="shared" si="924"/>
        <v>%1989-02-01%^^xsd:date</v>
      </c>
      <c r="J5895" t="str">
        <f t="shared" si="925"/>
        <v>1996</v>
      </c>
      <c r="K5895" t="str">
        <f t="shared" si="926"/>
        <v>09</v>
      </c>
      <c r="L5895" t="str">
        <f t="shared" si="927"/>
        <v>19</v>
      </c>
      <c r="M5895" t="str">
        <f t="shared" si="928"/>
        <v>%1996-19-19%^^xsd:date</v>
      </c>
      <c r="N5895" t="str">
        <f t="shared" si="929"/>
        <v>:6937 a crs:CommonwealthOrganisation ; schema:name %Department of Social Security, Area Office South, Western Australia% ; schema:startDate %1989-02-01%^^xsd:date ; schema:endDate %1996-19-19%^^xsd:date ; time:hasTime [ time:hasBeginning [ time:inXSDDate %1989-02-01%^^xsd:date ]  ] .</v>
      </c>
    </row>
    <row r="5896" spans="1:14" x14ac:dyDescent="0.15">
      <c r="A5896" s="1" t="s">
        <v>11830</v>
      </c>
      <c r="B5896" s="1" t="s">
        <v>11831</v>
      </c>
      <c r="C5896" s="1">
        <v>19870724</v>
      </c>
      <c r="D5896" s="1">
        <v>19911001</v>
      </c>
      <c r="E5896" t="str">
        <f t="shared" si="920"/>
        <v>6938</v>
      </c>
      <c r="F5896" t="str">
        <f t="shared" si="921"/>
        <v>1987</v>
      </c>
      <c r="G5896" t="str">
        <f t="shared" si="922"/>
        <v>07</v>
      </c>
      <c r="H5896" t="str">
        <f t="shared" si="923"/>
        <v>24</v>
      </c>
      <c r="I5896" t="str">
        <f t="shared" si="924"/>
        <v>%1987-07-24%^^xsd:date</v>
      </c>
      <c r="J5896" t="str">
        <f t="shared" si="925"/>
        <v>1991</v>
      </c>
      <c r="K5896" t="str">
        <f t="shared" si="926"/>
        <v>10</v>
      </c>
      <c r="L5896" t="str">
        <f t="shared" si="927"/>
        <v>01</v>
      </c>
      <c r="M5896" t="str">
        <f t="shared" si="928"/>
        <v>%1991-01-01%^^xsd:date</v>
      </c>
      <c r="N5896" t="str">
        <f t="shared" si="929"/>
        <v>:6938 a crs:CommonwealthOrganisation ; schema:name %Department of Primary Industries and Energy, Regional Office, Tasmania% ; schema:startDate %1987-07-24%^^xsd:date ; schema:endDate %1991-01-01%^^xsd:date ; time:hasTime [ time:hasBeginning [ time:inXSDDate %1987-07-24%^^xsd:date ]  ] .</v>
      </c>
    </row>
    <row r="5897" spans="1:14" x14ac:dyDescent="0.15">
      <c r="A5897" s="1" t="s">
        <v>11832</v>
      </c>
      <c r="B5897" s="1" t="s">
        <v>11833</v>
      </c>
      <c r="C5897" s="1">
        <v>19880801</v>
      </c>
      <c r="E5897" t="str">
        <f t="shared" si="920"/>
        <v>6939</v>
      </c>
      <c r="F5897" t="str">
        <f t="shared" si="921"/>
        <v>1988</v>
      </c>
      <c r="G5897" t="str">
        <f t="shared" si="922"/>
        <v>08</v>
      </c>
      <c r="H5897" t="str">
        <f t="shared" si="923"/>
        <v>01</v>
      </c>
      <c r="I5897" t="str">
        <f t="shared" si="924"/>
        <v>%1988-08-01%^^xsd:date</v>
      </c>
      <c r="J5897" t="str">
        <f t="shared" si="925"/>
        <v/>
      </c>
      <c r="K5897" t="str">
        <f t="shared" si="926"/>
        <v/>
      </c>
      <c r="L5897" t="str">
        <f t="shared" si="927"/>
        <v/>
      </c>
      <c r="M5897" t="str">
        <f t="shared" si="928"/>
        <v/>
      </c>
      <c r="N5897" t="str">
        <f t="shared" si="929"/>
        <v>:6939 a crs:CommonwealthOrganisation ; schema:name %Horticulture Australia% ; schema:startDate %1988-08-01%^^xsd:date ; time:hasTime [ time:hasBeginning [ time:inXSDDate %1988-08-01%^^xsd:date ]  ] .</v>
      </c>
    </row>
    <row r="5898" spans="1:14" x14ac:dyDescent="0.15">
      <c r="A5898" s="1" t="s">
        <v>11834</v>
      </c>
      <c r="B5898" s="1" t="s">
        <v>11835</v>
      </c>
      <c r="C5898" s="1">
        <v>19010601</v>
      </c>
      <c r="D5898" s="1">
        <v>20040201</v>
      </c>
      <c r="E5898" t="str">
        <f t="shared" si="920"/>
        <v>0694</v>
      </c>
      <c r="F5898" t="str">
        <f t="shared" si="921"/>
        <v>1901</v>
      </c>
      <c r="G5898" t="str">
        <f t="shared" si="922"/>
        <v>06</v>
      </c>
      <c r="H5898" t="str">
        <f t="shared" si="923"/>
        <v>01</v>
      </c>
      <c r="I5898" t="str">
        <f t="shared" si="924"/>
        <v>%1901-06-01%^^xsd:date</v>
      </c>
      <c r="J5898" t="str">
        <f t="shared" si="925"/>
        <v>2004</v>
      </c>
      <c r="K5898" t="str">
        <f t="shared" si="926"/>
        <v>02</v>
      </c>
      <c r="L5898" t="str">
        <f t="shared" si="927"/>
        <v>01</v>
      </c>
      <c r="M5898" t="str">
        <f t="shared" si="928"/>
        <v>%2004-01-01%^^xsd:date</v>
      </c>
      <c r="N5898" t="str">
        <f t="shared" si="929"/>
        <v>:0694 a crs:CommonwealthOrganisation ; schema:name %Department of the Parliamentary Library% ; schema:startDate %1901-06-01%^^xsd:date ; schema:endDate %2004-01-01%^^xsd:date ; time:hasTime [ time:hasBeginning [ time:inXSDDate %1901-06-01%^^xsd:date ]  ] .</v>
      </c>
    </row>
    <row r="5899" spans="1:14" x14ac:dyDescent="0.15">
      <c r="A5899" s="1" t="s">
        <v>11836</v>
      </c>
      <c r="B5899" s="1" t="s">
        <v>11837</v>
      </c>
      <c r="C5899" s="1">
        <v>19870301</v>
      </c>
      <c r="D5899" s="1">
        <v>19881110</v>
      </c>
      <c r="E5899" t="str">
        <f t="shared" si="920"/>
        <v>6940</v>
      </c>
      <c r="F5899" t="str">
        <f t="shared" si="921"/>
        <v>1987</v>
      </c>
      <c r="G5899" t="str">
        <f t="shared" si="922"/>
        <v>03</v>
      </c>
      <c r="H5899" t="str">
        <f t="shared" si="923"/>
        <v>01</v>
      </c>
      <c r="I5899" t="str">
        <f t="shared" si="924"/>
        <v>%1987-03-01%^^xsd:date</v>
      </c>
      <c r="J5899" t="str">
        <f t="shared" si="925"/>
        <v>1988</v>
      </c>
      <c r="K5899" t="str">
        <f t="shared" si="926"/>
        <v>11</v>
      </c>
      <c r="L5899" t="str">
        <f t="shared" si="927"/>
        <v>10</v>
      </c>
      <c r="M5899" t="str">
        <f t="shared" si="928"/>
        <v>%1988-10-10%^^xsd:date</v>
      </c>
      <c r="N5899" t="str">
        <f t="shared" si="929"/>
        <v>:6940 a crs:CommonwealthOrganisation ; schema:name %Festival of Pacific Arts Limited% ; schema:startDate %1987-03-01%^^xsd:date ; schema:endDate %1988-10-10%^^xsd:date ; time:hasTime [ time:hasBeginning [ time:inXSDDate %1987-03-01%^^xsd:date ]  ] .</v>
      </c>
    </row>
    <row r="5900" spans="1:14" x14ac:dyDescent="0.15">
      <c r="A5900" s="1" t="s">
        <v>11838</v>
      </c>
      <c r="B5900" s="1" t="s">
        <v>11839</v>
      </c>
      <c r="C5900" s="1">
        <v>19701108</v>
      </c>
      <c r="E5900" t="str">
        <f t="shared" si="920"/>
        <v>6942</v>
      </c>
      <c r="F5900" t="str">
        <f t="shared" si="921"/>
        <v>1970</v>
      </c>
      <c r="G5900" t="str">
        <f t="shared" si="922"/>
        <v>11</v>
      </c>
      <c r="H5900" t="str">
        <f t="shared" si="923"/>
        <v>08</v>
      </c>
      <c r="I5900" t="str">
        <f t="shared" si="924"/>
        <v>%1970-11-08%^^xsd:date</v>
      </c>
      <c r="J5900" t="str">
        <f t="shared" si="925"/>
        <v/>
      </c>
      <c r="K5900" t="str">
        <f t="shared" si="926"/>
        <v/>
      </c>
      <c r="L5900" t="str">
        <f t="shared" si="927"/>
        <v/>
      </c>
      <c r="M5900" t="str">
        <f t="shared" si="928"/>
        <v/>
      </c>
      <c r="N5900" t="str">
        <f t="shared" si="929"/>
        <v>:6942 a crs:CommonwealthOrganisation ; schema:name %Australian Embassy, Denmark [Copenhagen]% ; schema:startDate %1970-11-08%^^xsd:date ; time:hasTime [ time:hasBeginning [ time:inXSDDate %1970-11-08%^^xsd:date ]  ] .</v>
      </c>
    </row>
    <row r="5901" spans="1:14" x14ac:dyDescent="0.15">
      <c r="A5901" s="1" t="s">
        <v>11840</v>
      </c>
      <c r="B5901" s="1" t="s">
        <v>11841</v>
      </c>
      <c r="C5901" s="1">
        <v>19870924</v>
      </c>
      <c r="E5901" t="str">
        <f t="shared" si="920"/>
        <v>6943</v>
      </c>
      <c r="F5901" t="str">
        <f t="shared" si="921"/>
        <v>1987</v>
      </c>
      <c r="G5901" t="str">
        <f t="shared" si="922"/>
        <v>09</v>
      </c>
      <c r="H5901" t="str">
        <f t="shared" si="923"/>
        <v>24</v>
      </c>
      <c r="I5901" t="str">
        <f t="shared" si="924"/>
        <v>%1987-09-24%^^xsd:date</v>
      </c>
      <c r="J5901" t="str">
        <f t="shared" si="925"/>
        <v/>
      </c>
      <c r="K5901" t="str">
        <f t="shared" si="926"/>
        <v/>
      </c>
      <c r="L5901" t="str">
        <f t="shared" si="927"/>
        <v/>
      </c>
      <c r="M5901" t="str">
        <f t="shared" si="928"/>
        <v/>
      </c>
      <c r="N5901" t="str">
        <f t="shared" si="929"/>
        <v>:6943 a crs:CommonwealthOrganisation ; schema:name %House of Representatives Standing Committee on Legal and Constitutional Affairs% ; schema:startDate %1987-09-24%^^xsd:date ; time:hasTime [ time:hasBeginning [ time:inXSDDate %1987-09-24%^^xsd:date ]  ] .</v>
      </c>
    </row>
    <row r="5902" spans="1:14" x14ac:dyDescent="0.15">
      <c r="A5902" s="1" t="s">
        <v>11842</v>
      </c>
      <c r="B5902" s="1" t="s">
        <v>11843</v>
      </c>
      <c r="C5902" s="1">
        <v>19870924</v>
      </c>
      <c r="E5902" t="str">
        <f t="shared" si="920"/>
        <v>6944</v>
      </c>
      <c r="F5902" t="str">
        <f t="shared" si="921"/>
        <v>1987</v>
      </c>
      <c r="G5902" t="str">
        <f t="shared" si="922"/>
        <v>09</v>
      </c>
      <c r="H5902" t="str">
        <f t="shared" si="923"/>
        <v>24</v>
      </c>
      <c r="I5902" t="str">
        <f t="shared" si="924"/>
        <v>%1987-09-24%^^xsd:date</v>
      </c>
      <c r="J5902" t="str">
        <f t="shared" si="925"/>
        <v/>
      </c>
      <c r="K5902" t="str">
        <f t="shared" si="926"/>
        <v/>
      </c>
      <c r="L5902" t="str">
        <f t="shared" si="927"/>
        <v/>
      </c>
      <c r="M5902" t="str">
        <f t="shared" si="928"/>
        <v/>
      </c>
      <c r="N5902" t="str">
        <f t="shared" si="929"/>
        <v>:6944 a crs:CommonwealthOrganisation ; schema:name %House of Representatives Standing Committee on Industry, Science and Resources% ; schema:startDate %1987-09-24%^^xsd:date ; time:hasTime [ time:hasBeginning [ time:inXSDDate %1987-09-24%^^xsd:date ]  ] .</v>
      </c>
    </row>
    <row r="5903" spans="1:14" x14ac:dyDescent="0.15">
      <c r="A5903" s="1" t="s">
        <v>11844</v>
      </c>
      <c r="B5903" s="1" t="s">
        <v>11845</v>
      </c>
      <c r="C5903" s="1">
        <v>19700612</v>
      </c>
      <c r="E5903" t="str">
        <f t="shared" si="920"/>
        <v>6945</v>
      </c>
      <c r="F5903" t="str">
        <f t="shared" si="921"/>
        <v>1970</v>
      </c>
      <c r="G5903" t="str">
        <f t="shared" si="922"/>
        <v>06</v>
      </c>
      <c r="H5903" t="str">
        <f t="shared" si="923"/>
        <v>12</v>
      </c>
      <c r="I5903" t="str">
        <f t="shared" si="924"/>
        <v>%1970-06-12%^^xsd:date</v>
      </c>
      <c r="J5903" t="str">
        <f t="shared" si="925"/>
        <v/>
      </c>
      <c r="K5903" t="str">
        <f t="shared" si="926"/>
        <v/>
      </c>
      <c r="L5903" t="str">
        <f t="shared" si="927"/>
        <v/>
      </c>
      <c r="M5903" t="str">
        <f t="shared" si="928"/>
        <v/>
      </c>
      <c r="N5903" t="str">
        <f t="shared" si="929"/>
        <v>:6945 a crs:CommonwealthOrganisation ; schema:name %Joint Standing Committee on Publications% ; schema:startDate %1970-06-12%^^xsd:date ; time:hasTime [ time:hasBeginning [ time:inXSDDate %1970-06-12%^^xsd:date ]  ] .</v>
      </c>
    </row>
    <row r="5904" spans="1:14" x14ac:dyDescent="0.15">
      <c r="A5904" s="1" t="s">
        <v>11846</v>
      </c>
      <c r="B5904" s="1" t="s">
        <v>11847</v>
      </c>
      <c r="C5904" s="1">
        <v>19750701</v>
      </c>
      <c r="D5904" s="1">
        <v>19930701</v>
      </c>
      <c r="E5904" t="str">
        <f t="shared" si="920"/>
        <v>6946</v>
      </c>
      <c r="F5904" t="str">
        <f t="shared" si="921"/>
        <v>1975</v>
      </c>
      <c r="G5904" t="str">
        <f t="shared" si="922"/>
        <v>07</v>
      </c>
      <c r="H5904" t="str">
        <f t="shared" si="923"/>
        <v>01</v>
      </c>
      <c r="I5904" t="str">
        <f t="shared" si="924"/>
        <v>%1975-07-01%^^xsd:date</v>
      </c>
      <c r="J5904" t="str">
        <f t="shared" si="925"/>
        <v>1993</v>
      </c>
      <c r="K5904" t="str">
        <f t="shared" si="926"/>
        <v>07</v>
      </c>
      <c r="L5904" t="str">
        <f t="shared" si="927"/>
        <v>01</v>
      </c>
      <c r="M5904" t="str">
        <f t="shared" si="928"/>
        <v>%1993-01-01%^^xsd:date</v>
      </c>
      <c r="N5904" t="str">
        <f t="shared" si="929"/>
        <v>:6946 a crs:CommonwealthOrganisation ; schema:name %Promotions Appeal Board - Postal and Telecommunications Commissions, Queensland% ; schema:startDate %1975-07-01%^^xsd:date ; schema:endDate %1993-01-01%^^xsd:date ; time:hasTime [ time:hasBeginning [ time:inXSDDate %1975-07-01%^^xsd:date ]  ] .</v>
      </c>
    </row>
    <row r="5905" spans="1:14" x14ac:dyDescent="0.15">
      <c r="A5905" s="1" t="s">
        <v>11848</v>
      </c>
      <c r="B5905" s="1" t="s">
        <v>11849</v>
      </c>
      <c r="C5905" s="1">
        <v>19870403</v>
      </c>
      <c r="E5905" t="str">
        <f t="shared" si="920"/>
        <v>6947</v>
      </c>
      <c r="F5905" t="str">
        <f t="shared" si="921"/>
        <v>1987</v>
      </c>
      <c r="G5905" t="str">
        <f t="shared" si="922"/>
        <v>04</v>
      </c>
      <c r="H5905" t="str">
        <f t="shared" si="923"/>
        <v>03</v>
      </c>
      <c r="I5905" t="str">
        <f t="shared" si="924"/>
        <v>%1987-04-03%^^xsd:date</v>
      </c>
      <c r="J5905" t="str">
        <f t="shared" si="925"/>
        <v/>
      </c>
      <c r="K5905" t="str">
        <f t="shared" si="926"/>
        <v/>
      </c>
      <c r="L5905" t="str">
        <f t="shared" si="927"/>
        <v/>
      </c>
      <c r="M5905" t="str">
        <f t="shared" si="928"/>
        <v/>
      </c>
      <c r="N5905" t="str">
        <f t="shared" si="929"/>
        <v>:6947 a crs:CommonwealthOrganisation ; schema:name %[New South Wales] Legal Aid Commission of New South Wales, Fairfield Branch Office% ; schema:startDate %1987-04-03%^^xsd:date ; time:hasTime [ time:hasBeginning [ time:inXSDDate %1987-04-03%^^xsd:date ]  ] .</v>
      </c>
    </row>
    <row r="5906" spans="1:14" x14ac:dyDescent="0.15">
      <c r="A5906" s="1" t="s">
        <v>11850</v>
      </c>
      <c r="B5906" s="1" t="s">
        <v>11851</v>
      </c>
      <c r="C5906" s="1">
        <v>19731101</v>
      </c>
      <c r="E5906" t="str">
        <f t="shared" si="920"/>
        <v>6948</v>
      </c>
      <c r="F5906" t="str">
        <f t="shared" si="921"/>
        <v>1973</v>
      </c>
      <c r="G5906" t="str">
        <f t="shared" si="922"/>
        <v>11</v>
      </c>
      <c r="H5906" t="str">
        <f t="shared" si="923"/>
        <v>01</v>
      </c>
      <c r="I5906" t="str">
        <f t="shared" si="924"/>
        <v>%1973-11-01%^^xsd:date</v>
      </c>
      <c r="J5906" t="str">
        <f t="shared" si="925"/>
        <v/>
      </c>
      <c r="K5906" t="str">
        <f t="shared" si="926"/>
        <v/>
      </c>
      <c r="L5906" t="str">
        <f t="shared" si="927"/>
        <v/>
      </c>
      <c r="M5906" t="str">
        <f t="shared" si="928"/>
        <v/>
      </c>
      <c r="N5906" t="str">
        <f t="shared" si="929"/>
        <v>:6948 a crs:CommonwealthOrganisation ; schema:name %Australian Army Band, Tasmania% ; schema:startDate %1973-11-01%^^xsd:date ; time:hasTime [ time:hasBeginning [ time:inXSDDate %1973-11-01%^^xsd:date ]  ] .</v>
      </c>
    </row>
    <row r="5907" spans="1:14" x14ac:dyDescent="0.15">
      <c r="A5907" s="1" t="s">
        <v>11852</v>
      </c>
      <c r="B5907" s="1" t="s">
        <v>11853</v>
      </c>
      <c r="C5907" s="1">
        <v>19731101</v>
      </c>
      <c r="D5907" s="1">
        <v>20149999</v>
      </c>
      <c r="E5907" t="str">
        <f t="shared" si="920"/>
        <v>6949</v>
      </c>
      <c r="F5907" t="str">
        <f t="shared" si="921"/>
        <v>1973</v>
      </c>
      <c r="G5907" t="str">
        <f t="shared" si="922"/>
        <v>11</v>
      </c>
      <c r="H5907" t="str">
        <f t="shared" si="923"/>
        <v>01</v>
      </c>
      <c r="I5907" t="str">
        <f t="shared" si="924"/>
        <v>%1973-11-01%^^xsd:date</v>
      </c>
      <c r="J5907" t="str">
        <f t="shared" si="925"/>
        <v>2014</v>
      </c>
      <c r="K5907" t="str">
        <f t="shared" si="926"/>
        <v>99</v>
      </c>
      <c r="L5907" t="str">
        <f t="shared" si="927"/>
        <v>99</v>
      </c>
      <c r="M5907" t="str">
        <f t="shared" si="928"/>
        <v>%2014%^^xsd:gYear</v>
      </c>
      <c r="N5907" t="str">
        <f t="shared" si="929"/>
        <v>:6949 a crs:CommonwealthOrganisation ; schema:name %16 Field Battery, Royal Australian Artillery% ; schema:startDate %1973-11-01%^^xsd:date ; schema:endDate %2014%^^xsd:gYear ; time:hasTime [ time:hasBeginning [ time:inXSDDate %1973-11-01%^^xsd:date ]  ] .</v>
      </c>
    </row>
    <row r="5908" spans="1:14" x14ac:dyDescent="0.15">
      <c r="A5908" s="1" t="s">
        <v>11854</v>
      </c>
      <c r="B5908" s="1" t="s">
        <v>11855</v>
      </c>
      <c r="C5908" s="1">
        <v>19010401</v>
      </c>
      <c r="D5908" s="1">
        <v>20040201</v>
      </c>
      <c r="E5908" t="str">
        <f t="shared" si="920"/>
        <v>0695</v>
      </c>
      <c r="F5908" t="str">
        <f t="shared" si="921"/>
        <v>1901</v>
      </c>
      <c r="G5908" t="str">
        <f t="shared" si="922"/>
        <v>04</v>
      </c>
      <c r="H5908" t="str">
        <f t="shared" si="923"/>
        <v>01</v>
      </c>
      <c r="I5908" t="str">
        <f t="shared" si="924"/>
        <v>%1901-04-01%^^xsd:date</v>
      </c>
      <c r="J5908" t="str">
        <f t="shared" si="925"/>
        <v>2004</v>
      </c>
      <c r="K5908" t="str">
        <f t="shared" si="926"/>
        <v>02</v>
      </c>
      <c r="L5908" t="str">
        <f t="shared" si="927"/>
        <v>01</v>
      </c>
      <c r="M5908" t="str">
        <f t="shared" si="928"/>
        <v>%2004-01-01%^^xsd:date</v>
      </c>
      <c r="N5908" t="str">
        <f t="shared" si="929"/>
        <v>:0695 a crs:CommonwealthOrganisation ; schema:name %Department of the Parliamentary Reporting Staff% ; schema:startDate %1901-04-01%^^xsd:date ; schema:endDate %2004-01-01%^^xsd:date ; time:hasTime [ time:hasBeginning [ time:inXSDDate %1901-04-01%^^xsd:date ]  ] .</v>
      </c>
    </row>
    <row r="5909" spans="1:14" x14ac:dyDescent="0.15">
      <c r="A5909" s="1" t="s">
        <v>11856</v>
      </c>
      <c r="B5909" s="1" t="s">
        <v>11857</v>
      </c>
      <c r="C5909" s="1">
        <v>19870924</v>
      </c>
      <c r="E5909" t="str">
        <f t="shared" si="920"/>
        <v>6950</v>
      </c>
      <c r="F5909" t="str">
        <f t="shared" si="921"/>
        <v>1987</v>
      </c>
      <c r="G5909" t="str">
        <f t="shared" si="922"/>
        <v>09</v>
      </c>
      <c r="H5909" t="str">
        <f t="shared" si="923"/>
        <v>24</v>
      </c>
      <c r="I5909" t="str">
        <f t="shared" si="924"/>
        <v>%1987-09-24%^^xsd:date</v>
      </c>
      <c r="J5909" t="str">
        <f t="shared" si="925"/>
        <v/>
      </c>
      <c r="K5909" t="str">
        <f t="shared" si="926"/>
        <v/>
      </c>
      <c r="L5909" t="str">
        <f t="shared" si="927"/>
        <v/>
      </c>
      <c r="M5909" t="str">
        <f t="shared" si="928"/>
        <v/>
      </c>
      <c r="N5909" t="str">
        <f t="shared" si="929"/>
        <v>:6950 a crs:CommonwealthOrganisation ; schema:name %House of Representatives Standing Committee on Economics, Finance and Public Administration% ; schema:startDate %1987-09-24%^^xsd:date ; time:hasTime [ time:hasBeginning [ time:inXSDDate %1987-09-24%^^xsd:date ]  ] .</v>
      </c>
    </row>
    <row r="5910" spans="1:14" x14ac:dyDescent="0.15">
      <c r="A5910" s="1" t="s">
        <v>11858</v>
      </c>
      <c r="B5910" s="1" t="s">
        <v>11859</v>
      </c>
      <c r="C5910" s="1">
        <v>19871205</v>
      </c>
      <c r="E5910" t="str">
        <f t="shared" si="920"/>
        <v>6951</v>
      </c>
      <c r="F5910" t="str">
        <f t="shared" si="921"/>
        <v>1987</v>
      </c>
      <c r="G5910" t="str">
        <f t="shared" si="922"/>
        <v>12</v>
      </c>
      <c r="H5910" t="str">
        <f t="shared" si="923"/>
        <v>05</v>
      </c>
      <c r="I5910" t="str">
        <f t="shared" si="924"/>
        <v>%1987-12-05%^^xsd:date</v>
      </c>
      <c r="J5910" t="str">
        <f t="shared" si="925"/>
        <v/>
      </c>
      <c r="K5910" t="str">
        <f t="shared" si="926"/>
        <v/>
      </c>
      <c r="L5910" t="str">
        <f t="shared" si="927"/>
        <v/>
      </c>
      <c r="M5910" t="str">
        <f t="shared" si="928"/>
        <v/>
      </c>
      <c r="N5910" t="str">
        <f t="shared" si="929"/>
        <v>:6951 a crs:CommonwealthOrganisation ; schema:name %2/17 Battalion, Royal New South Wales Regiment, Australian Army% ; schema:startDate %1987-12-05%^^xsd:date ; time:hasTime [ time:hasBeginning [ time:inXSDDate %1987-12-05%^^xsd:date ]  ] .</v>
      </c>
    </row>
    <row r="5911" spans="1:14" x14ac:dyDescent="0.15">
      <c r="A5911" s="1" t="s">
        <v>11860</v>
      </c>
      <c r="B5911" s="1" t="s">
        <v>11861</v>
      </c>
      <c r="C5911" s="1">
        <v>19620605</v>
      </c>
      <c r="E5911" t="str">
        <f t="shared" si="920"/>
        <v>6952</v>
      </c>
      <c r="F5911" t="str">
        <f t="shared" si="921"/>
        <v>1962</v>
      </c>
      <c r="G5911" t="str">
        <f t="shared" si="922"/>
        <v>06</v>
      </c>
      <c r="H5911" t="str">
        <f t="shared" si="923"/>
        <v>05</v>
      </c>
      <c r="I5911" t="str">
        <f t="shared" si="924"/>
        <v>%1962-06-05%^^xsd:date</v>
      </c>
      <c r="J5911" t="str">
        <f t="shared" si="925"/>
        <v/>
      </c>
      <c r="K5911" t="str">
        <f t="shared" si="926"/>
        <v/>
      </c>
      <c r="L5911" t="str">
        <f t="shared" si="927"/>
        <v/>
      </c>
      <c r="M5911" t="str">
        <f t="shared" si="928"/>
        <v/>
      </c>
      <c r="N5911" t="str">
        <f t="shared" si="929"/>
        <v>:6952 a crs:CommonwealthOrganisation ; schema:name %Australian Embassy, Republic of Korea [Seoul]% ; schema:startDate %1962-06-05%^^xsd:date ; time:hasTime [ time:hasBeginning [ time:inXSDDate %1962-06-05%^^xsd:date ]  ] .</v>
      </c>
    </row>
    <row r="5912" spans="1:14" x14ac:dyDescent="0.15">
      <c r="A5912" s="1" t="s">
        <v>11862</v>
      </c>
      <c r="B5912" s="1" t="s">
        <v>11863</v>
      </c>
      <c r="C5912" s="1">
        <v>19741209</v>
      </c>
      <c r="E5912" t="str">
        <f t="shared" si="920"/>
        <v>6953</v>
      </c>
      <c r="F5912" t="str">
        <f t="shared" si="921"/>
        <v>1974</v>
      </c>
      <c r="G5912" t="str">
        <f t="shared" si="922"/>
        <v>12</v>
      </c>
      <c r="H5912" t="str">
        <f t="shared" si="923"/>
        <v>09</v>
      </c>
      <c r="I5912" t="str">
        <f t="shared" si="924"/>
        <v>%1974-12-09%^^xsd:date</v>
      </c>
      <c r="J5912" t="str">
        <f t="shared" si="925"/>
        <v/>
      </c>
      <c r="K5912" t="str">
        <f t="shared" si="926"/>
        <v/>
      </c>
      <c r="L5912" t="str">
        <f t="shared" si="927"/>
        <v/>
      </c>
      <c r="M5912" t="str">
        <f t="shared" si="928"/>
        <v/>
      </c>
      <c r="N5912" t="str">
        <f t="shared" si="929"/>
        <v>:6953 a crs:CommonwealthOrganisation ; schema:name %Australian Migration Office, Toronto [Canada]% ; schema:startDate %1974-12-09%^^xsd:date ; time:hasTime [ time:hasBeginning [ time:inXSDDate %1974-12-09%^^xsd:date ]  ] .</v>
      </c>
    </row>
    <row r="5913" spans="1:14" x14ac:dyDescent="0.15">
      <c r="A5913" s="1" t="s">
        <v>11864</v>
      </c>
      <c r="B5913" s="1" t="s">
        <v>11865</v>
      </c>
      <c r="C5913" s="1">
        <v>19731101</v>
      </c>
      <c r="E5913" t="str">
        <f t="shared" si="920"/>
        <v>6954</v>
      </c>
      <c r="F5913" t="str">
        <f t="shared" si="921"/>
        <v>1973</v>
      </c>
      <c r="G5913" t="str">
        <f t="shared" si="922"/>
        <v>11</v>
      </c>
      <c r="H5913" t="str">
        <f t="shared" si="923"/>
        <v>01</v>
      </c>
      <c r="I5913" t="str">
        <f t="shared" si="924"/>
        <v>%1973-11-01%^^xsd:date</v>
      </c>
      <c r="J5913" t="str">
        <f t="shared" si="925"/>
        <v/>
      </c>
      <c r="K5913" t="str">
        <f t="shared" si="926"/>
        <v/>
      </c>
      <c r="L5913" t="str">
        <f t="shared" si="927"/>
        <v/>
      </c>
      <c r="M5913" t="str">
        <f t="shared" si="928"/>
        <v/>
      </c>
      <c r="N5913" t="str">
        <f t="shared" si="929"/>
        <v>:6954 a crs:CommonwealthOrganisation ; schema:name %District Support Unit, Watsonia, Australian Army [Victoria]% ; schema:startDate %1973-11-01%^^xsd:date ; time:hasTime [ time:hasBeginning [ time:inXSDDate %1973-11-01%^^xsd:date ]  ] .</v>
      </c>
    </row>
    <row r="5914" spans="1:14" x14ac:dyDescent="0.15">
      <c r="A5914" s="1" t="s">
        <v>11866</v>
      </c>
      <c r="B5914" s="1" t="s">
        <v>11867</v>
      </c>
      <c r="C5914" s="1">
        <v>19350101</v>
      </c>
      <c r="D5914" s="1">
        <v>19810303</v>
      </c>
      <c r="E5914" t="str">
        <f t="shared" si="920"/>
        <v>6955</v>
      </c>
      <c r="F5914" t="str">
        <f t="shared" si="921"/>
        <v>1935</v>
      </c>
      <c r="G5914" t="str">
        <f t="shared" si="922"/>
        <v>01</v>
      </c>
      <c r="H5914" t="str">
        <f t="shared" si="923"/>
        <v>01</v>
      </c>
      <c r="I5914" t="str">
        <f t="shared" si="924"/>
        <v>%1935-01-01%^^xsd:date</v>
      </c>
      <c r="J5914" t="str">
        <f t="shared" si="925"/>
        <v>1981</v>
      </c>
      <c r="K5914" t="str">
        <f t="shared" si="926"/>
        <v>03</v>
      </c>
      <c r="L5914" t="str">
        <f t="shared" si="927"/>
        <v>03</v>
      </c>
      <c r="M5914" t="str">
        <f t="shared" si="928"/>
        <v>%1981-03-03%^^xsd:date</v>
      </c>
      <c r="N5914" t="str">
        <f t="shared" si="929"/>
        <v>:6955 a crs:CommonwealthOrganisation ; schema:name %Old Contemptibles' Association, South Australian Branch% ; schema:startDate %1935-01-01%^^xsd:date ; schema:endDate %1981-03-03%^^xsd:date ; time:hasTime [ time:hasBeginning [ time:inXSDDate %1935-01-01%^^xsd:date ]  ] .</v>
      </c>
    </row>
    <row r="5915" spans="1:14" x14ac:dyDescent="0.15">
      <c r="A5915" s="1" t="s">
        <v>11868</v>
      </c>
      <c r="B5915" s="1" t="s">
        <v>11869</v>
      </c>
      <c r="C5915" s="1">
        <v>19781101</v>
      </c>
      <c r="D5915" s="1">
        <v>19840630</v>
      </c>
      <c r="E5915" t="str">
        <f t="shared" si="920"/>
        <v>6956</v>
      </c>
      <c r="F5915" t="str">
        <f t="shared" si="921"/>
        <v>1978</v>
      </c>
      <c r="G5915" t="str">
        <f t="shared" si="922"/>
        <v>11</v>
      </c>
      <c r="H5915" t="str">
        <f t="shared" si="923"/>
        <v>01</v>
      </c>
      <c r="I5915" t="str">
        <f t="shared" si="924"/>
        <v>%1978-11-01%^^xsd:date</v>
      </c>
      <c r="J5915" t="str">
        <f t="shared" si="925"/>
        <v>1984</v>
      </c>
      <c r="K5915" t="str">
        <f t="shared" si="926"/>
        <v>06</v>
      </c>
      <c r="L5915" t="str">
        <f t="shared" si="927"/>
        <v>30</v>
      </c>
      <c r="M5915" t="str">
        <f t="shared" si="928"/>
        <v>%1984-30-30%^^xsd:date</v>
      </c>
      <c r="N5915" t="str">
        <f t="shared" si="929"/>
        <v>:6956 a crs:CommonwealthOrganisation ; schema:name %Australian Migration Office, Kuwait [Kuwait]% ; schema:startDate %1978-11-01%^^xsd:date ; schema:endDate %1984-30-30%^^xsd:date ; time:hasTime [ time:hasBeginning [ time:inXSDDate %1978-11-01%^^xsd:date ]  ] .</v>
      </c>
    </row>
    <row r="5916" spans="1:14" x14ac:dyDescent="0.15">
      <c r="A5916" s="1" t="s">
        <v>11870</v>
      </c>
      <c r="B5916" s="1" t="s">
        <v>11871</v>
      </c>
      <c r="C5916" s="1">
        <v>19520501</v>
      </c>
      <c r="D5916" s="1">
        <v>20149999</v>
      </c>
      <c r="E5916" t="str">
        <f t="shared" si="920"/>
        <v>6958</v>
      </c>
      <c r="F5916" t="str">
        <f t="shared" si="921"/>
        <v>1952</v>
      </c>
      <c r="G5916" t="str">
        <f t="shared" si="922"/>
        <v>05</v>
      </c>
      <c r="H5916" t="str">
        <f t="shared" si="923"/>
        <v>01</v>
      </c>
      <c r="I5916" t="str">
        <f t="shared" si="924"/>
        <v>%1952-05-01%^^xsd:date</v>
      </c>
      <c r="J5916" t="str">
        <f t="shared" si="925"/>
        <v>2014</v>
      </c>
      <c r="K5916" t="str">
        <f t="shared" si="926"/>
        <v>99</v>
      </c>
      <c r="L5916" t="str">
        <f t="shared" si="927"/>
        <v>99</v>
      </c>
      <c r="M5916" t="str">
        <f t="shared" si="928"/>
        <v>%2014%^^xsd:gYear</v>
      </c>
      <c r="N5916" t="str">
        <f t="shared" si="929"/>
        <v>:6958 a crs:CommonwealthOrganisation ; schema:name %Maintenance Squadron RAAF Base, East Sale [Victoria]% ; schema:startDate %1952-05-01%^^xsd:date ; schema:endDate %2014%^^xsd:gYear ; time:hasTime [ time:hasBeginning [ time:inXSDDate %1952-05-01%^^xsd:date ]  ] .</v>
      </c>
    </row>
    <row r="5917" spans="1:14" x14ac:dyDescent="0.15">
      <c r="A5917" s="1" t="s">
        <v>11872</v>
      </c>
      <c r="B5917" s="1" t="s">
        <v>11873</v>
      </c>
      <c r="C5917" s="1">
        <v>19890726</v>
      </c>
      <c r="E5917" t="str">
        <f t="shared" si="920"/>
        <v>6959</v>
      </c>
      <c r="F5917" t="str">
        <f t="shared" si="921"/>
        <v>1989</v>
      </c>
      <c r="G5917" t="str">
        <f t="shared" si="922"/>
        <v>07</v>
      </c>
      <c r="H5917" t="str">
        <f t="shared" si="923"/>
        <v>26</v>
      </c>
      <c r="I5917" t="str">
        <f t="shared" si="924"/>
        <v>%1989-07-26%^^xsd:date</v>
      </c>
      <c r="J5917" t="str">
        <f t="shared" si="925"/>
        <v/>
      </c>
      <c r="K5917" t="str">
        <f t="shared" si="926"/>
        <v/>
      </c>
      <c r="L5917" t="str">
        <f t="shared" si="927"/>
        <v/>
      </c>
      <c r="M5917" t="str">
        <f t="shared" si="928"/>
        <v/>
      </c>
      <c r="N5917" t="str">
        <f t="shared" si="929"/>
        <v>:6959 a crs:CommonwealthOrganisation ; schema:name %National Office of Overseas Skills Recognition% ; schema:startDate %1989-07-26%^^xsd:date ; time:hasTime [ time:hasBeginning [ time:inXSDDate %1989-07-26%^^xsd:date ]  ] .</v>
      </c>
    </row>
    <row r="5918" spans="1:14" x14ac:dyDescent="0.15">
      <c r="A5918" s="1" t="s">
        <v>11874</v>
      </c>
      <c r="B5918" s="1" t="s">
        <v>11875</v>
      </c>
      <c r="C5918" s="1">
        <v>19341201</v>
      </c>
      <c r="E5918" t="str">
        <f t="shared" si="920"/>
        <v>0696</v>
      </c>
      <c r="F5918" t="str">
        <f t="shared" si="921"/>
        <v>1934</v>
      </c>
      <c r="G5918" t="str">
        <f t="shared" si="922"/>
        <v>12</v>
      </c>
      <c r="H5918" t="str">
        <f t="shared" si="923"/>
        <v>01</v>
      </c>
      <c r="I5918" t="str">
        <f t="shared" si="924"/>
        <v>%1934-12-01%^^xsd:date</v>
      </c>
      <c r="J5918" t="str">
        <f t="shared" si="925"/>
        <v/>
      </c>
      <c r="K5918" t="str">
        <f t="shared" si="926"/>
        <v/>
      </c>
      <c r="L5918" t="str">
        <f t="shared" si="927"/>
        <v/>
      </c>
      <c r="M5918" t="str">
        <f t="shared" si="928"/>
        <v/>
      </c>
      <c r="N5918" t="str">
        <f t="shared" si="929"/>
        <v>:0696 a crs:CommonwealthOrganisation ; schema:name %Standing Committee on Agriculture and Resource Management% ; schema:startDate %1934-12-01%^^xsd:date ; time:hasTime [ time:hasBeginning [ time:inXSDDate %1934-12-01%^^xsd:date ]  ] .</v>
      </c>
    </row>
    <row r="5919" spans="1:14" x14ac:dyDescent="0.15">
      <c r="A5919" s="1" t="s">
        <v>11876</v>
      </c>
      <c r="B5919" s="1" t="s">
        <v>11877</v>
      </c>
      <c r="C5919" s="1">
        <v>19870724</v>
      </c>
      <c r="D5919" s="1">
        <v>19971001</v>
      </c>
      <c r="E5919" t="str">
        <f t="shared" si="920"/>
        <v>6960</v>
      </c>
      <c r="F5919" t="str">
        <f t="shared" si="921"/>
        <v>1987</v>
      </c>
      <c r="G5919" t="str">
        <f t="shared" si="922"/>
        <v>07</v>
      </c>
      <c r="H5919" t="str">
        <f t="shared" si="923"/>
        <v>24</v>
      </c>
      <c r="I5919" t="str">
        <f t="shared" si="924"/>
        <v>%1987-07-24%^^xsd:date</v>
      </c>
      <c r="J5919" t="str">
        <f t="shared" si="925"/>
        <v>1997</v>
      </c>
      <c r="K5919" t="str">
        <f t="shared" si="926"/>
        <v>10</v>
      </c>
      <c r="L5919" t="str">
        <f t="shared" si="927"/>
        <v>01</v>
      </c>
      <c r="M5919" t="str">
        <f t="shared" si="928"/>
        <v>%1997-01-01%^^xsd:date</v>
      </c>
      <c r="N5919" t="str">
        <f t="shared" si="929"/>
        <v>:6960 a crs:CommonwealthOrganisation ; schema:name %Australian Property Group, State Office, Queensland% ; schema:startDate %1987-07-24%^^xsd:date ; schema:endDate %1997-01-01%^^xsd:date ; time:hasTime [ time:hasBeginning [ time:inXSDDate %1987-07-24%^^xsd:date ]  ] .</v>
      </c>
    </row>
    <row r="5920" spans="1:14" x14ac:dyDescent="0.15">
      <c r="A5920" s="1" t="s">
        <v>11878</v>
      </c>
      <c r="B5920" s="1" t="s">
        <v>11879</v>
      </c>
      <c r="C5920" s="1">
        <v>19880104</v>
      </c>
      <c r="E5920" t="str">
        <f t="shared" si="920"/>
        <v>6961</v>
      </c>
      <c r="F5920" t="str">
        <f t="shared" si="921"/>
        <v>1988</v>
      </c>
      <c r="G5920" t="str">
        <f t="shared" si="922"/>
        <v>01</v>
      </c>
      <c r="H5920" t="str">
        <f t="shared" si="923"/>
        <v>04</v>
      </c>
      <c r="I5920" t="str">
        <f t="shared" si="924"/>
        <v>%1988-01-04%^^xsd:date</v>
      </c>
      <c r="J5920" t="str">
        <f t="shared" si="925"/>
        <v/>
      </c>
      <c r="K5920" t="str">
        <f t="shared" si="926"/>
        <v/>
      </c>
      <c r="L5920" t="str">
        <f t="shared" si="927"/>
        <v/>
      </c>
      <c r="M5920" t="str">
        <f t="shared" si="928"/>
        <v/>
      </c>
      <c r="N5920" t="str">
        <f t="shared" si="929"/>
        <v>:6961 a crs:CommonwealthOrganisation ; schema:name %[Australian Capital Territory] Canberra Institute of Technology (CIT)% ; schema:startDate %1988-01-04%^^xsd:date ; time:hasTime [ time:hasBeginning [ time:inXSDDate %1988-01-04%^^xsd:date ]  ] .</v>
      </c>
    </row>
    <row r="5921" spans="1:14" x14ac:dyDescent="0.15">
      <c r="A5921" s="1" t="s">
        <v>11880</v>
      </c>
      <c r="B5921" s="1" t="s">
        <v>11881</v>
      </c>
      <c r="C5921" s="1">
        <v>19890703</v>
      </c>
      <c r="E5921" t="str">
        <f t="shared" si="920"/>
        <v>6962</v>
      </c>
      <c r="F5921" t="str">
        <f t="shared" si="921"/>
        <v>1989</v>
      </c>
      <c r="G5921" t="str">
        <f t="shared" si="922"/>
        <v>07</v>
      </c>
      <c r="H5921" t="str">
        <f t="shared" si="923"/>
        <v>03</v>
      </c>
      <c r="I5921" t="str">
        <f t="shared" si="924"/>
        <v>%1989-07-03%^^xsd:date</v>
      </c>
      <c r="J5921" t="str">
        <f t="shared" si="925"/>
        <v/>
      </c>
      <c r="K5921" t="str">
        <f t="shared" si="926"/>
        <v/>
      </c>
      <c r="L5921" t="str">
        <f t="shared" si="927"/>
        <v/>
      </c>
      <c r="M5921" t="str">
        <f t="shared" si="928"/>
        <v/>
      </c>
      <c r="N5921" t="str">
        <f t="shared" si="929"/>
        <v>:6962 a crs:CommonwealthOrganisation ; schema:name %Commonwealth Director of Public Prosecutions, State Office, South Australia% ; schema:startDate %1989-07-03%^^xsd:date ; time:hasTime [ time:hasBeginning [ time:inXSDDate %1989-07-03%^^xsd:date ]  ] .</v>
      </c>
    </row>
    <row r="5922" spans="1:14" x14ac:dyDescent="0.15">
      <c r="A5922" s="1" t="s">
        <v>11882</v>
      </c>
      <c r="B5922" s="1" t="s">
        <v>11883</v>
      </c>
      <c r="C5922" s="1">
        <v>19871021</v>
      </c>
      <c r="E5922" t="str">
        <f t="shared" si="920"/>
        <v>6963</v>
      </c>
      <c r="F5922" t="str">
        <f t="shared" si="921"/>
        <v>1987</v>
      </c>
      <c r="G5922" t="str">
        <f t="shared" si="922"/>
        <v>10</v>
      </c>
      <c r="H5922" t="str">
        <f t="shared" si="923"/>
        <v>21</v>
      </c>
      <c r="I5922" t="str">
        <f t="shared" si="924"/>
        <v>%1987-10-21%^^xsd:date</v>
      </c>
      <c r="J5922" t="str">
        <f t="shared" si="925"/>
        <v/>
      </c>
      <c r="K5922" t="str">
        <f t="shared" si="926"/>
        <v/>
      </c>
      <c r="L5922" t="str">
        <f t="shared" si="927"/>
        <v/>
      </c>
      <c r="M5922" t="str">
        <f t="shared" si="928"/>
        <v/>
      </c>
      <c r="N5922" t="str">
        <f t="shared" si="929"/>
        <v>:6963 a crs:CommonwealthOrganisation ; schema:name %Joint Standing Committee on Electoral Matters% ; schema:startDate %1987-10-21%^^xsd:date ; time:hasTime [ time:hasBeginning [ time:inXSDDate %1987-10-21%^^xsd:date ]  ] .</v>
      </c>
    </row>
    <row r="5923" spans="1:14" x14ac:dyDescent="0.15">
      <c r="A5923" s="1" t="s">
        <v>11884</v>
      </c>
      <c r="B5923" s="1" t="s">
        <v>11885</v>
      </c>
      <c r="C5923" s="1">
        <v>19870724</v>
      </c>
      <c r="D5923" s="1">
        <v>19980227</v>
      </c>
      <c r="E5923" t="str">
        <f t="shared" si="920"/>
        <v>6964</v>
      </c>
      <c r="F5923" t="str">
        <f t="shared" si="921"/>
        <v>1987</v>
      </c>
      <c r="G5923" t="str">
        <f t="shared" si="922"/>
        <v>07</v>
      </c>
      <c r="H5923" t="str">
        <f t="shared" si="923"/>
        <v>24</v>
      </c>
      <c r="I5923" t="str">
        <f t="shared" si="924"/>
        <v>%1987-07-24%^^xsd:date</v>
      </c>
      <c r="J5923" t="str">
        <f t="shared" si="925"/>
        <v>1998</v>
      </c>
      <c r="K5923" t="str">
        <f t="shared" si="926"/>
        <v>02</v>
      </c>
      <c r="L5923" t="str">
        <f t="shared" si="927"/>
        <v>27</v>
      </c>
      <c r="M5923" t="str">
        <f t="shared" si="928"/>
        <v>%1998-27-27%^^xsd:date</v>
      </c>
      <c r="N5923" t="str">
        <f t="shared" si="929"/>
        <v>:6964 a crs:CommonwealthOrganisation ; schema:name %Purchasing Australia, Regional Office, Queensland% ; schema:startDate %1987-07-24%^^xsd:date ; schema:endDate %1998-27-27%^^xsd:date ; time:hasTime [ time:hasBeginning [ time:inXSDDate %1987-07-24%^^xsd:date ]  ] .</v>
      </c>
    </row>
    <row r="5924" spans="1:14" x14ac:dyDescent="0.15">
      <c r="A5924" s="1" t="s">
        <v>11886</v>
      </c>
      <c r="B5924" s="1" t="s">
        <v>11887</v>
      </c>
      <c r="C5924" s="1">
        <v>19471231</v>
      </c>
      <c r="E5924" t="str">
        <f t="shared" si="920"/>
        <v>6966</v>
      </c>
      <c r="F5924" t="str">
        <f t="shared" si="921"/>
        <v>1947</v>
      </c>
      <c r="G5924" t="str">
        <f t="shared" si="922"/>
        <v>12</v>
      </c>
      <c r="H5924" t="str">
        <f t="shared" si="923"/>
        <v>31</v>
      </c>
      <c r="I5924" t="str">
        <f t="shared" si="924"/>
        <v>%1947-12-31%^^xsd:date</v>
      </c>
      <c r="J5924" t="str">
        <f t="shared" si="925"/>
        <v/>
      </c>
      <c r="K5924" t="str">
        <f t="shared" si="926"/>
        <v/>
      </c>
      <c r="L5924" t="str">
        <f t="shared" si="927"/>
        <v/>
      </c>
      <c r="M5924" t="str">
        <f t="shared" si="928"/>
        <v/>
      </c>
      <c r="N5924" t="str">
        <f t="shared" si="929"/>
        <v>:6966 a crs:CommonwealthOrganisation ; schema:name %Australian Signals Directorate% ; schema:startDate %1947-12-31%^^xsd:date ; time:hasTime [ time:hasBeginning [ time:inXSDDate %1947-12-31%^^xsd:date ]  ] .</v>
      </c>
    </row>
    <row r="5925" spans="1:14" x14ac:dyDescent="0.15">
      <c r="A5925" s="1" t="s">
        <v>11888</v>
      </c>
      <c r="B5925" s="1" t="s">
        <v>11889</v>
      </c>
      <c r="C5925" s="1">
        <v>19881201</v>
      </c>
      <c r="E5925" t="str">
        <f t="shared" si="920"/>
        <v>6967</v>
      </c>
      <c r="F5925" t="str">
        <f t="shared" si="921"/>
        <v>1988</v>
      </c>
      <c r="G5925" t="str">
        <f t="shared" si="922"/>
        <v>12</v>
      </c>
      <c r="H5925" t="str">
        <f t="shared" si="923"/>
        <v>01</v>
      </c>
      <c r="I5925" t="str">
        <f t="shared" si="924"/>
        <v>%1988-12-01%^^xsd:date</v>
      </c>
      <c r="J5925" t="str">
        <f t="shared" si="925"/>
        <v/>
      </c>
      <c r="K5925" t="str">
        <f t="shared" si="926"/>
        <v/>
      </c>
      <c r="L5925" t="str">
        <f t="shared" si="927"/>
        <v/>
      </c>
      <c r="M5925" t="str">
        <f t="shared" si="928"/>
        <v/>
      </c>
      <c r="N5925" t="str">
        <f t="shared" si="929"/>
        <v>:6967 a crs:CommonwealthOrganisation ; schema:name %Joint Logistics Unit (Victoria) - Hobart% ; schema:startDate %1988-12-01%^^xsd:date ; time:hasTime [ time:hasBeginning [ time:inXSDDate %1988-12-01%^^xsd:date ]  ] .</v>
      </c>
    </row>
    <row r="5926" spans="1:14" x14ac:dyDescent="0.15">
      <c r="A5926" s="1" t="s">
        <v>11890</v>
      </c>
      <c r="B5926" s="1" t="s">
        <v>11891</v>
      </c>
      <c r="C5926" s="1">
        <v>19730701</v>
      </c>
      <c r="D5926" s="1">
        <v>19910101</v>
      </c>
      <c r="E5926" t="str">
        <f t="shared" si="920"/>
        <v>6968</v>
      </c>
      <c r="F5926" t="str">
        <f t="shared" si="921"/>
        <v>1973</v>
      </c>
      <c r="G5926" t="str">
        <f t="shared" si="922"/>
        <v>07</v>
      </c>
      <c r="H5926" t="str">
        <f t="shared" si="923"/>
        <v>01</v>
      </c>
      <c r="I5926" t="str">
        <f t="shared" si="924"/>
        <v>%1973-07-01%^^xsd:date</v>
      </c>
      <c r="J5926" t="str">
        <f t="shared" si="925"/>
        <v>1991</v>
      </c>
      <c r="K5926" t="str">
        <f t="shared" si="926"/>
        <v>01</v>
      </c>
      <c r="L5926" t="str">
        <f t="shared" si="927"/>
        <v>01</v>
      </c>
      <c r="M5926" t="str">
        <f t="shared" si="928"/>
        <v>%1991-01-01%^^xsd:date</v>
      </c>
      <c r="N5926" t="str">
        <f t="shared" si="929"/>
        <v>:6968 a crs:CommonwealthOrganisation ; schema:name %Australian Legal Aid Office, Burnie Branch [Tasmania]% ; schema:startDate %1973-07-01%^^xsd:date ; schema:endDate %1991-01-01%^^xsd:date ; time:hasTime [ time:hasBeginning [ time:inXSDDate %1973-07-01%^^xsd:date ]  ] .</v>
      </c>
    </row>
    <row r="5927" spans="1:14" x14ac:dyDescent="0.15">
      <c r="A5927" s="1" t="s">
        <v>11892</v>
      </c>
      <c r="B5927" s="1" t="s">
        <v>11893</v>
      </c>
      <c r="C5927" s="1">
        <v>19870403</v>
      </c>
      <c r="E5927" t="str">
        <f t="shared" si="920"/>
        <v>6969</v>
      </c>
      <c r="F5927" t="str">
        <f t="shared" si="921"/>
        <v>1987</v>
      </c>
      <c r="G5927" t="str">
        <f t="shared" si="922"/>
        <v>04</v>
      </c>
      <c r="H5927" t="str">
        <f t="shared" si="923"/>
        <v>03</v>
      </c>
      <c r="I5927" t="str">
        <f t="shared" si="924"/>
        <v>%1987-04-03%^^xsd:date</v>
      </c>
      <c r="J5927" t="str">
        <f t="shared" si="925"/>
        <v/>
      </c>
      <c r="K5927" t="str">
        <f t="shared" si="926"/>
        <v/>
      </c>
      <c r="L5927" t="str">
        <f t="shared" si="927"/>
        <v/>
      </c>
      <c r="M5927" t="str">
        <f t="shared" si="928"/>
        <v/>
      </c>
      <c r="N5927" t="str">
        <f t="shared" si="929"/>
        <v>:6969 a crs:CommonwealthOrganisation ; schema:name %[New South Wales] Legal Aid Commission of New South Wales, Orange Branch Office% ; schema:startDate %1987-04-03%^^xsd:date ; time:hasTime [ time:hasBeginning [ time:inXSDDate %1987-04-03%^^xsd:date ]  ] .</v>
      </c>
    </row>
    <row r="5928" spans="1:14" x14ac:dyDescent="0.15">
      <c r="A5928" s="1" t="s">
        <v>11894</v>
      </c>
      <c r="B5928" s="1" t="s">
        <v>11895</v>
      </c>
      <c r="C5928" s="1">
        <v>19010101</v>
      </c>
      <c r="E5928" t="str">
        <f t="shared" si="920"/>
        <v>0697</v>
      </c>
      <c r="F5928" t="str">
        <f t="shared" si="921"/>
        <v>1901</v>
      </c>
      <c r="G5928" t="str">
        <f t="shared" si="922"/>
        <v>01</v>
      </c>
      <c r="H5928" t="str">
        <f t="shared" si="923"/>
        <v>01</v>
      </c>
      <c r="I5928" t="str">
        <f t="shared" si="924"/>
        <v>%1901-01-01%^^xsd:date</v>
      </c>
      <c r="J5928" t="str">
        <f t="shared" si="925"/>
        <v/>
      </c>
      <c r="K5928" t="str">
        <f t="shared" si="926"/>
        <v/>
      </c>
      <c r="L5928" t="str">
        <f t="shared" si="927"/>
        <v/>
      </c>
      <c r="M5928" t="str">
        <f t="shared" si="928"/>
        <v/>
      </c>
      <c r="N5928" t="str">
        <f t="shared" si="929"/>
        <v>:0697 a crs:CommonwealthOrganisation ; schema:name %House of Representatives Committee on Standing Orders% ; schema:startDate %1901-01-01%^^xsd:date ; time:hasTime [ time:hasBeginning [ time:inXSDDate %1901-01-01%^^xsd:date ]  ] .</v>
      </c>
    </row>
    <row r="5929" spans="1:14" x14ac:dyDescent="0.15">
      <c r="A5929" s="1" t="s">
        <v>11896</v>
      </c>
      <c r="B5929" s="1" t="s">
        <v>11897</v>
      </c>
      <c r="C5929" s="1">
        <v>19880801</v>
      </c>
      <c r="D5929" s="1">
        <v>20149999</v>
      </c>
      <c r="E5929" t="str">
        <f t="shared" si="920"/>
        <v>6970</v>
      </c>
      <c r="F5929" t="str">
        <f t="shared" si="921"/>
        <v>1988</v>
      </c>
      <c r="G5929" t="str">
        <f t="shared" si="922"/>
        <v>08</v>
      </c>
      <c r="H5929" t="str">
        <f t="shared" si="923"/>
        <v>01</v>
      </c>
      <c r="I5929" t="str">
        <f t="shared" si="924"/>
        <v>%1988-08-01%^^xsd:date</v>
      </c>
      <c r="J5929" t="str">
        <f t="shared" si="925"/>
        <v>2014</v>
      </c>
      <c r="K5929" t="str">
        <f t="shared" si="926"/>
        <v>99</v>
      </c>
      <c r="L5929" t="str">
        <f t="shared" si="927"/>
        <v>99</v>
      </c>
      <c r="M5929" t="str">
        <f t="shared" si="928"/>
        <v>%2014%^^xsd:gYear</v>
      </c>
      <c r="N5929" t="str">
        <f t="shared" si="929"/>
        <v>:6970 a crs:CommonwealthOrganisation ; schema:name %9 Field Supply Company, Royal Australian Army Ordnance Corps [RAAOC]% ; schema:startDate %1988-08-01%^^xsd:date ; schema:endDate %2014%^^xsd:gYear ; time:hasTime [ time:hasBeginning [ time:inXSDDate %1988-08-01%^^xsd:date ]  ] .</v>
      </c>
    </row>
    <row r="5930" spans="1:14" x14ac:dyDescent="0.15">
      <c r="A5930" s="1" t="s">
        <v>11898</v>
      </c>
      <c r="B5930" s="1" t="s">
        <v>11899</v>
      </c>
      <c r="C5930" s="1">
        <v>19880101</v>
      </c>
      <c r="D5930" s="1">
        <v>20081299</v>
      </c>
      <c r="E5930" t="str">
        <f t="shared" si="920"/>
        <v>6971</v>
      </c>
      <c r="F5930" t="str">
        <f t="shared" si="921"/>
        <v>1988</v>
      </c>
      <c r="G5930" t="str">
        <f t="shared" si="922"/>
        <v>01</v>
      </c>
      <c r="H5930" t="str">
        <f t="shared" si="923"/>
        <v>01</v>
      </c>
      <c r="I5930" t="str">
        <f t="shared" si="924"/>
        <v>%1988-01-01%^^xsd:date</v>
      </c>
      <c r="J5930" t="str">
        <f t="shared" si="925"/>
        <v>2008</v>
      </c>
      <c r="K5930" t="str">
        <f t="shared" si="926"/>
        <v>12</v>
      </c>
      <c r="L5930" t="str">
        <f t="shared" si="927"/>
        <v>99</v>
      </c>
      <c r="M5930" t="str">
        <f t="shared" si="928"/>
        <v>%2008-99-99%^^xsd:date</v>
      </c>
      <c r="N5930" t="str">
        <f t="shared" si="929"/>
        <v>:6971 a crs:CommonwealthOrganisation ; schema:name %Murray-Darling Basin Commission% ; schema:startDate %1988-01-01%^^xsd:date ; schema:endDate %2008-99-99%^^xsd:date ; time:hasTime [ time:hasBeginning [ time:inXSDDate %1988-01-01%^^xsd:date ]  ] .</v>
      </c>
    </row>
    <row r="5931" spans="1:14" x14ac:dyDescent="0.15">
      <c r="A5931" s="1" t="s">
        <v>11900</v>
      </c>
      <c r="B5931" s="1" t="s">
        <v>11901</v>
      </c>
      <c r="C5931" s="1">
        <v>19840901</v>
      </c>
      <c r="E5931" t="str">
        <f t="shared" si="920"/>
        <v>6972</v>
      </c>
      <c r="F5931" t="str">
        <f t="shared" si="921"/>
        <v>1984</v>
      </c>
      <c r="G5931" t="str">
        <f t="shared" si="922"/>
        <v>09</v>
      </c>
      <c r="H5931" t="str">
        <f t="shared" si="923"/>
        <v>01</v>
      </c>
      <c r="I5931" t="str">
        <f t="shared" si="924"/>
        <v>%1984-09-01%^^xsd:date</v>
      </c>
      <c r="J5931" t="str">
        <f t="shared" si="925"/>
        <v/>
      </c>
      <c r="K5931" t="str">
        <f t="shared" si="926"/>
        <v/>
      </c>
      <c r="L5931" t="str">
        <f t="shared" si="927"/>
        <v/>
      </c>
      <c r="M5931" t="str">
        <f t="shared" si="928"/>
        <v/>
      </c>
      <c r="N5931" t="str">
        <f t="shared" si="929"/>
        <v>:6972 a crs:CommonwealthOrganisation ; schema:name %Family Court of Australia, Dandenong Registry [Victoria]% ; schema:startDate %1984-09-01%^^xsd:date ; time:hasTime [ time:hasBeginning [ time:inXSDDate %1984-09-01%^^xsd:date ]  ] .</v>
      </c>
    </row>
    <row r="5932" spans="1:14" x14ac:dyDescent="0.15">
      <c r="A5932" s="1" t="s">
        <v>11902</v>
      </c>
      <c r="B5932" s="1" t="s">
        <v>11903</v>
      </c>
      <c r="C5932" s="1">
        <v>19730701</v>
      </c>
      <c r="D5932" s="1">
        <v>19910101</v>
      </c>
      <c r="E5932" t="str">
        <f t="shared" si="920"/>
        <v>6973</v>
      </c>
      <c r="F5932" t="str">
        <f t="shared" si="921"/>
        <v>1973</v>
      </c>
      <c r="G5932" t="str">
        <f t="shared" si="922"/>
        <v>07</v>
      </c>
      <c r="H5932" t="str">
        <f t="shared" si="923"/>
        <v>01</v>
      </c>
      <c r="I5932" t="str">
        <f t="shared" si="924"/>
        <v>%1973-07-01%^^xsd:date</v>
      </c>
      <c r="J5932" t="str">
        <f t="shared" si="925"/>
        <v>1991</v>
      </c>
      <c r="K5932" t="str">
        <f t="shared" si="926"/>
        <v>01</v>
      </c>
      <c r="L5932" t="str">
        <f t="shared" si="927"/>
        <v>01</v>
      </c>
      <c r="M5932" t="str">
        <f t="shared" si="928"/>
        <v>%1991-01-01%^^xsd:date</v>
      </c>
      <c r="N5932" t="str">
        <f t="shared" si="929"/>
        <v>:6973 a crs:CommonwealthOrganisation ; schema:name %Australian Legal Aid Office, Launceston Branch [Tasmania]% ; schema:startDate %1973-07-01%^^xsd:date ; schema:endDate %1991-01-01%^^xsd:date ; time:hasTime [ time:hasBeginning [ time:inXSDDate %1973-07-01%^^xsd:date ]  ] .</v>
      </c>
    </row>
    <row r="5933" spans="1:14" x14ac:dyDescent="0.15">
      <c r="A5933" s="1" t="s">
        <v>11904</v>
      </c>
      <c r="B5933" s="1" t="s">
        <v>11905</v>
      </c>
      <c r="C5933" s="1">
        <v>19880701</v>
      </c>
      <c r="D5933" s="1">
        <v>19950706</v>
      </c>
      <c r="E5933" t="str">
        <f t="shared" si="920"/>
        <v>6974</v>
      </c>
      <c r="F5933" t="str">
        <f t="shared" si="921"/>
        <v>1988</v>
      </c>
      <c r="G5933" t="str">
        <f t="shared" si="922"/>
        <v>07</v>
      </c>
      <c r="H5933" t="str">
        <f t="shared" si="923"/>
        <v>01</v>
      </c>
      <c r="I5933" t="str">
        <f t="shared" si="924"/>
        <v>%1988-07-01%^^xsd:date</v>
      </c>
      <c r="J5933" t="str">
        <f t="shared" si="925"/>
        <v>1995</v>
      </c>
      <c r="K5933" t="str">
        <f t="shared" si="926"/>
        <v>07</v>
      </c>
      <c r="L5933" t="str">
        <f t="shared" si="927"/>
        <v>06</v>
      </c>
      <c r="M5933" t="str">
        <f t="shared" si="928"/>
        <v>%1995-06-06%^^xsd:date</v>
      </c>
      <c r="N5933" t="str">
        <f t="shared" si="929"/>
        <v>:6974 a crs:CommonwealthOrganisation ; schema:name %Civil Aviation Authority, Victoria-Tasmania Region/ (from 1989) Civil Aviation Authority, Victoria-Tasmania Field Office% ; schema:startDate %1988-07-01%^^xsd:date ; schema:endDate %1995-06-06%^^xsd:date ; time:hasTime [ time:hasBeginning [ time:inXSDDate %1988-07-01%^^xsd:date ]  ] .</v>
      </c>
    </row>
    <row r="5934" spans="1:14" x14ac:dyDescent="0.15">
      <c r="A5934" s="1" t="s">
        <v>11906</v>
      </c>
      <c r="B5934" s="1" t="s">
        <v>11907</v>
      </c>
      <c r="C5934" s="1">
        <v>19810701</v>
      </c>
      <c r="E5934" t="str">
        <f t="shared" si="920"/>
        <v>6976</v>
      </c>
      <c r="F5934" t="str">
        <f t="shared" si="921"/>
        <v>1981</v>
      </c>
      <c r="G5934" t="str">
        <f t="shared" si="922"/>
        <v>07</v>
      </c>
      <c r="H5934" t="str">
        <f t="shared" si="923"/>
        <v>01</v>
      </c>
      <c r="I5934" t="str">
        <f t="shared" si="924"/>
        <v>%1981-07-01%^^xsd:date</v>
      </c>
      <c r="J5934" t="str">
        <f t="shared" si="925"/>
        <v/>
      </c>
      <c r="K5934" t="str">
        <f t="shared" si="926"/>
        <v/>
      </c>
      <c r="L5934" t="str">
        <f t="shared" si="927"/>
        <v/>
      </c>
      <c r="M5934" t="str">
        <f t="shared" si="928"/>
        <v/>
      </c>
      <c r="N5934" t="str">
        <f t="shared" si="929"/>
        <v>:6976 a crs:CommonwealthOrganisation ; schema:name %North West Mobile Force (Norforce), Australian Army% ; schema:startDate %1981-07-01%^^xsd:date ; time:hasTime [ time:hasBeginning [ time:inXSDDate %1981-07-01%^^xsd:date ]  ] .</v>
      </c>
    </row>
    <row r="5935" spans="1:14" x14ac:dyDescent="0.15">
      <c r="A5935" s="1" t="s">
        <v>11908</v>
      </c>
      <c r="B5935" s="1" t="s">
        <v>11909</v>
      </c>
      <c r="C5935" s="1">
        <v>19870724</v>
      </c>
      <c r="D5935" s="1">
        <v>20140630</v>
      </c>
      <c r="E5935" t="str">
        <f t="shared" si="920"/>
        <v>6977</v>
      </c>
      <c r="F5935" t="str">
        <f t="shared" si="921"/>
        <v>1987</v>
      </c>
      <c r="G5935" t="str">
        <f t="shared" si="922"/>
        <v>07</v>
      </c>
      <c r="H5935" t="str">
        <f t="shared" si="923"/>
        <v>24</v>
      </c>
      <c r="I5935" t="str">
        <f t="shared" si="924"/>
        <v>%1987-07-24%^^xsd:date</v>
      </c>
      <c r="J5935" t="str">
        <f t="shared" si="925"/>
        <v>2014</v>
      </c>
      <c r="K5935" t="str">
        <f t="shared" si="926"/>
        <v>06</v>
      </c>
      <c r="L5935" t="str">
        <f t="shared" si="927"/>
        <v>30</v>
      </c>
      <c r="M5935" t="str">
        <f t="shared" si="928"/>
        <v>%2014-30-30%^^xsd:date</v>
      </c>
      <c r="N5935" t="str">
        <f t="shared" si="929"/>
        <v>:6977 a crs:CommonwealthOrganisation ; schema:name %Australian Valuation Office, Tasmanian Branch% ; schema:startDate %1987-07-24%^^xsd:date ; schema:endDate %2014-30-30%^^xsd:date ; time:hasTime [ time:hasBeginning [ time:inXSDDate %1987-07-24%^^xsd:date ]  ] .</v>
      </c>
    </row>
    <row r="5936" spans="1:14" x14ac:dyDescent="0.15">
      <c r="A5936" s="1" t="s">
        <v>11910</v>
      </c>
      <c r="B5936" s="1" t="s">
        <v>11911</v>
      </c>
      <c r="C5936" s="1">
        <v>19410101</v>
      </c>
      <c r="D5936" s="1">
        <v>19421231</v>
      </c>
      <c r="E5936" t="str">
        <f t="shared" si="920"/>
        <v>6978</v>
      </c>
      <c r="F5936" t="str">
        <f t="shared" si="921"/>
        <v>1941</v>
      </c>
      <c r="G5936" t="str">
        <f t="shared" si="922"/>
        <v>01</v>
      </c>
      <c r="H5936" t="str">
        <f t="shared" si="923"/>
        <v>01</v>
      </c>
      <c r="I5936" t="str">
        <f t="shared" si="924"/>
        <v>%1941-01-01%^^xsd:date</v>
      </c>
      <c r="J5936" t="str">
        <f t="shared" si="925"/>
        <v>1942</v>
      </c>
      <c r="K5936" t="str">
        <f t="shared" si="926"/>
        <v>12</v>
      </c>
      <c r="L5936" t="str">
        <f t="shared" si="927"/>
        <v>31</v>
      </c>
      <c r="M5936" t="str">
        <f t="shared" si="928"/>
        <v>%1942-31-31%^^xsd:date</v>
      </c>
      <c r="N5936" t="str">
        <f t="shared" si="929"/>
        <v>:6978 a crs:CommonwealthOrganisation ; schema:name %South West Area Combined Headquarters, Western Australia, Australian Army% ; schema:startDate %1941-01-01%^^xsd:date ; schema:endDate %1942-31-31%^^xsd:date ; time:hasTime [ time:hasBeginning [ time:inXSDDate %1941-01-01%^^xsd:date ]  ] .</v>
      </c>
    </row>
    <row r="5937" spans="1:14" x14ac:dyDescent="0.15">
      <c r="A5937" s="1" t="s">
        <v>11912</v>
      </c>
      <c r="B5937" s="1" t="s">
        <v>11913</v>
      </c>
      <c r="C5937" s="1">
        <v>19770601</v>
      </c>
      <c r="E5937" t="str">
        <f t="shared" si="920"/>
        <v>6979</v>
      </c>
      <c r="F5937" t="str">
        <f t="shared" si="921"/>
        <v>1977</v>
      </c>
      <c r="G5937" t="str">
        <f t="shared" si="922"/>
        <v>06</v>
      </c>
      <c r="H5937" t="str">
        <f t="shared" si="923"/>
        <v>01</v>
      </c>
      <c r="I5937" t="str">
        <f t="shared" si="924"/>
        <v>%1977-06-01%^^xsd:date</v>
      </c>
      <c r="J5937" t="str">
        <f t="shared" si="925"/>
        <v/>
      </c>
      <c r="K5937" t="str">
        <f t="shared" si="926"/>
        <v/>
      </c>
      <c r="L5937" t="str">
        <f t="shared" si="927"/>
        <v/>
      </c>
      <c r="M5937" t="str">
        <f t="shared" si="928"/>
        <v/>
      </c>
      <c r="N5937" t="str">
        <f t="shared" si="929"/>
        <v>:6979 a crs:CommonwealthOrganisation ; schema:name %Telstra Corporation Limited, Nambour Office, Queensland% ; schema:startDate %1977-06-01%^^xsd:date ; time:hasTime [ time:hasBeginning [ time:inXSDDate %1977-06-01%^^xsd:date ]  ] .</v>
      </c>
    </row>
    <row r="5938" spans="1:14" x14ac:dyDescent="0.15">
      <c r="A5938" s="1" t="s">
        <v>11914</v>
      </c>
      <c r="B5938" s="1" t="s">
        <v>11915</v>
      </c>
      <c r="C5938" s="1">
        <v>19290101</v>
      </c>
      <c r="D5938" s="1">
        <v>19391231</v>
      </c>
      <c r="E5938" t="str">
        <f t="shared" si="920"/>
        <v>0698</v>
      </c>
      <c r="F5938" t="str">
        <f t="shared" si="921"/>
        <v>1929</v>
      </c>
      <c r="G5938" t="str">
        <f t="shared" si="922"/>
        <v>01</v>
      </c>
      <c r="H5938" t="str">
        <f t="shared" si="923"/>
        <v>01</v>
      </c>
      <c r="I5938" t="str">
        <f t="shared" si="924"/>
        <v>%1929-01-01%^^xsd:date</v>
      </c>
      <c r="J5938" t="str">
        <f t="shared" si="925"/>
        <v>1939</v>
      </c>
      <c r="K5938" t="str">
        <f t="shared" si="926"/>
        <v>12</v>
      </c>
      <c r="L5938" t="str">
        <f t="shared" si="927"/>
        <v>31</v>
      </c>
      <c r="M5938" t="str">
        <f t="shared" si="928"/>
        <v>%1939-31-31%^^xsd:date</v>
      </c>
      <c r="N5938" t="str">
        <f t="shared" si="929"/>
        <v>:0698 a crs:CommonwealthOrganisation ; schema:name %Standing Committee on the Settlement and Development of Australia% ; schema:startDate %1929-01-01%^^xsd:date ; schema:endDate %1939-31-31%^^xsd:date ; time:hasTime [ time:hasBeginning [ time:inXSDDate %1929-01-01%^^xsd:date ]  ] .</v>
      </c>
    </row>
    <row r="5939" spans="1:14" x14ac:dyDescent="0.15">
      <c r="A5939" s="1" t="s">
        <v>11916</v>
      </c>
      <c r="B5939" s="1" t="s">
        <v>11917</v>
      </c>
      <c r="C5939" s="1">
        <v>19870701</v>
      </c>
      <c r="D5939" s="1">
        <v>19910630</v>
      </c>
      <c r="E5939" t="str">
        <f t="shared" si="920"/>
        <v>6982</v>
      </c>
      <c r="F5939" t="str">
        <f t="shared" si="921"/>
        <v>1987</v>
      </c>
      <c r="G5939" t="str">
        <f t="shared" si="922"/>
        <v>07</v>
      </c>
      <c r="H5939" t="str">
        <f t="shared" si="923"/>
        <v>01</v>
      </c>
      <c r="I5939" t="str">
        <f t="shared" si="924"/>
        <v>%1987-07-01%^^xsd:date</v>
      </c>
      <c r="J5939" t="str">
        <f t="shared" si="925"/>
        <v>1991</v>
      </c>
      <c r="K5939" t="str">
        <f t="shared" si="926"/>
        <v>06</v>
      </c>
      <c r="L5939" t="str">
        <f t="shared" si="927"/>
        <v>30</v>
      </c>
      <c r="M5939" t="str">
        <f t="shared" si="928"/>
        <v>%1991-30-30%^^xsd:date</v>
      </c>
      <c r="N5939" t="str">
        <f t="shared" si="929"/>
        <v>:6982 a crs:CommonwealthOrganisation ; schema:name %Defence Industry Development Office, South Australia/Northern Territory% ; schema:startDate %1987-07-01%^^xsd:date ; schema:endDate %1991-30-30%^^xsd:date ; time:hasTime [ time:hasBeginning [ time:inXSDDate %1987-07-01%^^xsd:date ]  ] .</v>
      </c>
    </row>
    <row r="5940" spans="1:14" x14ac:dyDescent="0.15">
      <c r="A5940" s="1" t="s">
        <v>11918</v>
      </c>
      <c r="B5940" s="1" t="s">
        <v>11919</v>
      </c>
      <c r="C5940" s="1">
        <v>19820927</v>
      </c>
      <c r="D5940" s="1">
        <v>19910630</v>
      </c>
      <c r="E5940" t="str">
        <f t="shared" si="920"/>
        <v>6983</v>
      </c>
      <c r="F5940" t="str">
        <f t="shared" si="921"/>
        <v>1982</v>
      </c>
      <c r="G5940" t="str">
        <f t="shared" si="922"/>
        <v>09</v>
      </c>
      <c r="H5940" t="str">
        <f t="shared" si="923"/>
        <v>27</v>
      </c>
      <c r="I5940" t="str">
        <f t="shared" si="924"/>
        <v>%1982-09-27%^^xsd:date</v>
      </c>
      <c r="J5940" t="str">
        <f t="shared" si="925"/>
        <v>1991</v>
      </c>
      <c r="K5940" t="str">
        <f t="shared" si="926"/>
        <v>06</v>
      </c>
      <c r="L5940" t="str">
        <f t="shared" si="927"/>
        <v>30</v>
      </c>
      <c r="M5940" t="str">
        <f t="shared" si="928"/>
        <v>%1991-30-30%^^xsd:date</v>
      </c>
      <c r="N5940" t="str">
        <f t="shared" si="929"/>
        <v>:6983 a crs:CommonwealthOrganisation ; schema:name %Defence Purchasing Regional Office/ (from 1986) Defence Contracting Office, South Australia% ; schema:startDate %1982-09-27%^^xsd:date ; schema:endDate %1991-30-30%^^xsd:date ; time:hasTime [ time:hasBeginning [ time:inXSDDate %1982-09-27%^^xsd:date ]  ] .</v>
      </c>
    </row>
    <row r="5941" spans="1:14" x14ac:dyDescent="0.15">
      <c r="A5941" s="1" t="s">
        <v>11920</v>
      </c>
      <c r="B5941" s="1" t="s">
        <v>11921</v>
      </c>
      <c r="C5941" s="1">
        <v>19870724</v>
      </c>
      <c r="D5941" s="1">
        <v>19930324</v>
      </c>
      <c r="E5941" t="str">
        <f t="shared" si="920"/>
        <v>6984</v>
      </c>
      <c r="F5941" t="str">
        <f t="shared" si="921"/>
        <v>1987</v>
      </c>
      <c r="G5941" t="str">
        <f t="shared" si="922"/>
        <v>07</v>
      </c>
      <c r="H5941" t="str">
        <f t="shared" si="923"/>
        <v>24</v>
      </c>
      <c r="I5941" t="str">
        <f t="shared" si="924"/>
        <v>%1987-07-24%^^xsd:date</v>
      </c>
      <c r="J5941" t="str">
        <f t="shared" si="925"/>
        <v>1993</v>
      </c>
      <c r="K5941" t="str">
        <f t="shared" si="926"/>
        <v>03</v>
      </c>
      <c r="L5941" t="str">
        <f t="shared" si="927"/>
        <v>24</v>
      </c>
      <c r="M5941" t="str">
        <f t="shared" si="928"/>
        <v>%1993-24-24%^^xsd:date</v>
      </c>
      <c r="N5941" t="str">
        <f t="shared" si="929"/>
        <v>:6984 a crs:CommonwealthOrganisation ; schema:name %Department of Immigration, Local Government and Ethnic Affairs, Regional Administration, Tasmania% ; schema:startDate %1987-07-24%^^xsd:date ; schema:endDate %1993-24-24%^^xsd:date ; time:hasTime [ time:hasBeginning [ time:inXSDDate %1987-07-24%^^xsd:date ]  ] .</v>
      </c>
    </row>
    <row r="5942" spans="1:14" x14ac:dyDescent="0.15">
      <c r="A5942" s="1" t="s">
        <v>11922</v>
      </c>
      <c r="B5942" s="1" t="s">
        <v>11923</v>
      </c>
      <c r="C5942" s="1">
        <v>18970101</v>
      </c>
      <c r="E5942" t="str">
        <f t="shared" si="920"/>
        <v>6985</v>
      </c>
      <c r="F5942" t="str">
        <f t="shared" si="921"/>
        <v>1897</v>
      </c>
      <c r="G5942" t="str">
        <f t="shared" si="922"/>
        <v>01</v>
      </c>
      <c r="H5942" t="str">
        <f t="shared" si="923"/>
        <v>01</v>
      </c>
      <c r="I5942" t="str">
        <f t="shared" si="924"/>
        <v>%1897-01-01%^^xsd:date</v>
      </c>
      <c r="J5942" t="str">
        <f t="shared" si="925"/>
        <v/>
      </c>
      <c r="K5942" t="str">
        <f t="shared" si="926"/>
        <v/>
      </c>
      <c r="L5942" t="str">
        <f t="shared" si="927"/>
        <v/>
      </c>
      <c r="M5942" t="str">
        <f t="shared" si="928"/>
        <v/>
      </c>
      <c r="N5942" t="str">
        <f t="shared" si="929"/>
        <v>:6985 a crs:CommonwealthOrganisation ; schema:name %Australian Postal Corporation, Post Office, Caloundra, [Queensland]% ; schema:startDate %1897-01-01%^^xsd:date ; time:hasTime [ time:hasBeginning [ time:inXSDDate %1897-01-01%^^xsd:date ]  ] .</v>
      </c>
    </row>
    <row r="5943" spans="1:14" x14ac:dyDescent="0.15">
      <c r="A5943" s="1" t="s">
        <v>11924</v>
      </c>
      <c r="B5943" s="1" t="s">
        <v>11925</v>
      </c>
      <c r="C5943" s="1">
        <v>19880801</v>
      </c>
      <c r="D5943" s="1">
        <v>19960701</v>
      </c>
      <c r="E5943" t="str">
        <f t="shared" si="920"/>
        <v>6986</v>
      </c>
      <c r="F5943" t="str">
        <f t="shared" si="921"/>
        <v>1988</v>
      </c>
      <c r="G5943" t="str">
        <f t="shared" si="922"/>
        <v>08</v>
      </c>
      <c r="H5943" t="str">
        <f t="shared" si="923"/>
        <v>01</v>
      </c>
      <c r="I5943" t="str">
        <f t="shared" si="924"/>
        <v>%1988-08-01%^^xsd:date</v>
      </c>
      <c r="J5943" t="str">
        <f t="shared" si="925"/>
        <v>1996</v>
      </c>
      <c r="K5943" t="str">
        <f t="shared" si="926"/>
        <v>07</v>
      </c>
      <c r="L5943" t="str">
        <f t="shared" si="927"/>
        <v>01</v>
      </c>
      <c r="M5943" t="str">
        <f t="shared" si="928"/>
        <v>%1996-01-01%^^xsd:date</v>
      </c>
      <c r="N5943" t="str">
        <f t="shared" si="929"/>
        <v>:6986 a crs:CommonwealthOrganisation ; schema:name %General Products Directorate, Defence Quality Assurance Organisation/(1996) Defence Quality Assurance% ; schema:startDate %1988-08-01%^^xsd:date ; schema:endDate %1996-01-01%^^xsd:date ; time:hasTime [ time:hasBeginning [ time:inXSDDate %1988-08-01%^^xsd:date ]  ] .</v>
      </c>
    </row>
    <row r="5944" spans="1:14" x14ac:dyDescent="0.15">
      <c r="A5944" s="1" t="s">
        <v>11926</v>
      </c>
      <c r="B5944" s="1" t="s">
        <v>11927</v>
      </c>
      <c r="C5944" s="1">
        <v>19870724</v>
      </c>
      <c r="D5944" s="1">
        <v>19910304</v>
      </c>
      <c r="E5944" t="str">
        <f t="shared" si="920"/>
        <v>6987</v>
      </c>
      <c r="F5944" t="str">
        <f t="shared" si="921"/>
        <v>1987</v>
      </c>
      <c r="G5944" t="str">
        <f t="shared" si="922"/>
        <v>07</v>
      </c>
      <c r="H5944" t="str">
        <f t="shared" si="923"/>
        <v>24</v>
      </c>
      <c r="I5944" t="str">
        <f t="shared" si="924"/>
        <v>%1987-07-24%^^xsd:date</v>
      </c>
      <c r="J5944" t="str">
        <f t="shared" si="925"/>
        <v>1991</v>
      </c>
      <c r="K5944" t="str">
        <f t="shared" si="926"/>
        <v>03</v>
      </c>
      <c r="L5944" t="str">
        <f t="shared" si="927"/>
        <v>04</v>
      </c>
      <c r="M5944" t="str">
        <f t="shared" si="928"/>
        <v>%1991-04-04%^^xsd:date</v>
      </c>
      <c r="N5944" t="str">
        <f t="shared" si="929"/>
        <v>:6987 a crs:CommonwealthOrganisation ; schema:name %Transport and Storage Group, Tasmania% ; schema:startDate %1987-07-24%^^xsd:date ; schema:endDate %1991-04-04%^^xsd:date ; time:hasTime [ time:hasBeginning [ time:inXSDDate %1987-07-24%^^xsd:date ]  ] .</v>
      </c>
    </row>
    <row r="5945" spans="1:14" x14ac:dyDescent="0.15">
      <c r="A5945" s="1" t="s">
        <v>11928</v>
      </c>
      <c r="B5945" s="1" t="s">
        <v>11929</v>
      </c>
      <c r="C5945" s="1">
        <v>19880101</v>
      </c>
      <c r="D5945" s="1">
        <v>19970701</v>
      </c>
      <c r="E5945" t="str">
        <f t="shared" si="920"/>
        <v>6988</v>
      </c>
      <c r="F5945" t="str">
        <f t="shared" si="921"/>
        <v>1988</v>
      </c>
      <c r="G5945" t="str">
        <f t="shared" si="922"/>
        <v>01</v>
      </c>
      <c r="H5945" t="str">
        <f t="shared" si="923"/>
        <v>01</v>
      </c>
      <c r="I5945" t="str">
        <f t="shared" si="924"/>
        <v>%1988-01-01%^^xsd:date</v>
      </c>
      <c r="J5945" t="str">
        <f t="shared" si="925"/>
        <v>1997</v>
      </c>
      <c r="K5945" t="str">
        <f t="shared" si="926"/>
        <v>07</v>
      </c>
      <c r="L5945" t="str">
        <f t="shared" si="927"/>
        <v>01</v>
      </c>
      <c r="M5945" t="str">
        <f t="shared" si="928"/>
        <v>%1997-01-01%^^xsd:date</v>
      </c>
      <c r="N5945" t="str">
        <f t="shared" si="929"/>
        <v>:6988 a crs:CommonwealthOrganisation ; schema:name %Federal Airports Corporation, Melbourne Airport, Victoria% ; schema:startDate %1988-01-01%^^xsd:date ; schema:endDate %1997-01-01%^^xsd:date ; time:hasTime [ time:hasBeginning [ time:inXSDDate %1988-01-01%^^xsd:date ]  ] .</v>
      </c>
    </row>
    <row r="5946" spans="1:14" x14ac:dyDescent="0.15">
      <c r="A5946" s="1" t="s">
        <v>11930</v>
      </c>
      <c r="B5946" s="1" t="s">
        <v>11931</v>
      </c>
      <c r="C5946" s="1">
        <v>19880101</v>
      </c>
      <c r="D5946" s="1">
        <v>20149999</v>
      </c>
      <c r="E5946" t="str">
        <f t="shared" si="920"/>
        <v>6989</v>
      </c>
      <c r="F5946" t="str">
        <f t="shared" si="921"/>
        <v>1988</v>
      </c>
      <c r="G5946" t="str">
        <f t="shared" si="922"/>
        <v>01</v>
      </c>
      <c r="H5946" t="str">
        <f t="shared" si="923"/>
        <v>01</v>
      </c>
      <c r="I5946" t="str">
        <f t="shared" si="924"/>
        <v>%1988-01-01%^^xsd:date</v>
      </c>
      <c r="J5946" t="str">
        <f t="shared" si="925"/>
        <v>2014</v>
      </c>
      <c r="K5946" t="str">
        <f t="shared" si="926"/>
        <v>99</v>
      </c>
      <c r="L5946" t="str">
        <f t="shared" si="927"/>
        <v>99</v>
      </c>
      <c r="M5946" t="str">
        <f t="shared" si="928"/>
        <v>%2014%^^xsd:gYear</v>
      </c>
      <c r="N5946" t="str">
        <f t="shared" si="929"/>
        <v>:6989 a crs:CommonwealthOrganisation ; schema:name %4 Field Supply Company, Royal Australian Army Ordnance Corps [RAAOC]% ; schema:startDate %1988-01-01%^^xsd:date ; schema:endDate %2014%^^xsd:gYear ; time:hasTime [ time:hasBeginning [ time:inXSDDate %1988-01-01%^^xsd:date ]  ] .</v>
      </c>
    </row>
    <row r="5947" spans="1:14" x14ac:dyDescent="0.15">
      <c r="A5947" s="1" t="s">
        <v>11932</v>
      </c>
      <c r="B5947" s="1" t="s">
        <v>11933</v>
      </c>
      <c r="C5947" s="1">
        <v>19890131</v>
      </c>
      <c r="E5947" t="str">
        <f t="shared" si="920"/>
        <v>6990</v>
      </c>
      <c r="F5947" t="str">
        <f t="shared" si="921"/>
        <v>1989</v>
      </c>
      <c r="G5947" t="str">
        <f t="shared" si="922"/>
        <v>01</v>
      </c>
      <c r="H5947" t="str">
        <f t="shared" si="923"/>
        <v>31</v>
      </c>
      <c r="I5947" t="str">
        <f t="shared" si="924"/>
        <v>%1989-01-31%^^xsd:date</v>
      </c>
      <c r="J5947" t="str">
        <f t="shared" si="925"/>
        <v/>
      </c>
      <c r="K5947" t="str">
        <f t="shared" si="926"/>
        <v/>
      </c>
      <c r="L5947" t="str">
        <f t="shared" si="927"/>
        <v/>
      </c>
      <c r="M5947" t="str">
        <f t="shared" si="928"/>
        <v/>
      </c>
      <c r="N5947" t="str">
        <f t="shared" si="929"/>
        <v>:6990 a crs:CommonwealthOrganisation ; schema:name %Australian Horticultural Corporation, Apple and Pear Division% ; schema:startDate %1989-01-31%^^xsd:date ; time:hasTime [ time:hasBeginning [ time:inXSDDate %1989-01-31%^^xsd:date ]  ] .</v>
      </c>
    </row>
    <row r="5948" spans="1:14" x14ac:dyDescent="0.15">
      <c r="A5948" s="1" t="s">
        <v>11934</v>
      </c>
      <c r="B5948" s="1" t="s">
        <v>11935</v>
      </c>
      <c r="C5948" s="1">
        <v>19880208</v>
      </c>
      <c r="E5948" t="str">
        <f t="shared" si="920"/>
        <v>6991</v>
      </c>
      <c r="F5948" t="str">
        <f t="shared" si="921"/>
        <v>1988</v>
      </c>
      <c r="G5948" t="str">
        <f t="shared" si="922"/>
        <v>02</v>
      </c>
      <c r="H5948" t="str">
        <f t="shared" si="923"/>
        <v>08</v>
      </c>
      <c r="I5948" t="str">
        <f t="shared" si="924"/>
        <v>%1988-02-08%^^xsd:date</v>
      </c>
      <c r="J5948" t="str">
        <f t="shared" si="925"/>
        <v/>
      </c>
      <c r="K5948" t="str">
        <f t="shared" si="926"/>
        <v/>
      </c>
      <c r="L5948" t="str">
        <f t="shared" si="927"/>
        <v/>
      </c>
      <c r="M5948" t="str">
        <f t="shared" si="928"/>
        <v/>
      </c>
      <c r="N5948" t="str">
        <f t="shared" si="929"/>
        <v>:6991 a crs:CommonwealthOrganisation ; schema:name %Australian National University, Institute of the Arts% ; schema:startDate %1988-02-08%^^xsd:date ; time:hasTime [ time:hasBeginning [ time:inXSDDate %1988-02-08%^^xsd:date ]  ] .</v>
      </c>
    </row>
    <row r="5949" spans="1:14" x14ac:dyDescent="0.15">
      <c r="A5949" s="1" t="s">
        <v>11936</v>
      </c>
      <c r="B5949" s="1" t="s">
        <v>11937</v>
      </c>
      <c r="C5949" s="1">
        <v>19890123</v>
      </c>
      <c r="D5949" s="1">
        <v>19970701</v>
      </c>
      <c r="E5949" t="str">
        <f t="shared" si="920"/>
        <v>6992</v>
      </c>
      <c r="F5949" t="str">
        <f t="shared" si="921"/>
        <v>1989</v>
      </c>
      <c r="G5949" t="str">
        <f t="shared" si="922"/>
        <v>01</v>
      </c>
      <c r="H5949" t="str">
        <f t="shared" si="923"/>
        <v>23</v>
      </c>
      <c r="I5949" t="str">
        <f t="shared" si="924"/>
        <v>%1989-01-23%^^xsd:date</v>
      </c>
      <c r="J5949" t="str">
        <f t="shared" si="925"/>
        <v>1997</v>
      </c>
      <c r="K5949" t="str">
        <f t="shared" si="926"/>
        <v>07</v>
      </c>
      <c r="L5949" t="str">
        <f t="shared" si="927"/>
        <v>01</v>
      </c>
      <c r="M5949" t="str">
        <f t="shared" si="928"/>
        <v>%1997-01-01%^^xsd:date</v>
      </c>
      <c r="N5949" t="str">
        <f t="shared" si="929"/>
        <v>:6992 a crs:CommonwealthOrganisation ; schema:name %Department of Social Security, Area Office North, Townsville [Queensland]% ; schema:startDate %1989-01-23%^^xsd:date ; schema:endDate %1997-01-01%^^xsd:date ; time:hasTime [ time:hasBeginning [ time:inXSDDate %1989-01-23%^^xsd:date ]  ] .</v>
      </c>
    </row>
    <row r="5950" spans="1:14" x14ac:dyDescent="0.15">
      <c r="A5950" s="1" t="s">
        <v>11938</v>
      </c>
      <c r="B5950" s="1" t="s">
        <v>11939</v>
      </c>
      <c r="C5950" s="1">
        <v>19860101</v>
      </c>
      <c r="E5950" t="str">
        <f t="shared" si="920"/>
        <v>6993</v>
      </c>
      <c r="F5950" t="str">
        <f t="shared" si="921"/>
        <v>1986</v>
      </c>
      <c r="G5950" t="str">
        <f t="shared" si="922"/>
        <v>01</v>
      </c>
      <c r="H5950" t="str">
        <f t="shared" si="923"/>
        <v>01</v>
      </c>
      <c r="I5950" t="str">
        <f t="shared" si="924"/>
        <v>%1986-01-01%^^xsd:date</v>
      </c>
      <c r="J5950" t="str">
        <f t="shared" si="925"/>
        <v/>
      </c>
      <c r="K5950" t="str">
        <f t="shared" si="926"/>
        <v/>
      </c>
      <c r="L5950" t="str">
        <f t="shared" si="927"/>
        <v/>
      </c>
      <c r="M5950" t="str">
        <f t="shared" si="928"/>
        <v/>
      </c>
      <c r="N5950" t="str">
        <f t="shared" si="929"/>
        <v>:6993 a crs:CommonwealthOrganisation ; schema:name %Australian Federal Police, Adelaide Office% ; schema:startDate %1986-01-01%^^xsd:date ; time:hasTime [ time:hasBeginning [ time:inXSDDate %1986-01-01%^^xsd:date ]  ] .</v>
      </c>
    </row>
    <row r="5951" spans="1:14" x14ac:dyDescent="0.15">
      <c r="A5951" s="1" t="s">
        <v>11940</v>
      </c>
      <c r="B5951" s="1" t="s">
        <v>11941</v>
      </c>
      <c r="C5951" s="1">
        <v>19870724</v>
      </c>
      <c r="D5951" s="1">
        <v>20101014</v>
      </c>
      <c r="E5951" t="str">
        <f t="shared" si="920"/>
        <v>6994</v>
      </c>
      <c r="F5951" t="str">
        <f t="shared" si="921"/>
        <v>1987</v>
      </c>
      <c r="G5951" t="str">
        <f t="shared" si="922"/>
        <v>07</v>
      </c>
      <c r="H5951" t="str">
        <f t="shared" si="923"/>
        <v>24</v>
      </c>
      <c r="I5951" t="str">
        <f t="shared" si="924"/>
        <v>%1987-07-24%^^xsd:date</v>
      </c>
      <c r="J5951" t="str">
        <f t="shared" si="925"/>
        <v>2010</v>
      </c>
      <c r="K5951" t="str">
        <f t="shared" si="926"/>
        <v>10</v>
      </c>
      <c r="L5951" t="str">
        <f t="shared" si="927"/>
        <v>14</v>
      </c>
      <c r="M5951" t="str">
        <f t="shared" si="928"/>
        <v>%2010-14-14%^^xsd:date</v>
      </c>
      <c r="N5951" t="str">
        <f t="shared" si="929"/>
        <v>:6994 a crs:CommonwealthOrganisation ; schema:name %Australian Bureau of Agricultural and Resource Economics% ; schema:startDate %1987-07-24%^^xsd:date ; schema:endDate %2010-14-14%^^xsd:date ; time:hasTime [ time:hasBeginning [ time:inXSDDate %1987-07-24%^^xsd:date ]  ] .</v>
      </c>
    </row>
    <row r="5952" spans="1:14" x14ac:dyDescent="0.15">
      <c r="A5952" s="1" t="s">
        <v>11942</v>
      </c>
      <c r="B5952" s="1" t="s">
        <v>11943</v>
      </c>
      <c r="C5952" s="1">
        <v>19010101</v>
      </c>
      <c r="D5952" s="1">
        <v>19111231</v>
      </c>
      <c r="E5952" t="str">
        <f t="shared" si="920"/>
        <v>6995</v>
      </c>
      <c r="F5952" t="str">
        <f t="shared" si="921"/>
        <v>1901</v>
      </c>
      <c r="G5952" t="str">
        <f t="shared" si="922"/>
        <v>01</v>
      </c>
      <c r="H5952" t="str">
        <f t="shared" si="923"/>
        <v>01</v>
      </c>
      <c r="I5952" t="str">
        <f t="shared" si="924"/>
        <v>%1901-01-01%^^xsd:date</v>
      </c>
      <c r="J5952" t="str">
        <f t="shared" si="925"/>
        <v>1911</v>
      </c>
      <c r="K5952" t="str">
        <f t="shared" si="926"/>
        <v>12</v>
      </c>
      <c r="L5952" t="str">
        <f t="shared" si="927"/>
        <v>31</v>
      </c>
      <c r="M5952" t="str">
        <f t="shared" si="928"/>
        <v>%1911-31-31%^^xsd:date</v>
      </c>
      <c r="N5952" t="str">
        <f t="shared" si="929"/>
        <v>:6995 a crs:CommonwealthOrganisation ; schema:name %Commonwealth Military Forces, District Headquarters, Victoria% ; schema:startDate %1901-01-01%^^xsd:date ; schema:endDate %1911-31-31%^^xsd:date ; time:hasTime [ time:hasBeginning [ time:inXSDDate %1901-01-01%^^xsd:date ]  ] .</v>
      </c>
    </row>
    <row r="5953" spans="1:14" x14ac:dyDescent="0.15">
      <c r="A5953" s="1" t="s">
        <v>11944</v>
      </c>
      <c r="B5953" s="1" t="s">
        <v>11945</v>
      </c>
      <c r="C5953" s="1">
        <v>19890201</v>
      </c>
      <c r="E5953" t="str">
        <f t="shared" si="920"/>
        <v>6996</v>
      </c>
      <c r="F5953" t="str">
        <f t="shared" si="921"/>
        <v>1989</v>
      </c>
      <c r="G5953" t="str">
        <f t="shared" si="922"/>
        <v>02</v>
      </c>
      <c r="H5953" t="str">
        <f t="shared" si="923"/>
        <v>01</v>
      </c>
      <c r="I5953" t="str">
        <f t="shared" si="924"/>
        <v>%1989-02-01%^^xsd:date</v>
      </c>
      <c r="J5953" t="str">
        <f t="shared" si="925"/>
        <v/>
      </c>
      <c r="K5953" t="str">
        <f t="shared" si="926"/>
        <v/>
      </c>
      <c r="L5953" t="str">
        <f t="shared" si="927"/>
        <v/>
      </c>
      <c r="M5953" t="str">
        <f t="shared" si="928"/>
        <v/>
      </c>
      <c r="N5953" t="str">
        <f t="shared" si="929"/>
        <v>:6996 a crs:CommonwealthOrganisation ; schema:name %Family Court of Australia, Northern Territory Registry% ; schema:startDate %1989-02-01%^^xsd:date ; time:hasTime [ time:hasBeginning [ time:inXSDDate %1989-02-01%^^xsd:date ]  ] .</v>
      </c>
    </row>
    <row r="5954" spans="1:14" x14ac:dyDescent="0.15">
      <c r="A5954" s="1" t="s">
        <v>11946</v>
      </c>
      <c r="B5954" s="1" t="s">
        <v>11947</v>
      </c>
      <c r="C5954" s="1">
        <v>19880216</v>
      </c>
      <c r="D5954" s="1">
        <v>19890630</v>
      </c>
      <c r="E5954" t="str">
        <f t="shared" si="920"/>
        <v>6997</v>
      </c>
      <c r="F5954" t="str">
        <f t="shared" si="921"/>
        <v>1988</v>
      </c>
      <c r="G5954" t="str">
        <f t="shared" si="922"/>
        <v>02</v>
      </c>
      <c r="H5954" t="str">
        <f t="shared" si="923"/>
        <v>16</v>
      </c>
      <c r="I5954" t="str">
        <f t="shared" si="924"/>
        <v>%1988-02-16%^^xsd:date</v>
      </c>
      <c r="J5954" t="str">
        <f t="shared" si="925"/>
        <v>1989</v>
      </c>
      <c r="K5954" t="str">
        <f t="shared" si="926"/>
        <v>06</v>
      </c>
      <c r="L5954" t="str">
        <f t="shared" si="927"/>
        <v>30</v>
      </c>
      <c r="M5954" t="str">
        <f t="shared" si="928"/>
        <v>%1989-30-30%^^xsd:date</v>
      </c>
      <c r="N5954" t="str">
        <f t="shared" si="929"/>
        <v>:6997 a crs:CommonwealthOrganisation ; schema:name %Production Development Facility, Salisbury [South Australia]% ; schema:startDate %1988-02-16%^^xsd:date ; schema:endDate %1989-30-30%^^xsd:date ; time:hasTime [ time:hasBeginning [ time:inXSDDate %1988-02-16%^^xsd:date ]  ] .</v>
      </c>
    </row>
    <row r="5955" spans="1:14" x14ac:dyDescent="0.15">
      <c r="A5955" s="1" t="s">
        <v>11948</v>
      </c>
      <c r="B5955" s="1" t="s">
        <v>11949</v>
      </c>
      <c r="C5955" s="1">
        <v>19870724</v>
      </c>
      <c r="D5955" s="1">
        <v>19910607</v>
      </c>
      <c r="E5955" t="str">
        <f t="shared" ref="E5955:E6018" si="930">TEXT(SUBSTITUTE(A5955, "CA ", ""), "0000")</f>
        <v>6998</v>
      </c>
      <c r="F5955" t="str">
        <f t="shared" ref="F5955:F6018" si="931">LEFT(C5955,4)</f>
        <v>1987</v>
      </c>
      <c r="G5955" t="str">
        <f t="shared" ref="G5955:G6018" si="932">MID(C5955,5,2)</f>
        <v>07</v>
      </c>
      <c r="H5955" t="str">
        <f t="shared" ref="H5955:H6018" si="933">RIGHT(C5955,2)</f>
        <v>24</v>
      </c>
      <c r="I5955" t="str">
        <f t="shared" ref="I5955:I6018" si="934">IF(AND(G5955+0&gt;=1,G5955+0&lt;=12),CONCATENATE("%",F5955,"-",G5955,"-",H5955,"%^^xsd:date"),CONCATENATE("%",F5955,"%^^xsd:gYear"))</f>
        <v>%1987-07-24%^^xsd:date</v>
      </c>
      <c r="J5955" t="str">
        <f t="shared" ref="J5955:J6018" si="935">LEFT(D5955,4)</f>
        <v>1991</v>
      </c>
      <c r="K5955" t="str">
        <f t="shared" ref="K5955:K6018" si="936">MID(D5955,5,2)</f>
        <v>06</v>
      </c>
      <c r="L5955" t="str">
        <f t="shared" ref="L5955:L6018" si="937">RIGHT(D5955,2)</f>
        <v>07</v>
      </c>
      <c r="M5955" t="str">
        <f t="shared" ref="M5955:M6018" si="938">IFERROR(IF(AND(K5955+0&gt;=1,K5955+0&lt;=12),CONCATENATE("%",J5955,"-",L5955,"-",L5955,"%^^xsd:date"),CONCATENATE("%",J5955,"%^^xsd:gYear")),"")</f>
        <v>%1991-07-07%^^xsd:date</v>
      </c>
      <c r="N5955" t="str">
        <f t="shared" ref="N5955:N6018" si="939">CONCATENATE(":",E5955," a crs:CommonwealthOrganisation ; schema:name %",B5955,"% ; schema:startDate ",I5955, IF(M5955="","",CONCATENATE(" ; schema:endDate ",M5955)), " ; time:hasTime [ time:hasBeginning [ time:inXSDDate ", I5955, " ] ", IF(O5955="","",CONCATENATE(" ; time:hasEnd [ time:inXSDDate ",O5955, " ] ")), " ] .")</f>
        <v>:6998 a crs:CommonwealthOrganisation ; schema:name %Department of Community Services and Health, Eyre Peninsula Office, Whyalla [South Australia]% ; schema:startDate %1987-07-24%^^xsd:date ; schema:endDate %1991-07-07%^^xsd:date ; time:hasTime [ time:hasBeginning [ time:inXSDDate %1987-07-24%^^xsd:date ]  ] .</v>
      </c>
    </row>
    <row r="5956" spans="1:14" x14ac:dyDescent="0.15">
      <c r="A5956" s="1" t="s">
        <v>11950</v>
      </c>
      <c r="B5956" s="1" t="s">
        <v>11951</v>
      </c>
      <c r="C5956" s="1">
        <v>19420415</v>
      </c>
      <c r="D5956" s="1">
        <v>19459999</v>
      </c>
      <c r="E5956" t="str">
        <f t="shared" si="930"/>
        <v>6999</v>
      </c>
      <c r="F5956" t="str">
        <f t="shared" si="931"/>
        <v>1942</v>
      </c>
      <c r="G5956" t="str">
        <f t="shared" si="932"/>
        <v>04</v>
      </c>
      <c r="H5956" t="str">
        <f t="shared" si="933"/>
        <v>15</v>
      </c>
      <c r="I5956" t="str">
        <f t="shared" si="934"/>
        <v>%1942-04-15%^^xsd:date</v>
      </c>
      <c r="J5956" t="str">
        <f t="shared" si="935"/>
        <v>1945</v>
      </c>
      <c r="K5956" t="str">
        <f t="shared" si="936"/>
        <v>99</v>
      </c>
      <c r="L5956" t="str">
        <f t="shared" si="937"/>
        <v>99</v>
      </c>
      <c r="M5956" t="str">
        <f t="shared" si="938"/>
        <v>%1945%^^xsd:gYear</v>
      </c>
      <c r="N5956" t="str">
        <f t="shared" si="939"/>
        <v>:6999 a crs:CommonwealthOrganisation ; schema:name %Central Bureau (CB)% ; schema:startDate %1942-04-15%^^xsd:date ; schema:endDate %1945%^^xsd:gYear ; time:hasTime [ time:hasBeginning [ time:inXSDDate %1942-04-15%^^xsd:date ]  ] .</v>
      </c>
    </row>
    <row r="5957" spans="1:14" x14ac:dyDescent="0.15">
      <c r="A5957" s="1" t="s">
        <v>11952</v>
      </c>
      <c r="B5957" s="1" t="s">
        <v>11953</v>
      </c>
      <c r="C5957" s="1">
        <v>19010101</v>
      </c>
      <c r="D5957" s="1">
        <v>19161114</v>
      </c>
      <c r="E5957" t="str">
        <f t="shared" si="930"/>
        <v>0007</v>
      </c>
      <c r="F5957" t="str">
        <f t="shared" si="931"/>
        <v>1901</v>
      </c>
      <c r="G5957" t="str">
        <f t="shared" si="932"/>
        <v>01</v>
      </c>
      <c r="H5957" t="str">
        <f t="shared" si="933"/>
        <v>01</v>
      </c>
      <c r="I5957" t="str">
        <f t="shared" si="934"/>
        <v>%1901-01-01%^^xsd:date</v>
      </c>
      <c r="J5957" t="str">
        <f t="shared" si="935"/>
        <v>1916</v>
      </c>
      <c r="K5957" t="str">
        <f t="shared" si="936"/>
        <v>11</v>
      </c>
      <c r="L5957" t="str">
        <f t="shared" si="937"/>
        <v>14</v>
      </c>
      <c r="M5957" t="str">
        <f t="shared" si="938"/>
        <v>%1916-14-14%^^xsd:date</v>
      </c>
      <c r="N5957" t="str">
        <f t="shared" si="939"/>
        <v>:0007 a crs:CommonwealthOrganisation ; schema:name %Department of External Affairs [I], Melbourne% ; schema:startDate %1901-01-01%^^xsd:date ; schema:endDate %1916-14-14%^^xsd:date ; time:hasTime [ time:hasBeginning [ time:inXSDDate %1901-01-01%^^xsd:date ]  ] .</v>
      </c>
    </row>
    <row r="5958" spans="1:14" x14ac:dyDescent="0.15">
      <c r="A5958" s="1" t="s">
        <v>11954</v>
      </c>
      <c r="B5958" s="1" t="s">
        <v>11955</v>
      </c>
      <c r="C5958" s="1">
        <v>19871012</v>
      </c>
      <c r="D5958" s="1">
        <v>19970701</v>
      </c>
      <c r="E5958" t="str">
        <f t="shared" si="930"/>
        <v>7000</v>
      </c>
      <c r="F5958" t="str">
        <f t="shared" si="931"/>
        <v>1987</v>
      </c>
      <c r="G5958" t="str">
        <f t="shared" si="932"/>
        <v>10</v>
      </c>
      <c r="H5958" t="str">
        <f t="shared" si="933"/>
        <v>12</v>
      </c>
      <c r="I5958" t="str">
        <f t="shared" si="934"/>
        <v>%1987-10-12%^^xsd:date</v>
      </c>
      <c r="J5958" t="str">
        <f t="shared" si="935"/>
        <v>1997</v>
      </c>
      <c r="K5958" t="str">
        <f t="shared" si="936"/>
        <v>07</v>
      </c>
      <c r="L5958" t="str">
        <f t="shared" si="937"/>
        <v>01</v>
      </c>
      <c r="M5958" t="str">
        <f t="shared" si="938"/>
        <v>%1997-01-01%^^xsd:date</v>
      </c>
      <c r="N5958" t="str">
        <f t="shared" si="939"/>
        <v>:7000 a crs:CommonwealthOrganisation ; schema:name %Department of Social Security, Regional Office, Westcourt [Queensland]% ; schema:startDate %1987-10-12%^^xsd:date ; schema:endDate %1997-01-01%^^xsd:date ; time:hasTime [ time:hasBeginning [ time:inXSDDate %1987-10-12%^^xsd:date ]  ] .</v>
      </c>
    </row>
    <row r="5959" spans="1:14" x14ac:dyDescent="0.15">
      <c r="A5959" s="1" t="s">
        <v>11956</v>
      </c>
      <c r="B5959" s="1" t="s">
        <v>11957</v>
      </c>
      <c r="C5959" s="1">
        <v>19870701</v>
      </c>
      <c r="D5959" s="1">
        <v>19971001</v>
      </c>
      <c r="E5959" t="str">
        <f t="shared" si="930"/>
        <v>7001</v>
      </c>
      <c r="F5959" t="str">
        <f t="shared" si="931"/>
        <v>1987</v>
      </c>
      <c r="G5959" t="str">
        <f t="shared" si="932"/>
        <v>07</v>
      </c>
      <c r="H5959" t="str">
        <f t="shared" si="933"/>
        <v>01</v>
      </c>
      <c r="I5959" t="str">
        <f t="shared" si="934"/>
        <v>%1987-07-01%^^xsd:date</v>
      </c>
      <c r="J5959" t="str">
        <f t="shared" si="935"/>
        <v>1997</v>
      </c>
      <c r="K5959" t="str">
        <f t="shared" si="936"/>
        <v>10</v>
      </c>
      <c r="L5959" t="str">
        <f t="shared" si="937"/>
        <v>01</v>
      </c>
      <c r="M5959" t="str">
        <f t="shared" si="938"/>
        <v>%1997-01-01%^^xsd:date</v>
      </c>
      <c r="N5959" t="str">
        <f t="shared" si="939"/>
        <v>:7001 a crs:CommonwealthOrganisation ; schema:name %Australian Property Group, Western Australia/ (by 1990) Australian Property, Western Australia% ; schema:startDate %1987-07-01%^^xsd:date ; schema:endDate %1997-01-01%^^xsd:date ; time:hasTime [ time:hasBeginning [ time:inXSDDate %1987-07-01%^^xsd:date ]  ] .</v>
      </c>
    </row>
    <row r="5960" spans="1:14" x14ac:dyDescent="0.15">
      <c r="A5960" s="1" t="s">
        <v>11958</v>
      </c>
      <c r="B5960" s="1" t="s">
        <v>11959</v>
      </c>
      <c r="C5960" s="1">
        <v>19790101</v>
      </c>
      <c r="D5960" s="1">
        <v>19870731</v>
      </c>
      <c r="E5960" t="str">
        <f t="shared" si="930"/>
        <v>7002</v>
      </c>
      <c r="F5960" t="str">
        <f t="shared" si="931"/>
        <v>1979</v>
      </c>
      <c r="G5960" t="str">
        <f t="shared" si="932"/>
        <v>01</v>
      </c>
      <c r="H5960" t="str">
        <f t="shared" si="933"/>
        <v>01</v>
      </c>
      <c r="I5960" t="str">
        <f t="shared" si="934"/>
        <v>%1979-01-01%^^xsd:date</v>
      </c>
      <c r="J5960" t="str">
        <f t="shared" si="935"/>
        <v>1987</v>
      </c>
      <c r="K5960" t="str">
        <f t="shared" si="936"/>
        <v>07</v>
      </c>
      <c r="L5960" t="str">
        <f t="shared" si="937"/>
        <v>31</v>
      </c>
      <c r="M5960" t="str">
        <f t="shared" si="938"/>
        <v>%1987-31-31%^^xsd:date</v>
      </c>
      <c r="N5960" t="str">
        <f t="shared" si="939"/>
        <v>:7002 a crs:CommonwealthOrganisation ; schema:name %Property Directorate, Regional Office, Western Australia% ; schema:startDate %1979-01-01%^^xsd:date ; schema:endDate %1987-31-31%^^xsd:date ; time:hasTime [ time:hasBeginning [ time:inXSDDate %1979-01-01%^^xsd:date ]  ] .</v>
      </c>
    </row>
    <row r="5961" spans="1:14" x14ac:dyDescent="0.15">
      <c r="A5961" s="1" t="s">
        <v>11960</v>
      </c>
      <c r="B5961" s="1" t="s">
        <v>11961</v>
      </c>
      <c r="C5961" s="1">
        <v>19751222</v>
      </c>
      <c r="D5961" s="1">
        <v>19791231</v>
      </c>
      <c r="E5961" t="str">
        <f t="shared" si="930"/>
        <v>7003</v>
      </c>
      <c r="F5961" t="str">
        <f t="shared" si="931"/>
        <v>1975</v>
      </c>
      <c r="G5961" t="str">
        <f t="shared" si="932"/>
        <v>12</v>
      </c>
      <c r="H5961" t="str">
        <f t="shared" si="933"/>
        <v>22</v>
      </c>
      <c r="I5961" t="str">
        <f t="shared" si="934"/>
        <v>%1975-12-22%^^xsd:date</v>
      </c>
      <c r="J5961" t="str">
        <f t="shared" si="935"/>
        <v>1979</v>
      </c>
      <c r="K5961" t="str">
        <f t="shared" si="936"/>
        <v>12</v>
      </c>
      <c r="L5961" t="str">
        <f t="shared" si="937"/>
        <v>31</v>
      </c>
      <c r="M5961" t="str">
        <f t="shared" si="938"/>
        <v>%1979-31-31%^^xsd:date</v>
      </c>
      <c r="N5961" t="str">
        <f t="shared" si="939"/>
        <v>:7003 a crs:CommonwealthOrganisation ; schema:name %Property and Survey Division, Department of Administrative Services [II], Western Australian Regional Office% ; schema:startDate %1975-12-22%^^xsd:date ; schema:endDate %1979-31-31%^^xsd:date ; time:hasTime [ time:hasBeginning [ time:inXSDDate %1975-12-22%^^xsd:date ]  ] .</v>
      </c>
    </row>
    <row r="5962" spans="1:14" x14ac:dyDescent="0.15">
      <c r="A5962" s="1" t="s">
        <v>11962</v>
      </c>
      <c r="B5962" s="1" t="s">
        <v>11963</v>
      </c>
      <c r="C5962" s="1">
        <v>19871024</v>
      </c>
      <c r="E5962" t="str">
        <f t="shared" si="930"/>
        <v>7004</v>
      </c>
      <c r="F5962" t="str">
        <f t="shared" si="931"/>
        <v>1987</v>
      </c>
      <c r="G5962" t="str">
        <f t="shared" si="932"/>
        <v>10</v>
      </c>
      <c r="H5962" t="str">
        <f t="shared" si="933"/>
        <v>24</v>
      </c>
      <c r="I5962" t="str">
        <f t="shared" si="934"/>
        <v>%1987-10-24%^^xsd:date</v>
      </c>
      <c r="J5962" t="str">
        <f t="shared" si="935"/>
        <v/>
      </c>
      <c r="K5962" t="str">
        <f t="shared" si="936"/>
        <v/>
      </c>
      <c r="L5962" t="str">
        <f t="shared" si="937"/>
        <v/>
      </c>
      <c r="M5962" t="str">
        <f t="shared" si="938"/>
        <v/>
      </c>
      <c r="N5962" t="str">
        <f t="shared" si="939"/>
        <v>:7004 a crs:CommonwealthOrganisation ; schema:name %11/28 Battalion, Royal Western Australian Regiment, Australian Army% ; schema:startDate %1987-10-24%^^xsd:date ; time:hasTime [ time:hasBeginning [ time:inXSDDate %1987-10-24%^^xsd:date ]  ] .</v>
      </c>
    </row>
    <row r="5963" spans="1:14" x14ac:dyDescent="0.15">
      <c r="A5963" s="1" t="s">
        <v>11964</v>
      </c>
      <c r="B5963" s="1" t="s">
        <v>11965</v>
      </c>
      <c r="C5963" s="1">
        <v>19790101</v>
      </c>
      <c r="E5963" t="str">
        <f t="shared" si="930"/>
        <v>7005</v>
      </c>
      <c r="F5963" t="str">
        <f t="shared" si="931"/>
        <v>1979</v>
      </c>
      <c r="G5963" t="str">
        <f t="shared" si="932"/>
        <v>01</v>
      </c>
      <c r="H5963" t="str">
        <f t="shared" si="933"/>
        <v>01</v>
      </c>
      <c r="I5963" t="str">
        <f t="shared" si="934"/>
        <v>%1979-01-01%^^xsd:date</v>
      </c>
      <c r="J5963" t="str">
        <f t="shared" si="935"/>
        <v/>
      </c>
      <c r="K5963" t="str">
        <f t="shared" si="936"/>
        <v/>
      </c>
      <c r="L5963" t="str">
        <f t="shared" si="937"/>
        <v/>
      </c>
      <c r="M5963" t="str">
        <f t="shared" si="938"/>
        <v/>
      </c>
      <c r="N5963" t="str">
        <f t="shared" si="939"/>
        <v>:7005 a crs:CommonwealthOrganisation ; schema:name %Mitchell/Giurgola &amp; Thorp Architects% ; schema:startDate %1979-01-01%^^xsd:date ; time:hasTime [ time:hasBeginning [ time:inXSDDate %1979-01-01%^^xsd:date ]  ] .</v>
      </c>
    </row>
    <row r="5964" spans="1:14" x14ac:dyDescent="0.15">
      <c r="A5964" s="1" t="s">
        <v>11966</v>
      </c>
      <c r="B5964" s="1" t="s">
        <v>11967</v>
      </c>
      <c r="C5964" s="1">
        <v>19530101</v>
      </c>
      <c r="D5964" s="1">
        <v>19761231</v>
      </c>
      <c r="E5964" t="str">
        <f t="shared" si="930"/>
        <v>7006</v>
      </c>
      <c r="F5964" t="str">
        <f t="shared" si="931"/>
        <v>1953</v>
      </c>
      <c r="G5964" t="str">
        <f t="shared" si="932"/>
        <v>01</v>
      </c>
      <c r="H5964" t="str">
        <f t="shared" si="933"/>
        <v>01</v>
      </c>
      <c r="I5964" t="str">
        <f t="shared" si="934"/>
        <v>%1953-01-01%^^xsd:date</v>
      </c>
      <c r="J5964" t="str">
        <f t="shared" si="935"/>
        <v>1976</v>
      </c>
      <c r="K5964" t="str">
        <f t="shared" si="936"/>
        <v>12</v>
      </c>
      <c r="L5964" t="str">
        <f t="shared" si="937"/>
        <v>31</v>
      </c>
      <c r="M5964" t="str">
        <f t="shared" si="938"/>
        <v>%1976-31-31%^^xsd:date</v>
      </c>
      <c r="N5964" t="str">
        <f t="shared" si="939"/>
        <v>:7006 a crs:CommonwealthOrganisation ; schema:name %Stores and Transport Branch, Western Australia% ; schema:startDate %1953-01-01%^^xsd:date ; schema:endDate %1976-31-31%^^xsd:date ; time:hasTime [ time:hasBeginning [ time:inXSDDate %1953-01-01%^^xsd:date ]  ] .</v>
      </c>
    </row>
    <row r="5965" spans="1:14" x14ac:dyDescent="0.15">
      <c r="A5965" s="1" t="s">
        <v>11968</v>
      </c>
      <c r="B5965" s="1" t="s">
        <v>11969</v>
      </c>
      <c r="C5965" s="1">
        <v>19670101</v>
      </c>
      <c r="D5965" s="1">
        <v>19880531</v>
      </c>
      <c r="E5965" t="str">
        <f t="shared" si="930"/>
        <v>7008</v>
      </c>
      <c r="F5965" t="str">
        <f t="shared" si="931"/>
        <v>1967</v>
      </c>
      <c r="G5965" t="str">
        <f t="shared" si="932"/>
        <v>01</v>
      </c>
      <c r="H5965" t="str">
        <f t="shared" si="933"/>
        <v>01</v>
      </c>
      <c r="I5965" t="str">
        <f t="shared" si="934"/>
        <v>%1967-01-01%^^xsd:date</v>
      </c>
      <c r="J5965" t="str">
        <f t="shared" si="935"/>
        <v>1988</v>
      </c>
      <c r="K5965" t="str">
        <f t="shared" si="936"/>
        <v>05</v>
      </c>
      <c r="L5965" t="str">
        <f t="shared" si="937"/>
        <v>31</v>
      </c>
      <c r="M5965" t="str">
        <f t="shared" si="938"/>
        <v>%1988-31-31%^^xsd:date</v>
      </c>
      <c r="N5965" t="str">
        <f t="shared" si="939"/>
        <v>:7008 a crs:CommonwealthOrganisation ; schema:name %MV LUMEN% ; schema:startDate %1967-01-01%^^xsd:date ; schema:endDate %1988-31-31%^^xsd:date ; time:hasTime [ time:hasBeginning [ time:inXSDDate %1967-01-01%^^xsd:date ]  ] .</v>
      </c>
    </row>
    <row r="5966" spans="1:14" x14ac:dyDescent="0.15">
      <c r="A5966" s="1" t="s">
        <v>11970</v>
      </c>
      <c r="B5966" s="1" t="s">
        <v>11971</v>
      </c>
      <c r="C5966" s="1">
        <v>19871209</v>
      </c>
      <c r="E5966" t="str">
        <f t="shared" si="930"/>
        <v>7009</v>
      </c>
      <c r="F5966" t="str">
        <f t="shared" si="931"/>
        <v>1987</v>
      </c>
      <c r="G5966" t="str">
        <f t="shared" si="932"/>
        <v>12</v>
      </c>
      <c r="H5966" t="str">
        <f t="shared" si="933"/>
        <v>09</v>
      </c>
      <c r="I5966" t="str">
        <f t="shared" si="934"/>
        <v>%1987-12-09%^^xsd:date</v>
      </c>
      <c r="J5966" t="str">
        <f t="shared" si="935"/>
        <v/>
      </c>
      <c r="K5966" t="str">
        <f t="shared" si="936"/>
        <v/>
      </c>
      <c r="L5966" t="str">
        <f t="shared" si="937"/>
        <v/>
      </c>
      <c r="M5966" t="str">
        <f t="shared" si="938"/>
        <v/>
      </c>
      <c r="N5966" t="str">
        <f t="shared" si="939"/>
        <v>:7009 a crs:CommonwealthOrganisation ; schema:name %House of Representatives Selection Committee% ; schema:startDate %1987-12-09%^^xsd:date ; time:hasTime [ time:hasBeginning [ time:inXSDDate %1987-12-09%^^xsd:date ]  ] .</v>
      </c>
    </row>
    <row r="5967" spans="1:14" x14ac:dyDescent="0.15">
      <c r="A5967" s="1" t="s">
        <v>11972</v>
      </c>
      <c r="B5967" s="1" t="s">
        <v>11973</v>
      </c>
      <c r="C5967" s="1">
        <v>19460821</v>
      </c>
      <c r="E5967" t="str">
        <f t="shared" si="930"/>
        <v>7010</v>
      </c>
      <c r="F5967" t="str">
        <f t="shared" si="931"/>
        <v>1946</v>
      </c>
      <c r="G5967" t="str">
        <f t="shared" si="932"/>
        <v>08</v>
      </c>
      <c r="H5967" t="str">
        <f t="shared" si="933"/>
        <v>21</v>
      </c>
      <c r="I5967" t="str">
        <f t="shared" si="934"/>
        <v>%1946-08-21%^^xsd:date</v>
      </c>
      <c r="J5967" t="str">
        <f t="shared" si="935"/>
        <v/>
      </c>
      <c r="K5967" t="str">
        <f t="shared" si="936"/>
        <v/>
      </c>
      <c r="L5967" t="str">
        <f t="shared" si="937"/>
        <v/>
      </c>
      <c r="M5967" t="str">
        <f t="shared" si="938"/>
        <v/>
      </c>
      <c r="N5967" t="str">
        <f t="shared" si="939"/>
        <v>:7010 a crs:CommonwealthOrganisation ; schema:name %Australian Embassy, South Africa [Pretoria]% ; schema:startDate %1946-08-21%^^xsd:date ; time:hasTime [ time:hasBeginning [ time:inXSDDate %1946-08-21%^^xsd:date ]  ] .</v>
      </c>
    </row>
    <row r="5968" spans="1:14" x14ac:dyDescent="0.15">
      <c r="A5968" s="1" t="s">
        <v>11974</v>
      </c>
      <c r="B5968" s="1" t="s">
        <v>11975</v>
      </c>
      <c r="C5968" s="1">
        <v>19600101</v>
      </c>
      <c r="E5968" t="str">
        <f t="shared" si="930"/>
        <v>7011</v>
      </c>
      <c r="F5968" t="str">
        <f t="shared" si="931"/>
        <v>1960</v>
      </c>
      <c r="G5968" t="str">
        <f t="shared" si="932"/>
        <v>01</v>
      </c>
      <c r="H5968" t="str">
        <f t="shared" si="933"/>
        <v>01</v>
      </c>
      <c r="I5968" t="str">
        <f t="shared" si="934"/>
        <v>%1960-01-01%^^xsd:date</v>
      </c>
      <c r="J5968" t="str">
        <f t="shared" si="935"/>
        <v/>
      </c>
      <c r="K5968" t="str">
        <f t="shared" si="936"/>
        <v/>
      </c>
      <c r="L5968" t="str">
        <f t="shared" si="937"/>
        <v/>
      </c>
      <c r="M5968" t="str">
        <f t="shared" si="938"/>
        <v/>
      </c>
      <c r="N5968" t="str">
        <f t="shared" si="939"/>
        <v>:7011 a crs:CommonwealthOrganisation ; schema:name %Telstra Corporation Limited, Plant, Western Australia% ; schema:startDate %1960-01-01%^^xsd:date ; time:hasTime [ time:hasBeginning [ time:inXSDDate %1960-01-01%^^xsd:date ]  ] .</v>
      </c>
    </row>
    <row r="5969" spans="1:14" x14ac:dyDescent="0.15">
      <c r="A5969" s="1" t="s">
        <v>11976</v>
      </c>
      <c r="B5969" s="1" t="s">
        <v>11977</v>
      </c>
      <c r="C5969" s="1">
        <v>19880101</v>
      </c>
      <c r="D5969" s="1">
        <v>19920701</v>
      </c>
      <c r="E5969" t="str">
        <f t="shared" si="930"/>
        <v>7012</v>
      </c>
      <c r="F5969" t="str">
        <f t="shared" si="931"/>
        <v>1988</v>
      </c>
      <c r="G5969" t="str">
        <f t="shared" si="932"/>
        <v>01</v>
      </c>
      <c r="H5969" t="str">
        <f t="shared" si="933"/>
        <v>01</v>
      </c>
      <c r="I5969" t="str">
        <f t="shared" si="934"/>
        <v>%1988-01-01%^^xsd:date</v>
      </c>
      <c r="J5969" t="str">
        <f t="shared" si="935"/>
        <v>1992</v>
      </c>
      <c r="K5969" t="str">
        <f t="shared" si="936"/>
        <v>07</v>
      </c>
      <c r="L5969" t="str">
        <f t="shared" si="937"/>
        <v>01</v>
      </c>
      <c r="M5969" t="str">
        <f t="shared" si="938"/>
        <v>%1992-01-01%^^xsd:date</v>
      </c>
      <c r="N5969" t="str">
        <f t="shared" si="939"/>
        <v>:7012 a crs:CommonwealthOrganisation ; schema:name %Telstra Corporation Limited, Business Services, Regional Office, Western Australia% ; schema:startDate %1988-01-01%^^xsd:date ; schema:endDate %1992-01-01%^^xsd:date ; time:hasTime [ time:hasBeginning [ time:inXSDDate %1988-01-01%^^xsd:date ]  ] .</v>
      </c>
    </row>
    <row r="5970" spans="1:14" x14ac:dyDescent="0.15">
      <c r="A5970" s="1" t="s">
        <v>11978</v>
      </c>
      <c r="B5970" s="1" t="s">
        <v>11979</v>
      </c>
      <c r="C5970" s="1">
        <v>19870101</v>
      </c>
      <c r="D5970" s="1">
        <v>19910401</v>
      </c>
      <c r="E5970" t="str">
        <f t="shared" si="930"/>
        <v>7013</v>
      </c>
      <c r="F5970" t="str">
        <f t="shared" si="931"/>
        <v>1987</v>
      </c>
      <c r="G5970" t="str">
        <f t="shared" si="932"/>
        <v>01</v>
      </c>
      <c r="H5970" t="str">
        <f t="shared" si="933"/>
        <v>01</v>
      </c>
      <c r="I5970" t="str">
        <f t="shared" si="934"/>
        <v>%1987-01-01%^^xsd:date</v>
      </c>
      <c r="J5970" t="str">
        <f t="shared" si="935"/>
        <v>1991</v>
      </c>
      <c r="K5970" t="str">
        <f t="shared" si="936"/>
        <v>04</v>
      </c>
      <c r="L5970" t="str">
        <f t="shared" si="937"/>
        <v>01</v>
      </c>
      <c r="M5970" t="str">
        <f t="shared" si="938"/>
        <v>%1991-01-01%^^xsd:date</v>
      </c>
      <c r="N5970" t="str">
        <f t="shared" si="939"/>
        <v>:7013 a crs:CommonwealthOrganisation ; schema:name %Telecom, Corporate Customer Division,(Telstra),  Western Australia% ; schema:startDate %1987-01-01%^^xsd:date ; schema:endDate %1991-01-01%^^xsd:date ; time:hasTime [ time:hasBeginning [ time:inXSDDate %1987-01-01%^^xsd:date ]  ] .</v>
      </c>
    </row>
    <row r="5971" spans="1:14" x14ac:dyDescent="0.15">
      <c r="A5971" s="1" t="s">
        <v>11980</v>
      </c>
      <c r="B5971" s="1" t="s">
        <v>11981</v>
      </c>
      <c r="C5971" s="1">
        <v>19790101</v>
      </c>
      <c r="E5971" t="str">
        <f t="shared" si="930"/>
        <v>7014</v>
      </c>
      <c r="F5971" t="str">
        <f t="shared" si="931"/>
        <v>1979</v>
      </c>
      <c r="G5971" t="str">
        <f t="shared" si="932"/>
        <v>01</v>
      </c>
      <c r="H5971" t="str">
        <f t="shared" si="933"/>
        <v>01</v>
      </c>
      <c r="I5971" t="str">
        <f t="shared" si="934"/>
        <v>%1979-01-01%^^xsd:date</v>
      </c>
      <c r="J5971" t="str">
        <f t="shared" si="935"/>
        <v/>
      </c>
      <c r="K5971" t="str">
        <f t="shared" si="936"/>
        <v/>
      </c>
      <c r="L5971" t="str">
        <f t="shared" si="937"/>
        <v/>
      </c>
      <c r="M5971" t="str">
        <f t="shared" si="938"/>
        <v/>
      </c>
      <c r="N5971" t="str">
        <f t="shared" si="939"/>
        <v>:7014 a crs:CommonwealthOrganisation ; schema:name %Telstra Corporation Limited, Perth North, Western Australia, District Office% ; schema:startDate %1979-01-01%^^xsd:date ; time:hasTime [ time:hasBeginning [ time:inXSDDate %1979-01-01%^^xsd:date ]  ] .</v>
      </c>
    </row>
    <row r="5972" spans="1:14" x14ac:dyDescent="0.15">
      <c r="A5972" s="1" t="s">
        <v>11982</v>
      </c>
      <c r="B5972" s="1" t="s">
        <v>11983</v>
      </c>
      <c r="C5972" s="1">
        <v>19770101</v>
      </c>
      <c r="E5972" t="str">
        <f t="shared" si="930"/>
        <v>7015</v>
      </c>
      <c r="F5972" t="str">
        <f t="shared" si="931"/>
        <v>1977</v>
      </c>
      <c r="G5972" t="str">
        <f t="shared" si="932"/>
        <v>01</v>
      </c>
      <c r="H5972" t="str">
        <f t="shared" si="933"/>
        <v>01</v>
      </c>
      <c r="I5972" t="str">
        <f t="shared" si="934"/>
        <v>%1977-01-01%^^xsd:date</v>
      </c>
      <c r="J5972" t="str">
        <f t="shared" si="935"/>
        <v/>
      </c>
      <c r="K5972" t="str">
        <f t="shared" si="936"/>
        <v/>
      </c>
      <c r="L5972" t="str">
        <f t="shared" si="937"/>
        <v/>
      </c>
      <c r="M5972" t="str">
        <f t="shared" si="938"/>
        <v/>
      </c>
      <c r="N5972" t="str">
        <f t="shared" si="939"/>
        <v>:7015 a crs:CommonwealthOrganisation ; schema:name %Telstra Corporation Limited, Perth South, Western Australia, District Office% ; schema:startDate %1977-01-01%^^xsd:date ; time:hasTime [ time:hasBeginning [ time:inXSDDate %1977-01-01%^^xsd:date ]  ] .</v>
      </c>
    </row>
    <row r="5973" spans="1:14" x14ac:dyDescent="0.15">
      <c r="A5973" s="1" t="s">
        <v>11984</v>
      </c>
      <c r="B5973" s="1" t="s">
        <v>11985</v>
      </c>
      <c r="C5973" s="1">
        <v>19880101</v>
      </c>
      <c r="E5973" t="str">
        <f t="shared" si="930"/>
        <v>7016</v>
      </c>
      <c r="F5973" t="str">
        <f t="shared" si="931"/>
        <v>1988</v>
      </c>
      <c r="G5973" t="str">
        <f t="shared" si="932"/>
        <v>01</v>
      </c>
      <c r="H5973" t="str">
        <f t="shared" si="933"/>
        <v>01</v>
      </c>
      <c r="I5973" t="str">
        <f t="shared" si="934"/>
        <v>%1988-01-01%^^xsd:date</v>
      </c>
      <c r="J5973" t="str">
        <f t="shared" si="935"/>
        <v/>
      </c>
      <c r="K5973" t="str">
        <f t="shared" si="936"/>
        <v/>
      </c>
      <c r="L5973" t="str">
        <f t="shared" si="937"/>
        <v/>
      </c>
      <c r="M5973" t="str">
        <f t="shared" si="938"/>
        <v/>
      </c>
      <c r="N5973" t="str">
        <f t="shared" si="939"/>
        <v>:7016 a crs:CommonwealthOrganisation ; schema:name %Telstra Corporation Limited, Mobile Communications Branch, Western Australia% ; schema:startDate %1988-01-01%^^xsd:date ; time:hasTime [ time:hasBeginning [ time:inXSDDate %1988-01-01%^^xsd:date ]  ] .</v>
      </c>
    </row>
    <row r="5974" spans="1:14" x14ac:dyDescent="0.15">
      <c r="A5974" s="1" t="s">
        <v>11986</v>
      </c>
      <c r="B5974" s="1" t="s">
        <v>11987</v>
      </c>
      <c r="C5974" s="1">
        <v>19790101</v>
      </c>
      <c r="D5974" s="1">
        <v>19940603</v>
      </c>
      <c r="E5974" t="str">
        <f t="shared" si="930"/>
        <v>7017</v>
      </c>
      <c r="F5974" t="str">
        <f t="shared" si="931"/>
        <v>1979</v>
      </c>
      <c r="G5974" t="str">
        <f t="shared" si="932"/>
        <v>01</v>
      </c>
      <c r="H5974" t="str">
        <f t="shared" si="933"/>
        <v>01</v>
      </c>
      <c r="I5974" t="str">
        <f t="shared" si="934"/>
        <v>%1979-01-01%^^xsd:date</v>
      </c>
      <c r="J5974" t="str">
        <f t="shared" si="935"/>
        <v>1994</v>
      </c>
      <c r="K5974" t="str">
        <f t="shared" si="936"/>
        <v>06</v>
      </c>
      <c r="L5974" t="str">
        <f t="shared" si="937"/>
        <v>03</v>
      </c>
      <c r="M5974" t="str">
        <f t="shared" si="938"/>
        <v>%1994-03-03%^^xsd:date</v>
      </c>
      <c r="N5974" t="str">
        <f t="shared" si="939"/>
        <v>:7017 a crs:CommonwealthOrganisation ; schema:name %Telecom Operator Assisted Services Branch, (Telstra), Western Australia% ; schema:startDate %1979-01-01%^^xsd:date ; schema:endDate %1994-03-03%^^xsd:date ; time:hasTime [ time:hasBeginning [ time:inXSDDate %1979-01-01%^^xsd:date ]  ] .</v>
      </c>
    </row>
    <row r="5975" spans="1:14" x14ac:dyDescent="0.15">
      <c r="A5975" s="1" t="s">
        <v>11988</v>
      </c>
      <c r="B5975" s="1" t="s">
        <v>11989</v>
      </c>
      <c r="C5975" s="1">
        <v>19830101</v>
      </c>
      <c r="E5975" t="str">
        <f t="shared" si="930"/>
        <v>7018</v>
      </c>
      <c r="F5975" t="str">
        <f t="shared" si="931"/>
        <v>1983</v>
      </c>
      <c r="G5975" t="str">
        <f t="shared" si="932"/>
        <v>01</v>
      </c>
      <c r="H5975" t="str">
        <f t="shared" si="933"/>
        <v>01</v>
      </c>
      <c r="I5975" t="str">
        <f t="shared" si="934"/>
        <v>%1983-01-01%^^xsd:date</v>
      </c>
      <c r="J5975" t="str">
        <f t="shared" si="935"/>
        <v/>
      </c>
      <c r="K5975" t="str">
        <f t="shared" si="936"/>
        <v/>
      </c>
      <c r="L5975" t="str">
        <f t="shared" si="937"/>
        <v/>
      </c>
      <c r="M5975" t="str">
        <f t="shared" si="938"/>
        <v/>
      </c>
      <c r="N5975" t="str">
        <f t="shared" si="939"/>
        <v>:7018 a crs:CommonwealthOrganisation ; schema:name %Telstra Corporation Limited, State Broadcasting Branch, Western Australia% ; schema:startDate %1983-01-01%^^xsd:date ; time:hasTime [ time:hasBeginning [ time:inXSDDate %1983-01-01%^^xsd:date ]  ] .</v>
      </c>
    </row>
    <row r="5976" spans="1:14" x14ac:dyDescent="0.15">
      <c r="A5976" s="1" t="s">
        <v>11990</v>
      </c>
      <c r="B5976" s="1" t="s">
        <v>11991</v>
      </c>
      <c r="C5976" s="1">
        <v>19880101</v>
      </c>
      <c r="E5976" t="str">
        <f t="shared" si="930"/>
        <v>7019</v>
      </c>
      <c r="F5976" t="str">
        <f t="shared" si="931"/>
        <v>1988</v>
      </c>
      <c r="G5976" t="str">
        <f t="shared" si="932"/>
        <v>01</v>
      </c>
      <c r="H5976" t="str">
        <f t="shared" si="933"/>
        <v>01</v>
      </c>
      <c r="I5976" t="str">
        <f t="shared" si="934"/>
        <v>%1988-01-01%^^xsd:date</v>
      </c>
      <c r="J5976" t="str">
        <f t="shared" si="935"/>
        <v/>
      </c>
      <c r="K5976" t="str">
        <f t="shared" si="936"/>
        <v/>
      </c>
      <c r="L5976" t="str">
        <f t="shared" si="937"/>
        <v/>
      </c>
      <c r="M5976" t="str">
        <f t="shared" si="938"/>
        <v/>
      </c>
      <c r="N5976" t="str">
        <f t="shared" si="939"/>
        <v>:7019 a crs:CommonwealthOrganisation ; schema:name %Telstra Corporation Limited, Western Australian Country Division% ; schema:startDate %1988-01-01%^^xsd:date ; time:hasTime [ time:hasBeginning [ time:inXSDDate %1988-01-01%^^xsd:date ]  ] .</v>
      </c>
    </row>
    <row r="5977" spans="1:14" x14ac:dyDescent="0.15">
      <c r="A5977" s="1" t="s">
        <v>11992</v>
      </c>
      <c r="B5977" s="1" t="s">
        <v>11993</v>
      </c>
      <c r="C5977" s="1">
        <v>19520925</v>
      </c>
      <c r="E5977" t="str">
        <f t="shared" si="930"/>
        <v>0702</v>
      </c>
      <c r="F5977" t="str">
        <f t="shared" si="931"/>
        <v>1952</v>
      </c>
      <c r="G5977" t="str">
        <f t="shared" si="932"/>
        <v>09</v>
      </c>
      <c r="H5977" t="str">
        <f t="shared" si="933"/>
        <v>25</v>
      </c>
      <c r="I5977" t="str">
        <f t="shared" si="934"/>
        <v>%1952-09-25%^^xsd:date</v>
      </c>
      <c r="J5977" t="str">
        <f t="shared" si="935"/>
        <v/>
      </c>
      <c r="K5977" t="str">
        <f t="shared" si="936"/>
        <v/>
      </c>
      <c r="L5977" t="str">
        <f t="shared" si="937"/>
        <v/>
      </c>
      <c r="M5977" t="str">
        <f t="shared" si="938"/>
        <v/>
      </c>
      <c r="N5977" t="str">
        <f t="shared" si="939"/>
        <v>:0702 a crs:CommonwealthOrganisation ; schema:name %Joint Committee of Public Accounts and Audit% ; schema:startDate %1952-09-25%^^xsd:date ; time:hasTime [ time:hasBeginning [ time:inXSDDate %1952-09-25%^^xsd:date ]  ] .</v>
      </c>
    </row>
    <row r="5978" spans="1:14" x14ac:dyDescent="0.15">
      <c r="A5978" s="1" t="s">
        <v>11994</v>
      </c>
      <c r="B5978" s="1" t="s">
        <v>11995</v>
      </c>
      <c r="C5978" s="1">
        <v>19230101</v>
      </c>
      <c r="E5978" t="str">
        <f t="shared" si="930"/>
        <v>7020</v>
      </c>
      <c r="F5978" t="str">
        <f t="shared" si="931"/>
        <v>1923</v>
      </c>
      <c r="G5978" t="str">
        <f t="shared" si="932"/>
        <v>01</v>
      </c>
      <c r="H5978" t="str">
        <f t="shared" si="933"/>
        <v>01</v>
      </c>
      <c r="I5978" t="str">
        <f t="shared" si="934"/>
        <v>%1923-01-01%^^xsd:date</v>
      </c>
      <c r="J5978" t="str">
        <f t="shared" si="935"/>
        <v/>
      </c>
      <c r="K5978" t="str">
        <f t="shared" si="936"/>
        <v/>
      </c>
      <c r="L5978" t="str">
        <f t="shared" si="937"/>
        <v/>
      </c>
      <c r="M5978" t="str">
        <f t="shared" si="938"/>
        <v/>
      </c>
      <c r="N5978" t="str">
        <f t="shared" si="939"/>
        <v>:7020 a crs:CommonwealthOrganisation ; schema:name %Telstra Corporation Limited, Workshops, Western Australia% ; schema:startDate %1923-01-01%^^xsd:date ; time:hasTime [ time:hasBeginning [ time:inXSDDate %1923-01-01%^^xsd:date ]  ] .</v>
      </c>
    </row>
    <row r="5979" spans="1:14" x14ac:dyDescent="0.15">
      <c r="A5979" s="1" t="s">
        <v>11996</v>
      </c>
      <c r="B5979" s="1" t="s">
        <v>11997</v>
      </c>
      <c r="C5979" s="1">
        <v>19890504</v>
      </c>
      <c r="E5979" t="str">
        <f t="shared" si="930"/>
        <v>7021</v>
      </c>
      <c r="F5979" t="str">
        <f t="shared" si="931"/>
        <v>1989</v>
      </c>
      <c r="G5979" t="str">
        <f t="shared" si="932"/>
        <v>05</v>
      </c>
      <c r="H5979" t="str">
        <f t="shared" si="933"/>
        <v>04</v>
      </c>
      <c r="I5979" t="str">
        <f t="shared" si="934"/>
        <v>%1989-05-04%^^xsd:date</v>
      </c>
      <c r="J5979" t="str">
        <f t="shared" si="935"/>
        <v/>
      </c>
      <c r="K5979" t="str">
        <f t="shared" si="936"/>
        <v/>
      </c>
      <c r="L5979" t="str">
        <f t="shared" si="937"/>
        <v/>
      </c>
      <c r="M5979" t="str">
        <f t="shared" si="938"/>
        <v/>
      </c>
      <c r="N5979" t="str">
        <f t="shared" si="939"/>
        <v>:7021 a crs:CommonwealthOrganisation ; schema:name %ADI Limited, Ammunition and Missiles Division, Footscray, Victoria% ; schema:startDate %1989-05-04%^^xsd:date ; time:hasTime [ time:hasBeginning [ time:inXSDDate %1989-05-04%^^xsd:date ]  ] .</v>
      </c>
    </row>
    <row r="5980" spans="1:14" x14ac:dyDescent="0.15">
      <c r="A5980" s="1" t="s">
        <v>11998</v>
      </c>
      <c r="B5980" s="1" t="s">
        <v>11999</v>
      </c>
      <c r="C5980" s="1">
        <v>19791001</v>
      </c>
      <c r="D5980" s="1">
        <v>19841231</v>
      </c>
      <c r="E5980" t="str">
        <f t="shared" si="930"/>
        <v>7022</v>
      </c>
      <c r="F5980" t="str">
        <f t="shared" si="931"/>
        <v>1979</v>
      </c>
      <c r="G5980" t="str">
        <f t="shared" si="932"/>
        <v>10</v>
      </c>
      <c r="H5980" t="str">
        <f t="shared" si="933"/>
        <v>01</v>
      </c>
      <c r="I5980" t="str">
        <f t="shared" si="934"/>
        <v>%1979-10-01%^^xsd:date</v>
      </c>
      <c r="J5980" t="str">
        <f t="shared" si="935"/>
        <v>1984</v>
      </c>
      <c r="K5980" t="str">
        <f t="shared" si="936"/>
        <v>12</v>
      </c>
      <c r="L5980" t="str">
        <f t="shared" si="937"/>
        <v>31</v>
      </c>
      <c r="M5980" t="str">
        <f t="shared" si="938"/>
        <v>%1984-31-31%^^xsd:date</v>
      </c>
      <c r="N5980" t="str">
        <f t="shared" si="939"/>
        <v>:7022 a crs:CommonwealthOrganisation ; schema:name %Australian Federal Police, Exmouth, Western Australia% ; schema:startDate %1979-10-01%^^xsd:date ; schema:endDate %1984-31-31%^^xsd:date ; time:hasTime [ time:hasBeginning [ time:inXSDDate %1979-10-01%^^xsd:date ]  ] .</v>
      </c>
    </row>
    <row r="5981" spans="1:14" x14ac:dyDescent="0.15">
      <c r="A5981" s="1" t="s">
        <v>12000</v>
      </c>
      <c r="B5981" s="1" t="s">
        <v>12001</v>
      </c>
      <c r="C5981" s="1">
        <v>19881101</v>
      </c>
      <c r="D5981" s="1">
        <v>19890731</v>
      </c>
      <c r="E5981" t="str">
        <f t="shared" si="930"/>
        <v>7024</v>
      </c>
      <c r="F5981" t="str">
        <f t="shared" si="931"/>
        <v>1988</v>
      </c>
      <c r="G5981" t="str">
        <f t="shared" si="932"/>
        <v>11</v>
      </c>
      <c r="H5981" t="str">
        <f t="shared" si="933"/>
        <v>01</v>
      </c>
      <c r="I5981" t="str">
        <f t="shared" si="934"/>
        <v>%1988-11-01%^^xsd:date</v>
      </c>
      <c r="J5981" t="str">
        <f t="shared" si="935"/>
        <v>1989</v>
      </c>
      <c r="K5981" t="str">
        <f t="shared" si="936"/>
        <v>07</v>
      </c>
      <c r="L5981" t="str">
        <f t="shared" si="937"/>
        <v>31</v>
      </c>
      <c r="M5981" t="str">
        <f t="shared" si="938"/>
        <v>%1989-31-31%^^xsd:date</v>
      </c>
      <c r="N5981" t="str">
        <f t="shared" si="939"/>
        <v>:7024 a crs:CommonwealthOrganisation ; schema:name %Inquiry into allegations as to the administration of Aboriginal Affairs (Menzies Inquiry)% ; schema:startDate %1988-11-01%^^xsd:date ; schema:endDate %1989-31-31%^^xsd:date ; time:hasTime [ time:hasBeginning [ time:inXSDDate %1988-11-01%^^xsd:date ]  ] .</v>
      </c>
    </row>
    <row r="5982" spans="1:14" x14ac:dyDescent="0.15">
      <c r="A5982" s="1" t="s">
        <v>12002</v>
      </c>
      <c r="B5982" s="1" t="s">
        <v>12003</v>
      </c>
      <c r="C5982" s="1">
        <v>19840721</v>
      </c>
      <c r="E5982" t="str">
        <f t="shared" si="930"/>
        <v>7025</v>
      </c>
      <c r="F5982" t="str">
        <f t="shared" si="931"/>
        <v>1984</v>
      </c>
      <c r="G5982" t="str">
        <f t="shared" si="932"/>
        <v>07</v>
      </c>
      <c r="H5982" t="str">
        <f t="shared" si="933"/>
        <v>21</v>
      </c>
      <c r="I5982" t="str">
        <f t="shared" si="934"/>
        <v>%1984-07-21%^^xsd:date</v>
      </c>
      <c r="J5982" t="str">
        <f t="shared" si="935"/>
        <v/>
      </c>
      <c r="K5982" t="str">
        <f t="shared" si="936"/>
        <v/>
      </c>
      <c r="L5982" t="str">
        <f t="shared" si="937"/>
        <v/>
      </c>
      <c r="M5982" t="str">
        <f t="shared" si="938"/>
        <v/>
      </c>
      <c r="N5982" t="str">
        <f t="shared" si="939"/>
        <v>:7025 a crs:CommonwealthOrganisation ; schema:name %HMAS DARWIN% ; schema:startDate %1984-07-21%^^xsd:date ; time:hasTime [ time:hasBeginning [ time:inXSDDate %1984-07-21%^^xsd:date ]  ] .</v>
      </c>
    </row>
    <row r="5983" spans="1:14" x14ac:dyDescent="0.15">
      <c r="A5983" s="1" t="s">
        <v>12004</v>
      </c>
      <c r="B5983" s="1" t="s">
        <v>12005</v>
      </c>
      <c r="C5983" s="1">
        <v>19880701</v>
      </c>
      <c r="D5983" s="1">
        <v>19950706</v>
      </c>
      <c r="E5983" t="str">
        <f t="shared" si="930"/>
        <v>7026</v>
      </c>
      <c r="F5983" t="str">
        <f t="shared" si="931"/>
        <v>1988</v>
      </c>
      <c r="G5983" t="str">
        <f t="shared" si="932"/>
        <v>07</v>
      </c>
      <c r="H5983" t="str">
        <f t="shared" si="933"/>
        <v>01</v>
      </c>
      <c r="I5983" t="str">
        <f t="shared" si="934"/>
        <v>%1988-07-01%^^xsd:date</v>
      </c>
      <c r="J5983" t="str">
        <f t="shared" si="935"/>
        <v>1995</v>
      </c>
      <c r="K5983" t="str">
        <f t="shared" si="936"/>
        <v>07</v>
      </c>
      <c r="L5983" t="str">
        <f t="shared" si="937"/>
        <v>06</v>
      </c>
      <c r="M5983" t="str">
        <f t="shared" si="938"/>
        <v>%1995-06-06%^^xsd:date</v>
      </c>
      <c r="N5983" t="str">
        <f t="shared" si="939"/>
        <v>:7026 a crs:CommonwealthOrganisation ; schema:name %Civil Aviation Authority, South Australia/Northern Territory Region, Northern Territory Office, Darwin% ; schema:startDate %1988-07-01%^^xsd:date ; schema:endDate %1995-06-06%^^xsd:date ; time:hasTime [ time:hasBeginning [ time:inXSDDate %1988-07-01%^^xsd:date ]  ] .</v>
      </c>
    </row>
    <row r="5984" spans="1:14" x14ac:dyDescent="0.15">
      <c r="A5984" s="1" t="s">
        <v>12006</v>
      </c>
      <c r="B5984" s="1" t="s">
        <v>12007</v>
      </c>
      <c r="C5984" s="1">
        <v>19870724</v>
      </c>
      <c r="E5984" t="str">
        <f t="shared" si="930"/>
        <v>7027</v>
      </c>
      <c r="F5984" t="str">
        <f t="shared" si="931"/>
        <v>1987</v>
      </c>
      <c r="G5984" t="str">
        <f t="shared" si="932"/>
        <v>07</v>
      </c>
      <c r="H5984" t="str">
        <f t="shared" si="933"/>
        <v>24</v>
      </c>
      <c r="I5984" t="str">
        <f t="shared" si="934"/>
        <v>%1987-07-24%^^xsd:date</v>
      </c>
      <c r="J5984" t="str">
        <f t="shared" si="935"/>
        <v/>
      </c>
      <c r="K5984" t="str">
        <f t="shared" si="936"/>
        <v/>
      </c>
      <c r="L5984" t="str">
        <f t="shared" si="937"/>
        <v/>
      </c>
      <c r="M5984" t="str">
        <f t="shared" si="938"/>
        <v/>
      </c>
      <c r="N5984" t="str">
        <f t="shared" si="939"/>
        <v>:7027 a crs:CommonwealthOrganisation ; schema:name %Department of Foreign Affairs and Trade, State Office, Tasmania% ; schema:startDate %1987-07-24%^^xsd:date ; time:hasTime [ time:hasBeginning [ time:inXSDDate %1987-07-24%^^xsd:date ]  ] .</v>
      </c>
    </row>
    <row r="5985" spans="1:14" x14ac:dyDescent="0.15">
      <c r="A5985" s="1" t="s">
        <v>12008</v>
      </c>
      <c r="B5985" s="1" t="s">
        <v>12009</v>
      </c>
      <c r="C5985" s="1">
        <v>19890801</v>
      </c>
      <c r="D5985" s="1">
        <v>19931201</v>
      </c>
      <c r="E5985" t="str">
        <f t="shared" si="930"/>
        <v>7028</v>
      </c>
      <c r="F5985" t="str">
        <f t="shared" si="931"/>
        <v>1989</v>
      </c>
      <c r="G5985" t="str">
        <f t="shared" si="932"/>
        <v>08</v>
      </c>
      <c r="H5985" t="str">
        <f t="shared" si="933"/>
        <v>01</v>
      </c>
      <c r="I5985" t="str">
        <f t="shared" si="934"/>
        <v>%1989-08-01%^^xsd:date</v>
      </c>
      <c r="J5985" t="str">
        <f t="shared" si="935"/>
        <v>1993</v>
      </c>
      <c r="K5985" t="str">
        <f t="shared" si="936"/>
        <v>12</v>
      </c>
      <c r="L5985" t="str">
        <f t="shared" si="937"/>
        <v>01</v>
      </c>
      <c r="M5985" t="str">
        <f t="shared" si="938"/>
        <v>%1993-01-01%^^xsd:date</v>
      </c>
      <c r="N5985" t="str">
        <f t="shared" si="939"/>
        <v>:7028 a crs:CommonwealthOrganisation ; schema:name %Directorate of Quality Assurance Aerospace (DQAAERO), Adelaide% ; schema:startDate %1989-08-01%^^xsd:date ; schema:endDate %1993-01-01%^^xsd:date ; time:hasTime [ time:hasBeginning [ time:inXSDDate %1989-08-01%^^xsd:date ]  ] .</v>
      </c>
    </row>
    <row r="5986" spans="1:14" x14ac:dyDescent="0.15">
      <c r="A5986" s="1" t="s">
        <v>12010</v>
      </c>
      <c r="B5986" s="1" t="s">
        <v>12011</v>
      </c>
      <c r="C5986" s="1">
        <v>19880701</v>
      </c>
      <c r="E5986" t="str">
        <f t="shared" si="930"/>
        <v>7029</v>
      </c>
      <c r="F5986" t="str">
        <f t="shared" si="931"/>
        <v>1988</v>
      </c>
      <c r="G5986" t="str">
        <f t="shared" si="932"/>
        <v>07</v>
      </c>
      <c r="H5986" t="str">
        <f t="shared" si="933"/>
        <v>01</v>
      </c>
      <c r="I5986" t="str">
        <f t="shared" si="934"/>
        <v>%1988-07-01%^^xsd:date</v>
      </c>
      <c r="J5986" t="str">
        <f t="shared" si="935"/>
        <v/>
      </c>
      <c r="K5986" t="str">
        <f t="shared" si="936"/>
        <v/>
      </c>
      <c r="L5986" t="str">
        <f t="shared" si="937"/>
        <v/>
      </c>
      <c r="M5986" t="str">
        <f t="shared" si="938"/>
        <v/>
      </c>
      <c r="N5986" t="str">
        <f t="shared" si="939"/>
        <v>:7029 a crs:CommonwealthOrganisation ; schema:name %Comcare, Head Office% ; schema:startDate %1988-07-01%^^xsd:date ; time:hasTime [ time:hasBeginning [ time:inXSDDate %1988-07-01%^^xsd:date ]  ] .</v>
      </c>
    </row>
    <row r="5987" spans="1:14" x14ac:dyDescent="0.15">
      <c r="A5987" s="1" t="s">
        <v>12012</v>
      </c>
      <c r="B5987" s="1" t="s">
        <v>12013</v>
      </c>
      <c r="C5987" s="1">
        <v>19450112</v>
      </c>
      <c r="D5987" s="1">
        <v>19460313</v>
      </c>
      <c r="E5987" t="str">
        <f t="shared" si="930"/>
        <v>0703</v>
      </c>
      <c r="F5987" t="str">
        <f t="shared" si="931"/>
        <v>1945</v>
      </c>
      <c r="G5987" t="str">
        <f t="shared" si="932"/>
        <v>01</v>
      </c>
      <c r="H5987" t="str">
        <f t="shared" si="933"/>
        <v>12</v>
      </c>
      <c r="I5987" t="str">
        <f t="shared" si="934"/>
        <v>%1945-01-12%^^xsd:date</v>
      </c>
      <c r="J5987" t="str">
        <f t="shared" si="935"/>
        <v>1946</v>
      </c>
      <c r="K5987" t="str">
        <f t="shared" si="936"/>
        <v>03</v>
      </c>
      <c r="L5987" t="str">
        <f t="shared" si="937"/>
        <v>13</v>
      </c>
      <c r="M5987" t="str">
        <f t="shared" si="938"/>
        <v>%1946-13-13%^^xsd:date</v>
      </c>
      <c r="N5987" t="str">
        <f t="shared" si="939"/>
        <v>:0703 a crs:CommonwealthOrganisation ; schema:name %Commonwealth Board of Inquiry into the Coal Mining Industry% ; schema:startDate %1945-01-12%^^xsd:date ; schema:endDate %1946-13-13%^^xsd:date ; time:hasTime [ time:hasBeginning [ time:inXSDDate %1945-01-12%^^xsd:date ]  ] .</v>
      </c>
    </row>
    <row r="5988" spans="1:14" x14ac:dyDescent="0.15">
      <c r="A5988" s="1" t="s">
        <v>12014</v>
      </c>
      <c r="B5988" s="1" t="s">
        <v>12015</v>
      </c>
      <c r="C5988" s="1">
        <v>19840101</v>
      </c>
      <c r="D5988" s="1">
        <v>19890801</v>
      </c>
      <c r="E5988" t="str">
        <f t="shared" si="930"/>
        <v>7030</v>
      </c>
      <c r="F5988" t="str">
        <f t="shared" si="931"/>
        <v>1984</v>
      </c>
      <c r="G5988" t="str">
        <f t="shared" si="932"/>
        <v>01</v>
      </c>
      <c r="H5988" t="str">
        <f t="shared" si="933"/>
        <v>01</v>
      </c>
      <c r="I5988" t="str">
        <f t="shared" si="934"/>
        <v>%1984-01-01%^^xsd:date</v>
      </c>
      <c r="J5988" t="str">
        <f t="shared" si="935"/>
        <v>1989</v>
      </c>
      <c r="K5988" t="str">
        <f t="shared" si="936"/>
        <v>08</v>
      </c>
      <c r="L5988" t="str">
        <f t="shared" si="937"/>
        <v>01</v>
      </c>
      <c r="M5988" t="str">
        <f t="shared" si="938"/>
        <v>%1989-01-01%^^xsd:date</v>
      </c>
      <c r="N5988" t="str">
        <f t="shared" si="939"/>
        <v>:7030 a crs:CommonwealthOrganisation ; schema:name %Quality Assurance Branch - Air Force, South Australian Element, Salisbury% ; schema:startDate %1984-01-01%^^xsd:date ; schema:endDate %1989-01-01%^^xsd:date ; time:hasTime [ time:hasBeginning [ time:inXSDDate %1984-01-01%^^xsd:date ]  ] .</v>
      </c>
    </row>
    <row r="5989" spans="1:14" x14ac:dyDescent="0.15">
      <c r="A5989" s="1" t="s">
        <v>12016</v>
      </c>
      <c r="B5989" s="1" t="s">
        <v>12017</v>
      </c>
      <c r="C5989" s="1">
        <v>19890801</v>
      </c>
      <c r="D5989" s="1">
        <v>19931201</v>
      </c>
      <c r="E5989" t="str">
        <f t="shared" si="930"/>
        <v>7031</v>
      </c>
      <c r="F5989" t="str">
        <f t="shared" si="931"/>
        <v>1989</v>
      </c>
      <c r="G5989" t="str">
        <f t="shared" si="932"/>
        <v>08</v>
      </c>
      <c r="H5989" t="str">
        <f t="shared" si="933"/>
        <v>01</v>
      </c>
      <c r="I5989" t="str">
        <f t="shared" si="934"/>
        <v>%1989-08-01%^^xsd:date</v>
      </c>
      <c r="J5989" t="str">
        <f t="shared" si="935"/>
        <v>1993</v>
      </c>
      <c r="K5989" t="str">
        <f t="shared" si="936"/>
        <v>12</v>
      </c>
      <c r="L5989" t="str">
        <f t="shared" si="937"/>
        <v>01</v>
      </c>
      <c r="M5989" t="str">
        <f t="shared" si="938"/>
        <v>%1993-01-01%^^xsd:date</v>
      </c>
      <c r="N5989" t="str">
        <f t="shared" si="939"/>
        <v>:7031 a crs:CommonwealthOrganisation ; schema:name %Directorate of Quality Assurance Aerospace (DQAAERO), Salisbury [South Australia]% ; schema:startDate %1989-08-01%^^xsd:date ; schema:endDate %1993-01-01%^^xsd:date ; time:hasTime [ time:hasBeginning [ time:inXSDDate %1989-08-01%^^xsd:date ]  ] .</v>
      </c>
    </row>
    <row r="5990" spans="1:14" x14ac:dyDescent="0.15">
      <c r="A5990" s="1" t="s">
        <v>12018</v>
      </c>
      <c r="B5990" s="1" t="s">
        <v>12019</v>
      </c>
      <c r="C5990" s="1">
        <v>19840101</v>
      </c>
      <c r="D5990" s="1">
        <v>19890801</v>
      </c>
      <c r="E5990" t="str">
        <f t="shared" si="930"/>
        <v>7032</v>
      </c>
      <c r="F5990" t="str">
        <f t="shared" si="931"/>
        <v>1984</v>
      </c>
      <c r="G5990" t="str">
        <f t="shared" si="932"/>
        <v>01</v>
      </c>
      <c r="H5990" t="str">
        <f t="shared" si="933"/>
        <v>01</v>
      </c>
      <c r="I5990" t="str">
        <f t="shared" si="934"/>
        <v>%1984-01-01%^^xsd:date</v>
      </c>
      <c r="J5990" t="str">
        <f t="shared" si="935"/>
        <v>1989</v>
      </c>
      <c r="K5990" t="str">
        <f t="shared" si="936"/>
        <v>08</v>
      </c>
      <c r="L5990" t="str">
        <f t="shared" si="937"/>
        <v>01</v>
      </c>
      <c r="M5990" t="str">
        <f t="shared" si="938"/>
        <v>%1989-01-01%^^xsd:date</v>
      </c>
      <c r="N5990" t="str">
        <f t="shared" si="939"/>
        <v>:7032 a crs:CommonwealthOrganisation ; schema:name %Quality Assurance Branch - Air Force, South Australian Element% ; schema:startDate %1984-01-01%^^xsd:date ; schema:endDate %1989-01-01%^^xsd:date ; time:hasTime [ time:hasBeginning [ time:inXSDDate %1984-01-01%^^xsd:date ]  ] .</v>
      </c>
    </row>
    <row r="5991" spans="1:14" x14ac:dyDescent="0.15">
      <c r="A5991" s="1" t="s">
        <v>12020</v>
      </c>
      <c r="B5991" s="1" t="s">
        <v>12021</v>
      </c>
      <c r="C5991" s="1">
        <v>19890401</v>
      </c>
      <c r="D5991" s="1">
        <v>19980630</v>
      </c>
      <c r="E5991" t="str">
        <f t="shared" si="930"/>
        <v>7033</v>
      </c>
      <c r="F5991" t="str">
        <f t="shared" si="931"/>
        <v>1989</v>
      </c>
      <c r="G5991" t="str">
        <f t="shared" si="932"/>
        <v>04</v>
      </c>
      <c r="H5991" t="str">
        <f t="shared" si="933"/>
        <v>01</v>
      </c>
      <c r="I5991" t="str">
        <f t="shared" si="934"/>
        <v>%1989-04-01%^^xsd:date</v>
      </c>
      <c r="J5991" t="str">
        <f t="shared" si="935"/>
        <v>1998</v>
      </c>
      <c r="K5991" t="str">
        <f t="shared" si="936"/>
        <v>06</v>
      </c>
      <c r="L5991" t="str">
        <f t="shared" si="937"/>
        <v>30</v>
      </c>
      <c r="M5991" t="str">
        <f t="shared" si="938"/>
        <v>%1998-30-30%^^xsd:date</v>
      </c>
      <c r="N5991" t="str">
        <f t="shared" si="939"/>
        <v>:7033 a crs:CommonwealthOrganisation ; schema:name %Federal Airports Corporation, Mount Isa Airport, Mount Isa [Queensland]% ; schema:startDate %1989-04-01%^^xsd:date ; schema:endDate %1998-30-30%^^xsd:date ; time:hasTime [ time:hasBeginning [ time:inXSDDate %1989-04-01%^^xsd:date ]  ] .</v>
      </c>
    </row>
    <row r="5992" spans="1:14" x14ac:dyDescent="0.15">
      <c r="A5992" s="1" t="s">
        <v>12022</v>
      </c>
      <c r="B5992" s="1" t="s">
        <v>12023</v>
      </c>
      <c r="C5992" s="1">
        <v>19870724</v>
      </c>
      <c r="D5992" s="1">
        <v>20140630</v>
      </c>
      <c r="E5992" t="str">
        <f t="shared" si="930"/>
        <v>7034</v>
      </c>
      <c r="F5992" t="str">
        <f t="shared" si="931"/>
        <v>1987</v>
      </c>
      <c r="G5992" t="str">
        <f t="shared" si="932"/>
        <v>07</v>
      </c>
      <c r="H5992" t="str">
        <f t="shared" si="933"/>
        <v>24</v>
      </c>
      <c r="I5992" t="str">
        <f t="shared" si="934"/>
        <v>%1987-07-24%^^xsd:date</v>
      </c>
      <c r="J5992" t="str">
        <f t="shared" si="935"/>
        <v>2014</v>
      </c>
      <c r="K5992" t="str">
        <f t="shared" si="936"/>
        <v>06</v>
      </c>
      <c r="L5992" t="str">
        <f t="shared" si="937"/>
        <v>30</v>
      </c>
      <c r="M5992" t="str">
        <f t="shared" si="938"/>
        <v>%2014-30-30%^^xsd:date</v>
      </c>
      <c r="N5992" t="str">
        <f t="shared" si="939"/>
        <v>:7034 a crs:CommonwealthOrganisation ; schema:name %Australian Valuation Office, Townsville [Queensland]% ; schema:startDate %1987-07-24%^^xsd:date ; schema:endDate %2014-30-30%^^xsd:date ; time:hasTime [ time:hasBeginning [ time:inXSDDate %1987-07-24%^^xsd:date ]  ] .</v>
      </c>
    </row>
    <row r="5993" spans="1:14" x14ac:dyDescent="0.15">
      <c r="A5993" s="1" t="s">
        <v>12024</v>
      </c>
      <c r="B5993" s="1" t="s">
        <v>12025</v>
      </c>
      <c r="C5993" s="1">
        <v>19890401</v>
      </c>
      <c r="D5993" s="1">
        <v>19980630</v>
      </c>
      <c r="E5993" t="str">
        <f t="shared" si="930"/>
        <v>7035</v>
      </c>
      <c r="F5993" t="str">
        <f t="shared" si="931"/>
        <v>1989</v>
      </c>
      <c r="G5993" t="str">
        <f t="shared" si="932"/>
        <v>04</v>
      </c>
      <c r="H5993" t="str">
        <f t="shared" si="933"/>
        <v>01</v>
      </c>
      <c r="I5993" t="str">
        <f t="shared" si="934"/>
        <v>%1989-04-01%^^xsd:date</v>
      </c>
      <c r="J5993" t="str">
        <f t="shared" si="935"/>
        <v>1998</v>
      </c>
      <c r="K5993" t="str">
        <f t="shared" si="936"/>
        <v>06</v>
      </c>
      <c r="L5993" t="str">
        <f t="shared" si="937"/>
        <v>30</v>
      </c>
      <c r="M5993" t="str">
        <f t="shared" si="938"/>
        <v>%1998-30-30%^^xsd:date</v>
      </c>
      <c r="N5993" t="str">
        <f t="shared" si="939"/>
        <v>:7035 a crs:CommonwealthOrganisation ; schema:name %Federal Airports Corporation, Townsville International Airport, Townsville [Queensland]% ; schema:startDate %1989-04-01%^^xsd:date ; schema:endDate %1998-30-30%^^xsd:date ; time:hasTime [ time:hasBeginning [ time:inXSDDate %1989-04-01%^^xsd:date ]  ] .</v>
      </c>
    </row>
    <row r="5994" spans="1:14" x14ac:dyDescent="0.15">
      <c r="A5994" s="1" t="s">
        <v>12026</v>
      </c>
      <c r="B5994" s="1" t="s">
        <v>12027</v>
      </c>
      <c r="C5994" s="1">
        <v>19881116</v>
      </c>
      <c r="E5994" t="str">
        <f t="shared" si="930"/>
        <v>7036</v>
      </c>
      <c r="F5994" t="str">
        <f t="shared" si="931"/>
        <v>1988</v>
      </c>
      <c r="G5994" t="str">
        <f t="shared" si="932"/>
        <v>11</v>
      </c>
      <c r="H5994" t="str">
        <f t="shared" si="933"/>
        <v>16</v>
      </c>
      <c r="I5994" t="str">
        <f t="shared" si="934"/>
        <v>%1988-11-16%^^xsd:date</v>
      </c>
      <c r="J5994" t="str">
        <f t="shared" si="935"/>
        <v/>
      </c>
      <c r="K5994" t="str">
        <f t="shared" si="936"/>
        <v/>
      </c>
      <c r="L5994" t="str">
        <f t="shared" si="937"/>
        <v/>
      </c>
      <c r="M5994" t="str">
        <f t="shared" si="938"/>
        <v/>
      </c>
      <c r="N5994" t="str">
        <f t="shared" si="939"/>
        <v>:7036 a crs:CommonwealthOrganisation ; schema:name %Defence Housing Australia, Housing Management Centre, Townsville [Queensland]% ; schema:startDate %1988-11-16%^^xsd:date ; time:hasTime [ time:hasBeginning [ time:inXSDDate %1988-11-16%^^xsd:date ]  ] .</v>
      </c>
    </row>
    <row r="5995" spans="1:14" x14ac:dyDescent="0.15">
      <c r="A5995" s="1" t="s">
        <v>12028</v>
      </c>
      <c r="B5995" s="1" t="s">
        <v>12029</v>
      </c>
      <c r="C5995" s="1">
        <v>19871120</v>
      </c>
      <c r="E5995" t="str">
        <f t="shared" si="930"/>
        <v>7037</v>
      </c>
      <c r="F5995" t="str">
        <f t="shared" si="931"/>
        <v>1987</v>
      </c>
      <c r="G5995" t="str">
        <f t="shared" si="932"/>
        <v>11</v>
      </c>
      <c r="H5995" t="str">
        <f t="shared" si="933"/>
        <v>20</v>
      </c>
      <c r="I5995" t="str">
        <f t="shared" si="934"/>
        <v>%1987-11-20%^^xsd:date</v>
      </c>
      <c r="J5995" t="str">
        <f t="shared" si="935"/>
        <v/>
      </c>
      <c r="K5995" t="str">
        <f t="shared" si="936"/>
        <v/>
      </c>
      <c r="L5995" t="str">
        <f t="shared" si="937"/>
        <v/>
      </c>
      <c r="M5995" t="str">
        <f t="shared" si="938"/>
        <v/>
      </c>
      <c r="N5995" t="str">
        <f t="shared" si="939"/>
        <v>:7037 a crs:CommonwealthOrganisation ; schema:name %5 Aviation Regiment, RAAF Base, Townsville [Queensland]% ; schema:startDate %1987-11-20%^^xsd:date ; time:hasTime [ time:hasBeginning [ time:inXSDDate %1987-11-20%^^xsd:date ]  ] .</v>
      </c>
    </row>
    <row r="5996" spans="1:14" x14ac:dyDescent="0.15">
      <c r="A5996" s="1" t="s">
        <v>12030</v>
      </c>
      <c r="B5996" s="1" t="s">
        <v>12031</v>
      </c>
      <c r="C5996" s="1">
        <v>19750101</v>
      </c>
      <c r="D5996" s="1">
        <v>19920701</v>
      </c>
      <c r="E5996" t="str">
        <f t="shared" si="930"/>
        <v>7038</v>
      </c>
      <c r="F5996" t="str">
        <f t="shared" si="931"/>
        <v>1975</v>
      </c>
      <c r="G5996" t="str">
        <f t="shared" si="932"/>
        <v>01</v>
      </c>
      <c r="H5996" t="str">
        <f t="shared" si="933"/>
        <v>01</v>
      </c>
      <c r="I5996" t="str">
        <f t="shared" si="934"/>
        <v>%1975-01-01%^^xsd:date</v>
      </c>
      <c r="J5996" t="str">
        <f t="shared" si="935"/>
        <v>1992</v>
      </c>
      <c r="K5996" t="str">
        <f t="shared" si="936"/>
        <v>07</v>
      </c>
      <c r="L5996" t="str">
        <f t="shared" si="937"/>
        <v>01</v>
      </c>
      <c r="M5996" t="str">
        <f t="shared" si="938"/>
        <v>%1992-01-01%^^xsd:date</v>
      </c>
      <c r="N5996" t="str">
        <f t="shared" si="939"/>
        <v>:7038 a crs:CommonwealthOrganisation ; schema:name %Department of Defence [III], Defence Regional Office, Tasmania% ; schema:startDate %1975-01-01%^^xsd:date ; schema:endDate %1992-01-01%^^xsd:date ; time:hasTime [ time:hasBeginning [ time:inXSDDate %1975-01-01%^^xsd:date ]  ] .</v>
      </c>
    </row>
    <row r="5997" spans="1:14" x14ac:dyDescent="0.15">
      <c r="A5997" s="1" t="s">
        <v>12032</v>
      </c>
      <c r="B5997" s="1" t="s">
        <v>12033</v>
      </c>
      <c r="C5997" s="1">
        <v>19190701</v>
      </c>
      <c r="D5997" s="1">
        <v>19420101</v>
      </c>
      <c r="E5997" t="str">
        <f t="shared" si="930"/>
        <v>7039</v>
      </c>
      <c r="F5997" t="str">
        <f t="shared" si="931"/>
        <v>1919</v>
      </c>
      <c r="G5997" t="str">
        <f t="shared" si="932"/>
        <v>07</v>
      </c>
      <c r="H5997" t="str">
        <f t="shared" si="933"/>
        <v>01</v>
      </c>
      <c r="I5997" t="str">
        <f t="shared" si="934"/>
        <v>%1919-07-01%^^xsd:date</v>
      </c>
      <c r="J5997" t="str">
        <f t="shared" si="935"/>
        <v>1942</v>
      </c>
      <c r="K5997" t="str">
        <f t="shared" si="936"/>
        <v>01</v>
      </c>
      <c r="L5997" t="str">
        <f t="shared" si="937"/>
        <v>01</v>
      </c>
      <c r="M5997" t="str">
        <f t="shared" si="938"/>
        <v>%1942-01-01%^^xsd:date</v>
      </c>
      <c r="N5997" t="str">
        <f t="shared" si="939"/>
        <v>:7039 a crs:CommonwealthOrganisation ; schema:name %Official History, 1914-18 War% ; schema:startDate %1919-07-01%^^xsd:date ; schema:endDate %1942-01-01%^^xsd:date ; time:hasTime [ time:hasBeginning [ time:inXSDDate %1919-07-01%^^xsd:date ]  ] .</v>
      </c>
    </row>
    <row r="5998" spans="1:14" x14ac:dyDescent="0.15">
      <c r="A5998" s="1" t="s">
        <v>12034</v>
      </c>
      <c r="B5998" s="1" t="s">
        <v>12035</v>
      </c>
      <c r="C5998" s="1">
        <v>19010101</v>
      </c>
      <c r="E5998" t="str">
        <f t="shared" si="930"/>
        <v>0704</v>
      </c>
      <c r="F5998" t="str">
        <f t="shared" si="931"/>
        <v>1901</v>
      </c>
      <c r="G5998" t="str">
        <f t="shared" si="932"/>
        <v>01</v>
      </c>
      <c r="H5998" t="str">
        <f t="shared" si="933"/>
        <v>01</v>
      </c>
      <c r="I5998" t="str">
        <f t="shared" si="934"/>
        <v>%1901-01-01%^^xsd:date</v>
      </c>
      <c r="J5998" t="str">
        <f t="shared" si="935"/>
        <v/>
      </c>
      <c r="K5998" t="str">
        <f t="shared" si="936"/>
        <v/>
      </c>
      <c r="L5998" t="str">
        <f t="shared" si="937"/>
        <v/>
      </c>
      <c r="M5998" t="str">
        <f t="shared" si="938"/>
        <v/>
      </c>
      <c r="N5998" t="str">
        <f t="shared" si="939"/>
        <v>:0704 a crs:CommonwealthOrganisation ; schema:name %Parliamentary Joint Standing Library Committee% ; schema:startDate %1901-01-01%^^xsd:date ; time:hasTime [ time:hasBeginning [ time:inXSDDate %1901-01-01%^^xsd:date ]  ] .</v>
      </c>
    </row>
    <row r="5999" spans="1:14" x14ac:dyDescent="0.15">
      <c r="A5999" s="1" t="s">
        <v>12036</v>
      </c>
      <c r="B5999" s="1" t="s">
        <v>12037</v>
      </c>
      <c r="C5999" s="1">
        <v>19430130</v>
      </c>
      <c r="D5999" s="1">
        <v>19771231</v>
      </c>
      <c r="E5999" t="str">
        <f t="shared" si="930"/>
        <v>7040</v>
      </c>
      <c r="F5999" t="str">
        <f t="shared" si="931"/>
        <v>1943</v>
      </c>
      <c r="G5999" t="str">
        <f t="shared" si="932"/>
        <v>01</v>
      </c>
      <c r="H5999" t="str">
        <f t="shared" si="933"/>
        <v>30</v>
      </c>
      <c r="I5999" t="str">
        <f t="shared" si="934"/>
        <v>%1943-01-30%^^xsd:date</v>
      </c>
      <c r="J5999" t="str">
        <f t="shared" si="935"/>
        <v>1977</v>
      </c>
      <c r="K5999" t="str">
        <f t="shared" si="936"/>
        <v>12</v>
      </c>
      <c r="L5999" t="str">
        <f t="shared" si="937"/>
        <v>31</v>
      </c>
      <c r="M5999" t="str">
        <f t="shared" si="938"/>
        <v>%1977-31-31%^^xsd:date</v>
      </c>
      <c r="N5999" t="str">
        <f t="shared" si="939"/>
        <v>:7040 a crs:CommonwealthOrganisation ; schema:name %Official History, 1939-45 War% ; schema:startDate %1943-01-30%^^xsd:date ; schema:endDate %1977-31-31%^^xsd:date ; time:hasTime [ time:hasBeginning [ time:inXSDDate %1943-01-30%^^xsd:date ]  ] .</v>
      </c>
    </row>
    <row r="6000" spans="1:14" x14ac:dyDescent="0.15">
      <c r="A6000" s="1" t="s">
        <v>12038</v>
      </c>
      <c r="B6000" s="1" t="s">
        <v>12039</v>
      </c>
      <c r="C6000" s="1">
        <v>19691119</v>
      </c>
      <c r="D6000" s="1">
        <v>19850201</v>
      </c>
      <c r="E6000" t="str">
        <f t="shared" si="930"/>
        <v>7041</v>
      </c>
      <c r="F6000" t="str">
        <f t="shared" si="931"/>
        <v>1969</v>
      </c>
      <c r="G6000" t="str">
        <f t="shared" si="932"/>
        <v>11</v>
      </c>
      <c r="H6000" t="str">
        <f t="shared" si="933"/>
        <v>19</v>
      </c>
      <c r="I6000" t="str">
        <f t="shared" si="934"/>
        <v>%1969-11-19%^^xsd:date</v>
      </c>
      <c r="J6000" t="str">
        <f t="shared" si="935"/>
        <v>1985</v>
      </c>
      <c r="K6000" t="str">
        <f t="shared" si="936"/>
        <v>02</v>
      </c>
      <c r="L6000" t="str">
        <f t="shared" si="937"/>
        <v>01</v>
      </c>
      <c r="M6000" t="str">
        <f t="shared" si="938"/>
        <v>%1985-01-01%^^xsd:date</v>
      </c>
      <c r="N6000" t="str">
        <f t="shared" si="939"/>
        <v>:7041 a crs:CommonwealthOrganisation ; schema:name %Official History, Australia in the Korean War% ; schema:startDate %1969-11-19%^^xsd:date ; schema:endDate %1985-01-01%^^xsd:date ; time:hasTime [ time:hasBeginning [ time:inXSDDate %1969-11-19%^^xsd:date ]  ] .</v>
      </c>
    </row>
    <row r="6001" spans="1:14" x14ac:dyDescent="0.15">
      <c r="A6001" s="1" t="s">
        <v>12040</v>
      </c>
      <c r="B6001" s="1" t="s">
        <v>12041</v>
      </c>
      <c r="C6001" s="1">
        <v>19830201</v>
      </c>
      <c r="E6001" t="str">
        <f t="shared" si="930"/>
        <v>7042</v>
      </c>
      <c r="F6001" t="str">
        <f t="shared" si="931"/>
        <v>1983</v>
      </c>
      <c r="G6001" t="str">
        <f t="shared" si="932"/>
        <v>02</v>
      </c>
      <c r="H6001" t="str">
        <f t="shared" si="933"/>
        <v>01</v>
      </c>
      <c r="I6001" t="str">
        <f t="shared" si="934"/>
        <v>%1983-02-01%^^xsd:date</v>
      </c>
      <c r="J6001" t="str">
        <f t="shared" si="935"/>
        <v/>
      </c>
      <c r="K6001" t="str">
        <f t="shared" si="936"/>
        <v/>
      </c>
      <c r="L6001" t="str">
        <f t="shared" si="937"/>
        <v/>
      </c>
      <c r="M6001" t="str">
        <f t="shared" si="938"/>
        <v/>
      </c>
      <c r="N6001" t="str">
        <f t="shared" si="939"/>
        <v>:7042 a crs:CommonwealthOrganisation ; schema:name %Official History of Australia's Involvement in Southeast Asian Conflicts 1948-1975% ; schema:startDate %1983-02-01%^^xsd:date ; time:hasTime [ time:hasBeginning [ time:inXSDDate %1983-02-01%^^xsd:date ]  ] .</v>
      </c>
    </row>
    <row r="6002" spans="1:14" x14ac:dyDescent="0.15">
      <c r="A6002" s="1" t="s">
        <v>12042</v>
      </c>
      <c r="B6002" s="1" t="s">
        <v>12043</v>
      </c>
      <c r="C6002" s="1">
        <v>19680103</v>
      </c>
      <c r="D6002" s="1">
        <v>19891031</v>
      </c>
      <c r="E6002" t="str">
        <f t="shared" si="930"/>
        <v>7043</v>
      </c>
      <c r="F6002" t="str">
        <f t="shared" si="931"/>
        <v>1968</v>
      </c>
      <c r="G6002" t="str">
        <f t="shared" si="932"/>
        <v>01</v>
      </c>
      <c r="H6002" t="str">
        <f t="shared" si="933"/>
        <v>03</v>
      </c>
      <c r="I6002" t="str">
        <f t="shared" si="934"/>
        <v>%1968-01-03%^^xsd:date</v>
      </c>
      <c r="J6002" t="str">
        <f t="shared" si="935"/>
        <v>1989</v>
      </c>
      <c r="K6002" t="str">
        <f t="shared" si="936"/>
        <v>10</v>
      </c>
      <c r="L6002" t="str">
        <f t="shared" si="937"/>
        <v>31</v>
      </c>
      <c r="M6002" t="str">
        <f t="shared" si="938"/>
        <v>%1989-31-31%^^xsd:date</v>
      </c>
      <c r="N6002" t="str">
        <f t="shared" si="939"/>
        <v>:7043 a crs:CommonwealthOrganisation ; schema:name %Headquarters, 18 Transport Squadron, Australian Army% ; schema:startDate %1968-01-03%^^xsd:date ; schema:endDate %1989-31-31%^^xsd:date ; time:hasTime [ time:hasBeginning [ time:inXSDDate %1968-01-03%^^xsd:date ]  ] .</v>
      </c>
    </row>
    <row r="6003" spans="1:14" x14ac:dyDescent="0.15">
      <c r="A6003" s="1" t="s">
        <v>12044</v>
      </c>
      <c r="B6003" s="1" t="s">
        <v>12045</v>
      </c>
      <c r="C6003" s="1">
        <v>19651101</v>
      </c>
      <c r="E6003" t="str">
        <f t="shared" si="930"/>
        <v>7044</v>
      </c>
      <c r="F6003" t="str">
        <f t="shared" si="931"/>
        <v>1965</v>
      </c>
      <c r="G6003" t="str">
        <f t="shared" si="932"/>
        <v>11</v>
      </c>
      <c r="H6003" t="str">
        <f t="shared" si="933"/>
        <v>01</v>
      </c>
      <c r="I6003" t="str">
        <f t="shared" si="934"/>
        <v>%1965-11-01%^^xsd:date</v>
      </c>
      <c r="J6003" t="str">
        <f t="shared" si="935"/>
        <v/>
      </c>
      <c r="K6003" t="str">
        <f t="shared" si="936"/>
        <v/>
      </c>
      <c r="L6003" t="str">
        <f t="shared" si="937"/>
        <v/>
      </c>
      <c r="M6003" t="str">
        <f t="shared" si="938"/>
        <v/>
      </c>
      <c r="N6003" t="str">
        <f t="shared" si="939"/>
        <v>:7044 a crs:CommonwealthOrganisation ; schema:name %Australian Defence Force Health Records - Army% ; schema:startDate %1965-11-01%^^xsd:date ; time:hasTime [ time:hasBeginning [ time:inXSDDate %1965-11-01%^^xsd:date ]  ] .</v>
      </c>
    </row>
    <row r="6004" spans="1:14" x14ac:dyDescent="0.15">
      <c r="A6004" s="1" t="s">
        <v>12046</v>
      </c>
      <c r="B6004" s="1" t="s">
        <v>12047</v>
      </c>
      <c r="C6004" s="1">
        <v>19750101</v>
      </c>
      <c r="D6004" s="1">
        <v>19771231</v>
      </c>
      <c r="E6004" t="str">
        <f t="shared" si="930"/>
        <v>7046</v>
      </c>
      <c r="F6004" t="str">
        <f t="shared" si="931"/>
        <v>1975</v>
      </c>
      <c r="G6004" t="str">
        <f t="shared" si="932"/>
        <v>01</v>
      </c>
      <c r="H6004" t="str">
        <f t="shared" si="933"/>
        <v>01</v>
      </c>
      <c r="I6004" t="str">
        <f t="shared" si="934"/>
        <v>%1975-01-01%^^xsd:date</v>
      </c>
      <c r="J6004" t="str">
        <f t="shared" si="935"/>
        <v>1977</v>
      </c>
      <c r="K6004" t="str">
        <f t="shared" si="936"/>
        <v>12</v>
      </c>
      <c r="L6004" t="str">
        <f t="shared" si="937"/>
        <v>31</v>
      </c>
      <c r="M6004" t="str">
        <f t="shared" si="938"/>
        <v>%1977-31-31%^^xsd:date</v>
      </c>
      <c r="N6004" t="str">
        <f t="shared" si="939"/>
        <v>:7046 a crs:CommonwealthOrganisation ; schema:name %Australian Telecommunications Commission (trading as Telecom Australia), Telecom Business Office, Darwin% ; schema:startDate %1975-01-01%^^xsd:date ; schema:endDate %1977-31-31%^^xsd:date ; time:hasTime [ time:hasBeginning [ time:inXSDDate %1975-01-01%^^xsd:date ]  ] .</v>
      </c>
    </row>
    <row r="6005" spans="1:14" x14ac:dyDescent="0.15">
      <c r="A6005" s="1" t="s">
        <v>12048</v>
      </c>
      <c r="B6005" s="1" t="s">
        <v>12049</v>
      </c>
      <c r="C6005" s="1">
        <v>19720101</v>
      </c>
      <c r="D6005" s="1">
        <v>19751231</v>
      </c>
      <c r="E6005" t="str">
        <f t="shared" si="930"/>
        <v>7047</v>
      </c>
      <c r="F6005" t="str">
        <f t="shared" si="931"/>
        <v>1972</v>
      </c>
      <c r="G6005" t="str">
        <f t="shared" si="932"/>
        <v>01</v>
      </c>
      <c r="H6005" t="str">
        <f t="shared" si="933"/>
        <v>01</v>
      </c>
      <c r="I6005" t="str">
        <f t="shared" si="934"/>
        <v>%1972-01-01%^^xsd:date</v>
      </c>
      <c r="J6005" t="str">
        <f t="shared" si="935"/>
        <v>1975</v>
      </c>
      <c r="K6005" t="str">
        <f t="shared" si="936"/>
        <v>12</v>
      </c>
      <c r="L6005" t="str">
        <f t="shared" si="937"/>
        <v>31</v>
      </c>
      <c r="M6005" t="str">
        <f t="shared" si="938"/>
        <v>%1975-31-31%^^xsd:date</v>
      </c>
      <c r="N6005" t="str">
        <f t="shared" si="939"/>
        <v>:7047 a crs:CommonwealthOrganisation ; schema:name %District Telephone Office, Postmaster-General's Department, Darwin% ; schema:startDate %1972-01-01%^^xsd:date ; schema:endDate %1975-31-31%^^xsd:date ; time:hasTime [ time:hasBeginning [ time:inXSDDate %1972-01-01%^^xsd:date ]  ] .</v>
      </c>
    </row>
    <row r="6006" spans="1:14" x14ac:dyDescent="0.15">
      <c r="A6006" s="1" t="s">
        <v>12050</v>
      </c>
      <c r="B6006" s="1" t="s">
        <v>12051</v>
      </c>
      <c r="C6006" s="1">
        <v>19770101</v>
      </c>
      <c r="D6006" s="1">
        <v>19791231</v>
      </c>
      <c r="E6006" t="str">
        <f t="shared" si="930"/>
        <v>7048</v>
      </c>
      <c r="F6006" t="str">
        <f t="shared" si="931"/>
        <v>1977</v>
      </c>
      <c r="G6006" t="str">
        <f t="shared" si="932"/>
        <v>01</v>
      </c>
      <c r="H6006" t="str">
        <f t="shared" si="933"/>
        <v>01</v>
      </c>
      <c r="I6006" t="str">
        <f t="shared" si="934"/>
        <v>%1977-01-01%^^xsd:date</v>
      </c>
      <c r="J6006" t="str">
        <f t="shared" si="935"/>
        <v>1979</v>
      </c>
      <c r="K6006" t="str">
        <f t="shared" si="936"/>
        <v>12</v>
      </c>
      <c r="L6006" t="str">
        <f t="shared" si="937"/>
        <v>31</v>
      </c>
      <c r="M6006" t="str">
        <f t="shared" si="938"/>
        <v>%1979-31-31%^^xsd:date</v>
      </c>
      <c r="N6006" t="str">
        <f t="shared" si="939"/>
        <v>:7048 a crs:CommonwealthOrganisation ; schema:name %Australian Telecommunications Commission (trading as Telecom Australia), Operations Department, Northern Territory (Darwin)% ; schema:startDate %1977-01-01%^^xsd:date ; schema:endDate %1979-31-31%^^xsd:date ; time:hasTime [ time:hasBeginning [ time:inXSDDate %1977-01-01%^^xsd:date ]  ] .</v>
      </c>
    </row>
    <row r="6007" spans="1:14" x14ac:dyDescent="0.15">
      <c r="A6007" s="1" t="s">
        <v>12052</v>
      </c>
      <c r="B6007" s="1" t="s">
        <v>12053</v>
      </c>
      <c r="C6007" s="1">
        <v>19841128</v>
      </c>
      <c r="E6007" t="str">
        <f t="shared" si="930"/>
        <v>7049</v>
      </c>
      <c r="F6007" t="str">
        <f t="shared" si="931"/>
        <v>1984</v>
      </c>
      <c r="G6007" t="str">
        <f t="shared" si="932"/>
        <v>11</v>
      </c>
      <c r="H6007" t="str">
        <f t="shared" si="933"/>
        <v>28</v>
      </c>
      <c r="I6007" t="str">
        <f t="shared" si="934"/>
        <v>%1984-11-28%^^xsd:date</v>
      </c>
      <c r="J6007" t="str">
        <f t="shared" si="935"/>
        <v/>
      </c>
      <c r="K6007" t="str">
        <f t="shared" si="936"/>
        <v/>
      </c>
      <c r="L6007" t="str">
        <f t="shared" si="937"/>
        <v/>
      </c>
      <c r="M6007" t="str">
        <f t="shared" si="938"/>
        <v/>
      </c>
      <c r="N6007" t="str">
        <f t="shared" si="939"/>
        <v>:7049 a crs:CommonwealthOrganisation ; schema:name %Australian Council of Archives% ; schema:startDate %1984-11-28%^^xsd:date ; time:hasTime [ time:hasBeginning [ time:inXSDDate %1984-11-28%^^xsd:date ]  ] .</v>
      </c>
    </row>
    <row r="6008" spans="1:14" x14ac:dyDescent="0.15">
      <c r="A6008" s="1" t="s">
        <v>12054</v>
      </c>
      <c r="B6008" s="1" t="s">
        <v>12055</v>
      </c>
      <c r="C6008" s="1">
        <v>19010101</v>
      </c>
      <c r="E6008" t="str">
        <f t="shared" si="930"/>
        <v>0705</v>
      </c>
      <c r="F6008" t="str">
        <f t="shared" si="931"/>
        <v>1901</v>
      </c>
      <c r="G6008" t="str">
        <f t="shared" si="932"/>
        <v>01</v>
      </c>
      <c r="H6008" t="str">
        <f t="shared" si="933"/>
        <v>01</v>
      </c>
      <c r="I6008" t="str">
        <f t="shared" si="934"/>
        <v>%1901-01-01%^^xsd:date</v>
      </c>
      <c r="J6008" t="str">
        <f t="shared" si="935"/>
        <v/>
      </c>
      <c r="K6008" t="str">
        <f t="shared" si="936"/>
        <v/>
      </c>
      <c r="L6008" t="str">
        <f t="shared" si="937"/>
        <v/>
      </c>
      <c r="M6008" t="str">
        <f t="shared" si="938"/>
        <v/>
      </c>
      <c r="N6008" t="str">
        <f t="shared" si="939"/>
        <v>:0705 a crs:CommonwealthOrganisation ; schema:name %Parliamentary Joint Standing House Committee% ; schema:startDate %1901-01-01%^^xsd:date ; time:hasTime [ time:hasBeginning [ time:inXSDDate %1901-01-01%^^xsd:date ]  ] .</v>
      </c>
    </row>
    <row r="6009" spans="1:14" x14ac:dyDescent="0.15">
      <c r="A6009" s="1" t="s">
        <v>12056</v>
      </c>
      <c r="B6009" s="1" t="s">
        <v>12057</v>
      </c>
      <c r="C6009" s="1">
        <v>19721101</v>
      </c>
      <c r="D6009" s="1">
        <v>19880201</v>
      </c>
      <c r="E6009" t="str">
        <f t="shared" si="930"/>
        <v>7051</v>
      </c>
      <c r="F6009" t="str">
        <f t="shared" si="931"/>
        <v>1972</v>
      </c>
      <c r="G6009" t="str">
        <f t="shared" si="932"/>
        <v>11</v>
      </c>
      <c r="H6009" t="str">
        <f t="shared" si="933"/>
        <v>01</v>
      </c>
      <c r="I6009" t="str">
        <f t="shared" si="934"/>
        <v>%1972-11-01%^^xsd:date</v>
      </c>
      <c r="J6009" t="str">
        <f t="shared" si="935"/>
        <v>1988</v>
      </c>
      <c r="K6009" t="str">
        <f t="shared" si="936"/>
        <v>02</v>
      </c>
      <c r="L6009" t="str">
        <f t="shared" si="937"/>
        <v>01</v>
      </c>
      <c r="M6009" t="str">
        <f t="shared" si="938"/>
        <v>%1988-01-01%^^xsd:date</v>
      </c>
      <c r="N6009" t="str">
        <f t="shared" si="939"/>
        <v>:7051 a crs:CommonwealthOrganisation ; schema:name %9 Divisional Topographical Survey Troop% ; schema:startDate %1972-11-01%^^xsd:date ; schema:endDate %1988-01-01%^^xsd:date ; time:hasTime [ time:hasBeginning [ time:inXSDDate %1972-11-01%^^xsd:date ]  ] .</v>
      </c>
    </row>
    <row r="6010" spans="1:14" x14ac:dyDescent="0.15">
      <c r="A6010" s="1" t="s">
        <v>12058</v>
      </c>
      <c r="B6010" s="1" t="s">
        <v>12059</v>
      </c>
      <c r="C6010" s="1">
        <v>19880411</v>
      </c>
      <c r="E6010" t="str">
        <f t="shared" si="930"/>
        <v>7052</v>
      </c>
      <c r="F6010" t="str">
        <f t="shared" si="931"/>
        <v>1988</v>
      </c>
      <c r="G6010" t="str">
        <f t="shared" si="932"/>
        <v>04</v>
      </c>
      <c r="H6010" t="str">
        <f t="shared" si="933"/>
        <v>11</v>
      </c>
      <c r="I6010" t="str">
        <f t="shared" si="934"/>
        <v>%1988-04-11%^^xsd:date</v>
      </c>
      <c r="J6010" t="str">
        <f t="shared" si="935"/>
        <v/>
      </c>
      <c r="K6010" t="str">
        <f t="shared" si="936"/>
        <v/>
      </c>
      <c r="L6010" t="str">
        <f t="shared" si="937"/>
        <v/>
      </c>
      <c r="M6010" t="str">
        <f t="shared" si="938"/>
        <v/>
      </c>
      <c r="N6010" t="str">
        <f t="shared" si="939"/>
        <v>:7052 a crs:CommonwealthOrganisation ; schema:name %Classification Board and Classification Review Board% ; schema:startDate %1988-04-11%^^xsd:date ; time:hasTime [ time:hasBeginning [ time:inXSDDate %1988-04-11%^^xsd:date ]  ] .</v>
      </c>
    </row>
    <row r="6011" spans="1:14" x14ac:dyDescent="0.15">
      <c r="A6011" s="1" t="s">
        <v>12060</v>
      </c>
      <c r="B6011" s="1" t="s">
        <v>12061</v>
      </c>
      <c r="C6011" s="1">
        <v>19890131</v>
      </c>
      <c r="E6011" t="str">
        <f t="shared" si="930"/>
        <v>7054</v>
      </c>
      <c r="F6011" t="str">
        <f t="shared" si="931"/>
        <v>1989</v>
      </c>
      <c r="G6011" t="str">
        <f t="shared" si="932"/>
        <v>01</v>
      </c>
      <c r="H6011" t="str">
        <f t="shared" si="933"/>
        <v>31</v>
      </c>
      <c r="I6011" t="str">
        <f t="shared" si="934"/>
        <v>%1989-01-31%^^xsd:date</v>
      </c>
      <c r="J6011" t="str">
        <f t="shared" si="935"/>
        <v/>
      </c>
      <c r="K6011" t="str">
        <f t="shared" si="936"/>
        <v/>
      </c>
      <c r="L6011" t="str">
        <f t="shared" si="937"/>
        <v/>
      </c>
      <c r="M6011" t="str">
        <f t="shared" si="938"/>
        <v/>
      </c>
      <c r="N6011" t="str">
        <f t="shared" si="939"/>
        <v>:7054 a crs:CommonwealthOrganisation ; schema:name %National Capital Authority% ; schema:startDate %1989-01-31%^^xsd:date ; time:hasTime [ time:hasBeginning [ time:inXSDDate %1989-01-31%^^xsd:date ]  ] .</v>
      </c>
    </row>
    <row r="6012" spans="1:14" x14ac:dyDescent="0.15">
      <c r="A6012" s="1" t="s">
        <v>12062</v>
      </c>
      <c r="B6012" s="1" t="s">
        <v>12063</v>
      </c>
      <c r="C6012" s="1">
        <v>19780101</v>
      </c>
      <c r="D6012" s="1">
        <v>19989999</v>
      </c>
      <c r="E6012" t="str">
        <f t="shared" si="930"/>
        <v>7058</v>
      </c>
      <c r="F6012" t="str">
        <f t="shared" si="931"/>
        <v>1978</v>
      </c>
      <c r="G6012" t="str">
        <f t="shared" si="932"/>
        <v>01</v>
      </c>
      <c r="H6012" t="str">
        <f t="shared" si="933"/>
        <v>01</v>
      </c>
      <c r="I6012" t="str">
        <f t="shared" si="934"/>
        <v>%1978-01-01%^^xsd:date</v>
      </c>
      <c r="J6012" t="str">
        <f t="shared" si="935"/>
        <v>1998</v>
      </c>
      <c r="K6012" t="str">
        <f t="shared" si="936"/>
        <v>99</v>
      </c>
      <c r="L6012" t="str">
        <f t="shared" si="937"/>
        <v>99</v>
      </c>
      <c r="M6012" t="str">
        <f t="shared" si="938"/>
        <v>%1998%^^xsd:gYear</v>
      </c>
      <c r="N6012" t="str">
        <f t="shared" si="939"/>
        <v>:7058 a crs:CommonwealthOrganisation ; schema:name %Purchasing Division Northern Territory/ (from 1987) Purchasing and Sales Group, Northern Territory% ; schema:startDate %1978-01-01%^^xsd:date ; schema:endDate %1998%^^xsd:gYear ; time:hasTime [ time:hasBeginning [ time:inXSDDate %1978-01-01%^^xsd:date ]  ] .</v>
      </c>
    </row>
    <row r="6013" spans="1:14" x14ac:dyDescent="0.15">
      <c r="A6013" s="1" t="s">
        <v>12064</v>
      </c>
      <c r="B6013" s="1" t="s">
        <v>12065</v>
      </c>
      <c r="C6013" s="1">
        <v>19370608</v>
      </c>
      <c r="D6013" s="1">
        <v>19381031</v>
      </c>
      <c r="E6013" t="str">
        <f t="shared" si="930"/>
        <v>7059</v>
      </c>
      <c r="F6013" t="str">
        <f t="shared" si="931"/>
        <v>1937</v>
      </c>
      <c r="G6013" t="str">
        <f t="shared" si="932"/>
        <v>06</v>
      </c>
      <c r="H6013" t="str">
        <f t="shared" si="933"/>
        <v>08</v>
      </c>
      <c r="I6013" t="str">
        <f t="shared" si="934"/>
        <v>%1937-06-08%^^xsd:date</v>
      </c>
      <c r="J6013" t="str">
        <f t="shared" si="935"/>
        <v>1938</v>
      </c>
      <c r="K6013" t="str">
        <f t="shared" si="936"/>
        <v>10</v>
      </c>
      <c r="L6013" t="str">
        <f t="shared" si="937"/>
        <v>31</v>
      </c>
      <c r="M6013" t="str">
        <f t="shared" si="938"/>
        <v>%1938-31-31%^^xsd:date</v>
      </c>
      <c r="N6013" t="str">
        <f t="shared" si="939"/>
        <v>:7059 a crs:CommonwealthOrganisation ; schema:name %Co-Ordinating Committee on Advertising, Australian Apple and Pear Export Council/ (from 1937) Co-Ordinating Publicity Committee, Australian Apple and Pear Council% ; schema:startDate %1937-06-08%^^xsd:date ; schema:endDate %1938-31-31%^^xsd:date ; time:hasTime [ time:hasBeginning [ time:inXSDDate %1937-06-08%^^xsd:date ]  ] .</v>
      </c>
    </row>
    <row r="6014" spans="1:14" x14ac:dyDescent="0.15">
      <c r="A6014" s="1" t="s">
        <v>12066</v>
      </c>
      <c r="B6014" s="1" t="s">
        <v>12067</v>
      </c>
      <c r="C6014" s="1">
        <v>19431213</v>
      </c>
      <c r="D6014" s="1">
        <v>19440210</v>
      </c>
      <c r="E6014" t="str">
        <f t="shared" si="930"/>
        <v>0706</v>
      </c>
      <c r="F6014" t="str">
        <f t="shared" si="931"/>
        <v>1943</v>
      </c>
      <c r="G6014" t="str">
        <f t="shared" si="932"/>
        <v>12</v>
      </c>
      <c r="H6014" t="str">
        <f t="shared" si="933"/>
        <v>13</v>
      </c>
      <c r="I6014" t="str">
        <f t="shared" si="934"/>
        <v>%1943-12-13%^^xsd:date</v>
      </c>
      <c r="J6014" t="str">
        <f t="shared" si="935"/>
        <v>1944</v>
      </c>
      <c r="K6014" t="str">
        <f t="shared" si="936"/>
        <v>02</v>
      </c>
      <c r="L6014" t="str">
        <f t="shared" si="937"/>
        <v>10</v>
      </c>
      <c r="M6014" t="str">
        <f t="shared" si="938"/>
        <v>%1944-10-10%^^xsd:date</v>
      </c>
      <c r="N6014" t="str">
        <f t="shared" si="939"/>
        <v>:0706 a crs:CommonwealthOrganisation ; schema:name %Parliamentary Joint Committee on Income Tax on Current Income (also known as 'Pay-As-You-Earn' Taxation)% ; schema:startDate %1943-12-13%^^xsd:date ; schema:endDate %1944-10-10%^^xsd:date ; time:hasTime [ time:hasBeginning [ time:inXSDDate %1943-12-13%^^xsd:date ]  ] .</v>
      </c>
    </row>
    <row r="6015" spans="1:14" x14ac:dyDescent="0.15">
      <c r="A6015" s="1" t="s">
        <v>12068</v>
      </c>
      <c r="B6015" s="1" t="s">
        <v>12069</v>
      </c>
      <c r="C6015" s="1">
        <v>19900201</v>
      </c>
      <c r="E6015" t="str">
        <f t="shared" si="930"/>
        <v>7060</v>
      </c>
      <c r="F6015" t="str">
        <f t="shared" si="931"/>
        <v>1990</v>
      </c>
      <c r="G6015" t="str">
        <f t="shared" si="932"/>
        <v>02</v>
      </c>
      <c r="H6015" t="str">
        <f t="shared" si="933"/>
        <v>01</v>
      </c>
      <c r="I6015" t="str">
        <f t="shared" si="934"/>
        <v>%1990-02-01%^^xsd:date</v>
      </c>
      <c r="J6015" t="str">
        <f t="shared" si="935"/>
        <v/>
      </c>
      <c r="K6015" t="str">
        <f t="shared" si="936"/>
        <v/>
      </c>
      <c r="L6015" t="str">
        <f t="shared" si="937"/>
        <v/>
      </c>
      <c r="M6015" t="str">
        <f t="shared" si="938"/>
        <v/>
      </c>
      <c r="N6015" t="str">
        <f t="shared" si="939"/>
        <v>:7060 a crs:CommonwealthOrganisation ; schema:name %Ministerial and Parliamentary Services Division, Western Australia% ; schema:startDate %1990-02-01%^^xsd:date ; time:hasTime [ time:hasBeginning [ time:inXSDDate %1990-02-01%^^xsd:date ]  ] .</v>
      </c>
    </row>
    <row r="6016" spans="1:14" x14ac:dyDescent="0.15">
      <c r="A6016" s="1" t="s">
        <v>12070</v>
      </c>
      <c r="B6016" s="1" t="s">
        <v>12071</v>
      </c>
      <c r="C6016" s="1">
        <v>19420101</v>
      </c>
      <c r="D6016" s="1">
        <v>19721231</v>
      </c>
      <c r="E6016" t="str">
        <f t="shared" si="930"/>
        <v>7061</v>
      </c>
      <c r="F6016" t="str">
        <f t="shared" si="931"/>
        <v>1942</v>
      </c>
      <c r="G6016" t="str">
        <f t="shared" si="932"/>
        <v>01</v>
      </c>
      <c r="H6016" t="str">
        <f t="shared" si="933"/>
        <v>01</v>
      </c>
      <c r="I6016" t="str">
        <f t="shared" si="934"/>
        <v>%1942-01-01%^^xsd:date</v>
      </c>
      <c r="J6016" t="str">
        <f t="shared" si="935"/>
        <v>1972</v>
      </c>
      <c r="K6016" t="str">
        <f t="shared" si="936"/>
        <v>12</v>
      </c>
      <c r="L6016" t="str">
        <f t="shared" si="937"/>
        <v>31</v>
      </c>
      <c r="M6016" t="str">
        <f t="shared" si="938"/>
        <v>%1972-31-31%^^xsd:date</v>
      </c>
      <c r="N6016" t="str">
        <f t="shared" si="939"/>
        <v>:7061 a crs:CommonwealthOrganisation ; schema:name %Naval Ordnance Inspection Branch, Adelaide [South Australia]% ; schema:startDate %1942-01-01%^^xsd:date ; schema:endDate %1972-31-31%^^xsd:date ; time:hasTime [ time:hasBeginning [ time:inXSDDate %1942-01-01%^^xsd:date ]  ] .</v>
      </c>
    </row>
    <row r="6017" spans="1:14" x14ac:dyDescent="0.15">
      <c r="A6017" s="1" t="s">
        <v>12072</v>
      </c>
      <c r="B6017" s="1" t="s">
        <v>12073</v>
      </c>
      <c r="C6017" s="1">
        <v>19220101</v>
      </c>
      <c r="D6017" s="1">
        <v>19910101</v>
      </c>
      <c r="E6017" t="str">
        <f t="shared" si="930"/>
        <v>7062</v>
      </c>
      <c r="F6017" t="str">
        <f t="shared" si="931"/>
        <v>1922</v>
      </c>
      <c r="G6017" t="str">
        <f t="shared" si="932"/>
        <v>01</v>
      </c>
      <c r="H6017" t="str">
        <f t="shared" si="933"/>
        <v>01</v>
      </c>
      <c r="I6017" t="str">
        <f t="shared" si="934"/>
        <v>%1922-01-01%^^xsd:date</v>
      </c>
      <c r="J6017" t="str">
        <f t="shared" si="935"/>
        <v>1991</v>
      </c>
      <c r="K6017" t="str">
        <f t="shared" si="936"/>
        <v>01</v>
      </c>
      <c r="L6017" t="str">
        <f t="shared" si="937"/>
        <v>01</v>
      </c>
      <c r="M6017" t="str">
        <f t="shared" si="938"/>
        <v>%1991-01-01%^^xsd:date</v>
      </c>
      <c r="N6017" t="str">
        <f t="shared" si="939"/>
        <v>:7062 a crs:CommonwealthOrganisation ; schema:name %State Savings Bank of Victoria% ; schema:startDate %1922-01-01%^^xsd:date ; schema:endDate %1991-01-01%^^xsd:date ; time:hasTime [ time:hasBeginning [ time:inXSDDate %1922-01-01%^^xsd:date ]  ] .</v>
      </c>
    </row>
    <row r="6018" spans="1:14" x14ac:dyDescent="0.15">
      <c r="A6018" s="1" t="s">
        <v>12074</v>
      </c>
      <c r="B6018" s="1" t="s">
        <v>12075</v>
      </c>
      <c r="C6018" s="1">
        <v>19020101</v>
      </c>
      <c r="D6018" s="1">
        <v>19201231</v>
      </c>
      <c r="E6018" t="str">
        <f t="shared" si="930"/>
        <v>7063</v>
      </c>
      <c r="F6018" t="str">
        <f t="shared" si="931"/>
        <v>1902</v>
      </c>
      <c r="G6018" t="str">
        <f t="shared" si="932"/>
        <v>01</v>
      </c>
      <c r="H6018" t="str">
        <f t="shared" si="933"/>
        <v>01</v>
      </c>
      <c r="I6018" t="str">
        <f t="shared" si="934"/>
        <v>%1902-01-01%^^xsd:date</v>
      </c>
      <c r="J6018" t="str">
        <f t="shared" si="935"/>
        <v>1920</v>
      </c>
      <c r="K6018" t="str">
        <f t="shared" si="936"/>
        <v>12</v>
      </c>
      <c r="L6018" t="str">
        <f t="shared" si="937"/>
        <v>31</v>
      </c>
      <c r="M6018" t="str">
        <f t="shared" si="938"/>
        <v>%1920-31-31%^^xsd:date</v>
      </c>
      <c r="N6018" t="str">
        <f t="shared" si="939"/>
        <v>:7063 a crs:CommonwealthOrganisation ; schema:name %Victorian Treasury Department, Pensions Office, Melbourne% ; schema:startDate %1902-01-01%^^xsd:date ; schema:endDate %1920-31-31%^^xsd:date ; time:hasTime [ time:hasBeginning [ time:inXSDDate %1902-01-01%^^xsd:date ]  ] .</v>
      </c>
    </row>
    <row r="6019" spans="1:14" x14ac:dyDescent="0.15">
      <c r="A6019" s="1" t="s">
        <v>12076</v>
      </c>
      <c r="B6019" s="1" t="s">
        <v>12077</v>
      </c>
      <c r="C6019" s="1">
        <v>18540101</v>
      </c>
      <c r="E6019" t="str">
        <f t="shared" ref="E6019:E6082" si="940">TEXT(SUBSTITUTE(A6019, "CA ", ""), "0000")</f>
        <v>7064</v>
      </c>
      <c r="F6019" t="str">
        <f t="shared" ref="F6019:F6082" si="941">LEFT(C6019,4)</f>
        <v>1854</v>
      </c>
      <c r="G6019" t="str">
        <f t="shared" ref="G6019:G6082" si="942">MID(C6019,5,2)</f>
        <v>01</v>
      </c>
      <c r="H6019" t="str">
        <f t="shared" ref="H6019:H6082" si="943">RIGHT(C6019,2)</f>
        <v>01</v>
      </c>
      <c r="I6019" t="str">
        <f t="shared" ref="I6019:I6082" si="944">IF(AND(G6019+0&gt;=1,G6019+0&lt;=12),CONCATENATE("%",F6019,"-",G6019,"-",H6019,"%^^xsd:date"),CONCATENATE("%",F6019,"%^^xsd:gYear"))</f>
        <v>%1854-01-01%^^xsd:date</v>
      </c>
      <c r="J6019" t="str">
        <f t="shared" ref="J6019:J6082" si="945">LEFT(D6019,4)</f>
        <v/>
      </c>
      <c r="K6019" t="str">
        <f t="shared" ref="K6019:K6082" si="946">MID(D6019,5,2)</f>
        <v/>
      </c>
      <c r="L6019" t="str">
        <f t="shared" ref="L6019:L6082" si="947">RIGHT(D6019,2)</f>
        <v/>
      </c>
      <c r="M6019" t="str">
        <f t="shared" ref="M6019:M6082" si="948">IFERROR(IF(AND(K6019+0&gt;=1,K6019+0&lt;=12),CONCATENATE("%",J6019,"-",L6019,"-",L6019,"%^^xsd:date"),CONCATENATE("%",J6019,"%^^xsd:gYear")),"")</f>
        <v/>
      </c>
      <c r="N6019" t="str">
        <f t="shared" ref="N6019:N6082" si="949">CONCATENATE(":",E6019," a crs:CommonwealthOrganisation ; schema:name %",B6019,"% ; schema:startDate ",I6019, IF(M6019="","",CONCATENATE(" ; schema:endDate ",M6019)), " ; time:hasTime [ time:hasBeginning [ time:inXSDDate ", I6019, " ] ", IF(O6019="","",CONCATENATE(" ; time:hasEnd [ time:inXSDDate ",O6019, " ] ")), " ] .")</f>
        <v>:7064 a crs:CommonwealthOrganisation ; schema:name %[New South Wales] Government Railways% ; schema:startDate %1854-01-01%^^xsd:date ; time:hasTime [ time:hasBeginning [ time:inXSDDate %1854-01-01%^^xsd:date ]  ] .</v>
      </c>
    </row>
    <row r="6020" spans="1:14" x14ac:dyDescent="0.15">
      <c r="A6020" s="1" t="s">
        <v>12078</v>
      </c>
      <c r="B6020" s="1" t="s">
        <v>12079</v>
      </c>
      <c r="C6020" s="1">
        <v>18560101</v>
      </c>
      <c r="E6020" t="str">
        <f t="shared" si="940"/>
        <v>7065</v>
      </c>
      <c r="F6020" t="str">
        <f t="shared" si="941"/>
        <v>1856</v>
      </c>
      <c r="G6020" t="str">
        <f t="shared" si="942"/>
        <v>01</v>
      </c>
      <c r="H6020" t="str">
        <f t="shared" si="943"/>
        <v>01</v>
      </c>
      <c r="I6020" t="str">
        <f t="shared" si="944"/>
        <v>%1856-01-01%^^xsd:date</v>
      </c>
      <c r="J6020" t="str">
        <f t="shared" si="945"/>
        <v/>
      </c>
      <c r="K6020" t="str">
        <f t="shared" si="946"/>
        <v/>
      </c>
      <c r="L6020" t="str">
        <f t="shared" si="947"/>
        <v/>
      </c>
      <c r="M6020" t="str">
        <f t="shared" si="948"/>
        <v/>
      </c>
      <c r="N6020" t="str">
        <f t="shared" si="949"/>
        <v>:7065 a crs:CommonwealthOrganisation ; schema:name %[Victoria] Government Railways% ; schema:startDate %1856-01-01%^^xsd:date ; time:hasTime [ time:hasBeginning [ time:inXSDDate %1856-01-01%^^xsd:date ]  ] .</v>
      </c>
    </row>
    <row r="6021" spans="1:14" x14ac:dyDescent="0.15">
      <c r="A6021" s="1" t="s">
        <v>12080</v>
      </c>
      <c r="B6021" s="1" t="s">
        <v>12081</v>
      </c>
      <c r="C6021" s="1">
        <v>18630101</v>
      </c>
      <c r="E6021" t="str">
        <f t="shared" si="940"/>
        <v>7066</v>
      </c>
      <c r="F6021" t="str">
        <f t="shared" si="941"/>
        <v>1863</v>
      </c>
      <c r="G6021" t="str">
        <f t="shared" si="942"/>
        <v>01</v>
      </c>
      <c r="H6021" t="str">
        <f t="shared" si="943"/>
        <v>01</v>
      </c>
      <c r="I6021" t="str">
        <f t="shared" si="944"/>
        <v>%1863-01-01%^^xsd:date</v>
      </c>
      <c r="J6021" t="str">
        <f t="shared" si="945"/>
        <v/>
      </c>
      <c r="K6021" t="str">
        <f t="shared" si="946"/>
        <v/>
      </c>
      <c r="L6021" t="str">
        <f t="shared" si="947"/>
        <v/>
      </c>
      <c r="M6021" t="str">
        <f t="shared" si="948"/>
        <v/>
      </c>
      <c r="N6021" t="str">
        <f t="shared" si="949"/>
        <v>:7066 a crs:CommonwealthOrganisation ; schema:name %[Queensland] Government Railways% ; schema:startDate %1863-01-01%^^xsd:date ; time:hasTime [ time:hasBeginning [ time:inXSDDate %1863-01-01%^^xsd:date ]  ] .</v>
      </c>
    </row>
    <row r="6022" spans="1:14" x14ac:dyDescent="0.15">
      <c r="A6022" s="1" t="s">
        <v>12082</v>
      </c>
      <c r="B6022" s="1" t="s">
        <v>12083</v>
      </c>
      <c r="C6022" s="1">
        <v>18790101</v>
      </c>
      <c r="D6022" s="1">
        <v>20039999</v>
      </c>
      <c r="E6022" t="str">
        <f t="shared" si="940"/>
        <v>7067</v>
      </c>
      <c r="F6022" t="str">
        <f t="shared" si="941"/>
        <v>1879</v>
      </c>
      <c r="G6022" t="str">
        <f t="shared" si="942"/>
        <v>01</v>
      </c>
      <c r="H6022" t="str">
        <f t="shared" si="943"/>
        <v>01</v>
      </c>
      <c r="I6022" t="str">
        <f t="shared" si="944"/>
        <v>%1879-01-01%^^xsd:date</v>
      </c>
      <c r="J6022" t="str">
        <f t="shared" si="945"/>
        <v>2003</v>
      </c>
      <c r="K6022" t="str">
        <f t="shared" si="946"/>
        <v>99</v>
      </c>
      <c r="L6022" t="str">
        <f t="shared" si="947"/>
        <v>99</v>
      </c>
      <c r="M6022" t="str">
        <f t="shared" si="948"/>
        <v>%2003%^^xsd:gYear</v>
      </c>
      <c r="N6022" t="str">
        <f t="shared" si="949"/>
        <v>:7067 a crs:CommonwealthOrganisation ; schema:name %Western Australian Government Railways% ; schema:startDate %1879-01-01%^^xsd:date ; schema:endDate %2003%^^xsd:gYear ; time:hasTime [ time:hasBeginning [ time:inXSDDate %1879-01-01%^^xsd:date ]  ] .</v>
      </c>
    </row>
    <row r="6023" spans="1:14" x14ac:dyDescent="0.15">
      <c r="A6023" s="1" t="s">
        <v>12084</v>
      </c>
      <c r="B6023" s="1" t="s">
        <v>12085</v>
      </c>
      <c r="C6023" s="1">
        <v>19060101</v>
      </c>
      <c r="D6023" s="1">
        <v>19300531</v>
      </c>
      <c r="E6023" t="str">
        <f t="shared" si="940"/>
        <v>7068</v>
      </c>
      <c r="F6023" t="str">
        <f t="shared" si="941"/>
        <v>1906</v>
      </c>
      <c r="G6023" t="str">
        <f t="shared" si="942"/>
        <v>01</v>
      </c>
      <c r="H6023" t="str">
        <f t="shared" si="943"/>
        <v>01</v>
      </c>
      <c r="I6023" t="str">
        <f t="shared" si="944"/>
        <v>%1906-01-01%^^xsd:date</v>
      </c>
      <c r="J6023" t="str">
        <f t="shared" si="945"/>
        <v>1930</v>
      </c>
      <c r="K6023" t="str">
        <f t="shared" si="946"/>
        <v>05</v>
      </c>
      <c r="L6023" t="str">
        <f t="shared" si="947"/>
        <v>31</v>
      </c>
      <c r="M6023" t="str">
        <f t="shared" si="948"/>
        <v>%1930-31-31%^^xsd:date</v>
      </c>
      <c r="N6023" t="str">
        <f t="shared" si="949"/>
        <v>:7068 a crs:CommonwealthOrganisation ; schema:name %Australasian Conference of Fruitgrowers/ (from 1922) Australian Conference of Fruitgrowers% ; schema:startDate %1906-01-01%^^xsd:date ; schema:endDate %1930-31-31%^^xsd:date ; time:hasTime [ time:hasBeginning [ time:inXSDDate %1906-01-01%^^xsd:date ]  ] .</v>
      </c>
    </row>
    <row r="6024" spans="1:14" x14ac:dyDescent="0.15">
      <c r="A6024" s="1" t="s">
        <v>12086</v>
      </c>
      <c r="B6024" s="1" t="s">
        <v>12087</v>
      </c>
      <c r="C6024" s="1">
        <v>19890701</v>
      </c>
      <c r="E6024" t="str">
        <f t="shared" si="940"/>
        <v>7069</v>
      </c>
      <c r="F6024" t="str">
        <f t="shared" si="941"/>
        <v>1989</v>
      </c>
      <c r="G6024" t="str">
        <f t="shared" si="942"/>
        <v>07</v>
      </c>
      <c r="H6024" t="str">
        <f t="shared" si="943"/>
        <v>01</v>
      </c>
      <c r="I6024" t="str">
        <f t="shared" si="944"/>
        <v>%1989-07-01%^^xsd:date</v>
      </c>
      <c r="J6024" t="str">
        <f t="shared" si="945"/>
        <v/>
      </c>
      <c r="K6024" t="str">
        <f t="shared" si="946"/>
        <v/>
      </c>
      <c r="L6024" t="str">
        <f t="shared" si="947"/>
        <v/>
      </c>
      <c r="M6024" t="str">
        <f t="shared" si="948"/>
        <v/>
      </c>
      <c r="N6024" t="str">
        <f t="shared" si="949"/>
        <v>:7069 a crs:CommonwealthOrganisation ; schema:name %Defence Housing Australia, Housing Management Centre, Mount Claremont [Western Australia]% ; schema:startDate %1989-07-01%^^xsd:date ; time:hasTime [ time:hasBeginning [ time:inXSDDate %1989-07-01%^^xsd:date ]  ] .</v>
      </c>
    </row>
    <row r="6025" spans="1:14" x14ac:dyDescent="0.15">
      <c r="A6025" s="1" t="s">
        <v>12088</v>
      </c>
      <c r="B6025" s="1" t="s">
        <v>12089</v>
      </c>
      <c r="C6025" s="1">
        <v>19141203</v>
      </c>
      <c r="E6025" t="str">
        <f t="shared" si="940"/>
        <v>0707</v>
      </c>
      <c r="F6025" t="str">
        <f t="shared" si="941"/>
        <v>1914</v>
      </c>
      <c r="G6025" t="str">
        <f t="shared" si="942"/>
        <v>12</v>
      </c>
      <c r="H6025" t="str">
        <f t="shared" si="943"/>
        <v>03</v>
      </c>
      <c r="I6025" t="str">
        <f t="shared" si="944"/>
        <v>%1914-12-03%^^xsd:date</v>
      </c>
      <c r="J6025" t="str">
        <f t="shared" si="945"/>
        <v/>
      </c>
      <c r="K6025" t="str">
        <f t="shared" si="946"/>
        <v/>
      </c>
      <c r="L6025" t="str">
        <f t="shared" si="947"/>
        <v/>
      </c>
      <c r="M6025" t="str">
        <f t="shared" si="948"/>
        <v/>
      </c>
      <c r="N6025" t="str">
        <f t="shared" si="949"/>
        <v>:0707 a crs:CommonwealthOrganisation ; schema:name %Parliamentary Standing Committee on Public Works% ; schema:startDate %1914-12-03%^^xsd:date ; time:hasTime [ time:hasBeginning [ time:inXSDDate %1914-12-03%^^xsd:date ]  ] .</v>
      </c>
    </row>
    <row r="6026" spans="1:14" x14ac:dyDescent="0.15">
      <c r="A6026" s="1" t="s">
        <v>12090</v>
      </c>
      <c r="B6026" s="1" t="s">
        <v>12091</v>
      </c>
      <c r="C6026" s="1">
        <v>19891201</v>
      </c>
      <c r="D6026" s="1">
        <v>19950706</v>
      </c>
      <c r="E6026" t="str">
        <f t="shared" si="940"/>
        <v>7070</v>
      </c>
      <c r="F6026" t="str">
        <f t="shared" si="941"/>
        <v>1989</v>
      </c>
      <c r="G6026" t="str">
        <f t="shared" si="942"/>
        <v>12</v>
      </c>
      <c r="H6026" t="str">
        <f t="shared" si="943"/>
        <v>01</v>
      </c>
      <c r="I6026" t="str">
        <f t="shared" si="944"/>
        <v>%1989-12-01%^^xsd:date</v>
      </c>
      <c r="J6026" t="str">
        <f t="shared" si="945"/>
        <v>1995</v>
      </c>
      <c r="K6026" t="str">
        <f t="shared" si="946"/>
        <v>07</v>
      </c>
      <c r="L6026" t="str">
        <f t="shared" si="947"/>
        <v>06</v>
      </c>
      <c r="M6026" t="str">
        <f t="shared" si="948"/>
        <v>%1995-06-06%^^xsd:date</v>
      </c>
      <c r="N6026" t="str">
        <f t="shared" si="949"/>
        <v>:7070 a crs:CommonwealthOrganisation ; schema:name %Civil Aviation Authority, Safety Regulation Group, Flying Operations Section, Townsville [Queensland]% ; schema:startDate %1989-12-01%^^xsd:date ; schema:endDate %1995-06-06%^^xsd:date ; time:hasTime [ time:hasBeginning [ time:inXSDDate %1989-12-01%^^xsd:date ]  ] .</v>
      </c>
    </row>
    <row r="6027" spans="1:14" x14ac:dyDescent="0.15">
      <c r="A6027" s="1" t="s">
        <v>12092</v>
      </c>
      <c r="B6027" s="1" t="s">
        <v>12093</v>
      </c>
      <c r="C6027" s="1">
        <v>19870724</v>
      </c>
      <c r="D6027" s="1">
        <v>20140630</v>
      </c>
      <c r="E6027" t="str">
        <f t="shared" si="940"/>
        <v>7071</v>
      </c>
      <c r="F6027" t="str">
        <f t="shared" si="941"/>
        <v>1987</v>
      </c>
      <c r="G6027" t="str">
        <f t="shared" si="942"/>
        <v>07</v>
      </c>
      <c r="H6027" t="str">
        <f t="shared" si="943"/>
        <v>24</v>
      </c>
      <c r="I6027" t="str">
        <f t="shared" si="944"/>
        <v>%1987-07-24%^^xsd:date</v>
      </c>
      <c r="J6027" t="str">
        <f t="shared" si="945"/>
        <v>2014</v>
      </c>
      <c r="K6027" t="str">
        <f t="shared" si="946"/>
        <v>06</v>
      </c>
      <c r="L6027" t="str">
        <f t="shared" si="947"/>
        <v>30</v>
      </c>
      <c r="M6027" t="str">
        <f t="shared" si="948"/>
        <v>%2014-30-30%^^xsd:date</v>
      </c>
      <c r="N6027" t="str">
        <f t="shared" si="949"/>
        <v>:7071 a crs:CommonwealthOrganisation ; schema:name %Australian Valuation Office, Branch Office, Northern Territory% ; schema:startDate %1987-07-24%^^xsd:date ; schema:endDate %2014-30-30%^^xsd:date ; time:hasTime [ time:hasBeginning [ time:inXSDDate %1987-07-24%^^xsd:date ]  ] .</v>
      </c>
    </row>
    <row r="6028" spans="1:14" x14ac:dyDescent="0.15">
      <c r="A6028" s="1" t="s">
        <v>12094</v>
      </c>
      <c r="B6028" s="1" t="s">
        <v>12095</v>
      </c>
      <c r="C6028" s="1">
        <v>19900305</v>
      </c>
      <c r="D6028" s="1">
        <v>20050630</v>
      </c>
      <c r="E6028" t="str">
        <f t="shared" si="940"/>
        <v>7072</v>
      </c>
      <c r="F6028" t="str">
        <f t="shared" si="941"/>
        <v>1990</v>
      </c>
      <c r="G6028" t="str">
        <f t="shared" si="942"/>
        <v>03</v>
      </c>
      <c r="H6028" t="str">
        <f t="shared" si="943"/>
        <v>05</v>
      </c>
      <c r="I6028" t="str">
        <f t="shared" si="944"/>
        <v>%1990-03-05%^^xsd:date</v>
      </c>
      <c r="J6028" t="str">
        <f t="shared" si="945"/>
        <v>2005</v>
      </c>
      <c r="K6028" t="str">
        <f t="shared" si="946"/>
        <v>06</v>
      </c>
      <c r="L6028" t="str">
        <f t="shared" si="947"/>
        <v>30</v>
      </c>
      <c r="M6028" t="str">
        <f t="shared" si="948"/>
        <v>%2005-30-30%^^xsd:date</v>
      </c>
      <c r="N6028" t="str">
        <f t="shared" si="949"/>
        <v>:7072 a crs:CommonwealthOrganisation ; schema:name %Aboriginal and Torres Strait Islander Commission, Adelaide Office% ; schema:startDate %1990-03-05%^^xsd:date ; schema:endDate %2005-30-30%^^xsd:date ; time:hasTime [ time:hasBeginning [ time:inXSDDate %1990-03-05%^^xsd:date ]  ] .</v>
      </c>
    </row>
    <row r="6029" spans="1:14" x14ac:dyDescent="0.15">
      <c r="A6029" s="1" t="s">
        <v>12096</v>
      </c>
      <c r="B6029" s="1" t="s">
        <v>12097</v>
      </c>
      <c r="C6029" s="1">
        <v>19900305</v>
      </c>
      <c r="D6029" s="1">
        <v>20050630</v>
      </c>
      <c r="E6029" t="str">
        <f t="shared" si="940"/>
        <v>7075</v>
      </c>
      <c r="F6029" t="str">
        <f t="shared" si="941"/>
        <v>1990</v>
      </c>
      <c r="G6029" t="str">
        <f t="shared" si="942"/>
        <v>03</v>
      </c>
      <c r="H6029" t="str">
        <f t="shared" si="943"/>
        <v>05</v>
      </c>
      <c r="I6029" t="str">
        <f t="shared" si="944"/>
        <v>%1990-03-05%^^xsd:date</v>
      </c>
      <c r="J6029" t="str">
        <f t="shared" si="945"/>
        <v>2005</v>
      </c>
      <c r="K6029" t="str">
        <f t="shared" si="946"/>
        <v>06</v>
      </c>
      <c r="L6029" t="str">
        <f t="shared" si="947"/>
        <v>30</v>
      </c>
      <c r="M6029" t="str">
        <f t="shared" si="948"/>
        <v>%2005-30-30%^^xsd:date</v>
      </c>
      <c r="N6029" t="str">
        <f t="shared" si="949"/>
        <v>:7075 a crs:CommonwealthOrganisation ; schema:name %Aboriginal and Torres Strait Islander Commission, State Office, Queensland% ; schema:startDate %1990-03-05%^^xsd:date ; schema:endDate %2005-30-30%^^xsd:date ; time:hasTime [ time:hasBeginning [ time:inXSDDate %1990-03-05%^^xsd:date ]  ] .</v>
      </c>
    </row>
    <row r="6030" spans="1:14" x14ac:dyDescent="0.15">
      <c r="A6030" s="1" t="s">
        <v>12098</v>
      </c>
      <c r="B6030" s="1" t="s">
        <v>12099</v>
      </c>
      <c r="C6030" s="1">
        <v>19900305</v>
      </c>
      <c r="D6030" s="1">
        <v>20050630</v>
      </c>
      <c r="E6030" t="str">
        <f t="shared" si="940"/>
        <v>7076</v>
      </c>
      <c r="F6030" t="str">
        <f t="shared" si="941"/>
        <v>1990</v>
      </c>
      <c r="G6030" t="str">
        <f t="shared" si="942"/>
        <v>03</v>
      </c>
      <c r="H6030" t="str">
        <f t="shared" si="943"/>
        <v>05</v>
      </c>
      <c r="I6030" t="str">
        <f t="shared" si="944"/>
        <v>%1990-03-05%^^xsd:date</v>
      </c>
      <c r="J6030" t="str">
        <f t="shared" si="945"/>
        <v>2005</v>
      </c>
      <c r="K6030" t="str">
        <f t="shared" si="946"/>
        <v>06</v>
      </c>
      <c r="L6030" t="str">
        <f t="shared" si="947"/>
        <v>30</v>
      </c>
      <c r="M6030" t="str">
        <f t="shared" si="948"/>
        <v>%2005-30-30%^^xsd:date</v>
      </c>
      <c r="N6030" t="str">
        <f t="shared" si="949"/>
        <v>:7076 a crs:CommonwealthOrganisation ; schema:name %Aboriginal and Torres Strait Islander Commission, Port Augusta [South Australia]% ; schema:startDate %1990-03-05%^^xsd:date ; schema:endDate %2005-30-30%^^xsd:date ; time:hasTime [ time:hasBeginning [ time:inXSDDate %1990-03-05%^^xsd:date ]  ] .</v>
      </c>
    </row>
    <row r="6031" spans="1:14" x14ac:dyDescent="0.15">
      <c r="A6031" s="1" t="s">
        <v>12100</v>
      </c>
      <c r="B6031" s="1" t="s">
        <v>12101</v>
      </c>
      <c r="C6031" s="1">
        <v>19870101</v>
      </c>
      <c r="E6031" t="str">
        <f t="shared" si="940"/>
        <v>7077</v>
      </c>
      <c r="F6031" t="str">
        <f t="shared" si="941"/>
        <v>1987</v>
      </c>
      <c r="G6031" t="str">
        <f t="shared" si="942"/>
        <v>01</v>
      </c>
      <c r="H6031" t="str">
        <f t="shared" si="943"/>
        <v>01</v>
      </c>
      <c r="I6031" t="str">
        <f t="shared" si="944"/>
        <v>%1987-01-01%^^xsd:date</v>
      </c>
      <c r="J6031" t="str">
        <f t="shared" si="945"/>
        <v/>
      </c>
      <c r="K6031" t="str">
        <f t="shared" si="946"/>
        <v/>
      </c>
      <c r="L6031" t="str">
        <f t="shared" si="947"/>
        <v/>
      </c>
      <c r="M6031" t="str">
        <f t="shared" si="948"/>
        <v/>
      </c>
      <c r="N6031" t="str">
        <f t="shared" si="949"/>
        <v>:7077 a crs:CommonwealthOrganisation ; schema:name %Headquarters, 13 Brigade% ; schema:startDate %1987-01-01%^^xsd:date ; time:hasTime [ time:hasBeginning [ time:inXSDDate %1987-01-01%^^xsd:date ]  ] .</v>
      </c>
    </row>
    <row r="6032" spans="1:14" x14ac:dyDescent="0.15">
      <c r="A6032" s="1" t="s">
        <v>12102</v>
      </c>
      <c r="B6032" s="1" t="s">
        <v>12103</v>
      </c>
      <c r="C6032" s="1">
        <v>19900305</v>
      </c>
      <c r="D6032" s="1">
        <v>20050630</v>
      </c>
      <c r="E6032" t="str">
        <f t="shared" si="940"/>
        <v>7078</v>
      </c>
      <c r="F6032" t="str">
        <f t="shared" si="941"/>
        <v>1990</v>
      </c>
      <c r="G6032" t="str">
        <f t="shared" si="942"/>
        <v>03</v>
      </c>
      <c r="H6032" t="str">
        <f t="shared" si="943"/>
        <v>05</v>
      </c>
      <c r="I6032" t="str">
        <f t="shared" si="944"/>
        <v>%1990-03-05%^^xsd:date</v>
      </c>
      <c r="J6032" t="str">
        <f t="shared" si="945"/>
        <v>2005</v>
      </c>
      <c r="K6032" t="str">
        <f t="shared" si="946"/>
        <v>06</v>
      </c>
      <c r="L6032" t="str">
        <f t="shared" si="947"/>
        <v>30</v>
      </c>
      <c r="M6032" t="str">
        <f t="shared" si="948"/>
        <v>%2005-30-30%^^xsd:date</v>
      </c>
      <c r="N6032" t="str">
        <f t="shared" si="949"/>
        <v>:7078 a crs:CommonwealthOrganisation ; schema:name %Aboriginal and Torres Strait Islander Commission, State Office, Western Australia% ; schema:startDate %1990-03-05%^^xsd:date ; schema:endDate %2005-30-30%^^xsd:date ; time:hasTime [ time:hasBeginning [ time:inXSDDate %1990-03-05%^^xsd:date ]  ] .</v>
      </c>
    </row>
    <row r="6033" spans="1:14" x14ac:dyDescent="0.15">
      <c r="A6033" s="1" t="s">
        <v>12104</v>
      </c>
      <c r="B6033" s="1" t="s">
        <v>12105</v>
      </c>
      <c r="C6033" s="1">
        <v>19751222</v>
      </c>
      <c r="D6033" s="1">
        <v>19781205</v>
      </c>
      <c r="E6033" t="str">
        <f t="shared" si="940"/>
        <v>7079</v>
      </c>
      <c r="F6033" t="str">
        <f t="shared" si="941"/>
        <v>1975</v>
      </c>
      <c r="G6033" t="str">
        <f t="shared" si="942"/>
        <v>12</v>
      </c>
      <c r="H6033" t="str">
        <f t="shared" si="943"/>
        <v>22</v>
      </c>
      <c r="I6033" t="str">
        <f t="shared" si="944"/>
        <v>%1975-12-22%^^xsd:date</v>
      </c>
      <c r="J6033" t="str">
        <f t="shared" si="945"/>
        <v>1978</v>
      </c>
      <c r="K6033" t="str">
        <f t="shared" si="946"/>
        <v>12</v>
      </c>
      <c r="L6033" t="str">
        <f t="shared" si="947"/>
        <v>05</v>
      </c>
      <c r="M6033" t="str">
        <f t="shared" si="948"/>
        <v>%1978-05-05%^^xsd:date</v>
      </c>
      <c r="N6033" t="str">
        <f t="shared" si="949"/>
        <v>:7079 a crs:CommonwealthOrganisation ; schema:name %Department of Environment, Housing and Community Development, Victoria% ; schema:startDate %1975-12-22%^^xsd:date ; schema:endDate %1978-05-05%^^xsd:date ; time:hasTime [ time:hasBeginning [ time:inXSDDate %1975-12-22%^^xsd:date ]  ] .</v>
      </c>
    </row>
    <row r="6034" spans="1:14" x14ac:dyDescent="0.15">
      <c r="A6034" s="1" t="s">
        <v>12106</v>
      </c>
      <c r="B6034" s="1" t="s">
        <v>12107</v>
      </c>
      <c r="C6034" s="1">
        <v>19030901</v>
      </c>
      <c r="D6034" s="1">
        <v>19700612</v>
      </c>
      <c r="E6034" t="str">
        <f t="shared" si="940"/>
        <v>0708</v>
      </c>
      <c r="F6034" t="str">
        <f t="shared" si="941"/>
        <v>1903</v>
      </c>
      <c r="G6034" t="str">
        <f t="shared" si="942"/>
        <v>09</v>
      </c>
      <c r="H6034" t="str">
        <f t="shared" si="943"/>
        <v>01</v>
      </c>
      <c r="I6034" t="str">
        <f t="shared" si="944"/>
        <v>%1903-09-01%^^xsd:date</v>
      </c>
      <c r="J6034" t="str">
        <f t="shared" si="945"/>
        <v>1970</v>
      </c>
      <c r="K6034" t="str">
        <f t="shared" si="946"/>
        <v>06</v>
      </c>
      <c r="L6034" t="str">
        <f t="shared" si="947"/>
        <v>12</v>
      </c>
      <c r="M6034" t="str">
        <f t="shared" si="948"/>
        <v>%1970-12-12%^^xsd:date</v>
      </c>
      <c r="N6034" t="str">
        <f t="shared" si="949"/>
        <v>:0708 a crs:CommonwealthOrganisation ; schema:name %[Parliamentary] Joint Standing Committee on Printing% ; schema:startDate %1903-09-01%^^xsd:date ; schema:endDate %1970-12-12%^^xsd:date ; time:hasTime [ time:hasBeginning [ time:inXSDDate %1903-09-01%^^xsd:date ]  ] .</v>
      </c>
    </row>
    <row r="6035" spans="1:14" x14ac:dyDescent="0.15">
      <c r="A6035" s="1" t="s">
        <v>12108</v>
      </c>
      <c r="B6035" s="1" t="s">
        <v>12109</v>
      </c>
      <c r="C6035" s="1">
        <v>19900305</v>
      </c>
      <c r="D6035" s="1">
        <v>20050630</v>
      </c>
      <c r="E6035" t="str">
        <f t="shared" si="940"/>
        <v>7080</v>
      </c>
      <c r="F6035" t="str">
        <f t="shared" si="941"/>
        <v>1990</v>
      </c>
      <c r="G6035" t="str">
        <f t="shared" si="942"/>
        <v>03</v>
      </c>
      <c r="H6035" t="str">
        <f t="shared" si="943"/>
        <v>05</v>
      </c>
      <c r="I6035" t="str">
        <f t="shared" si="944"/>
        <v>%1990-03-05%^^xsd:date</v>
      </c>
      <c r="J6035" t="str">
        <f t="shared" si="945"/>
        <v>2005</v>
      </c>
      <c r="K6035" t="str">
        <f t="shared" si="946"/>
        <v>06</v>
      </c>
      <c r="L6035" t="str">
        <f t="shared" si="947"/>
        <v>30</v>
      </c>
      <c r="M6035" t="str">
        <f t="shared" si="948"/>
        <v>%2005-30-30%^^xsd:date</v>
      </c>
      <c r="N6035" t="str">
        <f t="shared" si="949"/>
        <v>:7080 a crs:CommonwealthOrganisation ; schema:name %Aboriginal and Torres Strait Islander Commission, Central Office% ; schema:startDate %1990-03-05%^^xsd:date ; schema:endDate %2005-30-30%^^xsd:date ; time:hasTime [ time:hasBeginning [ time:inXSDDate %1990-03-05%^^xsd:date ]  ] .</v>
      </c>
    </row>
    <row r="6036" spans="1:14" x14ac:dyDescent="0.15">
      <c r="A6036" s="1" t="s">
        <v>12110</v>
      </c>
      <c r="B6036" s="1" t="s">
        <v>12111</v>
      </c>
      <c r="C6036" s="1">
        <v>19870724</v>
      </c>
      <c r="D6036" s="1">
        <v>19980228</v>
      </c>
      <c r="E6036" t="str">
        <f t="shared" si="940"/>
        <v>7081</v>
      </c>
      <c r="F6036" t="str">
        <f t="shared" si="941"/>
        <v>1987</v>
      </c>
      <c r="G6036" t="str">
        <f t="shared" si="942"/>
        <v>07</v>
      </c>
      <c r="H6036" t="str">
        <f t="shared" si="943"/>
        <v>24</v>
      </c>
      <c r="I6036" t="str">
        <f t="shared" si="944"/>
        <v>%1987-07-24%^^xsd:date</v>
      </c>
      <c r="J6036" t="str">
        <f t="shared" si="945"/>
        <v>1998</v>
      </c>
      <c r="K6036" t="str">
        <f t="shared" si="946"/>
        <v>02</v>
      </c>
      <c r="L6036" t="str">
        <f t="shared" si="947"/>
        <v>28</v>
      </c>
      <c r="M6036" t="str">
        <f t="shared" si="948"/>
        <v>%1998-28-28%^^xsd:date</v>
      </c>
      <c r="N6036" t="str">
        <f t="shared" si="949"/>
        <v>:7081 a crs:CommonwealthOrganisation ; schema:name %Competitive Tendering and Contracting Unit, Regional Office, Tasmania% ; schema:startDate %1987-07-24%^^xsd:date ; schema:endDate %1998-28-28%^^xsd:date ; time:hasTime [ time:hasBeginning [ time:inXSDDate %1987-07-24%^^xsd:date ]  ] .</v>
      </c>
    </row>
    <row r="6037" spans="1:14" x14ac:dyDescent="0.15">
      <c r="A6037" s="1" t="s">
        <v>12112</v>
      </c>
      <c r="B6037" s="1" t="s">
        <v>12113</v>
      </c>
      <c r="C6037" s="1">
        <v>19870724</v>
      </c>
      <c r="D6037" s="1">
        <v>19971001</v>
      </c>
      <c r="E6037" t="str">
        <f t="shared" si="940"/>
        <v>7082</v>
      </c>
      <c r="F6037" t="str">
        <f t="shared" si="941"/>
        <v>1987</v>
      </c>
      <c r="G6037" t="str">
        <f t="shared" si="942"/>
        <v>07</v>
      </c>
      <c r="H6037" t="str">
        <f t="shared" si="943"/>
        <v>24</v>
      </c>
      <c r="I6037" t="str">
        <f t="shared" si="944"/>
        <v>%1987-07-24%^^xsd:date</v>
      </c>
      <c r="J6037" t="str">
        <f t="shared" si="945"/>
        <v>1997</v>
      </c>
      <c r="K6037" t="str">
        <f t="shared" si="946"/>
        <v>10</v>
      </c>
      <c r="L6037" t="str">
        <f t="shared" si="947"/>
        <v>01</v>
      </c>
      <c r="M6037" t="str">
        <f t="shared" si="948"/>
        <v>%1997-01-01%^^xsd:date</v>
      </c>
      <c r="N6037" t="str">
        <f t="shared" si="949"/>
        <v>:7082 a crs:CommonwealthOrganisation ; schema:name %Australian Property Group, State Office, Tasmania% ; schema:startDate %1987-07-24%^^xsd:date ; schema:endDate %1997-01-01%^^xsd:date ; time:hasTime [ time:hasBeginning [ time:inXSDDate %1987-07-24%^^xsd:date ]  ] .</v>
      </c>
    </row>
    <row r="6038" spans="1:14" x14ac:dyDescent="0.15">
      <c r="A6038" s="1" t="s">
        <v>12114</v>
      </c>
      <c r="B6038" s="1" t="s">
        <v>12115</v>
      </c>
      <c r="C6038" s="1">
        <v>19751211</v>
      </c>
      <c r="D6038" s="1">
        <v>19781205</v>
      </c>
      <c r="E6038" t="str">
        <f t="shared" si="940"/>
        <v>7083</v>
      </c>
      <c r="F6038" t="str">
        <f t="shared" si="941"/>
        <v>1975</v>
      </c>
      <c r="G6038" t="str">
        <f t="shared" si="942"/>
        <v>12</v>
      </c>
      <c r="H6038" t="str">
        <f t="shared" si="943"/>
        <v>11</v>
      </c>
      <c r="I6038" t="str">
        <f t="shared" si="944"/>
        <v>%1975-12-11%^^xsd:date</v>
      </c>
      <c r="J6038" t="str">
        <f t="shared" si="945"/>
        <v>1978</v>
      </c>
      <c r="K6038" t="str">
        <f t="shared" si="946"/>
        <v>12</v>
      </c>
      <c r="L6038" t="str">
        <f t="shared" si="947"/>
        <v>05</v>
      </c>
      <c r="M6038" t="str">
        <f t="shared" si="948"/>
        <v>%1978-05-05%^^xsd:date</v>
      </c>
      <c r="N6038" t="str">
        <f t="shared" si="949"/>
        <v>:7083 a crs:CommonwealthOrganisation ; schema:name %Department of Environment, Housing and Community Development, New South Wales% ; schema:startDate %1975-12-11%^^xsd:date ; schema:endDate %1978-05-05%^^xsd:date ; time:hasTime [ time:hasBeginning [ time:inXSDDate %1975-12-11%^^xsd:date ]  ] .</v>
      </c>
    </row>
    <row r="6039" spans="1:14" x14ac:dyDescent="0.15">
      <c r="A6039" s="1" t="s">
        <v>12116</v>
      </c>
      <c r="B6039" s="1" t="s">
        <v>12117</v>
      </c>
      <c r="C6039" s="1">
        <v>19300101</v>
      </c>
      <c r="E6039" t="str">
        <f t="shared" si="940"/>
        <v>7085</v>
      </c>
      <c r="F6039" t="str">
        <f t="shared" si="941"/>
        <v>1930</v>
      </c>
      <c r="G6039" t="str">
        <f t="shared" si="942"/>
        <v>01</v>
      </c>
      <c r="H6039" t="str">
        <f t="shared" si="943"/>
        <v>01</v>
      </c>
      <c r="I6039" t="str">
        <f t="shared" si="944"/>
        <v>%1930-01-01%^^xsd:date</v>
      </c>
      <c r="J6039" t="str">
        <f t="shared" si="945"/>
        <v/>
      </c>
      <c r="K6039" t="str">
        <f t="shared" si="946"/>
        <v/>
      </c>
      <c r="L6039" t="str">
        <f t="shared" si="947"/>
        <v/>
      </c>
      <c r="M6039" t="str">
        <f t="shared" si="948"/>
        <v/>
      </c>
      <c r="N6039" t="str">
        <f t="shared" si="949"/>
        <v>:7085 a crs:CommonwealthOrganisation ; schema:name %Australian Travel Industry Association, Melbourne Office% ; schema:startDate %1930-01-01%^^xsd:date ; time:hasTime [ time:hasBeginning [ time:inXSDDate %1930-01-01%^^xsd:date ]  ] .</v>
      </c>
    </row>
    <row r="6040" spans="1:14" x14ac:dyDescent="0.15">
      <c r="A6040" s="1" t="s">
        <v>12119</v>
      </c>
      <c r="B6040" s="1" t="s">
        <v>12120</v>
      </c>
      <c r="C6040" s="1">
        <v>18830101</v>
      </c>
      <c r="E6040" t="str">
        <f t="shared" si="940"/>
        <v>7086</v>
      </c>
      <c r="F6040" t="str">
        <f t="shared" si="941"/>
        <v>1883</v>
      </c>
      <c r="G6040" t="str">
        <f t="shared" si="942"/>
        <v>01</v>
      </c>
      <c r="H6040" t="str">
        <f t="shared" si="943"/>
        <v>01</v>
      </c>
      <c r="I6040" t="str">
        <f t="shared" si="944"/>
        <v>%1883-01-01%^^xsd:date</v>
      </c>
      <c r="J6040" t="str">
        <f t="shared" si="945"/>
        <v/>
      </c>
      <c r="K6040" t="str">
        <f t="shared" si="946"/>
        <v/>
      </c>
      <c r="L6040" t="str">
        <f t="shared" si="947"/>
        <v/>
      </c>
      <c r="M6040" t="str">
        <f t="shared" si="948"/>
        <v/>
      </c>
      <c r="N6040" t="str">
        <f t="shared" si="949"/>
        <v>:7086 a crs:CommonwealthOrganisation ; schema:name %Salvation Army, Territorial Headquarters, Melbourne% ; schema:startDate %1883-01-01%^^xsd:date ; time:hasTime [ time:hasBeginning [ time:inXSDDate %1883-01-01%^^xsd:date ]  ] .</v>
      </c>
    </row>
    <row r="6041" spans="1:14" x14ac:dyDescent="0.15">
      <c r="A6041" s="1" t="s">
        <v>12121</v>
      </c>
      <c r="B6041" s="1" t="s">
        <v>12122</v>
      </c>
      <c r="C6041" s="1">
        <v>19690303</v>
      </c>
      <c r="D6041" s="1">
        <v>19940531</v>
      </c>
      <c r="E6041" t="str">
        <f t="shared" si="940"/>
        <v>7087</v>
      </c>
      <c r="F6041" t="str">
        <f t="shared" si="941"/>
        <v>1969</v>
      </c>
      <c r="G6041" t="str">
        <f t="shared" si="942"/>
        <v>03</v>
      </c>
      <c r="H6041" t="str">
        <f t="shared" si="943"/>
        <v>03</v>
      </c>
      <c r="I6041" t="str">
        <f t="shared" si="944"/>
        <v>%1969-03-03%^^xsd:date</v>
      </c>
      <c r="J6041" t="str">
        <f t="shared" si="945"/>
        <v>1994</v>
      </c>
      <c r="K6041" t="str">
        <f t="shared" si="946"/>
        <v>05</v>
      </c>
      <c r="L6041" t="str">
        <f t="shared" si="947"/>
        <v>31</v>
      </c>
      <c r="M6041" t="str">
        <f t="shared" si="948"/>
        <v>%1994-31-31%^^xsd:date</v>
      </c>
      <c r="N6041" t="str">
        <f t="shared" si="949"/>
        <v>:7087 a crs:CommonwealthOrganisation ; schema:name %Australian Migration Office, Edinburgh [United Kingdom]% ; schema:startDate %1969-03-03%^^xsd:date ; schema:endDate %1994-31-31%^^xsd:date ; time:hasTime [ time:hasBeginning [ time:inXSDDate %1969-03-03%^^xsd:date ]  ] .</v>
      </c>
    </row>
    <row r="6042" spans="1:14" x14ac:dyDescent="0.15">
      <c r="A6042" s="1" t="s">
        <v>12123</v>
      </c>
      <c r="B6042" s="1" t="s">
        <v>12124</v>
      </c>
      <c r="C6042" s="1">
        <v>19870724</v>
      </c>
      <c r="D6042" s="1">
        <v>20140630</v>
      </c>
      <c r="E6042" t="str">
        <f t="shared" si="940"/>
        <v>7088</v>
      </c>
      <c r="F6042" t="str">
        <f t="shared" si="941"/>
        <v>1987</v>
      </c>
      <c r="G6042" t="str">
        <f t="shared" si="942"/>
        <v>07</v>
      </c>
      <c r="H6042" t="str">
        <f t="shared" si="943"/>
        <v>24</v>
      </c>
      <c r="I6042" t="str">
        <f t="shared" si="944"/>
        <v>%1987-07-24%^^xsd:date</v>
      </c>
      <c r="J6042" t="str">
        <f t="shared" si="945"/>
        <v>2014</v>
      </c>
      <c r="K6042" t="str">
        <f t="shared" si="946"/>
        <v>06</v>
      </c>
      <c r="L6042" t="str">
        <f t="shared" si="947"/>
        <v>30</v>
      </c>
      <c r="M6042" t="str">
        <f t="shared" si="948"/>
        <v>%2014-30-30%^^xsd:date</v>
      </c>
      <c r="N6042" t="str">
        <f t="shared" si="949"/>
        <v>:7088 a crs:CommonwealthOrganisation ; schema:name %Australian Valuation Office, Australian Capital Territory Regional Office% ; schema:startDate %1987-07-24%^^xsd:date ; schema:endDate %2014-30-30%^^xsd:date ; time:hasTime [ time:hasBeginning [ time:inXSDDate %1987-07-24%^^xsd:date ]  ] .</v>
      </c>
    </row>
    <row r="6043" spans="1:14" x14ac:dyDescent="0.15">
      <c r="A6043" s="1" t="s">
        <v>12125</v>
      </c>
      <c r="B6043" s="1" t="s">
        <v>12126</v>
      </c>
      <c r="C6043" s="1">
        <v>19870724</v>
      </c>
      <c r="D6043" s="1">
        <v>20140630</v>
      </c>
      <c r="E6043" t="str">
        <f t="shared" si="940"/>
        <v>7089</v>
      </c>
      <c r="F6043" t="str">
        <f t="shared" si="941"/>
        <v>1987</v>
      </c>
      <c r="G6043" t="str">
        <f t="shared" si="942"/>
        <v>07</v>
      </c>
      <c r="H6043" t="str">
        <f t="shared" si="943"/>
        <v>24</v>
      </c>
      <c r="I6043" t="str">
        <f t="shared" si="944"/>
        <v>%1987-07-24%^^xsd:date</v>
      </c>
      <c r="J6043" t="str">
        <f t="shared" si="945"/>
        <v>2014</v>
      </c>
      <c r="K6043" t="str">
        <f t="shared" si="946"/>
        <v>06</v>
      </c>
      <c r="L6043" t="str">
        <f t="shared" si="947"/>
        <v>30</v>
      </c>
      <c r="M6043" t="str">
        <f t="shared" si="948"/>
        <v>%2014-30-30%^^xsd:date</v>
      </c>
      <c r="N6043" t="str">
        <f t="shared" si="949"/>
        <v>:7089 a crs:CommonwealthOrganisation ; schema:name %Australian Valuation Office, Central Office% ; schema:startDate %1987-07-24%^^xsd:date ; schema:endDate %2014-30-30%^^xsd:date ; time:hasTime [ time:hasBeginning [ time:inXSDDate %1987-07-24%^^xsd:date ]  ] .</v>
      </c>
    </row>
    <row r="6044" spans="1:14" x14ac:dyDescent="0.15">
      <c r="A6044" s="1" t="s">
        <v>12127</v>
      </c>
      <c r="B6044" s="1" t="s">
        <v>12128</v>
      </c>
      <c r="C6044" s="1">
        <v>19420903</v>
      </c>
      <c r="D6044" s="1">
        <v>19501231</v>
      </c>
      <c r="E6044" t="str">
        <f t="shared" si="940"/>
        <v>0709</v>
      </c>
      <c r="F6044" t="str">
        <f t="shared" si="941"/>
        <v>1942</v>
      </c>
      <c r="G6044" t="str">
        <f t="shared" si="942"/>
        <v>09</v>
      </c>
      <c r="H6044" t="str">
        <f t="shared" si="943"/>
        <v>03</v>
      </c>
      <c r="I6044" t="str">
        <f t="shared" si="944"/>
        <v>%1942-09-03%^^xsd:date</v>
      </c>
      <c r="J6044" t="str">
        <f t="shared" si="945"/>
        <v>1950</v>
      </c>
      <c r="K6044" t="str">
        <f t="shared" si="946"/>
        <v>12</v>
      </c>
      <c r="L6044" t="str">
        <f t="shared" si="947"/>
        <v>31</v>
      </c>
      <c r="M6044" t="str">
        <f t="shared" si="948"/>
        <v>%1950-31-31%^^xsd:date</v>
      </c>
      <c r="N6044" t="str">
        <f t="shared" si="949"/>
        <v>:0709 a crs:CommonwealthOrganisation ; schema:name %Parliamentary Standing Committee on Broadcasting% ; schema:startDate %1942-09-03%^^xsd:date ; schema:endDate %1950-31-31%^^xsd:date ; time:hasTime [ time:hasBeginning [ time:inXSDDate %1942-09-03%^^xsd:date ]  ] .</v>
      </c>
    </row>
    <row r="6045" spans="1:14" x14ac:dyDescent="0.15">
      <c r="A6045" s="1" t="s">
        <v>12129</v>
      </c>
      <c r="B6045" s="1" t="s">
        <v>12130</v>
      </c>
      <c r="C6045" s="1">
        <v>19410813</v>
      </c>
      <c r="D6045" s="1">
        <v>19470630</v>
      </c>
      <c r="E6045" t="str">
        <f t="shared" si="940"/>
        <v>7090</v>
      </c>
      <c r="F6045" t="str">
        <f t="shared" si="941"/>
        <v>1941</v>
      </c>
      <c r="G6045" t="str">
        <f t="shared" si="942"/>
        <v>08</v>
      </c>
      <c r="H6045" t="str">
        <f t="shared" si="943"/>
        <v>13</v>
      </c>
      <c r="I6045" t="str">
        <f t="shared" si="944"/>
        <v>%1941-08-13%^^xsd:date</v>
      </c>
      <c r="J6045" t="str">
        <f t="shared" si="945"/>
        <v>1947</v>
      </c>
      <c r="K6045" t="str">
        <f t="shared" si="946"/>
        <v>06</v>
      </c>
      <c r="L6045" t="str">
        <f t="shared" si="947"/>
        <v>30</v>
      </c>
      <c r="M6045" t="str">
        <f t="shared" si="948"/>
        <v>%1947-30-30%^^xsd:date</v>
      </c>
      <c r="N6045" t="str">
        <f t="shared" si="949"/>
        <v>:7090 a crs:CommonwealthOrganisation ; schema:name %Headquarters, Australian Women's Army Service% ; schema:startDate %1941-08-13%^^xsd:date ; schema:endDate %1947-30-30%^^xsd:date ; time:hasTime [ time:hasBeginning [ time:inXSDDate %1941-08-13%^^xsd:date ]  ] .</v>
      </c>
    </row>
    <row r="6046" spans="1:14" x14ac:dyDescent="0.15">
      <c r="A6046" s="1" t="s">
        <v>12131</v>
      </c>
      <c r="B6046" s="1" t="s">
        <v>12132</v>
      </c>
      <c r="C6046" s="1">
        <v>19760601</v>
      </c>
      <c r="E6046" t="str">
        <f t="shared" si="940"/>
        <v>7091</v>
      </c>
      <c r="F6046" t="str">
        <f t="shared" si="941"/>
        <v>1976</v>
      </c>
      <c r="G6046" t="str">
        <f t="shared" si="942"/>
        <v>06</v>
      </c>
      <c r="H6046" t="str">
        <f t="shared" si="943"/>
        <v>01</v>
      </c>
      <c r="I6046" t="str">
        <f t="shared" si="944"/>
        <v>%1976-06-01%^^xsd:date</v>
      </c>
      <c r="J6046" t="str">
        <f t="shared" si="945"/>
        <v/>
      </c>
      <c r="K6046" t="str">
        <f t="shared" si="946"/>
        <v/>
      </c>
      <c r="L6046" t="str">
        <f t="shared" si="947"/>
        <v/>
      </c>
      <c r="M6046" t="str">
        <f t="shared" si="948"/>
        <v/>
      </c>
      <c r="N6046" t="str">
        <f t="shared" si="949"/>
        <v>:7091 a crs:CommonwealthOrganisation ; schema:name %Family Court of Australia, Newcastle Registry [New South Wales]% ; schema:startDate %1976-06-01%^^xsd:date ; time:hasTime [ time:hasBeginning [ time:inXSDDate %1976-06-01%^^xsd:date ]  ] .</v>
      </c>
    </row>
    <row r="6047" spans="1:14" x14ac:dyDescent="0.15">
      <c r="A6047" s="1" t="s">
        <v>12133</v>
      </c>
      <c r="B6047" s="1" t="s">
        <v>12134</v>
      </c>
      <c r="C6047" s="1">
        <v>19900401</v>
      </c>
      <c r="D6047" s="1">
        <v>19940101</v>
      </c>
      <c r="E6047" t="str">
        <f t="shared" si="940"/>
        <v>7092</v>
      </c>
      <c r="F6047" t="str">
        <f t="shared" si="941"/>
        <v>1990</v>
      </c>
      <c r="G6047" t="str">
        <f t="shared" si="942"/>
        <v>04</v>
      </c>
      <c r="H6047" t="str">
        <f t="shared" si="943"/>
        <v>01</v>
      </c>
      <c r="I6047" t="str">
        <f t="shared" si="944"/>
        <v>%1990-04-01%^^xsd:date</v>
      </c>
      <c r="J6047" t="str">
        <f t="shared" si="945"/>
        <v>1994</v>
      </c>
      <c r="K6047" t="str">
        <f t="shared" si="946"/>
        <v>01</v>
      </c>
      <c r="L6047" t="str">
        <f t="shared" si="947"/>
        <v>01</v>
      </c>
      <c r="M6047" t="str">
        <f t="shared" si="948"/>
        <v>%1994-01-01%^^xsd:date</v>
      </c>
      <c r="N6047" t="str">
        <f t="shared" si="949"/>
        <v>:7092 a crs:CommonwealthOrganisation ; schema:name %Townsville Logistic Company, Australian Army, Queensland% ; schema:startDate %1990-04-01%^^xsd:date ; schema:endDate %1994-01-01%^^xsd:date ; time:hasTime [ time:hasBeginning [ time:inXSDDate %1990-04-01%^^xsd:date ]  ] .</v>
      </c>
    </row>
    <row r="6048" spans="1:14" x14ac:dyDescent="0.15">
      <c r="A6048" s="1" t="s">
        <v>12135</v>
      </c>
      <c r="B6048" s="1" t="s">
        <v>12136</v>
      </c>
      <c r="C6048" s="1">
        <v>19900305</v>
      </c>
      <c r="D6048" s="1">
        <v>20050630</v>
      </c>
      <c r="E6048" t="str">
        <f t="shared" si="940"/>
        <v>7093</v>
      </c>
      <c r="F6048" t="str">
        <f t="shared" si="941"/>
        <v>1990</v>
      </c>
      <c r="G6048" t="str">
        <f t="shared" si="942"/>
        <v>03</v>
      </c>
      <c r="H6048" t="str">
        <f t="shared" si="943"/>
        <v>05</v>
      </c>
      <c r="I6048" t="str">
        <f t="shared" si="944"/>
        <v>%1990-03-05%^^xsd:date</v>
      </c>
      <c r="J6048" t="str">
        <f t="shared" si="945"/>
        <v>2005</v>
      </c>
      <c r="K6048" t="str">
        <f t="shared" si="946"/>
        <v>06</v>
      </c>
      <c r="L6048" t="str">
        <f t="shared" si="947"/>
        <v>30</v>
      </c>
      <c r="M6048" t="str">
        <f t="shared" si="948"/>
        <v>%2005-30-30%^^xsd:date</v>
      </c>
      <c r="N6048" t="str">
        <f t="shared" si="949"/>
        <v>:7093 a crs:CommonwealthOrganisation ; schema:name %Aboriginal and Torres Strait Islander Commission, Regional Office, Mount Isa [Queensland]% ; schema:startDate %1990-03-05%^^xsd:date ; schema:endDate %2005-30-30%^^xsd:date ; time:hasTime [ time:hasBeginning [ time:inXSDDate %1990-03-05%^^xsd:date ]  ] .</v>
      </c>
    </row>
    <row r="6049" spans="1:14" x14ac:dyDescent="0.15">
      <c r="A6049" s="1" t="s">
        <v>12137</v>
      </c>
      <c r="B6049" s="1" t="s">
        <v>12138</v>
      </c>
      <c r="C6049" s="1">
        <v>19900305</v>
      </c>
      <c r="D6049" s="1">
        <v>20050630</v>
      </c>
      <c r="E6049" t="str">
        <f t="shared" si="940"/>
        <v>7094</v>
      </c>
      <c r="F6049" t="str">
        <f t="shared" si="941"/>
        <v>1990</v>
      </c>
      <c r="G6049" t="str">
        <f t="shared" si="942"/>
        <v>03</v>
      </c>
      <c r="H6049" t="str">
        <f t="shared" si="943"/>
        <v>05</v>
      </c>
      <c r="I6049" t="str">
        <f t="shared" si="944"/>
        <v>%1990-03-05%^^xsd:date</v>
      </c>
      <c r="J6049" t="str">
        <f t="shared" si="945"/>
        <v>2005</v>
      </c>
      <c r="K6049" t="str">
        <f t="shared" si="946"/>
        <v>06</v>
      </c>
      <c r="L6049" t="str">
        <f t="shared" si="947"/>
        <v>30</v>
      </c>
      <c r="M6049" t="str">
        <f t="shared" si="948"/>
        <v>%2005-30-30%^^xsd:date</v>
      </c>
      <c r="N6049" t="str">
        <f t="shared" si="949"/>
        <v>:7094 a crs:CommonwealthOrganisation ; schema:name %Aboriginal and Torres Strait Islander Commission, Regional Office, Townsville [Queensland]% ; schema:startDate %1990-03-05%^^xsd:date ; schema:endDate %2005-30-30%^^xsd:date ; time:hasTime [ time:hasBeginning [ time:inXSDDate %1990-03-05%^^xsd:date ]  ] .</v>
      </c>
    </row>
    <row r="6050" spans="1:14" x14ac:dyDescent="0.15">
      <c r="A6050" s="1" t="s">
        <v>12139</v>
      </c>
      <c r="B6050" s="1" t="s">
        <v>12140</v>
      </c>
      <c r="C6050" s="1">
        <v>19900305</v>
      </c>
      <c r="D6050" s="1">
        <v>19940701</v>
      </c>
      <c r="E6050" t="str">
        <f t="shared" si="940"/>
        <v>7095</v>
      </c>
      <c r="F6050" t="str">
        <f t="shared" si="941"/>
        <v>1990</v>
      </c>
      <c r="G6050" t="str">
        <f t="shared" si="942"/>
        <v>03</v>
      </c>
      <c r="H6050" t="str">
        <f t="shared" si="943"/>
        <v>05</v>
      </c>
      <c r="I6050" t="str">
        <f t="shared" si="944"/>
        <v>%1990-03-05%^^xsd:date</v>
      </c>
      <c r="J6050" t="str">
        <f t="shared" si="945"/>
        <v>1994</v>
      </c>
      <c r="K6050" t="str">
        <f t="shared" si="946"/>
        <v>07</v>
      </c>
      <c r="L6050" t="str">
        <f t="shared" si="947"/>
        <v>01</v>
      </c>
      <c r="M6050" t="str">
        <f t="shared" si="948"/>
        <v>%1994-01-01%^^xsd:date</v>
      </c>
      <c r="N6050" t="str">
        <f t="shared" si="949"/>
        <v>:7095 a crs:CommonwealthOrganisation ; schema:name %Aboriginal and Torres Strait Islander Commission, Regional Office, Thursday Island [Queensland]% ; schema:startDate %1990-03-05%^^xsd:date ; schema:endDate %1994-01-01%^^xsd:date ; time:hasTime [ time:hasBeginning [ time:inXSDDate %1990-03-05%^^xsd:date ]  ] .</v>
      </c>
    </row>
    <row r="6051" spans="1:14" x14ac:dyDescent="0.15">
      <c r="A6051" s="1" t="s">
        <v>12141</v>
      </c>
      <c r="B6051" s="1" t="s">
        <v>12142</v>
      </c>
      <c r="C6051" s="1">
        <v>19900305</v>
      </c>
      <c r="D6051" s="1">
        <v>20050630</v>
      </c>
      <c r="E6051" t="str">
        <f t="shared" si="940"/>
        <v>7096</v>
      </c>
      <c r="F6051" t="str">
        <f t="shared" si="941"/>
        <v>1990</v>
      </c>
      <c r="G6051" t="str">
        <f t="shared" si="942"/>
        <v>03</v>
      </c>
      <c r="H6051" t="str">
        <f t="shared" si="943"/>
        <v>05</v>
      </c>
      <c r="I6051" t="str">
        <f t="shared" si="944"/>
        <v>%1990-03-05%^^xsd:date</v>
      </c>
      <c r="J6051" t="str">
        <f t="shared" si="945"/>
        <v>2005</v>
      </c>
      <c r="K6051" t="str">
        <f t="shared" si="946"/>
        <v>06</v>
      </c>
      <c r="L6051" t="str">
        <f t="shared" si="947"/>
        <v>30</v>
      </c>
      <c r="M6051" t="str">
        <f t="shared" si="948"/>
        <v>%2005-30-30%^^xsd:date</v>
      </c>
      <c r="N6051" t="str">
        <f t="shared" si="949"/>
        <v>:7096 a crs:CommonwealthOrganisation ; schema:name %Aboriginal and Torres Strait Islander Commission, Regional Office, Cairns [Queensland]% ; schema:startDate %1990-03-05%^^xsd:date ; schema:endDate %2005-30-30%^^xsd:date ; time:hasTime [ time:hasBeginning [ time:inXSDDate %1990-03-05%^^xsd:date ]  ] .</v>
      </c>
    </row>
    <row r="6052" spans="1:14" x14ac:dyDescent="0.15">
      <c r="A6052" s="1" t="s">
        <v>12143</v>
      </c>
      <c r="B6052" s="1" t="s">
        <v>12144</v>
      </c>
      <c r="C6052" s="1">
        <v>19880701</v>
      </c>
      <c r="D6052" s="1">
        <v>19950706</v>
      </c>
      <c r="E6052" t="str">
        <f t="shared" si="940"/>
        <v>7097</v>
      </c>
      <c r="F6052" t="str">
        <f t="shared" si="941"/>
        <v>1988</v>
      </c>
      <c r="G6052" t="str">
        <f t="shared" si="942"/>
        <v>07</v>
      </c>
      <c r="H6052" t="str">
        <f t="shared" si="943"/>
        <v>01</v>
      </c>
      <c r="I6052" t="str">
        <f t="shared" si="944"/>
        <v>%1988-07-01%^^xsd:date</v>
      </c>
      <c r="J6052" t="str">
        <f t="shared" si="945"/>
        <v>1995</v>
      </c>
      <c r="K6052" t="str">
        <f t="shared" si="946"/>
        <v>07</v>
      </c>
      <c r="L6052" t="str">
        <f t="shared" si="947"/>
        <v>06</v>
      </c>
      <c r="M6052" t="str">
        <f t="shared" si="948"/>
        <v>%1995-06-06%^^xsd:date</v>
      </c>
      <c r="N6052" t="str">
        <f t="shared" si="949"/>
        <v>:7097 a crs:CommonwealthOrganisation ; schema:name %Civil Aviation Authority, Hobart Airport [Tasmania]% ; schema:startDate %1988-07-01%^^xsd:date ; schema:endDate %1995-06-06%^^xsd:date ; time:hasTime [ time:hasBeginning [ time:inXSDDate %1988-07-01%^^xsd:date ]  ] .</v>
      </c>
    </row>
    <row r="6053" spans="1:14" x14ac:dyDescent="0.15">
      <c r="A6053" s="1" t="s">
        <v>12145</v>
      </c>
      <c r="B6053" s="1" t="s">
        <v>12146</v>
      </c>
      <c r="C6053" s="1">
        <v>19880701</v>
      </c>
      <c r="D6053" s="1">
        <v>19950706</v>
      </c>
      <c r="E6053" t="str">
        <f t="shared" si="940"/>
        <v>7098</v>
      </c>
      <c r="F6053" t="str">
        <f t="shared" si="941"/>
        <v>1988</v>
      </c>
      <c r="G6053" t="str">
        <f t="shared" si="942"/>
        <v>07</v>
      </c>
      <c r="H6053" t="str">
        <f t="shared" si="943"/>
        <v>01</v>
      </c>
      <c r="I6053" t="str">
        <f t="shared" si="944"/>
        <v>%1988-07-01%^^xsd:date</v>
      </c>
      <c r="J6053" t="str">
        <f t="shared" si="945"/>
        <v>1995</v>
      </c>
      <c r="K6053" t="str">
        <f t="shared" si="946"/>
        <v>07</v>
      </c>
      <c r="L6053" t="str">
        <f t="shared" si="947"/>
        <v>06</v>
      </c>
      <c r="M6053" t="str">
        <f t="shared" si="948"/>
        <v>%1995-06-06%^^xsd:date</v>
      </c>
      <c r="N6053" t="str">
        <f t="shared" si="949"/>
        <v>:7098 a crs:CommonwealthOrganisation ; schema:name %Civil Aviation Authority, Launceston Airport [Tasmania]% ; schema:startDate %1988-07-01%^^xsd:date ; schema:endDate %1995-06-06%^^xsd:date ; time:hasTime [ time:hasBeginning [ time:inXSDDate %1988-07-01%^^xsd:date ]  ] .</v>
      </c>
    </row>
    <row r="6054" spans="1:14" x14ac:dyDescent="0.15">
      <c r="A6054" s="1" t="s">
        <v>12147</v>
      </c>
      <c r="B6054" s="1" t="s">
        <v>12148</v>
      </c>
      <c r="C6054" s="1">
        <v>19891101</v>
      </c>
      <c r="D6054" s="1">
        <v>19910902</v>
      </c>
      <c r="E6054" t="str">
        <f t="shared" si="940"/>
        <v>7099</v>
      </c>
      <c r="F6054" t="str">
        <f t="shared" si="941"/>
        <v>1989</v>
      </c>
      <c r="G6054" t="str">
        <f t="shared" si="942"/>
        <v>11</v>
      </c>
      <c r="H6054" t="str">
        <f t="shared" si="943"/>
        <v>01</v>
      </c>
      <c r="I6054" t="str">
        <f t="shared" si="944"/>
        <v>%1989-11-01%^^xsd:date</v>
      </c>
      <c r="J6054" t="str">
        <f t="shared" si="945"/>
        <v>1991</v>
      </c>
      <c r="K6054" t="str">
        <f t="shared" si="946"/>
        <v>09</v>
      </c>
      <c r="L6054" t="str">
        <f t="shared" si="947"/>
        <v>02</v>
      </c>
      <c r="M6054" t="str">
        <f t="shared" si="948"/>
        <v>%1991-02-02%^^xsd:date</v>
      </c>
      <c r="N6054" t="str">
        <f t="shared" si="949"/>
        <v>:7099 a crs:CommonwealthOrganisation ; schema:name %Enoggera Logistic Company, Australian Army, Queensland% ; schema:startDate %1989-11-01%^^xsd:date ; schema:endDate %1991-02-02%^^xsd:date ; time:hasTime [ time:hasBeginning [ time:inXSDDate %1989-11-01%^^xsd:date ]  ] .</v>
      </c>
    </row>
    <row r="6055" spans="1:14" x14ac:dyDescent="0.15">
      <c r="A6055" s="1" t="s">
        <v>12149</v>
      </c>
      <c r="B6055" s="1" t="s">
        <v>12150</v>
      </c>
      <c r="C6055" s="1">
        <v>19410703</v>
      </c>
      <c r="D6055" s="1">
        <v>19420305</v>
      </c>
      <c r="E6055" t="str">
        <f t="shared" si="940"/>
        <v>0710</v>
      </c>
      <c r="F6055" t="str">
        <f t="shared" si="941"/>
        <v>1941</v>
      </c>
      <c r="G6055" t="str">
        <f t="shared" si="942"/>
        <v>07</v>
      </c>
      <c r="H6055" t="str">
        <f t="shared" si="943"/>
        <v>03</v>
      </c>
      <c r="I6055" t="str">
        <f t="shared" si="944"/>
        <v>%1941-07-03%^^xsd:date</v>
      </c>
      <c r="J6055" t="str">
        <f t="shared" si="945"/>
        <v>1942</v>
      </c>
      <c r="K6055" t="str">
        <f t="shared" si="946"/>
        <v>03</v>
      </c>
      <c r="L6055" t="str">
        <f t="shared" si="947"/>
        <v>05</v>
      </c>
      <c r="M6055" t="str">
        <f t="shared" si="948"/>
        <v>%1942-05-05%^^xsd:date</v>
      </c>
      <c r="N6055" t="str">
        <f t="shared" si="949"/>
        <v>:0710 a crs:CommonwealthOrganisation ; schema:name %Joint Parliamentary Committee on Broadcasting% ; schema:startDate %1941-07-03%^^xsd:date ; schema:endDate %1942-05-05%^^xsd:date ; time:hasTime [ time:hasBeginning [ time:inXSDDate %1941-07-03%^^xsd:date ]  ] .</v>
      </c>
    </row>
    <row r="6056" spans="1:14" x14ac:dyDescent="0.15">
      <c r="A6056" s="1" t="s">
        <v>12151</v>
      </c>
      <c r="B6056" s="1" t="s">
        <v>12152</v>
      </c>
      <c r="C6056" s="1">
        <v>19900305</v>
      </c>
      <c r="D6056" s="1">
        <v>20050630</v>
      </c>
      <c r="E6056" t="str">
        <f t="shared" si="940"/>
        <v>7100</v>
      </c>
      <c r="F6056" t="str">
        <f t="shared" si="941"/>
        <v>1990</v>
      </c>
      <c r="G6056" t="str">
        <f t="shared" si="942"/>
        <v>03</v>
      </c>
      <c r="H6056" t="str">
        <f t="shared" si="943"/>
        <v>05</v>
      </c>
      <c r="I6056" t="str">
        <f t="shared" si="944"/>
        <v>%1990-03-05%^^xsd:date</v>
      </c>
      <c r="J6056" t="str">
        <f t="shared" si="945"/>
        <v>2005</v>
      </c>
      <c r="K6056" t="str">
        <f t="shared" si="946"/>
        <v>06</v>
      </c>
      <c r="L6056" t="str">
        <f t="shared" si="947"/>
        <v>30</v>
      </c>
      <c r="M6056" t="str">
        <f t="shared" si="948"/>
        <v>%2005-30-30%^^xsd:date</v>
      </c>
      <c r="N6056" t="str">
        <f t="shared" si="949"/>
        <v>:7100 a crs:CommonwealthOrganisation ; schema:name %Aboriginal and Torres Strait Islander Commission, Regional Office, Perth% ; schema:startDate %1990-03-05%^^xsd:date ; schema:endDate %2005-30-30%^^xsd:date ; time:hasTime [ time:hasBeginning [ time:inXSDDate %1990-03-05%^^xsd:date ]  ] .</v>
      </c>
    </row>
    <row r="6057" spans="1:14" x14ac:dyDescent="0.15">
      <c r="A6057" s="1" t="s">
        <v>12153</v>
      </c>
      <c r="B6057" s="1" t="s">
        <v>12154</v>
      </c>
      <c r="C6057" s="1">
        <v>19900305</v>
      </c>
      <c r="D6057" s="1">
        <v>20050630</v>
      </c>
      <c r="E6057" t="str">
        <f t="shared" si="940"/>
        <v>7101</v>
      </c>
      <c r="F6057" t="str">
        <f t="shared" si="941"/>
        <v>1990</v>
      </c>
      <c r="G6057" t="str">
        <f t="shared" si="942"/>
        <v>03</v>
      </c>
      <c r="H6057" t="str">
        <f t="shared" si="943"/>
        <v>05</v>
      </c>
      <c r="I6057" t="str">
        <f t="shared" si="944"/>
        <v>%1990-03-05%^^xsd:date</v>
      </c>
      <c r="J6057" t="str">
        <f t="shared" si="945"/>
        <v>2005</v>
      </c>
      <c r="K6057" t="str">
        <f t="shared" si="946"/>
        <v>06</v>
      </c>
      <c r="L6057" t="str">
        <f t="shared" si="947"/>
        <v>30</v>
      </c>
      <c r="M6057" t="str">
        <f t="shared" si="948"/>
        <v>%2005-30-30%^^xsd:date</v>
      </c>
      <c r="N6057" t="str">
        <f t="shared" si="949"/>
        <v>:7101 a crs:CommonwealthOrganisation ; schema:name %Aboriginal and Torres Strait Islander Commission, Regional Office, Kalgoorlie [Western Australia]% ; schema:startDate %1990-03-05%^^xsd:date ; schema:endDate %2005-30-30%^^xsd:date ; time:hasTime [ time:hasBeginning [ time:inXSDDate %1990-03-05%^^xsd:date ]  ] .</v>
      </c>
    </row>
    <row r="6058" spans="1:14" x14ac:dyDescent="0.15">
      <c r="A6058" s="1" t="s">
        <v>12155</v>
      </c>
      <c r="B6058" s="1" t="s">
        <v>12156</v>
      </c>
      <c r="C6058" s="1">
        <v>19900305</v>
      </c>
      <c r="D6058" s="1">
        <v>20050630</v>
      </c>
      <c r="E6058" t="str">
        <f t="shared" si="940"/>
        <v>7102</v>
      </c>
      <c r="F6058" t="str">
        <f t="shared" si="941"/>
        <v>1990</v>
      </c>
      <c r="G6058" t="str">
        <f t="shared" si="942"/>
        <v>03</v>
      </c>
      <c r="H6058" t="str">
        <f t="shared" si="943"/>
        <v>05</v>
      </c>
      <c r="I6058" t="str">
        <f t="shared" si="944"/>
        <v>%1990-03-05%^^xsd:date</v>
      </c>
      <c r="J6058" t="str">
        <f t="shared" si="945"/>
        <v>2005</v>
      </c>
      <c r="K6058" t="str">
        <f t="shared" si="946"/>
        <v>06</v>
      </c>
      <c r="L6058" t="str">
        <f t="shared" si="947"/>
        <v>30</v>
      </c>
      <c r="M6058" t="str">
        <f t="shared" si="948"/>
        <v>%2005-30-30%^^xsd:date</v>
      </c>
      <c r="N6058" t="str">
        <f t="shared" si="949"/>
        <v>:7102 a crs:CommonwealthOrganisation ; schema:name %Aboriginal and Torres Strait Islander Commission, Regional Office, Geraldton [Western Australia]% ; schema:startDate %1990-03-05%^^xsd:date ; schema:endDate %2005-30-30%^^xsd:date ; time:hasTime [ time:hasBeginning [ time:inXSDDate %1990-03-05%^^xsd:date ]  ] .</v>
      </c>
    </row>
    <row r="6059" spans="1:14" x14ac:dyDescent="0.15">
      <c r="A6059" s="1" t="s">
        <v>12157</v>
      </c>
      <c r="B6059" s="1" t="s">
        <v>12158</v>
      </c>
      <c r="C6059" s="1">
        <v>19900305</v>
      </c>
      <c r="D6059" s="1">
        <v>20050630</v>
      </c>
      <c r="E6059" t="str">
        <f t="shared" si="940"/>
        <v>7103</v>
      </c>
      <c r="F6059" t="str">
        <f t="shared" si="941"/>
        <v>1990</v>
      </c>
      <c r="G6059" t="str">
        <f t="shared" si="942"/>
        <v>03</v>
      </c>
      <c r="H6059" t="str">
        <f t="shared" si="943"/>
        <v>05</v>
      </c>
      <c r="I6059" t="str">
        <f t="shared" si="944"/>
        <v>%1990-03-05%^^xsd:date</v>
      </c>
      <c r="J6059" t="str">
        <f t="shared" si="945"/>
        <v>2005</v>
      </c>
      <c r="K6059" t="str">
        <f t="shared" si="946"/>
        <v>06</v>
      </c>
      <c r="L6059" t="str">
        <f t="shared" si="947"/>
        <v>30</v>
      </c>
      <c r="M6059" t="str">
        <f t="shared" si="948"/>
        <v>%2005-30-30%^^xsd:date</v>
      </c>
      <c r="N6059" t="str">
        <f t="shared" si="949"/>
        <v>:7103 a crs:CommonwealthOrganisation ; schema:name %Aboriginal and Torres Strait Islander Commission, Regional Office, South Hedland [Western Australia]% ; schema:startDate %1990-03-05%^^xsd:date ; schema:endDate %2005-30-30%^^xsd:date ; time:hasTime [ time:hasBeginning [ time:inXSDDate %1990-03-05%^^xsd:date ]  ] .</v>
      </c>
    </row>
    <row r="6060" spans="1:14" x14ac:dyDescent="0.15">
      <c r="A6060" s="1" t="s">
        <v>12159</v>
      </c>
      <c r="B6060" s="1" t="s">
        <v>12160</v>
      </c>
      <c r="C6060" s="1">
        <v>19900305</v>
      </c>
      <c r="D6060" s="1">
        <v>20050630</v>
      </c>
      <c r="E6060" t="str">
        <f t="shared" si="940"/>
        <v>7104</v>
      </c>
      <c r="F6060" t="str">
        <f t="shared" si="941"/>
        <v>1990</v>
      </c>
      <c r="G6060" t="str">
        <f t="shared" si="942"/>
        <v>03</v>
      </c>
      <c r="H6060" t="str">
        <f t="shared" si="943"/>
        <v>05</v>
      </c>
      <c r="I6060" t="str">
        <f t="shared" si="944"/>
        <v>%1990-03-05%^^xsd:date</v>
      </c>
      <c r="J6060" t="str">
        <f t="shared" si="945"/>
        <v>2005</v>
      </c>
      <c r="K6060" t="str">
        <f t="shared" si="946"/>
        <v>06</v>
      </c>
      <c r="L6060" t="str">
        <f t="shared" si="947"/>
        <v>30</v>
      </c>
      <c r="M6060" t="str">
        <f t="shared" si="948"/>
        <v>%2005-30-30%^^xsd:date</v>
      </c>
      <c r="N6060" t="str">
        <f t="shared" si="949"/>
        <v>:7104 a crs:CommonwealthOrganisation ; schema:name %Aboriginal and Torres Strait Islander Commission, Regional Office, Kununurra [Western Australia]% ; schema:startDate %1990-03-05%^^xsd:date ; schema:endDate %2005-30-30%^^xsd:date ; time:hasTime [ time:hasBeginning [ time:inXSDDate %1990-03-05%^^xsd:date ]  ] .</v>
      </c>
    </row>
    <row r="6061" spans="1:14" x14ac:dyDescent="0.15">
      <c r="A6061" s="1" t="s">
        <v>12161</v>
      </c>
      <c r="B6061" s="1" t="s">
        <v>12162</v>
      </c>
      <c r="C6061" s="1">
        <v>19900305</v>
      </c>
      <c r="D6061" s="1">
        <v>20050630</v>
      </c>
      <c r="E6061" t="str">
        <f t="shared" si="940"/>
        <v>7105</v>
      </c>
      <c r="F6061" t="str">
        <f t="shared" si="941"/>
        <v>1990</v>
      </c>
      <c r="G6061" t="str">
        <f t="shared" si="942"/>
        <v>03</v>
      </c>
      <c r="H6061" t="str">
        <f t="shared" si="943"/>
        <v>05</v>
      </c>
      <c r="I6061" t="str">
        <f t="shared" si="944"/>
        <v>%1990-03-05%^^xsd:date</v>
      </c>
      <c r="J6061" t="str">
        <f t="shared" si="945"/>
        <v>2005</v>
      </c>
      <c r="K6061" t="str">
        <f t="shared" si="946"/>
        <v>06</v>
      </c>
      <c r="L6061" t="str">
        <f t="shared" si="947"/>
        <v>30</v>
      </c>
      <c r="M6061" t="str">
        <f t="shared" si="948"/>
        <v>%2005-30-30%^^xsd:date</v>
      </c>
      <c r="N6061" t="str">
        <f t="shared" si="949"/>
        <v>:7105 a crs:CommonwealthOrganisation ; schema:name %Aboriginal and Torres Strait Islander Commission, Regional Office, Derby [Western Australia]% ; schema:startDate %1990-03-05%^^xsd:date ; schema:endDate %2005-30-30%^^xsd:date ; time:hasTime [ time:hasBeginning [ time:inXSDDate %1990-03-05%^^xsd:date ]  ] .</v>
      </c>
    </row>
    <row r="6062" spans="1:14" x14ac:dyDescent="0.15">
      <c r="A6062" s="1" t="s">
        <v>12163</v>
      </c>
      <c r="B6062" s="1" t="s">
        <v>12164</v>
      </c>
      <c r="C6062" s="1">
        <v>19750701</v>
      </c>
      <c r="E6062" t="str">
        <f t="shared" si="940"/>
        <v>7106</v>
      </c>
      <c r="F6062" t="str">
        <f t="shared" si="941"/>
        <v>1975</v>
      </c>
      <c r="G6062" t="str">
        <f t="shared" si="942"/>
        <v>07</v>
      </c>
      <c r="H6062" t="str">
        <f t="shared" si="943"/>
        <v>01</v>
      </c>
      <c r="I6062" t="str">
        <f t="shared" si="944"/>
        <v>%1975-07-01%^^xsd:date</v>
      </c>
      <c r="J6062" t="str">
        <f t="shared" si="945"/>
        <v/>
      </c>
      <c r="K6062" t="str">
        <f t="shared" si="946"/>
        <v/>
      </c>
      <c r="L6062" t="str">
        <f t="shared" si="947"/>
        <v/>
      </c>
      <c r="M6062" t="str">
        <f t="shared" si="948"/>
        <v/>
      </c>
      <c r="N6062" t="str">
        <f t="shared" si="949"/>
        <v>:7106 a crs:CommonwealthOrganisation ; schema:name %Telstra Corporation Limited, District Office, Gold Coast [Queensland]% ; schema:startDate %1975-07-01%^^xsd:date ; time:hasTime [ time:hasBeginning [ time:inXSDDate %1975-07-01%^^xsd:date ]  ] .</v>
      </c>
    </row>
    <row r="6063" spans="1:14" x14ac:dyDescent="0.15">
      <c r="A6063" s="1" t="s">
        <v>12165</v>
      </c>
      <c r="B6063" s="1" t="s">
        <v>12166</v>
      </c>
      <c r="C6063" s="1">
        <v>19600101</v>
      </c>
      <c r="D6063" s="1">
        <v>19871231</v>
      </c>
      <c r="E6063" t="str">
        <f t="shared" si="940"/>
        <v>7107</v>
      </c>
      <c r="F6063" t="str">
        <f t="shared" si="941"/>
        <v>1960</v>
      </c>
      <c r="G6063" t="str">
        <f t="shared" si="942"/>
        <v>01</v>
      </c>
      <c r="H6063" t="str">
        <f t="shared" si="943"/>
        <v>01</v>
      </c>
      <c r="I6063" t="str">
        <f t="shared" si="944"/>
        <v>%1960-01-01%^^xsd:date</v>
      </c>
      <c r="J6063" t="str">
        <f t="shared" si="945"/>
        <v>1987</v>
      </c>
      <c r="K6063" t="str">
        <f t="shared" si="946"/>
        <v>12</v>
      </c>
      <c r="L6063" t="str">
        <f t="shared" si="947"/>
        <v>31</v>
      </c>
      <c r="M6063" t="str">
        <f t="shared" si="948"/>
        <v>%1987-31-31%^^xsd:date</v>
      </c>
      <c r="N6063" t="str">
        <f t="shared" si="949"/>
        <v>:7107 a crs:CommonwealthOrganisation ; schema:name %RAAF Radio Butterworth [Malaysia]% ; schema:startDate %1960-01-01%^^xsd:date ; schema:endDate %1987-31-31%^^xsd:date ; time:hasTime [ time:hasBeginning [ time:inXSDDate %1960-01-01%^^xsd:date ]  ] .</v>
      </c>
    </row>
    <row r="6064" spans="1:14" x14ac:dyDescent="0.15">
      <c r="A6064" s="1" t="s">
        <v>12167</v>
      </c>
      <c r="B6064" s="1" t="s">
        <v>12168</v>
      </c>
      <c r="C6064" s="1">
        <v>19840315</v>
      </c>
      <c r="D6064" s="1">
        <v>19900309</v>
      </c>
      <c r="E6064" t="str">
        <f t="shared" si="940"/>
        <v>7108</v>
      </c>
      <c r="F6064" t="str">
        <f t="shared" si="941"/>
        <v>1984</v>
      </c>
      <c r="G6064" t="str">
        <f t="shared" si="942"/>
        <v>03</v>
      </c>
      <c r="H6064" t="str">
        <f t="shared" si="943"/>
        <v>15</v>
      </c>
      <c r="I6064" t="str">
        <f t="shared" si="944"/>
        <v>%1984-03-15%^^xsd:date</v>
      </c>
      <c r="J6064" t="str">
        <f t="shared" si="945"/>
        <v>1990</v>
      </c>
      <c r="K6064" t="str">
        <f t="shared" si="946"/>
        <v>03</v>
      </c>
      <c r="L6064" t="str">
        <f t="shared" si="947"/>
        <v>09</v>
      </c>
      <c r="M6064" t="str">
        <f t="shared" si="948"/>
        <v>%1990-09-09%^^xsd:date</v>
      </c>
      <c r="N6064" t="str">
        <f t="shared" si="949"/>
        <v>:7108 a crs:CommonwealthOrganisation ; schema:name %Inter-State Commission [II]% ; schema:startDate %1984-03-15%^^xsd:date ; schema:endDate %1990-09-09%^^xsd:date ; time:hasTime [ time:hasBeginning [ time:inXSDDate %1984-03-15%^^xsd:date ]  ] .</v>
      </c>
    </row>
    <row r="6065" spans="1:14" x14ac:dyDescent="0.15">
      <c r="A6065" s="1" t="s">
        <v>12169</v>
      </c>
      <c r="B6065" s="1" t="s">
        <v>12170</v>
      </c>
      <c r="C6065" s="1">
        <v>19900309</v>
      </c>
      <c r="D6065" s="1">
        <v>19980416</v>
      </c>
      <c r="E6065" t="str">
        <f t="shared" si="940"/>
        <v>7109</v>
      </c>
      <c r="F6065" t="str">
        <f t="shared" si="941"/>
        <v>1990</v>
      </c>
      <c r="G6065" t="str">
        <f t="shared" si="942"/>
        <v>03</v>
      </c>
      <c r="H6065" t="str">
        <f t="shared" si="943"/>
        <v>09</v>
      </c>
      <c r="I6065" t="str">
        <f t="shared" si="944"/>
        <v>%1990-03-09%^^xsd:date</v>
      </c>
      <c r="J6065" t="str">
        <f t="shared" si="945"/>
        <v>1998</v>
      </c>
      <c r="K6065" t="str">
        <f t="shared" si="946"/>
        <v>04</v>
      </c>
      <c r="L6065" t="str">
        <f t="shared" si="947"/>
        <v>16</v>
      </c>
      <c r="M6065" t="str">
        <f t="shared" si="948"/>
        <v>%1998-16-16%^^xsd:date</v>
      </c>
      <c r="N6065" t="str">
        <f t="shared" si="949"/>
        <v>:7109 a crs:CommonwealthOrganisation ; schema:name %Industry Commission% ; schema:startDate %1990-03-09%^^xsd:date ; schema:endDate %1998-16-16%^^xsd:date ; time:hasTime [ time:hasBeginning [ time:inXSDDate %1990-03-09%^^xsd:date ]  ] .</v>
      </c>
    </row>
    <row r="6066" spans="1:14" x14ac:dyDescent="0.15">
      <c r="A6066" s="1" t="s">
        <v>12171</v>
      </c>
      <c r="B6066" s="1" t="s">
        <v>12172</v>
      </c>
      <c r="C6066" s="1">
        <v>19410101</v>
      </c>
      <c r="D6066" s="1">
        <v>19471231</v>
      </c>
      <c r="E6066" t="str">
        <f t="shared" si="940"/>
        <v>0711</v>
      </c>
      <c r="F6066" t="str">
        <f t="shared" si="941"/>
        <v>1941</v>
      </c>
      <c r="G6066" t="str">
        <f t="shared" si="942"/>
        <v>01</v>
      </c>
      <c r="H6066" t="str">
        <f t="shared" si="943"/>
        <v>01</v>
      </c>
      <c r="I6066" t="str">
        <f t="shared" si="944"/>
        <v>%1941-01-01%^^xsd:date</v>
      </c>
      <c r="J6066" t="str">
        <f t="shared" si="945"/>
        <v>1947</v>
      </c>
      <c r="K6066" t="str">
        <f t="shared" si="946"/>
        <v>12</v>
      </c>
      <c r="L6066" t="str">
        <f t="shared" si="947"/>
        <v>31</v>
      </c>
      <c r="M6066" t="str">
        <f t="shared" si="948"/>
        <v>%1947-31-31%^^xsd:date</v>
      </c>
      <c r="N6066" t="str">
        <f t="shared" si="949"/>
        <v>:0711 a crs:CommonwealthOrganisation ; schema:name %Joint Parliamentary Standing Committee on War Expenditure% ; schema:startDate %1941-01-01%^^xsd:date ; schema:endDate %1947-31-31%^^xsd:date ; time:hasTime [ time:hasBeginning [ time:inXSDDate %1941-01-01%^^xsd:date ]  ] .</v>
      </c>
    </row>
    <row r="6067" spans="1:14" x14ac:dyDescent="0.15">
      <c r="A6067" s="1" t="s">
        <v>12173</v>
      </c>
      <c r="B6067" s="1" t="s">
        <v>12174</v>
      </c>
      <c r="C6067" s="1">
        <v>19400101</v>
      </c>
      <c r="D6067" s="1">
        <v>19750701</v>
      </c>
      <c r="E6067" t="str">
        <f t="shared" si="940"/>
        <v>7110</v>
      </c>
      <c r="F6067" t="str">
        <f t="shared" si="941"/>
        <v>1940</v>
      </c>
      <c r="G6067" t="str">
        <f t="shared" si="942"/>
        <v>01</v>
      </c>
      <c r="H6067" t="str">
        <f t="shared" si="943"/>
        <v>01</v>
      </c>
      <c r="I6067" t="str">
        <f t="shared" si="944"/>
        <v>%1940-01-01%^^xsd:date</v>
      </c>
      <c r="J6067" t="str">
        <f t="shared" si="945"/>
        <v>1975</v>
      </c>
      <c r="K6067" t="str">
        <f t="shared" si="946"/>
        <v>07</v>
      </c>
      <c r="L6067" t="str">
        <f t="shared" si="947"/>
        <v>01</v>
      </c>
      <c r="M6067" t="str">
        <f t="shared" si="948"/>
        <v>%1975-01-01%^^xsd:date</v>
      </c>
      <c r="N6067" t="str">
        <f t="shared" si="949"/>
        <v>:7110 a crs:CommonwealthOrganisation ; schema:name %Area Finance Office, Department of Air, Brisbane, Queensland% ; schema:startDate %1940-01-01%^^xsd:date ; schema:endDate %1975-01-01%^^xsd:date ; time:hasTime [ time:hasBeginning [ time:inXSDDate %1940-01-01%^^xsd:date ]  ] .</v>
      </c>
    </row>
    <row r="6068" spans="1:14" x14ac:dyDescent="0.15">
      <c r="A6068" s="1" t="s">
        <v>12175</v>
      </c>
      <c r="B6068" s="1" t="s">
        <v>12176</v>
      </c>
      <c r="C6068" s="1">
        <v>19900305</v>
      </c>
      <c r="D6068" s="1">
        <v>20050630</v>
      </c>
      <c r="E6068" t="str">
        <f t="shared" si="940"/>
        <v>7112</v>
      </c>
      <c r="F6068" t="str">
        <f t="shared" si="941"/>
        <v>1990</v>
      </c>
      <c r="G6068" t="str">
        <f t="shared" si="942"/>
        <v>03</v>
      </c>
      <c r="H6068" t="str">
        <f t="shared" si="943"/>
        <v>05</v>
      </c>
      <c r="I6068" t="str">
        <f t="shared" si="944"/>
        <v>%1990-03-05%^^xsd:date</v>
      </c>
      <c r="J6068" t="str">
        <f t="shared" si="945"/>
        <v>2005</v>
      </c>
      <c r="K6068" t="str">
        <f t="shared" si="946"/>
        <v>06</v>
      </c>
      <c r="L6068" t="str">
        <f t="shared" si="947"/>
        <v>30</v>
      </c>
      <c r="M6068" t="str">
        <f t="shared" si="948"/>
        <v>%2005-30-30%^^xsd:date</v>
      </c>
      <c r="N6068" t="str">
        <f t="shared" si="949"/>
        <v>:7112 a crs:CommonwealthOrganisation ; schema:name %Aboriginal and Torres Strait Islander Commission, Northern Territory State Office% ; schema:startDate %1990-03-05%^^xsd:date ; schema:endDate %2005-30-30%^^xsd:date ; time:hasTime [ time:hasBeginning [ time:inXSDDate %1990-03-05%^^xsd:date ]  ] .</v>
      </c>
    </row>
    <row r="6069" spans="1:14" x14ac:dyDescent="0.15">
      <c r="A6069" s="1" t="s">
        <v>12177</v>
      </c>
      <c r="B6069" s="1" t="s">
        <v>12178</v>
      </c>
      <c r="C6069" s="1">
        <v>19900305</v>
      </c>
      <c r="D6069" s="1">
        <v>20050630</v>
      </c>
      <c r="E6069" t="str">
        <f t="shared" si="940"/>
        <v>7113</v>
      </c>
      <c r="F6069" t="str">
        <f t="shared" si="941"/>
        <v>1990</v>
      </c>
      <c r="G6069" t="str">
        <f t="shared" si="942"/>
        <v>03</v>
      </c>
      <c r="H6069" t="str">
        <f t="shared" si="943"/>
        <v>05</v>
      </c>
      <c r="I6069" t="str">
        <f t="shared" si="944"/>
        <v>%1990-03-05%^^xsd:date</v>
      </c>
      <c r="J6069" t="str">
        <f t="shared" si="945"/>
        <v>2005</v>
      </c>
      <c r="K6069" t="str">
        <f t="shared" si="946"/>
        <v>06</v>
      </c>
      <c r="L6069" t="str">
        <f t="shared" si="947"/>
        <v>30</v>
      </c>
      <c r="M6069" t="str">
        <f t="shared" si="948"/>
        <v>%2005-30-30%^^xsd:date</v>
      </c>
      <c r="N6069" t="str">
        <f t="shared" si="949"/>
        <v>:7113 a crs:CommonwealthOrganisation ; schema:name %Aboriginal and Torres Strait Islander Commission, Northern Territory, Katherine Regional Office% ; schema:startDate %1990-03-05%^^xsd:date ; schema:endDate %2005-30-30%^^xsd:date ; time:hasTime [ time:hasBeginning [ time:inXSDDate %1990-03-05%^^xsd:date ]  ] .</v>
      </c>
    </row>
    <row r="6070" spans="1:14" x14ac:dyDescent="0.15">
      <c r="A6070" s="1" t="s">
        <v>12179</v>
      </c>
      <c r="B6070" s="1" t="s">
        <v>12180</v>
      </c>
      <c r="C6070" s="1">
        <v>19900305</v>
      </c>
      <c r="D6070" s="1">
        <v>20050630</v>
      </c>
      <c r="E6070" t="str">
        <f t="shared" si="940"/>
        <v>7114</v>
      </c>
      <c r="F6070" t="str">
        <f t="shared" si="941"/>
        <v>1990</v>
      </c>
      <c r="G6070" t="str">
        <f t="shared" si="942"/>
        <v>03</v>
      </c>
      <c r="H6070" t="str">
        <f t="shared" si="943"/>
        <v>05</v>
      </c>
      <c r="I6070" t="str">
        <f t="shared" si="944"/>
        <v>%1990-03-05%^^xsd:date</v>
      </c>
      <c r="J6070" t="str">
        <f t="shared" si="945"/>
        <v>2005</v>
      </c>
      <c r="K6070" t="str">
        <f t="shared" si="946"/>
        <v>06</v>
      </c>
      <c r="L6070" t="str">
        <f t="shared" si="947"/>
        <v>30</v>
      </c>
      <c r="M6070" t="str">
        <f t="shared" si="948"/>
        <v>%2005-30-30%^^xsd:date</v>
      </c>
      <c r="N6070" t="str">
        <f t="shared" si="949"/>
        <v>:7114 a crs:CommonwealthOrganisation ; schema:name %Aboriginal and Torres Strait Islander Commission, Northern Territory, Alice Springs Regional Office% ; schema:startDate %1990-03-05%^^xsd:date ; schema:endDate %2005-30-30%^^xsd:date ; time:hasTime [ time:hasBeginning [ time:inXSDDate %1990-03-05%^^xsd:date ]  ] .</v>
      </c>
    </row>
    <row r="6071" spans="1:14" x14ac:dyDescent="0.15">
      <c r="A6071" s="1" t="s">
        <v>12181</v>
      </c>
      <c r="B6071" s="1" t="s">
        <v>12182</v>
      </c>
      <c r="C6071" s="1">
        <v>19900305</v>
      </c>
      <c r="D6071" s="1">
        <v>20050630</v>
      </c>
      <c r="E6071" t="str">
        <f t="shared" si="940"/>
        <v>7115</v>
      </c>
      <c r="F6071" t="str">
        <f t="shared" si="941"/>
        <v>1990</v>
      </c>
      <c r="G6071" t="str">
        <f t="shared" si="942"/>
        <v>03</v>
      </c>
      <c r="H6071" t="str">
        <f t="shared" si="943"/>
        <v>05</v>
      </c>
      <c r="I6071" t="str">
        <f t="shared" si="944"/>
        <v>%1990-03-05%^^xsd:date</v>
      </c>
      <c r="J6071" t="str">
        <f t="shared" si="945"/>
        <v>2005</v>
      </c>
      <c r="K6071" t="str">
        <f t="shared" si="946"/>
        <v>06</v>
      </c>
      <c r="L6071" t="str">
        <f t="shared" si="947"/>
        <v>30</v>
      </c>
      <c r="M6071" t="str">
        <f t="shared" si="948"/>
        <v>%2005-30-30%^^xsd:date</v>
      </c>
      <c r="N6071" t="str">
        <f t="shared" si="949"/>
        <v>:7115 a crs:CommonwealthOrganisation ; schema:name %Aboriginal and Torres Strait Islander Commission, Northern Territory, Darwin Regional Office% ; schema:startDate %1990-03-05%^^xsd:date ; schema:endDate %2005-30-30%^^xsd:date ; time:hasTime [ time:hasBeginning [ time:inXSDDate %1990-03-05%^^xsd:date ]  ] .</v>
      </c>
    </row>
    <row r="6072" spans="1:14" x14ac:dyDescent="0.15">
      <c r="A6072" s="1" t="s">
        <v>12183</v>
      </c>
      <c r="B6072" s="1" t="s">
        <v>12184</v>
      </c>
      <c r="C6072" s="1">
        <v>19900305</v>
      </c>
      <c r="D6072" s="1">
        <v>20050630</v>
      </c>
      <c r="E6072" t="str">
        <f t="shared" si="940"/>
        <v>7116</v>
      </c>
      <c r="F6072" t="str">
        <f t="shared" si="941"/>
        <v>1990</v>
      </c>
      <c r="G6072" t="str">
        <f t="shared" si="942"/>
        <v>03</v>
      </c>
      <c r="H6072" t="str">
        <f t="shared" si="943"/>
        <v>05</v>
      </c>
      <c r="I6072" t="str">
        <f t="shared" si="944"/>
        <v>%1990-03-05%^^xsd:date</v>
      </c>
      <c r="J6072" t="str">
        <f t="shared" si="945"/>
        <v>2005</v>
      </c>
      <c r="K6072" t="str">
        <f t="shared" si="946"/>
        <v>06</v>
      </c>
      <c r="L6072" t="str">
        <f t="shared" si="947"/>
        <v>30</v>
      </c>
      <c r="M6072" t="str">
        <f t="shared" si="948"/>
        <v>%2005-30-30%^^xsd:date</v>
      </c>
      <c r="N6072" t="str">
        <f t="shared" si="949"/>
        <v>:7116 a crs:CommonwealthOrganisation ; schema:name %Aboriginal and Torres Strait Islander Commission, Northern Territory, Nhulunbuy Regional Office% ; schema:startDate %1990-03-05%^^xsd:date ; schema:endDate %2005-30-30%^^xsd:date ; time:hasTime [ time:hasBeginning [ time:inXSDDate %1990-03-05%^^xsd:date ]  ] .</v>
      </c>
    </row>
    <row r="6073" spans="1:14" x14ac:dyDescent="0.15">
      <c r="A6073" s="1" t="s">
        <v>12185</v>
      </c>
      <c r="B6073" s="1" t="s">
        <v>12186</v>
      </c>
      <c r="C6073" s="1">
        <v>19900305</v>
      </c>
      <c r="D6073" s="1">
        <v>20050630</v>
      </c>
      <c r="E6073" t="str">
        <f t="shared" si="940"/>
        <v>7117</v>
      </c>
      <c r="F6073" t="str">
        <f t="shared" si="941"/>
        <v>1990</v>
      </c>
      <c r="G6073" t="str">
        <f t="shared" si="942"/>
        <v>03</v>
      </c>
      <c r="H6073" t="str">
        <f t="shared" si="943"/>
        <v>05</v>
      </c>
      <c r="I6073" t="str">
        <f t="shared" si="944"/>
        <v>%1990-03-05%^^xsd:date</v>
      </c>
      <c r="J6073" t="str">
        <f t="shared" si="945"/>
        <v>2005</v>
      </c>
      <c r="K6073" t="str">
        <f t="shared" si="946"/>
        <v>06</v>
      </c>
      <c r="L6073" t="str">
        <f t="shared" si="947"/>
        <v>30</v>
      </c>
      <c r="M6073" t="str">
        <f t="shared" si="948"/>
        <v>%2005-30-30%^^xsd:date</v>
      </c>
      <c r="N6073" t="str">
        <f t="shared" si="949"/>
        <v>:7117 a crs:CommonwealthOrganisation ; schema:name %Aboriginal and Torres Strait Islander Commission, Northern Territory, Tennant Creek Regional Office% ; schema:startDate %1990-03-05%^^xsd:date ; schema:endDate %2005-30-30%^^xsd:date ; time:hasTime [ time:hasBeginning [ time:inXSDDate %1990-03-05%^^xsd:date ]  ] .</v>
      </c>
    </row>
    <row r="6074" spans="1:14" x14ac:dyDescent="0.15">
      <c r="A6074" s="1" t="s">
        <v>12187</v>
      </c>
      <c r="B6074" s="1" t="s">
        <v>12188</v>
      </c>
      <c r="C6074" s="1">
        <v>19271013</v>
      </c>
      <c r="D6074" s="1">
        <v>19400807</v>
      </c>
      <c r="E6074" t="str">
        <f t="shared" si="940"/>
        <v>7119</v>
      </c>
      <c r="F6074" t="str">
        <f t="shared" si="941"/>
        <v>1927</v>
      </c>
      <c r="G6074" t="str">
        <f t="shared" si="942"/>
        <v>10</v>
      </c>
      <c r="H6074" t="str">
        <f t="shared" si="943"/>
        <v>13</v>
      </c>
      <c r="I6074" t="str">
        <f t="shared" si="944"/>
        <v>%1927-10-13%^^xsd:date</v>
      </c>
      <c r="J6074" t="str">
        <f t="shared" si="945"/>
        <v>1940</v>
      </c>
      <c r="K6074" t="str">
        <f t="shared" si="946"/>
        <v>08</v>
      </c>
      <c r="L6074" t="str">
        <f t="shared" si="947"/>
        <v>07</v>
      </c>
      <c r="M6074" t="str">
        <f t="shared" si="948"/>
        <v>%1940-07-07%^^xsd:date</v>
      </c>
      <c r="N6074" t="str">
        <f t="shared" si="949"/>
        <v>:7119 a crs:CommonwealthOrganisation ; schema:name %Air Accidents Investigation Committee% ; schema:startDate %1927-10-13%^^xsd:date ; schema:endDate %1940-07-07%^^xsd:date ; time:hasTime [ time:hasBeginning [ time:inXSDDate %1927-10-13%^^xsd:date ]  ] .</v>
      </c>
    </row>
    <row r="6075" spans="1:14" x14ac:dyDescent="0.15">
      <c r="A6075" s="1" t="s">
        <v>12189</v>
      </c>
      <c r="B6075" s="1" t="s">
        <v>12190</v>
      </c>
      <c r="C6075" s="1">
        <v>19561108</v>
      </c>
      <c r="E6075" t="str">
        <f t="shared" si="940"/>
        <v>0712</v>
      </c>
      <c r="F6075" t="str">
        <f t="shared" si="941"/>
        <v>1956</v>
      </c>
      <c r="G6075" t="str">
        <f t="shared" si="942"/>
        <v>11</v>
      </c>
      <c r="H6075" t="str">
        <f t="shared" si="943"/>
        <v>08</v>
      </c>
      <c r="I6075" t="str">
        <f t="shared" si="944"/>
        <v>%1956-11-08%^^xsd:date</v>
      </c>
      <c r="J6075" t="str">
        <f t="shared" si="945"/>
        <v/>
      </c>
      <c r="K6075" t="str">
        <f t="shared" si="946"/>
        <v/>
      </c>
      <c r="L6075" t="str">
        <f t="shared" si="947"/>
        <v/>
      </c>
      <c r="M6075" t="str">
        <f t="shared" si="948"/>
        <v/>
      </c>
      <c r="N6075" t="str">
        <f t="shared" si="949"/>
        <v>:0712 a crs:CommonwealthOrganisation ; schema:name %House of Representatives Joint Standing Committee on the National Capital and External Territories% ; schema:startDate %1956-11-08%^^xsd:date ; time:hasTime [ time:hasBeginning [ time:inXSDDate %1956-11-08%^^xsd:date ]  ] .</v>
      </c>
    </row>
    <row r="6076" spans="1:14" x14ac:dyDescent="0.15">
      <c r="A6076" s="1" t="s">
        <v>12191</v>
      </c>
      <c r="B6076" s="1" t="s">
        <v>12192</v>
      </c>
      <c r="C6076" s="1">
        <v>19890701</v>
      </c>
      <c r="D6076" s="1">
        <v>19970701</v>
      </c>
      <c r="E6076" t="str">
        <f t="shared" si="940"/>
        <v>7120</v>
      </c>
      <c r="F6076" t="str">
        <f t="shared" si="941"/>
        <v>1989</v>
      </c>
      <c r="G6076" t="str">
        <f t="shared" si="942"/>
        <v>07</v>
      </c>
      <c r="H6076" t="str">
        <f t="shared" si="943"/>
        <v>01</v>
      </c>
      <c r="I6076" t="str">
        <f t="shared" si="944"/>
        <v>%1989-07-01%^^xsd:date</v>
      </c>
      <c r="J6076" t="str">
        <f t="shared" si="945"/>
        <v>1997</v>
      </c>
      <c r="K6076" t="str">
        <f t="shared" si="946"/>
        <v>07</v>
      </c>
      <c r="L6076" t="str">
        <f t="shared" si="947"/>
        <v>01</v>
      </c>
      <c r="M6076" t="str">
        <f t="shared" si="948"/>
        <v>%1997-01-01%^^xsd:date</v>
      </c>
      <c r="N6076" t="str">
        <f t="shared" si="949"/>
        <v>:7120 a crs:CommonwealthOrganisation ; schema:name %Australian Telecommunications Authority (AUSTEL)% ; schema:startDate %1989-07-01%^^xsd:date ; schema:endDate %1997-01-01%^^xsd:date ; time:hasTime [ time:hasBeginning [ time:inXSDDate %1989-07-01%^^xsd:date ]  ] .</v>
      </c>
    </row>
    <row r="6077" spans="1:14" x14ac:dyDescent="0.15">
      <c r="A6077" s="1" t="s">
        <v>12193</v>
      </c>
      <c r="B6077" s="1" t="s">
        <v>12194</v>
      </c>
      <c r="C6077" s="1">
        <v>19640301</v>
      </c>
      <c r="D6077" s="1">
        <v>19911219</v>
      </c>
      <c r="E6077" t="str">
        <f t="shared" si="940"/>
        <v>7121</v>
      </c>
      <c r="F6077" t="str">
        <f t="shared" si="941"/>
        <v>1964</v>
      </c>
      <c r="G6077" t="str">
        <f t="shared" si="942"/>
        <v>03</v>
      </c>
      <c r="H6077" t="str">
        <f t="shared" si="943"/>
        <v>01</v>
      </c>
      <c r="I6077" t="str">
        <f t="shared" si="944"/>
        <v>%1964-03-01%^^xsd:date</v>
      </c>
      <c r="J6077" t="str">
        <f t="shared" si="945"/>
        <v>1991</v>
      </c>
      <c r="K6077" t="str">
        <f t="shared" si="946"/>
        <v>12</v>
      </c>
      <c r="L6077" t="str">
        <f t="shared" si="947"/>
        <v>19</v>
      </c>
      <c r="M6077" t="str">
        <f t="shared" si="948"/>
        <v>%1991-19-19%^^xsd:date</v>
      </c>
      <c r="N6077" t="str">
        <f t="shared" si="949"/>
        <v>:7121 a crs:CommonwealthOrganisation ; schema:name %RAAF Base Squadron Butterworth, Detachment A/ (from 1976) RAAF Unit/ (from 1984) Joint Services Unit, Hong Kong% ; schema:startDate %1964-03-01%^^xsd:date ; schema:endDate %1991-19-19%^^xsd:date ; time:hasTime [ time:hasBeginning [ time:inXSDDate %1964-03-01%^^xsd:date ]  ] .</v>
      </c>
    </row>
    <row r="6078" spans="1:14" x14ac:dyDescent="0.15">
      <c r="A6078" s="1" t="s">
        <v>12195</v>
      </c>
      <c r="B6078" s="1" t="s">
        <v>12196</v>
      </c>
      <c r="C6078" s="1">
        <v>19150701</v>
      </c>
      <c r="D6078" s="1">
        <v>19960701</v>
      </c>
      <c r="E6078" t="str">
        <f t="shared" si="940"/>
        <v>7122</v>
      </c>
      <c r="F6078" t="str">
        <f t="shared" si="941"/>
        <v>1915</v>
      </c>
      <c r="G6078" t="str">
        <f t="shared" si="942"/>
        <v>07</v>
      </c>
      <c r="H6078" t="str">
        <f t="shared" si="943"/>
        <v>01</v>
      </c>
      <c r="I6078" t="str">
        <f t="shared" si="944"/>
        <v>%1915-07-01%^^xsd:date</v>
      </c>
      <c r="J6078" t="str">
        <f t="shared" si="945"/>
        <v>1996</v>
      </c>
      <c r="K6078" t="str">
        <f t="shared" si="946"/>
        <v>07</v>
      </c>
      <c r="L6078" t="str">
        <f t="shared" si="947"/>
        <v>01</v>
      </c>
      <c r="M6078" t="str">
        <f t="shared" si="948"/>
        <v>%1996-01-01%^^xsd:date</v>
      </c>
      <c r="N6078" t="str">
        <f t="shared" si="949"/>
        <v>:7122 a crs:CommonwealthOrganisation ; schema:name %Australian Survey Corps/ (from 1936) Royal Australian Survey Corps% ; schema:startDate %1915-07-01%^^xsd:date ; schema:endDate %1996-01-01%^^xsd:date ; time:hasTime [ time:hasBeginning [ time:inXSDDate %1915-07-01%^^xsd:date ]  ] .</v>
      </c>
    </row>
    <row r="6079" spans="1:14" x14ac:dyDescent="0.15">
      <c r="A6079" s="1" t="s">
        <v>12197</v>
      </c>
      <c r="B6079" s="1" t="s">
        <v>12198</v>
      </c>
      <c r="C6079" s="1">
        <v>19650101</v>
      </c>
      <c r="D6079" s="1">
        <v>19709999</v>
      </c>
      <c r="E6079" t="str">
        <f t="shared" si="940"/>
        <v>7123</v>
      </c>
      <c r="F6079" t="str">
        <f t="shared" si="941"/>
        <v>1965</v>
      </c>
      <c r="G6079" t="str">
        <f t="shared" si="942"/>
        <v>01</v>
      </c>
      <c r="H6079" t="str">
        <f t="shared" si="943"/>
        <v>01</v>
      </c>
      <c r="I6079" t="str">
        <f t="shared" si="944"/>
        <v>%1965-01-01%^^xsd:date</v>
      </c>
      <c r="J6079" t="str">
        <f t="shared" si="945"/>
        <v>1970</v>
      </c>
      <c r="K6079" t="str">
        <f t="shared" si="946"/>
        <v>99</v>
      </c>
      <c r="L6079" t="str">
        <f t="shared" si="947"/>
        <v>99</v>
      </c>
      <c r="M6079" t="str">
        <f t="shared" si="948"/>
        <v>%1970%^^xsd:gYear</v>
      </c>
      <c r="N6079" t="str">
        <f t="shared" si="949"/>
        <v>:7123 a crs:CommonwealthOrganisation ; schema:name %Archives Office of Tasmania% ; schema:startDate %1965-01-01%^^xsd:date ; schema:endDate %1970%^^xsd:gYear ; time:hasTime [ time:hasBeginning [ time:inXSDDate %1965-01-01%^^xsd:date ]  ] .</v>
      </c>
    </row>
    <row r="6080" spans="1:14" x14ac:dyDescent="0.15">
      <c r="A6080" s="1" t="s">
        <v>12199</v>
      </c>
      <c r="B6080" s="1" t="s">
        <v>12200</v>
      </c>
      <c r="C6080" s="1">
        <v>19880101</v>
      </c>
      <c r="D6080" s="1">
        <v>19980610</v>
      </c>
      <c r="E6080" t="str">
        <f t="shared" si="940"/>
        <v>7124</v>
      </c>
      <c r="F6080" t="str">
        <f t="shared" si="941"/>
        <v>1988</v>
      </c>
      <c r="G6080" t="str">
        <f t="shared" si="942"/>
        <v>01</v>
      </c>
      <c r="H6080" t="str">
        <f t="shared" si="943"/>
        <v>01</v>
      </c>
      <c r="I6080" t="str">
        <f t="shared" si="944"/>
        <v>%1988-01-01%^^xsd:date</v>
      </c>
      <c r="J6080" t="str">
        <f t="shared" si="945"/>
        <v>1998</v>
      </c>
      <c r="K6080" t="str">
        <f t="shared" si="946"/>
        <v>06</v>
      </c>
      <c r="L6080" t="str">
        <f t="shared" si="947"/>
        <v>10</v>
      </c>
      <c r="M6080" t="str">
        <f t="shared" si="948"/>
        <v>%1998-10-10%^^xsd:date</v>
      </c>
      <c r="N6080" t="str">
        <f t="shared" si="949"/>
        <v>:7124 a crs:CommonwealthOrganisation ; schema:name %Federal Airports Corporation, Launceston Airport [Tasmania]% ; schema:startDate %1988-01-01%^^xsd:date ; schema:endDate %1998-10-10%^^xsd:date ; time:hasTime [ time:hasBeginning [ time:inXSDDate %1988-01-01%^^xsd:date ]  ] .</v>
      </c>
    </row>
    <row r="6081" spans="1:14" x14ac:dyDescent="0.15">
      <c r="A6081" s="1" t="s">
        <v>12201</v>
      </c>
      <c r="B6081" s="1" t="s">
        <v>12202</v>
      </c>
      <c r="C6081" s="1">
        <v>19900508</v>
      </c>
      <c r="E6081" t="str">
        <f t="shared" si="940"/>
        <v>7125</v>
      </c>
      <c r="F6081" t="str">
        <f t="shared" si="941"/>
        <v>1990</v>
      </c>
      <c r="G6081" t="str">
        <f t="shared" si="942"/>
        <v>05</v>
      </c>
      <c r="H6081" t="str">
        <f t="shared" si="943"/>
        <v>08</v>
      </c>
      <c r="I6081" t="str">
        <f t="shared" si="944"/>
        <v>%1990-05-08%^^xsd:date</v>
      </c>
      <c r="J6081" t="str">
        <f t="shared" si="945"/>
        <v/>
      </c>
      <c r="K6081" t="str">
        <f t="shared" si="946"/>
        <v/>
      </c>
      <c r="L6081" t="str">
        <f t="shared" si="947"/>
        <v/>
      </c>
      <c r="M6081" t="str">
        <f t="shared" si="948"/>
        <v/>
      </c>
      <c r="N6081" t="str">
        <f t="shared" si="949"/>
        <v>:7125 a crs:CommonwealthOrganisation ; schema:name %Australian Protective Service, Townsville [Queensland]% ; schema:startDate %1990-05-08%^^xsd:date ; time:hasTime [ time:hasBeginning [ time:inXSDDate %1990-05-08%^^xsd:date ]  ] .</v>
      </c>
    </row>
    <row r="6082" spans="1:14" x14ac:dyDescent="0.15">
      <c r="A6082" s="1" t="s">
        <v>12203</v>
      </c>
      <c r="B6082" s="1" t="s">
        <v>12204</v>
      </c>
      <c r="C6082" s="1">
        <v>19890201</v>
      </c>
      <c r="E6082" t="str">
        <f t="shared" si="940"/>
        <v>7126</v>
      </c>
      <c r="F6082" t="str">
        <f t="shared" si="941"/>
        <v>1989</v>
      </c>
      <c r="G6082" t="str">
        <f t="shared" si="942"/>
        <v>02</v>
      </c>
      <c r="H6082" t="str">
        <f t="shared" si="943"/>
        <v>01</v>
      </c>
      <c r="I6082" t="str">
        <f t="shared" si="944"/>
        <v>%1989-02-01%^^xsd:date</v>
      </c>
      <c r="J6082" t="str">
        <f t="shared" si="945"/>
        <v/>
      </c>
      <c r="K6082" t="str">
        <f t="shared" si="946"/>
        <v/>
      </c>
      <c r="L6082" t="str">
        <f t="shared" si="947"/>
        <v/>
      </c>
      <c r="M6082" t="str">
        <f t="shared" si="948"/>
        <v/>
      </c>
      <c r="N6082" t="str">
        <f t="shared" si="949"/>
        <v>:7126 a crs:CommonwealthOrganisation ; schema:name %Australian Transaction Reports and Analysis Centre% ; schema:startDate %1989-02-01%^^xsd:date ; time:hasTime [ time:hasBeginning [ time:inXSDDate %1989-02-01%^^xsd:date ]  ] .</v>
      </c>
    </row>
    <row r="6083" spans="1:14" x14ac:dyDescent="0.15">
      <c r="A6083" s="1" t="s">
        <v>12205</v>
      </c>
      <c r="B6083" s="1" t="s">
        <v>12206</v>
      </c>
      <c r="C6083" s="1">
        <v>19900630</v>
      </c>
      <c r="D6083" s="1">
        <v>19931223</v>
      </c>
      <c r="E6083" t="str">
        <f t="shared" ref="E6083:E6146" si="950">TEXT(SUBSTITUTE(A6083, "CA ", ""), "0000")</f>
        <v>7128</v>
      </c>
      <c r="F6083" t="str">
        <f t="shared" ref="F6083:F6146" si="951">LEFT(C6083,4)</f>
        <v>1990</v>
      </c>
      <c r="G6083" t="str">
        <f t="shared" ref="G6083:G6146" si="952">MID(C6083,5,2)</f>
        <v>06</v>
      </c>
      <c r="H6083" t="str">
        <f t="shared" ref="H6083:H6146" si="953">RIGHT(C6083,2)</f>
        <v>30</v>
      </c>
      <c r="I6083" t="str">
        <f t="shared" ref="I6083:I6146" si="954">IF(AND(G6083+0&gt;=1,G6083+0&lt;=12),CONCATENATE("%",F6083,"-",G6083,"-",H6083,"%^^xsd:date"),CONCATENATE("%",F6083,"%^^xsd:gYear"))</f>
        <v>%1990-06-30%^^xsd:date</v>
      </c>
      <c r="J6083" t="str">
        <f t="shared" ref="J6083:J6146" si="955">LEFT(D6083,4)</f>
        <v>1993</v>
      </c>
      <c r="K6083" t="str">
        <f t="shared" ref="K6083:K6146" si="956">MID(D6083,5,2)</f>
        <v>12</v>
      </c>
      <c r="L6083" t="str">
        <f t="shared" ref="L6083:L6146" si="957">RIGHT(D6083,2)</f>
        <v>23</v>
      </c>
      <c r="M6083" t="str">
        <f t="shared" ref="M6083:M6146" si="958">IFERROR(IF(AND(K6083+0&gt;=1,K6083+0&lt;=12),CONCATENATE("%",J6083,"-",L6083,"-",L6083,"%^^xsd:date"),CONCATENATE("%",J6083,"%^^xsd:gYear")),"")</f>
        <v>%1993-23-23%^^xsd:date</v>
      </c>
      <c r="N6083" t="str">
        <f t="shared" ref="N6083:N6146" si="959">CONCATENATE(":",E6083," a crs:CommonwealthOrganisation ; schema:name %",B6083,"% ; schema:startDate ",I6083, IF(M6083="","",CONCATENATE(" ; schema:endDate ",M6083)), " ; time:hasTime [ time:hasBeginning [ time:inXSDDate ", I6083, " ] ", IF(O6083="","",CONCATENATE(" ; time:hasEnd [ time:inXSDDate ",O6083, " ] ")), " ] .")</f>
        <v>:7128 a crs:CommonwealthOrganisation ; schema:name %Department of Transport and Communications, Corporate Management Division, New South Wales% ; schema:startDate %1990-06-30%^^xsd:date ; schema:endDate %1993-23-23%^^xsd:date ; time:hasTime [ time:hasBeginning [ time:inXSDDate %1990-06-30%^^xsd:date ]  ] .</v>
      </c>
    </row>
    <row r="6084" spans="1:14" x14ac:dyDescent="0.15">
      <c r="A6084" s="1" t="s">
        <v>12207</v>
      </c>
      <c r="B6084" s="1" t="s">
        <v>12208</v>
      </c>
      <c r="C6084" s="1">
        <v>19900630</v>
      </c>
      <c r="D6084" s="1">
        <v>19931223</v>
      </c>
      <c r="E6084" t="str">
        <f t="shared" si="950"/>
        <v>7129</v>
      </c>
      <c r="F6084" t="str">
        <f t="shared" si="951"/>
        <v>1990</v>
      </c>
      <c r="G6084" t="str">
        <f t="shared" si="952"/>
        <v>06</v>
      </c>
      <c r="H6084" t="str">
        <f t="shared" si="953"/>
        <v>30</v>
      </c>
      <c r="I6084" t="str">
        <f t="shared" si="954"/>
        <v>%1990-06-30%^^xsd:date</v>
      </c>
      <c r="J6084" t="str">
        <f t="shared" si="955"/>
        <v>1993</v>
      </c>
      <c r="K6084" t="str">
        <f t="shared" si="956"/>
        <v>12</v>
      </c>
      <c r="L6084" t="str">
        <f t="shared" si="957"/>
        <v>23</v>
      </c>
      <c r="M6084" t="str">
        <f t="shared" si="958"/>
        <v>%1993-23-23%^^xsd:date</v>
      </c>
      <c r="N6084" t="str">
        <f t="shared" si="959"/>
        <v>:7129 a crs:CommonwealthOrganisation ; schema:name %Department of Transport and Communications, Aviation Security Division, New South Wales% ; schema:startDate %1990-06-30%^^xsd:date ; schema:endDate %1993-23-23%^^xsd:date ; time:hasTime [ time:hasBeginning [ time:inXSDDate %1990-06-30%^^xsd:date ]  ] .</v>
      </c>
    </row>
    <row r="6085" spans="1:14" x14ac:dyDescent="0.15">
      <c r="A6085" s="1" t="s">
        <v>12209</v>
      </c>
      <c r="B6085" s="1" t="s">
        <v>12210</v>
      </c>
      <c r="C6085" s="1">
        <v>19410703</v>
      </c>
      <c r="D6085" s="1">
        <v>19460928</v>
      </c>
      <c r="E6085" t="str">
        <f t="shared" si="950"/>
        <v>0713</v>
      </c>
      <c r="F6085" t="str">
        <f t="shared" si="951"/>
        <v>1941</v>
      </c>
      <c r="G6085" t="str">
        <f t="shared" si="952"/>
        <v>07</v>
      </c>
      <c r="H6085" t="str">
        <f t="shared" si="953"/>
        <v>03</v>
      </c>
      <c r="I6085" t="str">
        <f t="shared" si="954"/>
        <v>%1941-07-03%^^xsd:date</v>
      </c>
      <c r="J6085" t="str">
        <f t="shared" si="955"/>
        <v>1946</v>
      </c>
      <c r="K6085" t="str">
        <f t="shared" si="956"/>
        <v>09</v>
      </c>
      <c r="L6085" t="str">
        <f t="shared" si="957"/>
        <v>28</v>
      </c>
      <c r="M6085" t="str">
        <f t="shared" si="958"/>
        <v>%1946-28-28%^^xsd:date</v>
      </c>
      <c r="N6085" t="str">
        <f t="shared" si="959"/>
        <v>:0713 a crs:CommonwealthOrganisation ; schema:name %Parliamentary Joint Committee on Social Security% ; schema:startDate %1941-07-03%^^xsd:date ; schema:endDate %1946-28-28%^^xsd:date ; time:hasTime [ time:hasBeginning [ time:inXSDDate %1941-07-03%^^xsd:date ]  ] .</v>
      </c>
    </row>
    <row r="6086" spans="1:14" x14ac:dyDescent="0.15">
      <c r="A6086" s="1" t="s">
        <v>12211</v>
      </c>
      <c r="B6086" s="1" t="s">
        <v>12212</v>
      </c>
      <c r="C6086" s="1">
        <v>19910101</v>
      </c>
      <c r="E6086" t="str">
        <f t="shared" si="950"/>
        <v>7130</v>
      </c>
      <c r="F6086" t="str">
        <f t="shared" si="951"/>
        <v>1991</v>
      </c>
      <c r="G6086" t="str">
        <f t="shared" si="952"/>
        <v>01</v>
      </c>
      <c r="H6086" t="str">
        <f t="shared" si="953"/>
        <v>01</v>
      </c>
      <c r="I6086" t="str">
        <f t="shared" si="954"/>
        <v>%1991-01-01%^^xsd:date</v>
      </c>
      <c r="J6086" t="str">
        <f t="shared" si="955"/>
        <v/>
      </c>
      <c r="K6086" t="str">
        <f t="shared" si="956"/>
        <v/>
      </c>
      <c r="L6086" t="str">
        <f t="shared" si="957"/>
        <v/>
      </c>
      <c r="M6086" t="str">
        <f t="shared" si="958"/>
        <v/>
      </c>
      <c r="N6086" t="str">
        <f t="shared" si="959"/>
        <v>:7130 a crs:CommonwealthOrganisation ; schema:name %Australian Maritime Safety Authority, Eastern Region, New South Wales Office% ; schema:startDate %1991-01-01%^^xsd:date ; time:hasTime [ time:hasBeginning [ time:inXSDDate %1991-01-01%^^xsd:date ]  ] .</v>
      </c>
    </row>
    <row r="6087" spans="1:14" x14ac:dyDescent="0.15">
      <c r="A6087" s="1" t="s">
        <v>12213</v>
      </c>
      <c r="B6087" s="1" t="s">
        <v>12214</v>
      </c>
      <c r="C6087" s="1">
        <v>19870724</v>
      </c>
      <c r="D6087" s="1">
        <v>19930228</v>
      </c>
      <c r="E6087" t="str">
        <f t="shared" si="950"/>
        <v>7131</v>
      </c>
      <c r="F6087" t="str">
        <f t="shared" si="951"/>
        <v>1987</v>
      </c>
      <c r="G6087" t="str">
        <f t="shared" si="952"/>
        <v>07</v>
      </c>
      <c r="H6087" t="str">
        <f t="shared" si="953"/>
        <v>24</v>
      </c>
      <c r="I6087" t="str">
        <f t="shared" si="954"/>
        <v>%1987-07-24%^^xsd:date</v>
      </c>
      <c r="J6087" t="str">
        <f t="shared" si="955"/>
        <v>1993</v>
      </c>
      <c r="K6087" t="str">
        <f t="shared" si="956"/>
        <v>02</v>
      </c>
      <c r="L6087" t="str">
        <f t="shared" si="957"/>
        <v>28</v>
      </c>
      <c r="M6087" t="str">
        <f t="shared" si="958"/>
        <v>%1993-28-28%^^xsd:date</v>
      </c>
      <c r="N6087" t="str">
        <f t="shared" si="959"/>
        <v>:7131 a crs:CommonwealthOrganisation ; schema:name %Department of Transport and Communications (Aviation Group), Cairns [Queensland]% ; schema:startDate %1987-07-24%^^xsd:date ; schema:endDate %1993-28-28%^^xsd:date ; time:hasTime [ time:hasBeginning [ time:inXSDDate %1987-07-24%^^xsd:date ]  ] .</v>
      </c>
    </row>
    <row r="6088" spans="1:14" x14ac:dyDescent="0.15">
      <c r="A6088" s="1" t="s">
        <v>12215</v>
      </c>
      <c r="B6088" s="1" t="s">
        <v>12216</v>
      </c>
      <c r="C6088" s="1">
        <v>19810201</v>
      </c>
      <c r="E6088" t="str">
        <f t="shared" si="950"/>
        <v>7132</v>
      </c>
      <c r="F6088" t="str">
        <f t="shared" si="951"/>
        <v>1981</v>
      </c>
      <c r="G6088" t="str">
        <f t="shared" si="952"/>
        <v>02</v>
      </c>
      <c r="H6088" t="str">
        <f t="shared" si="953"/>
        <v>01</v>
      </c>
      <c r="I6088" t="str">
        <f t="shared" si="954"/>
        <v>%1981-02-01%^^xsd:date</v>
      </c>
      <c r="J6088" t="str">
        <f t="shared" si="955"/>
        <v/>
      </c>
      <c r="K6088" t="str">
        <f t="shared" si="956"/>
        <v/>
      </c>
      <c r="L6088" t="str">
        <f t="shared" si="957"/>
        <v/>
      </c>
      <c r="M6088" t="str">
        <f t="shared" si="958"/>
        <v/>
      </c>
      <c r="N6088" t="str">
        <f t="shared" si="959"/>
        <v>:7132 a crs:CommonwealthOrganisation ; schema:name %RAAF No 92 Wing Detachment A, Butterworth [Malaysia]% ; schema:startDate %1981-02-01%^^xsd:date ; time:hasTime [ time:hasBeginning [ time:inXSDDate %1981-02-01%^^xsd:date ]  ] .</v>
      </c>
    </row>
    <row r="6089" spans="1:14" x14ac:dyDescent="0.15">
      <c r="A6089" s="1" t="s">
        <v>12217</v>
      </c>
      <c r="B6089" s="1" t="s">
        <v>12218</v>
      </c>
      <c r="C6089" s="1">
        <v>19890701</v>
      </c>
      <c r="E6089" t="str">
        <f t="shared" si="950"/>
        <v>7133</v>
      </c>
      <c r="F6089" t="str">
        <f t="shared" si="951"/>
        <v>1989</v>
      </c>
      <c r="G6089" t="str">
        <f t="shared" si="952"/>
        <v>07</v>
      </c>
      <c r="H6089" t="str">
        <f t="shared" si="953"/>
        <v>01</v>
      </c>
      <c r="I6089" t="str">
        <f t="shared" si="954"/>
        <v>%1989-07-01%^^xsd:date</v>
      </c>
      <c r="J6089" t="str">
        <f t="shared" si="955"/>
        <v/>
      </c>
      <c r="K6089" t="str">
        <f t="shared" si="956"/>
        <v/>
      </c>
      <c r="L6089" t="str">
        <f t="shared" si="957"/>
        <v/>
      </c>
      <c r="M6089" t="str">
        <f t="shared" si="958"/>
        <v/>
      </c>
      <c r="N6089" t="str">
        <f t="shared" si="959"/>
        <v>:7133 a crs:CommonwealthOrganisation ; schema:name %Department of Veterans' Affairs, Defence Service Homes Division, Australian Capital Territory Regional Office% ; schema:startDate %1989-07-01%^^xsd:date ; time:hasTime [ time:hasBeginning [ time:inXSDDate %1989-07-01%^^xsd:date ]  ] .</v>
      </c>
    </row>
    <row r="6090" spans="1:14" x14ac:dyDescent="0.15">
      <c r="A6090" s="1" t="s">
        <v>12219</v>
      </c>
      <c r="B6090" s="1" t="s">
        <v>12220</v>
      </c>
      <c r="C6090" s="1">
        <v>19721006</v>
      </c>
      <c r="D6090" s="1">
        <v>19750214</v>
      </c>
      <c r="E6090" t="str">
        <f t="shared" si="950"/>
        <v>7134</v>
      </c>
      <c r="F6090" t="str">
        <f t="shared" si="951"/>
        <v>1972</v>
      </c>
      <c r="G6090" t="str">
        <f t="shared" si="952"/>
        <v>10</v>
      </c>
      <c r="H6090" t="str">
        <f t="shared" si="953"/>
        <v>06</v>
      </c>
      <c r="I6090" t="str">
        <f t="shared" si="954"/>
        <v>%1972-10-06%^^xsd:date</v>
      </c>
      <c r="J6090" t="str">
        <f t="shared" si="955"/>
        <v>1975</v>
      </c>
      <c r="K6090" t="str">
        <f t="shared" si="956"/>
        <v>02</v>
      </c>
      <c r="L6090" t="str">
        <f t="shared" si="957"/>
        <v>14</v>
      </c>
      <c r="M6090" t="str">
        <f t="shared" si="958"/>
        <v>%1975-14-14%^^xsd:date</v>
      </c>
      <c r="N6090" t="str">
        <f t="shared" si="959"/>
        <v>:7134 a crs:CommonwealthOrganisation ; schema:name %RAAF Sabre Advisory Unit% ; schema:startDate %1972-10-06%^^xsd:date ; schema:endDate %1975-14-14%^^xsd:date ; time:hasTime [ time:hasBeginning [ time:inXSDDate %1972-10-06%^^xsd:date ]  ] .</v>
      </c>
    </row>
    <row r="6091" spans="1:14" x14ac:dyDescent="0.15">
      <c r="A6091" s="1" t="s">
        <v>12221</v>
      </c>
      <c r="B6091" s="1" t="s">
        <v>12222</v>
      </c>
      <c r="C6091" s="1">
        <v>19890101</v>
      </c>
      <c r="E6091" t="str">
        <f t="shared" si="950"/>
        <v>7135</v>
      </c>
      <c r="F6091" t="str">
        <f t="shared" si="951"/>
        <v>1989</v>
      </c>
      <c r="G6091" t="str">
        <f t="shared" si="952"/>
        <v>01</v>
      </c>
      <c r="H6091" t="str">
        <f t="shared" si="953"/>
        <v>01</v>
      </c>
      <c r="I6091" t="str">
        <f t="shared" si="954"/>
        <v>%1989-01-01%^^xsd:date</v>
      </c>
      <c r="J6091" t="str">
        <f t="shared" si="955"/>
        <v/>
      </c>
      <c r="K6091" t="str">
        <f t="shared" si="956"/>
        <v/>
      </c>
      <c r="L6091" t="str">
        <f t="shared" si="957"/>
        <v/>
      </c>
      <c r="M6091" t="str">
        <f t="shared" si="958"/>
        <v/>
      </c>
      <c r="N6091" t="str">
        <f t="shared" si="959"/>
        <v>:7135 a crs:CommonwealthOrganisation ; schema:name %Curriculum Corporation of Australia% ; schema:startDate %1989-01-01%^^xsd:date ; time:hasTime [ time:hasBeginning [ time:inXSDDate %1989-01-01%^^xsd:date ]  ] .</v>
      </c>
    </row>
    <row r="6092" spans="1:14" x14ac:dyDescent="0.15">
      <c r="A6092" s="1" t="s">
        <v>12223</v>
      </c>
      <c r="B6092" s="1" t="s">
        <v>12224</v>
      </c>
      <c r="C6092" s="1">
        <v>19900630</v>
      </c>
      <c r="D6092" s="1">
        <v>19931223</v>
      </c>
      <c r="E6092" t="str">
        <f t="shared" si="950"/>
        <v>7136</v>
      </c>
      <c r="F6092" t="str">
        <f t="shared" si="951"/>
        <v>1990</v>
      </c>
      <c r="G6092" t="str">
        <f t="shared" si="952"/>
        <v>06</v>
      </c>
      <c r="H6092" t="str">
        <f t="shared" si="953"/>
        <v>30</v>
      </c>
      <c r="I6092" t="str">
        <f t="shared" si="954"/>
        <v>%1990-06-30%^^xsd:date</v>
      </c>
      <c r="J6092" t="str">
        <f t="shared" si="955"/>
        <v>1993</v>
      </c>
      <c r="K6092" t="str">
        <f t="shared" si="956"/>
        <v>12</v>
      </c>
      <c r="L6092" t="str">
        <f t="shared" si="957"/>
        <v>23</v>
      </c>
      <c r="M6092" t="str">
        <f t="shared" si="958"/>
        <v>%1993-23-23%^^xsd:date</v>
      </c>
      <c r="N6092" t="str">
        <f t="shared" si="959"/>
        <v>:7136 a crs:CommonwealthOrganisation ; schema:name %Department of Transport and Communications, State Broadcasting Engineer, New South Wales% ; schema:startDate %1990-06-30%^^xsd:date ; schema:endDate %1993-23-23%^^xsd:date ; time:hasTime [ time:hasBeginning [ time:inXSDDate %1990-06-30%^^xsd:date ]  ] .</v>
      </c>
    </row>
    <row r="6093" spans="1:14" x14ac:dyDescent="0.15">
      <c r="A6093" s="1" t="s">
        <v>12225</v>
      </c>
      <c r="B6093" s="1" t="s">
        <v>12226</v>
      </c>
      <c r="C6093" s="1">
        <v>19400101</v>
      </c>
      <c r="D6093" s="1">
        <v>19461231</v>
      </c>
      <c r="E6093" t="str">
        <f t="shared" si="950"/>
        <v>7137</v>
      </c>
      <c r="F6093" t="str">
        <f t="shared" si="951"/>
        <v>1940</v>
      </c>
      <c r="G6093" t="str">
        <f t="shared" si="952"/>
        <v>01</v>
      </c>
      <c r="H6093" t="str">
        <f t="shared" si="953"/>
        <v>01</v>
      </c>
      <c r="I6093" t="str">
        <f t="shared" si="954"/>
        <v>%1940-01-01%^^xsd:date</v>
      </c>
      <c r="J6093" t="str">
        <f t="shared" si="955"/>
        <v>1946</v>
      </c>
      <c r="K6093" t="str">
        <f t="shared" si="956"/>
        <v>12</v>
      </c>
      <c r="L6093" t="str">
        <f t="shared" si="957"/>
        <v>31</v>
      </c>
      <c r="M6093" t="str">
        <f t="shared" si="958"/>
        <v>%1946-31-31%^^xsd:date</v>
      </c>
      <c r="N6093" t="str">
        <f t="shared" si="959"/>
        <v>:7137 a crs:CommonwealthOrganisation ; schema:name %Fleet Radio Unit, Melbourne% ; schema:startDate %1940-01-01%^^xsd:date ; schema:endDate %1946-31-31%^^xsd:date ; time:hasTime [ time:hasBeginning [ time:inXSDDate %1940-01-01%^^xsd:date ]  ] .</v>
      </c>
    </row>
    <row r="6094" spans="1:14" x14ac:dyDescent="0.15">
      <c r="A6094" s="1" t="s">
        <v>12227</v>
      </c>
      <c r="B6094" s="1" t="s">
        <v>12228</v>
      </c>
      <c r="C6094" s="1">
        <v>19900305</v>
      </c>
      <c r="D6094" s="1">
        <v>20050630</v>
      </c>
      <c r="E6094" t="str">
        <f t="shared" si="950"/>
        <v>7138</v>
      </c>
      <c r="F6094" t="str">
        <f t="shared" si="951"/>
        <v>1990</v>
      </c>
      <c r="G6094" t="str">
        <f t="shared" si="952"/>
        <v>03</v>
      </c>
      <c r="H6094" t="str">
        <f t="shared" si="953"/>
        <v>05</v>
      </c>
      <c r="I6094" t="str">
        <f t="shared" si="954"/>
        <v>%1990-03-05%^^xsd:date</v>
      </c>
      <c r="J6094" t="str">
        <f t="shared" si="955"/>
        <v>2005</v>
      </c>
      <c r="K6094" t="str">
        <f t="shared" si="956"/>
        <v>06</v>
      </c>
      <c r="L6094" t="str">
        <f t="shared" si="957"/>
        <v>30</v>
      </c>
      <c r="M6094" t="str">
        <f t="shared" si="958"/>
        <v>%2005-30-30%^^xsd:date</v>
      </c>
      <c r="N6094" t="str">
        <f t="shared" si="959"/>
        <v>:7138 a crs:CommonwealthOrganisation ; schema:name %Aboriginal and Torres Strait Islander Commission, Regional Office, Brisbane% ; schema:startDate %1990-03-05%^^xsd:date ; schema:endDate %2005-30-30%^^xsd:date ; time:hasTime [ time:hasBeginning [ time:inXSDDate %1990-03-05%^^xsd:date ]  ] .</v>
      </c>
    </row>
    <row r="6095" spans="1:14" x14ac:dyDescent="0.15">
      <c r="A6095" s="1" t="s">
        <v>12229</v>
      </c>
      <c r="B6095" s="1" t="s">
        <v>12230</v>
      </c>
      <c r="C6095" s="1">
        <v>19900305</v>
      </c>
      <c r="D6095" s="1">
        <v>20050630</v>
      </c>
      <c r="E6095" t="str">
        <f t="shared" si="950"/>
        <v>7139</v>
      </c>
      <c r="F6095" t="str">
        <f t="shared" si="951"/>
        <v>1990</v>
      </c>
      <c r="G6095" t="str">
        <f t="shared" si="952"/>
        <v>03</v>
      </c>
      <c r="H6095" t="str">
        <f t="shared" si="953"/>
        <v>05</v>
      </c>
      <c r="I6095" t="str">
        <f t="shared" si="954"/>
        <v>%1990-03-05%^^xsd:date</v>
      </c>
      <c r="J6095" t="str">
        <f t="shared" si="955"/>
        <v>2005</v>
      </c>
      <c r="K6095" t="str">
        <f t="shared" si="956"/>
        <v>06</v>
      </c>
      <c r="L6095" t="str">
        <f t="shared" si="957"/>
        <v>30</v>
      </c>
      <c r="M6095" t="str">
        <f t="shared" si="958"/>
        <v>%2005-30-30%^^xsd:date</v>
      </c>
      <c r="N6095" t="str">
        <f t="shared" si="959"/>
        <v>:7139 a crs:CommonwealthOrganisation ; schema:name %Aboriginal and Torres Strait Islander Commission, Regional Office, Roma [Queensland]% ; schema:startDate %1990-03-05%^^xsd:date ; schema:endDate %2005-30-30%^^xsd:date ; time:hasTime [ time:hasBeginning [ time:inXSDDate %1990-03-05%^^xsd:date ]  ] .</v>
      </c>
    </row>
    <row r="6096" spans="1:14" x14ac:dyDescent="0.15">
      <c r="A6096" s="1" t="s">
        <v>12231</v>
      </c>
      <c r="B6096" s="1" t="s">
        <v>12232</v>
      </c>
      <c r="C6096" s="1">
        <v>19420301</v>
      </c>
      <c r="D6096" s="1">
        <v>19450216</v>
      </c>
      <c r="E6096" t="str">
        <f t="shared" si="950"/>
        <v>7140</v>
      </c>
      <c r="F6096" t="str">
        <f t="shared" si="951"/>
        <v>1942</v>
      </c>
      <c r="G6096" t="str">
        <f t="shared" si="952"/>
        <v>03</v>
      </c>
      <c r="H6096" t="str">
        <f t="shared" si="953"/>
        <v>01</v>
      </c>
      <c r="I6096" t="str">
        <f t="shared" si="954"/>
        <v>%1942-03-01%^^xsd:date</v>
      </c>
      <c r="J6096" t="str">
        <f t="shared" si="955"/>
        <v>1945</v>
      </c>
      <c r="K6096" t="str">
        <f t="shared" si="956"/>
        <v>02</v>
      </c>
      <c r="L6096" t="str">
        <f t="shared" si="957"/>
        <v>16</v>
      </c>
      <c r="M6096" t="str">
        <f t="shared" si="958"/>
        <v>%1945-16-16%^^xsd:date</v>
      </c>
      <c r="N6096" t="str">
        <f t="shared" si="959"/>
        <v>:7140 a crs:CommonwealthOrganisation ; schema:name %Allied Works Council, Victorian Branch% ; schema:startDate %1942-03-01%^^xsd:date ; schema:endDate %1945-16-16%^^xsd:date ; time:hasTime [ time:hasBeginning [ time:inXSDDate %1942-03-01%^^xsd:date ]  ] .</v>
      </c>
    </row>
    <row r="6097" spans="1:14" x14ac:dyDescent="0.15">
      <c r="A6097" s="1" t="s">
        <v>12233</v>
      </c>
      <c r="B6097" s="1" t="s">
        <v>12234</v>
      </c>
      <c r="C6097" s="1">
        <v>19880701</v>
      </c>
      <c r="D6097" s="1">
        <v>19921001</v>
      </c>
      <c r="E6097" t="str">
        <f t="shared" si="950"/>
        <v>7142</v>
      </c>
      <c r="F6097" t="str">
        <f t="shared" si="951"/>
        <v>1988</v>
      </c>
      <c r="G6097" t="str">
        <f t="shared" si="952"/>
        <v>07</v>
      </c>
      <c r="H6097" t="str">
        <f t="shared" si="953"/>
        <v>01</v>
      </c>
      <c r="I6097" t="str">
        <f t="shared" si="954"/>
        <v>%1988-07-01%^^xsd:date</v>
      </c>
      <c r="J6097" t="str">
        <f t="shared" si="955"/>
        <v>1992</v>
      </c>
      <c r="K6097" t="str">
        <f t="shared" si="956"/>
        <v>10</v>
      </c>
      <c r="L6097" t="str">
        <f t="shared" si="957"/>
        <v>01</v>
      </c>
      <c r="M6097" t="str">
        <f t="shared" si="958"/>
        <v>%1992-01-01%^^xsd:date</v>
      </c>
      <c r="N6097" t="str">
        <f t="shared" si="959"/>
        <v>:7142 a crs:CommonwealthOrganisation ; schema:name %Telecom Australia, Country Division, South Australia% ; schema:startDate %1988-07-01%^^xsd:date ; schema:endDate %1992-01-01%^^xsd:date ; time:hasTime [ time:hasBeginning [ time:inXSDDate %1988-07-01%^^xsd:date ]  ] .</v>
      </c>
    </row>
    <row r="6098" spans="1:14" x14ac:dyDescent="0.15">
      <c r="A6098" s="1" t="s">
        <v>12235</v>
      </c>
      <c r="B6098" s="1" t="s">
        <v>12236</v>
      </c>
      <c r="C6098" s="1">
        <v>19880701</v>
      </c>
      <c r="E6098" t="str">
        <f t="shared" si="950"/>
        <v>7143</v>
      </c>
      <c r="F6098" t="str">
        <f t="shared" si="951"/>
        <v>1988</v>
      </c>
      <c r="G6098" t="str">
        <f t="shared" si="952"/>
        <v>07</v>
      </c>
      <c r="H6098" t="str">
        <f t="shared" si="953"/>
        <v>01</v>
      </c>
      <c r="I6098" t="str">
        <f t="shared" si="954"/>
        <v>%1988-07-01%^^xsd:date</v>
      </c>
      <c r="J6098" t="str">
        <f t="shared" si="955"/>
        <v/>
      </c>
      <c r="K6098" t="str">
        <f t="shared" si="956"/>
        <v/>
      </c>
      <c r="L6098" t="str">
        <f t="shared" si="957"/>
        <v/>
      </c>
      <c r="M6098" t="str">
        <f t="shared" si="958"/>
        <v/>
      </c>
      <c r="N6098" t="str">
        <f t="shared" si="959"/>
        <v>:7143 a crs:CommonwealthOrganisation ; schema:name %Telstra Corporation Limited, Corporate and Government Business Unit, South Australia% ; schema:startDate %1988-07-01%^^xsd:date ; time:hasTime [ time:hasBeginning [ time:inXSDDate %1988-07-01%^^xsd:date ]  ] .</v>
      </c>
    </row>
    <row r="6099" spans="1:14" x14ac:dyDescent="0.15">
      <c r="A6099" s="1" t="s">
        <v>12237</v>
      </c>
      <c r="B6099" s="1" t="s">
        <v>12238</v>
      </c>
      <c r="C6099" s="1">
        <v>19880701</v>
      </c>
      <c r="D6099" s="1">
        <v>19920201</v>
      </c>
      <c r="E6099" t="str">
        <f t="shared" si="950"/>
        <v>7144</v>
      </c>
      <c r="F6099" t="str">
        <f t="shared" si="951"/>
        <v>1988</v>
      </c>
      <c r="G6099" t="str">
        <f t="shared" si="952"/>
        <v>07</v>
      </c>
      <c r="H6099" t="str">
        <f t="shared" si="953"/>
        <v>01</v>
      </c>
      <c r="I6099" t="str">
        <f t="shared" si="954"/>
        <v>%1988-07-01%^^xsd:date</v>
      </c>
      <c r="J6099" t="str">
        <f t="shared" si="955"/>
        <v>1992</v>
      </c>
      <c r="K6099" t="str">
        <f t="shared" si="956"/>
        <v>02</v>
      </c>
      <c r="L6099" t="str">
        <f t="shared" si="957"/>
        <v>01</v>
      </c>
      <c r="M6099" t="str">
        <f t="shared" si="958"/>
        <v>%1992-01-01%^^xsd:date</v>
      </c>
      <c r="N6099" t="str">
        <f t="shared" si="959"/>
        <v>:7144 a crs:CommonwealthOrganisation ; schema:name %Telecom Australia, Broadcasting Division, South Australia% ; schema:startDate %1988-07-01%^^xsd:date ; schema:endDate %1992-01-01%^^xsd:date ; time:hasTime [ time:hasBeginning [ time:inXSDDate %1988-07-01%^^xsd:date ]  ] .</v>
      </c>
    </row>
    <row r="6100" spans="1:14" x14ac:dyDescent="0.15">
      <c r="A6100" s="1" t="s">
        <v>12239</v>
      </c>
      <c r="B6100" s="1" t="s">
        <v>12240</v>
      </c>
      <c r="C6100" s="1">
        <v>19880701</v>
      </c>
      <c r="E6100" t="str">
        <f t="shared" si="950"/>
        <v>7145</v>
      </c>
      <c r="F6100" t="str">
        <f t="shared" si="951"/>
        <v>1988</v>
      </c>
      <c r="G6100" t="str">
        <f t="shared" si="952"/>
        <v>07</v>
      </c>
      <c r="H6100" t="str">
        <f t="shared" si="953"/>
        <v>01</v>
      </c>
      <c r="I6100" t="str">
        <f t="shared" si="954"/>
        <v>%1988-07-01%^^xsd:date</v>
      </c>
      <c r="J6100" t="str">
        <f t="shared" si="955"/>
        <v/>
      </c>
      <c r="K6100" t="str">
        <f t="shared" si="956"/>
        <v/>
      </c>
      <c r="L6100" t="str">
        <f t="shared" si="957"/>
        <v/>
      </c>
      <c r="M6100" t="str">
        <f t="shared" si="958"/>
        <v/>
      </c>
      <c r="N6100" t="str">
        <f t="shared" si="959"/>
        <v>:7145 a crs:CommonwealthOrganisation ; schema:name %Telstra Corporation Limited, Consumer Division, South Australia% ; schema:startDate %1988-07-01%^^xsd:date ; time:hasTime [ time:hasBeginning [ time:inXSDDate %1988-07-01%^^xsd:date ]  ] .</v>
      </c>
    </row>
    <row r="6101" spans="1:14" x14ac:dyDescent="0.15">
      <c r="A6101" s="1" t="s">
        <v>12241</v>
      </c>
      <c r="B6101" s="1" t="s">
        <v>12242</v>
      </c>
      <c r="C6101" s="1">
        <v>19880701</v>
      </c>
      <c r="D6101" s="1">
        <v>19920201</v>
      </c>
      <c r="E6101" t="str">
        <f t="shared" si="950"/>
        <v>7146</v>
      </c>
      <c r="F6101" t="str">
        <f t="shared" si="951"/>
        <v>1988</v>
      </c>
      <c r="G6101" t="str">
        <f t="shared" si="952"/>
        <v>07</v>
      </c>
      <c r="H6101" t="str">
        <f t="shared" si="953"/>
        <v>01</v>
      </c>
      <c r="I6101" t="str">
        <f t="shared" si="954"/>
        <v>%1988-07-01%^^xsd:date</v>
      </c>
      <c r="J6101" t="str">
        <f t="shared" si="955"/>
        <v>1992</v>
      </c>
      <c r="K6101" t="str">
        <f t="shared" si="956"/>
        <v>02</v>
      </c>
      <c r="L6101" t="str">
        <f t="shared" si="957"/>
        <v>01</v>
      </c>
      <c r="M6101" t="str">
        <f t="shared" si="958"/>
        <v>%1992-01-01%^^xsd:date</v>
      </c>
      <c r="N6101" t="str">
        <f t="shared" si="959"/>
        <v>:7146 a crs:CommonwealthOrganisation ; schema:name %Telecom Australia, Special Business Products Division, South Australia/Northern Territory% ; schema:startDate %1988-07-01%^^xsd:date ; schema:endDate %1992-01-01%^^xsd:date ; time:hasTime [ time:hasBeginning [ time:inXSDDate %1988-07-01%^^xsd:date ]  ] .</v>
      </c>
    </row>
    <row r="6102" spans="1:14" x14ac:dyDescent="0.15">
      <c r="A6102" s="1" t="s">
        <v>12243</v>
      </c>
      <c r="B6102" s="1" t="s">
        <v>12244</v>
      </c>
      <c r="C6102" s="1">
        <v>19131101</v>
      </c>
      <c r="D6102" s="1">
        <v>19210331</v>
      </c>
      <c r="E6102" t="str">
        <f t="shared" si="950"/>
        <v>7148</v>
      </c>
      <c r="F6102" t="str">
        <f t="shared" si="951"/>
        <v>1913</v>
      </c>
      <c r="G6102" t="str">
        <f t="shared" si="952"/>
        <v>11</v>
      </c>
      <c r="H6102" t="str">
        <f t="shared" si="953"/>
        <v>01</v>
      </c>
      <c r="I6102" t="str">
        <f t="shared" si="954"/>
        <v>%1913-11-01%^^xsd:date</v>
      </c>
      <c r="J6102" t="str">
        <f t="shared" si="955"/>
        <v>1921</v>
      </c>
      <c r="K6102" t="str">
        <f t="shared" si="956"/>
        <v>03</v>
      </c>
      <c r="L6102" t="str">
        <f t="shared" si="957"/>
        <v>31</v>
      </c>
      <c r="M6102" t="str">
        <f t="shared" si="958"/>
        <v>%1921-31-31%^^xsd:date</v>
      </c>
      <c r="N6102" t="str">
        <f t="shared" si="959"/>
        <v>:7148 a crs:CommonwealthOrganisation ; schema:name %Lighthouse Branch, No. 3 District (New South Wales, Victoria and Tasmania), Melbourne% ; schema:startDate %1913-11-01%^^xsd:date ; schema:endDate %1921-31-31%^^xsd:date ; time:hasTime [ time:hasBeginning [ time:inXSDDate %1913-11-01%^^xsd:date ]  ] .</v>
      </c>
    </row>
    <row r="6103" spans="1:14" x14ac:dyDescent="0.15">
      <c r="A6103" s="1" t="s">
        <v>12245</v>
      </c>
      <c r="B6103" s="1" t="s">
        <v>12246</v>
      </c>
      <c r="C6103" s="1">
        <v>19210331</v>
      </c>
      <c r="D6103" s="1">
        <v>19320303</v>
      </c>
      <c r="E6103" t="str">
        <f t="shared" si="950"/>
        <v>7149</v>
      </c>
      <c r="F6103" t="str">
        <f t="shared" si="951"/>
        <v>1921</v>
      </c>
      <c r="G6103" t="str">
        <f t="shared" si="952"/>
        <v>03</v>
      </c>
      <c r="H6103" t="str">
        <f t="shared" si="953"/>
        <v>31</v>
      </c>
      <c r="I6103" t="str">
        <f t="shared" si="954"/>
        <v>%1921-03-31%^^xsd:date</v>
      </c>
      <c r="J6103" t="str">
        <f t="shared" si="955"/>
        <v>1932</v>
      </c>
      <c r="K6103" t="str">
        <f t="shared" si="956"/>
        <v>03</v>
      </c>
      <c r="L6103" t="str">
        <f t="shared" si="957"/>
        <v>03</v>
      </c>
      <c r="M6103" t="str">
        <f t="shared" si="958"/>
        <v>%1932-03-03%^^xsd:date</v>
      </c>
      <c r="N6103" t="str">
        <f t="shared" si="959"/>
        <v>:7149 a crs:CommonwealthOrganisation ; schema:name %Deputy Director of Navigation, Victoria (and from 1921 to 1923, No. 3 Lighthouse District Officer)% ; schema:startDate %1921-03-31%^^xsd:date ; schema:endDate %1932-03-03%^^xsd:date ; time:hasTime [ time:hasBeginning [ time:inXSDDate %1921-03-31%^^xsd:date ]  ] .</v>
      </c>
    </row>
    <row r="6104" spans="1:14" x14ac:dyDescent="0.15">
      <c r="A6104" s="1" t="s">
        <v>12247</v>
      </c>
      <c r="B6104" s="1" t="s">
        <v>12248</v>
      </c>
      <c r="C6104" s="1">
        <v>19410703</v>
      </c>
      <c r="D6104" s="1">
        <v>19420326</v>
      </c>
      <c r="E6104" t="str">
        <f t="shared" si="950"/>
        <v>0715</v>
      </c>
      <c r="F6104" t="str">
        <f t="shared" si="951"/>
        <v>1941</v>
      </c>
      <c r="G6104" t="str">
        <f t="shared" si="952"/>
        <v>07</v>
      </c>
      <c r="H6104" t="str">
        <f t="shared" si="953"/>
        <v>03</v>
      </c>
      <c r="I6104" t="str">
        <f t="shared" si="954"/>
        <v>%1941-07-03%^^xsd:date</v>
      </c>
      <c r="J6104" t="str">
        <f t="shared" si="955"/>
        <v>1942</v>
      </c>
      <c r="K6104" t="str">
        <f t="shared" si="956"/>
        <v>03</v>
      </c>
      <c r="L6104" t="str">
        <f t="shared" si="957"/>
        <v>26</v>
      </c>
      <c r="M6104" t="str">
        <f t="shared" si="958"/>
        <v>%1942-26-26%^^xsd:date</v>
      </c>
      <c r="N6104" t="str">
        <f t="shared" si="959"/>
        <v>:0715 a crs:CommonwealthOrganisation ; schema:name %Parliamentary Joint Committee on Profits% ; schema:startDate %1941-07-03%^^xsd:date ; schema:endDate %1942-26-26%^^xsd:date ; time:hasTime [ time:hasBeginning [ time:inXSDDate %1941-07-03%^^xsd:date ]  ] .</v>
      </c>
    </row>
    <row r="6105" spans="1:14" x14ac:dyDescent="0.15">
      <c r="A6105" s="1" t="s">
        <v>12249</v>
      </c>
      <c r="B6105" s="1" t="s">
        <v>12250</v>
      </c>
      <c r="C6105" s="1">
        <v>19900305</v>
      </c>
      <c r="D6105" s="1">
        <v>20050630</v>
      </c>
      <c r="E6105" t="str">
        <f t="shared" si="950"/>
        <v>7152</v>
      </c>
      <c r="F6105" t="str">
        <f t="shared" si="951"/>
        <v>1990</v>
      </c>
      <c r="G6105" t="str">
        <f t="shared" si="952"/>
        <v>03</v>
      </c>
      <c r="H6105" t="str">
        <f t="shared" si="953"/>
        <v>05</v>
      </c>
      <c r="I6105" t="str">
        <f t="shared" si="954"/>
        <v>%1990-03-05%^^xsd:date</v>
      </c>
      <c r="J6105" t="str">
        <f t="shared" si="955"/>
        <v>2005</v>
      </c>
      <c r="K6105" t="str">
        <f t="shared" si="956"/>
        <v>06</v>
      </c>
      <c r="L6105" t="str">
        <f t="shared" si="957"/>
        <v>30</v>
      </c>
      <c r="M6105" t="str">
        <f t="shared" si="958"/>
        <v>%2005-30-30%^^xsd:date</v>
      </c>
      <c r="N6105" t="str">
        <f t="shared" si="959"/>
        <v>:7152 a crs:CommonwealthOrganisation ; schema:name %Aboriginal and Torres Strait Islander Commission, State Office, Tasmania% ; schema:startDate %1990-03-05%^^xsd:date ; schema:endDate %2005-30-30%^^xsd:date ; time:hasTime [ time:hasBeginning [ time:inXSDDate %1990-03-05%^^xsd:date ]  ] .</v>
      </c>
    </row>
    <row r="6106" spans="1:14" x14ac:dyDescent="0.15">
      <c r="A6106" s="1" t="s">
        <v>12251</v>
      </c>
      <c r="B6106" s="1" t="s">
        <v>12252</v>
      </c>
      <c r="C6106" s="1">
        <v>19881201</v>
      </c>
      <c r="E6106" t="str">
        <f t="shared" si="950"/>
        <v>7153</v>
      </c>
      <c r="F6106" t="str">
        <f t="shared" si="951"/>
        <v>1988</v>
      </c>
      <c r="G6106" t="str">
        <f t="shared" si="952"/>
        <v>12</v>
      </c>
      <c r="H6106" t="str">
        <f t="shared" si="953"/>
        <v>01</v>
      </c>
      <c r="I6106" t="str">
        <f t="shared" si="954"/>
        <v>%1988-12-01%^^xsd:date</v>
      </c>
      <c r="J6106" t="str">
        <f t="shared" si="955"/>
        <v/>
      </c>
      <c r="K6106" t="str">
        <f t="shared" si="956"/>
        <v/>
      </c>
      <c r="L6106" t="str">
        <f t="shared" si="957"/>
        <v/>
      </c>
      <c r="M6106" t="str">
        <f t="shared" si="958"/>
        <v/>
      </c>
      <c r="N6106" t="str">
        <f t="shared" si="959"/>
        <v>:7153 a crs:CommonwealthOrganisation ; schema:name %Regional Superintendent Naval Engineering Support - Melbourne (RSNES-M)% ; schema:startDate %1988-12-01%^^xsd:date ; time:hasTime [ time:hasBeginning [ time:inXSDDate %1988-12-01%^^xsd:date ]  ] .</v>
      </c>
    </row>
    <row r="6107" spans="1:14" x14ac:dyDescent="0.15">
      <c r="A6107" s="1" t="s">
        <v>12253</v>
      </c>
      <c r="B6107" s="1" t="s">
        <v>12254</v>
      </c>
      <c r="C6107" s="1">
        <v>19900305</v>
      </c>
      <c r="D6107" s="1">
        <v>20050630</v>
      </c>
      <c r="E6107" t="str">
        <f t="shared" si="950"/>
        <v>7154</v>
      </c>
      <c r="F6107" t="str">
        <f t="shared" si="951"/>
        <v>1990</v>
      </c>
      <c r="G6107" t="str">
        <f t="shared" si="952"/>
        <v>03</v>
      </c>
      <c r="H6107" t="str">
        <f t="shared" si="953"/>
        <v>05</v>
      </c>
      <c r="I6107" t="str">
        <f t="shared" si="954"/>
        <v>%1990-03-05%^^xsd:date</v>
      </c>
      <c r="J6107" t="str">
        <f t="shared" si="955"/>
        <v>2005</v>
      </c>
      <c r="K6107" t="str">
        <f t="shared" si="956"/>
        <v>06</v>
      </c>
      <c r="L6107" t="str">
        <f t="shared" si="957"/>
        <v>30</v>
      </c>
      <c r="M6107" t="str">
        <f t="shared" si="958"/>
        <v>%2005-30-30%^^xsd:date</v>
      </c>
      <c r="N6107" t="str">
        <f t="shared" si="959"/>
        <v>:7154 a crs:CommonwealthOrganisation ; schema:name %Aboriginal and Torres Strait Islander Commission, Ceduna Regional Office [South Australia]% ; schema:startDate %1990-03-05%^^xsd:date ; schema:endDate %2005-30-30%^^xsd:date ; time:hasTime [ time:hasBeginning [ time:inXSDDate %1990-03-05%^^xsd:date ]  ] .</v>
      </c>
    </row>
    <row r="6108" spans="1:14" x14ac:dyDescent="0.15">
      <c r="A6108" s="1" t="s">
        <v>12255</v>
      </c>
      <c r="B6108" s="1" t="s">
        <v>12256</v>
      </c>
      <c r="C6108" s="1">
        <v>19900305</v>
      </c>
      <c r="D6108" s="1">
        <v>19960923</v>
      </c>
      <c r="E6108" t="str">
        <f t="shared" si="950"/>
        <v>7155</v>
      </c>
      <c r="F6108" t="str">
        <f t="shared" si="951"/>
        <v>1990</v>
      </c>
      <c r="G6108" t="str">
        <f t="shared" si="952"/>
        <v>03</v>
      </c>
      <c r="H6108" t="str">
        <f t="shared" si="953"/>
        <v>05</v>
      </c>
      <c r="I6108" t="str">
        <f t="shared" si="954"/>
        <v>%1990-03-05%^^xsd:date</v>
      </c>
      <c r="J6108" t="str">
        <f t="shared" si="955"/>
        <v>1996</v>
      </c>
      <c r="K6108" t="str">
        <f t="shared" si="956"/>
        <v>09</v>
      </c>
      <c r="L6108" t="str">
        <f t="shared" si="957"/>
        <v>23</v>
      </c>
      <c r="M6108" t="str">
        <f t="shared" si="958"/>
        <v>%1996-23-23%^^xsd:date</v>
      </c>
      <c r="N6108" t="str">
        <f t="shared" si="959"/>
        <v>:7155 a crs:CommonwealthOrganisation ; schema:name %Aboriginal and Torres Strait Islander Commission, North Adelaide Regional Office [South Australia]% ; schema:startDate %1990-03-05%^^xsd:date ; schema:endDate %1996-23-23%^^xsd:date ; time:hasTime [ time:hasBeginning [ time:inXSDDate %1990-03-05%^^xsd:date ]  ] .</v>
      </c>
    </row>
    <row r="6109" spans="1:14" x14ac:dyDescent="0.15">
      <c r="A6109" s="1" t="s">
        <v>12257</v>
      </c>
      <c r="B6109" s="1" t="s">
        <v>12258</v>
      </c>
      <c r="C6109" s="1">
        <v>19900305</v>
      </c>
      <c r="D6109" s="1">
        <v>19911004</v>
      </c>
      <c r="E6109" t="str">
        <f t="shared" si="950"/>
        <v>7156</v>
      </c>
      <c r="F6109" t="str">
        <f t="shared" si="951"/>
        <v>1990</v>
      </c>
      <c r="G6109" t="str">
        <f t="shared" si="952"/>
        <v>03</v>
      </c>
      <c r="H6109" t="str">
        <f t="shared" si="953"/>
        <v>05</v>
      </c>
      <c r="I6109" t="str">
        <f t="shared" si="954"/>
        <v>%1990-03-05%^^xsd:date</v>
      </c>
      <c r="J6109" t="str">
        <f t="shared" si="955"/>
        <v>1991</v>
      </c>
      <c r="K6109" t="str">
        <f t="shared" si="956"/>
        <v>10</v>
      </c>
      <c r="L6109" t="str">
        <f t="shared" si="957"/>
        <v>04</v>
      </c>
      <c r="M6109" t="str">
        <f t="shared" si="958"/>
        <v>%1991-04-04%^^xsd:date</v>
      </c>
      <c r="N6109" t="str">
        <f t="shared" si="959"/>
        <v>:7156 a crs:CommonwealthOrganisation ; schema:name %Aboriginal and Torres Strait Islander Commission, Marla Regional Office [South Australia]% ; schema:startDate %1990-03-05%^^xsd:date ; schema:endDate %1991-04-04%^^xsd:date ; time:hasTime [ time:hasBeginning [ time:inXSDDate %1990-03-05%^^xsd:date ]  ] .</v>
      </c>
    </row>
    <row r="6110" spans="1:14" x14ac:dyDescent="0.15">
      <c r="A6110" s="1" t="s">
        <v>12259</v>
      </c>
      <c r="B6110" s="1" t="s">
        <v>12260</v>
      </c>
      <c r="C6110" s="1">
        <v>19130723</v>
      </c>
      <c r="D6110" s="1">
        <v>19201231</v>
      </c>
      <c r="E6110" t="str">
        <f t="shared" si="950"/>
        <v>7157</v>
      </c>
      <c r="F6110" t="str">
        <f t="shared" si="951"/>
        <v>1913</v>
      </c>
      <c r="G6110" t="str">
        <f t="shared" si="952"/>
        <v>07</v>
      </c>
      <c r="H6110" t="str">
        <f t="shared" si="953"/>
        <v>23</v>
      </c>
      <c r="I6110" t="str">
        <f t="shared" si="954"/>
        <v>%1913-07-23%^^xsd:date</v>
      </c>
      <c r="J6110" t="str">
        <f t="shared" si="955"/>
        <v>1920</v>
      </c>
      <c r="K6110" t="str">
        <f t="shared" si="956"/>
        <v>12</v>
      </c>
      <c r="L6110" t="str">
        <f t="shared" si="957"/>
        <v>31</v>
      </c>
      <c r="M6110" t="str">
        <f t="shared" si="958"/>
        <v>%1920-31-31%^^xsd:date</v>
      </c>
      <c r="N6110" t="str">
        <f t="shared" si="959"/>
        <v>:7157 a crs:CommonwealthOrganisation ; schema:name %Stores, Victualling and Contracts Branch, Navy Office% ; schema:startDate %1913-07-23%^^xsd:date ; schema:endDate %1920-31-31%^^xsd:date ; time:hasTime [ time:hasBeginning [ time:inXSDDate %1913-07-23%^^xsd:date ]  ] .</v>
      </c>
    </row>
    <row r="6111" spans="1:14" x14ac:dyDescent="0.15">
      <c r="A6111" s="1" t="s">
        <v>12261</v>
      </c>
      <c r="B6111" s="1" t="s">
        <v>12262</v>
      </c>
      <c r="C6111" s="1">
        <v>19750101</v>
      </c>
      <c r="E6111" t="str">
        <f t="shared" si="950"/>
        <v>7158</v>
      </c>
      <c r="F6111" t="str">
        <f t="shared" si="951"/>
        <v>1975</v>
      </c>
      <c r="G6111" t="str">
        <f t="shared" si="952"/>
        <v>01</v>
      </c>
      <c r="H6111" t="str">
        <f t="shared" si="953"/>
        <v>01</v>
      </c>
      <c r="I6111" t="str">
        <f t="shared" si="954"/>
        <v>%1975-01-01%^^xsd:date</v>
      </c>
      <c r="J6111" t="str">
        <f t="shared" si="955"/>
        <v/>
      </c>
      <c r="K6111" t="str">
        <f t="shared" si="956"/>
        <v/>
      </c>
      <c r="L6111" t="str">
        <f t="shared" si="957"/>
        <v/>
      </c>
      <c r="M6111" t="str">
        <f t="shared" si="958"/>
        <v/>
      </c>
      <c r="N6111" t="str">
        <f t="shared" si="959"/>
        <v>:7158 a crs:CommonwealthOrganisation ; schema:name %Supply Services (SRU), Telstra Corporation, Western Australia% ; schema:startDate %1975-01-01%^^xsd:date ; time:hasTime [ time:hasBeginning [ time:inXSDDate %1975-01-01%^^xsd:date ]  ] .</v>
      </c>
    </row>
    <row r="6112" spans="1:14" x14ac:dyDescent="0.15">
      <c r="A6112" s="1" t="s">
        <v>12263</v>
      </c>
      <c r="B6112" s="1" t="s">
        <v>12264</v>
      </c>
      <c r="C6112" s="1">
        <v>19750101</v>
      </c>
      <c r="E6112" t="str">
        <f t="shared" si="950"/>
        <v>7159</v>
      </c>
      <c r="F6112" t="str">
        <f t="shared" si="951"/>
        <v>1975</v>
      </c>
      <c r="G6112" t="str">
        <f t="shared" si="952"/>
        <v>01</v>
      </c>
      <c r="H6112" t="str">
        <f t="shared" si="953"/>
        <v>01</v>
      </c>
      <c r="I6112" t="str">
        <f t="shared" si="954"/>
        <v>%1975-01-01%^^xsd:date</v>
      </c>
      <c r="J6112" t="str">
        <f t="shared" si="955"/>
        <v/>
      </c>
      <c r="K6112" t="str">
        <f t="shared" si="956"/>
        <v/>
      </c>
      <c r="L6112" t="str">
        <f t="shared" si="957"/>
        <v/>
      </c>
      <c r="M6112" t="str">
        <f t="shared" si="958"/>
        <v/>
      </c>
      <c r="N6112" t="str">
        <f t="shared" si="959"/>
        <v>:7159 a crs:CommonwealthOrganisation ; schema:name %Telstra Corporation Limited, State Office, Western Australia, Accounting Services% ; schema:startDate %1975-01-01%^^xsd:date ; time:hasTime [ time:hasBeginning [ time:inXSDDate %1975-01-01%^^xsd:date ]  ] .</v>
      </c>
    </row>
    <row r="6113" spans="1:14" x14ac:dyDescent="0.15">
      <c r="A6113" s="1" t="s">
        <v>12265</v>
      </c>
      <c r="B6113" s="1" t="s">
        <v>12266</v>
      </c>
      <c r="C6113" s="1">
        <v>19520101</v>
      </c>
      <c r="D6113" s="1">
        <v>19730516</v>
      </c>
      <c r="E6113" t="str">
        <f t="shared" si="950"/>
        <v>0716</v>
      </c>
      <c r="F6113" t="str">
        <f t="shared" si="951"/>
        <v>1952</v>
      </c>
      <c r="G6113" t="str">
        <f t="shared" si="952"/>
        <v>01</v>
      </c>
      <c r="H6113" t="str">
        <f t="shared" si="953"/>
        <v>01</v>
      </c>
      <c r="I6113" t="str">
        <f t="shared" si="954"/>
        <v>%1952-01-01%^^xsd:date</v>
      </c>
      <c r="J6113" t="str">
        <f t="shared" si="955"/>
        <v>1973</v>
      </c>
      <c r="K6113" t="str">
        <f t="shared" si="956"/>
        <v>05</v>
      </c>
      <c r="L6113" t="str">
        <f t="shared" si="957"/>
        <v>16</v>
      </c>
      <c r="M6113" t="str">
        <f t="shared" si="958"/>
        <v>%1973-16-16%^^xsd:date</v>
      </c>
      <c r="N6113" t="str">
        <f t="shared" si="959"/>
        <v>:0716 a crs:CommonwealthOrganisation ; schema:name %Parliamentary Joint Committee on Foreign Affairs% ; schema:startDate %1952-01-01%^^xsd:date ; schema:endDate %1973-16-16%^^xsd:date ; time:hasTime [ time:hasBeginning [ time:inXSDDate %1952-01-01%^^xsd:date ]  ] .</v>
      </c>
    </row>
    <row r="6114" spans="1:14" x14ac:dyDescent="0.15">
      <c r="A6114" s="1" t="s">
        <v>12267</v>
      </c>
      <c r="B6114" s="1" t="s">
        <v>12268</v>
      </c>
      <c r="C6114" s="1">
        <v>19680130</v>
      </c>
      <c r="E6114" t="str">
        <f t="shared" si="950"/>
        <v>7160</v>
      </c>
      <c r="F6114" t="str">
        <f t="shared" si="951"/>
        <v>1968</v>
      </c>
      <c r="G6114" t="str">
        <f t="shared" si="952"/>
        <v>01</v>
      </c>
      <c r="H6114" t="str">
        <f t="shared" si="953"/>
        <v>30</v>
      </c>
      <c r="I6114" t="str">
        <f t="shared" si="954"/>
        <v>%1968-01-30%^^xsd:date</v>
      </c>
      <c r="J6114" t="str">
        <f t="shared" si="955"/>
        <v/>
      </c>
      <c r="K6114" t="str">
        <f t="shared" si="956"/>
        <v/>
      </c>
      <c r="L6114" t="str">
        <f t="shared" si="957"/>
        <v/>
      </c>
      <c r="M6114" t="str">
        <f t="shared" si="958"/>
        <v/>
      </c>
      <c r="N6114" t="str">
        <f t="shared" si="959"/>
        <v>:7160 a crs:CommonwealthOrganisation ; schema:name %Australian High Commission, Nauru% ; schema:startDate %1968-01-30%^^xsd:date ; time:hasTime [ time:hasBeginning [ time:inXSDDate %1968-01-30%^^xsd:date ]  ] .</v>
      </c>
    </row>
    <row r="6115" spans="1:14" x14ac:dyDescent="0.15">
      <c r="A6115" s="1" t="s">
        <v>12269</v>
      </c>
      <c r="B6115" s="1" t="s">
        <v>12270</v>
      </c>
      <c r="C6115" s="1">
        <v>19841015</v>
      </c>
      <c r="E6115" t="str">
        <f t="shared" si="950"/>
        <v>7161</v>
      </c>
      <c r="F6115" t="str">
        <f t="shared" si="951"/>
        <v>1984</v>
      </c>
      <c r="G6115" t="str">
        <f t="shared" si="952"/>
        <v>10</v>
      </c>
      <c r="H6115" t="str">
        <f t="shared" si="953"/>
        <v>15</v>
      </c>
      <c r="I6115" t="str">
        <f t="shared" si="954"/>
        <v>%1984-10-15%^^xsd:date</v>
      </c>
      <c r="J6115" t="str">
        <f t="shared" si="955"/>
        <v/>
      </c>
      <c r="K6115" t="str">
        <f t="shared" si="956"/>
        <v/>
      </c>
      <c r="L6115" t="str">
        <f t="shared" si="957"/>
        <v/>
      </c>
      <c r="M6115" t="str">
        <f t="shared" si="958"/>
        <v/>
      </c>
      <c r="N6115" t="str">
        <f t="shared" si="959"/>
        <v>:7161 a crs:CommonwealthOrganisation ; schema:name %Australian Embassy, Saudi Arabia [Riyadh]% ; schema:startDate %1984-10-15%^^xsd:date ; time:hasTime [ time:hasBeginning [ time:inXSDDate %1984-10-15%^^xsd:date ]  ] .</v>
      </c>
    </row>
    <row r="6116" spans="1:14" x14ac:dyDescent="0.15">
      <c r="A6116" s="1" t="s">
        <v>12271</v>
      </c>
      <c r="B6116" s="1" t="s">
        <v>12272</v>
      </c>
      <c r="C6116" s="1">
        <v>19790118</v>
      </c>
      <c r="E6116" t="str">
        <f t="shared" si="950"/>
        <v>7162</v>
      </c>
      <c r="F6116" t="str">
        <f t="shared" si="951"/>
        <v>1979</v>
      </c>
      <c r="G6116" t="str">
        <f t="shared" si="952"/>
        <v>01</v>
      </c>
      <c r="H6116" t="str">
        <f t="shared" si="953"/>
        <v>18</v>
      </c>
      <c r="I6116" t="str">
        <f t="shared" si="954"/>
        <v>%1979-01-18%^^xsd:date</v>
      </c>
      <c r="J6116" t="str">
        <f t="shared" si="955"/>
        <v/>
      </c>
      <c r="K6116" t="str">
        <f t="shared" si="956"/>
        <v/>
      </c>
      <c r="L6116" t="str">
        <f t="shared" si="957"/>
        <v/>
      </c>
      <c r="M6116" t="str">
        <f t="shared" si="958"/>
        <v/>
      </c>
      <c r="N6116" t="str">
        <f t="shared" si="959"/>
        <v>:7162 a crs:CommonwealthOrganisation ; schema:name %Australian Embassy, Jordan [Amman]% ; schema:startDate %1979-01-18%^^xsd:date ; time:hasTime [ time:hasBeginning [ time:inXSDDate %1979-01-18%^^xsd:date ]  ] .</v>
      </c>
    </row>
    <row r="6117" spans="1:14" x14ac:dyDescent="0.15">
      <c r="A6117" s="1" t="s">
        <v>12273</v>
      </c>
      <c r="B6117" s="1" t="s">
        <v>12274</v>
      </c>
      <c r="C6117" s="1">
        <v>19770211</v>
      </c>
      <c r="E6117" t="str">
        <f t="shared" si="950"/>
        <v>7163</v>
      </c>
      <c r="F6117" t="str">
        <f t="shared" si="951"/>
        <v>1977</v>
      </c>
      <c r="G6117" t="str">
        <f t="shared" si="952"/>
        <v>02</v>
      </c>
      <c r="H6117" t="str">
        <f t="shared" si="953"/>
        <v>11</v>
      </c>
      <c r="I6117" t="str">
        <f t="shared" si="954"/>
        <v>%1977-02-11%^^xsd:date</v>
      </c>
      <c r="J6117" t="str">
        <f t="shared" si="955"/>
        <v/>
      </c>
      <c r="K6117" t="str">
        <f t="shared" si="956"/>
        <v/>
      </c>
      <c r="L6117" t="str">
        <f t="shared" si="957"/>
        <v/>
      </c>
      <c r="M6117" t="str">
        <f t="shared" si="958"/>
        <v/>
      </c>
      <c r="N6117" t="str">
        <f t="shared" si="959"/>
        <v>:7163 a crs:CommonwealthOrganisation ; schema:name %Australian Embassy, Syria [Damascus]% ; schema:startDate %1977-02-11%^^xsd:date ; time:hasTime [ time:hasBeginning [ time:inXSDDate %1977-02-11%^^xsd:date ]  ] .</v>
      </c>
    </row>
    <row r="6118" spans="1:14" x14ac:dyDescent="0.15">
      <c r="A6118" s="1" t="s">
        <v>12275</v>
      </c>
      <c r="B6118" s="1" t="s">
        <v>12276</v>
      </c>
      <c r="C6118" s="1">
        <v>19880701</v>
      </c>
      <c r="D6118" s="1">
        <v>19920201</v>
      </c>
      <c r="E6118" t="str">
        <f t="shared" si="950"/>
        <v>7164</v>
      </c>
      <c r="F6118" t="str">
        <f t="shared" si="951"/>
        <v>1988</v>
      </c>
      <c r="G6118" t="str">
        <f t="shared" si="952"/>
        <v>07</v>
      </c>
      <c r="H6118" t="str">
        <f t="shared" si="953"/>
        <v>01</v>
      </c>
      <c r="I6118" t="str">
        <f t="shared" si="954"/>
        <v>%1988-07-01%^^xsd:date</v>
      </c>
      <c r="J6118" t="str">
        <f t="shared" si="955"/>
        <v>1992</v>
      </c>
      <c r="K6118" t="str">
        <f t="shared" si="956"/>
        <v>02</v>
      </c>
      <c r="L6118" t="str">
        <f t="shared" si="957"/>
        <v>01</v>
      </c>
      <c r="M6118" t="str">
        <f t="shared" si="958"/>
        <v>%1992-01-01%^^xsd:date</v>
      </c>
      <c r="N6118" t="str">
        <f t="shared" si="959"/>
        <v>:7164 a crs:CommonwealthOrganisation ; schema:name %Telecom Australia, Property Services, Shared Resource Unit, South Australia% ; schema:startDate %1988-07-01%^^xsd:date ; schema:endDate %1992-01-01%^^xsd:date ; time:hasTime [ time:hasBeginning [ time:inXSDDate %1988-07-01%^^xsd:date ]  ] .</v>
      </c>
    </row>
    <row r="6119" spans="1:14" x14ac:dyDescent="0.15">
      <c r="A6119" s="1" t="s">
        <v>12277</v>
      </c>
      <c r="B6119" s="1" t="s">
        <v>12278</v>
      </c>
      <c r="C6119" s="1">
        <v>19880701</v>
      </c>
      <c r="E6119" t="str">
        <f t="shared" si="950"/>
        <v>7165</v>
      </c>
      <c r="F6119" t="str">
        <f t="shared" si="951"/>
        <v>1988</v>
      </c>
      <c r="G6119" t="str">
        <f t="shared" si="952"/>
        <v>07</v>
      </c>
      <c r="H6119" t="str">
        <f t="shared" si="953"/>
        <v>01</v>
      </c>
      <c r="I6119" t="str">
        <f t="shared" si="954"/>
        <v>%1988-07-01%^^xsd:date</v>
      </c>
      <c r="J6119" t="str">
        <f t="shared" si="955"/>
        <v/>
      </c>
      <c r="K6119" t="str">
        <f t="shared" si="956"/>
        <v/>
      </c>
      <c r="L6119" t="str">
        <f t="shared" si="957"/>
        <v/>
      </c>
      <c r="M6119" t="str">
        <f t="shared" si="958"/>
        <v/>
      </c>
      <c r="N6119" t="str">
        <f t="shared" si="959"/>
        <v>:7165 a crs:CommonwealthOrganisation ; schema:name %Telstra Corporation Limited, Bureau Services, South Australia% ; schema:startDate %1988-07-01%^^xsd:date ; time:hasTime [ time:hasBeginning [ time:inXSDDate %1988-07-01%^^xsd:date ]  ] .</v>
      </c>
    </row>
    <row r="6120" spans="1:14" x14ac:dyDescent="0.15">
      <c r="A6120" s="1" t="s">
        <v>12279</v>
      </c>
      <c r="B6120" s="1" t="s">
        <v>12280</v>
      </c>
      <c r="C6120" s="1">
        <v>19880701</v>
      </c>
      <c r="E6120" t="str">
        <f t="shared" si="950"/>
        <v>7166</v>
      </c>
      <c r="F6120" t="str">
        <f t="shared" si="951"/>
        <v>1988</v>
      </c>
      <c r="G6120" t="str">
        <f t="shared" si="952"/>
        <v>07</v>
      </c>
      <c r="H6120" t="str">
        <f t="shared" si="953"/>
        <v>01</v>
      </c>
      <c r="I6120" t="str">
        <f t="shared" si="954"/>
        <v>%1988-07-01%^^xsd:date</v>
      </c>
      <c r="J6120" t="str">
        <f t="shared" si="955"/>
        <v/>
      </c>
      <c r="K6120" t="str">
        <f t="shared" si="956"/>
        <v/>
      </c>
      <c r="L6120" t="str">
        <f t="shared" si="957"/>
        <v/>
      </c>
      <c r="M6120" t="str">
        <f t="shared" si="958"/>
        <v/>
      </c>
      <c r="N6120" t="str">
        <f t="shared" si="959"/>
        <v>:7166 a crs:CommonwealthOrganisation ; schema:name %Telstra Corporation Limited, Network Construction Group - Western Region Financial Services, South Australia% ; schema:startDate %1988-07-01%^^xsd:date ; time:hasTime [ time:hasBeginning [ time:inXSDDate %1988-07-01%^^xsd:date ]  ] .</v>
      </c>
    </row>
    <row r="6121" spans="1:14" x14ac:dyDescent="0.15">
      <c r="A6121" s="1" t="s">
        <v>12281</v>
      </c>
      <c r="B6121" s="1" t="s">
        <v>12282</v>
      </c>
      <c r="C6121" s="1">
        <v>19750430</v>
      </c>
      <c r="D6121" s="1">
        <v>19751108</v>
      </c>
      <c r="E6121" t="str">
        <f t="shared" si="950"/>
        <v>7167</v>
      </c>
      <c r="F6121" t="str">
        <f t="shared" si="951"/>
        <v>1975</v>
      </c>
      <c r="G6121" t="str">
        <f t="shared" si="952"/>
        <v>04</v>
      </c>
      <c r="H6121" t="str">
        <f t="shared" si="953"/>
        <v>30</v>
      </c>
      <c r="I6121" t="str">
        <f t="shared" si="954"/>
        <v>%1975-04-30%^^xsd:date</v>
      </c>
      <c r="J6121" t="str">
        <f t="shared" si="955"/>
        <v>1975</v>
      </c>
      <c r="K6121" t="str">
        <f t="shared" si="956"/>
        <v>11</v>
      </c>
      <c r="L6121" t="str">
        <f t="shared" si="957"/>
        <v>08</v>
      </c>
      <c r="M6121" t="str">
        <f t="shared" si="958"/>
        <v>%1975-08-08%^^xsd:date</v>
      </c>
      <c r="N6121" t="str">
        <f t="shared" si="959"/>
        <v>:7167 a crs:CommonwealthOrganisation ; schema:name %Australian Embassy, North Korea [Pyongyang]% ; schema:startDate %1975-04-30%^^xsd:date ; schema:endDate %1975-08-08%^^xsd:date ; time:hasTime [ time:hasBeginning [ time:inXSDDate %1975-04-30%^^xsd:date ]  ] .</v>
      </c>
    </row>
    <row r="6122" spans="1:14" x14ac:dyDescent="0.15">
      <c r="A6122" s="1" t="s">
        <v>12283</v>
      </c>
      <c r="B6122" s="1" t="s">
        <v>12284</v>
      </c>
      <c r="C6122" s="1">
        <v>19450101</v>
      </c>
      <c r="D6122" s="1">
        <v>19691231</v>
      </c>
      <c r="E6122" t="str">
        <f t="shared" si="950"/>
        <v>7168</v>
      </c>
      <c r="F6122" t="str">
        <f t="shared" si="951"/>
        <v>1945</v>
      </c>
      <c r="G6122" t="str">
        <f t="shared" si="952"/>
        <v>01</v>
      </c>
      <c r="H6122" t="str">
        <f t="shared" si="953"/>
        <v>01</v>
      </c>
      <c r="I6122" t="str">
        <f t="shared" si="954"/>
        <v>%1945-01-01%^^xsd:date</v>
      </c>
      <c r="J6122" t="str">
        <f t="shared" si="955"/>
        <v>1969</v>
      </c>
      <c r="K6122" t="str">
        <f t="shared" si="956"/>
        <v>12</v>
      </c>
      <c r="L6122" t="str">
        <f t="shared" si="957"/>
        <v>31</v>
      </c>
      <c r="M6122" t="str">
        <f t="shared" si="958"/>
        <v>%1969-31-31%^^xsd:date</v>
      </c>
      <c r="N6122" t="str">
        <f t="shared" si="959"/>
        <v>:7168 a crs:CommonwealthOrganisation ; schema:name %RAAF Equipment Liaison Office, Parafield, South Australia% ; schema:startDate %1945-01-01%^^xsd:date ; schema:endDate %1969-31-31%^^xsd:date ; time:hasTime [ time:hasBeginning [ time:inXSDDate %1945-01-01%^^xsd:date ]  ] .</v>
      </c>
    </row>
    <row r="6123" spans="1:14" x14ac:dyDescent="0.15">
      <c r="A6123" s="1" t="s">
        <v>12285</v>
      </c>
      <c r="B6123" s="1" t="s">
        <v>12286</v>
      </c>
      <c r="C6123" s="1">
        <v>19820507</v>
      </c>
      <c r="D6123" s="1">
        <v>19970530</v>
      </c>
      <c r="E6123" t="str">
        <f t="shared" si="950"/>
        <v>7169</v>
      </c>
      <c r="F6123" t="str">
        <f t="shared" si="951"/>
        <v>1982</v>
      </c>
      <c r="G6123" t="str">
        <f t="shared" si="952"/>
        <v>05</v>
      </c>
      <c r="H6123" t="str">
        <f t="shared" si="953"/>
        <v>07</v>
      </c>
      <c r="I6123" t="str">
        <f t="shared" si="954"/>
        <v>%1982-05-07%^^xsd:date</v>
      </c>
      <c r="J6123" t="str">
        <f t="shared" si="955"/>
        <v>1997</v>
      </c>
      <c r="K6123" t="str">
        <f t="shared" si="956"/>
        <v>05</v>
      </c>
      <c r="L6123" t="str">
        <f t="shared" si="957"/>
        <v>30</v>
      </c>
      <c r="M6123" t="str">
        <f t="shared" si="958"/>
        <v>%1997-30-30%^^xsd:date</v>
      </c>
      <c r="N6123" t="str">
        <f t="shared" si="959"/>
        <v>:7169 a crs:CommonwealthOrganisation ; schema:name %Bureau of Air Safety Investigation, Adelaide [South Australia]% ; schema:startDate %1982-05-07%^^xsd:date ; schema:endDate %1997-30-30%^^xsd:date ; time:hasTime [ time:hasBeginning [ time:inXSDDate %1982-05-07%^^xsd:date ]  ] .</v>
      </c>
    </row>
    <row r="6124" spans="1:14" x14ac:dyDescent="0.15">
      <c r="A6124" s="1" t="s">
        <v>12287</v>
      </c>
      <c r="B6124" s="1" t="s">
        <v>12288</v>
      </c>
      <c r="C6124" s="1">
        <v>19560529</v>
      </c>
      <c r="D6124" s="1">
        <v>19591126</v>
      </c>
      <c r="E6124" t="str">
        <f t="shared" si="950"/>
        <v>0717</v>
      </c>
      <c r="F6124" t="str">
        <f t="shared" si="951"/>
        <v>1956</v>
      </c>
      <c r="G6124" t="str">
        <f t="shared" si="952"/>
        <v>05</v>
      </c>
      <c r="H6124" t="str">
        <f t="shared" si="953"/>
        <v>29</v>
      </c>
      <c r="I6124" t="str">
        <f t="shared" si="954"/>
        <v>%1956-05-29%^^xsd:date</v>
      </c>
      <c r="J6124" t="str">
        <f t="shared" si="955"/>
        <v>1959</v>
      </c>
      <c r="K6124" t="str">
        <f t="shared" si="956"/>
        <v>11</v>
      </c>
      <c r="L6124" t="str">
        <f t="shared" si="957"/>
        <v>26</v>
      </c>
      <c r="M6124" t="str">
        <f t="shared" si="958"/>
        <v>%1959-26-26%^^xsd:date</v>
      </c>
      <c r="N6124" t="str">
        <f t="shared" si="959"/>
        <v>:0717 a crs:CommonwealthOrganisation ; schema:name %[Parliamentary] Joint Committee on Constitutional Review% ; schema:startDate %1956-05-29%^^xsd:date ; schema:endDate %1959-26-26%^^xsd:date ; time:hasTime [ time:hasBeginning [ time:inXSDDate %1956-05-29%^^xsd:date ]  ] .</v>
      </c>
    </row>
    <row r="6125" spans="1:14" x14ac:dyDescent="0.15">
      <c r="A6125" s="1" t="s">
        <v>12289</v>
      </c>
      <c r="B6125" s="1" t="s">
        <v>12290</v>
      </c>
      <c r="C6125" s="1">
        <v>19880101</v>
      </c>
      <c r="E6125" t="str">
        <f t="shared" si="950"/>
        <v>7170</v>
      </c>
      <c r="F6125" t="str">
        <f t="shared" si="951"/>
        <v>1988</v>
      </c>
      <c r="G6125" t="str">
        <f t="shared" si="952"/>
        <v>01</v>
      </c>
      <c r="H6125" t="str">
        <f t="shared" si="953"/>
        <v>01</v>
      </c>
      <c r="I6125" t="str">
        <f t="shared" si="954"/>
        <v>%1988-01-01%^^xsd:date</v>
      </c>
      <c r="J6125" t="str">
        <f t="shared" si="955"/>
        <v/>
      </c>
      <c r="K6125" t="str">
        <f t="shared" si="956"/>
        <v/>
      </c>
      <c r="L6125" t="str">
        <f t="shared" si="957"/>
        <v/>
      </c>
      <c r="M6125" t="str">
        <f t="shared" si="958"/>
        <v/>
      </c>
      <c r="N6125" t="str">
        <f t="shared" si="959"/>
        <v>:7170 a crs:CommonwealthOrganisation ; schema:name %Defence Housing Australia, Housing Management Centre, Darwin [Northern Territory]% ; schema:startDate %1988-01-01%^^xsd:date ; time:hasTime [ time:hasBeginning [ time:inXSDDate %1988-01-01%^^xsd:date ]  ] .</v>
      </c>
    </row>
    <row r="6126" spans="1:14" x14ac:dyDescent="0.15">
      <c r="A6126" s="1" t="s">
        <v>12291</v>
      </c>
      <c r="B6126" s="1" t="s">
        <v>12292</v>
      </c>
      <c r="C6126" s="1">
        <v>19500101</v>
      </c>
      <c r="D6126" s="1">
        <v>19731130</v>
      </c>
      <c r="E6126" t="str">
        <f t="shared" si="950"/>
        <v>7171</v>
      </c>
      <c r="F6126" t="str">
        <f t="shared" si="951"/>
        <v>1950</v>
      </c>
      <c r="G6126" t="str">
        <f t="shared" si="952"/>
        <v>01</v>
      </c>
      <c r="H6126" t="str">
        <f t="shared" si="953"/>
        <v>01</v>
      </c>
      <c r="I6126" t="str">
        <f t="shared" si="954"/>
        <v>%1950-01-01%^^xsd:date</v>
      </c>
      <c r="J6126" t="str">
        <f t="shared" si="955"/>
        <v>1973</v>
      </c>
      <c r="K6126" t="str">
        <f t="shared" si="956"/>
        <v>11</v>
      </c>
      <c r="L6126" t="str">
        <f t="shared" si="957"/>
        <v>30</v>
      </c>
      <c r="M6126" t="str">
        <f t="shared" si="958"/>
        <v>%1973-30-30%^^xsd:date</v>
      </c>
      <c r="N6126" t="str">
        <f t="shared" si="959"/>
        <v>:7171 a crs:CommonwealthOrganisation ; schema:name %Department of Civil Aviation, Regional Office, Territory of Papua and New Guinea% ; schema:startDate %1950-01-01%^^xsd:date ; schema:endDate %1973-30-30%^^xsd:date ; time:hasTime [ time:hasBeginning [ time:inXSDDate %1950-01-01%^^xsd:date ]  ] .</v>
      </c>
    </row>
    <row r="6127" spans="1:14" x14ac:dyDescent="0.15">
      <c r="A6127" s="1" t="s">
        <v>12293</v>
      </c>
      <c r="B6127" s="1" t="s">
        <v>12294</v>
      </c>
      <c r="C6127" s="1">
        <v>19900701</v>
      </c>
      <c r="E6127" t="str">
        <f t="shared" si="950"/>
        <v>7172</v>
      </c>
      <c r="F6127" t="str">
        <f t="shared" si="951"/>
        <v>1990</v>
      </c>
      <c r="G6127" t="str">
        <f t="shared" si="952"/>
        <v>07</v>
      </c>
      <c r="H6127" t="str">
        <f t="shared" si="953"/>
        <v>01</v>
      </c>
      <c r="I6127" t="str">
        <f t="shared" si="954"/>
        <v>%1990-07-01%^^xsd:date</v>
      </c>
      <c r="J6127" t="str">
        <f t="shared" si="955"/>
        <v/>
      </c>
      <c r="K6127" t="str">
        <f t="shared" si="956"/>
        <v/>
      </c>
      <c r="L6127" t="str">
        <f t="shared" si="957"/>
        <v/>
      </c>
      <c r="M6127" t="str">
        <f t="shared" si="958"/>
        <v/>
      </c>
      <c r="N6127" t="str">
        <f t="shared" si="959"/>
        <v>:7172 a crs:CommonwealthOrganisation ; schema:name %[Northern Territory] Legal Aid Commission% ; schema:startDate %1990-07-01%^^xsd:date ; time:hasTime [ time:hasBeginning [ time:inXSDDate %1990-07-01%^^xsd:date ]  ] .</v>
      </c>
    </row>
    <row r="6128" spans="1:14" x14ac:dyDescent="0.15">
      <c r="A6128" s="1" t="s">
        <v>12295</v>
      </c>
      <c r="B6128" s="1" t="s">
        <v>12296</v>
      </c>
      <c r="C6128" s="1">
        <v>19890101</v>
      </c>
      <c r="E6128" t="str">
        <f t="shared" si="950"/>
        <v>7174</v>
      </c>
      <c r="F6128" t="str">
        <f t="shared" si="951"/>
        <v>1989</v>
      </c>
      <c r="G6128" t="str">
        <f t="shared" si="952"/>
        <v>01</v>
      </c>
      <c r="H6128" t="str">
        <f t="shared" si="953"/>
        <v>01</v>
      </c>
      <c r="I6128" t="str">
        <f t="shared" si="954"/>
        <v>%1989-01-01%^^xsd:date</v>
      </c>
      <c r="J6128" t="str">
        <f t="shared" si="955"/>
        <v/>
      </c>
      <c r="K6128" t="str">
        <f t="shared" si="956"/>
        <v/>
      </c>
      <c r="L6128" t="str">
        <f t="shared" si="957"/>
        <v/>
      </c>
      <c r="M6128" t="str">
        <f t="shared" si="958"/>
        <v/>
      </c>
      <c r="N6128" t="str">
        <f t="shared" si="959"/>
        <v>:7174 a crs:CommonwealthOrganisation ; schema:name %National Crime Authority, Adelaide Office [South Australia]% ; schema:startDate %1989-01-01%^^xsd:date ; time:hasTime [ time:hasBeginning [ time:inXSDDate %1989-01-01%^^xsd:date ]  ] .</v>
      </c>
    </row>
    <row r="6129" spans="1:14" x14ac:dyDescent="0.15">
      <c r="A6129" s="1" t="s">
        <v>12297</v>
      </c>
      <c r="B6129" s="1" t="s">
        <v>12298</v>
      </c>
      <c r="C6129" s="1">
        <v>19881101</v>
      </c>
      <c r="E6129" t="str">
        <f t="shared" si="950"/>
        <v>7175</v>
      </c>
      <c r="F6129" t="str">
        <f t="shared" si="951"/>
        <v>1988</v>
      </c>
      <c r="G6129" t="str">
        <f t="shared" si="952"/>
        <v>11</v>
      </c>
      <c r="H6129" t="str">
        <f t="shared" si="953"/>
        <v>01</v>
      </c>
      <c r="I6129" t="str">
        <f t="shared" si="954"/>
        <v>%1988-11-01%^^xsd:date</v>
      </c>
      <c r="J6129" t="str">
        <f t="shared" si="955"/>
        <v/>
      </c>
      <c r="K6129" t="str">
        <f t="shared" si="956"/>
        <v/>
      </c>
      <c r="L6129" t="str">
        <f t="shared" si="957"/>
        <v/>
      </c>
      <c r="M6129" t="str">
        <f t="shared" si="958"/>
        <v/>
      </c>
      <c r="N6129" t="str">
        <f t="shared" si="959"/>
        <v>:7175 a crs:CommonwealthOrganisation ; schema:name %Social Security Appeals Tribunal, National Secretariat% ; schema:startDate %1988-11-01%^^xsd:date ; time:hasTime [ time:hasBeginning [ time:inXSDDate %1988-11-01%^^xsd:date ]  ] .</v>
      </c>
    </row>
    <row r="6130" spans="1:14" x14ac:dyDescent="0.15">
      <c r="A6130" s="1" t="s">
        <v>12299</v>
      </c>
      <c r="B6130" s="1" t="s">
        <v>12300</v>
      </c>
      <c r="C6130" s="1">
        <v>19881101</v>
      </c>
      <c r="E6130" t="str">
        <f t="shared" si="950"/>
        <v>7176</v>
      </c>
      <c r="F6130" t="str">
        <f t="shared" si="951"/>
        <v>1988</v>
      </c>
      <c r="G6130" t="str">
        <f t="shared" si="952"/>
        <v>11</v>
      </c>
      <c r="H6130" t="str">
        <f t="shared" si="953"/>
        <v>01</v>
      </c>
      <c r="I6130" t="str">
        <f t="shared" si="954"/>
        <v>%1988-11-01%^^xsd:date</v>
      </c>
      <c r="J6130" t="str">
        <f t="shared" si="955"/>
        <v/>
      </c>
      <c r="K6130" t="str">
        <f t="shared" si="956"/>
        <v/>
      </c>
      <c r="L6130" t="str">
        <f t="shared" si="957"/>
        <v/>
      </c>
      <c r="M6130" t="str">
        <f t="shared" si="958"/>
        <v/>
      </c>
      <c r="N6130" t="str">
        <f t="shared" si="959"/>
        <v>:7176 a crs:CommonwealthOrganisation ; schema:name %Social Security Appeals Tribunal (Office in Melbourne)% ; schema:startDate %1988-11-01%^^xsd:date ; time:hasTime [ time:hasBeginning [ time:inXSDDate %1988-11-01%^^xsd:date ]  ] .</v>
      </c>
    </row>
    <row r="6131" spans="1:14" x14ac:dyDescent="0.15">
      <c r="A6131" s="1" t="s">
        <v>12301</v>
      </c>
      <c r="B6131" s="1" t="s">
        <v>12302</v>
      </c>
      <c r="C6131" s="1">
        <v>19560301</v>
      </c>
      <c r="E6131" t="str">
        <f t="shared" si="950"/>
        <v>7178</v>
      </c>
      <c r="F6131" t="str">
        <f t="shared" si="951"/>
        <v>1956</v>
      </c>
      <c r="G6131" t="str">
        <f t="shared" si="952"/>
        <v>03</v>
      </c>
      <c r="H6131" t="str">
        <f t="shared" si="953"/>
        <v>01</v>
      </c>
      <c r="I6131" t="str">
        <f t="shared" si="954"/>
        <v>%1956-03-01%^^xsd:date</v>
      </c>
      <c r="J6131" t="str">
        <f t="shared" si="955"/>
        <v/>
      </c>
      <c r="K6131" t="str">
        <f t="shared" si="956"/>
        <v/>
      </c>
      <c r="L6131" t="str">
        <f t="shared" si="957"/>
        <v/>
      </c>
      <c r="M6131" t="str">
        <f t="shared" si="958"/>
        <v/>
      </c>
      <c r="N6131" t="str">
        <f t="shared" si="959"/>
        <v>:7178 a crs:CommonwealthOrganisation ; schema:name %Australian Embassy, Austria [Vienna]% ; schema:startDate %1956-03-01%^^xsd:date ; time:hasTime [ time:hasBeginning [ time:inXSDDate %1956-03-01%^^xsd:date ]  ] .</v>
      </c>
    </row>
    <row r="6132" spans="1:14" x14ac:dyDescent="0.15">
      <c r="A6132" s="1" t="s">
        <v>12303</v>
      </c>
      <c r="B6132" s="1" t="s">
        <v>12304</v>
      </c>
      <c r="C6132" s="1">
        <v>19440929</v>
      </c>
      <c r="D6132" s="1">
        <v>19450307</v>
      </c>
      <c r="E6132" t="str">
        <f t="shared" si="950"/>
        <v>0718</v>
      </c>
      <c r="F6132" t="str">
        <f t="shared" si="951"/>
        <v>1944</v>
      </c>
      <c r="G6132" t="str">
        <f t="shared" si="952"/>
        <v>09</v>
      </c>
      <c r="H6132" t="str">
        <f t="shared" si="953"/>
        <v>29</v>
      </c>
      <c r="I6132" t="str">
        <f t="shared" si="954"/>
        <v>%1944-09-29%^^xsd:date</v>
      </c>
      <c r="J6132" t="str">
        <f t="shared" si="955"/>
        <v>1945</v>
      </c>
      <c r="K6132" t="str">
        <f t="shared" si="956"/>
        <v>03</v>
      </c>
      <c r="L6132" t="str">
        <f t="shared" si="957"/>
        <v>07</v>
      </c>
      <c r="M6132" t="str">
        <f t="shared" si="958"/>
        <v>%1945-07-07%^^xsd:date</v>
      </c>
      <c r="N6132" t="str">
        <f t="shared" si="959"/>
        <v>:0718 a crs:CommonwealthOrganisation ; schema:name %Joint Parliamentary Committee on Gratuities% ; schema:startDate %1944-09-29%^^xsd:date ; schema:endDate %1945-07-07%^^xsd:date ; time:hasTime [ time:hasBeginning [ time:inXSDDate %1944-09-29%^^xsd:date ]  ] .</v>
      </c>
    </row>
    <row r="6133" spans="1:14" x14ac:dyDescent="0.15">
      <c r="A6133" s="1" t="s">
        <v>12305</v>
      </c>
      <c r="B6133" s="1" t="s">
        <v>12306</v>
      </c>
      <c r="C6133" s="1">
        <v>19841026</v>
      </c>
      <c r="E6133" t="str">
        <f t="shared" si="950"/>
        <v>7182</v>
      </c>
      <c r="F6133" t="str">
        <f t="shared" si="951"/>
        <v>1984</v>
      </c>
      <c r="G6133" t="str">
        <f t="shared" si="952"/>
        <v>10</v>
      </c>
      <c r="H6133" t="str">
        <f t="shared" si="953"/>
        <v>26</v>
      </c>
      <c r="I6133" t="str">
        <f t="shared" si="954"/>
        <v>%1984-10-26%^^xsd:date</v>
      </c>
      <c r="J6133" t="str">
        <f t="shared" si="955"/>
        <v/>
      </c>
      <c r="K6133" t="str">
        <f t="shared" si="956"/>
        <v/>
      </c>
      <c r="L6133" t="str">
        <f t="shared" si="957"/>
        <v/>
      </c>
      <c r="M6133" t="str">
        <f t="shared" si="958"/>
        <v/>
      </c>
      <c r="N6133" t="str">
        <f t="shared" si="959"/>
        <v>:7182 a crs:CommonwealthOrganisation ; schema:name %Australian Embassy, Hungary [Budapest]% ; schema:startDate %1984-10-26%^^xsd:date ; time:hasTime [ time:hasBeginning [ time:inXSDDate %1984-10-26%^^xsd:date ]  ] .</v>
      </c>
    </row>
    <row r="6134" spans="1:14" x14ac:dyDescent="0.15">
      <c r="A6134" s="1" t="s">
        <v>12307</v>
      </c>
      <c r="B6134" s="1" t="s">
        <v>12308</v>
      </c>
      <c r="C6134" s="1">
        <v>19830704</v>
      </c>
      <c r="D6134" s="1">
        <v>19960701</v>
      </c>
      <c r="E6134" t="str">
        <f t="shared" si="950"/>
        <v>7183</v>
      </c>
      <c r="F6134" t="str">
        <f t="shared" si="951"/>
        <v>1983</v>
      </c>
      <c r="G6134" t="str">
        <f t="shared" si="952"/>
        <v>07</v>
      </c>
      <c r="H6134" t="str">
        <f t="shared" si="953"/>
        <v>04</v>
      </c>
      <c r="I6134" t="str">
        <f t="shared" si="954"/>
        <v>%1983-07-04%^^xsd:date</v>
      </c>
      <c r="J6134" t="str">
        <f t="shared" si="955"/>
        <v>1996</v>
      </c>
      <c r="K6134" t="str">
        <f t="shared" si="956"/>
        <v>07</v>
      </c>
      <c r="L6134" t="str">
        <f t="shared" si="957"/>
        <v>01</v>
      </c>
      <c r="M6134" t="str">
        <f t="shared" si="958"/>
        <v>%1996-01-01%^^xsd:date</v>
      </c>
      <c r="N6134" t="str">
        <f t="shared" si="959"/>
        <v>:7183 a crs:CommonwealthOrganisation ; schema:name %Australian Audit Office, South Australia/ (from 1989) Australian National Audit Office, South Australia% ; schema:startDate %1983-07-04%^^xsd:date ; schema:endDate %1996-01-01%^^xsd:date ; time:hasTime [ time:hasBeginning [ time:inXSDDate %1983-07-04%^^xsd:date ]  ] .</v>
      </c>
    </row>
    <row r="6135" spans="1:14" x14ac:dyDescent="0.15">
      <c r="A6135" s="1" t="s">
        <v>12309</v>
      </c>
      <c r="B6135" s="1" t="s">
        <v>12310</v>
      </c>
      <c r="C6135" s="1">
        <v>19890331</v>
      </c>
      <c r="E6135" t="str">
        <f t="shared" si="950"/>
        <v>7185</v>
      </c>
      <c r="F6135" t="str">
        <f t="shared" si="951"/>
        <v>1989</v>
      </c>
      <c r="G6135" t="str">
        <f t="shared" si="952"/>
        <v>03</v>
      </c>
      <c r="H6135" t="str">
        <f t="shared" si="953"/>
        <v>31</v>
      </c>
      <c r="I6135" t="str">
        <f t="shared" si="954"/>
        <v>%1989-03-31%^^xsd:date</v>
      </c>
      <c r="J6135" t="str">
        <f t="shared" si="955"/>
        <v/>
      </c>
      <c r="K6135" t="str">
        <f t="shared" si="956"/>
        <v/>
      </c>
      <c r="L6135" t="str">
        <f t="shared" si="957"/>
        <v/>
      </c>
      <c r="M6135" t="str">
        <f t="shared" si="958"/>
        <v/>
      </c>
      <c r="N6135" t="str">
        <f t="shared" si="959"/>
        <v>:7185 a crs:CommonwealthOrganisation ; schema:name %Headquarters, RAAF Williams, Laverton, Victoria% ; schema:startDate %1989-03-31%^^xsd:date ; time:hasTime [ time:hasBeginning [ time:inXSDDate %1989-03-31%^^xsd:date ]  ] .</v>
      </c>
    </row>
    <row r="6136" spans="1:14" x14ac:dyDescent="0.15">
      <c r="A6136" s="1" t="s">
        <v>12311</v>
      </c>
      <c r="B6136" s="1" t="s">
        <v>12312</v>
      </c>
      <c r="C6136" s="1">
        <v>19890331</v>
      </c>
      <c r="D6136" s="1">
        <v>19940701</v>
      </c>
      <c r="E6136" t="str">
        <f t="shared" si="950"/>
        <v>7186</v>
      </c>
      <c r="F6136" t="str">
        <f t="shared" si="951"/>
        <v>1989</v>
      </c>
      <c r="G6136" t="str">
        <f t="shared" si="952"/>
        <v>03</v>
      </c>
      <c r="H6136" t="str">
        <f t="shared" si="953"/>
        <v>31</v>
      </c>
      <c r="I6136" t="str">
        <f t="shared" si="954"/>
        <v>%1989-03-31%^^xsd:date</v>
      </c>
      <c r="J6136" t="str">
        <f t="shared" si="955"/>
        <v>1994</v>
      </c>
      <c r="K6136" t="str">
        <f t="shared" si="956"/>
        <v>07</v>
      </c>
      <c r="L6136" t="str">
        <f t="shared" si="957"/>
        <v>01</v>
      </c>
      <c r="M6136" t="str">
        <f t="shared" si="958"/>
        <v>%1994-01-01%^^xsd:date</v>
      </c>
      <c r="N6136" t="str">
        <f t="shared" si="959"/>
        <v>:7186 a crs:CommonwealthOrganisation ; schema:name %Base Squadron Williams, RAAF Williams, Laverton [Victoria]% ; schema:startDate %1989-03-31%^^xsd:date ; schema:endDate %1994-01-01%^^xsd:date ; time:hasTime [ time:hasBeginning [ time:inXSDDate %1989-03-31%^^xsd:date ]  ] .</v>
      </c>
    </row>
    <row r="6137" spans="1:14" x14ac:dyDescent="0.15">
      <c r="A6137" s="1" t="s">
        <v>12313</v>
      </c>
      <c r="B6137" s="1" t="s">
        <v>12314</v>
      </c>
      <c r="C6137" s="1">
        <v>19890804</v>
      </c>
      <c r="E6137" t="str">
        <f t="shared" si="950"/>
        <v>7187</v>
      </c>
      <c r="F6137" t="str">
        <f t="shared" si="951"/>
        <v>1989</v>
      </c>
      <c r="G6137" t="str">
        <f t="shared" si="952"/>
        <v>08</v>
      </c>
      <c r="H6137" t="str">
        <f t="shared" si="953"/>
        <v>04</v>
      </c>
      <c r="I6137" t="str">
        <f t="shared" si="954"/>
        <v>%1989-08-04%^^xsd:date</v>
      </c>
      <c r="J6137" t="str">
        <f t="shared" si="955"/>
        <v/>
      </c>
      <c r="K6137" t="str">
        <f t="shared" si="956"/>
        <v/>
      </c>
      <c r="L6137" t="str">
        <f t="shared" si="957"/>
        <v/>
      </c>
      <c r="M6137" t="str">
        <f t="shared" si="958"/>
        <v/>
      </c>
      <c r="N6137" t="str">
        <f t="shared" si="959"/>
        <v>:7187 a crs:CommonwealthOrganisation ; schema:name %Public Sector, Professional, Scientific Research, Technical, Communications, Aviation and Broadcasting Union (PSU), South Australian Branch% ; schema:startDate %1989-08-04%^^xsd:date ; time:hasTime [ time:hasBeginning [ time:inXSDDate %1989-08-04%^^xsd:date ]  ] .</v>
      </c>
    </row>
    <row r="6138" spans="1:14" x14ac:dyDescent="0.15">
      <c r="A6138" s="1" t="s">
        <v>12315</v>
      </c>
      <c r="B6138" s="1" t="s">
        <v>12316</v>
      </c>
      <c r="C6138" s="1">
        <v>19900903</v>
      </c>
      <c r="D6138" s="1">
        <v>19970701</v>
      </c>
      <c r="E6138" t="str">
        <f t="shared" si="950"/>
        <v>7188</v>
      </c>
      <c r="F6138" t="str">
        <f t="shared" si="951"/>
        <v>1990</v>
      </c>
      <c r="G6138" t="str">
        <f t="shared" si="952"/>
        <v>09</v>
      </c>
      <c r="H6138" t="str">
        <f t="shared" si="953"/>
        <v>03</v>
      </c>
      <c r="I6138" t="str">
        <f t="shared" si="954"/>
        <v>%1990-09-03%^^xsd:date</v>
      </c>
      <c r="J6138" t="str">
        <f t="shared" si="955"/>
        <v>1997</v>
      </c>
      <c r="K6138" t="str">
        <f t="shared" si="956"/>
        <v>07</v>
      </c>
      <c r="L6138" t="str">
        <f t="shared" si="957"/>
        <v>01</v>
      </c>
      <c r="M6138" t="str">
        <f t="shared" si="958"/>
        <v>%1997-01-01%^^xsd:date</v>
      </c>
      <c r="N6138" t="str">
        <f t="shared" si="959"/>
        <v>:7188 a crs:CommonwealthOrganisation ; schema:name %Student Assistance Centre, Indooroopilly [Queensland]% ; schema:startDate %1990-09-03%^^xsd:date ; schema:endDate %1997-01-01%^^xsd:date ; time:hasTime [ time:hasBeginning [ time:inXSDDate %1990-09-03%^^xsd:date ]  ] .</v>
      </c>
    </row>
    <row r="6139" spans="1:14" x14ac:dyDescent="0.15">
      <c r="A6139" s="1" t="s">
        <v>12317</v>
      </c>
      <c r="B6139" s="1" t="s">
        <v>12318</v>
      </c>
      <c r="C6139" s="1">
        <v>19890801</v>
      </c>
      <c r="D6139" s="1">
        <v>19931201</v>
      </c>
      <c r="E6139" t="str">
        <f t="shared" si="950"/>
        <v>7189</v>
      </c>
      <c r="F6139" t="str">
        <f t="shared" si="951"/>
        <v>1989</v>
      </c>
      <c r="G6139" t="str">
        <f t="shared" si="952"/>
        <v>08</v>
      </c>
      <c r="H6139" t="str">
        <f t="shared" si="953"/>
        <v>01</v>
      </c>
      <c r="I6139" t="str">
        <f t="shared" si="954"/>
        <v>%1989-08-01%^^xsd:date</v>
      </c>
      <c r="J6139" t="str">
        <f t="shared" si="955"/>
        <v>1993</v>
      </c>
      <c r="K6139" t="str">
        <f t="shared" si="956"/>
        <v>12</v>
      </c>
      <c r="L6139" t="str">
        <f t="shared" si="957"/>
        <v>01</v>
      </c>
      <c r="M6139" t="str">
        <f t="shared" si="958"/>
        <v>%1993-01-01%^^xsd:date</v>
      </c>
      <c r="N6139" t="str">
        <f t="shared" si="959"/>
        <v>:7189 a crs:CommonwealthOrganisation ; schema:name %Directorate of Quality Assurance General Products, South Australia% ; schema:startDate %1989-08-01%^^xsd:date ; schema:endDate %1993-01-01%^^xsd:date ; time:hasTime [ time:hasBeginning [ time:inXSDDate %1989-08-01%^^xsd:date ]  ] .</v>
      </c>
    </row>
    <row r="6140" spans="1:14" x14ac:dyDescent="0.15">
      <c r="A6140" s="1" t="s">
        <v>12319</v>
      </c>
      <c r="B6140" s="1" t="s">
        <v>12320</v>
      </c>
      <c r="C6140" s="1">
        <v>19410214</v>
      </c>
      <c r="D6140" s="1">
        <v>19420504</v>
      </c>
      <c r="E6140" t="str">
        <f t="shared" si="950"/>
        <v>0719</v>
      </c>
      <c r="F6140" t="str">
        <f t="shared" si="951"/>
        <v>1941</v>
      </c>
      <c r="G6140" t="str">
        <f t="shared" si="952"/>
        <v>02</v>
      </c>
      <c r="H6140" t="str">
        <f t="shared" si="953"/>
        <v>14</v>
      </c>
      <c r="I6140" t="str">
        <f t="shared" si="954"/>
        <v>%1941-02-14%^^xsd:date</v>
      </c>
      <c r="J6140" t="str">
        <f t="shared" si="955"/>
        <v>1942</v>
      </c>
      <c r="K6140" t="str">
        <f t="shared" si="956"/>
        <v>05</v>
      </c>
      <c r="L6140" t="str">
        <f t="shared" si="957"/>
        <v>04</v>
      </c>
      <c r="M6140" t="str">
        <f t="shared" si="958"/>
        <v>%1942-04-04%^^xsd:date</v>
      </c>
      <c r="N6140" t="str">
        <f t="shared" si="959"/>
        <v>:0719 a crs:CommonwealthOrganisation ; schema:name %Parliamentary Committee for the Survey of Manpower and Resources% ; schema:startDate %1941-02-14%^^xsd:date ; schema:endDate %1942-04-04%^^xsd:date ; time:hasTime [ time:hasBeginning [ time:inXSDDate %1941-02-14%^^xsd:date ]  ] .</v>
      </c>
    </row>
    <row r="6141" spans="1:14" x14ac:dyDescent="0.15">
      <c r="A6141" s="1" t="s">
        <v>12321</v>
      </c>
      <c r="B6141" s="1" t="s">
        <v>12322</v>
      </c>
      <c r="C6141" s="1">
        <v>19890801</v>
      </c>
      <c r="D6141" s="1">
        <v>19931201</v>
      </c>
      <c r="E6141" t="str">
        <f t="shared" si="950"/>
        <v>7190</v>
      </c>
      <c r="F6141" t="str">
        <f t="shared" si="951"/>
        <v>1989</v>
      </c>
      <c r="G6141" t="str">
        <f t="shared" si="952"/>
        <v>08</v>
      </c>
      <c r="H6141" t="str">
        <f t="shared" si="953"/>
        <v>01</v>
      </c>
      <c r="I6141" t="str">
        <f t="shared" si="954"/>
        <v>%1989-08-01%^^xsd:date</v>
      </c>
      <c r="J6141" t="str">
        <f t="shared" si="955"/>
        <v>1993</v>
      </c>
      <c r="K6141" t="str">
        <f t="shared" si="956"/>
        <v>12</v>
      </c>
      <c r="L6141" t="str">
        <f t="shared" si="957"/>
        <v>01</v>
      </c>
      <c r="M6141" t="str">
        <f t="shared" si="958"/>
        <v>%1993-01-01%^^xsd:date</v>
      </c>
      <c r="N6141" t="str">
        <f t="shared" si="959"/>
        <v>:7190 a crs:CommonwealthOrganisation ; schema:name %Directorate of Quality Assurance Marine, South Australia% ; schema:startDate %1989-08-01%^^xsd:date ; schema:endDate %1993-01-01%^^xsd:date ; time:hasTime [ time:hasBeginning [ time:inXSDDate %1989-08-01%^^xsd:date ]  ] .</v>
      </c>
    </row>
    <row r="6142" spans="1:14" x14ac:dyDescent="0.15">
      <c r="A6142" s="1" t="s">
        <v>12323</v>
      </c>
      <c r="B6142" s="1" t="s">
        <v>12324</v>
      </c>
      <c r="C6142" s="1">
        <v>19891017</v>
      </c>
      <c r="D6142" s="1">
        <v>19900228</v>
      </c>
      <c r="E6142" t="str">
        <f t="shared" si="950"/>
        <v>7192</v>
      </c>
      <c r="F6142" t="str">
        <f t="shared" si="951"/>
        <v>1989</v>
      </c>
      <c r="G6142" t="str">
        <f t="shared" si="952"/>
        <v>10</v>
      </c>
      <c r="H6142" t="str">
        <f t="shared" si="953"/>
        <v>17</v>
      </c>
      <c r="I6142" t="str">
        <f t="shared" si="954"/>
        <v>%1989-10-17%^^xsd:date</v>
      </c>
      <c r="J6142" t="str">
        <f t="shared" si="955"/>
        <v>1990</v>
      </c>
      <c r="K6142" t="str">
        <f t="shared" si="956"/>
        <v>02</v>
      </c>
      <c r="L6142" t="str">
        <f t="shared" si="957"/>
        <v>28</v>
      </c>
      <c r="M6142" t="str">
        <f t="shared" si="958"/>
        <v>%1990-28-28%^^xsd:date</v>
      </c>
      <c r="N6142" t="str">
        <f t="shared" si="959"/>
        <v>:7192 a crs:CommonwealthOrganisation ; schema:name %Senate Select Committee on Certain Aspects of the Airline Pilots Dispute% ; schema:startDate %1989-10-17%^^xsd:date ; schema:endDate %1990-28-28%^^xsd:date ; time:hasTime [ time:hasBeginning [ time:inXSDDate %1989-10-17%^^xsd:date ]  ] .</v>
      </c>
    </row>
    <row r="6143" spans="1:14" x14ac:dyDescent="0.15">
      <c r="A6143" s="1" t="s">
        <v>12325</v>
      </c>
      <c r="B6143" s="1" t="s">
        <v>12326</v>
      </c>
      <c r="C6143" s="1">
        <v>19880101</v>
      </c>
      <c r="E6143" t="str">
        <f t="shared" si="950"/>
        <v>7194</v>
      </c>
      <c r="F6143" t="str">
        <f t="shared" si="951"/>
        <v>1988</v>
      </c>
      <c r="G6143" t="str">
        <f t="shared" si="952"/>
        <v>01</v>
      </c>
      <c r="H6143" t="str">
        <f t="shared" si="953"/>
        <v>01</v>
      </c>
      <c r="I6143" t="str">
        <f t="shared" si="954"/>
        <v>%1988-01-01%^^xsd:date</v>
      </c>
      <c r="J6143" t="str">
        <f t="shared" si="955"/>
        <v/>
      </c>
      <c r="K6143" t="str">
        <f t="shared" si="956"/>
        <v/>
      </c>
      <c r="L6143" t="str">
        <f t="shared" si="957"/>
        <v/>
      </c>
      <c r="M6143" t="str">
        <f t="shared" si="958"/>
        <v/>
      </c>
      <c r="N6143" t="str">
        <f t="shared" si="959"/>
        <v>:7194 a crs:CommonwealthOrganisation ; schema:name %Defence Housing Australia, Head Office% ; schema:startDate %1988-01-01%^^xsd:date ; time:hasTime [ time:hasBeginning [ time:inXSDDate %1988-01-01%^^xsd:date ]  ] .</v>
      </c>
    </row>
    <row r="6144" spans="1:14" x14ac:dyDescent="0.15">
      <c r="A6144" s="1" t="s">
        <v>12327</v>
      </c>
      <c r="B6144" s="1" t="s">
        <v>12328</v>
      </c>
      <c r="C6144" s="1">
        <v>19891201</v>
      </c>
      <c r="E6144" t="str">
        <f t="shared" si="950"/>
        <v>7195</v>
      </c>
      <c r="F6144" t="str">
        <f t="shared" si="951"/>
        <v>1989</v>
      </c>
      <c r="G6144" t="str">
        <f t="shared" si="952"/>
        <v>12</v>
      </c>
      <c r="H6144" t="str">
        <f t="shared" si="953"/>
        <v>01</v>
      </c>
      <c r="I6144" t="str">
        <f t="shared" si="954"/>
        <v>%1989-12-01%^^xsd:date</v>
      </c>
      <c r="J6144" t="str">
        <f t="shared" si="955"/>
        <v/>
      </c>
      <c r="K6144" t="str">
        <f t="shared" si="956"/>
        <v/>
      </c>
      <c r="L6144" t="str">
        <f t="shared" si="957"/>
        <v/>
      </c>
      <c r="M6144" t="str">
        <f t="shared" si="958"/>
        <v/>
      </c>
      <c r="N6144" t="str">
        <f t="shared" si="959"/>
        <v>:7195 a crs:CommonwealthOrganisation ; schema:name %Singleton Logistic Company, Australian Army, New South Wales% ; schema:startDate %1989-12-01%^^xsd:date ; time:hasTime [ time:hasBeginning [ time:inXSDDate %1989-12-01%^^xsd:date ]  ] .</v>
      </c>
    </row>
    <row r="6145" spans="1:14" x14ac:dyDescent="0.15">
      <c r="A6145" s="1" t="s">
        <v>12329</v>
      </c>
      <c r="B6145" s="1" t="s">
        <v>12330</v>
      </c>
      <c r="C6145" s="1">
        <v>19850101</v>
      </c>
      <c r="E6145" t="str">
        <f t="shared" si="950"/>
        <v>7196</v>
      </c>
      <c r="F6145" t="str">
        <f t="shared" si="951"/>
        <v>1985</v>
      </c>
      <c r="G6145" t="str">
        <f t="shared" si="952"/>
        <v>01</v>
      </c>
      <c r="H6145" t="str">
        <f t="shared" si="953"/>
        <v>01</v>
      </c>
      <c r="I6145" t="str">
        <f t="shared" si="954"/>
        <v>%1985-01-01%^^xsd:date</v>
      </c>
      <c r="J6145" t="str">
        <f t="shared" si="955"/>
        <v/>
      </c>
      <c r="K6145" t="str">
        <f t="shared" si="956"/>
        <v/>
      </c>
      <c r="L6145" t="str">
        <f t="shared" si="957"/>
        <v/>
      </c>
      <c r="M6145" t="str">
        <f t="shared" si="958"/>
        <v/>
      </c>
      <c r="N6145" t="str">
        <f t="shared" si="959"/>
        <v>:7196 a crs:CommonwealthOrganisation ; schema:name %Department of Foreign Affairs and Trade, Thursday Island [Queensland]% ; schema:startDate %1985-01-01%^^xsd:date ; time:hasTime [ time:hasBeginning [ time:inXSDDate %1985-01-01%^^xsd:date ]  ] .</v>
      </c>
    </row>
    <row r="6146" spans="1:14" x14ac:dyDescent="0.15">
      <c r="A6146" s="1" t="s">
        <v>12331</v>
      </c>
      <c r="B6146" s="1" t="s">
        <v>12332</v>
      </c>
      <c r="C6146" s="1">
        <v>19900207</v>
      </c>
      <c r="E6146" t="str">
        <f t="shared" si="950"/>
        <v>7197</v>
      </c>
      <c r="F6146" t="str">
        <f t="shared" si="951"/>
        <v>1990</v>
      </c>
      <c r="G6146" t="str">
        <f t="shared" si="952"/>
        <v>02</v>
      </c>
      <c r="H6146" t="str">
        <f t="shared" si="953"/>
        <v>07</v>
      </c>
      <c r="I6146" t="str">
        <f t="shared" si="954"/>
        <v>%1990-02-07%^^xsd:date</v>
      </c>
      <c r="J6146" t="str">
        <f t="shared" si="955"/>
        <v/>
      </c>
      <c r="K6146" t="str">
        <f t="shared" si="956"/>
        <v/>
      </c>
      <c r="L6146" t="str">
        <f t="shared" si="957"/>
        <v/>
      </c>
      <c r="M6146" t="str">
        <f t="shared" si="958"/>
        <v/>
      </c>
      <c r="N6146" t="str">
        <f t="shared" si="959"/>
        <v>:7197 a crs:CommonwealthOrganisation ; schema:name %RAAF Headquarters, Training Command [II], RAAF Williams, Laverton [Victoria]% ; schema:startDate %1990-02-07%^^xsd:date ; time:hasTime [ time:hasBeginning [ time:inXSDDate %1990-02-07%^^xsd:date ]  ] .</v>
      </c>
    </row>
    <row r="6147" spans="1:14" x14ac:dyDescent="0.15">
      <c r="A6147" s="1" t="s">
        <v>12333</v>
      </c>
      <c r="B6147" s="1" t="s">
        <v>12334</v>
      </c>
      <c r="C6147" s="1">
        <v>19900207</v>
      </c>
      <c r="E6147" t="str">
        <f t="shared" ref="E6147:E6210" si="960">TEXT(SUBSTITUTE(A6147, "CA ", ""), "0000")</f>
        <v>7198</v>
      </c>
      <c r="F6147" t="str">
        <f t="shared" ref="F6147:F6210" si="961">LEFT(C6147,4)</f>
        <v>1990</v>
      </c>
      <c r="G6147" t="str">
        <f t="shared" ref="G6147:G6210" si="962">MID(C6147,5,2)</f>
        <v>02</v>
      </c>
      <c r="H6147" t="str">
        <f t="shared" ref="H6147:H6210" si="963">RIGHT(C6147,2)</f>
        <v>07</v>
      </c>
      <c r="I6147" t="str">
        <f t="shared" ref="I6147:I6210" si="964">IF(AND(G6147+0&gt;=1,G6147+0&lt;=12),CONCATENATE("%",F6147,"-",G6147,"-",H6147,"%^^xsd:date"),CONCATENATE("%",F6147,"%^^xsd:gYear"))</f>
        <v>%1990-02-07%^^xsd:date</v>
      </c>
      <c r="J6147" t="str">
        <f t="shared" ref="J6147:J6210" si="965">LEFT(D6147,4)</f>
        <v/>
      </c>
      <c r="K6147" t="str">
        <f t="shared" ref="K6147:K6210" si="966">MID(D6147,5,2)</f>
        <v/>
      </c>
      <c r="L6147" t="str">
        <f t="shared" ref="L6147:L6210" si="967">RIGHT(D6147,2)</f>
        <v/>
      </c>
      <c r="M6147" t="str">
        <f t="shared" ref="M6147:M6210" si="968">IFERROR(IF(AND(K6147+0&gt;=1,K6147+0&lt;=12),CONCATENATE("%",J6147,"-",L6147,"-",L6147,"%^^xsd:date"),CONCATENATE("%",J6147,"%^^xsd:gYear")),"")</f>
        <v/>
      </c>
      <c r="N6147" t="str">
        <f t="shared" ref="N6147:N6210" si="969">CONCATENATE(":",E6147," a crs:CommonwealthOrganisation ; schema:name %",B6147,"% ; schema:startDate ",I6147, IF(M6147="","",CONCATENATE(" ; schema:endDate ",M6147)), " ; time:hasTime [ time:hasBeginning [ time:inXSDDate ", I6147, " ] ", IF(O6147="","",CONCATENATE(" ; time:hasEnd [ time:inXSDDate ",O6147, " ] ")), " ] .")</f>
        <v>:7198 a crs:CommonwealthOrganisation ; schema:name %RAAF Logistics Command, Victoria% ; schema:startDate %1990-02-07%^^xsd:date ; time:hasTime [ time:hasBeginning [ time:inXSDDate %1990-02-07%^^xsd:date ]  ] .</v>
      </c>
    </row>
    <row r="6148" spans="1:14" x14ac:dyDescent="0.15">
      <c r="A6148" s="1" t="s">
        <v>12335</v>
      </c>
      <c r="B6148" s="1" t="s">
        <v>12336</v>
      </c>
      <c r="C6148" s="1">
        <v>19840606</v>
      </c>
      <c r="D6148" s="1">
        <v>19980227</v>
      </c>
      <c r="E6148" t="str">
        <f t="shared" si="960"/>
        <v>7199</v>
      </c>
      <c r="F6148" t="str">
        <f t="shared" si="961"/>
        <v>1984</v>
      </c>
      <c r="G6148" t="str">
        <f t="shared" si="962"/>
        <v>06</v>
      </c>
      <c r="H6148" t="str">
        <f t="shared" si="963"/>
        <v>06</v>
      </c>
      <c r="I6148" t="str">
        <f t="shared" si="964"/>
        <v>%1984-06-06%^^xsd:date</v>
      </c>
      <c r="J6148" t="str">
        <f t="shared" si="965"/>
        <v>1998</v>
      </c>
      <c r="K6148" t="str">
        <f t="shared" si="966"/>
        <v>02</v>
      </c>
      <c r="L6148" t="str">
        <f t="shared" si="967"/>
        <v>27</v>
      </c>
      <c r="M6148" t="str">
        <f t="shared" si="968"/>
        <v>%1998-27-27%^^xsd:date</v>
      </c>
      <c r="N6148" t="str">
        <f t="shared" si="969"/>
        <v>:7199 a crs:CommonwealthOrganisation ; schema:name %Advisory Council on Australian Archives% ; schema:startDate %1984-06-06%^^xsd:date ; schema:endDate %1998-27-27%^^xsd:date ; time:hasTime [ time:hasBeginning [ time:inXSDDate %1984-06-06%^^xsd:date ]  ] .</v>
      </c>
    </row>
    <row r="6149" spans="1:14" x14ac:dyDescent="0.15">
      <c r="A6149" s="1" t="s">
        <v>12337</v>
      </c>
      <c r="B6149" s="1" t="s">
        <v>12338</v>
      </c>
      <c r="C6149" s="1">
        <v>19380101</v>
      </c>
      <c r="D6149" s="1">
        <v>19501231</v>
      </c>
      <c r="E6149" t="str">
        <f t="shared" si="960"/>
        <v>0720</v>
      </c>
      <c r="F6149" t="str">
        <f t="shared" si="961"/>
        <v>1938</v>
      </c>
      <c r="G6149" t="str">
        <f t="shared" si="962"/>
        <v>01</v>
      </c>
      <c r="H6149" t="str">
        <f t="shared" si="963"/>
        <v>01</v>
      </c>
      <c r="I6149" t="str">
        <f t="shared" si="964"/>
        <v>%1938-01-01%^^xsd:date</v>
      </c>
      <c r="J6149" t="str">
        <f t="shared" si="965"/>
        <v>1950</v>
      </c>
      <c r="K6149" t="str">
        <f t="shared" si="966"/>
        <v>12</v>
      </c>
      <c r="L6149" t="str">
        <f t="shared" si="967"/>
        <v>31</v>
      </c>
      <c r="M6149" t="str">
        <f t="shared" si="968"/>
        <v>%1950-31-31%^^xsd:date</v>
      </c>
      <c r="N6149" t="str">
        <f t="shared" si="969"/>
        <v>:0720 a crs:CommonwealthOrganisation ; schema:name %Standing Committee on Liquid Fuels% ; schema:startDate %1938-01-01%^^xsd:date ; schema:endDate %1950-31-31%^^xsd:date ; time:hasTime [ time:hasBeginning [ time:inXSDDate %1938-01-01%^^xsd:date ]  ] .</v>
      </c>
    </row>
    <row r="6150" spans="1:14" x14ac:dyDescent="0.15">
      <c r="A6150" s="1" t="s">
        <v>12339</v>
      </c>
      <c r="B6150" s="1" t="s">
        <v>12340</v>
      </c>
      <c r="C6150" s="1">
        <v>19900806</v>
      </c>
      <c r="D6150" s="1">
        <v>19970701</v>
      </c>
      <c r="E6150" t="str">
        <f t="shared" si="960"/>
        <v>7200</v>
      </c>
      <c r="F6150" t="str">
        <f t="shared" si="961"/>
        <v>1990</v>
      </c>
      <c r="G6150" t="str">
        <f t="shared" si="962"/>
        <v>08</v>
      </c>
      <c r="H6150" t="str">
        <f t="shared" si="963"/>
        <v>06</v>
      </c>
      <c r="I6150" t="str">
        <f t="shared" si="964"/>
        <v>%1990-08-06%^^xsd:date</v>
      </c>
      <c r="J6150" t="str">
        <f t="shared" si="965"/>
        <v>1997</v>
      </c>
      <c r="K6150" t="str">
        <f t="shared" si="966"/>
        <v>07</v>
      </c>
      <c r="L6150" t="str">
        <f t="shared" si="967"/>
        <v>01</v>
      </c>
      <c r="M6150" t="str">
        <f t="shared" si="968"/>
        <v>%1997-01-01%^^xsd:date</v>
      </c>
      <c r="N6150" t="str">
        <f t="shared" si="969"/>
        <v>:7200 a crs:CommonwealthOrganisation ; schema:name %Department of Social Security, Regional Office, Spearwood, Western Australia% ; schema:startDate %1990-08-06%^^xsd:date ; schema:endDate %1997-01-01%^^xsd:date ; time:hasTime [ time:hasBeginning [ time:inXSDDate %1990-08-06%^^xsd:date ]  ] .</v>
      </c>
    </row>
    <row r="6151" spans="1:14" x14ac:dyDescent="0.15">
      <c r="A6151" s="1" t="s">
        <v>12341</v>
      </c>
      <c r="B6151" s="1" t="s">
        <v>12342</v>
      </c>
      <c r="C6151" s="1">
        <v>19871201</v>
      </c>
      <c r="D6151" s="1">
        <v>20071203</v>
      </c>
      <c r="E6151" t="str">
        <f t="shared" si="960"/>
        <v>7201</v>
      </c>
      <c r="F6151" t="str">
        <f t="shared" si="961"/>
        <v>1987</v>
      </c>
      <c r="G6151" t="str">
        <f t="shared" si="962"/>
        <v>12</v>
      </c>
      <c r="H6151" t="str">
        <f t="shared" si="963"/>
        <v>01</v>
      </c>
      <c r="I6151" t="str">
        <f t="shared" si="964"/>
        <v>%1987-12-01%^^xsd:date</v>
      </c>
      <c r="J6151" t="str">
        <f t="shared" si="965"/>
        <v>2007</v>
      </c>
      <c r="K6151" t="str">
        <f t="shared" si="966"/>
        <v>12</v>
      </c>
      <c r="L6151" t="str">
        <f t="shared" si="967"/>
        <v>03</v>
      </c>
      <c r="M6151" t="str">
        <f t="shared" si="968"/>
        <v>%2007-03-03%^^xsd:date</v>
      </c>
      <c r="N6151" t="str">
        <f t="shared" si="969"/>
        <v>:7201 a crs:CommonwealthOrganisation ; schema:name %Regional Directors Staff Development Committee, Queensland% ; schema:startDate %1987-12-01%^^xsd:date ; schema:endDate %2007-03-03%^^xsd:date ; time:hasTime [ time:hasBeginning [ time:inXSDDate %1987-12-01%^^xsd:date ]  ] .</v>
      </c>
    </row>
    <row r="6152" spans="1:14" x14ac:dyDescent="0.15">
      <c r="A6152" s="1" t="s">
        <v>12343</v>
      </c>
      <c r="B6152" s="1" t="s">
        <v>12344</v>
      </c>
      <c r="C6152" s="1">
        <v>19640430</v>
      </c>
      <c r="D6152" s="1">
        <v>19940808</v>
      </c>
      <c r="E6152" t="str">
        <f t="shared" si="960"/>
        <v>7202</v>
      </c>
      <c r="F6152" t="str">
        <f t="shared" si="961"/>
        <v>1964</v>
      </c>
      <c r="G6152" t="str">
        <f t="shared" si="962"/>
        <v>04</v>
      </c>
      <c r="H6152" t="str">
        <f t="shared" si="963"/>
        <v>30</v>
      </c>
      <c r="I6152" t="str">
        <f t="shared" si="964"/>
        <v>%1964-04-30%^^xsd:date</v>
      </c>
      <c r="J6152" t="str">
        <f t="shared" si="965"/>
        <v>1994</v>
      </c>
      <c r="K6152" t="str">
        <f t="shared" si="966"/>
        <v>08</v>
      </c>
      <c r="L6152" t="str">
        <f t="shared" si="967"/>
        <v>08</v>
      </c>
      <c r="M6152" t="str">
        <f t="shared" si="968"/>
        <v>%1994-08-08%^^xsd:date</v>
      </c>
      <c r="N6152" t="str">
        <f t="shared" si="969"/>
        <v>:7202 a crs:CommonwealthOrganisation ; schema:name %HMAS DERWENT% ; schema:startDate %1964-04-30%^^xsd:date ; schema:endDate %1994-08-08%^^xsd:date ; time:hasTime [ time:hasBeginning [ time:inXSDDate %1964-04-30%^^xsd:date ]  ] .</v>
      </c>
    </row>
    <row r="6153" spans="1:14" x14ac:dyDescent="0.15">
      <c r="A6153" s="1" t="s">
        <v>12345</v>
      </c>
      <c r="B6153" s="1" t="s">
        <v>12346</v>
      </c>
      <c r="C6153" s="1">
        <v>19420601</v>
      </c>
      <c r="D6153" s="1">
        <v>19500731</v>
      </c>
      <c r="E6153" t="str">
        <f t="shared" si="960"/>
        <v>7203</v>
      </c>
      <c r="F6153" t="str">
        <f t="shared" si="961"/>
        <v>1942</v>
      </c>
      <c r="G6153" t="str">
        <f t="shared" si="962"/>
        <v>06</v>
      </c>
      <c r="H6153" t="str">
        <f t="shared" si="963"/>
        <v>01</v>
      </c>
      <c r="I6153" t="str">
        <f t="shared" si="964"/>
        <v>%1942-06-01%^^xsd:date</v>
      </c>
      <c r="J6153" t="str">
        <f t="shared" si="965"/>
        <v>1950</v>
      </c>
      <c r="K6153" t="str">
        <f t="shared" si="966"/>
        <v>07</v>
      </c>
      <c r="L6153" t="str">
        <f t="shared" si="967"/>
        <v>31</v>
      </c>
      <c r="M6153" t="str">
        <f t="shared" si="968"/>
        <v>%1950-31-31%^^xsd:date</v>
      </c>
      <c r="N6153" t="str">
        <f t="shared" si="969"/>
        <v>:7203 a crs:CommonwealthOrganisation ; schema:name %Deputy Director of Rationing (Victoria)% ; schema:startDate %1942-06-01%^^xsd:date ; schema:endDate %1950-31-31%^^xsd:date ; time:hasTime [ time:hasBeginning [ time:inXSDDate %1942-06-01%^^xsd:date ]  ] .</v>
      </c>
    </row>
    <row r="6154" spans="1:14" x14ac:dyDescent="0.15">
      <c r="A6154" s="1" t="s">
        <v>12347</v>
      </c>
      <c r="B6154" s="1" t="s">
        <v>12348</v>
      </c>
      <c r="C6154" s="1">
        <v>19910101</v>
      </c>
      <c r="E6154" t="str">
        <f t="shared" si="960"/>
        <v>7204</v>
      </c>
      <c r="F6154" t="str">
        <f t="shared" si="961"/>
        <v>1991</v>
      </c>
      <c r="G6154" t="str">
        <f t="shared" si="962"/>
        <v>01</v>
      </c>
      <c r="H6154" t="str">
        <f t="shared" si="963"/>
        <v>01</v>
      </c>
      <c r="I6154" t="str">
        <f t="shared" si="964"/>
        <v>%1991-01-01%^^xsd:date</v>
      </c>
      <c r="J6154" t="str">
        <f t="shared" si="965"/>
        <v/>
      </c>
      <c r="K6154" t="str">
        <f t="shared" si="966"/>
        <v/>
      </c>
      <c r="L6154" t="str">
        <f t="shared" si="967"/>
        <v/>
      </c>
      <c r="M6154" t="str">
        <f t="shared" si="968"/>
        <v/>
      </c>
      <c r="N6154" t="str">
        <f t="shared" si="969"/>
        <v>:7204 a crs:CommonwealthOrganisation ; schema:name %Australian Maritime Safety Authority, Southern Region% ; schema:startDate %1991-01-01%^^xsd:date ; time:hasTime [ time:hasBeginning [ time:inXSDDate %1991-01-01%^^xsd:date ]  ] .</v>
      </c>
    </row>
    <row r="6155" spans="1:14" x14ac:dyDescent="0.15">
      <c r="A6155" s="1" t="s">
        <v>12349</v>
      </c>
      <c r="B6155" s="1" t="s">
        <v>12350</v>
      </c>
      <c r="C6155" s="1">
        <v>19910101</v>
      </c>
      <c r="E6155" t="str">
        <f t="shared" si="960"/>
        <v>7205</v>
      </c>
      <c r="F6155" t="str">
        <f t="shared" si="961"/>
        <v>1991</v>
      </c>
      <c r="G6155" t="str">
        <f t="shared" si="962"/>
        <v>01</v>
      </c>
      <c r="H6155" t="str">
        <f t="shared" si="963"/>
        <v>01</v>
      </c>
      <c r="I6155" t="str">
        <f t="shared" si="964"/>
        <v>%1991-01-01%^^xsd:date</v>
      </c>
      <c r="J6155" t="str">
        <f t="shared" si="965"/>
        <v/>
      </c>
      <c r="K6155" t="str">
        <f t="shared" si="966"/>
        <v/>
      </c>
      <c r="L6155" t="str">
        <f t="shared" si="967"/>
        <v/>
      </c>
      <c r="M6155" t="str">
        <f t="shared" si="968"/>
        <v/>
      </c>
      <c r="N6155" t="str">
        <f t="shared" si="969"/>
        <v>:7205 a crs:CommonwealthOrganisation ; schema:name %Australian Maritime Safety Authority, Western Region% ; schema:startDate %1991-01-01%^^xsd:date ; time:hasTime [ time:hasBeginning [ time:inXSDDate %1991-01-01%^^xsd:date ]  ] .</v>
      </c>
    </row>
    <row r="6156" spans="1:14" x14ac:dyDescent="0.15">
      <c r="A6156" s="1" t="s">
        <v>12351</v>
      </c>
      <c r="B6156" s="1" t="s">
        <v>12352</v>
      </c>
      <c r="C6156" s="1">
        <v>19731121</v>
      </c>
      <c r="D6156" s="1">
        <v>19750423</v>
      </c>
      <c r="E6156" t="str">
        <f t="shared" si="960"/>
        <v>7206</v>
      </c>
      <c r="F6156" t="str">
        <f t="shared" si="961"/>
        <v>1973</v>
      </c>
      <c r="G6156" t="str">
        <f t="shared" si="962"/>
        <v>11</v>
      </c>
      <c r="H6156" t="str">
        <f t="shared" si="963"/>
        <v>21</v>
      </c>
      <c r="I6156" t="str">
        <f t="shared" si="964"/>
        <v>%1973-11-21%^^xsd:date</v>
      </c>
      <c r="J6156" t="str">
        <f t="shared" si="965"/>
        <v>1975</v>
      </c>
      <c r="K6156" t="str">
        <f t="shared" si="966"/>
        <v>04</v>
      </c>
      <c r="L6156" t="str">
        <f t="shared" si="967"/>
        <v>23</v>
      </c>
      <c r="M6156" t="str">
        <f t="shared" si="968"/>
        <v>%1975-23-23%^^xsd:date</v>
      </c>
      <c r="N6156" t="str">
        <f t="shared" si="969"/>
        <v>:7206 a crs:CommonwealthOrganisation ; schema:name %Committee of Inquiry into Government Procurement Policy% ; schema:startDate %1973-11-21%^^xsd:date ; schema:endDate %1975-23-23%^^xsd:date ; time:hasTime [ time:hasBeginning [ time:inXSDDate %1973-11-21%^^xsd:date ]  ] .</v>
      </c>
    </row>
    <row r="6157" spans="1:14" x14ac:dyDescent="0.15">
      <c r="A6157" s="1" t="s">
        <v>12353</v>
      </c>
      <c r="B6157" s="1" t="s">
        <v>12354</v>
      </c>
      <c r="C6157" s="1">
        <v>19890801</v>
      </c>
      <c r="D6157" s="1">
        <v>20149999</v>
      </c>
      <c r="E6157" t="str">
        <f t="shared" si="960"/>
        <v>7207</v>
      </c>
      <c r="F6157" t="str">
        <f t="shared" si="961"/>
        <v>1989</v>
      </c>
      <c r="G6157" t="str">
        <f t="shared" si="962"/>
        <v>08</v>
      </c>
      <c r="H6157" t="str">
        <f t="shared" si="963"/>
        <v>01</v>
      </c>
      <c r="I6157" t="str">
        <f t="shared" si="964"/>
        <v>%1989-08-01%^^xsd:date</v>
      </c>
      <c r="J6157" t="str">
        <f t="shared" si="965"/>
        <v>2014</v>
      </c>
      <c r="K6157" t="str">
        <f t="shared" si="966"/>
        <v>99</v>
      </c>
      <c r="L6157" t="str">
        <f t="shared" si="967"/>
        <v>99</v>
      </c>
      <c r="M6157" t="str">
        <f t="shared" si="968"/>
        <v>%2014%^^xsd:gYear</v>
      </c>
      <c r="N6157" t="str">
        <f t="shared" si="969"/>
        <v>:7207 a crs:CommonwealthOrganisation ; schema:name %Directorate of Quality Assurance General Products, Victoria% ; schema:startDate %1989-08-01%^^xsd:date ; schema:endDate %2014%^^xsd:gYear ; time:hasTime [ time:hasBeginning [ time:inXSDDate %1989-08-01%^^xsd:date ]  ] .</v>
      </c>
    </row>
    <row r="6158" spans="1:14" x14ac:dyDescent="0.15">
      <c r="A6158" s="1" t="s">
        <v>12355</v>
      </c>
      <c r="B6158" s="1" t="s">
        <v>12356</v>
      </c>
      <c r="C6158" s="1">
        <v>19910101</v>
      </c>
      <c r="D6158" s="1">
        <v>19980701</v>
      </c>
      <c r="E6158" t="str">
        <f t="shared" si="960"/>
        <v>7208</v>
      </c>
      <c r="F6158" t="str">
        <f t="shared" si="961"/>
        <v>1991</v>
      </c>
      <c r="G6158" t="str">
        <f t="shared" si="962"/>
        <v>01</v>
      </c>
      <c r="H6158" t="str">
        <f t="shared" si="963"/>
        <v>01</v>
      </c>
      <c r="I6158" t="str">
        <f t="shared" si="964"/>
        <v>%1991-01-01%^^xsd:date</v>
      </c>
      <c r="J6158" t="str">
        <f t="shared" si="965"/>
        <v>1998</v>
      </c>
      <c r="K6158" t="str">
        <f t="shared" si="966"/>
        <v>07</v>
      </c>
      <c r="L6158" t="str">
        <f t="shared" si="967"/>
        <v>01</v>
      </c>
      <c r="M6158" t="str">
        <f t="shared" si="968"/>
        <v>%1998-01-01%^^xsd:date</v>
      </c>
      <c r="N6158" t="str">
        <f t="shared" si="969"/>
        <v>:7208 a crs:CommonwealthOrganisation ; schema:name %Australian Securities Commission, Regional Office, Victoria% ; schema:startDate %1991-01-01%^^xsd:date ; schema:endDate %1998-01-01%^^xsd:date ; time:hasTime [ time:hasBeginning [ time:inXSDDate %1991-01-01%^^xsd:date ]  ] .</v>
      </c>
    </row>
    <row r="6159" spans="1:14" x14ac:dyDescent="0.15">
      <c r="A6159" s="1" t="s">
        <v>12357</v>
      </c>
      <c r="B6159" s="1" t="s">
        <v>12358</v>
      </c>
      <c r="C6159" s="1">
        <v>19840101</v>
      </c>
      <c r="D6159" s="1">
        <v>19901231</v>
      </c>
      <c r="E6159" t="str">
        <f t="shared" si="960"/>
        <v>7209</v>
      </c>
      <c r="F6159" t="str">
        <f t="shared" si="961"/>
        <v>1984</v>
      </c>
      <c r="G6159" t="str">
        <f t="shared" si="962"/>
        <v>01</v>
      </c>
      <c r="H6159" t="str">
        <f t="shared" si="963"/>
        <v>01</v>
      </c>
      <c r="I6159" t="str">
        <f t="shared" si="964"/>
        <v>%1984-01-01%^^xsd:date</v>
      </c>
      <c r="J6159" t="str">
        <f t="shared" si="965"/>
        <v>1990</v>
      </c>
      <c r="K6159" t="str">
        <f t="shared" si="966"/>
        <v>12</v>
      </c>
      <c r="L6159" t="str">
        <f t="shared" si="967"/>
        <v>31</v>
      </c>
      <c r="M6159" t="str">
        <f t="shared" si="968"/>
        <v>%1990-31-31%^^xsd:date</v>
      </c>
      <c r="N6159" t="str">
        <f t="shared" si="969"/>
        <v>:7209 a crs:CommonwealthOrganisation ; schema:name %Companies and Securities Law Review Committee% ; schema:startDate %1984-01-01%^^xsd:date ; schema:endDate %1990-31-31%^^xsd:date ; time:hasTime [ time:hasBeginning [ time:inXSDDate %1984-01-01%^^xsd:date ]  ] .</v>
      </c>
    </row>
    <row r="6160" spans="1:14" x14ac:dyDescent="0.15">
      <c r="A6160" s="1" t="s">
        <v>12359</v>
      </c>
      <c r="B6160" s="1" t="s">
        <v>12360</v>
      </c>
      <c r="C6160" s="1">
        <v>19010101</v>
      </c>
      <c r="E6160" t="str">
        <f t="shared" si="960"/>
        <v>0721</v>
      </c>
      <c r="F6160" t="str">
        <f t="shared" si="961"/>
        <v>1901</v>
      </c>
      <c r="G6160" t="str">
        <f t="shared" si="962"/>
        <v>01</v>
      </c>
      <c r="H6160" t="str">
        <f t="shared" si="963"/>
        <v>01</v>
      </c>
      <c r="I6160" t="str">
        <f t="shared" si="964"/>
        <v>%1901-01-01%^^xsd:date</v>
      </c>
      <c r="J6160" t="str">
        <f t="shared" si="965"/>
        <v/>
      </c>
      <c r="K6160" t="str">
        <f t="shared" si="966"/>
        <v/>
      </c>
      <c r="L6160" t="str">
        <f t="shared" si="967"/>
        <v/>
      </c>
      <c r="M6160" t="str">
        <f t="shared" si="968"/>
        <v/>
      </c>
      <c r="N6160" t="str">
        <f t="shared" si="969"/>
        <v>:0721 a crs:CommonwealthOrganisation ; schema:name %Senate House Committee% ; schema:startDate %1901-01-01%^^xsd:date ; time:hasTime [ time:hasBeginning [ time:inXSDDate %1901-01-01%^^xsd:date ]  ] .</v>
      </c>
    </row>
    <row r="6161" spans="1:14" x14ac:dyDescent="0.15">
      <c r="A6161" s="1" t="s">
        <v>12361</v>
      </c>
      <c r="B6161" s="1" t="s">
        <v>12362</v>
      </c>
      <c r="C6161" s="1">
        <v>19910101</v>
      </c>
      <c r="E6161" t="str">
        <f t="shared" si="960"/>
        <v>7210</v>
      </c>
      <c r="F6161" t="str">
        <f t="shared" si="961"/>
        <v>1991</v>
      </c>
      <c r="G6161" t="str">
        <f t="shared" si="962"/>
        <v>01</v>
      </c>
      <c r="H6161" t="str">
        <f t="shared" si="963"/>
        <v>01</v>
      </c>
      <c r="I6161" t="str">
        <f t="shared" si="964"/>
        <v>%1991-01-01%^^xsd:date</v>
      </c>
      <c r="J6161" t="str">
        <f t="shared" si="965"/>
        <v/>
      </c>
      <c r="K6161" t="str">
        <f t="shared" si="966"/>
        <v/>
      </c>
      <c r="L6161" t="str">
        <f t="shared" si="967"/>
        <v/>
      </c>
      <c r="M6161" t="str">
        <f t="shared" si="968"/>
        <v/>
      </c>
      <c r="N6161" t="str">
        <f t="shared" si="969"/>
        <v>:7210 a crs:CommonwealthOrganisation ; schema:name %Companies and Securities Advisory Committee% ; schema:startDate %1991-01-01%^^xsd:date ; time:hasTime [ time:hasBeginning [ time:inXSDDate %1991-01-01%^^xsd:date ]  ] .</v>
      </c>
    </row>
    <row r="6162" spans="1:14" x14ac:dyDescent="0.15">
      <c r="A6162" s="1" t="s">
        <v>12363</v>
      </c>
      <c r="B6162" s="1" t="s">
        <v>12364</v>
      </c>
      <c r="C6162" s="1">
        <v>19910101</v>
      </c>
      <c r="D6162" s="1">
        <v>19920901</v>
      </c>
      <c r="E6162" t="str">
        <f t="shared" si="960"/>
        <v>7211</v>
      </c>
      <c r="F6162" t="str">
        <f t="shared" si="961"/>
        <v>1991</v>
      </c>
      <c r="G6162" t="str">
        <f t="shared" si="962"/>
        <v>01</v>
      </c>
      <c r="H6162" t="str">
        <f t="shared" si="963"/>
        <v>01</v>
      </c>
      <c r="I6162" t="str">
        <f t="shared" si="964"/>
        <v>%1991-01-01%^^xsd:date</v>
      </c>
      <c r="J6162" t="str">
        <f t="shared" si="965"/>
        <v>1992</v>
      </c>
      <c r="K6162" t="str">
        <f t="shared" si="966"/>
        <v>09</v>
      </c>
      <c r="L6162" t="str">
        <f t="shared" si="967"/>
        <v>01</v>
      </c>
      <c r="M6162" t="str">
        <f t="shared" si="968"/>
        <v>%1992-01-01%^^xsd:date</v>
      </c>
      <c r="N6162" t="str">
        <f t="shared" si="969"/>
        <v>:7211 a crs:CommonwealthOrganisation ; schema:name %Department of Transport and Communications, Corporate Group, South Australia% ; schema:startDate %1991-01-01%^^xsd:date ; schema:endDate %1992-01-01%^^xsd:date ; time:hasTime [ time:hasBeginning [ time:inXSDDate %1991-01-01%^^xsd:date ]  ] .</v>
      </c>
    </row>
    <row r="6163" spans="1:14" x14ac:dyDescent="0.15">
      <c r="A6163" s="1" t="s">
        <v>12365</v>
      </c>
      <c r="B6163" s="1" t="s">
        <v>12366</v>
      </c>
      <c r="C6163" s="1">
        <v>19901206</v>
      </c>
      <c r="E6163" t="str">
        <f t="shared" si="960"/>
        <v>7212</v>
      </c>
      <c r="F6163" t="str">
        <f t="shared" si="961"/>
        <v>1990</v>
      </c>
      <c r="G6163" t="str">
        <f t="shared" si="962"/>
        <v>12</v>
      </c>
      <c r="H6163" t="str">
        <f t="shared" si="963"/>
        <v>06</v>
      </c>
      <c r="I6163" t="str">
        <f t="shared" si="964"/>
        <v>%1990-12-06%^^xsd:date</v>
      </c>
      <c r="J6163" t="str">
        <f t="shared" si="965"/>
        <v/>
      </c>
      <c r="K6163" t="str">
        <f t="shared" si="966"/>
        <v/>
      </c>
      <c r="L6163" t="str">
        <f t="shared" si="967"/>
        <v/>
      </c>
      <c r="M6163" t="str">
        <f t="shared" si="968"/>
        <v/>
      </c>
      <c r="N6163" t="str">
        <f t="shared" si="969"/>
        <v>:7212 a crs:CommonwealthOrganisation ; schema:name %Telstra Corporation Limited, Special Services Provisioning Branch, Victoria% ; schema:startDate %1990-12-06%^^xsd:date ; time:hasTime [ time:hasBeginning [ time:inXSDDate %1990-12-06%^^xsd:date ]  ] .</v>
      </c>
    </row>
    <row r="6164" spans="1:14" x14ac:dyDescent="0.15">
      <c r="A6164" s="1" t="s">
        <v>12367</v>
      </c>
      <c r="B6164" s="1" t="s">
        <v>12368</v>
      </c>
      <c r="C6164" s="1">
        <v>19880701</v>
      </c>
      <c r="E6164" t="str">
        <f t="shared" si="960"/>
        <v>7213</v>
      </c>
      <c r="F6164" t="str">
        <f t="shared" si="961"/>
        <v>1988</v>
      </c>
      <c r="G6164" t="str">
        <f t="shared" si="962"/>
        <v>07</v>
      </c>
      <c r="H6164" t="str">
        <f t="shared" si="963"/>
        <v>01</v>
      </c>
      <c r="I6164" t="str">
        <f t="shared" si="964"/>
        <v>%1988-07-01%^^xsd:date</v>
      </c>
      <c r="J6164" t="str">
        <f t="shared" si="965"/>
        <v/>
      </c>
      <c r="K6164" t="str">
        <f t="shared" si="966"/>
        <v/>
      </c>
      <c r="L6164" t="str">
        <f t="shared" si="967"/>
        <v/>
      </c>
      <c r="M6164" t="str">
        <f t="shared" si="968"/>
        <v/>
      </c>
      <c r="N6164" t="str">
        <f t="shared" si="969"/>
        <v>:7213 a crs:CommonwealthOrganisation ; schema:name %Comcare, State Office, Western Australia% ; schema:startDate %1988-07-01%^^xsd:date ; time:hasTime [ time:hasBeginning [ time:inXSDDate %1988-07-01%^^xsd:date ]  ] .</v>
      </c>
    </row>
    <row r="6165" spans="1:14" x14ac:dyDescent="0.15">
      <c r="A6165" s="1" t="s">
        <v>12369</v>
      </c>
      <c r="B6165" s="1" t="s">
        <v>12370</v>
      </c>
      <c r="C6165" s="1">
        <v>19890504</v>
      </c>
      <c r="E6165" t="str">
        <f t="shared" si="960"/>
        <v>7214</v>
      </c>
      <c r="F6165" t="str">
        <f t="shared" si="961"/>
        <v>1989</v>
      </c>
      <c r="G6165" t="str">
        <f t="shared" si="962"/>
        <v>05</v>
      </c>
      <c r="H6165" t="str">
        <f t="shared" si="963"/>
        <v>04</v>
      </c>
      <c r="I6165" t="str">
        <f t="shared" si="964"/>
        <v>%1989-05-04%^^xsd:date</v>
      </c>
      <c r="J6165" t="str">
        <f t="shared" si="965"/>
        <v/>
      </c>
      <c r="K6165" t="str">
        <f t="shared" si="966"/>
        <v/>
      </c>
      <c r="L6165" t="str">
        <f t="shared" si="967"/>
        <v/>
      </c>
      <c r="M6165" t="str">
        <f t="shared" si="968"/>
        <v/>
      </c>
      <c r="N6165" t="str">
        <f t="shared" si="969"/>
        <v>:7214 a crs:CommonwealthOrganisation ; schema:name %ADI Limited, Military Clothing Division, Coburg, Victoria% ; schema:startDate %1989-05-04%^^xsd:date ; time:hasTime [ time:hasBeginning [ time:inXSDDate %1989-05-04%^^xsd:date ]  ] .</v>
      </c>
    </row>
    <row r="6166" spans="1:14" x14ac:dyDescent="0.15">
      <c r="A6166" s="1" t="s">
        <v>12371</v>
      </c>
      <c r="B6166" s="1" t="s">
        <v>12372</v>
      </c>
      <c r="C6166" s="1">
        <v>19890504</v>
      </c>
      <c r="E6166" t="str">
        <f t="shared" si="960"/>
        <v>7215</v>
      </c>
      <c r="F6166" t="str">
        <f t="shared" si="961"/>
        <v>1989</v>
      </c>
      <c r="G6166" t="str">
        <f t="shared" si="962"/>
        <v>05</v>
      </c>
      <c r="H6166" t="str">
        <f t="shared" si="963"/>
        <v>04</v>
      </c>
      <c r="I6166" t="str">
        <f t="shared" si="964"/>
        <v>%1989-05-04%^^xsd:date</v>
      </c>
      <c r="J6166" t="str">
        <f t="shared" si="965"/>
        <v/>
      </c>
      <c r="K6166" t="str">
        <f t="shared" si="966"/>
        <v/>
      </c>
      <c r="L6166" t="str">
        <f t="shared" si="967"/>
        <v/>
      </c>
      <c r="M6166" t="str">
        <f t="shared" si="968"/>
        <v/>
      </c>
      <c r="N6166" t="str">
        <f t="shared" si="969"/>
        <v>:7215 a crs:CommonwealthOrganisation ; schema:name %ADI Limited, Weapons and Engineering Division, Maribyrnong, Victoria% ; schema:startDate %1989-05-04%^^xsd:date ; time:hasTime [ time:hasBeginning [ time:inXSDDate %1989-05-04%^^xsd:date ]  ] .</v>
      </c>
    </row>
    <row r="6167" spans="1:14" x14ac:dyDescent="0.15">
      <c r="A6167" s="1" t="s">
        <v>12373</v>
      </c>
      <c r="B6167" s="1" t="s">
        <v>12374</v>
      </c>
      <c r="C6167" s="1">
        <v>19890504</v>
      </c>
      <c r="E6167" t="str">
        <f t="shared" si="960"/>
        <v>7216</v>
      </c>
      <c r="F6167" t="str">
        <f t="shared" si="961"/>
        <v>1989</v>
      </c>
      <c r="G6167" t="str">
        <f t="shared" si="962"/>
        <v>05</v>
      </c>
      <c r="H6167" t="str">
        <f t="shared" si="963"/>
        <v>04</v>
      </c>
      <c r="I6167" t="str">
        <f t="shared" si="964"/>
        <v>%1989-05-04%^^xsd:date</v>
      </c>
      <c r="J6167" t="str">
        <f t="shared" si="965"/>
        <v/>
      </c>
      <c r="K6167" t="str">
        <f t="shared" si="966"/>
        <v/>
      </c>
      <c r="L6167" t="str">
        <f t="shared" si="967"/>
        <v/>
      </c>
      <c r="M6167" t="str">
        <f t="shared" si="968"/>
        <v/>
      </c>
      <c r="N6167" t="str">
        <f t="shared" si="969"/>
        <v>:7216 a crs:CommonwealthOrganisation ; schema:name %ADI Limited, Weapons and Engineering Division, Bendigo, Victoria% ; schema:startDate %1989-05-04%^^xsd:date ; time:hasTime [ time:hasBeginning [ time:inXSDDate %1989-05-04%^^xsd:date ]  ] .</v>
      </c>
    </row>
    <row r="6168" spans="1:14" x14ac:dyDescent="0.15">
      <c r="A6168" s="1" t="s">
        <v>12375</v>
      </c>
      <c r="B6168" s="1" t="s">
        <v>12376</v>
      </c>
      <c r="C6168" s="1">
        <v>19810301</v>
      </c>
      <c r="D6168" s="1">
        <v>19910630</v>
      </c>
      <c r="E6168" t="str">
        <f t="shared" si="960"/>
        <v>7217</v>
      </c>
      <c r="F6168" t="str">
        <f t="shared" si="961"/>
        <v>1981</v>
      </c>
      <c r="G6168" t="str">
        <f t="shared" si="962"/>
        <v>03</v>
      </c>
      <c r="H6168" t="str">
        <f t="shared" si="963"/>
        <v>01</v>
      </c>
      <c r="I6168" t="str">
        <f t="shared" si="964"/>
        <v>%1981-03-01%^^xsd:date</v>
      </c>
      <c r="J6168" t="str">
        <f t="shared" si="965"/>
        <v>1991</v>
      </c>
      <c r="K6168" t="str">
        <f t="shared" si="966"/>
        <v>06</v>
      </c>
      <c r="L6168" t="str">
        <f t="shared" si="967"/>
        <v>30</v>
      </c>
      <c r="M6168" t="str">
        <f t="shared" si="968"/>
        <v>%1991-30-30%^^xsd:date</v>
      </c>
      <c r="N6168" t="str">
        <f t="shared" si="969"/>
        <v>:7217 a crs:CommonwealthOrganisation ; schema:name %Defence Joint Telecommunications Unit, Melbourne% ; schema:startDate %1981-03-01%^^xsd:date ; schema:endDate %1991-30-30%^^xsd:date ; time:hasTime [ time:hasBeginning [ time:inXSDDate %1981-03-01%^^xsd:date ]  ] .</v>
      </c>
    </row>
    <row r="6169" spans="1:14" x14ac:dyDescent="0.15">
      <c r="A6169" s="1" t="s">
        <v>12377</v>
      </c>
      <c r="B6169" s="1" t="s">
        <v>12378</v>
      </c>
      <c r="C6169" s="1">
        <v>19750701</v>
      </c>
      <c r="E6169" t="str">
        <f t="shared" si="960"/>
        <v>7218</v>
      </c>
      <c r="F6169" t="str">
        <f t="shared" si="961"/>
        <v>1975</v>
      </c>
      <c r="G6169" t="str">
        <f t="shared" si="962"/>
        <v>07</v>
      </c>
      <c r="H6169" t="str">
        <f t="shared" si="963"/>
        <v>01</v>
      </c>
      <c r="I6169" t="str">
        <f t="shared" si="964"/>
        <v>%1975-07-01%^^xsd:date</v>
      </c>
      <c r="J6169" t="str">
        <f t="shared" si="965"/>
        <v/>
      </c>
      <c r="K6169" t="str">
        <f t="shared" si="966"/>
        <v/>
      </c>
      <c r="L6169" t="str">
        <f t="shared" si="967"/>
        <v/>
      </c>
      <c r="M6169" t="str">
        <f t="shared" si="968"/>
        <v/>
      </c>
      <c r="N6169" t="str">
        <f t="shared" si="969"/>
        <v>:7218 a crs:CommonwealthOrganisation ; schema:name %Telstra Corporation Limited, Central Queensland District Office, Rockhampton% ; schema:startDate %1975-07-01%^^xsd:date ; time:hasTime [ time:hasBeginning [ time:inXSDDate %1975-07-01%^^xsd:date ]  ] .</v>
      </c>
    </row>
    <row r="6170" spans="1:14" x14ac:dyDescent="0.15">
      <c r="A6170" s="1" t="s">
        <v>12379</v>
      </c>
      <c r="B6170" s="1" t="s">
        <v>12380</v>
      </c>
      <c r="C6170" s="1">
        <v>19010101</v>
      </c>
      <c r="E6170" t="str">
        <f t="shared" si="960"/>
        <v>0722</v>
      </c>
      <c r="F6170" t="str">
        <f t="shared" si="961"/>
        <v>1901</v>
      </c>
      <c r="G6170" t="str">
        <f t="shared" si="962"/>
        <v>01</v>
      </c>
      <c r="H6170" t="str">
        <f t="shared" si="963"/>
        <v>01</v>
      </c>
      <c r="I6170" t="str">
        <f t="shared" si="964"/>
        <v>%1901-01-01%^^xsd:date</v>
      </c>
      <c r="J6170" t="str">
        <f t="shared" si="965"/>
        <v/>
      </c>
      <c r="K6170" t="str">
        <f t="shared" si="966"/>
        <v/>
      </c>
      <c r="L6170" t="str">
        <f t="shared" si="967"/>
        <v/>
      </c>
      <c r="M6170" t="str">
        <f t="shared" si="968"/>
        <v/>
      </c>
      <c r="N6170" t="str">
        <f t="shared" si="969"/>
        <v>:0722 a crs:CommonwealthOrganisation ; schema:name %Senate Library Committee% ; schema:startDate %1901-01-01%^^xsd:date ; time:hasTime [ time:hasBeginning [ time:inXSDDate %1901-01-01%^^xsd:date ]  ] .</v>
      </c>
    </row>
    <row r="6171" spans="1:14" x14ac:dyDescent="0.15">
      <c r="A6171" s="1" t="s">
        <v>12381</v>
      </c>
      <c r="B6171" s="1" t="s">
        <v>12382</v>
      </c>
      <c r="C6171" s="1">
        <v>19841210</v>
      </c>
      <c r="D6171" s="1">
        <v>19871130</v>
      </c>
      <c r="E6171" t="str">
        <f t="shared" si="960"/>
        <v>7220</v>
      </c>
      <c r="F6171" t="str">
        <f t="shared" si="961"/>
        <v>1984</v>
      </c>
      <c r="G6171" t="str">
        <f t="shared" si="962"/>
        <v>12</v>
      </c>
      <c r="H6171" t="str">
        <f t="shared" si="963"/>
        <v>10</v>
      </c>
      <c r="I6171" t="str">
        <f t="shared" si="964"/>
        <v>%1984-12-10%^^xsd:date</v>
      </c>
      <c r="J6171" t="str">
        <f t="shared" si="965"/>
        <v>1987</v>
      </c>
      <c r="K6171" t="str">
        <f t="shared" si="966"/>
        <v>11</v>
      </c>
      <c r="L6171" t="str">
        <f t="shared" si="967"/>
        <v>30</v>
      </c>
      <c r="M6171" t="str">
        <f t="shared" si="968"/>
        <v>%1987-30-30%^^xsd:date</v>
      </c>
      <c r="N6171" t="str">
        <f t="shared" si="969"/>
        <v>:7220 a crs:CommonwealthOrganisation ; schema:name %Australian Embassy, Ethiopia [Addis Ababa]% ; schema:startDate %1984-12-10%^^xsd:date ; schema:endDate %1987-30-30%^^xsd:date ; time:hasTime [ time:hasBeginning [ time:inXSDDate %1984-12-10%^^xsd:date ]  ] .</v>
      </c>
    </row>
    <row r="6172" spans="1:14" x14ac:dyDescent="0.15">
      <c r="A6172" s="1" t="s">
        <v>12383</v>
      </c>
      <c r="B6172" s="1" t="s">
        <v>12384</v>
      </c>
      <c r="C6172" s="1">
        <v>19800116</v>
      </c>
      <c r="E6172" t="str">
        <f t="shared" si="960"/>
        <v>7221</v>
      </c>
      <c r="F6172" t="str">
        <f t="shared" si="961"/>
        <v>1980</v>
      </c>
      <c r="G6172" t="str">
        <f t="shared" si="962"/>
        <v>01</v>
      </c>
      <c r="H6172" t="str">
        <f t="shared" si="963"/>
        <v>16</v>
      </c>
      <c r="I6172" t="str">
        <f t="shared" si="964"/>
        <v>%1980-01-16%^^xsd:date</v>
      </c>
      <c r="J6172" t="str">
        <f t="shared" si="965"/>
        <v/>
      </c>
      <c r="K6172" t="str">
        <f t="shared" si="966"/>
        <v/>
      </c>
      <c r="L6172" t="str">
        <f t="shared" si="967"/>
        <v/>
      </c>
      <c r="M6172" t="str">
        <f t="shared" si="968"/>
        <v/>
      </c>
      <c r="N6172" t="str">
        <f t="shared" si="969"/>
        <v>:7221 a crs:CommonwealthOrganisation ; schema:name %Australian High Commission, Tonga [Nuku'alofa]% ; schema:startDate %1980-01-16%^^xsd:date ; time:hasTime [ time:hasBeginning [ time:inXSDDate %1980-01-16%^^xsd:date ]  ] .</v>
      </c>
    </row>
    <row r="6173" spans="1:14" x14ac:dyDescent="0.15">
      <c r="A6173" s="1" t="s">
        <v>12385</v>
      </c>
      <c r="B6173" s="1" t="s">
        <v>12386</v>
      </c>
      <c r="C6173" s="1">
        <v>19090609</v>
      </c>
      <c r="D6173" s="1">
        <v>19370531</v>
      </c>
      <c r="E6173" t="str">
        <f t="shared" si="960"/>
        <v>7222</v>
      </c>
      <c r="F6173" t="str">
        <f t="shared" si="961"/>
        <v>1909</v>
      </c>
      <c r="G6173" t="str">
        <f t="shared" si="962"/>
        <v>06</v>
      </c>
      <c r="H6173" t="str">
        <f t="shared" si="963"/>
        <v>09</v>
      </c>
      <c r="I6173" t="str">
        <f t="shared" si="964"/>
        <v>%1909-06-09%^^xsd:date</v>
      </c>
      <c r="J6173" t="str">
        <f t="shared" si="965"/>
        <v>1937</v>
      </c>
      <c r="K6173" t="str">
        <f t="shared" si="966"/>
        <v>05</v>
      </c>
      <c r="L6173" t="str">
        <f t="shared" si="967"/>
        <v>31</v>
      </c>
      <c r="M6173" t="str">
        <f t="shared" si="968"/>
        <v>%1937-31-31%^^xsd:date</v>
      </c>
      <c r="N6173" t="str">
        <f t="shared" si="969"/>
        <v>:7222 a crs:CommonwealthOrganisation ; schema:name %Registrar of Pensions% ; schema:startDate %1909-06-09%^^xsd:date ; schema:endDate %1937-31-31%^^xsd:date ; time:hasTime [ time:hasBeginning [ time:inXSDDate %1909-06-09%^^xsd:date ]  ] .</v>
      </c>
    </row>
    <row r="6174" spans="1:14" x14ac:dyDescent="0.15">
      <c r="A6174" s="1" t="s">
        <v>12387</v>
      </c>
      <c r="B6174" s="1" t="s">
        <v>12388</v>
      </c>
      <c r="C6174" s="1">
        <v>19910101</v>
      </c>
      <c r="D6174" s="1">
        <v>19980701</v>
      </c>
      <c r="E6174" t="str">
        <f t="shared" si="960"/>
        <v>7223</v>
      </c>
      <c r="F6174" t="str">
        <f t="shared" si="961"/>
        <v>1991</v>
      </c>
      <c r="G6174" t="str">
        <f t="shared" si="962"/>
        <v>01</v>
      </c>
      <c r="H6174" t="str">
        <f t="shared" si="963"/>
        <v>01</v>
      </c>
      <c r="I6174" t="str">
        <f t="shared" si="964"/>
        <v>%1991-01-01%^^xsd:date</v>
      </c>
      <c r="J6174" t="str">
        <f t="shared" si="965"/>
        <v>1998</v>
      </c>
      <c r="K6174" t="str">
        <f t="shared" si="966"/>
        <v>07</v>
      </c>
      <c r="L6174" t="str">
        <f t="shared" si="967"/>
        <v>01</v>
      </c>
      <c r="M6174" t="str">
        <f t="shared" si="968"/>
        <v>%1998-01-01%^^xsd:date</v>
      </c>
      <c r="N6174" t="str">
        <f t="shared" si="969"/>
        <v>:7223 a crs:CommonwealthOrganisation ; schema:name %Australian Securities Commission, Regional Office, South Australia% ; schema:startDate %1991-01-01%^^xsd:date ; schema:endDate %1998-01-01%^^xsd:date ; time:hasTime [ time:hasBeginning [ time:inXSDDate %1991-01-01%^^xsd:date ]  ] .</v>
      </c>
    </row>
    <row r="6175" spans="1:14" x14ac:dyDescent="0.15">
      <c r="A6175" s="1" t="s">
        <v>12389</v>
      </c>
      <c r="B6175" s="1" t="s">
        <v>12390</v>
      </c>
      <c r="C6175" s="1">
        <v>19651126</v>
      </c>
      <c r="D6175" s="1">
        <v>19971215</v>
      </c>
      <c r="E6175" t="str">
        <f t="shared" si="960"/>
        <v>7224</v>
      </c>
      <c r="F6175" t="str">
        <f t="shared" si="961"/>
        <v>1965</v>
      </c>
      <c r="G6175" t="str">
        <f t="shared" si="962"/>
        <v>11</v>
      </c>
      <c r="H6175" t="str">
        <f t="shared" si="963"/>
        <v>26</v>
      </c>
      <c r="I6175" t="str">
        <f t="shared" si="964"/>
        <v>%1965-11-26%^^xsd:date</v>
      </c>
      <c r="J6175" t="str">
        <f t="shared" si="965"/>
        <v>1997</v>
      </c>
      <c r="K6175" t="str">
        <f t="shared" si="966"/>
        <v>12</v>
      </c>
      <c r="L6175" t="str">
        <f t="shared" si="967"/>
        <v>15</v>
      </c>
      <c r="M6175" t="str">
        <f t="shared" si="968"/>
        <v>%1997-15-15%^^xsd:date</v>
      </c>
      <c r="N6175" t="str">
        <f t="shared" si="969"/>
        <v>:7224 a crs:CommonwealthOrganisation ; schema:name %Housing Loans Insurance Corporation, State Office, South Australia% ; schema:startDate %1965-11-26%^^xsd:date ; schema:endDate %1997-15-15%^^xsd:date ; time:hasTime [ time:hasBeginning [ time:inXSDDate %1965-11-26%^^xsd:date ]  ] .</v>
      </c>
    </row>
    <row r="6176" spans="1:14" x14ac:dyDescent="0.15">
      <c r="A6176" s="1" t="s">
        <v>12391</v>
      </c>
      <c r="B6176" s="1" t="s">
        <v>12392</v>
      </c>
      <c r="C6176" s="1">
        <v>19400101</v>
      </c>
      <c r="D6176" s="1">
        <v>19720101</v>
      </c>
      <c r="E6176" t="str">
        <f t="shared" si="960"/>
        <v>7225</v>
      </c>
      <c r="F6176" t="str">
        <f t="shared" si="961"/>
        <v>1940</v>
      </c>
      <c r="G6176" t="str">
        <f t="shared" si="962"/>
        <v>01</v>
      </c>
      <c r="H6176" t="str">
        <f t="shared" si="963"/>
        <v>01</v>
      </c>
      <c r="I6176" t="str">
        <f t="shared" si="964"/>
        <v>%1940-01-01%^^xsd:date</v>
      </c>
      <c r="J6176" t="str">
        <f t="shared" si="965"/>
        <v>1972</v>
      </c>
      <c r="K6176" t="str">
        <f t="shared" si="966"/>
        <v>01</v>
      </c>
      <c r="L6176" t="str">
        <f t="shared" si="967"/>
        <v>01</v>
      </c>
      <c r="M6176" t="str">
        <f t="shared" si="968"/>
        <v>%1972-01-01%^^xsd:date</v>
      </c>
      <c r="N6176" t="str">
        <f t="shared" si="969"/>
        <v>:7225 a crs:CommonwealthOrganisation ; schema:name %Naval Department, Naval Store Depot, Western Australia% ; schema:startDate %1940-01-01%^^xsd:date ; schema:endDate %1972-01-01%^^xsd:date ; time:hasTime [ time:hasBeginning [ time:inXSDDate %1940-01-01%^^xsd:date ]  ] .</v>
      </c>
    </row>
    <row r="6177" spans="1:14" x14ac:dyDescent="0.15">
      <c r="A6177" s="1" t="s">
        <v>12393</v>
      </c>
      <c r="B6177" s="1" t="s">
        <v>12394</v>
      </c>
      <c r="C6177" s="1">
        <v>19220101</v>
      </c>
      <c r="D6177" s="1">
        <v>19720101</v>
      </c>
      <c r="E6177" t="str">
        <f t="shared" si="960"/>
        <v>7226</v>
      </c>
      <c r="F6177" t="str">
        <f t="shared" si="961"/>
        <v>1922</v>
      </c>
      <c r="G6177" t="str">
        <f t="shared" si="962"/>
        <v>01</v>
      </c>
      <c r="H6177" t="str">
        <f t="shared" si="963"/>
        <v>01</v>
      </c>
      <c r="I6177" t="str">
        <f t="shared" si="964"/>
        <v>%1922-01-01%^^xsd:date</v>
      </c>
      <c r="J6177" t="str">
        <f t="shared" si="965"/>
        <v>1972</v>
      </c>
      <c r="K6177" t="str">
        <f t="shared" si="966"/>
        <v>01</v>
      </c>
      <c r="L6177" t="str">
        <f t="shared" si="967"/>
        <v>01</v>
      </c>
      <c r="M6177" t="str">
        <f t="shared" si="968"/>
        <v>%1972-01-01%^^xsd:date</v>
      </c>
      <c r="N6177" t="str">
        <f t="shared" si="969"/>
        <v>:7226 a crs:CommonwealthOrganisation ; schema:name %Naval Department, Naval Staff Office, Western Australia% ; schema:startDate %1922-01-01%^^xsd:date ; schema:endDate %1972-01-01%^^xsd:date ; time:hasTime [ time:hasBeginning [ time:inXSDDate %1922-01-01%^^xsd:date ]  ] .</v>
      </c>
    </row>
    <row r="6178" spans="1:14" x14ac:dyDescent="0.15">
      <c r="A6178" s="1" t="s">
        <v>12395</v>
      </c>
      <c r="B6178" s="1" t="s">
        <v>12396</v>
      </c>
      <c r="C6178" s="1">
        <v>18571201</v>
      </c>
      <c r="D6178" s="1">
        <v>19920101</v>
      </c>
      <c r="E6178" t="str">
        <f t="shared" si="960"/>
        <v>7228</v>
      </c>
      <c r="F6178" t="str">
        <f t="shared" si="961"/>
        <v>1857</v>
      </c>
      <c r="G6178" t="str">
        <f t="shared" si="962"/>
        <v>12</v>
      </c>
      <c r="H6178" t="str">
        <f t="shared" si="963"/>
        <v>01</v>
      </c>
      <c r="I6178" t="str">
        <f t="shared" si="964"/>
        <v>%1857-12-01%^^xsd:date</v>
      </c>
      <c r="J6178" t="str">
        <f t="shared" si="965"/>
        <v>1992</v>
      </c>
      <c r="K6178" t="str">
        <f t="shared" si="966"/>
        <v>01</v>
      </c>
      <c r="L6178" t="str">
        <f t="shared" si="967"/>
        <v>01</v>
      </c>
      <c r="M6178" t="str">
        <f t="shared" si="968"/>
        <v>%1992-01-01%^^xsd:date</v>
      </c>
      <c r="N6178" t="str">
        <f t="shared" si="969"/>
        <v>:7228 a crs:CommonwealthOrganisation ; schema:name %Cockatoo Dockyard Pty Ltd% ; schema:startDate %1857-12-01%^^xsd:date ; schema:endDate %1992-01-01%^^xsd:date ; time:hasTime [ time:hasBeginning [ time:inXSDDate %1857-12-01%^^xsd:date ]  ] .</v>
      </c>
    </row>
    <row r="6179" spans="1:14" x14ac:dyDescent="0.15">
      <c r="A6179" s="1" t="s">
        <v>12397</v>
      </c>
      <c r="B6179" s="1" t="s">
        <v>12398</v>
      </c>
      <c r="C6179" s="1">
        <v>19530101</v>
      </c>
      <c r="D6179" s="1">
        <v>19760716</v>
      </c>
      <c r="E6179" t="str">
        <f t="shared" si="960"/>
        <v>7229</v>
      </c>
      <c r="F6179" t="str">
        <f t="shared" si="961"/>
        <v>1953</v>
      </c>
      <c r="G6179" t="str">
        <f t="shared" si="962"/>
        <v>01</v>
      </c>
      <c r="H6179" t="str">
        <f t="shared" si="963"/>
        <v>01</v>
      </c>
      <c r="I6179" t="str">
        <f t="shared" si="964"/>
        <v>%1953-01-01%^^xsd:date</v>
      </c>
      <c r="J6179" t="str">
        <f t="shared" si="965"/>
        <v>1976</v>
      </c>
      <c r="K6179" t="str">
        <f t="shared" si="966"/>
        <v>07</v>
      </c>
      <c r="L6179" t="str">
        <f t="shared" si="967"/>
        <v>16</v>
      </c>
      <c r="M6179" t="str">
        <f t="shared" si="968"/>
        <v>%1976-16-16%^^xsd:date</v>
      </c>
      <c r="N6179" t="str">
        <f t="shared" si="969"/>
        <v>:7229 a crs:CommonwealthOrganisation ; schema:name %14 Womens Royal Australian Army Corps (WRAAC) Company, Western Australia% ; schema:startDate %1953-01-01%^^xsd:date ; schema:endDate %1976-16-16%^^xsd:date ; time:hasTime [ time:hasBeginning [ time:inXSDDate %1953-01-01%^^xsd:date ]  ] .</v>
      </c>
    </row>
    <row r="6180" spans="1:14" x14ac:dyDescent="0.15">
      <c r="A6180" s="1" t="s">
        <v>12399</v>
      </c>
      <c r="B6180" s="1" t="s">
        <v>12400</v>
      </c>
      <c r="C6180" s="1">
        <v>19010606</v>
      </c>
      <c r="D6180" s="1">
        <v>19700612</v>
      </c>
      <c r="E6180" t="str">
        <f t="shared" si="960"/>
        <v>0723</v>
      </c>
      <c r="F6180" t="str">
        <f t="shared" si="961"/>
        <v>1901</v>
      </c>
      <c r="G6180" t="str">
        <f t="shared" si="962"/>
        <v>06</v>
      </c>
      <c r="H6180" t="str">
        <f t="shared" si="963"/>
        <v>06</v>
      </c>
      <c r="I6180" t="str">
        <f t="shared" si="964"/>
        <v>%1901-06-06%^^xsd:date</v>
      </c>
      <c r="J6180" t="str">
        <f t="shared" si="965"/>
        <v>1970</v>
      </c>
      <c r="K6180" t="str">
        <f t="shared" si="966"/>
        <v>06</v>
      </c>
      <c r="L6180" t="str">
        <f t="shared" si="967"/>
        <v>12</v>
      </c>
      <c r="M6180" t="str">
        <f t="shared" si="968"/>
        <v>%1970-12-12%^^xsd:date</v>
      </c>
      <c r="N6180" t="str">
        <f t="shared" si="969"/>
        <v>:0723 a crs:CommonwealthOrganisation ; schema:name %Senate Printing Committee% ; schema:startDate %1901-06-06%^^xsd:date ; schema:endDate %1970-12-12%^^xsd:date ; time:hasTime [ time:hasBeginning [ time:inXSDDate %1901-06-06%^^xsd:date ]  ] .</v>
      </c>
    </row>
    <row r="6181" spans="1:14" x14ac:dyDescent="0.15">
      <c r="A6181" s="1" t="s">
        <v>12401</v>
      </c>
      <c r="B6181" s="1" t="s">
        <v>12402</v>
      </c>
      <c r="C6181" s="1">
        <v>19420501</v>
      </c>
      <c r="D6181" s="1">
        <v>19450216</v>
      </c>
      <c r="E6181" t="str">
        <f t="shared" si="960"/>
        <v>7230</v>
      </c>
      <c r="F6181" t="str">
        <f t="shared" si="961"/>
        <v>1942</v>
      </c>
      <c r="G6181" t="str">
        <f t="shared" si="962"/>
        <v>05</v>
      </c>
      <c r="H6181" t="str">
        <f t="shared" si="963"/>
        <v>01</v>
      </c>
      <c r="I6181" t="str">
        <f t="shared" si="964"/>
        <v>%1942-05-01%^^xsd:date</v>
      </c>
      <c r="J6181" t="str">
        <f t="shared" si="965"/>
        <v>1945</v>
      </c>
      <c r="K6181" t="str">
        <f t="shared" si="966"/>
        <v>02</v>
      </c>
      <c r="L6181" t="str">
        <f t="shared" si="967"/>
        <v>16</v>
      </c>
      <c r="M6181" t="str">
        <f t="shared" si="968"/>
        <v>%1945-16-16%^^xsd:date</v>
      </c>
      <c r="N6181" t="str">
        <f t="shared" si="969"/>
        <v>:7230 a crs:CommonwealthOrganisation ; schema:name %Allied Works Council, South Australian Office% ; schema:startDate %1942-05-01%^^xsd:date ; schema:endDate %1945-16-16%^^xsd:date ; time:hasTime [ time:hasBeginning [ time:inXSDDate %1942-05-01%^^xsd:date ]  ] .</v>
      </c>
    </row>
    <row r="6182" spans="1:14" x14ac:dyDescent="0.15">
      <c r="A6182" s="1" t="s">
        <v>12403</v>
      </c>
      <c r="B6182" s="1" t="s">
        <v>12404</v>
      </c>
      <c r="C6182" s="1">
        <v>19150101</v>
      </c>
      <c r="D6182" s="1">
        <v>20140204</v>
      </c>
      <c r="E6182" t="str">
        <f t="shared" si="960"/>
        <v>7231</v>
      </c>
      <c r="F6182" t="str">
        <f t="shared" si="961"/>
        <v>1915</v>
      </c>
      <c r="G6182" t="str">
        <f t="shared" si="962"/>
        <v>01</v>
      </c>
      <c r="H6182" t="str">
        <f t="shared" si="963"/>
        <v>01</v>
      </c>
      <c r="I6182" t="str">
        <f t="shared" si="964"/>
        <v>%1915-01-01%^^xsd:date</v>
      </c>
      <c r="J6182" t="str">
        <f t="shared" si="965"/>
        <v>2014</v>
      </c>
      <c r="K6182" t="str">
        <f t="shared" si="966"/>
        <v>02</v>
      </c>
      <c r="L6182" t="str">
        <f t="shared" si="967"/>
        <v>04</v>
      </c>
      <c r="M6182" t="str">
        <f t="shared" si="968"/>
        <v>%2014-04-04%^^xsd:date</v>
      </c>
      <c r="N6182" t="str">
        <f t="shared" si="969"/>
        <v>:7231 a crs:CommonwealthOrganisation ; schema:name %Registrar of Inscribed Stock, Brisbane% ; schema:startDate %1915-01-01%^^xsd:date ; schema:endDate %2014-04-04%^^xsd:date ; time:hasTime [ time:hasBeginning [ time:inXSDDate %1915-01-01%^^xsd:date ]  ] .</v>
      </c>
    </row>
    <row r="6183" spans="1:14" x14ac:dyDescent="0.15">
      <c r="A6183" s="1" t="s">
        <v>12405</v>
      </c>
      <c r="B6183" s="1" t="s">
        <v>12406</v>
      </c>
      <c r="C6183" s="1">
        <v>19150101</v>
      </c>
      <c r="D6183" s="1">
        <v>20140204</v>
      </c>
      <c r="E6183" t="str">
        <f t="shared" si="960"/>
        <v>7232</v>
      </c>
      <c r="F6183" t="str">
        <f t="shared" si="961"/>
        <v>1915</v>
      </c>
      <c r="G6183" t="str">
        <f t="shared" si="962"/>
        <v>01</v>
      </c>
      <c r="H6183" t="str">
        <f t="shared" si="963"/>
        <v>01</v>
      </c>
      <c r="I6183" t="str">
        <f t="shared" si="964"/>
        <v>%1915-01-01%^^xsd:date</v>
      </c>
      <c r="J6183" t="str">
        <f t="shared" si="965"/>
        <v>2014</v>
      </c>
      <c r="K6183" t="str">
        <f t="shared" si="966"/>
        <v>02</v>
      </c>
      <c r="L6183" t="str">
        <f t="shared" si="967"/>
        <v>04</v>
      </c>
      <c r="M6183" t="str">
        <f t="shared" si="968"/>
        <v>%2014-04-04%^^xsd:date</v>
      </c>
      <c r="N6183" t="str">
        <f t="shared" si="969"/>
        <v>:7232 a crs:CommonwealthOrganisation ; schema:name %Registrar of Inscribed Stock, Perth% ; schema:startDate %1915-01-01%^^xsd:date ; schema:endDate %2014-04-04%^^xsd:date ; time:hasTime [ time:hasBeginning [ time:inXSDDate %1915-01-01%^^xsd:date ]  ] .</v>
      </c>
    </row>
    <row r="6184" spans="1:14" x14ac:dyDescent="0.15">
      <c r="A6184" s="1" t="s">
        <v>12407</v>
      </c>
      <c r="B6184" s="1" t="s">
        <v>12408</v>
      </c>
      <c r="C6184" s="1">
        <v>19221127</v>
      </c>
      <c r="D6184" s="1">
        <v>19261031</v>
      </c>
      <c r="E6184" t="str">
        <f t="shared" si="960"/>
        <v>7233</v>
      </c>
      <c r="F6184" t="str">
        <f t="shared" si="961"/>
        <v>1922</v>
      </c>
      <c r="G6184" t="str">
        <f t="shared" si="962"/>
        <v>11</v>
      </c>
      <c r="H6184" t="str">
        <f t="shared" si="963"/>
        <v>27</v>
      </c>
      <c r="I6184" t="str">
        <f t="shared" si="964"/>
        <v>%1922-11-27%^^xsd:date</v>
      </c>
      <c r="J6184" t="str">
        <f t="shared" si="965"/>
        <v>1926</v>
      </c>
      <c r="K6184" t="str">
        <f t="shared" si="966"/>
        <v>10</v>
      </c>
      <c r="L6184" t="str">
        <f t="shared" si="967"/>
        <v>31</v>
      </c>
      <c r="M6184" t="str">
        <f t="shared" si="968"/>
        <v>%1926-31-31%^^xsd:date</v>
      </c>
      <c r="N6184" t="str">
        <f t="shared" si="969"/>
        <v>:7233 a crs:CommonwealthOrganisation ; schema:name %Australian British Empire Exhibition Commission% ; schema:startDate %1922-11-27%^^xsd:date ; schema:endDate %1926-31-31%^^xsd:date ; time:hasTime [ time:hasBeginning [ time:inXSDDate %1922-11-27%^^xsd:date ]  ] .</v>
      </c>
    </row>
    <row r="6185" spans="1:14" x14ac:dyDescent="0.15">
      <c r="A6185" s="1" t="s">
        <v>12409</v>
      </c>
      <c r="B6185" s="1" t="s">
        <v>12410</v>
      </c>
      <c r="C6185" s="1">
        <v>19910101</v>
      </c>
      <c r="D6185" s="1">
        <v>19980701</v>
      </c>
      <c r="E6185" t="str">
        <f t="shared" si="960"/>
        <v>7234</v>
      </c>
      <c r="F6185" t="str">
        <f t="shared" si="961"/>
        <v>1991</v>
      </c>
      <c r="G6185" t="str">
        <f t="shared" si="962"/>
        <v>01</v>
      </c>
      <c r="H6185" t="str">
        <f t="shared" si="963"/>
        <v>01</v>
      </c>
      <c r="I6185" t="str">
        <f t="shared" si="964"/>
        <v>%1991-01-01%^^xsd:date</v>
      </c>
      <c r="J6185" t="str">
        <f t="shared" si="965"/>
        <v>1998</v>
      </c>
      <c r="K6185" t="str">
        <f t="shared" si="966"/>
        <v>07</v>
      </c>
      <c r="L6185" t="str">
        <f t="shared" si="967"/>
        <v>01</v>
      </c>
      <c r="M6185" t="str">
        <f t="shared" si="968"/>
        <v>%1998-01-01%^^xsd:date</v>
      </c>
      <c r="N6185" t="str">
        <f t="shared" si="969"/>
        <v>:7234 a crs:CommonwealthOrganisation ; schema:name %Australian Securities Commission, Regional Office, Western Australia% ; schema:startDate %1991-01-01%^^xsd:date ; schema:endDate %1998-01-01%^^xsd:date ; time:hasTime [ time:hasBeginning [ time:inXSDDate %1991-01-01%^^xsd:date ]  ] .</v>
      </c>
    </row>
    <row r="6186" spans="1:14" x14ac:dyDescent="0.15">
      <c r="A6186" s="1" t="s">
        <v>12411</v>
      </c>
      <c r="B6186" s="1" t="s">
        <v>12412</v>
      </c>
      <c r="C6186" s="1">
        <v>19910101</v>
      </c>
      <c r="E6186" t="str">
        <f t="shared" si="960"/>
        <v>7235</v>
      </c>
      <c r="F6186" t="str">
        <f t="shared" si="961"/>
        <v>1991</v>
      </c>
      <c r="G6186" t="str">
        <f t="shared" si="962"/>
        <v>01</v>
      </c>
      <c r="H6186" t="str">
        <f t="shared" si="963"/>
        <v>01</v>
      </c>
      <c r="I6186" t="str">
        <f t="shared" si="964"/>
        <v>%1991-01-01%^^xsd:date</v>
      </c>
      <c r="J6186" t="str">
        <f t="shared" si="965"/>
        <v/>
      </c>
      <c r="K6186" t="str">
        <f t="shared" si="966"/>
        <v/>
      </c>
      <c r="L6186" t="str">
        <f t="shared" si="967"/>
        <v/>
      </c>
      <c r="M6186" t="str">
        <f t="shared" si="968"/>
        <v/>
      </c>
      <c r="N6186" t="str">
        <f t="shared" si="969"/>
        <v>:7235 a crs:CommonwealthOrganisation ; schema:name %Australian Maritime Safety Authority, Central Office% ; schema:startDate %1991-01-01%^^xsd:date ; time:hasTime [ time:hasBeginning [ time:inXSDDate %1991-01-01%^^xsd:date ]  ] .</v>
      </c>
    </row>
    <row r="6187" spans="1:14" x14ac:dyDescent="0.15">
      <c r="A6187" s="1" t="s">
        <v>12413</v>
      </c>
      <c r="B6187" s="1" t="s">
        <v>12414</v>
      </c>
      <c r="C6187" s="1">
        <v>19430101</v>
      </c>
      <c r="E6187" t="str">
        <f t="shared" si="960"/>
        <v>7236</v>
      </c>
      <c r="F6187" t="str">
        <f t="shared" si="961"/>
        <v>1943</v>
      </c>
      <c r="G6187" t="str">
        <f t="shared" si="962"/>
        <v>01</v>
      </c>
      <c r="H6187" t="str">
        <f t="shared" si="963"/>
        <v>01</v>
      </c>
      <c r="I6187" t="str">
        <f t="shared" si="964"/>
        <v>%1943-01-01%^^xsd:date</v>
      </c>
      <c r="J6187" t="str">
        <f t="shared" si="965"/>
        <v/>
      </c>
      <c r="K6187" t="str">
        <f t="shared" si="966"/>
        <v/>
      </c>
      <c r="L6187" t="str">
        <f t="shared" si="967"/>
        <v/>
      </c>
      <c r="M6187" t="str">
        <f t="shared" si="968"/>
        <v/>
      </c>
      <c r="N6187" t="str">
        <f t="shared" si="969"/>
        <v>:7236 a crs:CommonwealthOrganisation ; schema:name %Army Maritime School% ; schema:startDate %1943-01-01%^^xsd:date ; time:hasTime [ time:hasBeginning [ time:inXSDDate %1943-01-01%^^xsd:date ]  ] .</v>
      </c>
    </row>
    <row r="6188" spans="1:14" x14ac:dyDescent="0.15">
      <c r="A6188" s="1" t="s">
        <v>12415</v>
      </c>
      <c r="B6188" s="1" t="s">
        <v>12416</v>
      </c>
      <c r="C6188" s="1">
        <v>19910304</v>
      </c>
      <c r="D6188" s="1">
        <v>20000131</v>
      </c>
      <c r="E6188" t="str">
        <f t="shared" si="960"/>
        <v>7237</v>
      </c>
      <c r="F6188" t="str">
        <f t="shared" si="961"/>
        <v>1991</v>
      </c>
      <c r="G6188" t="str">
        <f t="shared" si="962"/>
        <v>03</v>
      </c>
      <c r="H6188" t="str">
        <f t="shared" si="963"/>
        <v>04</v>
      </c>
      <c r="I6188" t="str">
        <f t="shared" si="964"/>
        <v>%1991-03-04%^^xsd:date</v>
      </c>
      <c r="J6188" t="str">
        <f t="shared" si="965"/>
        <v>2000</v>
      </c>
      <c r="K6188" t="str">
        <f t="shared" si="966"/>
        <v>01</v>
      </c>
      <c r="L6188" t="str">
        <f t="shared" si="967"/>
        <v>31</v>
      </c>
      <c r="M6188" t="str">
        <f t="shared" si="968"/>
        <v>%2000-31-31%^^xsd:date</v>
      </c>
      <c r="N6188" t="str">
        <f t="shared" si="969"/>
        <v>:7237 a crs:CommonwealthOrganisation ; schema:name %Removals Australia, Regional Office, Queensland% ; schema:startDate %1991-03-04%^^xsd:date ; schema:endDate %2000-31-31%^^xsd:date ; time:hasTime [ time:hasBeginning [ time:inXSDDate %1991-03-04%^^xsd:date ]  ] .</v>
      </c>
    </row>
    <row r="6189" spans="1:14" x14ac:dyDescent="0.15">
      <c r="A6189" s="1" t="s">
        <v>12417</v>
      </c>
      <c r="B6189" s="1" t="s">
        <v>12418</v>
      </c>
      <c r="C6189" s="1">
        <v>19910304</v>
      </c>
      <c r="D6189" s="1">
        <v>19970829</v>
      </c>
      <c r="E6189" t="str">
        <f t="shared" si="960"/>
        <v>7238</v>
      </c>
      <c r="F6189" t="str">
        <f t="shared" si="961"/>
        <v>1991</v>
      </c>
      <c r="G6189" t="str">
        <f t="shared" si="962"/>
        <v>03</v>
      </c>
      <c r="H6189" t="str">
        <f t="shared" si="963"/>
        <v>04</v>
      </c>
      <c r="I6189" t="str">
        <f t="shared" si="964"/>
        <v>%1991-03-04%^^xsd:date</v>
      </c>
      <c r="J6189" t="str">
        <f t="shared" si="965"/>
        <v>1997</v>
      </c>
      <c r="K6189" t="str">
        <f t="shared" si="966"/>
        <v>08</v>
      </c>
      <c r="L6189" t="str">
        <f t="shared" si="967"/>
        <v>29</v>
      </c>
      <c r="M6189" t="str">
        <f t="shared" si="968"/>
        <v>%1997-29-29%^^xsd:date</v>
      </c>
      <c r="N6189" t="str">
        <f t="shared" si="969"/>
        <v>:7238 a crs:CommonwealthOrganisation ; schema:name %DASFLEET, Regional Office, Queensland% ; schema:startDate %1991-03-04%^^xsd:date ; schema:endDate %1997-29-29%^^xsd:date ; time:hasTime [ time:hasBeginning [ time:inXSDDate %1991-03-04%^^xsd:date ]  ] .</v>
      </c>
    </row>
    <row r="6190" spans="1:14" x14ac:dyDescent="0.15">
      <c r="A6190" s="1" t="s">
        <v>12419</v>
      </c>
      <c r="B6190" s="1" t="s">
        <v>12420</v>
      </c>
      <c r="C6190" s="1">
        <v>19910304</v>
      </c>
      <c r="D6190" s="1">
        <v>19970829</v>
      </c>
      <c r="E6190" t="str">
        <f t="shared" si="960"/>
        <v>7239</v>
      </c>
      <c r="F6190" t="str">
        <f t="shared" si="961"/>
        <v>1991</v>
      </c>
      <c r="G6190" t="str">
        <f t="shared" si="962"/>
        <v>03</v>
      </c>
      <c r="H6190" t="str">
        <f t="shared" si="963"/>
        <v>04</v>
      </c>
      <c r="I6190" t="str">
        <f t="shared" si="964"/>
        <v>%1991-03-04%^^xsd:date</v>
      </c>
      <c r="J6190" t="str">
        <f t="shared" si="965"/>
        <v>1997</v>
      </c>
      <c r="K6190" t="str">
        <f t="shared" si="966"/>
        <v>08</v>
      </c>
      <c r="L6190" t="str">
        <f t="shared" si="967"/>
        <v>29</v>
      </c>
      <c r="M6190" t="str">
        <f t="shared" si="968"/>
        <v>%1997-29-29%^^xsd:date</v>
      </c>
      <c r="N6190" t="str">
        <f t="shared" si="969"/>
        <v>:7239 a crs:CommonwealthOrganisation ; schema:name %DAS Distribution, Regional Office, Queensland% ; schema:startDate %1991-03-04%^^xsd:date ; schema:endDate %1997-29-29%^^xsd:date ; time:hasTime [ time:hasBeginning [ time:inXSDDate %1991-03-04%^^xsd:date ]  ] .</v>
      </c>
    </row>
    <row r="6191" spans="1:14" x14ac:dyDescent="0.15">
      <c r="A6191" s="1" t="s">
        <v>12421</v>
      </c>
      <c r="B6191" s="1" t="s">
        <v>12422</v>
      </c>
      <c r="C6191" s="1">
        <v>19440307</v>
      </c>
      <c r="D6191" s="1">
        <v>20071015</v>
      </c>
      <c r="E6191" t="str">
        <f t="shared" si="960"/>
        <v>0724</v>
      </c>
      <c r="F6191" t="str">
        <f t="shared" si="961"/>
        <v>1944</v>
      </c>
      <c r="G6191" t="str">
        <f t="shared" si="962"/>
        <v>03</v>
      </c>
      <c r="H6191" t="str">
        <f t="shared" si="963"/>
        <v>07</v>
      </c>
      <c r="I6191" t="str">
        <f t="shared" si="964"/>
        <v>%1944-03-07%^^xsd:date</v>
      </c>
      <c r="J6191" t="str">
        <f t="shared" si="965"/>
        <v>2007</v>
      </c>
      <c r="K6191" t="str">
        <f t="shared" si="966"/>
        <v>10</v>
      </c>
      <c r="L6191" t="str">
        <f t="shared" si="967"/>
        <v>15</v>
      </c>
      <c r="M6191" t="str">
        <f t="shared" si="968"/>
        <v>%2007-15-15%^^xsd:date</v>
      </c>
      <c r="N6191" t="str">
        <f t="shared" si="969"/>
        <v>:0724 a crs:CommonwealthOrganisation ; schema:name %House of Representatives Standing Committee on Privileges% ; schema:startDate %1944-03-07%^^xsd:date ; schema:endDate %2007-15-15%^^xsd:date ; time:hasTime [ time:hasBeginning [ time:inXSDDate %1944-03-07%^^xsd:date ]  ] .</v>
      </c>
    </row>
    <row r="6192" spans="1:14" x14ac:dyDescent="0.15">
      <c r="A6192" s="1" t="s">
        <v>12423</v>
      </c>
      <c r="B6192" s="1" t="s">
        <v>12424</v>
      </c>
      <c r="C6192" s="1">
        <v>19870504</v>
      </c>
      <c r="E6192" t="str">
        <f t="shared" si="960"/>
        <v>7241</v>
      </c>
      <c r="F6192" t="str">
        <f t="shared" si="961"/>
        <v>1987</v>
      </c>
      <c r="G6192" t="str">
        <f t="shared" si="962"/>
        <v>05</v>
      </c>
      <c r="H6192" t="str">
        <f t="shared" si="963"/>
        <v>04</v>
      </c>
      <c r="I6192" t="str">
        <f t="shared" si="964"/>
        <v>%1987-05-04%^^xsd:date</v>
      </c>
      <c r="J6192" t="str">
        <f t="shared" si="965"/>
        <v/>
      </c>
      <c r="K6192" t="str">
        <f t="shared" si="966"/>
        <v/>
      </c>
      <c r="L6192" t="str">
        <f t="shared" si="967"/>
        <v/>
      </c>
      <c r="M6192" t="str">
        <f t="shared" si="968"/>
        <v/>
      </c>
      <c r="N6192" t="str">
        <f t="shared" si="969"/>
        <v>:7241 a crs:CommonwealthOrganisation ; schema:name %Regional Superintendent, Naval Engineering Support (RSNES-A), Salisbury [South Australia]% ; schema:startDate %1987-05-04%^^xsd:date ; time:hasTime [ time:hasBeginning [ time:inXSDDate %1987-05-04%^^xsd:date ]  ] .</v>
      </c>
    </row>
    <row r="6193" spans="1:14" x14ac:dyDescent="0.15">
      <c r="A6193" s="1" t="s">
        <v>12425</v>
      </c>
      <c r="B6193" s="1" t="s">
        <v>12426</v>
      </c>
      <c r="C6193" s="1">
        <v>19400101</v>
      </c>
      <c r="D6193" s="1">
        <v>19480701</v>
      </c>
      <c r="E6193" t="str">
        <f t="shared" si="960"/>
        <v>7242</v>
      </c>
      <c r="F6193" t="str">
        <f t="shared" si="961"/>
        <v>1940</v>
      </c>
      <c r="G6193" t="str">
        <f t="shared" si="962"/>
        <v>01</v>
      </c>
      <c r="H6193" t="str">
        <f t="shared" si="963"/>
        <v>01</v>
      </c>
      <c r="I6193" t="str">
        <f t="shared" si="964"/>
        <v>%1940-01-01%^^xsd:date</v>
      </c>
      <c r="J6193" t="str">
        <f t="shared" si="965"/>
        <v>1948</v>
      </c>
      <c r="K6193" t="str">
        <f t="shared" si="966"/>
        <v>07</v>
      </c>
      <c r="L6193" t="str">
        <f t="shared" si="967"/>
        <v>01</v>
      </c>
      <c r="M6193" t="str">
        <f t="shared" si="968"/>
        <v>%1948-01-01%^^xsd:date</v>
      </c>
      <c r="N6193" t="str">
        <f t="shared" si="969"/>
        <v>:7242 a crs:CommonwealthOrganisation ; schema:name %Commonwealth Liquid Fuel Control Board, Western Australia% ; schema:startDate %1940-01-01%^^xsd:date ; schema:endDate %1948-01-01%^^xsd:date ; time:hasTime [ time:hasBeginning [ time:inXSDDate %1940-01-01%^^xsd:date ]  ] .</v>
      </c>
    </row>
    <row r="6194" spans="1:14" x14ac:dyDescent="0.15">
      <c r="A6194" s="1" t="s">
        <v>12427</v>
      </c>
      <c r="B6194" s="1" t="s">
        <v>12428</v>
      </c>
      <c r="C6194" s="1">
        <v>19460101</v>
      </c>
      <c r="D6194" s="1">
        <v>19491231</v>
      </c>
      <c r="E6194" t="str">
        <f t="shared" si="960"/>
        <v>7243</v>
      </c>
      <c r="F6194" t="str">
        <f t="shared" si="961"/>
        <v>1946</v>
      </c>
      <c r="G6194" t="str">
        <f t="shared" si="962"/>
        <v>01</v>
      </c>
      <c r="H6194" t="str">
        <f t="shared" si="963"/>
        <v>01</v>
      </c>
      <c r="I6194" t="str">
        <f t="shared" si="964"/>
        <v>%1946-01-01%^^xsd:date</v>
      </c>
      <c r="J6194" t="str">
        <f t="shared" si="965"/>
        <v>1949</v>
      </c>
      <c r="K6194" t="str">
        <f t="shared" si="966"/>
        <v>12</v>
      </c>
      <c r="L6194" t="str">
        <f t="shared" si="967"/>
        <v>31</v>
      </c>
      <c r="M6194" t="str">
        <f t="shared" si="968"/>
        <v>%1949-31-31%^^xsd:date</v>
      </c>
      <c r="N6194" t="str">
        <f t="shared" si="969"/>
        <v>:7243 a crs:CommonwealthOrganisation ; schema:name %Commonwealth Disposals Commission, Regional Office, Western Australia% ; schema:startDate %1946-01-01%^^xsd:date ; schema:endDate %1949-31-31%^^xsd:date ; time:hasTime [ time:hasBeginning [ time:inXSDDate %1946-01-01%^^xsd:date ]  ] .</v>
      </c>
    </row>
    <row r="6195" spans="1:14" x14ac:dyDescent="0.15">
      <c r="A6195" s="1" t="s">
        <v>12429</v>
      </c>
      <c r="B6195" s="1" t="s">
        <v>12430</v>
      </c>
      <c r="C6195" s="1">
        <v>19530101</v>
      </c>
      <c r="D6195" s="1">
        <v>19971199</v>
      </c>
      <c r="E6195" t="str">
        <f t="shared" si="960"/>
        <v>7244</v>
      </c>
      <c r="F6195" t="str">
        <f t="shared" si="961"/>
        <v>1953</v>
      </c>
      <c r="G6195" t="str">
        <f t="shared" si="962"/>
        <v>01</v>
      </c>
      <c r="H6195" t="str">
        <f t="shared" si="963"/>
        <v>01</v>
      </c>
      <c r="I6195" t="str">
        <f t="shared" si="964"/>
        <v>%1953-01-01%^^xsd:date</v>
      </c>
      <c r="J6195" t="str">
        <f t="shared" si="965"/>
        <v>1997</v>
      </c>
      <c r="K6195" t="str">
        <f t="shared" si="966"/>
        <v>11</v>
      </c>
      <c r="L6195" t="str">
        <f t="shared" si="967"/>
        <v>99</v>
      </c>
      <c r="M6195" t="str">
        <f t="shared" si="968"/>
        <v>%1997-99-99%^^xsd:date</v>
      </c>
      <c r="N6195" t="str">
        <f t="shared" si="969"/>
        <v>:7244 a crs:CommonwealthOrganisation ; schema:name %Commonwealth Railways Institute/ (by 1975) Australian National Institute, Port Augusta [South Australia]% ; schema:startDate %1953-01-01%^^xsd:date ; schema:endDate %1997-99-99%^^xsd:date ; time:hasTime [ time:hasBeginning [ time:inXSDDate %1953-01-01%^^xsd:date ]  ] .</v>
      </c>
    </row>
    <row r="6196" spans="1:14" x14ac:dyDescent="0.15">
      <c r="A6196" s="1" t="s">
        <v>12431</v>
      </c>
      <c r="B6196" s="1" t="s">
        <v>12432</v>
      </c>
      <c r="C6196" s="1">
        <v>19890804</v>
      </c>
      <c r="E6196" t="str">
        <f t="shared" si="960"/>
        <v>7245</v>
      </c>
      <c r="F6196" t="str">
        <f t="shared" si="961"/>
        <v>1989</v>
      </c>
      <c r="G6196" t="str">
        <f t="shared" si="962"/>
        <v>08</v>
      </c>
      <c r="H6196" t="str">
        <f t="shared" si="963"/>
        <v>04</v>
      </c>
      <c r="I6196" t="str">
        <f t="shared" si="964"/>
        <v>%1989-08-04%^^xsd:date</v>
      </c>
      <c r="J6196" t="str">
        <f t="shared" si="965"/>
        <v/>
      </c>
      <c r="K6196" t="str">
        <f t="shared" si="966"/>
        <v/>
      </c>
      <c r="L6196" t="str">
        <f t="shared" si="967"/>
        <v/>
      </c>
      <c r="M6196" t="str">
        <f t="shared" si="968"/>
        <v/>
      </c>
      <c r="N6196" t="str">
        <f t="shared" si="969"/>
        <v>:7245 a crs:CommonwealthOrganisation ; schema:name %Community and Public Sector Union, Tasmanian Branch% ; schema:startDate %1989-08-04%^^xsd:date ; time:hasTime [ time:hasBeginning [ time:inXSDDate %1989-08-04%^^xsd:date ]  ] .</v>
      </c>
    </row>
    <row r="6197" spans="1:14" x14ac:dyDescent="0.15">
      <c r="A6197" s="1" t="s">
        <v>12433</v>
      </c>
      <c r="B6197" s="1" t="s">
        <v>12434</v>
      </c>
      <c r="C6197" s="1">
        <v>19860106</v>
      </c>
      <c r="E6197" t="str">
        <f t="shared" si="960"/>
        <v>7246</v>
      </c>
      <c r="F6197" t="str">
        <f t="shared" si="961"/>
        <v>1986</v>
      </c>
      <c r="G6197" t="str">
        <f t="shared" si="962"/>
        <v>01</v>
      </c>
      <c r="H6197" t="str">
        <f t="shared" si="963"/>
        <v>06</v>
      </c>
      <c r="I6197" t="str">
        <f t="shared" si="964"/>
        <v>%1986-01-06%^^xsd:date</v>
      </c>
      <c r="J6197" t="str">
        <f t="shared" si="965"/>
        <v/>
      </c>
      <c r="K6197" t="str">
        <f t="shared" si="966"/>
        <v/>
      </c>
      <c r="L6197" t="str">
        <f t="shared" si="967"/>
        <v/>
      </c>
      <c r="M6197" t="str">
        <f t="shared" si="968"/>
        <v/>
      </c>
      <c r="N6197" t="str">
        <f t="shared" si="969"/>
        <v>:7246 a crs:CommonwealthOrganisation ; schema:name %Australian Trade Commission, International Projects Division% ; schema:startDate %1986-01-06%^^xsd:date ; time:hasTime [ time:hasBeginning [ time:inXSDDate %1986-01-06%^^xsd:date ]  ] .</v>
      </c>
    </row>
    <row r="6198" spans="1:14" x14ac:dyDescent="0.15">
      <c r="A6198" s="1" t="s">
        <v>12435</v>
      </c>
      <c r="B6198" s="1" t="s">
        <v>12436</v>
      </c>
      <c r="C6198" s="1">
        <v>19890504</v>
      </c>
      <c r="D6198" s="1">
        <v>19949999</v>
      </c>
      <c r="E6198" t="str">
        <f t="shared" si="960"/>
        <v>7247</v>
      </c>
      <c r="F6198" t="str">
        <f t="shared" si="961"/>
        <v>1989</v>
      </c>
      <c r="G6198" t="str">
        <f t="shared" si="962"/>
        <v>05</v>
      </c>
      <c r="H6198" t="str">
        <f t="shared" si="963"/>
        <v>04</v>
      </c>
      <c r="I6198" t="str">
        <f t="shared" si="964"/>
        <v>%1989-05-04%^^xsd:date</v>
      </c>
      <c r="J6198" t="str">
        <f t="shared" si="965"/>
        <v>1994</v>
      </c>
      <c r="K6198" t="str">
        <f t="shared" si="966"/>
        <v>99</v>
      </c>
      <c r="L6198" t="str">
        <f t="shared" si="967"/>
        <v>99</v>
      </c>
      <c r="M6198" t="str">
        <f t="shared" si="968"/>
        <v>%1994%^^xsd:gYear</v>
      </c>
      <c r="N6198" t="str">
        <f t="shared" si="969"/>
        <v>:7247 a crs:CommonwealthOrganisation ; schema:name %ADI Limited, Ammunition and Missiles Division, St Marys, New South Wales% ; schema:startDate %1989-05-04%^^xsd:date ; schema:endDate %1994%^^xsd:gYear ; time:hasTime [ time:hasBeginning [ time:inXSDDate %1989-05-04%^^xsd:date ]  ] .</v>
      </c>
    </row>
    <row r="6199" spans="1:14" x14ac:dyDescent="0.15">
      <c r="A6199" s="1" t="s">
        <v>12437</v>
      </c>
      <c r="B6199" s="1" t="s">
        <v>12438</v>
      </c>
      <c r="C6199" s="1">
        <v>19900701</v>
      </c>
      <c r="D6199" s="1">
        <v>19970929</v>
      </c>
      <c r="E6199" t="str">
        <f t="shared" si="960"/>
        <v>7248</v>
      </c>
      <c r="F6199" t="str">
        <f t="shared" si="961"/>
        <v>1990</v>
      </c>
      <c r="G6199" t="str">
        <f t="shared" si="962"/>
        <v>07</v>
      </c>
      <c r="H6199" t="str">
        <f t="shared" si="963"/>
        <v>01</v>
      </c>
      <c r="I6199" t="str">
        <f t="shared" si="964"/>
        <v>%1990-07-01%^^xsd:date</v>
      </c>
      <c r="J6199" t="str">
        <f t="shared" si="965"/>
        <v>1997</v>
      </c>
      <c r="K6199" t="str">
        <f t="shared" si="966"/>
        <v>09</v>
      </c>
      <c r="L6199" t="str">
        <f t="shared" si="967"/>
        <v>29</v>
      </c>
      <c r="M6199" t="str">
        <f t="shared" si="968"/>
        <v>%1997-29-29%^^xsd:date</v>
      </c>
      <c r="N6199" t="str">
        <f t="shared" si="969"/>
        <v>:7248 a crs:CommonwealthOrganisation ; schema:name %Asset Services, Regional Office, New South Wales% ; schema:startDate %1990-07-01%^^xsd:date ; schema:endDate %1997-29-29%^^xsd:date ; time:hasTime [ time:hasBeginning [ time:inXSDDate %1990-07-01%^^xsd:date ]  ] .</v>
      </c>
    </row>
    <row r="6200" spans="1:14" x14ac:dyDescent="0.15">
      <c r="A6200" s="1" t="s">
        <v>12439</v>
      </c>
      <c r="B6200" s="1" t="s">
        <v>12440</v>
      </c>
      <c r="C6200" s="1">
        <v>19540610</v>
      </c>
      <c r="D6200" s="1">
        <v>19630829</v>
      </c>
      <c r="E6200" t="str">
        <f t="shared" si="960"/>
        <v>7249</v>
      </c>
      <c r="F6200" t="str">
        <f t="shared" si="961"/>
        <v>1954</v>
      </c>
      <c r="G6200" t="str">
        <f t="shared" si="962"/>
        <v>06</v>
      </c>
      <c r="H6200" t="str">
        <f t="shared" si="963"/>
        <v>10</v>
      </c>
      <c r="I6200" t="str">
        <f t="shared" si="964"/>
        <v>%1954-06-10%^^xsd:date</v>
      </c>
      <c r="J6200" t="str">
        <f t="shared" si="965"/>
        <v>1963</v>
      </c>
      <c r="K6200" t="str">
        <f t="shared" si="966"/>
        <v>08</v>
      </c>
      <c r="L6200" t="str">
        <f t="shared" si="967"/>
        <v>29</v>
      </c>
      <c r="M6200" t="str">
        <f t="shared" si="968"/>
        <v>%1963-29-29%^^xsd:date</v>
      </c>
      <c r="N6200" t="str">
        <f t="shared" si="969"/>
        <v>:7249 a crs:CommonwealthOrganisation ; schema:name %Deputy Director of Lighthouses and Navigation, Victoria (also known as Department of Shipping and Transport, Marine Branch, Regional Director, Victoria)% ; schema:startDate %1954-06-10%^^xsd:date ; schema:endDate %1963-29-29%^^xsd:date ; time:hasTime [ time:hasBeginning [ time:inXSDDate %1954-06-10%^^xsd:date ]  ] .</v>
      </c>
    </row>
    <row r="6201" spans="1:14" x14ac:dyDescent="0.15">
      <c r="A6201" s="1" t="s">
        <v>12441</v>
      </c>
      <c r="B6201" s="1" t="s">
        <v>12442</v>
      </c>
      <c r="C6201" s="1">
        <v>19010101</v>
      </c>
      <c r="E6201" t="str">
        <f t="shared" si="960"/>
        <v>0725</v>
      </c>
      <c r="F6201" t="str">
        <f t="shared" si="961"/>
        <v>1901</v>
      </c>
      <c r="G6201" t="str">
        <f t="shared" si="962"/>
        <v>01</v>
      </c>
      <c r="H6201" t="str">
        <f t="shared" si="963"/>
        <v>01</v>
      </c>
      <c r="I6201" t="str">
        <f t="shared" si="964"/>
        <v>%1901-01-01%^^xsd:date</v>
      </c>
      <c r="J6201" t="str">
        <f t="shared" si="965"/>
        <v/>
      </c>
      <c r="K6201" t="str">
        <f t="shared" si="966"/>
        <v/>
      </c>
      <c r="L6201" t="str">
        <f t="shared" si="967"/>
        <v/>
      </c>
      <c r="M6201" t="str">
        <f t="shared" si="968"/>
        <v/>
      </c>
      <c r="N6201" t="str">
        <f t="shared" si="969"/>
        <v>:0725 a crs:CommonwealthOrganisation ; schema:name %Senate Committee on Standing Orders% ; schema:startDate %1901-01-01%^^xsd:date ; time:hasTime [ time:hasBeginning [ time:inXSDDate %1901-01-01%^^xsd:date ]  ] .</v>
      </c>
    </row>
    <row r="6202" spans="1:14" x14ac:dyDescent="0.15">
      <c r="A6202" s="1" t="s">
        <v>12443</v>
      </c>
      <c r="B6202" s="1" t="s">
        <v>12444</v>
      </c>
      <c r="C6202" s="1">
        <v>19910101</v>
      </c>
      <c r="D6202" s="1">
        <v>19980701</v>
      </c>
      <c r="E6202" t="str">
        <f t="shared" si="960"/>
        <v>7251</v>
      </c>
      <c r="F6202" t="str">
        <f t="shared" si="961"/>
        <v>1991</v>
      </c>
      <c r="G6202" t="str">
        <f t="shared" si="962"/>
        <v>01</v>
      </c>
      <c r="H6202" t="str">
        <f t="shared" si="963"/>
        <v>01</v>
      </c>
      <c r="I6202" t="str">
        <f t="shared" si="964"/>
        <v>%1991-01-01%^^xsd:date</v>
      </c>
      <c r="J6202" t="str">
        <f t="shared" si="965"/>
        <v>1998</v>
      </c>
      <c r="K6202" t="str">
        <f t="shared" si="966"/>
        <v>07</v>
      </c>
      <c r="L6202" t="str">
        <f t="shared" si="967"/>
        <v>01</v>
      </c>
      <c r="M6202" t="str">
        <f t="shared" si="968"/>
        <v>%1998-01-01%^^xsd:date</v>
      </c>
      <c r="N6202" t="str">
        <f t="shared" si="969"/>
        <v>:7251 a crs:CommonwealthOrganisation ; schema:name %Australian Securities Commission, Regional Office, Northern Territory% ; schema:startDate %1991-01-01%^^xsd:date ; schema:endDate %1998-01-01%^^xsd:date ; time:hasTime [ time:hasBeginning [ time:inXSDDate %1991-01-01%^^xsd:date ]  ] .</v>
      </c>
    </row>
    <row r="6203" spans="1:14" x14ac:dyDescent="0.15">
      <c r="A6203" s="1" t="s">
        <v>12445</v>
      </c>
      <c r="B6203" s="1" t="s">
        <v>12446</v>
      </c>
      <c r="C6203" s="1">
        <v>18740101</v>
      </c>
      <c r="E6203" t="str">
        <f t="shared" si="960"/>
        <v>7252</v>
      </c>
      <c r="F6203" t="str">
        <f t="shared" si="961"/>
        <v>1874</v>
      </c>
      <c r="G6203" t="str">
        <f t="shared" si="962"/>
        <v>01</v>
      </c>
      <c r="H6203" t="str">
        <f t="shared" si="963"/>
        <v>01</v>
      </c>
      <c r="I6203" t="str">
        <f t="shared" si="964"/>
        <v>%1874-01-01%^^xsd:date</v>
      </c>
      <c r="J6203" t="str">
        <f t="shared" si="965"/>
        <v/>
      </c>
      <c r="K6203" t="str">
        <f t="shared" si="966"/>
        <v/>
      </c>
      <c r="L6203" t="str">
        <f t="shared" si="967"/>
        <v/>
      </c>
      <c r="M6203" t="str">
        <f t="shared" si="968"/>
        <v/>
      </c>
      <c r="N6203" t="str">
        <f t="shared" si="969"/>
        <v>:7252 a crs:CommonwealthOrganisation ; schema:name %[Victoria] Department of Ports and Harbours, Melbourne% ; schema:startDate %1874-01-01%^^xsd:date ; time:hasTime [ time:hasBeginning [ time:inXSDDate %1874-01-01%^^xsd:date ]  ] .</v>
      </c>
    </row>
    <row r="6204" spans="1:14" x14ac:dyDescent="0.15">
      <c r="A6204" s="1" t="s">
        <v>12447</v>
      </c>
      <c r="B6204" s="1" t="s">
        <v>12448</v>
      </c>
      <c r="C6204" s="1">
        <v>19210331</v>
      </c>
      <c r="D6204" s="1">
        <v>19270701</v>
      </c>
      <c r="E6204" t="str">
        <f t="shared" si="960"/>
        <v>7255</v>
      </c>
      <c r="F6204" t="str">
        <f t="shared" si="961"/>
        <v>1921</v>
      </c>
      <c r="G6204" t="str">
        <f t="shared" si="962"/>
        <v>03</v>
      </c>
      <c r="H6204" t="str">
        <f t="shared" si="963"/>
        <v>31</v>
      </c>
      <c r="I6204" t="str">
        <f t="shared" si="964"/>
        <v>%1921-03-31%^^xsd:date</v>
      </c>
      <c r="J6204" t="str">
        <f t="shared" si="965"/>
        <v>1927</v>
      </c>
      <c r="K6204" t="str">
        <f t="shared" si="966"/>
        <v>07</v>
      </c>
      <c r="L6204" t="str">
        <f t="shared" si="967"/>
        <v>01</v>
      </c>
      <c r="M6204" t="str">
        <f t="shared" si="968"/>
        <v>%1927-01-01%^^xsd:date</v>
      </c>
      <c r="N6204" t="str">
        <f t="shared" si="969"/>
        <v>:7255 a crs:CommonwealthOrganisation ; schema:name %District Lighthouse Officer and Deputy Director of Navigation, Western Australia% ; schema:startDate %1921-03-31%^^xsd:date ; schema:endDate %1927-01-01%^^xsd:date ; time:hasTime [ time:hasBeginning [ time:inXSDDate %1921-03-31%^^xsd:date ]  ] .</v>
      </c>
    </row>
    <row r="6205" spans="1:14" x14ac:dyDescent="0.15">
      <c r="A6205" s="1" t="s">
        <v>12449</v>
      </c>
      <c r="B6205" s="1" t="s">
        <v>12450</v>
      </c>
      <c r="C6205" s="1">
        <v>18590101</v>
      </c>
      <c r="D6205" s="1">
        <v>19940831</v>
      </c>
      <c r="E6205" t="str">
        <f t="shared" si="960"/>
        <v>7256</v>
      </c>
      <c r="F6205" t="str">
        <f t="shared" si="961"/>
        <v>1859</v>
      </c>
      <c r="G6205" t="str">
        <f t="shared" si="962"/>
        <v>01</v>
      </c>
      <c r="H6205" t="str">
        <f t="shared" si="963"/>
        <v>01</v>
      </c>
      <c r="I6205" t="str">
        <f t="shared" si="964"/>
        <v>%1859-01-01%^^xsd:date</v>
      </c>
      <c r="J6205" t="str">
        <f t="shared" si="965"/>
        <v>1994</v>
      </c>
      <c r="K6205" t="str">
        <f t="shared" si="966"/>
        <v>08</v>
      </c>
      <c r="L6205" t="str">
        <f t="shared" si="967"/>
        <v>31</v>
      </c>
      <c r="M6205" t="str">
        <f t="shared" si="968"/>
        <v>%1994-31-31%^^xsd:date</v>
      </c>
      <c r="N6205" t="str">
        <f t="shared" si="969"/>
        <v>:7256 a crs:CommonwealthOrganisation ; schema:name %Lighthouse, Cape Schanck [Victoria]% ; schema:startDate %1859-01-01%^^xsd:date ; schema:endDate %1994-31-31%^^xsd:date ; time:hasTime [ time:hasBeginning [ time:inXSDDate %1859-01-01%^^xsd:date ]  ] .</v>
      </c>
    </row>
    <row r="6206" spans="1:14" x14ac:dyDescent="0.15">
      <c r="A6206" s="1" t="s">
        <v>12451</v>
      </c>
      <c r="B6206" s="1" t="s">
        <v>12452</v>
      </c>
      <c r="C6206" s="1">
        <v>19150215</v>
      </c>
      <c r="D6206" s="1">
        <v>19210331</v>
      </c>
      <c r="E6206" t="str">
        <f t="shared" si="960"/>
        <v>7257</v>
      </c>
      <c r="F6206" t="str">
        <f t="shared" si="961"/>
        <v>1915</v>
      </c>
      <c r="G6206" t="str">
        <f t="shared" si="962"/>
        <v>02</v>
      </c>
      <c r="H6206" t="str">
        <f t="shared" si="963"/>
        <v>15</v>
      </c>
      <c r="I6206" t="str">
        <f t="shared" si="964"/>
        <v>%1915-02-15%^^xsd:date</v>
      </c>
      <c r="J6206" t="str">
        <f t="shared" si="965"/>
        <v>1921</v>
      </c>
      <c r="K6206" t="str">
        <f t="shared" si="966"/>
        <v>03</v>
      </c>
      <c r="L6206" t="str">
        <f t="shared" si="967"/>
        <v>31</v>
      </c>
      <c r="M6206" t="str">
        <f t="shared" si="968"/>
        <v>%1921-31-31%^^xsd:date</v>
      </c>
      <c r="N6206" t="str">
        <f t="shared" si="969"/>
        <v>:7257 a crs:CommonwealthOrganisation ; schema:name %Lighthouse Branch, No. 1 District [Western Australia and Northern Territory], Fremantle% ; schema:startDate %1915-02-15%^^xsd:date ; schema:endDate %1921-31-31%^^xsd:date ; time:hasTime [ time:hasBeginning [ time:inXSDDate %1915-02-15%^^xsd:date ]  ] .</v>
      </c>
    </row>
    <row r="6207" spans="1:14" x14ac:dyDescent="0.15">
      <c r="A6207" s="1" t="s">
        <v>12453</v>
      </c>
      <c r="B6207" s="1" t="s">
        <v>12454</v>
      </c>
      <c r="C6207" s="1">
        <v>19131210</v>
      </c>
      <c r="D6207" s="1">
        <v>19210331</v>
      </c>
      <c r="E6207" t="str">
        <f t="shared" si="960"/>
        <v>7258</v>
      </c>
      <c r="F6207" t="str">
        <f t="shared" si="961"/>
        <v>1913</v>
      </c>
      <c r="G6207" t="str">
        <f t="shared" si="962"/>
        <v>12</v>
      </c>
      <c r="H6207" t="str">
        <f t="shared" si="963"/>
        <v>10</v>
      </c>
      <c r="I6207" t="str">
        <f t="shared" si="964"/>
        <v>%1913-12-10%^^xsd:date</v>
      </c>
      <c r="J6207" t="str">
        <f t="shared" si="965"/>
        <v>1921</v>
      </c>
      <c r="K6207" t="str">
        <f t="shared" si="966"/>
        <v>03</v>
      </c>
      <c r="L6207" t="str">
        <f t="shared" si="967"/>
        <v>31</v>
      </c>
      <c r="M6207" t="str">
        <f t="shared" si="968"/>
        <v>%1921-31-31%^^xsd:date</v>
      </c>
      <c r="N6207" t="str">
        <f t="shared" si="969"/>
        <v>:7258 a crs:CommonwealthOrganisation ; schema:name %Lighthouse Branch, No. 2 District [Queensland], Townsville, then Brisbane% ; schema:startDate %1913-12-10%^^xsd:date ; schema:endDate %1921-31-31%^^xsd:date ; time:hasTime [ time:hasBeginning [ time:inXSDDate %1913-12-10%^^xsd:date ]  ] .</v>
      </c>
    </row>
    <row r="6208" spans="1:14" x14ac:dyDescent="0.15">
      <c r="A6208" s="1" t="s">
        <v>12455</v>
      </c>
      <c r="B6208" s="1" t="s">
        <v>12456</v>
      </c>
      <c r="C6208" s="1">
        <v>19890504</v>
      </c>
      <c r="E6208" t="str">
        <f t="shared" si="960"/>
        <v>7259</v>
      </c>
      <c r="F6208" t="str">
        <f t="shared" si="961"/>
        <v>1989</v>
      </c>
      <c r="G6208" t="str">
        <f t="shared" si="962"/>
        <v>05</v>
      </c>
      <c r="H6208" t="str">
        <f t="shared" si="963"/>
        <v>04</v>
      </c>
      <c r="I6208" t="str">
        <f t="shared" si="964"/>
        <v>%1989-05-04%^^xsd:date</v>
      </c>
      <c r="J6208" t="str">
        <f t="shared" si="965"/>
        <v/>
      </c>
      <c r="K6208" t="str">
        <f t="shared" si="966"/>
        <v/>
      </c>
      <c r="L6208" t="str">
        <f t="shared" si="967"/>
        <v/>
      </c>
      <c r="M6208" t="str">
        <f t="shared" si="968"/>
        <v/>
      </c>
      <c r="N6208" t="str">
        <f t="shared" si="969"/>
        <v>:7259 a crs:CommonwealthOrganisation ; schema:name %ADI Limited, Ammunition and Missiles Division, Mulwala Facility, New South Wales% ; schema:startDate %1989-05-04%^^xsd:date ; time:hasTime [ time:hasBeginning [ time:inXSDDate %1989-05-04%^^xsd:date ]  ] .</v>
      </c>
    </row>
    <row r="6209" spans="1:14" x14ac:dyDescent="0.15">
      <c r="A6209" s="1" t="s">
        <v>12457</v>
      </c>
      <c r="B6209" s="1" t="s">
        <v>12458</v>
      </c>
      <c r="C6209" s="1">
        <v>19320317</v>
      </c>
      <c r="E6209" t="str">
        <f t="shared" si="960"/>
        <v>0726</v>
      </c>
      <c r="F6209" t="str">
        <f t="shared" si="961"/>
        <v>1932</v>
      </c>
      <c r="G6209" t="str">
        <f t="shared" si="962"/>
        <v>03</v>
      </c>
      <c r="H6209" t="str">
        <f t="shared" si="963"/>
        <v>17</v>
      </c>
      <c r="I6209" t="str">
        <f t="shared" si="964"/>
        <v>%1932-03-17%^^xsd:date</v>
      </c>
      <c r="J6209" t="str">
        <f t="shared" si="965"/>
        <v/>
      </c>
      <c r="K6209" t="str">
        <f t="shared" si="966"/>
        <v/>
      </c>
      <c r="L6209" t="str">
        <f t="shared" si="967"/>
        <v/>
      </c>
      <c r="M6209" t="str">
        <f t="shared" si="968"/>
        <v/>
      </c>
      <c r="N6209" t="str">
        <f t="shared" si="969"/>
        <v>:0726 a crs:CommonwealthOrganisation ; schema:name %Senate Standing Committee on Regulations and Ordinances% ; schema:startDate %1932-03-17%^^xsd:date ; time:hasTime [ time:hasBeginning [ time:inXSDDate %1932-03-17%^^xsd:date ]  ] .</v>
      </c>
    </row>
    <row r="6210" spans="1:14" x14ac:dyDescent="0.15">
      <c r="A6210" s="1" t="s">
        <v>12459</v>
      </c>
      <c r="B6210" s="1" t="s">
        <v>12460</v>
      </c>
      <c r="C6210" s="1">
        <v>19880408</v>
      </c>
      <c r="D6210" s="1">
        <v>19940701</v>
      </c>
      <c r="E6210" t="str">
        <f t="shared" si="960"/>
        <v>7261</v>
      </c>
      <c r="F6210" t="str">
        <f t="shared" si="961"/>
        <v>1988</v>
      </c>
      <c r="G6210" t="str">
        <f t="shared" si="962"/>
        <v>04</v>
      </c>
      <c r="H6210" t="str">
        <f t="shared" si="963"/>
        <v>08</v>
      </c>
      <c r="I6210" t="str">
        <f t="shared" si="964"/>
        <v>%1988-04-08%^^xsd:date</v>
      </c>
      <c r="J6210" t="str">
        <f t="shared" si="965"/>
        <v>1994</v>
      </c>
      <c r="K6210" t="str">
        <f t="shared" si="966"/>
        <v>07</v>
      </c>
      <c r="L6210" t="str">
        <f t="shared" si="967"/>
        <v>01</v>
      </c>
      <c r="M6210" t="str">
        <f t="shared" si="968"/>
        <v>%1994-01-01%^^xsd:date</v>
      </c>
      <c r="N6210" t="str">
        <f t="shared" si="969"/>
        <v>:7261 a crs:CommonwealthOrganisation ; schema:name %Headquarters RAAF Base, Tindal, Katherine, Northern Territory% ; schema:startDate %1988-04-08%^^xsd:date ; schema:endDate %1994-01-01%^^xsd:date ; time:hasTime [ time:hasBeginning [ time:inXSDDate %1988-04-08%^^xsd:date ]  ] .</v>
      </c>
    </row>
    <row r="6211" spans="1:14" x14ac:dyDescent="0.15">
      <c r="A6211" s="1" t="s">
        <v>12461</v>
      </c>
      <c r="B6211" s="1" t="s">
        <v>12462</v>
      </c>
      <c r="C6211" s="1">
        <v>19890504</v>
      </c>
      <c r="E6211" t="str">
        <f t="shared" ref="E6211:E6274" si="970">TEXT(SUBSTITUTE(A6211, "CA ", ""), "0000")</f>
        <v>7262</v>
      </c>
      <c r="F6211" t="str">
        <f t="shared" ref="F6211:F6274" si="971">LEFT(C6211,4)</f>
        <v>1989</v>
      </c>
      <c r="G6211" t="str">
        <f t="shared" ref="G6211:G6274" si="972">MID(C6211,5,2)</f>
        <v>05</v>
      </c>
      <c r="H6211" t="str">
        <f t="shared" ref="H6211:H6274" si="973">RIGHT(C6211,2)</f>
        <v>04</v>
      </c>
      <c r="I6211" t="str">
        <f t="shared" ref="I6211:I6274" si="974">IF(AND(G6211+0&gt;=1,G6211+0&lt;=12),CONCATENATE("%",F6211,"-",G6211,"-",H6211,"%^^xsd:date"),CONCATENATE("%",F6211,"%^^xsd:gYear"))</f>
        <v>%1989-05-04%^^xsd:date</v>
      </c>
      <c r="J6211" t="str">
        <f t="shared" ref="J6211:J6274" si="975">LEFT(D6211,4)</f>
        <v/>
      </c>
      <c r="K6211" t="str">
        <f t="shared" ref="K6211:K6274" si="976">MID(D6211,5,2)</f>
        <v/>
      </c>
      <c r="L6211" t="str">
        <f t="shared" ref="L6211:L6274" si="977">RIGHT(D6211,2)</f>
        <v/>
      </c>
      <c r="M6211" t="str">
        <f t="shared" ref="M6211:M6274" si="978">IFERROR(IF(AND(K6211+0&gt;=1,K6211+0&lt;=12),CONCATENATE("%",J6211,"-",L6211,"-",L6211,"%^^xsd:date"),CONCATENATE("%",J6211,"%^^xsd:gYear")),"")</f>
        <v/>
      </c>
      <c r="N6211" t="str">
        <f t="shared" ref="N6211:N6274" si="979">CONCATENATE(":",E6211," a crs:CommonwealthOrganisation ; schema:name %",B6211,"% ; schema:startDate ",I6211, IF(M6211="","",CONCATENATE(" ; schema:endDate ",M6211)), " ; time:hasTime [ time:hasBeginning [ time:inXSDDate ", I6211, " ] ", IF(O6211="","",CONCATENATE(" ; time:hasEnd [ time:inXSDDate ",O6211, " ] ")), " ] .")</f>
        <v>:7262 a crs:CommonwealthOrganisation ; schema:name %ADI Limited, Weapons and Engineering Division, Lithgow, New South Wales% ; schema:startDate %1989-05-04%^^xsd:date ; time:hasTime [ time:hasBeginning [ time:inXSDDate %1989-05-04%^^xsd:date ]  ] .</v>
      </c>
    </row>
    <row r="6212" spans="1:14" x14ac:dyDescent="0.15">
      <c r="A6212" s="1" t="s">
        <v>12463</v>
      </c>
      <c r="B6212" s="1" t="s">
        <v>12464</v>
      </c>
      <c r="C6212" s="1">
        <v>19890401</v>
      </c>
      <c r="D6212" s="1">
        <v>19980610</v>
      </c>
      <c r="E6212" t="str">
        <f t="shared" si="970"/>
        <v>7264</v>
      </c>
      <c r="F6212" t="str">
        <f t="shared" si="971"/>
        <v>1989</v>
      </c>
      <c r="G6212" t="str">
        <f t="shared" si="972"/>
        <v>04</v>
      </c>
      <c r="H6212" t="str">
        <f t="shared" si="973"/>
        <v>01</v>
      </c>
      <c r="I6212" t="str">
        <f t="shared" si="974"/>
        <v>%1989-04-01%^^xsd:date</v>
      </c>
      <c r="J6212" t="str">
        <f t="shared" si="975"/>
        <v>1998</v>
      </c>
      <c r="K6212" t="str">
        <f t="shared" si="976"/>
        <v>06</v>
      </c>
      <c r="L6212" t="str">
        <f t="shared" si="977"/>
        <v>10</v>
      </c>
      <c r="M6212" t="str">
        <f t="shared" si="978"/>
        <v>%1998-10-10%^^xsd:date</v>
      </c>
      <c r="N6212" t="str">
        <f t="shared" si="979"/>
        <v>:7264 a crs:CommonwealthOrganisation ; schema:name %Federal Airports Corporation, Darwin International Airport, Northern Territory% ; schema:startDate %1989-04-01%^^xsd:date ; schema:endDate %1998-10-10%^^xsd:date ; time:hasTime [ time:hasBeginning [ time:inXSDDate %1989-04-01%^^xsd:date ]  ] .</v>
      </c>
    </row>
    <row r="6213" spans="1:14" x14ac:dyDescent="0.15">
      <c r="A6213" s="1" t="s">
        <v>12465</v>
      </c>
      <c r="B6213" s="1" t="s">
        <v>12466</v>
      </c>
      <c r="C6213" s="1">
        <v>19210331</v>
      </c>
      <c r="D6213" s="1">
        <v>19270701</v>
      </c>
      <c r="E6213" t="str">
        <f t="shared" si="970"/>
        <v>7265</v>
      </c>
      <c r="F6213" t="str">
        <f t="shared" si="971"/>
        <v>1921</v>
      </c>
      <c r="G6213" t="str">
        <f t="shared" si="972"/>
        <v>03</v>
      </c>
      <c r="H6213" t="str">
        <f t="shared" si="973"/>
        <v>31</v>
      </c>
      <c r="I6213" t="str">
        <f t="shared" si="974"/>
        <v>%1921-03-31%^^xsd:date</v>
      </c>
      <c r="J6213" t="str">
        <f t="shared" si="975"/>
        <v>1927</v>
      </c>
      <c r="K6213" t="str">
        <f t="shared" si="976"/>
        <v>07</v>
      </c>
      <c r="L6213" t="str">
        <f t="shared" si="977"/>
        <v>01</v>
      </c>
      <c r="M6213" t="str">
        <f t="shared" si="978"/>
        <v>%1927-01-01%^^xsd:date</v>
      </c>
      <c r="N6213" t="str">
        <f t="shared" si="979"/>
        <v>:7265 a crs:CommonwealthOrganisation ; schema:name %District Lighthouse Officer and Deputy Director of Navigation, Queensland% ; schema:startDate %1921-03-31%^^xsd:date ; schema:endDate %1927-01-01%^^xsd:date ; time:hasTime [ time:hasBeginning [ time:inXSDDate %1921-03-31%^^xsd:date ]  ] .</v>
      </c>
    </row>
    <row r="6214" spans="1:14" x14ac:dyDescent="0.15">
      <c r="A6214" s="1" t="s">
        <v>12467</v>
      </c>
      <c r="B6214" s="1" t="s">
        <v>12468</v>
      </c>
      <c r="C6214" s="1">
        <v>19860106</v>
      </c>
      <c r="E6214" t="str">
        <f t="shared" si="970"/>
        <v>7266</v>
      </c>
      <c r="F6214" t="str">
        <f t="shared" si="971"/>
        <v>1986</v>
      </c>
      <c r="G6214" t="str">
        <f t="shared" si="972"/>
        <v>01</v>
      </c>
      <c r="H6214" t="str">
        <f t="shared" si="973"/>
        <v>06</v>
      </c>
      <c r="I6214" t="str">
        <f t="shared" si="974"/>
        <v>%1986-01-06%^^xsd:date</v>
      </c>
      <c r="J6214" t="str">
        <f t="shared" si="975"/>
        <v/>
      </c>
      <c r="K6214" t="str">
        <f t="shared" si="976"/>
        <v/>
      </c>
      <c r="L6214" t="str">
        <f t="shared" si="977"/>
        <v/>
      </c>
      <c r="M6214" t="str">
        <f t="shared" si="978"/>
        <v/>
      </c>
      <c r="N6214" t="str">
        <f t="shared" si="979"/>
        <v>:7266 a crs:CommonwealthOrganisation ; schema:name %Australian Trade Commission, State Office, Northern Territory% ; schema:startDate %1986-01-06%^^xsd:date ; time:hasTime [ time:hasBeginning [ time:inXSDDate %1986-01-06%^^xsd:date ]  ] .</v>
      </c>
    </row>
    <row r="6215" spans="1:14" x14ac:dyDescent="0.15">
      <c r="A6215" s="1" t="s">
        <v>12469</v>
      </c>
      <c r="B6215" s="1" t="s">
        <v>12470</v>
      </c>
      <c r="C6215" s="1">
        <v>19150701</v>
      </c>
      <c r="D6215" s="1">
        <v>19270701</v>
      </c>
      <c r="E6215" t="str">
        <f t="shared" si="970"/>
        <v>7267</v>
      </c>
      <c r="F6215" t="str">
        <f t="shared" si="971"/>
        <v>1915</v>
      </c>
      <c r="G6215" t="str">
        <f t="shared" si="972"/>
        <v>07</v>
      </c>
      <c r="H6215" t="str">
        <f t="shared" si="973"/>
        <v>01</v>
      </c>
      <c r="I6215" t="str">
        <f t="shared" si="974"/>
        <v>%1915-07-01%^^xsd:date</v>
      </c>
      <c r="J6215" t="str">
        <f t="shared" si="975"/>
        <v>1927</v>
      </c>
      <c r="K6215" t="str">
        <f t="shared" si="976"/>
        <v>07</v>
      </c>
      <c r="L6215" t="str">
        <f t="shared" si="977"/>
        <v>01</v>
      </c>
      <c r="M6215" t="str">
        <f t="shared" si="978"/>
        <v>%1927-01-01%^^xsd:date</v>
      </c>
      <c r="N6215" t="str">
        <f t="shared" si="979"/>
        <v>:7267 a crs:CommonwealthOrganisation ; schema:name %Lighthouse Branch No. 3 District (New South Wales, Victoria and Tasmania), Sydney Office% ; schema:startDate %1915-07-01%^^xsd:date ; schema:endDate %1927-01-01%^^xsd:date ; time:hasTime [ time:hasBeginning [ time:inXSDDate %1915-07-01%^^xsd:date ]  ] .</v>
      </c>
    </row>
    <row r="6216" spans="1:14" x14ac:dyDescent="0.15">
      <c r="A6216" s="1" t="s">
        <v>12471</v>
      </c>
      <c r="B6216" s="1" t="s">
        <v>12472</v>
      </c>
      <c r="C6216" s="1">
        <v>19500701</v>
      </c>
      <c r="D6216" s="1">
        <v>19791231</v>
      </c>
      <c r="E6216" t="str">
        <f t="shared" si="970"/>
        <v>7268</v>
      </c>
      <c r="F6216" t="str">
        <f t="shared" si="971"/>
        <v>1950</v>
      </c>
      <c r="G6216" t="str">
        <f t="shared" si="972"/>
        <v>07</v>
      </c>
      <c r="H6216" t="str">
        <f t="shared" si="973"/>
        <v>01</v>
      </c>
      <c r="I6216" t="str">
        <f t="shared" si="974"/>
        <v>%1950-07-01%^^xsd:date</v>
      </c>
      <c r="J6216" t="str">
        <f t="shared" si="975"/>
        <v>1979</v>
      </c>
      <c r="K6216" t="str">
        <f t="shared" si="976"/>
        <v>12</v>
      </c>
      <c r="L6216" t="str">
        <f t="shared" si="977"/>
        <v>31</v>
      </c>
      <c r="M6216" t="str">
        <f t="shared" si="978"/>
        <v>%1979-31-31%^^xsd:date</v>
      </c>
      <c r="N6216" t="str">
        <f t="shared" si="979"/>
        <v>:7268 a crs:CommonwealthOrganisation ; schema:name %Good Neighbour Council of Western Australia% ; schema:startDate %1950-07-01%^^xsd:date ; schema:endDate %1979-31-31%^^xsd:date ; time:hasTime [ time:hasBeginning [ time:inXSDDate %1950-07-01%^^xsd:date ]  ] .</v>
      </c>
    </row>
    <row r="6217" spans="1:14" x14ac:dyDescent="0.15">
      <c r="A6217" s="1" t="s">
        <v>12473</v>
      </c>
      <c r="B6217" s="1" t="s">
        <v>12474</v>
      </c>
      <c r="C6217" s="1">
        <v>19010101</v>
      </c>
      <c r="E6217" t="str">
        <f t="shared" si="970"/>
        <v>0727</v>
      </c>
      <c r="F6217" t="str">
        <f t="shared" si="971"/>
        <v>1901</v>
      </c>
      <c r="G6217" t="str">
        <f t="shared" si="972"/>
        <v>01</v>
      </c>
      <c r="H6217" t="str">
        <f t="shared" si="973"/>
        <v>01</v>
      </c>
      <c r="I6217" t="str">
        <f t="shared" si="974"/>
        <v>%1901-01-01%^^xsd:date</v>
      </c>
      <c r="J6217" t="str">
        <f t="shared" si="975"/>
        <v/>
      </c>
      <c r="K6217" t="str">
        <f t="shared" si="976"/>
        <v/>
      </c>
      <c r="L6217" t="str">
        <f t="shared" si="977"/>
        <v/>
      </c>
      <c r="M6217" t="str">
        <f t="shared" si="978"/>
        <v/>
      </c>
      <c r="N6217" t="str">
        <f t="shared" si="979"/>
        <v>:0727 a crs:CommonwealthOrganisation ; schema:name %Senate Committee on Disputed Returns and Qualifications% ; schema:startDate %1901-01-01%^^xsd:date ; time:hasTime [ time:hasBeginning [ time:inXSDDate %1901-01-01%^^xsd:date ]  ] .</v>
      </c>
    </row>
    <row r="6218" spans="1:14" x14ac:dyDescent="0.15">
      <c r="A6218" s="1" t="s">
        <v>12475</v>
      </c>
      <c r="B6218" s="1" t="s">
        <v>12476</v>
      </c>
      <c r="C6218" s="1">
        <v>19470101</v>
      </c>
      <c r="D6218" s="1">
        <v>19510731</v>
      </c>
      <c r="E6218" t="str">
        <f t="shared" si="970"/>
        <v>7270</v>
      </c>
      <c r="F6218" t="str">
        <f t="shared" si="971"/>
        <v>1947</v>
      </c>
      <c r="G6218" t="str">
        <f t="shared" si="972"/>
        <v>01</v>
      </c>
      <c r="H6218" t="str">
        <f t="shared" si="973"/>
        <v>01</v>
      </c>
      <c r="I6218" t="str">
        <f t="shared" si="974"/>
        <v>%1947-01-01%^^xsd:date</v>
      </c>
      <c r="J6218" t="str">
        <f t="shared" si="975"/>
        <v>1951</v>
      </c>
      <c r="K6218" t="str">
        <f t="shared" si="976"/>
        <v>07</v>
      </c>
      <c r="L6218" t="str">
        <f t="shared" si="977"/>
        <v>31</v>
      </c>
      <c r="M6218" t="str">
        <f t="shared" si="978"/>
        <v>%1951-31-31%^^xsd:date</v>
      </c>
      <c r="N6218" t="str">
        <f t="shared" si="979"/>
        <v>:7270 a crs:CommonwealthOrganisation ; schema:name %Australian Delegation to the Inter-Allied Reparations Agency% ; schema:startDate %1947-01-01%^^xsd:date ; schema:endDate %1951-31-31%^^xsd:date ; time:hasTime [ time:hasBeginning [ time:inXSDDate %1947-01-01%^^xsd:date ]  ] .</v>
      </c>
    </row>
    <row r="6219" spans="1:14" x14ac:dyDescent="0.15">
      <c r="A6219" s="1" t="s">
        <v>12477</v>
      </c>
      <c r="B6219" s="1" t="s">
        <v>12478</v>
      </c>
      <c r="C6219" s="1">
        <v>19480101</v>
      </c>
      <c r="D6219" s="1">
        <v>19811001</v>
      </c>
      <c r="E6219" t="str">
        <f t="shared" si="970"/>
        <v>7274</v>
      </c>
      <c r="F6219" t="str">
        <f t="shared" si="971"/>
        <v>1948</v>
      </c>
      <c r="G6219" t="str">
        <f t="shared" si="972"/>
        <v>01</v>
      </c>
      <c r="H6219" t="str">
        <f t="shared" si="973"/>
        <v>01</v>
      </c>
      <c r="I6219" t="str">
        <f t="shared" si="974"/>
        <v>%1948-01-01%^^xsd:date</v>
      </c>
      <c r="J6219" t="str">
        <f t="shared" si="975"/>
        <v>1981</v>
      </c>
      <c r="K6219" t="str">
        <f t="shared" si="976"/>
        <v>10</v>
      </c>
      <c r="L6219" t="str">
        <f t="shared" si="977"/>
        <v>01</v>
      </c>
      <c r="M6219" t="str">
        <f t="shared" si="978"/>
        <v>%1981-01-01%^^xsd:date</v>
      </c>
      <c r="N6219" t="str">
        <f t="shared" si="979"/>
        <v>:7274 a crs:CommonwealthOrganisation ; schema:name %The British Phosphate Commissioners, Fremantle, Western Australia% ; schema:startDate %1948-01-01%^^xsd:date ; schema:endDate %1981-01-01%^^xsd:date ; time:hasTime [ time:hasBeginning [ time:inXSDDate %1948-01-01%^^xsd:date ]  ] .</v>
      </c>
    </row>
    <row r="6220" spans="1:14" x14ac:dyDescent="0.15">
      <c r="A6220" s="1" t="s">
        <v>12479</v>
      </c>
      <c r="B6220" s="1" t="s">
        <v>12480</v>
      </c>
      <c r="C6220" s="1">
        <v>19820507</v>
      </c>
      <c r="D6220" s="1">
        <v>19990701</v>
      </c>
      <c r="E6220" t="str">
        <f t="shared" si="970"/>
        <v>7277</v>
      </c>
      <c r="F6220" t="str">
        <f t="shared" si="971"/>
        <v>1982</v>
      </c>
      <c r="G6220" t="str">
        <f t="shared" si="972"/>
        <v>05</v>
      </c>
      <c r="H6220" t="str">
        <f t="shared" si="973"/>
        <v>07</v>
      </c>
      <c r="I6220" t="str">
        <f t="shared" si="974"/>
        <v>%1982-05-07%^^xsd:date</v>
      </c>
      <c r="J6220" t="str">
        <f t="shared" si="975"/>
        <v>1999</v>
      </c>
      <c r="K6220" t="str">
        <f t="shared" si="976"/>
        <v>07</v>
      </c>
      <c r="L6220" t="str">
        <f t="shared" si="977"/>
        <v>01</v>
      </c>
      <c r="M6220" t="str">
        <f t="shared" si="978"/>
        <v>%1999-01-01%^^xsd:date</v>
      </c>
      <c r="N6220" t="str">
        <f t="shared" si="979"/>
        <v>:7277 a crs:CommonwealthOrganisation ; schema:name %Bureau of Air Safety Investigation, Central Office% ; schema:startDate %1982-05-07%^^xsd:date ; schema:endDate %1999-01-01%^^xsd:date ; time:hasTime [ time:hasBeginning [ time:inXSDDate %1982-05-07%^^xsd:date ]  ] .</v>
      </c>
    </row>
    <row r="6221" spans="1:14" x14ac:dyDescent="0.15">
      <c r="A6221" s="1" t="s">
        <v>12481</v>
      </c>
      <c r="B6221" s="1" t="s">
        <v>12482</v>
      </c>
      <c r="C6221" s="1">
        <v>19010605</v>
      </c>
      <c r="D6221" s="1">
        <v>19700611</v>
      </c>
      <c r="E6221" t="str">
        <f t="shared" si="970"/>
        <v>0728</v>
      </c>
      <c r="F6221" t="str">
        <f t="shared" si="971"/>
        <v>1901</v>
      </c>
      <c r="G6221" t="str">
        <f t="shared" si="972"/>
        <v>06</v>
      </c>
      <c r="H6221" t="str">
        <f t="shared" si="973"/>
        <v>05</v>
      </c>
      <c r="I6221" t="str">
        <f t="shared" si="974"/>
        <v>%1901-06-05%^^xsd:date</v>
      </c>
      <c r="J6221" t="str">
        <f t="shared" si="975"/>
        <v>1970</v>
      </c>
      <c r="K6221" t="str">
        <f t="shared" si="976"/>
        <v>06</v>
      </c>
      <c r="L6221" t="str">
        <f t="shared" si="977"/>
        <v>11</v>
      </c>
      <c r="M6221" t="str">
        <f t="shared" si="978"/>
        <v>%1970-11-11%^^xsd:date</v>
      </c>
      <c r="N6221" t="str">
        <f t="shared" si="979"/>
        <v>:0728 a crs:CommonwealthOrganisation ; schema:name %House of Representatives Printing Committee% ; schema:startDate %1901-06-05%^^xsd:date ; schema:endDate %1970-11-11%^^xsd:date ; time:hasTime [ time:hasBeginning [ time:inXSDDate %1901-06-05%^^xsd:date ]  ] .</v>
      </c>
    </row>
    <row r="6222" spans="1:14" x14ac:dyDescent="0.15">
      <c r="A6222" s="1" t="s">
        <v>12483</v>
      </c>
      <c r="B6222" s="1" t="s">
        <v>12484</v>
      </c>
      <c r="C6222" s="1">
        <v>19861130</v>
      </c>
      <c r="E6222" t="str">
        <f t="shared" si="970"/>
        <v>7282</v>
      </c>
      <c r="F6222" t="str">
        <f t="shared" si="971"/>
        <v>1986</v>
      </c>
      <c r="G6222" t="str">
        <f t="shared" si="972"/>
        <v>11</v>
      </c>
      <c r="H6222" t="str">
        <f t="shared" si="973"/>
        <v>30</v>
      </c>
      <c r="I6222" t="str">
        <f t="shared" si="974"/>
        <v>%1986-11-30%^^xsd:date</v>
      </c>
      <c r="J6222" t="str">
        <f t="shared" si="975"/>
        <v/>
      </c>
      <c r="K6222" t="str">
        <f t="shared" si="976"/>
        <v/>
      </c>
      <c r="L6222" t="str">
        <f t="shared" si="977"/>
        <v/>
      </c>
      <c r="M6222" t="str">
        <f t="shared" si="978"/>
        <v/>
      </c>
      <c r="N6222" t="str">
        <f t="shared" si="979"/>
        <v>:7282 a crs:CommonwealthOrganisation ; schema:name %Australian Broadcasting Corporation, Mount Isa [Queensland]% ; schema:startDate %1986-11-30%^^xsd:date ; time:hasTime [ time:hasBeginning [ time:inXSDDate %1986-11-30%^^xsd:date ]  ] .</v>
      </c>
    </row>
    <row r="6223" spans="1:14" x14ac:dyDescent="0.15">
      <c r="A6223" s="1" t="s">
        <v>12485</v>
      </c>
      <c r="B6223" s="1" t="s">
        <v>12486</v>
      </c>
      <c r="C6223" s="1">
        <v>19540101</v>
      </c>
      <c r="D6223" s="1">
        <v>19870724</v>
      </c>
      <c r="E6223" t="str">
        <f t="shared" si="970"/>
        <v>7283</v>
      </c>
      <c r="F6223" t="str">
        <f t="shared" si="971"/>
        <v>1954</v>
      </c>
      <c r="G6223" t="str">
        <f t="shared" si="972"/>
        <v>01</v>
      </c>
      <c r="H6223" t="str">
        <f t="shared" si="973"/>
        <v>01</v>
      </c>
      <c r="I6223" t="str">
        <f t="shared" si="974"/>
        <v>%1954-01-01%^^xsd:date</v>
      </c>
      <c r="J6223" t="str">
        <f t="shared" si="975"/>
        <v>1987</v>
      </c>
      <c r="K6223" t="str">
        <f t="shared" si="976"/>
        <v>07</v>
      </c>
      <c r="L6223" t="str">
        <f t="shared" si="977"/>
        <v>24</v>
      </c>
      <c r="M6223" t="str">
        <f t="shared" si="978"/>
        <v>%1987-24-24%^^xsd:date</v>
      </c>
      <c r="N6223" t="str">
        <f t="shared" si="979"/>
        <v>:7283 a crs:CommonwealthOrganisation ; schema:name %Commonwealth Parliament Offices, Adelaide [South Australia]% ; schema:startDate %1954-01-01%^^xsd:date ; schema:endDate %1987-24-24%^^xsd:date ; time:hasTime [ time:hasBeginning [ time:inXSDDate %1954-01-01%^^xsd:date ]  ] .</v>
      </c>
    </row>
    <row r="6224" spans="1:14" x14ac:dyDescent="0.15">
      <c r="A6224" s="1" t="s">
        <v>12487</v>
      </c>
      <c r="B6224" s="1" t="s">
        <v>12488</v>
      </c>
      <c r="C6224" s="1">
        <v>19910201</v>
      </c>
      <c r="D6224" s="1">
        <v>19970829</v>
      </c>
      <c r="E6224" t="str">
        <f t="shared" si="970"/>
        <v>7284</v>
      </c>
      <c r="F6224" t="str">
        <f t="shared" si="971"/>
        <v>1991</v>
      </c>
      <c r="G6224" t="str">
        <f t="shared" si="972"/>
        <v>02</v>
      </c>
      <c r="H6224" t="str">
        <f t="shared" si="973"/>
        <v>01</v>
      </c>
      <c r="I6224" t="str">
        <f t="shared" si="974"/>
        <v>%1991-02-01%^^xsd:date</v>
      </c>
      <c r="J6224" t="str">
        <f t="shared" si="975"/>
        <v>1997</v>
      </c>
      <c r="K6224" t="str">
        <f t="shared" si="976"/>
        <v>08</v>
      </c>
      <c r="L6224" t="str">
        <f t="shared" si="977"/>
        <v>29</v>
      </c>
      <c r="M6224" t="str">
        <f t="shared" si="978"/>
        <v>%1997-29-29%^^xsd:date</v>
      </c>
      <c r="N6224" t="str">
        <f t="shared" si="979"/>
        <v>:7284 a crs:CommonwealthOrganisation ; schema:name %Fleet Services, Regional Office, South Australia% ; schema:startDate %1991-02-01%^^xsd:date ; schema:endDate %1997-29-29%^^xsd:date ; time:hasTime [ time:hasBeginning [ time:inXSDDate %1991-02-01%^^xsd:date ]  ] .</v>
      </c>
    </row>
    <row r="6225" spans="1:14" x14ac:dyDescent="0.15">
      <c r="A6225" s="1" t="s">
        <v>12489</v>
      </c>
      <c r="B6225" s="1" t="s">
        <v>12490</v>
      </c>
      <c r="C6225" s="1">
        <v>19900701</v>
      </c>
      <c r="D6225" s="1">
        <v>19970929</v>
      </c>
      <c r="E6225" t="str">
        <f t="shared" si="970"/>
        <v>7285</v>
      </c>
      <c r="F6225" t="str">
        <f t="shared" si="971"/>
        <v>1990</v>
      </c>
      <c r="G6225" t="str">
        <f t="shared" si="972"/>
        <v>07</v>
      </c>
      <c r="H6225" t="str">
        <f t="shared" si="973"/>
        <v>01</v>
      </c>
      <c r="I6225" t="str">
        <f t="shared" si="974"/>
        <v>%1990-07-01%^^xsd:date</v>
      </c>
      <c r="J6225" t="str">
        <f t="shared" si="975"/>
        <v>1997</v>
      </c>
      <c r="K6225" t="str">
        <f t="shared" si="976"/>
        <v>09</v>
      </c>
      <c r="L6225" t="str">
        <f t="shared" si="977"/>
        <v>29</v>
      </c>
      <c r="M6225" t="str">
        <f t="shared" si="978"/>
        <v>%1997-29-29%^^xsd:date</v>
      </c>
      <c r="N6225" t="str">
        <f t="shared" si="979"/>
        <v>:7285 a crs:CommonwealthOrganisation ; schema:name %Asset Services, Regional Office, Northern Territory% ; schema:startDate %1990-07-01%^^xsd:date ; schema:endDate %1997-29-29%^^xsd:date ; time:hasTime [ time:hasBeginning [ time:inXSDDate %1990-07-01%^^xsd:date ]  ] .</v>
      </c>
    </row>
    <row r="6226" spans="1:14" x14ac:dyDescent="0.15">
      <c r="A6226" s="1" t="s">
        <v>12491</v>
      </c>
      <c r="B6226" s="1" t="s">
        <v>12492</v>
      </c>
      <c r="C6226" s="1">
        <v>19910201</v>
      </c>
      <c r="D6226" s="1">
        <v>19970829</v>
      </c>
      <c r="E6226" t="str">
        <f t="shared" si="970"/>
        <v>7286</v>
      </c>
      <c r="F6226" t="str">
        <f t="shared" si="971"/>
        <v>1991</v>
      </c>
      <c r="G6226" t="str">
        <f t="shared" si="972"/>
        <v>02</v>
      </c>
      <c r="H6226" t="str">
        <f t="shared" si="973"/>
        <v>01</v>
      </c>
      <c r="I6226" t="str">
        <f t="shared" si="974"/>
        <v>%1991-02-01%^^xsd:date</v>
      </c>
      <c r="J6226" t="str">
        <f t="shared" si="975"/>
        <v>1997</v>
      </c>
      <c r="K6226" t="str">
        <f t="shared" si="976"/>
        <v>08</v>
      </c>
      <c r="L6226" t="str">
        <f t="shared" si="977"/>
        <v>29</v>
      </c>
      <c r="M6226" t="str">
        <f t="shared" si="978"/>
        <v>%1997-29-29%^^xsd:date</v>
      </c>
      <c r="N6226" t="str">
        <f t="shared" si="979"/>
        <v>:7286 a crs:CommonwealthOrganisation ; schema:name %Supply and Distribution Division, Regional Office, South Australia% ; schema:startDate %1991-02-01%^^xsd:date ; schema:endDate %1997-29-29%^^xsd:date ; time:hasTime [ time:hasBeginning [ time:inXSDDate %1991-02-01%^^xsd:date ]  ] .</v>
      </c>
    </row>
    <row r="6227" spans="1:14" x14ac:dyDescent="0.15">
      <c r="A6227" s="1" t="s">
        <v>12493</v>
      </c>
      <c r="B6227" s="1" t="s">
        <v>12494</v>
      </c>
      <c r="C6227" s="1">
        <v>19910201</v>
      </c>
      <c r="E6227" t="str">
        <f t="shared" si="970"/>
        <v>7287</v>
      </c>
      <c r="F6227" t="str">
        <f t="shared" si="971"/>
        <v>1991</v>
      </c>
      <c r="G6227" t="str">
        <f t="shared" si="972"/>
        <v>02</v>
      </c>
      <c r="H6227" t="str">
        <f t="shared" si="973"/>
        <v>01</v>
      </c>
      <c r="I6227" t="str">
        <f t="shared" si="974"/>
        <v>%1991-02-01%^^xsd:date</v>
      </c>
      <c r="J6227" t="str">
        <f t="shared" si="975"/>
        <v/>
      </c>
      <c r="K6227" t="str">
        <f t="shared" si="976"/>
        <v/>
      </c>
      <c r="L6227" t="str">
        <f t="shared" si="977"/>
        <v/>
      </c>
      <c r="M6227" t="str">
        <f t="shared" si="978"/>
        <v/>
      </c>
      <c r="N6227" t="str">
        <f t="shared" si="979"/>
        <v>:7287 a crs:CommonwealthOrganisation ; schema:name %COMCAR Regional Office, South Australia% ; schema:startDate %1991-02-01%^^xsd:date ; time:hasTime [ time:hasBeginning [ time:inXSDDate %1991-02-01%^^xsd:date ]  ] .</v>
      </c>
    </row>
    <row r="6228" spans="1:14" x14ac:dyDescent="0.15">
      <c r="A6228" s="1" t="s">
        <v>12495</v>
      </c>
      <c r="B6228" s="1" t="s">
        <v>12496</v>
      </c>
      <c r="C6228" s="1">
        <v>19910101</v>
      </c>
      <c r="D6228" s="1">
        <v>19980701</v>
      </c>
      <c r="E6228" t="str">
        <f t="shared" si="970"/>
        <v>7288</v>
      </c>
      <c r="F6228" t="str">
        <f t="shared" si="971"/>
        <v>1991</v>
      </c>
      <c r="G6228" t="str">
        <f t="shared" si="972"/>
        <v>01</v>
      </c>
      <c r="H6228" t="str">
        <f t="shared" si="973"/>
        <v>01</v>
      </c>
      <c r="I6228" t="str">
        <f t="shared" si="974"/>
        <v>%1991-01-01%^^xsd:date</v>
      </c>
      <c r="J6228" t="str">
        <f t="shared" si="975"/>
        <v>1998</v>
      </c>
      <c r="K6228" t="str">
        <f t="shared" si="976"/>
        <v>07</v>
      </c>
      <c r="L6228" t="str">
        <f t="shared" si="977"/>
        <v>01</v>
      </c>
      <c r="M6228" t="str">
        <f t="shared" si="978"/>
        <v>%1998-01-01%^^xsd:date</v>
      </c>
      <c r="N6228" t="str">
        <f t="shared" si="979"/>
        <v>:7288 a crs:CommonwealthOrganisation ; schema:name %Australian Securities Commission, Regional Office, Australian Capital Territory% ; schema:startDate %1991-01-01%^^xsd:date ; schema:endDate %1998-01-01%^^xsd:date ; time:hasTime [ time:hasBeginning [ time:inXSDDate %1991-01-01%^^xsd:date ]  ] .</v>
      </c>
    </row>
    <row r="6229" spans="1:14" x14ac:dyDescent="0.15">
      <c r="A6229" s="1" t="s">
        <v>12497</v>
      </c>
      <c r="B6229" s="1" t="s">
        <v>12498</v>
      </c>
      <c r="C6229" s="1">
        <v>19900305</v>
      </c>
      <c r="E6229" t="str">
        <f t="shared" si="970"/>
        <v>7289</v>
      </c>
      <c r="F6229" t="str">
        <f t="shared" si="971"/>
        <v>1990</v>
      </c>
      <c r="G6229" t="str">
        <f t="shared" si="972"/>
        <v>03</v>
      </c>
      <c r="H6229" t="str">
        <f t="shared" si="973"/>
        <v>05</v>
      </c>
      <c r="I6229" t="str">
        <f t="shared" si="974"/>
        <v>%1990-03-05%^^xsd:date</v>
      </c>
      <c r="J6229" t="str">
        <f t="shared" si="975"/>
        <v/>
      </c>
      <c r="K6229" t="str">
        <f t="shared" si="976"/>
        <v/>
      </c>
      <c r="L6229" t="str">
        <f t="shared" si="977"/>
        <v/>
      </c>
      <c r="M6229" t="str">
        <f t="shared" si="978"/>
        <v/>
      </c>
      <c r="N6229" t="str">
        <f t="shared" si="979"/>
        <v>:7289 a crs:CommonwealthOrganisation ; schema:name %Australian Institute of Aboriginal and Torres Strait Islander Studies AIATSIS% ; schema:startDate %1990-03-05%^^xsd:date ; time:hasTime [ time:hasBeginning [ time:inXSDDate %1990-03-05%^^xsd:date ]  ] .</v>
      </c>
    </row>
    <row r="6230" spans="1:14" x14ac:dyDescent="0.15">
      <c r="A6230" s="1" t="s">
        <v>12499</v>
      </c>
      <c r="B6230" s="1" t="s">
        <v>12500</v>
      </c>
      <c r="C6230" s="1">
        <v>19010101</v>
      </c>
      <c r="E6230" t="str">
        <f t="shared" si="970"/>
        <v>0729</v>
      </c>
      <c r="F6230" t="str">
        <f t="shared" si="971"/>
        <v>1901</v>
      </c>
      <c r="G6230" t="str">
        <f t="shared" si="972"/>
        <v>01</v>
      </c>
      <c r="H6230" t="str">
        <f t="shared" si="973"/>
        <v>01</v>
      </c>
      <c r="I6230" t="str">
        <f t="shared" si="974"/>
        <v>%1901-01-01%^^xsd:date</v>
      </c>
      <c r="J6230" t="str">
        <f t="shared" si="975"/>
        <v/>
      </c>
      <c r="K6230" t="str">
        <f t="shared" si="976"/>
        <v/>
      </c>
      <c r="L6230" t="str">
        <f t="shared" si="977"/>
        <v/>
      </c>
      <c r="M6230" t="str">
        <f t="shared" si="978"/>
        <v/>
      </c>
      <c r="N6230" t="str">
        <f t="shared" si="979"/>
        <v>:0729 a crs:CommonwealthOrganisation ; schema:name %Joint Standing Committee on the Parliamentary Library% ; schema:startDate %1901-01-01%^^xsd:date ; time:hasTime [ time:hasBeginning [ time:inXSDDate %1901-01-01%^^xsd:date ]  ] .</v>
      </c>
    </row>
    <row r="6231" spans="1:14" x14ac:dyDescent="0.15">
      <c r="A6231" s="1" t="s">
        <v>12501</v>
      </c>
      <c r="B6231" s="1" t="s">
        <v>12502</v>
      </c>
      <c r="C6231" s="1">
        <v>19900701</v>
      </c>
      <c r="D6231" s="1">
        <v>19970929</v>
      </c>
      <c r="E6231" t="str">
        <f t="shared" si="970"/>
        <v>7291</v>
      </c>
      <c r="F6231" t="str">
        <f t="shared" si="971"/>
        <v>1990</v>
      </c>
      <c r="G6231" t="str">
        <f t="shared" si="972"/>
        <v>07</v>
      </c>
      <c r="H6231" t="str">
        <f t="shared" si="973"/>
        <v>01</v>
      </c>
      <c r="I6231" t="str">
        <f t="shared" si="974"/>
        <v>%1990-07-01%^^xsd:date</v>
      </c>
      <c r="J6231" t="str">
        <f t="shared" si="975"/>
        <v>1997</v>
      </c>
      <c r="K6231" t="str">
        <f t="shared" si="976"/>
        <v>09</v>
      </c>
      <c r="L6231" t="str">
        <f t="shared" si="977"/>
        <v>29</v>
      </c>
      <c r="M6231" t="str">
        <f t="shared" si="978"/>
        <v>%1997-29-29%^^xsd:date</v>
      </c>
      <c r="N6231" t="str">
        <f t="shared" si="979"/>
        <v>:7291 a crs:CommonwealthOrganisation ; schema:name %Asset Services, Katherine Business Centre, Northern Territory% ; schema:startDate %1990-07-01%^^xsd:date ; schema:endDate %1997-29-29%^^xsd:date ; time:hasTime [ time:hasBeginning [ time:inXSDDate %1990-07-01%^^xsd:date ]  ] .</v>
      </c>
    </row>
    <row r="6232" spans="1:14" x14ac:dyDescent="0.15">
      <c r="A6232" s="1" t="s">
        <v>12503</v>
      </c>
      <c r="B6232" s="1" t="s">
        <v>12504</v>
      </c>
      <c r="C6232" s="1">
        <v>19910304</v>
      </c>
      <c r="E6232" t="str">
        <f t="shared" si="970"/>
        <v>7292</v>
      </c>
      <c r="F6232" t="str">
        <f t="shared" si="971"/>
        <v>1991</v>
      </c>
      <c r="G6232" t="str">
        <f t="shared" si="972"/>
        <v>03</v>
      </c>
      <c r="H6232" t="str">
        <f t="shared" si="973"/>
        <v>04</v>
      </c>
      <c r="I6232" t="str">
        <f t="shared" si="974"/>
        <v>%1991-03-04%^^xsd:date</v>
      </c>
      <c r="J6232" t="str">
        <f t="shared" si="975"/>
        <v/>
      </c>
      <c r="K6232" t="str">
        <f t="shared" si="976"/>
        <v/>
      </c>
      <c r="L6232" t="str">
        <f t="shared" si="977"/>
        <v/>
      </c>
      <c r="M6232" t="str">
        <f t="shared" si="978"/>
        <v/>
      </c>
      <c r="N6232" t="str">
        <f t="shared" si="979"/>
        <v>:7292 a crs:CommonwealthOrganisation ; schema:name %COMCAR, Regional Office, Western Australia% ; schema:startDate %1991-03-04%^^xsd:date ; time:hasTime [ time:hasBeginning [ time:inXSDDate %1991-03-04%^^xsd:date ]  ] .</v>
      </c>
    </row>
    <row r="6233" spans="1:14" x14ac:dyDescent="0.15">
      <c r="A6233" s="1" t="s">
        <v>12505</v>
      </c>
      <c r="B6233" s="1" t="s">
        <v>12506</v>
      </c>
      <c r="C6233" s="1">
        <v>19890101</v>
      </c>
      <c r="D6233" s="1">
        <v>20149999</v>
      </c>
      <c r="E6233" t="str">
        <f t="shared" si="970"/>
        <v>7293</v>
      </c>
      <c r="F6233" t="str">
        <f t="shared" si="971"/>
        <v>1989</v>
      </c>
      <c r="G6233" t="str">
        <f t="shared" si="972"/>
        <v>01</v>
      </c>
      <c r="H6233" t="str">
        <f t="shared" si="973"/>
        <v>01</v>
      </c>
      <c r="I6233" t="str">
        <f t="shared" si="974"/>
        <v>%1989-01-01%^^xsd:date</v>
      </c>
      <c r="J6233" t="str">
        <f t="shared" si="975"/>
        <v>2014</v>
      </c>
      <c r="K6233" t="str">
        <f t="shared" si="976"/>
        <v>99</v>
      </c>
      <c r="L6233" t="str">
        <f t="shared" si="977"/>
        <v>99</v>
      </c>
      <c r="M6233" t="str">
        <f t="shared" si="978"/>
        <v>%2014%^^xsd:gYear</v>
      </c>
      <c r="N6233" t="str">
        <f t="shared" si="979"/>
        <v>:7293 a crs:CommonwealthOrganisation ; schema:name %Adelaide Logistics Battalion, Australian Army, South Australia% ; schema:startDate %1989-01-01%^^xsd:date ; schema:endDate %2014%^^xsd:gYear ; time:hasTime [ time:hasBeginning [ time:inXSDDate %1989-01-01%^^xsd:date ]  ] .</v>
      </c>
    </row>
    <row r="6234" spans="1:14" x14ac:dyDescent="0.15">
      <c r="A6234" s="1" t="s">
        <v>12507</v>
      </c>
      <c r="B6234" s="1" t="s">
        <v>12508</v>
      </c>
      <c r="C6234" s="1">
        <v>19861210</v>
      </c>
      <c r="D6234" s="1">
        <v>19970923</v>
      </c>
      <c r="E6234" t="str">
        <f t="shared" si="970"/>
        <v>7294</v>
      </c>
      <c r="F6234" t="str">
        <f t="shared" si="971"/>
        <v>1986</v>
      </c>
      <c r="G6234" t="str">
        <f t="shared" si="972"/>
        <v>12</v>
      </c>
      <c r="H6234" t="str">
        <f t="shared" si="973"/>
        <v>10</v>
      </c>
      <c r="I6234" t="str">
        <f t="shared" si="974"/>
        <v>%1986-12-10%^^xsd:date</v>
      </c>
      <c r="J6234" t="str">
        <f t="shared" si="975"/>
        <v>1997</v>
      </c>
      <c r="K6234" t="str">
        <f t="shared" si="976"/>
        <v>09</v>
      </c>
      <c r="L6234" t="str">
        <f t="shared" si="977"/>
        <v>23</v>
      </c>
      <c r="M6234" t="str">
        <f t="shared" si="978"/>
        <v>%1997-23-23%^^xsd:date</v>
      </c>
      <c r="N6234" t="str">
        <f t="shared" si="979"/>
        <v>:7294 a crs:CommonwealthOrganisation ; schema:name %Human Rights and Equal Opportunity Commission, Northern Territory% ; schema:startDate %1986-12-10%^^xsd:date ; schema:endDate %1997-23-23%^^xsd:date ; time:hasTime [ time:hasBeginning [ time:inXSDDate %1986-12-10%^^xsd:date ]  ] .</v>
      </c>
    </row>
    <row r="6235" spans="1:14" x14ac:dyDescent="0.15">
      <c r="A6235" s="1" t="s">
        <v>12509</v>
      </c>
      <c r="B6235" s="1" t="s">
        <v>12510</v>
      </c>
      <c r="C6235" s="1">
        <v>19900305</v>
      </c>
      <c r="D6235" s="1">
        <v>20050630</v>
      </c>
      <c r="E6235" t="str">
        <f t="shared" si="970"/>
        <v>7295</v>
      </c>
      <c r="F6235" t="str">
        <f t="shared" si="971"/>
        <v>1990</v>
      </c>
      <c r="G6235" t="str">
        <f t="shared" si="972"/>
        <v>03</v>
      </c>
      <c r="H6235" t="str">
        <f t="shared" si="973"/>
        <v>05</v>
      </c>
      <c r="I6235" t="str">
        <f t="shared" si="974"/>
        <v>%1990-03-05%^^xsd:date</v>
      </c>
      <c r="J6235" t="str">
        <f t="shared" si="975"/>
        <v>2005</v>
      </c>
      <c r="K6235" t="str">
        <f t="shared" si="976"/>
        <v>06</v>
      </c>
      <c r="L6235" t="str">
        <f t="shared" si="977"/>
        <v>30</v>
      </c>
      <c r="M6235" t="str">
        <f t="shared" si="978"/>
        <v>%2005-30-30%^^xsd:date</v>
      </c>
      <c r="N6235" t="str">
        <f t="shared" si="979"/>
        <v>:7295 a crs:CommonwealthOrganisation ; schema:name %Aboriginal and Torres Strait Islander Commission, Regional Office, Rockhampton [Queensland]% ; schema:startDate %1990-03-05%^^xsd:date ; schema:endDate %2005-30-30%^^xsd:date ; time:hasTime [ time:hasBeginning [ time:inXSDDate %1990-03-05%^^xsd:date ]  ] .</v>
      </c>
    </row>
    <row r="6236" spans="1:14" x14ac:dyDescent="0.15">
      <c r="A6236" s="1" t="s">
        <v>12511</v>
      </c>
      <c r="B6236" s="1" t="s">
        <v>12512</v>
      </c>
      <c r="C6236" s="1">
        <v>19910101</v>
      </c>
      <c r="E6236" t="str">
        <f t="shared" si="970"/>
        <v>7296</v>
      </c>
      <c r="F6236" t="str">
        <f t="shared" si="971"/>
        <v>1991</v>
      </c>
      <c r="G6236" t="str">
        <f t="shared" si="972"/>
        <v>01</v>
      </c>
      <c r="H6236" t="str">
        <f t="shared" si="973"/>
        <v>01</v>
      </c>
      <c r="I6236" t="str">
        <f t="shared" si="974"/>
        <v>%1991-01-01%^^xsd:date</v>
      </c>
      <c r="J6236" t="str">
        <f t="shared" si="975"/>
        <v/>
      </c>
      <c r="K6236" t="str">
        <f t="shared" si="976"/>
        <v/>
      </c>
      <c r="L6236" t="str">
        <f t="shared" si="977"/>
        <v/>
      </c>
      <c r="M6236" t="str">
        <f t="shared" si="978"/>
        <v/>
      </c>
      <c r="N6236" t="str">
        <f t="shared" si="979"/>
        <v>:7296 a crs:CommonwealthOrganisation ; schema:name %Australian Maritime Safety Authority, Eastern Region, Brisbane% ; schema:startDate %1991-01-01%^^xsd:date ; time:hasTime [ time:hasBeginning [ time:inXSDDate %1991-01-01%^^xsd:date ]  ] .</v>
      </c>
    </row>
    <row r="6237" spans="1:14" x14ac:dyDescent="0.15">
      <c r="A6237" s="1" t="s">
        <v>12513</v>
      </c>
      <c r="B6237" s="1" t="s">
        <v>12514</v>
      </c>
      <c r="C6237" s="1">
        <v>19910607</v>
      </c>
      <c r="D6237" s="1">
        <v>19930324</v>
      </c>
      <c r="E6237" t="str">
        <f t="shared" si="970"/>
        <v>7297</v>
      </c>
      <c r="F6237" t="str">
        <f t="shared" si="971"/>
        <v>1991</v>
      </c>
      <c r="G6237" t="str">
        <f t="shared" si="972"/>
        <v>06</v>
      </c>
      <c r="H6237" t="str">
        <f t="shared" si="973"/>
        <v>07</v>
      </c>
      <c r="I6237" t="str">
        <f t="shared" si="974"/>
        <v>%1991-06-07%^^xsd:date</v>
      </c>
      <c r="J6237" t="str">
        <f t="shared" si="975"/>
        <v>1993</v>
      </c>
      <c r="K6237" t="str">
        <f t="shared" si="976"/>
        <v>03</v>
      </c>
      <c r="L6237" t="str">
        <f t="shared" si="977"/>
        <v>24</v>
      </c>
      <c r="M6237" t="str">
        <f t="shared" si="978"/>
        <v>%1993-24-24%^^xsd:date</v>
      </c>
      <c r="N6237" t="str">
        <f t="shared" si="979"/>
        <v>:7297 a crs:CommonwealthOrganisation ; schema:name %Department of Health, Housing and Community Services, Central Office% ; schema:startDate %1991-06-07%^^xsd:date ; schema:endDate %1993-24-24%^^xsd:date ; time:hasTime [ time:hasBeginning [ time:inXSDDate %1991-06-07%^^xsd:date ]  ] .</v>
      </c>
    </row>
    <row r="6238" spans="1:14" x14ac:dyDescent="0.15">
      <c r="A6238" s="1" t="s">
        <v>12515</v>
      </c>
      <c r="B6238" s="1" t="s">
        <v>12516</v>
      </c>
      <c r="C6238" s="1">
        <v>19300101</v>
      </c>
      <c r="E6238" t="str">
        <f t="shared" si="970"/>
        <v>7299</v>
      </c>
      <c r="F6238" t="str">
        <f t="shared" si="971"/>
        <v>1930</v>
      </c>
      <c r="G6238" t="str">
        <f t="shared" si="972"/>
        <v>01</v>
      </c>
      <c r="H6238" t="str">
        <f t="shared" si="973"/>
        <v>01</v>
      </c>
      <c r="I6238" t="str">
        <f t="shared" si="974"/>
        <v>%1930-01-01%^^xsd:date</v>
      </c>
      <c r="J6238" t="str">
        <f t="shared" si="975"/>
        <v/>
      </c>
      <c r="K6238" t="str">
        <f t="shared" si="976"/>
        <v/>
      </c>
      <c r="L6238" t="str">
        <f t="shared" si="977"/>
        <v/>
      </c>
      <c r="M6238" t="str">
        <f t="shared" si="978"/>
        <v/>
      </c>
      <c r="N6238" t="str">
        <f t="shared" si="979"/>
        <v>:7299 a crs:CommonwealthOrganisation ; schema:name %[Tasmania] Hydro-Electric Corporation% ; schema:startDate %1930-01-01%^^xsd:date ; time:hasTime [ time:hasBeginning [ time:inXSDDate %1930-01-01%^^xsd:date ]  ] .</v>
      </c>
    </row>
    <row r="6239" spans="1:14" x14ac:dyDescent="0.15">
      <c r="A6239" s="1" t="s">
        <v>12517</v>
      </c>
      <c r="B6239" s="1" t="s">
        <v>12518</v>
      </c>
      <c r="C6239" s="1">
        <v>19010101</v>
      </c>
      <c r="E6239" t="str">
        <f t="shared" si="970"/>
        <v>0730</v>
      </c>
      <c r="F6239" t="str">
        <f t="shared" si="971"/>
        <v>1901</v>
      </c>
      <c r="G6239" t="str">
        <f t="shared" si="972"/>
        <v>01</v>
      </c>
      <c r="H6239" t="str">
        <f t="shared" si="973"/>
        <v>01</v>
      </c>
      <c r="I6239" t="str">
        <f t="shared" si="974"/>
        <v>%1901-01-01%^^xsd:date</v>
      </c>
      <c r="J6239" t="str">
        <f t="shared" si="975"/>
        <v/>
      </c>
      <c r="K6239" t="str">
        <f t="shared" si="976"/>
        <v/>
      </c>
      <c r="L6239" t="str">
        <f t="shared" si="977"/>
        <v/>
      </c>
      <c r="M6239" t="str">
        <f t="shared" si="978"/>
        <v/>
      </c>
      <c r="N6239" t="str">
        <f t="shared" si="979"/>
        <v>:0730 a crs:CommonwealthOrganisation ; schema:name %House of Representatives House Committee% ; schema:startDate %1901-01-01%^^xsd:date ; time:hasTime [ time:hasBeginning [ time:inXSDDate %1901-01-01%^^xsd:date ]  ] .</v>
      </c>
    </row>
    <row r="6240" spans="1:14" x14ac:dyDescent="0.15">
      <c r="A6240" s="1" t="s">
        <v>12519</v>
      </c>
      <c r="B6240" s="1" t="s">
        <v>12520</v>
      </c>
      <c r="C6240" s="1">
        <v>19910607</v>
      </c>
      <c r="D6240" s="1">
        <v>19930324</v>
      </c>
      <c r="E6240" t="str">
        <f t="shared" si="970"/>
        <v>7300</v>
      </c>
      <c r="F6240" t="str">
        <f t="shared" si="971"/>
        <v>1991</v>
      </c>
      <c r="G6240" t="str">
        <f t="shared" si="972"/>
        <v>06</v>
      </c>
      <c r="H6240" t="str">
        <f t="shared" si="973"/>
        <v>07</v>
      </c>
      <c r="I6240" t="str">
        <f t="shared" si="974"/>
        <v>%1991-06-07%^^xsd:date</v>
      </c>
      <c r="J6240" t="str">
        <f t="shared" si="975"/>
        <v>1993</v>
      </c>
      <c r="K6240" t="str">
        <f t="shared" si="976"/>
        <v>03</v>
      </c>
      <c r="L6240" t="str">
        <f t="shared" si="977"/>
        <v>24</v>
      </c>
      <c r="M6240" t="str">
        <f t="shared" si="978"/>
        <v>%1993-24-24%^^xsd:date</v>
      </c>
      <c r="N6240" t="str">
        <f t="shared" si="979"/>
        <v>:7300 a crs:CommonwealthOrganisation ; schema:name %Department of Health, Housing and Community Services, State Office, South Australia% ; schema:startDate %1991-06-07%^^xsd:date ; schema:endDate %1993-24-24%^^xsd:date ; time:hasTime [ time:hasBeginning [ time:inXSDDate %1991-06-07%^^xsd:date ]  ] .</v>
      </c>
    </row>
    <row r="6241" spans="1:14" x14ac:dyDescent="0.15">
      <c r="A6241" s="1" t="s">
        <v>12521</v>
      </c>
      <c r="B6241" s="1" t="s">
        <v>12522</v>
      </c>
      <c r="C6241" s="1">
        <v>19910701</v>
      </c>
      <c r="E6241" t="str">
        <f t="shared" si="970"/>
        <v>7301</v>
      </c>
      <c r="F6241" t="str">
        <f t="shared" si="971"/>
        <v>1991</v>
      </c>
      <c r="G6241" t="str">
        <f t="shared" si="972"/>
        <v>07</v>
      </c>
      <c r="H6241" t="str">
        <f t="shared" si="973"/>
        <v>01</v>
      </c>
      <c r="I6241" t="str">
        <f t="shared" si="974"/>
        <v>%1991-07-01%^^xsd:date</v>
      </c>
      <c r="J6241" t="str">
        <f t="shared" si="975"/>
        <v/>
      </c>
      <c r="K6241" t="str">
        <f t="shared" si="976"/>
        <v/>
      </c>
      <c r="L6241" t="str">
        <f t="shared" si="977"/>
        <v/>
      </c>
      <c r="M6241" t="str">
        <f t="shared" si="978"/>
        <v/>
      </c>
      <c r="N6241" t="str">
        <f t="shared" si="979"/>
        <v>:7301 a crs:CommonwealthOrganisation ; schema:name %Commonwealth Funds Management Limited (CFM)% ; schema:startDate %1991-07-01%^^xsd:date ; time:hasTime [ time:hasBeginning [ time:inXSDDate %1991-07-01%^^xsd:date ]  ] .</v>
      </c>
    </row>
    <row r="6242" spans="1:14" x14ac:dyDescent="0.15">
      <c r="A6242" s="1" t="s">
        <v>12523</v>
      </c>
      <c r="B6242" s="1" t="s">
        <v>12524</v>
      </c>
      <c r="C6242" s="1">
        <v>19910701</v>
      </c>
      <c r="D6242" s="1">
        <v>20149999</v>
      </c>
      <c r="E6242" t="str">
        <f t="shared" si="970"/>
        <v>7303</v>
      </c>
      <c r="F6242" t="str">
        <f t="shared" si="971"/>
        <v>1991</v>
      </c>
      <c r="G6242" t="str">
        <f t="shared" si="972"/>
        <v>07</v>
      </c>
      <c r="H6242" t="str">
        <f t="shared" si="973"/>
        <v>01</v>
      </c>
      <c r="I6242" t="str">
        <f t="shared" si="974"/>
        <v>%1991-07-01%^^xsd:date</v>
      </c>
      <c r="J6242" t="str">
        <f t="shared" si="975"/>
        <v>2014</v>
      </c>
      <c r="K6242" t="str">
        <f t="shared" si="976"/>
        <v>99</v>
      </c>
      <c r="L6242" t="str">
        <f t="shared" si="977"/>
        <v>99</v>
      </c>
      <c r="M6242" t="str">
        <f t="shared" si="978"/>
        <v>%2014%^^xsd:gYear</v>
      </c>
      <c r="N6242" t="str">
        <f t="shared" si="979"/>
        <v>:7303 a crs:CommonwealthOrganisation ; schema:name %3 Brigade Administrative Support Battalion, Townsville [Queensland]% ; schema:startDate %1991-07-01%^^xsd:date ; schema:endDate %2014%^^xsd:gYear ; time:hasTime [ time:hasBeginning [ time:inXSDDate %1991-07-01%^^xsd:date ]  ] .</v>
      </c>
    </row>
    <row r="6243" spans="1:14" x14ac:dyDescent="0.15">
      <c r="A6243" s="1" t="s">
        <v>12525</v>
      </c>
      <c r="B6243" s="1" t="s">
        <v>12526</v>
      </c>
      <c r="C6243" s="1">
        <v>19910304</v>
      </c>
      <c r="D6243" s="1">
        <v>19970829</v>
      </c>
      <c r="E6243" t="str">
        <f t="shared" si="970"/>
        <v>7304</v>
      </c>
      <c r="F6243" t="str">
        <f t="shared" si="971"/>
        <v>1991</v>
      </c>
      <c r="G6243" t="str">
        <f t="shared" si="972"/>
        <v>03</v>
      </c>
      <c r="H6243" t="str">
        <f t="shared" si="973"/>
        <v>04</v>
      </c>
      <c r="I6243" t="str">
        <f t="shared" si="974"/>
        <v>%1991-03-04%^^xsd:date</v>
      </c>
      <c r="J6243" t="str">
        <f t="shared" si="975"/>
        <v>1997</v>
      </c>
      <c r="K6243" t="str">
        <f t="shared" si="976"/>
        <v>08</v>
      </c>
      <c r="L6243" t="str">
        <f t="shared" si="977"/>
        <v>29</v>
      </c>
      <c r="M6243" t="str">
        <f t="shared" si="978"/>
        <v>%1997-29-29%^^xsd:date</v>
      </c>
      <c r="N6243" t="str">
        <f t="shared" si="979"/>
        <v>:7304 a crs:CommonwealthOrganisation ; schema:name %Fleet Services, Regional Office, Western Australia% ; schema:startDate %1991-03-04%^^xsd:date ; schema:endDate %1997-29-29%^^xsd:date ; time:hasTime [ time:hasBeginning [ time:inXSDDate %1991-03-04%^^xsd:date ]  ] .</v>
      </c>
    </row>
    <row r="6244" spans="1:14" x14ac:dyDescent="0.15">
      <c r="A6244" s="1" t="s">
        <v>12527</v>
      </c>
      <c r="B6244" s="1" t="s">
        <v>12528</v>
      </c>
      <c r="C6244" s="1">
        <v>19900924</v>
      </c>
      <c r="E6244" t="str">
        <f t="shared" si="970"/>
        <v>7305</v>
      </c>
      <c r="F6244" t="str">
        <f t="shared" si="971"/>
        <v>1990</v>
      </c>
      <c r="G6244" t="str">
        <f t="shared" si="972"/>
        <v>09</v>
      </c>
      <c r="H6244" t="str">
        <f t="shared" si="973"/>
        <v>24</v>
      </c>
      <c r="I6244" t="str">
        <f t="shared" si="974"/>
        <v>%1990-09-24%^^xsd:date</v>
      </c>
      <c r="J6244" t="str">
        <f t="shared" si="975"/>
        <v/>
      </c>
      <c r="K6244" t="str">
        <f t="shared" si="976"/>
        <v/>
      </c>
      <c r="L6244" t="str">
        <f t="shared" si="977"/>
        <v/>
      </c>
      <c r="M6244" t="str">
        <f t="shared" si="978"/>
        <v/>
      </c>
      <c r="N6244" t="str">
        <f t="shared" si="979"/>
        <v>:7305 a crs:CommonwealthOrganisation ; schema:name %Telstra Corporation Limited, Regulatory Directorate, Head Office% ; schema:startDate %1990-09-24%^^xsd:date ; time:hasTime [ time:hasBeginning [ time:inXSDDate %1990-09-24%^^xsd:date ]  ] .</v>
      </c>
    </row>
    <row r="6245" spans="1:14" x14ac:dyDescent="0.15">
      <c r="A6245" s="1" t="s">
        <v>12529</v>
      </c>
      <c r="B6245" s="1" t="s">
        <v>12530</v>
      </c>
      <c r="C6245" s="1">
        <v>19900924</v>
      </c>
      <c r="E6245" t="str">
        <f t="shared" si="970"/>
        <v>7306</v>
      </c>
      <c r="F6245" t="str">
        <f t="shared" si="971"/>
        <v>1990</v>
      </c>
      <c r="G6245" t="str">
        <f t="shared" si="972"/>
        <v>09</v>
      </c>
      <c r="H6245" t="str">
        <f t="shared" si="973"/>
        <v>24</v>
      </c>
      <c r="I6245" t="str">
        <f t="shared" si="974"/>
        <v>%1990-09-24%^^xsd:date</v>
      </c>
      <c r="J6245" t="str">
        <f t="shared" si="975"/>
        <v/>
      </c>
      <c r="K6245" t="str">
        <f t="shared" si="976"/>
        <v/>
      </c>
      <c r="L6245" t="str">
        <f t="shared" si="977"/>
        <v/>
      </c>
      <c r="M6245" t="str">
        <f t="shared" si="978"/>
        <v/>
      </c>
      <c r="N6245" t="str">
        <f t="shared" si="979"/>
        <v>:7306 a crs:CommonwealthOrganisation ; schema:name %Telstra Corporation Limited, Regulatory Directorate, New South Wales Branch% ; schema:startDate %1990-09-24%^^xsd:date ; time:hasTime [ time:hasBeginning [ time:inXSDDate %1990-09-24%^^xsd:date ]  ] .</v>
      </c>
    </row>
    <row r="6246" spans="1:14" x14ac:dyDescent="0.15">
      <c r="A6246" s="1" t="s">
        <v>12531</v>
      </c>
      <c r="B6246" s="1" t="s">
        <v>12532</v>
      </c>
      <c r="C6246" s="1">
        <v>19750701</v>
      </c>
      <c r="E6246" t="str">
        <f t="shared" si="970"/>
        <v>7307</v>
      </c>
      <c r="F6246" t="str">
        <f t="shared" si="971"/>
        <v>1975</v>
      </c>
      <c r="G6246" t="str">
        <f t="shared" si="972"/>
        <v>07</v>
      </c>
      <c r="H6246" t="str">
        <f t="shared" si="973"/>
        <v>01</v>
      </c>
      <c r="I6246" t="str">
        <f t="shared" si="974"/>
        <v>%1975-07-01%^^xsd:date</v>
      </c>
      <c r="J6246" t="str">
        <f t="shared" si="975"/>
        <v/>
      </c>
      <c r="K6246" t="str">
        <f t="shared" si="976"/>
        <v/>
      </c>
      <c r="L6246" t="str">
        <f t="shared" si="977"/>
        <v/>
      </c>
      <c r="M6246" t="str">
        <f t="shared" si="978"/>
        <v/>
      </c>
      <c r="N6246" t="str">
        <f t="shared" si="979"/>
        <v>:7307 a crs:CommonwealthOrganisation ; schema:name %Telstra Corporation Limited, District Office, Maryborough [Queensland]% ; schema:startDate %1975-07-01%^^xsd:date ; time:hasTime [ time:hasBeginning [ time:inXSDDate %1975-07-01%^^xsd:date ]  ] .</v>
      </c>
    </row>
    <row r="6247" spans="1:14" x14ac:dyDescent="0.15">
      <c r="A6247" s="1" t="s">
        <v>12533</v>
      </c>
      <c r="B6247" s="1" t="s">
        <v>12534</v>
      </c>
      <c r="C6247" s="1">
        <v>19910607</v>
      </c>
      <c r="D6247" s="1">
        <v>19930324</v>
      </c>
      <c r="E6247" t="str">
        <f t="shared" si="970"/>
        <v>7308</v>
      </c>
      <c r="F6247" t="str">
        <f t="shared" si="971"/>
        <v>1991</v>
      </c>
      <c r="G6247" t="str">
        <f t="shared" si="972"/>
        <v>06</v>
      </c>
      <c r="H6247" t="str">
        <f t="shared" si="973"/>
        <v>07</v>
      </c>
      <c r="I6247" t="str">
        <f t="shared" si="974"/>
        <v>%1991-06-07%^^xsd:date</v>
      </c>
      <c r="J6247" t="str">
        <f t="shared" si="975"/>
        <v>1993</v>
      </c>
      <c r="K6247" t="str">
        <f t="shared" si="976"/>
        <v>03</v>
      </c>
      <c r="L6247" t="str">
        <f t="shared" si="977"/>
        <v>24</v>
      </c>
      <c r="M6247" t="str">
        <f t="shared" si="978"/>
        <v>%1993-24-24%^^xsd:date</v>
      </c>
      <c r="N6247" t="str">
        <f t="shared" si="979"/>
        <v>:7308 a crs:CommonwealthOrganisation ; schema:name %Department of Health, Housing and Community Services, State Office, Tasmania% ; schema:startDate %1991-06-07%^^xsd:date ; schema:endDate %1993-24-24%^^xsd:date ; time:hasTime [ time:hasBeginning [ time:inXSDDate %1991-06-07%^^xsd:date ]  ] .</v>
      </c>
    </row>
    <row r="6248" spans="1:14" x14ac:dyDescent="0.15">
      <c r="A6248" s="1" t="s">
        <v>12535</v>
      </c>
      <c r="B6248" s="1" t="s">
        <v>12536</v>
      </c>
      <c r="C6248" s="1">
        <v>19910607</v>
      </c>
      <c r="D6248" s="1">
        <v>19930324</v>
      </c>
      <c r="E6248" t="str">
        <f t="shared" si="970"/>
        <v>7309</v>
      </c>
      <c r="F6248" t="str">
        <f t="shared" si="971"/>
        <v>1991</v>
      </c>
      <c r="G6248" t="str">
        <f t="shared" si="972"/>
        <v>06</v>
      </c>
      <c r="H6248" t="str">
        <f t="shared" si="973"/>
        <v>07</v>
      </c>
      <c r="I6248" t="str">
        <f t="shared" si="974"/>
        <v>%1991-06-07%^^xsd:date</v>
      </c>
      <c r="J6248" t="str">
        <f t="shared" si="975"/>
        <v>1993</v>
      </c>
      <c r="K6248" t="str">
        <f t="shared" si="976"/>
        <v>03</v>
      </c>
      <c r="L6248" t="str">
        <f t="shared" si="977"/>
        <v>24</v>
      </c>
      <c r="M6248" t="str">
        <f t="shared" si="978"/>
        <v>%1993-24-24%^^xsd:date</v>
      </c>
      <c r="N6248" t="str">
        <f t="shared" si="979"/>
        <v>:7309 a crs:CommonwealthOrganisation ; schema:name %Department of Health, Housing and Community Services, State Office, Northern Territory% ; schema:startDate %1991-06-07%^^xsd:date ; schema:endDate %1993-24-24%^^xsd:date ; time:hasTime [ time:hasBeginning [ time:inXSDDate %1991-06-07%^^xsd:date ]  ] .</v>
      </c>
    </row>
    <row r="6249" spans="1:14" x14ac:dyDescent="0.15">
      <c r="A6249" s="1" t="s">
        <v>12537</v>
      </c>
      <c r="B6249" s="1" t="s">
        <v>12538</v>
      </c>
      <c r="C6249" s="1">
        <v>19910701</v>
      </c>
      <c r="D6249" s="1">
        <v>19970701</v>
      </c>
      <c r="E6249" t="str">
        <f t="shared" si="970"/>
        <v>7310</v>
      </c>
      <c r="F6249" t="str">
        <f t="shared" si="971"/>
        <v>1991</v>
      </c>
      <c r="G6249" t="str">
        <f t="shared" si="972"/>
        <v>07</v>
      </c>
      <c r="H6249" t="str">
        <f t="shared" si="973"/>
        <v>01</v>
      </c>
      <c r="I6249" t="str">
        <f t="shared" si="974"/>
        <v>%1991-07-01%^^xsd:date</v>
      </c>
      <c r="J6249" t="str">
        <f t="shared" si="975"/>
        <v>1997</v>
      </c>
      <c r="K6249" t="str">
        <f t="shared" si="976"/>
        <v>07</v>
      </c>
      <c r="L6249" t="str">
        <f t="shared" si="977"/>
        <v>01</v>
      </c>
      <c r="M6249" t="str">
        <f t="shared" si="978"/>
        <v>%1997-01-01%^^xsd:date</v>
      </c>
      <c r="N6249" t="str">
        <f t="shared" si="979"/>
        <v>:7310 a crs:CommonwealthOrganisation ; schema:name %Department of Social Security, Sydney Central Area Office, New South Wales% ; schema:startDate %1991-07-01%^^xsd:date ; schema:endDate %1997-01-01%^^xsd:date ; time:hasTime [ time:hasBeginning [ time:inXSDDate %1991-07-01%^^xsd:date ]  ] .</v>
      </c>
    </row>
    <row r="6250" spans="1:14" x14ac:dyDescent="0.15">
      <c r="A6250" s="1" t="s">
        <v>12539</v>
      </c>
      <c r="B6250" s="1" t="s">
        <v>12540</v>
      </c>
      <c r="C6250" s="1">
        <v>19910701</v>
      </c>
      <c r="D6250" s="1">
        <v>19970701</v>
      </c>
      <c r="E6250" t="str">
        <f t="shared" si="970"/>
        <v>7311</v>
      </c>
      <c r="F6250" t="str">
        <f t="shared" si="971"/>
        <v>1991</v>
      </c>
      <c r="G6250" t="str">
        <f t="shared" si="972"/>
        <v>07</v>
      </c>
      <c r="H6250" t="str">
        <f t="shared" si="973"/>
        <v>01</v>
      </c>
      <c r="I6250" t="str">
        <f t="shared" si="974"/>
        <v>%1991-07-01%^^xsd:date</v>
      </c>
      <c r="J6250" t="str">
        <f t="shared" si="975"/>
        <v>1997</v>
      </c>
      <c r="K6250" t="str">
        <f t="shared" si="976"/>
        <v>07</v>
      </c>
      <c r="L6250" t="str">
        <f t="shared" si="977"/>
        <v>01</v>
      </c>
      <c r="M6250" t="str">
        <f t="shared" si="978"/>
        <v>%1997-01-01%^^xsd:date</v>
      </c>
      <c r="N6250" t="str">
        <f t="shared" si="979"/>
        <v>:7311 a crs:CommonwealthOrganisation ; schema:name %Department of Social Security, South East Area Office, New South Wales% ; schema:startDate %1991-07-01%^^xsd:date ; schema:endDate %1997-01-01%^^xsd:date ; time:hasTime [ time:hasBeginning [ time:inXSDDate %1991-07-01%^^xsd:date ]  ] .</v>
      </c>
    </row>
    <row r="6251" spans="1:14" x14ac:dyDescent="0.15">
      <c r="A6251" s="1" t="s">
        <v>12541</v>
      </c>
      <c r="B6251" s="1" t="s">
        <v>12542</v>
      </c>
      <c r="C6251" s="1">
        <v>19910701</v>
      </c>
      <c r="D6251" s="1">
        <v>19970701</v>
      </c>
      <c r="E6251" t="str">
        <f t="shared" si="970"/>
        <v>7312</v>
      </c>
      <c r="F6251" t="str">
        <f t="shared" si="971"/>
        <v>1991</v>
      </c>
      <c r="G6251" t="str">
        <f t="shared" si="972"/>
        <v>07</v>
      </c>
      <c r="H6251" t="str">
        <f t="shared" si="973"/>
        <v>01</v>
      </c>
      <c r="I6251" t="str">
        <f t="shared" si="974"/>
        <v>%1991-07-01%^^xsd:date</v>
      </c>
      <c r="J6251" t="str">
        <f t="shared" si="975"/>
        <v>1997</v>
      </c>
      <c r="K6251" t="str">
        <f t="shared" si="976"/>
        <v>07</v>
      </c>
      <c r="L6251" t="str">
        <f t="shared" si="977"/>
        <v>01</v>
      </c>
      <c r="M6251" t="str">
        <f t="shared" si="978"/>
        <v>%1997-01-01%^^xsd:date</v>
      </c>
      <c r="N6251" t="str">
        <f t="shared" si="979"/>
        <v>:7312 a crs:CommonwealthOrganisation ; schema:name %Department of Social Security, North Area Office, New South Wales/ (from 1994) Area Pacific Central/ (from 1997) Regional Office, Coffs Harbour% ; schema:startDate %1991-07-01%^^xsd:date ; schema:endDate %1997-01-01%^^xsd:date ; time:hasTime [ time:hasBeginning [ time:inXSDDate %1991-07-01%^^xsd:date ]  ] .</v>
      </c>
    </row>
    <row r="6252" spans="1:14" x14ac:dyDescent="0.15">
      <c r="A6252" s="1" t="s">
        <v>12543</v>
      </c>
      <c r="B6252" s="1" t="s">
        <v>12544</v>
      </c>
      <c r="C6252" s="1">
        <v>19910701</v>
      </c>
      <c r="D6252" s="1">
        <v>19970701</v>
      </c>
      <c r="E6252" t="str">
        <f t="shared" si="970"/>
        <v>7313</v>
      </c>
      <c r="F6252" t="str">
        <f t="shared" si="971"/>
        <v>1991</v>
      </c>
      <c r="G6252" t="str">
        <f t="shared" si="972"/>
        <v>07</v>
      </c>
      <c r="H6252" t="str">
        <f t="shared" si="973"/>
        <v>01</v>
      </c>
      <c r="I6252" t="str">
        <f t="shared" si="974"/>
        <v>%1991-07-01%^^xsd:date</v>
      </c>
      <c r="J6252" t="str">
        <f t="shared" si="975"/>
        <v>1997</v>
      </c>
      <c r="K6252" t="str">
        <f t="shared" si="976"/>
        <v>07</v>
      </c>
      <c r="L6252" t="str">
        <f t="shared" si="977"/>
        <v>01</v>
      </c>
      <c r="M6252" t="str">
        <f t="shared" si="978"/>
        <v>%1997-01-01%^^xsd:date</v>
      </c>
      <c r="N6252" t="str">
        <f t="shared" si="979"/>
        <v>:7313 a crs:CommonwealthOrganisation ; schema:name %Department of Social Security, Hunter Area Office, New South Wales% ; schema:startDate %1991-07-01%^^xsd:date ; schema:endDate %1997-01-01%^^xsd:date ; time:hasTime [ time:hasBeginning [ time:inXSDDate %1991-07-01%^^xsd:date ]  ] .</v>
      </c>
    </row>
    <row r="6253" spans="1:14" x14ac:dyDescent="0.15">
      <c r="A6253" s="1" t="s">
        <v>12545</v>
      </c>
      <c r="B6253" s="1" t="s">
        <v>12546</v>
      </c>
      <c r="C6253" s="1">
        <v>19910701</v>
      </c>
      <c r="D6253" s="1">
        <v>19970701</v>
      </c>
      <c r="E6253" t="str">
        <f t="shared" si="970"/>
        <v>7314</v>
      </c>
      <c r="F6253" t="str">
        <f t="shared" si="971"/>
        <v>1991</v>
      </c>
      <c r="G6253" t="str">
        <f t="shared" si="972"/>
        <v>07</v>
      </c>
      <c r="H6253" t="str">
        <f t="shared" si="973"/>
        <v>01</v>
      </c>
      <c r="I6253" t="str">
        <f t="shared" si="974"/>
        <v>%1991-07-01%^^xsd:date</v>
      </c>
      <c r="J6253" t="str">
        <f t="shared" si="975"/>
        <v>1997</v>
      </c>
      <c r="K6253" t="str">
        <f t="shared" si="976"/>
        <v>07</v>
      </c>
      <c r="L6253" t="str">
        <f t="shared" si="977"/>
        <v>01</v>
      </c>
      <c r="M6253" t="str">
        <f t="shared" si="978"/>
        <v>%1997-01-01%^^xsd:date</v>
      </c>
      <c r="N6253" t="str">
        <f t="shared" si="979"/>
        <v>:7314 a crs:CommonwealthOrganisation ; schema:name %Department of Social Security, South Metro Area Office, New South Wales% ; schema:startDate %1991-07-01%^^xsd:date ; schema:endDate %1997-01-01%^^xsd:date ; time:hasTime [ time:hasBeginning [ time:inXSDDate %1991-07-01%^^xsd:date ]  ] .</v>
      </c>
    </row>
    <row r="6254" spans="1:14" x14ac:dyDescent="0.15">
      <c r="A6254" s="1" t="s">
        <v>12547</v>
      </c>
      <c r="B6254" s="1" t="s">
        <v>12548</v>
      </c>
      <c r="C6254" s="1">
        <v>19910701</v>
      </c>
      <c r="D6254" s="1">
        <v>19970701</v>
      </c>
      <c r="E6254" t="str">
        <f t="shared" si="970"/>
        <v>7315</v>
      </c>
      <c r="F6254" t="str">
        <f t="shared" si="971"/>
        <v>1991</v>
      </c>
      <c r="G6254" t="str">
        <f t="shared" si="972"/>
        <v>07</v>
      </c>
      <c r="H6254" t="str">
        <f t="shared" si="973"/>
        <v>01</v>
      </c>
      <c r="I6254" t="str">
        <f t="shared" si="974"/>
        <v>%1991-07-01%^^xsd:date</v>
      </c>
      <c r="J6254" t="str">
        <f t="shared" si="975"/>
        <v>1997</v>
      </c>
      <c r="K6254" t="str">
        <f t="shared" si="976"/>
        <v>07</v>
      </c>
      <c r="L6254" t="str">
        <f t="shared" si="977"/>
        <v>01</v>
      </c>
      <c r="M6254" t="str">
        <f t="shared" si="978"/>
        <v>%1997-01-01%^^xsd:date</v>
      </c>
      <c r="N6254" t="str">
        <f t="shared" si="979"/>
        <v>:7315 a crs:CommonwealthOrganisation ; schema:name %Department of Social Security, South West Area Office, New South Wales% ; schema:startDate %1991-07-01%^^xsd:date ; schema:endDate %1997-01-01%^^xsd:date ; time:hasTime [ time:hasBeginning [ time:inXSDDate %1991-07-01%^^xsd:date ]  ] .</v>
      </c>
    </row>
    <row r="6255" spans="1:14" x14ac:dyDescent="0.15">
      <c r="A6255" s="1" t="s">
        <v>12549</v>
      </c>
      <c r="B6255" s="1" t="s">
        <v>12550</v>
      </c>
      <c r="C6255" s="1">
        <v>19910701</v>
      </c>
      <c r="D6255" s="1">
        <v>19970701</v>
      </c>
      <c r="E6255" t="str">
        <f t="shared" si="970"/>
        <v>7316</v>
      </c>
      <c r="F6255" t="str">
        <f t="shared" si="971"/>
        <v>1991</v>
      </c>
      <c r="G6255" t="str">
        <f t="shared" si="972"/>
        <v>07</v>
      </c>
      <c r="H6255" t="str">
        <f t="shared" si="973"/>
        <v>01</v>
      </c>
      <c r="I6255" t="str">
        <f t="shared" si="974"/>
        <v>%1991-07-01%^^xsd:date</v>
      </c>
      <c r="J6255" t="str">
        <f t="shared" si="975"/>
        <v>1997</v>
      </c>
      <c r="K6255" t="str">
        <f t="shared" si="976"/>
        <v>07</v>
      </c>
      <c r="L6255" t="str">
        <f t="shared" si="977"/>
        <v>01</v>
      </c>
      <c r="M6255" t="str">
        <f t="shared" si="978"/>
        <v>%1997-01-01%^^xsd:date</v>
      </c>
      <c r="N6255" t="str">
        <f t="shared" si="979"/>
        <v>:7316 a crs:CommonwealthOrganisation ; schema:name %Department of Social Security, West Area Office, New South Wales% ; schema:startDate %1991-07-01%^^xsd:date ; schema:endDate %1997-01-01%^^xsd:date ; time:hasTime [ time:hasBeginning [ time:inXSDDate %1991-07-01%^^xsd:date ]  ] .</v>
      </c>
    </row>
    <row r="6256" spans="1:14" x14ac:dyDescent="0.15">
      <c r="A6256" s="1" t="s">
        <v>12551</v>
      </c>
      <c r="B6256" s="1" t="s">
        <v>12552</v>
      </c>
      <c r="C6256" s="1">
        <v>19910201</v>
      </c>
      <c r="D6256" s="1">
        <v>20000131</v>
      </c>
      <c r="E6256" t="str">
        <f t="shared" si="970"/>
        <v>7317</v>
      </c>
      <c r="F6256" t="str">
        <f t="shared" si="971"/>
        <v>1991</v>
      </c>
      <c r="G6256" t="str">
        <f t="shared" si="972"/>
        <v>02</v>
      </c>
      <c r="H6256" t="str">
        <f t="shared" si="973"/>
        <v>01</v>
      </c>
      <c r="I6256" t="str">
        <f t="shared" si="974"/>
        <v>%1991-02-01%^^xsd:date</v>
      </c>
      <c r="J6256" t="str">
        <f t="shared" si="975"/>
        <v>2000</v>
      </c>
      <c r="K6256" t="str">
        <f t="shared" si="976"/>
        <v>01</v>
      </c>
      <c r="L6256" t="str">
        <f t="shared" si="977"/>
        <v>31</v>
      </c>
      <c r="M6256" t="str">
        <f t="shared" si="978"/>
        <v>%2000-31-31%^^xsd:date</v>
      </c>
      <c r="N6256" t="str">
        <f t="shared" si="979"/>
        <v>:7317 a crs:CommonwealthOrganisation ; schema:name %Removals Australia, Regional Office, South Australia% ; schema:startDate %1991-02-01%^^xsd:date ; schema:endDate %2000-31-31%^^xsd:date ; time:hasTime [ time:hasBeginning [ time:inXSDDate %1991-02-01%^^xsd:date ]  ] .</v>
      </c>
    </row>
    <row r="6257" spans="1:14" x14ac:dyDescent="0.15">
      <c r="A6257" s="1" t="s">
        <v>12553</v>
      </c>
      <c r="B6257" s="1" t="s">
        <v>12554</v>
      </c>
      <c r="C6257" s="1">
        <v>19910607</v>
      </c>
      <c r="D6257" s="1">
        <v>19930324</v>
      </c>
      <c r="E6257" t="str">
        <f t="shared" si="970"/>
        <v>7318</v>
      </c>
      <c r="F6257" t="str">
        <f t="shared" si="971"/>
        <v>1991</v>
      </c>
      <c r="G6257" t="str">
        <f t="shared" si="972"/>
        <v>06</v>
      </c>
      <c r="H6257" t="str">
        <f t="shared" si="973"/>
        <v>07</v>
      </c>
      <c r="I6257" t="str">
        <f t="shared" si="974"/>
        <v>%1991-06-07%^^xsd:date</v>
      </c>
      <c r="J6257" t="str">
        <f t="shared" si="975"/>
        <v>1993</v>
      </c>
      <c r="K6257" t="str">
        <f t="shared" si="976"/>
        <v>03</v>
      </c>
      <c r="L6257" t="str">
        <f t="shared" si="977"/>
        <v>24</v>
      </c>
      <c r="M6257" t="str">
        <f t="shared" si="978"/>
        <v>%1993-24-24%^^xsd:date</v>
      </c>
      <c r="N6257" t="str">
        <f t="shared" si="979"/>
        <v>:7318 a crs:CommonwealthOrganisation ; schema:name %Department of Health, Housing and Community Services, Alice Springs Office [Northern Territory]% ; schema:startDate %1991-06-07%^^xsd:date ; schema:endDate %1993-24-24%^^xsd:date ; time:hasTime [ time:hasBeginning [ time:inXSDDate %1991-06-07%^^xsd:date ]  ] .</v>
      </c>
    </row>
    <row r="6258" spans="1:14" x14ac:dyDescent="0.15">
      <c r="A6258" s="1" t="s">
        <v>12555</v>
      </c>
      <c r="B6258" s="1" t="s">
        <v>12556</v>
      </c>
      <c r="C6258" s="1">
        <v>19910607</v>
      </c>
      <c r="D6258" s="1">
        <v>19930324</v>
      </c>
      <c r="E6258" t="str">
        <f t="shared" si="970"/>
        <v>7319</v>
      </c>
      <c r="F6258" t="str">
        <f t="shared" si="971"/>
        <v>1991</v>
      </c>
      <c r="G6258" t="str">
        <f t="shared" si="972"/>
        <v>06</v>
      </c>
      <c r="H6258" t="str">
        <f t="shared" si="973"/>
        <v>07</v>
      </c>
      <c r="I6258" t="str">
        <f t="shared" si="974"/>
        <v>%1991-06-07%^^xsd:date</v>
      </c>
      <c r="J6258" t="str">
        <f t="shared" si="975"/>
        <v>1993</v>
      </c>
      <c r="K6258" t="str">
        <f t="shared" si="976"/>
        <v>03</v>
      </c>
      <c r="L6258" t="str">
        <f t="shared" si="977"/>
        <v>24</v>
      </c>
      <c r="M6258" t="str">
        <f t="shared" si="978"/>
        <v>%1993-24-24%^^xsd:date</v>
      </c>
      <c r="N6258" t="str">
        <f t="shared" si="979"/>
        <v>:7319 a crs:CommonwealthOrganisation ; schema:name %Department of Health, Housing and Community Services, State Office, Queensland% ; schema:startDate %1991-06-07%^^xsd:date ; schema:endDate %1993-24-24%^^xsd:date ; time:hasTime [ time:hasBeginning [ time:inXSDDate %1991-06-07%^^xsd:date ]  ] .</v>
      </c>
    </row>
    <row r="6259" spans="1:14" x14ac:dyDescent="0.15">
      <c r="A6259" s="1" t="s">
        <v>12557</v>
      </c>
      <c r="B6259" s="1" t="s">
        <v>12558</v>
      </c>
      <c r="C6259" s="1">
        <v>19760621</v>
      </c>
      <c r="D6259" s="1">
        <v>19860331</v>
      </c>
      <c r="E6259" t="str">
        <f t="shared" si="970"/>
        <v>7320</v>
      </c>
      <c r="F6259" t="str">
        <f t="shared" si="971"/>
        <v>1976</v>
      </c>
      <c r="G6259" t="str">
        <f t="shared" si="972"/>
        <v>06</v>
      </c>
      <c r="H6259" t="str">
        <f t="shared" si="973"/>
        <v>21</v>
      </c>
      <c r="I6259" t="str">
        <f t="shared" si="974"/>
        <v>%1976-06-21%^^xsd:date</v>
      </c>
      <c r="J6259" t="str">
        <f t="shared" si="975"/>
        <v>1986</v>
      </c>
      <c r="K6259" t="str">
        <f t="shared" si="976"/>
        <v>03</v>
      </c>
      <c r="L6259" t="str">
        <f t="shared" si="977"/>
        <v>31</v>
      </c>
      <c r="M6259" t="str">
        <f t="shared" si="978"/>
        <v>%1986-31-31%^^xsd:date</v>
      </c>
      <c r="N6259" t="str">
        <f t="shared" si="979"/>
        <v>:7320 a crs:CommonwealthOrganisation ; schema:name %RAAF No. 5 Squadron Detachment United Nations Emergency Force [UNEF], Sinai% ; schema:startDate %1976-06-21%^^xsd:date ; schema:endDate %1986-31-31%^^xsd:date ; time:hasTime [ time:hasBeginning [ time:inXSDDate %1976-06-21%^^xsd:date ]  ] .</v>
      </c>
    </row>
    <row r="6260" spans="1:14" x14ac:dyDescent="0.15">
      <c r="A6260" s="1" t="s">
        <v>12559</v>
      </c>
      <c r="B6260" s="1" t="s">
        <v>12560</v>
      </c>
      <c r="C6260" s="1">
        <v>19431124</v>
      </c>
      <c r="D6260" s="1">
        <v>19671101</v>
      </c>
      <c r="E6260" t="str">
        <f t="shared" si="970"/>
        <v>7321</v>
      </c>
      <c r="F6260" t="str">
        <f t="shared" si="971"/>
        <v>1943</v>
      </c>
      <c r="G6260" t="str">
        <f t="shared" si="972"/>
        <v>11</v>
      </c>
      <c r="H6260" t="str">
        <f t="shared" si="973"/>
        <v>24</v>
      </c>
      <c r="I6260" t="str">
        <f t="shared" si="974"/>
        <v>%1943-11-24%^^xsd:date</v>
      </c>
      <c r="J6260" t="str">
        <f t="shared" si="975"/>
        <v>1967</v>
      </c>
      <c r="K6260" t="str">
        <f t="shared" si="976"/>
        <v>11</v>
      </c>
      <c r="L6260" t="str">
        <f t="shared" si="977"/>
        <v>01</v>
      </c>
      <c r="M6260" t="str">
        <f t="shared" si="978"/>
        <v>%1967-01-01%^^xsd:date</v>
      </c>
      <c r="N6260" t="str">
        <f t="shared" si="979"/>
        <v>:7321 a crs:CommonwealthOrganisation ; schema:name %RAAF No 78 (Fighter) Wing% ; schema:startDate %1943-11-24%^^xsd:date ; schema:endDate %1967-01-01%^^xsd:date ; time:hasTime [ time:hasBeginning [ time:inXSDDate %1943-11-24%^^xsd:date ]  ] .</v>
      </c>
    </row>
    <row r="6261" spans="1:14" x14ac:dyDescent="0.15">
      <c r="A6261" s="1" t="s">
        <v>12561</v>
      </c>
      <c r="B6261" s="1" t="s">
        <v>12562</v>
      </c>
      <c r="C6261" s="1">
        <v>19900701</v>
      </c>
      <c r="D6261" s="1">
        <v>19960101</v>
      </c>
      <c r="E6261" t="str">
        <f t="shared" si="970"/>
        <v>7323</v>
      </c>
      <c r="F6261" t="str">
        <f t="shared" si="971"/>
        <v>1990</v>
      </c>
      <c r="G6261" t="str">
        <f t="shared" si="972"/>
        <v>07</v>
      </c>
      <c r="H6261" t="str">
        <f t="shared" si="973"/>
        <v>01</v>
      </c>
      <c r="I6261" t="str">
        <f t="shared" si="974"/>
        <v>%1990-07-01%^^xsd:date</v>
      </c>
      <c r="J6261" t="str">
        <f t="shared" si="975"/>
        <v>1996</v>
      </c>
      <c r="K6261" t="str">
        <f t="shared" si="976"/>
        <v>01</v>
      </c>
      <c r="L6261" t="str">
        <f t="shared" si="977"/>
        <v>01</v>
      </c>
      <c r="M6261" t="str">
        <f t="shared" si="978"/>
        <v>%1996-01-01%^^xsd:date</v>
      </c>
      <c r="N6261" t="str">
        <f t="shared" si="979"/>
        <v>:7323 a crs:CommonwealthOrganisation ; schema:name %Australian Construction Services, State Office, Northern Territory [Darwin]% ; schema:startDate %1990-07-01%^^xsd:date ; schema:endDate %1996-01-01%^^xsd:date ; time:hasTime [ time:hasBeginning [ time:inXSDDate %1990-07-01%^^xsd:date ]  ] .</v>
      </c>
    </row>
    <row r="6262" spans="1:14" x14ac:dyDescent="0.15">
      <c r="A6262" s="1" t="s">
        <v>12563</v>
      </c>
      <c r="B6262" s="1" t="s">
        <v>12564</v>
      </c>
      <c r="C6262" s="1">
        <v>19910710</v>
      </c>
      <c r="E6262" t="str">
        <f t="shared" si="970"/>
        <v>7324</v>
      </c>
      <c r="F6262" t="str">
        <f t="shared" si="971"/>
        <v>1991</v>
      </c>
      <c r="G6262" t="str">
        <f t="shared" si="972"/>
        <v>07</v>
      </c>
      <c r="H6262" t="str">
        <f t="shared" si="973"/>
        <v>10</v>
      </c>
      <c r="I6262" t="str">
        <f t="shared" si="974"/>
        <v>%1991-07-10%^^xsd:date</v>
      </c>
      <c r="J6262" t="str">
        <f t="shared" si="975"/>
        <v/>
      </c>
      <c r="K6262" t="str">
        <f t="shared" si="976"/>
        <v/>
      </c>
      <c r="L6262" t="str">
        <f t="shared" si="977"/>
        <v/>
      </c>
      <c r="M6262" t="str">
        <f t="shared" si="978"/>
        <v/>
      </c>
      <c r="N6262" t="str">
        <f t="shared" si="979"/>
        <v>:7324 a crs:CommonwealthOrganisation ; schema:name %CRS Australia, Darwin [Northern Territory]% ; schema:startDate %1991-07-10%^^xsd:date ; time:hasTime [ time:hasBeginning [ time:inXSDDate %1991-07-10%^^xsd:date ]  ] .</v>
      </c>
    </row>
    <row r="6263" spans="1:14" x14ac:dyDescent="0.15">
      <c r="A6263" s="1" t="s">
        <v>12565</v>
      </c>
      <c r="B6263" s="1" t="s">
        <v>12566</v>
      </c>
      <c r="C6263" s="1">
        <v>19910607</v>
      </c>
      <c r="D6263" s="1">
        <v>19930324</v>
      </c>
      <c r="E6263" t="str">
        <f t="shared" si="970"/>
        <v>7325</v>
      </c>
      <c r="F6263" t="str">
        <f t="shared" si="971"/>
        <v>1991</v>
      </c>
      <c r="G6263" t="str">
        <f t="shared" si="972"/>
        <v>06</v>
      </c>
      <c r="H6263" t="str">
        <f t="shared" si="973"/>
        <v>07</v>
      </c>
      <c r="I6263" t="str">
        <f t="shared" si="974"/>
        <v>%1991-06-07%^^xsd:date</v>
      </c>
      <c r="J6263" t="str">
        <f t="shared" si="975"/>
        <v>1993</v>
      </c>
      <c r="K6263" t="str">
        <f t="shared" si="976"/>
        <v>03</v>
      </c>
      <c r="L6263" t="str">
        <f t="shared" si="977"/>
        <v>24</v>
      </c>
      <c r="M6263" t="str">
        <f t="shared" si="978"/>
        <v>%1993-24-24%^^xsd:date</v>
      </c>
      <c r="N6263" t="str">
        <f t="shared" si="979"/>
        <v>:7325 a crs:CommonwealthOrganisation ; schema:name %Department of Health, Housing and Community Services, State Office, Western Australia% ; schema:startDate %1991-06-07%^^xsd:date ; schema:endDate %1993-24-24%^^xsd:date ; time:hasTime [ time:hasBeginning [ time:inXSDDate %1991-06-07%^^xsd:date ]  ] .</v>
      </c>
    </row>
    <row r="6264" spans="1:14" x14ac:dyDescent="0.15">
      <c r="A6264" s="1" t="s">
        <v>12567</v>
      </c>
      <c r="B6264" s="1" t="s">
        <v>12568</v>
      </c>
      <c r="C6264" s="1">
        <v>19890901</v>
      </c>
      <c r="E6264" t="str">
        <f t="shared" si="970"/>
        <v>7326</v>
      </c>
      <c r="F6264" t="str">
        <f t="shared" si="971"/>
        <v>1989</v>
      </c>
      <c r="G6264" t="str">
        <f t="shared" si="972"/>
        <v>09</v>
      </c>
      <c r="H6264" t="str">
        <f t="shared" si="973"/>
        <v>01</v>
      </c>
      <c r="I6264" t="str">
        <f t="shared" si="974"/>
        <v>%1989-09-01%^^xsd:date</v>
      </c>
      <c r="J6264" t="str">
        <f t="shared" si="975"/>
        <v/>
      </c>
      <c r="K6264" t="str">
        <f t="shared" si="976"/>
        <v/>
      </c>
      <c r="L6264" t="str">
        <f t="shared" si="977"/>
        <v/>
      </c>
      <c r="M6264" t="str">
        <f t="shared" si="978"/>
        <v/>
      </c>
      <c r="N6264" t="str">
        <f t="shared" si="979"/>
        <v>:7326 a crs:CommonwealthOrganisation ; schema:name %[Australian Capital Territory] Vocational Training Authority% ; schema:startDate %1989-09-01%^^xsd:date ; time:hasTime [ time:hasBeginning [ time:inXSDDate %1989-09-01%^^xsd:date ]  ] .</v>
      </c>
    </row>
    <row r="6265" spans="1:14" x14ac:dyDescent="0.15">
      <c r="A6265" s="1" t="s">
        <v>12569</v>
      </c>
      <c r="B6265" s="1" t="s">
        <v>12570</v>
      </c>
      <c r="C6265" s="1">
        <v>19910607</v>
      </c>
      <c r="D6265" s="1">
        <v>19930324</v>
      </c>
      <c r="E6265" t="str">
        <f t="shared" si="970"/>
        <v>7327</v>
      </c>
      <c r="F6265" t="str">
        <f t="shared" si="971"/>
        <v>1991</v>
      </c>
      <c r="G6265" t="str">
        <f t="shared" si="972"/>
        <v>06</v>
      </c>
      <c r="H6265" t="str">
        <f t="shared" si="973"/>
        <v>07</v>
      </c>
      <c r="I6265" t="str">
        <f t="shared" si="974"/>
        <v>%1991-06-07%^^xsd:date</v>
      </c>
      <c r="J6265" t="str">
        <f t="shared" si="975"/>
        <v>1993</v>
      </c>
      <c r="K6265" t="str">
        <f t="shared" si="976"/>
        <v>03</v>
      </c>
      <c r="L6265" t="str">
        <f t="shared" si="977"/>
        <v>24</v>
      </c>
      <c r="M6265" t="str">
        <f t="shared" si="978"/>
        <v>%1993-24-24%^^xsd:date</v>
      </c>
      <c r="N6265" t="str">
        <f t="shared" si="979"/>
        <v>:7327 a crs:CommonwealthOrganisation ; schema:name %Department of Health, Housing and Community Services, Regional Office, Berri [South Australia]% ; schema:startDate %1991-06-07%^^xsd:date ; schema:endDate %1993-24-24%^^xsd:date ; time:hasTime [ time:hasBeginning [ time:inXSDDate %1991-06-07%^^xsd:date ]  ] .</v>
      </c>
    </row>
    <row r="6266" spans="1:14" x14ac:dyDescent="0.15">
      <c r="A6266" s="1" t="s">
        <v>12571</v>
      </c>
      <c r="B6266" s="1" t="s">
        <v>12572</v>
      </c>
      <c r="C6266" s="1">
        <v>19910101</v>
      </c>
      <c r="E6266" t="str">
        <f t="shared" si="970"/>
        <v>7329</v>
      </c>
      <c r="F6266" t="str">
        <f t="shared" si="971"/>
        <v>1991</v>
      </c>
      <c r="G6266" t="str">
        <f t="shared" si="972"/>
        <v>01</v>
      </c>
      <c r="H6266" t="str">
        <f t="shared" si="973"/>
        <v>01</v>
      </c>
      <c r="I6266" t="str">
        <f t="shared" si="974"/>
        <v>%1991-01-01%^^xsd:date</v>
      </c>
      <c r="J6266" t="str">
        <f t="shared" si="975"/>
        <v/>
      </c>
      <c r="K6266" t="str">
        <f t="shared" si="976"/>
        <v/>
      </c>
      <c r="L6266" t="str">
        <f t="shared" si="977"/>
        <v/>
      </c>
      <c r="M6266" t="str">
        <f t="shared" si="978"/>
        <v/>
      </c>
      <c r="N6266" t="str">
        <f t="shared" si="979"/>
        <v>:7329 a crs:CommonwealthOrganisation ; schema:name %Australian Maritime Safety Authority, Southern Region, Tasmania% ; schema:startDate %1991-01-01%^^xsd:date ; time:hasTime [ time:hasBeginning [ time:inXSDDate %1991-01-01%^^xsd:date ]  ] .</v>
      </c>
    </row>
    <row r="6267" spans="1:14" x14ac:dyDescent="0.15">
      <c r="A6267" s="1" t="s">
        <v>12573</v>
      </c>
      <c r="B6267" s="1" t="s">
        <v>12574</v>
      </c>
      <c r="C6267" s="1">
        <v>19111024</v>
      </c>
      <c r="D6267" s="1">
        <v>19121202</v>
      </c>
      <c r="E6267" t="str">
        <f t="shared" si="970"/>
        <v>0733</v>
      </c>
      <c r="F6267" t="str">
        <f t="shared" si="971"/>
        <v>1911</v>
      </c>
      <c r="G6267" t="str">
        <f t="shared" si="972"/>
        <v>10</v>
      </c>
      <c r="H6267" t="str">
        <f t="shared" si="973"/>
        <v>24</v>
      </c>
      <c r="I6267" t="str">
        <f t="shared" si="974"/>
        <v>%1911-10-24%^^xsd:date</v>
      </c>
      <c r="J6267" t="str">
        <f t="shared" si="975"/>
        <v>1912</v>
      </c>
      <c r="K6267" t="str">
        <f t="shared" si="976"/>
        <v>12</v>
      </c>
      <c r="L6267" t="str">
        <f t="shared" si="977"/>
        <v>02</v>
      </c>
      <c r="M6267" t="str">
        <f t="shared" si="978"/>
        <v>%1912-02-02%^^xsd:date</v>
      </c>
      <c r="N6267" t="str">
        <f t="shared" si="979"/>
        <v>:0733 a crs:CommonwealthOrganisation ; schema:name %Royal Commission on the Sugar Industry [I]% ; schema:startDate %1911-10-24%^^xsd:date ; schema:endDate %1912-02-02%^^xsd:date ; time:hasTime [ time:hasBeginning [ time:inXSDDate %1911-10-24%^^xsd:date ]  ] .</v>
      </c>
    </row>
    <row r="6268" spans="1:14" x14ac:dyDescent="0.15">
      <c r="A6268" s="1" t="s">
        <v>12575</v>
      </c>
      <c r="B6268" s="1" t="s">
        <v>12576</v>
      </c>
      <c r="C6268" s="1">
        <v>19910607</v>
      </c>
      <c r="D6268" s="1">
        <v>19930324</v>
      </c>
      <c r="E6268" t="str">
        <f t="shared" si="970"/>
        <v>7330</v>
      </c>
      <c r="F6268" t="str">
        <f t="shared" si="971"/>
        <v>1991</v>
      </c>
      <c r="G6268" t="str">
        <f t="shared" si="972"/>
        <v>06</v>
      </c>
      <c r="H6268" t="str">
        <f t="shared" si="973"/>
        <v>07</v>
      </c>
      <c r="I6268" t="str">
        <f t="shared" si="974"/>
        <v>%1991-06-07%^^xsd:date</v>
      </c>
      <c r="J6268" t="str">
        <f t="shared" si="975"/>
        <v>1993</v>
      </c>
      <c r="K6268" t="str">
        <f t="shared" si="976"/>
        <v>03</v>
      </c>
      <c r="L6268" t="str">
        <f t="shared" si="977"/>
        <v>24</v>
      </c>
      <c r="M6268" t="str">
        <f t="shared" si="978"/>
        <v>%1993-24-24%^^xsd:date</v>
      </c>
      <c r="N6268" t="str">
        <f t="shared" si="979"/>
        <v>:7330 a crs:CommonwealthOrganisation ; schema:name %Department of Health, Housing and Community Services, Regional Office, Whyalla [South Australia]% ; schema:startDate %1991-06-07%^^xsd:date ; schema:endDate %1993-24-24%^^xsd:date ; time:hasTime [ time:hasBeginning [ time:inXSDDate %1991-06-07%^^xsd:date ]  ] .</v>
      </c>
    </row>
    <row r="6269" spans="1:14" x14ac:dyDescent="0.15">
      <c r="A6269" s="1" t="s">
        <v>12577</v>
      </c>
      <c r="B6269" s="1" t="s">
        <v>12578</v>
      </c>
      <c r="C6269" s="1">
        <v>19910607</v>
      </c>
      <c r="D6269" s="1">
        <v>19930324</v>
      </c>
      <c r="E6269" t="str">
        <f t="shared" si="970"/>
        <v>7331</v>
      </c>
      <c r="F6269" t="str">
        <f t="shared" si="971"/>
        <v>1991</v>
      </c>
      <c r="G6269" t="str">
        <f t="shared" si="972"/>
        <v>06</v>
      </c>
      <c r="H6269" t="str">
        <f t="shared" si="973"/>
        <v>07</v>
      </c>
      <c r="I6269" t="str">
        <f t="shared" si="974"/>
        <v>%1991-06-07%^^xsd:date</v>
      </c>
      <c r="J6269" t="str">
        <f t="shared" si="975"/>
        <v>1993</v>
      </c>
      <c r="K6269" t="str">
        <f t="shared" si="976"/>
        <v>03</v>
      </c>
      <c r="L6269" t="str">
        <f t="shared" si="977"/>
        <v>24</v>
      </c>
      <c r="M6269" t="str">
        <f t="shared" si="978"/>
        <v>%1993-24-24%^^xsd:date</v>
      </c>
      <c r="N6269" t="str">
        <f t="shared" si="979"/>
        <v>:7331 a crs:CommonwealthOrganisation ; schema:name %Department of Health, Housing and Community Services, Regional Office, Victor Harbor [South Australia]% ; schema:startDate %1991-06-07%^^xsd:date ; schema:endDate %1993-24-24%^^xsd:date ; time:hasTime [ time:hasBeginning [ time:inXSDDate %1991-06-07%^^xsd:date ]  ] .</v>
      </c>
    </row>
    <row r="6270" spans="1:14" x14ac:dyDescent="0.15">
      <c r="A6270" s="1" t="s">
        <v>12579</v>
      </c>
      <c r="B6270" s="1" t="s">
        <v>12580</v>
      </c>
      <c r="C6270" s="1">
        <v>19910607</v>
      </c>
      <c r="D6270" s="1">
        <v>19930324</v>
      </c>
      <c r="E6270" t="str">
        <f t="shared" si="970"/>
        <v>7332</v>
      </c>
      <c r="F6270" t="str">
        <f t="shared" si="971"/>
        <v>1991</v>
      </c>
      <c r="G6270" t="str">
        <f t="shared" si="972"/>
        <v>06</v>
      </c>
      <c r="H6270" t="str">
        <f t="shared" si="973"/>
        <v>07</v>
      </c>
      <c r="I6270" t="str">
        <f t="shared" si="974"/>
        <v>%1991-06-07%^^xsd:date</v>
      </c>
      <c r="J6270" t="str">
        <f t="shared" si="975"/>
        <v>1993</v>
      </c>
      <c r="K6270" t="str">
        <f t="shared" si="976"/>
        <v>03</v>
      </c>
      <c r="L6270" t="str">
        <f t="shared" si="977"/>
        <v>24</v>
      </c>
      <c r="M6270" t="str">
        <f t="shared" si="978"/>
        <v>%1993-24-24%^^xsd:date</v>
      </c>
      <c r="N6270" t="str">
        <f t="shared" si="979"/>
        <v>:7332 a crs:CommonwealthOrganisation ; schema:name %Department of Health, Housing and Community Services, Regional Office, Ceduna [South Australia]% ; schema:startDate %1991-06-07%^^xsd:date ; schema:endDate %1993-24-24%^^xsd:date ; time:hasTime [ time:hasBeginning [ time:inXSDDate %1991-06-07%^^xsd:date ]  ] .</v>
      </c>
    </row>
    <row r="6271" spans="1:14" x14ac:dyDescent="0.15">
      <c r="A6271" s="1" t="s">
        <v>12581</v>
      </c>
      <c r="B6271" s="1" t="s">
        <v>12582</v>
      </c>
      <c r="C6271" s="1">
        <v>19910607</v>
      </c>
      <c r="D6271" s="1">
        <v>19930324</v>
      </c>
      <c r="E6271" t="str">
        <f t="shared" si="970"/>
        <v>7333</v>
      </c>
      <c r="F6271" t="str">
        <f t="shared" si="971"/>
        <v>1991</v>
      </c>
      <c r="G6271" t="str">
        <f t="shared" si="972"/>
        <v>06</v>
      </c>
      <c r="H6271" t="str">
        <f t="shared" si="973"/>
        <v>07</v>
      </c>
      <c r="I6271" t="str">
        <f t="shared" si="974"/>
        <v>%1991-06-07%^^xsd:date</v>
      </c>
      <c r="J6271" t="str">
        <f t="shared" si="975"/>
        <v>1993</v>
      </c>
      <c r="K6271" t="str">
        <f t="shared" si="976"/>
        <v>03</v>
      </c>
      <c r="L6271" t="str">
        <f t="shared" si="977"/>
        <v>24</v>
      </c>
      <c r="M6271" t="str">
        <f t="shared" si="978"/>
        <v>%1993-24-24%^^xsd:date</v>
      </c>
      <c r="N6271" t="str">
        <f t="shared" si="979"/>
        <v>:7333 a crs:CommonwealthOrganisation ; schema:name %Department of Health, Housing and Community Services, Regional Office, Port Augusta [South Australia]% ; schema:startDate %1991-06-07%^^xsd:date ; schema:endDate %1993-24-24%^^xsd:date ; time:hasTime [ time:hasBeginning [ time:inXSDDate %1991-06-07%^^xsd:date ]  ] .</v>
      </c>
    </row>
    <row r="6272" spans="1:14" x14ac:dyDescent="0.15">
      <c r="A6272" s="1" t="s">
        <v>12583</v>
      </c>
      <c r="B6272" s="1" t="s">
        <v>12584</v>
      </c>
      <c r="C6272" s="1">
        <v>19910607</v>
      </c>
      <c r="D6272" s="1">
        <v>19930324</v>
      </c>
      <c r="E6272" t="str">
        <f t="shared" si="970"/>
        <v>7334</v>
      </c>
      <c r="F6272" t="str">
        <f t="shared" si="971"/>
        <v>1991</v>
      </c>
      <c r="G6272" t="str">
        <f t="shared" si="972"/>
        <v>06</v>
      </c>
      <c r="H6272" t="str">
        <f t="shared" si="973"/>
        <v>07</v>
      </c>
      <c r="I6272" t="str">
        <f t="shared" si="974"/>
        <v>%1991-06-07%^^xsd:date</v>
      </c>
      <c r="J6272" t="str">
        <f t="shared" si="975"/>
        <v>1993</v>
      </c>
      <c r="K6272" t="str">
        <f t="shared" si="976"/>
        <v>03</v>
      </c>
      <c r="L6272" t="str">
        <f t="shared" si="977"/>
        <v>24</v>
      </c>
      <c r="M6272" t="str">
        <f t="shared" si="978"/>
        <v>%1993-24-24%^^xsd:date</v>
      </c>
      <c r="N6272" t="str">
        <f t="shared" si="979"/>
        <v>:7334 a crs:CommonwealthOrganisation ; schema:name %Department of Health, Housing and Community Services, Regional Office, Salisbury [South Australia]% ; schema:startDate %1991-06-07%^^xsd:date ; schema:endDate %1993-24-24%^^xsd:date ; time:hasTime [ time:hasBeginning [ time:inXSDDate %1991-06-07%^^xsd:date ]  ] .</v>
      </c>
    </row>
    <row r="6273" spans="1:14" x14ac:dyDescent="0.15">
      <c r="A6273" s="1" t="s">
        <v>12585</v>
      </c>
      <c r="B6273" s="1" t="s">
        <v>12586</v>
      </c>
      <c r="C6273" s="1">
        <v>19910607</v>
      </c>
      <c r="D6273" s="1">
        <v>19930324</v>
      </c>
      <c r="E6273" t="str">
        <f t="shared" si="970"/>
        <v>7335</v>
      </c>
      <c r="F6273" t="str">
        <f t="shared" si="971"/>
        <v>1991</v>
      </c>
      <c r="G6273" t="str">
        <f t="shared" si="972"/>
        <v>06</v>
      </c>
      <c r="H6273" t="str">
        <f t="shared" si="973"/>
        <v>07</v>
      </c>
      <c r="I6273" t="str">
        <f t="shared" si="974"/>
        <v>%1991-06-07%^^xsd:date</v>
      </c>
      <c r="J6273" t="str">
        <f t="shared" si="975"/>
        <v>1993</v>
      </c>
      <c r="K6273" t="str">
        <f t="shared" si="976"/>
        <v>03</v>
      </c>
      <c r="L6273" t="str">
        <f t="shared" si="977"/>
        <v>24</v>
      </c>
      <c r="M6273" t="str">
        <f t="shared" si="978"/>
        <v>%1993-24-24%^^xsd:date</v>
      </c>
      <c r="N6273" t="str">
        <f t="shared" si="979"/>
        <v>:7335 a crs:CommonwealthOrganisation ; schema:name %Department of Health, Housing and Community Services, Regional Office, Elizabeth [South Australia]% ; schema:startDate %1991-06-07%^^xsd:date ; schema:endDate %1993-24-24%^^xsd:date ; time:hasTime [ time:hasBeginning [ time:inXSDDate %1991-06-07%^^xsd:date ]  ] .</v>
      </c>
    </row>
    <row r="6274" spans="1:14" x14ac:dyDescent="0.15">
      <c r="A6274" s="1" t="s">
        <v>12587</v>
      </c>
      <c r="B6274" s="1" t="s">
        <v>12588</v>
      </c>
      <c r="C6274" s="1">
        <v>19910607</v>
      </c>
      <c r="D6274" s="1">
        <v>19930324</v>
      </c>
      <c r="E6274" t="str">
        <f t="shared" si="970"/>
        <v>7336</v>
      </c>
      <c r="F6274" t="str">
        <f t="shared" si="971"/>
        <v>1991</v>
      </c>
      <c r="G6274" t="str">
        <f t="shared" si="972"/>
        <v>06</v>
      </c>
      <c r="H6274" t="str">
        <f t="shared" si="973"/>
        <v>07</v>
      </c>
      <c r="I6274" t="str">
        <f t="shared" si="974"/>
        <v>%1991-06-07%^^xsd:date</v>
      </c>
      <c r="J6274" t="str">
        <f t="shared" si="975"/>
        <v>1993</v>
      </c>
      <c r="K6274" t="str">
        <f t="shared" si="976"/>
        <v>03</v>
      </c>
      <c r="L6274" t="str">
        <f t="shared" si="977"/>
        <v>24</v>
      </c>
      <c r="M6274" t="str">
        <f t="shared" si="978"/>
        <v>%1993-24-24%^^xsd:date</v>
      </c>
      <c r="N6274" t="str">
        <f t="shared" si="979"/>
        <v>:7336 a crs:CommonwealthOrganisation ; schema:name %Department of Health, Housing and Community Services, Regional Office, Gawler [South Australia]% ; schema:startDate %1991-06-07%^^xsd:date ; schema:endDate %1993-24-24%^^xsd:date ; time:hasTime [ time:hasBeginning [ time:inXSDDate %1991-06-07%^^xsd:date ]  ] .</v>
      </c>
    </row>
    <row r="6275" spans="1:14" x14ac:dyDescent="0.15">
      <c r="A6275" s="1" t="s">
        <v>12589</v>
      </c>
      <c r="B6275" s="1" t="s">
        <v>12590</v>
      </c>
      <c r="C6275" s="1">
        <v>19910607</v>
      </c>
      <c r="D6275" s="1">
        <v>19930324</v>
      </c>
      <c r="E6275" t="str">
        <f t="shared" ref="E6275:E6338" si="980">TEXT(SUBSTITUTE(A6275, "CA ", ""), "0000")</f>
        <v>7337</v>
      </c>
      <c r="F6275" t="str">
        <f t="shared" ref="F6275:F6338" si="981">LEFT(C6275,4)</f>
        <v>1991</v>
      </c>
      <c r="G6275" t="str">
        <f t="shared" ref="G6275:G6338" si="982">MID(C6275,5,2)</f>
        <v>06</v>
      </c>
      <c r="H6275" t="str">
        <f t="shared" ref="H6275:H6338" si="983">RIGHT(C6275,2)</f>
        <v>07</v>
      </c>
      <c r="I6275" t="str">
        <f t="shared" ref="I6275:I6338" si="984">IF(AND(G6275+0&gt;=1,G6275+0&lt;=12),CONCATENATE("%",F6275,"-",G6275,"-",H6275,"%^^xsd:date"),CONCATENATE("%",F6275,"%^^xsd:gYear"))</f>
        <v>%1991-06-07%^^xsd:date</v>
      </c>
      <c r="J6275" t="str">
        <f t="shared" ref="J6275:J6338" si="985">LEFT(D6275,4)</f>
        <v>1993</v>
      </c>
      <c r="K6275" t="str">
        <f t="shared" ref="K6275:K6338" si="986">MID(D6275,5,2)</f>
        <v>03</v>
      </c>
      <c r="L6275" t="str">
        <f t="shared" ref="L6275:L6338" si="987">RIGHT(D6275,2)</f>
        <v>24</v>
      </c>
      <c r="M6275" t="str">
        <f t="shared" ref="M6275:M6338" si="988">IFERROR(IF(AND(K6275+0&gt;=1,K6275+0&lt;=12),CONCATENATE("%",J6275,"-",L6275,"-",L6275,"%^^xsd:date"),CONCATENATE("%",J6275,"%^^xsd:gYear")),"")</f>
        <v>%1993-24-24%^^xsd:date</v>
      </c>
      <c r="N6275" t="str">
        <f t="shared" ref="N6275:N6338" si="989">CONCATENATE(":",E6275," a crs:CommonwealthOrganisation ; schema:name %",B6275,"% ; schema:startDate ",I6275, IF(M6275="","",CONCATENATE(" ; schema:endDate ",M6275)), " ; time:hasTime [ time:hasBeginning [ time:inXSDDate ", I6275, " ] ", IF(O6275="","",CONCATENATE(" ; time:hasEnd [ time:inXSDDate ",O6275, " ] ")), " ] .")</f>
        <v>:7337 a crs:CommonwealthOrganisation ; schema:name %Department of Health, Housing and Community Services, Regional Office, Noarlunga [South Australia]% ; schema:startDate %1991-06-07%^^xsd:date ; schema:endDate %1993-24-24%^^xsd:date ; time:hasTime [ time:hasBeginning [ time:inXSDDate %1991-06-07%^^xsd:date ]  ] .</v>
      </c>
    </row>
    <row r="6276" spans="1:14" x14ac:dyDescent="0.15">
      <c r="A6276" s="1" t="s">
        <v>12591</v>
      </c>
      <c r="B6276" s="1" t="s">
        <v>12592</v>
      </c>
      <c r="C6276" s="1">
        <v>19910311</v>
      </c>
      <c r="E6276" t="str">
        <f t="shared" si="980"/>
        <v>7338</v>
      </c>
      <c r="F6276" t="str">
        <f t="shared" si="981"/>
        <v>1991</v>
      </c>
      <c r="G6276" t="str">
        <f t="shared" si="982"/>
        <v>03</v>
      </c>
      <c r="H6276" t="str">
        <f t="shared" si="983"/>
        <v>11</v>
      </c>
      <c r="I6276" t="str">
        <f t="shared" si="984"/>
        <v>%1991-03-11%^^xsd:date</v>
      </c>
      <c r="J6276" t="str">
        <f t="shared" si="985"/>
        <v/>
      </c>
      <c r="K6276" t="str">
        <f t="shared" si="986"/>
        <v/>
      </c>
      <c r="L6276" t="str">
        <f t="shared" si="987"/>
        <v/>
      </c>
      <c r="M6276" t="str">
        <f t="shared" si="988"/>
        <v/>
      </c>
      <c r="N6276" t="str">
        <f t="shared" si="989"/>
        <v>:7338 a crs:CommonwealthOrganisation ; schema:name %Australian Hearing Services, Mackay Hearing Centre [Queensland]% ; schema:startDate %1991-03-11%^^xsd:date ; time:hasTime [ time:hasBeginning [ time:inXSDDate %1991-03-11%^^xsd:date ]  ] .</v>
      </c>
    </row>
    <row r="6277" spans="1:14" x14ac:dyDescent="0.15">
      <c r="A6277" s="1" t="s">
        <v>12593</v>
      </c>
      <c r="B6277" s="1" t="s">
        <v>12594</v>
      </c>
      <c r="C6277" s="1">
        <v>19881130</v>
      </c>
      <c r="E6277" t="str">
        <f t="shared" si="980"/>
        <v>7339</v>
      </c>
      <c r="F6277" t="str">
        <f t="shared" si="981"/>
        <v>1988</v>
      </c>
      <c r="G6277" t="str">
        <f t="shared" si="982"/>
        <v>11</v>
      </c>
      <c r="H6277" t="str">
        <f t="shared" si="983"/>
        <v>30</v>
      </c>
      <c r="I6277" t="str">
        <f t="shared" si="984"/>
        <v>%1988-11-30%^^xsd:date</v>
      </c>
      <c r="J6277" t="str">
        <f t="shared" si="985"/>
        <v/>
      </c>
      <c r="K6277" t="str">
        <f t="shared" si="986"/>
        <v/>
      </c>
      <c r="L6277" t="str">
        <f t="shared" si="987"/>
        <v/>
      </c>
      <c r="M6277" t="str">
        <f t="shared" si="988"/>
        <v/>
      </c>
      <c r="N6277" t="str">
        <f t="shared" si="989"/>
        <v>:7339 a crs:CommonwealthOrganisation ; schema:name %Australian Hearing Services, Rockhampton Hearing Centre [Queensland]% ; schema:startDate %1988-11-30%^^xsd:date ; time:hasTime [ time:hasBeginning [ time:inXSDDate %1988-11-30%^^xsd:date ]  ] .</v>
      </c>
    </row>
    <row r="6278" spans="1:14" x14ac:dyDescent="0.15">
      <c r="A6278" s="1" t="s">
        <v>12595</v>
      </c>
      <c r="B6278" s="1" t="s">
        <v>12596</v>
      </c>
      <c r="C6278" s="1">
        <v>19270128</v>
      </c>
      <c r="D6278" s="1">
        <v>19270714</v>
      </c>
      <c r="E6278" t="str">
        <f t="shared" si="980"/>
        <v>0734</v>
      </c>
      <c r="F6278" t="str">
        <f t="shared" si="981"/>
        <v>1927</v>
      </c>
      <c r="G6278" t="str">
        <f t="shared" si="982"/>
        <v>01</v>
      </c>
      <c r="H6278" t="str">
        <f t="shared" si="983"/>
        <v>28</v>
      </c>
      <c r="I6278" t="str">
        <f t="shared" si="984"/>
        <v>%1927-01-28%^^xsd:date</v>
      </c>
      <c r="J6278" t="str">
        <f t="shared" si="985"/>
        <v>1927</v>
      </c>
      <c r="K6278" t="str">
        <f t="shared" si="986"/>
        <v>07</v>
      </c>
      <c r="L6278" t="str">
        <f t="shared" si="987"/>
        <v>14</v>
      </c>
      <c r="M6278" t="str">
        <f t="shared" si="988"/>
        <v>%1927-14-14%^^xsd:date</v>
      </c>
      <c r="N6278" t="str">
        <f t="shared" si="989"/>
        <v>:0734 a crs:CommonwealthOrganisation ; schema:name %Royal Commission on Wireless% ; schema:startDate %1927-01-28%^^xsd:date ; schema:endDate %1927-14-14%^^xsd:date ; time:hasTime [ time:hasBeginning [ time:inXSDDate %1927-01-28%^^xsd:date ]  ] .</v>
      </c>
    </row>
    <row r="6279" spans="1:14" x14ac:dyDescent="0.15">
      <c r="A6279" s="1" t="s">
        <v>12597</v>
      </c>
      <c r="B6279" s="1" t="s">
        <v>12598</v>
      </c>
      <c r="C6279" s="1">
        <v>19910607</v>
      </c>
      <c r="D6279" s="1">
        <v>19930324</v>
      </c>
      <c r="E6279" t="str">
        <f t="shared" si="980"/>
        <v>7340</v>
      </c>
      <c r="F6279" t="str">
        <f t="shared" si="981"/>
        <v>1991</v>
      </c>
      <c r="G6279" t="str">
        <f t="shared" si="982"/>
        <v>06</v>
      </c>
      <c r="H6279" t="str">
        <f t="shared" si="983"/>
        <v>07</v>
      </c>
      <c r="I6279" t="str">
        <f t="shared" si="984"/>
        <v>%1991-06-07%^^xsd:date</v>
      </c>
      <c r="J6279" t="str">
        <f t="shared" si="985"/>
        <v>1993</v>
      </c>
      <c r="K6279" t="str">
        <f t="shared" si="986"/>
        <v>03</v>
      </c>
      <c r="L6279" t="str">
        <f t="shared" si="987"/>
        <v>24</v>
      </c>
      <c r="M6279" t="str">
        <f t="shared" si="988"/>
        <v>%1993-24-24%^^xsd:date</v>
      </c>
      <c r="N6279" t="str">
        <f t="shared" si="989"/>
        <v>:7340 a crs:CommonwealthOrganisation ; schema:name %Department of Health, Housing and Community Services, Regional Office, Mount Gambier [South Australia]% ; schema:startDate %1991-06-07%^^xsd:date ; schema:endDate %1993-24-24%^^xsd:date ; time:hasTime [ time:hasBeginning [ time:inXSDDate %1991-06-07%^^xsd:date ]  ] .</v>
      </c>
    </row>
    <row r="6280" spans="1:14" x14ac:dyDescent="0.15">
      <c r="A6280" s="1" t="s">
        <v>12599</v>
      </c>
      <c r="B6280" s="1" t="s">
        <v>12600</v>
      </c>
      <c r="C6280" s="1">
        <v>19910607</v>
      </c>
      <c r="D6280" s="1">
        <v>19930324</v>
      </c>
      <c r="E6280" t="str">
        <f t="shared" si="980"/>
        <v>7341</v>
      </c>
      <c r="F6280" t="str">
        <f t="shared" si="981"/>
        <v>1991</v>
      </c>
      <c r="G6280" t="str">
        <f t="shared" si="982"/>
        <v>06</v>
      </c>
      <c r="H6280" t="str">
        <f t="shared" si="983"/>
        <v>07</v>
      </c>
      <c r="I6280" t="str">
        <f t="shared" si="984"/>
        <v>%1991-06-07%^^xsd:date</v>
      </c>
      <c r="J6280" t="str">
        <f t="shared" si="985"/>
        <v>1993</v>
      </c>
      <c r="K6280" t="str">
        <f t="shared" si="986"/>
        <v>03</v>
      </c>
      <c r="L6280" t="str">
        <f t="shared" si="987"/>
        <v>24</v>
      </c>
      <c r="M6280" t="str">
        <f t="shared" si="988"/>
        <v>%1993-24-24%^^xsd:date</v>
      </c>
      <c r="N6280" t="str">
        <f t="shared" si="989"/>
        <v>:7341 a crs:CommonwealthOrganisation ; schema:name %Department of Health, Housing and Community Services, Regional Office, Marion [South Australia]% ; schema:startDate %1991-06-07%^^xsd:date ; schema:endDate %1993-24-24%^^xsd:date ; time:hasTime [ time:hasBeginning [ time:inXSDDate %1991-06-07%^^xsd:date ]  ] .</v>
      </c>
    </row>
    <row r="6281" spans="1:14" x14ac:dyDescent="0.15">
      <c r="A6281" s="1" t="s">
        <v>12601</v>
      </c>
      <c r="B6281" s="1" t="s">
        <v>12602</v>
      </c>
      <c r="C6281" s="1">
        <v>19910607</v>
      </c>
      <c r="D6281" s="1">
        <v>19930324</v>
      </c>
      <c r="E6281" t="str">
        <f t="shared" si="980"/>
        <v>7342</v>
      </c>
      <c r="F6281" t="str">
        <f t="shared" si="981"/>
        <v>1991</v>
      </c>
      <c r="G6281" t="str">
        <f t="shared" si="982"/>
        <v>06</v>
      </c>
      <c r="H6281" t="str">
        <f t="shared" si="983"/>
        <v>07</v>
      </c>
      <c r="I6281" t="str">
        <f t="shared" si="984"/>
        <v>%1991-06-07%^^xsd:date</v>
      </c>
      <c r="J6281" t="str">
        <f t="shared" si="985"/>
        <v>1993</v>
      </c>
      <c r="K6281" t="str">
        <f t="shared" si="986"/>
        <v>03</v>
      </c>
      <c r="L6281" t="str">
        <f t="shared" si="987"/>
        <v>24</v>
      </c>
      <c r="M6281" t="str">
        <f t="shared" si="988"/>
        <v>%1993-24-24%^^xsd:date</v>
      </c>
      <c r="N6281" t="str">
        <f t="shared" si="989"/>
        <v>:7342 a crs:CommonwealthOrganisation ; schema:name %Department of Health, Housing and Community Services, Regional Office, Murray Bridge [South Australia]% ; schema:startDate %1991-06-07%^^xsd:date ; schema:endDate %1993-24-24%^^xsd:date ; time:hasTime [ time:hasBeginning [ time:inXSDDate %1991-06-07%^^xsd:date ]  ] .</v>
      </c>
    </row>
    <row r="6282" spans="1:14" x14ac:dyDescent="0.15">
      <c r="A6282" s="1" t="s">
        <v>12603</v>
      </c>
      <c r="B6282" s="1" t="s">
        <v>12604</v>
      </c>
      <c r="C6282" s="1">
        <v>19210127</v>
      </c>
      <c r="D6282" s="1">
        <v>19320315</v>
      </c>
      <c r="E6282" t="str">
        <f t="shared" si="980"/>
        <v>7343</v>
      </c>
      <c r="F6282" t="str">
        <f t="shared" si="981"/>
        <v>1921</v>
      </c>
      <c r="G6282" t="str">
        <f t="shared" si="982"/>
        <v>01</v>
      </c>
      <c r="H6282" t="str">
        <f t="shared" si="983"/>
        <v>27</v>
      </c>
      <c r="I6282" t="str">
        <f t="shared" si="984"/>
        <v>%1921-01-27%^^xsd:date</v>
      </c>
      <c r="J6282" t="str">
        <f t="shared" si="985"/>
        <v>1932</v>
      </c>
      <c r="K6282" t="str">
        <f t="shared" si="986"/>
        <v>03</v>
      </c>
      <c r="L6282" t="str">
        <f t="shared" si="987"/>
        <v>15</v>
      </c>
      <c r="M6282" t="str">
        <f t="shared" si="988"/>
        <v>%1932-15-15%^^xsd:date</v>
      </c>
      <c r="N6282" t="str">
        <f t="shared" si="989"/>
        <v>:7343 a crs:CommonwealthOrganisation ; schema:name %British Australian Wool Realisation Association% ; schema:startDate %1921-01-27%^^xsd:date ; schema:endDate %1932-15-15%^^xsd:date ; time:hasTime [ time:hasBeginning [ time:inXSDDate %1921-01-27%^^xsd:date ]  ] .</v>
      </c>
    </row>
    <row r="6283" spans="1:14" x14ac:dyDescent="0.15">
      <c r="A6283" s="1" t="s">
        <v>12605</v>
      </c>
      <c r="B6283" s="1" t="s">
        <v>12606</v>
      </c>
      <c r="C6283" s="1">
        <v>19191015</v>
      </c>
      <c r="D6283" s="1">
        <v>19191202</v>
      </c>
      <c r="E6283" t="str">
        <f t="shared" si="980"/>
        <v>7344</v>
      </c>
      <c r="F6283" t="str">
        <f t="shared" si="981"/>
        <v>1919</v>
      </c>
      <c r="G6283" t="str">
        <f t="shared" si="982"/>
        <v>10</v>
      </c>
      <c r="H6283" t="str">
        <f t="shared" si="983"/>
        <v>15</v>
      </c>
      <c r="I6283" t="str">
        <f t="shared" si="984"/>
        <v>%1919-10-15%^^xsd:date</v>
      </c>
      <c r="J6283" t="str">
        <f t="shared" si="985"/>
        <v>1919</v>
      </c>
      <c r="K6283" t="str">
        <f t="shared" si="986"/>
        <v>12</v>
      </c>
      <c r="L6283" t="str">
        <f t="shared" si="987"/>
        <v>02</v>
      </c>
      <c r="M6283" t="str">
        <f t="shared" si="988"/>
        <v>%1919-02-02%^^xsd:date</v>
      </c>
      <c r="N6283" t="str">
        <f t="shared" si="989"/>
        <v>:7344 a crs:CommonwealthOrganisation ; schema:name %Royal Commission to inquire into complaints by the munitions worker passengers to Australia by the transport "Bahia Castillo"% ; schema:startDate %1919-10-15%^^xsd:date ; schema:endDate %1919-02-02%^^xsd:date ; time:hasTime [ time:hasBeginning [ time:inXSDDate %1919-10-15%^^xsd:date ]  ] .</v>
      </c>
    </row>
    <row r="6284" spans="1:14" x14ac:dyDescent="0.15">
      <c r="A6284" s="1" t="s">
        <v>12607</v>
      </c>
      <c r="B6284" s="1" t="s">
        <v>12608</v>
      </c>
      <c r="C6284" s="1">
        <v>19900301</v>
      </c>
      <c r="E6284" t="str">
        <f t="shared" si="980"/>
        <v>7345</v>
      </c>
      <c r="F6284" t="str">
        <f t="shared" si="981"/>
        <v>1990</v>
      </c>
      <c r="G6284" t="str">
        <f t="shared" si="982"/>
        <v>03</v>
      </c>
      <c r="H6284" t="str">
        <f t="shared" si="983"/>
        <v>01</v>
      </c>
      <c r="I6284" t="str">
        <f t="shared" si="984"/>
        <v>%1990-03-01%^^xsd:date</v>
      </c>
      <c r="J6284" t="str">
        <f t="shared" si="985"/>
        <v/>
      </c>
      <c r="K6284" t="str">
        <f t="shared" si="986"/>
        <v/>
      </c>
      <c r="L6284" t="str">
        <f t="shared" si="987"/>
        <v/>
      </c>
      <c r="M6284" t="str">
        <f t="shared" si="988"/>
        <v/>
      </c>
      <c r="N6284" t="str">
        <f t="shared" si="989"/>
        <v>:7345 a crs:CommonwealthOrganisation ; schema:name %Australian Protective Service, Tasmania Branch% ; schema:startDate %1990-03-01%^^xsd:date ; time:hasTime [ time:hasBeginning [ time:inXSDDate %1990-03-01%^^xsd:date ]  ] .</v>
      </c>
    </row>
    <row r="6285" spans="1:14" x14ac:dyDescent="0.15">
      <c r="A6285" s="1" t="s">
        <v>12609</v>
      </c>
      <c r="B6285" s="1" t="s">
        <v>12610</v>
      </c>
      <c r="C6285" s="1">
        <v>19910607</v>
      </c>
      <c r="D6285" s="1">
        <v>19930324</v>
      </c>
      <c r="E6285" t="str">
        <f t="shared" si="980"/>
        <v>7346</v>
      </c>
      <c r="F6285" t="str">
        <f t="shared" si="981"/>
        <v>1991</v>
      </c>
      <c r="G6285" t="str">
        <f t="shared" si="982"/>
        <v>06</v>
      </c>
      <c r="H6285" t="str">
        <f t="shared" si="983"/>
        <v>07</v>
      </c>
      <c r="I6285" t="str">
        <f t="shared" si="984"/>
        <v>%1991-06-07%^^xsd:date</v>
      </c>
      <c r="J6285" t="str">
        <f t="shared" si="985"/>
        <v>1993</v>
      </c>
      <c r="K6285" t="str">
        <f t="shared" si="986"/>
        <v>03</v>
      </c>
      <c r="L6285" t="str">
        <f t="shared" si="987"/>
        <v>24</v>
      </c>
      <c r="M6285" t="str">
        <f t="shared" si="988"/>
        <v>%1993-24-24%^^xsd:date</v>
      </c>
      <c r="N6285" t="str">
        <f t="shared" si="989"/>
        <v>:7346 a crs:CommonwealthOrganisation ; schema:name %Department of Health, Housing and Community Services, Regional Office, Modbury [South Australia]% ; schema:startDate %1991-06-07%^^xsd:date ; schema:endDate %1993-24-24%^^xsd:date ; time:hasTime [ time:hasBeginning [ time:inXSDDate %1991-06-07%^^xsd:date ]  ] .</v>
      </c>
    </row>
    <row r="6286" spans="1:14" x14ac:dyDescent="0.15">
      <c r="A6286" s="1" t="s">
        <v>12611</v>
      </c>
      <c r="B6286" s="1" t="s">
        <v>12612</v>
      </c>
      <c r="C6286" s="1">
        <v>19910607</v>
      </c>
      <c r="D6286" s="1">
        <v>19930324</v>
      </c>
      <c r="E6286" t="str">
        <f t="shared" si="980"/>
        <v>7347</v>
      </c>
      <c r="F6286" t="str">
        <f t="shared" si="981"/>
        <v>1991</v>
      </c>
      <c r="G6286" t="str">
        <f t="shared" si="982"/>
        <v>06</v>
      </c>
      <c r="H6286" t="str">
        <f t="shared" si="983"/>
        <v>07</v>
      </c>
      <c r="I6286" t="str">
        <f t="shared" si="984"/>
        <v>%1991-06-07%^^xsd:date</v>
      </c>
      <c r="J6286" t="str">
        <f t="shared" si="985"/>
        <v>1993</v>
      </c>
      <c r="K6286" t="str">
        <f t="shared" si="986"/>
        <v>03</v>
      </c>
      <c r="L6286" t="str">
        <f t="shared" si="987"/>
        <v>24</v>
      </c>
      <c r="M6286" t="str">
        <f t="shared" si="988"/>
        <v>%1993-24-24%^^xsd:date</v>
      </c>
      <c r="N6286" t="str">
        <f t="shared" si="989"/>
        <v>:7347 a crs:CommonwealthOrganisation ; schema:name %Department of Health, Housing and Community Services, Regional Office, Woodville [South Australia]% ; schema:startDate %1991-06-07%^^xsd:date ; schema:endDate %1993-24-24%^^xsd:date ; time:hasTime [ time:hasBeginning [ time:inXSDDate %1991-06-07%^^xsd:date ]  ] .</v>
      </c>
    </row>
    <row r="6287" spans="1:14" x14ac:dyDescent="0.15">
      <c r="A6287" s="1" t="s">
        <v>12613</v>
      </c>
      <c r="B6287" s="1" t="s">
        <v>12614</v>
      </c>
      <c r="C6287" s="1">
        <v>19910607</v>
      </c>
      <c r="D6287" s="1">
        <v>19930324</v>
      </c>
      <c r="E6287" t="str">
        <f t="shared" si="980"/>
        <v>7348</v>
      </c>
      <c r="F6287" t="str">
        <f t="shared" si="981"/>
        <v>1991</v>
      </c>
      <c r="G6287" t="str">
        <f t="shared" si="982"/>
        <v>06</v>
      </c>
      <c r="H6287" t="str">
        <f t="shared" si="983"/>
        <v>07</v>
      </c>
      <c r="I6287" t="str">
        <f t="shared" si="984"/>
        <v>%1991-06-07%^^xsd:date</v>
      </c>
      <c r="J6287" t="str">
        <f t="shared" si="985"/>
        <v>1993</v>
      </c>
      <c r="K6287" t="str">
        <f t="shared" si="986"/>
        <v>03</v>
      </c>
      <c r="L6287" t="str">
        <f t="shared" si="987"/>
        <v>24</v>
      </c>
      <c r="M6287" t="str">
        <f t="shared" si="988"/>
        <v>%1993-24-24%^^xsd:date</v>
      </c>
      <c r="N6287" t="str">
        <f t="shared" si="989"/>
        <v>:7348 a crs:CommonwealthOrganisation ; schema:name %Department of Health, Housing and Community Services, Regional Office, Port Adelaide [South Australia]% ; schema:startDate %1991-06-07%^^xsd:date ; schema:endDate %1993-24-24%^^xsd:date ; time:hasTime [ time:hasBeginning [ time:inXSDDate %1991-06-07%^^xsd:date ]  ] .</v>
      </c>
    </row>
    <row r="6288" spans="1:14" x14ac:dyDescent="0.15">
      <c r="A6288" s="1" t="s">
        <v>12615</v>
      </c>
      <c r="B6288" s="1" t="s">
        <v>12616</v>
      </c>
      <c r="C6288" s="1">
        <v>19910607</v>
      </c>
      <c r="D6288" s="1">
        <v>19930324</v>
      </c>
      <c r="E6288" t="str">
        <f t="shared" si="980"/>
        <v>7349</v>
      </c>
      <c r="F6288" t="str">
        <f t="shared" si="981"/>
        <v>1991</v>
      </c>
      <c r="G6288" t="str">
        <f t="shared" si="982"/>
        <v>06</v>
      </c>
      <c r="H6288" t="str">
        <f t="shared" si="983"/>
        <v>07</v>
      </c>
      <c r="I6288" t="str">
        <f t="shared" si="984"/>
        <v>%1991-06-07%^^xsd:date</v>
      </c>
      <c r="J6288" t="str">
        <f t="shared" si="985"/>
        <v>1993</v>
      </c>
      <c r="K6288" t="str">
        <f t="shared" si="986"/>
        <v>03</v>
      </c>
      <c r="L6288" t="str">
        <f t="shared" si="987"/>
        <v>24</v>
      </c>
      <c r="M6288" t="str">
        <f t="shared" si="988"/>
        <v>%1993-24-24%^^xsd:date</v>
      </c>
      <c r="N6288" t="str">
        <f t="shared" si="989"/>
        <v>:7349 a crs:CommonwealthOrganisation ; schema:name %Department of Health, Housing and Community Services, Regional Office, Port Pirie [South Australia]% ; schema:startDate %1991-06-07%^^xsd:date ; schema:endDate %1993-24-24%^^xsd:date ; time:hasTime [ time:hasBeginning [ time:inXSDDate %1991-06-07%^^xsd:date ]  ] .</v>
      </c>
    </row>
    <row r="6289" spans="1:14" x14ac:dyDescent="0.15">
      <c r="A6289" s="1" t="s">
        <v>12617</v>
      </c>
      <c r="B6289" s="1" t="s">
        <v>12618</v>
      </c>
      <c r="C6289" s="1">
        <v>19910607</v>
      </c>
      <c r="D6289" s="1">
        <v>19930324</v>
      </c>
      <c r="E6289" t="str">
        <f t="shared" si="980"/>
        <v>7350</v>
      </c>
      <c r="F6289" t="str">
        <f t="shared" si="981"/>
        <v>1991</v>
      </c>
      <c r="G6289" t="str">
        <f t="shared" si="982"/>
        <v>06</v>
      </c>
      <c r="H6289" t="str">
        <f t="shared" si="983"/>
        <v>07</v>
      </c>
      <c r="I6289" t="str">
        <f t="shared" si="984"/>
        <v>%1991-06-07%^^xsd:date</v>
      </c>
      <c r="J6289" t="str">
        <f t="shared" si="985"/>
        <v>1993</v>
      </c>
      <c r="K6289" t="str">
        <f t="shared" si="986"/>
        <v>03</v>
      </c>
      <c r="L6289" t="str">
        <f t="shared" si="987"/>
        <v>24</v>
      </c>
      <c r="M6289" t="str">
        <f t="shared" si="988"/>
        <v>%1993-24-24%^^xsd:date</v>
      </c>
      <c r="N6289" t="str">
        <f t="shared" si="989"/>
        <v>:7350 a crs:CommonwealthOrganisation ; schema:name %Department of Health, Housing and Community Services, Regional Office, Maitland [South Australia]% ; schema:startDate %1991-06-07%^^xsd:date ; schema:endDate %1993-24-24%^^xsd:date ; time:hasTime [ time:hasBeginning [ time:inXSDDate %1991-06-07%^^xsd:date ]  ] .</v>
      </c>
    </row>
    <row r="6290" spans="1:14" x14ac:dyDescent="0.15">
      <c r="A6290" s="1" t="s">
        <v>12619</v>
      </c>
      <c r="B6290" s="1" t="s">
        <v>12620</v>
      </c>
      <c r="C6290" s="1">
        <v>19910607</v>
      </c>
      <c r="D6290" s="1">
        <v>19930324</v>
      </c>
      <c r="E6290" t="str">
        <f t="shared" si="980"/>
        <v>7351</v>
      </c>
      <c r="F6290" t="str">
        <f t="shared" si="981"/>
        <v>1991</v>
      </c>
      <c r="G6290" t="str">
        <f t="shared" si="982"/>
        <v>06</v>
      </c>
      <c r="H6290" t="str">
        <f t="shared" si="983"/>
        <v>07</v>
      </c>
      <c r="I6290" t="str">
        <f t="shared" si="984"/>
        <v>%1991-06-07%^^xsd:date</v>
      </c>
      <c r="J6290" t="str">
        <f t="shared" si="985"/>
        <v>1993</v>
      </c>
      <c r="K6290" t="str">
        <f t="shared" si="986"/>
        <v>03</v>
      </c>
      <c r="L6290" t="str">
        <f t="shared" si="987"/>
        <v>24</v>
      </c>
      <c r="M6290" t="str">
        <f t="shared" si="988"/>
        <v>%1993-24-24%^^xsd:date</v>
      </c>
      <c r="N6290" t="str">
        <f t="shared" si="989"/>
        <v>:7351 a crs:CommonwealthOrganisation ; schema:name %Department of Health, Housing and Community Services, Regional Office, Port Lincoln [South Australia]% ; schema:startDate %1991-06-07%^^xsd:date ; schema:endDate %1993-24-24%^^xsd:date ; time:hasTime [ time:hasBeginning [ time:inXSDDate %1991-06-07%^^xsd:date ]  ] .</v>
      </c>
    </row>
    <row r="6291" spans="1:14" x14ac:dyDescent="0.15">
      <c r="A6291" s="1" t="s">
        <v>12621</v>
      </c>
      <c r="B6291" s="1" t="s">
        <v>12622</v>
      </c>
      <c r="C6291" s="1">
        <v>19870201</v>
      </c>
      <c r="D6291" s="1">
        <v>20020101</v>
      </c>
      <c r="E6291" t="str">
        <f t="shared" si="980"/>
        <v>7352</v>
      </c>
      <c r="F6291" t="str">
        <f t="shared" si="981"/>
        <v>1987</v>
      </c>
      <c r="G6291" t="str">
        <f t="shared" si="982"/>
        <v>02</v>
      </c>
      <c r="H6291" t="str">
        <f t="shared" si="983"/>
        <v>01</v>
      </c>
      <c r="I6291" t="str">
        <f t="shared" si="984"/>
        <v>%1987-02-01%^^xsd:date</v>
      </c>
      <c r="J6291" t="str">
        <f t="shared" si="985"/>
        <v>2002</v>
      </c>
      <c r="K6291" t="str">
        <f t="shared" si="986"/>
        <v>01</v>
      </c>
      <c r="L6291" t="str">
        <f t="shared" si="987"/>
        <v>01</v>
      </c>
      <c r="M6291" t="str">
        <f t="shared" si="988"/>
        <v>%2002-01-01%^^xsd:date</v>
      </c>
      <c r="N6291" t="str">
        <f t="shared" si="989"/>
        <v>:7352 a crs:CommonwealthOrganisation ; schema:name %Strike Reconnaissance Group, RAAF Base, Amberley [Queensland]% ; schema:startDate %1987-02-01%^^xsd:date ; schema:endDate %2002-01-01%^^xsd:date ; time:hasTime [ time:hasBeginning [ time:inXSDDate %1987-02-01%^^xsd:date ]  ] .</v>
      </c>
    </row>
    <row r="6292" spans="1:14" x14ac:dyDescent="0.15">
      <c r="A6292" s="1" t="s">
        <v>12623</v>
      </c>
      <c r="B6292" s="1" t="s">
        <v>12624</v>
      </c>
      <c r="C6292" s="1">
        <v>19910101</v>
      </c>
      <c r="D6292" s="1">
        <v>19980701</v>
      </c>
      <c r="E6292" t="str">
        <f t="shared" si="980"/>
        <v>7353</v>
      </c>
      <c r="F6292" t="str">
        <f t="shared" si="981"/>
        <v>1991</v>
      </c>
      <c r="G6292" t="str">
        <f t="shared" si="982"/>
        <v>01</v>
      </c>
      <c r="H6292" t="str">
        <f t="shared" si="983"/>
        <v>01</v>
      </c>
      <c r="I6292" t="str">
        <f t="shared" si="984"/>
        <v>%1991-01-01%^^xsd:date</v>
      </c>
      <c r="J6292" t="str">
        <f t="shared" si="985"/>
        <v>1998</v>
      </c>
      <c r="K6292" t="str">
        <f t="shared" si="986"/>
        <v>07</v>
      </c>
      <c r="L6292" t="str">
        <f t="shared" si="987"/>
        <v>01</v>
      </c>
      <c r="M6292" t="str">
        <f t="shared" si="988"/>
        <v>%1998-01-01%^^xsd:date</v>
      </c>
      <c r="N6292" t="str">
        <f t="shared" si="989"/>
        <v>:7353 a crs:CommonwealthOrganisation ; schema:name %Australian Securities Commission, Regional Office, Tasmania% ; schema:startDate %1991-01-01%^^xsd:date ; schema:endDate %1998-01-01%^^xsd:date ; time:hasTime [ time:hasBeginning [ time:inXSDDate %1991-01-01%^^xsd:date ]  ] .</v>
      </c>
    </row>
    <row r="6293" spans="1:14" x14ac:dyDescent="0.15">
      <c r="A6293" s="1" t="s">
        <v>12625</v>
      </c>
      <c r="B6293" s="1" t="s">
        <v>12626</v>
      </c>
      <c r="C6293" s="1">
        <v>19750801</v>
      </c>
      <c r="D6293" s="1">
        <v>20149999</v>
      </c>
      <c r="E6293" t="str">
        <f t="shared" si="980"/>
        <v>7354</v>
      </c>
      <c r="F6293" t="str">
        <f t="shared" si="981"/>
        <v>1975</v>
      </c>
      <c r="G6293" t="str">
        <f t="shared" si="982"/>
        <v>08</v>
      </c>
      <c r="H6293" t="str">
        <f t="shared" si="983"/>
        <v>01</v>
      </c>
      <c r="I6293" t="str">
        <f t="shared" si="984"/>
        <v>%1975-08-01%^^xsd:date</v>
      </c>
      <c r="J6293" t="str">
        <f t="shared" si="985"/>
        <v>2014</v>
      </c>
      <c r="K6293" t="str">
        <f t="shared" si="986"/>
        <v>99</v>
      </c>
      <c r="L6293" t="str">
        <f t="shared" si="987"/>
        <v>99</v>
      </c>
      <c r="M6293" t="str">
        <f t="shared" si="988"/>
        <v>%2014%^^xsd:gYear</v>
      </c>
      <c r="N6293" t="str">
        <f t="shared" si="989"/>
        <v>:7354 a crs:CommonwealthOrganisation ; schema:name %Australian Consulate, Manchester [United Kingdom]% ; schema:startDate %1975-08-01%^^xsd:date ; schema:endDate %2014%^^xsd:gYear ; time:hasTime [ time:hasBeginning [ time:inXSDDate %1975-08-01%^^xsd:date ]  ] .</v>
      </c>
    </row>
    <row r="6294" spans="1:14" x14ac:dyDescent="0.15">
      <c r="A6294" s="1" t="s">
        <v>12627</v>
      </c>
      <c r="B6294" s="1" t="s">
        <v>12628</v>
      </c>
      <c r="C6294" s="1">
        <v>19901001</v>
      </c>
      <c r="D6294" s="1">
        <v>19920201</v>
      </c>
      <c r="E6294" t="str">
        <f t="shared" si="980"/>
        <v>7355</v>
      </c>
      <c r="F6294" t="str">
        <f t="shared" si="981"/>
        <v>1990</v>
      </c>
      <c r="G6294" t="str">
        <f t="shared" si="982"/>
        <v>10</v>
      </c>
      <c r="H6294" t="str">
        <f t="shared" si="983"/>
        <v>01</v>
      </c>
      <c r="I6294" t="str">
        <f t="shared" si="984"/>
        <v>%1990-10-01%^^xsd:date</v>
      </c>
      <c r="J6294" t="str">
        <f t="shared" si="985"/>
        <v>1992</v>
      </c>
      <c r="K6294" t="str">
        <f t="shared" si="986"/>
        <v>02</v>
      </c>
      <c r="L6294" t="str">
        <f t="shared" si="987"/>
        <v>01</v>
      </c>
      <c r="M6294" t="str">
        <f t="shared" si="988"/>
        <v>%1992-01-01%^^xsd:date</v>
      </c>
      <c r="N6294" t="str">
        <f t="shared" si="989"/>
        <v>:7355 a crs:CommonwealthOrganisation ; schema:name %Telecom Australia, Accounting Services, Banking and Receipting (Telephone Accounts), Regional Office, South Australia% ; schema:startDate %1990-10-01%^^xsd:date ; schema:endDate %1992-01-01%^^xsd:date ; time:hasTime [ time:hasBeginning [ time:inXSDDate %1990-10-01%^^xsd:date ]  ] .</v>
      </c>
    </row>
    <row r="6295" spans="1:14" x14ac:dyDescent="0.15">
      <c r="A6295" s="1" t="s">
        <v>12629</v>
      </c>
      <c r="B6295" s="1" t="s">
        <v>12630</v>
      </c>
      <c r="C6295" s="1">
        <v>19750101</v>
      </c>
      <c r="E6295" t="str">
        <f t="shared" si="980"/>
        <v>7356</v>
      </c>
      <c r="F6295" t="str">
        <f t="shared" si="981"/>
        <v>1975</v>
      </c>
      <c r="G6295" t="str">
        <f t="shared" si="982"/>
        <v>01</v>
      </c>
      <c r="H6295" t="str">
        <f t="shared" si="983"/>
        <v>01</v>
      </c>
      <c r="I6295" t="str">
        <f t="shared" si="984"/>
        <v>%1975-01-01%^^xsd:date</v>
      </c>
      <c r="J6295" t="str">
        <f t="shared" si="985"/>
        <v/>
      </c>
      <c r="K6295" t="str">
        <f t="shared" si="986"/>
        <v/>
      </c>
      <c r="L6295" t="str">
        <f t="shared" si="987"/>
        <v/>
      </c>
      <c r="M6295" t="str">
        <f t="shared" si="988"/>
        <v/>
      </c>
      <c r="N6295" t="str">
        <f t="shared" si="989"/>
        <v>:7356 a crs:CommonwealthOrganisation ; schema:name %Social Security Appeals Tribunal, Tasmania% ; schema:startDate %1975-01-01%^^xsd:date ; time:hasTime [ time:hasBeginning [ time:inXSDDate %1975-01-01%^^xsd:date ]  ] .</v>
      </c>
    </row>
    <row r="6296" spans="1:14" x14ac:dyDescent="0.15">
      <c r="A6296" s="1" t="s">
        <v>12631</v>
      </c>
      <c r="B6296" s="1" t="s">
        <v>12632</v>
      </c>
      <c r="C6296" s="1">
        <v>19870301</v>
      </c>
      <c r="D6296" s="1">
        <v>19950126</v>
      </c>
      <c r="E6296" t="str">
        <f t="shared" si="980"/>
        <v>7357</v>
      </c>
      <c r="F6296" t="str">
        <f t="shared" si="981"/>
        <v>1987</v>
      </c>
      <c r="G6296" t="str">
        <f t="shared" si="982"/>
        <v>03</v>
      </c>
      <c r="H6296" t="str">
        <f t="shared" si="983"/>
        <v>01</v>
      </c>
      <c r="I6296" t="str">
        <f t="shared" si="984"/>
        <v>%1987-03-01%^^xsd:date</v>
      </c>
      <c r="J6296" t="str">
        <f t="shared" si="985"/>
        <v>1995</v>
      </c>
      <c r="K6296" t="str">
        <f t="shared" si="986"/>
        <v>01</v>
      </c>
      <c r="L6296" t="str">
        <f t="shared" si="987"/>
        <v>26</v>
      </c>
      <c r="M6296" t="str">
        <f t="shared" si="988"/>
        <v>%1995-26-26%^^xsd:date</v>
      </c>
      <c r="N6296" t="str">
        <f t="shared" si="989"/>
        <v>:7357 a crs:CommonwealthOrganisation ; schema:name %The Office of Multicultural Affairs (OMA), Regional Office, Adelaide, South Australia% ; schema:startDate %1987-03-01%^^xsd:date ; schema:endDate %1995-26-26%^^xsd:date ; time:hasTime [ time:hasBeginning [ time:inXSDDate %1987-03-01%^^xsd:date ]  ] .</v>
      </c>
    </row>
    <row r="6297" spans="1:14" x14ac:dyDescent="0.15">
      <c r="A6297" s="1" t="s">
        <v>12633</v>
      </c>
      <c r="B6297" s="1" t="s">
        <v>12634</v>
      </c>
      <c r="C6297" s="1">
        <v>19880315</v>
      </c>
      <c r="D6297" s="1">
        <v>19920124</v>
      </c>
      <c r="E6297" t="str">
        <f t="shared" si="980"/>
        <v>7358</v>
      </c>
      <c r="F6297" t="str">
        <f t="shared" si="981"/>
        <v>1988</v>
      </c>
      <c r="G6297" t="str">
        <f t="shared" si="982"/>
        <v>03</v>
      </c>
      <c r="H6297" t="str">
        <f t="shared" si="983"/>
        <v>15</v>
      </c>
      <c r="I6297" t="str">
        <f t="shared" si="984"/>
        <v>%1988-03-15%^^xsd:date</v>
      </c>
      <c r="J6297" t="str">
        <f t="shared" si="985"/>
        <v>1992</v>
      </c>
      <c r="K6297" t="str">
        <f t="shared" si="986"/>
        <v>01</v>
      </c>
      <c r="L6297" t="str">
        <f t="shared" si="987"/>
        <v>24</v>
      </c>
      <c r="M6297" t="str">
        <f t="shared" si="988"/>
        <v>%1992-24-24%^^xsd:date</v>
      </c>
      <c r="N6297" t="str">
        <f t="shared" si="989"/>
        <v>:7358 a crs:CommonwealthOrganisation ; schema:name %RAAF Police Office, South Queensland% ; schema:startDate %1988-03-15%^^xsd:date ; schema:endDate %1992-24-24%^^xsd:date ; time:hasTime [ time:hasBeginning [ time:inXSDDate %1988-03-15%^^xsd:date ]  ] .</v>
      </c>
    </row>
    <row r="6298" spans="1:14" x14ac:dyDescent="0.15">
      <c r="A6298" s="1" t="s">
        <v>12635</v>
      </c>
      <c r="B6298" s="1" t="s">
        <v>12636</v>
      </c>
      <c r="C6298" s="1">
        <v>19910304</v>
      </c>
      <c r="D6298" s="1">
        <v>19970829</v>
      </c>
      <c r="E6298" t="str">
        <f t="shared" si="980"/>
        <v>7359</v>
      </c>
      <c r="F6298" t="str">
        <f t="shared" si="981"/>
        <v>1991</v>
      </c>
      <c r="G6298" t="str">
        <f t="shared" si="982"/>
        <v>03</v>
      </c>
      <c r="H6298" t="str">
        <f t="shared" si="983"/>
        <v>04</v>
      </c>
      <c r="I6298" t="str">
        <f t="shared" si="984"/>
        <v>%1991-03-04%^^xsd:date</v>
      </c>
      <c r="J6298" t="str">
        <f t="shared" si="985"/>
        <v>1997</v>
      </c>
      <c r="K6298" t="str">
        <f t="shared" si="986"/>
        <v>08</v>
      </c>
      <c r="L6298" t="str">
        <f t="shared" si="987"/>
        <v>29</v>
      </c>
      <c r="M6298" t="str">
        <f t="shared" si="988"/>
        <v>%1997-29-29%^^xsd:date</v>
      </c>
      <c r="N6298" t="str">
        <f t="shared" si="989"/>
        <v>:7359 a crs:CommonwealthOrganisation ; schema:name %Distribution Services, Regional Office, Western Australia% ; schema:startDate %1991-03-04%^^xsd:date ; schema:endDate %1997-29-29%^^xsd:date ; time:hasTime [ time:hasBeginning [ time:inXSDDate %1991-03-04%^^xsd:date ]  ] .</v>
      </c>
    </row>
    <row r="6299" spans="1:14" x14ac:dyDescent="0.15">
      <c r="A6299" s="1" t="s">
        <v>12637</v>
      </c>
      <c r="B6299" s="1" t="s">
        <v>12638</v>
      </c>
      <c r="C6299" s="1">
        <v>19600421</v>
      </c>
      <c r="D6299" s="1">
        <v>19750327</v>
      </c>
      <c r="E6299" t="str">
        <f t="shared" si="980"/>
        <v>0736</v>
      </c>
      <c r="F6299" t="str">
        <f t="shared" si="981"/>
        <v>1960</v>
      </c>
      <c r="G6299" t="str">
        <f t="shared" si="982"/>
        <v>04</v>
      </c>
      <c r="H6299" t="str">
        <f t="shared" si="983"/>
        <v>21</v>
      </c>
      <c r="I6299" t="str">
        <f t="shared" si="984"/>
        <v>%1960-04-21%^^xsd:date</v>
      </c>
      <c r="J6299" t="str">
        <f t="shared" si="985"/>
        <v>1975</v>
      </c>
      <c r="K6299" t="str">
        <f t="shared" si="986"/>
        <v>03</v>
      </c>
      <c r="L6299" t="str">
        <f t="shared" si="987"/>
        <v>27</v>
      </c>
      <c r="M6299" t="str">
        <f t="shared" si="988"/>
        <v>%1975-27-27%^^xsd:date</v>
      </c>
      <c r="N6299" t="str">
        <f t="shared" si="989"/>
        <v>:0736 a crs:CommonwealthOrganisation ; schema:name %Commissioner, Commonwealth Police Force [II]% ; schema:startDate %1960-04-21%^^xsd:date ; schema:endDate %1975-27-27%^^xsd:date ; time:hasTime [ time:hasBeginning [ time:inXSDDate %1960-04-21%^^xsd:date ]  ] .</v>
      </c>
    </row>
    <row r="6300" spans="1:14" x14ac:dyDescent="0.15">
      <c r="A6300" s="1" t="s">
        <v>12639</v>
      </c>
      <c r="B6300" s="1" t="s">
        <v>12640</v>
      </c>
      <c r="C6300" s="1">
        <v>19910304</v>
      </c>
      <c r="D6300" s="1">
        <v>20000131</v>
      </c>
      <c r="E6300" t="str">
        <f t="shared" si="980"/>
        <v>7360</v>
      </c>
      <c r="F6300" t="str">
        <f t="shared" si="981"/>
        <v>1991</v>
      </c>
      <c r="G6300" t="str">
        <f t="shared" si="982"/>
        <v>03</v>
      </c>
      <c r="H6300" t="str">
        <f t="shared" si="983"/>
        <v>04</v>
      </c>
      <c r="I6300" t="str">
        <f t="shared" si="984"/>
        <v>%1991-03-04%^^xsd:date</v>
      </c>
      <c r="J6300" t="str">
        <f t="shared" si="985"/>
        <v>2000</v>
      </c>
      <c r="K6300" t="str">
        <f t="shared" si="986"/>
        <v>01</v>
      </c>
      <c r="L6300" t="str">
        <f t="shared" si="987"/>
        <v>31</v>
      </c>
      <c r="M6300" t="str">
        <f t="shared" si="988"/>
        <v>%2000-31-31%^^xsd:date</v>
      </c>
      <c r="N6300" t="str">
        <f t="shared" si="989"/>
        <v>:7360 a crs:CommonwealthOrganisation ; schema:name %Removals Australia, Regional Office, Western Australia% ; schema:startDate %1991-03-04%^^xsd:date ; schema:endDate %2000-31-31%^^xsd:date ; time:hasTime [ time:hasBeginning [ time:inXSDDate %1991-03-04%^^xsd:date ]  ] .</v>
      </c>
    </row>
    <row r="6301" spans="1:14" x14ac:dyDescent="0.15">
      <c r="A6301" s="1" t="s">
        <v>12641</v>
      </c>
      <c r="B6301" s="1" t="s">
        <v>12642</v>
      </c>
      <c r="C6301" s="1">
        <v>19880601</v>
      </c>
      <c r="D6301" s="1">
        <v>19890228</v>
      </c>
      <c r="E6301" t="str">
        <f t="shared" si="980"/>
        <v>7361</v>
      </c>
      <c r="F6301" t="str">
        <f t="shared" si="981"/>
        <v>1988</v>
      </c>
      <c r="G6301" t="str">
        <f t="shared" si="982"/>
        <v>06</v>
      </c>
      <c r="H6301" t="str">
        <f t="shared" si="983"/>
        <v>01</v>
      </c>
      <c r="I6301" t="str">
        <f t="shared" si="984"/>
        <v>%1988-06-01%^^xsd:date</v>
      </c>
      <c r="J6301" t="str">
        <f t="shared" si="985"/>
        <v>1989</v>
      </c>
      <c r="K6301" t="str">
        <f t="shared" si="986"/>
        <v>02</v>
      </c>
      <c r="L6301" t="str">
        <f t="shared" si="987"/>
        <v>28</v>
      </c>
      <c r="M6301" t="str">
        <f t="shared" si="988"/>
        <v>%1989-28-28%^^xsd:date</v>
      </c>
      <c r="N6301" t="str">
        <f t="shared" si="989"/>
        <v>:7361 a crs:CommonwealthOrganisation ; schema:name %Senate Select Committee on the Administration of Aboriginal Affairs% ; schema:startDate %1988-06-01%^^xsd:date ; schema:endDate %1989-28-28%^^xsd:date ; time:hasTime [ time:hasBeginning [ time:inXSDDate %1988-06-01%^^xsd:date ]  ] .</v>
      </c>
    </row>
    <row r="6302" spans="1:14" x14ac:dyDescent="0.15">
      <c r="A6302" s="1" t="s">
        <v>12643</v>
      </c>
      <c r="B6302" s="1" t="s">
        <v>12644</v>
      </c>
      <c r="C6302" s="1">
        <v>19890630</v>
      </c>
      <c r="D6302" s="1">
        <v>19971009</v>
      </c>
      <c r="E6302" t="str">
        <f t="shared" si="980"/>
        <v>7362</v>
      </c>
      <c r="F6302" t="str">
        <f t="shared" si="981"/>
        <v>1989</v>
      </c>
      <c r="G6302" t="str">
        <f t="shared" si="982"/>
        <v>06</v>
      </c>
      <c r="H6302" t="str">
        <f t="shared" si="983"/>
        <v>30</v>
      </c>
      <c r="I6302" t="str">
        <f t="shared" si="984"/>
        <v>%1989-06-30%^^xsd:date</v>
      </c>
      <c r="J6302" t="str">
        <f t="shared" si="985"/>
        <v>1997</v>
      </c>
      <c r="K6302" t="str">
        <f t="shared" si="986"/>
        <v>10</v>
      </c>
      <c r="L6302" t="str">
        <f t="shared" si="987"/>
        <v>09</v>
      </c>
      <c r="M6302" t="str">
        <f t="shared" si="988"/>
        <v>%1997-09-09%^^xsd:date</v>
      </c>
      <c r="N6302" t="str">
        <f t="shared" si="989"/>
        <v>:7362 a crs:CommonwealthOrganisation ; schema:name %Department of Administrative Services [III], Regional Coordinator's/ (from July 1994) Regional General Manager's Office, New South Wales% ; schema:startDate %1989-06-30%^^xsd:date ; schema:endDate %1997-09-09%^^xsd:date ; time:hasTime [ time:hasBeginning [ time:inXSDDate %1989-06-30%^^xsd:date ]  ] .</v>
      </c>
    </row>
    <row r="6303" spans="1:14" x14ac:dyDescent="0.15">
      <c r="A6303" s="1" t="s">
        <v>12645</v>
      </c>
      <c r="B6303" s="1" t="s">
        <v>12646</v>
      </c>
      <c r="C6303" s="1">
        <v>19910605</v>
      </c>
      <c r="E6303" t="str">
        <f t="shared" si="980"/>
        <v>7363</v>
      </c>
      <c r="F6303" t="str">
        <f t="shared" si="981"/>
        <v>1991</v>
      </c>
      <c r="G6303" t="str">
        <f t="shared" si="982"/>
        <v>06</v>
      </c>
      <c r="H6303" t="str">
        <f t="shared" si="983"/>
        <v>05</v>
      </c>
      <c r="I6303" t="str">
        <f t="shared" si="984"/>
        <v>%1991-06-05%^^xsd:date</v>
      </c>
      <c r="J6303" t="str">
        <f t="shared" si="985"/>
        <v/>
      </c>
      <c r="K6303" t="str">
        <f t="shared" si="986"/>
        <v/>
      </c>
      <c r="L6303" t="str">
        <f t="shared" si="987"/>
        <v/>
      </c>
      <c r="M6303" t="str">
        <f t="shared" si="988"/>
        <v/>
      </c>
      <c r="N6303" t="str">
        <f t="shared" si="989"/>
        <v>:7363 a crs:CommonwealthOrganisation ; schema:name %Senate Select Committee on Superannuation% ; schema:startDate %1991-06-05%^^xsd:date ; time:hasTime [ time:hasBeginning [ time:inXSDDate %1991-06-05%^^xsd:date ]  ] .</v>
      </c>
    </row>
    <row r="6304" spans="1:14" x14ac:dyDescent="0.15">
      <c r="A6304" s="1" t="s">
        <v>12647</v>
      </c>
      <c r="B6304" s="1" t="s">
        <v>12648</v>
      </c>
      <c r="C6304" s="1">
        <v>19910607</v>
      </c>
      <c r="E6304" t="str">
        <f t="shared" si="980"/>
        <v>7364</v>
      </c>
      <c r="F6304" t="str">
        <f t="shared" si="981"/>
        <v>1991</v>
      </c>
      <c r="G6304" t="str">
        <f t="shared" si="982"/>
        <v>06</v>
      </c>
      <c r="H6304" t="str">
        <f t="shared" si="983"/>
        <v>07</v>
      </c>
      <c r="I6304" t="str">
        <f t="shared" si="984"/>
        <v>%1991-06-07%^^xsd:date</v>
      </c>
      <c r="J6304" t="str">
        <f t="shared" si="985"/>
        <v/>
      </c>
      <c r="K6304" t="str">
        <f t="shared" si="986"/>
        <v/>
      </c>
      <c r="L6304" t="str">
        <f t="shared" si="987"/>
        <v/>
      </c>
      <c r="M6304" t="str">
        <f t="shared" si="988"/>
        <v/>
      </c>
      <c r="N6304" t="str">
        <f t="shared" si="989"/>
        <v>:7364 a crs:CommonwealthOrganisation ; schema:name %CRS Australia, State Office, South Australia% ; schema:startDate %1991-06-07%^^xsd:date ; time:hasTime [ time:hasBeginning [ time:inXSDDate %1991-06-07%^^xsd:date ]  ] .</v>
      </c>
    </row>
    <row r="6305" spans="1:14" x14ac:dyDescent="0.15">
      <c r="A6305" s="1" t="s">
        <v>12649</v>
      </c>
      <c r="B6305" s="1" t="s">
        <v>12650</v>
      </c>
      <c r="C6305" s="1">
        <v>19910607</v>
      </c>
      <c r="D6305" s="1">
        <v>19970701</v>
      </c>
      <c r="E6305" t="str">
        <f t="shared" si="980"/>
        <v>7365</v>
      </c>
      <c r="F6305" t="str">
        <f t="shared" si="981"/>
        <v>1991</v>
      </c>
      <c r="G6305" t="str">
        <f t="shared" si="982"/>
        <v>06</v>
      </c>
      <c r="H6305" t="str">
        <f t="shared" si="983"/>
        <v>07</v>
      </c>
      <c r="I6305" t="str">
        <f t="shared" si="984"/>
        <v>%1991-06-07%^^xsd:date</v>
      </c>
      <c r="J6305" t="str">
        <f t="shared" si="985"/>
        <v>1997</v>
      </c>
      <c r="K6305" t="str">
        <f t="shared" si="986"/>
        <v>07</v>
      </c>
      <c r="L6305" t="str">
        <f t="shared" si="987"/>
        <v>01</v>
      </c>
      <c r="M6305" t="str">
        <f t="shared" si="988"/>
        <v>%1997-01-01%^^xsd:date</v>
      </c>
      <c r="N6305" t="str">
        <f t="shared" si="989"/>
        <v>:7365 a crs:CommonwealthOrganisation ; schema:name %Health Services Australia Limited% ; schema:startDate %1991-06-07%^^xsd:date ; schema:endDate %1997-01-01%^^xsd:date ; time:hasTime [ time:hasBeginning [ time:inXSDDate %1991-06-07%^^xsd:date ]  ] .</v>
      </c>
    </row>
    <row r="6306" spans="1:14" x14ac:dyDescent="0.15">
      <c r="A6306" s="1" t="s">
        <v>12651</v>
      </c>
      <c r="B6306" s="1" t="s">
        <v>12652</v>
      </c>
      <c r="C6306" s="1">
        <v>19910621</v>
      </c>
      <c r="E6306" t="str">
        <f t="shared" si="980"/>
        <v>7366</v>
      </c>
      <c r="F6306" t="str">
        <f t="shared" si="981"/>
        <v>1991</v>
      </c>
      <c r="G6306" t="str">
        <f t="shared" si="982"/>
        <v>06</v>
      </c>
      <c r="H6306" t="str">
        <f t="shared" si="983"/>
        <v>21</v>
      </c>
      <c r="I6306" t="str">
        <f t="shared" si="984"/>
        <v>%1991-06-21%^^xsd:date</v>
      </c>
      <c r="J6306" t="str">
        <f t="shared" si="985"/>
        <v/>
      </c>
      <c r="K6306" t="str">
        <f t="shared" si="986"/>
        <v/>
      </c>
      <c r="L6306" t="str">
        <f t="shared" si="987"/>
        <v/>
      </c>
      <c r="M6306" t="str">
        <f t="shared" si="988"/>
        <v/>
      </c>
      <c r="N6306" t="str">
        <f t="shared" si="989"/>
        <v>:7366 a crs:CommonwealthOrganisation ; schema:name %Senate Select Committee on Community Standards Relevant to the Supply of Services Utilising Telecommunications Technologies% ; schema:startDate %1991-06-21%^^xsd:date ; time:hasTime [ time:hasBeginning [ time:inXSDDate %1991-06-21%^^xsd:date ]  ] .</v>
      </c>
    </row>
    <row r="6307" spans="1:14" x14ac:dyDescent="0.15">
      <c r="A6307" s="1" t="s">
        <v>12653</v>
      </c>
      <c r="B6307" s="1" t="s">
        <v>12654</v>
      </c>
      <c r="C6307" s="1">
        <v>19870501</v>
      </c>
      <c r="E6307" t="str">
        <f t="shared" si="980"/>
        <v>7367</v>
      </c>
      <c r="F6307" t="str">
        <f t="shared" si="981"/>
        <v>1987</v>
      </c>
      <c r="G6307" t="str">
        <f t="shared" si="982"/>
        <v>05</v>
      </c>
      <c r="H6307" t="str">
        <f t="shared" si="983"/>
        <v>01</v>
      </c>
      <c r="I6307" t="str">
        <f t="shared" si="984"/>
        <v>%1987-05-01%^^xsd:date</v>
      </c>
      <c r="J6307" t="str">
        <f t="shared" si="985"/>
        <v/>
      </c>
      <c r="K6307" t="str">
        <f t="shared" si="986"/>
        <v/>
      </c>
      <c r="L6307" t="str">
        <f t="shared" si="987"/>
        <v/>
      </c>
      <c r="M6307" t="str">
        <f t="shared" si="988"/>
        <v/>
      </c>
      <c r="N6307" t="str">
        <f t="shared" si="989"/>
        <v>:7367 a crs:CommonwealthOrganisation ; schema:name %CRS Australia, Strathpine [Queensland]% ; schema:startDate %1987-05-01%^^xsd:date ; time:hasTime [ time:hasBeginning [ time:inXSDDate %1987-05-01%^^xsd:date ]  ] .</v>
      </c>
    </row>
    <row r="6308" spans="1:14" x14ac:dyDescent="0.15">
      <c r="A6308" s="1" t="s">
        <v>12655</v>
      </c>
      <c r="B6308" s="1" t="s">
        <v>12656</v>
      </c>
      <c r="C6308" s="1">
        <v>19910607</v>
      </c>
      <c r="D6308" s="1">
        <v>19930324</v>
      </c>
      <c r="E6308" t="str">
        <f t="shared" si="980"/>
        <v>7368</v>
      </c>
      <c r="F6308" t="str">
        <f t="shared" si="981"/>
        <v>1991</v>
      </c>
      <c r="G6308" t="str">
        <f t="shared" si="982"/>
        <v>06</v>
      </c>
      <c r="H6308" t="str">
        <f t="shared" si="983"/>
        <v>07</v>
      </c>
      <c r="I6308" t="str">
        <f t="shared" si="984"/>
        <v>%1991-06-07%^^xsd:date</v>
      </c>
      <c r="J6308" t="str">
        <f t="shared" si="985"/>
        <v>1993</v>
      </c>
      <c r="K6308" t="str">
        <f t="shared" si="986"/>
        <v>03</v>
      </c>
      <c r="L6308" t="str">
        <f t="shared" si="987"/>
        <v>24</v>
      </c>
      <c r="M6308" t="str">
        <f t="shared" si="988"/>
        <v>%1993-24-24%^^xsd:date</v>
      </c>
      <c r="N6308" t="str">
        <f t="shared" si="989"/>
        <v>:7368 a crs:CommonwealthOrganisation ; schema:name %Department of Health, Housing and Community Services, State Office, New South Wales% ; schema:startDate %1991-06-07%^^xsd:date ; schema:endDate %1993-24-24%^^xsd:date ; time:hasTime [ time:hasBeginning [ time:inXSDDate %1991-06-07%^^xsd:date ]  ] .</v>
      </c>
    </row>
    <row r="6309" spans="1:14" x14ac:dyDescent="0.15">
      <c r="A6309" s="1" t="s">
        <v>12657</v>
      </c>
      <c r="B6309" s="1" t="s">
        <v>12658</v>
      </c>
      <c r="C6309" s="1">
        <v>19910607</v>
      </c>
      <c r="D6309" s="1">
        <v>19930324</v>
      </c>
      <c r="E6309" t="str">
        <f t="shared" si="980"/>
        <v>7369</v>
      </c>
      <c r="F6309" t="str">
        <f t="shared" si="981"/>
        <v>1991</v>
      </c>
      <c r="G6309" t="str">
        <f t="shared" si="982"/>
        <v>06</v>
      </c>
      <c r="H6309" t="str">
        <f t="shared" si="983"/>
        <v>07</v>
      </c>
      <c r="I6309" t="str">
        <f t="shared" si="984"/>
        <v>%1991-06-07%^^xsd:date</v>
      </c>
      <c r="J6309" t="str">
        <f t="shared" si="985"/>
        <v>1993</v>
      </c>
      <c r="K6309" t="str">
        <f t="shared" si="986"/>
        <v>03</v>
      </c>
      <c r="L6309" t="str">
        <f t="shared" si="987"/>
        <v>24</v>
      </c>
      <c r="M6309" t="str">
        <f t="shared" si="988"/>
        <v>%1993-24-24%^^xsd:date</v>
      </c>
      <c r="N6309" t="str">
        <f t="shared" si="989"/>
        <v>:7369 a crs:CommonwealthOrganisation ; schema:name %Department of Health, Housing and Community Services, State Office, Victoria% ; schema:startDate %1991-06-07%^^xsd:date ; schema:endDate %1993-24-24%^^xsd:date ; time:hasTime [ time:hasBeginning [ time:inXSDDate %1991-06-07%^^xsd:date ]  ] .</v>
      </c>
    </row>
    <row r="6310" spans="1:14" x14ac:dyDescent="0.15">
      <c r="A6310" s="1" t="s">
        <v>12659</v>
      </c>
      <c r="B6310" s="1" t="s">
        <v>12660</v>
      </c>
      <c r="C6310" s="1">
        <v>19110101</v>
      </c>
      <c r="D6310" s="1">
        <v>19321231</v>
      </c>
      <c r="E6310" t="str">
        <f t="shared" si="980"/>
        <v>0737</v>
      </c>
      <c r="F6310" t="str">
        <f t="shared" si="981"/>
        <v>1911</v>
      </c>
      <c r="G6310" t="str">
        <f t="shared" si="982"/>
        <v>01</v>
      </c>
      <c r="H6310" t="str">
        <f t="shared" si="983"/>
        <v>01</v>
      </c>
      <c r="I6310" t="str">
        <f t="shared" si="984"/>
        <v>%1911-01-01%^^xsd:date</v>
      </c>
      <c r="J6310" t="str">
        <f t="shared" si="985"/>
        <v>1932</v>
      </c>
      <c r="K6310" t="str">
        <f t="shared" si="986"/>
        <v>12</v>
      </c>
      <c r="L6310" t="str">
        <f t="shared" si="987"/>
        <v>31</v>
      </c>
      <c r="M6310" t="str">
        <f t="shared" si="988"/>
        <v>%1932-31-31%^^xsd:date</v>
      </c>
      <c r="N6310" t="str">
        <f t="shared" si="989"/>
        <v>:0737 a crs:CommonwealthOrganisation ; schema:name %Lands and Survey Branch% ; schema:startDate %1911-01-01%^^xsd:date ; schema:endDate %1932-31-31%^^xsd:date ; time:hasTime [ time:hasBeginning [ time:inXSDDate %1911-01-01%^^xsd:date ]  ] .</v>
      </c>
    </row>
    <row r="6311" spans="1:14" x14ac:dyDescent="0.15">
      <c r="A6311" s="1" t="s">
        <v>12661</v>
      </c>
      <c r="B6311" s="1" t="s">
        <v>12662</v>
      </c>
      <c r="C6311" s="1">
        <v>19910701</v>
      </c>
      <c r="D6311" s="1">
        <v>19931201</v>
      </c>
      <c r="E6311" t="str">
        <f t="shared" si="980"/>
        <v>7370</v>
      </c>
      <c r="F6311" t="str">
        <f t="shared" si="981"/>
        <v>1991</v>
      </c>
      <c r="G6311" t="str">
        <f t="shared" si="982"/>
        <v>07</v>
      </c>
      <c r="H6311" t="str">
        <f t="shared" si="983"/>
        <v>01</v>
      </c>
      <c r="I6311" t="str">
        <f t="shared" si="984"/>
        <v>%1991-07-01%^^xsd:date</v>
      </c>
      <c r="J6311" t="str">
        <f t="shared" si="985"/>
        <v>1993</v>
      </c>
      <c r="K6311" t="str">
        <f t="shared" si="986"/>
        <v>12</v>
      </c>
      <c r="L6311" t="str">
        <f t="shared" si="987"/>
        <v>01</v>
      </c>
      <c r="M6311" t="str">
        <f t="shared" si="988"/>
        <v>%1993-01-01%^^xsd:date</v>
      </c>
      <c r="N6311" t="str">
        <f t="shared" si="989"/>
        <v>:7370 a crs:CommonwealthOrganisation ; schema:name %Australian Wool Corporation [II]% ; schema:startDate %1991-07-01%^^xsd:date ; schema:endDate %1993-01-01%^^xsd:date ; time:hasTime [ time:hasBeginning [ time:inXSDDate %1991-07-01%^^xsd:date ]  ] .</v>
      </c>
    </row>
    <row r="6312" spans="1:14" x14ac:dyDescent="0.15">
      <c r="A6312" s="1" t="s">
        <v>12663</v>
      </c>
      <c r="B6312" s="1" t="s">
        <v>12664</v>
      </c>
      <c r="C6312" s="1">
        <v>19910701</v>
      </c>
      <c r="D6312" s="1">
        <v>19931201</v>
      </c>
      <c r="E6312" t="str">
        <f t="shared" si="980"/>
        <v>7371</v>
      </c>
      <c r="F6312" t="str">
        <f t="shared" si="981"/>
        <v>1991</v>
      </c>
      <c r="G6312" t="str">
        <f t="shared" si="982"/>
        <v>07</v>
      </c>
      <c r="H6312" t="str">
        <f t="shared" si="983"/>
        <v>01</v>
      </c>
      <c r="I6312" t="str">
        <f t="shared" si="984"/>
        <v>%1991-07-01%^^xsd:date</v>
      </c>
      <c r="J6312" t="str">
        <f t="shared" si="985"/>
        <v>1993</v>
      </c>
      <c r="K6312" t="str">
        <f t="shared" si="986"/>
        <v>12</v>
      </c>
      <c r="L6312" t="str">
        <f t="shared" si="987"/>
        <v>01</v>
      </c>
      <c r="M6312" t="str">
        <f t="shared" si="988"/>
        <v>%1993-01-01%^^xsd:date</v>
      </c>
      <c r="N6312" t="str">
        <f t="shared" si="989"/>
        <v>:7371 a crs:CommonwealthOrganisation ; schema:name %Australian Wool Realisation Commission% ; schema:startDate %1991-07-01%^^xsd:date ; schema:endDate %1993-01-01%^^xsd:date ; time:hasTime [ time:hasBeginning [ time:inXSDDate %1991-07-01%^^xsd:date ]  ] .</v>
      </c>
    </row>
    <row r="6313" spans="1:14" x14ac:dyDescent="0.15">
      <c r="A6313" s="1" t="s">
        <v>12665</v>
      </c>
      <c r="B6313" s="1" t="s">
        <v>12666</v>
      </c>
      <c r="C6313" s="1">
        <v>19910701</v>
      </c>
      <c r="D6313" s="1">
        <v>19931201</v>
      </c>
      <c r="E6313" t="str">
        <f t="shared" si="980"/>
        <v>7372</v>
      </c>
      <c r="F6313" t="str">
        <f t="shared" si="981"/>
        <v>1991</v>
      </c>
      <c r="G6313" t="str">
        <f t="shared" si="982"/>
        <v>07</v>
      </c>
      <c r="H6313" t="str">
        <f t="shared" si="983"/>
        <v>01</v>
      </c>
      <c r="I6313" t="str">
        <f t="shared" si="984"/>
        <v>%1991-07-01%^^xsd:date</v>
      </c>
      <c r="J6313" t="str">
        <f t="shared" si="985"/>
        <v>1993</v>
      </c>
      <c r="K6313" t="str">
        <f t="shared" si="986"/>
        <v>12</v>
      </c>
      <c r="L6313" t="str">
        <f t="shared" si="987"/>
        <v>01</v>
      </c>
      <c r="M6313" t="str">
        <f t="shared" si="988"/>
        <v>%1993-01-01%^^xsd:date</v>
      </c>
      <c r="N6313" t="str">
        <f t="shared" si="989"/>
        <v>:7372 a crs:CommonwealthOrganisation ; schema:name %Wool Research and Development Corporation% ; schema:startDate %1991-07-01%^^xsd:date ; schema:endDate %1993-01-01%^^xsd:date ; time:hasTime [ time:hasBeginning [ time:inXSDDate %1991-07-01%^^xsd:date ]  ] .</v>
      </c>
    </row>
    <row r="6314" spans="1:14" x14ac:dyDescent="0.15">
      <c r="A6314" s="1" t="s">
        <v>12667</v>
      </c>
      <c r="B6314" s="1" t="s">
        <v>12668</v>
      </c>
      <c r="C6314" s="1">
        <v>19901001</v>
      </c>
      <c r="D6314" s="1">
        <v>19920701</v>
      </c>
      <c r="E6314" t="str">
        <f t="shared" si="980"/>
        <v>7374</v>
      </c>
      <c r="F6314" t="str">
        <f t="shared" si="981"/>
        <v>1990</v>
      </c>
      <c r="G6314" t="str">
        <f t="shared" si="982"/>
        <v>10</v>
      </c>
      <c r="H6314" t="str">
        <f t="shared" si="983"/>
        <v>01</v>
      </c>
      <c r="I6314" t="str">
        <f t="shared" si="984"/>
        <v>%1990-10-01%^^xsd:date</v>
      </c>
      <c r="J6314" t="str">
        <f t="shared" si="985"/>
        <v>1992</v>
      </c>
      <c r="K6314" t="str">
        <f t="shared" si="986"/>
        <v>07</v>
      </c>
      <c r="L6314" t="str">
        <f t="shared" si="987"/>
        <v>01</v>
      </c>
      <c r="M6314" t="str">
        <f t="shared" si="988"/>
        <v>%1992-01-01%^^xsd:date</v>
      </c>
      <c r="N6314" t="str">
        <f t="shared" si="989"/>
        <v>:7374 a crs:CommonwealthOrganisation ; schema:name %Australian Telecommunications Corporation, Business Services Division, Regional Office, South Australia% ; schema:startDate %1990-10-01%^^xsd:date ; schema:endDate %1992-01-01%^^xsd:date ; time:hasTime [ time:hasBeginning [ time:inXSDDate %1990-10-01%^^xsd:date ]  ] .</v>
      </c>
    </row>
    <row r="6315" spans="1:14" x14ac:dyDescent="0.15">
      <c r="A6315" s="1" t="s">
        <v>12669</v>
      </c>
      <c r="B6315" s="1" t="s">
        <v>12670</v>
      </c>
      <c r="C6315" s="1">
        <v>19900701</v>
      </c>
      <c r="D6315" s="1">
        <v>19970929</v>
      </c>
      <c r="E6315" t="str">
        <f t="shared" si="980"/>
        <v>7375</v>
      </c>
      <c r="F6315" t="str">
        <f t="shared" si="981"/>
        <v>1990</v>
      </c>
      <c r="G6315" t="str">
        <f t="shared" si="982"/>
        <v>07</v>
      </c>
      <c r="H6315" t="str">
        <f t="shared" si="983"/>
        <v>01</v>
      </c>
      <c r="I6315" t="str">
        <f t="shared" si="984"/>
        <v>%1990-07-01%^^xsd:date</v>
      </c>
      <c r="J6315" t="str">
        <f t="shared" si="985"/>
        <v>1997</v>
      </c>
      <c r="K6315" t="str">
        <f t="shared" si="986"/>
        <v>09</v>
      </c>
      <c r="L6315" t="str">
        <f t="shared" si="987"/>
        <v>29</v>
      </c>
      <c r="M6315" t="str">
        <f t="shared" si="988"/>
        <v>%1997-29-29%^^xsd:date</v>
      </c>
      <c r="N6315" t="str">
        <f t="shared" si="989"/>
        <v>:7375 a crs:CommonwealthOrganisation ; schema:name %Asset Services, State Office, Western Australia% ; schema:startDate %1990-07-01%^^xsd:date ; schema:endDate %1997-29-29%^^xsd:date ; time:hasTime [ time:hasBeginning [ time:inXSDDate %1990-07-01%^^xsd:date ]  ] .</v>
      </c>
    </row>
    <row r="6316" spans="1:14" x14ac:dyDescent="0.15">
      <c r="A6316" s="1" t="s">
        <v>12671</v>
      </c>
      <c r="B6316" s="1" t="s">
        <v>12672</v>
      </c>
      <c r="C6316" s="1">
        <v>19870101</v>
      </c>
      <c r="D6316" s="1">
        <v>19901231</v>
      </c>
      <c r="E6316" t="str">
        <f t="shared" si="980"/>
        <v>7376</v>
      </c>
      <c r="F6316" t="str">
        <f t="shared" si="981"/>
        <v>1987</v>
      </c>
      <c r="G6316" t="str">
        <f t="shared" si="982"/>
        <v>01</v>
      </c>
      <c r="H6316" t="str">
        <f t="shared" si="983"/>
        <v>01</v>
      </c>
      <c r="I6316" t="str">
        <f t="shared" si="984"/>
        <v>%1987-01-01%^^xsd:date</v>
      </c>
      <c r="J6316" t="str">
        <f t="shared" si="985"/>
        <v>1990</v>
      </c>
      <c r="K6316" t="str">
        <f t="shared" si="986"/>
        <v>12</v>
      </c>
      <c r="L6316" t="str">
        <f t="shared" si="987"/>
        <v>31</v>
      </c>
      <c r="M6316" t="str">
        <f t="shared" si="988"/>
        <v>%1990-31-31%^^xsd:date</v>
      </c>
      <c r="N6316" t="str">
        <f t="shared" si="989"/>
        <v>:7376 a crs:CommonwealthOrganisation ; schema:name %Corporate Affairs Commission, Western Australia% ; schema:startDate %1987-01-01%^^xsd:date ; schema:endDate %1990-31-31%^^xsd:date ; time:hasTime [ time:hasBeginning [ time:inXSDDate %1987-01-01%^^xsd:date ]  ] .</v>
      </c>
    </row>
    <row r="6317" spans="1:14" x14ac:dyDescent="0.15">
      <c r="A6317" s="1" t="s">
        <v>12673</v>
      </c>
      <c r="B6317" s="1" t="s">
        <v>12674</v>
      </c>
      <c r="C6317" s="1">
        <v>19900701</v>
      </c>
      <c r="D6317" s="1">
        <v>19960101</v>
      </c>
      <c r="E6317" t="str">
        <f t="shared" si="980"/>
        <v>7377</v>
      </c>
      <c r="F6317" t="str">
        <f t="shared" si="981"/>
        <v>1990</v>
      </c>
      <c r="G6317" t="str">
        <f t="shared" si="982"/>
        <v>07</v>
      </c>
      <c r="H6317" t="str">
        <f t="shared" si="983"/>
        <v>01</v>
      </c>
      <c r="I6317" t="str">
        <f t="shared" si="984"/>
        <v>%1990-07-01%^^xsd:date</v>
      </c>
      <c r="J6317" t="str">
        <f t="shared" si="985"/>
        <v>1996</v>
      </c>
      <c r="K6317" t="str">
        <f t="shared" si="986"/>
        <v>01</v>
      </c>
      <c r="L6317" t="str">
        <f t="shared" si="987"/>
        <v>01</v>
      </c>
      <c r="M6317" t="str">
        <f t="shared" si="988"/>
        <v>%1996-01-01%^^xsd:date</v>
      </c>
      <c r="N6317" t="str">
        <f t="shared" si="989"/>
        <v>:7377 a crs:CommonwealthOrganisation ; schema:name %Australian Construction Services, State Office, Western Australia% ; schema:startDate %1990-07-01%^^xsd:date ; schema:endDate %1996-01-01%^^xsd:date ; time:hasTime [ time:hasBeginning [ time:inXSDDate %1990-07-01%^^xsd:date ]  ] .</v>
      </c>
    </row>
    <row r="6318" spans="1:14" x14ac:dyDescent="0.15">
      <c r="A6318" s="1" t="s">
        <v>12675</v>
      </c>
      <c r="B6318" s="1" t="s">
        <v>12676</v>
      </c>
      <c r="C6318" s="1">
        <v>19910101</v>
      </c>
      <c r="D6318" s="1">
        <v>19980701</v>
      </c>
      <c r="E6318" t="str">
        <f t="shared" si="980"/>
        <v>7378</v>
      </c>
      <c r="F6318" t="str">
        <f t="shared" si="981"/>
        <v>1991</v>
      </c>
      <c r="G6318" t="str">
        <f t="shared" si="982"/>
        <v>01</v>
      </c>
      <c r="H6318" t="str">
        <f t="shared" si="983"/>
        <v>01</v>
      </c>
      <c r="I6318" t="str">
        <f t="shared" si="984"/>
        <v>%1991-01-01%^^xsd:date</v>
      </c>
      <c r="J6318" t="str">
        <f t="shared" si="985"/>
        <v>1998</v>
      </c>
      <c r="K6318" t="str">
        <f t="shared" si="986"/>
        <v>07</v>
      </c>
      <c r="L6318" t="str">
        <f t="shared" si="987"/>
        <v>01</v>
      </c>
      <c r="M6318" t="str">
        <f t="shared" si="988"/>
        <v>%1998-01-01%^^xsd:date</v>
      </c>
      <c r="N6318" t="str">
        <f t="shared" si="989"/>
        <v>:7378 a crs:CommonwealthOrganisation ; schema:name %Australian Securities Commission, Regional Office, New South Wales% ; schema:startDate %1991-01-01%^^xsd:date ; schema:endDate %1998-01-01%^^xsd:date ; time:hasTime [ time:hasBeginning [ time:inXSDDate %1991-01-01%^^xsd:date ]  ] .</v>
      </c>
    </row>
    <row r="6319" spans="1:14" x14ac:dyDescent="0.15">
      <c r="A6319" s="1" t="s">
        <v>12677</v>
      </c>
      <c r="B6319" s="1" t="s">
        <v>12678</v>
      </c>
      <c r="C6319" s="1">
        <v>19470101</v>
      </c>
      <c r="D6319" s="1">
        <v>19831231</v>
      </c>
      <c r="E6319" t="str">
        <f t="shared" si="980"/>
        <v>7379</v>
      </c>
      <c r="F6319" t="str">
        <f t="shared" si="981"/>
        <v>1947</v>
      </c>
      <c r="G6319" t="str">
        <f t="shared" si="982"/>
        <v>01</v>
      </c>
      <c r="H6319" t="str">
        <f t="shared" si="983"/>
        <v>01</v>
      </c>
      <c r="I6319" t="str">
        <f t="shared" si="984"/>
        <v>%1947-01-01%^^xsd:date</v>
      </c>
      <c r="J6319" t="str">
        <f t="shared" si="985"/>
        <v>1983</v>
      </c>
      <c r="K6319" t="str">
        <f t="shared" si="986"/>
        <v>12</v>
      </c>
      <c r="L6319" t="str">
        <f t="shared" si="987"/>
        <v>31</v>
      </c>
      <c r="M6319" t="str">
        <f t="shared" si="988"/>
        <v>%1983-31-31%^^xsd:date</v>
      </c>
      <c r="N6319" t="str">
        <f t="shared" si="989"/>
        <v>:7379 a crs:CommonwealthOrganisation ; schema:name %Army Recruiting Publicity Unit% ; schema:startDate %1947-01-01%^^xsd:date ; schema:endDate %1983-31-31%^^xsd:date ; time:hasTime [ time:hasBeginning [ time:inXSDDate %1947-01-01%^^xsd:date ]  ] .</v>
      </c>
    </row>
    <row r="6320" spans="1:14" x14ac:dyDescent="0.15">
      <c r="A6320" s="1" t="s">
        <v>12679</v>
      </c>
      <c r="B6320" s="1" t="s">
        <v>12680</v>
      </c>
      <c r="C6320" s="1">
        <v>19320101</v>
      </c>
      <c r="D6320" s="1">
        <v>19510501</v>
      </c>
      <c r="E6320" t="str">
        <f t="shared" si="980"/>
        <v>0738</v>
      </c>
      <c r="F6320" t="str">
        <f t="shared" si="981"/>
        <v>1932</v>
      </c>
      <c r="G6320" t="str">
        <f t="shared" si="982"/>
        <v>01</v>
      </c>
      <c r="H6320" t="str">
        <f t="shared" si="983"/>
        <v>01</v>
      </c>
      <c r="I6320" t="str">
        <f t="shared" si="984"/>
        <v>%1932-01-01%^^xsd:date</v>
      </c>
      <c r="J6320" t="str">
        <f t="shared" si="985"/>
        <v>1951</v>
      </c>
      <c r="K6320" t="str">
        <f t="shared" si="986"/>
        <v>05</v>
      </c>
      <c r="L6320" t="str">
        <f t="shared" si="987"/>
        <v>01</v>
      </c>
      <c r="M6320" t="str">
        <f t="shared" si="988"/>
        <v>%1951-01-01%^^xsd:date</v>
      </c>
      <c r="N6320" t="str">
        <f t="shared" si="989"/>
        <v>:0738 a crs:CommonwealthOrganisation ; schema:name %Property and Survey Branch% ; schema:startDate %1932-01-01%^^xsd:date ; schema:endDate %1951-01-01%^^xsd:date ; time:hasTime [ time:hasBeginning [ time:inXSDDate %1932-01-01%^^xsd:date ]  ] .</v>
      </c>
    </row>
    <row r="6321" spans="1:14" x14ac:dyDescent="0.15">
      <c r="A6321" s="1" t="s">
        <v>12681</v>
      </c>
      <c r="B6321" s="1" t="s">
        <v>12682</v>
      </c>
      <c r="C6321" s="1">
        <v>19880509</v>
      </c>
      <c r="D6321" s="1">
        <v>19970701</v>
      </c>
      <c r="E6321" t="str">
        <f t="shared" si="980"/>
        <v>7381</v>
      </c>
      <c r="F6321" t="str">
        <f t="shared" si="981"/>
        <v>1988</v>
      </c>
      <c r="G6321" t="str">
        <f t="shared" si="982"/>
        <v>05</v>
      </c>
      <c r="H6321" t="str">
        <f t="shared" si="983"/>
        <v>09</v>
      </c>
      <c r="I6321" t="str">
        <f t="shared" si="984"/>
        <v>%1988-05-09%^^xsd:date</v>
      </c>
      <c r="J6321" t="str">
        <f t="shared" si="985"/>
        <v>1997</v>
      </c>
      <c r="K6321" t="str">
        <f t="shared" si="986"/>
        <v>07</v>
      </c>
      <c r="L6321" t="str">
        <f t="shared" si="987"/>
        <v>01</v>
      </c>
      <c r="M6321" t="str">
        <f t="shared" si="988"/>
        <v>%1997-01-01%^^xsd:date</v>
      </c>
      <c r="N6321" t="str">
        <f t="shared" si="989"/>
        <v>:7381 a crs:CommonwealthOrganisation ; schema:name %Department of Social Security, Regional Office, Kununurra, [Western Australia]% ; schema:startDate %1988-05-09%^^xsd:date ; schema:endDate %1997-01-01%^^xsd:date ; time:hasTime [ time:hasBeginning [ time:inXSDDate %1988-05-09%^^xsd:date ]  ] .</v>
      </c>
    </row>
    <row r="6322" spans="1:14" x14ac:dyDescent="0.15">
      <c r="A6322" s="1" t="s">
        <v>12683</v>
      </c>
      <c r="B6322" s="1" t="s">
        <v>12684</v>
      </c>
      <c r="C6322" s="1">
        <v>19890101</v>
      </c>
      <c r="E6322" t="str">
        <f t="shared" si="980"/>
        <v>7382</v>
      </c>
      <c r="F6322" t="str">
        <f t="shared" si="981"/>
        <v>1989</v>
      </c>
      <c r="G6322" t="str">
        <f t="shared" si="982"/>
        <v>01</v>
      </c>
      <c r="H6322" t="str">
        <f t="shared" si="983"/>
        <v>01</v>
      </c>
      <c r="I6322" t="str">
        <f t="shared" si="984"/>
        <v>%1989-01-01%^^xsd:date</v>
      </c>
      <c r="J6322" t="str">
        <f t="shared" si="985"/>
        <v/>
      </c>
      <c r="K6322" t="str">
        <f t="shared" si="986"/>
        <v/>
      </c>
      <c r="L6322" t="str">
        <f t="shared" si="987"/>
        <v/>
      </c>
      <c r="M6322" t="str">
        <f t="shared" si="988"/>
        <v/>
      </c>
      <c r="N6322" t="str">
        <f t="shared" si="989"/>
        <v>:7382 a crs:CommonwealthOrganisation ; schema:name %Divisional Returning Officer, Division of Pearce, Western Australia% ; schema:startDate %1989-01-01%^^xsd:date ; time:hasTime [ time:hasBeginning [ time:inXSDDate %1989-01-01%^^xsd:date ]  ] .</v>
      </c>
    </row>
    <row r="6323" spans="1:14" x14ac:dyDescent="0.15">
      <c r="A6323" s="1" t="s">
        <v>12685</v>
      </c>
      <c r="B6323" s="1" t="s">
        <v>12686</v>
      </c>
      <c r="C6323" s="1">
        <v>19910702</v>
      </c>
      <c r="D6323" s="1">
        <v>19980626</v>
      </c>
      <c r="E6323" t="str">
        <f t="shared" si="980"/>
        <v>7383</v>
      </c>
      <c r="F6323" t="str">
        <f t="shared" si="981"/>
        <v>1991</v>
      </c>
      <c r="G6323" t="str">
        <f t="shared" si="982"/>
        <v>07</v>
      </c>
      <c r="H6323" t="str">
        <f t="shared" si="983"/>
        <v>02</v>
      </c>
      <c r="I6323" t="str">
        <f t="shared" si="984"/>
        <v>%1991-07-02%^^xsd:date</v>
      </c>
      <c r="J6323" t="str">
        <f t="shared" si="985"/>
        <v>1998</v>
      </c>
      <c r="K6323" t="str">
        <f t="shared" si="986"/>
        <v>06</v>
      </c>
      <c r="L6323" t="str">
        <f t="shared" si="987"/>
        <v>26</v>
      </c>
      <c r="M6323" t="str">
        <f t="shared" si="988"/>
        <v>%1998-26-26%^^xsd:date</v>
      </c>
      <c r="N6323" t="str">
        <f t="shared" si="989"/>
        <v>:7383 a crs:CommonwealthOrganisation ; schema:name %Auscript, Commonwealth Reporting Service, Northern Territory Office% ; schema:startDate %1991-07-02%^^xsd:date ; schema:endDate %1998-26-26%^^xsd:date ; time:hasTime [ time:hasBeginning [ time:inXSDDate %1991-07-02%^^xsd:date ]  ] .</v>
      </c>
    </row>
    <row r="6324" spans="1:14" x14ac:dyDescent="0.15">
      <c r="A6324" s="1" t="s">
        <v>12687</v>
      </c>
      <c r="B6324" s="1" t="s">
        <v>12688</v>
      </c>
      <c r="C6324" s="1">
        <v>19910305</v>
      </c>
      <c r="D6324" s="1">
        <v>19980701</v>
      </c>
      <c r="E6324" t="str">
        <f t="shared" si="980"/>
        <v>7384</v>
      </c>
      <c r="F6324" t="str">
        <f t="shared" si="981"/>
        <v>1991</v>
      </c>
      <c r="G6324" t="str">
        <f t="shared" si="982"/>
        <v>03</v>
      </c>
      <c r="H6324" t="str">
        <f t="shared" si="983"/>
        <v>05</v>
      </c>
      <c r="I6324" t="str">
        <f t="shared" si="984"/>
        <v>%1991-03-05%^^xsd:date</v>
      </c>
      <c r="J6324" t="str">
        <f t="shared" si="985"/>
        <v>1998</v>
      </c>
      <c r="K6324" t="str">
        <f t="shared" si="986"/>
        <v>07</v>
      </c>
      <c r="L6324" t="str">
        <f t="shared" si="987"/>
        <v>01</v>
      </c>
      <c r="M6324" t="str">
        <f t="shared" si="988"/>
        <v>%1998-01-01%^^xsd:date</v>
      </c>
      <c r="N6324" t="str">
        <f t="shared" si="989"/>
        <v>:7384 a crs:CommonwealthOrganisation ; schema:name %Australian Securities Commission, Business Centre, Perth% ; schema:startDate %1991-03-05%^^xsd:date ; schema:endDate %1998-01-01%^^xsd:date ; time:hasTime [ time:hasBeginning [ time:inXSDDate %1991-03-05%^^xsd:date ]  ] .</v>
      </c>
    </row>
    <row r="6325" spans="1:14" x14ac:dyDescent="0.15">
      <c r="A6325" s="1" t="s">
        <v>12689</v>
      </c>
      <c r="B6325" s="1" t="s">
        <v>12690</v>
      </c>
      <c r="C6325" s="1">
        <v>19910630</v>
      </c>
      <c r="E6325" t="str">
        <f t="shared" si="980"/>
        <v>7385</v>
      </c>
      <c r="F6325" t="str">
        <f t="shared" si="981"/>
        <v>1991</v>
      </c>
      <c r="G6325" t="str">
        <f t="shared" si="982"/>
        <v>06</v>
      </c>
      <c r="H6325" t="str">
        <f t="shared" si="983"/>
        <v>30</v>
      </c>
      <c r="I6325" t="str">
        <f t="shared" si="984"/>
        <v>%1991-06-30%^^xsd:date</v>
      </c>
      <c r="J6325" t="str">
        <f t="shared" si="985"/>
        <v/>
      </c>
      <c r="K6325" t="str">
        <f t="shared" si="986"/>
        <v/>
      </c>
      <c r="L6325" t="str">
        <f t="shared" si="987"/>
        <v/>
      </c>
      <c r="M6325" t="str">
        <f t="shared" si="988"/>
        <v/>
      </c>
      <c r="N6325" t="str">
        <f t="shared" si="989"/>
        <v>:7385 a crs:CommonwealthOrganisation ; schema:name %Defence Acquisitions and Logistics Branch, Salisbury [South Australia]% ; schema:startDate %1991-06-30%^^xsd:date ; time:hasTime [ time:hasBeginning [ time:inXSDDate %1991-06-30%^^xsd:date ]  ] .</v>
      </c>
    </row>
    <row r="6326" spans="1:14" x14ac:dyDescent="0.15">
      <c r="A6326" s="1" t="s">
        <v>12691</v>
      </c>
      <c r="B6326" s="1" t="s">
        <v>12692</v>
      </c>
      <c r="C6326" s="1">
        <v>19900219</v>
      </c>
      <c r="D6326" s="1">
        <v>20079999</v>
      </c>
      <c r="E6326" t="str">
        <f t="shared" si="980"/>
        <v>7386</v>
      </c>
      <c r="F6326" t="str">
        <f t="shared" si="981"/>
        <v>1990</v>
      </c>
      <c r="G6326" t="str">
        <f t="shared" si="982"/>
        <v>02</v>
      </c>
      <c r="H6326" t="str">
        <f t="shared" si="983"/>
        <v>19</v>
      </c>
      <c r="I6326" t="str">
        <f t="shared" si="984"/>
        <v>%1990-02-19%^^xsd:date</v>
      </c>
      <c r="J6326" t="str">
        <f t="shared" si="985"/>
        <v>2007</v>
      </c>
      <c r="K6326" t="str">
        <f t="shared" si="986"/>
        <v>99</v>
      </c>
      <c r="L6326" t="str">
        <f t="shared" si="987"/>
        <v>99</v>
      </c>
      <c r="M6326" t="str">
        <f t="shared" si="988"/>
        <v>%2007%^^xsd:gYear</v>
      </c>
      <c r="N6326" t="str">
        <f t="shared" si="989"/>
        <v>:7386 a crs:CommonwealthOrganisation ; schema:name %State Manager, Department of Finance and Administration, Tasmania% ; schema:startDate %1990-02-19%^^xsd:date ; schema:endDate %2007%^^xsd:gYear ; time:hasTime [ time:hasBeginning [ time:inXSDDate %1990-02-19%^^xsd:date ]  ] .</v>
      </c>
    </row>
    <row r="6327" spans="1:14" x14ac:dyDescent="0.15">
      <c r="A6327" s="1" t="s">
        <v>12693</v>
      </c>
      <c r="B6327" s="1" t="s">
        <v>12694</v>
      </c>
      <c r="C6327" s="1">
        <v>19870630</v>
      </c>
      <c r="D6327" s="1">
        <v>19970214</v>
      </c>
      <c r="E6327" t="str">
        <f t="shared" si="980"/>
        <v>7387</v>
      </c>
      <c r="F6327" t="str">
        <f t="shared" si="981"/>
        <v>1987</v>
      </c>
      <c r="G6327" t="str">
        <f t="shared" si="982"/>
        <v>06</v>
      </c>
      <c r="H6327" t="str">
        <f t="shared" si="983"/>
        <v>30</v>
      </c>
      <c r="I6327" t="str">
        <f t="shared" si="984"/>
        <v>%1987-06-30%^^xsd:date</v>
      </c>
      <c r="J6327" t="str">
        <f t="shared" si="985"/>
        <v>1997</v>
      </c>
      <c r="K6327" t="str">
        <f t="shared" si="986"/>
        <v>02</v>
      </c>
      <c r="L6327" t="str">
        <f t="shared" si="987"/>
        <v>14</v>
      </c>
      <c r="M6327" t="str">
        <f t="shared" si="988"/>
        <v>%1997-14-14%^^xsd:date</v>
      </c>
      <c r="N6327" t="str">
        <f t="shared" si="989"/>
        <v>:7387 a crs:CommonwealthOrganisation ; schema:name %Australian Surveying and Land Information Group (AUSLIG), Regional Office, Hobart% ; schema:startDate %1987-06-30%^^xsd:date ; schema:endDate %1997-14-14%^^xsd:date ; time:hasTime [ time:hasBeginning [ time:inXSDDate %1987-06-30%^^xsd:date ]  ] .</v>
      </c>
    </row>
    <row r="6328" spans="1:14" x14ac:dyDescent="0.15">
      <c r="A6328" s="1" t="s">
        <v>12695</v>
      </c>
      <c r="B6328" s="1" t="s">
        <v>12696</v>
      </c>
      <c r="C6328" s="1">
        <v>19441110</v>
      </c>
      <c r="D6328" s="1">
        <v>19460531</v>
      </c>
      <c r="E6328" t="str">
        <f t="shared" si="980"/>
        <v>7389</v>
      </c>
      <c r="F6328" t="str">
        <f t="shared" si="981"/>
        <v>1944</v>
      </c>
      <c r="G6328" t="str">
        <f t="shared" si="982"/>
        <v>11</v>
      </c>
      <c r="H6328" t="str">
        <f t="shared" si="983"/>
        <v>10</v>
      </c>
      <c r="I6328" t="str">
        <f t="shared" si="984"/>
        <v>%1944-11-10%^^xsd:date</v>
      </c>
      <c r="J6328" t="str">
        <f t="shared" si="985"/>
        <v>1946</v>
      </c>
      <c r="K6328" t="str">
        <f t="shared" si="986"/>
        <v>05</v>
      </c>
      <c r="L6328" t="str">
        <f t="shared" si="987"/>
        <v>31</v>
      </c>
      <c r="M6328" t="str">
        <f t="shared" si="988"/>
        <v>%1946-31-31%^^xsd:date</v>
      </c>
      <c r="N6328" t="str">
        <f t="shared" si="989"/>
        <v>:7389 a crs:CommonwealthOrganisation ; schema:name %Commonwealth Transport Advisory Council% ; schema:startDate %1944-11-10%^^xsd:date ; schema:endDate %1946-31-31%^^xsd:date ; time:hasTime [ time:hasBeginning [ time:inXSDDate %1944-11-10%^^xsd:date ]  ] .</v>
      </c>
    </row>
    <row r="6329" spans="1:14" x14ac:dyDescent="0.15">
      <c r="A6329" s="1" t="s">
        <v>12697</v>
      </c>
      <c r="B6329" s="1" t="s">
        <v>12698</v>
      </c>
      <c r="C6329" s="1">
        <v>18831128</v>
      </c>
      <c r="D6329" s="1">
        <v>18831208</v>
      </c>
      <c r="E6329" t="str">
        <f t="shared" si="980"/>
        <v>7390</v>
      </c>
      <c r="F6329" t="str">
        <f t="shared" si="981"/>
        <v>1883</v>
      </c>
      <c r="G6329" t="str">
        <f t="shared" si="982"/>
        <v>11</v>
      </c>
      <c r="H6329" t="str">
        <f t="shared" si="983"/>
        <v>28</v>
      </c>
      <c r="I6329" t="str">
        <f t="shared" si="984"/>
        <v>%1883-11-28%^^xsd:date</v>
      </c>
      <c r="J6329" t="str">
        <f t="shared" si="985"/>
        <v>1883</v>
      </c>
      <c r="K6329" t="str">
        <f t="shared" si="986"/>
        <v>12</v>
      </c>
      <c r="L6329" t="str">
        <f t="shared" si="987"/>
        <v>08</v>
      </c>
      <c r="M6329" t="str">
        <f t="shared" si="988"/>
        <v>%1883-08-08%^^xsd:date</v>
      </c>
      <c r="N6329" t="str">
        <f t="shared" si="989"/>
        <v>:7390 a crs:CommonwealthOrganisation ; schema:name %Intercolonial Convention, 1883% ; schema:startDate %1883-11-28%^^xsd:date ; schema:endDate %1883-08-08%^^xsd:date ; time:hasTime [ time:hasBeginning [ time:inXSDDate %1883-11-28%^^xsd:date ]  ] .</v>
      </c>
    </row>
    <row r="6330" spans="1:14" x14ac:dyDescent="0.15">
      <c r="A6330" s="1" t="s">
        <v>12699</v>
      </c>
      <c r="B6330" s="1" t="s">
        <v>12700</v>
      </c>
      <c r="C6330" s="1">
        <v>19910701</v>
      </c>
      <c r="D6330" s="1">
        <v>19970701</v>
      </c>
      <c r="E6330" t="str">
        <f t="shared" si="980"/>
        <v>7392</v>
      </c>
      <c r="F6330" t="str">
        <f t="shared" si="981"/>
        <v>1991</v>
      </c>
      <c r="G6330" t="str">
        <f t="shared" si="982"/>
        <v>07</v>
      </c>
      <c r="H6330" t="str">
        <f t="shared" si="983"/>
        <v>01</v>
      </c>
      <c r="I6330" t="str">
        <f t="shared" si="984"/>
        <v>%1991-07-01%^^xsd:date</v>
      </c>
      <c r="J6330" t="str">
        <f t="shared" si="985"/>
        <v>1997</v>
      </c>
      <c r="K6330" t="str">
        <f t="shared" si="986"/>
        <v>07</v>
      </c>
      <c r="L6330" t="str">
        <f t="shared" si="987"/>
        <v>01</v>
      </c>
      <c r="M6330" t="str">
        <f t="shared" si="988"/>
        <v>%1997-01-01%^^xsd:date</v>
      </c>
      <c r="N6330" t="str">
        <f t="shared" si="989"/>
        <v>:7392 a crs:CommonwealthOrganisation ; schema:name %Department of Social Security, Area South Office, South Australia% ; schema:startDate %1991-07-01%^^xsd:date ; schema:endDate %1997-01-01%^^xsd:date ; time:hasTime [ time:hasBeginning [ time:inXSDDate %1991-07-01%^^xsd:date ]  ] .</v>
      </c>
    </row>
    <row r="6331" spans="1:14" x14ac:dyDescent="0.15">
      <c r="A6331" s="1" t="s">
        <v>12701</v>
      </c>
      <c r="B6331" s="1" t="s">
        <v>12702</v>
      </c>
      <c r="C6331" s="1">
        <v>19910701</v>
      </c>
      <c r="D6331" s="1">
        <v>19970701</v>
      </c>
      <c r="E6331" t="str">
        <f t="shared" si="980"/>
        <v>7393</v>
      </c>
      <c r="F6331" t="str">
        <f t="shared" si="981"/>
        <v>1991</v>
      </c>
      <c r="G6331" t="str">
        <f t="shared" si="982"/>
        <v>07</v>
      </c>
      <c r="H6331" t="str">
        <f t="shared" si="983"/>
        <v>01</v>
      </c>
      <c r="I6331" t="str">
        <f t="shared" si="984"/>
        <v>%1991-07-01%^^xsd:date</v>
      </c>
      <c r="J6331" t="str">
        <f t="shared" si="985"/>
        <v>1997</v>
      </c>
      <c r="K6331" t="str">
        <f t="shared" si="986"/>
        <v>07</v>
      </c>
      <c r="L6331" t="str">
        <f t="shared" si="987"/>
        <v>01</v>
      </c>
      <c r="M6331" t="str">
        <f t="shared" si="988"/>
        <v>%1997-01-01%^^xsd:date</v>
      </c>
      <c r="N6331" t="str">
        <f t="shared" si="989"/>
        <v>:7393 a crs:CommonwealthOrganisation ; schema:name %Department of Social Security, Area North Office, South Australia% ; schema:startDate %1991-07-01%^^xsd:date ; schema:endDate %1997-01-01%^^xsd:date ; time:hasTime [ time:hasBeginning [ time:inXSDDate %1991-07-01%^^xsd:date ]  ] .</v>
      </c>
    </row>
    <row r="6332" spans="1:14" x14ac:dyDescent="0.15">
      <c r="A6332" s="1" t="s">
        <v>12703</v>
      </c>
      <c r="B6332" s="1" t="s">
        <v>12704</v>
      </c>
      <c r="C6332" s="1">
        <v>19881101</v>
      </c>
      <c r="D6332" s="1">
        <v>19900731</v>
      </c>
      <c r="E6332" t="str">
        <f t="shared" si="980"/>
        <v>7394</v>
      </c>
      <c r="F6332" t="str">
        <f t="shared" si="981"/>
        <v>1988</v>
      </c>
      <c r="G6332" t="str">
        <f t="shared" si="982"/>
        <v>11</v>
      </c>
      <c r="H6332" t="str">
        <f t="shared" si="983"/>
        <v>01</v>
      </c>
      <c r="I6332" t="str">
        <f t="shared" si="984"/>
        <v>%1988-11-01%^^xsd:date</v>
      </c>
      <c r="J6332" t="str">
        <f t="shared" si="985"/>
        <v>1990</v>
      </c>
      <c r="K6332" t="str">
        <f t="shared" si="986"/>
        <v>07</v>
      </c>
      <c r="L6332" t="str">
        <f t="shared" si="987"/>
        <v>31</v>
      </c>
      <c r="M6332" t="str">
        <f t="shared" si="988"/>
        <v>%1990-31-31%^^xsd:date</v>
      </c>
      <c r="N6332" t="str">
        <f t="shared" si="989"/>
        <v>:7394 a crs:CommonwealthOrganisation ; schema:name %Senate Select Committee on Agricultural and Veterinary Chemicals in Australia% ; schema:startDate %1988-11-01%^^xsd:date ; schema:endDate %1990-31-31%^^xsd:date ; time:hasTime [ time:hasBeginning [ time:inXSDDate %1988-11-01%^^xsd:date ]  ] .</v>
      </c>
    </row>
    <row r="6333" spans="1:14" x14ac:dyDescent="0.15">
      <c r="A6333" s="1" t="s">
        <v>12705</v>
      </c>
      <c r="B6333" s="1" t="s">
        <v>12706</v>
      </c>
      <c r="C6333" s="1">
        <v>19750701</v>
      </c>
      <c r="E6333" t="str">
        <f t="shared" si="980"/>
        <v>7396</v>
      </c>
      <c r="F6333" t="str">
        <f t="shared" si="981"/>
        <v>1975</v>
      </c>
      <c r="G6333" t="str">
        <f t="shared" si="982"/>
        <v>07</v>
      </c>
      <c r="H6333" t="str">
        <f t="shared" si="983"/>
        <v>01</v>
      </c>
      <c r="I6333" t="str">
        <f t="shared" si="984"/>
        <v>%1975-07-01%^^xsd:date</v>
      </c>
      <c r="J6333" t="str">
        <f t="shared" si="985"/>
        <v/>
      </c>
      <c r="K6333" t="str">
        <f t="shared" si="986"/>
        <v/>
      </c>
      <c r="L6333" t="str">
        <f t="shared" si="987"/>
        <v/>
      </c>
      <c r="M6333" t="str">
        <f t="shared" si="988"/>
        <v/>
      </c>
      <c r="N6333" t="str">
        <f t="shared" si="989"/>
        <v>:7396 a crs:CommonwealthOrganisation ; schema:name %Telstra Corporation Limited, District Office, Toowoomba [Queensland]% ; schema:startDate %1975-07-01%^^xsd:date ; time:hasTime [ time:hasBeginning [ time:inXSDDate %1975-07-01%^^xsd:date ]  ] .</v>
      </c>
    </row>
    <row r="6334" spans="1:14" x14ac:dyDescent="0.15">
      <c r="A6334" s="1" t="s">
        <v>12707</v>
      </c>
      <c r="B6334" s="1" t="s">
        <v>12708</v>
      </c>
      <c r="C6334" s="1">
        <v>19570912</v>
      </c>
      <c r="D6334" s="1">
        <v>19640317</v>
      </c>
      <c r="E6334" t="str">
        <f t="shared" si="980"/>
        <v>0074</v>
      </c>
      <c r="F6334" t="str">
        <f t="shared" si="981"/>
        <v>1957</v>
      </c>
      <c r="G6334" t="str">
        <f t="shared" si="982"/>
        <v>09</v>
      </c>
      <c r="H6334" t="str">
        <f t="shared" si="983"/>
        <v>12</v>
      </c>
      <c r="I6334" t="str">
        <f t="shared" si="984"/>
        <v>%1957-09-12%^^xsd:date</v>
      </c>
      <c r="J6334" t="str">
        <f t="shared" si="985"/>
        <v>1964</v>
      </c>
      <c r="K6334" t="str">
        <f t="shared" si="986"/>
        <v>03</v>
      </c>
      <c r="L6334" t="str">
        <f t="shared" si="987"/>
        <v>17</v>
      </c>
      <c r="M6334" t="str">
        <f t="shared" si="988"/>
        <v>%1964-17-17%^^xsd:date</v>
      </c>
      <c r="N6334" t="str">
        <f t="shared" si="989"/>
        <v>:0074 a crs:CommonwealthOrganisation ; schema:name %Australian Wool Testing Authority [I]% ; schema:startDate %1957-09-12%^^xsd:date ; schema:endDate %1964-17-17%^^xsd:date ; time:hasTime [ time:hasBeginning [ time:inXSDDate %1957-09-12%^^xsd:date ]  ] .</v>
      </c>
    </row>
    <row r="6335" spans="1:14" x14ac:dyDescent="0.15">
      <c r="A6335" s="1" t="s">
        <v>12709</v>
      </c>
      <c r="B6335" s="1" t="s">
        <v>12710</v>
      </c>
      <c r="C6335" s="1">
        <v>19320412</v>
      </c>
      <c r="D6335" s="1">
        <v>19381124</v>
      </c>
      <c r="E6335" t="str">
        <f t="shared" si="980"/>
        <v>0740</v>
      </c>
      <c r="F6335" t="str">
        <f t="shared" si="981"/>
        <v>1932</v>
      </c>
      <c r="G6335" t="str">
        <f t="shared" si="982"/>
        <v>04</v>
      </c>
      <c r="H6335" t="str">
        <f t="shared" si="983"/>
        <v>12</v>
      </c>
      <c r="I6335" t="str">
        <f t="shared" si="984"/>
        <v>%1932-04-12%^^xsd:date</v>
      </c>
      <c r="J6335" t="str">
        <f t="shared" si="985"/>
        <v>1938</v>
      </c>
      <c r="K6335" t="str">
        <f t="shared" si="986"/>
        <v>11</v>
      </c>
      <c r="L6335" t="str">
        <f t="shared" si="987"/>
        <v>24</v>
      </c>
      <c r="M6335" t="str">
        <f t="shared" si="988"/>
        <v>%1938-24-24%^^xsd:date</v>
      </c>
      <c r="N6335" t="str">
        <f t="shared" si="989"/>
        <v>:0740 a crs:CommonwealthOrganisation ; schema:name %Works and Services Branch [I], Canberra% ; schema:startDate %1932-04-12%^^xsd:date ; schema:endDate %1938-24-24%^^xsd:date ; time:hasTime [ time:hasBeginning [ time:inXSDDate %1932-04-12%^^xsd:date ]  ] .</v>
      </c>
    </row>
    <row r="6336" spans="1:14" x14ac:dyDescent="0.15">
      <c r="A6336" s="1" t="s">
        <v>12711</v>
      </c>
      <c r="B6336" s="1" t="s">
        <v>12712</v>
      </c>
      <c r="C6336" s="1">
        <v>19760101</v>
      </c>
      <c r="E6336" t="str">
        <f t="shared" si="980"/>
        <v>7401</v>
      </c>
      <c r="F6336" t="str">
        <f t="shared" si="981"/>
        <v>1976</v>
      </c>
      <c r="G6336" t="str">
        <f t="shared" si="982"/>
        <v>01</v>
      </c>
      <c r="H6336" t="str">
        <f t="shared" si="983"/>
        <v>01</v>
      </c>
      <c r="I6336" t="str">
        <f t="shared" si="984"/>
        <v>%1976-01-01%^^xsd:date</v>
      </c>
      <c r="J6336" t="str">
        <f t="shared" si="985"/>
        <v/>
      </c>
      <c r="K6336" t="str">
        <f t="shared" si="986"/>
        <v/>
      </c>
      <c r="L6336" t="str">
        <f t="shared" si="987"/>
        <v/>
      </c>
      <c r="M6336" t="str">
        <f t="shared" si="988"/>
        <v/>
      </c>
      <c r="N6336" t="str">
        <f t="shared" si="989"/>
        <v>:7401 a crs:CommonwealthOrganisation ; schema:name %Telstra Corporation Limited, Warehousing and Distribution, Western Australia% ; schema:startDate %1976-01-01%^^xsd:date ; time:hasTime [ time:hasBeginning [ time:inXSDDate %1976-01-01%^^xsd:date ]  ] .</v>
      </c>
    </row>
    <row r="6337" spans="1:14" x14ac:dyDescent="0.15">
      <c r="A6337" s="1" t="s">
        <v>12713</v>
      </c>
      <c r="B6337" s="1" t="s">
        <v>12714</v>
      </c>
      <c r="C6337" s="1">
        <v>19910401</v>
      </c>
      <c r="E6337" t="str">
        <f t="shared" si="980"/>
        <v>7402</v>
      </c>
      <c r="F6337" t="str">
        <f t="shared" si="981"/>
        <v>1991</v>
      </c>
      <c r="G6337" t="str">
        <f t="shared" si="982"/>
        <v>04</v>
      </c>
      <c r="H6337" t="str">
        <f t="shared" si="983"/>
        <v>01</v>
      </c>
      <c r="I6337" t="str">
        <f t="shared" si="984"/>
        <v>%1991-04-01%^^xsd:date</v>
      </c>
      <c r="J6337" t="str">
        <f t="shared" si="985"/>
        <v/>
      </c>
      <c r="K6337" t="str">
        <f t="shared" si="986"/>
        <v/>
      </c>
      <c r="L6337" t="str">
        <f t="shared" si="987"/>
        <v/>
      </c>
      <c r="M6337" t="str">
        <f t="shared" si="988"/>
        <v/>
      </c>
      <c r="N6337" t="str">
        <f t="shared" si="989"/>
        <v>:7402 a crs:CommonwealthOrganisation ; schema:name %Telstra Corporation Limited, Residential Customer Access Network Branch, Western Australia% ; schema:startDate %1991-04-01%^^xsd:date ; time:hasTime [ time:hasBeginning [ time:inXSDDate %1991-04-01%^^xsd:date ]  ] .</v>
      </c>
    </row>
    <row r="6338" spans="1:14" x14ac:dyDescent="0.15">
      <c r="A6338" s="1" t="s">
        <v>12715</v>
      </c>
      <c r="B6338" s="1" t="s">
        <v>12716</v>
      </c>
      <c r="C6338" s="1">
        <v>19870724</v>
      </c>
      <c r="D6338" s="1">
        <v>19970815</v>
      </c>
      <c r="E6338" t="str">
        <f t="shared" si="980"/>
        <v>7404</v>
      </c>
      <c r="F6338" t="str">
        <f t="shared" si="981"/>
        <v>1987</v>
      </c>
      <c r="G6338" t="str">
        <f t="shared" si="982"/>
        <v>07</v>
      </c>
      <c r="H6338" t="str">
        <f t="shared" si="983"/>
        <v>24</v>
      </c>
      <c r="I6338" t="str">
        <f t="shared" si="984"/>
        <v>%1987-07-24%^^xsd:date</v>
      </c>
      <c r="J6338" t="str">
        <f t="shared" si="985"/>
        <v>1997</v>
      </c>
      <c r="K6338" t="str">
        <f t="shared" si="986"/>
        <v>08</v>
      </c>
      <c r="L6338" t="str">
        <f t="shared" si="987"/>
        <v>15</v>
      </c>
      <c r="M6338" t="str">
        <f t="shared" si="988"/>
        <v>%1997-15-15%^^xsd:date</v>
      </c>
      <c r="N6338" t="str">
        <f t="shared" si="989"/>
        <v>:7404 a crs:CommonwealthOrganisation ; schema:name %Australian Surveying and Land Information Group (AUSLIG), Northern Territory Region% ; schema:startDate %1987-07-24%^^xsd:date ; schema:endDate %1997-15-15%^^xsd:date ; time:hasTime [ time:hasBeginning [ time:inXSDDate %1987-07-24%^^xsd:date ]  ] .</v>
      </c>
    </row>
    <row r="6339" spans="1:14" x14ac:dyDescent="0.15">
      <c r="A6339" s="1" t="s">
        <v>12717</v>
      </c>
      <c r="B6339" s="1" t="s">
        <v>12718</v>
      </c>
      <c r="C6339" s="1">
        <v>19910304</v>
      </c>
      <c r="D6339" s="1">
        <v>19980101</v>
      </c>
      <c r="E6339" t="str">
        <f t="shared" ref="E6339:E6402" si="990">TEXT(SUBSTITUTE(A6339, "CA ", ""), "0000")</f>
        <v>7405</v>
      </c>
      <c r="F6339" t="str">
        <f t="shared" ref="F6339:F6402" si="991">LEFT(C6339,4)</f>
        <v>1991</v>
      </c>
      <c r="G6339" t="str">
        <f t="shared" ref="G6339:G6402" si="992">MID(C6339,5,2)</f>
        <v>03</v>
      </c>
      <c r="H6339" t="str">
        <f t="shared" ref="H6339:H6402" si="993">RIGHT(C6339,2)</f>
        <v>04</v>
      </c>
      <c r="I6339" t="str">
        <f t="shared" ref="I6339:I6402" si="994">IF(AND(G6339+0&gt;=1,G6339+0&lt;=12),CONCATENATE("%",F6339,"-",G6339,"-",H6339,"%^^xsd:date"),CONCATENATE("%",F6339,"%^^xsd:gYear"))</f>
        <v>%1991-03-04%^^xsd:date</v>
      </c>
      <c r="J6339" t="str">
        <f t="shared" ref="J6339:J6402" si="995">LEFT(D6339,4)</f>
        <v>1998</v>
      </c>
      <c r="K6339" t="str">
        <f t="shared" ref="K6339:K6402" si="996">MID(D6339,5,2)</f>
        <v>01</v>
      </c>
      <c r="L6339" t="str">
        <f t="shared" ref="L6339:L6402" si="997">RIGHT(D6339,2)</f>
        <v>01</v>
      </c>
      <c r="M6339" t="str">
        <f t="shared" ref="M6339:M6402" si="998">IFERROR(IF(AND(K6339+0&gt;=1,K6339+0&lt;=12),CONCATENATE("%",J6339,"-",L6339,"-",L6339,"%^^xsd:date"),CONCATENATE("%",J6339,"%^^xsd:gYear")),"")</f>
        <v>%1998-01-01%^^xsd:date</v>
      </c>
      <c r="N6339" t="str">
        <f t="shared" ref="N6339:N6402" si="999">CONCATENATE(":",E6339," a crs:CommonwealthOrganisation ; schema:name %",B6339,"% ; schema:startDate ",I6339, IF(M6339="","",CONCATENATE(" ; schema:endDate ",M6339)), " ; time:hasTime [ time:hasBeginning [ time:inXSDDate ", I6339, " ] ", IF(O6339="","",CONCATENATE(" ; time:hasEnd [ time:inXSDDate ",O6339, " ] ")), " ] .")</f>
        <v>:7405 a crs:CommonwealthOrganisation ; schema:name %COMCAR, Regional Office, Queensland% ; schema:startDate %1991-03-04%^^xsd:date ; schema:endDate %1998-01-01%^^xsd:date ; time:hasTime [ time:hasBeginning [ time:inXSDDate %1991-03-04%^^xsd:date ]  ] .</v>
      </c>
    </row>
    <row r="6340" spans="1:14" x14ac:dyDescent="0.15">
      <c r="A6340" s="1" t="s">
        <v>12719</v>
      </c>
      <c r="B6340" s="1" t="s">
        <v>12720</v>
      </c>
      <c r="C6340" s="1">
        <v>19881201</v>
      </c>
      <c r="D6340" s="1">
        <v>19920302</v>
      </c>
      <c r="E6340" t="str">
        <f t="shared" si="990"/>
        <v>7406</v>
      </c>
      <c r="F6340" t="str">
        <f t="shared" si="991"/>
        <v>1988</v>
      </c>
      <c r="G6340" t="str">
        <f t="shared" si="992"/>
        <v>12</v>
      </c>
      <c r="H6340" t="str">
        <f t="shared" si="993"/>
        <v>01</v>
      </c>
      <c r="I6340" t="str">
        <f t="shared" si="994"/>
        <v>%1988-12-01%^^xsd:date</v>
      </c>
      <c r="J6340" t="str">
        <f t="shared" si="995"/>
        <v>1992</v>
      </c>
      <c r="K6340" t="str">
        <f t="shared" si="996"/>
        <v>03</v>
      </c>
      <c r="L6340" t="str">
        <f t="shared" si="997"/>
        <v>02</v>
      </c>
      <c r="M6340" t="str">
        <f t="shared" si="998"/>
        <v>%1992-02-02%^^xsd:date</v>
      </c>
      <c r="N6340" t="str">
        <f t="shared" si="999"/>
        <v>:7406 a crs:CommonwealthOrganisation ; schema:name %North Australia Development Unit% ; schema:startDate %1988-12-01%^^xsd:date ; schema:endDate %1992-02-02%^^xsd:date ; time:hasTime [ time:hasBeginning [ time:inXSDDate %1988-12-01%^^xsd:date ]  ] .</v>
      </c>
    </row>
    <row r="6341" spans="1:14" x14ac:dyDescent="0.15">
      <c r="A6341" s="1" t="s">
        <v>12721</v>
      </c>
      <c r="B6341" s="1" t="s">
        <v>12722</v>
      </c>
      <c r="C6341" s="1">
        <v>19890214</v>
      </c>
      <c r="D6341" s="1">
        <v>19950831</v>
      </c>
      <c r="E6341" t="str">
        <f t="shared" si="990"/>
        <v>7407</v>
      </c>
      <c r="F6341" t="str">
        <f t="shared" si="991"/>
        <v>1989</v>
      </c>
      <c r="G6341" t="str">
        <f t="shared" si="992"/>
        <v>02</v>
      </c>
      <c r="H6341" t="str">
        <f t="shared" si="993"/>
        <v>14</v>
      </c>
      <c r="I6341" t="str">
        <f t="shared" si="994"/>
        <v>%1989-02-14%^^xsd:date</v>
      </c>
      <c r="J6341" t="str">
        <f t="shared" si="995"/>
        <v>1995</v>
      </c>
      <c r="K6341" t="str">
        <f t="shared" si="996"/>
        <v>08</v>
      </c>
      <c r="L6341" t="str">
        <f t="shared" si="997"/>
        <v>31</v>
      </c>
      <c r="M6341" t="str">
        <f t="shared" si="998"/>
        <v>%1995-31-31%^^xsd:date</v>
      </c>
      <c r="N6341" t="str">
        <f t="shared" si="999"/>
        <v>:7407 a crs:CommonwealthOrganisation ; schema:name %Australian Protective Service, Regional Office, Queensland% ; schema:startDate %1989-02-14%^^xsd:date ; schema:endDate %1995-31-31%^^xsd:date ; time:hasTime [ time:hasBeginning [ time:inXSDDate %1989-02-14%^^xsd:date ]  ] .</v>
      </c>
    </row>
    <row r="6342" spans="1:14" x14ac:dyDescent="0.15">
      <c r="A6342" s="1" t="s">
        <v>12723</v>
      </c>
      <c r="B6342" s="1" t="s">
        <v>12724</v>
      </c>
      <c r="C6342" s="1">
        <v>19881020</v>
      </c>
      <c r="D6342" s="1">
        <v>19970701</v>
      </c>
      <c r="E6342" t="str">
        <f t="shared" si="990"/>
        <v>7408</v>
      </c>
      <c r="F6342" t="str">
        <f t="shared" si="991"/>
        <v>1988</v>
      </c>
      <c r="G6342" t="str">
        <f t="shared" si="992"/>
        <v>10</v>
      </c>
      <c r="H6342" t="str">
        <f t="shared" si="993"/>
        <v>20</v>
      </c>
      <c r="I6342" t="str">
        <f t="shared" si="994"/>
        <v>%1988-10-20%^^xsd:date</v>
      </c>
      <c r="J6342" t="str">
        <f t="shared" si="995"/>
        <v>1997</v>
      </c>
      <c r="K6342" t="str">
        <f t="shared" si="996"/>
        <v>07</v>
      </c>
      <c r="L6342" t="str">
        <f t="shared" si="997"/>
        <v>01</v>
      </c>
      <c r="M6342" t="str">
        <f t="shared" si="998"/>
        <v>%1997-01-01%^^xsd:date</v>
      </c>
      <c r="N6342" t="str">
        <f t="shared" si="999"/>
        <v>:7408 a crs:CommonwealthOrganisation ; schema:name %Student Assistance Centre, Rockhampton [Queensland]% ; schema:startDate %1988-10-20%^^xsd:date ; schema:endDate %1997-01-01%^^xsd:date ; time:hasTime [ time:hasBeginning [ time:inXSDDate %1988-10-20%^^xsd:date ]  ] .</v>
      </c>
    </row>
    <row r="6343" spans="1:14" x14ac:dyDescent="0.15">
      <c r="A6343" s="1" t="s">
        <v>12725</v>
      </c>
      <c r="B6343" s="1" t="s">
        <v>12726</v>
      </c>
      <c r="C6343" s="1">
        <v>19770201</v>
      </c>
      <c r="E6343" t="str">
        <f t="shared" si="990"/>
        <v>7409</v>
      </c>
      <c r="F6343" t="str">
        <f t="shared" si="991"/>
        <v>1977</v>
      </c>
      <c r="G6343" t="str">
        <f t="shared" si="992"/>
        <v>02</v>
      </c>
      <c r="H6343" t="str">
        <f t="shared" si="993"/>
        <v>01</v>
      </c>
      <c r="I6343" t="str">
        <f t="shared" si="994"/>
        <v>%1977-02-01%^^xsd:date</v>
      </c>
      <c r="J6343" t="str">
        <f t="shared" si="995"/>
        <v/>
      </c>
      <c r="K6343" t="str">
        <f t="shared" si="996"/>
        <v/>
      </c>
      <c r="L6343" t="str">
        <f t="shared" si="997"/>
        <v/>
      </c>
      <c r="M6343" t="str">
        <f t="shared" si="998"/>
        <v/>
      </c>
      <c r="N6343" t="str">
        <f t="shared" si="999"/>
        <v>:7409 a crs:CommonwealthOrganisation ; schema:name %Federal Court of Australia, Victorian District Registry, Melbourne% ; schema:startDate %1977-02-01%^^xsd:date ; time:hasTime [ time:hasBeginning [ time:inXSDDate %1977-02-01%^^xsd:date ]  ] .</v>
      </c>
    </row>
    <row r="6344" spans="1:14" x14ac:dyDescent="0.15">
      <c r="A6344" s="1" t="s">
        <v>12727</v>
      </c>
      <c r="B6344" s="1" t="s">
        <v>12728</v>
      </c>
      <c r="C6344" s="1">
        <v>19120101</v>
      </c>
      <c r="D6344" s="1">
        <v>19161231</v>
      </c>
      <c r="E6344" t="str">
        <f t="shared" si="990"/>
        <v>0741</v>
      </c>
      <c r="F6344" t="str">
        <f t="shared" si="991"/>
        <v>1912</v>
      </c>
      <c r="G6344" t="str">
        <f t="shared" si="992"/>
        <v>01</v>
      </c>
      <c r="H6344" t="str">
        <f t="shared" si="993"/>
        <v>01</v>
      </c>
      <c r="I6344" t="str">
        <f t="shared" si="994"/>
        <v>%1912-01-01%^^xsd:date</v>
      </c>
      <c r="J6344" t="str">
        <f t="shared" si="995"/>
        <v>1916</v>
      </c>
      <c r="K6344" t="str">
        <f t="shared" si="996"/>
        <v>12</v>
      </c>
      <c r="L6344" t="str">
        <f t="shared" si="997"/>
        <v>31</v>
      </c>
      <c r="M6344" t="str">
        <f t="shared" si="998"/>
        <v>%1916-31-31%^^xsd:date</v>
      </c>
      <c r="N6344" t="str">
        <f t="shared" si="999"/>
        <v>:0741 a crs:CommonwealthOrganisation ; schema:name %Federal Capital Territory Administrative Offices, Canberra% ; schema:startDate %1912-01-01%^^xsd:date ; schema:endDate %1916-31-31%^^xsd:date ; time:hasTime [ time:hasBeginning [ time:inXSDDate %1912-01-01%^^xsd:date ]  ] .</v>
      </c>
    </row>
    <row r="6345" spans="1:14" x14ac:dyDescent="0.15">
      <c r="A6345" s="1" t="s">
        <v>12729</v>
      </c>
      <c r="B6345" s="1" t="s">
        <v>12730</v>
      </c>
      <c r="C6345" s="1">
        <v>19911021</v>
      </c>
      <c r="D6345" s="1">
        <v>19970701</v>
      </c>
      <c r="E6345" t="str">
        <f t="shared" si="990"/>
        <v>7410</v>
      </c>
      <c r="F6345" t="str">
        <f t="shared" si="991"/>
        <v>1991</v>
      </c>
      <c r="G6345" t="str">
        <f t="shared" si="992"/>
        <v>10</v>
      </c>
      <c r="H6345" t="str">
        <f t="shared" si="993"/>
        <v>21</v>
      </c>
      <c r="I6345" t="str">
        <f t="shared" si="994"/>
        <v>%1991-10-21%^^xsd:date</v>
      </c>
      <c r="J6345" t="str">
        <f t="shared" si="995"/>
        <v>1997</v>
      </c>
      <c r="K6345" t="str">
        <f t="shared" si="996"/>
        <v>07</v>
      </c>
      <c r="L6345" t="str">
        <f t="shared" si="997"/>
        <v>01</v>
      </c>
      <c r="M6345" t="str">
        <f t="shared" si="998"/>
        <v>%1997-01-01%^^xsd:date</v>
      </c>
      <c r="N6345" t="str">
        <f t="shared" si="999"/>
        <v>:7410 a crs:CommonwealthOrganisation ; schema:name %Student Assistance Centre, Chermside [Queensland]% ; schema:startDate %1991-10-21%^^xsd:date ; schema:endDate %1997-01-01%^^xsd:date ; time:hasTime [ time:hasBeginning [ time:inXSDDate %1991-10-21%^^xsd:date ]  ] .</v>
      </c>
    </row>
    <row r="6346" spans="1:14" x14ac:dyDescent="0.15">
      <c r="A6346" s="1" t="s">
        <v>12731</v>
      </c>
      <c r="B6346" s="1" t="s">
        <v>12732</v>
      </c>
      <c r="C6346" s="1">
        <v>19910701</v>
      </c>
      <c r="D6346" s="1">
        <v>19970701</v>
      </c>
      <c r="E6346" t="str">
        <f t="shared" si="990"/>
        <v>7411</v>
      </c>
      <c r="F6346" t="str">
        <f t="shared" si="991"/>
        <v>1991</v>
      </c>
      <c r="G6346" t="str">
        <f t="shared" si="992"/>
        <v>07</v>
      </c>
      <c r="H6346" t="str">
        <f t="shared" si="993"/>
        <v>01</v>
      </c>
      <c r="I6346" t="str">
        <f t="shared" si="994"/>
        <v>%1991-07-01%^^xsd:date</v>
      </c>
      <c r="J6346" t="str">
        <f t="shared" si="995"/>
        <v>1997</v>
      </c>
      <c r="K6346" t="str">
        <f t="shared" si="996"/>
        <v>07</v>
      </c>
      <c r="L6346" t="str">
        <f t="shared" si="997"/>
        <v>01</v>
      </c>
      <c r="M6346" t="str">
        <f t="shared" si="998"/>
        <v>%1997-01-01%^^xsd:date</v>
      </c>
      <c r="N6346" t="str">
        <f t="shared" si="999"/>
        <v>:7411 a crs:CommonwealthOrganisation ; schema:name %Student Assistance Centre, Mount Gravatt [Queensland]% ; schema:startDate %1991-07-01%^^xsd:date ; schema:endDate %1997-01-01%^^xsd:date ; time:hasTime [ time:hasBeginning [ time:inXSDDate %1991-07-01%^^xsd:date ]  ] .</v>
      </c>
    </row>
    <row r="6347" spans="1:14" x14ac:dyDescent="0.15">
      <c r="A6347" s="1" t="s">
        <v>12733</v>
      </c>
      <c r="B6347" s="1" t="s">
        <v>12734</v>
      </c>
      <c r="C6347" s="1">
        <v>19490101</v>
      </c>
      <c r="D6347" s="1">
        <v>19771201</v>
      </c>
      <c r="E6347" t="str">
        <f t="shared" si="990"/>
        <v>7412</v>
      </c>
      <c r="F6347" t="str">
        <f t="shared" si="991"/>
        <v>1949</v>
      </c>
      <c r="G6347" t="str">
        <f t="shared" si="992"/>
        <v>01</v>
      </c>
      <c r="H6347" t="str">
        <f t="shared" si="993"/>
        <v>01</v>
      </c>
      <c r="I6347" t="str">
        <f t="shared" si="994"/>
        <v>%1949-01-01%^^xsd:date</v>
      </c>
      <c r="J6347" t="str">
        <f t="shared" si="995"/>
        <v>1977</v>
      </c>
      <c r="K6347" t="str">
        <f t="shared" si="996"/>
        <v>12</v>
      </c>
      <c r="L6347" t="str">
        <f t="shared" si="997"/>
        <v>01</v>
      </c>
      <c r="M6347" t="str">
        <f t="shared" si="998"/>
        <v>%1977-01-01%^^xsd:date</v>
      </c>
      <c r="N6347" t="str">
        <f t="shared" si="999"/>
        <v>:7412 a crs:CommonwealthOrganisation ; schema:name %Australian Meat Board, Queensland% ; schema:startDate %1949-01-01%^^xsd:date ; schema:endDate %1977-01-01%^^xsd:date ; time:hasTime [ time:hasBeginning [ time:inXSDDate %1949-01-01%^^xsd:date ]  ] .</v>
      </c>
    </row>
    <row r="6348" spans="1:14" x14ac:dyDescent="0.15">
      <c r="A6348" s="1" t="s">
        <v>12735</v>
      </c>
      <c r="B6348" s="1" t="s">
        <v>12736</v>
      </c>
      <c r="C6348" s="1">
        <v>19821001</v>
      </c>
      <c r="D6348" s="1">
        <v>19851029</v>
      </c>
      <c r="E6348" t="str">
        <f t="shared" si="990"/>
        <v>7413</v>
      </c>
      <c r="F6348" t="str">
        <f t="shared" si="991"/>
        <v>1982</v>
      </c>
      <c r="G6348" t="str">
        <f t="shared" si="992"/>
        <v>10</v>
      </c>
      <c r="H6348" t="str">
        <f t="shared" si="993"/>
        <v>01</v>
      </c>
      <c r="I6348" t="str">
        <f t="shared" si="994"/>
        <v>%1982-10-01%^^xsd:date</v>
      </c>
      <c r="J6348" t="str">
        <f t="shared" si="995"/>
        <v>1985</v>
      </c>
      <c r="K6348" t="str">
        <f t="shared" si="996"/>
        <v>10</v>
      </c>
      <c r="L6348" t="str">
        <f t="shared" si="997"/>
        <v>29</v>
      </c>
      <c r="M6348" t="str">
        <f t="shared" si="998"/>
        <v>%1985-29-29%^^xsd:date</v>
      </c>
      <c r="N6348" t="str">
        <f t="shared" si="999"/>
        <v>:7413 a crs:CommonwealthOrganisation ; schema:name %RAAF Light Helicopter Project% ; schema:startDate %1982-10-01%^^xsd:date ; schema:endDate %1985-29-29%^^xsd:date ; time:hasTime [ time:hasBeginning [ time:inXSDDate %1982-10-01%^^xsd:date ]  ] .</v>
      </c>
    </row>
    <row r="6349" spans="1:14" x14ac:dyDescent="0.15">
      <c r="A6349" s="1" t="s">
        <v>12737</v>
      </c>
      <c r="B6349" s="1" t="s">
        <v>12738</v>
      </c>
      <c r="C6349" s="1">
        <v>18520101</v>
      </c>
      <c r="D6349" s="1">
        <v>19640101</v>
      </c>
      <c r="E6349" t="str">
        <f t="shared" si="990"/>
        <v>7414</v>
      </c>
      <c r="F6349" t="str">
        <f t="shared" si="991"/>
        <v>1852</v>
      </c>
      <c r="G6349" t="str">
        <f t="shared" si="992"/>
        <v>01</v>
      </c>
      <c r="H6349" t="str">
        <f t="shared" si="993"/>
        <v>01</v>
      </c>
      <c r="I6349" t="str">
        <f t="shared" si="994"/>
        <v>%1852-01-01%^^xsd:date</v>
      </c>
      <c r="J6349" t="str">
        <f t="shared" si="995"/>
        <v>1964</v>
      </c>
      <c r="K6349" t="str">
        <f t="shared" si="996"/>
        <v>01</v>
      </c>
      <c r="L6349" t="str">
        <f t="shared" si="997"/>
        <v>01</v>
      </c>
      <c r="M6349" t="str">
        <f t="shared" si="998"/>
        <v>%1964-01-01%^^xsd:date</v>
      </c>
      <c r="N6349" t="str">
        <f t="shared" si="999"/>
        <v>:7414 a crs:CommonwealthOrganisation ; schema:name %Government Astronomer of Western Australia% ; schema:startDate %1852-01-01%^^xsd:date ; schema:endDate %1964-01-01%^^xsd:date ; time:hasTime [ time:hasBeginning [ time:inXSDDate %1852-01-01%^^xsd:date ]  ] .</v>
      </c>
    </row>
    <row r="6350" spans="1:14" x14ac:dyDescent="0.15">
      <c r="A6350" s="1" t="s">
        <v>12739</v>
      </c>
      <c r="B6350" s="1" t="s">
        <v>12740</v>
      </c>
      <c r="C6350" s="1">
        <v>19870724</v>
      </c>
      <c r="D6350" s="1">
        <v>19971001</v>
      </c>
      <c r="E6350" t="str">
        <f t="shared" si="990"/>
        <v>7415</v>
      </c>
      <c r="F6350" t="str">
        <f t="shared" si="991"/>
        <v>1987</v>
      </c>
      <c r="G6350" t="str">
        <f t="shared" si="992"/>
        <v>07</v>
      </c>
      <c r="H6350" t="str">
        <f t="shared" si="993"/>
        <v>24</v>
      </c>
      <c r="I6350" t="str">
        <f t="shared" si="994"/>
        <v>%1987-07-24%^^xsd:date</v>
      </c>
      <c r="J6350" t="str">
        <f t="shared" si="995"/>
        <v>1997</v>
      </c>
      <c r="K6350" t="str">
        <f t="shared" si="996"/>
        <v>10</v>
      </c>
      <c r="L6350" t="str">
        <f t="shared" si="997"/>
        <v>01</v>
      </c>
      <c r="M6350" t="str">
        <f t="shared" si="998"/>
        <v>%1997-01-01%^^xsd:date</v>
      </c>
      <c r="N6350" t="str">
        <f t="shared" si="999"/>
        <v>:7415 a crs:CommonwealthOrganisation ; schema:name %Australian Property Group, State Office, Northern Territory% ; schema:startDate %1987-07-24%^^xsd:date ; schema:endDate %1997-01-01%^^xsd:date ; time:hasTime [ time:hasBeginning [ time:inXSDDate %1987-07-24%^^xsd:date ]  ] .</v>
      </c>
    </row>
    <row r="6351" spans="1:14" x14ac:dyDescent="0.15">
      <c r="A6351" s="1" t="s">
        <v>12741</v>
      </c>
      <c r="B6351" s="1" t="s">
        <v>12742</v>
      </c>
      <c r="C6351" s="1">
        <v>19900305</v>
      </c>
      <c r="D6351" s="1">
        <v>20050630</v>
      </c>
      <c r="E6351" t="str">
        <f t="shared" si="990"/>
        <v>7416</v>
      </c>
      <c r="F6351" t="str">
        <f t="shared" si="991"/>
        <v>1990</v>
      </c>
      <c r="G6351" t="str">
        <f t="shared" si="992"/>
        <v>03</v>
      </c>
      <c r="H6351" t="str">
        <f t="shared" si="993"/>
        <v>05</v>
      </c>
      <c r="I6351" t="str">
        <f t="shared" si="994"/>
        <v>%1990-03-05%^^xsd:date</v>
      </c>
      <c r="J6351" t="str">
        <f t="shared" si="995"/>
        <v>2005</v>
      </c>
      <c r="K6351" t="str">
        <f t="shared" si="996"/>
        <v>06</v>
      </c>
      <c r="L6351" t="str">
        <f t="shared" si="997"/>
        <v>30</v>
      </c>
      <c r="M6351" t="str">
        <f t="shared" si="998"/>
        <v>%2005-30-30%^^xsd:date</v>
      </c>
      <c r="N6351" t="str">
        <f t="shared" si="999"/>
        <v>:7416 a crs:CommonwealthOrganisation ; schema:name %Aboriginal and Torres Strait Islander Commission, State Office, Victoria-Tasmania% ; schema:startDate %1990-03-05%^^xsd:date ; schema:endDate %2005-30-30%^^xsd:date ; time:hasTime [ time:hasBeginning [ time:inXSDDate %1990-03-05%^^xsd:date ]  ] .</v>
      </c>
    </row>
    <row r="6352" spans="1:14" x14ac:dyDescent="0.15">
      <c r="A6352" s="1" t="s">
        <v>12743</v>
      </c>
      <c r="B6352" s="1" t="s">
        <v>12744</v>
      </c>
      <c r="C6352" s="1">
        <v>19400706</v>
      </c>
      <c r="D6352" s="1">
        <v>19500209</v>
      </c>
      <c r="E6352" t="str">
        <f t="shared" si="990"/>
        <v>7417</v>
      </c>
      <c r="F6352" t="str">
        <f t="shared" si="991"/>
        <v>1940</v>
      </c>
      <c r="G6352" t="str">
        <f t="shared" si="992"/>
        <v>07</v>
      </c>
      <c r="H6352" t="str">
        <f t="shared" si="993"/>
        <v>06</v>
      </c>
      <c r="I6352" t="str">
        <f t="shared" si="994"/>
        <v>%1940-07-06%^^xsd:date</v>
      </c>
      <c r="J6352" t="str">
        <f t="shared" si="995"/>
        <v>1950</v>
      </c>
      <c r="K6352" t="str">
        <f t="shared" si="996"/>
        <v>02</v>
      </c>
      <c r="L6352" t="str">
        <f t="shared" si="997"/>
        <v>09</v>
      </c>
      <c r="M6352" t="str">
        <f t="shared" si="998"/>
        <v>%1950-09-09%^^xsd:date</v>
      </c>
      <c r="N6352" t="str">
        <f t="shared" si="999"/>
        <v>:7417 a crs:CommonwealthOrganisation ; schema:name %Commonwealth Liquid Fuel Control Board, State Office, Victoria% ; schema:startDate %1940-07-06%^^xsd:date ; schema:endDate %1950-09-09%^^xsd:date ; time:hasTime [ time:hasBeginning [ time:inXSDDate %1940-07-06%^^xsd:date ]  ] .</v>
      </c>
    </row>
    <row r="6353" spans="1:14" x14ac:dyDescent="0.15">
      <c r="A6353" s="1" t="s">
        <v>12745</v>
      </c>
      <c r="B6353" s="1" t="s">
        <v>12746</v>
      </c>
      <c r="C6353" s="1">
        <v>19880701</v>
      </c>
      <c r="D6353" s="1">
        <v>19970701</v>
      </c>
      <c r="E6353" t="str">
        <f t="shared" si="990"/>
        <v>7418</v>
      </c>
      <c r="F6353" t="str">
        <f t="shared" si="991"/>
        <v>1988</v>
      </c>
      <c r="G6353" t="str">
        <f t="shared" si="992"/>
        <v>07</v>
      </c>
      <c r="H6353" t="str">
        <f t="shared" si="993"/>
        <v>01</v>
      </c>
      <c r="I6353" t="str">
        <f t="shared" si="994"/>
        <v>%1988-07-01%^^xsd:date</v>
      </c>
      <c r="J6353" t="str">
        <f t="shared" si="995"/>
        <v>1997</v>
      </c>
      <c r="K6353" t="str">
        <f t="shared" si="996"/>
        <v>07</v>
      </c>
      <c r="L6353" t="str">
        <f t="shared" si="997"/>
        <v>01</v>
      </c>
      <c r="M6353" t="str">
        <f t="shared" si="998"/>
        <v>%1997-01-01%^^xsd:date</v>
      </c>
      <c r="N6353" t="str">
        <f t="shared" si="999"/>
        <v>:7418 a crs:CommonwealthOrganisation ; schema:name %Department of Social Security, Operations Support Centre, Perth% ; schema:startDate %1988-07-01%^^xsd:date ; schema:endDate %1997-01-01%^^xsd:date ; time:hasTime [ time:hasBeginning [ time:inXSDDate %1988-07-01%^^xsd:date ]  ] .</v>
      </c>
    </row>
    <row r="6354" spans="1:14" x14ac:dyDescent="0.15">
      <c r="A6354" s="1" t="s">
        <v>12747</v>
      </c>
      <c r="B6354" s="1" t="s">
        <v>12748</v>
      </c>
      <c r="C6354" s="1">
        <v>19731101</v>
      </c>
      <c r="D6354" s="1">
        <v>19950101</v>
      </c>
      <c r="E6354" t="str">
        <f t="shared" si="990"/>
        <v>7419</v>
      </c>
      <c r="F6354" t="str">
        <f t="shared" si="991"/>
        <v>1973</v>
      </c>
      <c r="G6354" t="str">
        <f t="shared" si="992"/>
        <v>11</v>
      </c>
      <c r="H6354" t="str">
        <f t="shared" si="993"/>
        <v>01</v>
      </c>
      <c r="I6354" t="str">
        <f t="shared" si="994"/>
        <v>%1973-11-01%^^xsd:date</v>
      </c>
      <c r="J6354" t="str">
        <f t="shared" si="995"/>
        <v>1995</v>
      </c>
      <c r="K6354" t="str">
        <f t="shared" si="996"/>
        <v>01</v>
      </c>
      <c r="L6354" t="str">
        <f t="shared" si="997"/>
        <v>01</v>
      </c>
      <c r="M6354" t="str">
        <f t="shared" si="998"/>
        <v>%1995-01-01%^^xsd:date</v>
      </c>
      <c r="N6354" t="str">
        <f t="shared" si="999"/>
        <v>:7419 a crs:CommonwealthOrganisation ; schema:name %District Support Unit (DSU), Darwin/ (from 1994) Army Support Unit (ASU-D), Australian Army, Darwin% ; schema:startDate %1973-11-01%^^xsd:date ; schema:endDate %1995-01-01%^^xsd:date ; time:hasTime [ time:hasBeginning [ time:inXSDDate %1973-11-01%^^xsd:date ]  ] .</v>
      </c>
    </row>
    <row r="6355" spans="1:14" x14ac:dyDescent="0.15">
      <c r="A6355" s="1" t="s">
        <v>12749</v>
      </c>
      <c r="B6355" s="1" t="s">
        <v>12750</v>
      </c>
      <c r="C6355" s="1">
        <v>19390426</v>
      </c>
      <c r="D6355" s="1">
        <v>19461231</v>
      </c>
      <c r="E6355" t="str">
        <f t="shared" si="990"/>
        <v>0742</v>
      </c>
      <c r="F6355" t="str">
        <f t="shared" si="991"/>
        <v>1939</v>
      </c>
      <c r="G6355" t="str">
        <f t="shared" si="992"/>
        <v>04</v>
      </c>
      <c r="H6355" t="str">
        <f t="shared" si="993"/>
        <v>26</v>
      </c>
      <c r="I6355" t="str">
        <f t="shared" si="994"/>
        <v>%1939-04-26%^^xsd:date</v>
      </c>
      <c r="J6355" t="str">
        <f t="shared" si="995"/>
        <v>1946</v>
      </c>
      <c r="K6355" t="str">
        <f t="shared" si="996"/>
        <v>12</v>
      </c>
      <c r="L6355" t="str">
        <f t="shared" si="997"/>
        <v>31</v>
      </c>
      <c r="M6355" t="str">
        <f t="shared" si="998"/>
        <v>%1946-31-31%^^xsd:date</v>
      </c>
      <c r="N6355" t="str">
        <f t="shared" si="999"/>
        <v>:0742 a crs:CommonwealthOrganisation ; schema:name %Works and Services Branch [II], Canberra% ; schema:startDate %1939-04-26%^^xsd:date ; schema:endDate %1946-31-31%^^xsd:date ; time:hasTime [ time:hasBeginning [ time:inXSDDate %1939-04-26%^^xsd:date ]  ] .</v>
      </c>
    </row>
    <row r="6356" spans="1:14" x14ac:dyDescent="0.15">
      <c r="A6356" s="1" t="s">
        <v>12751</v>
      </c>
      <c r="B6356" s="1" t="s">
        <v>12752</v>
      </c>
      <c r="C6356" s="1">
        <v>19910607</v>
      </c>
      <c r="E6356" t="str">
        <f t="shared" si="990"/>
        <v>7420</v>
      </c>
      <c r="F6356" t="str">
        <f t="shared" si="991"/>
        <v>1991</v>
      </c>
      <c r="G6356" t="str">
        <f t="shared" si="992"/>
        <v>06</v>
      </c>
      <c r="H6356" t="str">
        <f t="shared" si="993"/>
        <v>07</v>
      </c>
      <c r="I6356" t="str">
        <f t="shared" si="994"/>
        <v>%1991-06-07%^^xsd:date</v>
      </c>
      <c r="J6356" t="str">
        <f t="shared" si="995"/>
        <v/>
      </c>
      <c r="K6356" t="str">
        <f t="shared" si="996"/>
        <v/>
      </c>
      <c r="L6356" t="str">
        <f t="shared" si="997"/>
        <v/>
      </c>
      <c r="M6356" t="str">
        <f t="shared" si="998"/>
        <v/>
      </c>
      <c r="N6356" t="str">
        <f t="shared" si="999"/>
        <v>:7420 a crs:CommonwealthOrganisation ; schema:name %Medibank Health Solutions, Darwin% ; schema:startDate %1991-06-07%^^xsd:date ; time:hasTime [ time:hasBeginning [ time:inXSDDate %1991-06-07%^^xsd:date ]  ] .</v>
      </c>
    </row>
    <row r="6357" spans="1:14" x14ac:dyDescent="0.15">
      <c r="A6357" s="1" t="s">
        <v>12753</v>
      </c>
      <c r="B6357" s="1" t="s">
        <v>12754</v>
      </c>
      <c r="C6357" s="1">
        <v>19500101</v>
      </c>
      <c r="E6357" t="str">
        <f t="shared" si="990"/>
        <v>7421</v>
      </c>
      <c r="F6357" t="str">
        <f t="shared" si="991"/>
        <v>1950</v>
      </c>
      <c r="G6357" t="str">
        <f t="shared" si="992"/>
        <v>01</v>
      </c>
      <c r="H6357" t="str">
        <f t="shared" si="993"/>
        <v>01</v>
      </c>
      <c r="I6357" t="str">
        <f t="shared" si="994"/>
        <v>%1950-01-01%^^xsd:date</v>
      </c>
      <c r="J6357" t="str">
        <f t="shared" si="995"/>
        <v/>
      </c>
      <c r="K6357" t="str">
        <f t="shared" si="996"/>
        <v/>
      </c>
      <c r="L6357" t="str">
        <f t="shared" si="997"/>
        <v/>
      </c>
      <c r="M6357" t="str">
        <f t="shared" si="998"/>
        <v/>
      </c>
      <c r="N6357" t="str">
        <f t="shared" si="999"/>
        <v>:7421 a crs:CommonwealthOrganisation ; schema:name %CRS Australia, Southern Regional Unit [Tasmania]% ; schema:startDate %1950-01-01%^^xsd:date ; time:hasTime [ time:hasBeginning [ time:inXSDDate %1950-01-01%^^xsd:date ]  ] .</v>
      </c>
    </row>
    <row r="6358" spans="1:14" x14ac:dyDescent="0.15">
      <c r="A6358" s="1" t="s">
        <v>12755</v>
      </c>
      <c r="B6358" s="1" t="s">
        <v>12756</v>
      </c>
      <c r="C6358" s="1">
        <v>19901118</v>
      </c>
      <c r="E6358" t="str">
        <f t="shared" si="990"/>
        <v>7422</v>
      </c>
      <c r="F6358" t="str">
        <f t="shared" si="991"/>
        <v>1990</v>
      </c>
      <c r="G6358" t="str">
        <f t="shared" si="992"/>
        <v>11</v>
      </c>
      <c r="H6358" t="str">
        <f t="shared" si="993"/>
        <v>18</v>
      </c>
      <c r="I6358" t="str">
        <f t="shared" si="994"/>
        <v>%1990-11-18%^^xsd:date</v>
      </c>
      <c r="J6358" t="str">
        <f t="shared" si="995"/>
        <v/>
      </c>
      <c r="K6358" t="str">
        <f t="shared" si="996"/>
        <v/>
      </c>
      <c r="L6358" t="str">
        <f t="shared" si="997"/>
        <v/>
      </c>
      <c r="M6358" t="str">
        <f t="shared" si="998"/>
        <v/>
      </c>
      <c r="N6358" t="str">
        <f t="shared" si="999"/>
        <v>:7422 a crs:CommonwealthOrganisation ; schema:name %Australian Broadcasting Corporation, Payroll Control Centre% ; schema:startDate %1990-11-18%^^xsd:date ; time:hasTime [ time:hasBeginning [ time:inXSDDate %1990-11-18%^^xsd:date ]  ] .</v>
      </c>
    </row>
    <row r="6359" spans="1:14" x14ac:dyDescent="0.15">
      <c r="A6359" s="1" t="s">
        <v>12757</v>
      </c>
      <c r="B6359" s="1" t="s">
        <v>12758</v>
      </c>
      <c r="C6359" s="1">
        <v>19750101</v>
      </c>
      <c r="E6359" t="str">
        <f t="shared" si="990"/>
        <v>7424</v>
      </c>
      <c r="F6359" t="str">
        <f t="shared" si="991"/>
        <v>1975</v>
      </c>
      <c r="G6359" t="str">
        <f t="shared" si="992"/>
        <v>01</v>
      </c>
      <c r="H6359" t="str">
        <f t="shared" si="993"/>
        <v>01</v>
      </c>
      <c r="I6359" t="str">
        <f t="shared" si="994"/>
        <v>%1975-01-01%^^xsd:date</v>
      </c>
      <c r="J6359" t="str">
        <f t="shared" si="995"/>
        <v/>
      </c>
      <c r="K6359" t="str">
        <f t="shared" si="996"/>
        <v/>
      </c>
      <c r="L6359" t="str">
        <f t="shared" si="997"/>
        <v/>
      </c>
      <c r="M6359" t="str">
        <f t="shared" si="998"/>
        <v/>
      </c>
      <c r="N6359" t="str">
        <f t="shared" si="999"/>
        <v>:7424 a crs:CommonwealthOrganisation ; schema:name %CRS Australia, Northern Regional Unit [Tasmania]% ; schema:startDate %1975-01-01%^^xsd:date ; time:hasTime [ time:hasBeginning [ time:inXSDDate %1975-01-01%^^xsd:date ]  ] .</v>
      </c>
    </row>
    <row r="6360" spans="1:14" x14ac:dyDescent="0.15">
      <c r="A6360" s="1" t="s">
        <v>12759</v>
      </c>
      <c r="B6360" s="1" t="s">
        <v>12760</v>
      </c>
      <c r="C6360" s="1">
        <v>19800101</v>
      </c>
      <c r="E6360" t="str">
        <f t="shared" si="990"/>
        <v>7425</v>
      </c>
      <c r="F6360" t="str">
        <f t="shared" si="991"/>
        <v>1980</v>
      </c>
      <c r="G6360" t="str">
        <f t="shared" si="992"/>
        <v>01</v>
      </c>
      <c r="H6360" t="str">
        <f t="shared" si="993"/>
        <v>01</v>
      </c>
      <c r="I6360" t="str">
        <f t="shared" si="994"/>
        <v>%1980-01-01%^^xsd:date</v>
      </c>
      <c r="J6360" t="str">
        <f t="shared" si="995"/>
        <v/>
      </c>
      <c r="K6360" t="str">
        <f t="shared" si="996"/>
        <v/>
      </c>
      <c r="L6360" t="str">
        <f t="shared" si="997"/>
        <v/>
      </c>
      <c r="M6360" t="str">
        <f t="shared" si="998"/>
        <v/>
      </c>
      <c r="N6360" t="str">
        <f t="shared" si="999"/>
        <v>:7425 a crs:CommonwealthOrganisation ; schema:name %CRS Australia, North Western Regional Unit [Tasmania]% ; schema:startDate %1980-01-01%^^xsd:date ; time:hasTime [ time:hasBeginning [ time:inXSDDate %1980-01-01%^^xsd:date ]  ] .</v>
      </c>
    </row>
    <row r="6361" spans="1:14" x14ac:dyDescent="0.15">
      <c r="A6361" s="1" t="s">
        <v>12761</v>
      </c>
      <c r="B6361" s="1" t="s">
        <v>12762</v>
      </c>
      <c r="C6361" s="1">
        <v>19900701</v>
      </c>
      <c r="E6361" t="str">
        <f t="shared" si="990"/>
        <v>7426</v>
      </c>
      <c r="F6361" t="str">
        <f t="shared" si="991"/>
        <v>1990</v>
      </c>
      <c r="G6361" t="str">
        <f t="shared" si="992"/>
        <v>07</v>
      </c>
      <c r="H6361" t="str">
        <f t="shared" si="993"/>
        <v>01</v>
      </c>
      <c r="I6361" t="str">
        <f t="shared" si="994"/>
        <v>%1990-07-01%^^xsd:date</v>
      </c>
      <c r="J6361" t="str">
        <f t="shared" si="995"/>
        <v/>
      </c>
      <c r="K6361" t="str">
        <f t="shared" si="996"/>
        <v/>
      </c>
      <c r="L6361" t="str">
        <f t="shared" si="997"/>
        <v/>
      </c>
      <c r="M6361" t="str">
        <f t="shared" si="998"/>
        <v/>
      </c>
      <c r="N6361" t="str">
        <f t="shared" si="999"/>
        <v>:7426 a crs:CommonwealthOrganisation ; schema:name %Australian Protective Service, Darwin Airport% ; schema:startDate %1990-07-01%^^xsd:date ; time:hasTime [ time:hasBeginning [ time:inXSDDate %1990-07-01%^^xsd:date ]  ] .</v>
      </c>
    </row>
    <row r="6362" spans="1:14" x14ac:dyDescent="0.15">
      <c r="A6362" s="1" t="s">
        <v>12763</v>
      </c>
      <c r="B6362" s="1" t="s">
        <v>12764</v>
      </c>
      <c r="C6362" s="1">
        <v>19910816</v>
      </c>
      <c r="D6362" s="1">
        <v>19911128</v>
      </c>
      <c r="E6362" t="str">
        <f t="shared" si="990"/>
        <v>7427</v>
      </c>
      <c r="F6362" t="str">
        <f t="shared" si="991"/>
        <v>1991</v>
      </c>
      <c r="G6362" t="str">
        <f t="shared" si="992"/>
        <v>08</v>
      </c>
      <c r="H6362" t="str">
        <f t="shared" si="993"/>
        <v>16</v>
      </c>
      <c r="I6362" t="str">
        <f t="shared" si="994"/>
        <v>%1991-08-16%^^xsd:date</v>
      </c>
      <c r="J6362" t="str">
        <f t="shared" si="995"/>
        <v>1991</v>
      </c>
      <c r="K6362" t="str">
        <f t="shared" si="996"/>
        <v>11</v>
      </c>
      <c r="L6362" t="str">
        <f t="shared" si="997"/>
        <v>28</v>
      </c>
      <c r="M6362" t="str">
        <f t="shared" si="998"/>
        <v>%1991-28-28%^^xsd:date</v>
      </c>
      <c r="N6362" t="str">
        <f t="shared" si="999"/>
        <v>:7427 a crs:CommonwealthOrganisation ; schema:name %Senate Select Committee on Political Broadcasts and Political Disclosures% ; schema:startDate %1991-08-16%^^xsd:date ; schema:endDate %1991-28-28%^^xsd:date ; time:hasTime [ time:hasBeginning [ time:inXSDDate %1991-08-16%^^xsd:date ]  ] .</v>
      </c>
    </row>
    <row r="6363" spans="1:14" x14ac:dyDescent="0.15">
      <c r="A6363" s="1" t="s">
        <v>12765</v>
      </c>
      <c r="B6363" s="1" t="s">
        <v>12766</v>
      </c>
      <c r="C6363" s="1">
        <v>19911115</v>
      </c>
      <c r="E6363" t="str">
        <f t="shared" si="990"/>
        <v>7428</v>
      </c>
      <c r="F6363" t="str">
        <f t="shared" si="991"/>
        <v>1991</v>
      </c>
      <c r="G6363" t="str">
        <f t="shared" si="992"/>
        <v>11</v>
      </c>
      <c r="H6363" t="str">
        <f t="shared" si="993"/>
        <v>15</v>
      </c>
      <c r="I6363" t="str">
        <f t="shared" si="994"/>
        <v>%1991-11-15%^^xsd:date</v>
      </c>
      <c r="J6363" t="str">
        <f t="shared" si="995"/>
        <v/>
      </c>
      <c r="K6363" t="str">
        <f t="shared" si="996"/>
        <v/>
      </c>
      <c r="L6363" t="str">
        <f t="shared" si="997"/>
        <v/>
      </c>
      <c r="M6363" t="str">
        <f t="shared" si="998"/>
        <v/>
      </c>
      <c r="N6363" t="str">
        <f t="shared" si="999"/>
        <v>:7428 a crs:CommonwealthOrganisation ; schema:name %Australian Antarctic Foundation% ; schema:startDate %1991-11-15%^^xsd:date ; time:hasTime [ time:hasBeginning [ time:inXSDDate %1991-11-15%^^xsd:date ]  ] .</v>
      </c>
    </row>
    <row r="6364" spans="1:14" x14ac:dyDescent="0.15">
      <c r="A6364" s="1" t="s">
        <v>12767</v>
      </c>
      <c r="B6364" s="1" t="s">
        <v>12768</v>
      </c>
      <c r="C6364" s="1">
        <v>19460101</v>
      </c>
      <c r="D6364" s="1">
        <v>19740618</v>
      </c>
      <c r="E6364" t="str">
        <f t="shared" si="990"/>
        <v>0743</v>
      </c>
      <c r="F6364" t="str">
        <f t="shared" si="991"/>
        <v>1946</v>
      </c>
      <c r="G6364" t="str">
        <f t="shared" si="992"/>
        <v>01</v>
      </c>
      <c r="H6364" t="str">
        <f t="shared" si="993"/>
        <v>01</v>
      </c>
      <c r="I6364" t="str">
        <f t="shared" si="994"/>
        <v>%1946-01-01%^^xsd:date</v>
      </c>
      <c r="J6364" t="str">
        <f t="shared" si="995"/>
        <v>1974</v>
      </c>
      <c r="K6364" t="str">
        <f t="shared" si="996"/>
        <v>06</v>
      </c>
      <c r="L6364" t="str">
        <f t="shared" si="997"/>
        <v>18</v>
      </c>
      <c r="M6364" t="str">
        <f t="shared" si="998"/>
        <v>%1974-18-18%^^xsd:date</v>
      </c>
      <c r="N6364" t="str">
        <f t="shared" si="999"/>
        <v>:0743 a crs:CommonwealthOrganisation ; schema:name %Works Director, ACT% ; schema:startDate %1946-01-01%^^xsd:date ; schema:endDate %1974-18-18%^^xsd:date ; time:hasTime [ time:hasBeginning [ time:inXSDDate %1946-01-01%^^xsd:date ]  ] .</v>
      </c>
    </row>
    <row r="6365" spans="1:14" x14ac:dyDescent="0.15">
      <c r="A6365" s="1" t="s">
        <v>12769</v>
      </c>
      <c r="B6365" s="1" t="s">
        <v>12770</v>
      </c>
      <c r="C6365" s="1">
        <v>19800101</v>
      </c>
      <c r="D6365" s="1">
        <v>19880930</v>
      </c>
      <c r="E6365" t="str">
        <f t="shared" si="990"/>
        <v>7430</v>
      </c>
      <c r="F6365" t="str">
        <f t="shared" si="991"/>
        <v>1980</v>
      </c>
      <c r="G6365" t="str">
        <f t="shared" si="992"/>
        <v>01</v>
      </c>
      <c r="H6365" t="str">
        <f t="shared" si="993"/>
        <v>01</v>
      </c>
      <c r="I6365" t="str">
        <f t="shared" si="994"/>
        <v>%1980-01-01%^^xsd:date</v>
      </c>
      <c r="J6365" t="str">
        <f t="shared" si="995"/>
        <v>1988</v>
      </c>
      <c r="K6365" t="str">
        <f t="shared" si="996"/>
        <v>09</v>
      </c>
      <c r="L6365" t="str">
        <f t="shared" si="997"/>
        <v>30</v>
      </c>
      <c r="M6365" t="str">
        <f t="shared" si="998"/>
        <v>%1988-30-30%^^xsd:date</v>
      </c>
      <c r="N6365" t="str">
        <f t="shared" si="999"/>
        <v>:7430 a crs:CommonwealthOrganisation ; schema:name %Energy Information Service% ; schema:startDate %1980-01-01%^^xsd:date ; schema:endDate %1988-30-30%^^xsd:date ; time:hasTime [ time:hasBeginning [ time:inXSDDate %1980-01-01%^^xsd:date ]  ] .</v>
      </c>
    </row>
    <row r="6366" spans="1:14" x14ac:dyDescent="0.15">
      <c r="A6366" s="1" t="s">
        <v>12771</v>
      </c>
      <c r="B6366" s="1" t="s">
        <v>12772</v>
      </c>
      <c r="C6366" s="1">
        <v>19911227</v>
      </c>
      <c r="D6366" s="1">
        <v>19930324</v>
      </c>
      <c r="E6366" t="str">
        <f t="shared" si="990"/>
        <v>7431</v>
      </c>
      <c r="F6366" t="str">
        <f t="shared" si="991"/>
        <v>1991</v>
      </c>
      <c r="G6366" t="str">
        <f t="shared" si="992"/>
        <v>12</v>
      </c>
      <c r="H6366" t="str">
        <f t="shared" si="993"/>
        <v>27</v>
      </c>
      <c r="I6366" t="str">
        <f t="shared" si="994"/>
        <v>%1991-12-27%^^xsd:date</v>
      </c>
      <c r="J6366" t="str">
        <f t="shared" si="995"/>
        <v>1993</v>
      </c>
      <c r="K6366" t="str">
        <f t="shared" si="996"/>
        <v>03</v>
      </c>
      <c r="L6366" t="str">
        <f t="shared" si="997"/>
        <v>24</v>
      </c>
      <c r="M6366" t="str">
        <f t="shared" si="998"/>
        <v>%1993-24-24%^^xsd:date</v>
      </c>
      <c r="N6366" t="str">
        <f t="shared" si="999"/>
        <v>:7431 a crs:CommonwealthOrganisation ; schema:name %Department of the Arts, Sport, the Environment and Territories, Central Office% ; schema:startDate %1991-12-27%^^xsd:date ; schema:endDate %1993-24-24%^^xsd:date ; time:hasTime [ time:hasBeginning [ time:inXSDDate %1991-12-27%^^xsd:date ]  ] .</v>
      </c>
    </row>
    <row r="6367" spans="1:14" x14ac:dyDescent="0.15">
      <c r="A6367" s="1" t="s">
        <v>12773</v>
      </c>
      <c r="B6367" s="1" t="s">
        <v>12774</v>
      </c>
      <c r="C6367" s="1">
        <v>19911227</v>
      </c>
      <c r="D6367" s="1">
        <v>19960311</v>
      </c>
      <c r="E6367" t="str">
        <f t="shared" si="990"/>
        <v>7432</v>
      </c>
      <c r="F6367" t="str">
        <f t="shared" si="991"/>
        <v>1991</v>
      </c>
      <c r="G6367" t="str">
        <f t="shared" si="992"/>
        <v>12</v>
      </c>
      <c r="H6367" t="str">
        <f t="shared" si="993"/>
        <v>27</v>
      </c>
      <c r="I6367" t="str">
        <f t="shared" si="994"/>
        <v>%1991-12-27%^^xsd:date</v>
      </c>
      <c r="J6367" t="str">
        <f t="shared" si="995"/>
        <v>1996</v>
      </c>
      <c r="K6367" t="str">
        <f t="shared" si="996"/>
        <v>03</v>
      </c>
      <c r="L6367" t="str">
        <f t="shared" si="997"/>
        <v>11</v>
      </c>
      <c r="M6367" t="str">
        <f t="shared" si="998"/>
        <v>%1996-11-11%^^xsd:date</v>
      </c>
      <c r="N6367" t="str">
        <f t="shared" si="999"/>
        <v>:7432 a crs:CommonwealthOrganisation ; schema:name %Department of Tourism, Central Office% ; schema:startDate %1991-12-27%^^xsd:date ; schema:endDate %1996-11-11%^^xsd:date ; time:hasTime [ time:hasBeginning [ time:inXSDDate %1991-12-27%^^xsd:date ]  ] .</v>
      </c>
    </row>
    <row r="6368" spans="1:14" x14ac:dyDescent="0.15">
      <c r="A6368" s="1" t="s">
        <v>12775</v>
      </c>
      <c r="B6368" s="1" t="s">
        <v>12776</v>
      </c>
      <c r="C6368" s="1">
        <v>19910102</v>
      </c>
      <c r="D6368" s="1">
        <v>19980701</v>
      </c>
      <c r="E6368" t="str">
        <f t="shared" si="990"/>
        <v>7433</v>
      </c>
      <c r="F6368" t="str">
        <f t="shared" si="991"/>
        <v>1991</v>
      </c>
      <c r="G6368" t="str">
        <f t="shared" si="992"/>
        <v>01</v>
      </c>
      <c r="H6368" t="str">
        <f t="shared" si="993"/>
        <v>02</v>
      </c>
      <c r="I6368" t="str">
        <f t="shared" si="994"/>
        <v>%1991-01-02%^^xsd:date</v>
      </c>
      <c r="J6368" t="str">
        <f t="shared" si="995"/>
        <v>1998</v>
      </c>
      <c r="K6368" t="str">
        <f t="shared" si="996"/>
        <v>07</v>
      </c>
      <c r="L6368" t="str">
        <f t="shared" si="997"/>
        <v>01</v>
      </c>
      <c r="M6368" t="str">
        <f t="shared" si="998"/>
        <v>%1998-01-01%^^xsd:date</v>
      </c>
      <c r="N6368" t="str">
        <f t="shared" si="999"/>
        <v>:7433 a crs:CommonwealthOrganisation ; schema:name %Australian Securities Commission, Business Centre, Townsville [Queensland]% ; schema:startDate %1991-01-02%^^xsd:date ; schema:endDate %1998-01-01%^^xsd:date ; time:hasTime [ time:hasBeginning [ time:inXSDDate %1991-01-02%^^xsd:date ]  ] .</v>
      </c>
    </row>
    <row r="6369" spans="1:14" x14ac:dyDescent="0.15">
      <c r="A6369" s="1" t="s">
        <v>12777</v>
      </c>
      <c r="B6369" s="1" t="s">
        <v>12778</v>
      </c>
      <c r="C6369" s="1">
        <v>19911021</v>
      </c>
      <c r="D6369" s="1">
        <v>19971030</v>
      </c>
      <c r="E6369" t="str">
        <f t="shared" si="990"/>
        <v>7434</v>
      </c>
      <c r="F6369" t="str">
        <f t="shared" si="991"/>
        <v>1991</v>
      </c>
      <c r="G6369" t="str">
        <f t="shared" si="992"/>
        <v>10</v>
      </c>
      <c r="H6369" t="str">
        <f t="shared" si="993"/>
        <v>21</v>
      </c>
      <c r="I6369" t="str">
        <f t="shared" si="994"/>
        <v>%1991-10-21%^^xsd:date</v>
      </c>
      <c r="J6369" t="str">
        <f t="shared" si="995"/>
        <v>1997</v>
      </c>
      <c r="K6369" t="str">
        <f t="shared" si="996"/>
        <v>10</v>
      </c>
      <c r="L6369" t="str">
        <f t="shared" si="997"/>
        <v>30</v>
      </c>
      <c r="M6369" t="str">
        <f t="shared" si="998"/>
        <v>%1997-30-30%^^xsd:date</v>
      </c>
      <c r="N6369" t="str">
        <f t="shared" si="999"/>
        <v>:7434 a crs:CommonwealthOrganisation ; schema:name %Commonwealth Government Bookshop, Townsville [Queensland]% ; schema:startDate %1991-10-21%^^xsd:date ; schema:endDate %1997-30-30%^^xsd:date ; time:hasTime [ time:hasBeginning [ time:inXSDDate %1991-10-21%^^xsd:date ]  ] .</v>
      </c>
    </row>
    <row r="6370" spans="1:14" x14ac:dyDescent="0.15">
      <c r="A6370" s="1" t="s">
        <v>12779</v>
      </c>
      <c r="B6370" s="1" t="s">
        <v>12780</v>
      </c>
      <c r="C6370" s="1">
        <v>19390912</v>
      </c>
      <c r="D6370" s="1">
        <v>19451231</v>
      </c>
      <c r="E6370" t="str">
        <f t="shared" si="990"/>
        <v>7435</v>
      </c>
      <c r="F6370" t="str">
        <f t="shared" si="991"/>
        <v>1939</v>
      </c>
      <c r="G6370" t="str">
        <f t="shared" si="992"/>
        <v>09</v>
      </c>
      <c r="H6370" t="str">
        <f t="shared" si="993"/>
        <v>12</v>
      </c>
      <c r="I6370" t="str">
        <f t="shared" si="994"/>
        <v>%1939-09-12%^^xsd:date</v>
      </c>
      <c r="J6370" t="str">
        <f t="shared" si="995"/>
        <v>1945</v>
      </c>
      <c r="K6370" t="str">
        <f t="shared" si="996"/>
        <v>12</v>
      </c>
      <c r="L6370" t="str">
        <f t="shared" si="997"/>
        <v>31</v>
      </c>
      <c r="M6370" t="str">
        <f t="shared" si="998"/>
        <v>%1945-31-31%^^xsd:date</v>
      </c>
      <c r="N6370" t="str">
        <f t="shared" si="999"/>
        <v>:7435 a crs:CommonwealthOrganisation ; schema:name %Department of Information, State Publicity Censor, Queensland% ; schema:startDate %1939-09-12%^^xsd:date ; schema:endDate %1945-31-31%^^xsd:date ; time:hasTime [ time:hasBeginning [ time:inXSDDate %1939-09-12%^^xsd:date ]  ] .</v>
      </c>
    </row>
    <row r="6371" spans="1:14" x14ac:dyDescent="0.15">
      <c r="A6371" s="1" t="s">
        <v>12781</v>
      </c>
      <c r="B6371" s="1" t="s">
        <v>12782</v>
      </c>
      <c r="C6371" s="1">
        <v>19670321</v>
      </c>
      <c r="D6371" s="1">
        <v>19920213</v>
      </c>
      <c r="E6371" t="str">
        <f t="shared" si="990"/>
        <v>7437</v>
      </c>
      <c r="F6371" t="str">
        <f t="shared" si="991"/>
        <v>1967</v>
      </c>
      <c r="G6371" t="str">
        <f t="shared" si="992"/>
        <v>03</v>
      </c>
      <c r="H6371" t="str">
        <f t="shared" si="993"/>
        <v>21</v>
      </c>
      <c r="I6371" t="str">
        <f t="shared" si="994"/>
        <v>%1967-03-21%^^xsd:date</v>
      </c>
      <c r="J6371" t="str">
        <f t="shared" si="995"/>
        <v>1992</v>
      </c>
      <c r="K6371" t="str">
        <f t="shared" si="996"/>
        <v>02</v>
      </c>
      <c r="L6371" t="str">
        <f t="shared" si="997"/>
        <v>13</v>
      </c>
      <c r="M6371" t="str">
        <f t="shared" si="998"/>
        <v>%1992-13-13%^^xsd:date</v>
      </c>
      <c r="N6371" t="str">
        <f t="shared" si="999"/>
        <v>:7437 a crs:CommonwealthOrganisation ; schema:name %HMAS OXLEY [II]% ; schema:startDate %1967-03-21%^^xsd:date ; schema:endDate %1992-13-13%^^xsd:date ; time:hasTime [ time:hasBeginning [ time:inXSDDate %1967-03-21%^^xsd:date ]  ] .</v>
      </c>
    </row>
    <row r="6372" spans="1:14" x14ac:dyDescent="0.15">
      <c r="A6372" s="1" t="s">
        <v>12783</v>
      </c>
      <c r="B6372" s="1" t="s">
        <v>12784</v>
      </c>
      <c r="C6372" s="1">
        <v>19890511</v>
      </c>
      <c r="E6372" t="str">
        <f t="shared" si="990"/>
        <v>7439</v>
      </c>
      <c r="F6372" t="str">
        <f t="shared" si="991"/>
        <v>1989</v>
      </c>
      <c r="G6372" t="str">
        <f t="shared" si="992"/>
        <v>05</v>
      </c>
      <c r="H6372" t="str">
        <f t="shared" si="993"/>
        <v>11</v>
      </c>
      <c r="I6372" t="str">
        <f t="shared" si="994"/>
        <v>%1989-05-11%^^xsd:date</v>
      </c>
      <c r="J6372" t="str">
        <f t="shared" si="995"/>
        <v/>
      </c>
      <c r="K6372" t="str">
        <f t="shared" si="996"/>
        <v/>
      </c>
      <c r="L6372" t="str">
        <f t="shared" si="997"/>
        <v/>
      </c>
      <c r="M6372" t="str">
        <f t="shared" si="998"/>
        <v/>
      </c>
      <c r="N6372" t="str">
        <f t="shared" si="999"/>
        <v>:7439 a crs:CommonwealthOrganisation ; schema:name %[Australian Capital Territory] Legislative Assembly for the Australian Capital Territory% ; schema:startDate %1989-05-11%^^xsd:date ; time:hasTime [ time:hasBeginning [ time:inXSDDate %1989-05-11%^^xsd:date ]  ] .</v>
      </c>
    </row>
    <row r="6373" spans="1:14" x14ac:dyDescent="0.15">
      <c r="A6373" s="1" t="s">
        <v>12785</v>
      </c>
      <c r="B6373" s="1" t="s">
        <v>12786</v>
      </c>
      <c r="C6373" s="1">
        <v>19391205</v>
      </c>
      <c r="E6373" t="str">
        <f t="shared" si="990"/>
        <v>0744</v>
      </c>
      <c r="F6373" t="str">
        <f t="shared" si="991"/>
        <v>1939</v>
      </c>
      <c r="G6373" t="str">
        <f t="shared" si="992"/>
        <v>12</v>
      </c>
      <c r="H6373" t="str">
        <f t="shared" si="993"/>
        <v>05</v>
      </c>
      <c r="I6373" t="str">
        <f t="shared" si="994"/>
        <v>%1939-12-05%^^xsd:date</v>
      </c>
      <c r="J6373" t="str">
        <f t="shared" si="995"/>
        <v/>
      </c>
      <c r="K6373" t="str">
        <f t="shared" si="996"/>
        <v/>
      </c>
      <c r="L6373" t="str">
        <f t="shared" si="997"/>
        <v/>
      </c>
      <c r="M6373" t="str">
        <f t="shared" si="998"/>
        <v/>
      </c>
      <c r="N6373" t="str">
        <f t="shared" si="999"/>
        <v>:0744 a crs:CommonwealthOrganisation ; schema:name %Australian Broadcasting Commission, Radio Australia% ; schema:startDate %1939-12-05%^^xsd:date ; time:hasTime [ time:hasBeginning [ time:inXSDDate %1939-12-05%^^xsd:date ]  ] .</v>
      </c>
    </row>
    <row r="6374" spans="1:14" x14ac:dyDescent="0.15">
      <c r="A6374" s="1" t="s">
        <v>12787</v>
      </c>
      <c r="B6374" s="1" t="s">
        <v>12788</v>
      </c>
      <c r="C6374" s="1">
        <v>19900101</v>
      </c>
      <c r="E6374" t="str">
        <f t="shared" si="990"/>
        <v>7440</v>
      </c>
      <c r="F6374" t="str">
        <f t="shared" si="991"/>
        <v>1990</v>
      </c>
      <c r="G6374" t="str">
        <f t="shared" si="992"/>
        <v>01</v>
      </c>
      <c r="H6374" t="str">
        <f t="shared" si="993"/>
        <v>01</v>
      </c>
      <c r="I6374" t="str">
        <f t="shared" si="994"/>
        <v>%1990-01-01%^^xsd:date</v>
      </c>
      <c r="J6374" t="str">
        <f t="shared" si="995"/>
        <v/>
      </c>
      <c r="K6374" t="str">
        <f t="shared" si="996"/>
        <v/>
      </c>
      <c r="L6374" t="str">
        <f t="shared" si="997"/>
        <v/>
      </c>
      <c r="M6374" t="str">
        <f t="shared" si="998"/>
        <v/>
      </c>
      <c r="N6374" t="str">
        <f t="shared" si="999"/>
        <v>:7440 a crs:CommonwealthOrganisation ; schema:name %[Australian Capital Territory] University of Canberra - Central Administration Unit% ; schema:startDate %1990-01-01%^^xsd:date ; time:hasTime [ time:hasBeginning [ time:inXSDDate %1990-01-01%^^xsd:date ]  ] .</v>
      </c>
    </row>
    <row r="6375" spans="1:14" x14ac:dyDescent="0.15">
      <c r="A6375" s="1" t="s">
        <v>12789</v>
      </c>
      <c r="B6375" s="1" t="s">
        <v>12790</v>
      </c>
      <c r="C6375" s="1">
        <v>19890523</v>
      </c>
      <c r="D6375" s="1">
        <v>19920299</v>
      </c>
      <c r="E6375" t="str">
        <f t="shared" si="990"/>
        <v>7441</v>
      </c>
      <c r="F6375" t="str">
        <f t="shared" si="991"/>
        <v>1989</v>
      </c>
      <c r="G6375" t="str">
        <f t="shared" si="992"/>
        <v>05</v>
      </c>
      <c r="H6375" t="str">
        <f t="shared" si="993"/>
        <v>23</v>
      </c>
      <c r="I6375" t="str">
        <f t="shared" si="994"/>
        <v>%1989-05-23%^^xsd:date</v>
      </c>
      <c r="J6375" t="str">
        <f t="shared" si="995"/>
        <v>1992</v>
      </c>
      <c r="K6375" t="str">
        <f t="shared" si="996"/>
        <v>02</v>
      </c>
      <c r="L6375" t="str">
        <f t="shared" si="997"/>
        <v>99</v>
      </c>
      <c r="M6375" t="str">
        <f t="shared" si="998"/>
        <v>%1992-99-99%^^xsd:date</v>
      </c>
      <c r="N6375" t="str">
        <f t="shared" si="999"/>
        <v>:7441 a crs:CommonwealthOrganisation ; schema:name %[Australian Capital Territory] Legislative Assembly Standing Committee on Administration and Procedures% ; schema:startDate %1989-05-23%^^xsd:date ; schema:endDate %1992-99-99%^^xsd:date ; time:hasTime [ time:hasBeginning [ time:inXSDDate %1989-05-23%^^xsd:date ]  ] .</v>
      </c>
    </row>
    <row r="6376" spans="1:14" x14ac:dyDescent="0.15">
      <c r="A6376" s="1" t="s">
        <v>12791</v>
      </c>
      <c r="B6376" s="1" t="s">
        <v>12792</v>
      </c>
      <c r="C6376" s="1">
        <v>19890525</v>
      </c>
      <c r="D6376" s="1">
        <v>19920299</v>
      </c>
      <c r="E6376" t="str">
        <f t="shared" si="990"/>
        <v>7442</v>
      </c>
      <c r="F6376" t="str">
        <f t="shared" si="991"/>
        <v>1989</v>
      </c>
      <c r="G6376" t="str">
        <f t="shared" si="992"/>
        <v>05</v>
      </c>
      <c r="H6376" t="str">
        <f t="shared" si="993"/>
        <v>25</v>
      </c>
      <c r="I6376" t="str">
        <f t="shared" si="994"/>
        <v>%1989-05-25%^^xsd:date</v>
      </c>
      <c r="J6376" t="str">
        <f t="shared" si="995"/>
        <v>1992</v>
      </c>
      <c r="K6376" t="str">
        <f t="shared" si="996"/>
        <v>02</v>
      </c>
      <c r="L6376" t="str">
        <f t="shared" si="997"/>
        <v>99</v>
      </c>
      <c r="M6376" t="str">
        <f t="shared" si="998"/>
        <v>%1992-99-99%^^xsd:date</v>
      </c>
      <c r="N6376" t="str">
        <f t="shared" si="999"/>
        <v>:7442 a crs:CommonwealthOrganisation ; schema:name %[Australian Capital Territory] Legislative Assembly Standing Committee on Conservation, Heritage and Environment% ; schema:startDate %1989-05-25%^^xsd:date ; schema:endDate %1992-99-99%^^xsd:date ; time:hasTime [ time:hasBeginning [ time:inXSDDate %1989-05-25%^^xsd:date ]  ] .</v>
      </c>
    </row>
    <row r="6377" spans="1:14" x14ac:dyDescent="0.15">
      <c r="A6377" s="1" t="s">
        <v>12793</v>
      </c>
      <c r="B6377" s="1" t="s">
        <v>12794</v>
      </c>
      <c r="C6377" s="1">
        <v>19650101</v>
      </c>
      <c r="D6377" s="1">
        <v>19751231</v>
      </c>
      <c r="E6377" t="str">
        <f t="shared" si="990"/>
        <v>7443</v>
      </c>
      <c r="F6377" t="str">
        <f t="shared" si="991"/>
        <v>1965</v>
      </c>
      <c r="G6377" t="str">
        <f t="shared" si="992"/>
        <v>01</v>
      </c>
      <c r="H6377" t="str">
        <f t="shared" si="993"/>
        <v>01</v>
      </c>
      <c r="I6377" t="str">
        <f t="shared" si="994"/>
        <v>%1965-01-01%^^xsd:date</v>
      </c>
      <c r="J6377" t="str">
        <f t="shared" si="995"/>
        <v>1975</v>
      </c>
      <c r="K6377" t="str">
        <f t="shared" si="996"/>
        <v>12</v>
      </c>
      <c r="L6377" t="str">
        <f t="shared" si="997"/>
        <v>31</v>
      </c>
      <c r="M6377" t="str">
        <f t="shared" si="998"/>
        <v>%1975-31-31%^^xsd:date</v>
      </c>
      <c r="N6377" t="str">
        <f t="shared" si="999"/>
        <v>:7443 a crs:CommonwealthOrganisation ; schema:name %Headquarters, 9 Task Force, Australian Army, Keswick [South Australia]% ; schema:startDate %1965-01-01%^^xsd:date ; schema:endDate %1975-31-31%^^xsd:date ; time:hasTime [ time:hasBeginning [ time:inXSDDate %1965-01-01%^^xsd:date ]  ] .</v>
      </c>
    </row>
    <row r="6378" spans="1:14" x14ac:dyDescent="0.15">
      <c r="A6378" s="1" t="s">
        <v>12795</v>
      </c>
      <c r="B6378" s="1" t="s">
        <v>12796</v>
      </c>
      <c r="C6378" s="1">
        <v>19900327</v>
      </c>
      <c r="D6378" s="1">
        <v>19920299</v>
      </c>
      <c r="E6378" t="str">
        <f t="shared" si="990"/>
        <v>7444</v>
      </c>
      <c r="F6378" t="str">
        <f t="shared" si="991"/>
        <v>1990</v>
      </c>
      <c r="G6378" t="str">
        <f t="shared" si="992"/>
        <v>03</v>
      </c>
      <c r="H6378" t="str">
        <f t="shared" si="993"/>
        <v>27</v>
      </c>
      <c r="I6378" t="str">
        <f t="shared" si="994"/>
        <v>%1990-03-27%^^xsd:date</v>
      </c>
      <c r="J6378" t="str">
        <f t="shared" si="995"/>
        <v>1992</v>
      </c>
      <c r="K6378" t="str">
        <f t="shared" si="996"/>
        <v>02</v>
      </c>
      <c r="L6378" t="str">
        <f t="shared" si="997"/>
        <v>99</v>
      </c>
      <c r="M6378" t="str">
        <f t="shared" si="998"/>
        <v>%1992-99-99%^^xsd:date</v>
      </c>
      <c r="N6378" t="str">
        <f t="shared" si="999"/>
        <v>:7444 a crs:CommonwealthOrganisation ; schema:name %[Australian Capital Territory] Legislative Assembly Standing Committee on Legal Affairs% ; schema:startDate %1990-03-27%^^xsd:date ; schema:endDate %1992-99-99%^^xsd:date ; time:hasTime [ time:hasBeginning [ time:inXSDDate %1990-03-27%^^xsd:date ]  ] .</v>
      </c>
    </row>
    <row r="6379" spans="1:14" x14ac:dyDescent="0.15">
      <c r="A6379" s="1" t="s">
        <v>12797</v>
      </c>
      <c r="B6379" s="1" t="s">
        <v>12798</v>
      </c>
      <c r="C6379" s="1">
        <v>19890523</v>
      </c>
      <c r="D6379" s="1">
        <v>19920299</v>
      </c>
      <c r="E6379" t="str">
        <f t="shared" si="990"/>
        <v>7445</v>
      </c>
      <c r="F6379" t="str">
        <f t="shared" si="991"/>
        <v>1989</v>
      </c>
      <c r="G6379" t="str">
        <f t="shared" si="992"/>
        <v>05</v>
      </c>
      <c r="H6379" t="str">
        <f t="shared" si="993"/>
        <v>23</v>
      </c>
      <c r="I6379" t="str">
        <f t="shared" si="994"/>
        <v>%1989-05-23%^^xsd:date</v>
      </c>
      <c r="J6379" t="str">
        <f t="shared" si="995"/>
        <v>1992</v>
      </c>
      <c r="K6379" t="str">
        <f t="shared" si="996"/>
        <v>02</v>
      </c>
      <c r="L6379" t="str">
        <f t="shared" si="997"/>
        <v>99</v>
      </c>
      <c r="M6379" t="str">
        <f t="shared" si="998"/>
        <v>%1992-99-99%^^xsd:date</v>
      </c>
      <c r="N6379" t="str">
        <f t="shared" si="999"/>
        <v>:7445 a crs:CommonwealthOrganisation ; schema:name %[Australian Capital Territory] Legislative Assembly Standing Committee on Planning, Development and Infrastructure% ; schema:startDate %1989-05-23%^^xsd:date ; schema:endDate %1992-99-99%^^xsd:date ; time:hasTime [ time:hasBeginning [ time:inXSDDate %1989-05-23%^^xsd:date ]  ] .</v>
      </c>
    </row>
    <row r="6380" spans="1:14" x14ac:dyDescent="0.15">
      <c r="A6380" s="1" t="s">
        <v>12799</v>
      </c>
      <c r="B6380" s="1" t="s">
        <v>12800</v>
      </c>
      <c r="C6380" s="1">
        <v>19890523</v>
      </c>
      <c r="D6380" s="1">
        <v>19920299</v>
      </c>
      <c r="E6380" t="str">
        <f t="shared" si="990"/>
        <v>7446</v>
      </c>
      <c r="F6380" t="str">
        <f t="shared" si="991"/>
        <v>1989</v>
      </c>
      <c r="G6380" t="str">
        <f t="shared" si="992"/>
        <v>05</v>
      </c>
      <c r="H6380" t="str">
        <f t="shared" si="993"/>
        <v>23</v>
      </c>
      <c r="I6380" t="str">
        <f t="shared" si="994"/>
        <v>%1989-05-23%^^xsd:date</v>
      </c>
      <c r="J6380" t="str">
        <f t="shared" si="995"/>
        <v>1992</v>
      </c>
      <c r="K6380" t="str">
        <f t="shared" si="996"/>
        <v>02</v>
      </c>
      <c r="L6380" t="str">
        <f t="shared" si="997"/>
        <v>99</v>
      </c>
      <c r="M6380" t="str">
        <f t="shared" si="998"/>
        <v>%1992-99-99%^^xsd:date</v>
      </c>
      <c r="N6380" t="str">
        <f t="shared" si="999"/>
        <v>:7446 a crs:CommonwealthOrganisation ; schema:name %[Australian Capital Territory] Legislative Assembly Standing Committee on Public Accounts% ; schema:startDate %1989-05-23%^^xsd:date ; schema:endDate %1992-99-99%^^xsd:date ; time:hasTime [ time:hasBeginning [ time:inXSDDate %1989-05-23%^^xsd:date ]  ] .</v>
      </c>
    </row>
    <row r="6381" spans="1:14" x14ac:dyDescent="0.15">
      <c r="A6381" s="1" t="s">
        <v>12801</v>
      </c>
      <c r="B6381" s="1" t="s">
        <v>12802</v>
      </c>
      <c r="C6381" s="1">
        <v>19891019</v>
      </c>
      <c r="D6381" s="1">
        <v>19920299</v>
      </c>
      <c r="E6381" t="str">
        <f t="shared" si="990"/>
        <v>7447</v>
      </c>
      <c r="F6381" t="str">
        <f t="shared" si="991"/>
        <v>1989</v>
      </c>
      <c r="G6381" t="str">
        <f t="shared" si="992"/>
        <v>10</v>
      </c>
      <c r="H6381" t="str">
        <f t="shared" si="993"/>
        <v>19</v>
      </c>
      <c r="I6381" t="str">
        <f t="shared" si="994"/>
        <v>%1989-10-19%^^xsd:date</v>
      </c>
      <c r="J6381" t="str">
        <f t="shared" si="995"/>
        <v>1992</v>
      </c>
      <c r="K6381" t="str">
        <f t="shared" si="996"/>
        <v>02</v>
      </c>
      <c r="L6381" t="str">
        <f t="shared" si="997"/>
        <v>99</v>
      </c>
      <c r="M6381" t="str">
        <f t="shared" si="998"/>
        <v>%1992-99-99%^^xsd:date</v>
      </c>
      <c r="N6381" t="str">
        <f t="shared" si="999"/>
        <v>:7447 a crs:CommonwealthOrganisation ; schema:name %[Australian Capital Territory] Legislative Assembly Standing Committee on Scrutiny of Bills and Subordinate Legislation% ; schema:startDate %1989-10-19%^^xsd:date ; schema:endDate %1992-99-99%^^xsd:date ; time:hasTime [ time:hasBeginning [ time:inXSDDate %1989-10-19%^^xsd:date ]  ] .</v>
      </c>
    </row>
    <row r="6382" spans="1:14" x14ac:dyDescent="0.15">
      <c r="A6382" s="1" t="s">
        <v>12803</v>
      </c>
      <c r="B6382" s="1" t="s">
        <v>12804</v>
      </c>
      <c r="C6382" s="1">
        <v>19890523</v>
      </c>
      <c r="D6382" s="1">
        <v>19920299</v>
      </c>
      <c r="E6382" t="str">
        <f t="shared" si="990"/>
        <v>7448</v>
      </c>
      <c r="F6382" t="str">
        <f t="shared" si="991"/>
        <v>1989</v>
      </c>
      <c r="G6382" t="str">
        <f t="shared" si="992"/>
        <v>05</v>
      </c>
      <c r="H6382" t="str">
        <f t="shared" si="993"/>
        <v>23</v>
      </c>
      <c r="I6382" t="str">
        <f t="shared" si="994"/>
        <v>%1989-05-23%^^xsd:date</v>
      </c>
      <c r="J6382" t="str">
        <f t="shared" si="995"/>
        <v>1992</v>
      </c>
      <c r="K6382" t="str">
        <f t="shared" si="996"/>
        <v>02</v>
      </c>
      <c r="L6382" t="str">
        <f t="shared" si="997"/>
        <v>99</v>
      </c>
      <c r="M6382" t="str">
        <f t="shared" si="998"/>
        <v>%1992-99-99%^^xsd:date</v>
      </c>
      <c r="N6382" t="str">
        <f t="shared" si="999"/>
        <v>:7448 a crs:CommonwealthOrganisation ; schema:name %[Australian Capital Territory] Legislative Assembly Standing Committee on Social Policy% ; schema:startDate %1989-05-23%^^xsd:date ; schema:endDate %1992-99-99%^^xsd:date ; time:hasTime [ time:hasBeginning [ time:inXSDDate %1989-05-23%^^xsd:date ]  ] .</v>
      </c>
    </row>
    <row r="6383" spans="1:14" x14ac:dyDescent="0.15">
      <c r="A6383" s="1" t="s">
        <v>12805</v>
      </c>
      <c r="B6383" s="1" t="s">
        <v>12806</v>
      </c>
      <c r="C6383" s="1">
        <v>19890928</v>
      </c>
      <c r="D6383" s="1">
        <v>19920299</v>
      </c>
      <c r="E6383" t="str">
        <f t="shared" si="990"/>
        <v>7449</v>
      </c>
      <c r="F6383" t="str">
        <f t="shared" si="991"/>
        <v>1989</v>
      </c>
      <c r="G6383" t="str">
        <f t="shared" si="992"/>
        <v>09</v>
      </c>
      <c r="H6383" t="str">
        <f t="shared" si="993"/>
        <v>28</v>
      </c>
      <c r="I6383" t="str">
        <f t="shared" si="994"/>
        <v>%1989-09-28%^^xsd:date</v>
      </c>
      <c r="J6383" t="str">
        <f t="shared" si="995"/>
        <v>1992</v>
      </c>
      <c r="K6383" t="str">
        <f t="shared" si="996"/>
        <v>02</v>
      </c>
      <c r="L6383" t="str">
        <f t="shared" si="997"/>
        <v>99</v>
      </c>
      <c r="M6383" t="str">
        <f t="shared" si="998"/>
        <v>%1992-99-99%^^xsd:date</v>
      </c>
      <c r="N6383" t="str">
        <f t="shared" si="999"/>
        <v>:7449 a crs:CommonwealthOrganisation ; schema:name %[Australian Capital Territory] Legislative Assembly Select Committee on HIV, Illegal Drugs and Prostitution% ; schema:startDate %1989-09-28%^^xsd:date ; schema:endDate %1992-99-99%^^xsd:date ; time:hasTime [ time:hasBeginning [ time:inXSDDate %1989-09-28%^^xsd:date ]  ] .</v>
      </c>
    </row>
    <row r="6384" spans="1:14" x14ac:dyDescent="0.15">
      <c r="A6384" s="1" t="s">
        <v>12807</v>
      </c>
      <c r="B6384" s="1" t="s">
        <v>12808</v>
      </c>
      <c r="C6384" s="1">
        <v>19110101</v>
      </c>
      <c r="D6384" s="1">
        <v>19251231</v>
      </c>
      <c r="E6384" t="str">
        <f t="shared" si="990"/>
        <v>0745</v>
      </c>
      <c r="F6384" t="str">
        <f t="shared" si="991"/>
        <v>1911</v>
      </c>
      <c r="G6384" t="str">
        <f t="shared" si="992"/>
        <v>01</v>
      </c>
      <c r="H6384" t="str">
        <f t="shared" si="993"/>
        <v>01</v>
      </c>
      <c r="I6384" t="str">
        <f t="shared" si="994"/>
        <v>%1911-01-01%^^xsd:date</v>
      </c>
      <c r="J6384" t="str">
        <f t="shared" si="995"/>
        <v>1925</v>
      </c>
      <c r="K6384" t="str">
        <f t="shared" si="996"/>
        <v>12</v>
      </c>
      <c r="L6384" t="str">
        <f t="shared" si="997"/>
        <v>31</v>
      </c>
      <c r="M6384" t="str">
        <f t="shared" si="998"/>
        <v>%1925-31-31%^^xsd:date</v>
      </c>
      <c r="N6384" t="str">
        <f t="shared" si="999"/>
        <v>:0745 a crs:CommonwealthOrganisation ; schema:name %Lands and Surveys Branch, Canberra% ; schema:startDate %1911-01-01%^^xsd:date ; schema:endDate %1925-31-31%^^xsd:date ; time:hasTime [ time:hasBeginning [ time:inXSDDate %1911-01-01%^^xsd:date ]  ] .</v>
      </c>
    </row>
    <row r="6385" spans="1:14" x14ac:dyDescent="0.15">
      <c r="A6385" s="1" t="s">
        <v>12809</v>
      </c>
      <c r="B6385" s="1" t="s">
        <v>12810</v>
      </c>
      <c r="C6385" s="1">
        <v>19911016</v>
      </c>
      <c r="D6385" s="1">
        <v>19920299</v>
      </c>
      <c r="E6385" t="str">
        <f t="shared" si="990"/>
        <v>7450</v>
      </c>
      <c r="F6385" t="str">
        <f t="shared" si="991"/>
        <v>1991</v>
      </c>
      <c r="G6385" t="str">
        <f t="shared" si="992"/>
        <v>10</v>
      </c>
      <c r="H6385" t="str">
        <f t="shared" si="993"/>
        <v>16</v>
      </c>
      <c r="I6385" t="str">
        <f t="shared" si="994"/>
        <v>%1991-10-16%^^xsd:date</v>
      </c>
      <c r="J6385" t="str">
        <f t="shared" si="995"/>
        <v>1992</v>
      </c>
      <c r="K6385" t="str">
        <f t="shared" si="996"/>
        <v>02</v>
      </c>
      <c r="L6385" t="str">
        <f t="shared" si="997"/>
        <v>99</v>
      </c>
      <c r="M6385" t="str">
        <f t="shared" si="998"/>
        <v>%1992-99-99%^^xsd:date</v>
      </c>
      <c r="N6385" t="str">
        <f t="shared" si="999"/>
        <v>:7450 a crs:CommonwealthOrganisation ; schema:name %[Australian Capital Territory] Legislative Assembly Select Committee on Hospital Bed Numbers% ; schema:startDate %1991-10-16%^^xsd:date ; schema:endDate %1992-99-99%^^xsd:date ; time:hasTime [ time:hasBeginning [ time:inXSDDate %1991-10-16%^^xsd:date ]  ] .</v>
      </c>
    </row>
    <row r="6386" spans="1:14" x14ac:dyDescent="0.15">
      <c r="A6386" s="1" t="s">
        <v>12811</v>
      </c>
      <c r="B6386" s="1" t="s">
        <v>12812</v>
      </c>
      <c r="C6386" s="1">
        <v>19520101</v>
      </c>
      <c r="D6386" s="1">
        <v>19751001</v>
      </c>
      <c r="E6386" t="str">
        <f t="shared" si="990"/>
        <v>7452</v>
      </c>
      <c r="F6386" t="str">
        <f t="shared" si="991"/>
        <v>1952</v>
      </c>
      <c r="G6386" t="str">
        <f t="shared" si="992"/>
        <v>01</v>
      </c>
      <c r="H6386" t="str">
        <f t="shared" si="993"/>
        <v>01</v>
      </c>
      <c r="I6386" t="str">
        <f t="shared" si="994"/>
        <v>%1952-01-01%^^xsd:date</v>
      </c>
      <c r="J6386" t="str">
        <f t="shared" si="995"/>
        <v>1975</v>
      </c>
      <c r="K6386" t="str">
        <f t="shared" si="996"/>
        <v>10</v>
      </c>
      <c r="L6386" t="str">
        <f t="shared" si="997"/>
        <v>01</v>
      </c>
      <c r="M6386" t="str">
        <f t="shared" si="998"/>
        <v>%1975-01-01%^^xsd:date</v>
      </c>
      <c r="N6386" t="str">
        <f t="shared" si="999"/>
        <v>:7452 a crs:CommonwealthOrganisation ; schema:name %Central Command Provost Company, Keswick [South Australia]/(from 1973) 4 Military District Military Police Company, Australian Army, Keswick [South Australia]% ; schema:startDate %1952-01-01%^^xsd:date ; schema:endDate %1975-01-01%^^xsd:date ; time:hasTime [ time:hasBeginning [ time:inXSDDate %1952-01-01%^^xsd:date ]  ] .</v>
      </c>
    </row>
    <row r="6387" spans="1:14" x14ac:dyDescent="0.15">
      <c r="A6387" s="1" t="s">
        <v>12813</v>
      </c>
      <c r="B6387" s="1" t="s">
        <v>12814</v>
      </c>
      <c r="C6387" s="1">
        <v>19890122</v>
      </c>
      <c r="D6387" s="1">
        <v>19891031</v>
      </c>
      <c r="E6387" t="str">
        <f t="shared" si="990"/>
        <v>7453</v>
      </c>
      <c r="F6387" t="str">
        <f t="shared" si="991"/>
        <v>1989</v>
      </c>
      <c r="G6387" t="str">
        <f t="shared" si="992"/>
        <v>01</v>
      </c>
      <c r="H6387" t="str">
        <f t="shared" si="993"/>
        <v>22</v>
      </c>
      <c r="I6387" t="str">
        <f t="shared" si="994"/>
        <v>%1989-01-22%^^xsd:date</v>
      </c>
      <c r="J6387" t="str">
        <f t="shared" si="995"/>
        <v>1989</v>
      </c>
      <c r="K6387" t="str">
        <f t="shared" si="996"/>
        <v>10</v>
      </c>
      <c r="L6387" t="str">
        <f t="shared" si="997"/>
        <v>31</v>
      </c>
      <c r="M6387" t="str">
        <f t="shared" si="998"/>
        <v>%1989-31-31%^^xsd:date</v>
      </c>
      <c r="N6387" t="str">
        <f t="shared" si="999"/>
        <v>:7453 a crs:CommonwealthOrganisation ; schema:name %Inquiry into the Needs of Australian Mariners, Commonwealth and Allied Veterans and Allied Mariners% ; schema:startDate %1989-01-22%^^xsd:date ; schema:endDate %1989-31-31%^^xsd:date ; time:hasTime [ time:hasBeginning [ time:inXSDDate %1989-01-22%^^xsd:date ]  ] .</v>
      </c>
    </row>
    <row r="6388" spans="1:14" x14ac:dyDescent="0.15">
      <c r="A6388" s="1" t="s">
        <v>12815</v>
      </c>
      <c r="B6388" s="1" t="s">
        <v>12816</v>
      </c>
      <c r="C6388" s="1">
        <v>19900701</v>
      </c>
      <c r="E6388" t="str">
        <f t="shared" si="990"/>
        <v>7455</v>
      </c>
      <c r="F6388" t="str">
        <f t="shared" si="991"/>
        <v>1990</v>
      </c>
      <c r="G6388" t="str">
        <f t="shared" si="992"/>
        <v>07</v>
      </c>
      <c r="H6388" t="str">
        <f t="shared" si="993"/>
        <v>01</v>
      </c>
      <c r="I6388" t="str">
        <f t="shared" si="994"/>
        <v>%1990-07-01%^^xsd:date</v>
      </c>
      <c r="J6388" t="str">
        <f t="shared" si="995"/>
        <v/>
      </c>
      <c r="K6388" t="str">
        <f t="shared" si="996"/>
        <v/>
      </c>
      <c r="L6388" t="str">
        <f t="shared" si="997"/>
        <v/>
      </c>
      <c r="M6388" t="str">
        <f t="shared" si="998"/>
        <v/>
      </c>
      <c r="N6388" t="str">
        <f t="shared" si="999"/>
        <v>:7455 a crs:CommonwealthOrganisation ; schema:name %National Injury Surveillance Unit, South Australia% ; schema:startDate %1990-07-01%^^xsd:date ; time:hasTime [ time:hasBeginning [ time:inXSDDate %1990-07-01%^^xsd:date ]  ] .</v>
      </c>
    </row>
    <row r="6389" spans="1:14" x14ac:dyDescent="0.15">
      <c r="A6389" s="1" t="s">
        <v>12817</v>
      </c>
      <c r="B6389" s="1" t="s">
        <v>12818</v>
      </c>
      <c r="C6389" s="1">
        <v>19570101</v>
      </c>
      <c r="D6389" s="1">
        <v>19761231</v>
      </c>
      <c r="E6389" t="str">
        <f t="shared" si="990"/>
        <v>7456</v>
      </c>
      <c r="F6389" t="str">
        <f t="shared" si="991"/>
        <v>1957</v>
      </c>
      <c r="G6389" t="str">
        <f t="shared" si="992"/>
        <v>01</v>
      </c>
      <c r="H6389" t="str">
        <f t="shared" si="993"/>
        <v>01</v>
      </c>
      <c r="I6389" t="str">
        <f t="shared" si="994"/>
        <v>%1957-01-01%^^xsd:date</v>
      </c>
      <c r="J6389" t="str">
        <f t="shared" si="995"/>
        <v>1976</v>
      </c>
      <c r="K6389" t="str">
        <f t="shared" si="996"/>
        <v>12</v>
      </c>
      <c r="L6389" t="str">
        <f t="shared" si="997"/>
        <v>31</v>
      </c>
      <c r="M6389" t="str">
        <f t="shared" si="998"/>
        <v>%1976-31-31%^^xsd:date</v>
      </c>
      <c r="N6389" t="str">
        <f t="shared" si="999"/>
        <v>:7456 a crs:CommonwealthOrganisation ; schema:name %9 Training Unit, Royal Australian Army Nursing Corps, Keswick [South Australia]% ; schema:startDate %1957-01-01%^^xsd:date ; schema:endDate %1976-31-31%^^xsd:date ; time:hasTime [ time:hasBeginning [ time:inXSDDate %1957-01-01%^^xsd:date ]  ] .</v>
      </c>
    </row>
    <row r="6390" spans="1:14" x14ac:dyDescent="0.15">
      <c r="A6390" s="1" t="s">
        <v>12819</v>
      </c>
      <c r="B6390" s="1" t="s">
        <v>12820</v>
      </c>
      <c r="C6390" s="1">
        <v>19590101</v>
      </c>
      <c r="D6390" s="1">
        <v>19861231</v>
      </c>
      <c r="E6390" t="str">
        <f t="shared" si="990"/>
        <v>7457</v>
      </c>
      <c r="F6390" t="str">
        <f t="shared" si="991"/>
        <v>1959</v>
      </c>
      <c r="G6390" t="str">
        <f t="shared" si="992"/>
        <v>01</v>
      </c>
      <c r="H6390" t="str">
        <f t="shared" si="993"/>
        <v>01</v>
      </c>
      <c r="I6390" t="str">
        <f t="shared" si="994"/>
        <v>%1959-01-01%^^xsd:date</v>
      </c>
      <c r="J6390" t="str">
        <f t="shared" si="995"/>
        <v>1986</v>
      </c>
      <c r="K6390" t="str">
        <f t="shared" si="996"/>
        <v>12</v>
      </c>
      <c r="L6390" t="str">
        <f t="shared" si="997"/>
        <v>31</v>
      </c>
      <c r="M6390" t="str">
        <f t="shared" si="998"/>
        <v>%1986-31-31%^^xsd:date</v>
      </c>
      <c r="N6390" t="str">
        <f t="shared" si="999"/>
        <v>:7457 a crs:CommonwealthOrganisation ; schema:name %Royal Australian Army Medical Corps Training Depot, Warradale [South Australia]% ; schema:startDate %1959-01-01%^^xsd:date ; schema:endDate %1986-31-31%^^xsd:date ; time:hasTime [ time:hasBeginning [ time:inXSDDate %1959-01-01%^^xsd:date ]  ] .</v>
      </c>
    </row>
    <row r="6391" spans="1:14" x14ac:dyDescent="0.15">
      <c r="A6391" s="1" t="s">
        <v>12821</v>
      </c>
      <c r="B6391" s="1" t="s">
        <v>12822</v>
      </c>
      <c r="C6391" s="1">
        <v>19530101</v>
      </c>
      <c r="D6391" s="1">
        <v>19761231</v>
      </c>
      <c r="E6391" t="str">
        <f t="shared" si="990"/>
        <v>7458</v>
      </c>
      <c r="F6391" t="str">
        <f t="shared" si="991"/>
        <v>1953</v>
      </c>
      <c r="G6391" t="str">
        <f t="shared" si="992"/>
        <v>01</v>
      </c>
      <c r="H6391" t="str">
        <f t="shared" si="993"/>
        <v>01</v>
      </c>
      <c r="I6391" t="str">
        <f t="shared" si="994"/>
        <v>%1953-01-01%^^xsd:date</v>
      </c>
      <c r="J6391" t="str">
        <f t="shared" si="995"/>
        <v>1976</v>
      </c>
      <c r="K6391" t="str">
        <f t="shared" si="996"/>
        <v>12</v>
      </c>
      <c r="L6391" t="str">
        <f t="shared" si="997"/>
        <v>31</v>
      </c>
      <c r="M6391" t="str">
        <f t="shared" si="998"/>
        <v>%1976-31-31%^^xsd:date</v>
      </c>
      <c r="N6391" t="str">
        <f t="shared" si="999"/>
        <v>:7458 a crs:CommonwealthOrganisation ; schema:name %12 Womens Royal Australian Army Corps Company, Keswick [South Australia]% ; schema:startDate %1953-01-01%^^xsd:date ; schema:endDate %1976-31-31%^^xsd:date ; time:hasTime [ time:hasBeginning [ time:inXSDDate %1953-01-01%^^xsd:date ]  ] .</v>
      </c>
    </row>
    <row r="6392" spans="1:14" x14ac:dyDescent="0.15">
      <c r="A6392" s="1" t="s">
        <v>12823</v>
      </c>
      <c r="B6392" s="1" t="s">
        <v>12824</v>
      </c>
      <c r="C6392" s="1">
        <v>19520101</v>
      </c>
      <c r="D6392" s="1">
        <v>19731231</v>
      </c>
      <c r="E6392" t="str">
        <f t="shared" si="990"/>
        <v>7459</v>
      </c>
      <c r="F6392" t="str">
        <f t="shared" si="991"/>
        <v>1952</v>
      </c>
      <c r="G6392" t="str">
        <f t="shared" si="992"/>
        <v>01</v>
      </c>
      <c r="H6392" t="str">
        <f t="shared" si="993"/>
        <v>01</v>
      </c>
      <c r="I6392" t="str">
        <f t="shared" si="994"/>
        <v>%1952-01-01%^^xsd:date</v>
      </c>
      <c r="J6392" t="str">
        <f t="shared" si="995"/>
        <v>1973</v>
      </c>
      <c r="K6392" t="str">
        <f t="shared" si="996"/>
        <v>12</v>
      </c>
      <c r="L6392" t="str">
        <f t="shared" si="997"/>
        <v>31</v>
      </c>
      <c r="M6392" t="str">
        <f t="shared" si="998"/>
        <v>%1973-31-31%^^xsd:date</v>
      </c>
      <c r="N6392" t="str">
        <f t="shared" si="999"/>
        <v>:7459 a crs:CommonwealthOrganisation ; schema:name %Central Command Hygiene Training Unit, Warradale [South Australia]% ; schema:startDate %1952-01-01%^^xsd:date ; schema:endDate %1973-31-31%^^xsd:date ; time:hasTime [ time:hasBeginning [ time:inXSDDate %1952-01-01%^^xsd:date ]  ] .</v>
      </c>
    </row>
    <row r="6393" spans="1:14" x14ac:dyDescent="0.15">
      <c r="A6393" s="1" t="s">
        <v>12825</v>
      </c>
      <c r="B6393" s="1" t="s">
        <v>12826</v>
      </c>
      <c r="C6393" s="1">
        <v>19160114</v>
      </c>
      <c r="D6393" s="1">
        <v>19191101</v>
      </c>
      <c r="E6393" t="str">
        <f t="shared" si="990"/>
        <v>0746</v>
      </c>
      <c r="F6393" t="str">
        <f t="shared" si="991"/>
        <v>1916</v>
      </c>
      <c r="G6393" t="str">
        <f t="shared" si="992"/>
        <v>01</v>
      </c>
      <c r="H6393" t="str">
        <f t="shared" si="993"/>
        <v>14</v>
      </c>
      <c r="I6393" t="str">
        <f t="shared" si="994"/>
        <v>%1916-01-14%^^xsd:date</v>
      </c>
      <c r="J6393" t="str">
        <f t="shared" si="995"/>
        <v>1919</v>
      </c>
      <c r="K6393" t="str">
        <f t="shared" si="996"/>
        <v>11</v>
      </c>
      <c r="L6393" t="str">
        <f t="shared" si="997"/>
        <v>01</v>
      </c>
      <c r="M6393" t="str">
        <f t="shared" si="998"/>
        <v>%1919-01-01%^^xsd:date</v>
      </c>
      <c r="N6393" t="str">
        <f t="shared" si="999"/>
        <v>:0746 a crs:CommonwealthOrganisation ; schema:name %Special Intelligence Bureau, (Central Office) Melbourne% ; schema:startDate %1916-01-14%^^xsd:date ; schema:endDate %1919-01-01%^^xsd:date ; time:hasTime [ time:hasBeginning [ time:inXSDDate %1916-01-14%^^xsd:date ]  ] .</v>
      </c>
    </row>
    <row r="6394" spans="1:14" x14ac:dyDescent="0.15">
      <c r="A6394" s="1" t="s">
        <v>12827</v>
      </c>
      <c r="B6394" s="1" t="s">
        <v>12828</v>
      </c>
      <c r="C6394" s="1">
        <v>19610101</v>
      </c>
      <c r="D6394" s="1">
        <v>19740331</v>
      </c>
      <c r="E6394" t="str">
        <f t="shared" si="990"/>
        <v>7460</v>
      </c>
      <c r="F6394" t="str">
        <f t="shared" si="991"/>
        <v>1961</v>
      </c>
      <c r="G6394" t="str">
        <f t="shared" si="992"/>
        <v>01</v>
      </c>
      <c r="H6394" t="str">
        <f t="shared" si="993"/>
        <v>01</v>
      </c>
      <c r="I6394" t="str">
        <f t="shared" si="994"/>
        <v>%1961-01-01%^^xsd:date</v>
      </c>
      <c r="J6394" t="str">
        <f t="shared" si="995"/>
        <v>1974</v>
      </c>
      <c r="K6394" t="str">
        <f t="shared" si="996"/>
        <v>03</v>
      </c>
      <c r="L6394" t="str">
        <f t="shared" si="997"/>
        <v>31</v>
      </c>
      <c r="M6394" t="str">
        <f t="shared" si="998"/>
        <v>%1974-31-31%^^xsd:date</v>
      </c>
      <c r="N6394" t="str">
        <f t="shared" si="999"/>
        <v>:7460 a crs:CommonwealthOrganisation ; schema:name %Army Guided Weapons Trials Unit [South Australia]% ; schema:startDate %1961-01-01%^^xsd:date ; schema:endDate %1974-31-31%^^xsd:date ; time:hasTime [ time:hasBeginning [ time:inXSDDate %1961-01-01%^^xsd:date ]  ] .</v>
      </c>
    </row>
    <row r="6395" spans="1:14" x14ac:dyDescent="0.15">
      <c r="A6395" s="1" t="s">
        <v>12829</v>
      </c>
      <c r="B6395" s="1" t="s">
        <v>12830</v>
      </c>
      <c r="C6395" s="1">
        <v>19600906</v>
      </c>
      <c r="D6395" s="1">
        <v>19751001</v>
      </c>
      <c r="E6395" t="str">
        <f t="shared" si="990"/>
        <v>7461</v>
      </c>
      <c r="F6395" t="str">
        <f t="shared" si="991"/>
        <v>1960</v>
      </c>
      <c r="G6395" t="str">
        <f t="shared" si="992"/>
        <v>09</v>
      </c>
      <c r="H6395" t="str">
        <f t="shared" si="993"/>
        <v>06</v>
      </c>
      <c r="I6395" t="str">
        <f t="shared" si="994"/>
        <v>%1960-09-06%^^xsd:date</v>
      </c>
      <c r="J6395" t="str">
        <f t="shared" si="995"/>
        <v>1975</v>
      </c>
      <c r="K6395" t="str">
        <f t="shared" si="996"/>
        <v>10</v>
      </c>
      <c r="L6395" t="str">
        <f t="shared" si="997"/>
        <v>01</v>
      </c>
      <c r="M6395" t="str">
        <f t="shared" si="998"/>
        <v>%1975-01-01%^^xsd:date</v>
      </c>
      <c r="N6395" t="str">
        <f t="shared" si="999"/>
        <v>:7461 a crs:CommonwealthOrganisation ; schema:name %2 Line of Communication Provost Company, Keswick [South Australia]/(from 1967) 2 Communication Zone Provost Company, Keswick [South Australia]/(from 1973) 2 Communication Zone Military Police Company, Australian Army, Keswick [South Australia]% ; schema:startDate %1960-09-06%^^xsd:date ; schema:endDate %1975-01-01%^^xsd:date ; time:hasTime [ time:hasBeginning [ time:inXSDDate %1960-09-06%^^xsd:date ]  ] .</v>
      </c>
    </row>
    <row r="6396" spans="1:14" x14ac:dyDescent="0.15">
      <c r="A6396" s="1" t="s">
        <v>12831</v>
      </c>
      <c r="B6396" s="1" t="s">
        <v>12832</v>
      </c>
      <c r="C6396" s="1">
        <v>19140917</v>
      </c>
      <c r="D6396" s="1">
        <v>19210509</v>
      </c>
      <c r="E6396" t="str">
        <f t="shared" si="990"/>
        <v>7462</v>
      </c>
      <c r="F6396" t="str">
        <f t="shared" si="991"/>
        <v>1914</v>
      </c>
      <c r="G6396" t="str">
        <f t="shared" si="992"/>
        <v>09</v>
      </c>
      <c r="H6396" t="str">
        <f t="shared" si="993"/>
        <v>17</v>
      </c>
      <c r="I6396" t="str">
        <f t="shared" si="994"/>
        <v>%1914-09-17%^^xsd:date</v>
      </c>
      <c r="J6396" t="str">
        <f t="shared" si="995"/>
        <v>1921</v>
      </c>
      <c r="K6396" t="str">
        <f t="shared" si="996"/>
        <v>05</v>
      </c>
      <c r="L6396" t="str">
        <f t="shared" si="997"/>
        <v>09</v>
      </c>
      <c r="M6396" t="str">
        <f t="shared" si="998"/>
        <v>%1921-09-09%^^xsd:date</v>
      </c>
      <c r="N6396" t="str">
        <f t="shared" si="999"/>
        <v>:7462 a crs:CommonwealthOrganisation ; schema:name %Military Administration of the German New Guinea Possessions% ; schema:startDate %1914-09-17%^^xsd:date ; schema:endDate %1921-09-09%^^xsd:date ; time:hasTime [ time:hasBeginning [ time:inXSDDate %1914-09-17%^^xsd:date ]  ] .</v>
      </c>
    </row>
    <row r="6397" spans="1:14" x14ac:dyDescent="0.15">
      <c r="A6397" s="1" t="s">
        <v>12833</v>
      </c>
      <c r="B6397" s="1" t="s">
        <v>12834</v>
      </c>
      <c r="C6397" s="1">
        <v>19540101</v>
      </c>
      <c r="D6397" s="1">
        <v>19600630</v>
      </c>
      <c r="E6397" t="str">
        <f t="shared" si="990"/>
        <v>7463</v>
      </c>
      <c r="F6397" t="str">
        <f t="shared" si="991"/>
        <v>1954</v>
      </c>
      <c r="G6397" t="str">
        <f t="shared" si="992"/>
        <v>01</v>
      </c>
      <c r="H6397" t="str">
        <f t="shared" si="993"/>
        <v>01</v>
      </c>
      <c r="I6397" t="str">
        <f t="shared" si="994"/>
        <v>%1954-01-01%^^xsd:date</v>
      </c>
      <c r="J6397" t="str">
        <f t="shared" si="995"/>
        <v>1960</v>
      </c>
      <c r="K6397" t="str">
        <f t="shared" si="996"/>
        <v>06</v>
      </c>
      <c r="L6397" t="str">
        <f t="shared" si="997"/>
        <v>30</v>
      </c>
      <c r="M6397" t="str">
        <f t="shared" si="998"/>
        <v>%1960-30-30%^^xsd:date</v>
      </c>
      <c r="N6397" t="str">
        <f t="shared" si="999"/>
        <v>:7463 a crs:CommonwealthOrganisation ; schema:name %Headquarters, C Royal Australian Army Ordnance Corps, Central Command Troops [South Australia]% ; schema:startDate %1954-01-01%^^xsd:date ; schema:endDate %1960-30-30%^^xsd:date ; time:hasTime [ time:hasBeginning [ time:inXSDDate %1954-01-01%^^xsd:date ]  ] .</v>
      </c>
    </row>
    <row r="6398" spans="1:14" x14ac:dyDescent="0.15">
      <c r="A6398" s="1" t="s">
        <v>12835</v>
      </c>
      <c r="B6398" s="1" t="s">
        <v>12836</v>
      </c>
      <c r="C6398" s="1">
        <v>19600601</v>
      </c>
      <c r="D6398" s="1">
        <v>19661231</v>
      </c>
      <c r="E6398" t="str">
        <f t="shared" si="990"/>
        <v>7464</v>
      </c>
      <c r="F6398" t="str">
        <f t="shared" si="991"/>
        <v>1960</v>
      </c>
      <c r="G6398" t="str">
        <f t="shared" si="992"/>
        <v>06</v>
      </c>
      <c r="H6398" t="str">
        <f t="shared" si="993"/>
        <v>01</v>
      </c>
      <c r="I6398" t="str">
        <f t="shared" si="994"/>
        <v>%1960-06-01%^^xsd:date</v>
      </c>
      <c r="J6398" t="str">
        <f t="shared" si="995"/>
        <v>1966</v>
      </c>
      <c r="K6398" t="str">
        <f t="shared" si="996"/>
        <v>12</v>
      </c>
      <c r="L6398" t="str">
        <f t="shared" si="997"/>
        <v>31</v>
      </c>
      <c r="M6398" t="str">
        <f t="shared" si="998"/>
        <v>%1966-31-31%^^xsd:date</v>
      </c>
      <c r="N6398" t="str">
        <f t="shared" si="999"/>
        <v>:7464 a crs:CommonwealthOrganisation ; schema:name %1 Ordnance Maintenance Park [South Australia]% ; schema:startDate %1960-06-01%^^xsd:date ; schema:endDate %1966-31-31%^^xsd:date ; time:hasTime [ time:hasBeginning [ time:inXSDDate %1960-06-01%^^xsd:date ]  ] .</v>
      </c>
    </row>
    <row r="6399" spans="1:14" x14ac:dyDescent="0.15">
      <c r="A6399" s="1" t="s">
        <v>12837</v>
      </c>
      <c r="B6399" s="1" t="s">
        <v>12838</v>
      </c>
      <c r="C6399" s="1">
        <v>18781130</v>
      </c>
      <c r="D6399" s="1">
        <v>19010301</v>
      </c>
      <c r="E6399" t="str">
        <f t="shared" si="990"/>
        <v>7465</v>
      </c>
      <c r="F6399" t="str">
        <f t="shared" si="991"/>
        <v>1878</v>
      </c>
      <c r="G6399" t="str">
        <f t="shared" si="992"/>
        <v>11</v>
      </c>
      <c r="H6399" t="str">
        <f t="shared" si="993"/>
        <v>30</v>
      </c>
      <c r="I6399" t="str">
        <f t="shared" si="994"/>
        <v>%1878-11-30%^^xsd:date</v>
      </c>
      <c r="J6399" t="str">
        <f t="shared" si="995"/>
        <v>1901</v>
      </c>
      <c r="K6399" t="str">
        <f t="shared" si="996"/>
        <v>03</v>
      </c>
      <c r="L6399" t="str">
        <f t="shared" si="997"/>
        <v>01</v>
      </c>
      <c r="M6399" t="str">
        <f t="shared" si="998"/>
        <v>%1901-01-01%^^xsd:date</v>
      </c>
      <c r="N6399" t="str">
        <f t="shared" si="999"/>
        <v>:7465 a crs:CommonwealthOrganisation ; schema:name %Staff Office Local Military Forces [South Australia]/(from 1882) Staff Office Local Military Force South Australia/(from 1887) Staff Office Military Forces of South Australia% ; schema:startDate %1878-11-30%^^xsd:date ; schema:endDate %1901-01-01%^^xsd:date ; time:hasTime [ time:hasBeginning [ time:inXSDDate %1878-11-30%^^xsd:date ]  ] .</v>
      </c>
    </row>
    <row r="6400" spans="1:14" x14ac:dyDescent="0.15">
      <c r="A6400" s="1" t="s">
        <v>12839</v>
      </c>
      <c r="B6400" s="1" t="s">
        <v>12840</v>
      </c>
      <c r="C6400" s="1">
        <v>19660804</v>
      </c>
      <c r="D6400" s="1">
        <v>19761231</v>
      </c>
      <c r="E6400" t="str">
        <f t="shared" si="990"/>
        <v>7466</v>
      </c>
      <c r="F6400" t="str">
        <f t="shared" si="991"/>
        <v>1966</v>
      </c>
      <c r="G6400" t="str">
        <f t="shared" si="992"/>
        <v>08</v>
      </c>
      <c r="H6400" t="str">
        <f t="shared" si="993"/>
        <v>04</v>
      </c>
      <c r="I6400" t="str">
        <f t="shared" si="994"/>
        <v>%1966-08-04%^^xsd:date</v>
      </c>
      <c r="J6400" t="str">
        <f t="shared" si="995"/>
        <v>1976</v>
      </c>
      <c r="K6400" t="str">
        <f t="shared" si="996"/>
        <v>12</v>
      </c>
      <c r="L6400" t="str">
        <f t="shared" si="997"/>
        <v>31</v>
      </c>
      <c r="M6400" t="str">
        <f t="shared" si="998"/>
        <v>%1976-31-31%^^xsd:date</v>
      </c>
      <c r="N6400" t="str">
        <f t="shared" si="999"/>
        <v>:7466 a crs:CommonwealthOrganisation ; schema:name %43 Royal South Australian Regiment, Australian Army% ; schema:startDate %1966-08-04%^^xsd:date ; schema:endDate %1976-31-31%^^xsd:date ; time:hasTime [ time:hasBeginning [ time:inXSDDate %1966-08-04%^^xsd:date ]  ] .</v>
      </c>
    </row>
    <row r="6401" spans="1:14" x14ac:dyDescent="0.15">
      <c r="A6401" s="1" t="s">
        <v>12841</v>
      </c>
      <c r="B6401" s="1" t="s">
        <v>12842</v>
      </c>
      <c r="C6401" s="1">
        <v>19840221</v>
      </c>
      <c r="E6401" t="str">
        <f t="shared" si="990"/>
        <v>7467</v>
      </c>
      <c r="F6401" t="str">
        <f t="shared" si="991"/>
        <v>1984</v>
      </c>
      <c r="G6401" t="str">
        <f t="shared" si="992"/>
        <v>02</v>
      </c>
      <c r="H6401" t="str">
        <f t="shared" si="993"/>
        <v>21</v>
      </c>
      <c r="I6401" t="str">
        <f t="shared" si="994"/>
        <v>%1984-02-21%^^xsd:date</v>
      </c>
      <c r="J6401" t="str">
        <f t="shared" si="995"/>
        <v/>
      </c>
      <c r="K6401" t="str">
        <f t="shared" si="996"/>
        <v/>
      </c>
      <c r="L6401" t="str">
        <f t="shared" si="997"/>
        <v/>
      </c>
      <c r="M6401" t="str">
        <f t="shared" si="998"/>
        <v/>
      </c>
      <c r="N6401" t="str">
        <f t="shared" si="999"/>
        <v>:7467 a crs:CommonwealthOrganisation ; schema:name %Australian Electoral Commission, State Office, Victoria% ; schema:startDate %1984-02-21%^^xsd:date ; time:hasTime [ time:hasBeginning [ time:inXSDDate %1984-02-21%^^xsd:date ]  ] .</v>
      </c>
    </row>
    <row r="6402" spans="1:14" x14ac:dyDescent="0.15">
      <c r="A6402" s="1" t="s">
        <v>12843</v>
      </c>
      <c r="B6402" s="1" t="s">
        <v>12844</v>
      </c>
      <c r="C6402" s="1">
        <v>19890701</v>
      </c>
      <c r="E6402" t="str">
        <f t="shared" si="990"/>
        <v>7468</v>
      </c>
      <c r="F6402" t="str">
        <f t="shared" si="991"/>
        <v>1989</v>
      </c>
      <c r="G6402" t="str">
        <f t="shared" si="992"/>
        <v>07</v>
      </c>
      <c r="H6402" t="str">
        <f t="shared" si="993"/>
        <v>01</v>
      </c>
      <c r="I6402" t="str">
        <f t="shared" si="994"/>
        <v>%1989-07-01%^^xsd:date</v>
      </c>
      <c r="J6402" t="str">
        <f t="shared" si="995"/>
        <v/>
      </c>
      <c r="K6402" t="str">
        <f t="shared" si="996"/>
        <v/>
      </c>
      <c r="L6402" t="str">
        <f t="shared" si="997"/>
        <v/>
      </c>
      <c r="M6402" t="str">
        <f t="shared" si="998"/>
        <v/>
      </c>
      <c r="N6402" t="str">
        <f t="shared" si="999"/>
        <v>:7468 a crs:CommonwealthOrganisation ; schema:name %Defence Housing Australia, Housing Management Centre, Hindmarsh [South Australia]% ; schema:startDate %1989-07-01%^^xsd:date ; time:hasTime [ time:hasBeginning [ time:inXSDDate %1989-07-01%^^xsd:date ]  ] .</v>
      </c>
    </row>
    <row r="6403" spans="1:14" x14ac:dyDescent="0.15">
      <c r="A6403" s="1" t="s">
        <v>12845</v>
      </c>
      <c r="B6403" s="1" t="s">
        <v>12846</v>
      </c>
      <c r="C6403" s="1">
        <v>19870518</v>
      </c>
      <c r="D6403" s="1">
        <v>19880520</v>
      </c>
      <c r="E6403" t="str">
        <f t="shared" ref="E6403:E6466" si="1000">TEXT(SUBSTITUTE(A6403, "CA ", ""), "0000")</f>
        <v>7469</v>
      </c>
      <c r="F6403" t="str">
        <f t="shared" ref="F6403:F6466" si="1001">LEFT(C6403,4)</f>
        <v>1987</v>
      </c>
      <c r="G6403" t="str">
        <f t="shared" ref="G6403:G6466" si="1002">MID(C6403,5,2)</f>
        <v>05</v>
      </c>
      <c r="H6403" t="str">
        <f t="shared" ref="H6403:H6466" si="1003">RIGHT(C6403,2)</f>
        <v>18</v>
      </c>
      <c r="I6403" t="str">
        <f t="shared" ref="I6403:I6466" si="1004">IF(AND(G6403+0&gt;=1,G6403+0&lt;=12),CONCATENATE("%",F6403,"-",G6403,"-",H6403,"%^^xsd:date"),CONCATENATE("%",F6403,"%^^xsd:gYear"))</f>
        <v>%1987-05-18%^^xsd:date</v>
      </c>
      <c r="J6403" t="str">
        <f t="shared" ref="J6403:J6466" si="1005">LEFT(D6403,4)</f>
        <v>1988</v>
      </c>
      <c r="K6403" t="str">
        <f t="shared" ref="K6403:K6466" si="1006">MID(D6403,5,2)</f>
        <v>05</v>
      </c>
      <c r="L6403" t="str">
        <f t="shared" ref="L6403:L6466" si="1007">RIGHT(D6403,2)</f>
        <v>20</v>
      </c>
      <c r="M6403" t="str">
        <f t="shared" ref="M6403:M6466" si="1008">IFERROR(IF(AND(K6403+0&gt;=1,K6403+0&lt;=12),CONCATENATE("%",J6403,"-",L6403,"-",L6403,"%^^xsd:date"),CONCATENATE("%",J6403,"%^^xsd:gYear")),"")</f>
        <v>%1988-20-20%^^xsd:date</v>
      </c>
      <c r="N6403" t="str">
        <f t="shared" ref="N6403:N6466" si="1009">CONCATENATE(":",E6403," a crs:CommonwealthOrganisation ; schema:name %",B6403,"% ; schema:startDate ",I6403, IF(M6403="","",CONCATENATE(" ; schema:endDate ",M6403)), " ; time:hasTime [ time:hasBeginning [ time:inXSDDate ", I6403, " ] ", IF(O6403="","",CONCATENATE(" ; time:hasEnd [ time:inXSDDate ",O6403, " ] ")), " ] .")</f>
        <v>:7469 a crs:CommonwealthOrganisation ; schema:name %Veterans' Entitlements Act Monitoring Committee% ; schema:startDate %1987-05-18%^^xsd:date ; schema:endDate %1988-20-20%^^xsd:date ; time:hasTime [ time:hasBeginning [ time:inXSDDate %1987-05-18%^^xsd:date ]  ] .</v>
      </c>
    </row>
    <row r="6404" spans="1:14" x14ac:dyDescent="0.15">
      <c r="A6404" s="1" t="s">
        <v>12847</v>
      </c>
      <c r="B6404" s="1" t="s">
        <v>12848</v>
      </c>
      <c r="C6404" s="1">
        <v>19191101</v>
      </c>
      <c r="D6404" s="1">
        <v>19460808</v>
      </c>
      <c r="E6404" t="str">
        <f t="shared" si="1000"/>
        <v>0747</v>
      </c>
      <c r="F6404" t="str">
        <f t="shared" si="1001"/>
        <v>1919</v>
      </c>
      <c r="G6404" t="str">
        <f t="shared" si="1002"/>
        <v>11</v>
      </c>
      <c r="H6404" t="str">
        <f t="shared" si="1003"/>
        <v>01</v>
      </c>
      <c r="I6404" t="str">
        <f t="shared" si="1004"/>
        <v>%1919-11-01%^^xsd:date</v>
      </c>
      <c r="J6404" t="str">
        <f t="shared" si="1005"/>
        <v>1946</v>
      </c>
      <c r="K6404" t="str">
        <f t="shared" si="1006"/>
        <v>08</v>
      </c>
      <c r="L6404" t="str">
        <f t="shared" si="1007"/>
        <v>08</v>
      </c>
      <c r="M6404" t="str">
        <f t="shared" si="1008"/>
        <v>%1946-08-08%^^xsd:date</v>
      </c>
      <c r="N6404" t="str">
        <f t="shared" si="1009"/>
        <v>:0747 a crs:CommonwealthOrganisation ; schema:name %Investigation Branch, Central Office, Melbourne and Canberra% ; schema:startDate %1919-11-01%^^xsd:date ; schema:endDate %1946-08-08%^^xsd:date ; time:hasTime [ time:hasBeginning [ time:inXSDDate %1919-11-01%^^xsd:date ]  ] .</v>
      </c>
    </row>
    <row r="6405" spans="1:14" x14ac:dyDescent="0.15">
      <c r="A6405" s="1" t="s">
        <v>12849</v>
      </c>
      <c r="B6405" s="1" t="s">
        <v>12850</v>
      </c>
      <c r="C6405" s="1">
        <v>19071231</v>
      </c>
      <c r="D6405" s="1">
        <v>19570331</v>
      </c>
      <c r="E6405" t="str">
        <f t="shared" si="1000"/>
        <v>7470</v>
      </c>
      <c r="F6405" t="str">
        <f t="shared" si="1001"/>
        <v>1907</v>
      </c>
      <c r="G6405" t="str">
        <f t="shared" si="1002"/>
        <v>12</v>
      </c>
      <c r="H6405" t="str">
        <f t="shared" si="1003"/>
        <v>31</v>
      </c>
      <c r="I6405" t="str">
        <f t="shared" si="1004"/>
        <v>%1907-12-31%^^xsd:date</v>
      </c>
      <c r="J6405" t="str">
        <f t="shared" si="1005"/>
        <v>1957</v>
      </c>
      <c r="K6405" t="str">
        <f t="shared" si="1006"/>
        <v>03</v>
      </c>
      <c r="L6405" t="str">
        <f t="shared" si="1007"/>
        <v>31</v>
      </c>
      <c r="M6405" t="str">
        <f t="shared" si="1008"/>
        <v>%1957-31-31%^^xsd:date</v>
      </c>
      <c r="N6405" t="str">
        <f t="shared" si="1009"/>
        <v>:7470 a crs:CommonwealthOrganisation ; schema:name %Government Statist [South Australia]/(from 1914) Statistical Department [South Australia]% ; schema:startDate %1907-12-31%^^xsd:date ; schema:endDate %1957-31-31%^^xsd:date ; time:hasTime [ time:hasBeginning [ time:inXSDDate %1907-12-31%^^xsd:date ]  ] .</v>
      </c>
    </row>
    <row r="6406" spans="1:14" x14ac:dyDescent="0.15">
      <c r="A6406" s="1" t="s">
        <v>12851</v>
      </c>
      <c r="B6406" s="1" t="s">
        <v>12852</v>
      </c>
      <c r="C6406" s="1">
        <v>19890613</v>
      </c>
      <c r="D6406" s="1">
        <v>19901219</v>
      </c>
      <c r="E6406" t="str">
        <f t="shared" si="1000"/>
        <v>7471</v>
      </c>
      <c r="F6406" t="str">
        <f t="shared" si="1001"/>
        <v>1989</v>
      </c>
      <c r="G6406" t="str">
        <f t="shared" si="1002"/>
        <v>06</v>
      </c>
      <c r="H6406" t="str">
        <f t="shared" si="1003"/>
        <v>13</v>
      </c>
      <c r="I6406" t="str">
        <f t="shared" si="1004"/>
        <v>%1989-06-13%^^xsd:date</v>
      </c>
      <c r="J6406" t="str">
        <f t="shared" si="1005"/>
        <v>1990</v>
      </c>
      <c r="K6406" t="str">
        <f t="shared" si="1006"/>
        <v>12</v>
      </c>
      <c r="L6406" t="str">
        <f t="shared" si="1007"/>
        <v>19</v>
      </c>
      <c r="M6406" t="str">
        <f t="shared" si="1008"/>
        <v>%1990-19-19%^^xsd:date</v>
      </c>
      <c r="N6406" t="str">
        <f t="shared" si="1009"/>
        <v>:7471 a crs:CommonwealthOrganisation ; schema:name %Senate Select Committee on Health Legislation and Health Insurance% ; schema:startDate %1989-06-13%^^xsd:date ; schema:endDate %1990-19-19%^^xsd:date ; time:hasTime [ time:hasBeginning [ time:inXSDDate %1989-06-13%^^xsd:date ]  ] .</v>
      </c>
    </row>
    <row r="6407" spans="1:14" x14ac:dyDescent="0.15">
      <c r="A6407" s="1" t="s">
        <v>12853</v>
      </c>
      <c r="B6407" s="1" t="s">
        <v>12854</v>
      </c>
      <c r="C6407" s="1">
        <v>19501012</v>
      </c>
      <c r="D6407" s="1">
        <v>19730924</v>
      </c>
      <c r="E6407" t="str">
        <f t="shared" si="1000"/>
        <v>7472</v>
      </c>
      <c r="F6407" t="str">
        <f t="shared" si="1001"/>
        <v>1950</v>
      </c>
      <c r="G6407" t="str">
        <f t="shared" si="1002"/>
        <v>10</v>
      </c>
      <c r="H6407" t="str">
        <f t="shared" si="1003"/>
        <v>12</v>
      </c>
      <c r="I6407" t="str">
        <f t="shared" si="1004"/>
        <v>%1950-10-12%^^xsd:date</v>
      </c>
      <c r="J6407" t="str">
        <f t="shared" si="1005"/>
        <v>1973</v>
      </c>
      <c r="K6407" t="str">
        <f t="shared" si="1006"/>
        <v>09</v>
      </c>
      <c r="L6407" t="str">
        <f t="shared" si="1007"/>
        <v>24</v>
      </c>
      <c r="M6407" t="str">
        <f t="shared" si="1008"/>
        <v>%1973-24-24%^^xsd:date</v>
      </c>
      <c r="N6407" t="str">
        <f t="shared" si="1009"/>
        <v>:7472 a crs:CommonwealthOrganisation ; schema:name %RAAF University of Western Australia Squadron% ; schema:startDate %1950-10-12%^^xsd:date ; schema:endDate %1973-24-24%^^xsd:date ; time:hasTime [ time:hasBeginning [ time:inXSDDate %1950-10-12%^^xsd:date ]  ] .</v>
      </c>
    </row>
    <row r="6408" spans="1:14" x14ac:dyDescent="0.15">
      <c r="A6408" s="1" t="s">
        <v>12855</v>
      </c>
      <c r="B6408" s="1" t="s">
        <v>12856</v>
      </c>
      <c r="C6408" s="1">
        <v>19910701</v>
      </c>
      <c r="D6408" s="1">
        <v>19970912</v>
      </c>
      <c r="E6408" t="str">
        <f t="shared" si="1000"/>
        <v>7473</v>
      </c>
      <c r="F6408" t="str">
        <f t="shared" si="1001"/>
        <v>1991</v>
      </c>
      <c r="G6408" t="str">
        <f t="shared" si="1002"/>
        <v>07</v>
      </c>
      <c r="H6408" t="str">
        <f t="shared" si="1003"/>
        <v>01</v>
      </c>
      <c r="I6408" t="str">
        <f t="shared" si="1004"/>
        <v>%1991-07-01%^^xsd:date</v>
      </c>
      <c r="J6408" t="str">
        <f t="shared" si="1005"/>
        <v>1997</v>
      </c>
      <c r="K6408" t="str">
        <f t="shared" si="1006"/>
        <v>09</v>
      </c>
      <c r="L6408" t="str">
        <f t="shared" si="1007"/>
        <v>12</v>
      </c>
      <c r="M6408" t="str">
        <f t="shared" si="1008"/>
        <v>%1997-12-12%^^xsd:date</v>
      </c>
      <c r="N6408" t="str">
        <f t="shared" si="1009"/>
        <v>:7473 a crs:CommonwealthOrganisation ; schema:name %Interiors Australia, State Office, Western Australia% ; schema:startDate %1991-07-01%^^xsd:date ; schema:endDate %1997-12-12%^^xsd:date ; time:hasTime [ time:hasBeginning [ time:inXSDDate %1991-07-01%^^xsd:date ]  ] .</v>
      </c>
    </row>
    <row r="6409" spans="1:14" x14ac:dyDescent="0.15">
      <c r="A6409" s="1" t="s">
        <v>12857</v>
      </c>
      <c r="B6409" s="1" t="s">
        <v>12858</v>
      </c>
      <c r="C6409" s="1">
        <v>19861218</v>
      </c>
      <c r="E6409" t="str">
        <f t="shared" si="1000"/>
        <v>7474</v>
      </c>
      <c r="F6409" t="str">
        <f t="shared" si="1001"/>
        <v>1986</v>
      </c>
      <c r="G6409" t="str">
        <f t="shared" si="1002"/>
        <v>12</v>
      </c>
      <c r="H6409" t="str">
        <f t="shared" si="1003"/>
        <v>18</v>
      </c>
      <c r="I6409" t="str">
        <f t="shared" si="1004"/>
        <v>%1986-12-18%^^xsd:date</v>
      </c>
      <c r="J6409" t="str">
        <f t="shared" si="1005"/>
        <v/>
      </c>
      <c r="K6409" t="str">
        <f t="shared" si="1006"/>
        <v/>
      </c>
      <c r="L6409" t="str">
        <f t="shared" si="1007"/>
        <v/>
      </c>
      <c r="M6409" t="str">
        <f t="shared" si="1008"/>
        <v/>
      </c>
      <c r="N6409" t="str">
        <f t="shared" si="1009"/>
        <v>:7474 a crs:CommonwealthOrganisation ; schema:name %Australian Postal Corporation, Brisbane Regional Office% ; schema:startDate %1986-12-18%^^xsd:date ; time:hasTime [ time:hasBeginning [ time:inXSDDate %1986-12-18%^^xsd:date ]  ] .</v>
      </c>
    </row>
    <row r="6410" spans="1:14" x14ac:dyDescent="0.15">
      <c r="A6410" s="1" t="s">
        <v>12859</v>
      </c>
      <c r="B6410" s="1" t="s">
        <v>12860</v>
      </c>
      <c r="C6410" s="1">
        <v>19861218</v>
      </c>
      <c r="E6410" t="str">
        <f t="shared" si="1000"/>
        <v>7475</v>
      </c>
      <c r="F6410" t="str">
        <f t="shared" si="1001"/>
        <v>1986</v>
      </c>
      <c r="G6410" t="str">
        <f t="shared" si="1002"/>
        <v>12</v>
      </c>
      <c r="H6410" t="str">
        <f t="shared" si="1003"/>
        <v>18</v>
      </c>
      <c r="I6410" t="str">
        <f t="shared" si="1004"/>
        <v>%1986-12-18%^^xsd:date</v>
      </c>
      <c r="J6410" t="str">
        <f t="shared" si="1005"/>
        <v/>
      </c>
      <c r="K6410" t="str">
        <f t="shared" si="1006"/>
        <v/>
      </c>
      <c r="L6410" t="str">
        <f t="shared" si="1007"/>
        <v/>
      </c>
      <c r="M6410" t="str">
        <f t="shared" si="1008"/>
        <v/>
      </c>
      <c r="N6410" t="str">
        <f t="shared" si="1009"/>
        <v>:7475 a crs:CommonwealthOrganisation ; schema:name %Australian Postal Corporation, South Queensland Regional Office% ; schema:startDate %1986-12-18%^^xsd:date ; time:hasTime [ time:hasBeginning [ time:inXSDDate %1986-12-18%^^xsd:date ]  ] .</v>
      </c>
    </row>
    <row r="6411" spans="1:14" x14ac:dyDescent="0.15">
      <c r="A6411" s="1" t="s">
        <v>12861</v>
      </c>
      <c r="B6411" s="1" t="s">
        <v>12862</v>
      </c>
      <c r="C6411" s="1">
        <v>19900924</v>
      </c>
      <c r="D6411" s="1">
        <v>19970701</v>
      </c>
      <c r="E6411" t="str">
        <f t="shared" si="1000"/>
        <v>7476</v>
      </c>
      <c r="F6411" t="str">
        <f t="shared" si="1001"/>
        <v>1990</v>
      </c>
      <c r="G6411" t="str">
        <f t="shared" si="1002"/>
        <v>09</v>
      </c>
      <c r="H6411" t="str">
        <f t="shared" si="1003"/>
        <v>24</v>
      </c>
      <c r="I6411" t="str">
        <f t="shared" si="1004"/>
        <v>%1990-09-24%^^xsd:date</v>
      </c>
      <c r="J6411" t="str">
        <f t="shared" si="1005"/>
        <v>1997</v>
      </c>
      <c r="K6411" t="str">
        <f t="shared" si="1006"/>
        <v>07</v>
      </c>
      <c r="L6411" t="str">
        <f t="shared" si="1007"/>
        <v>01</v>
      </c>
      <c r="M6411" t="str">
        <f t="shared" si="1008"/>
        <v>%1997-01-01%^^xsd:date</v>
      </c>
      <c r="N6411" t="str">
        <f t="shared" si="1009"/>
        <v>:7476 a crs:CommonwealthOrganisation ; schema:name %Department of Social Security, Regional Office, Beenleigh [Queensland]% ; schema:startDate %1990-09-24%^^xsd:date ; schema:endDate %1997-01-01%^^xsd:date ; time:hasTime [ time:hasBeginning [ time:inXSDDate %1990-09-24%^^xsd:date ]  ] .</v>
      </c>
    </row>
    <row r="6412" spans="1:14" x14ac:dyDescent="0.15">
      <c r="A6412" s="1" t="s">
        <v>12863</v>
      </c>
      <c r="B6412" s="1" t="s">
        <v>12864</v>
      </c>
      <c r="C6412" s="1">
        <v>19910701</v>
      </c>
      <c r="D6412" s="1">
        <v>19970701</v>
      </c>
      <c r="E6412" t="str">
        <f t="shared" si="1000"/>
        <v>7477</v>
      </c>
      <c r="F6412" t="str">
        <f t="shared" si="1001"/>
        <v>1991</v>
      </c>
      <c r="G6412" t="str">
        <f t="shared" si="1002"/>
        <v>07</v>
      </c>
      <c r="H6412" t="str">
        <f t="shared" si="1003"/>
        <v>01</v>
      </c>
      <c r="I6412" t="str">
        <f t="shared" si="1004"/>
        <v>%1991-07-01%^^xsd:date</v>
      </c>
      <c r="J6412" t="str">
        <f t="shared" si="1005"/>
        <v>1997</v>
      </c>
      <c r="K6412" t="str">
        <f t="shared" si="1006"/>
        <v>07</v>
      </c>
      <c r="L6412" t="str">
        <f t="shared" si="1007"/>
        <v>01</v>
      </c>
      <c r="M6412" t="str">
        <f t="shared" si="1008"/>
        <v>%1997-01-01%^^xsd:date</v>
      </c>
      <c r="N6412" t="str">
        <f t="shared" si="1009"/>
        <v>:7477 a crs:CommonwealthOrganisation ; schema:name %Department of Social Security, Regional Office, Caboolture [Queensland]% ; schema:startDate %1991-07-01%^^xsd:date ; schema:endDate %1997-01-01%^^xsd:date ; time:hasTime [ time:hasBeginning [ time:inXSDDate %1991-07-01%^^xsd:date ]  ] .</v>
      </c>
    </row>
    <row r="6413" spans="1:14" x14ac:dyDescent="0.15">
      <c r="A6413" s="1" t="s">
        <v>12865</v>
      </c>
      <c r="B6413" s="1" t="s">
        <v>12866</v>
      </c>
      <c r="C6413" s="1">
        <v>19911216</v>
      </c>
      <c r="D6413" s="1">
        <v>19970701</v>
      </c>
      <c r="E6413" t="str">
        <f t="shared" si="1000"/>
        <v>7478</v>
      </c>
      <c r="F6413" t="str">
        <f t="shared" si="1001"/>
        <v>1991</v>
      </c>
      <c r="G6413" t="str">
        <f t="shared" si="1002"/>
        <v>12</v>
      </c>
      <c r="H6413" t="str">
        <f t="shared" si="1003"/>
        <v>16</v>
      </c>
      <c r="I6413" t="str">
        <f t="shared" si="1004"/>
        <v>%1991-12-16%^^xsd:date</v>
      </c>
      <c r="J6413" t="str">
        <f t="shared" si="1005"/>
        <v>1997</v>
      </c>
      <c r="K6413" t="str">
        <f t="shared" si="1006"/>
        <v>07</v>
      </c>
      <c r="L6413" t="str">
        <f t="shared" si="1007"/>
        <v>01</v>
      </c>
      <c r="M6413" t="str">
        <f t="shared" si="1008"/>
        <v>%1997-01-01%^^xsd:date</v>
      </c>
      <c r="N6413" t="str">
        <f t="shared" si="1009"/>
        <v>:7478 a crs:CommonwealthOrganisation ; schema:name %Department of Social Security, Regional Office, Nerang [Queensland]% ; schema:startDate %1991-12-16%^^xsd:date ; schema:endDate %1997-01-01%^^xsd:date ; time:hasTime [ time:hasBeginning [ time:inXSDDate %1991-12-16%^^xsd:date ]  ] .</v>
      </c>
    </row>
    <row r="6414" spans="1:14" x14ac:dyDescent="0.15">
      <c r="A6414" s="1" t="s">
        <v>12867</v>
      </c>
      <c r="B6414" s="1" t="s">
        <v>12868</v>
      </c>
      <c r="C6414" s="1">
        <v>19911118</v>
      </c>
      <c r="D6414" s="1">
        <v>19970701</v>
      </c>
      <c r="E6414" t="str">
        <f t="shared" si="1000"/>
        <v>7479</v>
      </c>
      <c r="F6414" t="str">
        <f t="shared" si="1001"/>
        <v>1991</v>
      </c>
      <c r="G6414" t="str">
        <f t="shared" si="1002"/>
        <v>11</v>
      </c>
      <c r="H6414" t="str">
        <f t="shared" si="1003"/>
        <v>18</v>
      </c>
      <c r="I6414" t="str">
        <f t="shared" si="1004"/>
        <v>%1991-11-18%^^xsd:date</v>
      </c>
      <c r="J6414" t="str">
        <f t="shared" si="1005"/>
        <v>1997</v>
      </c>
      <c r="K6414" t="str">
        <f t="shared" si="1006"/>
        <v>07</v>
      </c>
      <c r="L6414" t="str">
        <f t="shared" si="1007"/>
        <v>01</v>
      </c>
      <c r="M6414" t="str">
        <f t="shared" si="1008"/>
        <v>%1997-01-01%^^xsd:date</v>
      </c>
      <c r="N6414" t="str">
        <f t="shared" si="1009"/>
        <v>:7479 a crs:CommonwealthOrganisation ; schema:name %Department of Social Security, Regional Office, Strathpine [Queensland]% ; schema:startDate %1991-11-18%^^xsd:date ; schema:endDate %1997-01-01%^^xsd:date ; time:hasTime [ time:hasBeginning [ time:inXSDDate %1991-11-18%^^xsd:date ]  ] .</v>
      </c>
    </row>
    <row r="6415" spans="1:14" x14ac:dyDescent="0.15">
      <c r="A6415" s="1" t="s">
        <v>12869</v>
      </c>
      <c r="B6415" s="1" t="s">
        <v>12870</v>
      </c>
      <c r="C6415" s="1">
        <v>19410101</v>
      </c>
      <c r="D6415" s="1">
        <v>19451215</v>
      </c>
      <c r="E6415" t="str">
        <f t="shared" si="1000"/>
        <v>0748</v>
      </c>
      <c r="F6415" t="str">
        <f t="shared" si="1001"/>
        <v>1941</v>
      </c>
      <c r="G6415" t="str">
        <f t="shared" si="1002"/>
        <v>01</v>
      </c>
      <c r="H6415" t="str">
        <f t="shared" si="1003"/>
        <v>01</v>
      </c>
      <c r="I6415" t="str">
        <f t="shared" si="1004"/>
        <v>%1941-01-01%^^xsd:date</v>
      </c>
      <c r="J6415" t="str">
        <f t="shared" si="1005"/>
        <v>1945</v>
      </c>
      <c r="K6415" t="str">
        <f t="shared" si="1006"/>
        <v>12</v>
      </c>
      <c r="L6415" t="str">
        <f t="shared" si="1007"/>
        <v>15</v>
      </c>
      <c r="M6415" t="str">
        <f t="shared" si="1008"/>
        <v>%1945-15-15%^^xsd:date</v>
      </c>
      <c r="N6415" t="str">
        <f t="shared" si="1009"/>
        <v>:0748 a crs:CommonwealthOrganisation ; schema:name %Security Service, Tasmania% ; schema:startDate %1941-01-01%^^xsd:date ; schema:endDate %1945-15-15%^^xsd:date ; time:hasTime [ time:hasBeginning [ time:inXSDDate %1941-01-01%^^xsd:date ]  ] .</v>
      </c>
    </row>
    <row r="6416" spans="1:14" x14ac:dyDescent="0.15">
      <c r="A6416" s="1" t="s">
        <v>12871</v>
      </c>
      <c r="B6416" s="1" t="s">
        <v>12872</v>
      </c>
      <c r="C6416" s="1">
        <v>19861024</v>
      </c>
      <c r="D6416" s="1">
        <v>20129999</v>
      </c>
      <c r="E6416" t="str">
        <f t="shared" si="1000"/>
        <v>7480</v>
      </c>
      <c r="F6416" t="str">
        <f t="shared" si="1001"/>
        <v>1986</v>
      </c>
      <c r="G6416" t="str">
        <f t="shared" si="1002"/>
        <v>10</v>
      </c>
      <c r="H6416" t="str">
        <f t="shared" si="1003"/>
        <v>24</v>
      </c>
      <c r="I6416" t="str">
        <f t="shared" si="1004"/>
        <v>%1986-10-24%^^xsd:date</v>
      </c>
      <c r="J6416" t="str">
        <f t="shared" si="1005"/>
        <v>2012</v>
      </c>
      <c r="K6416" t="str">
        <f t="shared" si="1006"/>
        <v>99</v>
      </c>
      <c r="L6416" t="str">
        <f t="shared" si="1007"/>
        <v>99</v>
      </c>
      <c r="M6416" t="str">
        <f t="shared" si="1008"/>
        <v>%2012%^^xsd:gYear</v>
      </c>
      <c r="N6416" t="str">
        <f t="shared" si="1009"/>
        <v>:7480 a crs:CommonwealthOrganisation ; schema:name %Australian Quarantine and Inspection Service, Central Office [Australian Capital Territory]% ; schema:startDate %1986-10-24%^^xsd:date ; schema:endDate %2012%^^xsd:gYear ; time:hasTime [ time:hasBeginning [ time:inXSDDate %1986-10-24%^^xsd:date ]  ] .</v>
      </c>
    </row>
    <row r="6417" spans="1:14" x14ac:dyDescent="0.15">
      <c r="A6417" s="1" t="s">
        <v>12873</v>
      </c>
      <c r="B6417" s="1" t="s">
        <v>12874</v>
      </c>
      <c r="C6417" s="1">
        <v>19910101</v>
      </c>
      <c r="D6417" s="1">
        <v>19930714</v>
      </c>
      <c r="E6417" t="str">
        <f t="shared" si="1000"/>
        <v>7481</v>
      </c>
      <c r="F6417" t="str">
        <f t="shared" si="1001"/>
        <v>1991</v>
      </c>
      <c r="G6417" t="str">
        <f t="shared" si="1002"/>
        <v>01</v>
      </c>
      <c r="H6417" t="str">
        <f t="shared" si="1003"/>
        <v>01</v>
      </c>
      <c r="I6417" t="str">
        <f t="shared" si="1004"/>
        <v>%1991-01-01%^^xsd:date</v>
      </c>
      <c r="J6417" t="str">
        <f t="shared" si="1005"/>
        <v>1993</v>
      </c>
      <c r="K6417" t="str">
        <f t="shared" si="1006"/>
        <v>07</v>
      </c>
      <c r="L6417" t="str">
        <f t="shared" si="1007"/>
        <v>14</v>
      </c>
      <c r="M6417" t="str">
        <f t="shared" si="1008"/>
        <v>%1993-14-14%^^xsd:date</v>
      </c>
      <c r="N6417" t="str">
        <f t="shared" si="1009"/>
        <v>:7481 a crs:CommonwealthOrganisation ; schema:name %Department of Transport and Communications, (Corporate Management Group), Queensland% ; schema:startDate %1991-01-01%^^xsd:date ; schema:endDate %1993-14-14%^^xsd:date ; time:hasTime [ time:hasBeginning [ time:inXSDDate %1991-01-01%^^xsd:date ]  ] .</v>
      </c>
    </row>
    <row r="6418" spans="1:14" x14ac:dyDescent="0.15">
      <c r="A6418" s="1" t="s">
        <v>12875</v>
      </c>
      <c r="B6418" s="1" t="s">
        <v>12876</v>
      </c>
      <c r="C6418" s="1">
        <v>19870101</v>
      </c>
      <c r="E6418" t="str">
        <f t="shared" si="1000"/>
        <v>7482</v>
      </c>
      <c r="F6418" t="str">
        <f t="shared" si="1001"/>
        <v>1987</v>
      </c>
      <c r="G6418" t="str">
        <f t="shared" si="1002"/>
        <v>01</v>
      </c>
      <c r="H6418" t="str">
        <f t="shared" si="1003"/>
        <v>01</v>
      </c>
      <c r="I6418" t="str">
        <f t="shared" si="1004"/>
        <v>%1987-01-01%^^xsd:date</v>
      </c>
      <c r="J6418" t="str">
        <f t="shared" si="1005"/>
        <v/>
      </c>
      <c r="K6418" t="str">
        <f t="shared" si="1006"/>
        <v/>
      </c>
      <c r="L6418" t="str">
        <f t="shared" si="1007"/>
        <v/>
      </c>
      <c r="M6418" t="str">
        <f t="shared" si="1008"/>
        <v/>
      </c>
      <c r="N6418" t="str">
        <f t="shared" si="1009"/>
        <v>:7482 a crs:CommonwealthOrganisation ; schema:name %1 Radar Surveillance Unit, Detachment A% ; schema:startDate %1987-01-01%^^xsd:date ; time:hasTime [ time:hasBeginning [ time:inXSDDate %1987-01-01%^^xsd:date ]  ] .</v>
      </c>
    </row>
    <row r="6419" spans="1:14" x14ac:dyDescent="0.15">
      <c r="A6419" s="1" t="s">
        <v>12877</v>
      </c>
      <c r="B6419" s="1" t="s">
        <v>12878</v>
      </c>
      <c r="C6419" s="1">
        <v>19490407</v>
      </c>
      <c r="D6419" s="1">
        <v>19561231</v>
      </c>
      <c r="E6419" t="str">
        <f t="shared" si="1000"/>
        <v>7483</v>
      </c>
      <c r="F6419" t="str">
        <f t="shared" si="1001"/>
        <v>1949</v>
      </c>
      <c r="G6419" t="str">
        <f t="shared" si="1002"/>
        <v>04</v>
      </c>
      <c r="H6419" t="str">
        <f t="shared" si="1003"/>
        <v>07</v>
      </c>
      <c r="I6419" t="str">
        <f t="shared" si="1004"/>
        <v>%1949-04-07%^^xsd:date</v>
      </c>
      <c r="J6419" t="str">
        <f t="shared" si="1005"/>
        <v>1956</v>
      </c>
      <c r="K6419" t="str">
        <f t="shared" si="1006"/>
        <v>12</v>
      </c>
      <c r="L6419" t="str">
        <f t="shared" si="1007"/>
        <v>31</v>
      </c>
      <c r="M6419" t="str">
        <f t="shared" si="1008"/>
        <v>%1956-31-31%^^xsd:date</v>
      </c>
      <c r="N6419" t="str">
        <f t="shared" si="1009"/>
        <v>:7483 a crs:CommonwealthOrganisation ; schema:name %Division of Industrial Development, Department of National Development [I], South Australia% ; schema:startDate %1949-04-07%^^xsd:date ; schema:endDate %1956-31-31%^^xsd:date ; time:hasTime [ time:hasBeginning [ time:inXSDDate %1949-04-07%^^xsd:date ]  ] .</v>
      </c>
    </row>
    <row r="6420" spans="1:14" x14ac:dyDescent="0.15">
      <c r="A6420" s="1" t="s">
        <v>12879</v>
      </c>
      <c r="B6420" s="1" t="s">
        <v>12880</v>
      </c>
      <c r="C6420" s="1">
        <v>19580226</v>
      </c>
      <c r="D6420" s="1">
        <v>19600401</v>
      </c>
      <c r="E6420" t="str">
        <f t="shared" si="1000"/>
        <v>7484</v>
      </c>
      <c r="F6420" t="str">
        <f t="shared" si="1001"/>
        <v>1958</v>
      </c>
      <c r="G6420" t="str">
        <f t="shared" si="1002"/>
        <v>02</v>
      </c>
      <c r="H6420" t="str">
        <f t="shared" si="1003"/>
        <v>26</v>
      </c>
      <c r="I6420" t="str">
        <f t="shared" si="1004"/>
        <v>%1958-02-26%^^xsd:date</v>
      </c>
      <c r="J6420" t="str">
        <f t="shared" si="1005"/>
        <v>1960</v>
      </c>
      <c r="K6420" t="str">
        <f t="shared" si="1006"/>
        <v>04</v>
      </c>
      <c r="L6420" t="str">
        <f t="shared" si="1007"/>
        <v>01</v>
      </c>
      <c r="M6420" t="str">
        <f t="shared" si="1008"/>
        <v>%1960-01-01%^^xsd:date</v>
      </c>
      <c r="N6420" t="str">
        <f t="shared" si="1009"/>
        <v>:7484 a crs:CommonwealthOrganisation ; schema:name %Peace Officer Guard, Port Augusta, South Australia% ; schema:startDate %1958-02-26%^^xsd:date ; schema:endDate %1960-01-01%^^xsd:date ; time:hasTime [ time:hasBeginning [ time:inXSDDate %1958-02-26%^^xsd:date ]  ] .</v>
      </c>
    </row>
    <row r="6421" spans="1:14" x14ac:dyDescent="0.15">
      <c r="A6421" s="1" t="s">
        <v>12881</v>
      </c>
      <c r="B6421" s="1" t="s">
        <v>12882</v>
      </c>
      <c r="C6421" s="1">
        <v>19810701</v>
      </c>
      <c r="E6421" t="str">
        <f t="shared" si="1000"/>
        <v>7485</v>
      </c>
      <c r="F6421" t="str">
        <f t="shared" si="1001"/>
        <v>1981</v>
      </c>
      <c r="G6421" t="str">
        <f t="shared" si="1002"/>
        <v>07</v>
      </c>
      <c r="H6421" t="str">
        <f t="shared" si="1003"/>
        <v>01</v>
      </c>
      <c r="I6421" t="str">
        <f t="shared" si="1004"/>
        <v>%1981-07-01%^^xsd:date</v>
      </c>
      <c r="J6421" t="str">
        <f t="shared" si="1005"/>
        <v/>
      </c>
      <c r="K6421" t="str">
        <f t="shared" si="1006"/>
        <v/>
      </c>
      <c r="L6421" t="str">
        <f t="shared" si="1007"/>
        <v/>
      </c>
      <c r="M6421" t="str">
        <f t="shared" si="1008"/>
        <v/>
      </c>
      <c r="N6421" t="str">
        <f t="shared" si="1009"/>
        <v>:7485 a crs:CommonwealthOrganisation ; schema:name %Australian Migration Office, Auckland [New Zealand]% ; schema:startDate %1981-07-01%^^xsd:date ; time:hasTime [ time:hasBeginning [ time:inXSDDate %1981-07-01%^^xsd:date ]  ] .</v>
      </c>
    </row>
    <row r="6422" spans="1:14" x14ac:dyDescent="0.15">
      <c r="A6422" s="1" t="s">
        <v>12883</v>
      </c>
      <c r="B6422" s="1" t="s">
        <v>12884</v>
      </c>
      <c r="C6422" s="1">
        <v>19920203</v>
      </c>
      <c r="E6422" t="str">
        <f t="shared" si="1000"/>
        <v>7486</v>
      </c>
      <c r="F6422" t="str">
        <f t="shared" si="1001"/>
        <v>1992</v>
      </c>
      <c r="G6422" t="str">
        <f t="shared" si="1002"/>
        <v>02</v>
      </c>
      <c r="H6422" t="str">
        <f t="shared" si="1003"/>
        <v>03</v>
      </c>
      <c r="I6422" t="str">
        <f t="shared" si="1004"/>
        <v>%1992-02-03%^^xsd:date</v>
      </c>
      <c r="J6422" t="str">
        <f t="shared" si="1005"/>
        <v/>
      </c>
      <c r="K6422" t="str">
        <f t="shared" si="1006"/>
        <v/>
      </c>
      <c r="L6422" t="str">
        <f t="shared" si="1007"/>
        <v/>
      </c>
      <c r="M6422" t="str">
        <f t="shared" si="1008"/>
        <v/>
      </c>
      <c r="N6422" t="str">
        <f t="shared" si="1009"/>
        <v>:7486 a crs:CommonwealthOrganisation ; schema:name %Australian Fisheries Management Authority% ; schema:startDate %1992-02-03%^^xsd:date ; time:hasTime [ time:hasBeginning [ time:inXSDDate %1992-02-03%^^xsd:date ]  ] .</v>
      </c>
    </row>
    <row r="6423" spans="1:14" x14ac:dyDescent="0.15">
      <c r="A6423" s="1" t="s">
        <v>12885</v>
      </c>
      <c r="B6423" s="1" t="s">
        <v>12886</v>
      </c>
      <c r="C6423" s="1">
        <v>19880101</v>
      </c>
      <c r="D6423" s="1">
        <v>19981299</v>
      </c>
      <c r="E6423" t="str">
        <f t="shared" si="1000"/>
        <v>7487</v>
      </c>
      <c r="F6423" t="str">
        <f t="shared" si="1001"/>
        <v>1988</v>
      </c>
      <c r="G6423" t="str">
        <f t="shared" si="1002"/>
        <v>01</v>
      </c>
      <c r="H6423" t="str">
        <f t="shared" si="1003"/>
        <v>01</v>
      </c>
      <c r="I6423" t="str">
        <f t="shared" si="1004"/>
        <v>%1988-01-01%^^xsd:date</v>
      </c>
      <c r="J6423" t="str">
        <f t="shared" si="1005"/>
        <v>1998</v>
      </c>
      <c r="K6423" t="str">
        <f t="shared" si="1006"/>
        <v>12</v>
      </c>
      <c r="L6423" t="str">
        <f t="shared" si="1007"/>
        <v>99</v>
      </c>
      <c r="M6423" t="str">
        <f t="shared" si="1008"/>
        <v>%1998-99-99%^^xsd:date</v>
      </c>
      <c r="N6423" t="str">
        <f t="shared" si="1009"/>
        <v>:7487 a crs:CommonwealthOrganisation ; schema:name %Bureau of Transport and Communications Economics% ; schema:startDate %1988-01-01%^^xsd:date ; schema:endDate %1998-99-99%^^xsd:date ; time:hasTime [ time:hasBeginning [ time:inXSDDate %1988-01-01%^^xsd:date ]  ] .</v>
      </c>
    </row>
    <row r="6424" spans="1:14" x14ac:dyDescent="0.15">
      <c r="A6424" s="1" t="s">
        <v>12887</v>
      </c>
      <c r="B6424" s="1" t="s">
        <v>12888</v>
      </c>
      <c r="C6424" s="1">
        <v>19210509</v>
      </c>
      <c r="D6424" s="1">
        <v>19420212</v>
      </c>
      <c r="E6424" t="str">
        <f t="shared" si="1000"/>
        <v>7488</v>
      </c>
      <c r="F6424" t="str">
        <f t="shared" si="1001"/>
        <v>1921</v>
      </c>
      <c r="G6424" t="str">
        <f t="shared" si="1002"/>
        <v>05</v>
      </c>
      <c r="H6424" t="str">
        <f t="shared" si="1003"/>
        <v>09</v>
      </c>
      <c r="I6424" t="str">
        <f t="shared" si="1004"/>
        <v>%1921-05-09%^^xsd:date</v>
      </c>
      <c r="J6424" t="str">
        <f t="shared" si="1005"/>
        <v>1942</v>
      </c>
      <c r="K6424" t="str">
        <f t="shared" si="1006"/>
        <v>02</v>
      </c>
      <c r="L6424" t="str">
        <f t="shared" si="1007"/>
        <v>12</v>
      </c>
      <c r="M6424" t="str">
        <f t="shared" si="1008"/>
        <v>%1942-12-12%^^xsd:date</v>
      </c>
      <c r="N6424" t="str">
        <f t="shared" si="1009"/>
        <v>:7488 a crs:CommonwealthOrganisation ; schema:name %Mandated Territory of New Guinea, Civil Administration% ; schema:startDate %1921-05-09%^^xsd:date ; schema:endDate %1942-12-12%^^xsd:date ; time:hasTime [ time:hasBeginning [ time:inXSDDate %1921-05-09%^^xsd:date ]  ] .</v>
      </c>
    </row>
    <row r="6425" spans="1:14" x14ac:dyDescent="0.15">
      <c r="A6425" s="1" t="s">
        <v>12889</v>
      </c>
      <c r="B6425" s="1" t="s">
        <v>12890</v>
      </c>
      <c r="C6425" s="1">
        <v>19870511</v>
      </c>
      <c r="D6425" s="1">
        <v>19920630</v>
      </c>
      <c r="E6425" t="str">
        <f t="shared" si="1000"/>
        <v>7489</v>
      </c>
      <c r="F6425" t="str">
        <f t="shared" si="1001"/>
        <v>1987</v>
      </c>
      <c r="G6425" t="str">
        <f t="shared" si="1002"/>
        <v>05</v>
      </c>
      <c r="H6425" t="str">
        <f t="shared" si="1003"/>
        <v>11</v>
      </c>
      <c r="I6425" t="str">
        <f t="shared" si="1004"/>
        <v>%1987-05-11%^^xsd:date</v>
      </c>
      <c r="J6425" t="str">
        <f t="shared" si="1005"/>
        <v>1992</v>
      </c>
      <c r="K6425" t="str">
        <f t="shared" si="1006"/>
        <v>06</v>
      </c>
      <c r="L6425" t="str">
        <f t="shared" si="1007"/>
        <v>30</v>
      </c>
      <c r="M6425" t="str">
        <f t="shared" si="1008"/>
        <v>%1992-30-30%^^xsd:date</v>
      </c>
      <c r="N6425" t="str">
        <f t="shared" si="1009"/>
        <v>:7489 a crs:CommonwealthOrganisation ; schema:name %Attorney-General's Department, Special Investigations Unit% ; schema:startDate %1987-05-11%^^xsd:date ; schema:endDate %1992-30-30%^^xsd:date ; time:hasTime [ time:hasBeginning [ time:inXSDDate %1987-05-11%^^xsd:date ]  ] .</v>
      </c>
    </row>
    <row r="6426" spans="1:14" x14ac:dyDescent="0.15">
      <c r="A6426" s="1" t="s">
        <v>12891</v>
      </c>
      <c r="B6426" s="1" t="s">
        <v>12892</v>
      </c>
      <c r="C6426" s="1">
        <v>19171001</v>
      </c>
      <c r="D6426" s="1">
        <v>19191101</v>
      </c>
      <c r="E6426" t="str">
        <f t="shared" si="1000"/>
        <v>0749</v>
      </c>
      <c r="F6426" t="str">
        <f t="shared" si="1001"/>
        <v>1917</v>
      </c>
      <c r="G6426" t="str">
        <f t="shared" si="1002"/>
        <v>10</v>
      </c>
      <c r="H6426" t="str">
        <f t="shared" si="1003"/>
        <v>01</v>
      </c>
      <c r="I6426" t="str">
        <f t="shared" si="1004"/>
        <v>%1917-10-01%^^xsd:date</v>
      </c>
      <c r="J6426" t="str">
        <f t="shared" si="1005"/>
        <v>1919</v>
      </c>
      <c r="K6426" t="str">
        <f t="shared" si="1006"/>
        <v>11</v>
      </c>
      <c r="L6426" t="str">
        <f t="shared" si="1007"/>
        <v>01</v>
      </c>
      <c r="M6426" t="str">
        <f t="shared" si="1008"/>
        <v>%1919-01-01%^^xsd:date</v>
      </c>
      <c r="N6426" t="str">
        <f t="shared" si="1009"/>
        <v>:0749 a crs:CommonwealthOrganisation ; schema:name %Special Intelligence Bureau, Tasmania% ; schema:startDate %1917-10-01%^^xsd:date ; schema:endDate %1919-01-01%^^xsd:date ; time:hasTime [ time:hasBeginning [ time:inXSDDate %1917-10-01%^^xsd:date ]  ] .</v>
      </c>
    </row>
    <row r="6427" spans="1:14" x14ac:dyDescent="0.15">
      <c r="A6427" s="1" t="s">
        <v>12893</v>
      </c>
      <c r="B6427" s="1" t="s">
        <v>12894</v>
      </c>
      <c r="C6427" s="1">
        <v>19300101</v>
      </c>
      <c r="D6427" s="1">
        <v>19541231</v>
      </c>
      <c r="E6427" t="str">
        <f t="shared" si="1000"/>
        <v>7490</v>
      </c>
      <c r="F6427" t="str">
        <f t="shared" si="1001"/>
        <v>1930</v>
      </c>
      <c r="G6427" t="str">
        <f t="shared" si="1002"/>
        <v>01</v>
      </c>
      <c r="H6427" t="str">
        <f t="shared" si="1003"/>
        <v>01</v>
      </c>
      <c r="I6427" t="str">
        <f t="shared" si="1004"/>
        <v>%1930-01-01%^^xsd:date</v>
      </c>
      <c r="J6427" t="str">
        <f t="shared" si="1005"/>
        <v>1954</v>
      </c>
      <c r="K6427" t="str">
        <f t="shared" si="1006"/>
        <v>12</v>
      </c>
      <c r="L6427" t="str">
        <f t="shared" si="1007"/>
        <v>31</v>
      </c>
      <c r="M6427" t="str">
        <f t="shared" si="1008"/>
        <v>%1954-31-31%^^xsd:date</v>
      </c>
      <c r="N6427" t="str">
        <f t="shared" si="1009"/>
        <v>:7490 a crs:CommonwealthOrganisation ; schema:name %Federal Members Rooms [South Australia]% ; schema:startDate %1930-01-01%^^xsd:date ; schema:endDate %1954-31-31%^^xsd:date ; time:hasTime [ time:hasBeginning [ time:inXSDDate %1930-01-01%^^xsd:date ]  ] .</v>
      </c>
    </row>
    <row r="6428" spans="1:14" x14ac:dyDescent="0.15">
      <c r="A6428" s="1" t="s">
        <v>12895</v>
      </c>
      <c r="B6428" s="1" t="s">
        <v>12896</v>
      </c>
      <c r="C6428" s="1">
        <v>19830724</v>
      </c>
      <c r="D6428" s="1">
        <v>19831208</v>
      </c>
      <c r="E6428" t="str">
        <f t="shared" si="1000"/>
        <v>7491</v>
      </c>
      <c r="F6428" t="str">
        <f t="shared" si="1001"/>
        <v>1983</v>
      </c>
      <c r="G6428" t="str">
        <f t="shared" si="1002"/>
        <v>07</v>
      </c>
      <c r="H6428" t="str">
        <f t="shared" si="1003"/>
        <v>24</v>
      </c>
      <c r="I6428" t="str">
        <f t="shared" si="1004"/>
        <v>%1983-07-24%^^xsd:date</v>
      </c>
      <c r="J6428" t="str">
        <f t="shared" si="1005"/>
        <v>1983</v>
      </c>
      <c r="K6428" t="str">
        <f t="shared" si="1006"/>
        <v>12</v>
      </c>
      <c r="L6428" t="str">
        <f t="shared" si="1007"/>
        <v>08</v>
      </c>
      <c r="M6428" t="str">
        <f t="shared" si="1008"/>
        <v>%1983-08-08%^^xsd:date</v>
      </c>
      <c r="N6428" t="str">
        <f t="shared" si="1009"/>
        <v>:7491 a crs:CommonwealthOrganisation ; schema:name %Committee of Review of the Australian Institute of Multicultural Affairs (AIMA)% ; schema:startDate %1983-07-24%^^xsd:date ; schema:endDate %1983-08-08%^^xsd:date ; time:hasTime [ time:hasBeginning [ time:inXSDDate %1983-07-24%^^xsd:date ]  ] .</v>
      </c>
    </row>
    <row r="6429" spans="1:14" x14ac:dyDescent="0.15">
      <c r="A6429" s="1" t="s">
        <v>12897</v>
      </c>
      <c r="B6429" s="1" t="s">
        <v>12898</v>
      </c>
      <c r="C6429" s="1">
        <v>19910304</v>
      </c>
      <c r="D6429" s="1">
        <v>19920217</v>
      </c>
      <c r="E6429" t="str">
        <f t="shared" si="1000"/>
        <v>7493</v>
      </c>
      <c r="F6429" t="str">
        <f t="shared" si="1001"/>
        <v>1991</v>
      </c>
      <c r="G6429" t="str">
        <f t="shared" si="1002"/>
        <v>03</v>
      </c>
      <c r="H6429" t="str">
        <f t="shared" si="1003"/>
        <v>04</v>
      </c>
      <c r="I6429" t="str">
        <f t="shared" si="1004"/>
        <v>%1991-03-04%^^xsd:date</v>
      </c>
      <c r="J6429" t="str">
        <f t="shared" si="1005"/>
        <v>1992</v>
      </c>
      <c r="K6429" t="str">
        <f t="shared" si="1006"/>
        <v>02</v>
      </c>
      <c r="L6429" t="str">
        <f t="shared" si="1007"/>
        <v>17</v>
      </c>
      <c r="M6429" t="str">
        <f t="shared" si="1008"/>
        <v>%1992-17-17%^^xsd:date</v>
      </c>
      <c r="N6429" t="str">
        <f t="shared" si="1009"/>
        <v>:7493 a crs:CommonwealthOrganisation ; schema:name %COMCAR, Regional Office, Tasmania% ; schema:startDate %1991-03-04%^^xsd:date ; schema:endDate %1992-17-17%^^xsd:date ; time:hasTime [ time:hasBeginning [ time:inXSDDate %1991-03-04%^^xsd:date ]  ] .</v>
      </c>
    </row>
    <row r="6430" spans="1:14" x14ac:dyDescent="0.15">
      <c r="A6430" s="1" t="s">
        <v>12899</v>
      </c>
      <c r="B6430" s="1" t="s">
        <v>12900</v>
      </c>
      <c r="C6430" s="1">
        <v>19910304</v>
      </c>
      <c r="D6430" s="1">
        <v>19920930</v>
      </c>
      <c r="E6430" t="str">
        <f t="shared" si="1000"/>
        <v>7494</v>
      </c>
      <c r="F6430" t="str">
        <f t="shared" si="1001"/>
        <v>1991</v>
      </c>
      <c r="G6430" t="str">
        <f t="shared" si="1002"/>
        <v>03</v>
      </c>
      <c r="H6430" t="str">
        <f t="shared" si="1003"/>
        <v>04</v>
      </c>
      <c r="I6430" t="str">
        <f t="shared" si="1004"/>
        <v>%1991-03-04%^^xsd:date</v>
      </c>
      <c r="J6430" t="str">
        <f t="shared" si="1005"/>
        <v>1992</v>
      </c>
      <c r="K6430" t="str">
        <f t="shared" si="1006"/>
        <v>09</v>
      </c>
      <c r="L6430" t="str">
        <f t="shared" si="1007"/>
        <v>30</v>
      </c>
      <c r="M6430" t="str">
        <f t="shared" si="1008"/>
        <v>%1992-30-30%^^xsd:date</v>
      </c>
      <c r="N6430" t="str">
        <f t="shared" si="1009"/>
        <v>:7494 a crs:CommonwealthOrganisation ; schema:name %Distribution and Removals Services, Regional Office, Tasmania% ; schema:startDate %1991-03-04%^^xsd:date ; schema:endDate %1992-30-30%^^xsd:date ; time:hasTime [ time:hasBeginning [ time:inXSDDate %1991-03-04%^^xsd:date ]  ] .</v>
      </c>
    </row>
    <row r="6431" spans="1:14" x14ac:dyDescent="0.15">
      <c r="A6431" s="1" t="s">
        <v>12901</v>
      </c>
      <c r="B6431" s="1" t="s">
        <v>12898</v>
      </c>
      <c r="C6431" s="1">
        <v>19920217</v>
      </c>
      <c r="E6431" t="str">
        <f t="shared" si="1000"/>
        <v>7495</v>
      </c>
      <c r="F6431" t="str">
        <f t="shared" si="1001"/>
        <v>1992</v>
      </c>
      <c r="G6431" t="str">
        <f t="shared" si="1002"/>
        <v>02</v>
      </c>
      <c r="H6431" t="str">
        <f t="shared" si="1003"/>
        <v>17</v>
      </c>
      <c r="I6431" t="str">
        <f t="shared" si="1004"/>
        <v>%1992-02-17%^^xsd:date</v>
      </c>
      <c r="J6431" t="str">
        <f t="shared" si="1005"/>
        <v/>
      </c>
      <c r="K6431" t="str">
        <f t="shared" si="1006"/>
        <v/>
      </c>
      <c r="L6431" t="str">
        <f t="shared" si="1007"/>
        <v/>
      </c>
      <c r="M6431" t="str">
        <f t="shared" si="1008"/>
        <v/>
      </c>
      <c r="N6431" t="str">
        <f t="shared" si="1009"/>
        <v>:7495 a crs:CommonwealthOrganisation ; schema:name %COMCAR, Regional Office, Tasmania% ; schema:startDate %1992-02-17%^^xsd:date ; time:hasTime [ time:hasBeginning [ time:inXSDDate %1992-02-17%^^xsd:date ]  ] .</v>
      </c>
    </row>
    <row r="6432" spans="1:14" x14ac:dyDescent="0.15">
      <c r="A6432" s="1" t="s">
        <v>12902</v>
      </c>
      <c r="B6432" s="1" t="s">
        <v>12903</v>
      </c>
      <c r="C6432" s="1">
        <v>19920217</v>
      </c>
      <c r="D6432" s="1">
        <v>19970829</v>
      </c>
      <c r="E6432" t="str">
        <f t="shared" si="1000"/>
        <v>7496</v>
      </c>
      <c r="F6432" t="str">
        <f t="shared" si="1001"/>
        <v>1992</v>
      </c>
      <c r="G6432" t="str">
        <f t="shared" si="1002"/>
        <v>02</v>
      </c>
      <c r="H6432" t="str">
        <f t="shared" si="1003"/>
        <v>17</v>
      </c>
      <c r="I6432" t="str">
        <f t="shared" si="1004"/>
        <v>%1992-02-17%^^xsd:date</v>
      </c>
      <c r="J6432" t="str">
        <f t="shared" si="1005"/>
        <v>1997</v>
      </c>
      <c r="K6432" t="str">
        <f t="shared" si="1006"/>
        <v>08</v>
      </c>
      <c r="L6432" t="str">
        <f t="shared" si="1007"/>
        <v>29</v>
      </c>
      <c r="M6432" t="str">
        <f t="shared" si="1008"/>
        <v>%1997-29-29%^^xsd:date</v>
      </c>
      <c r="N6432" t="str">
        <f t="shared" si="1009"/>
        <v>:7496 a crs:CommonwealthOrganisation ; schema:name %Fleet Services, Regional Office Tasmania% ; schema:startDate %1992-02-17%^^xsd:date ; schema:endDate %1997-29-29%^^xsd:date ; time:hasTime [ time:hasBeginning [ time:inXSDDate %1992-02-17%^^xsd:date ]  ] .</v>
      </c>
    </row>
    <row r="6433" spans="1:14" x14ac:dyDescent="0.15">
      <c r="A6433" s="1" t="s">
        <v>12904</v>
      </c>
      <c r="B6433" s="1" t="s">
        <v>12905</v>
      </c>
      <c r="C6433" s="1">
        <v>19830129</v>
      </c>
      <c r="E6433" t="str">
        <f t="shared" si="1000"/>
        <v>7497</v>
      </c>
      <c r="F6433" t="str">
        <f t="shared" si="1001"/>
        <v>1983</v>
      </c>
      <c r="G6433" t="str">
        <f t="shared" si="1002"/>
        <v>01</v>
      </c>
      <c r="H6433" t="str">
        <f t="shared" si="1003"/>
        <v>29</v>
      </c>
      <c r="I6433" t="str">
        <f t="shared" si="1004"/>
        <v>%1983-01-29%^^xsd:date</v>
      </c>
      <c r="J6433" t="str">
        <f t="shared" si="1005"/>
        <v/>
      </c>
      <c r="K6433" t="str">
        <f t="shared" si="1006"/>
        <v/>
      </c>
      <c r="L6433" t="str">
        <f t="shared" si="1007"/>
        <v/>
      </c>
      <c r="M6433" t="str">
        <f t="shared" si="1008"/>
        <v/>
      </c>
      <c r="N6433" t="str">
        <f t="shared" si="1009"/>
        <v>:7497 a crs:CommonwealthOrganisation ; schema:name %HMAS SYDNEY [IV]% ; schema:startDate %1983-01-29%^^xsd:date ; time:hasTime [ time:hasBeginning [ time:inXSDDate %1983-01-29%^^xsd:date ]  ] .</v>
      </c>
    </row>
    <row r="6434" spans="1:14" x14ac:dyDescent="0.15">
      <c r="A6434" s="1" t="s">
        <v>12906</v>
      </c>
      <c r="B6434" s="1" t="s">
        <v>12907</v>
      </c>
      <c r="C6434" s="1">
        <v>19501025</v>
      </c>
      <c r="D6434" s="1">
        <v>19730825</v>
      </c>
      <c r="E6434" t="str">
        <f t="shared" si="1000"/>
        <v>7498</v>
      </c>
      <c r="F6434" t="str">
        <f t="shared" si="1001"/>
        <v>1950</v>
      </c>
      <c r="G6434" t="str">
        <f t="shared" si="1002"/>
        <v>10</v>
      </c>
      <c r="H6434" t="str">
        <f t="shared" si="1003"/>
        <v>25</v>
      </c>
      <c r="I6434" t="str">
        <f t="shared" si="1004"/>
        <v>%1950-10-25%^^xsd:date</v>
      </c>
      <c r="J6434" t="str">
        <f t="shared" si="1005"/>
        <v>1973</v>
      </c>
      <c r="K6434" t="str">
        <f t="shared" si="1006"/>
        <v>08</v>
      </c>
      <c r="L6434" t="str">
        <f t="shared" si="1007"/>
        <v>25</v>
      </c>
      <c r="M6434" t="str">
        <f t="shared" si="1008"/>
        <v>%1973-25-25%^^xsd:date</v>
      </c>
      <c r="N6434" t="str">
        <f t="shared" si="1009"/>
        <v>:7498 a crs:CommonwealthOrganisation ; schema:name %RAAF Victorian University Squadron% ; schema:startDate %1950-10-25%^^xsd:date ; schema:endDate %1973-25-25%^^xsd:date ; time:hasTime [ time:hasBeginning [ time:inXSDDate %1950-10-25%^^xsd:date ]  ] .</v>
      </c>
    </row>
    <row r="6435" spans="1:14" x14ac:dyDescent="0.15">
      <c r="A6435" s="1" t="s">
        <v>12908</v>
      </c>
      <c r="B6435" s="1" t="s">
        <v>12909</v>
      </c>
      <c r="C6435" s="1">
        <v>19920101</v>
      </c>
      <c r="D6435" s="1">
        <v>19990317</v>
      </c>
      <c r="E6435" t="str">
        <f t="shared" si="1000"/>
        <v>7499</v>
      </c>
      <c r="F6435" t="str">
        <f t="shared" si="1001"/>
        <v>1992</v>
      </c>
      <c r="G6435" t="str">
        <f t="shared" si="1002"/>
        <v>01</v>
      </c>
      <c r="H6435" t="str">
        <f t="shared" si="1003"/>
        <v>01</v>
      </c>
      <c r="I6435" t="str">
        <f t="shared" si="1004"/>
        <v>%1992-01-01%^^xsd:date</v>
      </c>
      <c r="J6435" t="str">
        <f t="shared" si="1005"/>
        <v>1999</v>
      </c>
      <c r="K6435" t="str">
        <f t="shared" si="1006"/>
        <v>03</v>
      </c>
      <c r="L6435" t="str">
        <f t="shared" si="1007"/>
        <v>17</v>
      </c>
      <c r="M6435" t="str">
        <f t="shared" si="1008"/>
        <v>%1999-17-17%^^xsd:date</v>
      </c>
      <c r="N6435" t="str">
        <f t="shared" si="1009"/>
        <v>:7499 a crs:CommonwealthOrganisation ; schema:name %Australian National Industries (ANI) Engineering Services Pty Ltd% ; schema:startDate %1992-01-01%^^xsd:date ; schema:endDate %1999-17-17%^^xsd:date ; time:hasTime [ time:hasBeginning [ time:inXSDDate %1992-01-01%^^xsd:date ]  ] .</v>
      </c>
    </row>
    <row r="6436" spans="1:14" x14ac:dyDescent="0.15">
      <c r="A6436" s="1" t="s">
        <v>12910</v>
      </c>
      <c r="B6436" s="1" t="s">
        <v>12911</v>
      </c>
      <c r="C6436" s="1">
        <v>19490801</v>
      </c>
      <c r="E6436" t="str">
        <f t="shared" si="1000"/>
        <v>0075</v>
      </c>
      <c r="F6436" t="str">
        <f t="shared" si="1001"/>
        <v>1949</v>
      </c>
      <c r="G6436" t="str">
        <f t="shared" si="1002"/>
        <v>08</v>
      </c>
      <c r="H6436" t="str">
        <f t="shared" si="1003"/>
        <v>01</v>
      </c>
      <c r="I6436" t="str">
        <f t="shared" si="1004"/>
        <v>%1949-08-01%^^xsd:date</v>
      </c>
      <c r="J6436" t="str">
        <f t="shared" si="1005"/>
        <v/>
      </c>
      <c r="K6436" t="str">
        <f t="shared" si="1006"/>
        <v/>
      </c>
      <c r="L6436" t="str">
        <f t="shared" si="1007"/>
        <v/>
      </c>
      <c r="M6436" t="str">
        <f t="shared" si="1008"/>
        <v/>
      </c>
      <c r="N6436" t="str">
        <f t="shared" si="1009"/>
        <v>:0075 a crs:CommonwealthOrganisation ; schema:name %Snowy Hydro, Head Office% ; schema:startDate %1949-08-01%^^xsd:date ; time:hasTime [ time:hasBeginning [ time:inXSDDate %1949-08-01%^^xsd:date ]  ] .</v>
      </c>
    </row>
    <row r="6437" spans="1:14" x14ac:dyDescent="0.15">
      <c r="A6437" s="1" t="s">
        <v>12912</v>
      </c>
      <c r="B6437" s="1" t="s">
        <v>12913</v>
      </c>
      <c r="C6437" s="1">
        <v>19140101</v>
      </c>
      <c r="D6437" s="1">
        <v>19191231</v>
      </c>
      <c r="E6437" t="str">
        <f t="shared" si="1000"/>
        <v>0750</v>
      </c>
      <c r="F6437" t="str">
        <f t="shared" si="1001"/>
        <v>1914</v>
      </c>
      <c r="G6437" t="str">
        <f t="shared" si="1002"/>
        <v>01</v>
      </c>
      <c r="H6437" t="str">
        <f t="shared" si="1003"/>
        <v>01</v>
      </c>
      <c r="I6437" t="str">
        <f t="shared" si="1004"/>
        <v>%1914-01-01%^^xsd:date</v>
      </c>
      <c r="J6437" t="str">
        <f t="shared" si="1005"/>
        <v>1919</v>
      </c>
      <c r="K6437" t="str">
        <f t="shared" si="1006"/>
        <v>12</v>
      </c>
      <c r="L6437" t="str">
        <f t="shared" si="1007"/>
        <v>31</v>
      </c>
      <c r="M6437" t="str">
        <f t="shared" si="1008"/>
        <v>%1919-31-31%^^xsd:date</v>
      </c>
      <c r="N6437" t="str">
        <f t="shared" si="1009"/>
        <v>:0750 a crs:CommonwealthOrganisation ; schema:name %Deputy Chief Censor, Melbourne% ; schema:startDate %1914-01-01%^^xsd:date ; schema:endDate %1919-31-31%^^xsd:date ; time:hasTime [ time:hasBeginning [ time:inXSDDate %1914-01-01%^^xsd:date ]  ] .</v>
      </c>
    </row>
    <row r="6438" spans="1:14" x14ac:dyDescent="0.15">
      <c r="A6438" s="1" t="s">
        <v>12914</v>
      </c>
      <c r="B6438" s="1" t="s">
        <v>12915</v>
      </c>
      <c r="C6438" s="1">
        <v>19880101</v>
      </c>
      <c r="E6438" t="str">
        <f t="shared" si="1000"/>
        <v>7502</v>
      </c>
      <c r="F6438" t="str">
        <f t="shared" si="1001"/>
        <v>1988</v>
      </c>
      <c r="G6438" t="str">
        <f t="shared" si="1002"/>
        <v>01</v>
      </c>
      <c r="H6438" t="str">
        <f t="shared" si="1003"/>
        <v>01</v>
      </c>
      <c r="I6438" t="str">
        <f t="shared" si="1004"/>
        <v>%1988-01-01%^^xsd:date</v>
      </c>
      <c r="J6438" t="str">
        <f t="shared" si="1005"/>
        <v/>
      </c>
      <c r="K6438" t="str">
        <f t="shared" si="1006"/>
        <v/>
      </c>
      <c r="L6438" t="str">
        <f t="shared" si="1007"/>
        <v/>
      </c>
      <c r="M6438" t="str">
        <f t="shared" si="1008"/>
        <v/>
      </c>
      <c r="N6438" t="str">
        <f t="shared" si="1009"/>
        <v>:7502 a crs:CommonwealthOrganisation ; schema:name %Telstra Corporation Limited, Mobile Communications Branch, South Australia% ; schema:startDate %1988-01-01%^^xsd:date ; time:hasTime [ time:hasBeginning [ time:inXSDDate %1988-01-01%^^xsd:date ]  ] .</v>
      </c>
    </row>
    <row r="6439" spans="1:14" x14ac:dyDescent="0.15">
      <c r="A6439" s="1" t="s">
        <v>12916</v>
      </c>
      <c r="B6439" s="1" t="s">
        <v>12917</v>
      </c>
      <c r="C6439" s="1">
        <v>19880825</v>
      </c>
      <c r="D6439" s="1">
        <v>19881231</v>
      </c>
      <c r="E6439" t="str">
        <f t="shared" si="1000"/>
        <v>7503</v>
      </c>
      <c r="F6439" t="str">
        <f t="shared" si="1001"/>
        <v>1988</v>
      </c>
      <c r="G6439" t="str">
        <f t="shared" si="1002"/>
        <v>08</v>
      </c>
      <c r="H6439" t="str">
        <f t="shared" si="1003"/>
        <v>25</v>
      </c>
      <c r="I6439" t="str">
        <f t="shared" si="1004"/>
        <v>%1988-08-25%^^xsd:date</v>
      </c>
      <c r="J6439" t="str">
        <f t="shared" si="1005"/>
        <v>1988</v>
      </c>
      <c r="K6439" t="str">
        <f t="shared" si="1006"/>
        <v>12</v>
      </c>
      <c r="L6439" t="str">
        <f t="shared" si="1007"/>
        <v>31</v>
      </c>
      <c r="M6439" t="str">
        <f t="shared" si="1008"/>
        <v>%1988-31-31%^^xsd:date</v>
      </c>
      <c r="N6439" t="str">
        <f t="shared" si="1009"/>
        <v>:7503 a crs:CommonwealthOrganisation ; schema:name %Senate Select Committee on Legislation Procedures% ; schema:startDate %1988-08-25%^^xsd:date ; schema:endDate %1988-31-31%^^xsd:date ; time:hasTime [ time:hasBeginning [ time:inXSDDate %1988-08-25%^^xsd:date ]  ] .</v>
      </c>
    </row>
    <row r="6440" spans="1:14" x14ac:dyDescent="0.15">
      <c r="A6440" s="1" t="s">
        <v>12918</v>
      </c>
      <c r="B6440" s="1" t="s">
        <v>12919</v>
      </c>
      <c r="C6440" s="1">
        <v>19890101</v>
      </c>
      <c r="D6440" s="1">
        <v>19950706</v>
      </c>
      <c r="E6440" t="str">
        <f t="shared" si="1000"/>
        <v>7504</v>
      </c>
      <c r="F6440" t="str">
        <f t="shared" si="1001"/>
        <v>1989</v>
      </c>
      <c r="G6440" t="str">
        <f t="shared" si="1002"/>
        <v>01</v>
      </c>
      <c r="H6440" t="str">
        <f t="shared" si="1003"/>
        <v>01</v>
      </c>
      <c r="I6440" t="str">
        <f t="shared" si="1004"/>
        <v>%1989-01-01%^^xsd:date</v>
      </c>
      <c r="J6440" t="str">
        <f t="shared" si="1005"/>
        <v>1995</v>
      </c>
      <c r="K6440" t="str">
        <f t="shared" si="1006"/>
        <v>07</v>
      </c>
      <c r="L6440" t="str">
        <f t="shared" si="1007"/>
        <v>06</v>
      </c>
      <c r="M6440" t="str">
        <f t="shared" si="1008"/>
        <v>%1995-06-06%^^xsd:date</v>
      </c>
      <c r="N6440" t="str">
        <f t="shared" si="1009"/>
        <v>:7504 a crs:CommonwealthOrganisation ; schema:name %Civil Aviation Authority Centre for Air Traffic Services, Launceston [Tasmania]% ; schema:startDate %1989-01-01%^^xsd:date ; schema:endDate %1995-06-06%^^xsd:date ; time:hasTime [ time:hasBeginning [ time:inXSDDate %1989-01-01%^^xsd:date ]  ] .</v>
      </c>
    </row>
    <row r="6441" spans="1:14" x14ac:dyDescent="0.15">
      <c r="A6441" s="1" t="s">
        <v>12920</v>
      </c>
      <c r="B6441" s="1" t="s">
        <v>12921</v>
      </c>
      <c r="C6441" s="1">
        <v>19911101</v>
      </c>
      <c r="E6441" t="str">
        <f t="shared" si="1000"/>
        <v>7505</v>
      </c>
      <c r="F6441" t="str">
        <f t="shared" si="1001"/>
        <v>1991</v>
      </c>
      <c r="G6441" t="str">
        <f t="shared" si="1002"/>
        <v>11</v>
      </c>
      <c r="H6441" t="str">
        <f t="shared" si="1003"/>
        <v>01</v>
      </c>
      <c r="I6441" t="str">
        <f t="shared" si="1004"/>
        <v>%1991-11-01%^^xsd:date</v>
      </c>
      <c r="J6441" t="str">
        <f t="shared" si="1005"/>
        <v/>
      </c>
      <c r="K6441" t="str">
        <f t="shared" si="1006"/>
        <v/>
      </c>
      <c r="L6441" t="str">
        <f t="shared" si="1007"/>
        <v/>
      </c>
      <c r="M6441" t="str">
        <f t="shared" si="1008"/>
        <v/>
      </c>
      <c r="N6441" t="str">
        <f t="shared" si="1009"/>
        <v>:7505 a crs:CommonwealthOrganisation ; schema:name %CRS Australia, Bundaberg [Queensland]% ; schema:startDate %1991-11-01%^^xsd:date ; time:hasTime [ time:hasBeginning [ time:inXSDDate %1991-11-01%^^xsd:date ]  ] .</v>
      </c>
    </row>
    <row r="6442" spans="1:14" x14ac:dyDescent="0.15">
      <c r="A6442" s="1" t="s">
        <v>12922</v>
      </c>
      <c r="B6442" s="1" t="s">
        <v>12923</v>
      </c>
      <c r="C6442" s="1">
        <v>19900206</v>
      </c>
      <c r="E6442" t="str">
        <f t="shared" si="1000"/>
        <v>7506</v>
      </c>
      <c r="F6442" t="str">
        <f t="shared" si="1001"/>
        <v>1990</v>
      </c>
      <c r="G6442" t="str">
        <f t="shared" si="1002"/>
        <v>02</v>
      </c>
      <c r="H6442" t="str">
        <f t="shared" si="1003"/>
        <v>06</v>
      </c>
      <c r="I6442" t="str">
        <f t="shared" si="1004"/>
        <v>%1990-02-06%^^xsd:date</v>
      </c>
      <c r="J6442" t="str">
        <f t="shared" si="1005"/>
        <v/>
      </c>
      <c r="K6442" t="str">
        <f t="shared" si="1006"/>
        <v/>
      </c>
      <c r="L6442" t="str">
        <f t="shared" si="1007"/>
        <v/>
      </c>
      <c r="M6442" t="str">
        <f t="shared" si="1008"/>
        <v/>
      </c>
      <c r="N6442" t="str">
        <f t="shared" si="1009"/>
        <v>:7506 a crs:CommonwealthOrganisation ; schema:name %CRS Australia, Tweed Heads [New South Wales]% ; schema:startDate %1990-02-06%^^xsd:date ; time:hasTime [ time:hasBeginning [ time:inXSDDate %1990-02-06%^^xsd:date ]  ] .</v>
      </c>
    </row>
    <row r="6443" spans="1:14" x14ac:dyDescent="0.15">
      <c r="A6443" s="1" t="s">
        <v>12924</v>
      </c>
      <c r="B6443" s="1" t="s">
        <v>12925</v>
      </c>
      <c r="C6443" s="1">
        <v>19891106</v>
      </c>
      <c r="D6443" s="1">
        <v>19970701</v>
      </c>
      <c r="E6443" t="str">
        <f t="shared" si="1000"/>
        <v>7507</v>
      </c>
      <c r="F6443" t="str">
        <f t="shared" si="1001"/>
        <v>1989</v>
      </c>
      <c r="G6443" t="str">
        <f t="shared" si="1002"/>
        <v>11</v>
      </c>
      <c r="H6443" t="str">
        <f t="shared" si="1003"/>
        <v>06</v>
      </c>
      <c r="I6443" t="str">
        <f t="shared" si="1004"/>
        <v>%1989-11-06%^^xsd:date</v>
      </c>
      <c r="J6443" t="str">
        <f t="shared" si="1005"/>
        <v>1997</v>
      </c>
      <c r="K6443" t="str">
        <f t="shared" si="1006"/>
        <v>07</v>
      </c>
      <c r="L6443" t="str">
        <f t="shared" si="1007"/>
        <v>01</v>
      </c>
      <c r="M6443" t="str">
        <f t="shared" si="1008"/>
        <v>%1997-01-01%^^xsd:date</v>
      </c>
      <c r="N6443" t="str">
        <f t="shared" si="1009"/>
        <v>:7507 a crs:CommonwealthOrganisation ; schema:name %Student Assistance Centre, Toowoomba [Queensland]% ; schema:startDate %1989-11-06%^^xsd:date ; schema:endDate %1997-01-01%^^xsd:date ; time:hasTime [ time:hasBeginning [ time:inXSDDate %1989-11-06%^^xsd:date ]  ] .</v>
      </c>
    </row>
    <row r="6444" spans="1:14" x14ac:dyDescent="0.15">
      <c r="A6444" s="1" t="s">
        <v>12926</v>
      </c>
      <c r="B6444" s="1" t="s">
        <v>12927</v>
      </c>
      <c r="C6444" s="1">
        <v>19750101</v>
      </c>
      <c r="D6444" s="1">
        <v>20149999</v>
      </c>
      <c r="E6444" t="str">
        <f t="shared" si="1000"/>
        <v>7509</v>
      </c>
      <c r="F6444" t="str">
        <f t="shared" si="1001"/>
        <v>1975</v>
      </c>
      <c r="G6444" t="str">
        <f t="shared" si="1002"/>
        <v>01</v>
      </c>
      <c r="H6444" t="str">
        <f t="shared" si="1003"/>
        <v>01</v>
      </c>
      <c r="I6444" t="str">
        <f t="shared" si="1004"/>
        <v>%1975-01-01%^^xsd:date</v>
      </c>
      <c r="J6444" t="str">
        <f t="shared" si="1005"/>
        <v>2014</v>
      </c>
      <c r="K6444" t="str">
        <f t="shared" si="1006"/>
        <v>99</v>
      </c>
      <c r="L6444" t="str">
        <f t="shared" si="1007"/>
        <v>99</v>
      </c>
      <c r="M6444" t="str">
        <f t="shared" si="1008"/>
        <v>%2014%^^xsd:gYear</v>
      </c>
      <c r="N6444" t="str">
        <f t="shared" si="1009"/>
        <v>:7509 a crs:CommonwealthOrganisation ; schema:name %Broadcasting National Office [trading as Broadcasting Division of Telecom Australia]% ; schema:startDate %1975-01-01%^^xsd:date ; schema:endDate %2014%^^xsd:gYear ; time:hasTime [ time:hasBeginning [ time:inXSDDate %1975-01-01%^^xsd:date ]  ] .</v>
      </c>
    </row>
    <row r="6445" spans="1:14" x14ac:dyDescent="0.15">
      <c r="A6445" s="1" t="s">
        <v>12928</v>
      </c>
      <c r="B6445" s="1" t="s">
        <v>12929</v>
      </c>
      <c r="C6445" s="1">
        <v>19140101</v>
      </c>
      <c r="D6445" s="1">
        <v>19181231</v>
      </c>
      <c r="E6445" t="str">
        <f t="shared" si="1000"/>
        <v>0751</v>
      </c>
      <c r="F6445" t="str">
        <f t="shared" si="1001"/>
        <v>1914</v>
      </c>
      <c r="G6445" t="str">
        <f t="shared" si="1002"/>
        <v>01</v>
      </c>
      <c r="H6445" t="str">
        <f t="shared" si="1003"/>
        <v>01</v>
      </c>
      <c r="I6445" t="str">
        <f t="shared" si="1004"/>
        <v>%1914-01-01%^^xsd:date</v>
      </c>
      <c r="J6445" t="str">
        <f t="shared" si="1005"/>
        <v>1918</v>
      </c>
      <c r="K6445" t="str">
        <f t="shared" si="1006"/>
        <v>12</v>
      </c>
      <c r="L6445" t="str">
        <f t="shared" si="1007"/>
        <v>31</v>
      </c>
      <c r="M6445" t="str">
        <f t="shared" si="1008"/>
        <v>%1918-31-31%^^xsd:date</v>
      </c>
      <c r="N6445" t="str">
        <f t="shared" si="1009"/>
        <v>:0751 a crs:CommonwealthOrganisation ; schema:name %Intelligence Section, 3 Military District% ; schema:startDate %1914-01-01%^^xsd:date ; schema:endDate %1918-31-31%^^xsd:date ; time:hasTime [ time:hasBeginning [ time:inXSDDate %1914-01-01%^^xsd:date ]  ] .</v>
      </c>
    </row>
    <row r="6446" spans="1:14" x14ac:dyDescent="0.15">
      <c r="A6446" s="1" t="s">
        <v>12930</v>
      </c>
      <c r="B6446" s="1" t="s">
        <v>12931</v>
      </c>
      <c r="C6446" s="1">
        <v>19891101</v>
      </c>
      <c r="D6446" s="1">
        <v>20129999</v>
      </c>
      <c r="E6446" t="str">
        <f t="shared" si="1000"/>
        <v>7510</v>
      </c>
      <c r="F6446" t="str">
        <f t="shared" si="1001"/>
        <v>1989</v>
      </c>
      <c r="G6446" t="str">
        <f t="shared" si="1002"/>
        <v>11</v>
      </c>
      <c r="H6446" t="str">
        <f t="shared" si="1003"/>
        <v>01</v>
      </c>
      <c r="I6446" t="str">
        <f t="shared" si="1004"/>
        <v>%1989-11-01%^^xsd:date</v>
      </c>
      <c r="J6446" t="str">
        <f t="shared" si="1005"/>
        <v>2012</v>
      </c>
      <c r="K6446" t="str">
        <f t="shared" si="1006"/>
        <v>99</v>
      </c>
      <c r="L6446" t="str">
        <f t="shared" si="1007"/>
        <v>99</v>
      </c>
      <c r="M6446" t="str">
        <f t="shared" si="1008"/>
        <v>%2012%^^xsd:gYear</v>
      </c>
      <c r="N6446" t="str">
        <f t="shared" si="1009"/>
        <v>:7510 a crs:CommonwealthOrganisation ; schema:name %Social Security Computing Service% ; schema:startDate %1989-11-01%^^xsd:date ; schema:endDate %2012%^^xsd:gYear ; time:hasTime [ time:hasBeginning [ time:inXSDDate %1989-11-01%^^xsd:date ]  ] .</v>
      </c>
    </row>
    <row r="6447" spans="1:14" x14ac:dyDescent="0.15">
      <c r="A6447" s="1" t="s">
        <v>12932</v>
      </c>
      <c r="B6447" s="1" t="s">
        <v>12933</v>
      </c>
      <c r="C6447" s="1">
        <v>19880516</v>
      </c>
      <c r="D6447" s="1">
        <v>19950126</v>
      </c>
      <c r="E6447" t="str">
        <f t="shared" si="1000"/>
        <v>7511</v>
      </c>
      <c r="F6447" t="str">
        <f t="shared" si="1001"/>
        <v>1988</v>
      </c>
      <c r="G6447" t="str">
        <f t="shared" si="1002"/>
        <v>05</v>
      </c>
      <c r="H6447" t="str">
        <f t="shared" si="1003"/>
        <v>16</v>
      </c>
      <c r="I6447" t="str">
        <f t="shared" si="1004"/>
        <v>%1988-05-16%^^xsd:date</v>
      </c>
      <c r="J6447" t="str">
        <f t="shared" si="1005"/>
        <v>1995</v>
      </c>
      <c r="K6447" t="str">
        <f t="shared" si="1006"/>
        <v>01</v>
      </c>
      <c r="L6447" t="str">
        <f t="shared" si="1007"/>
        <v>26</v>
      </c>
      <c r="M6447" t="str">
        <f t="shared" si="1008"/>
        <v>%1995-26-26%^^xsd:date</v>
      </c>
      <c r="N6447" t="str">
        <f t="shared" si="1009"/>
        <v>:7511 a crs:CommonwealthOrganisation ; schema:name %Office of Multicultural Affairs (OMA), Regional Office, Tasmania% ; schema:startDate %1988-05-16%^^xsd:date ; schema:endDate %1995-26-26%^^xsd:date ; time:hasTime [ time:hasBeginning [ time:inXSDDate %1988-05-16%^^xsd:date ]  ] .</v>
      </c>
    </row>
    <row r="6448" spans="1:14" x14ac:dyDescent="0.15">
      <c r="A6448" s="1" t="s">
        <v>12934</v>
      </c>
      <c r="B6448" s="1" t="s">
        <v>12935</v>
      </c>
      <c r="C6448" s="1">
        <v>19900701</v>
      </c>
      <c r="D6448" s="1">
        <v>19970929</v>
      </c>
      <c r="E6448" t="str">
        <f t="shared" si="1000"/>
        <v>7512</v>
      </c>
      <c r="F6448" t="str">
        <f t="shared" si="1001"/>
        <v>1990</v>
      </c>
      <c r="G6448" t="str">
        <f t="shared" si="1002"/>
        <v>07</v>
      </c>
      <c r="H6448" t="str">
        <f t="shared" si="1003"/>
        <v>01</v>
      </c>
      <c r="I6448" t="str">
        <f t="shared" si="1004"/>
        <v>%1990-07-01%^^xsd:date</v>
      </c>
      <c r="J6448" t="str">
        <f t="shared" si="1005"/>
        <v>1997</v>
      </c>
      <c r="K6448" t="str">
        <f t="shared" si="1006"/>
        <v>09</v>
      </c>
      <c r="L6448" t="str">
        <f t="shared" si="1007"/>
        <v>29</v>
      </c>
      <c r="M6448" t="str">
        <f t="shared" si="1008"/>
        <v>%1997-29-29%^^xsd:date</v>
      </c>
      <c r="N6448" t="str">
        <f t="shared" si="1009"/>
        <v>:7512 a crs:CommonwealthOrganisation ; schema:name %Asset Services, Regional Office, Tasmania% ; schema:startDate %1990-07-01%^^xsd:date ; schema:endDate %1997-29-29%^^xsd:date ; time:hasTime [ time:hasBeginning [ time:inXSDDate %1990-07-01%^^xsd:date ]  ] .</v>
      </c>
    </row>
    <row r="6449" spans="1:14" x14ac:dyDescent="0.15">
      <c r="A6449" s="1" t="s">
        <v>12936</v>
      </c>
      <c r="B6449" s="1" t="s">
        <v>12937</v>
      </c>
      <c r="C6449" s="1">
        <v>19880101</v>
      </c>
      <c r="E6449" t="str">
        <f t="shared" si="1000"/>
        <v>7513</v>
      </c>
      <c r="F6449" t="str">
        <f t="shared" si="1001"/>
        <v>1988</v>
      </c>
      <c r="G6449" t="str">
        <f t="shared" si="1002"/>
        <v>01</v>
      </c>
      <c r="H6449" t="str">
        <f t="shared" si="1003"/>
        <v>01</v>
      </c>
      <c r="I6449" t="str">
        <f t="shared" si="1004"/>
        <v>%1988-01-01%^^xsd:date</v>
      </c>
      <c r="J6449" t="str">
        <f t="shared" si="1005"/>
        <v/>
      </c>
      <c r="K6449" t="str">
        <f t="shared" si="1006"/>
        <v/>
      </c>
      <c r="L6449" t="str">
        <f t="shared" si="1007"/>
        <v/>
      </c>
      <c r="M6449" t="str">
        <f t="shared" si="1008"/>
        <v/>
      </c>
      <c r="N6449" t="str">
        <f t="shared" si="1009"/>
        <v>:7513 a crs:CommonwealthOrganisation ; schema:name %Aircraft Maintenance School, Royal Australian Electrical and Mechanical Engineers [RAEME], Oakey [Queensland]% ; schema:startDate %1988-01-01%^^xsd:date ; time:hasTime [ time:hasBeginning [ time:inXSDDate %1988-01-01%^^xsd:date ]  ] .</v>
      </c>
    </row>
    <row r="6450" spans="1:14" x14ac:dyDescent="0.15">
      <c r="A6450" s="1" t="s">
        <v>12938</v>
      </c>
      <c r="B6450" s="1" t="s">
        <v>12939</v>
      </c>
      <c r="C6450" s="1">
        <v>19260621</v>
      </c>
      <c r="D6450" s="1">
        <v>19490519</v>
      </c>
      <c r="E6450" t="str">
        <f t="shared" si="1000"/>
        <v>7514</v>
      </c>
      <c r="F6450" t="str">
        <f t="shared" si="1001"/>
        <v>1926</v>
      </c>
      <c r="G6450" t="str">
        <f t="shared" si="1002"/>
        <v>06</v>
      </c>
      <c r="H6450" t="str">
        <f t="shared" si="1003"/>
        <v>21</v>
      </c>
      <c r="I6450" t="str">
        <f t="shared" si="1004"/>
        <v>%1926-06-21%^^xsd:date</v>
      </c>
      <c r="J6450" t="str">
        <f t="shared" si="1005"/>
        <v>1949</v>
      </c>
      <c r="K6450" t="str">
        <f t="shared" si="1006"/>
        <v>05</v>
      </c>
      <c r="L6450" t="str">
        <f t="shared" si="1007"/>
        <v>19</v>
      </c>
      <c r="M6450" t="str">
        <f t="shared" si="1008"/>
        <v>%1949-19-19%^^xsd:date</v>
      </c>
      <c r="N6450" t="str">
        <f t="shared" si="1009"/>
        <v>:7514 a crs:CommonwealthOrganisation ; schema:name %Commonwealth Council for Scientific and Industrial Research [CSIR], State Committee, Victoria% ; schema:startDate %1926-06-21%^^xsd:date ; schema:endDate %1949-19-19%^^xsd:date ; time:hasTime [ time:hasBeginning [ time:inXSDDate %1926-06-21%^^xsd:date ]  ] .</v>
      </c>
    </row>
    <row r="6451" spans="1:14" x14ac:dyDescent="0.15">
      <c r="A6451" s="1" t="s">
        <v>12940</v>
      </c>
      <c r="B6451" s="1" t="s">
        <v>12941</v>
      </c>
      <c r="C6451" s="1">
        <v>19260621</v>
      </c>
      <c r="D6451" s="1">
        <v>19490519</v>
      </c>
      <c r="E6451" t="str">
        <f t="shared" si="1000"/>
        <v>7515</v>
      </c>
      <c r="F6451" t="str">
        <f t="shared" si="1001"/>
        <v>1926</v>
      </c>
      <c r="G6451" t="str">
        <f t="shared" si="1002"/>
        <v>06</v>
      </c>
      <c r="H6451" t="str">
        <f t="shared" si="1003"/>
        <v>21</v>
      </c>
      <c r="I6451" t="str">
        <f t="shared" si="1004"/>
        <v>%1926-06-21%^^xsd:date</v>
      </c>
      <c r="J6451" t="str">
        <f t="shared" si="1005"/>
        <v>1949</v>
      </c>
      <c r="K6451" t="str">
        <f t="shared" si="1006"/>
        <v>05</v>
      </c>
      <c r="L6451" t="str">
        <f t="shared" si="1007"/>
        <v>19</v>
      </c>
      <c r="M6451" t="str">
        <f t="shared" si="1008"/>
        <v>%1949-19-19%^^xsd:date</v>
      </c>
      <c r="N6451" t="str">
        <f t="shared" si="1009"/>
        <v>:7515 a crs:CommonwealthOrganisation ; schema:name %Commonwealth Council for Scientific and Industrial Research [CSIR], State Committee, Queensland% ; schema:startDate %1926-06-21%^^xsd:date ; schema:endDate %1949-19-19%^^xsd:date ; time:hasTime [ time:hasBeginning [ time:inXSDDate %1926-06-21%^^xsd:date ]  ] .</v>
      </c>
    </row>
    <row r="6452" spans="1:14" x14ac:dyDescent="0.15">
      <c r="A6452" s="1" t="s">
        <v>12942</v>
      </c>
      <c r="B6452" s="1" t="s">
        <v>12943</v>
      </c>
      <c r="C6452" s="1">
        <v>19260621</v>
      </c>
      <c r="D6452" s="1">
        <v>19490519</v>
      </c>
      <c r="E6452" t="str">
        <f t="shared" si="1000"/>
        <v>7516</v>
      </c>
      <c r="F6452" t="str">
        <f t="shared" si="1001"/>
        <v>1926</v>
      </c>
      <c r="G6452" t="str">
        <f t="shared" si="1002"/>
        <v>06</v>
      </c>
      <c r="H6452" t="str">
        <f t="shared" si="1003"/>
        <v>21</v>
      </c>
      <c r="I6452" t="str">
        <f t="shared" si="1004"/>
        <v>%1926-06-21%^^xsd:date</v>
      </c>
      <c r="J6452" t="str">
        <f t="shared" si="1005"/>
        <v>1949</v>
      </c>
      <c r="K6452" t="str">
        <f t="shared" si="1006"/>
        <v>05</v>
      </c>
      <c r="L6452" t="str">
        <f t="shared" si="1007"/>
        <v>19</v>
      </c>
      <c r="M6452" t="str">
        <f t="shared" si="1008"/>
        <v>%1949-19-19%^^xsd:date</v>
      </c>
      <c r="N6452" t="str">
        <f t="shared" si="1009"/>
        <v>:7516 a crs:CommonwealthOrganisation ; schema:name %Commonwealth Council for Scientific and Industrial Research [CSIR], State Committee, Tasmania% ; schema:startDate %1926-06-21%^^xsd:date ; schema:endDate %1949-19-19%^^xsd:date ; time:hasTime [ time:hasBeginning [ time:inXSDDate %1926-06-21%^^xsd:date ]  ] .</v>
      </c>
    </row>
    <row r="6453" spans="1:14" x14ac:dyDescent="0.15">
      <c r="A6453" s="1" t="s">
        <v>12944</v>
      </c>
      <c r="B6453" s="1" t="s">
        <v>12945</v>
      </c>
      <c r="C6453" s="1">
        <v>19500101</v>
      </c>
      <c r="E6453" t="str">
        <f t="shared" si="1000"/>
        <v>7517</v>
      </c>
      <c r="F6453" t="str">
        <f t="shared" si="1001"/>
        <v>1950</v>
      </c>
      <c r="G6453" t="str">
        <f t="shared" si="1002"/>
        <v>01</v>
      </c>
      <c r="H6453" t="str">
        <f t="shared" si="1003"/>
        <v>01</v>
      </c>
      <c r="I6453" t="str">
        <f t="shared" si="1004"/>
        <v>%1950-01-01%^^xsd:date</v>
      </c>
      <c r="J6453" t="str">
        <f t="shared" si="1005"/>
        <v/>
      </c>
      <c r="K6453" t="str">
        <f t="shared" si="1006"/>
        <v/>
      </c>
      <c r="L6453" t="str">
        <f t="shared" si="1007"/>
        <v/>
      </c>
      <c r="M6453" t="str">
        <f t="shared" si="1008"/>
        <v/>
      </c>
      <c r="N6453" t="str">
        <f t="shared" si="1009"/>
        <v>:7517 a crs:CommonwealthOrganisation ; schema:name %Defence Security Branch, Salisbury [South Australia]% ; schema:startDate %1950-01-01%^^xsd:date ; time:hasTime [ time:hasBeginning [ time:inXSDDate %1950-01-01%^^xsd:date ]  ] .</v>
      </c>
    </row>
    <row r="6454" spans="1:14" x14ac:dyDescent="0.15">
      <c r="A6454" s="1" t="s">
        <v>12946</v>
      </c>
      <c r="B6454" s="1" t="s">
        <v>12947</v>
      </c>
      <c r="C6454" s="1">
        <v>19900701</v>
      </c>
      <c r="D6454" s="1">
        <v>19960101</v>
      </c>
      <c r="E6454" t="str">
        <f t="shared" si="1000"/>
        <v>7518</v>
      </c>
      <c r="F6454" t="str">
        <f t="shared" si="1001"/>
        <v>1990</v>
      </c>
      <c r="G6454" t="str">
        <f t="shared" si="1002"/>
        <v>07</v>
      </c>
      <c r="H6454" t="str">
        <f t="shared" si="1003"/>
        <v>01</v>
      </c>
      <c r="I6454" t="str">
        <f t="shared" si="1004"/>
        <v>%1990-07-01%^^xsd:date</v>
      </c>
      <c r="J6454" t="str">
        <f t="shared" si="1005"/>
        <v>1996</v>
      </c>
      <c r="K6454" t="str">
        <f t="shared" si="1006"/>
        <v>01</v>
      </c>
      <c r="L6454" t="str">
        <f t="shared" si="1007"/>
        <v>01</v>
      </c>
      <c r="M6454" t="str">
        <f t="shared" si="1008"/>
        <v>%1996-01-01%^^xsd:date</v>
      </c>
      <c r="N6454" t="str">
        <f t="shared" si="1009"/>
        <v>:7518 a crs:CommonwealthOrganisation ; schema:name %Australian Construction Services, State Office, Tasmania% ; schema:startDate %1990-07-01%^^xsd:date ; schema:endDate %1996-01-01%^^xsd:date ; time:hasTime [ time:hasBeginning [ time:inXSDDate %1990-07-01%^^xsd:date ]  ] .</v>
      </c>
    </row>
    <row r="6455" spans="1:14" x14ac:dyDescent="0.15">
      <c r="A6455" s="1" t="s">
        <v>12948</v>
      </c>
      <c r="B6455" s="1" t="s">
        <v>12949</v>
      </c>
      <c r="C6455" s="1">
        <v>19910201</v>
      </c>
      <c r="D6455" s="1">
        <v>19970829</v>
      </c>
      <c r="E6455" t="str">
        <f t="shared" si="1000"/>
        <v>7519</v>
      </c>
      <c r="F6455" t="str">
        <f t="shared" si="1001"/>
        <v>1991</v>
      </c>
      <c r="G6455" t="str">
        <f t="shared" si="1002"/>
        <v>02</v>
      </c>
      <c r="H6455" t="str">
        <f t="shared" si="1003"/>
        <v>01</v>
      </c>
      <c r="I6455" t="str">
        <f t="shared" si="1004"/>
        <v>%1991-02-01%^^xsd:date</v>
      </c>
      <c r="J6455" t="str">
        <f t="shared" si="1005"/>
        <v>1997</v>
      </c>
      <c r="K6455" t="str">
        <f t="shared" si="1006"/>
        <v>08</v>
      </c>
      <c r="L6455" t="str">
        <f t="shared" si="1007"/>
        <v>29</v>
      </c>
      <c r="M6455" t="str">
        <f t="shared" si="1008"/>
        <v>%1997-29-29%^^xsd:date</v>
      </c>
      <c r="N6455" t="str">
        <f t="shared" si="1009"/>
        <v>:7519 a crs:CommonwealthOrganisation ; schema:name %Fleet Services, Regional Office, New South Wales/ (from July 1992) DASFLEET Regional Office, New South Wales% ; schema:startDate %1991-02-01%^^xsd:date ; schema:endDate %1997-29-29%^^xsd:date ; time:hasTime [ time:hasBeginning [ time:inXSDDate %1991-02-01%^^xsd:date ]  ] .</v>
      </c>
    </row>
    <row r="6456" spans="1:14" x14ac:dyDescent="0.15">
      <c r="A6456" s="1" t="s">
        <v>12950</v>
      </c>
      <c r="B6456" s="1" t="s">
        <v>12951</v>
      </c>
      <c r="C6456" s="1">
        <v>19170607</v>
      </c>
      <c r="D6456" s="1">
        <v>19191101</v>
      </c>
      <c r="E6456" t="str">
        <f t="shared" si="1000"/>
        <v>0752</v>
      </c>
      <c r="F6456" t="str">
        <f t="shared" si="1001"/>
        <v>1917</v>
      </c>
      <c r="G6456" t="str">
        <f t="shared" si="1002"/>
        <v>06</v>
      </c>
      <c r="H6456" t="str">
        <f t="shared" si="1003"/>
        <v>07</v>
      </c>
      <c r="I6456" t="str">
        <f t="shared" si="1004"/>
        <v>%1917-06-07%^^xsd:date</v>
      </c>
      <c r="J6456" t="str">
        <f t="shared" si="1005"/>
        <v>1919</v>
      </c>
      <c r="K6456" t="str">
        <f t="shared" si="1006"/>
        <v>11</v>
      </c>
      <c r="L6456" t="str">
        <f t="shared" si="1007"/>
        <v>01</v>
      </c>
      <c r="M6456" t="str">
        <f t="shared" si="1008"/>
        <v>%1919-01-01%^^xsd:date</v>
      </c>
      <c r="N6456" t="str">
        <f t="shared" si="1009"/>
        <v>:0752 a crs:CommonwealthOrganisation ; schema:name %Special Intelligence Bureau, Brisbane% ; schema:startDate %1917-06-07%^^xsd:date ; schema:endDate %1919-01-01%^^xsd:date ; time:hasTime [ time:hasBeginning [ time:inXSDDate %1917-06-07%^^xsd:date ]  ] .</v>
      </c>
    </row>
    <row r="6457" spans="1:14" x14ac:dyDescent="0.15">
      <c r="A6457" s="1" t="s">
        <v>12952</v>
      </c>
      <c r="B6457" s="1" t="s">
        <v>12953</v>
      </c>
      <c r="C6457" s="1">
        <v>19910201</v>
      </c>
      <c r="D6457" s="1">
        <v>20000131</v>
      </c>
      <c r="E6457" t="str">
        <f t="shared" si="1000"/>
        <v>7520</v>
      </c>
      <c r="F6457" t="str">
        <f t="shared" si="1001"/>
        <v>1991</v>
      </c>
      <c r="G6457" t="str">
        <f t="shared" si="1002"/>
        <v>02</v>
      </c>
      <c r="H6457" t="str">
        <f t="shared" si="1003"/>
        <v>01</v>
      </c>
      <c r="I6457" t="str">
        <f t="shared" si="1004"/>
        <v>%1991-02-01%^^xsd:date</v>
      </c>
      <c r="J6457" t="str">
        <f t="shared" si="1005"/>
        <v>2000</v>
      </c>
      <c r="K6457" t="str">
        <f t="shared" si="1006"/>
        <v>01</v>
      </c>
      <c r="L6457" t="str">
        <f t="shared" si="1007"/>
        <v>31</v>
      </c>
      <c r="M6457" t="str">
        <f t="shared" si="1008"/>
        <v>%2000-31-31%^^xsd:date</v>
      </c>
      <c r="N6457" t="str">
        <f t="shared" si="1009"/>
        <v>:7520 a crs:CommonwealthOrganisation ; schema:name %Removals Australia, Regional Office, New South Wales% ; schema:startDate %1991-02-01%^^xsd:date ; schema:endDate %2000-31-31%^^xsd:date ; time:hasTime [ time:hasBeginning [ time:inXSDDate %1991-02-01%^^xsd:date ]  ] .</v>
      </c>
    </row>
    <row r="6458" spans="1:14" x14ac:dyDescent="0.15">
      <c r="A6458" s="1" t="s">
        <v>12954</v>
      </c>
      <c r="B6458" s="1" t="s">
        <v>12955</v>
      </c>
      <c r="C6458" s="1">
        <v>19910201</v>
      </c>
      <c r="E6458" t="str">
        <f t="shared" si="1000"/>
        <v>7521</v>
      </c>
      <c r="F6458" t="str">
        <f t="shared" si="1001"/>
        <v>1991</v>
      </c>
      <c r="G6458" t="str">
        <f t="shared" si="1002"/>
        <v>02</v>
      </c>
      <c r="H6458" t="str">
        <f t="shared" si="1003"/>
        <v>01</v>
      </c>
      <c r="I6458" t="str">
        <f t="shared" si="1004"/>
        <v>%1991-02-01%^^xsd:date</v>
      </c>
      <c r="J6458" t="str">
        <f t="shared" si="1005"/>
        <v/>
      </c>
      <c r="K6458" t="str">
        <f t="shared" si="1006"/>
        <v/>
      </c>
      <c r="L6458" t="str">
        <f t="shared" si="1007"/>
        <v/>
      </c>
      <c r="M6458" t="str">
        <f t="shared" si="1008"/>
        <v/>
      </c>
      <c r="N6458" t="str">
        <f t="shared" si="1009"/>
        <v>:7521 a crs:CommonwealthOrganisation ; schema:name %COMCAR, Regional Office, New South Wales% ; schema:startDate %1991-02-01%^^xsd:date ; time:hasTime [ time:hasBeginning [ time:inXSDDate %1991-02-01%^^xsd:date ]  ] .</v>
      </c>
    </row>
    <row r="6459" spans="1:14" x14ac:dyDescent="0.15">
      <c r="A6459" s="1" t="s">
        <v>12956</v>
      </c>
      <c r="B6459" s="1" t="s">
        <v>12957</v>
      </c>
      <c r="C6459" s="1">
        <v>19910201</v>
      </c>
      <c r="D6459" s="1">
        <v>19970829</v>
      </c>
      <c r="E6459" t="str">
        <f t="shared" si="1000"/>
        <v>7522</v>
      </c>
      <c r="F6459" t="str">
        <f t="shared" si="1001"/>
        <v>1991</v>
      </c>
      <c r="G6459" t="str">
        <f t="shared" si="1002"/>
        <v>02</v>
      </c>
      <c r="H6459" t="str">
        <f t="shared" si="1003"/>
        <v>01</v>
      </c>
      <c r="I6459" t="str">
        <f t="shared" si="1004"/>
        <v>%1991-02-01%^^xsd:date</v>
      </c>
      <c r="J6459" t="str">
        <f t="shared" si="1005"/>
        <v>1997</v>
      </c>
      <c r="K6459" t="str">
        <f t="shared" si="1006"/>
        <v>08</v>
      </c>
      <c r="L6459" t="str">
        <f t="shared" si="1007"/>
        <v>29</v>
      </c>
      <c r="M6459" t="str">
        <f t="shared" si="1008"/>
        <v>%1997-29-29%^^xsd:date</v>
      </c>
      <c r="N6459" t="str">
        <f t="shared" si="1009"/>
        <v>:7522 a crs:CommonwealthOrganisation ; schema:name %DAS Distribution Services/ (by July 1992) DAS Distribution, Regional Office, New South Wales% ; schema:startDate %1991-02-01%^^xsd:date ; schema:endDate %1997-29-29%^^xsd:date ; time:hasTime [ time:hasBeginning [ time:inXSDDate %1991-02-01%^^xsd:date ]  ] .</v>
      </c>
    </row>
    <row r="6460" spans="1:14" x14ac:dyDescent="0.15">
      <c r="A6460" s="1" t="s">
        <v>12958</v>
      </c>
      <c r="B6460" s="1" t="s">
        <v>12959</v>
      </c>
      <c r="C6460" s="1">
        <v>19920413</v>
      </c>
      <c r="E6460" t="str">
        <f t="shared" si="1000"/>
        <v>7523</v>
      </c>
      <c r="F6460" t="str">
        <f t="shared" si="1001"/>
        <v>1992</v>
      </c>
      <c r="G6460" t="str">
        <f t="shared" si="1002"/>
        <v>04</v>
      </c>
      <c r="H6460" t="str">
        <f t="shared" si="1003"/>
        <v>13</v>
      </c>
      <c r="I6460" t="str">
        <f t="shared" si="1004"/>
        <v>%1992-04-13%^^xsd:date</v>
      </c>
      <c r="J6460" t="str">
        <f t="shared" si="1005"/>
        <v/>
      </c>
      <c r="K6460" t="str">
        <f t="shared" si="1006"/>
        <v/>
      </c>
      <c r="L6460" t="str">
        <f t="shared" si="1007"/>
        <v/>
      </c>
      <c r="M6460" t="str">
        <f t="shared" si="1008"/>
        <v/>
      </c>
      <c r="N6460" t="str">
        <f t="shared" si="1009"/>
        <v>:7523 a crs:CommonwealthOrganisation ; schema:name %Australian Taxation Office, Branch Office, Chermside [Queensland]% ; schema:startDate %1992-04-13%^^xsd:date ; time:hasTime [ time:hasBeginning [ time:inXSDDate %1992-04-13%^^xsd:date ]  ] .</v>
      </c>
    </row>
    <row r="6461" spans="1:14" x14ac:dyDescent="0.15">
      <c r="A6461" s="1" t="s">
        <v>12960</v>
      </c>
      <c r="B6461" s="1" t="s">
        <v>12961</v>
      </c>
      <c r="C6461" s="1">
        <v>19920427</v>
      </c>
      <c r="E6461" t="str">
        <f t="shared" si="1000"/>
        <v>7524</v>
      </c>
      <c r="F6461" t="str">
        <f t="shared" si="1001"/>
        <v>1992</v>
      </c>
      <c r="G6461" t="str">
        <f t="shared" si="1002"/>
        <v>04</v>
      </c>
      <c r="H6461" t="str">
        <f t="shared" si="1003"/>
        <v>27</v>
      </c>
      <c r="I6461" t="str">
        <f t="shared" si="1004"/>
        <v>%1992-04-27%^^xsd:date</v>
      </c>
      <c r="J6461" t="str">
        <f t="shared" si="1005"/>
        <v/>
      </c>
      <c r="K6461" t="str">
        <f t="shared" si="1006"/>
        <v/>
      </c>
      <c r="L6461" t="str">
        <f t="shared" si="1007"/>
        <v/>
      </c>
      <c r="M6461" t="str">
        <f t="shared" si="1008"/>
        <v/>
      </c>
      <c r="N6461" t="str">
        <f t="shared" si="1009"/>
        <v>:7524 a crs:CommonwealthOrganisation ; schema:name %Australian Taxation Office, Branch Office, Upper Mount Gravatt [Queensland]% ; schema:startDate %1992-04-27%^^xsd:date ; time:hasTime [ time:hasBeginning [ time:inXSDDate %1992-04-27%^^xsd:date ]  ] .</v>
      </c>
    </row>
    <row r="6462" spans="1:14" x14ac:dyDescent="0.15">
      <c r="A6462" s="1" t="s">
        <v>12962</v>
      </c>
      <c r="B6462" s="1" t="s">
        <v>12963</v>
      </c>
      <c r="C6462" s="1">
        <v>19870724</v>
      </c>
      <c r="D6462" s="1">
        <v>20140630</v>
      </c>
      <c r="E6462" t="str">
        <f t="shared" si="1000"/>
        <v>7525</v>
      </c>
      <c r="F6462" t="str">
        <f t="shared" si="1001"/>
        <v>1987</v>
      </c>
      <c r="G6462" t="str">
        <f t="shared" si="1002"/>
        <v>07</v>
      </c>
      <c r="H6462" t="str">
        <f t="shared" si="1003"/>
        <v>24</v>
      </c>
      <c r="I6462" t="str">
        <f t="shared" si="1004"/>
        <v>%1987-07-24%^^xsd:date</v>
      </c>
      <c r="J6462" t="str">
        <f t="shared" si="1005"/>
        <v>2014</v>
      </c>
      <c r="K6462" t="str">
        <f t="shared" si="1006"/>
        <v>06</v>
      </c>
      <c r="L6462" t="str">
        <f t="shared" si="1007"/>
        <v>30</v>
      </c>
      <c r="M6462" t="str">
        <f t="shared" si="1008"/>
        <v>%2014-30-30%^^xsd:date</v>
      </c>
      <c r="N6462" t="str">
        <f t="shared" si="1009"/>
        <v>:7525 a crs:CommonwealthOrganisation ; schema:name %Australian Valuation Office, New South Wales Regional Office% ; schema:startDate %1987-07-24%^^xsd:date ; schema:endDate %2014-30-30%^^xsd:date ; time:hasTime [ time:hasBeginning [ time:inXSDDate %1987-07-24%^^xsd:date ]  ] .</v>
      </c>
    </row>
    <row r="6463" spans="1:14" x14ac:dyDescent="0.15">
      <c r="A6463" s="1" t="s">
        <v>12964</v>
      </c>
      <c r="B6463" s="1" t="s">
        <v>12965</v>
      </c>
      <c r="C6463" s="1">
        <v>19920701</v>
      </c>
      <c r="D6463" s="1">
        <v>20020430</v>
      </c>
      <c r="E6463" t="str">
        <f t="shared" si="1000"/>
        <v>7526</v>
      </c>
      <c r="F6463" t="str">
        <f t="shared" si="1001"/>
        <v>1992</v>
      </c>
      <c r="G6463" t="str">
        <f t="shared" si="1002"/>
        <v>07</v>
      </c>
      <c r="H6463" t="str">
        <f t="shared" si="1003"/>
        <v>01</v>
      </c>
      <c r="I6463" t="str">
        <f t="shared" si="1004"/>
        <v>%1992-07-01%^^xsd:date</v>
      </c>
      <c r="J6463" t="str">
        <f t="shared" si="1005"/>
        <v>2002</v>
      </c>
      <c r="K6463" t="str">
        <f t="shared" si="1006"/>
        <v>04</v>
      </c>
      <c r="L6463" t="str">
        <f t="shared" si="1007"/>
        <v>30</v>
      </c>
      <c r="M6463" t="str">
        <f t="shared" si="1008"/>
        <v>%2002-30-30%^^xsd:date</v>
      </c>
      <c r="N6463" t="str">
        <f t="shared" si="1009"/>
        <v>:7526 a crs:CommonwealthOrganisation ; schema:name %Australian Taxation Office, Cannington Branch, Western Australia% ; schema:startDate %1992-07-01%^^xsd:date ; schema:endDate %2002-30-30%^^xsd:date ; time:hasTime [ time:hasBeginning [ time:inXSDDate %1992-07-01%^^xsd:date ]  ] .</v>
      </c>
    </row>
    <row r="6464" spans="1:14" x14ac:dyDescent="0.15">
      <c r="A6464" s="1" t="s">
        <v>12966</v>
      </c>
      <c r="B6464" s="1" t="s">
        <v>12967</v>
      </c>
      <c r="C6464" s="1">
        <v>19920701</v>
      </c>
      <c r="E6464" t="str">
        <f t="shared" si="1000"/>
        <v>7527</v>
      </c>
      <c r="F6464" t="str">
        <f t="shared" si="1001"/>
        <v>1992</v>
      </c>
      <c r="G6464" t="str">
        <f t="shared" si="1002"/>
        <v>07</v>
      </c>
      <c r="H6464" t="str">
        <f t="shared" si="1003"/>
        <v>01</v>
      </c>
      <c r="I6464" t="str">
        <f t="shared" si="1004"/>
        <v>%1992-07-01%^^xsd:date</v>
      </c>
      <c r="J6464" t="str">
        <f t="shared" si="1005"/>
        <v/>
      </c>
      <c r="K6464" t="str">
        <f t="shared" si="1006"/>
        <v/>
      </c>
      <c r="L6464" t="str">
        <f t="shared" si="1007"/>
        <v/>
      </c>
      <c r="M6464" t="str">
        <f t="shared" si="1008"/>
        <v/>
      </c>
      <c r="N6464" t="str">
        <f t="shared" si="1009"/>
        <v>:7527 a crs:CommonwealthOrganisation ; schema:name %Australian Taxation Office, Northbridge Office, Western Australia% ; schema:startDate %1992-07-01%^^xsd:date ; time:hasTime [ time:hasBeginning [ time:inXSDDate %1992-07-01%^^xsd:date ]  ] .</v>
      </c>
    </row>
    <row r="6465" spans="1:14" x14ac:dyDescent="0.15">
      <c r="A6465" s="1" t="s">
        <v>12968</v>
      </c>
      <c r="B6465" s="1" t="s">
        <v>12969</v>
      </c>
      <c r="C6465" s="1">
        <v>19920701</v>
      </c>
      <c r="E6465" t="str">
        <f t="shared" si="1000"/>
        <v>7528</v>
      </c>
      <c r="F6465" t="str">
        <f t="shared" si="1001"/>
        <v>1992</v>
      </c>
      <c r="G6465" t="str">
        <f t="shared" si="1002"/>
        <v>07</v>
      </c>
      <c r="H6465" t="str">
        <f t="shared" si="1003"/>
        <v>01</v>
      </c>
      <c r="I6465" t="str">
        <f t="shared" si="1004"/>
        <v>%1992-07-01%^^xsd:date</v>
      </c>
      <c r="J6465" t="str">
        <f t="shared" si="1005"/>
        <v/>
      </c>
      <c r="K6465" t="str">
        <f t="shared" si="1006"/>
        <v/>
      </c>
      <c r="L6465" t="str">
        <f t="shared" si="1007"/>
        <v/>
      </c>
      <c r="M6465" t="str">
        <f t="shared" si="1008"/>
        <v/>
      </c>
      <c r="N6465" t="str">
        <f t="shared" si="1009"/>
        <v>:7528 a crs:CommonwealthOrganisation ; schema:name %Defence Corporate Services and Infrastructure Centre, Western Australia% ; schema:startDate %1992-07-01%^^xsd:date ; time:hasTime [ time:hasBeginning [ time:inXSDDate %1992-07-01%^^xsd:date ]  ] .</v>
      </c>
    </row>
    <row r="6466" spans="1:14" x14ac:dyDescent="0.15">
      <c r="A6466" s="1" t="s">
        <v>12970</v>
      </c>
      <c r="B6466" s="1" t="s">
        <v>12971</v>
      </c>
      <c r="C6466" s="1">
        <v>19920701</v>
      </c>
      <c r="D6466" s="1">
        <v>20149999</v>
      </c>
      <c r="E6466" t="str">
        <f t="shared" si="1000"/>
        <v>7529</v>
      </c>
      <c r="F6466" t="str">
        <f t="shared" si="1001"/>
        <v>1992</v>
      </c>
      <c r="G6466" t="str">
        <f t="shared" si="1002"/>
        <v>07</v>
      </c>
      <c r="H6466" t="str">
        <f t="shared" si="1003"/>
        <v>01</v>
      </c>
      <c r="I6466" t="str">
        <f t="shared" si="1004"/>
        <v>%1992-07-01%^^xsd:date</v>
      </c>
      <c r="J6466" t="str">
        <f t="shared" si="1005"/>
        <v>2014</v>
      </c>
      <c r="K6466" t="str">
        <f t="shared" si="1006"/>
        <v>99</v>
      </c>
      <c r="L6466" t="str">
        <f t="shared" si="1007"/>
        <v>99</v>
      </c>
      <c r="M6466" t="str">
        <f t="shared" si="1008"/>
        <v>%2014%^^xsd:gYear</v>
      </c>
      <c r="N6466" t="str">
        <f t="shared" si="1009"/>
        <v>:7529 a crs:CommonwealthOrganisation ; schema:name %501 Wing Headquarters, RAAF Base, Amberley [Queensland]% ; schema:startDate %1992-07-01%^^xsd:date ; schema:endDate %2014%^^xsd:gYear ; time:hasTime [ time:hasBeginning [ time:inXSDDate %1992-07-01%^^xsd:date ]  ] .</v>
      </c>
    </row>
    <row r="6467" spans="1:14" x14ac:dyDescent="0.15">
      <c r="A6467" s="1" t="s">
        <v>12972</v>
      </c>
      <c r="B6467" s="1" t="s">
        <v>12973</v>
      </c>
      <c r="C6467" s="1">
        <v>19191101</v>
      </c>
      <c r="D6467" s="1">
        <v>19460808</v>
      </c>
      <c r="E6467" t="str">
        <f t="shared" ref="E6467:E6530" si="1010">TEXT(SUBSTITUTE(A6467, "CA ", ""), "0000")</f>
        <v>0753</v>
      </c>
      <c r="F6467" t="str">
        <f t="shared" ref="F6467:F6530" si="1011">LEFT(C6467,4)</f>
        <v>1919</v>
      </c>
      <c r="G6467" t="str">
        <f t="shared" ref="G6467:G6530" si="1012">MID(C6467,5,2)</f>
        <v>11</v>
      </c>
      <c r="H6467" t="str">
        <f t="shared" ref="H6467:H6530" si="1013">RIGHT(C6467,2)</f>
        <v>01</v>
      </c>
      <c r="I6467" t="str">
        <f t="shared" ref="I6467:I6530" si="1014">IF(AND(G6467+0&gt;=1,G6467+0&lt;=12),CONCATENATE("%",F6467,"-",G6467,"-",H6467,"%^^xsd:date"),CONCATENATE("%",F6467,"%^^xsd:gYear"))</f>
        <v>%1919-11-01%^^xsd:date</v>
      </c>
      <c r="J6467" t="str">
        <f t="shared" ref="J6467:J6530" si="1015">LEFT(D6467,4)</f>
        <v>1946</v>
      </c>
      <c r="K6467" t="str">
        <f t="shared" ref="K6467:K6530" si="1016">MID(D6467,5,2)</f>
        <v>08</v>
      </c>
      <c r="L6467" t="str">
        <f t="shared" ref="L6467:L6530" si="1017">RIGHT(D6467,2)</f>
        <v>08</v>
      </c>
      <c r="M6467" t="str">
        <f t="shared" ref="M6467:M6530" si="1018">IFERROR(IF(AND(K6467+0&gt;=1,K6467+0&lt;=12),CONCATENATE("%",J6467,"-",L6467,"-",L6467,"%^^xsd:date"),CONCATENATE("%",J6467,"%^^xsd:gYear")),"")</f>
        <v>%1946-08-08%^^xsd:date</v>
      </c>
      <c r="N6467" t="str">
        <f t="shared" ref="N6467:N6530" si="1019">CONCATENATE(":",E6467," a crs:CommonwealthOrganisation ; schema:name %",B6467,"% ; schema:startDate ",I6467, IF(M6467="","",CONCATENATE(" ; schema:endDate ",M6467)), " ; time:hasTime [ time:hasBeginning [ time:inXSDDate ", I6467, " ] ", IF(O6467="","",CONCATENATE(" ; time:hasEnd [ time:inXSDDate ",O6467, " ] ")), " ] .")</f>
        <v>:0753 a crs:CommonwealthOrganisation ; schema:name %Investigation Branch, Queensland% ; schema:startDate %1919-11-01%^^xsd:date ; schema:endDate %1946-08-08%^^xsd:date ; time:hasTime [ time:hasBeginning [ time:inXSDDate %1919-11-01%^^xsd:date ]  ] .</v>
      </c>
    </row>
    <row r="6468" spans="1:14" x14ac:dyDescent="0.15">
      <c r="A6468" s="1" t="s">
        <v>12974</v>
      </c>
      <c r="B6468" s="1" t="s">
        <v>12975</v>
      </c>
      <c r="C6468" s="1">
        <v>19920701</v>
      </c>
      <c r="D6468" s="1">
        <v>20010701</v>
      </c>
      <c r="E6468" t="str">
        <f t="shared" si="1010"/>
        <v>7530</v>
      </c>
      <c r="F6468" t="str">
        <f t="shared" si="1011"/>
        <v>1992</v>
      </c>
      <c r="G6468" t="str">
        <f t="shared" si="1012"/>
        <v>07</v>
      </c>
      <c r="H6468" t="str">
        <f t="shared" si="1013"/>
        <v>01</v>
      </c>
      <c r="I6468" t="str">
        <f t="shared" si="1014"/>
        <v>%1992-07-01%^^xsd:date</v>
      </c>
      <c r="J6468" t="str">
        <f t="shared" si="1015"/>
        <v>2001</v>
      </c>
      <c r="K6468" t="str">
        <f t="shared" si="1016"/>
        <v>07</v>
      </c>
      <c r="L6468" t="str">
        <f t="shared" si="1017"/>
        <v>01</v>
      </c>
      <c r="M6468" t="str">
        <f t="shared" si="1018"/>
        <v>%2001-01-01%^^xsd:date</v>
      </c>
      <c r="N6468" t="str">
        <f t="shared" si="1019"/>
        <v>:7530 a crs:CommonwealthOrganisation ; schema:name %Defence Corporate Support Centre, South Queensland Region% ; schema:startDate %1992-07-01%^^xsd:date ; schema:endDate %2001-01-01%^^xsd:date ; time:hasTime [ time:hasBeginning [ time:inXSDDate %1992-07-01%^^xsd:date ]  ] .</v>
      </c>
    </row>
    <row r="6469" spans="1:14" x14ac:dyDescent="0.15">
      <c r="A6469" s="1" t="s">
        <v>12976</v>
      </c>
      <c r="B6469" s="1" t="s">
        <v>12977</v>
      </c>
      <c r="C6469" s="1">
        <v>19410927</v>
      </c>
      <c r="D6469" s="1">
        <v>19411121</v>
      </c>
      <c r="E6469" t="str">
        <f t="shared" si="1010"/>
        <v>7531</v>
      </c>
      <c r="F6469" t="str">
        <f t="shared" si="1011"/>
        <v>1941</v>
      </c>
      <c r="G6469" t="str">
        <f t="shared" si="1012"/>
        <v>09</v>
      </c>
      <c r="H6469" t="str">
        <f t="shared" si="1013"/>
        <v>27</v>
      </c>
      <c r="I6469" t="str">
        <f t="shared" si="1014"/>
        <v>%1941-09-27%^^xsd:date</v>
      </c>
      <c r="J6469" t="str">
        <f t="shared" si="1015"/>
        <v>1941</v>
      </c>
      <c r="K6469" t="str">
        <f t="shared" si="1016"/>
        <v>11</v>
      </c>
      <c r="L6469" t="str">
        <f t="shared" si="1017"/>
        <v>21</v>
      </c>
      <c r="M6469" t="str">
        <f t="shared" si="1018"/>
        <v>%1941-21-21%^^xsd:date</v>
      </c>
      <c r="N6469" t="str">
        <f t="shared" si="1019"/>
        <v>:7531 a crs:CommonwealthOrganisation ; schema:name %Royal Commission to inquire into circumstances under which certain public monies were used and to whom and for what purposes such funds were paid (also known as the 'Secret Funds' Royal Commission)% ; schema:startDate %1941-09-27%^^xsd:date ; schema:endDate %1941-21-21%^^xsd:date ; time:hasTime [ time:hasBeginning [ time:inXSDDate %1941-09-27%^^xsd:date ]  ] .</v>
      </c>
    </row>
    <row r="6470" spans="1:14" x14ac:dyDescent="0.15">
      <c r="A6470" s="1" t="s">
        <v>12978</v>
      </c>
      <c r="B6470" s="1" t="s">
        <v>12979</v>
      </c>
      <c r="C6470" s="1">
        <v>19670531</v>
      </c>
      <c r="D6470" s="1">
        <v>19680201</v>
      </c>
      <c r="E6470" t="str">
        <f t="shared" si="1010"/>
        <v>7532</v>
      </c>
      <c r="F6470" t="str">
        <f t="shared" si="1011"/>
        <v>1967</v>
      </c>
      <c r="G6470" t="str">
        <f t="shared" si="1012"/>
        <v>05</v>
      </c>
      <c r="H6470" t="str">
        <f t="shared" si="1013"/>
        <v>31</v>
      </c>
      <c r="I6470" t="str">
        <f t="shared" si="1014"/>
        <v>%1967-05-31%^^xsd:date</v>
      </c>
      <c r="J6470" t="str">
        <f t="shared" si="1015"/>
        <v>1968</v>
      </c>
      <c r="K6470" t="str">
        <f t="shared" si="1016"/>
        <v>02</v>
      </c>
      <c r="L6470" t="str">
        <f t="shared" si="1017"/>
        <v>01</v>
      </c>
      <c r="M6470" t="str">
        <f t="shared" si="1018"/>
        <v>%1968-01-01%^^xsd:date</v>
      </c>
      <c r="N6470" t="str">
        <f t="shared" si="1019"/>
        <v>:7532 a crs:CommonwealthOrganisation ; schema:name %Royal Commission on the statement of Lieutenant-Commander Cabban and matters incidental thereto% ; schema:startDate %1967-05-31%^^xsd:date ; schema:endDate %1968-01-01%^^xsd:date ; time:hasTime [ time:hasBeginning [ time:inXSDDate %1967-05-31%^^xsd:date ]  ] .</v>
      </c>
    </row>
    <row r="6471" spans="1:14" x14ac:dyDescent="0.15">
      <c r="A6471" s="1" t="s">
        <v>12980</v>
      </c>
      <c r="B6471" s="1" t="s">
        <v>12981</v>
      </c>
      <c r="C6471" s="1">
        <v>19290603</v>
      </c>
      <c r="D6471" s="1">
        <v>19291213</v>
      </c>
      <c r="E6471" t="str">
        <f t="shared" si="1010"/>
        <v>7533</v>
      </c>
      <c r="F6471" t="str">
        <f t="shared" si="1011"/>
        <v>1929</v>
      </c>
      <c r="G6471" t="str">
        <f t="shared" si="1012"/>
        <v>06</v>
      </c>
      <c r="H6471" t="str">
        <f t="shared" si="1013"/>
        <v>03</v>
      </c>
      <c r="I6471" t="str">
        <f t="shared" si="1014"/>
        <v>%1929-06-03%^^xsd:date</v>
      </c>
      <c r="J6471" t="str">
        <f t="shared" si="1015"/>
        <v>1929</v>
      </c>
      <c r="K6471" t="str">
        <f t="shared" si="1016"/>
        <v>12</v>
      </c>
      <c r="L6471" t="str">
        <f t="shared" si="1017"/>
        <v>13</v>
      </c>
      <c r="M6471" t="str">
        <f t="shared" si="1018"/>
        <v>%1929-13-13%^^xsd:date</v>
      </c>
      <c r="N6471" t="str">
        <f t="shared" si="1019"/>
        <v>:7533 a crs:CommonwealthOrganisation ; schema:name %Royal Commission on the Coal Industry% ; schema:startDate %1929-06-03%^^xsd:date ; schema:endDate %1929-13-13%^^xsd:date ; time:hasTime [ time:hasBeginning [ time:inXSDDate %1929-06-03%^^xsd:date ]  ] .</v>
      </c>
    </row>
    <row r="6472" spans="1:14" x14ac:dyDescent="0.15">
      <c r="A6472" s="1" t="s">
        <v>12982</v>
      </c>
      <c r="B6472" s="1" t="s">
        <v>12983</v>
      </c>
      <c r="C6472" s="1">
        <v>19160512</v>
      </c>
      <c r="D6472" s="1">
        <v>19160803</v>
      </c>
      <c r="E6472" t="str">
        <f t="shared" si="1010"/>
        <v>7534</v>
      </c>
      <c r="F6472" t="str">
        <f t="shared" si="1011"/>
        <v>1916</v>
      </c>
      <c r="G6472" t="str">
        <f t="shared" si="1012"/>
        <v>05</v>
      </c>
      <c r="H6472" t="str">
        <f t="shared" si="1013"/>
        <v>12</v>
      </c>
      <c r="I6472" t="str">
        <f t="shared" si="1014"/>
        <v>%1916-05-12%^^xsd:date</v>
      </c>
      <c r="J6472" t="str">
        <f t="shared" si="1015"/>
        <v>1916</v>
      </c>
      <c r="K6472" t="str">
        <f t="shared" si="1016"/>
        <v>08</v>
      </c>
      <c r="L6472" t="str">
        <f t="shared" si="1017"/>
        <v>03</v>
      </c>
      <c r="M6472" t="str">
        <f t="shared" si="1018"/>
        <v>%1916-03-03%^^xsd:date</v>
      </c>
      <c r="N6472" t="str">
        <f t="shared" si="1019"/>
        <v>:7534 a crs:CommonwealthOrganisation ; schema:name %Royal Commission to inquire into and report upon certain charges against the Administrator and other officers of the Northern Territory Administration% ; schema:startDate %1916-05-12%^^xsd:date ; schema:endDate %1916-03-03%^^xsd:date ; time:hasTime [ time:hasBeginning [ time:inXSDDate %1916-05-12%^^xsd:date ]  ] .</v>
      </c>
    </row>
    <row r="6473" spans="1:14" x14ac:dyDescent="0.15">
      <c r="A6473" s="1" t="s">
        <v>12984</v>
      </c>
      <c r="B6473" s="1" t="s">
        <v>12985</v>
      </c>
      <c r="C6473" s="1">
        <v>19470613</v>
      </c>
      <c r="D6473" s="1">
        <v>19470915</v>
      </c>
      <c r="E6473" t="str">
        <f t="shared" si="1010"/>
        <v>7535</v>
      </c>
      <c r="F6473" t="str">
        <f t="shared" si="1011"/>
        <v>1947</v>
      </c>
      <c r="G6473" t="str">
        <f t="shared" si="1012"/>
        <v>06</v>
      </c>
      <c r="H6473" t="str">
        <f t="shared" si="1013"/>
        <v>13</v>
      </c>
      <c r="I6473" t="str">
        <f t="shared" si="1014"/>
        <v>%1947-06-13%^^xsd:date</v>
      </c>
      <c r="J6473" t="str">
        <f t="shared" si="1015"/>
        <v>1947</v>
      </c>
      <c r="K6473" t="str">
        <f t="shared" si="1016"/>
        <v>09</v>
      </c>
      <c r="L6473" t="str">
        <f t="shared" si="1017"/>
        <v>15</v>
      </c>
      <c r="M6473" t="str">
        <f t="shared" si="1018"/>
        <v>%1947-15-15%^^xsd:date</v>
      </c>
      <c r="N6473" t="str">
        <f t="shared" si="1019"/>
        <v>:7535 a crs:CommonwealthOrganisation ; schema:name %Royal Commission to inquire into and report upon certain transactions of the Sydney Land Sales Control and the Canberra Land Sales Control office of the Treasury% ; schema:startDate %1947-06-13%^^xsd:date ; schema:endDate %1947-15-15%^^xsd:date ; time:hasTime [ time:hasBeginning [ time:inXSDDate %1947-06-13%^^xsd:date ]  ] .</v>
      </c>
    </row>
    <row r="6474" spans="1:14" x14ac:dyDescent="0.15">
      <c r="A6474" s="1" t="s">
        <v>12986</v>
      </c>
      <c r="B6474" s="1" t="s">
        <v>12987</v>
      </c>
      <c r="C6474" s="1">
        <v>19880501</v>
      </c>
      <c r="D6474" s="1">
        <v>19920701</v>
      </c>
      <c r="E6474" t="str">
        <f t="shared" si="1010"/>
        <v>7536</v>
      </c>
      <c r="F6474" t="str">
        <f t="shared" si="1011"/>
        <v>1988</v>
      </c>
      <c r="G6474" t="str">
        <f t="shared" si="1012"/>
        <v>05</v>
      </c>
      <c r="H6474" t="str">
        <f t="shared" si="1013"/>
        <v>01</v>
      </c>
      <c r="I6474" t="str">
        <f t="shared" si="1014"/>
        <v>%1988-05-01%^^xsd:date</v>
      </c>
      <c r="J6474" t="str">
        <f t="shared" si="1015"/>
        <v>1992</v>
      </c>
      <c r="K6474" t="str">
        <f t="shared" si="1016"/>
        <v>07</v>
      </c>
      <c r="L6474" t="str">
        <f t="shared" si="1017"/>
        <v>01</v>
      </c>
      <c r="M6474" t="str">
        <f t="shared" si="1018"/>
        <v>%1992-01-01%^^xsd:date</v>
      </c>
      <c r="N6474" t="str">
        <f t="shared" si="1019"/>
        <v>:7536 a crs:CommonwealthOrganisation ; schema:name %Telecom, Regulatory Directorate, South Australia/Northern Territory% ; schema:startDate %1988-05-01%^^xsd:date ; schema:endDate %1992-01-01%^^xsd:date ; time:hasTime [ time:hasBeginning [ time:inXSDDate %1988-05-01%^^xsd:date ]  ] .</v>
      </c>
    </row>
    <row r="6475" spans="1:14" x14ac:dyDescent="0.15">
      <c r="A6475" s="1" t="s">
        <v>12988</v>
      </c>
      <c r="B6475" s="1" t="s">
        <v>12989</v>
      </c>
      <c r="C6475" s="1">
        <v>19910902</v>
      </c>
      <c r="E6475" t="str">
        <f t="shared" si="1010"/>
        <v>7537</v>
      </c>
      <c r="F6475" t="str">
        <f t="shared" si="1011"/>
        <v>1991</v>
      </c>
      <c r="G6475" t="str">
        <f t="shared" si="1012"/>
        <v>09</v>
      </c>
      <c r="H6475" t="str">
        <f t="shared" si="1013"/>
        <v>02</v>
      </c>
      <c r="I6475" t="str">
        <f t="shared" si="1014"/>
        <v>%1991-09-02%^^xsd:date</v>
      </c>
      <c r="J6475" t="str">
        <f t="shared" si="1015"/>
        <v/>
      </c>
      <c r="K6475" t="str">
        <f t="shared" si="1016"/>
        <v/>
      </c>
      <c r="L6475" t="str">
        <f t="shared" si="1017"/>
        <v/>
      </c>
      <c r="M6475" t="str">
        <f t="shared" si="1018"/>
        <v/>
      </c>
      <c r="N6475" t="str">
        <f t="shared" si="1019"/>
        <v>:7537 a crs:CommonwealthOrganisation ; schema:name %South Queensland Logistic Group, Bulimba Barracks [Queensland]% ; schema:startDate %1991-09-02%^^xsd:date ; time:hasTime [ time:hasBeginning [ time:inXSDDate %1991-09-02%^^xsd:date ]  ] .</v>
      </c>
    </row>
    <row r="6476" spans="1:14" x14ac:dyDescent="0.15">
      <c r="A6476" s="1" t="s">
        <v>12990</v>
      </c>
      <c r="B6476" s="1" t="s">
        <v>12991</v>
      </c>
      <c r="C6476" s="1">
        <v>19900305</v>
      </c>
      <c r="D6476" s="1">
        <v>20050630</v>
      </c>
      <c r="E6476" t="str">
        <f t="shared" si="1010"/>
        <v>7538</v>
      </c>
      <c r="F6476" t="str">
        <f t="shared" si="1011"/>
        <v>1990</v>
      </c>
      <c r="G6476" t="str">
        <f t="shared" si="1012"/>
        <v>03</v>
      </c>
      <c r="H6476" t="str">
        <f t="shared" si="1013"/>
        <v>05</v>
      </c>
      <c r="I6476" t="str">
        <f t="shared" si="1014"/>
        <v>%1990-03-05%^^xsd:date</v>
      </c>
      <c r="J6476" t="str">
        <f t="shared" si="1015"/>
        <v>2005</v>
      </c>
      <c r="K6476" t="str">
        <f t="shared" si="1016"/>
        <v>06</v>
      </c>
      <c r="L6476" t="str">
        <f t="shared" si="1017"/>
        <v>30</v>
      </c>
      <c r="M6476" t="str">
        <f t="shared" si="1018"/>
        <v>%2005-30-30%^^xsd:date</v>
      </c>
      <c r="N6476" t="str">
        <f t="shared" si="1019"/>
        <v>:7538 a crs:CommonwealthOrganisation ; schema:name %Aboriginal and Torres Strait Islander Commission, State Office, New South Wales% ; schema:startDate %1990-03-05%^^xsd:date ; schema:endDate %2005-30-30%^^xsd:date ; time:hasTime [ time:hasBeginning [ time:inXSDDate %1990-03-05%^^xsd:date ]  ] .</v>
      </c>
    </row>
    <row r="6477" spans="1:14" x14ac:dyDescent="0.15">
      <c r="A6477" s="1" t="s">
        <v>12992</v>
      </c>
      <c r="B6477" s="1" t="s">
        <v>12993</v>
      </c>
      <c r="C6477" s="1">
        <v>19600101</v>
      </c>
      <c r="E6477" t="str">
        <f t="shared" si="1010"/>
        <v>7539</v>
      </c>
      <c r="F6477" t="str">
        <f t="shared" si="1011"/>
        <v>1960</v>
      </c>
      <c r="G6477" t="str">
        <f t="shared" si="1012"/>
        <v>01</v>
      </c>
      <c r="H6477" t="str">
        <f t="shared" si="1013"/>
        <v>01</v>
      </c>
      <c r="I6477" t="str">
        <f t="shared" si="1014"/>
        <v>%1960-01-01%^^xsd:date</v>
      </c>
      <c r="J6477" t="str">
        <f t="shared" si="1015"/>
        <v/>
      </c>
      <c r="K6477" t="str">
        <f t="shared" si="1016"/>
        <v/>
      </c>
      <c r="L6477" t="str">
        <f t="shared" si="1017"/>
        <v/>
      </c>
      <c r="M6477" t="str">
        <f t="shared" si="1018"/>
        <v/>
      </c>
      <c r="N6477" t="str">
        <f t="shared" si="1019"/>
        <v>:7539 a crs:CommonwealthOrganisation ; schema:name %Naval Clearance Diving Team One, New South Wales% ; schema:startDate %1960-01-01%^^xsd:date ; time:hasTime [ time:hasBeginning [ time:inXSDDate %1960-01-01%^^xsd:date ]  ] .</v>
      </c>
    </row>
    <row r="6478" spans="1:14" x14ac:dyDescent="0.15">
      <c r="A6478" s="1" t="s">
        <v>12994</v>
      </c>
      <c r="B6478" s="1" t="s">
        <v>12995</v>
      </c>
      <c r="C6478" s="1">
        <v>19010101</v>
      </c>
      <c r="D6478" s="1">
        <v>20149999</v>
      </c>
      <c r="E6478" t="str">
        <f t="shared" si="1010"/>
        <v>0754</v>
      </c>
      <c r="F6478" t="str">
        <f t="shared" si="1011"/>
        <v>1901</v>
      </c>
      <c r="G6478" t="str">
        <f t="shared" si="1012"/>
        <v>01</v>
      </c>
      <c r="H6478" t="str">
        <f t="shared" si="1013"/>
        <v>01</v>
      </c>
      <c r="I6478" t="str">
        <f t="shared" si="1014"/>
        <v>%1901-01-01%^^xsd:date</v>
      </c>
      <c r="J6478" t="str">
        <f t="shared" si="1015"/>
        <v>2014</v>
      </c>
      <c r="K6478" t="str">
        <f t="shared" si="1016"/>
        <v>99</v>
      </c>
      <c r="L6478" t="str">
        <f t="shared" si="1017"/>
        <v>99</v>
      </c>
      <c r="M6478" t="str">
        <f t="shared" si="1018"/>
        <v>%2014%^^xsd:gYear</v>
      </c>
      <c r="N6478" t="str">
        <f t="shared" si="1019"/>
        <v>:0754 a crs:CommonwealthOrganisation ; schema:name %6 Military District% ; schema:startDate %1901-01-01%^^xsd:date ; schema:endDate %2014%^^xsd:gYear ; time:hasTime [ time:hasBeginning [ time:inXSDDate %1901-01-01%^^xsd:date ]  ] .</v>
      </c>
    </row>
    <row r="6479" spans="1:14" x14ac:dyDescent="0.15">
      <c r="A6479" s="1" t="s">
        <v>12996</v>
      </c>
      <c r="B6479" s="1" t="s">
        <v>12997</v>
      </c>
      <c r="C6479" s="1">
        <v>19420314</v>
      </c>
      <c r="E6479" t="str">
        <f t="shared" si="1010"/>
        <v>7540</v>
      </c>
      <c r="F6479" t="str">
        <f t="shared" si="1011"/>
        <v>1942</v>
      </c>
      <c r="G6479" t="str">
        <f t="shared" si="1012"/>
        <v>03</v>
      </c>
      <c r="H6479" t="str">
        <f t="shared" si="1013"/>
        <v>14</v>
      </c>
      <c r="I6479" t="str">
        <f t="shared" si="1014"/>
        <v>%1942-03-14%^^xsd:date</v>
      </c>
      <c r="J6479" t="str">
        <f t="shared" si="1015"/>
        <v/>
      </c>
      <c r="K6479" t="str">
        <f t="shared" si="1016"/>
        <v/>
      </c>
      <c r="L6479" t="str">
        <f t="shared" si="1017"/>
        <v/>
      </c>
      <c r="M6479" t="str">
        <f t="shared" si="1018"/>
        <v/>
      </c>
      <c r="N6479" t="str">
        <f t="shared" si="1019"/>
        <v>:7540 a crs:CommonwealthOrganisation ; schema:name %RAAF No 76 Fighter Squadron% ; schema:startDate %1942-03-14%^^xsd:date ; time:hasTime [ time:hasBeginning [ time:inXSDDate %1942-03-14%^^xsd:date ]  ] .</v>
      </c>
    </row>
    <row r="6480" spans="1:14" x14ac:dyDescent="0.15">
      <c r="A6480" s="1" t="s">
        <v>12998</v>
      </c>
      <c r="B6480" s="1" t="s">
        <v>12999</v>
      </c>
      <c r="C6480" s="1">
        <v>19851202</v>
      </c>
      <c r="E6480" t="str">
        <f t="shared" si="1010"/>
        <v>7545</v>
      </c>
      <c r="F6480" t="str">
        <f t="shared" si="1011"/>
        <v>1985</v>
      </c>
      <c r="G6480" t="str">
        <f t="shared" si="1012"/>
        <v>12</v>
      </c>
      <c r="H6480" t="str">
        <f t="shared" si="1013"/>
        <v>02</v>
      </c>
      <c r="I6480" t="str">
        <f t="shared" si="1014"/>
        <v>%1985-12-02%^^xsd:date</v>
      </c>
      <c r="J6480" t="str">
        <f t="shared" si="1015"/>
        <v/>
      </c>
      <c r="K6480" t="str">
        <f t="shared" si="1016"/>
        <v/>
      </c>
      <c r="L6480" t="str">
        <f t="shared" si="1017"/>
        <v/>
      </c>
      <c r="M6480" t="str">
        <f t="shared" si="1018"/>
        <v/>
      </c>
      <c r="N6480" t="str">
        <f t="shared" si="1019"/>
        <v>:7545 a crs:CommonwealthOrganisation ; schema:name %Commonwealth Director of Public Prosecutions, Townsville Office, [Queensland]% ; schema:startDate %1985-12-02%^^xsd:date ; time:hasTime [ time:hasBeginning [ time:inXSDDate %1985-12-02%^^xsd:date ]  ] .</v>
      </c>
    </row>
    <row r="6481" spans="1:14" x14ac:dyDescent="0.15">
      <c r="A6481" s="1" t="s">
        <v>13000</v>
      </c>
      <c r="B6481" s="1" t="s">
        <v>13001</v>
      </c>
      <c r="C6481" s="1">
        <v>19501020</v>
      </c>
      <c r="D6481" s="1">
        <v>19731031</v>
      </c>
      <c r="E6481" t="str">
        <f t="shared" si="1010"/>
        <v>7546</v>
      </c>
      <c r="F6481" t="str">
        <f t="shared" si="1011"/>
        <v>1950</v>
      </c>
      <c r="G6481" t="str">
        <f t="shared" si="1012"/>
        <v>10</v>
      </c>
      <c r="H6481" t="str">
        <f t="shared" si="1013"/>
        <v>20</v>
      </c>
      <c r="I6481" t="str">
        <f t="shared" si="1014"/>
        <v>%1950-10-20%^^xsd:date</v>
      </c>
      <c r="J6481" t="str">
        <f t="shared" si="1015"/>
        <v>1973</v>
      </c>
      <c r="K6481" t="str">
        <f t="shared" si="1016"/>
        <v>10</v>
      </c>
      <c r="L6481" t="str">
        <f t="shared" si="1017"/>
        <v>31</v>
      </c>
      <c r="M6481" t="str">
        <f t="shared" si="1018"/>
        <v>%1973-31-31%^^xsd:date</v>
      </c>
      <c r="N6481" t="str">
        <f t="shared" si="1019"/>
        <v>:7546 a crs:CommonwealthOrganisation ; schema:name %RAAF Queensland University Squadron% ; schema:startDate %1950-10-20%^^xsd:date ; schema:endDate %1973-31-31%^^xsd:date ; time:hasTime [ time:hasBeginning [ time:inXSDDate %1950-10-20%^^xsd:date ]  ] .</v>
      </c>
    </row>
    <row r="6482" spans="1:14" x14ac:dyDescent="0.15">
      <c r="A6482" s="1" t="s">
        <v>13002</v>
      </c>
      <c r="B6482" s="1" t="s">
        <v>13003</v>
      </c>
      <c r="C6482" s="1">
        <v>19920131</v>
      </c>
      <c r="D6482" s="1">
        <v>19970701</v>
      </c>
      <c r="E6482" t="str">
        <f t="shared" si="1010"/>
        <v>7547</v>
      </c>
      <c r="F6482" t="str">
        <f t="shared" si="1011"/>
        <v>1992</v>
      </c>
      <c r="G6482" t="str">
        <f t="shared" si="1012"/>
        <v>01</v>
      </c>
      <c r="H6482" t="str">
        <f t="shared" si="1013"/>
        <v>31</v>
      </c>
      <c r="I6482" t="str">
        <f t="shared" si="1014"/>
        <v>%1992-01-31%^^xsd:date</v>
      </c>
      <c r="J6482" t="str">
        <f t="shared" si="1015"/>
        <v>1997</v>
      </c>
      <c r="K6482" t="str">
        <f t="shared" si="1016"/>
        <v>07</v>
      </c>
      <c r="L6482" t="str">
        <f t="shared" si="1017"/>
        <v>01</v>
      </c>
      <c r="M6482" t="str">
        <f t="shared" si="1018"/>
        <v>%1997-01-01%^^xsd:date</v>
      </c>
      <c r="N6482" t="str">
        <f t="shared" si="1019"/>
        <v>:7547 a crs:CommonwealthOrganisation ; schema:name %Department of Social Security Office, Atherton [Queensland]% ; schema:startDate %1992-01-31%^^xsd:date ; schema:endDate %1997-01-01%^^xsd:date ; time:hasTime [ time:hasBeginning [ time:inXSDDate %1992-01-31%^^xsd:date ]  ] .</v>
      </c>
    </row>
    <row r="6483" spans="1:14" x14ac:dyDescent="0.15">
      <c r="A6483" s="1" t="s">
        <v>13004</v>
      </c>
      <c r="B6483" s="1" t="s">
        <v>13005</v>
      </c>
      <c r="C6483" s="1">
        <v>19911209</v>
      </c>
      <c r="D6483" s="1">
        <v>19970701</v>
      </c>
      <c r="E6483" t="str">
        <f t="shared" si="1010"/>
        <v>7548</v>
      </c>
      <c r="F6483" t="str">
        <f t="shared" si="1011"/>
        <v>1991</v>
      </c>
      <c r="G6483" t="str">
        <f t="shared" si="1012"/>
        <v>12</v>
      </c>
      <c r="H6483" t="str">
        <f t="shared" si="1013"/>
        <v>09</v>
      </c>
      <c r="I6483" t="str">
        <f t="shared" si="1014"/>
        <v>%1991-12-09%^^xsd:date</v>
      </c>
      <c r="J6483" t="str">
        <f t="shared" si="1015"/>
        <v>1997</v>
      </c>
      <c r="K6483" t="str">
        <f t="shared" si="1016"/>
        <v>07</v>
      </c>
      <c r="L6483" t="str">
        <f t="shared" si="1017"/>
        <v>01</v>
      </c>
      <c r="M6483" t="str">
        <f t="shared" si="1018"/>
        <v>%1997-01-01%^^xsd:date</v>
      </c>
      <c r="N6483" t="str">
        <f t="shared" si="1019"/>
        <v>:7548 a crs:CommonwealthOrganisation ; schema:name %Department of Social Security Office, Mareeba [Queensland]% ; schema:startDate %1991-12-09%^^xsd:date ; schema:endDate %1997-01-01%^^xsd:date ; time:hasTime [ time:hasBeginning [ time:inXSDDate %1991-12-09%^^xsd:date ]  ] .</v>
      </c>
    </row>
    <row r="6484" spans="1:14" x14ac:dyDescent="0.15">
      <c r="A6484" s="1" t="s">
        <v>13006</v>
      </c>
      <c r="B6484" s="1" t="s">
        <v>13007</v>
      </c>
      <c r="C6484" s="1">
        <v>19920629</v>
      </c>
      <c r="D6484" s="1">
        <v>19970701</v>
      </c>
      <c r="E6484" t="str">
        <f t="shared" si="1010"/>
        <v>7549</v>
      </c>
      <c r="F6484" t="str">
        <f t="shared" si="1011"/>
        <v>1992</v>
      </c>
      <c r="G6484" t="str">
        <f t="shared" si="1012"/>
        <v>06</v>
      </c>
      <c r="H6484" t="str">
        <f t="shared" si="1013"/>
        <v>29</v>
      </c>
      <c r="I6484" t="str">
        <f t="shared" si="1014"/>
        <v>%1992-06-29%^^xsd:date</v>
      </c>
      <c r="J6484" t="str">
        <f t="shared" si="1015"/>
        <v>1997</v>
      </c>
      <c r="K6484" t="str">
        <f t="shared" si="1016"/>
        <v>07</v>
      </c>
      <c r="L6484" t="str">
        <f t="shared" si="1017"/>
        <v>01</v>
      </c>
      <c r="M6484" t="str">
        <f t="shared" si="1018"/>
        <v>%1997-01-01%^^xsd:date</v>
      </c>
      <c r="N6484" t="str">
        <f t="shared" si="1019"/>
        <v>:7549 a crs:CommonwealthOrganisation ; schema:name %Department of Social Security Office, Emerald [Queensland]% ; schema:startDate %1992-06-29%^^xsd:date ; schema:endDate %1997-01-01%^^xsd:date ; time:hasTime [ time:hasBeginning [ time:inXSDDate %1992-06-29%^^xsd:date ]  ] .</v>
      </c>
    </row>
    <row r="6485" spans="1:14" x14ac:dyDescent="0.15">
      <c r="A6485" s="1" t="s">
        <v>13008</v>
      </c>
      <c r="B6485" s="1" t="s">
        <v>13009</v>
      </c>
      <c r="C6485" s="1">
        <v>19610323</v>
      </c>
      <c r="E6485" t="str">
        <f t="shared" si="1010"/>
        <v>0755</v>
      </c>
      <c r="F6485" t="str">
        <f t="shared" si="1011"/>
        <v>1961</v>
      </c>
      <c r="G6485" t="str">
        <f t="shared" si="1012"/>
        <v>03</v>
      </c>
      <c r="H6485" t="str">
        <f t="shared" si="1013"/>
        <v>23</v>
      </c>
      <c r="I6485" t="str">
        <f t="shared" si="1014"/>
        <v>%1961-03-23%^^xsd:date</v>
      </c>
      <c r="J6485" t="str">
        <f t="shared" si="1015"/>
        <v/>
      </c>
      <c r="K6485" t="str">
        <f t="shared" si="1016"/>
        <v/>
      </c>
      <c r="L6485" t="str">
        <f t="shared" si="1017"/>
        <v/>
      </c>
      <c r="M6485" t="str">
        <f t="shared" si="1018"/>
        <v/>
      </c>
      <c r="N6485" t="str">
        <f t="shared" si="1019"/>
        <v>:0755 a crs:CommonwealthOrganisation ; schema:name %National Library of Australia% ; schema:startDate %1961-03-23%^^xsd:date ; time:hasTime [ time:hasBeginning [ time:inXSDDate %1961-03-23%^^xsd:date ]  ] .</v>
      </c>
    </row>
    <row r="6486" spans="1:14" x14ac:dyDescent="0.15">
      <c r="A6486" s="1" t="s">
        <v>13010</v>
      </c>
      <c r="B6486" s="1" t="s">
        <v>13011</v>
      </c>
      <c r="C6486" s="1">
        <v>19910402</v>
      </c>
      <c r="D6486" s="1">
        <v>19970701</v>
      </c>
      <c r="E6486" t="str">
        <f t="shared" si="1010"/>
        <v>7550</v>
      </c>
      <c r="F6486" t="str">
        <f t="shared" si="1011"/>
        <v>1991</v>
      </c>
      <c r="G6486" t="str">
        <f t="shared" si="1012"/>
        <v>04</v>
      </c>
      <c r="H6486" t="str">
        <f t="shared" si="1013"/>
        <v>02</v>
      </c>
      <c r="I6486" t="str">
        <f t="shared" si="1014"/>
        <v>%1991-04-02%^^xsd:date</v>
      </c>
      <c r="J6486" t="str">
        <f t="shared" si="1015"/>
        <v>1997</v>
      </c>
      <c r="K6486" t="str">
        <f t="shared" si="1016"/>
        <v>07</v>
      </c>
      <c r="L6486" t="str">
        <f t="shared" si="1017"/>
        <v>01</v>
      </c>
      <c r="M6486" t="str">
        <f t="shared" si="1018"/>
        <v>%1997-01-01%^^xsd:date</v>
      </c>
      <c r="N6486" t="str">
        <f t="shared" si="1019"/>
        <v>:7550 a crs:CommonwealthOrganisation ; schema:name %Department of Social Security Office, Ingham [Queensland]% ; schema:startDate %1991-04-02%^^xsd:date ; schema:endDate %1997-01-01%^^xsd:date ; time:hasTime [ time:hasBeginning [ time:inXSDDate %1991-04-02%^^xsd:date ]  ] .</v>
      </c>
    </row>
    <row r="6487" spans="1:14" x14ac:dyDescent="0.15">
      <c r="A6487" s="1" t="s">
        <v>13012</v>
      </c>
      <c r="B6487" s="1" t="s">
        <v>13013</v>
      </c>
      <c r="C6487" s="1">
        <v>19920629</v>
      </c>
      <c r="D6487" s="1">
        <v>19970701</v>
      </c>
      <c r="E6487" t="str">
        <f t="shared" si="1010"/>
        <v>7551</v>
      </c>
      <c r="F6487" t="str">
        <f t="shared" si="1011"/>
        <v>1992</v>
      </c>
      <c r="G6487" t="str">
        <f t="shared" si="1012"/>
        <v>06</v>
      </c>
      <c r="H6487" t="str">
        <f t="shared" si="1013"/>
        <v>29</v>
      </c>
      <c r="I6487" t="str">
        <f t="shared" si="1014"/>
        <v>%1992-06-29%^^xsd:date</v>
      </c>
      <c r="J6487" t="str">
        <f t="shared" si="1015"/>
        <v>1997</v>
      </c>
      <c r="K6487" t="str">
        <f t="shared" si="1016"/>
        <v>07</v>
      </c>
      <c r="L6487" t="str">
        <f t="shared" si="1017"/>
        <v>01</v>
      </c>
      <c r="M6487" t="str">
        <f t="shared" si="1018"/>
        <v>%1997-01-01%^^xsd:date</v>
      </c>
      <c r="N6487" t="str">
        <f t="shared" si="1019"/>
        <v>:7551 a crs:CommonwealthOrganisation ; schema:name %Department of Social Security Office, Normanton [Queensland]% ; schema:startDate %1992-06-29%^^xsd:date ; schema:endDate %1997-01-01%^^xsd:date ; time:hasTime [ time:hasBeginning [ time:inXSDDate %1992-06-29%^^xsd:date ]  ] .</v>
      </c>
    </row>
    <row r="6488" spans="1:14" x14ac:dyDescent="0.15">
      <c r="A6488" s="1" t="s">
        <v>13014</v>
      </c>
      <c r="B6488" s="1" t="s">
        <v>13015</v>
      </c>
      <c r="C6488" s="1">
        <v>19901201</v>
      </c>
      <c r="D6488" s="1">
        <v>19960311</v>
      </c>
      <c r="E6488" t="str">
        <f t="shared" si="1010"/>
        <v>7552</v>
      </c>
      <c r="F6488" t="str">
        <f t="shared" si="1011"/>
        <v>1990</v>
      </c>
      <c r="G6488" t="str">
        <f t="shared" si="1012"/>
        <v>12</v>
      </c>
      <c r="H6488" t="str">
        <f t="shared" si="1013"/>
        <v>01</v>
      </c>
      <c r="I6488" t="str">
        <f t="shared" si="1014"/>
        <v>%1990-12-01%^^xsd:date</v>
      </c>
      <c r="J6488" t="str">
        <f t="shared" si="1015"/>
        <v>1996</v>
      </c>
      <c r="K6488" t="str">
        <f t="shared" si="1016"/>
        <v>03</v>
      </c>
      <c r="L6488" t="str">
        <f t="shared" si="1017"/>
        <v>11</v>
      </c>
      <c r="M6488" t="str">
        <f t="shared" si="1018"/>
        <v>%1996-11-11%^^xsd:date</v>
      </c>
      <c r="N6488" t="str">
        <f t="shared" si="1019"/>
        <v>:7552 a crs:CommonwealthOrganisation ; schema:name %Aboriginal Employment and Education Development Unit/ (from Jul 1992) Aboriginal Education Development Unit/ (from Sept 1992) Aboriginal and Torres Strait Islander Education Unit, Cairns [Queensland]% ; schema:startDate %1990-12-01%^^xsd:date ; schema:endDate %1996-11-11%^^xsd:date ; time:hasTime [ time:hasBeginning [ time:inXSDDate %1990-12-01%^^xsd:date ]  ] .</v>
      </c>
    </row>
    <row r="6489" spans="1:14" x14ac:dyDescent="0.15">
      <c r="A6489" s="1" t="s">
        <v>13016</v>
      </c>
      <c r="B6489" s="1" t="s">
        <v>13017</v>
      </c>
      <c r="C6489" s="1">
        <v>19880630</v>
      </c>
      <c r="D6489" s="1">
        <v>19920928</v>
      </c>
      <c r="E6489" t="str">
        <f t="shared" si="1010"/>
        <v>7553</v>
      </c>
      <c r="F6489" t="str">
        <f t="shared" si="1011"/>
        <v>1988</v>
      </c>
      <c r="G6489" t="str">
        <f t="shared" si="1012"/>
        <v>06</v>
      </c>
      <c r="H6489" t="str">
        <f t="shared" si="1013"/>
        <v>30</v>
      </c>
      <c r="I6489" t="str">
        <f t="shared" si="1014"/>
        <v>%1988-06-30%^^xsd:date</v>
      </c>
      <c r="J6489" t="str">
        <f t="shared" si="1015"/>
        <v>1992</v>
      </c>
      <c r="K6489" t="str">
        <f t="shared" si="1016"/>
        <v>09</v>
      </c>
      <c r="L6489" t="str">
        <f t="shared" si="1017"/>
        <v>28</v>
      </c>
      <c r="M6489" t="str">
        <f t="shared" si="1018"/>
        <v>%1992-28-28%^^xsd:date</v>
      </c>
      <c r="N6489" t="str">
        <f t="shared" si="1019"/>
        <v>:7553 a crs:CommonwealthOrganisation ; schema:name %Telecom, Food Services, Regional Office, South Australia% ; schema:startDate %1988-06-30%^^xsd:date ; schema:endDate %1992-28-28%^^xsd:date ; time:hasTime [ time:hasBeginning [ time:inXSDDate %1988-06-30%^^xsd:date ]  ] .</v>
      </c>
    </row>
    <row r="6490" spans="1:14" x14ac:dyDescent="0.15">
      <c r="A6490" s="1" t="s">
        <v>13018</v>
      </c>
      <c r="B6490" s="1" t="s">
        <v>13019</v>
      </c>
      <c r="C6490" s="1">
        <v>19920701</v>
      </c>
      <c r="E6490" t="str">
        <f t="shared" si="1010"/>
        <v>7554</v>
      </c>
      <c r="F6490" t="str">
        <f t="shared" si="1011"/>
        <v>1992</v>
      </c>
      <c r="G6490" t="str">
        <f t="shared" si="1012"/>
        <v>07</v>
      </c>
      <c r="H6490" t="str">
        <f t="shared" si="1013"/>
        <v>01</v>
      </c>
      <c r="I6490" t="str">
        <f t="shared" si="1014"/>
        <v>%1992-07-01%^^xsd:date</v>
      </c>
      <c r="J6490" t="str">
        <f t="shared" si="1015"/>
        <v/>
      </c>
      <c r="K6490" t="str">
        <f t="shared" si="1016"/>
        <v/>
      </c>
      <c r="L6490" t="str">
        <f t="shared" si="1017"/>
        <v/>
      </c>
      <c r="M6490" t="str">
        <f t="shared" si="1018"/>
        <v/>
      </c>
      <c r="N6490" t="str">
        <f t="shared" si="1019"/>
        <v>:7554 a crs:CommonwealthOrganisation ; schema:name %Telstra Corporation Limited, State Office, South Australia and Northern Territory% ; schema:startDate %1992-07-01%^^xsd:date ; time:hasTime [ time:hasBeginning [ time:inXSDDate %1992-07-01%^^xsd:date ]  ] .</v>
      </c>
    </row>
    <row r="6491" spans="1:14" x14ac:dyDescent="0.15">
      <c r="A6491" s="1" t="s">
        <v>13020</v>
      </c>
      <c r="B6491" s="1" t="s">
        <v>13021</v>
      </c>
      <c r="C6491" s="1">
        <v>19920701</v>
      </c>
      <c r="D6491" s="1">
        <v>19971009</v>
      </c>
      <c r="E6491" t="str">
        <f t="shared" si="1010"/>
        <v>7555</v>
      </c>
      <c r="F6491" t="str">
        <f t="shared" si="1011"/>
        <v>1992</v>
      </c>
      <c r="G6491" t="str">
        <f t="shared" si="1012"/>
        <v>07</v>
      </c>
      <c r="H6491" t="str">
        <f t="shared" si="1013"/>
        <v>01</v>
      </c>
      <c r="I6491" t="str">
        <f t="shared" si="1014"/>
        <v>%1992-07-01%^^xsd:date</v>
      </c>
      <c r="J6491" t="str">
        <f t="shared" si="1015"/>
        <v>1997</v>
      </c>
      <c r="K6491" t="str">
        <f t="shared" si="1016"/>
        <v>10</v>
      </c>
      <c r="L6491" t="str">
        <f t="shared" si="1017"/>
        <v>09</v>
      </c>
      <c r="M6491" t="str">
        <f t="shared" si="1018"/>
        <v>%1997-09-09%^^xsd:date</v>
      </c>
      <c r="N6491" t="str">
        <f t="shared" si="1019"/>
        <v>:7555 a crs:CommonwealthOrganisation ; schema:name %Australian Estate Management, Regional Office, South Australia% ; schema:startDate %1992-07-01%^^xsd:date ; schema:endDate %1997-09-09%^^xsd:date ; time:hasTime [ time:hasBeginning [ time:inXSDDate %1992-07-01%^^xsd:date ]  ] .</v>
      </c>
    </row>
    <row r="6492" spans="1:14" x14ac:dyDescent="0.15">
      <c r="A6492" s="1" t="s">
        <v>13022</v>
      </c>
      <c r="B6492" s="1" t="s">
        <v>13023</v>
      </c>
      <c r="C6492" s="1">
        <v>19920701</v>
      </c>
      <c r="E6492" t="str">
        <f t="shared" si="1010"/>
        <v>7556</v>
      </c>
      <c r="F6492" t="str">
        <f t="shared" si="1011"/>
        <v>1992</v>
      </c>
      <c r="G6492" t="str">
        <f t="shared" si="1012"/>
        <v>07</v>
      </c>
      <c r="H6492" t="str">
        <f t="shared" si="1013"/>
        <v>01</v>
      </c>
      <c r="I6492" t="str">
        <f t="shared" si="1014"/>
        <v>%1992-07-01%^^xsd:date</v>
      </c>
      <c r="J6492" t="str">
        <f t="shared" si="1015"/>
        <v/>
      </c>
      <c r="K6492" t="str">
        <f t="shared" si="1016"/>
        <v/>
      </c>
      <c r="L6492" t="str">
        <f t="shared" si="1017"/>
        <v/>
      </c>
      <c r="M6492" t="str">
        <f t="shared" si="1018"/>
        <v/>
      </c>
      <c r="N6492" t="str">
        <f t="shared" si="1019"/>
        <v>:7556 a crs:CommonwealthOrganisation ; schema:name %Telstra Corporation Limited, Network Construction Group, Regional Office, Western Australia% ; schema:startDate %1992-07-01%^^xsd:date ; time:hasTime [ time:hasBeginning [ time:inXSDDate %1992-07-01%^^xsd:date ]  ] .</v>
      </c>
    </row>
    <row r="6493" spans="1:14" x14ac:dyDescent="0.15">
      <c r="A6493" s="1" t="s">
        <v>13024</v>
      </c>
      <c r="B6493" s="1" t="s">
        <v>13025</v>
      </c>
      <c r="C6493" s="1">
        <v>19920701</v>
      </c>
      <c r="E6493" t="str">
        <f t="shared" si="1010"/>
        <v>7557</v>
      </c>
      <c r="F6493" t="str">
        <f t="shared" si="1011"/>
        <v>1992</v>
      </c>
      <c r="G6493" t="str">
        <f t="shared" si="1012"/>
        <v>07</v>
      </c>
      <c r="H6493" t="str">
        <f t="shared" si="1013"/>
        <v>01</v>
      </c>
      <c r="I6493" t="str">
        <f t="shared" si="1014"/>
        <v>%1992-07-01%^^xsd:date</v>
      </c>
      <c r="J6493" t="str">
        <f t="shared" si="1015"/>
        <v/>
      </c>
      <c r="K6493" t="str">
        <f t="shared" si="1016"/>
        <v/>
      </c>
      <c r="L6493" t="str">
        <f t="shared" si="1017"/>
        <v/>
      </c>
      <c r="M6493" t="str">
        <f t="shared" si="1018"/>
        <v/>
      </c>
      <c r="N6493" t="str">
        <f t="shared" si="1019"/>
        <v>:7557 a crs:CommonwealthOrganisation ; schema:name %3 Combat Engineer Regiment, Townsville [Queensland]% ; schema:startDate %1992-07-01%^^xsd:date ; time:hasTime [ time:hasBeginning [ time:inXSDDate %1992-07-01%^^xsd:date ]  ] .</v>
      </c>
    </row>
    <row r="6494" spans="1:14" x14ac:dyDescent="0.15">
      <c r="A6494" s="1" t="s">
        <v>13026</v>
      </c>
      <c r="B6494" s="1" t="s">
        <v>13027</v>
      </c>
      <c r="C6494" s="1">
        <v>19920701</v>
      </c>
      <c r="E6494" t="str">
        <f t="shared" si="1010"/>
        <v>7558</v>
      </c>
      <c r="F6494" t="str">
        <f t="shared" si="1011"/>
        <v>1992</v>
      </c>
      <c r="G6494" t="str">
        <f t="shared" si="1012"/>
        <v>07</v>
      </c>
      <c r="H6494" t="str">
        <f t="shared" si="1013"/>
        <v>01</v>
      </c>
      <c r="I6494" t="str">
        <f t="shared" si="1014"/>
        <v>%1992-07-01%^^xsd:date</v>
      </c>
      <c r="J6494" t="str">
        <f t="shared" si="1015"/>
        <v/>
      </c>
      <c r="K6494" t="str">
        <f t="shared" si="1016"/>
        <v/>
      </c>
      <c r="L6494" t="str">
        <f t="shared" si="1017"/>
        <v/>
      </c>
      <c r="M6494" t="str">
        <f t="shared" si="1018"/>
        <v/>
      </c>
      <c r="N6494" t="str">
        <f t="shared" si="1019"/>
        <v>:7558 a crs:CommonwealthOrganisation ; schema:name %International Air Services Commission% ; schema:startDate %1992-07-01%^^xsd:date ; time:hasTime [ time:hasBeginning [ time:inXSDDate %1992-07-01%^^xsd:date ]  ] .</v>
      </c>
    </row>
    <row r="6495" spans="1:14" x14ac:dyDescent="0.15">
      <c r="A6495" s="1" t="s">
        <v>13028</v>
      </c>
      <c r="B6495" s="1" t="s">
        <v>13029</v>
      </c>
      <c r="C6495" s="1">
        <v>19431108</v>
      </c>
      <c r="D6495" s="1">
        <v>19460630</v>
      </c>
      <c r="E6495" t="str">
        <f t="shared" si="1010"/>
        <v>7559</v>
      </c>
      <c r="F6495" t="str">
        <f t="shared" si="1011"/>
        <v>1943</v>
      </c>
      <c r="G6495" t="str">
        <f t="shared" si="1012"/>
        <v>11</v>
      </c>
      <c r="H6495" t="str">
        <f t="shared" si="1013"/>
        <v>08</v>
      </c>
      <c r="I6495" t="str">
        <f t="shared" si="1014"/>
        <v>%1943-11-08%^^xsd:date</v>
      </c>
      <c r="J6495" t="str">
        <f t="shared" si="1015"/>
        <v>1946</v>
      </c>
      <c r="K6495" t="str">
        <f t="shared" si="1016"/>
        <v>06</v>
      </c>
      <c r="L6495" t="str">
        <f t="shared" si="1017"/>
        <v>30</v>
      </c>
      <c r="M6495" t="str">
        <f t="shared" si="1018"/>
        <v>%1946-30-30%^^xsd:date</v>
      </c>
      <c r="N6495" t="str">
        <f t="shared" si="1019"/>
        <v>:7559 a crs:CommonwealthOrganisation ; schema:name %Inter-Service Demobilisation Committee% ; schema:startDate %1943-11-08%^^xsd:date ; schema:endDate %1946-30-30%^^xsd:date ; time:hasTime [ time:hasBeginning [ time:inXSDDate %1943-11-08%^^xsd:date ]  ] .</v>
      </c>
    </row>
    <row r="6496" spans="1:14" x14ac:dyDescent="0.15">
      <c r="A6496" s="1" t="s">
        <v>13030</v>
      </c>
      <c r="B6496" s="1" t="s">
        <v>13031</v>
      </c>
      <c r="C6496" s="1">
        <v>19300101</v>
      </c>
      <c r="D6496" s="1">
        <v>19321231</v>
      </c>
      <c r="E6496" t="str">
        <f t="shared" si="1010"/>
        <v>0756</v>
      </c>
      <c r="F6496" t="str">
        <f t="shared" si="1011"/>
        <v>1930</v>
      </c>
      <c r="G6496" t="str">
        <f t="shared" si="1012"/>
        <v>01</v>
      </c>
      <c r="H6496" t="str">
        <f t="shared" si="1013"/>
        <v>01</v>
      </c>
      <c r="I6496" t="str">
        <f t="shared" si="1014"/>
        <v>%1930-01-01%^^xsd:date</v>
      </c>
      <c r="J6496" t="str">
        <f t="shared" si="1015"/>
        <v>1932</v>
      </c>
      <c r="K6496" t="str">
        <f t="shared" si="1016"/>
        <v>12</v>
      </c>
      <c r="L6496" t="str">
        <f t="shared" si="1017"/>
        <v>31</v>
      </c>
      <c r="M6496" t="str">
        <f t="shared" si="1018"/>
        <v>%1932-31-31%^^xsd:date</v>
      </c>
      <c r="N6496" t="str">
        <f t="shared" si="1019"/>
        <v>:0756 a crs:CommonwealthOrganisation ; schema:name %Federal Capital Territory (FCT) Branch, Department of Home Affairs [II]% ; schema:startDate %1930-01-01%^^xsd:date ; schema:endDate %1932-31-31%^^xsd:date ; time:hasTime [ time:hasBeginning [ time:inXSDDate %1930-01-01%^^xsd:date ]  ] .</v>
      </c>
    </row>
    <row r="6497" spans="1:14" x14ac:dyDescent="0.15">
      <c r="A6497" s="1" t="s">
        <v>13032</v>
      </c>
      <c r="B6497" s="1" t="s">
        <v>13033</v>
      </c>
      <c r="C6497" s="1">
        <v>19920701</v>
      </c>
      <c r="E6497" t="str">
        <f t="shared" si="1010"/>
        <v>7560</v>
      </c>
      <c r="F6497" t="str">
        <f t="shared" si="1011"/>
        <v>1992</v>
      </c>
      <c r="G6497" t="str">
        <f t="shared" si="1012"/>
        <v>07</v>
      </c>
      <c r="H6497" t="str">
        <f t="shared" si="1013"/>
        <v>01</v>
      </c>
      <c r="I6497" t="str">
        <f t="shared" si="1014"/>
        <v>%1992-07-01%^^xsd:date</v>
      </c>
      <c r="J6497" t="str">
        <f t="shared" si="1015"/>
        <v/>
      </c>
      <c r="K6497" t="str">
        <f t="shared" si="1016"/>
        <v/>
      </c>
      <c r="L6497" t="str">
        <f t="shared" si="1017"/>
        <v/>
      </c>
      <c r="M6497" t="str">
        <f t="shared" si="1018"/>
        <v/>
      </c>
      <c r="N6497" t="str">
        <f t="shared" si="1019"/>
        <v>:7560 a crs:CommonwealthOrganisation ; schema:name %Defence Administrative Office, Townsville [Queensland]% ; schema:startDate %1992-07-01%^^xsd:date ; time:hasTime [ time:hasBeginning [ time:inXSDDate %1992-07-01%^^xsd:date ]  ] .</v>
      </c>
    </row>
    <row r="6498" spans="1:14" x14ac:dyDescent="0.15">
      <c r="A6498" s="1" t="s">
        <v>13034</v>
      </c>
      <c r="B6498" s="1" t="s">
        <v>13035</v>
      </c>
      <c r="C6498" s="1">
        <v>19730101</v>
      </c>
      <c r="E6498" t="str">
        <f t="shared" si="1010"/>
        <v>7561</v>
      </c>
      <c r="F6498" t="str">
        <f t="shared" si="1011"/>
        <v>1973</v>
      </c>
      <c r="G6498" t="str">
        <f t="shared" si="1012"/>
        <v>01</v>
      </c>
      <c r="H6498" t="str">
        <f t="shared" si="1013"/>
        <v>01</v>
      </c>
      <c r="I6498" t="str">
        <f t="shared" si="1014"/>
        <v>%1973-01-01%^^xsd:date</v>
      </c>
      <c r="J6498" t="str">
        <f t="shared" si="1015"/>
        <v/>
      </c>
      <c r="K6498" t="str">
        <f t="shared" si="1016"/>
        <v/>
      </c>
      <c r="L6498" t="str">
        <f t="shared" si="1017"/>
        <v/>
      </c>
      <c r="M6498" t="str">
        <f t="shared" si="1018"/>
        <v/>
      </c>
      <c r="N6498" t="str">
        <f t="shared" si="1019"/>
        <v>:7561 a crs:CommonwealthOrganisation ; schema:name %3 Transport Squadron, Australian Army% ; schema:startDate %1973-01-01%^^xsd:date ; time:hasTime [ time:hasBeginning [ time:inXSDDate %1973-01-01%^^xsd:date ]  ] .</v>
      </c>
    </row>
    <row r="6499" spans="1:14" x14ac:dyDescent="0.15">
      <c r="A6499" s="1" t="s">
        <v>13036</v>
      </c>
      <c r="B6499" s="1" t="s">
        <v>13037</v>
      </c>
      <c r="C6499" s="1">
        <v>19860101</v>
      </c>
      <c r="E6499" t="str">
        <f t="shared" si="1010"/>
        <v>7562</v>
      </c>
      <c r="F6499" t="str">
        <f t="shared" si="1011"/>
        <v>1986</v>
      </c>
      <c r="G6499" t="str">
        <f t="shared" si="1012"/>
        <v>01</v>
      </c>
      <c r="H6499" t="str">
        <f t="shared" si="1013"/>
        <v>01</v>
      </c>
      <c r="I6499" t="str">
        <f t="shared" si="1014"/>
        <v>%1986-01-01%^^xsd:date</v>
      </c>
      <c r="J6499" t="str">
        <f t="shared" si="1015"/>
        <v/>
      </c>
      <c r="K6499" t="str">
        <f t="shared" si="1016"/>
        <v/>
      </c>
      <c r="L6499" t="str">
        <f t="shared" si="1017"/>
        <v/>
      </c>
      <c r="M6499" t="str">
        <f t="shared" si="1018"/>
        <v/>
      </c>
      <c r="N6499" t="str">
        <f t="shared" si="1019"/>
        <v>:7562 a crs:CommonwealthOrganisation ; schema:name %CRS Australia, Ashfield [New South Wales]% ; schema:startDate %1986-01-01%^^xsd:date ; time:hasTime [ time:hasBeginning [ time:inXSDDate %1986-01-01%^^xsd:date ]  ] .</v>
      </c>
    </row>
    <row r="6500" spans="1:14" x14ac:dyDescent="0.15">
      <c r="A6500" s="1" t="s">
        <v>13038</v>
      </c>
      <c r="B6500" s="1" t="s">
        <v>13039</v>
      </c>
      <c r="C6500" s="1">
        <v>19850101</v>
      </c>
      <c r="E6500" t="str">
        <f t="shared" si="1010"/>
        <v>7563</v>
      </c>
      <c r="F6500" t="str">
        <f t="shared" si="1011"/>
        <v>1985</v>
      </c>
      <c r="G6500" t="str">
        <f t="shared" si="1012"/>
        <v>01</v>
      </c>
      <c r="H6500" t="str">
        <f t="shared" si="1013"/>
        <v>01</v>
      </c>
      <c r="I6500" t="str">
        <f t="shared" si="1014"/>
        <v>%1985-01-01%^^xsd:date</v>
      </c>
      <c r="J6500" t="str">
        <f t="shared" si="1015"/>
        <v/>
      </c>
      <c r="K6500" t="str">
        <f t="shared" si="1016"/>
        <v/>
      </c>
      <c r="L6500" t="str">
        <f t="shared" si="1017"/>
        <v/>
      </c>
      <c r="M6500" t="str">
        <f t="shared" si="1018"/>
        <v/>
      </c>
      <c r="N6500" t="str">
        <f t="shared" si="1019"/>
        <v>:7563 a crs:CommonwealthOrganisation ; schema:name %CRS Australia, Wollongong [New South Wales]% ; schema:startDate %1985-01-01%^^xsd:date ; time:hasTime [ time:hasBeginning [ time:inXSDDate %1985-01-01%^^xsd:date ]  ] .</v>
      </c>
    </row>
    <row r="6501" spans="1:14" x14ac:dyDescent="0.15">
      <c r="A6501" s="1" t="s">
        <v>13040</v>
      </c>
      <c r="B6501" s="1" t="s">
        <v>13041</v>
      </c>
      <c r="C6501" s="1">
        <v>19920901</v>
      </c>
      <c r="E6501" t="str">
        <f t="shared" si="1010"/>
        <v>7564</v>
      </c>
      <c r="F6501" t="str">
        <f t="shared" si="1011"/>
        <v>1992</v>
      </c>
      <c r="G6501" t="str">
        <f t="shared" si="1012"/>
        <v>09</v>
      </c>
      <c r="H6501" t="str">
        <f t="shared" si="1013"/>
        <v>01</v>
      </c>
      <c r="I6501" t="str">
        <f t="shared" si="1014"/>
        <v>%1992-09-01%^^xsd:date</v>
      </c>
      <c r="J6501" t="str">
        <f t="shared" si="1015"/>
        <v/>
      </c>
      <c r="K6501" t="str">
        <f t="shared" si="1016"/>
        <v/>
      </c>
      <c r="L6501" t="str">
        <f t="shared" si="1017"/>
        <v/>
      </c>
      <c r="M6501" t="str">
        <f t="shared" si="1018"/>
        <v/>
      </c>
      <c r="N6501" t="str">
        <f t="shared" si="1019"/>
        <v>:7564 a crs:CommonwealthOrganisation ; schema:name %Defence Science and Technology Organisation, Edinburgh [South Australia]% ; schema:startDate %1992-09-01%^^xsd:date ; time:hasTime [ time:hasBeginning [ time:inXSDDate %1992-09-01%^^xsd:date ]  ] .</v>
      </c>
    </row>
    <row r="6502" spans="1:14" x14ac:dyDescent="0.15">
      <c r="A6502" s="1" t="s">
        <v>13042</v>
      </c>
      <c r="B6502" s="1" t="s">
        <v>13043</v>
      </c>
      <c r="C6502" s="1">
        <v>19810101</v>
      </c>
      <c r="E6502" t="str">
        <f t="shared" si="1010"/>
        <v>7565</v>
      </c>
      <c r="F6502" t="str">
        <f t="shared" si="1011"/>
        <v>1981</v>
      </c>
      <c r="G6502" t="str">
        <f t="shared" si="1012"/>
        <v>01</v>
      </c>
      <c r="H6502" t="str">
        <f t="shared" si="1013"/>
        <v>01</v>
      </c>
      <c r="I6502" t="str">
        <f t="shared" si="1014"/>
        <v>%1981-01-01%^^xsd:date</v>
      </c>
      <c r="J6502" t="str">
        <f t="shared" si="1015"/>
        <v/>
      </c>
      <c r="K6502" t="str">
        <f t="shared" si="1016"/>
        <v/>
      </c>
      <c r="L6502" t="str">
        <f t="shared" si="1017"/>
        <v/>
      </c>
      <c r="M6502" t="str">
        <f t="shared" si="1018"/>
        <v/>
      </c>
      <c r="N6502" t="str">
        <f t="shared" si="1019"/>
        <v>:7565 a crs:CommonwealthOrganisation ; schema:name %CRS Australia, Newcastle [New South Wales]% ; schema:startDate %1981-01-01%^^xsd:date ; time:hasTime [ time:hasBeginning [ time:inXSDDate %1981-01-01%^^xsd:date ]  ] .</v>
      </c>
    </row>
    <row r="6503" spans="1:14" x14ac:dyDescent="0.15">
      <c r="A6503" s="1" t="s">
        <v>13044</v>
      </c>
      <c r="B6503" s="1" t="s">
        <v>13045</v>
      </c>
      <c r="C6503" s="1">
        <v>19920818</v>
      </c>
      <c r="D6503" s="1">
        <v>19970701</v>
      </c>
      <c r="E6503" t="str">
        <f t="shared" si="1010"/>
        <v>7566</v>
      </c>
      <c r="F6503" t="str">
        <f t="shared" si="1011"/>
        <v>1992</v>
      </c>
      <c r="G6503" t="str">
        <f t="shared" si="1012"/>
        <v>08</v>
      </c>
      <c r="H6503" t="str">
        <f t="shared" si="1013"/>
        <v>18</v>
      </c>
      <c r="I6503" t="str">
        <f t="shared" si="1014"/>
        <v>%1992-08-18%^^xsd:date</v>
      </c>
      <c r="J6503" t="str">
        <f t="shared" si="1015"/>
        <v>1997</v>
      </c>
      <c r="K6503" t="str">
        <f t="shared" si="1016"/>
        <v>07</v>
      </c>
      <c r="L6503" t="str">
        <f t="shared" si="1017"/>
        <v>01</v>
      </c>
      <c r="M6503" t="str">
        <f t="shared" si="1018"/>
        <v>%1997-01-01%^^xsd:date</v>
      </c>
      <c r="N6503" t="str">
        <f t="shared" si="1019"/>
        <v>:7566 a crs:CommonwealthOrganisation ; schema:name %Department of Employment, Education and Training, Student Assistance Centre, Area Central, Western Australia% ; schema:startDate %1992-08-18%^^xsd:date ; schema:endDate %1997-01-01%^^xsd:date ; time:hasTime [ time:hasBeginning [ time:inXSDDate %1992-08-18%^^xsd:date ]  ] .</v>
      </c>
    </row>
    <row r="6504" spans="1:14" x14ac:dyDescent="0.15">
      <c r="A6504" s="1" t="s">
        <v>13046</v>
      </c>
      <c r="B6504" s="1" t="s">
        <v>13047</v>
      </c>
      <c r="C6504" s="1">
        <v>19920818</v>
      </c>
      <c r="D6504" s="1">
        <v>19970701</v>
      </c>
      <c r="E6504" t="str">
        <f t="shared" si="1010"/>
        <v>7567</v>
      </c>
      <c r="F6504" t="str">
        <f t="shared" si="1011"/>
        <v>1992</v>
      </c>
      <c r="G6504" t="str">
        <f t="shared" si="1012"/>
        <v>08</v>
      </c>
      <c r="H6504" t="str">
        <f t="shared" si="1013"/>
        <v>18</v>
      </c>
      <c r="I6504" t="str">
        <f t="shared" si="1014"/>
        <v>%1992-08-18%^^xsd:date</v>
      </c>
      <c r="J6504" t="str">
        <f t="shared" si="1015"/>
        <v>1997</v>
      </c>
      <c r="K6504" t="str">
        <f t="shared" si="1016"/>
        <v>07</v>
      </c>
      <c r="L6504" t="str">
        <f t="shared" si="1017"/>
        <v>01</v>
      </c>
      <c r="M6504" t="str">
        <f t="shared" si="1018"/>
        <v>%1997-01-01%^^xsd:date</v>
      </c>
      <c r="N6504" t="str">
        <f t="shared" si="1019"/>
        <v>:7567 a crs:CommonwealthOrganisation ; schema:name %Department of Employment, Education and Training, Student Assistance Centre, Area South (Booragoon), Western Australia% ; schema:startDate %1992-08-18%^^xsd:date ; schema:endDate %1997-01-01%^^xsd:date ; time:hasTime [ time:hasBeginning [ time:inXSDDate %1992-08-18%^^xsd:date ]  ] .</v>
      </c>
    </row>
    <row r="6505" spans="1:14" x14ac:dyDescent="0.15">
      <c r="A6505" s="1" t="s">
        <v>13048</v>
      </c>
      <c r="B6505" s="1" t="s">
        <v>13049</v>
      </c>
      <c r="C6505" s="1">
        <v>19920818</v>
      </c>
      <c r="D6505" s="1">
        <v>19970701</v>
      </c>
      <c r="E6505" t="str">
        <f t="shared" si="1010"/>
        <v>7568</v>
      </c>
      <c r="F6505" t="str">
        <f t="shared" si="1011"/>
        <v>1992</v>
      </c>
      <c r="G6505" t="str">
        <f t="shared" si="1012"/>
        <v>08</v>
      </c>
      <c r="H6505" t="str">
        <f t="shared" si="1013"/>
        <v>18</v>
      </c>
      <c r="I6505" t="str">
        <f t="shared" si="1014"/>
        <v>%1992-08-18%^^xsd:date</v>
      </c>
      <c r="J6505" t="str">
        <f t="shared" si="1015"/>
        <v>1997</v>
      </c>
      <c r="K6505" t="str">
        <f t="shared" si="1016"/>
        <v>07</v>
      </c>
      <c r="L6505" t="str">
        <f t="shared" si="1017"/>
        <v>01</v>
      </c>
      <c r="M6505" t="str">
        <f t="shared" si="1018"/>
        <v>%1997-01-01%^^xsd:date</v>
      </c>
      <c r="N6505" t="str">
        <f t="shared" si="1019"/>
        <v>:7568 a crs:CommonwealthOrganisation ; schema:name %Department of Employment, Education and Training, Student Assistance Centre, Area South (Cannington), Western Australia% ; schema:startDate %1992-08-18%^^xsd:date ; schema:endDate %1997-01-01%^^xsd:date ; time:hasTime [ time:hasBeginning [ time:inXSDDate %1992-08-18%^^xsd:date ]  ] .</v>
      </c>
    </row>
    <row r="6506" spans="1:14" x14ac:dyDescent="0.15">
      <c r="A6506" s="1" t="s">
        <v>13050</v>
      </c>
      <c r="B6506" s="1" t="s">
        <v>13051</v>
      </c>
      <c r="C6506" s="1">
        <v>19910701</v>
      </c>
      <c r="D6506" s="1">
        <v>19970912</v>
      </c>
      <c r="E6506" t="str">
        <f t="shared" si="1010"/>
        <v>7569</v>
      </c>
      <c r="F6506" t="str">
        <f t="shared" si="1011"/>
        <v>1991</v>
      </c>
      <c r="G6506" t="str">
        <f t="shared" si="1012"/>
        <v>07</v>
      </c>
      <c r="H6506" t="str">
        <f t="shared" si="1013"/>
        <v>01</v>
      </c>
      <c r="I6506" t="str">
        <f t="shared" si="1014"/>
        <v>%1991-07-01%^^xsd:date</v>
      </c>
      <c r="J6506" t="str">
        <f t="shared" si="1015"/>
        <v>1997</v>
      </c>
      <c r="K6506" t="str">
        <f t="shared" si="1016"/>
        <v>09</v>
      </c>
      <c r="L6506" t="str">
        <f t="shared" si="1017"/>
        <v>12</v>
      </c>
      <c r="M6506" t="str">
        <f t="shared" si="1018"/>
        <v>%1997-12-12%^^xsd:date</v>
      </c>
      <c r="N6506" t="str">
        <f t="shared" si="1019"/>
        <v>:7569 a crs:CommonwealthOrganisation ; schema:name %Interiors Australia, State Office, Tasmania% ; schema:startDate %1991-07-01%^^xsd:date ; schema:endDate %1997-12-12%^^xsd:date ; time:hasTime [ time:hasBeginning [ time:inXSDDate %1991-07-01%^^xsd:date ]  ] .</v>
      </c>
    </row>
    <row r="6507" spans="1:14" x14ac:dyDescent="0.15">
      <c r="A6507" s="1" t="s">
        <v>13052</v>
      </c>
      <c r="B6507" s="1" t="s">
        <v>13053</v>
      </c>
      <c r="C6507" s="1">
        <v>19320412</v>
      </c>
      <c r="D6507" s="1">
        <v>19510702</v>
      </c>
      <c r="E6507" t="str">
        <f t="shared" si="1010"/>
        <v>0757</v>
      </c>
      <c r="F6507" t="str">
        <f t="shared" si="1011"/>
        <v>1932</v>
      </c>
      <c r="G6507" t="str">
        <f t="shared" si="1012"/>
        <v>04</v>
      </c>
      <c r="H6507" t="str">
        <f t="shared" si="1013"/>
        <v>12</v>
      </c>
      <c r="I6507" t="str">
        <f t="shared" si="1014"/>
        <v>%1932-04-12%^^xsd:date</v>
      </c>
      <c r="J6507" t="str">
        <f t="shared" si="1015"/>
        <v>1951</v>
      </c>
      <c r="K6507" t="str">
        <f t="shared" si="1016"/>
        <v>07</v>
      </c>
      <c r="L6507" t="str">
        <f t="shared" si="1017"/>
        <v>02</v>
      </c>
      <c r="M6507" t="str">
        <f t="shared" si="1018"/>
        <v>%1951-02-02%^^xsd:date</v>
      </c>
      <c r="N6507" t="str">
        <f t="shared" si="1019"/>
        <v>:0757 a crs:CommonwealthOrganisation ; schema:name %Civic (ACT) Administration Branch (a) Department of the Interior [I] (to 1939) (b) Department of the Interior [II]% ; schema:startDate %1932-04-12%^^xsd:date ; schema:endDate %1951-02-02%^^xsd:date ; time:hasTime [ time:hasBeginning [ time:inXSDDate %1932-04-12%^^xsd:date ]  ] .</v>
      </c>
    </row>
    <row r="6508" spans="1:14" x14ac:dyDescent="0.15">
      <c r="A6508" s="1" t="s">
        <v>13054</v>
      </c>
      <c r="B6508" s="1" t="s">
        <v>13055</v>
      </c>
      <c r="C6508" s="1">
        <v>19920701</v>
      </c>
      <c r="D6508" s="1">
        <v>20149999</v>
      </c>
      <c r="E6508" t="str">
        <f t="shared" si="1010"/>
        <v>7570</v>
      </c>
      <c r="F6508" t="str">
        <f t="shared" si="1011"/>
        <v>1992</v>
      </c>
      <c r="G6508" t="str">
        <f t="shared" si="1012"/>
        <v>07</v>
      </c>
      <c r="H6508" t="str">
        <f t="shared" si="1013"/>
        <v>01</v>
      </c>
      <c r="I6508" t="str">
        <f t="shared" si="1014"/>
        <v>%1992-07-01%^^xsd:date</v>
      </c>
      <c r="J6508" t="str">
        <f t="shared" si="1015"/>
        <v>2014</v>
      </c>
      <c r="K6508" t="str">
        <f t="shared" si="1016"/>
        <v>99</v>
      </c>
      <c r="L6508" t="str">
        <f t="shared" si="1017"/>
        <v>99</v>
      </c>
      <c r="M6508" t="str">
        <f t="shared" si="1018"/>
        <v>%2014%^^xsd:gYear</v>
      </c>
      <c r="N6508" t="str">
        <f t="shared" si="1019"/>
        <v>:7570 a crs:CommonwealthOrganisation ; schema:name %4 Movement Unit, Australian Army, Keswick [South Australia]% ; schema:startDate %1992-07-01%^^xsd:date ; schema:endDate %2014%^^xsd:gYear ; time:hasTime [ time:hasBeginning [ time:inXSDDate %1992-07-01%^^xsd:date ]  ] .</v>
      </c>
    </row>
    <row r="6509" spans="1:14" x14ac:dyDescent="0.15">
      <c r="A6509" s="1" t="s">
        <v>13056</v>
      </c>
      <c r="B6509" s="1" t="s">
        <v>13057</v>
      </c>
      <c r="C6509" s="1">
        <v>19730101</v>
      </c>
      <c r="D6509" s="1">
        <v>19970701</v>
      </c>
      <c r="E6509" t="str">
        <f t="shared" si="1010"/>
        <v>7572</v>
      </c>
      <c r="F6509" t="str">
        <f t="shared" si="1011"/>
        <v>1973</v>
      </c>
      <c r="G6509" t="str">
        <f t="shared" si="1012"/>
        <v>01</v>
      </c>
      <c r="H6509" t="str">
        <f t="shared" si="1013"/>
        <v>01</v>
      </c>
      <c r="I6509" t="str">
        <f t="shared" si="1014"/>
        <v>%1973-01-01%^^xsd:date</v>
      </c>
      <c r="J6509" t="str">
        <f t="shared" si="1015"/>
        <v>1997</v>
      </c>
      <c r="K6509" t="str">
        <f t="shared" si="1016"/>
        <v>07</v>
      </c>
      <c r="L6509" t="str">
        <f t="shared" si="1017"/>
        <v>01</v>
      </c>
      <c r="M6509" t="str">
        <f t="shared" si="1018"/>
        <v>%1997-01-01%^^xsd:date</v>
      </c>
      <c r="N6509" t="str">
        <f t="shared" si="1019"/>
        <v>:7572 a crs:CommonwealthOrganisation ; schema:name %Department of Social Security, Regional Office, Redfern [New South Wales]% ; schema:startDate %1973-01-01%^^xsd:date ; schema:endDate %1997-01-01%^^xsd:date ; time:hasTime [ time:hasBeginning [ time:inXSDDate %1973-01-01%^^xsd:date ]  ] .</v>
      </c>
    </row>
    <row r="6510" spans="1:14" x14ac:dyDescent="0.15">
      <c r="A6510" s="1" t="s">
        <v>13058</v>
      </c>
      <c r="B6510" s="1" t="s">
        <v>13059</v>
      </c>
      <c r="C6510" s="1">
        <v>19570101</v>
      </c>
      <c r="D6510" s="1">
        <v>19610323</v>
      </c>
      <c r="E6510" t="str">
        <f t="shared" si="1010"/>
        <v>7573</v>
      </c>
      <c r="F6510" t="str">
        <f t="shared" si="1011"/>
        <v>1957</v>
      </c>
      <c r="G6510" t="str">
        <f t="shared" si="1012"/>
        <v>01</v>
      </c>
      <c r="H6510" t="str">
        <f t="shared" si="1013"/>
        <v>01</v>
      </c>
      <c r="I6510" t="str">
        <f t="shared" si="1014"/>
        <v>%1957-01-01%^^xsd:date</v>
      </c>
      <c r="J6510" t="str">
        <f t="shared" si="1015"/>
        <v>1961</v>
      </c>
      <c r="K6510" t="str">
        <f t="shared" si="1016"/>
        <v>03</v>
      </c>
      <c r="L6510" t="str">
        <f t="shared" si="1017"/>
        <v>23</v>
      </c>
      <c r="M6510" t="str">
        <f t="shared" si="1018"/>
        <v>%1961-23-23%^^xsd:date</v>
      </c>
      <c r="N6510" t="str">
        <f t="shared" si="1019"/>
        <v>:7573 a crs:CommonwealthOrganisation ; schema:name %Archives Division, Commonwealth National Library, Western Australia% ; schema:startDate %1957-01-01%^^xsd:date ; schema:endDate %1961-23-23%^^xsd:date ; time:hasTime [ time:hasBeginning [ time:inXSDDate %1957-01-01%^^xsd:date ]  ] .</v>
      </c>
    </row>
    <row r="6511" spans="1:14" x14ac:dyDescent="0.15">
      <c r="A6511" s="1" t="s">
        <v>13060</v>
      </c>
      <c r="B6511" s="1" t="s">
        <v>13061</v>
      </c>
      <c r="C6511" s="1">
        <v>19920101</v>
      </c>
      <c r="D6511" s="1">
        <v>19931211</v>
      </c>
      <c r="E6511" t="str">
        <f t="shared" si="1010"/>
        <v>7574</v>
      </c>
      <c r="F6511" t="str">
        <f t="shared" si="1011"/>
        <v>1992</v>
      </c>
      <c r="G6511" t="str">
        <f t="shared" si="1012"/>
        <v>01</v>
      </c>
      <c r="H6511" t="str">
        <f t="shared" si="1013"/>
        <v>01</v>
      </c>
      <c r="I6511" t="str">
        <f t="shared" si="1014"/>
        <v>%1992-01-01%^^xsd:date</v>
      </c>
      <c r="J6511" t="str">
        <f t="shared" si="1015"/>
        <v>1993</v>
      </c>
      <c r="K6511" t="str">
        <f t="shared" si="1016"/>
        <v>12</v>
      </c>
      <c r="L6511" t="str">
        <f t="shared" si="1017"/>
        <v>11</v>
      </c>
      <c r="M6511" t="str">
        <f t="shared" si="1018"/>
        <v>%1993-11-11%^^xsd:date</v>
      </c>
      <c r="N6511" t="str">
        <f t="shared" si="1019"/>
        <v>:7574 a crs:CommonwealthOrganisation ; schema:name %Moorebank Logistics Group% ; schema:startDate %1992-01-01%^^xsd:date ; schema:endDate %1993-11-11%^^xsd:date ; time:hasTime [ time:hasBeginning [ time:inXSDDate %1992-01-01%^^xsd:date ]  ] .</v>
      </c>
    </row>
    <row r="6512" spans="1:14" x14ac:dyDescent="0.15">
      <c r="A6512" s="1" t="s">
        <v>13062</v>
      </c>
      <c r="B6512" s="1" t="s">
        <v>13063</v>
      </c>
      <c r="C6512" s="1">
        <v>19920701</v>
      </c>
      <c r="E6512" t="str">
        <f t="shared" si="1010"/>
        <v>7575</v>
      </c>
      <c r="F6512" t="str">
        <f t="shared" si="1011"/>
        <v>1992</v>
      </c>
      <c r="G6512" t="str">
        <f t="shared" si="1012"/>
        <v>07</v>
      </c>
      <c r="H6512" t="str">
        <f t="shared" si="1013"/>
        <v>01</v>
      </c>
      <c r="I6512" t="str">
        <f t="shared" si="1014"/>
        <v>%1992-07-01%^^xsd:date</v>
      </c>
      <c r="J6512" t="str">
        <f t="shared" si="1015"/>
        <v/>
      </c>
      <c r="K6512" t="str">
        <f t="shared" si="1016"/>
        <v/>
      </c>
      <c r="L6512" t="str">
        <f t="shared" si="1017"/>
        <v/>
      </c>
      <c r="M6512" t="str">
        <f t="shared" si="1018"/>
        <v/>
      </c>
      <c r="N6512" t="str">
        <f t="shared" si="1019"/>
        <v>:7575 a crs:CommonwealthOrganisation ; schema:name %Senior Air Force Officer, Tasmania (SAFOT), Support Cell, Hobart% ; schema:startDate %1992-07-01%^^xsd:date ; time:hasTime [ time:hasBeginning [ time:inXSDDate %1992-07-01%^^xsd:date ]  ] .</v>
      </c>
    </row>
    <row r="6513" spans="1:14" x14ac:dyDescent="0.15">
      <c r="A6513" s="1" t="s">
        <v>13064</v>
      </c>
      <c r="B6513" s="1" t="s">
        <v>13065</v>
      </c>
      <c r="C6513" s="1">
        <v>19920701</v>
      </c>
      <c r="E6513" t="str">
        <f t="shared" si="1010"/>
        <v>7576</v>
      </c>
      <c r="F6513" t="str">
        <f t="shared" si="1011"/>
        <v>1992</v>
      </c>
      <c r="G6513" t="str">
        <f t="shared" si="1012"/>
        <v>07</v>
      </c>
      <c r="H6513" t="str">
        <f t="shared" si="1013"/>
        <v>01</v>
      </c>
      <c r="I6513" t="str">
        <f t="shared" si="1014"/>
        <v>%1992-07-01%^^xsd:date</v>
      </c>
      <c r="J6513" t="str">
        <f t="shared" si="1015"/>
        <v/>
      </c>
      <c r="K6513" t="str">
        <f t="shared" si="1016"/>
        <v/>
      </c>
      <c r="L6513" t="str">
        <f t="shared" si="1017"/>
        <v/>
      </c>
      <c r="M6513" t="str">
        <f t="shared" si="1018"/>
        <v/>
      </c>
      <c r="N6513" t="str">
        <f t="shared" si="1019"/>
        <v>:7576 a crs:CommonwealthOrganisation ; schema:name %Defence Corporate Support Centre, Tasmania (DCSC-T)% ; schema:startDate %1992-07-01%^^xsd:date ; time:hasTime [ time:hasBeginning [ time:inXSDDate %1992-07-01%^^xsd:date ]  ] .</v>
      </c>
    </row>
    <row r="6514" spans="1:14" x14ac:dyDescent="0.15">
      <c r="A6514" s="1" t="s">
        <v>13066</v>
      </c>
      <c r="B6514" s="1" t="s">
        <v>13067</v>
      </c>
      <c r="C6514" s="1">
        <v>19920701</v>
      </c>
      <c r="E6514" t="str">
        <f t="shared" si="1010"/>
        <v>7577</v>
      </c>
      <c r="F6514" t="str">
        <f t="shared" si="1011"/>
        <v>1992</v>
      </c>
      <c r="G6514" t="str">
        <f t="shared" si="1012"/>
        <v>07</v>
      </c>
      <c r="H6514" t="str">
        <f t="shared" si="1013"/>
        <v>01</v>
      </c>
      <c r="I6514" t="str">
        <f t="shared" si="1014"/>
        <v>%1992-07-01%^^xsd:date</v>
      </c>
      <c r="J6514" t="str">
        <f t="shared" si="1015"/>
        <v/>
      </c>
      <c r="K6514" t="str">
        <f t="shared" si="1016"/>
        <v/>
      </c>
      <c r="L6514" t="str">
        <f t="shared" si="1017"/>
        <v/>
      </c>
      <c r="M6514" t="str">
        <f t="shared" si="1018"/>
        <v/>
      </c>
      <c r="N6514" t="str">
        <f t="shared" si="1019"/>
        <v>:7577 a crs:CommonwealthOrganisation ; schema:name %Joint Movement Control Office, Tasmania% ; schema:startDate %1992-07-01%^^xsd:date ; time:hasTime [ time:hasBeginning [ time:inXSDDate %1992-07-01%^^xsd:date ]  ] .</v>
      </c>
    </row>
    <row r="6515" spans="1:14" x14ac:dyDescent="0.15">
      <c r="A6515" s="1" t="s">
        <v>13068</v>
      </c>
      <c r="B6515" s="1" t="s">
        <v>13069</v>
      </c>
      <c r="C6515" s="1">
        <v>19810701</v>
      </c>
      <c r="D6515" s="1">
        <v>19980801</v>
      </c>
      <c r="E6515" t="str">
        <f t="shared" si="1010"/>
        <v>7578</v>
      </c>
      <c r="F6515" t="str">
        <f t="shared" si="1011"/>
        <v>1981</v>
      </c>
      <c r="G6515" t="str">
        <f t="shared" si="1012"/>
        <v>07</v>
      </c>
      <c r="H6515" t="str">
        <f t="shared" si="1013"/>
        <v>01</v>
      </c>
      <c r="I6515" t="str">
        <f t="shared" si="1014"/>
        <v>%1981-07-01%^^xsd:date</v>
      </c>
      <c r="J6515" t="str">
        <f t="shared" si="1015"/>
        <v>1998</v>
      </c>
      <c r="K6515" t="str">
        <f t="shared" si="1016"/>
        <v>08</v>
      </c>
      <c r="L6515" t="str">
        <f t="shared" si="1017"/>
        <v>01</v>
      </c>
      <c r="M6515" t="str">
        <f t="shared" si="1018"/>
        <v>%1998-01-01%^^xsd:date</v>
      </c>
      <c r="N6515" t="str">
        <f t="shared" si="1019"/>
        <v>:7578 a crs:CommonwealthOrganisation ; schema:name %111 Combat Supplies Platoon, Royal Australian Army Ordnance Corps [RAAOC]% ; schema:startDate %1981-07-01%^^xsd:date ; schema:endDate %1998-01-01%^^xsd:date ; time:hasTime [ time:hasBeginning [ time:inXSDDate %1981-07-01%^^xsd:date ]  ] .</v>
      </c>
    </row>
    <row r="6516" spans="1:14" x14ac:dyDescent="0.15">
      <c r="A6516" s="1" t="s">
        <v>13070</v>
      </c>
      <c r="B6516" s="1" t="s">
        <v>13071</v>
      </c>
      <c r="C6516" s="1">
        <v>19480101</v>
      </c>
      <c r="D6516" s="1">
        <v>19951016</v>
      </c>
      <c r="E6516" t="str">
        <f t="shared" si="1010"/>
        <v>7579</v>
      </c>
      <c r="F6516" t="str">
        <f t="shared" si="1011"/>
        <v>1948</v>
      </c>
      <c r="G6516" t="str">
        <f t="shared" si="1012"/>
        <v>01</v>
      </c>
      <c r="H6516" t="str">
        <f t="shared" si="1013"/>
        <v>01</v>
      </c>
      <c r="I6516" t="str">
        <f t="shared" si="1014"/>
        <v>%1948-01-01%^^xsd:date</v>
      </c>
      <c r="J6516" t="str">
        <f t="shared" si="1015"/>
        <v>1995</v>
      </c>
      <c r="K6516" t="str">
        <f t="shared" si="1016"/>
        <v>10</v>
      </c>
      <c r="L6516" t="str">
        <f t="shared" si="1017"/>
        <v>16</v>
      </c>
      <c r="M6516" t="str">
        <f t="shared" si="1018"/>
        <v>%1995-16-16%^^xsd:date</v>
      </c>
      <c r="N6516" t="str">
        <f t="shared" si="1019"/>
        <v>:7579 a crs:CommonwealthOrganisation ; schema:name %6 Royal Australian Army Pay Corps Unit% ; schema:startDate %1948-01-01%^^xsd:date ; schema:endDate %1995-16-16%^^xsd:date ; time:hasTime [ time:hasBeginning [ time:inXSDDate %1948-01-01%^^xsd:date ]  ] .</v>
      </c>
    </row>
    <row r="6517" spans="1:14" x14ac:dyDescent="0.15">
      <c r="A6517" s="1" t="s">
        <v>13072</v>
      </c>
      <c r="B6517" s="1" t="s">
        <v>13073</v>
      </c>
      <c r="C6517" s="1">
        <v>19120101</v>
      </c>
      <c r="D6517" s="1">
        <v>19251231</v>
      </c>
      <c r="E6517" t="str">
        <f t="shared" si="1010"/>
        <v>0758</v>
      </c>
      <c r="F6517" t="str">
        <f t="shared" si="1011"/>
        <v>1912</v>
      </c>
      <c r="G6517" t="str">
        <f t="shared" si="1012"/>
        <v>01</v>
      </c>
      <c r="H6517" t="str">
        <f t="shared" si="1013"/>
        <v>01</v>
      </c>
      <c r="I6517" t="str">
        <f t="shared" si="1014"/>
        <v>%1912-01-01%^^xsd:date</v>
      </c>
      <c r="J6517" t="str">
        <f t="shared" si="1015"/>
        <v>1925</v>
      </c>
      <c r="K6517" t="str">
        <f t="shared" si="1016"/>
        <v>12</v>
      </c>
      <c r="L6517" t="str">
        <f t="shared" si="1017"/>
        <v>31</v>
      </c>
      <c r="M6517" t="str">
        <f t="shared" si="1018"/>
        <v>%1925-31-31%^^xsd:date</v>
      </c>
      <c r="N6517" t="str">
        <f t="shared" si="1019"/>
        <v>:0758 a crs:CommonwealthOrganisation ; schema:name %Works Branch, Federal Capital Territory% ; schema:startDate %1912-01-01%^^xsd:date ; schema:endDate %1925-31-31%^^xsd:date ; time:hasTime [ time:hasBeginning [ time:inXSDDate %1912-01-01%^^xsd:date ]  ] .</v>
      </c>
    </row>
    <row r="6518" spans="1:14" x14ac:dyDescent="0.15">
      <c r="A6518" s="1" t="s">
        <v>13074</v>
      </c>
      <c r="B6518" s="1" t="s">
        <v>13075</v>
      </c>
      <c r="C6518" s="1">
        <v>19731101</v>
      </c>
      <c r="D6518" s="1">
        <v>19950301</v>
      </c>
      <c r="E6518" t="str">
        <f t="shared" si="1010"/>
        <v>7580</v>
      </c>
      <c r="F6518" t="str">
        <f t="shared" si="1011"/>
        <v>1973</v>
      </c>
      <c r="G6518" t="str">
        <f t="shared" si="1012"/>
        <v>11</v>
      </c>
      <c r="H6518" t="str">
        <f t="shared" si="1013"/>
        <v>01</v>
      </c>
      <c r="I6518" t="str">
        <f t="shared" si="1014"/>
        <v>%1973-11-01%^^xsd:date</v>
      </c>
      <c r="J6518" t="str">
        <f t="shared" si="1015"/>
        <v>1995</v>
      </c>
      <c r="K6518" t="str">
        <f t="shared" si="1016"/>
        <v>03</v>
      </c>
      <c r="L6518" t="str">
        <f t="shared" si="1017"/>
        <v>01</v>
      </c>
      <c r="M6518" t="str">
        <f t="shared" si="1018"/>
        <v>%1995-01-01%^^xsd:date</v>
      </c>
      <c r="N6518" t="str">
        <f t="shared" si="1019"/>
        <v>:7580 a crs:CommonwealthOrganisation ; schema:name %124 Signal Troop, Royal Australian Signals Corps% ; schema:startDate %1973-11-01%^^xsd:date ; schema:endDate %1995-01-01%^^xsd:date ; time:hasTime [ time:hasBeginning [ time:inXSDDate %1973-11-01%^^xsd:date ]  ] .</v>
      </c>
    </row>
    <row r="6519" spans="1:14" x14ac:dyDescent="0.15">
      <c r="A6519" s="1" t="s">
        <v>13076</v>
      </c>
      <c r="B6519" s="1" t="s">
        <v>13077</v>
      </c>
      <c r="C6519" s="1">
        <v>19920701</v>
      </c>
      <c r="D6519" s="1">
        <v>19969999</v>
      </c>
      <c r="E6519" t="str">
        <f t="shared" si="1010"/>
        <v>7581</v>
      </c>
      <c r="F6519" t="str">
        <f t="shared" si="1011"/>
        <v>1992</v>
      </c>
      <c r="G6519" t="str">
        <f t="shared" si="1012"/>
        <v>07</v>
      </c>
      <c r="H6519" t="str">
        <f t="shared" si="1013"/>
        <v>01</v>
      </c>
      <c r="I6519" t="str">
        <f t="shared" si="1014"/>
        <v>%1992-07-01%^^xsd:date</v>
      </c>
      <c r="J6519" t="str">
        <f t="shared" si="1015"/>
        <v>1996</v>
      </c>
      <c r="K6519" t="str">
        <f t="shared" si="1016"/>
        <v>99</v>
      </c>
      <c r="L6519" t="str">
        <f t="shared" si="1017"/>
        <v>99</v>
      </c>
      <c r="M6519" t="str">
        <f t="shared" si="1018"/>
        <v>%1996%^^xsd:gYear</v>
      </c>
      <c r="N6519" t="str">
        <f t="shared" si="1019"/>
        <v>:7581 a crs:CommonwealthOrganisation ; schema:name %Australian Estate Management, Regional Office, Northern Territory% ; schema:startDate %1992-07-01%^^xsd:date ; schema:endDate %1996%^^xsd:gYear ; time:hasTime [ time:hasBeginning [ time:inXSDDate %1992-07-01%^^xsd:date ]  ] .</v>
      </c>
    </row>
    <row r="6520" spans="1:14" x14ac:dyDescent="0.15">
      <c r="A6520" s="1" t="s">
        <v>13078</v>
      </c>
      <c r="B6520" s="1" t="s">
        <v>13079</v>
      </c>
      <c r="C6520" s="1">
        <v>19920701</v>
      </c>
      <c r="E6520" t="str">
        <f t="shared" si="1010"/>
        <v>7582</v>
      </c>
      <c r="F6520" t="str">
        <f t="shared" si="1011"/>
        <v>1992</v>
      </c>
      <c r="G6520" t="str">
        <f t="shared" si="1012"/>
        <v>07</v>
      </c>
      <c r="H6520" t="str">
        <f t="shared" si="1013"/>
        <v>01</v>
      </c>
      <c r="I6520" t="str">
        <f t="shared" si="1014"/>
        <v>%1992-07-01%^^xsd:date</v>
      </c>
      <c r="J6520" t="str">
        <f t="shared" si="1015"/>
        <v/>
      </c>
      <c r="K6520" t="str">
        <f t="shared" si="1016"/>
        <v/>
      </c>
      <c r="L6520" t="str">
        <f t="shared" si="1017"/>
        <v/>
      </c>
      <c r="M6520" t="str">
        <f t="shared" si="1018"/>
        <v/>
      </c>
      <c r="N6520" t="str">
        <f t="shared" si="1019"/>
        <v>:7582 a crs:CommonwealthOrganisation ; schema:name %Australian Hearing Services, State Administration, Queensland% ; schema:startDate %1992-07-01%^^xsd:date ; time:hasTime [ time:hasBeginning [ time:inXSDDate %1992-07-01%^^xsd:date ]  ] .</v>
      </c>
    </row>
    <row r="6521" spans="1:14" x14ac:dyDescent="0.15">
      <c r="A6521" s="1" t="s">
        <v>13080</v>
      </c>
      <c r="B6521" s="1" t="s">
        <v>13081</v>
      </c>
      <c r="C6521" s="1">
        <v>19770701</v>
      </c>
      <c r="D6521" s="1">
        <v>20131031</v>
      </c>
      <c r="E6521" t="str">
        <f t="shared" si="1010"/>
        <v>7583</v>
      </c>
      <c r="F6521" t="str">
        <f t="shared" si="1011"/>
        <v>1977</v>
      </c>
      <c r="G6521" t="str">
        <f t="shared" si="1012"/>
        <v>07</v>
      </c>
      <c r="H6521" t="str">
        <f t="shared" si="1013"/>
        <v>01</v>
      </c>
      <c r="I6521" t="str">
        <f t="shared" si="1014"/>
        <v>%1977-07-01%^^xsd:date</v>
      </c>
      <c r="J6521" t="str">
        <f t="shared" si="1015"/>
        <v>2013</v>
      </c>
      <c r="K6521" t="str">
        <f t="shared" si="1016"/>
        <v>10</v>
      </c>
      <c r="L6521" t="str">
        <f t="shared" si="1017"/>
        <v>31</v>
      </c>
      <c r="M6521" t="str">
        <f t="shared" si="1018"/>
        <v>%2013-31-31%^^xsd:date</v>
      </c>
      <c r="N6521" t="str">
        <f t="shared" si="1019"/>
        <v>:7583 a crs:CommonwealthOrganisation ; schema:name %Australian Development Assistance Bureau, Regional Office ACT/ (from 1987) Australian International Development Assistance Bureau, ACT Administration% ; schema:startDate %1977-07-01%^^xsd:date ; schema:endDate %2013-31-31%^^xsd:date ; time:hasTime [ time:hasBeginning [ time:inXSDDate %1977-07-01%^^xsd:date ]  ] .</v>
      </c>
    </row>
    <row r="6522" spans="1:14" x14ac:dyDescent="0.15">
      <c r="A6522" s="1" t="s">
        <v>13082</v>
      </c>
      <c r="B6522" s="1" t="s">
        <v>13083</v>
      </c>
      <c r="C6522" s="1">
        <v>19900703</v>
      </c>
      <c r="D6522" s="1">
        <v>20090630</v>
      </c>
      <c r="E6522" t="str">
        <f t="shared" si="1010"/>
        <v>7584</v>
      </c>
      <c r="F6522" t="str">
        <f t="shared" si="1011"/>
        <v>1990</v>
      </c>
      <c r="G6522" t="str">
        <f t="shared" si="1012"/>
        <v>07</v>
      </c>
      <c r="H6522" t="str">
        <f t="shared" si="1013"/>
        <v>03</v>
      </c>
      <c r="I6522" t="str">
        <f t="shared" si="1014"/>
        <v>%1990-07-03%^^xsd:date</v>
      </c>
      <c r="J6522" t="str">
        <f t="shared" si="1015"/>
        <v>2009</v>
      </c>
      <c r="K6522" t="str">
        <f t="shared" si="1016"/>
        <v>06</v>
      </c>
      <c r="L6522" t="str">
        <f t="shared" si="1017"/>
        <v>30</v>
      </c>
      <c r="M6522" t="str">
        <f t="shared" si="1018"/>
        <v>%2009-30-30%^^xsd:date</v>
      </c>
      <c r="N6522" t="str">
        <f t="shared" si="1019"/>
        <v>:7584 a crs:CommonwealthOrganisation ; schema:name %Land and Water Resources Research and Development Corporation% ; schema:startDate %1990-07-03%^^xsd:date ; schema:endDate %2009-30-30%^^xsd:date ; time:hasTime [ time:hasBeginning [ time:inXSDDate %1990-07-03%^^xsd:date ]  ] .</v>
      </c>
    </row>
    <row r="6523" spans="1:14" x14ac:dyDescent="0.15">
      <c r="A6523" s="1" t="s">
        <v>13084</v>
      </c>
      <c r="B6523" s="1" t="s">
        <v>13085</v>
      </c>
      <c r="C6523" s="1">
        <v>19210101</v>
      </c>
      <c r="D6523" s="1">
        <v>19601231</v>
      </c>
      <c r="E6523" t="str">
        <f t="shared" si="1010"/>
        <v>7585</v>
      </c>
      <c r="F6523" t="str">
        <f t="shared" si="1011"/>
        <v>1921</v>
      </c>
      <c r="G6523" t="str">
        <f t="shared" si="1012"/>
        <v>01</v>
      </c>
      <c r="H6523" t="str">
        <f t="shared" si="1013"/>
        <v>01</v>
      </c>
      <c r="I6523" t="str">
        <f t="shared" si="1014"/>
        <v>%1921-01-01%^^xsd:date</v>
      </c>
      <c r="J6523" t="str">
        <f t="shared" si="1015"/>
        <v>1960</v>
      </c>
      <c r="K6523" t="str">
        <f t="shared" si="1016"/>
        <v>12</v>
      </c>
      <c r="L6523" t="str">
        <f t="shared" si="1017"/>
        <v>31</v>
      </c>
      <c r="M6523" t="str">
        <f t="shared" si="1018"/>
        <v>%1960-31-31%^^xsd:date</v>
      </c>
      <c r="N6523" t="str">
        <f t="shared" si="1019"/>
        <v>:7585 a crs:CommonwealthOrganisation ; schema:name %RAN Mine Depot Swan Island% ; schema:startDate %1921-01-01%^^xsd:date ; schema:endDate %1960-31-31%^^xsd:date ; time:hasTime [ time:hasBeginning [ time:inXSDDate %1921-01-01%^^xsd:date ]  ] .</v>
      </c>
    </row>
    <row r="6524" spans="1:14" x14ac:dyDescent="0.15">
      <c r="A6524" s="1" t="s">
        <v>13086</v>
      </c>
      <c r="B6524" s="1" t="s">
        <v>13087</v>
      </c>
      <c r="C6524" s="1">
        <v>19900131</v>
      </c>
      <c r="D6524" s="1">
        <v>19980430</v>
      </c>
      <c r="E6524" t="str">
        <f t="shared" si="1010"/>
        <v>7586</v>
      </c>
      <c r="F6524" t="str">
        <f t="shared" si="1011"/>
        <v>1990</v>
      </c>
      <c r="G6524" t="str">
        <f t="shared" si="1012"/>
        <v>01</v>
      </c>
      <c r="H6524" t="str">
        <f t="shared" si="1013"/>
        <v>31</v>
      </c>
      <c r="I6524" t="str">
        <f t="shared" si="1014"/>
        <v>%1990-01-31%^^xsd:date</v>
      </c>
      <c r="J6524" t="str">
        <f t="shared" si="1015"/>
        <v>1998</v>
      </c>
      <c r="K6524" t="str">
        <f t="shared" si="1016"/>
        <v>04</v>
      </c>
      <c r="L6524" t="str">
        <f t="shared" si="1017"/>
        <v>30</v>
      </c>
      <c r="M6524" t="str">
        <f t="shared" si="1018"/>
        <v>%1998-30-30%^^xsd:date</v>
      </c>
      <c r="N6524" t="str">
        <f t="shared" si="1019"/>
        <v>:7586 a crs:CommonwealthOrganisation ; schema:name %Aboriginal Employment and Education Development Unit/ (from July 1992) Aboriginal Education Development Unit/ (from Dec 1992) Aboriginal and Torres Strait Islander Education Unit, Townsville [Queensland]% ; schema:startDate %1990-01-31%^^xsd:date ; schema:endDate %1998-30-30%^^xsd:date ; time:hasTime [ time:hasBeginning [ time:inXSDDate %1990-01-31%^^xsd:date ]  ] .</v>
      </c>
    </row>
    <row r="6525" spans="1:14" x14ac:dyDescent="0.15">
      <c r="A6525" s="1" t="s">
        <v>13088</v>
      </c>
      <c r="B6525" s="1" t="s">
        <v>13089</v>
      </c>
      <c r="C6525" s="1">
        <v>19900131</v>
      </c>
      <c r="D6525" s="1">
        <v>19940701</v>
      </c>
      <c r="E6525" t="str">
        <f t="shared" si="1010"/>
        <v>7587</v>
      </c>
      <c r="F6525" t="str">
        <f t="shared" si="1011"/>
        <v>1990</v>
      </c>
      <c r="G6525" t="str">
        <f t="shared" si="1012"/>
        <v>01</v>
      </c>
      <c r="H6525" t="str">
        <f t="shared" si="1013"/>
        <v>31</v>
      </c>
      <c r="I6525" t="str">
        <f t="shared" si="1014"/>
        <v>%1990-01-31%^^xsd:date</v>
      </c>
      <c r="J6525" t="str">
        <f t="shared" si="1015"/>
        <v>1994</v>
      </c>
      <c r="K6525" t="str">
        <f t="shared" si="1016"/>
        <v>07</v>
      </c>
      <c r="L6525" t="str">
        <f t="shared" si="1017"/>
        <v>01</v>
      </c>
      <c r="M6525" t="str">
        <f t="shared" si="1018"/>
        <v>%1994-01-01%^^xsd:date</v>
      </c>
      <c r="N6525" t="str">
        <f t="shared" si="1019"/>
        <v>:7587 a crs:CommonwealthOrganisation ; schema:name %Department of Employment, Education and Training, North Queensland Area Office, Townsville [Queensland]% ; schema:startDate %1990-01-31%^^xsd:date ; schema:endDate %1994-01-01%^^xsd:date ; time:hasTime [ time:hasBeginning [ time:inXSDDate %1990-01-31%^^xsd:date ]  ] .</v>
      </c>
    </row>
    <row r="6526" spans="1:14" x14ac:dyDescent="0.15">
      <c r="A6526" s="1" t="s">
        <v>13090</v>
      </c>
      <c r="B6526" s="1" t="s">
        <v>13091</v>
      </c>
      <c r="C6526" s="1">
        <v>19920921</v>
      </c>
      <c r="D6526" s="1">
        <v>19970701</v>
      </c>
      <c r="E6526" t="str">
        <f t="shared" si="1010"/>
        <v>7588</v>
      </c>
      <c r="F6526" t="str">
        <f t="shared" si="1011"/>
        <v>1992</v>
      </c>
      <c r="G6526" t="str">
        <f t="shared" si="1012"/>
        <v>09</v>
      </c>
      <c r="H6526" t="str">
        <f t="shared" si="1013"/>
        <v>21</v>
      </c>
      <c r="I6526" t="str">
        <f t="shared" si="1014"/>
        <v>%1992-09-21%^^xsd:date</v>
      </c>
      <c r="J6526" t="str">
        <f t="shared" si="1015"/>
        <v>1997</v>
      </c>
      <c r="K6526" t="str">
        <f t="shared" si="1016"/>
        <v>07</v>
      </c>
      <c r="L6526" t="str">
        <f t="shared" si="1017"/>
        <v>01</v>
      </c>
      <c r="M6526" t="str">
        <f t="shared" si="1018"/>
        <v>%1997-01-01%^^xsd:date</v>
      </c>
      <c r="N6526" t="str">
        <f t="shared" si="1019"/>
        <v>:7588 a crs:CommonwealthOrganisation ; schema:name %Department of Social Security Office, Bowen [Queensland]% ; schema:startDate %1992-09-21%^^xsd:date ; schema:endDate %1997-01-01%^^xsd:date ; time:hasTime [ time:hasBeginning [ time:inXSDDate %1992-09-21%^^xsd:date ]  ] .</v>
      </c>
    </row>
    <row r="6527" spans="1:14" x14ac:dyDescent="0.15">
      <c r="A6527" s="1" t="s">
        <v>13092</v>
      </c>
      <c r="B6527" s="1" t="s">
        <v>13093</v>
      </c>
      <c r="C6527" s="1">
        <v>19921201</v>
      </c>
      <c r="E6527" t="str">
        <f t="shared" si="1010"/>
        <v>7589</v>
      </c>
      <c r="F6527" t="str">
        <f t="shared" si="1011"/>
        <v>1992</v>
      </c>
      <c r="G6527" t="str">
        <f t="shared" si="1012"/>
        <v>12</v>
      </c>
      <c r="H6527" t="str">
        <f t="shared" si="1013"/>
        <v>01</v>
      </c>
      <c r="I6527" t="str">
        <f t="shared" si="1014"/>
        <v>%1992-12-01%^^xsd:date</v>
      </c>
      <c r="J6527" t="str">
        <f t="shared" si="1015"/>
        <v/>
      </c>
      <c r="K6527" t="str">
        <f t="shared" si="1016"/>
        <v/>
      </c>
      <c r="L6527" t="str">
        <f t="shared" si="1017"/>
        <v/>
      </c>
      <c r="M6527" t="str">
        <f t="shared" si="1018"/>
        <v/>
      </c>
      <c r="N6527" t="str">
        <f t="shared" si="1019"/>
        <v>:7589 a crs:CommonwealthOrganisation ; schema:name %Defence Centre, Adelaide [South Australia]% ; schema:startDate %1992-12-01%^^xsd:date ; time:hasTime [ time:hasBeginning [ time:inXSDDate %1992-12-01%^^xsd:date ]  ] .</v>
      </c>
    </row>
    <row r="6528" spans="1:14" x14ac:dyDescent="0.15">
      <c r="A6528" s="1" t="s">
        <v>13094</v>
      </c>
      <c r="B6528" s="1" t="s">
        <v>13095</v>
      </c>
      <c r="C6528" s="1">
        <v>19480506</v>
      </c>
      <c r="D6528" s="1">
        <v>19740612</v>
      </c>
      <c r="E6528" t="str">
        <f t="shared" si="1010"/>
        <v>0759</v>
      </c>
      <c r="F6528" t="str">
        <f t="shared" si="1011"/>
        <v>1948</v>
      </c>
      <c r="G6528" t="str">
        <f t="shared" si="1012"/>
        <v>05</v>
      </c>
      <c r="H6528" t="str">
        <f t="shared" si="1013"/>
        <v>06</v>
      </c>
      <c r="I6528" t="str">
        <f t="shared" si="1014"/>
        <v>%1948-05-06%^^xsd:date</v>
      </c>
      <c r="J6528" t="str">
        <f t="shared" si="1015"/>
        <v>1974</v>
      </c>
      <c r="K6528" t="str">
        <f t="shared" si="1016"/>
        <v>06</v>
      </c>
      <c r="L6528" t="str">
        <f t="shared" si="1017"/>
        <v>12</v>
      </c>
      <c r="M6528" t="str">
        <f t="shared" si="1018"/>
        <v>%1974-12-12%^^xsd:date</v>
      </c>
      <c r="N6528" t="str">
        <f t="shared" si="1019"/>
        <v>:0759 a crs:CommonwealthOrganisation ; schema:name %Department of Immigration, Northern Territory Branch% ; schema:startDate %1948-05-06%^^xsd:date ; schema:endDate %1974-12-12%^^xsd:date ; time:hasTime [ time:hasBeginning [ time:inXSDDate %1948-05-06%^^xsd:date ]  ] .</v>
      </c>
    </row>
    <row r="6529" spans="1:14" x14ac:dyDescent="0.15">
      <c r="A6529" s="1" t="s">
        <v>13096</v>
      </c>
      <c r="B6529" s="1" t="s">
        <v>13097</v>
      </c>
      <c r="C6529" s="1">
        <v>19800801</v>
      </c>
      <c r="D6529" s="1">
        <v>19910614</v>
      </c>
      <c r="E6529" t="str">
        <f t="shared" si="1010"/>
        <v>7590</v>
      </c>
      <c r="F6529" t="str">
        <f t="shared" si="1011"/>
        <v>1980</v>
      </c>
      <c r="G6529" t="str">
        <f t="shared" si="1012"/>
        <v>08</v>
      </c>
      <c r="H6529" t="str">
        <f t="shared" si="1013"/>
        <v>01</v>
      </c>
      <c r="I6529" t="str">
        <f t="shared" si="1014"/>
        <v>%1980-08-01%^^xsd:date</v>
      </c>
      <c r="J6529" t="str">
        <f t="shared" si="1015"/>
        <v>1991</v>
      </c>
      <c r="K6529" t="str">
        <f t="shared" si="1016"/>
        <v>06</v>
      </c>
      <c r="L6529" t="str">
        <f t="shared" si="1017"/>
        <v>14</v>
      </c>
      <c r="M6529" t="str">
        <f t="shared" si="1018"/>
        <v>%1991-14-14%^^xsd:date</v>
      </c>
      <c r="N6529" t="str">
        <f t="shared" si="1019"/>
        <v>:7590 a crs:CommonwealthOrganisation ; schema:name %Australian High Commission, Zambia [Lusaka]% ; schema:startDate %1980-08-01%^^xsd:date ; schema:endDate %1991-14-14%^^xsd:date ; time:hasTime [ time:hasBeginning [ time:inXSDDate %1980-08-01%^^xsd:date ]  ] .</v>
      </c>
    </row>
    <row r="6530" spans="1:14" x14ac:dyDescent="0.15">
      <c r="A6530" s="1" t="s">
        <v>13098</v>
      </c>
      <c r="B6530" s="1" t="s">
        <v>13099</v>
      </c>
      <c r="C6530" s="1">
        <v>19900701</v>
      </c>
      <c r="E6530" t="str">
        <f t="shared" si="1010"/>
        <v>7591</v>
      </c>
      <c r="F6530" t="str">
        <f t="shared" si="1011"/>
        <v>1990</v>
      </c>
      <c r="G6530" t="str">
        <f t="shared" si="1012"/>
        <v>07</v>
      </c>
      <c r="H6530" t="str">
        <f t="shared" si="1013"/>
        <v>01</v>
      </c>
      <c r="I6530" t="str">
        <f t="shared" si="1014"/>
        <v>%1990-07-01%^^xsd:date</v>
      </c>
      <c r="J6530" t="str">
        <f t="shared" si="1015"/>
        <v/>
      </c>
      <c r="K6530" t="str">
        <f t="shared" si="1016"/>
        <v/>
      </c>
      <c r="L6530" t="str">
        <f t="shared" si="1017"/>
        <v/>
      </c>
      <c r="M6530" t="str">
        <f t="shared" si="1018"/>
        <v/>
      </c>
      <c r="N6530" t="str">
        <f t="shared" si="1019"/>
        <v>:7591 a crs:CommonwealthOrganisation ; schema:name %CRS Australia, Cleveland [Queensland]% ; schema:startDate %1990-07-01%^^xsd:date ; time:hasTime [ time:hasBeginning [ time:inXSDDate %1990-07-01%^^xsd:date ]  ] .</v>
      </c>
    </row>
    <row r="6531" spans="1:14" x14ac:dyDescent="0.15">
      <c r="A6531" s="1" t="s">
        <v>13100</v>
      </c>
      <c r="B6531" s="1" t="s">
        <v>13101</v>
      </c>
      <c r="C6531" s="1">
        <v>19920701</v>
      </c>
      <c r="E6531" t="str">
        <f t="shared" ref="E6531:E6594" si="1020">TEXT(SUBSTITUTE(A6531, "CA ", ""), "0000")</f>
        <v>7592</v>
      </c>
      <c r="F6531" t="str">
        <f t="shared" ref="F6531:F6594" si="1021">LEFT(C6531,4)</f>
        <v>1992</v>
      </c>
      <c r="G6531" t="str">
        <f t="shared" ref="G6531:G6594" si="1022">MID(C6531,5,2)</f>
        <v>07</v>
      </c>
      <c r="H6531" t="str">
        <f t="shared" ref="H6531:H6594" si="1023">RIGHT(C6531,2)</f>
        <v>01</v>
      </c>
      <c r="I6531" t="str">
        <f t="shared" ref="I6531:I6594" si="1024">IF(AND(G6531+0&gt;=1,G6531+0&lt;=12),CONCATENATE("%",F6531,"-",G6531,"-",H6531,"%^^xsd:date"),CONCATENATE("%",F6531,"%^^xsd:gYear"))</f>
        <v>%1992-07-01%^^xsd:date</v>
      </c>
      <c r="J6531" t="str">
        <f t="shared" ref="J6531:J6594" si="1025">LEFT(D6531,4)</f>
        <v/>
      </c>
      <c r="K6531" t="str">
        <f t="shared" ref="K6531:K6594" si="1026">MID(D6531,5,2)</f>
        <v/>
      </c>
      <c r="L6531" t="str">
        <f t="shared" ref="L6531:L6594" si="1027">RIGHT(D6531,2)</f>
        <v/>
      </c>
      <c r="M6531" t="str">
        <f t="shared" ref="M6531:M6594" si="1028">IFERROR(IF(AND(K6531+0&gt;=1,K6531+0&lt;=12),CONCATENATE("%",J6531,"-",L6531,"-",L6531,"%^^xsd:date"),CONCATENATE("%",J6531,"%^^xsd:gYear")),"")</f>
        <v/>
      </c>
      <c r="N6531" t="str">
        <f t="shared" ref="N6531:N6594" si="1029">CONCATENATE(":",E6531," a crs:CommonwealthOrganisation ; schema:name %",B6531,"% ; schema:startDate ",I6531, IF(M6531="","",CONCATENATE(" ; schema:endDate ",M6531)), " ; time:hasTime [ time:hasBeginning [ time:inXSDDate ", I6531, " ] ", IF(O6531="","",CONCATENATE(" ; time:hasEnd [ time:inXSDDate ",O6531, " ] ")), " ] .")</f>
        <v>:7592 a crs:CommonwealthOrganisation ; schema:name %Australian Hearing Services, State Administration, South Australia% ; schema:startDate %1992-07-01%^^xsd:date ; time:hasTime [ time:hasBeginning [ time:inXSDDate %1992-07-01%^^xsd:date ]  ] .</v>
      </c>
    </row>
    <row r="6532" spans="1:14" x14ac:dyDescent="0.15">
      <c r="A6532" s="1" t="s">
        <v>13102</v>
      </c>
      <c r="B6532" s="1" t="s">
        <v>13103</v>
      </c>
      <c r="C6532" s="1">
        <v>19870101</v>
      </c>
      <c r="E6532" t="str">
        <f t="shared" si="1020"/>
        <v>7593</v>
      </c>
      <c r="F6532" t="str">
        <f t="shared" si="1021"/>
        <v>1987</v>
      </c>
      <c r="G6532" t="str">
        <f t="shared" si="1022"/>
        <v>01</v>
      </c>
      <c r="H6532" t="str">
        <f t="shared" si="1023"/>
        <v>01</v>
      </c>
      <c r="I6532" t="str">
        <f t="shared" si="1024"/>
        <v>%1987-01-01%^^xsd:date</v>
      </c>
      <c r="J6532" t="str">
        <f t="shared" si="1025"/>
        <v/>
      </c>
      <c r="K6532" t="str">
        <f t="shared" si="1026"/>
        <v/>
      </c>
      <c r="L6532" t="str">
        <f t="shared" si="1027"/>
        <v/>
      </c>
      <c r="M6532" t="str">
        <f t="shared" si="1028"/>
        <v/>
      </c>
      <c r="N6532" t="str">
        <f t="shared" si="1029"/>
        <v>:7593 a crs:CommonwealthOrganisation ; schema:name %CRS Australia, Penrith [New South Wales]% ; schema:startDate %1987-01-01%^^xsd:date ; time:hasTime [ time:hasBeginning [ time:inXSDDate %1987-01-01%^^xsd:date ]  ] .</v>
      </c>
    </row>
    <row r="6533" spans="1:14" x14ac:dyDescent="0.15">
      <c r="A6533" s="1" t="s">
        <v>13104</v>
      </c>
      <c r="B6533" s="1" t="s">
        <v>13105</v>
      </c>
      <c r="C6533" s="1">
        <v>19150101</v>
      </c>
      <c r="D6533" s="1">
        <v>19180408</v>
      </c>
      <c r="E6533" t="str">
        <f t="shared" si="1020"/>
        <v>7594</v>
      </c>
      <c r="F6533" t="str">
        <f t="shared" si="1021"/>
        <v>1915</v>
      </c>
      <c r="G6533" t="str">
        <f t="shared" si="1022"/>
        <v>01</v>
      </c>
      <c r="H6533" t="str">
        <f t="shared" si="1023"/>
        <v>01</v>
      </c>
      <c r="I6533" t="str">
        <f t="shared" si="1024"/>
        <v>%1915-01-01%^^xsd:date</v>
      </c>
      <c r="J6533" t="str">
        <f t="shared" si="1025"/>
        <v>1918</v>
      </c>
      <c r="K6533" t="str">
        <f t="shared" si="1026"/>
        <v>04</v>
      </c>
      <c r="L6533" t="str">
        <f t="shared" si="1027"/>
        <v>08</v>
      </c>
      <c r="M6533" t="str">
        <f t="shared" si="1028"/>
        <v>%1918-08-08%^^xsd:date</v>
      </c>
      <c r="N6533" t="str">
        <f t="shared" si="1029"/>
        <v>:7594 a crs:CommonwealthOrganisation ; schema:name %State War Council, Western Australia% ; schema:startDate %1915-01-01%^^xsd:date ; schema:endDate %1918-08-08%^^xsd:date ; time:hasTime [ time:hasBeginning [ time:inXSDDate %1915-01-01%^^xsd:date ]  ] .</v>
      </c>
    </row>
    <row r="6534" spans="1:14" x14ac:dyDescent="0.15">
      <c r="A6534" s="1" t="s">
        <v>13106</v>
      </c>
      <c r="B6534" s="1" t="s">
        <v>13107</v>
      </c>
      <c r="C6534" s="1">
        <v>19180408</v>
      </c>
      <c r="D6534" s="1">
        <v>19200701</v>
      </c>
      <c r="E6534" t="str">
        <f t="shared" si="1020"/>
        <v>7595</v>
      </c>
      <c r="F6534" t="str">
        <f t="shared" si="1021"/>
        <v>1918</v>
      </c>
      <c r="G6534" t="str">
        <f t="shared" si="1022"/>
        <v>04</v>
      </c>
      <c r="H6534" t="str">
        <f t="shared" si="1023"/>
        <v>08</v>
      </c>
      <c r="I6534" t="str">
        <f t="shared" si="1024"/>
        <v>%1918-04-08%^^xsd:date</v>
      </c>
      <c r="J6534" t="str">
        <f t="shared" si="1025"/>
        <v>1920</v>
      </c>
      <c r="K6534" t="str">
        <f t="shared" si="1026"/>
        <v>07</v>
      </c>
      <c r="L6534" t="str">
        <f t="shared" si="1027"/>
        <v>01</v>
      </c>
      <c r="M6534" t="str">
        <f t="shared" si="1028"/>
        <v>%1920-01-01%^^xsd:date</v>
      </c>
      <c r="N6534" t="str">
        <f t="shared" si="1029"/>
        <v>:7595 a crs:CommonwealthOrganisation ; schema:name %Deputy Controller/Comptroller of Repatriation, Western Australia% ; schema:startDate %1918-04-08%^^xsd:date ; schema:endDate %1920-01-01%^^xsd:date ; time:hasTime [ time:hasBeginning [ time:inXSDDate %1918-04-08%^^xsd:date ]  ] .</v>
      </c>
    </row>
    <row r="6535" spans="1:14" x14ac:dyDescent="0.15">
      <c r="A6535" s="1" t="s">
        <v>13108</v>
      </c>
      <c r="B6535" s="1" t="s">
        <v>13109</v>
      </c>
      <c r="C6535" s="1">
        <v>19610101</v>
      </c>
      <c r="D6535" s="1">
        <v>19770101</v>
      </c>
      <c r="E6535" t="str">
        <f t="shared" si="1020"/>
        <v>7596</v>
      </c>
      <c r="F6535" t="str">
        <f t="shared" si="1021"/>
        <v>1961</v>
      </c>
      <c r="G6535" t="str">
        <f t="shared" si="1022"/>
        <v>01</v>
      </c>
      <c r="H6535" t="str">
        <f t="shared" si="1023"/>
        <v>01</v>
      </c>
      <c r="I6535" t="str">
        <f t="shared" si="1024"/>
        <v>%1961-01-01%^^xsd:date</v>
      </c>
      <c r="J6535" t="str">
        <f t="shared" si="1025"/>
        <v>1977</v>
      </c>
      <c r="K6535" t="str">
        <f t="shared" si="1026"/>
        <v>01</v>
      </c>
      <c r="L6535" t="str">
        <f t="shared" si="1027"/>
        <v>01</v>
      </c>
      <c r="M6535" t="str">
        <f t="shared" si="1028"/>
        <v>%1977-01-01%^^xsd:date</v>
      </c>
      <c r="N6535" t="str">
        <f t="shared" si="1029"/>
        <v>:7596 a crs:CommonwealthOrganisation ; schema:name %Australian Broadcasting Control Board, State Office, Queensland% ; schema:startDate %1961-01-01%^^xsd:date ; schema:endDate %1977-01-01%^^xsd:date ; time:hasTime [ time:hasBeginning [ time:inXSDDate %1961-01-01%^^xsd:date ]  ] .</v>
      </c>
    </row>
    <row r="6536" spans="1:14" x14ac:dyDescent="0.15">
      <c r="A6536" s="1" t="s">
        <v>13110</v>
      </c>
      <c r="B6536" s="1" t="s">
        <v>13111</v>
      </c>
      <c r="C6536" s="1">
        <v>19490519</v>
      </c>
      <c r="D6536" s="1">
        <v>19861205</v>
      </c>
      <c r="E6536" t="str">
        <f t="shared" si="1020"/>
        <v>7597</v>
      </c>
      <c r="F6536" t="str">
        <f t="shared" si="1021"/>
        <v>1949</v>
      </c>
      <c r="G6536" t="str">
        <f t="shared" si="1022"/>
        <v>05</v>
      </c>
      <c r="H6536" t="str">
        <f t="shared" si="1023"/>
        <v>19</v>
      </c>
      <c r="I6536" t="str">
        <f t="shared" si="1024"/>
        <v>%1949-05-19%^^xsd:date</v>
      </c>
      <c r="J6536" t="str">
        <f t="shared" si="1025"/>
        <v>1986</v>
      </c>
      <c r="K6536" t="str">
        <f t="shared" si="1026"/>
        <v>12</v>
      </c>
      <c r="L6536" t="str">
        <f t="shared" si="1027"/>
        <v>05</v>
      </c>
      <c r="M6536" t="str">
        <f t="shared" si="1028"/>
        <v>%1986-05-05%^^xsd:date</v>
      </c>
      <c r="N6536" t="str">
        <f t="shared" si="1029"/>
        <v>:7597 a crs:CommonwealthOrganisation ; schema:name %Commonwealth Scientific and Industrial Research Organisation [CSIRO], State Committee, Victoria% ; schema:startDate %1949-05-19%^^xsd:date ; schema:endDate %1986-05-05%^^xsd:date ; time:hasTime [ time:hasBeginning [ time:inXSDDate %1949-05-19%^^xsd:date ]  ] .</v>
      </c>
    </row>
    <row r="6537" spans="1:14" x14ac:dyDescent="0.15">
      <c r="A6537" s="1" t="s">
        <v>13112</v>
      </c>
      <c r="B6537" s="1" t="s">
        <v>13113</v>
      </c>
      <c r="C6537" s="1">
        <v>19490519</v>
      </c>
      <c r="D6537" s="1">
        <v>19861205</v>
      </c>
      <c r="E6537" t="str">
        <f t="shared" si="1020"/>
        <v>7598</v>
      </c>
      <c r="F6537" t="str">
        <f t="shared" si="1021"/>
        <v>1949</v>
      </c>
      <c r="G6537" t="str">
        <f t="shared" si="1022"/>
        <v>05</v>
      </c>
      <c r="H6537" t="str">
        <f t="shared" si="1023"/>
        <v>19</v>
      </c>
      <c r="I6537" t="str">
        <f t="shared" si="1024"/>
        <v>%1949-05-19%^^xsd:date</v>
      </c>
      <c r="J6537" t="str">
        <f t="shared" si="1025"/>
        <v>1986</v>
      </c>
      <c r="K6537" t="str">
        <f t="shared" si="1026"/>
        <v>12</v>
      </c>
      <c r="L6537" t="str">
        <f t="shared" si="1027"/>
        <v>05</v>
      </c>
      <c r="M6537" t="str">
        <f t="shared" si="1028"/>
        <v>%1986-05-05%^^xsd:date</v>
      </c>
      <c r="N6537" t="str">
        <f t="shared" si="1029"/>
        <v>:7598 a crs:CommonwealthOrganisation ; schema:name %Commonwealth Scientific and Industrial Research Organisation [CSIRO], State Committee, Tasmania% ; schema:startDate %1949-05-19%^^xsd:date ; schema:endDate %1986-05-05%^^xsd:date ; time:hasTime [ time:hasBeginning [ time:inXSDDate %1949-05-19%^^xsd:date ]  ] .</v>
      </c>
    </row>
    <row r="6538" spans="1:14" x14ac:dyDescent="0.15">
      <c r="A6538" s="1" t="s">
        <v>13114</v>
      </c>
      <c r="B6538" s="1" t="s">
        <v>13115</v>
      </c>
      <c r="C6538" s="1">
        <v>19880701</v>
      </c>
      <c r="E6538" t="str">
        <f t="shared" si="1020"/>
        <v>7599</v>
      </c>
      <c r="F6538" t="str">
        <f t="shared" si="1021"/>
        <v>1988</v>
      </c>
      <c r="G6538" t="str">
        <f t="shared" si="1022"/>
        <v>07</v>
      </c>
      <c r="H6538" t="str">
        <f t="shared" si="1023"/>
        <v>01</v>
      </c>
      <c r="I6538" t="str">
        <f t="shared" si="1024"/>
        <v>%1988-07-01%^^xsd:date</v>
      </c>
      <c r="J6538" t="str">
        <f t="shared" si="1025"/>
        <v/>
      </c>
      <c r="K6538" t="str">
        <f t="shared" si="1026"/>
        <v/>
      </c>
      <c r="L6538" t="str">
        <f t="shared" si="1027"/>
        <v/>
      </c>
      <c r="M6538" t="str">
        <f t="shared" si="1028"/>
        <v/>
      </c>
      <c r="N6538" t="str">
        <f t="shared" si="1029"/>
        <v>:7599 a crs:CommonwealthOrganisation ; schema:name %Comcare, State Office, Australian Capital Territory% ; schema:startDate %1988-07-01%^^xsd:date ; time:hasTime [ time:hasBeginning [ time:inXSDDate %1988-07-01%^^xsd:date ]  ] .</v>
      </c>
    </row>
    <row r="6539" spans="1:14" x14ac:dyDescent="0.15">
      <c r="A6539" s="1" t="s">
        <v>13116</v>
      </c>
      <c r="B6539" s="1" t="s">
        <v>13117</v>
      </c>
      <c r="C6539" s="1">
        <v>19500801</v>
      </c>
      <c r="D6539" s="1">
        <v>19530831</v>
      </c>
      <c r="E6539" t="str">
        <f t="shared" si="1020"/>
        <v>0076</v>
      </c>
      <c r="F6539" t="str">
        <f t="shared" si="1021"/>
        <v>1950</v>
      </c>
      <c r="G6539" t="str">
        <f t="shared" si="1022"/>
        <v>08</v>
      </c>
      <c r="H6539" t="str">
        <f t="shared" si="1023"/>
        <v>01</v>
      </c>
      <c r="I6539" t="str">
        <f t="shared" si="1024"/>
        <v>%1950-08-01%^^xsd:date</v>
      </c>
      <c r="J6539" t="str">
        <f t="shared" si="1025"/>
        <v>1953</v>
      </c>
      <c r="K6539" t="str">
        <f t="shared" si="1026"/>
        <v>08</v>
      </c>
      <c r="L6539" t="str">
        <f t="shared" si="1027"/>
        <v>31</v>
      </c>
      <c r="M6539" t="str">
        <f t="shared" si="1028"/>
        <v>%1953-31-31%^^xsd:date</v>
      </c>
      <c r="N6539" t="str">
        <f t="shared" si="1029"/>
        <v>:0076 a crs:CommonwealthOrganisation ; schema:name %Central Transport and Storage Authority% ; schema:startDate %1950-08-01%^^xsd:date ; schema:endDate %1953-31-31%^^xsd:date ; time:hasTime [ time:hasBeginning [ time:inXSDDate %1950-08-01%^^xsd:date ]  ] .</v>
      </c>
    </row>
    <row r="6540" spans="1:14" x14ac:dyDescent="0.15">
      <c r="A6540" s="1" t="s">
        <v>13118</v>
      </c>
      <c r="B6540" s="1" t="s">
        <v>13119</v>
      </c>
      <c r="C6540" s="1">
        <v>19061012</v>
      </c>
      <c r="D6540" s="1">
        <v>19321231</v>
      </c>
      <c r="E6540" t="str">
        <f t="shared" si="1020"/>
        <v>0760</v>
      </c>
      <c r="F6540" t="str">
        <f t="shared" si="1021"/>
        <v>1906</v>
      </c>
      <c r="G6540" t="str">
        <f t="shared" si="1022"/>
        <v>10</v>
      </c>
      <c r="H6540" t="str">
        <f t="shared" si="1023"/>
        <v>12</v>
      </c>
      <c r="I6540" t="str">
        <f t="shared" si="1024"/>
        <v>%1906-10-12%^^xsd:date</v>
      </c>
      <c r="J6540" t="str">
        <f t="shared" si="1025"/>
        <v>1932</v>
      </c>
      <c r="K6540" t="str">
        <f t="shared" si="1026"/>
        <v>12</v>
      </c>
      <c r="L6540" t="str">
        <f t="shared" si="1027"/>
        <v>31</v>
      </c>
      <c r="M6540" t="str">
        <f t="shared" si="1028"/>
        <v>%1932-31-31%^^xsd:date</v>
      </c>
      <c r="N6540" t="str">
        <f t="shared" si="1029"/>
        <v>:0760 a crs:CommonwealthOrganisation ; schema:name %Public Works Branch, Western Australia% ; schema:startDate %1906-10-12%^^xsd:date ; schema:endDate %1932-31-31%^^xsd:date ; time:hasTime [ time:hasBeginning [ time:inXSDDate %1906-10-12%^^xsd:date ]  ] .</v>
      </c>
    </row>
    <row r="6541" spans="1:14" x14ac:dyDescent="0.15">
      <c r="A6541" s="1" t="s">
        <v>13120</v>
      </c>
      <c r="B6541" s="1" t="s">
        <v>13121</v>
      </c>
      <c r="C6541" s="1">
        <v>19720201</v>
      </c>
      <c r="D6541" s="1">
        <v>19810630</v>
      </c>
      <c r="E6541" t="str">
        <f t="shared" si="1020"/>
        <v>7600</v>
      </c>
      <c r="F6541" t="str">
        <f t="shared" si="1021"/>
        <v>1972</v>
      </c>
      <c r="G6541" t="str">
        <f t="shared" si="1022"/>
        <v>02</v>
      </c>
      <c r="H6541" t="str">
        <f t="shared" si="1023"/>
        <v>01</v>
      </c>
      <c r="I6541" t="str">
        <f t="shared" si="1024"/>
        <v>%1972-02-01%^^xsd:date</v>
      </c>
      <c r="J6541" t="str">
        <f t="shared" si="1025"/>
        <v>1981</v>
      </c>
      <c r="K6541" t="str">
        <f t="shared" si="1026"/>
        <v>06</v>
      </c>
      <c r="L6541" t="str">
        <f t="shared" si="1027"/>
        <v>30</v>
      </c>
      <c r="M6541" t="str">
        <f t="shared" si="1028"/>
        <v>%1981-30-30%^^xsd:date</v>
      </c>
      <c r="N6541" t="str">
        <f t="shared" si="1029"/>
        <v>:7600 a crs:CommonwealthOrganisation ; schema:name %1 Field Engineer Regiment, Australian Army% ; schema:startDate %1972-02-01%^^xsd:date ; schema:endDate %1981-30-30%^^xsd:date ; time:hasTime [ time:hasBeginning [ time:inXSDDate %1972-02-01%^^xsd:date ]  ] .</v>
      </c>
    </row>
    <row r="6542" spans="1:14" x14ac:dyDescent="0.15">
      <c r="A6542" s="1" t="s">
        <v>13122</v>
      </c>
      <c r="B6542" s="1" t="s">
        <v>13123</v>
      </c>
      <c r="C6542" s="1">
        <v>19850101</v>
      </c>
      <c r="D6542" s="1">
        <v>19930630</v>
      </c>
      <c r="E6542" t="str">
        <f t="shared" si="1020"/>
        <v>7601</v>
      </c>
      <c r="F6542" t="str">
        <f t="shared" si="1021"/>
        <v>1985</v>
      </c>
      <c r="G6542" t="str">
        <f t="shared" si="1022"/>
        <v>01</v>
      </c>
      <c r="H6542" t="str">
        <f t="shared" si="1023"/>
        <v>01</v>
      </c>
      <c r="I6542" t="str">
        <f t="shared" si="1024"/>
        <v>%1985-01-01%^^xsd:date</v>
      </c>
      <c r="J6542" t="str">
        <f t="shared" si="1025"/>
        <v>1993</v>
      </c>
      <c r="K6542" t="str">
        <f t="shared" si="1026"/>
        <v>06</v>
      </c>
      <c r="L6542" t="str">
        <f t="shared" si="1027"/>
        <v>30</v>
      </c>
      <c r="M6542" t="str">
        <f t="shared" si="1028"/>
        <v>%1993-30-30%^^xsd:date</v>
      </c>
      <c r="N6542" t="str">
        <f t="shared" si="1029"/>
        <v>:7601 a crs:CommonwealthOrganisation ; schema:name %1 Field Squadron, Royal Australian Engineers [RAE]% ; schema:startDate %1985-01-01%^^xsd:date ; schema:endDate %1993-30-30%^^xsd:date ; time:hasTime [ time:hasBeginning [ time:inXSDDate %1985-01-01%^^xsd:date ]  ] .</v>
      </c>
    </row>
    <row r="6543" spans="1:14" x14ac:dyDescent="0.15">
      <c r="A6543" s="1" t="s">
        <v>13124</v>
      </c>
      <c r="B6543" s="1" t="s">
        <v>13125</v>
      </c>
      <c r="C6543" s="1">
        <v>19920701</v>
      </c>
      <c r="D6543" s="1">
        <v>19971009</v>
      </c>
      <c r="E6543" t="str">
        <f t="shared" si="1020"/>
        <v>7602</v>
      </c>
      <c r="F6543" t="str">
        <f t="shared" si="1021"/>
        <v>1992</v>
      </c>
      <c r="G6543" t="str">
        <f t="shared" si="1022"/>
        <v>07</v>
      </c>
      <c r="H6543" t="str">
        <f t="shared" si="1023"/>
        <v>01</v>
      </c>
      <c r="I6543" t="str">
        <f t="shared" si="1024"/>
        <v>%1992-07-01%^^xsd:date</v>
      </c>
      <c r="J6543" t="str">
        <f t="shared" si="1025"/>
        <v>1997</v>
      </c>
      <c r="K6543" t="str">
        <f t="shared" si="1026"/>
        <v>10</v>
      </c>
      <c r="L6543" t="str">
        <f t="shared" si="1027"/>
        <v>09</v>
      </c>
      <c r="M6543" t="str">
        <f t="shared" si="1028"/>
        <v>%1997-09-09%^^xsd:date</v>
      </c>
      <c r="N6543" t="str">
        <f t="shared" si="1029"/>
        <v>:7602 a crs:CommonwealthOrganisation ; schema:name %Australian Estate Management, North Queensland Regional Office, Townsville [Queensland]% ; schema:startDate %1992-07-01%^^xsd:date ; schema:endDate %1997-09-09%^^xsd:date ; time:hasTime [ time:hasBeginning [ time:inXSDDate %1992-07-01%^^xsd:date ]  ] .</v>
      </c>
    </row>
    <row r="6544" spans="1:14" x14ac:dyDescent="0.15">
      <c r="A6544" s="1" t="s">
        <v>13126</v>
      </c>
      <c r="B6544" s="1" t="s">
        <v>13127</v>
      </c>
      <c r="C6544" s="1">
        <v>19920701</v>
      </c>
      <c r="E6544" t="str">
        <f t="shared" si="1020"/>
        <v>7603</v>
      </c>
      <c r="F6544" t="str">
        <f t="shared" si="1021"/>
        <v>1992</v>
      </c>
      <c r="G6544" t="str">
        <f t="shared" si="1022"/>
        <v>07</v>
      </c>
      <c r="H6544" t="str">
        <f t="shared" si="1023"/>
        <v>01</v>
      </c>
      <c r="I6544" t="str">
        <f t="shared" si="1024"/>
        <v>%1992-07-01%^^xsd:date</v>
      </c>
      <c r="J6544" t="str">
        <f t="shared" si="1025"/>
        <v/>
      </c>
      <c r="K6544" t="str">
        <f t="shared" si="1026"/>
        <v/>
      </c>
      <c r="L6544" t="str">
        <f t="shared" si="1027"/>
        <v/>
      </c>
      <c r="M6544" t="str">
        <f t="shared" si="1028"/>
        <v/>
      </c>
      <c r="N6544" t="str">
        <f t="shared" si="1029"/>
        <v>:7603 a crs:CommonwealthOrganisation ; schema:name %Base Administrative Support Centre Lavarack, Townsville [Queensland]% ; schema:startDate %1992-07-01%^^xsd:date ; time:hasTime [ time:hasBeginning [ time:inXSDDate %1992-07-01%^^xsd:date ]  ] .</v>
      </c>
    </row>
    <row r="6545" spans="1:14" x14ac:dyDescent="0.15">
      <c r="A6545" s="1" t="s">
        <v>13128</v>
      </c>
      <c r="B6545" s="1" t="s">
        <v>13129</v>
      </c>
      <c r="C6545" s="1">
        <v>19921030</v>
      </c>
      <c r="D6545" s="1">
        <v>19970701</v>
      </c>
      <c r="E6545" t="str">
        <f t="shared" si="1020"/>
        <v>7604</v>
      </c>
      <c r="F6545" t="str">
        <f t="shared" si="1021"/>
        <v>1992</v>
      </c>
      <c r="G6545" t="str">
        <f t="shared" si="1022"/>
        <v>10</v>
      </c>
      <c r="H6545" t="str">
        <f t="shared" si="1023"/>
        <v>30</v>
      </c>
      <c r="I6545" t="str">
        <f t="shared" si="1024"/>
        <v>%1992-10-30%^^xsd:date</v>
      </c>
      <c r="J6545" t="str">
        <f t="shared" si="1025"/>
        <v>1997</v>
      </c>
      <c r="K6545" t="str">
        <f t="shared" si="1026"/>
        <v>07</v>
      </c>
      <c r="L6545" t="str">
        <f t="shared" si="1027"/>
        <v>01</v>
      </c>
      <c r="M6545" t="str">
        <f t="shared" si="1028"/>
        <v>%1997-01-01%^^xsd:date</v>
      </c>
      <c r="N6545" t="str">
        <f t="shared" si="1029"/>
        <v>:7604 a crs:CommonwealthOrganisation ; schema:name %Department of Social Security Office, Biloela [Queensland]% ; schema:startDate %1992-10-30%^^xsd:date ; schema:endDate %1997-01-01%^^xsd:date ; time:hasTime [ time:hasBeginning [ time:inXSDDate %1992-10-30%^^xsd:date ]  ] .</v>
      </c>
    </row>
    <row r="6546" spans="1:14" x14ac:dyDescent="0.15">
      <c r="A6546" s="1" t="s">
        <v>13130</v>
      </c>
      <c r="B6546" s="1" t="s">
        <v>13131</v>
      </c>
      <c r="C6546" s="1">
        <v>19920813</v>
      </c>
      <c r="E6546" t="str">
        <f t="shared" si="1020"/>
        <v>7605</v>
      </c>
      <c r="F6546" t="str">
        <f t="shared" si="1021"/>
        <v>1992</v>
      </c>
      <c r="G6546" t="str">
        <f t="shared" si="1022"/>
        <v>08</v>
      </c>
      <c r="H6546" t="str">
        <f t="shared" si="1023"/>
        <v>13</v>
      </c>
      <c r="I6546" t="str">
        <f t="shared" si="1024"/>
        <v>%1992-08-13%^^xsd:date</v>
      </c>
      <c r="J6546" t="str">
        <f t="shared" si="1025"/>
        <v/>
      </c>
      <c r="K6546" t="str">
        <f t="shared" si="1026"/>
        <v/>
      </c>
      <c r="L6546" t="str">
        <f t="shared" si="1027"/>
        <v/>
      </c>
      <c r="M6546" t="str">
        <f t="shared" si="1028"/>
        <v/>
      </c>
      <c r="N6546" t="str">
        <f t="shared" si="1029"/>
        <v>:7605 a crs:CommonwealthOrganisation ; schema:name %Geoscience Australia% ; schema:startDate %1992-08-13%^^xsd:date ; time:hasTime [ time:hasBeginning [ time:inXSDDate %1992-08-13%^^xsd:date ]  ] .</v>
      </c>
    </row>
    <row r="6547" spans="1:14" x14ac:dyDescent="0.15">
      <c r="A6547" s="1" t="s">
        <v>13132</v>
      </c>
      <c r="B6547" s="1" t="s">
        <v>13133</v>
      </c>
      <c r="C6547" s="1">
        <v>19730101</v>
      </c>
      <c r="D6547" s="1">
        <v>19971201</v>
      </c>
      <c r="E6547" t="str">
        <f t="shared" si="1020"/>
        <v>7606</v>
      </c>
      <c r="F6547" t="str">
        <f t="shared" si="1021"/>
        <v>1973</v>
      </c>
      <c r="G6547" t="str">
        <f t="shared" si="1022"/>
        <v>01</v>
      </c>
      <c r="H6547" t="str">
        <f t="shared" si="1023"/>
        <v>01</v>
      </c>
      <c r="I6547" t="str">
        <f t="shared" si="1024"/>
        <v>%1973-01-01%^^xsd:date</v>
      </c>
      <c r="J6547" t="str">
        <f t="shared" si="1025"/>
        <v>1997</v>
      </c>
      <c r="K6547" t="str">
        <f t="shared" si="1026"/>
        <v>12</v>
      </c>
      <c r="L6547" t="str">
        <f t="shared" si="1027"/>
        <v>01</v>
      </c>
      <c r="M6547" t="str">
        <f t="shared" si="1028"/>
        <v>%1997-01-01%^^xsd:date</v>
      </c>
      <c r="N6547" t="str">
        <f t="shared" si="1029"/>
        <v>:7606 a crs:CommonwealthOrganisation ; schema:name %Directorate of Engineers - Army (DENGRS-A)% ; schema:startDate %1973-01-01%^^xsd:date ; schema:endDate %1997-01-01%^^xsd:date ; time:hasTime [ time:hasBeginning [ time:inXSDDate %1973-01-01%^^xsd:date ]  ] .</v>
      </c>
    </row>
    <row r="6548" spans="1:14" x14ac:dyDescent="0.15">
      <c r="A6548" s="1" t="s">
        <v>13134</v>
      </c>
      <c r="B6548" s="1" t="s">
        <v>13135</v>
      </c>
      <c r="C6548" s="1">
        <v>19921021</v>
      </c>
      <c r="D6548" s="1">
        <v>20101014</v>
      </c>
      <c r="E6548" t="str">
        <f t="shared" si="1020"/>
        <v>7607</v>
      </c>
      <c r="F6548" t="str">
        <f t="shared" si="1021"/>
        <v>1992</v>
      </c>
      <c r="G6548" t="str">
        <f t="shared" si="1022"/>
        <v>10</v>
      </c>
      <c r="H6548" t="str">
        <f t="shared" si="1023"/>
        <v>21</v>
      </c>
      <c r="I6548" t="str">
        <f t="shared" si="1024"/>
        <v>%1992-10-21%^^xsd:date</v>
      </c>
      <c r="J6548" t="str">
        <f t="shared" si="1025"/>
        <v>2010</v>
      </c>
      <c r="K6548" t="str">
        <f t="shared" si="1026"/>
        <v>10</v>
      </c>
      <c r="L6548" t="str">
        <f t="shared" si="1027"/>
        <v>14</v>
      </c>
      <c r="M6548" t="str">
        <f t="shared" si="1028"/>
        <v>%2010-14-14%^^xsd:date</v>
      </c>
      <c r="N6548" t="str">
        <f t="shared" si="1029"/>
        <v>:7607 a crs:CommonwealthOrganisation ; schema:name %Bureau of Rural Sciences (BRS)% ; schema:startDate %1992-10-21%^^xsd:date ; schema:endDate %2010-14-14%^^xsd:date ; time:hasTime [ time:hasBeginning [ time:inXSDDate %1992-10-21%^^xsd:date ]  ] .</v>
      </c>
    </row>
    <row r="6549" spans="1:14" x14ac:dyDescent="0.15">
      <c r="A6549" s="1" t="s">
        <v>13136</v>
      </c>
      <c r="B6549" s="1" t="s">
        <v>13137</v>
      </c>
      <c r="C6549" s="1">
        <v>19810101</v>
      </c>
      <c r="E6549" t="str">
        <f t="shared" si="1020"/>
        <v>7608</v>
      </c>
      <c r="F6549" t="str">
        <f t="shared" si="1021"/>
        <v>1981</v>
      </c>
      <c r="G6549" t="str">
        <f t="shared" si="1022"/>
        <v>01</v>
      </c>
      <c r="H6549" t="str">
        <f t="shared" si="1023"/>
        <v>01</v>
      </c>
      <c r="I6549" t="str">
        <f t="shared" si="1024"/>
        <v>%1981-01-01%^^xsd:date</v>
      </c>
      <c r="J6549" t="str">
        <f t="shared" si="1025"/>
        <v/>
      </c>
      <c r="K6549" t="str">
        <f t="shared" si="1026"/>
        <v/>
      </c>
      <c r="L6549" t="str">
        <f t="shared" si="1027"/>
        <v/>
      </c>
      <c r="M6549" t="str">
        <f t="shared" si="1028"/>
        <v/>
      </c>
      <c r="N6549" t="str">
        <f t="shared" si="1029"/>
        <v>:7608 a crs:CommonwealthOrganisation ; schema:name %CRS Australia, Liverpool [New South Wales]% ; schema:startDate %1981-01-01%^^xsd:date ; time:hasTime [ time:hasBeginning [ time:inXSDDate %1981-01-01%^^xsd:date ]  ] .</v>
      </c>
    </row>
    <row r="6550" spans="1:14" x14ac:dyDescent="0.15">
      <c r="A6550" s="1" t="s">
        <v>13138</v>
      </c>
      <c r="B6550" s="1" t="s">
        <v>13139</v>
      </c>
      <c r="C6550" s="1">
        <v>19910201</v>
      </c>
      <c r="D6550" s="1">
        <v>19950630</v>
      </c>
      <c r="E6550" t="str">
        <f t="shared" si="1020"/>
        <v>7609</v>
      </c>
      <c r="F6550" t="str">
        <f t="shared" si="1021"/>
        <v>1991</v>
      </c>
      <c r="G6550" t="str">
        <f t="shared" si="1022"/>
        <v>02</v>
      </c>
      <c r="H6550" t="str">
        <f t="shared" si="1023"/>
        <v>01</v>
      </c>
      <c r="I6550" t="str">
        <f t="shared" si="1024"/>
        <v>%1991-02-01%^^xsd:date</v>
      </c>
      <c r="J6550" t="str">
        <f t="shared" si="1025"/>
        <v>1995</v>
      </c>
      <c r="K6550" t="str">
        <f t="shared" si="1026"/>
        <v>06</v>
      </c>
      <c r="L6550" t="str">
        <f t="shared" si="1027"/>
        <v>30</v>
      </c>
      <c r="M6550" t="str">
        <f t="shared" si="1028"/>
        <v>%1995-30-30%^^xsd:date</v>
      </c>
      <c r="N6550" t="str">
        <f t="shared" si="1029"/>
        <v>:7609 a crs:CommonwealthOrganisation ; schema:name %Administrative Appeals Tribunal, Parramatta Registry (New South Wales)% ; schema:startDate %1991-02-01%^^xsd:date ; schema:endDate %1995-30-30%^^xsd:date ; time:hasTime [ time:hasBeginning [ time:inXSDDate %1991-02-01%^^xsd:date ]  ] .</v>
      </c>
    </row>
    <row r="6551" spans="1:14" x14ac:dyDescent="0.15">
      <c r="A6551" s="1" t="s">
        <v>13140</v>
      </c>
      <c r="B6551" s="1" t="s">
        <v>13141</v>
      </c>
      <c r="C6551" s="1">
        <v>19200101</v>
      </c>
      <c r="D6551" s="1">
        <v>19321231</v>
      </c>
      <c r="E6551" t="str">
        <f t="shared" si="1020"/>
        <v>0761</v>
      </c>
      <c r="F6551" t="str">
        <f t="shared" si="1021"/>
        <v>1920</v>
      </c>
      <c r="G6551" t="str">
        <f t="shared" si="1022"/>
        <v>01</v>
      </c>
      <c r="H6551" t="str">
        <f t="shared" si="1023"/>
        <v>01</v>
      </c>
      <c r="I6551" t="str">
        <f t="shared" si="1024"/>
        <v>%1920-01-01%^^xsd:date</v>
      </c>
      <c r="J6551" t="str">
        <f t="shared" si="1025"/>
        <v>1932</v>
      </c>
      <c r="K6551" t="str">
        <f t="shared" si="1026"/>
        <v>12</v>
      </c>
      <c r="L6551" t="str">
        <f t="shared" si="1027"/>
        <v>31</v>
      </c>
      <c r="M6551" t="str">
        <f t="shared" si="1028"/>
        <v>%1932-31-31%^^xsd:date</v>
      </c>
      <c r="N6551" t="str">
        <f t="shared" si="1029"/>
        <v>:0761 a crs:CommonwealthOrganisation ; schema:name %Public Works Branch, South Australia% ; schema:startDate %1920-01-01%^^xsd:date ; schema:endDate %1932-31-31%^^xsd:date ; time:hasTime [ time:hasBeginning [ time:inXSDDate %1920-01-01%^^xsd:date ]  ] .</v>
      </c>
    </row>
    <row r="6552" spans="1:14" x14ac:dyDescent="0.15">
      <c r="A6552" s="1" t="s">
        <v>13142</v>
      </c>
      <c r="B6552" s="1" t="s">
        <v>13143</v>
      </c>
      <c r="C6552" s="1">
        <v>19430715</v>
      </c>
      <c r="D6552" s="1">
        <v>19480224</v>
      </c>
      <c r="E6552" t="str">
        <f t="shared" si="1020"/>
        <v>7610</v>
      </c>
      <c r="F6552" t="str">
        <f t="shared" si="1021"/>
        <v>1943</v>
      </c>
      <c r="G6552" t="str">
        <f t="shared" si="1022"/>
        <v>07</v>
      </c>
      <c r="H6552" t="str">
        <f t="shared" si="1023"/>
        <v>15</v>
      </c>
      <c r="I6552" t="str">
        <f t="shared" si="1024"/>
        <v>%1943-07-15%^^xsd:date</v>
      </c>
      <c r="J6552" t="str">
        <f t="shared" si="1025"/>
        <v>1948</v>
      </c>
      <c r="K6552" t="str">
        <f t="shared" si="1026"/>
        <v>02</v>
      </c>
      <c r="L6552" t="str">
        <f t="shared" si="1027"/>
        <v>24</v>
      </c>
      <c r="M6552" t="str">
        <f t="shared" si="1028"/>
        <v>%1948-24-24%^^xsd:date</v>
      </c>
      <c r="N6552" t="str">
        <f t="shared" si="1029"/>
        <v>:7610 a crs:CommonwealthOrganisation ; schema:name %RAAF No 37 Squadron [I]% ; schema:startDate %1943-07-15%^^xsd:date ; schema:endDate %1948-24-24%^^xsd:date ; time:hasTime [ time:hasBeginning [ time:inXSDDate %1943-07-15%^^xsd:date ]  ] .</v>
      </c>
    </row>
    <row r="6553" spans="1:14" x14ac:dyDescent="0.15">
      <c r="A6553" s="1" t="s">
        <v>13144</v>
      </c>
      <c r="B6553" s="1" t="s">
        <v>13145</v>
      </c>
      <c r="C6553" s="1">
        <v>19030513</v>
      </c>
      <c r="D6553" s="1">
        <v>19320412</v>
      </c>
      <c r="E6553" t="str">
        <f t="shared" si="1020"/>
        <v>0762</v>
      </c>
      <c r="F6553" t="str">
        <f t="shared" si="1021"/>
        <v>1903</v>
      </c>
      <c r="G6553" t="str">
        <f t="shared" si="1022"/>
        <v>05</v>
      </c>
      <c r="H6553" t="str">
        <f t="shared" si="1023"/>
        <v>13</v>
      </c>
      <c r="I6553" t="str">
        <f t="shared" si="1024"/>
        <v>%1903-05-13%^^xsd:date</v>
      </c>
      <c r="J6553" t="str">
        <f t="shared" si="1025"/>
        <v>1932</v>
      </c>
      <c r="K6553" t="str">
        <f t="shared" si="1026"/>
        <v>04</v>
      </c>
      <c r="L6553" t="str">
        <f t="shared" si="1027"/>
        <v>12</v>
      </c>
      <c r="M6553" t="str">
        <f t="shared" si="1028"/>
        <v>%1932-12-12%^^xsd:date</v>
      </c>
      <c r="N6553" t="str">
        <f t="shared" si="1029"/>
        <v>:0762 a crs:CommonwealthOrganisation ; schema:name %Public Works Branch, New South Wales% ; schema:startDate %1903-05-13%^^xsd:date ; schema:endDate %1932-12-12%^^xsd:date ; time:hasTime [ time:hasBeginning [ time:inXSDDate %1903-05-13%^^xsd:date ]  ] .</v>
      </c>
    </row>
    <row r="6554" spans="1:14" x14ac:dyDescent="0.15">
      <c r="A6554" s="1" t="s">
        <v>13146</v>
      </c>
      <c r="B6554" s="1" t="s">
        <v>13147</v>
      </c>
      <c r="C6554" s="1">
        <v>19900701</v>
      </c>
      <c r="D6554" s="1">
        <v>19970929</v>
      </c>
      <c r="E6554" t="str">
        <f t="shared" si="1020"/>
        <v>7621</v>
      </c>
      <c r="F6554" t="str">
        <f t="shared" si="1021"/>
        <v>1990</v>
      </c>
      <c r="G6554" t="str">
        <f t="shared" si="1022"/>
        <v>07</v>
      </c>
      <c r="H6554" t="str">
        <f t="shared" si="1023"/>
        <v>01</v>
      </c>
      <c r="I6554" t="str">
        <f t="shared" si="1024"/>
        <v>%1990-07-01%^^xsd:date</v>
      </c>
      <c r="J6554" t="str">
        <f t="shared" si="1025"/>
        <v>1997</v>
      </c>
      <c r="K6554" t="str">
        <f t="shared" si="1026"/>
        <v>09</v>
      </c>
      <c r="L6554" t="str">
        <f t="shared" si="1027"/>
        <v>29</v>
      </c>
      <c r="M6554" t="str">
        <f t="shared" si="1028"/>
        <v>%1997-29-29%^^xsd:date</v>
      </c>
      <c r="N6554" t="str">
        <f t="shared" si="1029"/>
        <v>:7621 a crs:CommonwealthOrganisation ; schema:name %Asset Services, State Office, Queensland% ; schema:startDate %1990-07-01%^^xsd:date ; schema:endDate %1997-29-29%^^xsd:date ; time:hasTime [ time:hasBeginning [ time:inXSDDate %1990-07-01%^^xsd:date ]  ] .</v>
      </c>
    </row>
    <row r="6555" spans="1:14" x14ac:dyDescent="0.15">
      <c r="A6555" s="1" t="s">
        <v>13148</v>
      </c>
      <c r="B6555" s="1" t="s">
        <v>13149</v>
      </c>
      <c r="C6555" s="1">
        <v>19890601</v>
      </c>
      <c r="E6555" t="str">
        <f t="shared" si="1020"/>
        <v>7622</v>
      </c>
      <c r="F6555" t="str">
        <f t="shared" si="1021"/>
        <v>1989</v>
      </c>
      <c r="G6555" t="str">
        <f t="shared" si="1022"/>
        <v>06</v>
      </c>
      <c r="H6555" t="str">
        <f t="shared" si="1023"/>
        <v>01</v>
      </c>
      <c r="I6555" t="str">
        <f t="shared" si="1024"/>
        <v>%1989-06-01%^^xsd:date</v>
      </c>
      <c r="J6555" t="str">
        <f t="shared" si="1025"/>
        <v/>
      </c>
      <c r="K6555" t="str">
        <f t="shared" si="1026"/>
        <v/>
      </c>
      <c r="L6555" t="str">
        <f t="shared" si="1027"/>
        <v/>
      </c>
      <c r="M6555" t="str">
        <f t="shared" si="1028"/>
        <v/>
      </c>
      <c r="N6555" t="str">
        <f t="shared" si="1029"/>
        <v>:7622 a crs:CommonwealthOrganisation ; schema:name %Joint Standing Committee on Migration% ; schema:startDate %1989-06-01%^^xsd:date ; time:hasTime [ time:hasBeginning [ time:inXSDDate %1989-06-01%^^xsd:date ]  ] .</v>
      </c>
    </row>
    <row r="6556" spans="1:14" x14ac:dyDescent="0.15">
      <c r="A6556" s="1" t="s">
        <v>13150</v>
      </c>
      <c r="B6556" s="1" t="s">
        <v>13151</v>
      </c>
      <c r="C6556" s="1">
        <v>19880601</v>
      </c>
      <c r="D6556" s="1">
        <v>19930531</v>
      </c>
      <c r="E6556" t="str">
        <f t="shared" si="1020"/>
        <v>7623</v>
      </c>
      <c r="F6556" t="str">
        <f t="shared" si="1021"/>
        <v>1988</v>
      </c>
      <c r="G6556" t="str">
        <f t="shared" si="1022"/>
        <v>06</v>
      </c>
      <c r="H6556" t="str">
        <f t="shared" si="1023"/>
        <v>01</v>
      </c>
      <c r="I6556" t="str">
        <f t="shared" si="1024"/>
        <v>%1988-06-01%^^xsd:date</v>
      </c>
      <c r="J6556" t="str">
        <f t="shared" si="1025"/>
        <v>1993</v>
      </c>
      <c r="K6556" t="str">
        <f t="shared" si="1026"/>
        <v>05</v>
      </c>
      <c r="L6556" t="str">
        <f t="shared" si="1027"/>
        <v>31</v>
      </c>
      <c r="M6556" t="str">
        <f t="shared" si="1028"/>
        <v>%1993-31-31%^^xsd:date</v>
      </c>
      <c r="N6556" t="str">
        <f t="shared" si="1029"/>
        <v>:7623 a crs:CommonwealthOrganisation ; schema:name %CMTEK Proprietary Limited [Salisbury, South Australia]% ; schema:startDate %1988-06-01%^^xsd:date ; schema:endDate %1993-31-31%^^xsd:date ; time:hasTime [ time:hasBeginning [ time:inXSDDate %1988-06-01%^^xsd:date ]  ] .</v>
      </c>
    </row>
    <row r="6557" spans="1:14" x14ac:dyDescent="0.15">
      <c r="A6557" s="1" t="s">
        <v>13152</v>
      </c>
      <c r="B6557" s="1" t="s">
        <v>13153</v>
      </c>
      <c r="C6557" s="1">
        <v>19910417</v>
      </c>
      <c r="D6557" s="1">
        <v>20149999</v>
      </c>
      <c r="E6557" t="str">
        <f t="shared" si="1020"/>
        <v>7624</v>
      </c>
      <c r="F6557" t="str">
        <f t="shared" si="1021"/>
        <v>1991</v>
      </c>
      <c r="G6557" t="str">
        <f t="shared" si="1022"/>
        <v>04</v>
      </c>
      <c r="H6557" t="str">
        <f t="shared" si="1023"/>
        <v>17</v>
      </c>
      <c r="I6557" t="str">
        <f t="shared" si="1024"/>
        <v>%1991-04-17%^^xsd:date</v>
      </c>
      <c r="J6557" t="str">
        <f t="shared" si="1025"/>
        <v>2014</v>
      </c>
      <c r="K6557" t="str">
        <f t="shared" si="1026"/>
        <v>99</v>
      </c>
      <c r="L6557" t="str">
        <f t="shared" si="1027"/>
        <v>99</v>
      </c>
      <c r="M6557" t="str">
        <f t="shared" si="1028"/>
        <v>%2014%^^xsd:gYear</v>
      </c>
      <c r="N6557" t="str">
        <f t="shared" si="1029"/>
        <v>:7624 a crs:CommonwealthOrganisation ; schema:name %Radarscan Limited [Salisbury, South Australia]% ; schema:startDate %1991-04-17%^^xsd:date ; schema:endDate %2014%^^xsd:gYear ; time:hasTime [ time:hasBeginning [ time:inXSDDate %1991-04-17%^^xsd:date ]  ] .</v>
      </c>
    </row>
    <row r="6558" spans="1:14" x14ac:dyDescent="0.15">
      <c r="A6558" s="1" t="s">
        <v>13154</v>
      </c>
      <c r="B6558" s="1" t="s">
        <v>13155</v>
      </c>
      <c r="C6558" s="1">
        <v>19500101</v>
      </c>
      <c r="E6558" t="str">
        <f t="shared" si="1020"/>
        <v>7625</v>
      </c>
      <c r="F6558" t="str">
        <f t="shared" si="1021"/>
        <v>1950</v>
      </c>
      <c r="G6558" t="str">
        <f t="shared" si="1022"/>
        <v>01</v>
      </c>
      <c r="H6558" t="str">
        <f t="shared" si="1023"/>
        <v>01</v>
      </c>
      <c r="I6558" t="str">
        <f t="shared" si="1024"/>
        <v>%1950-01-01%^^xsd:date</v>
      </c>
      <c r="J6558" t="str">
        <f t="shared" si="1025"/>
        <v/>
      </c>
      <c r="K6558" t="str">
        <f t="shared" si="1026"/>
        <v/>
      </c>
      <c r="L6558" t="str">
        <f t="shared" si="1027"/>
        <v/>
      </c>
      <c r="M6558" t="str">
        <f t="shared" si="1028"/>
        <v/>
      </c>
      <c r="N6558" t="str">
        <f t="shared" si="1029"/>
        <v>:7625 a crs:CommonwealthOrganisation ; schema:name %Australian Postal Corporation, Post Office, Hermit Park [Queensland]% ; schema:startDate %1950-01-01%^^xsd:date ; time:hasTime [ time:hasBeginning [ time:inXSDDate %1950-01-01%^^xsd:date ]  ] .</v>
      </c>
    </row>
    <row r="6559" spans="1:14" x14ac:dyDescent="0.15">
      <c r="A6559" s="1" t="s">
        <v>13156</v>
      </c>
      <c r="B6559" s="1" t="s">
        <v>13157</v>
      </c>
      <c r="C6559" s="1">
        <v>19400906</v>
      </c>
      <c r="E6559" t="str">
        <f t="shared" si="1020"/>
        <v>7626</v>
      </c>
      <c r="F6559" t="str">
        <f t="shared" si="1021"/>
        <v>1940</v>
      </c>
      <c r="G6559" t="str">
        <f t="shared" si="1022"/>
        <v>09</v>
      </c>
      <c r="H6559" t="str">
        <f t="shared" si="1023"/>
        <v>06</v>
      </c>
      <c r="I6559" t="str">
        <f t="shared" si="1024"/>
        <v>%1940-09-06%^^xsd:date</v>
      </c>
      <c r="J6559" t="str">
        <f t="shared" si="1025"/>
        <v/>
      </c>
      <c r="K6559" t="str">
        <f t="shared" si="1026"/>
        <v/>
      </c>
      <c r="L6559" t="str">
        <f t="shared" si="1027"/>
        <v/>
      </c>
      <c r="M6559" t="str">
        <f t="shared" si="1028"/>
        <v/>
      </c>
      <c r="N6559" t="str">
        <f t="shared" si="1029"/>
        <v>:7626 a crs:CommonwealthOrganisation ; schema:name %Australian Postal Corporation, Post Office, Oonoonba [Queensland]% ; schema:startDate %1940-09-06%^^xsd:date ; time:hasTime [ time:hasBeginning [ time:inXSDDate %1940-09-06%^^xsd:date ]  ] .</v>
      </c>
    </row>
    <row r="6560" spans="1:14" x14ac:dyDescent="0.15">
      <c r="A6560" s="1" t="s">
        <v>13158</v>
      </c>
      <c r="B6560" s="1" t="s">
        <v>13159</v>
      </c>
      <c r="C6560" s="1">
        <v>19901001</v>
      </c>
      <c r="E6560" t="str">
        <f t="shared" si="1020"/>
        <v>7627</v>
      </c>
      <c r="F6560" t="str">
        <f t="shared" si="1021"/>
        <v>1990</v>
      </c>
      <c r="G6560" t="str">
        <f t="shared" si="1022"/>
        <v>10</v>
      </c>
      <c r="H6560" t="str">
        <f t="shared" si="1023"/>
        <v>01</v>
      </c>
      <c r="I6560" t="str">
        <f t="shared" si="1024"/>
        <v>%1990-10-01%^^xsd:date</v>
      </c>
      <c r="J6560" t="str">
        <f t="shared" si="1025"/>
        <v/>
      </c>
      <c r="K6560" t="str">
        <f t="shared" si="1026"/>
        <v/>
      </c>
      <c r="L6560" t="str">
        <f t="shared" si="1027"/>
        <v/>
      </c>
      <c r="M6560" t="str">
        <f t="shared" si="1028"/>
        <v/>
      </c>
      <c r="N6560" t="str">
        <f t="shared" si="1029"/>
        <v>:7627 a crs:CommonwealthOrganisation ; schema:name %Grains Research and Development Corporation (GRDC)% ; schema:startDate %1990-10-01%^^xsd:date ; time:hasTime [ time:hasBeginning [ time:inXSDDate %1990-10-01%^^xsd:date ]  ] .</v>
      </c>
    </row>
    <row r="6561" spans="1:14" x14ac:dyDescent="0.15">
      <c r="A6561" s="1" t="s">
        <v>13160</v>
      </c>
      <c r="B6561" s="1" t="s">
        <v>13161</v>
      </c>
      <c r="C6561" s="1">
        <v>19860106</v>
      </c>
      <c r="E6561" t="str">
        <f t="shared" si="1020"/>
        <v>7629</v>
      </c>
      <c r="F6561" t="str">
        <f t="shared" si="1021"/>
        <v>1986</v>
      </c>
      <c r="G6561" t="str">
        <f t="shared" si="1022"/>
        <v>01</v>
      </c>
      <c r="H6561" t="str">
        <f t="shared" si="1023"/>
        <v>06</v>
      </c>
      <c r="I6561" t="str">
        <f t="shared" si="1024"/>
        <v>%1986-01-06%^^xsd:date</v>
      </c>
      <c r="J6561" t="str">
        <f t="shared" si="1025"/>
        <v/>
      </c>
      <c r="K6561" t="str">
        <f t="shared" si="1026"/>
        <v/>
      </c>
      <c r="L6561" t="str">
        <f t="shared" si="1027"/>
        <v/>
      </c>
      <c r="M6561" t="str">
        <f t="shared" si="1028"/>
        <v/>
      </c>
      <c r="N6561" t="str">
        <f t="shared" si="1029"/>
        <v>:7629 a crs:CommonwealthOrganisation ; schema:name %Australian Trade Commission, Townsville [Queensland]% ; schema:startDate %1986-01-06%^^xsd:date ; time:hasTime [ time:hasBeginning [ time:inXSDDate %1986-01-06%^^xsd:date ]  ] .</v>
      </c>
    </row>
    <row r="6562" spans="1:14" x14ac:dyDescent="0.15">
      <c r="A6562" s="1" t="s">
        <v>13162</v>
      </c>
      <c r="B6562" s="1" t="s">
        <v>13163</v>
      </c>
      <c r="C6562" s="1">
        <v>19120101</v>
      </c>
      <c r="D6562" s="1">
        <v>19241231</v>
      </c>
      <c r="E6562" t="str">
        <f t="shared" si="1020"/>
        <v>0763</v>
      </c>
      <c r="F6562" t="str">
        <f t="shared" si="1021"/>
        <v>1912</v>
      </c>
      <c r="G6562" t="str">
        <f t="shared" si="1022"/>
        <v>01</v>
      </c>
      <c r="H6562" t="str">
        <f t="shared" si="1023"/>
        <v>01</v>
      </c>
      <c r="I6562" t="str">
        <f t="shared" si="1024"/>
        <v>%1912-01-01%^^xsd:date</v>
      </c>
      <c r="J6562" t="str">
        <f t="shared" si="1025"/>
        <v>1924</v>
      </c>
      <c r="K6562" t="str">
        <f t="shared" si="1026"/>
        <v>12</v>
      </c>
      <c r="L6562" t="str">
        <f t="shared" si="1027"/>
        <v>31</v>
      </c>
      <c r="M6562" t="str">
        <f t="shared" si="1028"/>
        <v>%1924-31-31%^^xsd:date</v>
      </c>
      <c r="N6562" t="str">
        <f t="shared" si="1029"/>
        <v>:0763 a crs:CommonwealthOrganisation ; schema:name %Accounts Branch, Canberra% ; schema:startDate %1912-01-01%^^xsd:date ; schema:endDate %1924-31-31%^^xsd:date ; time:hasTime [ time:hasBeginning [ time:inXSDDate %1912-01-01%^^xsd:date ]  ] .</v>
      </c>
    </row>
    <row r="6563" spans="1:14" x14ac:dyDescent="0.15">
      <c r="A6563" s="1" t="s">
        <v>13164</v>
      </c>
      <c r="B6563" s="1" t="s">
        <v>13165</v>
      </c>
      <c r="C6563" s="1">
        <v>19920301</v>
      </c>
      <c r="E6563" t="str">
        <f t="shared" si="1020"/>
        <v>7631</v>
      </c>
      <c r="F6563" t="str">
        <f t="shared" si="1021"/>
        <v>1992</v>
      </c>
      <c r="G6563" t="str">
        <f t="shared" si="1022"/>
        <v>03</v>
      </c>
      <c r="H6563" t="str">
        <f t="shared" si="1023"/>
        <v>01</v>
      </c>
      <c r="I6563" t="str">
        <f t="shared" si="1024"/>
        <v>%1992-03-01%^^xsd:date</v>
      </c>
      <c r="J6563" t="str">
        <f t="shared" si="1025"/>
        <v/>
      </c>
      <c r="K6563" t="str">
        <f t="shared" si="1026"/>
        <v/>
      </c>
      <c r="L6563" t="str">
        <f t="shared" si="1027"/>
        <v/>
      </c>
      <c r="M6563" t="str">
        <f t="shared" si="1028"/>
        <v/>
      </c>
      <c r="N6563" t="str">
        <f t="shared" si="1029"/>
        <v>:7631 a crs:CommonwealthOrganisation ; schema:name %Defence Security Branch, Vetting Office North Queensland, Townsville [Queensland]% ; schema:startDate %1992-03-01%^^xsd:date ; time:hasTime [ time:hasBeginning [ time:inXSDDate %1992-03-01%^^xsd:date ]  ] .</v>
      </c>
    </row>
    <row r="6564" spans="1:14" x14ac:dyDescent="0.15">
      <c r="A6564" s="1" t="s">
        <v>13166</v>
      </c>
      <c r="B6564" s="1" t="s">
        <v>13167</v>
      </c>
      <c r="C6564" s="1">
        <v>19920701</v>
      </c>
      <c r="E6564" t="str">
        <f t="shared" si="1020"/>
        <v>7632</v>
      </c>
      <c r="F6564" t="str">
        <f t="shared" si="1021"/>
        <v>1992</v>
      </c>
      <c r="G6564" t="str">
        <f t="shared" si="1022"/>
        <v>07</v>
      </c>
      <c r="H6564" t="str">
        <f t="shared" si="1023"/>
        <v>01</v>
      </c>
      <c r="I6564" t="str">
        <f t="shared" si="1024"/>
        <v>%1992-07-01%^^xsd:date</v>
      </c>
      <c r="J6564" t="str">
        <f t="shared" si="1025"/>
        <v/>
      </c>
      <c r="K6564" t="str">
        <f t="shared" si="1026"/>
        <v/>
      </c>
      <c r="L6564" t="str">
        <f t="shared" si="1027"/>
        <v/>
      </c>
      <c r="M6564" t="str">
        <f t="shared" si="1028"/>
        <v/>
      </c>
      <c r="N6564" t="str">
        <f t="shared" si="1029"/>
        <v>:7632 a crs:CommonwealthOrganisation ; schema:name %Headquarters, Airfield Defence Wing, RAAF Base, Townsville [Queensland]% ; schema:startDate %1992-07-01%^^xsd:date ; time:hasTime [ time:hasBeginning [ time:inXSDDate %1992-07-01%^^xsd:date ]  ] .</v>
      </c>
    </row>
    <row r="6565" spans="1:14" x14ac:dyDescent="0.15">
      <c r="A6565" s="1" t="s">
        <v>13168</v>
      </c>
      <c r="B6565" s="1" t="s">
        <v>13169</v>
      </c>
      <c r="C6565" s="1">
        <v>19910215</v>
      </c>
      <c r="D6565" s="1">
        <v>20149999</v>
      </c>
      <c r="E6565" t="str">
        <f t="shared" si="1020"/>
        <v>7633</v>
      </c>
      <c r="F6565" t="str">
        <f t="shared" si="1021"/>
        <v>1991</v>
      </c>
      <c r="G6565" t="str">
        <f t="shared" si="1022"/>
        <v>02</v>
      </c>
      <c r="H6565" t="str">
        <f t="shared" si="1023"/>
        <v>15</v>
      </c>
      <c r="I6565" t="str">
        <f t="shared" si="1024"/>
        <v>%1991-02-15%^^xsd:date</v>
      </c>
      <c r="J6565" t="str">
        <f t="shared" si="1025"/>
        <v>2014</v>
      </c>
      <c r="K6565" t="str">
        <f t="shared" si="1026"/>
        <v>99</v>
      </c>
      <c r="L6565" t="str">
        <f t="shared" si="1027"/>
        <v>99</v>
      </c>
      <c r="M6565" t="str">
        <f t="shared" si="1028"/>
        <v>%2014%^^xsd:gYear</v>
      </c>
      <c r="N6565" t="str">
        <f t="shared" si="1029"/>
        <v>:7633 a crs:CommonwealthOrganisation ; schema:name %Headquarters, No 84 Wing, Townsville [Queensland]% ; schema:startDate %1991-02-15%^^xsd:date ; schema:endDate %2014%^^xsd:gYear ; time:hasTime [ time:hasBeginning [ time:inXSDDate %1991-02-15%^^xsd:date ]  ] .</v>
      </c>
    </row>
    <row r="6566" spans="1:14" x14ac:dyDescent="0.15">
      <c r="A6566" s="1" t="s">
        <v>13170</v>
      </c>
      <c r="B6566" s="1" t="s">
        <v>13171</v>
      </c>
      <c r="C6566" s="1">
        <v>19901001</v>
      </c>
      <c r="E6566" t="str">
        <f t="shared" si="1020"/>
        <v>7634</v>
      </c>
      <c r="F6566" t="str">
        <f t="shared" si="1021"/>
        <v>1990</v>
      </c>
      <c r="G6566" t="str">
        <f t="shared" si="1022"/>
        <v>10</v>
      </c>
      <c r="H6566" t="str">
        <f t="shared" si="1023"/>
        <v>01</v>
      </c>
      <c r="I6566" t="str">
        <f t="shared" si="1024"/>
        <v>%1990-10-01%^^xsd:date</v>
      </c>
      <c r="J6566" t="str">
        <f t="shared" si="1025"/>
        <v/>
      </c>
      <c r="K6566" t="str">
        <f t="shared" si="1026"/>
        <v/>
      </c>
      <c r="L6566" t="str">
        <f t="shared" si="1027"/>
        <v/>
      </c>
      <c r="M6566" t="str">
        <f t="shared" si="1028"/>
        <v/>
      </c>
      <c r="N6566" t="str">
        <f t="shared" si="1029"/>
        <v>:7634 a crs:CommonwealthOrganisation ; schema:name %Combat Survival Training School, Townsville [Queensland]% ; schema:startDate %1990-10-01%^^xsd:date ; time:hasTime [ time:hasBeginning [ time:inXSDDate %1990-10-01%^^xsd:date ]  ] .</v>
      </c>
    </row>
    <row r="6567" spans="1:14" x14ac:dyDescent="0.15">
      <c r="A6567" s="1" t="s">
        <v>13172</v>
      </c>
      <c r="B6567" s="1" t="s">
        <v>13173</v>
      </c>
      <c r="C6567" s="1">
        <v>19901001</v>
      </c>
      <c r="D6567" s="1">
        <v>19940701</v>
      </c>
      <c r="E6567" t="str">
        <f t="shared" si="1020"/>
        <v>7635</v>
      </c>
      <c r="F6567" t="str">
        <f t="shared" si="1021"/>
        <v>1990</v>
      </c>
      <c r="G6567" t="str">
        <f t="shared" si="1022"/>
        <v>10</v>
      </c>
      <c r="H6567" t="str">
        <f t="shared" si="1023"/>
        <v>01</v>
      </c>
      <c r="I6567" t="str">
        <f t="shared" si="1024"/>
        <v>%1990-10-01%^^xsd:date</v>
      </c>
      <c r="J6567" t="str">
        <f t="shared" si="1025"/>
        <v>1994</v>
      </c>
      <c r="K6567" t="str">
        <f t="shared" si="1026"/>
        <v>07</v>
      </c>
      <c r="L6567" t="str">
        <f t="shared" si="1027"/>
        <v>01</v>
      </c>
      <c r="M6567" t="str">
        <f t="shared" si="1028"/>
        <v>%1994-01-01%^^xsd:date</v>
      </c>
      <c r="N6567" t="str">
        <f t="shared" si="1029"/>
        <v>:7635 a crs:CommonwealthOrganisation ; schema:name %Department of Employment, Education and Training, North-West Queensland Regional Office, Townsville [Queensland]% ; schema:startDate %1990-10-01%^^xsd:date ; schema:endDate %1994-01-01%^^xsd:date ; time:hasTime [ time:hasBeginning [ time:inXSDDate %1990-10-01%^^xsd:date ]  ] .</v>
      </c>
    </row>
    <row r="6568" spans="1:14" x14ac:dyDescent="0.15">
      <c r="A6568" s="1" t="s">
        <v>13174</v>
      </c>
      <c r="B6568" s="1" t="s">
        <v>13175</v>
      </c>
      <c r="C6568" s="1">
        <v>19930324</v>
      </c>
      <c r="D6568" s="1">
        <v>19940130</v>
      </c>
      <c r="E6568" t="str">
        <f t="shared" si="1020"/>
        <v>7636</v>
      </c>
      <c r="F6568" t="str">
        <f t="shared" si="1021"/>
        <v>1993</v>
      </c>
      <c r="G6568" t="str">
        <f t="shared" si="1022"/>
        <v>03</v>
      </c>
      <c r="H6568" t="str">
        <f t="shared" si="1023"/>
        <v>24</v>
      </c>
      <c r="I6568" t="str">
        <f t="shared" si="1024"/>
        <v>%1993-03-24%^^xsd:date</v>
      </c>
      <c r="J6568" t="str">
        <f t="shared" si="1025"/>
        <v>1994</v>
      </c>
      <c r="K6568" t="str">
        <f t="shared" si="1026"/>
        <v>01</v>
      </c>
      <c r="L6568" t="str">
        <f t="shared" si="1027"/>
        <v>30</v>
      </c>
      <c r="M6568" t="str">
        <f t="shared" si="1028"/>
        <v>%1994-30-30%^^xsd:date</v>
      </c>
      <c r="N6568" t="str">
        <f t="shared" si="1029"/>
        <v>:7636 a crs:CommonwealthOrganisation ; schema:name %Department of the Arts and Administrative Services, Capita Centre, South Australia% ; schema:startDate %1993-03-24%^^xsd:date ; schema:endDate %1994-30-30%^^xsd:date ; time:hasTime [ time:hasBeginning [ time:inXSDDate %1993-03-24%^^xsd:date ]  ] .</v>
      </c>
    </row>
    <row r="6569" spans="1:14" x14ac:dyDescent="0.15">
      <c r="A6569" s="1" t="s">
        <v>13176</v>
      </c>
      <c r="B6569" s="1" t="s">
        <v>13177</v>
      </c>
      <c r="C6569" s="1">
        <v>19900531</v>
      </c>
      <c r="D6569" s="1">
        <v>19940701</v>
      </c>
      <c r="E6569" t="str">
        <f t="shared" si="1020"/>
        <v>7637</v>
      </c>
      <c r="F6569" t="str">
        <f t="shared" si="1021"/>
        <v>1990</v>
      </c>
      <c r="G6569" t="str">
        <f t="shared" si="1022"/>
        <v>05</v>
      </c>
      <c r="H6569" t="str">
        <f t="shared" si="1023"/>
        <v>31</v>
      </c>
      <c r="I6569" t="str">
        <f t="shared" si="1024"/>
        <v>%1990-05-31%^^xsd:date</v>
      </c>
      <c r="J6569" t="str">
        <f t="shared" si="1025"/>
        <v>1994</v>
      </c>
      <c r="K6569" t="str">
        <f t="shared" si="1026"/>
        <v>07</v>
      </c>
      <c r="L6569" t="str">
        <f t="shared" si="1027"/>
        <v>01</v>
      </c>
      <c r="M6569" t="str">
        <f t="shared" si="1028"/>
        <v>%1994-01-01%^^xsd:date</v>
      </c>
      <c r="N6569" t="str">
        <f t="shared" si="1029"/>
        <v>:7637 a crs:CommonwealthOrganisation ; schema:name %Department of Employment, Education and Training, Far North Queensland Regional Office, Cairns [Queensland]% ; schema:startDate %1990-05-31%^^xsd:date ; schema:endDate %1994-01-01%^^xsd:date ; time:hasTime [ time:hasBeginning [ time:inXSDDate %1990-05-31%^^xsd:date ]  ] .</v>
      </c>
    </row>
    <row r="6570" spans="1:14" x14ac:dyDescent="0.15">
      <c r="A6570" s="1" t="s">
        <v>13178</v>
      </c>
      <c r="B6570" s="1" t="s">
        <v>13179</v>
      </c>
      <c r="C6570" s="1">
        <v>19920211</v>
      </c>
      <c r="D6570" s="1">
        <v>19940701</v>
      </c>
      <c r="E6570" t="str">
        <f t="shared" si="1020"/>
        <v>7638</v>
      </c>
      <c r="F6570" t="str">
        <f t="shared" si="1021"/>
        <v>1992</v>
      </c>
      <c r="G6570" t="str">
        <f t="shared" si="1022"/>
        <v>02</v>
      </c>
      <c r="H6570" t="str">
        <f t="shared" si="1023"/>
        <v>11</v>
      </c>
      <c r="I6570" t="str">
        <f t="shared" si="1024"/>
        <v>%1992-02-11%^^xsd:date</v>
      </c>
      <c r="J6570" t="str">
        <f t="shared" si="1025"/>
        <v>1994</v>
      </c>
      <c r="K6570" t="str">
        <f t="shared" si="1026"/>
        <v>07</v>
      </c>
      <c r="L6570" t="str">
        <f t="shared" si="1027"/>
        <v>01</v>
      </c>
      <c r="M6570" t="str">
        <f t="shared" si="1028"/>
        <v>%1994-01-01%^^xsd:date</v>
      </c>
      <c r="N6570" t="str">
        <f t="shared" si="1029"/>
        <v>:7638 a crs:CommonwealthOrganisation ; schema:name %Department of Employment, Education and Training, Burdekin/Mackay Regional Office, Mackay [Queensland]% ; schema:startDate %1992-02-11%^^xsd:date ; schema:endDate %1994-01-01%^^xsd:date ; time:hasTime [ time:hasBeginning [ time:inXSDDate %1992-02-11%^^xsd:date ]  ] .</v>
      </c>
    </row>
    <row r="6571" spans="1:14" x14ac:dyDescent="0.15">
      <c r="A6571" s="1" t="s">
        <v>13180</v>
      </c>
      <c r="B6571" s="1" t="s">
        <v>13181</v>
      </c>
      <c r="C6571" s="1">
        <v>19910131</v>
      </c>
      <c r="D6571" s="1">
        <v>19940701</v>
      </c>
      <c r="E6571" t="str">
        <f t="shared" si="1020"/>
        <v>7639</v>
      </c>
      <c r="F6571" t="str">
        <f t="shared" si="1021"/>
        <v>1991</v>
      </c>
      <c r="G6571" t="str">
        <f t="shared" si="1022"/>
        <v>01</v>
      </c>
      <c r="H6571" t="str">
        <f t="shared" si="1023"/>
        <v>31</v>
      </c>
      <c r="I6571" t="str">
        <f t="shared" si="1024"/>
        <v>%1991-01-31%^^xsd:date</v>
      </c>
      <c r="J6571" t="str">
        <f t="shared" si="1025"/>
        <v>1994</v>
      </c>
      <c r="K6571" t="str">
        <f t="shared" si="1026"/>
        <v>07</v>
      </c>
      <c r="L6571" t="str">
        <f t="shared" si="1027"/>
        <v>01</v>
      </c>
      <c r="M6571" t="str">
        <f t="shared" si="1028"/>
        <v>%1994-01-01%^^xsd:date</v>
      </c>
      <c r="N6571" t="str">
        <f t="shared" si="1029"/>
        <v>:7639 a crs:CommonwealthOrganisation ; schema:name %Department of Employment, Education and Training, Torres Strait Regional Office, Thursday Island [Queensland]% ; schema:startDate %1991-01-31%^^xsd:date ; schema:endDate %1994-01-01%^^xsd:date ; time:hasTime [ time:hasBeginning [ time:inXSDDate %1991-01-31%^^xsd:date ]  ] .</v>
      </c>
    </row>
    <row r="6572" spans="1:14" x14ac:dyDescent="0.15">
      <c r="A6572" s="1" t="s">
        <v>13182</v>
      </c>
      <c r="B6572" s="1" t="s">
        <v>13183</v>
      </c>
      <c r="C6572" s="1">
        <v>19300501</v>
      </c>
      <c r="D6572" s="1">
        <v>19680430</v>
      </c>
      <c r="E6572" t="str">
        <f t="shared" si="1020"/>
        <v>0764</v>
      </c>
      <c r="F6572" t="str">
        <f t="shared" si="1021"/>
        <v>1930</v>
      </c>
      <c r="G6572" t="str">
        <f t="shared" si="1022"/>
        <v>05</v>
      </c>
      <c r="H6572" t="str">
        <f t="shared" si="1023"/>
        <v>01</v>
      </c>
      <c r="I6572" t="str">
        <f t="shared" si="1024"/>
        <v>%1930-05-01%^^xsd:date</v>
      </c>
      <c r="J6572" t="str">
        <f t="shared" si="1025"/>
        <v>1968</v>
      </c>
      <c r="K6572" t="str">
        <f t="shared" si="1026"/>
        <v>04</v>
      </c>
      <c r="L6572" t="str">
        <f t="shared" si="1027"/>
        <v>30</v>
      </c>
      <c r="M6572" t="str">
        <f t="shared" si="1028"/>
        <v>%1968-30-30%^^xsd:date</v>
      </c>
      <c r="N6572" t="str">
        <f t="shared" si="1029"/>
        <v>:0764 a crs:CommonwealthOrganisation ; schema:name %Parks and Gardens Section (a) Department of Home Affairs [II] (to 1932) (b) Department of the Interior [I] (to 1939) (c) Department of the Interior [II]% ; schema:startDate %1930-05-01%^^xsd:date ; schema:endDate %1968-30-30%^^xsd:date ; time:hasTime [ time:hasBeginning [ time:inXSDDate %1930-05-01%^^xsd:date ]  ] .</v>
      </c>
    </row>
    <row r="6573" spans="1:14" x14ac:dyDescent="0.15">
      <c r="A6573" s="1" t="s">
        <v>13184</v>
      </c>
      <c r="B6573" s="1" t="s">
        <v>13185</v>
      </c>
      <c r="C6573" s="1">
        <v>19740701</v>
      </c>
      <c r="D6573" s="1">
        <v>19800801</v>
      </c>
      <c r="E6573" t="str">
        <f t="shared" si="1020"/>
        <v>7640</v>
      </c>
      <c r="F6573" t="str">
        <f t="shared" si="1021"/>
        <v>1974</v>
      </c>
      <c r="G6573" t="str">
        <f t="shared" si="1022"/>
        <v>07</v>
      </c>
      <c r="H6573" t="str">
        <f t="shared" si="1023"/>
        <v>01</v>
      </c>
      <c r="I6573" t="str">
        <f t="shared" si="1024"/>
        <v>%1974-07-01%^^xsd:date</v>
      </c>
      <c r="J6573" t="str">
        <f t="shared" si="1025"/>
        <v>1980</v>
      </c>
      <c r="K6573" t="str">
        <f t="shared" si="1026"/>
        <v>08</v>
      </c>
      <c r="L6573" t="str">
        <f t="shared" si="1027"/>
        <v>01</v>
      </c>
      <c r="M6573" t="str">
        <f t="shared" si="1028"/>
        <v>%1980-01-01%^^xsd:date</v>
      </c>
      <c r="N6573" t="str">
        <f t="shared" si="1029"/>
        <v>:7640 a crs:CommonwealthOrganisation ; schema:name %Department of Aboriginal Affairs, Western Australian Region, Wyndham Area Office% ; schema:startDate %1974-07-01%^^xsd:date ; schema:endDate %1980-01-01%^^xsd:date ; time:hasTime [ time:hasBeginning [ time:inXSDDate %1974-07-01%^^xsd:date ]  ] .</v>
      </c>
    </row>
    <row r="6574" spans="1:14" x14ac:dyDescent="0.15">
      <c r="A6574" s="1" t="s">
        <v>13186</v>
      </c>
      <c r="B6574" s="1" t="s">
        <v>13187</v>
      </c>
      <c r="C6574" s="1">
        <v>19110101</v>
      </c>
      <c r="D6574" s="1">
        <v>19321231</v>
      </c>
      <c r="E6574" t="str">
        <f t="shared" si="1020"/>
        <v>7641</v>
      </c>
      <c r="F6574" t="str">
        <f t="shared" si="1021"/>
        <v>1911</v>
      </c>
      <c r="G6574" t="str">
        <f t="shared" si="1022"/>
        <v>01</v>
      </c>
      <c r="H6574" t="str">
        <f t="shared" si="1023"/>
        <v>01</v>
      </c>
      <c r="I6574" t="str">
        <f t="shared" si="1024"/>
        <v>%1911-01-01%^^xsd:date</v>
      </c>
      <c r="J6574" t="str">
        <f t="shared" si="1025"/>
        <v>1932</v>
      </c>
      <c r="K6574" t="str">
        <f t="shared" si="1026"/>
        <v>12</v>
      </c>
      <c r="L6574" t="str">
        <f t="shared" si="1027"/>
        <v>31</v>
      </c>
      <c r="M6574" t="str">
        <f t="shared" si="1028"/>
        <v>%1932-31-31%^^xsd:date</v>
      </c>
      <c r="N6574" t="str">
        <f t="shared" si="1029"/>
        <v>:7641 a crs:CommonwealthOrganisation ; schema:name %Lands and Survey Branch, Queensland% ; schema:startDate %1911-01-01%^^xsd:date ; schema:endDate %1932-31-31%^^xsd:date ; time:hasTime [ time:hasBeginning [ time:inXSDDate %1911-01-01%^^xsd:date ]  ] .</v>
      </c>
    </row>
    <row r="6575" spans="1:14" x14ac:dyDescent="0.15">
      <c r="A6575" s="1" t="s">
        <v>13188</v>
      </c>
      <c r="B6575" s="1" t="s">
        <v>13189</v>
      </c>
      <c r="C6575" s="1">
        <v>19110101</v>
      </c>
      <c r="D6575" s="1">
        <v>19471231</v>
      </c>
      <c r="E6575" t="str">
        <f t="shared" si="1020"/>
        <v>7642</v>
      </c>
      <c r="F6575" t="str">
        <f t="shared" si="1021"/>
        <v>1911</v>
      </c>
      <c r="G6575" t="str">
        <f t="shared" si="1022"/>
        <v>01</v>
      </c>
      <c r="H6575" t="str">
        <f t="shared" si="1023"/>
        <v>01</v>
      </c>
      <c r="I6575" t="str">
        <f t="shared" si="1024"/>
        <v>%1911-01-01%^^xsd:date</v>
      </c>
      <c r="J6575" t="str">
        <f t="shared" si="1025"/>
        <v>1947</v>
      </c>
      <c r="K6575" t="str">
        <f t="shared" si="1026"/>
        <v>12</v>
      </c>
      <c r="L6575" t="str">
        <f t="shared" si="1027"/>
        <v>31</v>
      </c>
      <c r="M6575" t="str">
        <f t="shared" si="1028"/>
        <v>%1947-31-31%^^xsd:date</v>
      </c>
      <c r="N6575" t="str">
        <f t="shared" si="1029"/>
        <v>:7642 a crs:CommonwealthOrganisation ; schema:name %District Naval Office, Queensland% ; schema:startDate %1911-01-01%^^xsd:date ; schema:endDate %1947-31-31%^^xsd:date ; time:hasTime [ time:hasBeginning [ time:inXSDDate %1911-01-01%^^xsd:date ]  ] .</v>
      </c>
    </row>
    <row r="6576" spans="1:14" x14ac:dyDescent="0.15">
      <c r="A6576" s="1" t="s">
        <v>13190</v>
      </c>
      <c r="B6576" s="1" t="s">
        <v>13191</v>
      </c>
      <c r="C6576" s="1">
        <v>19920201</v>
      </c>
      <c r="E6576" t="str">
        <f t="shared" si="1020"/>
        <v>7643</v>
      </c>
      <c r="F6576" t="str">
        <f t="shared" si="1021"/>
        <v>1992</v>
      </c>
      <c r="G6576" t="str">
        <f t="shared" si="1022"/>
        <v>02</v>
      </c>
      <c r="H6576" t="str">
        <f t="shared" si="1023"/>
        <v>01</v>
      </c>
      <c r="I6576" t="str">
        <f t="shared" si="1024"/>
        <v>%1992-02-01%^^xsd:date</v>
      </c>
      <c r="J6576" t="str">
        <f t="shared" si="1025"/>
        <v/>
      </c>
      <c r="K6576" t="str">
        <f t="shared" si="1026"/>
        <v/>
      </c>
      <c r="L6576" t="str">
        <f t="shared" si="1027"/>
        <v/>
      </c>
      <c r="M6576" t="str">
        <f t="shared" si="1028"/>
        <v/>
      </c>
      <c r="N6576" t="str">
        <f t="shared" si="1029"/>
        <v>:7643 a crs:CommonwealthOrganisation ; schema:name %Telstra Corporation Limited, Head Office, Melbourne Victoria% ; schema:startDate %1992-02-01%^^xsd:date ; time:hasTime [ time:hasBeginning [ time:inXSDDate %1992-02-01%^^xsd:date ]  ] .</v>
      </c>
    </row>
    <row r="6577" spans="1:14" x14ac:dyDescent="0.15">
      <c r="A6577" s="1" t="s">
        <v>13192</v>
      </c>
      <c r="B6577" s="1" t="s">
        <v>13193</v>
      </c>
      <c r="C6577" s="1">
        <v>19900701</v>
      </c>
      <c r="D6577" s="1">
        <v>19960101</v>
      </c>
      <c r="E6577" t="str">
        <f t="shared" si="1020"/>
        <v>7644</v>
      </c>
      <c r="F6577" t="str">
        <f t="shared" si="1021"/>
        <v>1990</v>
      </c>
      <c r="G6577" t="str">
        <f t="shared" si="1022"/>
        <v>07</v>
      </c>
      <c r="H6577" t="str">
        <f t="shared" si="1023"/>
        <v>01</v>
      </c>
      <c r="I6577" t="str">
        <f t="shared" si="1024"/>
        <v>%1990-07-01%^^xsd:date</v>
      </c>
      <c r="J6577" t="str">
        <f t="shared" si="1025"/>
        <v>1996</v>
      </c>
      <c r="K6577" t="str">
        <f t="shared" si="1026"/>
        <v>01</v>
      </c>
      <c r="L6577" t="str">
        <f t="shared" si="1027"/>
        <v>01</v>
      </c>
      <c r="M6577" t="str">
        <f t="shared" si="1028"/>
        <v>%1996-01-01%^^xsd:date</v>
      </c>
      <c r="N6577" t="str">
        <f t="shared" si="1029"/>
        <v>:7644 a crs:CommonwealthOrganisation ; schema:name %Australian Construction Services, State Office, Queensland% ; schema:startDate %1990-07-01%^^xsd:date ; schema:endDate %1996-01-01%^^xsd:date ; time:hasTime [ time:hasBeginning [ time:inXSDDate %1990-07-01%^^xsd:date ]  ] .</v>
      </c>
    </row>
    <row r="6578" spans="1:14" x14ac:dyDescent="0.15">
      <c r="A6578" s="1" t="s">
        <v>13194</v>
      </c>
      <c r="B6578" s="1" t="s">
        <v>13195</v>
      </c>
      <c r="C6578" s="1">
        <v>19660101</v>
      </c>
      <c r="E6578" t="str">
        <f t="shared" si="1020"/>
        <v>7645</v>
      </c>
      <c r="F6578" t="str">
        <f t="shared" si="1021"/>
        <v>1966</v>
      </c>
      <c r="G6578" t="str">
        <f t="shared" si="1022"/>
        <v>01</v>
      </c>
      <c r="H6578" t="str">
        <f t="shared" si="1023"/>
        <v>01</v>
      </c>
      <c r="I6578" t="str">
        <f t="shared" si="1024"/>
        <v>%1966-01-01%^^xsd:date</v>
      </c>
      <c r="J6578" t="str">
        <f t="shared" si="1025"/>
        <v/>
      </c>
      <c r="K6578" t="str">
        <f t="shared" si="1026"/>
        <v/>
      </c>
      <c r="L6578" t="str">
        <f t="shared" si="1027"/>
        <v/>
      </c>
      <c r="M6578" t="str">
        <f t="shared" si="1028"/>
        <v/>
      </c>
      <c r="N6578" t="str">
        <f t="shared" si="1029"/>
        <v>:7645 a crs:CommonwealthOrganisation ; schema:name %Senate Committee of Privileges% ; schema:startDate %1966-01-01%^^xsd:date ; time:hasTime [ time:hasBeginning [ time:inXSDDate %1966-01-01%^^xsd:date ]  ] .</v>
      </c>
    </row>
    <row r="6579" spans="1:14" x14ac:dyDescent="0.15">
      <c r="A6579" s="1" t="s">
        <v>13196</v>
      </c>
      <c r="B6579" s="1" t="s">
        <v>13197</v>
      </c>
      <c r="C6579" s="1">
        <v>19910101</v>
      </c>
      <c r="D6579" s="1">
        <v>19980701</v>
      </c>
      <c r="E6579" t="str">
        <f t="shared" si="1020"/>
        <v>7646</v>
      </c>
      <c r="F6579" t="str">
        <f t="shared" si="1021"/>
        <v>1991</v>
      </c>
      <c r="G6579" t="str">
        <f t="shared" si="1022"/>
        <v>01</v>
      </c>
      <c r="H6579" t="str">
        <f t="shared" si="1023"/>
        <v>01</v>
      </c>
      <c r="I6579" t="str">
        <f t="shared" si="1024"/>
        <v>%1991-01-01%^^xsd:date</v>
      </c>
      <c r="J6579" t="str">
        <f t="shared" si="1025"/>
        <v>1998</v>
      </c>
      <c r="K6579" t="str">
        <f t="shared" si="1026"/>
        <v>07</v>
      </c>
      <c r="L6579" t="str">
        <f t="shared" si="1027"/>
        <v>01</v>
      </c>
      <c r="M6579" t="str">
        <f t="shared" si="1028"/>
        <v>%1998-01-01%^^xsd:date</v>
      </c>
      <c r="N6579" t="str">
        <f t="shared" si="1029"/>
        <v>:7646 a crs:CommonwealthOrganisation ; schema:name %Australian Securities Commission, Business Centre, Adelaide% ; schema:startDate %1991-01-01%^^xsd:date ; schema:endDate %1998-01-01%^^xsd:date ; time:hasTime [ time:hasBeginning [ time:inXSDDate %1991-01-01%^^xsd:date ]  ] .</v>
      </c>
    </row>
    <row r="6580" spans="1:14" x14ac:dyDescent="0.15">
      <c r="A6580" s="1" t="s">
        <v>13198</v>
      </c>
      <c r="B6580" s="1" t="s">
        <v>13199</v>
      </c>
      <c r="C6580" s="1">
        <v>19891201</v>
      </c>
      <c r="D6580" s="1">
        <v>19970701</v>
      </c>
      <c r="E6580" t="str">
        <f t="shared" si="1020"/>
        <v>7648</v>
      </c>
      <c r="F6580" t="str">
        <f t="shared" si="1021"/>
        <v>1989</v>
      </c>
      <c r="G6580" t="str">
        <f t="shared" si="1022"/>
        <v>12</v>
      </c>
      <c r="H6580" t="str">
        <f t="shared" si="1023"/>
        <v>01</v>
      </c>
      <c r="I6580" t="str">
        <f t="shared" si="1024"/>
        <v>%1989-12-01%^^xsd:date</v>
      </c>
      <c r="J6580" t="str">
        <f t="shared" si="1025"/>
        <v>1997</v>
      </c>
      <c r="K6580" t="str">
        <f t="shared" si="1026"/>
        <v>07</v>
      </c>
      <c r="L6580" t="str">
        <f t="shared" si="1027"/>
        <v>01</v>
      </c>
      <c r="M6580" t="str">
        <f t="shared" si="1028"/>
        <v>%1997-01-01%^^xsd:date</v>
      </c>
      <c r="N6580" t="str">
        <f t="shared" si="1029"/>
        <v>:7648 a crs:CommonwealthOrganisation ; schema:name %Student Assistance Centre, Blacktown [New South Wales]% ; schema:startDate %1989-12-01%^^xsd:date ; schema:endDate %1997-01-01%^^xsd:date ; time:hasTime [ time:hasBeginning [ time:inXSDDate %1989-12-01%^^xsd:date ]  ] .</v>
      </c>
    </row>
    <row r="6581" spans="1:14" x14ac:dyDescent="0.15">
      <c r="A6581" s="1" t="s">
        <v>13200</v>
      </c>
      <c r="B6581" s="1" t="s">
        <v>13201</v>
      </c>
      <c r="C6581" s="1">
        <v>19910701</v>
      </c>
      <c r="D6581" s="1">
        <v>19970912</v>
      </c>
      <c r="E6581" t="str">
        <f t="shared" si="1020"/>
        <v>7649</v>
      </c>
      <c r="F6581" t="str">
        <f t="shared" si="1021"/>
        <v>1991</v>
      </c>
      <c r="G6581" t="str">
        <f t="shared" si="1022"/>
        <v>07</v>
      </c>
      <c r="H6581" t="str">
        <f t="shared" si="1023"/>
        <v>01</v>
      </c>
      <c r="I6581" t="str">
        <f t="shared" si="1024"/>
        <v>%1991-07-01%^^xsd:date</v>
      </c>
      <c r="J6581" t="str">
        <f t="shared" si="1025"/>
        <v>1997</v>
      </c>
      <c r="K6581" t="str">
        <f t="shared" si="1026"/>
        <v>09</v>
      </c>
      <c r="L6581" t="str">
        <f t="shared" si="1027"/>
        <v>12</v>
      </c>
      <c r="M6581" t="str">
        <f t="shared" si="1028"/>
        <v>%1997-12-12%^^xsd:date</v>
      </c>
      <c r="N6581" t="str">
        <f t="shared" si="1029"/>
        <v>:7649 a crs:CommonwealthOrganisation ; schema:name %Interiors Australia, State Office, Queensland% ; schema:startDate %1991-07-01%^^xsd:date ; schema:endDate %1997-12-12%^^xsd:date ; time:hasTime [ time:hasBeginning [ time:inXSDDate %1991-07-01%^^xsd:date ]  ] .</v>
      </c>
    </row>
    <row r="6582" spans="1:14" x14ac:dyDescent="0.15">
      <c r="A6582" s="1" t="s">
        <v>13202</v>
      </c>
      <c r="B6582" s="1" t="s">
        <v>13203</v>
      </c>
      <c r="C6582" s="1">
        <v>19460620</v>
      </c>
      <c r="D6582" s="1">
        <v>19871123</v>
      </c>
      <c r="E6582" t="str">
        <f t="shared" si="1020"/>
        <v>0765</v>
      </c>
      <c r="F6582" t="str">
        <f t="shared" si="1021"/>
        <v>1946</v>
      </c>
      <c r="G6582" t="str">
        <f t="shared" si="1022"/>
        <v>06</v>
      </c>
      <c r="H6582" t="str">
        <f t="shared" si="1023"/>
        <v>20</v>
      </c>
      <c r="I6582" t="str">
        <f t="shared" si="1024"/>
        <v>%1946-06-20%^^xsd:date</v>
      </c>
      <c r="J6582" t="str">
        <f t="shared" si="1025"/>
        <v>1987</v>
      </c>
      <c r="K6582" t="str">
        <f t="shared" si="1026"/>
        <v>11</v>
      </c>
      <c r="L6582" t="str">
        <f t="shared" si="1027"/>
        <v>23</v>
      </c>
      <c r="M6582" t="str">
        <f t="shared" si="1028"/>
        <v>%1987-23-23%^^xsd:date</v>
      </c>
      <c r="N6582" t="str">
        <f t="shared" si="1029"/>
        <v>:0765 a crs:CommonwealthOrganisation ; schema:name %Office of the Insurance Commissioner [I]/ (from 1973) Office of the Life Insurance Commissioner% ; schema:startDate %1946-06-20%^^xsd:date ; schema:endDate %1987-23-23%^^xsd:date ; time:hasTime [ time:hasBeginning [ time:inXSDDate %1946-06-20%^^xsd:date ]  ] .</v>
      </c>
    </row>
    <row r="6583" spans="1:14" x14ac:dyDescent="0.15">
      <c r="A6583" s="1" t="s">
        <v>13204</v>
      </c>
      <c r="B6583" s="1" t="s">
        <v>13205</v>
      </c>
      <c r="C6583" s="1">
        <v>19891101</v>
      </c>
      <c r="D6583" s="1">
        <v>19970701</v>
      </c>
      <c r="E6583" t="str">
        <f t="shared" si="1020"/>
        <v>7650</v>
      </c>
      <c r="F6583" t="str">
        <f t="shared" si="1021"/>
        <v>1989</v>
      </c>
      <c r="G6583" t="str">
        <f t="shared" si="1022"/>
        <v>11</v>
      </c>
      <c r="H6583" t="str">
        <f t="shared" si="1023"/>
        <v>01</v>
      </c>
      <c r="I6583" t="str">
        <f t="shared" si="1024"/>
        <v>%1989-11-01%^^xsd:date</v>
      </c>
      <c r="J6583" t="str">
        <f t="shared" si="1025"/>
        <v>1997</v>
      </c>
      <c r="K6583" t="str">
        <f t="shared" si="1026"/>
        <v>07</v>
      </c>
      <c r="L6583" t="str">
        <f t="shared" si="1027"/>
        <v>01</v>
      </c>
      <c r="M6583" t="str">
        <f t="shared" si="1028"/>
        <v>%1997-01-01%^^xsd:date</v>
      </c>
      <c r="N6583" t="str">
        <f t="shared" si="1029"/>
        <v>:7650 a crs:CommonwealthOrganisation ; schema:name %Student Assistance Centre, Newcastle [New South Wales]% ; schema:startDate %1989-11-01%^^xsd:date ; schema:endDate %1997-01-01%^^xsd:date ; time:hasTime [ time:hasBeginning [ time:inXSDDate %1989-11-01%^^xsd:date ]  ] .</v>
      </c>
    </row>
    <row r="6584" spans="1:14" x14ac:dyDescent="0.15">
      <c r="A6584" s="1" t="s">
        <v>13206</v>
      </c>
      <c r="B6584" s="1" t="s">
        <v>13207</v>
      </c>
      <c r="C6584" s="1">
        <v>19921001</v>
      </c>
      <c r="D6584" s="1">
        <v>19970701</v>
      </c>
      <c r="E6584" t="str">
        <f t="shared" si="1020"/>
        <v>7651</v>
      </c>
      <c r="F6584" t="str">
        <f t="shared" si="1021"/>
        <v>1992</v>
      </c>
      <c r="G6584" t="str">
        <f t="shared" si="1022"/>
        <v>10</v>
      </c>
      <c r="H6584" t="str">
        <f t="shared" si="1023"/>
        <v>01</v>
      </c>
      <c r="I6584" t="str">
        <f t="shared" si="1024"/>
        <v>%1992-10-01%^^xsd:date</v>
      </c>
      <c r="J6584" t="str">
        <f t="shared" si="1025"/>
        <v>1997</v>
      </c>
      <c r="K6584" t="str">
        <f t="shared" si="1026"/>
        <v>07</v>
      </c>
      <c r="L6584" t="str">
        <f t="shared" si="1027"/>
        <v>01</v>
      </c>
      <c r="M6584" t="str">
        <f t="shared" si="1028"/>
        <v>%1997-01-01%^^xsd:date</v>
      </c>
      <c r="N6584" t="str">
        <f t="shared" si="1029"/>
        <v>:7651 a crs:CommonwealthOrganisation ; schema:name %Student Assistance Centre, Haymarket [New South Wales]% ; schema:startDate %1992-10-01%^^xsd:date ; schema:endDate %1997-01-01%^^xsd:date ; time:hasTime [ time:hasBeginning [ time:inXSDDate %1992-10-01%^^xsd:date ]  ] .</v>
      </c>
    </row>
    <row r="6585" spans="1:14" x14ac:dyDescent="0.15">
      <c r="A6585" s="1" t="s">
        <v>13208</v>
      </c>
      <c r="B6585" s="1" t="s">
        <v>13209</v>
      </c>
      <c r="C6585" s="1">
        <v>19890101</v>
      </c>
      <c r="D6585" s="1">
        <v>19970701</v>
      </c>
      <c r="E6585" t="str">
        <f t="shared" si="1020"/>
        <v>7652</v>
      </c>
      <c r="F6585" t="str">
        <f t="shared" si="1021"/>
        <v>1989</v>
      </c>
      <c r="G6585" t="str">
        <f t="shared" si="1022"/>
        <v>01</v>
      </c>
      <c r="H6585" t="str">
        <f t="shared" si="1023"/>
        <v>01</v>
      </c>
      <c r="I6585" t="str">
        <f t="shared" si="1024"/>
        <v>%1989-01-01%^^xsd:date</v>
      </c>
      <c r="J6585" t="str">
        <f t="shared" si="1025"/>
        <v>1997</v>
      </c>
      <c r="K6585" t="str">
        <f t="shared" si="1026"/>
        <v>07</v>
      </c>
      <c r="L6585" t="str">
        <f t="shared" si="1027"/>
        <v>01</v>
      </c>
      <c r="M6585" t="str">
        <f t="shared" si="1028"/>
        <v>%1997-01-01%^^xsd:date</v>
      </c>
      <c r="N6585" t="str">
        <f t="shared" si="1029"/>
        <v>:7652 a crs:CommonwealthOrganisation ; schema:name %Student Assistance Centre, Wollongong [New South Wales]% ; schema:startDate %1989-01-01%^^xsd:date ; schema:endDate %1997-01-01%^^xsd:date ; time:hasTime [ time:hasBeginning [ time:inXSDDate %1989-01-01%^^xsd:date ]  ] .</v>
      </c>
    </row>
    <row r="6586" spans="1:14" x14ac:dyDescent="0.15">
      <c r="A6586" s="1" t="s">
        <v>13210</v>
      </c>
      <c r="B6586" s="1" t="s">
        <v>13211</v>
      </c>
      <c r="C6586" s="1">
        <v>19650101</v>
      </c>
      <c r="E6586" t="str">
        <f t="shared" si="1020"/>
        <v>7653</v>
      </c>
      <c r="F6586" t="str">
        <f t="shared" si="1021"/>
        <v>1965</v>
      </c>
      <c r="G6586" t="str">
        <f t="shared" si="1022"/>
        <v>01</v>
      </c>
      <c r="H6586" t="str">
        <f t="shared" si="1023"/>
        <v>01</v>
      </c>
      <c r="I6586" t="str">
        <f t="shared" si="1024"/>
        <v>%1965-01-01%^^xsd:date</v>
      </c>
      <c r="J6586" t="str">
        <f t="shared" si="1025"/>
        <v/>
      </c>
      <c r="K6586" t="str">
        <f t="shared" si="1026"/>
        <v/>
      </c>
      <c r="L6586" t="str">
        <f t="shared" si="1027"/>
        <v/>
      </c>
      <c r="M6586" t="str">
        <f t="shared" si="1028"/>
        <v/>
      </c>
      <c r="N6586" t="str">
        <f t="shared" si="1029"/>
        <v>:7653 a crs:CommonwealthOrganisation ; schema:name %Davenport Community Council, South Australia% ; schema:startDate %1965-01-01%^^xsd:date ; time:hasTime [ time:hasBeginning [ time:inXSDDate %1965-01-01%^^xsd:date ]  ] .</v>
      </c>
    </row>
    <row r="6587" spans="1:14" x14ac:dyDescent="0.15">
      <c r="A6587" s="1" t="s">
        <v>13212</v>
      </c>
      <c r="B6587" s="1" t="s">
        <v>13213</v>
      </c>
      <c r="C6587" s="1">
        <v>19920801</v>
      </c>
      <c r="D6587" s="1">
        <v>19970701</v>
      </c>
      <c r="E6587" t="str">
        <f t="shared" si="1020"/>
        <v>7654</v>
      </c>
      <c r="F6587" t="str">
        <f t="shared" si="1021"/>
        <v>1992</v>
      </c>
      <c r="G6587" t="str">
        <f t="shared" si="1022"/>
        <v>08</v>
      </c>
      <c r="H6587" t="str">
        <f t="shared" si="1023"/>
        <v>01</v>
      </c>
      <c r="I6587" t="str">
        <f t="shared" si="1024"/>
        <v>%1992-08-01%^^xsd:date</v>
      </c>
      <c r="J6587" t="str">
        <f t="shared" si="1025"/>
        <v>1997</v>
      </c>
      <c r="K6587" t="str">
        <f t="shared" si="1026"/>
        <v>07</v>
      </c>
      <c r="L6587" t="str">
        <f t="shared" si="1027"/>
        <v>01</v>
      </c>
      <c r="M6587" t="str">
        <f t="shared" si="1028"/>
        <v>%1997-01-01%^^xsd:date</v>
      </c>
      <c r="N6587" t="str">
        <f t="shared" si="1029"/>
        <v>:7654 a crs:CommonwealthOrganisation ; schema:name %Student Assistance Centre, Lismore [New South Wales]% ; schema:startDate %1992-08-01%^^xsd:date ; schema:endDate %1997-01-01%^^xsd:date ; time:hasTime [ time:hasBeginning [ time:inXSDDate %1992-08-01%^^xsd:date ]  ] .</v>
      </c>
    </row>
    <row r="6588" spans="1:14" x14ac:dyDescent="0.15">
      <c r="A6588" s="1" t="s">
        <v>13214</v>
      </c>
      <c r="B6588" s="1" t="s">
        <v>13215</v>
      </c>
      <c r="C6588" s="1">
        <v>19760701</v>
      </c>
      <c r="E6588" t="str">
        <f t="shared" si="1020"/>
        <v>7655</v>
      </c>
      <c r="F6588" t="str">
        <f t="shared" si="1021"/>
        <v>1976</v>
      </c>
      <c r="G6588" t="str">
        <f t="shared" si="1022"/>
        <v>07</v>
      </c>
      <c r="H6588" t="str">
        <f t="shared" si="1023"/>
        <v>01</v>
      </c>
      <c r="I6588" t="str">
        <f t="shared" si="1024"/>
        <v>%1976-07-01%^^xsd:date</v>
      </c>
      <c r="J6588" t="str">
        <f t="shared" si="1025"/>
        <v/>
      </c>
      <c r="K6588" t="str">
        <f t="shared" si="1026"/>
        <v/>
      </c>
      <c r="L6588" t="str">
        <f t="shared" si="1027"/>
        <v/>
      </c>
      <c r="M6588" t="str">
        <f t="shared" si="1028"/>
        <v/>
      </c>
      <c r="N6588" t="str">
        <f t="shared" si="1029"/>
        <v>:7655 a crs:CommonwealthOrganisation ; schema:name %Great Barrier Reef Marine Park Authority, Canberra Office [Australian Capital Territory]% ; schema:startDate %1976-07-01%^^xsd:date ; time:hasTime [ time:hasBeginning [ time:inXSDDate %1976-07-01%^^xsd:date ]  ] .</v>
      </c>
    </row>
    <row r="6589" spans="1:14" x14ac:dyDescent="0.15">
      <c r="A6589" s="1" t="s">
        <v>13216</v>
      </c>
      <c r="B6589" s="1" t="s">
        <v>13217</v>
      </c>
      <c r="C6589" s="1">
        <v>19920901</v>
      </c>
      <c r="D6589" s="1">
        <v>19970701</v>
      </c>
      <c r="E6589" t="str">
        <f t="shared" si="1020"/>
        <v>7656</v>
      </c>
      <c r="F6589" t="str">
        <f t="shared" si="1021"/>
        <v>1992</v>
      </c>
      <c r="G6589" t="str">
        <f t="shared" si="1022"/>
        <v>09</v>
      </c>
      <c r="H6589" t="str">
        <f t="shared" si="1023"/>
        <v>01</v>
      </c>
      <c r="I6589" t="str">
        <f t="shared" si="1024"/>
        <v>%1992-09-01%^^xsd:date</v>
      </c>
      <c r="J6589" t="str">
        <f t="shared" si="1025"/>
        <v>1997</v>
      </c>
      <c r="K6589" t="str">
        <f t="shared" si="1026"/>
        <v>07</v>
      </c>
      <c r="L6589" t="str">
        <f t="shared" si="1027"/>
        <v>01</v>
      </c>
      <c r="M6589" t="str">
        <f t="shared" si="1028"/>
        <v>%1997-01-01%^^xsd:date</v>
      </c>
      <c r="N6589" t="str">
        <f t="shared" si="1029"/>
        <v>:7656 a crs:CommonwealthOrganisation ; schema:name %Student Assistance Centre, Liverpool [New South Wales]% ; schema:startDate %1992-09-01%^^xsd:date ; schema:endDate %1997-01-01%^^xsd:date ; time:hasTime [ time:hasBeginning [ time:inXSDDate %1992-09-01%^^xsd:date ]  ] .</v>
      </c>
    </row>
    <row r="6590" spans="1:14" x14ac:dyDescent="0.15">
      <c r="A6590" s="1" t="s">
        <v>13218</v>
      </c>
      <c r="B6590" s="1" t="s">
        <v>13219</v>
      </c>
      <c r="C6590" s="1">
        <v>19690531</v>
      </c>
      <c r="E6590" t="str">
        <f t="shared" si="1020"/>
        <v>7657</v>
      </c>
      <c r="F6590" t="str">
        <f t="shared" si="1021"/>
        <v>1969</v>
      </c>
      <c r="G6590" t="str">
        <f t="shared" si="1022"/>
        <v>05</v>
      </c>
      <c r="H6590" t="str">
        <f t="shared" si="1023"/>
        <v>31</v>
      </c>
      <c r="I6590" t="str">
        <f t="shared" si="1024"/>
        <v>%1969-05-31%^^xsd:date</v>
      </c>
      <c r="J6590" t="str">
        <f t="shared" si="1025"/>
        <v/>
      </c>
      <c r="K6590" t="str">
        <f t="shared" si="1026"/>
        <v/>
      </c>
      <c r="L6590" t="str">
        <f t="shared" si="1027"/>
        <v/>
      </c>
      <c r="M6590" t="str">
        <f t="shared" si="1028"/>
        <v/>
      </c>
      <c r="N6590" t="str">
        <f t="shared" si="1029"/>
        <v>:7657 a crs:CommonwealthOrganisation ; schema:name %Defence Industry Committee (DIC)% ; schema:startDate %1969-05-31%^^xsd:date ; time:hasTime [ time:hasBeginning [ time:inXSDDate %1969-05-31%^^xsd:date ]  ] .</v>
      </c>
    </row>
    <row r="6591" spans="1:14" x14ac:dyDescent="0.15">
      <c r="A6591" s="1" t="s">
        <v>13220</v>
      </c>
      <c r="B6591" s="1" t="s">
        <v>13221</v>
      </c>
      <c r="C6591" s="1">
        <v>19841020</v>
      </c>
      <c r="E6591" t="str">
        <f t="shared" si="1020"/>
        <v>7658</v>
      </c>
      <c r="F6591" t="str">
        <f t="shared" si="1021"/>
        <v>1984</v>
      </c>
      <c r="G6591" t="str">
        <f t="shared" si="1022"/>
        <v>10</v>
      </c>
      <c r="H6591" t="str">
        <f t="shared" si="1023"/>
        <v>20</v>
      </c>
      <c r="I6591" t="str">
        <f t="shared" si="1024"/>
        <v>%1984-10-20%^^xsd:date</v>
      </c>
      <c r="J6591" t="str">
        <f t="shared" si="1025"/>
        <v/>
      </c>
      <c r="K6591" t="str">
        <f t="shared" si="1026"/>
        <v/>
      </c>
      <c r="L6591" t="str">
        <f t="shared" si="1027"/>
        <v/>
      </c>
      <c r="M6591" t="str">
        <f t="shared" si="1028"/>
        <v/>
      </c>
      <c r="N6591" t="str">
        <f t="shared" si="1029"/>
        <v>:7658 a crs:CommonwealthOrganisation ; schema:name %Australian Protective Service, Australian Capital Territory Region% ; schema:startDate %1984-10-20%^^xsd:date ; time:hasTime [ time:hasBeginning [ time:inXSDDate %1984-10-20%^^xsd:date ]  ] .</v>
      </c>
    </row>
    <row r="6592" spans="1:14" x14ac:dyDescent="0.15">
      <c r="A6592" s="1" t="s">
        <v>13222</v>
      </c>
      <c r="B6592" s="1" t="s">
        <v>13223</v>
      </c>
      <c r="C6592" s="1">
        <v>19930324</v>
      </c>
      <c r="D6592" s="1">
        <v>19940325</v>
      </c>
      <c r="E6592" t="str">
        <f t="shared" si="1020"/>
        <v>7659</v>
      </c>
      <c r="F6592" t="str">
        <f t="shared" si="1021"/>
        <v>1993</v>
      </c>
      <c r="G6592" t="str">
        <f t="shared" si="1022"/>
        <v>03</v>
      </c>
      <c r="H6592" t="str">
        <f t="shared" si="1023"/>
        <v>24</v>
      </c>
      <c r="I6592" t="str">
        <f t="shared" si="1024"/>
        <v>%1993-03-24%^^xsd:date</v>
      </c>
      <c r="J6592" t="str">
        <f t="shared" si="1025"/>
        <v>1994</v>
      </c>
      <c r="K6592" t="str">
        <f t="shared" si="1026"/>
        <v>03</v>
      </c>
      <c r="L6592" t="str">
        <f t="shared" si="1027"/>
        <v>25</v>
      </c>
      <c r="M6592" t="str">
        <f t="shared" si="1028"/>
        <v>%1994-25-25%^^xsd:date</v>
      </c>
      <c r="N6592" t="str">
        <f t="shared" si="1029"/>
        <v>:7659 a crs:CommonwealthOrganisation ; schema:name %Department of Industry, Technology and Regional Development, Central Office% ; schema:startDate %1993-03-24%^^xsd:date ; schema:endDate %1994-25-25%^^xsd:date ; time:hasTime [ time:hasBeginning [ time:inXSDDate %1993-03-24%^^xsd:date ]  ] .</v>
      </c>
    </row>
    <row r="6593" spans="1:14" x14ac:dyDescent="0.15">
      <c r="A6593" s="1" t="s">
        <v>13224</v>
      </c>
      <c r="B6593" s="1" t="s">
        <v>13225</v>
      </c>
      <c r="C6593" s="1">
        <v>19030115</v>
      </c>
      <c r="D6593" s="1">
        <v>19040302</v>
      </c>
      <c r="E6593" t="str">
        <f t="shared" si="1020"/>
        <v>0766</v>
      </c>
      <c r="F6593" t="str">
        <f t="shared" si="1021"/>
        <v>1903</v>
      </c>
      <c r="G6593" t="str">
        <f t="shared" si="1022"/>
        <v>01</v>
      </c>
      <c r="H6593" t="str">
        <f t="shared" si="1023"/>
        <v>15</v>
      </c>
      <c r="I6593" t="str">
        <f t="shared" si="1024"/>
        <v>%1903-01-15%^^xsd:date</v>
      </c>
      <c r="J6593" t="str">
        <f t="shared" si="1025"/>
        <v>1904</v>
      </c>
      <c r="K6593" t="str">
        <f t="shared" si="1026"/>
        <v>03</v>
      </c>
      <c r="L6593" t="str">
        <f t="shared" si="1027"/>
        <v>02</v>
      </c>
      <c r="M6593" t="str">
        <f t="shared" si="1028"/>
        <v>%1904-02-02%^^xsd:date</v>
      </c>
      <c r="N6593" t="str">
        <f t="shared" si="1029"/>
        <v>:0766 a crs:CommonwealthOrganisation ; schema:name %Royal Commission on the Bonuses for Manufactures Bill% ; schema:startDate %1903-01-15%^^xsd:date ; schema:endDate %1904-02-02%^^xsd:date ; time:hasTime [ time:hasBeginning [ time:inXSDDate %1903-01-15%^^xsd:date ]  ] .</v>
      </c>
    </row>
    <row r="6594" spans="1:14" x14ac:dyDescent="0.15">
      <c r="A6594" s="1" t="s">
        <v>13226</v>
      </c>
      <c r="B6594" s="1" t="s">
        <v>13227</v>
      </c>
      <c r="C6594" s="1">
        <v>19930324</v>
      </c>
      <c r="D6594" s="1">
        <v>19931223</v>
      </c>
      <c r="E6594" t="str">
        <f t="shared" si="1020"/>
        <v>7660</v>
      </c>
      <c r="F6594" t="str">
        <f t="shared" si="1021"/>
        <v>1993</v>
      </c>
      <c r="G6594" t="str">
        <f t="shared" si="1022"/>
        <v>03</v>
      </c>
      <c r="H6594" t="str">
        <f t="shared" si="1023"/>
        <v>24</v>
      </c>
      <c r="I6594" t="str">
        <f t="shared" si="1024"/>
        <v>%1993-03-24%^^xsd:date</v>
      </c>
      <c r="J6594" t="str">
        <f t="shared" si="1025"/>
        <v>1993</v>
      </c>
      <c r="K6594" t="str">
        <f t="shared" si="1026"/>
        <v>12</v>
      </c>
      <c r="L6594" t="str">
        <f t="shared" si="1027"/>
        <v>23</v>
      </c>
      <c r="M6594" t="str">
        <f t="shared" si="1028"/>
        <v>%1993-23-23%^^xsd:date</v>
      </c>
      <c r="N6594" t="str">
        <f t="shared" si="1029"/>
        <v>:7660 a crs:CommonwealthOrganisation ; schema:name %Department of Health, Housing, Local Government and Community Services, Central Office% ; schema:startDate %1993-03-24%^^xsd:date ; schema:endDate %1993-23-23%^^xsd:date ; time:hasTime [ time:hasBeginning [ time:inXSDDate %1993-03-24%^^xsd:date ]  ] .</v>
      </c>
    </row>
    <row r="6595" spans="1:14" x14ac:dyDescent="0.15">
      <c r="A6595" s="1" t="s">
        <v>13228</v>
      </c>
      <c r="B6595" s="1" t="s">
        <v>13229</v>
      </c>
      <c r="C6595" s="1">
        <v>19930324</v>
      </c>
      <c r="D6595" s="1">
        <v>19971009</v>
      </c>
      <c r="E6595" t="str">
        <f t="shared" ref="E6595:E6658" si="1030">TEXT(SUBSTITUTE(A6595, "CA ", ""), "0000")</f>
        <v>7661</v>
      </c>
      <c r="F6595" t="str">
        <f t="shared" ref="F6595:F6658" si="1031">LEFT(C6595,4)</f>
        <v>1993</v>
      </c>
      <c r="G6595" t="str">
        <f t="shared" ref="G6595:G6658" si="1032">MID(C6595,5,2)</f>
        <v>03</v>
      </c>
      <c r="H6595" t="str">
        <f t="shared" ref="H6595:H6658" si="1033">RIGHT(C6595,2)</f>
        <v>24</v>
      </c>
      <c r="I6595" t="str">
        <f t="shared" ref="I6595:I6658" si="1034">IF(AND(G6595+0&gt;=1,G6595+0&lt;=12),CONCATENATE("%",F6595,"-",G6595,"-",H6595,"%^^xsd:date"),CONCATENATE("%",F6595,"%^^xsd:gYear"))</f>
        <v>%1993-03-24%^^xsd:date</v>
      </c>
      <c r="J6595" t="str">
        <f t="shared" ref="J6595:J6658" si="1035">LEFT(D6595,4)</f>
        <v>1997</v>
      </c>
      <c r="K6595" t="str">
        <f t="shared" ref="K6595:K6658" si="1036">MID(D6595,5,2)</f>
        <v>10</v>
      </c>
      <c r="L6595" t="str">
        <f t="shared" ref="L6595:L6658" si="1037">RIGHT(D6595,2)</f>
        <v>09</v>
      </c>
      <c r="M6595" t="str">
        <f t="shared" ref="M6595:M6658" si="1038">IFERROR(IF(AND(K6595+0&gt;=1,K6595+0&lt;=12),CONCATENATE("%",J6595,"-",L6595,"-",L6595,"%^^xsd:date"),CONCATENATE("%",J6595,"%^^xsd:gYear")),"")</f>
        <v>%1997-09-09%^^xsd:date</v>
      </c>
      <c r="N6595" t="str">
        <f t="shared" ref="N6595:N6658" si="1039">CONCATENATE(":",E6595," a crs:CommonwealthOrganisation ; schema:name %",B6595,"% ; schema:startDate ",I6595, IF(M6595="","",CONCATENATE(" ; schema:endDate ",M6595)), " ; time:hasTime [ time:hasBeginning [ time:inXSDDate ", I6595, " ] ", IF(O6595="","",CONCATENATE(" ; time:hasEnd [ time:inXSDDate ",O6595, " ] ")), " ] .")</f>
        <v>:7661 a crs:CommonwealthOrganisation ; schema:name %Department of the Environment, Sport and Territories, Central Office% ; schema:startDate %1993-03-24%^^xsd:date ; schema:endDate %1997-09-09%^^xsd:date ; time:hasTime [ time:hasBeginning [ time:inXSDDate %1993-03-24%^^xsd:date ]  ] .</v>
      </c>
    </row>
    <row r="6596" spans="1:14" x14ac:dyDescent="0.15">
      <c r="A6596" s="1" t="s">
        <v>13230</v>
      </c>
      <c r="B6596" s="1" t="s">
        <v>13231</v>
      </c>
      <c r="C6596" s="1">
        <v>19930324</v>
      </c>
      <c r="D6596" s="1">
        <v>19960311</v>
      </c>
      <c r="E6596" t="str">
        <f t="shared" si="1030"/>
        <v>7662</v>
      </c>
      <c r="F6596" t="str">
        <f t="shared" si="1031"/>
        <v>1993</v>
      </c>
      <c r="G6596" t="str">
        <f t="shared" si="1032"/>
        <v>03</v>
      </c>
      <c r="H6596" t="str">
        <f t="shared" si="1033"/>
        <v>24</v>
      </c>
      <c r="I6596" t="str">
        <f t="shared" si="1034"/>
        <v>%1993-03-24%^^xsd:date</v>
      </c>
      <c r="J6596" t="str">
        <f t="shared" si="1035"/>
        <v>1996</v>
      </c>
      <c r="K6596" t="str">
        <f t="shared" si="1036"/>
        <v>03</v>
      </c>
      <c r="L6596" t="str">
        <f t="shared" si="1037"/>
        <v>11</v>
      </c>
      <c r="M6596" t="str">
        <f t="shared" si="1038"/>
        <v>%1996-11-11%^^xsd:date</v>
      </c>
      <c r="N6596" t="str">
        <f t="shared" si="1039"/>
        <v>:7662 a crs:CommonwealthOrganisation ; schema:name %Department of Immigration and Ethnic Affairs [II], Central Office% ; schema:startDate %1993-03-24%^^xsd:date ; schema:endDate %1996-11-11%^^xsd:date ; time:hasTime [ time:hasBeginning [ time:inXSDDate %1993-03-24%^^xsd:date ]  ] .</v>
      </c>
    </row>
    <row r="6597" spans="1:14" x14ac:dyDescent="0.15">
      <c r="A6597" s="1" t="s">
        <v>13232</v>
      </c>
      <c r="B6597" s="1" t="s">
        <v>13233</v>
      </c>
      <c r="C6597" s="1">
        <v>19930324</v>
      </c>
      <c r="D6597" s="1">
        <v>19940130</v>
      </c>
      <c r="E6597" t="str">
        <f t="shared" si="1030"/>
        <v>7663</v>
      </c>
      <c r="F6597" t="str">
        <f t="shared" si="1031"/>
        <v>1993</v>
      </c>
      <c r="G6597" t="str">
        <f t="shared" si="1032"/>
        <v>03</v>
      </c>
      <c r="H6597" t="str">
        <f t="shared" si="1033"/>
        <v>24</v>
      </c>
      <c r="I6597" t="str">
        <f t="shared" si="1034"/>
        <v>%1993-03-24%^^xsd:date</v>
      </c>
      <c r="J6597" t="str">
        <f t="shared" si="1035"/>
        <v>1994</v>
      </c>
      <c r="K6597" t="str">
        <f t="shared" si="1036"/>
        <v>01</v>
      </c>
      <c r="L6597" t="str">
        <f t="shared" si="1037"/>
        <v>30</v>
      </c>
      <c r="M6597" t="str">
        <f t="shared" si="1038"/>
        <v>%1994-30-30%^^xsd:date</v>
      </c>
      <c r="N6597" t="str">
        <f t="shared" si="1039"/>
        <v>:7663 a crs:CommonwealthOrganisation ; schema:name %Department of the Arts and Administrative Services, Central Office% ; schema:startDate %1993-03-24%^^xsd:date ; schema:endDate %1994-30-30%^^xsd:date ; time:hasTime [ time:hasBeginning [ time:inXSDDate %1993-03-24%^^xsd:date ]  ] .</v>
      </c>
    </row>
    <row r="6598" spans="1:14" x14ac:dyDescent="0.15">
      <c r="A6598" s="1" t="s">
        <v>13234</v>
      </c>
      <c r="B6598" s="1" t="s">
        <v>13235</v>
      </c>
      <c r="C6598" s="1">
        <v>19630718</v>
      </c>
      <c r="D6598" s="1">
        <v>20111216</v>
      </c>
      <c r="E6598" t="str">
        <f t="shared" si="1030"/>
        <v>7664</v>
      </c>
      <c r="F6598" t="str">
        <f t="shared" si="1031"/>
        <v>1963</v>
      </c>
      <c r="G6598" t="str">
        <f t="shared" si="1032"/>
        <v>07</v>
      </c>
      <c r="H6598" t="str">
        <f t="shared" si="1033"/>
        <v>18</v>
      </c>
      <c r="I6598" t="str">
        <f t="shared" si="1034"/>
        <v>%1963-07-18%^^xsd:date</v>
      </c>
      <c r="J6598" t="str">
        <f t="shared" si="1035"/>
        <v>2011</v>
      </c>
      <c r="K6598" t="str">
        <f t="shared" si="1036"/>
        <v>12</v>
      </c>
      <c r="L6598" t="str">
        <f t="shared" si="1037"/>
        <v>16</v>
      </c>
      <c r="M6598" t="str">
        <f t="shared" si="1038"/>
        <v>%2011-16-16%^^xsd:date</v>
      </c>
      <c r="N6598" t="str">
        <f t="shared" si="1039"/>
        <v>:7664 a crs:CommonwealthOrganisation ; schema:name %HS 817 [Helicopter] Squadron, Royal Australian Navy% ; schema:startDate %1963-07-18%^^xsd:date ; schema:endDate %2011-16-16%^^xsd:date ; time:hasTime [ time:hasBeginning [ time:inXSDDate %1963-07-18%^^xsd:date ]  ] .</v>
      </c>
    </row>
    <row r="6599" spans="1:14" x14ac:dyDescent="0.15">
      <c r="A6599" s="1" t="s">
        <v>13236</v>
      </c>
      <c r="B6599" s="1" t="s">
        <v>13237</v>
      </c>
      <c r="C6599" s="1">
        <v>19870601</v>
      </c>
      <c r="E6599" t="str">
        <f t="shared" si="1030"/>
        <v>7665</v>
      </c>
      <c r="F6599" t="str">
        <f t="shared" si="1031"/>
        <v>1987</v>
      </c>
      <c r="G6599" t="str">
        <f t="shared" si="1032"/>
        <v>06</v>
      </c>
      <c r="H6599" t="str">
        <f t="shared" si="1033"/>
        <v>01</v>
      </c>
      <c r="I6599" t="str">
        <f t="shared" si="1034"/>
        <v>%1987-06-01%^^xsd:date</v>
      </c>
      <c r="J6599" t="str">
        <f t="shared" si="1035"/>
        <v/>
      </c>
      <c r="K6599" t="str">
        <f t="shared" si="1036"/>
        <v/>
      </c>
      <c r="L6599" t="str">
        <f t="shared" si="1037"/>
        <v/>
      </c>
      <c r="M6599" t="str">
        <f t="shared" si="1038"/>
        <v/>
      </c>
      <c r="N6599" t="str">
        <f t="shared" si="1039"/>
        <v>:7665 a crs:CommonwealthOrganisation ; schema:name %CRS Australia, Darlinghurst [New South Wales]% ; schema:startDate %1987-06-01%^^xsd:date ; time:hasTime [ time:hasBeginning [ time:inXSDDate %1987-06-01%^^xsd:date ]  ] .</v>
      </c>
    </row>
    <row r="6600" spans="1:14" x14ac:dyDescent="0.15">
      <c r="A6600" s="1" t="s">
        <v>13238</v>
      </c>
      <c r="B6600" s="1" t="s">
        <v>13239</v>
      </c>
      <c r="C6600" s="1">
        <v>19930324</v>
      </c>
      <c r="D6600" s="1">
        <v>19931223</v>
      </c>
      <c r="E6600" t="str">
        <f t="shared" si="1030"/>
        <v>7667</v>
      </c>
      <c r="F6600" t="str">
        <f t="shared" si="1031"/>
        <v>1993</v>
      </c>
      <c r="G6600" t="str">
        <f t="shared" si="1032"/>
        <v>03</v>
      </c>
      <c r="H6600" t="str">
        <f t="shared" si="1033"/>
        <v>24</v>
      </c>
      <c r="I6600" t="str">
        <f t="shared" si="1034"/>
        <v>%1993-03-24%^^xsd:date</v>
      </c>
      <c r="J6600" t="str">
        <f t="shared" si="1035"/>
        <v>1993</v>
      </c>
      <c r="K6600" t="str">
        <f t="shared" si="1036"/>
        <v>12</v>
      </c>
      <c r="L6600" t="str">
        <f t="shared" si="1037"/>
        <v>23</v>
      </c>
      <c r="M6600" t="str">
        <f t="shared" si="1038"/>
        <v>%1993-23-23%^^xsd:date</v>
      </c>
      <c r="N6600" t="str">
        <f t="shared" si="1039"/>
        <v>:7667 a crs:CommonwealthOrganisation ; schema:name %Department of Health, Housing, Local Government and Community Services, State Office, Western Australia% ; schema:startDate %1993-03-24%^^xsd:date ; schema:endDate %1993-23-23%^^xsd:date ; time:hasTime [ time:hasBeginning [ time:inXSDDate %1993-03-24%^^xsd:date ]  ] .</v>
      </c>
    </row>
    <row r="6601" spans="1:14" x14ac:dyDescent="0.15">
      <c r="A6601" s="1" t="s">
        <v>13240</v>
      </c>
      <c r="B6601" s="1" t="s">
        <v>13241</v>
      </c>
      <c r="C6601" s="1">
        <v>19930324</v>
      </c>
      <c r="D6601" s="1">
        <v>19960311</v>
      </c>
      <c r="E6601" t="str">
        <f t="shared" si="1030"/>
        <v>7668</v>
      </c>
      <c r="F6601" t="str">
        <f t="shared" si="1031"/>
        <v>1993</v>
      </c>
      <c r="G6601" t="str">
        <f t="shared" si="1032"/>
        <v>03</v>
      </c>
      <c r="H6601" t="str">
        <f t="shared" si="1033"/>
        <v>24</v>
      </c>
      <c r="I6601" t="str">
        <f t="shared" si="1034"/>
        <v>%1993-03-24%^^xsd:date</v>
      </c>
      <c r="J6601" t="str">
        <f t="shared" si="1035"/>
        <v>1996</v>
      </c>
      <c r="K6601" t="str">
        <f t="shared" si="1036"/>
        <v>03</v>
      </c>
      <c r="L6601" t="str">
        <f t="shared" si="1037"/>
        <v>11</v>
      </c>
      <c r="M6601" t="str">
        <f t="shared" si="1038"/>
        <v>%1996-11-11%^^xsd:date</v>
      </c>
      <c r="N6601" t="str">
        <f t="shared" si="1039"/>
        <v>:7668 a crs:CommonwealthOrganisation ; schema:name %Department of Immigration and Ethnic Affairs [II], Regional Office, Western Australia% ; schema:startDate %1993-03-24%^^xsd:date ; schema:endDate %1996-11-11%^^xsd:date ; time:hasTime [ time:hasBeginning [ time:inXSDDate %1993-03-24%^^xsd:date ]  ] .</v>
      </c>
    </row>
    <row r="6602" spans="1:14" x14ac:dyDescent="0.15">
      <c r="A6602" s="1" t="s">
        <v>13242</v>
      </c>
      <c r="B6602" s="1" t="s">
        <v>13243</v>
      </c>
      <c r="C6602" s="1">
        <v>19901201</v>
      </c>
      <c r="D6602" s="1">
        <v>19970701</v>
      </c>
      <c r="E6602" t="str">
        <f t="shared" si="1030"/>
        <v>7669</v>
      </c>
      <c r="F6602" t="str">
        <f t="shared" si="1031"/>
        <v>1990</v>
      </c>
      <c r="G6602" t="str">
        <f t="shared" si="1032"/>
        <v>12</v>
      </c>
      <c r="H6602" t="str">
        <f t="shared" si="1033"/>
        <v>01</v>
      </c>
      <c r="I6602" t="str">
        <f t="shared" si="1034"/>
        <v>%1990-12-01%^^xsd:date</v>
      </c>
      <c r="J6602" t="str">
        <f t="shared" si="1035"/>
        <v>1997</v>
      </c>
      <c r="K6602" t="str">
        <f t="shared" si="1036"/>
        <v>07</v>
      </c>
      <c r="L6602" t="str">
        <f t="shared" si="1037"/>
        <v>01</v>
      </c>
      <c r="M6602" t="str">
        <f t="shared" si="1038"/>
        <v>%1997-01-01%^^xsd:date</v>
      </c>
      <c r="N6602" t="str">
        <f t="shared" si="1039"/>
        <v>:7669 a crs:CommonwealthOrganisation ; schema:name %Department of Employment, Education and Training, AUSTUDY Regional Office, Student Assistance Centre, Canberra [Australian Capital Territory]% ; schema:startDate %1990-12-01%^^xsd:date ; schema:endDate %1997-01-01%^^xsd:date ; time:hasTime [ time:hasBeginning [ time:inXSDDate %1990-12-01%^^xsd:date ]  ] .</v>
      </c>
    </row>
    <row r="6603" spans="1:14" x14ac:dyDescent="0.15">
      <c r="A6603" s="1" t="s">
        <v>13244</v>
      </c>
      <c r="B6603" s="1" t="s">
        <v>13245</v>
      </c>
      <c r="C6603" s="1">
        <v>19450101</v>
      </c>
      <c r="D6603" s="1">
        <v>19461231</v>
      </c>
      <c r="E6603" t="str">
        <f t="shared" si="1030"/>
        <v>0767</v>
      </c>
      <c r="F6603" t="str">
        <f t="shared" si="1031"/>
        <v>1945</v>
      </c>
      <c r="G6603" t="str">
        <f t="shared" si="1032"/>
        <v>01</v>
      </c>
      <c r="H6603" t="str">
        <f t="shared" si="1033"/>
        <v>01</v>
      </c>
      <c r="I6603" t="str">
        <f t="shared" si="1034"/>
        <v>%1945-01-01%^^xsd:date</v>
      </c>
      <c r="J6603" t="str">
        <f t="shared" si="1035"/>
        <v>1946</v>
      </c>
      <c r="K6603" t="str">
        <f t="shared" si="1036"/>
        <v>12</v>
      </c>
      <c r="L6603" t="str">
        <f t="shared" si="1037"/>
        <v>31</v>
      </c>
      <c r="M6603" t="str">
        <f t="shared" si="1038"/>
        <v>%1946-31-31%^^xsd:date</v>
      </c>
      <c r="N6603" t="str">
        <f t="shared" si="1039"/>
        <v>:0767 a crs:CommonwealthOrganisation ; schema:name %Australian Mobile Veterinary Survey Unit% ; schema:startDate %1945-01-01%^^xsd:date ; schema:endDate %1946-31-31%^^xsd:date ; time:hasTime [ time:hasBeginning [ time:inXSDDate %1945-01-01%^^xsd:date ]  ] .</v>
      </c>
    </row>
    <row r="6604" spans="1:14" x14ac:dyDescent="0.15">
      <c r="A6604" s="1" t="s">
        <v>13246</v>
      </c>
      <c r="B6604" s="1" t="s">
        <v>13247</v>
      </c>
      <c r="C6604" s="1">
        <v>19930324</v>
      </c>
      <c r="D6604" s="1">
        <v>19940130</v>
      </c>
      <c r="E6604" t="str">
        <f t="shared" si="1030"/>
        <v>7671</v>
      </c>
      <c r="F6604" t="str">
        <f t="shared" si="1031"/>
        <v>1993</v>
      </c>
      <c r="G6604" t="str">
        <f t="shared" si="1032"/>
        <v>03</v>
      </c>
      <c r="H6604" t="str">
        <f t="shared" si="1033"/>
        <v>24</v>
      </c>
      <c r="I6604" t="str">
        <f t="shared" si="1034"/>
        <v>%1993-03-24%^^xsd:date</v>
      </c>
      <c r="J6604" t="str">
        <f t="shared" si="1035"/>
        <v>1994</v>
      </c>
      <c r="K6604" t="str">
        <f t="shared" si="1036"/>
        <v>01</v>
      </c>
      <c r="L6604" t="str">
        <f t="shared" si="1037"/>
        <v>30</v>
      </c>
      <c r="M6604" t="str">
        <f t="shared" si="1038"/>
        <v>%1994-30-30%^^xsd:date</v>
      </c>
      <c r="N6604" t="str">
        <f t="shared" si="1039"/>
        <v>:7671 a crs:CommonwealthOrganisation ; schema:name %Department of the Arts and Administrative Services, Commonwealth Centre, South Australia% ; schema:startDate %1993-03-24%^^xsd:date ; schema:endDate %1994-30-30%^^xsd:date ; time:hasTime [ time:hasBeginning [ time:inXSDDate %1993-03-24%^^xsd:date ]  ] .</v>
      </c>
    </row>
    <row r="6605" spans="1:14" x14ac:dyDescent="0.15">
      <c r="A6605" s="1" t="s">
        <v>13248</v>
      </c>
      <c r="B6605" s="1" t="s">
        <v>13249</v>
      </c>
      <c r="C6605" s="1">
        <v>19870801</v>
      </c>
      <c r="E6605" t="str">
        <f t="shared" si="1030"/>
        <v>7672</v>
      </c>
      <c r="F6605" t="str">
        <f t="shared" si="1031"/>
        <v>1987</v>
      </c>
      <c r="G6605" t="str">
        <f t="shared" si="1032"/>
        <v>08</v>
      </c>
      <c r="H6605" t="str">
        <f t="shared" si="1033"/>
        <v>01</v>
      </c>
      <c r="I6605" t="str">
        <f t="shared" si="1034"/>
        <v>%1987-08-01%^^xsd:date</v>
      </c>
      <c r="J6605" t="str">
        <f t="shared" si="1035"/>
        <v/>
      </c>
      <c r="K6605" t="str">
        <f t="shared" si="1036"/>
        <v/>
      </c>
      <c r="L6605" t="str">
        <f t="shared" si="1037"/>
        <v/>
      </c>
      <c r="M6605" t="str">
        <f t="shared" si="1038"/>
        <v/>
      </c>
      <c r="N6605" t="str">
        <f t="shared" si="1039"/>
        <v>:7672 a crs:CommonwealthOrganisation ; schema:name %CRS Australia, Campbelltown [New South Wales]% ; schema:startDate %1987-08-01%^^xsd:date ; time:hasTime [ time:hasBeginning [ time:inXSDDate %1987-08-01%^^xsd:date ]  ] .</v>
      </c>
    </row>
    <row r="6606" spans="1:14" x14ac:dyDescent="0.15">
      <c r="A6606" s="1" t="s">
        <v>13250</v>
      </c>
      <c r="B6606" s="1" t="s">
        <v>13251</v>
      </c>
      <c r="C6606" s="1">
        <v>19711208</v>
      </c>
      <c r="D6606" s="1">
        <v>19850125</v>
      </c>
      <c r="E6606" t="str">
        <f t="shared" si="1030"/>
        <v>7673</v>
      </c>
      <c r="F6606" t="str">
        <f t="shared" si="1031"/>
        <v>1971</v>
      </c>
      <c r="G6606" t="str">
        <f t="shared" si="1032"/>
        <v>12</v>
      </c>
      <c r="H6606" t="str">
        <f t="shared" si="1033"/>
        <v>08</v>
      </c>
      <c r="I6606" t="str">
        <f t="shared" si="1034"/>
        <v>%1971-12-08%^^xsd:date</v>
      </c>
      <c r="J6606" t="str">
        <f t="shared" si="1035"/>
        <v>1985</v>
      </c>
      <c r="K6606" t="str">
        <f t="shared" si="1036"/>
        <v>01</v>
      </c>
      <c r="L6606" t="str">
        <f t="shared" si="1037"/>
        <v>25</v>
      </c>
      <c r="M6606" t="str">
        <f t="shared" si="1038"/>
        <v>%1985-25-25%^^xsd:date</v>
      </c>
      <c r="N6606" t="str">
        <f t="shared" si="1039"/>
        <v>:7673 a crs:CommonwealthOrganisation ; schema:name %Australian Council on Awards in Advanced Education% ; schema:startDate %1971-12-08%^^xsd:date ; schema:endDate %1985-25-25%^^xsd:date ; time:hasTime [ time:hasBeginning [ time:inXSDDate %1971-12-08%^^xsd:date ]  ] .</v>
      </c>
    </row>
    <row r="6607" spans="1:14" x14ac:dyDescent="0.15">
      <c r="A6607" s="1" t="s">
        <v>13252</v>
      </c>
      <c r="B6607" s="1" t="s">
        <v>13253</v>
      </c>
      <c r="C6607" s="1">
        <v>19930324</v>
      </c>
      <c r="D6607" s="1">
        <v>19931223</v>
      </c>
      <c r="E6607" t="str">
        <f t="shared" si="1030"/>
        <v>7674</v>
      </c>
      <c r="F6607" t="str">
        <f t="shared" si="1031"/>
        <v>1993</v>
      </c>
      <c r="G6607" t="str">
        <f t="shared" si="1032"/>
        <v>03</v>
      </c>
      <c r="H6607" t="str">
        <f t="shared" si="1033"/>
        <v>24</v>
      </c>
      <c r="I6607" t="str">
        <f t="shared" si="1034"/>
        <v>%1993-03-24%^^xsd:date</v>
      </c>
      <c r="J6607" t="str">
        <f t="shared" si="1035"/>
        <v>1993</v>
      </c>
      <c r="K6607" t="str">
        <f t="shared" si="1036"/>
        <v>12</v>
      </c>
      <c r="L6607" t="str">
        <f t="shared" si="1037"/>
        <v>23</v>
      </c>
      <c r="M6607" t="str">
        <f t="shared" si="1038"/>
        <v>%1993-23-23%^^xsd:date</v>
      </c>
      <c r="N6607" t="str">
        <f t="shared" si="1039"/>
        <v>:7674 a crs:CommonwealthOrganisation ; schema:name %Department of Health, Housing, Local Government and Community Services, State Office, South Australia% ; schema:startDate %1993-03-24%^^xsd:date ; schema:endDate %1993-23-23%^^xsd:date ; time:hasTime [ time:hasBeginning [ time:inXSDDate %1993-03-24%^^xsd:date ]  ] .</v>
      </c>
    </row>
    <row r="6608" spans="1:14" x14ac:dyDescent="0.15">
      <c r="A6608" s="1" t="s">
        <v>13254</v>
      </c>
      <c r="B6608" s="1" t="s">
        <v>13255</v>
      </c>
      <c r="C6608" s="1">
        <v>19900305</v>
      </c>
      <c r="D6608" s="1">
        <v>20050630</v>
      </c>
      <c r="E6608" t="str">
        <f t="shared" si="1030"/>
        <v>7675</v>
      </c>
      <c r="F6608" t="str">
        <f t="shared" si="1031"/>
        <v>1990</v>
      </c>
      <c r="G6608" t="str">
        <f t="shared" si="1032"/>
        <v>03</v>
      </c>
      <c r="H6608" t="str">
        <f t="shared" si="1033"/>
        <v>05</v>
      </c>
      <c r="I6608" t="str">
        <f t="shared" si="1034"/>
        <v>%1990-03-05%^^xsd:date</v>
      </c>
      <c r="J6608" t="str">
        <f t="shared" si="1035"/>
        <v>2005</v>
      </c>
      <c r="K6608" t="str">
        <f t="shared" si="1036"/>
        <v>06</v>
      </c>
      <c r="L6608" t="str">
        <f t="shared" si="1037"/>
        <v>30</v>
      </c>
      <c r="M6608" t="str">
        <f t="shared" si="1038"/>
        <v>%2005-30-30%^^xsd:date</v>
      </c>
      <c r="N6608" t="str">
        <f t="shared" si="1039"/>
        <v>:7675 a crs:CommonwealthOrganisation ; schema:name %Aboriginal and Torres Strait Islander Commission, Regional Office, Bourke [New South Wales]% ; schema:startDate %1990-03-05%^^xsd:date ; schema:endDate %2005-30-30%^^xsd:date ; time:hasTime [ time:hasBeginning [ time:inXSDDate %1990-03-05%^^xsd:date ]  ] .</v>
      </c>
    </row>
    <row r="6609" spans="1:14" x14ac:dyDescent="0.15">
      <c r="A6609" s="1" t="s">
        <v>13256</v>
      </c>
      <c r="B6609" s="1" t="s">
        <v>13257</v>
      </c>
      <c r="C6609" s="1">
        <v>19900629</v>
      </c>
      <c r="D6609" s="1">
        <v>19940930</v>
      </c>
      <c r="E6609" t="str">
        <f t="shared" si="1030"/>
        <v>7676</v>
      </c>
      <c r="F6609" t="str">
        <f t="shared" si="1031"/>
        <v>1990</v>
      </c>
      <c r="G6609" t="str">
        <f t="shared" si="1032"/>
        <v>06</v>
      </c>
      <c r="H6609" t="str">
        <f t="shared" si="1033"/>
        <v>29</v>
      </c>
      <c r="I6609" t="str">
        <f t="shared" si="1034"/>
        <v>%1990-06-29%^^xsd:date</v>
      </c>
      <c r="J6609" t="str">
        <f t="shared" si="1035"/>
        <v>1994</v>
      </c>
      <c r="K6609" t="str">
        <f t="shared" si="1036"/>
        <v>09</v>
      </c>
      <c r="L6609" t="str">
        <f t="shared" si="1037"/>
        <v>30</v>
      </c>
      <c r="M6609" t="str">
        <f t="shared" si="1038"/>
        <v>%1994-30-30%^^xsd:date</v>
      </c>
      <c r="N6609" t="str">
        <f t="shared" si="1039"/>
        <v>:7676 a crs:CommonwealthOrganisation ; schema:name %Australian Embassy, Czech Republic [Prague]% ; schema:startDate %1990-06-29%^^xsd:date ; schema:endDate %1994-30-30%^^xsd:date ; time:hasTime [ time:hasBeginning [ time:inXSDDate %1990-06-29%^^xsd:date ]  ] .</v>
      </c>
    </row>
    <row r="6610" spans="1:14" x14ac:dyDescent="0.15">
      <c r="A6610" s="1" t="s">
        <v>13258</v>
      </c>
      <c r="B6610" s="1" t="s">
        <v>13259</v>
      </c>
      <c r="C6610" s="1">
        <v>19900305</v>
      </c>
      <c r="D6610" s="1">
        <v>19970731</v>
      </c>
      <c r="E6610" t="str">
        <f t="shared" si="1030"/>
        <v>7678</v>
      </c>
      <c r="F6610" t="str">
        <f t="shared" si="1031"/>
        <v>1990</v>
      </c>
      <c r="G6610" t="str">
        <f t="shared" si="1032"/>
        <v>03</v>
      </c>
      <c r="H6610" t="str">
        <f t="shared" si="1033"/>
        <v>05</v>
      </c>
      <c r="I6610" t="str">
        <f t="shared" si="1034"/>
        <v>%1990-03-05%^^xsd:date</v>
      </c>
      <c r="J6610" t="str">
        <f t="shared" si="1035"/>
        <v>1997</v>
      </c>
      <c r="K6610" t="str">
        <f t="shared" si="1036"/>
        <v>07</v>
      </c>
      <c r="L6610" t="str">
        <f t="shared" si="1037"/>
        <v>31</v>
      </c>
      <c r="M6610" t="str">
        <f t="shared" si="1038"/>
        <v>%1997-31-31%^^xsd:date</v>
      </c>
      <c r="N6610" t="str">
        <f t="shared" si="1039"/>
        <v>:7678 a crs:CommonwealthOrganisation ; schema:name %Aboriginal and Torres Strait Islander Commission, Regional Office, Broken Hill [New South Wales]% ; schema:startDate %1990-03-05%^^xsd:date ; schema:endDate %1997-31-31%^^xsd:date ; time:hasTime [ time:hasBeginning [ time:inXSDDate %1990-03-05%^^xsd:date ]  ] .</v>
      </c>
    </row>
    <row r="6611" spans="1:14" x14ac:dyDescent="0.15">
      <c r="A6611" s="1" t="s">
        <v>13260</v>
      </c>
      <c r="B6611" s="1" t="s">
        <v>13261</v>
      </c>
      <c r="C6611" s="1">
        <v>19900305</v>
      </c>
      <c r="D6611" s="1">
        <v>19970630</v>
      </c>
      <c r="E6611" t="str">
        <f t="shared" si="1030"/>
        <v>7679</v>
      </c>
      <c r="F6611" t="str">
        <f t="shared" si="1031"/>
        <v>1990</v>
      </c>
      <c r="G6611" t="str">
        <f t="shared" si="1032"/>
        <v>03</v>
      </c>
      <c r="H6611" t="str">
        <f t="shared" si="1033"/>
        <v>05</v>
      </c>
      <c r="I6611" t="str">
        <f t="shared" si="1034"/>
        <v>%1990-03-05%^^xsd:date</v>
      </c>
      <c r="J6611" t="str">
        <f t="shared" si="1035"/>
        <v>1997</v>
      </c>
      <c r="K6611" t="str">
        <f t="shared" si="1036"/>
        <v>06</v>
      </c>
      <c r="L6611" t="str">
        <f t="shared" si="1037"/>
        <v>30</v>
      </c>
      <c r="M6611" t="str">
        <f t="shared" si="1038"/>
        <v>%1997-30-30%^^xsd:date</v>
      </c>
      <c r="N6611" t="str">
        <f t="shared" si="1039"/>
        <v>:7679 a crs:CommonwealthOrganisation ; schema:name %Aboriginal and Torres Strait Islander Commission, Regional Office, Dubbo [NSW]% ; schema:startDate %1990-03-05%^^xsd:date ; schema:endDate %1997-30-30%^^xsd:date ; time:hasTime [ time:hasBeginning [ time:inXSDDate %1990-03-05%^^xsd:date ]  ] .</v>
      </c>
    </row>
    <row r="6612" spans="1:14" x14ac:dyDescent="0.15">
      <c r="A6612" s="1" t="s">
        <v>13262</v>
      </c>
      <c r="B6612" s="1" t="s">
        <v>13263</v>
      </c>
      <c r="C6612" s="1">
        <v>19271208</v>
      </c>
      <c r="D6612" s="1">
        <v>19280331</v>
      </c>
      <c r="E6612" t="str">
        <f t="shared" si="1030"/>
        <v>0768</v>
      </c>
      <c r="F6612" t="str">
        <f t="shared" si="1031"/>
        <v>1927</v>
      </c>
      <c r="G6612" t="str">
        <f t="shared" si="1032"/>
        <v>12</v>
      </c>
      <c r="H6612" t="str">
        <f t="shared" si="1033"/>
        <v>08</v>
      </c>
      <c r="I6612" t="str">
        <f t="shared" si="1034"/>
        <v>%1927-12-08%^^xsd:date</v>
      </c>
      <c r="J6612" t="str">
        <f t="shared" si="1035"/>
        <v>1928</v>
      </c>
      <c r="K6612" t="str">
        <f t="shared" si="1036"/>
        <v>03</v>
      </c>
      <c r="L6612" t="str">
        <f t="shared" si="1037"/>
        <v>31</v>
      </c>
      <c r="M6612" t="str">
        <f t="shared" si="1038"/>
        <v>%1928-31-31%^^xsd:date</v>
      </c>
      <c r="N6612" t="str">
        <f t="shared" si="1039"/>
        <v>:0768 a crs:CommonwealthOrganisation ; schema:name %Federal Pastoral Advisory Committee% ; schema:startDate %1927-12-08%^^xsd:date ; schema:endDate %1928-31-31%^^xsd:date ; time:hasTime [ time:hasBeginning [ time:inXSDDate %1927-12-08%^^xsd:date ]  ] .</v>
      </c>
    </row>
    <row r="6613" spans="1:14" x14ac:dyDescent="0.15">
      <c r="A6613" s="1" t="s">
        <v>13264</v>
      </c>
      <c r="B6613" s="1" t="s">
        <v>13265</v>
      </c>
      <c r="C6613" s="1">
        <v>19900305</v>
      </c>
      <c r="D6613" s="1">
        <v>20050630</v>
      </c>
      <c r="E6613" t="str">
        <f t="shared" si="1030"/>
        <v>7680</v>
      </c>
      <c r="F6613" t="str">
        <f t="shared" si="1031"/>
        <v>1990</v>
      </c>
      <c r="G6613" t="str">
        <f t="shared" si="1032"/>
        <v>03</v>
      </c>
      <c r="H6613" t="str">
        <f t="shared" si="1033"/>
        <v>05</v>
      </c>
      <c r="I6613" t="str">
        <f t="shared" si="1034"/>
        <v>%1990-03-05%^^xsd:date</v>
      </c>
      <c r="J6613" t="str">
        <f t="shared" si="1035"/>
        <v>2005</v>
      </c>
      <c r="K6613" t="str">
        <f t="shared" si="1036"/>
        <v>06</v>
      </c>
      <c r="L6613" t="str">
        <f t="shared" si="1037"/>
        <v>30</v>
      </c>
      <c r="M6613" t="str">
        <f t="shared" si="1038"/>
        <v>%2005-30-30%^^xsd:date</v>
      </c>
      <c r="N6613" t="str">
        <f t="shared" si="1039"/>
        <v>:7680 a crs:CommonwealthOrganisation ; schema:name %Aboriginal and Torres Strait Islander Commission, Regional Office, Wagga Wagga [New South Wales]% ; schema:startDate %1990-03-05%^^xsd:date ; schema:endDate %2005-30-30%^^xsd:date ; time:hasTime [ time:hasBeginning [ time:inXSDDate %1990-03-05%^^xsd:date ]  ] .</v>
      </c>
    </row>
    <row r="6614" spans="1:14" x14ac:dyDescent="0.15">
      <c r="A6614" s="1" t="s">
        <v>13266</v>
      </c>
      <c r="B6614" s="1" t="s">
        <v>13267</v>
      </c>
      <c r="C6614" s="1">
        <v>19850125</v>
      </c>
      <c r="D6614" s="1">
        <v>19891231</v>
      </c>
      <c r="E6614" t="str">
        <f t="shared" si="1030"/>
        <v>7681</v>
      </c>
      <c r="F6614" t="str">
        <f t="shared" si="1031"/>
        <v>1985</v>
      </c>
      <c r="G6614" t="str">
        <f t="shared" si="1032"/>
        <v>01</v>
      </c>
      <c r="H6614" t="str">
        <f t="shared" si="1033"/>
        <v>25</v>
      </c>
      <c r="I6614" t="str">
        <f t="shared" si="1034"/>
        <v>%1985-01-25%^^xsd:date</v>
      </c>
      <c r="J6614" t="str">
        <f t="shared" si="1035"/>
        <v>1989</v>
      </c>
      <c r="K6614" t="str">
        <f t="shared" si="1036"/>
        <v>12</v>
      </c>
      <c r="L6614" t="str">
        <f t="shared" si="1037"/>
        <v>31</v>
      </c>
      <c r="M6614" t="str">
        <f t="shared" si="1038"/>
        <v>%1989-31-31%^^xsd:date</v>
      </c>
      <c r="N6614" t="str">
        <f t="shared" si="1039"/>
        <v>:7681 a crs:CommonwealthOrganisation ; schema:name %Australian Council on Tertiary Awards% ; schema:startDate %1985-01-25%^^xsd:date ; schema:endDate %1989-31-31%^^xsd:date ; time:hasTime [ time:hasBeginning [ time:inXSDDate %1985-01-25%^^xsd:date ]  ] .</v>
      </c>
    </row>
    <row r="6615" spans="1:14" x14ac:dyDescent="0.15">
      <c r="A6615" s="1" t="s">
        <v>13268</v>
      </c>
      <c r="B6615" s="1" t="s">
        <v>13269</v>
      </c>
      <c r="C6615" s="1">
        <v>19900305</v>
      </c>
      <c r="D6615" s="1">
        <v>20050630</v>
      </c>
      <c r="E6615" t="str">
        <f t="shared" si="1030"/>
        <v>7682</v>
      </c>
      <c r="F6615" t="str">
        <f t="shared" si="1031"/>
        <v>1990</v>
      </c>
      <c r="G6615" t="str">
        <f t="shared" si="1032"/>
        <v>03</v>
      </c>
      <c r="H6615" t="str">
        <f t="shared" si="1033"/>
        <v>05</v>
      </c>
      <c r="I6615" t="str">
        <f t="shared" si="1034"/>
        <v>%1990-03-05%^^xsd:date</v>
      </c>
      <c r="J6615" t="str">
        <f t="shared" si="1035"/>
        <v>2005</v>
      </c>
      <c r="K6615" t="str">
        <f t="shared" si="1036"/>
        <v>06</v>
      </c>
      <c r="L6615" t="str">
        <f t="shared" si="1037"/>
        <v>30</v>
      </c>
      <c r="M6615" t="str">
        <f t="shared" si="1038"/>
        <v>%2005-30-30%^^xsd:date</v>
      </c>
      <c r="N6615" t="str">
        <f t="shared" si="1039"/>
        <v>:7682 a crs:CommonwealthOrganisation ; schema:name %Aboriginal and Torres Strait Islander Commission, Regional Office, Tamworth [New South Wales]% ; schema:startDate %1990-03-05%^^xsd:date ; schema:endDate %2005-30-30%^^xsd:date ; time:hasTime [ time:hasBeginning [ time:inXSDDate %1990-03-05%^^xsd:date ]  ] .</v>
      </c>
    </row>
    <row r="6616" spans="1:14" x14ac:dyDescent="0.15">
      <c r="A6616" s="1" t="s">
        <v>13270</v>
      </c>
      <c r="B6616" s="1" t="s">
        <v>13271</v>
      </c>
      <c r="C6616" s="1">
        <v>19930324</v>
      </c>
      <c r="D6616" s="1">
        <v>19960311</v>
      </c>
      <c r="E6616" t="str">
        <f t="shared" si="1030"/>
        <v>7683</v>
      </c>
      <c r="F6616" t="str">
        <f t="shared" si="1031"/>
        <v>1993</v>
      </c>
      <c r="G6616" t="str">
        <f t="shared" si="1032"/>
        <v>03</v>
      </c>
      <c r="H6616" t="str">
        <f t="shared" si="1033"/>
        <v>24</v>
      </c>
      <c r="I6616" t="str">
        <f t="shared" si="1034"/>
        <v>%1993-03-24%^^xsd:date</v>
      </c>
      <c r="J6616" t="str">
        <f t="shared" si="1035"/>
        <v>1996</v>
      </c>
      <c r="K6616" t="str">
        <f t="shared" si="1036"/>
        <v>03</v>
      </c>
      <c r="L6616" t="str">
        <f t="shared" si="1037"/>
        <v>11</v>
      </c>
      <c r="M6616" t="str">
        <f t="shared" si="1038"/>
        <v>%1996-11-11%^^xsd:date</v>
      </c>
      <c r="N6616" t="str">
        <f t="shared" si="1039"/>
        <v>:7683 a crs:CommonwealthOrganisation ; schema:name %Department of Immigration and Ethnic Affairs [II], Regional Office, South Australia% ; schema:startDate %1993-03-24%^^xsd:date ; schema:endDate %1996-11-11%^^xsd:date ; time:hasTime [ time:hasBeginning [ time:inXSDDate %1993-03-24%^^xsd:date ]  ] .</v>
      </c>
    </row>
    <row r="6617" spans="1:14" x14ac:dyDescent="0.15">
      <c r="A6617" s="1" t="s">
        <v>13272</v>
      </c>
      <c r="B6617" s="1" t="s">
        <v>13273</v>
      </c>
      <c r="C6617" s="1">
        <v>19930324</v>
      </c>
      <c r="D6617" s="1">
        <v>19940325</v>
      </c>
      <c r="E6617" t="str">
        <f t="shared" si="1030"/>
        <v>7684</v>
      </c>
      <c r="F6617" t="str">
        <f t="shared" si="1031"/>
        <v>1993</v>
      </c>
      <c r="G6617" t="str">
        <f t="shared" si="1032"/>
        <v>03</v>
      </c>
      <c r="H6617" t="str">
        <f t="shared" si="1033"/>
        <v>24</v>
      </c>
      <c r="I6617" t="str">
        <f t="shared" si="1034"/>
        <v>%1993-03-24%^^xsd:date</v>
      </c>
      <c r="J6617" t="str">
        <f t="shared" si="1035"/>
        <v>1994</v>
      </c>
      <c r="K6617" t="str">
        <f t="shared" si="1036"/>
        <v>03</v>
      </c>
      <c r="L6617" t="str">
        <f t="shared" si="1037"/>
        <v>25</v>
      </c>
      <c r="M6617" t="str">
        <f t="shared" si="1038"/>
        <v>%1994-25-25%^^xsd:date</v>
      </c>
      <c r="N6617" t="str">
        <f t="shared" si="1039"/>
        <v>:7684 a crs:CommonwealthOrganisation ; schema:name %Department of Industry, Technology and Regional Development, State Office, South Australia% ; schema:startDate %1993-03-24%^^xsd:date ; schema:endDate %1994-25-25%^^xsd:date ; time:hasTime [ time:hasBeginning [ time:inXSDDate %1993-03-24%^^xsd:date ]  ] .</v>
      </c>
    </row>
    <row r="6618" spans="1:14" x14ac:dyDescent="0.15">
      <c r="A6618" s="1" t="s">
        <v>13274</v>
      </c>
      <c r="B6618" s="1" t="s">
        <v>13275</v>
      </c>
      <c r="C6618" s="1">
        <v>19930324</v>
      </c>
      <c r="D6618" s="1">
        <v>19960311</v>
      </c>
      <c r="E6618" t="str">
        <f t="shared" si="1030"/>
        <v>7686</v>
      </c>
      <c r="F6618" t="str">
        <f t="shared" si="1031"/>
        <v>1993</v>
      </c>
      <c r="G6618" t="str">
        <f t="shared" si="1032"/>
        <v>03</v>
      </c>
      <c r="H6618" t="str">
        <f t="shared" si="1033"/>
        <v>24</v>
      </c>
      <c r="I6618" t="str">
        <f t="shared" si="1034"/>
        <v>%1993-03-24%^^xsd:date</v>
      </c>
      <c r="J6618" t="str">
        <f t="shared" si="1035"/>
        <v>1996</v>
      </c>
      <c r="K6618" t="str">
        <f t="shared" si="1036"/>
        <v>03</v>
      </c>
      <c r="L6618" t="str">
        <f t="shared" si="1037"/>
        <v>11</v>
      </c>
      <c r="M6618" t="str">
        <f t="shared" si="1038"/>
        <v>%1996-11-11%^^xsd:date</v>
      </c>
      <c r="N6618" t="str">
        <f t="shared" si="1039"/>
        <v>:7686 a crs:CommonwealthOrganisation ; schema:name %Department of Immigration and Ethnic Affairs [II], Regional Office, New South Wales% ; schema:startDate %1993-03-24%^^xsd:date ; schema:endDate %1996-11-11%^^xsd:date ; time:hasTime [ time:hasBeginning [ time:inXSDDate %1993-03-24%^^xsd:date ]  ] .</v>
      </c>
    </row>
    <row r="6619" spans="1:14" x14ac:dyDescent="0.15">
      <c r="A6619" s="1" t="s">
        <v>13276</v>
      </c>
      <c r="B6619" s="1" t="s">
        <v>13277</v>
      </c>
      <c r="C6619" s="1">
        <v>19930324</v>
      </c>
      <c r="D6619" s="1">
        <v>19960311</v>
      </c>
      <c r="E6619" t="str">
        <f t="shared" si="1030"/>
        <v>7687</v>
      </c>
      <c r="F6619" t="str">
        <f t="shared" si="1031"/>
        <v>1993</v>
      </c>
      <c r="G6619" t="str">
        <f t="shared" si="1032"/>
        <v>03</v>
      </c>
      <c r="H6619" t="str">
        <f t="shared" si="1033"/>
        <v>24</v>
      </c>
      <c r="I6619" t="str">
        <f t="shared" si="1034"/>
        <v>%1993-03-24%^^xsd:date</v>
      </c>
      <c r="J6619" t="str">
        <f t="shared" si="1035"/>
        <v>1996</v>
      </c>
      <c r="K6619" t="str">
        <f t="shared" si="1036"/>
        <v>03</v>
      </c>
      <c r="L6619" t="str">
        <f t="shared" si="1037"/>
        <v>11</v>
      </c>
      <c r="M6619" t="str">
        <f t="shared" si="1038"/>
        <v>%1996-11-11%^^xsd:date</v>
      </c>
      <c r="N6619" t="str">
        <f t="shared" si="1039"/>
        <v>:7687 a crs:CommonwealthOrganisation ; schema:name %Department of Immigration and Ethnic Affairs [II], Regional Office, Northern Territory% ; schema:startDate %1993-03-24%^^xsd:date ; schema:endDate %1996-11-11%^^xsd:date ; time:hasTime [ time:hasBeginning [ time:inXSDDate %1993-03-24%^^xsd:date ]  ] .</v>
      </c>
    </row>
    <row r="6620" spans="1:14" x14ac:dyDescent="0.15">
      <c r="A6620" s="1" t="s">
        <v>13278</v>
      </c>
      <c r="B6620" s="1" t="s">
        <v>13279</v>
      </c>
      <c r="C6620" s="1">
        <v>19930101</v>
      </c>
      <c r="E6620" t="str">
        <f t="shared" si="1030"/>
        <v>7688</v>
      </c>
      <c r="F6620" t="str">
        <f t="shared" si="1031"/>
        <v>1993</v>
      </c>
      <c r="G6620" t="str">
        <f t="shared" si="1032"/>
        <v>01</v>
      </c>
      <c r="H6620" t="str">
        <f t="shared" si="1033"/>
        <v>01</v>
      </c>
      <c r="I6620" t="str">
        <f t="shared" si="1034"/>
        <v>%1993-01-01%^^xsd:date</v>
      </c>
      <c r="J6620" t="str">
        <f t="shared" si="1035"/>
        <v/>
      </c>
      <c r="K6620" t="str">
        <f t="shared" si="1036"/>
        <v/>
      </c>
      <c r="L6620" t="str">
        <f t="shared" si="1037"/>
        <v/>
      </c>
      <c r="M6620" t="str">
        <f t="shared" si="1038"/>
        <v/>
      </c>
      <c r="N6620" t="str">
        <f t="shared" si="1039"/>
        <v>:7688 a crs:CommonwealthOrganisation ; schema:name %Army System Support Agency (SSA)% ; schema:startDate %1993-01-01%^^xsd:date ; time:hasTime [ time:hasBeginning [ time:inXSDDate %1993-01-01%^^xsd:date ]  ] .</v>
      </c>
    </row>
    <row r="6621" spans="1:14" x14ac:dyDescent="0.15">
      <c r="A6621" s="1" t="s">
        <v>13280</v>
      </c>
      <c r="B6621" s="1" t="s">
        <v>13281</v>
      </c>
      <c r="C6621" s="1">
        <v>19400701</v>
      </c>
      <c r="D6621" s="1">
        <v>19581008</v>
      </c>
      <c r="E6621" t="str">
        <f t="shared" si="1030"/>
        <v>7689</v>
      </c>
      <c r="F6621" t="str">
        <f t="shared" si="1031"/>
        <v>1940</v>
      </c>
      <c r="G6621" t="str">
        <f t="shared" si="1032"/>
        <v>07</v>
      </c>
      <c r="H6621" t="str">
        <f t="shared" si="1033"/>
        <v>01</v>
      </c>
      <c r="I6621" t="str">
        <f t="shared" si="1034"/>
        <v>%1940-07-01%^^xsd:date</v>
      </c>
      <c r="J6621" t="str">
        <f t="shared" si="1035"/>
        <v>1958</v>
      </c>
      <c r="K6621" t="str">
        <f t="shared" si="1036"/>
        <v>10</v>
      </c>
      <c r="L6621" t="str">
        <f t="shared" si="1037"/>
        <v>08</v>
      </c>
      <c r="M6621" t="str">
        <f t="shared" si="1038"/>
        <v>%1958-08-08%^^xsd:date</v>
      </c>
      <c r="N6621" t="str">
        <f t="shared" si="1039"/>
        <v>:7689 a crs:CommonwealthOrganisation ; schema:name %CSIR/ (from 1949) CSIRO, Division of Industrial Chemistry% ; schema:startDate %1940-07-01%^^xsd:date ; schema:endDate %1958-08-08%^^xsd:date ; time:hasTime [ time:hasBeginning [ time:inXSDDate %1940-07-01%^^xsd:date ]  ] .</v>
      </c>
    </row>
    <row r="6622" spans="1:14" x14ac:dyDescent="0.15">
      <c r="A6622" s="1" t="s">
        <v>13282</v>
      </c>
      <c r="B6622" s="1" t="s">
        <v>13283</v>
      </c>
      <c r="C6622" s="1">
        <v>19860501</v>
      </c>
      <c r="E6622" t="str">
        <f t="shared" si="1030"/>
        <v>7690</v>
      </c>
      <c r="F6622" t="str">
        <f t="shared" si="1031"/>
        <v>1986</v>
      </c>
      <c r="G6622" t="str">
        <f t="shared" si="1032"/>
        <v>05</v>
      </c>
      <c r="H6622" t="str">
        <f t="shared" si="1033"/>
        <v>01</v>
      </c>
      <c r="I6622" t="str">
        <f t="shared" si="1034"/>
        <v>%1986-05-01%^^xsd:date</v>
      </c>
      <c r="J6622" t="str">
        <f t="shared" si="1035"/>
        <v/>
      </c>
      <c r="K6622" t="str">
        <f t="shared" si="1036"/>
        <v/>
      </c>
      <c r="L6622" t="str">
        <f t="shared" si="1037"/>
        <v/>
      </c>
      <c r="M6622" t="str">
        <f t="shared" si="1038"/>
        <v/>
      </c>
      <c r="N6622" t="str">
        <f t="shared" si="1039"/>
        <v>:7690 a crs:CommonwealthOrganisation ; schema:name %CRS Australia, Hurstville [New South Wales]% ; schema:startDate %1986-05-01%^^xsd:date ; time:hasTime [ time:hasBeginning [ time:inXSDDate %1986-05-01%^^xsd:date ]  ] .</v>
      </c>
    </row>
    <row r="6623" spans="1:14" x14ac:dyDescent="0.15">
      <c r="A6623" s="1" t="s">
        <v>13284</v>
      </c>
      <c r="B6623" s="1" t="s">
        <v>13285</v>
      </c>
      <c r="C6623" s="1">
        <v>19930324</v>
      </c>
      <c r="D6623" s="1">
        <v>19931223</v>
      </c>
      <c r="E6623" t="str">
        <f t="shared" si="1030"/>
        <v>7691</v>
      </c>
      <c r="F6623" t="str">
        <f t="shared" si="1031"/>
        <v>1993</v>
      </c>
      <c r="G6623" t="str">
        <f t="shared" si="1032"/>
        <v>03</v>
      </c>
      <c r="H6623" t="str">
        <f t="shared" si="1033"/>
        <v>24</v>
      </c>
      <c r="I6623" t="str">
        <f t="shared" si="1034"/>
        <v>%1993-03-24%^^xsd:date</v>
      </c>
      <c r="J6623" t="str">
        <f t="shared" si="1035"/>
        <v>1993</v>
      </c>
      <c r="K6623" t="str">
        <f t="shared" si="1036"/>
        <v>12</v>
      </c>
      <c r="L6623" t="str">
        <f t="shared" si="1037"/>
        <v>23</v>
      </c>
      <c r="M6623" t="str">
        <f t="shared" si="1038"/>
        <v>%1993-23-23%^^xsd:date</v>
      </c>
      <c r="N6623" t="str">
        <f t="shared" si="1039"/>
        <v>:7691 a crs:CommonwealthOrganisation ; schema:name %Department of Health, Housing, Local Government and Community Services, State Office, Queensland% ; schema:startDate %1993-03-24%^^xsd:date ; schema:endDate %1993-23-23%^^xsd:date ; time:hasTime [ time:hasBeginning [ time:inXSDDate %1993-03-24%^^xsd:date ]  ] .</v>
      </c>
    </row>
    <row r="6624" spans="1:14" x14ac:dyDescent="0.15">
      <c r="A6624" s="1" t="s">
        <v>13286</v>
      </c>
      <c r="B6624" s="1" t="s">
        <v>13287</v>
      </c>
      <c r="C6624" s="1">
        <v>19930324</v>
      </c>
      <c r="D6624" s="1">
        <v>19960311</v>
      </c>
      <c r="E6624" t="str">
        <f t="shared" si="1030"/>
        <v>7692</v>
      </c>
      <c r="F6624" t="str">
        <f t="shared" si="1031"/>
        <v>1993</v>
      </c>
      <c r="G6624" t="str">
        <f t="shared" si="1032"/>
        <v>03</v>
      </c>
      <c r="H6624" t="str">
        <f t="shared" si="1033"/>
        <v>24</v>
      </c>
      <c r="I6624" t="str">
        <f t="shared" si="1034"/>
        <v>%1993-03-24%^^xsd:date</v>
      </c>
      <c r="J6624" t="str">
        <f t="shared" si="1035"/>
        <v>1996</v>
      </c>
      <c r="K6624" t="str">
        <f t="shared" si="1036"/>
        <v>03</v>
      </c>
      <c r="L6624" t="str">
        <f t="shared" si="1037"/>
        <v>11</v>
      </c>
      <c r="M6624" t="str">
        <f t="shared" si="1038"/>
        <v>%1996-11-11%^^xsd:date</v>
      </c>
      <c r="N6624" t="str">
        <f t="shared" si="1039"/>
        <v>:7692 a crs:CommonwealthOrganisation ; schema:name %Department of Immigration and Ethnic Affairs [II], Regional Office, Queensland% ; schema:startDate %1993-03-24%^^xsd:date ; schema:endDate %1996-11-11%^^xsd:date ; time:hasTime [ time:hasBeginning [ time:inXSDDate %1993-03-24%^^xsd:date ]  ] .</v>
      </c>
    </row>
    <row r="6625" spans="1:14" x14ac:dyDescent="0.15">
      <c r="A6625" s="1" t="s">
        <v>13288</v>
      </c>
      <c r="B6625" s="1" t="s">
        <v>13289</v>
      </c>
      <c r="C6625" s="1">
        <v>19930324</v>
      </c>
      <c r="D6625" s="1">
        <v>19940325</v>
      </c>
      <c r="E6625" t="str">
        <f t="shared" si="1030"/>
        <v>7693</v>
      </c>
      <c r="F6625" t="str">
        <f t="shared" si="1031"/>
        <v>1993</v>
      </c>
      <c r="G6625" t="str">
        <f t="shared" si="1032"/>
        <v>03</v>
      </c>
      <c r="H6625" t="str">
        <f t="shared" si="1033"/>
        <v>24</v>
      </c>
      <c r="I6625" t="str">
        <f t="shared" si="1034"/>
        <v>%1993-03-24%^^xsd:date</v>
      </c>
      <c r="J6625" t="str">
        <f t="shared" si="1035"/>
        <v>1994</v>
      </c>
      <c r="K6625" t="str">
        <f t="shared" si="1036"/>
        <v>03</v>
      </c>
      <c r="L6625" t="str">
        <f t="shared" si="1037"/>
        <v>25</v>
      </c>
      <c r="M6625" t="str">
        <f t="shared" si="1038"/>
        <v>%1994-25-25%^^xsd:date</v>
      </c>
      <c r="N6625" t="str">
        <f t="shared" si="1039"/>
        <v>:7693 a crs:CommonwealthOrganisation ; schema:name %Department of Industry, Technology and Regional Development, State Office, New South Wales% ; schema:startDate %1993-03-24%^^xsd:date ; schema:endDate %1994-25-25%^^xsd:date ; time:hasTime [ time:hasBeginning [ time:inXSDDate %1993-03-24%^^xsd:date ]  ] .</v>
      </c>
    </row>
    <row r="6626" spans="1:14" x14ac:dyDescent="0.15">
      <c r="A6626" s="1" t="s">
        <v>13290</v>
      </c>
      <c r="B6626" s="1" t="s">
        <v>13291</v>
      </c>
      <c r="C6626" s="1">
        <v>19930324</v>
      </c>
      <c r="D6626" s="1">
        <v>19940130</v>
      </c>
      <c r="E6626" t="str">
        <f t="shared" si="1030"/>
        <v>7694</v>
      </c>
      <c r="F6626" t="str">
        <f t="shared" si="1031"/>
        <v>1993</v>
      </c>
      <c r="G6626" t="str">
        <f t="shared" si="1032"/>
        <v>03</v>
      </c>
      <c r="H6626" t="str">
        <f t="shared" si="1033"/>
        <v>24</v>
      </c>
      <c r="I6626" t="str">
        <f t="shared" si="1034"/>
        <v>%1993-03-24%^^xsd:date</v>
      </c>
      <c r="J6626" t="str">
        <f t="shared" si="1035"/>
        <v>1994</v>
      </c>
      <c r="K6626" t="str">
        <f t="shared" si="1036"/>
        <v>01</v>
      </c>
      <c r="L6626" t="str">
        <f t="shared" si="1037"/>
        <v>30</v>
      </c>
      <c r="M6626" t="str">
        <f t="shared" si="1038"/>
        <v>%1994-30-30%^^xsd:date</v>
      </c>
      <c r="N6626" t="str">
        <f t="shared" si="1039"/>
        <v>:7694 a crs:CommonwealthOrganisation ; schema:name %Department of the Arts and Administrative Services, Regional Office, New South Wales% ; schema:startDate %1993-03-24%^^xsd:date ; schema:endDate %1994-30-30%^^xsd:date ; time:hasTime [ time:hasBeginning [ time:inXSDDate %1993-03-24%^^xsd:date ]  ] .</v>
      </c>
    </row>
    <row r="6627" spans="1:14" x14ac:dyDescent="0.15">
      <c r="A6627" s="1" t="s">
        <v>13292</v>
      </c>
      <c r="B6627" s="1" t="s">
        <v>13293</v>
      </c>
      <c r="C6627" s="1">
        <v>19930324</v>
      </c>
      <c r="D6627" s="1">
        <v>19931223</v>
      </c>
      <c r="E6627" t="str">
        <f t="shared" si="1030"/>
        <v>7695</v>
      </c>
      <c r="F6627" t="str">
        <f t="shared" si="1031"/>
        <v>1993</v>
      </c>
      <c r="G6627" t="str">
        <f t="shared" si="1032"/>
        <v>03</v>
      </c>
      <c r="H6627" t="str">
        <f t="shared" si="1033"/>
        <v>24</v>
      </c>
      <c r="I6627" t="str">
        <f t="shared" si="1034"/>
        <v>%1993-03-24%^^xsd:date</v>
      </c>
      <c r="J6627" t="str">
        <f t="shared" si="1035"/>
        <v>1993</v>
      </c>
      <c r="K6627" t="str">
        <f t="shared" si="1036"/>
        <v>12</v>
      </c>
      <c r="L6627" t="str">
        <f t="shared" si="1037"/>
        <v>23</v>
      </c>
      <c r="M6627" t="str">
        <f t="shared" si="1038"/>
        <v>%1993-23-23%^^xsd:date</v>
      </c>
      <c r="N6627" t="str">
        <f t="shared" si="1039"/>
        <v>:7695 a crs:CommonwealthOrganisation ; schema:name %Department of Health, Housing, Local Government and Community Services, State Office, New South Wales% ; schema:startDate %1993-03-24%^^xsd:date ; schema:endDate %1993-23-23%^^xsd:date ; time:hasTime [ time:hasBeginning [ time:inXSDDate %1993-03-24%^^xsd:date ]  ] .</v>
      </c>
    </row>
    <row r="6628" spans="1:14" x14ac:dyDescent="0.15">
      <c r="A6628" s="1" t="s">
        <v>13294</v>
      </c>
      <c r="B6628" s="1" t="s">
        <v>13295</v>
      </c>
      <c r="C6628" s="1">
        <v>19930324</v>
      </c>
      <c r="D6628" s="1">
        <v>19940325</v>
      </c>
      <c r="E6628" t="str">
        <f t="shared" si="1030"/>
        <v>7696</v>
      </c>
      <c r="F6628" t="str">
        <f t="shared" si="1031"/>
        <v>1993</v>
      </c>
      <c r="G6628" t="str">
        <f t="shared" si="1032"/>
        <v>03</v>
      </c>
      <c r="H6628" t="str">
        <f t="shared" si="1033"/>
        <v>24</v>
      </c>
      <c r="I6628" t="str">
        <f t="shared" si="1034"/>
        <v>%1993-03-24%^^xsd:date</v>
      </c>
      <c r="J6628" t="str">
        <f t="shared" si="1035"/>
        <v>1994</v>
      </c>
      <c r="K6628" t="str">
        <f t="shared" si="1036"/>
        <v>03</v>
      </c>
      <c r="L6628" t="str">
        <f t="shared" si="1037"/>
        <v>25</v>
      </c>
      <c r="M6628" t="str">
        <f t="shared" si="1038"/>
        <v>%1994-25-25%^^xsd:date</v>
      </c>
      <c r="N6628" t="str">
        <f t="shared" si="1039"/>
        <v>:7696 a crs:CommonwealthOrganisation ; schema:name %Department of Industry, Technology and Regional Development, State Office, Queensland% ; schema:startDate %1993-03-24%^^xsd:date ; schema:endDate %1994-25-25%^^xsd:date ; time:hasTime [ time:hasBeginning [ time:inXSDDate %1993-03-24%^^xsd:date ]  ] .</v>
      </c>
    </row>
    <row r="6629" spans="1:14" x14ac:dyDescent="0.15">
      <c r="A6629" s="1" t="s">
        <v>13296</v>
      </c>
      <c r="B6629" s="1" t="s">
        <v>13297</v>
      </c>
      <c r="C6629" s="1">
        <v>19880701</v>
      </c>
      <c r="D6629" s="1">
        <v>20000399</v>
      </c>
      <c r="E6629" t="str">
        <f t="shared" si="1030"/>
        <v>7697</v>
      </c>
      <c r="F6629" t="str">
        <f t="shared" si="1031"/>
        <v>1988</v>
      </c>
      <c r="G6629" t="str">
        <f t="shared" si="1032"/>
        <v>07</v>
      </c>
      <c r="H6629" t="str">
        <f t="shared" si="1033"/>
        <v>01</v>
      </c>
      <c r="I6629" t="str">
        <f t="shared" si="1034"/>
        <v>%1988-07-01%^^xsd:date</v>
      </c>
      <c r="J6629" t="str">
        <f t="shared" si="1035"/>
        <v>2000</v>
      </c>
      <c r="K6629" t="str">
        <f t="shared" si="1036"/>
        <v>03</v>
      </c>
      <c r="L6629" t="str">
        <f t="shared" si="1037"/>
        <v>99</v>
      </c>
      <c r="M6629" t="str">
        <f t="shared" si="1038"/>
        <v>%2000-99-99%^^xsd:date</v>
      </c>
      <c r="N6629" t="str">
        <f t="shared" si="1039"/>
        <v>:7697 a crs:CommonwealthOrganisation ; schema:name %National Board of Employment, Education and Training% ; schema:startDate %1988-07-01%^^xsd:date ; schema:endDate %2000-99-99%^^xsd:date ; time:hasTime [ time:hasBeginning [ time:inXSDDate %1988-07-01%^^xsd:date ]  ] .</v>
      </c>
    </row>
    <row r="6630" spans="1:14" x14ac:dyDescent="0.15">
      <c r="A6630" s="1" t="s">
        <v>13298</v>
      </c>
      <c r="B6630" s="1" t="s">
        <v>13299</v>
      </c>
      <c r="C6630" s="1">
        <v>19930324</v>
      </c>
      <c r="D6630" s="1">
        <v>19960311</v>
      </c>
      <c r="E6630" t="str">
        <f t="shared" si="1030"/>
        <v>7698</v>
      </c>
      <c r="F6630" t="str">
        <f t="shared" si="1031"/>
        <v>1993</v>
      </c>
      <c r="G6630" t="str">
        <f t="shared" si="1032"/>
        <v>03</v>
      </c>
      <c r="H6630" t="str">
        <f t="shared" si="1033"/>
        <v>24</v>
      </c>
      <c r="I6630" t="str">
        <f t="shared" si="1034"/>
        <v>%1993-03-24%^^xsd:date</v>
      </c>
      <c r="J6630" t="str">
        <f t="shared" si="1035"/>
        <v>1996</v>
      </c>
      <c r="K6630" t="str">
        <f t="shared" si="1036"/>
        <v>03</v>
      </c>
      <c r="L6630" t="str">
        <f t="shared" si="1037"/>
        <v>11</v>
      </c>
      <c r="M6630" t="str">
        <f t="shared" si="1038"/>
        <v>%1996-11-11%^^xsd:date</v>
      </c>
      <c r="N6630" t="str">
        <f t="shared" si="1039"/>
        <v>:7698 a crs:CommonwealthOrganisation ; schema:name %Department of Immigration and Ethnic Affairs [II], Regional Office, Victoria% ; schema:startDate %1993-03-24%^^xsd:date ; schema:endDate %1996-11-11%^^xsd:date ; time:hasTime [ time:hasBeginning [ time:inXSDDate %1993-03-24%^^xsd:date ]  ] .</v>
      </c>
    </row>
    <row r="6631" spans="1:14" x14ac:dyDescent="0.15">
      <c r="A6631" s="1" t="s">
        <v>13300</v>
      </c>
      <c r="B6631" s="1" t="s">
        <v>13301</v>
      </c>
      <c r="C6631" s="1">
        <v>19930324</v>
      </c>
      <c r="D6631" s="1">
        <v>19931223</v>
      </c>
      <c r="E6631" t="str">
        <f t="shared" si="1030"/>
        <v>7699</v>
      </c>
      <c r="F6631" t="str">
        <f t="shared" si="1031"/>
        <v>1993</v>
      </c>
      <c r="G6631" t="str">
        <f t="shared" si="1032"/>
        <v>03</v>
      </c>
      <c r="H6631" t="str">
        <f t="shared" si="1033"/>
        <v>24</v>
      </c>
      <c r="I6631" t="str">
        <f t="shared" si="1034"/>
        <v>%1993-03-24%^^xsd:date</v>
      </c>
      <c r="J6631" t="str">
        <f t="shared" si="1035"/>
        <v>1993</v>
      </c>
      <c r="K6631" t="str">
        <f t="shared" si="1036"/>
        <v>12</v>
      </c>
      <c r="L6631" t="str">
        <f t="shared" si="1037"/>
        <v>23</v>
      </c>
      <c r="M6631" t="str">
        <f t="shared" si="1038"/>
        <v>%1993-23-23%^^xsd:date</v>
      </c>
      <c r="N6631" t="str">
        <f t="shared" si="1039"/>
        <v>:7699 a crs:CommonwealthOrganisation ; schema:name %Department of Health, Housing, Local Government and Community Services, State Office, Victoria% ; schema:startDate %1993-03-24%^^xsd:date ; schema:endDate %1993-23-23%^^xsd:date ; time:hasTime [ time:hasBeginning [ time:inXSDDate %1993-03-24%^^xsd:date ]  ] .</v>
      </c>
    </row>
    <row r="6632" spans="1:14" x14ac:dyDescent="0.15">
      <c r="A6632" s="1" t="s">
        <v>13302</v>
      </c>
      <c r="B6632" s="1" t="s">
        <v>13303</v>
      </c>
      <c r="C6632" s="1">
        <v>19431210</v>
      </c>
      <c r="D6632" s="1">
        <v>19440317</v>
      </c>
      <c r="E6632" t="str">
        <f t="shared" si="1030"/>
        <v>0077</v>
      </c>
      <c r="F6632" t="str">
        <f t="shared" si="1031"/>
        <v>1943</v>
      </c>
      <c r="G6632" t="str">
        <f t="shared" si="1032"/>
        <v>12</v>
      </c>
      <c r="H6632" t="str">
        <f t="shared" si="1033"/>
        <v>10</v>
      </c>
      <c r="I6632" t="str">
        <f t="shared" si="1034"/>
        <v>%1943-12-10%^^xsd:date</v>
      </c>
      <c r="J6632" t="str">
        <f t="shared" si="1035"/>
        <v>1944</v>
      </c>
      <c r="K6632" t="str">
        <f t="shared" si="1036"/>
        <v>03</v>
      </c>
      <c r="L6632" t="str">
        <f t="shared" si="1037"/>
        <v>17</v>
      </c>
      <c r="M6632" t="str">
        <f t="shared" si="1038"/>
        <v>%1944-17-17%^^xsd:date</v>
      </c>
      <c r="N6632" t="str">
        <f t="shared" si="1039"/>
        <v>:0077 a crs:CommonwealthOrganisation ; schema:name %Central Coal Authority% ; schema:startDate %1943-12-10%^^xsd:date ; schema:endDate %1944-17-17%^^xsd:date ; time:hasTime [ time:hasBeginning [ time:inXSDDate %1943-12-10%^^xsd:date ]  ] .</v>
      </c>
    </row>
    <row r="6633" spans="1:14" x14ac:dyDescent="0.15">
      <c r="A6633" s="1" t="s">
        <v>13304</v>
      </c>
      <c r="B6633" s="1" t="s">
        <v>13305</v>
      </c>
      <c r="C6633" s="1">
        <v>19930324</v>
      </c>
      <c r="D6633" s="1">
        <v>19940130</v>
      </c>
      <c r="E6633" t="str">
        <f t="shared" si="1030"/>
        <v>7700</v>
      </c>
      <c r="F6633" t="str">
        <f t="shared" si="1031"/>
        <v>1993</v>
      </c>
      <c r="G6633" t="str">
        <f t="shared" si="1032"/>
        <v>03</v>
      </c>
      <c r="H6633" t="str">
        <f t="shared" si="1033"/>
        <v>24</v>
      </c>
      <c r="I6633" t="str">
        <f t="shared" si="1034"/>
        <v>%1993-03-24%^^xsd:date</v>
      </c>
      <c r="J6633" t="str">
        <f t="shared" si="1035"/>
        <v>1994</v>
      </c>
      <c r="K6633" t="str">
        <f t="shared" si="1036"/>
        <v>01</v>
      </c>
      <c r="L6633" t="str">
        <f t="shared" si="1037"/>
        <v>30</v>
      </c>
      <c r="M6633" t="str">
        <f t="shared" si="1038"/>
        <v>%1994-30-30%^^xsd:date</v>
      </c>
      <c r="N6633" t="str">
        <f t="shared" si="1039"/>
        <v>:7700 a crs:CommonwealthOrganisation ; schema:name %Department of the Arts and Administrative Services, Corporate Services, Regional Office Victoria% ; schema:startDate %1993-03-24%^^xsd:date ; schema:endDate %1994-30-30%^^xsd:date ; time:hasTime [ time:hasBeginning [ time:inXSDDate %1993-03-24%^^xsd:date ]  ] .</v>
      </c>
    </row>
    <row r="6634" spans="1:14" x14ac:dyDescent="0.15">
      <c r="A6634" s="1" t="s">
        <v>13306</v>
      </c>
      <c r="B6634" s="1" t="s">
        <v>13307</v>
      </c>
      <c r="C6634" s="1">
        <v>19910701</v>
      </c>
      <c r="D6634" s="1">
        <v>19970912</v>
      </c>
      <c r="E6634" t="str">
        <f t="shared" si="1030"/>
        <v>7701</v>
      </c>
      <c r="F6634" t="str">
        <f t="shared" si="1031"/>
        <v>1991</v>
      </c>
      <c r="G6634" t="str">
        <f t="shared" si="1032"/>
        <v>07</v>
      </c>
      <c r="H6634" t="str">
        <f t="shared" si="1033"/>
        <v>01</v>
      </c>
      <c r="I6634" t="str">
        <f t="shared" si="1034"/>
        <v>%1991-07-01%^^xsd:date</v>
      </c>
      <c r="J6634" t="str">
        <f t="shared" si="1035"/>
        <v>1997</v>
      </c>
      <c r="K6634" t="str">
        <f t="shared" si="1036"/>
        <v>09</v>
      </c>
      <c r="L6634" t="str">
        <f t="shared" si="1037"/>
        <v>12</v>
      </c>
      <c r="M6634" t="str">
        <f t="shared" si="1038"/>
        <v>%1997-12-12%^^xsd:date</v>
      </c>
      <c r="N6634" t="str">
        <f t="shared" si="1039"/>
        <v>:7701 a crs:CommonwealthOrganisation ; schema:name %Interiors Australia, State Office, South Australia% ; schema:startDate %1991-07-01%^^xsd:date ; schema:endDate %1997-12-12%^^xsd:date ; time:hasTime [ time:hasBeginning [ time:inXSDDate %1991-07-01%^^xsd:date ]  ] .</v>
      </c>
    </row>
    <row r="6635" spans="1:14" x14ac:dyDescent="0.15">
      <c r="A6635" s="1" t="s">
        <v>13308</v>
      </c>
      <c r="B6635" s="1" t="s">
        <v>13309</v>
      </c>
      <c r="C6635" s="1">
        <v>19900701</v>
      </c>
      <c r="D6635" s="1">
        <v>19970929</v>
      </c>
      <c r="E6635" t="str">
        <f t="shared" si="1030"/>
        <v>7702</v>
      </c>
      <c r="F6635" t="str">
        <f t="shared" si="1031"/>
        <v>1990</v>
      </c>
      <c r="G6635" t="str">
        <f t="shared" si="1032"/>
        <v>07</v>
      </c>
      <c r="H6635" t="str">
        <f t="shared" si="1033"/>
        <v>01</v>
      </c>
      <c r="I6635" t="str">
        <f t="shared" si="1034"/>
        <v>%1990-07-01%^^xsd:date</v>
      </c>
      <c r="J6635" t="str">
        <f t="shared" si="1035"/>
        <v>1997</v>
      </c>
      <c r="K6635" t="str">
        <f t="shared" si="1036"/>
        <v>09</v>
      </c>
      <c r="L6635" t="str">
        <f t="shared" si="1037"/>
        <v>29</v>
      </c>
      <c r="M6635" t="str">
        <f t="shared" si="1038"/>
        <v>%1997-29-29%^^xsd:date</v>
      </c>
      <c r="N6635" t="str">
        <f t="shared" si="1039"/>
        <v>:7702 a crs:CommonwealthOrganisation ; schema:name %Asset Services, State Office, South Australia% ; schema:startDate %1990-07-01%^^xsd:date ; schema:endDate %1997-29-29%^^xsd:date ; time:hasTime [ time:hasBeginning [ time:inXSDDate %1990-07-01%^^xsd:date ]  ] .</v>
      </c>
    </row>
    <row r="6636" spans="1:14" x14ac:dyDescent="0.15">
      <c r="A6636" s="1" t="s">
        <v>13310</v>
      </c>
      <c r="B6636" s="1" t="s">
        <v>13311</v>
      </c>
      <c r="C6636" s="1">
        <v>19930324</v>
      </c>
      <c r="D6636" s="1">
        <v>19940325</v>
      </c>
      <c r="E6636" t="str">
        <f t="shared" si="1030"/>
        <v>7703</v>
      </c>
      <c r="F6636" t="str">
        <f t="shared" si="1031"/>
        <v>1993</v>
      </c>
      <c r="G6636" t="str">
        <f t="shared" si="1032"/>
        <v>03</v>
      </c>
      <c r="H6636" t="str">
        <f t="shared" si="1033"/>
        <v>24</v>
      </c>
      <c r="I6636" t="str">
        <f t="shared" si="1034"/>
        <v>%1993-03-24%^^xsd:date</v>
      </c>
      <c r="J6636" t="str">
        <f t="shared" si="1035"/>
        <v>1994</v>
      </c>
      <c r="K6636" t="str">
        <f t="shared" si="1036"/>
        <v>03</v>
      </c>
      <c r="L6636" t="str">
        <f t="shared" si="1037"/>
        <v>25</v>
      </c>
      <c r="M6636" t="str">
        <f t="shared" si="1038"/>
        <v>%1994-25-25%^^xsd:date</v>
      </c>
      <c r="N6636" t="str">
        <f t="shared" si="1039"/>
        <v>:7703 a crs:CommonwealthOrganisation ; schema:name %Department of Industry, Technology and Regional Development, State Office, Western Australia% ; schema:startDate %1993-03-24%^^xsd:date ; schema:endDate %1994-25-25%^^xsd:date ; time:hasTime [ time:hasBeginning [ time:inXSDDate %1993-03-24%^^xsd:date ]  ] .</v>
      </c>
    </row>
    <row r="6637" spans="1:14" x14ac:dyDescent="0.15">
      <c r="A6637" s="1" t="s">
        <v>13312</v>
      </c>
      <c r="B6637" s="1" t="s">
        <v>13313</v>
      </c>
      <c r="C6637" s="1">
        <v>19900701</v>
      </c>
      <c r="D6637" s="1">
        <v>19960101</v>
      </c>
      <c r="E6637" t="str">
        <f t="shared" si="1030"/>
        <v>7704</v>
      </c>
      <c r="F6637" t="str">
        <f t="shared" si="1031"/>
        <v>1990</v>
      </c>
      <c r="G6637" t="str">
        <f t="shared" si="1032"/>
        <v>07</v>
      </c>
      <c r="H6637" t="str">
        <f t="shared" si="1033"/>
        <v>01</v>
      </c>
      <c r="I6637" t="str">
        <f t="shared" si="1034"/>
        <v>%1990-07-01%^^xsd:date</v>
      </c>
      <c r="J6637" t="str">
        <f t="shared" si="1035"/>
        <v>1996</v>
      </c>
      <c r="K6637" t="str">
        <f t="shared" si="1036"/>
        <v>01</v>
      </c>
      <c r="L6637" t="str">
        <f t="shared" si="1037"/>
        <v>01</v>
      </c>
      <c r="M6637" t="str">
        <f t="shared" si="1038"/>
        <v>%1996-01-01%^^xsd:date</v>
      </c>
      <c r="N6637" t="str">
        <f t="shared" si="1039"/>
        <v>:7704 a crs:CommonwealthOrganisation ; schema:name %Australian Construction Services [II], State Office, South Australia% ; schema:startDate %1990-07-01%^^xsd:date ; schema:endDate %1996-01-01%^^xsd:date ; time:hasTime [ time:hasBeginning [ time:inXSDDate %1990-07-01%^^xsd:date ]  ] .</v>
      </c>
    </row>
    <row r="6638" spans="1:14" x14ac:dyDescent="0.15">
      <c r="A6638" s="1" t="s">
        <v>13314</v>
      </c>
      <c r="B6638" s="1" t="s">
        <v>13315</v>
      </c>
      <c r="C6638" s="1">
        <v>19900301</v>
      </c>
      <c r="D6638" s="1">
        <v>19940701</v>
      </c>
      <c r="E6638" t="str">
        <f t="shared" si="1030"/>
        <v>7705</v>
      </c>
      <c r="F6638" t="str">
        <f t="shared" si="1031"/>
        <v>1990</v>
      </c>
      <c r="G6638" t="str">
        <f t="shared" si="1032"/>
        <v>03</v>
      </c>
      <c r="H6638" t="str">
        <f t="shared" si="1033"/>
        <v>01</v>
      </c>
      <c r="I6638" t="str">
        <f t="shared" si="1034"/>
        <v>%1990-03-01%^^xsd:date</v>
      </c>
      <c r="J6638" t="str">
        <f t="shared" si="1035"/>
        <v>1994</v>
      </c>
      <c r="K6638" t="str">
        <f t="shared" si="1036"/>
        <v>07</v>
      </c>
      <c r="L6638" t="str">
        <f t="shared" si="1037"/>
        <v>01</v>
      </c>
      <c r="M6638" t="str">
        <f t="shared" si="1038"/>
        <v>%1994-01-01%^^xsd:date</v>
      </c>
      <c r="N6638" t="str">
        <f t="shared" si="1039"/>
        <v>:7705 a crs:CommonwealthOrganisation ; schema:name %Department of Employment, Education and Training, Western Sydney Area Office, Parramatta [New South Wales]% ; schema:startDate %1990-03-01%^^xsd:date ; schema:endDate %1994-01-01%^^xsd:date ; time:hasTime [ time:hasBeginning [ time:inXSDDate %1990-03-01%^^xsd:date ]  ] .</v>
      </c>
    </row>
    <row r="6639" spans="1:14" x14ac:dyDescent="0.15">
      <c r="A6639" s="1" t="s">
        <v>13316</v>
      </c>
      <c r="B6639" s="1" t="s">
        <v>13317</v>
      </c>
      <c r="C6639" s="1">
        <v>19900301</v>
      </c>
      <c r="D6639" s="1">
        <v>19940701</v>
      </c>
      <c r="E6639" t="str">
        <f t="shared" si="1030"/>
        <v>7706</v>
      </c>
      <c r="F6639" t="str">
        <f t="shared" si="1031"/>
        <v>1990</v>
      </c>
      <c r="G6639" t="str">
        <f t="shared" si="1032"/>
        <v>03</v>
      </c>
      <c r="H6639" t="str">
        <f t="shared" si="1033"/>
        <v>01</v>
      </c>
      <c r="I6639" t="str">
        <f t="shared" si="1034"/>
        <v>%1990-03-01%^^xsd:date</v>
      </c>
      <c r="J6639" t="str">
        <f t="shared" si="1035"/>
        <v>1994</v>
      </c>
      <c r="K6639" t="str">
        <f t="shared" si="1036"/>
        <v>07</v>
      </c>
      <c r="L6639" t="str">
        <f t="shared" si="1037"/>
        <v>01</v>
      </c>
      <c r="M6639" t="str">
        <f t="shared" si="1038"/>
        <v>%1994-01-01%^^xsd:date</v>
      </c>
      <c r="N6639" t="str">
        <f t="shared" si="1039"/>
        <v>:7706 a crs:CommonwealthOrganisation ; schema:name %Department of Employment, Education and Training, Hunter/Western Area Office, Newcastle [New South Wales]% ; schema:startDate %1990-03-01%^^xsd:date ; schema:endDate %1994-01-01%^^xsd:date ; time:hasTime [ time:hasBeginning [ time:inXSDDate %1990-03-01%^^xsd:date ]  ] .</v>
      </c>
    </row>
    <row r="6640" spans="1:14" x14ac:dyDescent="0.15">
      <c r="A6640" s="1" t="s">
        <v>13318</v>
      </c>
      <c r="B6640" s="1" t="s">
        <v>13319</v>
      </c>
      <c r="C6640" s="1">
        <v>19900301</v>
      </c>
      <c r="D6640" s="1">
        <v>19940701</v>
      </c>
      <c r="E6640" t="str">
        <f t="shared" si="1030"/>
        <v>7707</v>
      </c>
      <c r="F6640" t="str">
        <f t="shared" si="1031"/>
        <v>1990</v>
      </c>
      <c r="G6640" t="str">
        <f t="shared" si="1032"/>
        <v>03</v>
      </c>
      <c r="H6640" t="str">
        <f t="shared" si="1033"/>
        <v>01</v>
      </c>
      <c r="I6640" t="str">
        <f t="shared" si="1034"/>
        <v>%1990-03-01%^^xsd:date</v>
      </c>
      <c r="J6640" t="str">
        <f t="shared" si="1035"/>
        <v>1994</v>
      </c>
      <c r="K6640" t="str">
        <f t="shared" si="1036"/>
        <v>07</v>
      </c>
      <c r="L6640" t="str">
        <f t="shared" si="1037"/>
        <v>01</v>
      </c>
      <c r="M6640" t="str">
        <f t="shared" si="1038"/>
        <v>%1994-01-01%^^xsd:date</v>
      </c>
      <c r="N6640" t="str">
        <f t="shared" si="1039"/>
        <v>:7707 a crs:CommonwealthOrganisation ; schema:name %Department of Employment, Education and Training, Illawarra Tablelands Area Office, Wollongong [New South Wales]% ; schema:startDate %1990-03-01%^^xsd:date ; schema:endDate %1994-01-01%^^xsd:date ; time:hasTime [ time:hasBeginning [ time:inXSDDate %1990-03-01%^^xsd:date ]  ] .</v>
      </c>
    </row>
    <row r="6641" spans="1:14" x14ac:dyDescent="0.15">
      <c r="A6641" s="1" t="s">
        <v>13320</v>
      </c>
      <c r="B6641" s="1" t="s">
        <v>13321</v>
      </c>
      <c r="C6641" s="1">
        <v>19900301</v>
      </c>
      <c r="D6641" s="1">
        <v>19940701</v>
      </c>
      <c r="E6641" t="str">
        <f t="shared" si="1030"/>
        <v>7708</v>
      </c>
      <c r="F6641" t="str">
        <f t="shared" si="1031"/>
        <v>1990</v>
      </c>
      <c r="G6641" t="str">
        <f t="shared" si="1032"/>
        <v>03</v>
      </c>
      <c r="H6641" t="str">
        <f t="shared" si="1033"/>
        <v>01</v>
      </c>
      <c r="I6641" t="str">
        <f t="shared" si="1034"/>
        <v>%1990-03-01%^^xsd:date</v>
      </c>
      <c r="J6641" t="str">
        <f t="shared" si="1035"/>
        <v>1994</v>
      </c>
      <c r="K6641" t="str">
        <f t="shared" si="1036"/>
        <v>07</v>
      </c>
      <c r="L6641" t="str">
        <f t="shared" si="1037"/>
        <v>01</v>
      </c>
      <c r="M6641" t="str">
        <f t="shared" si="1038"/>
        <v>%1994-01-01%^^xsd:date</v>
      </c>
      <c r="N6641" t="str">
        <f t="shared" si="1039"/>
        <v>:7708 a crs:CommonwealthOrganisation ; schema:name %Department of Employment, Education and Training, Sydney Eastern Area Office, Haymarket [New South Wales]% ; schema:startDate %1990-03-01%^^xsd:date ; schema:endDate %1994-01-01%^^xsd:date ; time:hasTime [ time:hasBeginning [ time:inXSDDate %1990-03-01%^^xsd:date ]  ] .</v>
      </c>
    </row>
    <row r="6642" spans="1:14" x14ac:dyDescent="0.15">
      <c r="A6642" s="1" t="s">
        <v>13322</v>
      </c>
      <c r="B6642" s="1" t="s">
        <v>13323</v>
      </c>
      <c r="C6642" s="1">
        <v>19900301</v>
      </c>
      <c r="D6642" s="1">
        <v>19940701</v>
      </c>
      <c r="E6642" t="str">
        <f t="shared" si="1030"/>
        <v>7709</v>
      </c>
      <c r="F6642" t="str">
        <f t="shared" si="1031"/>
        <v>1990</v>
      </c>
      <c r="G6642" t="str">
        <f t="shared" si="1032"/>
        <v>03</v>
      </c>
      <c r="H6642" t="str">
        <f t="shared" si="1033"/>
        <v>01</v>
      </c>
      <c r="I6642" t="str">
        <f t="shared" si="1034"/>
        <v>%1990-03-01%^^xsd:date</v>
      </c>
      <c r="J6642" t="str">
        <f t="shared" si="1035"/>
        <v>1994</v>
      </c>
      <c r="K6642" t="str">
        <f t="shared" si="1036"/>
        <v>07</v>
      </c>
      <c r="L6642" t="str">
        <f t="shared" si="1037"/>
        <v>01</v>
      </c>
      <c r="M6642" t="str">
        <f t="shared" si="1038"/>
        <v>%1994-01-01%^^xsd:date</v>
      </c>
      <c r="N6642" t="str">
        <f t="shared" si="1039"/>
        <v>:7709 a crs:CommonwealthOrganisation ; schema:name %Department of Employment, Education and Training, South Western Sydney Area Office, Liverpool [New South Wales]% ; schema:startDate %1990-03-01%^^xsd:date ; schema:endDate %1994-01-01%^^xsd:date ; time:hasTime [ time:hasBeginning [ time:inXSDDate %1990-03-01%^^xsd:date ]  ] .</v>
      </c>
    </row>
    <row r="6643" spans="1:14" x14ac:dyDescent="0.15">
      <c r="A6643" s="1" t="s">
        <v>13324</v>
      </c>
      <c r="B6643" s="1" t="s">
        <v>13325</v>
      </c>
      <c r="C6643" s="1">
        <v>19640729</v>
      </c>
      <c r="D6643" s="1">
        <v>19980626</v>
      </c>
      <c r="E6643" t="str">
        <f t="shared" si="1030"/>
        <v>0771</v>
      </c>
      <c r="F6643" t="str">
        <f t="shared" si="1031"/>
        <v>1964</v>
      </c>
      <c r="G6643" t="str">
        <f t="shared" si="1032"/>
        <v>07</v>
      </c>
      <c r="H6643" t="str">
        <f t="shared" si="1033"/>
        <v>29</v>
      </c>
      <c r="I6643" t="str">
        <f t="shared" si="1034"/>
        <v>%1964-07-29%^^xsd:date</v>
      </c>
      <c r="J6643" t="str">
        <f t="shared" si="1035"/>
        <v>1998</v>
      </c>
      <c r="K6643" t="str">
        <f t="shared" si="1036"/>
        <v>06</v>
      </c>
      <c r="L6643" t="str">
        <f t="shared" si="1037"/>
        <v>26</v>
      </c>
      <c r="M6643" t="str">
        <f t="shared" si="1038"/>
        <v>%1998-26-26%^^xsd:date</v>
      </c>
      <c r="N6643" t="str">
        <f t="shared" si="1039"/>
        <v>:0771 a crs:CommonwealthOrganisation ; schema:name %Auscript, Commonwealth Reporting Service, Australian Capital Territory Office% ; schema:startDate %1964-07-29%^^xsd:date ; schema:endDate %1998-26-26%^^xsd:date ; time:hasTime [ time:hasBeginning [ time:inXSDDate %1964-07-29%^^xsd:date ]  ] .</v>
      </c>
    </row>
    <row r="6644" spans="1:14" x14ac:dyDescent="0.15">
      <c r="A6644" s="1" t="s">
        <v>13326</v>
      </c>
      <c r="B6644" s="1" t="s">
        <v>13327</v>
      </c>
      <c r="C6644" s="1">
        <v>19900301</v>
      </c>
      <c r="D6644" s="1">
        <v>19940701</v>
      </c>
      <c r="E6644" t="str">
        <f t="shared" si="1030"/>
        <v>7710</v>
      </c>
      <c r="F6644" t="str">
        <f t="shared" si="1031"/>
        <v>1990</v>
      </c>
      <c r="G6644" t="str">
        <f t="shared" si="1032"/>
        <v>03</v>
      </c>
      <c r="H6644" t="str">
        <f t="shared" si="1033"/>
        <v>01</v>
      </c>
      <c r="I6644" t="str">
        <f t="shared" si="1034"/>
        <v>%1990-03-01%^^xsd:date</v>
      </c>
      <c r="J6644" t="str">
        <f t="shared" si="1035"/>
        <v>1994</v>
      </c>
      <c r="K6644" t="str">
        <f t="shared" si="1036"/>
        <v>07</v>
      </c>
      <c r="L6644" t="str">
        <f t="shared" si="1037"/>
        <v>01</v>
      </c>
      <c r="M6644" t="str">
        <f t="shared" si="1038"/>
        <v>%1994-01-01%^^xsd:date</v>
      </c>
      <c r="N6644" t="str">
        <f t="shared" si="1039"/>
        <v>:7710 a crs:CommonwealthOrganisation ; schema:name %Department of Employment, Education and Training, Northern NSW Area Office, Lismore [New South Wales]% ; schema:startDate %1990-03-01%^^xsd:date ; schema:endDate %1994-01-01%^^xsd:date ; time:hasTime [ time:hasBeginning [ time:inXSDDate %1990-03-01%^^xsd:date ]  ] .</v>
      </c>
    </row>
    <row r="6645" spans="1:14" x14ac:dyDescent="0.15">
      <c r="A6645" s="1" t="s">
        <v>13328</v>
      </c>
      <c r="B6645" s="1" t="s">
        <v>13329</v>
      </c>
      <c r="C6645" s="1">
        <v>19900301</v>
      </c>
      <c r="D6645" s="1">
        <v>19940701</v>
      </c>
      <c r="E6645" t="str">
        <f t="shared" si="1030"/>
        <v>7711</v>
      </c>
      <c r="F6645" t="str">
        <f t="shared" si="1031"/>
        <v>1990</v>
      </c>
      <c r="G6645" t="str">
        <f t="shared" si="1032"/>
        <v>03</v>
      </c>
      <c r="H6645" t="str">
        <f t="shared" si="1033"/>
        <v>01</v>
      </c>
      <c r="I6645" t="str">
        <f t="shared" si="1034"/>
        <v>%1990-03-01%^^xsd:date</v>
      </c>
      <c r="J6645" t="str">
        <f t="shared" si="1035"/>
        <v>1994</v>
      </c>
      <c r="K6645" t="str">
        <f t="shared" si="1036"/>
        <v>07</v>
      </c>
      <c r="L6645" t="str">
        <f t="shared" si="1037"/>
        <v>01</v>
      </c>
      <c r="M6645" t="str">
        <f t="shared" si="1038"/>
        <v>%1994-01-01%^^xsd:date</v>
      </c>
      <c r="N6645" t="str">
        <f t="shared" si="1039"/>
        <v>:7711 a crs:CommonwealthOrganisation ; schema:name %Department of Employment, Education and Training, State Office [II], Sydney [New South Wales]% ; schema:startDate %1990-03-01%^^xsd:date ; schema:endDate %1994-01-01%^^xsd:date ; time:hasTime [ time:hasBeginning [ time:inXSDDate %1990-03-01%^^xsd:date ]  ] .</v>
      </c>
    </row>
    <row r="6646" spans="1:14" x14ac:dyDescent="0.15">
      <c r="A6646" s="1" t="s">
        <v>13330</v>
      </c>
      <c r="B6646" s="1" t="s">
        <v>13331</v>
      </c>
      <c r="C6646" s="1">
        <v>19900701</v>
      </c>
      <c r="E6646" t="str">
        <f t="shared" si="1030"/>
        <v>7713</v>
      </c>
      <c r="F6646" t="str">
        <f t="shared" si="1031"/>
        <v>1990</v>
      </c>
      <c r="G6646" t="str">
        <f t="shared" si="1032"/>
        <v>07</v>
      </c>
      <c r="H6646" t="str">
        <f t="shared" si="1033"/>
        <v>01</v>
      </c>
      <c r="I6646" t="str">
        <f t="shared" si="1034"/>
        <v>%1990-07-01%^^xsd:date</v>
      </c>
      <c r="J6646" t="str">
        <f t="shared" si="1035"/>
        <v/>
      </c>
      <c r="K6646" t="str">
        <f t="shared" si="1036"/>
        <v/>
      </c>
      <c r="L6646" t="str">
        <f t="shared" si="1037"/>
        <v/>
      </c>
      <c r="M6646" t="str">
        <f t="shared" si="1038"/>
        <v/>
      </c>
      <c r="N6646" t="str">
        <f t="shared" si="1039"/>
        <v>:7713 a crs:CommonwealthOrganisation ; schema:name %Australian Taxation Office, Penrith [New South Wales]% ; schema:startDate %1990-07-01%^^xsd:date ; time:hasTime [ time:hasBeginning [ time:inXSDDate %1990-07-01%^^xsd:date ]  ] .</v>
      </c>
    </row>
    <row r="6647" spans="1:14" x14ac:dyDescent="0.15">
      <c r="A6647" s="1" t="s">
        <v>13332</v>
      </c>
      <c r="B6647" s="1" t="s">
        <v>13333</v>
      </c>
      <c r="C6647" s="1">
        <v>19910601</v>
      </c>
      <c r="E6647" t="str">
        <f t="shared" si="1030"/>
        <v>7714</v>
      </c>
      <c r="F6647" t="str">
        <f t="shared" si="1031"/>
        <v>1991</v>
      </c>
      <c r="G6647" t="str">
        <f t="shared" si="1032"/>
        <v>06</v>
      </c>
      <c r="H6647" t="str">
        <f t="shared" si="1033"/>
        <v>01</v>
      </c>
      <c r="I6647" t="str">
        <f t="shared" si="1034"/>
        <v>%1991-06-01%^^xsd:date</v>
      </c>
      <c r="J6647" t="str">
        <f t="shared" si="1035"/>
        <v/>
      </c>
      <c r="K6647" t="str">
        <f t="shared" si="1036"/>
        <v/>
      </c>
      <c r="L6647" t="str">
        <f t="shared" si="1037"/>
        <v/>
      </c>
      <c r="M6647" t="str">
        <f t="shared" si="1038"/>
        <v/>
      </c>
      <c r="N6647" t="str">
        <f t="shared" si="1039"/>
        <v>:7714 a crs:CommonwealthOrganisation ; schema:name %[New South Wales] Department of Community Services% ; schema:startDate %1991-06-01%^^xsd:date ; time:hasTime [ time:hasBeginning [ time:inXSDDate %1991-06-01%^^xsd:date ]  ] .</v>
      </c>
    </row>
    <row r="6648" spans="1:14" x14ac:dyDescent="0.15">
      <c r="A6648" s="1" t="s">
        <v>13334</v>
      </c>
      <c r="B6648" s="1" t="s">
        <v>13335</v>
      </c>
      <c r="C6648" s="1">
        <v>19930324</v>
      </c>
      <c r="D6648" s="1">
        <v>19960311</v>
      </c>
      <c r="E6648" t="str">
        <f t="shared" si="1030"/>
        <v>7716</v>
      </c>
      <c r="F6648" t="str">
        <f t="shared" si="1031"/>
        <v>1993</v>
      </c>
      <c r="G6648" t="str">
        <f t="shared" si="1032"/>
        <v>03</v>
      </c>
      <c r="H6648" t="str">
        <f t="shared" si="1033"/>
        <v>24</v>
      </c>
      <c r="I6648" t="str">
        <f t="shared" si="1034"/>
        <v>%1993-03-24%^^xsd:date</v>
      </c>
      <c r="J6648" t="str">
        <f t="shared" si="1035"/>
        <v>1996</v>
      </c>
      <c r="K6648" t="str">
        <f t="shared" si="1036"/>
        <v>03</v>
      </c>
      <c r="L6648" t="str">
        <f t="shared" si="1037"/>
        <v>11</v>
      </c>
      <c r="M6648" t="str">
        <f t="shared" si="1038"/>
        <v>%1996-11-11%^^xsd:date</v>
      </c>
      <c r="N6648" t="str">
        <f t="shared" si="1039"/>
        <v>:7716 a crs:CommonwealthOrganisation ; schema:name %Department of Immigration and Ethnic Affairs [II], Eastern Regional Office, Sydney [New South Wales]% ; schema:startDate %1993-03-24%^^xsd:date ; schema:endDate %1996-11-11%^^xsd:date ; time:hasTime [ time:hasBeginning [ time:inXSDDate %1993-03-24%^^xsd:date ]  ] .</v>
      </c>
    </row>
    <row r="6649" spans="1:14" x14ac:dyDescent="0.15">
      <c r="A6649" s="1" t="s">
        <v>13336</v>
      </c>
      <c r="B6649" s="1" t="s">
        <v>13337</v>
      </c>
      <c r="C6649" s="1">
        <v>19930324</v>
      </c>
      <c r="D6649" s="1">
        <v>19960311</v>
      </c>
      <c r="E6649" t="str">
        <f t="shared" si="1030"/>
        <v>7717</v>
      </c>
      <c r="F6649" t="str">
        <f t="shared" si="1031"/>
        <v>1993</v>
      </c>
      <c r="G6649" t="str">
        <f t="shared" si="1032"/>
        <v>03</v>
      </c>
      <c r="H6649" t="str">
        <f t="shared" si="1033"/>
        <v>24</v>
      </c>
      <c r="I6649" t="str">
        <f t="shared" si="1034"/>
        <v>%1993-03-24%^^xsd:date</v>
      </c>
      <c r="J6649" t="str">
        <f t="shared" si="1035"/>
        <v>1996</v>
      </c>
      <c r="K6649" t="str">
        <f t="shared" si="1036"/>
        <v>03</v>
      </c>
      <c r="L6649" t="str">
        <f t="shared" si="1037"/>
        <v>11</v>
      </c>
      <c r="M6649" t="str">
        <f t="shared" si="1038"/>
        <v>%1996-11-11%^^xsd:date</v>
      </c>
      <c r="N6649" t="str">
        <f t="shared" si="1039"/>
        <v>:7717 a crs:CommonwealthOrganisation ; schema:name %Department of Immigration and Ethnic Affairs [II], South Western Regional Office, Bankstown [New South Wales]% ; schema:startDate %1993-03-24%^^xsd:date ; schema:endDate %1996-11-11%^^xsd:date ; time:hasTime [ time:hasBeginning [ time:inXSDDate %1993-03-24%^^xsd:date ]  ] .</v>
      </c>
    </row>
    <row r="6650" spans="1:14" x14ac:dyDescent="0.15">
      <c r="A6650" s="1" t="s">
        <v>13338</v>
      </c>
      <c r="B6650" s="1" t="s">
        <v>13339</v>
      </c>
      <c r="C6650" s="1">
        <v>19930324</v>
      </c>
      <c r="D6650" s="1">
        <v>19960311</v>
      </c>
      <c r="E6650" t="str">
        <f t="shared" si="1030"/>
        <v>7718</v>
      </c>
      <c r="F6650" t="str">
        <f t="shared" si="1031"/>
        <v>1993</v>
      </c>
      <c r="G6650" t="str">
        <f t="shared" si="1032"/>
        <v>03</v>
      </c>
      <c r="H6650" t="str">
        <f t="shared" si="1033"/>
        <v>24</v>
      </c>
      <c r="I6650" t="str">
        <f t="shared" si="1034"/>
        <v>%1993-03-24%^^xsd:date</v>
      </c>
      <c r="J6650" t="str">
        <f t="shared" si="1035"/>
        <v>1996</v>
      </c>
      <c r="K6650" t="str">
        <f t="shared" si="1036"/>
        <v>03</v>
      </c>
      <c r="L6650" t="str">
        <f t="shared" si="1037"/>
        <v>11</v>
      </c>
      <c r="M6650" t="str">
        <f t="shared" si="1038"/>
        <v>%1996-11-11%^^xsd:date</v>
      </c>
      <c r="N6650" t="str">
        <f t="shared" si="1039"/>
        <v>:7718 a crs:CommonwealthOrganisation ; schema:name %Department of Immigration and Ethnic Affairs [II], Newcastle Area Office [New South Wales]% ; schema:startDate %1993-03-24%^^xsd:date ; schema:endDate %1996-11-11%^^xsd:date ; time:hasTime [ time:hasBeginning [ time:inXSDDate %1993-03-24%^^xsd:date ]  ] .</v>
      </c>
    </row>
    <row r="6651" spans="1:14" x14ac:dyDescent="0.15">
      <c r="A6651" s="1" t="s">
        <v>13340</v>
      </c>
      <c r="B6651" s="1" t="s">
        <v>13341</v>
      </c>
      <c r="C6651" s="1">
        <v>19930324</v>
      </c>
      <c r="D6651" s="1">
        <v>19940130</v>
      </c>
      <c r="E6651" t="str">
        <f t="shared" si="1030"/>
        <v>7719</v>
      </c>
      <c r="F6651" t="str">
        <f t="shared" si="1031"/>
        <v>1993</v>
      </c>
      <c r="G6651" t="str">
        <f t="shared" si="1032"/>
        <v>03</v>
      </c>
      <c r="H6651" t="str">
        <f t="shared" si="1033"/>
        <v>24</v>
      </c>
      <c r="I6651" t="str">
        <f t="shared" si="1034"/>
        <v>%1993-03-24%^^xsd:date</v>
      </c>
      <c r="J6651" t="str">
        <f t="shared" si="1035"/>
        <v>1994</v>
      </c>
      <c r="K6651" t="str">
        <f t="shared" si="1036"/>
        <v>01</v>
      </c>
      <c r="L6651" t="str">
        <f t="shared" si="1037"/>
        <v>30</v>
      </c>
      <c r="M6651" t="str">
        <f t="shared" si="1038"/>
        <v>%1994-30-30%^^xsd:date</v>
      </c>
      <c r="N6651" t="str">
        <f t="shared" si="1039"/>
        <v>:7719 a crs:CommonwealthOrganisation ; schema:name %Department of the Arts and Administrative Services, Regional Office, Western Australia% ; schema:startDate %1993-03-24%^^xsd:date ; schema:endDate %1994-30-30%^^xsd:date ; time:hasTime [ time:hasBeginning [ time:inXSDDate %1993-03-24%^^xsd:date ]  ] .</v>
      </c>
    </row>
    <row r="6652" spans="1:14" x14ac:dyDescent="0.15">
      <c r="A6652" s="1" t="s">
        <v>13342</v>
      </c>
      <c r="B6652" s="1" t="s">
        <v>13343</v>
      </c>
      <c r="C6652" s="1">
        <v>19120101</v>
      </c>
      <c r="D6652" s="1">
        <v>19221231</v>
      </c>
      <c r="E6652" t="str">
        <f t="shared" si="1030"/>
        <v>0772</v>
      </c>
      <c r="F6652" t="str">
        <f t="shared" si="1031"/>
        <v>1912</v>
      </c>
      <c r="G6652" t="str">
        <f t="shared" si="1032"/>
        <v>01</v>
      </c>
      <c r="H6652" t="str">
        <f t="shared" si="1033"/>
        <v>01</v>
      </c>
      <c r="I6652" t="str">
        <f t="shared" si="1034"/>
        <v>%1912-01-01%^^xsd:date</v>
      </c>
      <c r="J6652" t="str">
        <f t="shared" si="1035"/>
        <v>1922</v>
      </c>
      <c r="K6652" t="str">
        <f t="shared" si="1036"/>
        <v>12</v>
      </c>
      <c r="L6652" t="str">
        <f t="shared" si="1037"/>
        <v>31</v>
      </c>
      <c r="M6652" t="str">
        <f t="shared" si="1038"/>
        <v>%1922-31-31%^^xsd:date</v>
      </c>
      <c r="N6652" t="str">
        <f t="shared" si="1039"/>
        <v>:0772 a crs:CommonwealthOrganisation ; schema:name %Naval Works% ; schema:startDate %1912-01-01%^^xsd:date ; schema:endDate %1922-31-31%^^xsd:date ; time:hasTime [ time:hasBeginning [ time:inXSDDate %1912-01-01%^^xsd:date ]  ] .</v>
      </c>
    </row>
    <row r="6653" spans="1:14" x14ac:dyDescent="0.15">
      <c r="A6653" s="1" t="s">
        <v>13344</v>
      </c>
      <c r="B6653" s="1" t="s">
        <v>13345</v>
      </c>
      <c r="C6653" s="1">
        <v>19930324</v>
      </c>
      <c r="D6653" s="1">
        <v>19960311</v>
      </c>
      <c r="E6653" t="str">
        <f t="shared" si="1030"/>
        <v>7720</v>
      </c>
      <c r="F6653" t="str">
        <f t="shared" si="1031"/>
        <v>1993</v>
      </c>
      <c r="G6653" t="str">
        <f t="shared" si="1032"/>
        <v>03</v>
      </c>
      <c r="H6653" t="str">
        <f t="shared" si="1033"/>
        <v>24</v>
      </c>
      <c r="I6653" t="str">
        <f t="shared" si="1034"/>
        <v>%1993-03-24%^^xsd:date</v>
      </c>
      <c r="J6653" t="str">
        <f t="shared" si="1035"/>
        <v>1996</v>
      </c>
      <c r="K6653" t="str">
        <f t="shared" si="1036"/>
        <v>03</v>
      </c>
      <c r="L6653" t="str">
        <f t="shared" si="1037"/>
        <v>11</v>
      </c>
      <c r="M6653" t="str">
        <f t="shared" si="1038"/>
        <v>%1996-11-11%^^xsd:date</v>
      </c>
      <c r="N6653" t="str">
        <f t="shared" si="1039"/>
        <v>:7720 a crs:CommonwealthOrganisation ; schema:name %Department of Immigration and Ethnic Affairs [II], Wollongong Area Office [New South Wales]% ; schema:startDate %1993-03-24%^^xsd:date ; schema:endDate %1996-11-11%^^xsd:date ; time:hasTime [ time:hasBeginning [ time:inXSDDate %1993-03-24%^^xsd:date ]  ] .</v>
      </c>
    </row>
    <row r="6654" spans="1:14" x14ac:dyDescent="0.15">
      <c r="A6654" s="1" t="s">
        <v>13346</v>
      </c>
      <c r="B6654" s="1" t="s">
        <v>13347</v>
      </c>
      <c r="C6654" s="1">
        <v>19900301</v>
      </c>
      <c r="D6654" s="1">
        <v>19940701</v>
      </c>
      <c r="E6654" t="str">
        <f t="shared" si="1030"/>
        <v>7721</v>
      </c>
      <c r="F6654" t="str">
        <f t="shared" si="1031"/>
        <v>1990</v>
      </c>
      <c r="G6654" t="str">
        <f t="shared" si="1032"/>
        <v>03</v>
      </c>
      <c r="H6654" t="str">
        <f t="shared" si="1033"/>
        <v>01</v>
      </c>
      <c r="I6654" t="str">
        <f t="shared" si="1034"/>
        <v>%1990-03-01%^^xsd:date</v>
      </c>
      <c r="J6654" t="str">
        <f t="shared" si="1035"/>
        <v>1994</v>
      </c>
      <c r="K6654" t="str">
        <f t="shared" si="1036"/>
        <v>07</v>
      </c>
      <c r="L6654" t="str">
        <f t="shared" si="1037"/>
        <v>01</v>
      </c>
      <c r="M6654" t="str">
        <f t="shared" si="1038"/>
        <v>%1994-01-01%^^xsd:date</v>
      </c>
      <c r="N6654" t="str">
        <f t="shared" si="1039"/>
        <v>:7721 a crs:CommonwealthOrganisation ; schema:name %Department of Employment, Education and Training, ACT/Southern NSW Area Office, Canberra [ACT]% ; schema:startDate %1990-03-01%^^xsd:date ; schema:endDate %1994-01-01%^^xsd:date ; time:hasTime [ time:hasBeginning [ time:inXSDDate %1990-03-01%^^xsd:date ]  ] .</v>
      </c>
    </row>
    <row r="6655" spans="1:14" x14ac:dyDescent="0.15">
      <c r="A6655" s="1" t="s">
        <v>13348</v>
      </c>
      <c r="B6655" s="1" t="s">
        <v>13349</v>
      </c>
      <c r="C6655" s="1">
        <v>19930324</v>
      </c>
      <c r="D6655" s="1">
        <v>19960311</v>
      </c>
      <c r="E6655" t="str">
        <f t="shared" si="1030"/>
        <v>7722</v>
      </c>
      <c r="F6655" t="str">
        <f t="shared" si="1031"/>
        <v>1993</v>
      </c>
      <c r="G6655" t="str">
        <f t="shared" si="1032"/>
        <v>03</v>
      </c>
      <c r="H6655" t="str">
        <f t="shared" si="1033"/>
        <v>24</v>
      </c>
      <c r="I6655" t="str">
        <f t="shared" si="1034"/>
        <v>%1993-03-24%^^xsd:date</v>
      </c>
      <c r="J6655" t="str">
        <f t="shared" si="1035"/>
        <v>1996</v>
      </c>
      <c r="K6655" t="str">
        <f t="shared" si="1036"/>
        <v>03</v>
      </c>
      <c r="L6655" t="str">
        <f t="shared" si="1037"/>
        <v>11</v>
      </c>
      <c r="M6655" t="str">
        <f t="shared" si="1038"/>
        <v>%1996-11-11%^^xsd:date</v>
      </c>
      <c r="N6655" t="str">
        <f t="shared" si="1039"/>
        <v>:7722 a crs:CommonwealthOrganisation ; schema:name %Department of Immigration and Ethnic Affairs [II], Southern Regional Office, Rockdale [New South Wales]% ; schema:startDate %1993-03-24%^^xsd:date ; schema:endDate %1996-11-11%^^xsd:date ; time:hasTime [ time:hasBeginning [ time:inXSDDate %1993-03-24%^^xsd:date ]  ] .</v>
      </c>
    </row>
    <row r="6656" spans="1:14" x14ac:dyDescent="0.15">
      <c r="A6656" s="1" t="s">
        <v>13350</v>
      </c>
      <c r="B6656" s="1" t="s">
        <v>13351</v>
      </c>
      <c r="C6656" s="1">
        <v>19930324</v>
      </c>
      <c r="D6656" s="1">
        <v>19960311</v>
      </c>
      <c r="E6656" t="str">
        <f t="shared" si="1030"/>
        <v>7723</v>
      </c>
      <c r="F6656" t="str">
        <f t="shared" si="1031"/>
        <v>1993</v>
      </c>
      <c r="G6656" t="str">
        <f t="shared" si="1032"/>
        <v>03</v>
      </c>
      <c r="H6656" t="str">
        <f t="shared" si="1033"/>
        <v>24</v>
      </c>
      <c r="I6656" t="str">
        <f t="shared" si="1034"/>
        <v>%1993-03-24%^^xsd:date</v>
      </c>
      <c r="J6656" t="str">
        <f t="shared" si="1035"/>
        <v>1996</v>
      </c>
      <c r="K6656" t="str">
        <f t="shared" si="1036"/>
        <v>03</v>
      </c>
      <c r="L6656" t="str">
        <f t="shared" si="1037"/>
        <v>11</v>
      </c>
      <c r="M6656" t="str">
        <f t="shared" si="1038"/>
        <v>%1996-11-11%^^xsd:date</v>
      </c>
      <c r="N6656" t="str">
        <f t="shared" si="1039"/>
        <v>:7723 a crs:CommonwealthOrganisation ; schema:name %Department of Immigration and Ethnic Affairs [II], Western Regional Office, Parramatta Area [New South Wales]% ; schema:startDate %1993-03-24%^^xsd:date ; schema:endDate %1996-11-11%^^xsd:date ; time:hasTime [ time:hasBeginning [ time:inXSDDate %1993-03-24%^^xsd:date ]  ] .</v>
      </c>
    </row>
    <row r="6657" spans="1:14" x14ac:dyDescent="0.15">
      <c r="A6657" s="1" t="s">
        <v>13352</v>
      </c>
      <c r="B6657" s="1" t="s">
        <v>13353</v>
      </c>
      <c r="C6657" s="1">
        <v>19930324</v>
      </c>
      <c r="D6657" s="1">
        <v>19960311</v>
      </c>
      <c r="E6657" t="str">
        <f t="shared" si="1030"/>
        <v>7724</v>
      </c>
      <c r="F6657" t="str">
        <f t="shared" si="1031"/>
        <v>1993</v>
      </c>
      <c r="G6657" t="str">
        <f t="shared" si="1032"/>
        <v>03</v>
      </c>
      <c r="H6657" t="str">
        <f t="shared" si="1033"/>
        <v>24</v>
      </c>
      <c r="I6657" t="str">
        <f t="shared" si="1034"/>
        <v>%1993-03-24%^^xsd:date</v>
      </c>
      <c r="J6657" t="str">
        <f t="shared" si="1035"/>
        <v>1996</v>
      </c>
      <c r="K6657" t="str">
        <f t="shared" si="1036"/>
        <v>03</v>
      </c>
      <c r="L6657" t="str">
        <f t="shared" si="1037"/>
        <v>11</v>
      </c>
      <c r="M6657" t="str">
        <f t="shared" si="1038"/>
        <v>%1996-11-11%^^xsd:date</v>
      </c>
      <c r="N6657" t="str">
        <f t="shared" si="1039"/>
        <v>:7724 a crs:CommonwealthOrganisation ; schema:name %Department of Immigration and Ethnic Affairs [II], Northern Regional Office, Chatswood [New South Wales]% ; schema:startDate %1993-03-24%^^xsd:date ; schema:endDate %1996-11-11%^^xsd:date ; time:hasTime [ time:hasBeginning [ time:inXSDDate %1993-03-24%^^xsd:date ]  ] .</v>
      </c>
    </row>
    <row r="6658" spans="1:14" x14ac:dyDescent="0.15">
      <c r="A6658" s="1" t="s">
        <v>13354</v>
      </c>
      <c r="B6658" s="1" t="s">
        <v>13355</v>
      </c>
      <c r="C6658" s="1">
        <v>19930324</v>
      </c>
      <c r="D6658" s="1">
        <v>19931223</v>
      </c>
      <c r="E6658" t="str">
        <f t="shared" si="1030"/>
        <v>7725</v>
      </c>
      <c r="F6658" t="str">
        <f t="shared" si="1031"/>
        <v>1993</v>
      </c>
      <c r="G6658" t="str">
        <f t="shared" si="1032"/>
        <v>03</v>
      </c>
      <c r="H6658" t="str">
        <f t="shared" si="1033"/>
        <v>24</v>
      </c>
      <c r="I6658" t="str">
        <f t="shared" si="1034"/>
        <v>%1993-03-24%^^xsd:date</v>
      </c>
      <c r="J6658" t="str">
        <f t="shared" si="1035"/>
        <v>1993</v>
      </c>
      <c r="K6658" t="str">
        <f t="shared" si="1036"/>
        <v>12</v>
      </c>
      <c r="L6658" t="str">
        <f t="shared" si="1037"/>
        <v>23</v>
      </c>
      <c r="M6658" t="str">
        <f t="shared" si="1038"/>
        <v>%1993-23-23%^^xsd:date</v>
      </c>
      <c r="N6658" t="str">
        <f t="shared" si="1039"/>
        <v>:7725 a crs:CommonwealthOrganisation ; schema:name %Department of Health, Housing, Local Government and Community Services, State Office, Northern Territory% ; schema:startDate %1993-03-24%^^xsd:date ; schema:endDate %1993-23-23%^^xsd:date ; time:hasTime [ time:hasBeginning [ time:inXSDDate %1993-03-24%^^xsd:date ]  ] .</v>
      </c>
    </row>
    <row r="6659" spans="1:14" x14ac:dyDescent="0.15">
      <c r="A6659" s="1" t="s">
        <v>13356</v>
      </c>
      <c r="B6659" s="1" t="s">
        <v>13357</v>
      </c>
      <c r="C6659" s="1">
        <v>19930324</v>
      </c>
      <c r="D6659" s="1">
        <v>19931223</v>
      </c>
      <c r="E6659" t="str">
        <f t="shared" ref="E6659:E6722" si="1040">TEXT(SUBSTITUTE(A6659, "CA ", ""), "0000")</f>
        <v>7726</v>
      </c>
      <c r="F6659" t="str">
        <f t="shared" ref="F6659:F6722" si="1041">LEFT(C6659,4)</f>
        <v>1993</v>
      </c>
      <c r="G6659" t="str">
        <f t="shared" ref="G6659:G6722" si="1042">MID(C6659,5,2)</f>
        <v>03</v>
      </c>
      <c r="H6659" t="str">
        <f t="shared" ref="H6659:H6722" si="1043">RIGHT(C6659,2)</f>
        <v>24</v>
      </c>
      <c r="I6659" t="str">
        <f t="shared" ref="I6659:I6722" si="1044">IF(AND(G6659+0&gt;=1,G6659+0&lt;=12),CONCATENATE("%",F6659,"-",G6659,"-",H6659,"%^^xsd:date"),CONCATENATE("%",F6659,"%^^xsd:gYear"))</f>
        <v>%1993-03-24%^^xsd:date</v>
      </c>
      <c r="J6659" t="str">
        <f t="shared" ref="J6659:J6722" si="1045">LEFT(D6659,4)</f>
        <v>1993</v>
      </c>
      <c r="K6659" t="str">
        <f t="shared" ref="K6659:K6722" si="1046">MID(D6659,5,2)</f>
        <v>12</v>
      </c>
      <c r="L6659" t="str">
        <f t="shared" ref="L6659:L6722" si="1047">RIGHT(D6659,2)</f>
        <v>23</v>
      </c>
      <c r="M6659" t="str">
        <f t="shared" ref="M6659:M6722" si="1048">IFERROR(IF(AND(K6659+0&gt;=1,K6659+0&lt;=12),CONCATENATE("%",J6659,"-",L6659,"-",L6659,"%^^xsd:date"),CONCATENATE("%",J6659,"%^^xsd:gYear")),"")</f>
        <v>%1993-23-23%^^xsd:date</v>
      </c>
      <c r="N6659" t="str">
        <f t="shared" ref="N6659:N6722" si="1049">CONCATENATE(":",E6659," a crs:CommonwealthOrganisation ; schema:name %",B6659,"% ; schema:startDate ",I6659, IF(M6659="","",CONCATENATE(" ; schema:endDate ",M6659)), " ; time:hasTime [ time:hasBeginning [ time:inXSDDate ", I6659, " ] ", IF(O6659="","",CONCATENATE(" ; time:hasEnd [ time:inXSDDate ",O6659, " ] ")), " ] .")</f>
        <v>:7726 a crs:CommonwealthOrganisation ; schema:name %Department of Health, Housing, Local Government and Community Services, Alice Springs Office, [Northern Territory]% ; schema:startDate %1993-03-24%^^xsd:date ; schema:endDate %1993-23-23%^^xsd:date ; time:hasTime [ time:hasBeginning [ time:inXSDDate %1993-03-24%^^xsd:date ]  ] .</v>
      </c>
    </row>
    <row r="6660" spans="1:14" x14ac:dyDescent="0.15">
      <c r="A6660" s="1" t="s">
        <v>13358</v>
      </c>
      <c r="B6660" s="1" t="s">
        <v>13359</v>
      </c>
      <c r="C6660" s="1">
        <v>19370121</v>
      </c>
      <c r="D6660" s="1">
        <v>19620921</v>
      </c>
      <c r="E6660" t="str">
        <f t="shared" si="1040"/>
        <v>7727</v>
      </c>
      <c r="F6660" t="str">
        <f t="shared" si="1041"/>
        <v>1937</v>
      </c>
      <c r="G6660" t="str">
        <f t="shared" si="1042"/>
        <v>01</v>
      </c>
      <c r="H6660" t="str">
        <f t="shared" si="1043"/>
        <v>21</v>
      </c>
      <c r="I6660" t="str">
        <f t="shared" si="1044"/>
        <v>%1937-01-21%^^xsd:date</v>
      </c>
      <c r="J6660" t="str">
        <f t="shared" si="1045"/>
        <v>1962</v>
      </c>
      <c r="K6660" t="str">
        <f t="shared" si="1046"/>
        <v>09</v>
      </c>
      <c r="L6660" t="str">
        <f t="shared" si="1047"/>
        <v>21</v>
      </c>
      <c r="M6660" t="str">
        <f t="shared" si="1048"/>
        <v>%1962-21-21%^^xsd:date</v>
      </c>
      <c r="N6660" t="str">
        <f t="shared" si="1049"/>
        <v>:7727 a crs:CommonwealthOrganisation ; schema:name %HMAS SWAN [II]% ; schema:startDate %1937-01-21%^^xsd:date ; schema:endDate %1962-21-21%^^xsd:date ; time:hasTime [ time:hasBeginning [ time:inXSDDate %1937-01-21%^^xsd:date ]  ] .</v>
      </c>
    </row>
    <row r="6661" spans="1:14" x14ac:dyDescent="0.15">
      <c r="A6661" s="1" t="s">
        <v>13360</v>
      </c>
      <c r="B6661" s="1" t="s">
        <v>13361</v>
      </c>
      <c r="C6661" s="1">
        <v>19400822</v>
      </c>
      <c r="D6661" s="1">
        <v>19630808</v>
      </c>
      <c r="E6661" t="str">
        <f t="shared" si="1040"/>
        <v>7728</v>
      </c>
      <c r="F6661" t="str">
        <f t="shared" si="1041"/>
        <v>1940</v>
      </c>
      <c r="G6661" t="str">
        <f t="shared" si="1042"/>
        <v>08</v>
      </c>
      <c r="H6661" t="str">
        <f t="shared" si="1043"/>
        <v>22</v>
      </c>
      <c r="I6661" t="str">
        <f t="shared" si="1044"/>
        <v>%1940-08-22%^^xsd:date</v>
      </c>
      <c r="J6661" t="str">
        <f t="shared" si="1045"/>
        <v>1963</v>
      </c>
      <c r="K6661" t="str">
        <f t="shared" si="1046"/>
        <v>08</v>
      </c>
      <c r="L6661" t="str">
        <f t="shared" si="1047"/>
        <v>08</v>
      </c>
      <c r="M6661" t="str">
        <f t="shared" si="1048"/>
        <v>%1963-08-08%^^xsd:date</v>
      </c>
      <c r="N6661" t="str">
        <f t="shared" si="1049"/>
        <v>:7728 a crs:CommonwealthOrganisation ; schema:name %HMAS WARREGO [II]% ; schema:startDate %1940-08-22%^^xsd:date ; schema:endDate %1963-08-08%^^xsd:date ; time:hasTime [ time:hasBeginning [ time:inXSDDate %1940-08-22%^^xsd:date ]  ] .</v>
      </c>
    </row>
    <row r="6662" spans="1:14" x14ac:dyDescent="0.15">
      <c r="A6662" s="1" t="s">
        <v>13362</v>
      </c>
      <c r="B6662" s="1" t="s">
        <v>13363</v>
      </c>
      <c r="C6662" s="1">
        <v>19920302</v>
      </c>
      <c r="D6662" s="1">
        <v>19960831</v>
      </c>
      <c r="E6662" t="str">
        <f t="shared" si="1040"/>
        <v>7729</v>
      </c>
      <c r="F6662" t="str">
        <f t="shared" si="1041"/>
        <v>1992</v>
      </c>
      <c r="G6662" t="str">
        <f t="shared" si="1042"/>
        <v>03</v>
      </c>
      <c r="H6662" t="str">
        <f t="shared" si="1043"/>
        <v>02</v>
      </c>
      <c r="I6662" t="str">
        <f t="shared" si="1044"/>
        <v>%1992-03-02%^^xsd:date</v>
      </c>
      <c r="J6662" t="str">
        <f t="shared" si="1045"/>
        <v>1996</v>
      </c>
      <c r="K6662" t="str">
        <f t="shared" si="1046"/>
        <v>08</v>
      </c>
      <c r="L6662" t="str">
        <f t="shared" si="1047"/>
        <v>31</v>
      </c>
      <c r="M6662" t="str">
        <f t="shared" si="1048"/>
        <v>%1996-31-31%^^xsd:date</v>
      </c>
      <c r="N6662" t="str">
        <f t="shared" si="1049"/>
        <v>:7729 a crs:CommonwealthOrganisation ; schema:name %Office of Northern Development% ; schema:startDate %1992-03-02%^^xsd:date ; schema:endDate %1996-31-31%^^xsd:date ; time:hasTime [ time:hasBeginning [ time:inXSDDate %1992-03-02%^^xsd:date ]  ] .</v>
      </c>
    </row>
    <row r="6663" spans="1:14" x14ac:dyDescent="0.15">
      <c r="A6663" s="1" t="s">
        <v>13364</v>
      </c>
      <c r="B6663" s="1" t="s">
        <v>13365</v>
      </c>
      <c r="C6663" s="1">
        <v>19320413</v>
      </c>
      <c r="D6663" s="1">
        <v>19421222</v>
      </c>
      <c r="E6663" t="str">
        <f t="shared" si="1040"/>
        <v>0773</v>
      </c>
      <c r="F6663" t="str">
        <f t="shared" si="1041"/>
        <v>1932</v>
      </c>
      <c r="G6663" t="str">
        <f t="shared" si="1042"/>
        <v>04</v>
      </c>
      <c r="H6663" t="str">
        <f t="shared" si="1043"/>
        <v>13</v>
      </c>
      <c r="I6663" t="str">
        <f t="shared" si="1044"/>
        <v>%1932-04-13%^^xsd:date</v>
      </c>
      <c r="J6663" t="str">
        <f t="shared" si="1045"/>
        <v>1942</v>
      </c>
      <c r="K6663" t="str">
        <f t="shared" si="1046"/>
        <v>12</v>
      </c>
      <c r="L6663" t="str">
        <f t="shared" si="1047"/>
        <v>22</v>
      </c>
      <c r="M6663" t="str">
        <f t="shared" si="1048"/>
        <v>%1942-22-22%^^xsd:date</v>
      </c>
      <c r="N6663" t="str">
        <f t="shared" si="1049"/>
        <v>:0773 a crs:CommonwealthOrganisation ; schema:name %Department of Commerce, State Branch, New South Wales% ; schema:startDate %1932-04-13%^^xsd:date ; schema:endDate %1942-22-22%^^xsd:date ; time:hasTime [ time:hasBeginning [ time:inXSDDate %1932-04-13%^^xsd:date ]  ] .</v>
      </c>
    </row>
    <row r="6664" spans="1:14" x14ac:dyDescent="0.15">
      <c r="A6664" s="1" t="s">
        <v>13366</v>
      </c>
      <c r="B6664" s="1" t="s">
        <v>13367</v>
      </c>
      <c r="C6664" s="1">
        <v>19691211</v>
      </c>
      <c r="D6664" s="1">
        <v>19720315</v>
      </c>
      <c r="E6664" t="str">
        <f t="shared" si="1040"/>
        <v>7730</v>
      </c>
      <c r="F6664" t="str">
        <f t="shared" si="1041"/>
        <v>1969</v>
      </c>
      <c r="G6664" t="str">
        <f t="shared" si="1042"/>
        <v>12</v>
      </c>
      <c r="H6664" t="str">
        <f t="shared" si="1043"/>
        <v>11</v>
      </c>
      <c r="I6664" t="str">
        <f t="shared" si="1044"/>
        <v>%1969-12-11%^^xsd:date</v>
      </c>
      <c r="J6664" t="str">
        <f t="shared" si="1045"/>
        <v>1972</v>
      </c>
      <c r="K6664" t="str">
        <f t="shared" si="1046"/>
        <v>03</v>
      </c>
      <c r="L6664" t="str">
        <f t="shared" si="1047"/>
        <v>15</v>
      </c>
      <c r="M6664" t="str">
        <f t="shared" si="1048"/>
        <v>%1972-15-15%^^xsd:date</v>
      </c>
      <c r="N6664" t="str">
        <f t="shared" si="1049"/>
        <v>:7730 a crs:CommonwealthOrganisation ; schema:name %HMAS JEPARIT% ; schema:startDate %1969-12-11%^^xsd:date ; schema:endDate %1972-15-15%^^xsd:date ; time:hasTime [ time:hasBeginning [ time:inXSDDate %1969-12-11%^^xsd:date ]  ] .</v>
      </c>
    </row>
    <row r="6665" spans="1:14" x14ac:dyDescent="0.15">
      <c r="A6665" s="1" t="s">
        <v>13368</v>
      </c>
      <c r="B6665" s="1" t="s">
        <v>13369</v>
      </c>
      <c r="C6665" s="1">
        <v>19880701</v>
      </c>
      <c r="D6665" s="1">
        <v>19930701</v>
      </c>
      <c r="E6665" t="str">
        <f t="shared" si="1040"/>
        <v>7731</v>
      </c>
      <c r="F6665" t="str">
        <f t="shared" si="1041"/>
        <v>1988</v>
      </c>
      <c r="G6665" t="str">
        <f t="shared" si="1042"/>
        <v>07</v>
      </c>
      <c r="H6665" t="str">
        <f t="shared" si="1043"/>
        <v>01</v>
      </c>
      <c r="I6665" t="str">
        <f t="shared" si="1044"/>
        <v>%1988-07-01%^^xsd:date</v>
      </c>
      <c r="J6665" t="str">
        <f t="shared" si="1045"/>
        <v>1993</v>
      </c>
      <c r="K6665" t="str">
        <f t="shared" si="1046"/>
        <v>07</v>
      </c>
      <c r="L6665" t="str">
        <f t="shared" si="1047"/>
        <v>01</v>
      </c>
      <c r="M6665" t="str">
        <f t="shared" si="1048"/>
        <v>%1993-01-01%^^xsd:date</v>
      </c>
      <c r="N6665" t="str">
        <f t="shared" si="1049"/>
        <v>:7731 a crs:CommonwealthOrganisation ; schema:name %Telecom Australia, Operator Assisted Services, South Australia/Northern Territory% ; schema:startDate %1988-07-01%^^xsd:date ; schema:endDate %1993-01-01%^^xsd:date ; time:hasTime [ time:hasBeginning [ time:inXSDDate %1988-07-01%^^xsd:date ]  ] .</v>
      </c>
    </row>
    <row r="6666" spans="1:14" x14ac:dyDescent="0.15">
      <c r="A6666" s="1" t="s">
        <v>13370</v>
      </c>
      <c r="B6666" s="1" t="s">
        <v>13371</v>
      </c>
      <c r="C6666" s="1">
        <v>19920902</v>
      </c>
      <c r="D6666" s="1">
        <v>19960311</v>
      </c>
      <c r="E6666" t="str">
        <f t="shared" si="1040"/>
        <v>7732</v>
      </c>
      <c r="F6666" t="str">
        <f t="shared" si="1041"/>
        <v>1992</v>
      </c>
      <c r="G6666" t="str">
        <f t="shared" si="1042"/>
        <v>09</v>
      </c>
      <c r="H6666" t="str">
        <f t="shared" si="1043"/>
        <v>02</v>
      </c>
      <c r="I6666" t="str">
        <f t="shared" si="1044"/>
        <v>%1992-09-02%^^xsd:date</v>
      </c>
      <c r="J6666" t="str">
        <f t="shared" si="1045"/>
        <v>1996</v>
      </c>
      <c r="K6666" t="str">
        <f t="shared" si="1046"/>
        <v>03</v>
      </c>
      <c r="L6666" t="str">
        <f t="shared" si="1047"/>
        <v>11</v>
      </c>
      <c r="M6666" t="str">
        <f t="shared" si="1048"/>
        <v>%1996-11-11%^^xsd:date</v>
      </c>
      <c r="N6666" t="str">
        <f t="shared" si="1049"/>
        <v>:7732 a crs:CommonwealthOrganisation ; schema:name %Department of Immigration and Ethnic Affairs [II], Determination of Refugee Status - Sydney outpost% ; schema:startDate %1992-09-02%^^xsd:date ; schema:endDate %1996-11-11%^^xsd:date ; time:hasTime [ time:hasBeginning [ time:inXSDDate %1992-09-02%^^xsd:date ]  ] .</v>
      </c>
    </row>
    <row r="6667" spans="1:14" x14ac:dyDescent="0.15">
      <c r="A6667" s="1" t="s">
        <v>13372</v>
      </c>
      <c r="B6667" s="1" t="s">
        <v>13373</v>
      </c>
      <c r="C6667" s="1">
        <v>19731201</v>
      </c>
      <c r="E6667" t="str">
        <f t="shared" si="1040"/>
        <v>7733</v>
      </c>
      <c r="F6667" t="str">
        <f t="shared" si="1041"/>
        <v>1973</v>
      </c>
      <c r="G6667" t="str">
        <f t="shared" si="1042"/>
        <v>12</v>
      </c>
      <c r="H6667" t="str">
        <f t="shared" si="1043"/>
        <v>01</v>
      </c>
      <c r="I6667" t="str">
        <f t="shared" si="1044"/>
        <v>%1973-12-01%^^xsd:date</v>
      </c>
      <c r="J6667" t="str">
        <f t="shared" si="1045"/>
        <v/>
      </c>
      <c r="K6667" t="str">
        <f t="shared" si="1046"/>
        <v/>
      </c>
      <c r="L6667" t="str">
        <f t="shared" si="1047"/>
        <v/>
      </c>
      <c r="M6667" t="str">
        <f t="shared" si="1048"/>
        <v/>
      </c>
      <c r="N6667" t="str">
        <f t="shared" si="1049"/>
        <v>:7733 a crs:CommonwealthOrganisation ; schema:name %Australian High Commission, Papua New Guinea [Port Moresby]% ; schema:startDate %1973-12-01%^^xsd:date ; time:hasTime [ time:hasBeginning [ time:inXSDDate %1973-12-01%^^xsd:date ]  ] .</v>
      </c>
    </row>
    <row r="6668" spans="1:14" x14ac:dyDescent="0.15">
      <c r="A6668" s="1" t="s">
        <v>13374</v>
      </c>
      <c r="B6668" s="1" t="s">
        <v>13375</v>
      </c>
      <c r="C6668" s="1">
        <v>19921101</v>
      </c>
      <c r="D6668" s="1">
        <v>19981021</v>
      </c>
      <c r="E6668" t="str">
        <f t="shared" si="1040"/>
        <v>7734</v>
      </c>
      <c r="F6668" t="str">
        <f t="shared" si="1041"/>
        <v>1992</v>
      </c>
      <c r="G6668" t="str">
        <f t="shared" si="1042"/>
        <v>11</v>
      </c>
      <c r="H6668" t="str">
        <f t="shared" si="1043"/>
        <v>01</v>
      </c>
      <c r="I6668" t="str">
        <f t="shared" si="1044"/>
        <v>%1992-11-01%^^xsd:date</v>
      </c>
      <c r="J6668" t="str">
        <f t="shared" si="1045"/>
        <v>1998</v>
      </c>
      <c r="K6668" t="str">
        <f t="shared" si="1046"/>
        <v>10</v>
      </c>
      <c r="L6668" t="str">
        <f t="shared" si="1047"/>
        <v>21</v>
      </c>
      <c r="M6668" t="str">
        <f t="shared" si="1048"/>
        <v>%1998-21-21%^^xsd:date</v>
      </c>
      <c r="N6668" t="str">
        <f t="shared" si="1049"/>
        <v>:7734 a crs:CommonwealthOrganisation ; schema:name %Agriculture and Forestry Group [AGFOR]% ; schema:startDate %1992-11-01%^^xsd:date ; schema:endDate %1998-21-21%^^xsd:date ; time:hasTime [ time:hasBeginning [ time:inXSDDate %1992-11-01%^^xsd:date ]  ] .</v>
      </c>
    </row>
    <row r="6669" spans="1:14" x14ac:dyDescent="0.15">
      <c r="A6669" s="1" t="s">
        <v>13376</v>
      </c>
      <c r="B6669" s="1" t="s">
        <v>13377</v>
      </c>
      <c r="C6669" s="1">
        <v>19730125</v>
      </c>
      <c r="E6669" t="str">
        <f t="shared" si="1040"/>
        <v>7735</v>
      </c>
      <c r="F6669" t="str">
        <f t="shared" si="1041"/>
        <v>1973</v>
      </c>
      <c r="G6669" t="str">
        <f t="shared" si="1042"/>
        <v>01</v>
      </c>
      <c r="H6669" t="str">
        <f t="shared" si="1043"/>
        <v>25</v>
      </c>
      <c r="I6669" t="str">
        <f t="shared" si="1044"/>
        <v>%1973-01-25%^^xsd:date</v>
      </c>
      <c r="J6669" t="str">
        <f t="shared" si="1045"/>
        <v/>
      </c>
      <c r="K6669" t="str">
        <f t="shared" si="1046"/>
        <v/>
      </c>
      <c r="L6669" t="str">
        <f t="shared" si="1047"/>
        <v/>
      </c>
      <c r="M6669" t="str">
        <f t="shared" si="1048"/>
        <v/>
      </c>
      <c r="N6669" t="str">
        <f t="shared" si="1049"/>
        <v>:7735 a crs:CommonwealthOrganisation ; schema:name %Aboriginal Legal Rights Movement Inc% ; schema:startDate %1973-01-25%^^xsd:date ; time:hasTime [ time:hasBeginning [ time:inXSDDate %1973-01-25%^^xsd:date ]  ] .</v>
      </c>
    </row>
    <row r="6670" spans="1:14" x14ac:dyDescent="0.15">
      <c r="A6670" s="1" t="s">
        <v>13378</v>
      </c>
      <c r="B6670" s="1" t="s">
        <v>13379</v>
      </c>
      <c r="C6670" s="1">
        <v>19930701</v>
      </c>
      <c r="D6670" s="1">
        <v>19970701</v>
      </c>
      <c r="E6670" t="str">
        <f t="shared" si="1040"/>
        <v>7736</v>
      </c>
      <c r="F6670" t="str">
        <f t="shared" si="1041"/>
        <v>1993</v>
      </c>
      <c r="G6670" t="str">
        <f t="shared" si="1042"/>
        <v>07</v>
      </c>
      <c r="H6670" t="str">
        <f t="shared" si="1043"/>
        <v>01</v>
      </c>
      <c r="I6670" t="str">
        <f t="shared" si="1044"/>
        <v>%1993-07-01%^^xsd:date</v>
      </c>
      <c r="J6670" t="str">
        <f t="shared" si="1045"/>
        <v>1997</v>
      </c>
      <c r="K6670" t="str">
        <f t="shared" si="1046"/>
        <v>07</v>
      </c>
      <c r="L6670" t="str">
        <f t="shared" si="1047"/>
        <v>01</v>
      </c>
      <c r="M6670" t="str">
        <f t="shared" si="1048"/>
        <v>%1997-01-01%^^xsd:date</v>
      </c>
      <c r="N6670" t="str">
        <f t="shared" si="1049"/>
        <v>:7736 a crs:CommonwealthOrganisation ; schema:name %Spectrum Management Agency, Central Office% ; schema:startDate %1993-07-01%^^xsd:date ; schema:endDate %1997-01-01%^^xsd:date ; time:hasTime [ time:hasBeginning [ time:inXSDDate %1993-07-01%^^xsd:date ]  ] .</v>
      </c>
    </row>
    <row r="6671" spans="1:14" x14ac:dyDescent="0.15">
      <c r="A6671" s="1" t="s">
        <v>13380</v>
      </c>
      <c r="B6671" s="1" t="s">
        <v>13381</v>
      </c>
      <c r="C6671" s="1">
        <v>19391231</v>
      </c>
      <c r="E6671" t="str">
        <f t="shared" si="1040"/>
        <v>7737</v>
      </c>
      <c r="F6671" t="str">
        <f t="shared" si="1041"/>
        <v>1939</v>
      </c>
      <c r="G6671" t="str">
        <f t="shared" si="1042"/>
        <v>12</v>
      </c>
      <c r="H6671" t="str">
        <f t="shared" si="1043"/>
        <v>31</v>
      </c>
      <c r="I6671" t="str">
        <f t="shared" si="1044"/>
        <v>%1939-12-31%^^xsd:date</v>
      </c>
      <c r="J6671" t="str">
        <f t="shared" si="1045"/>
        <v/>
      </c>
      <c r="K6671" t="str">
        <f t="shared" si="1046"/>
        <v/>
      </c>
      <c r="L6671" t="str">
        <f t="shared" si="1047"/>
        <v/>
      </c>
      <c r="M6671" t="str">
        <f t="shared" si="1048"/>
        <v/>
      </c>
      <c r="N6671" t="str">
        <f t="shared" si="1049"/>
        <v>:7737 a crs:CommonwealthOrganisation ; schema:name %Bureau of Meteorology, Field Meteorological Office, Rockhampton [Queensland]% ; schema:startDate %1939-12-31%^^xsd:date ; time:hasTime [ time:hasBeginning [ time:inXSDDate %1939-12-31%^^xsd:date ]  ] .</v>
      </c>
    </row>
    <row r="6672" spans="1:14" x14ac:dyDescent="0.15">
      <c r="A6672" s="1" t="s">
        <v>13382</v>
      </c>
      <c r="B6672" s="1" t="s">
        <v>13383</v>
      </c>
      <c r="C6672" s="1">
        <v>19491231</v>
      </c>
      <c r="E6672" t="str">
        <f t="shared" si="1040"/>
        <v>7738</v>
      </c>
      <c r="F6672" t="str">
        <f t="shared" si="1041"/>
        <v>1949</v>
      </c>
      <c r="G6672" t="str">
        <f t="shared" si="1042"/>
        <v>12</v>
      </c>
      <c r="H6672" t="str">
        <f t="shared" si="1043"/>
        <v>31</v>
      </c>
      <c r="I6672" t="str">
        <f t="shared" si="1044"/>
        <v>%1949-12-31%^^xsd:date</v>
      </c>
      <c r="J6672" t="str">
        <f t="shared" si="1045"/>
        <v/>
      </c>
      <c r="K6672" t="str">
        <f t="shared" si="1046"/>
        <v/>
      </c>
      <c r="L6672" t="str">
        <f t="shared" si="1047"/>
        <v/>
      </c>
      <c r="M6672" t="str">
        <f t="shared" si="1048"/>
        <v/>
      </c>
      <c r="N6672" t="str">
        <f t="shared" si="1049"/>
        <v>:7738 a crs:CommonwealthOrganisation ; schema:name %Bureau of Meteorology, Field Meteorological Office, Longreach [Queensland]% ; schema:startDate %1949-12-31%^^xsd:date ; time:hasTime [ time:hasBeginning [ time:inXSDDate %1949-12-31%^^xsd:date ]  ] .</v>
      </c>
    </row>
    <row r="6673" spans="1:14" x14ac:dyDescent="0.15">
      <c r="A6673" s="1" t="s">
        <v>13384</v>
      </c>
      <c r="B6673" s="1" t="s">
        <v>13385</v>
      </c>
      <c r="C6673" s="1">
        <v>19270630</v>
      </c>
      <c r="E6673" t="str">
        <f t="shared" si="1040"/>
        <v>7740</v>
      </c>
      <c r="F6673" t="str">
        <f t="shared" si="1041"/>
        <v>1927</v>
      </c>
      <c r="G6673" t="str">
        <f t="shared" si="1042"/>
        <v>06</v>
      </c>
      <c r="H6673" t="str">
        <f t="shared" si="1043"/>
        <v>30</v>
      </c>
      <c r="I6673" t="str">
        <f t="shared" si="1044"/>
        <v>%1927-06-30%^^xsd:date</v>
      </c>
      <c r="J6673" t="str">
        <f t="shared" si="1045"/>
        <v/>
      </c>
      <c r="K6673" t="str">
        <f t="shared" si="1046"/>
        <v/>
      </c>
      <c r="L6673" t="str">
        <f t="shared" si="1047"/>
        <v/>
      </c>
      <c r="M6673" t="str">
        <f t="shared" si="1048"/>
        <v/>
      </c>
      <c r="N6673" t="str">
        <f t="shared" si="1049"/>
        <v>:7740 a crs:CommonwealthOrganisation ; schema:name %CSIRO, Division of Horticulture, Merbein Laboratory, Victoria% ; schema:startDate %1927-06-30%^^xsd:date ; time:hasTime [ time:hasBeginning [ time:inXSDDate %1927-06-30%^^xsd:date ]  ] .</v>
      </c>
    </row>
    <row r="6674" spans="1:14" x14ac:dyDescent="0.15">
      <c r="A6674" s="1" t="s">
        <v>13386</v>
      </c>
      <c r="B6674" s="1" t="s">
        <v>13387</v>
      </c>
      <c r="C6674" s="1">
        <v>19910101</v>
      </c>
      <c r="D6674" s="1">
        <v>19980701</v>
      </c>
      <c r="E6674" t="str">
        <f t="shared" si="1040"/>
        <v>7741</v>
      </c>
      <c r="F6674" t="str">
        <f t="shared" si="1041"/>
        <v>1991</v>
      </c>
      <c r="G6674" t="str">
        <f t="shared" si="1042"/>
        <v>01</v>
      </c>
      <c r="H6674" t="str">
        <f t="shared" si="1043"/>
        <v>01</v>
      </c>
      <c r="I6674" t="str">
        <f t="shared" si="1044"/>
        <v>%1991-01-01%^^xsd:date</v>
      </c>
      <c r="J6674" t="str">
        <f t="shared" si="1045"/>
        <v>1998</v>
      </c>
      <c r="K6674" t="str">
        <f t="shared" si="1046"/>
        <v>07</v>
      </c>
      <c r="L6674" t="str">
        <f t="shared" si="1047"/>
        <v>01</v>
      </c>
      <c r="M6674" t="str">
        <f t="shared" si="1048"/>
        <v>%1998-01-01%^^xsd:date</v>
      </c>
      <c r="N6674" t="str">
        <f t="shared" si="1049"/>
        <v>:7741 a crs:CommonwealthOrganisation ; schema:name %Australian Securities Commission, Regional Office, Queensland% ; schema:startDate %1991-01-01%^^xsd:date ; schema:endDate %1998-01-01%^^xsd:date ; time:hasTime [ time:hasBeginning [ time:inXSDDate %1991-01-01%^^xsd:date ]  ] .</v>
      </c>
    </row>
    <row r="6675" spans="1:14" x14ac:dyDescent="0.15">
      <c r="A6675" s="1" t="s">
        <v>13388</v>
      </c>
      <c r="B6675" s="1" t="s">
        <v>13389</v>
      </c>
      <c r="C6675" s="1">
        <v>19910101</v>
      </c>
      <c r="D6675" s="1">
        <v>19980701</v>
      </c>
      <c r="E6675" t="str">
        <f t="shared" si="1040"/>
        <v>7742</v>
      </c>
      <c r="F6675" t="str">
        <f t="shared" si="1041"/>
        <v>1991</v>
      </c>
      <c r="G6675" t="str">
        <f t="shared" si="1042"/>
        <v>01</v>
      </c>
      <c r="H6675" t="str">
        <f t="shared" si="1043"/>
        <v>01</v>
      </c>
      <c r="I6675" t="str">
        <f t="shared" si="1044"/>
        <v>%1991-01-01%^^xsd:date</v>
      </c>
      <c r="J6675" t="str">
        <f t="shared" si="1045"/>
        <v>1998</v>
      </c>
      <c r="K6675" t="str">
        <f t="shared" si="1046"/>
        <v>07</v>
      </c>
      <c r="L6675" t="str">
        <f t="shared" si="1047"/>
        <v>01</v>
      </c>
      <c r="M6675" t="str">
        <f t="shared" si="1048"/>
        <v>%1998-01-01%^^xsd:date</v>
      </c>
      <c r="N6675" t="str">
        <f t="shared" si="1049"/>
        <v>:7742 a crs:CommonwealthOrganisation ; schema:name %Australian Securities Commission, Business Centre, Brisbane [Queensland]% ; schema:startDate %1991-01-01%^^xsd:date ; schema:endDate %1998-01-01%^^xsd:date ; time:hasTime [ time:hasBeginning [ time:inXSDDate %1991-01-01%^^xsd:date ]  ] .</v>
      </c>
    </row>
    <row r="6676" spans="1:14" x14ac:dyDescent="0.15">
      <c r="A6676" s="1" t="s">
        <v>13390</v>
      </c>
      <c r="B6676" s="1" t="s">
        <v>13391</v>
      </c>
      <c r="C6676" s="1">
        <v>19930405</v>
      </c>
      <c r="D6676" s="1">
        <v>19970929</v>
      </c>
      <c r="E6676" t="str">
        <f t="shared" si="1040"/>
        <v>7743</v>
      </c>
      <c r="F6676" t="str">
        <f t="shared" si="1041"/>
        <v>1993</v>
      </c>
      <c r="G6676" t="str">
        <f t="shared" si="1042"/>
        <v>04</v>
      </c>
      <c r="H6676" t="str">
        <f t="shared" si="1043"/>
        <v>05</v>
      </c>
      <c r="I6676" t="str">
        <f t="shared" si="1044"/>
        <v>%1993-04-05%^^xsd:date</v>
      </c>
      <c r="J6676" t="str">
        <f t="shared" si="1045"/>
        <v>1997</v>
      </c>
      <c r="K6676" t="str">
        <f t="shared" si="1046"/>
        <v>09</v>
      </c>
      <c r="L6676" t="str">
        <f t="shared" si="1047"/>
        <v>29</v>
      </c>
      <c r="M6676" t="str">
        <f t="shared" si="1048"/>
        <v>%1997-29-29%^^xsd:date</v>
      </c>
      <c r="N6676" t="str">
        <f t="shared" si="1049"/>
        <v>:7743 a crs:CommonwealthOrganisation ; schema:name %Asset Services, Townsville [Queensland]% ; schema:startDate %1993-04-05%^^xsd:date ; schema:endDate %1997-29-29%^^xsd:date ; time:hasTime [ time:hasBeginning [ time:inXSDDate %1993-04-05%^^xsd:date ]  ] .</v>
      </c>
    </row>
    <row r="6677" spans="1:14" x14ac:dyDescent="0.15">
      <c r="A6677" s="1" t="s">
        <v>13392</v>
      </c>
      <c r="B6677" s="1" t="s">
        <v>13393</v>
      </c>
      <c r="C6677" s="1">
        <v>19930405</v>
      </c>
      <c r="D6677" s="1">
        <v>19951103</v>
      </c>
      <c r="E6677" t="str">
        <f t="shared" si="1040"/>
        <v>7744</v>
      </c>
      <c r="F6677" t="str">
        <f t="shared" si="1041"/>
        <v>1993</v>
      </c>
      <c r="G6677" t="str">
        <f t="shared" si="1042"/>
        <v>04</v>
      </c>
      <c r="H6677" t="str">
        <f t="shared" si="1043"/>
        <v>05</v>
      </c>
      <c r="I6677" t="str">
        <f t="shared" si="1044"/>
        <v>%1993-04-05%^^xsd:date</v>
      </c>
      <c r="J6677" t="str">
        <f t="shared" si="1045"/>
        <v>1995</v>
      </c>
      <c r="K6677" t="str">
        <f t="shared" si="1046"/>
        <v>11</v>
      </c>
      <c r="L6677" t="str">
        <f t="shared" si="1047"/>
        <v>03</v>
      </c>
      <c r="M6677" t="str">
        <f t="shared" si="1048"/>
        <v>%1995-03-03%^^xsd:date</v>
      </c>
      <c r="N6677" t="str">
        <f t="shared" si="1049"/>
        <v>:7744 a crs:CommonwealthOrganisation ; schema:name %Australian Construction Services, Townsville [Queensland]% ; schema:startDate %1993-04-05%^^xsd:date ; schema:endDate %1995-03-03%^^xsd:date ; time:hasTime [ time:hasBeginning [ time:inXSDDate %1993-04-05%^^xsd:date ]  ] .</v>
      </c>
    </row>
    <row r="6678" spans="1:14" x14ac:dyDescent="0.15">
      <c r="A6678" s="1" t="s">
        <v>13394</v>
      </c>
      <c r="B6678" s="1" t="s">
        <v>13395</v>
      </c>
      <c r="C6678" s="1">
        <v>19910101</v>
      </c>
      <c r="D6678" s="1">
        <v>19980701</v>
      </c>
      <c r="E6678" t="str">
        <f t="shared" si="1040"/>
        <v>7745</v>
      </c>
      <c r="F6678" t="str">
        <f t="shared" si="1041"/>
        <v>1991</v>
      </c>
      <c r="G6678" t="str">
        <f t="shared" si="1042"/>
        <v>01</v>
      </c>
      <c r="H6678" t="str">
        <f t="shared" si="1043"/>
        <v>01</v>
      </c>
      <c r="I6678" t="str">
        <f t="shared" si="1044"/>
        <v>%1991-01-01%^^xsd:date</v>
      </c>
      <c r="J6678" t="str">
        <f t="shared" si="1045"/>
        <v>1998</v>
      </c>
      <c r="K6678" t="str">
        <f t="shared" si="1046"/>
        <v>07</v>
      </c>
      <c r="L6678" t="str">
        <f t="shared" si="1047"/>
        <v>01</v>
      </c>
      <c r="M6678" t="str">
        <f t="shared" si="1048"/>
        <v>%1998-01-01%^^xsd:date</v>
      </c>
      <c r="N6678" t="str">
        <f t="shared" si="1049"/>
        <v>:7745 a crs:CommonwealthOrganisation ; schema:name %Australian Securities Commission, Business Centre, Gold Coast [Queensland]% ; schema:startDate %1991-01-01%^^xsd:date ; schema:endDate %1998-01-01%^^xsd:date ; time:hasTime [ time:hasBeginning [ time:inXSDDate %1991-01-01%^^xsd:date ]  ] .</v>
      </c>
    </row>
    <row r="6679" spans="1:14" x14ac:dyDescent="0.15">
      <c r="A6679" s="1" t="s">
        <v>13396</v>
      </c>
      <c r="B6679" s="1" t="s">
        <v>13397</v>
      </c>
      <c r="C6679" s="1">
        <v>19930324</v>
      </c>
      <c r="D6679" s="1">
        <v>19940130</v>
      </c>
      <c r="E6679" t="str">
        <f t="shared" si="1040"/>
        <v>7746</v>
      </c>
      <c r="F6679" t="str">
        <f t="shared" si="1041"/>
        <v>1993</v>
      </c>
      <c r="G6679" t="str">
        <f t="shared" si="1042"/>
        <v>03</v>
      </c>
      <c r="H6679" t="str">
        <f t="shared" si="1043"/>
        <v>24</v>
      </c>
      <c r="I6679" t="str">
        <f t="shared" si="1044"/>
        <v>%1993-03-24%^^xsd:date</v>
      </c>
      <c r="J6679" t="str">
        <f t="shared" si="1045"/>
        <v>1994</v>
      </c>
      <c r="K6679" t="str">
        <f t="shared" si="1046"/>
        <v>01</v>
      </c>
      <c r="L6679" t="str">
        <f t="shared" si="1047"/>
        <v>30</v>
      </c>
      <c r="M6679" t="str">
        <f t="shared" si="1048"/>
        <v>%1994-30-30%^^xsd:date</v>
      </c>
      <c r="N6679" t="str">
        <f t="shared" si="1049"/>
        <v>:7746 a crs:CommonwealthOrganisation ; schema:name %Department of the Arts and Administrative Services, Regional Office, Queensland% ; schema:startDate %1993-03-24%^^xsd:date ; schema:endDate %1994-30-30%^^xsd:date ; time:hasTime [ time:hasBeginning [ time:inXSDDate %1993-03-24%^^xsd:date ]  ] .</v>
      </c>
    </row>
    <row r="6680" spans="1:14" x14ac:dyDescent="0.15">
      <c r="A6680" s="1" t="s">
        <v>13398</v>
      </c>
      <c r="B6680" s="1" t="s">
        <v>13399</v>
      </c>
      <c r="C6680" s="1">
        <v>19890131</v>
      </c>
      <c r="E6680" t="str">
        <f t="shared" si="1040"/>
        <v>7747</v>
      </c>
      <c r="F6680" t="str">
        <f t="shared" si="1041"/>
        <v>1989</v>
      </c>
      <c r="G6680" t="str">
        <f t="shared" si="1042"/>
        <v>01</v>
      </c>
      <c r="H6680" t="str">
        <f t="shared" si="1043"/>
        <v>31</v>
      </c>
      <c r="I6680" t="str">
        <f t="shared" si="1044"/>
        <v>%1989-01-31%^^xsd:date</v>
      </c>
      <c r="J6680" t="str">
        <f t="shared" si="1045"/>
        <v/>
      </c>
      <c r="K6680" t="str">
        <f t="shared" si="1046"/>
        <v/>
      </c>
      <c r="L6680" t="str">
        <f t="shared" si="1047"/>
        <v/>
      </c>
      <c r="M6680" t="str">
        <f t="shared" si="1048"/>
        <v/>
      </c>
      <c r="N6680" t="str">
        <f t="shared" si="1049"/>
        <v>:7747 a crs:CommonwealthOrganisation ; schema:name %Federal Court of Australia, Northern Territory District Registry% ; schema:startDate %1989-01-31%^^xsd:date ; time:hasTime [ time:hasBeginning [ time:inXSDDate %1989-01-31%^^xsd:date ]  ] .</v>
      </c>
    </row>
    <row r="6681" spans="1:14" x14ac:dyDescent="0.15">
      <c r="A6681" s="1" t="s">
        <v>13400</v>
      </c>
      <c r="B6681" s="1" t="s">
        <v>13401</v>
      </c>
      <c r="C6681" s="1">
        <v>19921101</v>
      </c>
      <c r="D6681" s="1">
        <v>19981021</v>
      </c>
      <c r="E6681" t="str">
        <f t="shared" si="1040"/>
        <v>7748</v>
      </c>
      <c r="F6681" t="str">
        <f t="shared" si="1041"/>
        <v>1992</v>
      </c>
      <c r="G6681" t="str">
        <f t="shared" si="1042"/>
        <v>11</v>
      </c>
      <c r="H6681" t="str">
        <f t="shared" si="1043"/>
        <v>01</v>
      </c>
      <c r="I6681" t="str">
        <f t="shared" si="1044"/>
        <v>%1992-11-01%^^xsd:date</v>
      </c>
      <c r="J6681" t="str">
        <f t="shared" si="1045"/>
        <v>1998</v>
      </c>
      <c r="K6681" t="str">
        <f t="shared" si="1046"/>
        <v>10</v>
      </c>
      <c r="L6681" t="str">
        <f t="shared" si="1047"/>
        <v>21</v>
      </c>
      <c r="M6681" t="str">
        <f t="shared" si="1048"/>
        <v>%1998-21-21%^^xsd:date</v>
      </c>
      <c r="N6681" t="str">
        <f t="shared" si="1049"/>
        <v>:7748 a crs:CommonwealthOrganisation ; schema:name %Resources and Energy Group% ; schema:startDate %1992-11-01%^^xsd:date ; schema:endDate %1998-21-21%^^xsd:date ; time:hasTime [ time:hasBeginning [ time:inXSDDate %1992-11-01%^^xsd:date ]  ] .</v>
      </c>
    </row>
    <row r="6682" spans="1:14" x14ac:dyDescent="0.15">
      <c r="A6682" s="1" t="s">
        <v>13402</v>
      </c>
      <c r="B6682" s="1" t="s">
        <v>13403</v>
      </c>
      <c r="C6682" s="1">
        <v>19690418</v>
      </c>
      <c r="D6682" s="1">
        <v>19950828</v>
      </c>
      <c r="E6682" t="str">
        <f t="shared" si="1040"/>
        <v>7749</v>
      </c>
      <c r="F6682" t="str">
        <f t="shared" si="1041"/>
        <v>1969</v>
      </c>
      <c r="G6682" t="str">
        <f t="shared" si="1042"/>
        <v>04</v>
      </c>
      <c r="H6682" t="str">
        <f t="shared" si="1043"/>
        <v>18</v>
      </c>
      <c r="I6682" t="str">
        <f t="shared" si="1044"/>
        <v>%1969-04-18%^^xsd:date</v>
      </c>
      <c r="J6682" t="str">
        <f t="shared" si="1045"/>
        <v>1995</v>
      </c>
      <c r="K6682" t="str">
        <f t="shared" si="1046"/>
        <v>08</v>
      </c>
      <c r="L6682" t="str">
        <f t="shared" si="1047"/>
        <v>28</v>
      </c>
      <c r="M6682" t="str">
        <f t="shared" si="1048"/>
        <v>%1995-28-28%^^xsd:date</v>
      </c>
      <c r="N6682" t="str">
        <f t="shared" si="1049"/>
        <v>:7749 a crs:CommonwealthOrganisation ; schema:name %HMAS OVENS% ; schema:startDate %1969-04-18%^^xsd:date ; schema:endDate %1995-28-28%^^xsd:date ; time:hasTime [ time:hasBeginning [ time:inXSDDate %1969-04-18%^^xsd:date ]  ] .</v>
      </c>
    </row>
    <row r="6683" spans="1:14" x14ac:dyDescent="0.15">
      <c r="A6683" s="1" t="s">
        <v>13404</v>
      </c>
      <c r="B6683" s="1" t="s">
        <v>13405</v>
      </c>
      <c r="C6683" s="1">
        <v>19770615</v>
      </c>
      <c r="D6683" s="1">
        <v>19961004</v>
      </c>
      <c r="E6683" t="str">
        <f t="shared" si="1040"/>
        <v>7750</v>
      </c>
      <c r="F6683" t="str">
        <f t="shared" si="1041"/>
        <v>1977</v>
      </c>
      <c r="G6683" t="str">
        <f t="shared" si="1042"/>
        <v>06</v>
      </c>
      <c r="H6683" t="str">
        <f t="shared" si="1043"/>
        <v>15</v>
      </c>
      <c r="I6683" t="str">
        <f t="shared" si="1044"/>
        <v>%1977-06-15%^^xsd:date</v>
      </c>
      <c r="J6683" t="str">
        <f t="shared" si="1045"/>
        <v>1996</v>
      </c>
      <c r="K6683" t="str">
        <f t="shared" si="1046"/>
        <v>10</v>
      </c>
      <c r="L6683" t="str">
        <f t="shared" si="1047"/>
        <v>04</v>
      </c>
      <c r="M6683" t="str">
        <f t="shared" si="1048"/>
        <v>%1996-04-04%^^xsd:date</v>
      </c>
      <c r="N6683" t="str">
        <f t="shared" si="1049"/>
        <v>:7750 a crs:CommonwealthOrganisation ; schema:name %HMAS ORION% ; schema:startDate %1977-06-15%^^xsd:date ; schema:endDate %1996-04-04%^^xsd:date ; time:hasTime [ time:hasBeginning [ time:inXSDDate %1977-06-15%^^xsd:date ]  ] .</v>
      </c>
    </row>
    <row r="6684" spans="1:14" x14ac:dyDescent="0.15">
      <c r="A6684" s="1" t="s">
        <v>13406</v>
      </c>
      <c r="B6684" s="1" t="s">
        <v>13407</v>
      </c>
      <c r="C6684" s="1">
        <v>19930324</v>
      </c>
      <c r="D6684" s="1">
        <v>19960311</v>
      </c>
      <c r="E6684" t="str">
        <f t="shared" si="1040"/>
        <v>7751</v>
      </c>
      <c r="F6684" t="str">
        <f t="shared" si="1041"/>
        <v>1993</v>
      </c>
      <c r="G6684" t="str">
        <f t="shared" si="1042"/>
        <v>03</v>
      </c>
      <c r="H6684" t="str">
        <f t="shared" si="1043"/>
        <v>24</v>
      </c>
      <c r="I6684" t="str">
        <f t="shared" si="1044"/>
        <v>%1993-03-24%^^xsd:date</v>
      </c>
      <c r="J6684" t="str">
        <f t="shared" si="1045"/>
        <v>1996</v>
      </c>
      <c r="K6684" t="str">
        <f t="shared" si="1046"/>
        <v>03</v>
      </c>
      <c r="L6684" t="str">
        <f t="shared" si="1047"/>
        <v>11</v>
      </c>
      <c r="M6684" t="str">
        <f t="shared" si="1048"/>
        <v>%1996-11-11%^^xsd:date</v>
      </c>
      <c r="N6684" t="str">
        <f t="shared" si="1049"/>
        <v>:7751 a crs:CommonwealthOrganisation ; schema:name %Department of Immigration and Ethnic Affairs [II],Regional Office, Tasmania% ; schema:startDate %1993-03-24%^^xsd:date ; schema:endDate %1996-11-11%^^xsd:date ; time:hasTime [ time:hasBeginning [ time:inXSDDate %1993-03-24%^^xsd:date ]  ] .</v>
      </c>
    </row>
    <row r="6685" spans="1:14" x14ac:dyDescent="0.15">
      <c r="A6685" s="1" t="s">
        <v>13408</v>
      </c>
      <c r="B6685" s="1" t="s">
        <v>13409</v>
      </c>
      <c r="C6685" s="1">
        <v>19620911</v>
      </c>
      <c r="D6685" s="1">
        <v>19830603</v>
      </c>
      <c r="E6685" t="str">
        <f t="shared" si="1040"/>
        <v>7752</v>
      </c>
      <c r="F6685" t="str">
        <f t="shared" si="1041"/>
        <v>1962</v>
      </c>
      <c r="G6685" t="str">
        <f t="shared" si="1042"/>
        <v>09</v>
      </c>
      <c r="H6685" t="str">
        <f t="shared" si="1043"/>
        <v>11</v>
      </c>
      <c r="I6685" t="str">
        <f t="shared" si="1044"/>
        <v>%1962-09-11%^^xsd:date</v>
      </c>
      <c r="J6685" t="str">
        <f t="shared" si="1045"/>
        <v>1983</v>
      </c>
      <c r="K6685" t="str">
        <f t="shared" si="1046"/>
        <v>06</v>
      </c>
      <c r="L6685" t="str">
        <f t="shared" si="1047"/>
        <v>03</v>
      </c>
      <c r="M6685" t="str">
        <f t="shared" si="1048"/>
        <v>%1983-03-03%^^xsd:date</v>
      </c>
      <c r="N6685" t="str">
        <f t="shared" si="1049"/>
        <v>:7752 a crs:CommonwealthOrganisation ; schema:name %HMAS SNIPE% ; schema:startDate %1962-09-11%^^xsd:date ; schema:endDate %1983-03-03%^^xsd:date ; time:hasTime [ time:hasBeginning [ time:inXSDDate %1962-09-11%^^xsd:date ]  ] .</v>
      </c>
    </row>
    <row r="6686" spans="1:14" x14ac:dyDescent="0.15">
      <c r="A6686" s="1" t="s">
        <v>13410</v>
      </c>
      <c r="B6686" s="1" t="s">
        <v>13411</v>
      </c>
      <c r="C6686" s="1">
        <v>19930324</v>
      </c>
      <c r="D6686" s="1">
        <v>19940325</v>
      </c>
      <c r="E6686" t="str">
        <f t="shared" si="1040"/>
        <v>7753</v>
      </c>
      <c r="F6686" t="str">
        <f t="shared" si="1041"/>
        <v>1993</v>
      </c>
      <c r="G6686" t="str">
        <f t="shared" si="1042"/>
        <v>03</v>
      </c>
      <c r="H6686" t="str">
        <f t="shared" si="1043"/>
        <v>24</v>
      </c>
      <c r="I6686" t="str">
        <f t="shared" si="1044"/>
        <v>%1993-03-24%^^xsd:date</v>
      </c>
      <c r="J6686" t="str">
        <f t="shared" si="1045"/>
        <v>1994</v>
      </c>
      <c r="K6686" t="str">
        <f t="shared" si="1046"/>
        <v>03</v>
      </c>
      <c r="L6686" t="str">
        <f t="shared" si="1047"/>
        <v>25</v>
      </c>
      <c r="M6686" t="str">
        <f t="shared" si="1048"/>
        <v>%1994-25-25%^^xsd:date</v>
      </c>
      <c r="N6686" t="str">
        <f t="shared" si="1049"/>
        <v>:7753 a crs:CommonwealthOrganisation ; schema:name %Department of Industry, Technology and Regional Development, State Office, Tasmania% ; schema:startDate %1993-03-24%^^xsd:date ; schema:endDate %1994-25-25%^^xsd:date ; time:hasTime [ time:hasBeginning [ time:inXSDDate %1993-03-24%^^xsd:date ]  ] .</v>
      </c>
    </row>
    <row r="6687" spans="1:14" x14ac:dyDescent="0.15">
      <c r="A6687" s="1" t="s">
        <v>13412</v>
      </c>
      <c r="B6687" s="1" t="s">
        <v>13413</v>
      </c>
      <c r="C6687" s="1">
        <v>19930324</v>
      </c>
      <c r="D6687" s="1">
        <v>19931223</v>
      </c>
      <c r="E6687" t="str">
        <f t="shared" si="1040"/>
        <v>7754</v>
      </c>
      <c r="F6687" t="str">
        <f t="shared" si="1041"/>
        <v>1993</v>
      </c>
      <c r="G6687" t="str">
        <f t="shared" si="1042"/>
        <v>03</v>
      </c>
      <c r="H6687" t="str">
        <f t="shared" si="1043"/>
        <v>24</v>
      </c>
      <c r="I6687" t="str">
        <f t="shared" si="1044"/>
        <v>%1993-03-24%^^xsd:date</v>
      </c>
      <c r="J6687" t="str">
        <f t="shared" si="1045"/>
        <v>1993</v>
      </c>
      <c r="K6687" t="str">
        <f t="shared" si="1046"/>
        <v>12</v>
      </c>
      <c r="L6687" t="str">
        <f t="shared" si="1047"/>
        <v>23</v>
      </c>
      <c r="M6687" t="str">
        <f t="shared" si="1048"/>
        <v>%1993-23-23%^^xsd:date</v>
      </c>
      <c r="N6687" t="str">
        <f t="shared" si="1049"/>
        <v>:7754 a crs:CommonwealthOrganisation ; schema:name %Department of Health, Housing, Local Government and Community Services, State Office, Tasmania% ; schema:startDate %1993-03-24%^^xsd:date ; schema:endDate %1993-23-23%^^xsd:date ; time:hasTime [ time:hasBeginning [ time:inXSDDate %1993-03-24%^^xsd:date ]  ] .</v>
      </c>
    </row>
    <row r="6688" spans="1:14" x14ac:dyDescent="0.15">
      <c r="A6688" s="1" t="s">
        <v>13414</v>
      </c>
      <c r="B6688" s="1" t="s">
        <v>13415</v>
      </c>
      <c r="C6688" s="1">
        <v>19900131</v>
      </c>
      <c r="D6688" s="1">
        <v>19940701</v>
      </c>
      <c r="E6688" t="str">
        <f t="shared" si="1040"/>
        <v>7755</v>
      </c>
      <c r="F6688" t="str">
        <f t="shared" si="1041"/>
        <v>1990</v>
      </c>
      <c r="G6688" t="str">
        <f t="shared" si="1042"/>
        <v>01</v>
      </c>
      <c r="H6688" t="str">
        <f t="shared" si="1043"/>
        <v>31</v>
      </c>
      <c r="I6688" t="str">
        <f t="shared" si="1044"/>
        <v>%1990-01-31%^^xsd:date</v>
      </c>
      <c r="J6688" t="str">
        <f t="shared" si="1045"/>
        <v>1994</v>
      </c>
      <c r="K6688" t="str">
        <f t="shared" si="1046"/>
        <v>07</v>
      </c>
      <c r="L6688" t="str">
        <f t="shared" si="1047"/>
        <v>01</v>
      </c>
      <c r="M6688" t="str">
        <f t="shared" si="1048"/>
        <v>%1994-01-01%^^xsd:date</v>
      </c>
      <c r="N6688" t="str">
        <f t="shared" si="1049"/>
        <v>:7755 a crs:CommonwealthOrganisation ; schema:name %Department of Employment, Education and Training, Central Queensland Area Office, Rockhampton [Queensland]% ; schema:startDate %1990-01-31%^^xsd:date ; schema:endDate %1994-01-01%^^xsd:date ; time:hasTime [ time:hasBeginning [ time:inXSDDate %1990-01-31%^^xsd:date ]  ] .</v>
      </c>
    </row>
    <row r="6689" spans="1:14" x14ac:dyDescent="0.15">
      <c r="A6689" s="1" t="s">
        <v>13416</v>
      </c>
      <c r="B6689" s="1" t="s">
        <v>13417</v>
      </c>
      <c r="C6689" s="1">
        <v>19900131</v>
      </c>
      <c r="D6689" s="1">
        <v>19980430</v>
      </c>
      <c r="E6689" t="str">
        <f t="shared" si="1040"/>
        <v>7756</v>
      </c>
      <c r="F6689" t="str">
        <f t="shared" si="1041"/>
        <v>1990</v>
      </c>
      <c r="G6689" t="str">
        <f t="shared" si="1042"/>
        <v>01</v>
      </c>
      <c r="H6689" t="str">
        <f t="shared" si="1043"/>
        <v>31</v>
      </c>
      <c r="I6689" t="str">
        <f t="shared" si="1044"/>
        <v>%1990-01-31%^^xsd:date</v>
      </c>
      <c r="J6689" t="str">
        <f t="shared" si="1045"/>
        <v>1998</v>
      </c>
      <c r="K6689" t="str">
        <f t="shared" si="1046"/>
        <v>04</v>
      </c>
      <c r="L6689" t="str">
        <f t="shared" si="1047"/>
        <v>30</v>
      </c>
      <c r="M6689" t="str">
        <f t="shared" si="1048"/>
        <v>%1998-30-30%^^xsd:date</v>
      </c>
      <c r="N6689" t="str">
        <f t="shared" si="1049"/>
        <v>:7756 a crs:CommonwealthOrganisation ; schema:name %Aboriginal Employment and Education Development Unit/ (from Jul 1992) Aboriginal Education Development Unit/ (from Dec 1992) Aboriginal and Torres Strait Islander Education Unit, Rockhampton [Queensland]% ; schema:startDate %1990-01-31%^^xsd:date ; schema:endDate %1998-30-30%^^xsd:date ; time:hasTime [ time:hasBeginning [ time:inXSDDate %1990-01-31%^^xsd:date ]  ] .</v>
      </c>
    </row>
    <row r="6690" spans="1:14" x14ac:dyDescent="0.15">
      <c r="A6690" s="1" t="s">
        <v>13418</v>
      </c>
      <c r="B6690" s="1" t="s">
        <v>13419</v>
      </c>
      <c r="C6690" s="1">
        <v>19930324</v>
      </c>
      <c r="D6690" s="1">
        <v>19960311</v>
      </c>
      <c r="E6690" t="str">
        <f t="shared" si="1040"/>
        <v>7757</v>
      </c>
      <c r="F6690" t="str">
        <f t="shared" si="1041"/>
        <v>1993</v>
      </c>
      <c r="G6690" t="str">
        <f t="shared" si="1042"/>
        <v>03</v>
      </c>
      <c r="H6690" t="str">
        <f t="shared" si="1043"/>
        <v>24</v>
      </c>
      <c r="I6690" t="str">
        <f t="shared" si="1044"/>
        <v>%1993-03-24%^^xsd:date</v>
      </c>
      <c r="J6690" t="str">
        <f t="shared" si="1045"/>
        <v>1996</v>
      </c>
      <c r="K6690" t="str">
        <f t="shared" si="1046"/>
        <v>03</v>
      </c>
      <c r="L6690" t="str">
        <f t="shared" si="1047"/>
        <v>11</v>
      </c>
      <c r="M6690" t="str">
        <f t="shared" si="1048"/>
        <v>%1996-11-11%^^xsd:date</v>
      </c>
      <c r="N6690" t="str">
        <f t="shared" si="1049"/>
        <v>:7757 a crs:CommonwealthOrganisation ; schema:name %Department of Immigration and Ethnic Affairs [II], Regional Administration Australian Capital Territory% ; schema:startDate %1993-03-24%^^xsd:date ; schema:endDate %1996-11-11%^^xsd:date ; time:hasTime [ time:hasBeginning [ time:inXSDDate %1993-03-24%^^xsd:date ]  ] .</v>
      </c>
    </row>
    <row r="6691" spans="1:14" x14ac:dyDescent="0.15">
      <c r="A6691" s="1" t="s">
        <v>13420</v>
      </c>
      <c r="B6691" s="1" t="s">
        <v>13421</v>
      </c>
      <c r="C6691" s="1">
        <v>19431118</v>
      </c>
      <c r="D6691" s="1">
        <v>19660201</v>
      </c>
      <c r="E6691" t="str">
        <f t="shared" si="1040"/>
        <v>7758</v>
      </c>
      <c r="F6691" t="str">
        <f t="shared" si="1041"/>
        <v>1943</v>
      </c>
      <c r="G6691" t="str">
        <f t="shared" si="1042"/>
        <v>11</v>
      </c>
      <c r="H6691" t="str">
        <f t="shared" si="1043"/>
        <v>18</v>
      </c>
      <c r="I6691" t="str">
        <f t="shared" si="1044"/>
        <v>%1943-11-18%^^xsd:date</v>
      </c>
      <c r="J6691" t="str">
        <f t="shared" si="1045"/>
        <v>1966</v>
      </c>
      <c r="K6691" t="str">
        <f t="shared" si="1046"/>
        <v>02</v>
      </c>
      <c r="L6691" t="str">
        <f t="shared" si="1047"/>
        <v>01</v>
      </c>
      <c r="M6691" t="str">
        <f t="shared" si="1048"/>
        <v>%1966-01-01%^^xsd:date</v>
      </c>
      <c r="N6691" t="str">
        <f t="shared" si="1049"/>
        <v>:7758 a crs:CommonwealthOrganisation ; schema:name %HMAS GASCOYNE% ; schema:startDate %1943-11-18%^^xsd:date ; schema:endDate %1966-01-01%^^xsd:date ; time:hasTime [ time:hasBeginning [ time:inXSDDate %1943-11-18%^^xsd:date ]  ] .</v>
      </c>
    </row>
    <row r="6692" spans="1:14" x14ac:dyDescent="0.15">
      <c r="A6692" s="1" t="s">
        <v>13422</v>
      </c>
      <c r="B6692" s="1" t="s">
        <v>13423</v>
      </c>
      <c r="C6692" s="1">
        <v>19930324</v>
      </c>
      <c r="D6692" s="1">
        <v>19931223</v>
      </c>
      <c r="E6692" t="str">
        <f t="shared" si="1040"/>
        <v>7759</v>
      </c>
      <c r="F6692" t="str">
        <f t="shared" si="1041"/>
        <v>1993</v>
      </c>
      <c r="G6692" t="str">
        <f t="shared" si="1042"/>
        <v>03</v>
      </c>
      <c r="H6692" t="str">
        <f t="shared" si="1043"/>
        <v>24</v>
      </c>
      <c r="I6692" t="str">
        <f t="shared" si="1044"/>
        <v>%1993-03-24%^^xsd:date</v>
      </c>
      <c r="J6692" t="str">
        <f t="shared" si="1045"/>
        <v>1993</v>
      </c>
      <c r="K6692" t="str">
        <f t="shared" si="1046"/>
        <v>12</v>
      </c>
      <c r="L6692" t="str">
        <f t="shared" si="1047"/>
        <v>23</v>
      </c>
      <c r="M6692" t="str">
        <f t="shared" si="1048"/>
        <v>%1993-23-23%^^xsd:date</v>
      </c>
      <c r="N6692" t="str">
        <f t="shared" si="1049"/>
        <v>:7759 a crs:CommonwealthOrganisation ; schema:name %Department of Health, Housing, Local Government and Community Services, North Queensland Regional Office, Townsville [Queensland]% ; schema:startDate %1993-03-24%^^xsd:date ; schema:endDate %1993-23-23%^^xsd:date ; time:hasTime [ time:hasBeginning [ time:inXSDDate %1993-03-24%^^xsd:date ]  ] .</v>
      </c>
    </row>
    <row r="6693" spans="1:14" x14ac:dyDescent="0.15">
      <c r="A6693" s="1" t="s">
        <v>13424</v>
      </c>
      <c r="B6693" s="1" t="s">
        <v>13425</v>
      </c>
      <c r="C6693" s="1">
        <v>19480218</v>
      </c>
      <c r="D6693" s="1">
        <v>19561231</v>
      </c>
      <c r="E6693" t="str">
        <f t="shared" si="1040"/>
        <v>0776</v>
      </c>
      <c r="F6693" t="str">
        <f t="shared" si="1041"/>
        <v>1948</v>
      </c>
      <c r="G6693" t="str">
        <f t="shared" si="1042"/>
        <v>02</v>
      </c>
      <c r="H6693" t="str">
        <f t="shared" si="1043"/>
        <v>18</v>
      </c>
      <c r="I6693" t="str">
        <f t="shared" si="1044"/>
        <v>%1948-02-18%^^xsd:date</v>
      </c>
      <c r="J6693" t="str">
        <f t="shared" si="1045"/>
        <v>1956</v>
      </c>
      <c r="K6693" t="str">
        <f t="shared" si="1046"/>
        <v>12</v>
      </c>
      <c r="L6693" t="str">
        <f t="shared" si="1047"/>
        <v>31</v>
      </c>
      <c r="M6693" t="str">
        <f t="shared" si="1048"/>
        <v>%1956-31-31%^^xsd:date</v>
      </c>
      <c r="N6693" t="str">
        <f t="shared" si="1049"/>
        <v>:0776 a crs:CommonwealthOrganisation ; schema:name %Division of Industrial Development, Head Office  (a) Department of Post-War Reconstruction (to 1950)  (b) Department of National Development [I]% ; schema:startDate %1948-02-18%^^xsd:date ; schema:endDate %1956-31-31%^^xsd:date ; time:hasTime [ time:hasBeginning [ time:inXSDDate %1948-02-18%^^xsd:date ]  ] .</v>
      </c>
    </row>
    <row r="6694" spans="1:14" x14ac:dyDescent="0.15">
      <c r="A6694" s="1" t="s">
        <v>13426</v>
      </c>
      <c r="B6694" s="1" t="s">
        <v>13427</v>
      </c>
      <c r="C6694" s="1">
        <v>19930324</v>
      </c>
      <c r="D6694" s="1">
        <v>19960311</v>
      </c>
      <c r="E6694" t="str">
        <f t="shared" si="1040"/>
        <v>7760</v>
      </c>
      <c r="F6694" t="str">
        <f t="shared" si="1041"/>
        <v>1993</v>
      </c>
      <c r="G6694" t="str">
        <f t="shared" si="1042"/>
        <v>03</v>
      </c>
      <c r="H6694" t="str">
        <f t="shared" si="1043"/>
        <v>24</v>
      </c>
      <c r="I6694" t="str">
        <f t="shared" si="1044"/>
        <v>%1993-03-24%^^xsd:date</v>
      </c>
      <c r="J6694" t="str">
        <f t="shared" si="1045"/>
        <v>1996</v>
      </c>
      <c r="K6694" t="str">
        <f t="shared" si="1046"/>
        <v>03</v>
      </c>
      <c r="L6694" t="str">
        <f t="shared" si="1047"/>
        <v>11</v>
      </c>
      <c r="M6694" t="str">
        <f t="shared" si="1048"/>
        <v>%1996-11-11%^^xsd:date</v>
      </c>
      <c r="N6694" t="str">
        <f t="shared" si="1049"/>
        <v>:7760 a crs:CommonwealthOrganisation ; schema:name %Department of Immigration and Ethnic Affairs [II], Area Office, Townsville [Queensland]% ; schema:startDate %1993-03-24%^^xsd:date ; schema:endDate %1996-11-11%^^xsd:date ; time:hasTime [ time:hasBeginning [ time:inXSDDate %1993-03-24%^^xsd:date ]  ] .</v>
      </c>
    </row>
    <row r="6695" spans="1:14" x14ac:dyDescent="0.15">
      <c r="A6695" s="1" t="s">
        <v>13428</v>
      </c>
      <c r="B6695" s="1" t="s">
        <v>13429</v>
      </c>
      <c r="C6695" s="1">
        <v>19930324</v>
      </c>
      <c r="D6695" s="1">
        <v>19960311</v>
      </c>
      <c r="E6695" t="str">
        <f t="shared" si="1040"/>
        <v>7761</v>
      </c>
      <c r="F6695" t="str">
        <f t="shared" si="1041"/>
        <v>1993</v>
      </c>
      <c r="G6695" t="str">
        <f t="shared" si="1042"/>
        <v>03</v>
      </c>
      <c r="H6695" t="str">
        <f t="shared" si="1043"/>
        <v>24</v>
      </c>
      <c r="I6695" t="str">
        <f t="shared" si="1044"/>
        <v>%1993-03-24%^^xsd:date</v>
      </c>
      <c r="J6695" t="str">
        <f t="shared" si="1045"/>
        <v>1996</v>
      </c>
      <c r="K6695" t="str">
        <f t="shared" si="1046"/>
        <v>03</v>
      </c>
      <c r="L6695" t="str">
        <f t="shared" si="1047"/>
        <v>11</v>
      </c>
      <c r="M6695" t="str">
        <f t="shared" si="1048"/>
        <v>%1996-11-11%^^xsd:date</v>
      </c>
      <c r="N6695" t="str">
        <f t="shared" si="1049"/>
        <v>:7761 a crs:CommonwealthOrganisation ; schema:name %Department of Immigration and Ethnic Affairs [II], Area Office, Cairns [Queensland]% ; schema:startDate %1993-03-24%^^xsd:date ; schema:endDate %1996-11-11%^^xsd:date ; time:hasTime [ time:hasBeginning [ time:inXSDDate %1993-03-24%^^xsd:date ]  ] .</v>
      </c>
    </row>
    <row r="6696" spans="1:14" x14ac:dyDescent="0.15">
      <c r="A6696" s="1" t="s">
        <v>13430</v>
      </c>
      <c r="B6696" s="1" t="s">
        <v>13431</v>
      </c>
      <c r="C6696" s="1">
        <v>19930324</v>
      </c>
      <c r="D6696" s="1">
        <v>19960311</v>
      </c>
      <c r="E6696" t="str">
        <f t="shared" si="1040"/>
        <v>7762</v>
      </c>
      <c r="F6696" t="str">
        <f t="shared" si="1041"/>
        <v>1993</v>
      </c>
      <c r="G6696" t="str">
        <f t="shared" si="1042"/>
        <v>03</v>
      </c>
      <c r="H6696" t="str">
        <f t="shared" si="1043"/>
        <v>24</v>
      </c>
      <c r="I6696" t="str">
        <f t="shared" si="1044"/>
        <v>%1993-03-24%^^xsd:date</v>
      </c>
      <c r="J6696" t="str">
        <f t="shared" si="1045"/>
        <v>1996</v>
      </c>
      <c r="K6696" t="str">
        <f t="shared" si="1046"/>
        <v>03</v>
      </c>
      <c r="L6696" t="str">
        <f t="shared" si="1047"/>
        <v>11</v>
      </c>
      <c r="M6696" t="str">
        <f t="shared" si="1048"/>
        <v>%1996-11-11%^^xsd:date</v>
      </c>
      <c r="N6696" t="str">
        <f t="shared" si="1049"/>
        <v>:7762 a crs:CommonwealthOrganisation ; schema:name %Department of Immigration and Ethnic Affairs [II], Area Office, Thursday Island [Queensland]% ; schema:startDate %1993-03-24%^^xsd:date ; schema:endDate %1996-11-11%^^xsd:date ; time:hasTime [ time:hasBeginning [ time:inXSDDate %1993-03-24%^^xsd:date ]  ] .</v>
      </c>
    </row>
    <row r="6697" spans="1:14" x14ac:dyDescent="0.15">
      <c r="A6697" s="1" t="s">
        <v>13432</v>
      </c>
      <c r="B6697" s="1" t="s">
        <v>13433</v>
      </c>
      <c r="C6697" s="1">
        <v>19930615</v>
      </c>
      <c r="E6697" t="str">
        <f t="shared" si="1040"/>
        <v>7763</v>
      </c>
      <c r="F6697" t="str">
        <f t="shared" si="1041"/>
        <v>1993</v>
      </c>
      <c r="G6697" t="str">
        <f t="shared" si="1042"/>
        <v>06</v>
      </c>
      <c r="H6697" t="str">
        <f t="shared" si="1043"/>
        <v>15</v>
      </c>
      <c r="I6697" t="str">
        <f t="shared" si="1044"/>
        <v>%1993-06-15%^^xsd:date</v>
      </c>
      <c r="J6697" t="str">
        <f t="shared" si="1045"/>
        <v/>
      </c>
      <c r="K6697" t="str">
        <f t="shared" si="1046"/>
        <v/>
      </c>
      <c r="L6697" t="str">
        <f t="shared" si="1047"/>
        <v/>
      </c>
      <c r="M6697" t="str">
        <f t="shared" si="1048"/>
        <v/>
      </c>
      <c r="N6697" t="str">
        <f t="shared" si="1049"/>
        <v>:7763 a crs:CommonwealthOrganisation ; schema:name %Australian Taxation Office, Pulteney Branch Office [South Australia]% ; schema:startDate %1993-06-15%^^xsd:date ; time:hasTime [ time:hasBeginning [ time:inXSDDate %1993-06-15%^^xsd:date ]  ] .</v>
      </c>
    </row>
    <row r="6698" spans="1:14" x14ac:dyDescent="0.15">
      <c r="A6698" s="1" t="s">
        <v>13434</v>
      </c>
      <c r="B6698" s="1" t="s">
        <v>13435</v>
      </c>
      <c r="C6698" s="1">
        <v>19930615</v>
      </c>
      <c r="E6698" t="str">
        <f t="shared" si="1040"/>
        <v>7764</v>
      </c>
      <c r="F6698" t="str">
        <f t="shared" si="1041"/>
        <v>1993</v>
      </c>
      <c r="G6698" t="str">
        <f t="shared" si="1042"/>
        <v>06</v>
      </c>
      <c r="H6698" t="str">
        <f t="shared" si="1043"/>
        <v>15</v>
      </c>
      <c r="I6698" t="str">
        <f t="shared" si="1044"/>
        <v>%1993-06-15%^^xsd:date</v>
      </c>
      <c r="J6698" t="str">
        <f t="shared" si="1045"/>
        <v/>
      </c>
      <c r="K6698" t="str">
        <f t="shared" si="1046"/>
        <v/>
      </c>
      <c r="L6698" t="str">
        <f t="shared" si="1047"/>
        <v/>
      </c>
      <c r="M6698" t="str">
        <f t="shared" si="1048"/>
        <v/>
      </c>
      <c r="N6698" t="str">
        <f t="shared" si="1049"/>
        <v>:7764 a crs:CommonwealthOrganisation ; schema:name %Australian Taxation Office, Waymouth Branch Office [South Australia]% ; schema:startDate %1993-06-15%^^xsd:date ; time:hasTime [ time:hasBeginning [ time:inXSDDate %1993-06-15%^^xsd:date ]  ] .</v>
      </c>
    </row>
    <row r="6699" spans="1:14" x14ac:dyDescent="0.15">
      <c r="A6699" s="1" t="s">
        <v>13436</v>
      </c>
      <c r="B6699" s="1" t="s">
        <v>13437</v>
      </c>
      <c r="C6699" s="1">
        <v>18460501</v>
      </c>
      <c r="D6699" s="1">
        <v>18501231</v>
      </c>
      <c r="E6699" t="str">
        <f t="shared" si="1040"/>
        <v>7765</v>
      </c>
      <c r="F6699" t="str">
        <f t="shared" si="1041"/>
        <v>1846</v>
      </c>
      <c r="G6699" t="str">
        <f t="shared" si="1042"/>
        <v>05</v>
      </c>
      <c r="H6699" t="str">
        <f t="shared" si="1043"/>
        <v>01</v>
      </c>
      <c r="I6699" t="str">
        <f t="shared" si="1044"/>
        <v>%1846-05-01%^^xsd:date</v>
      </c>
      <c r="J6699" t="str">
        <f t="shared" si="1045"/>
        <v>1850</v>
      </c>
      <c r="K6699" t="str">
        <f t="shared" si="1046"/>
        <v>12</v>
      </c>
      <c r="L6699" t="str">
        <f t="shared" si="1047"/>
        <v>31</v>
      </c>
      <c r="M6699" t="str">
        <f t="shared" si="1048"/>
        <v>%1850-31-31%^^xsd:date</v>
      </c>
      <c r="N6699" t="str">
        <f t="shared" si="1049"/>
        <v>:7765 a crs:CommonwealthOrganisation ; schema:name %Sub-Collector of Customs, Moreton Bay% ; schema:startDate %1846-05-01%^^xsd:date ; schema:endDate %1850-31-31%^^xsd:date ; time:hasTime [ time:hasBeginning [ time:inXSDDate %1846-05-01%^^xsd:date ]  ] .</v>
      </c>
    </row>
    <row r="6700" spans="1:14" x14ac:dyDescent="0.15">
      <c r="A6700" s="1" t="s">
        <v>13438</v>
      </c>
      <c r="B6700" s="1" t="s">
        <v>13439</v>
      </c>
      <c r="C6700" s="1">
        <v>19930326</v>
      </c>
      <c r="E6700" t="str">
        <f t="shared" si="1040"/>
        <v>7766</v>
      </c>
      <c r="F6700" t="str">
        <f t="shared" si="1041"/>
        <v>1993</v>
      </c>
      <c r="G6700" t="str">
        <f t="shared" si="1042"/>
        <v>03</v>
      </c>
      <c r="H6700" t="str">
        <f t="shared" si="1043"/>
        <v>26</v>
      </c>
      <c r="I6700" t="str">
        <f t="shared" si="1044"/>
        <v>%1993-03-26%^^xsd:date</v>
      </c>
      <c r="J6700" t="str">
        <f t="shared" si="1045"/>
        <v/>
      </c>
      <c r="K6700" t="str">
        <f t="shared" si="1046"/>
        <v/>
      </c>
      <c r="L6700" t="str">
        <f t="shared" si="1047"/>
        <v/>
      </c>
      <c r="M6700" t="str">
        <f t="shared" si="1048"/>
        <v/>
      </c>
      <c r="N6700" t="str">
        <f t="shared" si="1049"/>
        <v>:7766 a crs:CommonwealthOrganisation ; schema:name %Bureau of Meteorology, Field Meteorological Office, Weipa [Queensland]% ; schema:startDate %1993-03-26%^^xsd:date ; time:hasTime [ time:hasBeginning [ time:inXSDDate %1993-03-26%^^xsd:date ]  ] .</v>
      </c>
    </row>
    <row r="6701" spans="1:14" x14ac:dyDescent="0.15">
      <c r="A6701" s="1" t="s">
        <v>13440</v>
      </c>
      <c r="B6701" s="1" t="s">
        <v>13441</v>
      </c>
      <c r="C6701" s="1">
        <v>18840513</v>
      </c>
      <c r="D6701" s="1">
        <v>19191231</v>
      </c>
      <c r="E6701" t="str">
        <f t="shared" si="1040"/>
        <v>7767</v>
      </c>
      <c r="F6701" t="str">
        <f t="shared" si="1041"/>
        <v>1884</v>
      </c>
      <c r="G6701" t="str">
        <f t="shared" si="1042"/>
        <v>05</v>
      </c>
      <c r="H6701" t="str">
        <f t="shared" si="1043"/>
        <v>13</v>
      </c>
      <c r="I6701" t="str">
        <f t="shared" si="1044"/>
        <v>%1884-05-13%^^xsd:date</v>
      </c>
      <c r="J6701" t="str">
        <f t="shared" si="1045"/>
        <v>1919</v>
      </c>
      <c r="K6701" t="str">
        <f t="shared" si="1046"/>
        <v>12</v>
      </c>
      <c r="L6701" t="str">
        <f t="shared" si="1047"/>
        <v>31</v>
      </c>
      <c r="M6701" t="str">
        <f t="shared" si="1048"/>
        <v>%1919-31-31%^^xsd:date</v>
      </c>
      <c r="N6701" t="str">
        <f t="shared" si="1049"/>
        <v>:7767 a crs:CommonwealthOrganisation ; schema:name %HMCS GAYUNDAH% ; schema:startDate %1884-05-13%^^xsd:date ; schema:endDate %1919-31-31%^^xsd:date ; time:hasTime [ time:hasBeginning [ time:inXSDDate %1884-05-13%^^xsd:date ]  ] .</v>
      </c>
    </row>
    <row r="6702" spans="1:14" x14ac:dyDescent="0.15">
      <c r="A6702" s="1" t="s">
        <v>13442</v>
      </c>
      <c r="B6702" s="1" t="s">
        <v>13443</v>
      </c>
      <c r="C6702" s="1">
        <v>19900131</v>
      </c>
      <c r="D6702" s="1">
        <v>19980430</v>
      </c>
      <c r="E6702" t="str">
        <f t="shared" si="1040"/>
        <v>7768</v>
      </c>
      <c r="F6702" t="str">
        <f t="shared" si="1041"/>
        <v>1990</v>
      </c>
      <c r="G6702" t="str">
        <f t="shared" si="1042"/>
        <v>01</v>
      </c>
      <c r="H6702" t="str">
        <f t="shared" si="1043"/>
        <v>31</v>
      </c>
      <c r="I6702" t="str">
        <f t="shared" si="1044"/>
        <v>%1990-01-31%^^xsd:date</v>
      </c>
      <c r="J6702" t="str">
        <f t="shared" si="1045"/>
        <v>1998</v>
      </c>
      <c r="K6702" t="str">
        <f t="shared" si="1046"/>
        <v>04</v>
      </c>
      <c r="L6702" t="str">
        <f t="shared" si="1047"/>
        <v>30</v>
      </c>
      <c r="M6702" t="str">
        <f t="shared" si="1048"/>
        <v>%1998-30-30%^^xsd:date</v>
      </c>
      <c r="N6702" t="str">
        <f t="shared" si="1049"/>
        <v>:7768 a crs:CommonwealthOrganisation ; schema:name %Aboriginal Employment and Education Development Unit/ (from Jul 1992) Aboriginal Education Development Unit/ (from Dec 1992) Aboriginal and Torres Strait Islander Education Unit, Mount Isa [Queensland]% ; schema:startDate %1990-01-31%^^xsd:date ; schema:endDate %1998-30-30%^^xsd:date ; time:hasTime [ time:hasBeginning [ time:inXSDDate %1990-01-31%^^xsd:date ]  ] .</v>
      </c>
    </row>
    <row r="6703" spans="1:14" x14ac:dyDescent="0.15">
      <c r="A6703" s="1" t="s">
        <v>13444</v>
      </c>
      <c r="B6703" s="1" t="s">
        <v>13445</v>
      </c>
      <c r="C6703" s="1">
        <v>19900301</v>
      </c>
      <c r="D6703" s="1">
        <v>19940701</v>
      </c>
      <c r="E6703" t="str">
        <f t="shared" si="1040"/>
        <v>7769</v>
      </c>
      <c r="F6703" t="str">
        <f t="shared" si="1041"/>
        <v>1990</v>
      </c>
      <c r="G6703" t="str">
        <f t="shared" si="1042"/>
        <v>03</v>
      </c>
      <c r="H6703" t="str">
        <f t="shared" si="1043"/>
        <v>01</v>
      </c>
      <c r="I6703" t="str">
        <f t="shared" si="1044"/>
        <v>%1990-03-01%^^xsd:date</v>
      </c>
      <c r="J6703" t="str">
        <f t="shared" si="1045"/>
        <v>1994</v>
      </c>
      <c r="K6703" t="str">
        <f t="shared" si="1046"/>
        <v>07</v>
      </c>
      <c r="L6703" t="str">
        <f t="shared" si="1047"/>
        <v>01</v>
      </c>
      <c r="M6703" t="str">
        <f t="shared" si="1048"/>
        <v>%1994-01-01%^^xsd:date</v>
      </c>
      <c r="N6703" t="str">
        <f t="shared" si="1049"/>
        <v>:7769 a crs:CommonwealthOrganisation ; schema:name %Department of Employment, Education and Training, Area Central Office (Perth), Western Australia% ; schema:startDate %1990-03-01%^^xsd:date ; schema:endDate %1994-01-01%^^xsd:date ; time:hasTime [ time:hasBeginning [ time:inXSDDate %1990-03-01%^^xsd:date ]  ] .</v>
      </c>
    </row>
    <row r="6704" spans="1:14" x14ac:dyDescent="0.15">
      <c r="A6704" s="1" t="s">
        <v>13446</v>
      </c>
      <c r="B6704" s="1" t="s">
        <v>13447</v>
      </c>
      <c r="C6704" s="1">
        <v>18740101</v>
      </c>
      <c r="D6704" s="1">
        <v>19401231</v>
      </c>
      <c r="E6704" t="str">
        <f t="shared" si="1040"/>
        <v>0777</v>
      </c>
      <c r="F6704" t="str">
        <f t="shared" si="1041"/>
        <v>1874</v>
      </c>
      <c r="G6704" t="str">
        <f t="shared" si="1042"/>
        <v>01</v>
      </c>
      <c r="H6704" t="str">
        <f t="shared" si="1043"/>
        <v>01</v>
      </c>
      <c r="I6704" t="str">
        <f t="shared" si="1044"/>
        <v>%1874-01-01%^^xsd:date</v>
      </c>
      <c r="J6704" t="str">
        <f t="shared" si="1045"/>
        <v>1940</v>
      </c>
      <c r="K6704" t="str">
        <f t="shared" si="1046"/>
        <v>12</v>
      </c>
      <c r="L6704" t="str">
        <f t="shared" si="1047"/>
        <v>31</v>
      </c>
      <c r="M6704" t="str">
        <f t="shared" si="1048"/>
        <v>%1940-31-31%^^xsd:date</v>
      </c>
      <c r="N6704" t="str">
        <f t="shared" si="1049"/>
        <v>:0777 a crs:CommonwealthOrganisation ; schema:name %Tuggeranong Public School, Australian Capital Territory% ; schema:startDate %1874-01-01%^^xsd:date ; schema:endDate %1940-31-31%^^xsd:date ; time:hasTime [ time:hasBeginning [ time:inXSDDate %1874-01-01%^^xsd:date ]  ] .</v>
      </c>
    </row>
    <row r="6705" spans="1:14" x14ac:dyDescent="0.15">
      <c r="A6705" s="1" t="s">
        <v>13448</v>
      </c>
      <c r="B6705" s="1" t="s">
        <v>13449</v>
      </c>
      <c r="C6705" s="1">
        <v>19900301</v>
      </c>
      <c r="D6705" s="1">
        <v>19940701</v>
      </c>
      <c r="E6705" t="str">
        <f t="shared" si="1040"/>
        <v>7770</v>
      </c>
      <c r="F6705" t="str">
        <f t="shared" si="1041"/>
        <v>1990</v>
      </c>
      <c r="G6705" t="str">
        <f t="shared" si="1042"/>
        <v>03</v>
      </c>
      <c r="H6705" t="str">
        <f t="shared" si="1043"/>
        <v>01</v>
      </c>
      <c r="I6705" t="str">
        <f t="shared" si="1044"/>
        <v>%1990-03-01%^^xsd:date</v>
      </c>
      <c r="J6705" t="str">
        <f t="shared" si="1045"/>
        <v>1994</v>
      </c>
      <c r="K6705" t="str">
        <f t="shared" si="1046"/>
        <v>07</v>
      </c>
      <c r="L6705" t="str">
        <f t="shared" si="1047"/>
        <v>01</v>
      </c>
      <c r="M6705" t="str">
        <f t="shared" si="1048"/>
        <v>%1994-01-01%^^xsd:date</v>
      </c>
      <c r="N6705" t="str">
        <f t="shared" si="1049"/>
        <v>:7770 a crs:CommonwealthOrganisation ; schema:name %Department of Employment, Education and Training, Area South Office, (Perth) Western Australia% ; schema:startDate %1990-03-01%^^xsd:date ; schema:endDate %1994-01-01%^^xsd:date ; time:hasTime [ time:hasBeginning [ time:inXSDDate %1990-03-01%^^xsd:date ]  ] .</v>
      </c>
    </row>
    <row r="6706" spans="1:14" x14ac:dyDescent="0.15">
      <c r="A6706" s="1" t="s">
        <v>13450</v>
      </c>
      <c r="B6706" s="1" t="s">
        <v>13451</v>
      </c>
      <c r="C6706" s="1">
        <v>19900301</v>
      </c>
      <c r="D6706" s="1">
        <v>19940701</v>
      </c>
      <c r="E6706" t="str">
        <f t="shared" si="1040"/>
        <v>7771</v>
      </c>
      <c r="F6706" t="str">
        <f t="shared" si="1041"/>
        <v>1990</v>
      </c>
      <c r="G6706" t="str">
        <f t="shared" si="1042"/>
        <v>03</v>
      </c>
      <c r="H6706" t="str">
        <f t="shared" si="1043"/>
        <v>01</v>
      </c>
      <c r="I6706" t="str">
        <f t="shared" si="1044"/>
        <v>%1990-03-01%^^xsd:date</v>
      </c>
      <c r="J6706" t="str">
        <f t="shared" si="1045"/>
        <v>1994</v>
      </c>
      <c r="K6706" t="str">
        <f t="shared" si="1046"/>
        <v>07</v>
      </c>
      <c r="L6706" t="str">
        <f t="shared" si="1047"/>
        <v>01</v>
      </c>
      <c r="M6706" t="str">
        <f t="shared" si="1048"/>
        <v>%1994-01-01%^^xsd:date</v>
      </c>
      <c r="N6706" t="str">
        <f t="shared" si="1049"/>
        <v>:7771 a crs:CommonwealthOrganisation ; schema:name %Department of Employment, Education and Training, Area North Office (Broome), Western Australia% ; schema:startDate %1990-03-01%^^xsd:date ; schema:endDate %1994-01-01%^^xsd:date ; time:hasTime [ time:hasBeginning [ time:inXSDDate %1990-03-01%^^xsd:date ]  ] .</v>
      </c>
    </row>
    <row r="6707" spans="1:14" x14ac:dyDescent="0.15">
      <c r="A6707" s="1" t="s">
        <v>13452</v>
      </c>
      <c r="B6707" s="1" t="s">
        <v>13453</v>
      </c>
      <c r="C6707" s="1">
        <v>19830528</v>
      </c>
      <c r="D6707" s="1">
        <v>20060909</v>
      </c>
      <c r="E6707" t="str">
        <f t="shared" si="1040"/>
        <v>7772</v>
      </c>
      <c r="F6707" t="str">
        <f t="shared" si="1041"/>
        <v>1983</v>
      </c>
      <c r="G6707" t="str">
        <f t="shared" si="1042"/>
        <v>05</v>
      </c>
      <c r="H6707" t="str">
        <f t="shared" si="1043"/>
        <v>28</v>
      </c>
      <c r="I6707" t="str">
        <f t="shared" si="1044"/>
        <v>%1983-05-28%^^xsd:date</v>
      </c>
      <c r="J6707" t="str">
        <f t="shared" si="1045"/>
        <v>2006</v>
      </c>
      <c r="K6707" t="str">
        <f t="shared" si="1046"/>
        <v>09</v>
      </c>
      <c r="L6707" t="str">
        <f t="shared" si="1047"/>
        <v>09</v>
      </c>
      <c r="M6707" t="str">
        <f t="shared" si="1048"/>
        <v>%2006-09-09%^^xsd:date</v>
      </c>
      <c r="N6707" t="str">
        <f t="shared" si="1049"/>
        <v>:7772 a crs:CommonwealthOrganisation ; schema:name %HMAS BENDIGO [II]% ; schema:startDate %1983-05-28%^^xsd:date ; schema:endDate %2006-09-09%^^xsd:date ; time:hasTime [ time:hasBeginning [ time:inXSDDate %1983-05-28%^^xsd:date ]  ] .</v>
      </c>
    </row>
    <row r="6708" spans="1:14" x14ac:dyDescent="0.15">
      <c r="A6708" s="1" t="s">
        <v>13454</v>
      </c>
      <c r="B6708" s="1" t="s">
        <v>13455</v>
      </c>
      <c r="C6708" s="1">
        <v>19840908</v>
      </c>
      <c r="D6708" s="1">
        <v>20149999</v>
      </c>
      <c r="E6708" t="str">
        <f t="shared" si="1040"/>
        <v>7773</v>
      </c>
      <c r="F6708" t="str">
        <f t="shared" si="1041"/>
        <v>1984</v>
      </c>
      <c r="G6708" t="str">
        <f t="shared" si="1042"/>
        <v>09</v>
      </c>
      <c r="H6708" t="str">
        <f t="shared" si="1043"/>
        <v>08</v>
      </c>
      <c r="I6708" t="str">
        <f t="shared" si="1044"/>
        <v>%1984-09-08%^^xsd:date</v>
      </c>
      <c r="J6708" t="str">
        <f t="shared" si="1045"/>
        <v>2014</v>
      </c>
      <c r="K6708" t="str">
        <f t="shared" si="1046"/>
        <v>99</v>
      </c>
      <c r="L6708" t="str">
        <f t="shared" si="1047"/>
        <v>99</v>
      </c>
      <c r="M6708" t="str">
        <f t="shared" si="1048"/>
        <v>%2014%^^xsd:gYear</v>
      </c>
      <c r="N6708" t="str">
        <f t="shared" si="1049"/>
        <v>:7773 a crs:CommonwealthOrganisation ; schema:name %HMAS GLADSTONE [II]% ; schema:startDate %1984-09-08%^^xsd:date ; schema:endDate %2014%^^xsd:gYear ; time:hasTime [ time:hasBeginning [ time:inXSDDate %1984-09-08%^^xsd:date ]  ] .</v>
      </c>
    </row>
    <row r="6709" spans="1:14" x14ac:dyDescent="0.15">
      <c r="A6709" s="1" t="s">
        <v>13456</v>
      </c>
      <c r="B6709" s="1" t="s">
        <v>13457</v>
      </c>
      <c r="C6709" s="1">
        <v>19810718</v>
      </c>
      <c r="D6709" s="1">
        <v>20149999</v>
      </c>
      <c r="E6709" t="str">
        <f t="shared" si="1040"/>
        <v>7774</v>
      </c>
      <c r="F6709" t="str">
        <f t="shared" si="1041"/>
        <v>1981</v>
      </c>
      <c r="G6709" t="str">
        <f t="shared" si="1042"/>
        <v>07</v>
      </c>
      <c r="H6709" t="str">
        <f t="shared" si="1043"/>
        <v>18</v>
      </c>
      <c r="I6709" t="str">
        <f t="shared" si="1044"/>
        <v>%1981-07-18%^^xsd:date</v>
      </c>
      <c r="J6709" t="str">
        <f t="shared" si="1045"/>
        <v>2014</v>
      </c>
      <c r="K6709" t="str">
        <f t="shared" si="1046"/>
        <v>99</v>
      </c>
      <c r="L6709" t="str">
        <f t="shared" si="1047"/>
        <v>99</v>
      </c>
      <c r="M6709" t="str">
        <f t="shared" si="1048"/>
        <v>%2014%^^xsd:gYear</v>
      </c>
      <c r="N6709" t="str">
        <f t="shared" si="1049"/>
        <v>:7774 a crs:CommonwealthOrganisation ; schema:name %HMAS TOWNSVILLE [II]% ; schema:startDate %1981-07-18%^^xsd:date ; schema:endDate %2014%^^xsd:gYear ; time:hasTime [ time:hasBeginning [ time:inXSDDate %1981-07-18%^^xsd:date ]  ] .</v>
      </c>
    </row>
    <row r="6710" spans="1:14" x14ac:dyDescent="0.15">
      <c r="A6710" s="1" t="s">
        <v>13458</v>
      </c>
      <c r="B6710" s="1" t="s">
        <v>13459</v>
      </c>
      <c r="C6710" s="1">
        <v>19890227</v>
      </c>
      <c r="E6710" t="str">
        <f t="shared" si="1040"/>
        <v>7775</v>
      </c>
      <c r="F6710" t="str">
        <f t="shared" si="1041"/>
        <v>1989</v>
      </c>
      <c r="G6710" t="str">
        <f t="shared" si="1042"/>
        <v>02</v>
      </c>
      <c r="H6710" t="str">
        <f t="shared" si="1043"/>
        <v>27</v>
      </c>
      <c r="I6710" t="str">
        <f t="shared" si="1044"/>
        <v>%1989-02-27%^^xsd:date</v>
      </c>
      <c r="J6710" t="str">
        <f t="shared" si="1045"/>
        <v/>
      </c>
      <c r="K6710" t="str">
        <f t="shared" si="1046"/>
        <v/>
      </c>
      <c r="L6710" t="str">
        <f t="shared" si="1047"/>
        <v/>
      </c>
      <c r="M6710" t="str">
        <f t="shared" si="1048"/>
        <v/>
      </c>
      <c r="N6710" t="str">
        <f t="shared" si="1049"/>
        <v>:7775 a crs:CommonwealthOrganisation ; schema:name %HMAS PALUMA [IV]% ; schema:startDate %1989-02-27%^^xsd:date ; time:hasTime [ time:hasBeginning [ time:inXSDDate %1989-02-27%^^xsd:date ]  ] .</v>
      </c>
    </row>
    <row r="6711" spans="1:14" x14ac:dyDescent="0.15">
      <c r="A6711" s="1" t="s">
        <v>13460</v>
      </c>
      <c r="B6711" s="1" t="s">
        <v>13461</v>
      </c>
      <c r="C6711" s="1">
        <v>19891204</v>
      </c>
      <c r="E6711" t="str">
        <f t="shared" si="1040"/>
        <v>7776</v>
      </c>
      <c r="F6711" t="str">
        <f t="shared" si="1041"/>
        <v>1989</v>
      </c>
      <c r="G6711" t="str">
        <f t="shared" si="1042"/>
        <v>12</v>
      </c>
      <c r="H6711" t="str">
        <f t="shared" si="1043"/>
        <v>04</v>
      </c>
      <c r="I6711" t="str">
        <f t="shared" si="1044"/>
        <v>%1989-12-04%^^xsd:date</v>
      </c>
      <c r="J6711" t="str">
        <f t="shared" si="1045"/>
        <v/>
      </c>
      <c r="K6711" t="str">
        <f t="shared" si="1046"/>
        <v/>
      </c>
      <c r="L6711" t="str">
        <f t="shared" si="1047"/>
        <v/>
      </c>
      <c r="M6711" t="str">
        <f t="shared" si="1048"/>
        <v/>
      </c>
      <c r="N6711" t="str">
        <f t="shared" si="1049"/>
        <v>:7776 a crs:CommonwealthOrganisation ; schema:name %HMAS MERMAID% ; schema:startDate %1989-12-04%^^xsd:date ; time:hasTime [ time:hasBeginning [ time:inXSDDate %1989-12-04%^^xsd:date ]  ] .</v>
      </c>
    </row>
    <row r="6712" spans="1:14" x14ac:dyDescent="0.15">
      <c r="A6712" s="1" t="s">
        <v>13462</v>
      </c>
      <c r="B6712" s="1" t="s">
        <v>13463</v>
      </c>
      <c r="C6712" s="1">
        <v>19900124</v>
      </c>
      <c r="E6712" t="str">
        <f t="shared" si="1040"/>
        <v>7777</v>
      </c>
      <c r="F6712" t="str">
        <f t="shared" si="1041"/>
        <v>1990</v>
      </c>
      <c r="G6712" t="str">
        <f t="shared" si="1042"/>
        <v>01</v>
      </c>
      <c r="H6712" t="str">
        <f t="shared" si="1043"/>
        <v>24</v>
      </c>
      <c r="I6712" t="str">
        <f t="shared" si="1044"/>
        <v>%1990-01-24%^^xsd:date</v>
      </c>
      <c r="J6712" t="str">
        <f t="shared" si="1045"/>
        <v/>
      </c>
      <c r="K6712" t="str">
        <f t="shared" si="1046"/>
        <v/>
      </c>
      <c r="L6712" t="str">
        <f t="shared" si="1047"/>
        <v/>
      </c>
      <c r="M6712" t="str">
        <f t="shared" si="1048"/>
        <v/>
      </c>
      <c r="N6712" t="str">
        <f t="shared" si="1049"/>
        <v>:7777 a crs:CommonwealthOrganisation ; schema:name %HMAS SHEPPARTON [II]% ; schema:startDate %1990-01-24%^^xsd:date ; time:hasTime [ time:hasBeginning [ time:inXSDDate %1990-01-24%^^xsd:date ]  ] .</v>
      </c>
    </row>
    <row r="6713" spans="1:14" x14ac:dyDescent="0.15">
      <c r="A6713" s="1" t="s">
        <v>13464</v>
      </c>
      <c r="B6713" s="1" t="s">
        <v>13465</v>
      </c>
      <c r="C6713" s="1">
        <v>19900320</v>
      </c>
      <c r="E6713" t="str">
        <f t="shared" si="1040"/>
        <v>7778</v>
      </c>
      <c r="F6713" t="str">
        <f t="shared" si="1041"/>
        <v>1990</v>
      </c>
      <c r="G6713" t="str">
        <f t="shared" si="1042"/>
        <v>03</v>
      </c>
      <c r="H6713" t="str">
        <f t="shared" si="1043"/>
        <v>20</v>
      </c>
      <c r="I6713" t="str">
        <f t="shared" si="1044"/>
        <v>%1990-03-20%^^xsd:date</v>
      </c>
      <c r="J6713" t="str">
        <f t="shared" si="1045"/>
        <v/>
      </c>
      <c r="K6713" t="str">
        <f t="shared" si="1046"/>
        <v/>
      </c>
      <c r="L6713" t="str">
        <f t="shared" si="1047"/>
        <v/>
      </c>
      <c r="M6713" t="str">
        <f t="shared" si="1048"/>
        <v/>
      </c>
      <c r="N6713" t="str">
        <f t="shared" si="1049"/>
        <v>:7778 a crs:CommonwealthOrganisation ; schema:name %HMAS BENALLA [II]% ; schema:startDate %1990-03-20%^^xsd:date ; time:hasTime [ time:hasBeginning [ time:inXSDDate %1990-03-20%^^xsd:date ]  ] .</v>
      </c>
    </row>
    <row r="6714" spans="1:14" x14ac:dyDescent="0.15">
      <c r="A6714" s="1" t="s">
        <v>13466</v>
      </c>
      <c r="B6714" s="1" t="s">
        <v>13467</v>
      </c>
      <c r="C6714" s="1">
        <v>19880101</v>
      </c>
      <c r="E6714" t="str">
        <f t="shared" si="1040"/>
        <v>7779</v>
      </c>
      <c r="F6714" t="str">
        <f t="shared" si="1041"/>
        <v>1988</v>
      </c>
      <c r="G6714" t="str">
        <f t="shared" si="1042"/>
        <v>01</v>
      </c>
      <c r="H6714" t="str">
        <f t="shared" si="1043"/>
        <v>01</v>
      </c>
      <c r="I6714" t="str">
        <f t="shared" si="1044"/>
        <v>%1988-01-01%^^xsd:date</v>
      </c>
      <c r="J6714" t="str">
        <f t="shared" si="1045"/>
        <v/>
      </c>
      <c r="K6714" t="str">
        <f t="shared" si="1046"/>
        <v/>
      </c>
      <c r="L6714" t="str">
        <f t="shared" si="1047"/>
        <v/>
      </c>
      <c r="M6714" t="str">
        <f t="shared" si="1048"/>
        <v/>
      </c>
      <c r="N6714" t="str">
        <f t="shared" si="1049"/>
        <v>:7779 a crs:CommonwealthOrganisation ; schema:name %Parliamentary Education Office (PEO)% ; schema:startDate %1988-01-01%^^xsd:date ; time:hasTime [ time:hasBeginning [ time:inXSDDate %1988-01-01%^^xsd:date ]  ] .</v>
      </c>
    </row>
    <row r="6715" spans="1:14" x14ac:dyDescent="0.15">
      <c r="A6715" s="1" t="s">
        <v>13468</v>
      </c>
      <c r="B6715" s="1" t="s">
        <v>13469</v>
      </c>
      <c r="C6715" s="1">
        <v>19210101</v>
      </c>
      <c r="D6715" s="1">
        <v>19391231</v>
      </c>
      <c r="E6715" t="str">
        <f t="shared" si="1040"/>
        <v>0778</v>
      </c>
      <c r="F6715" t="str">
        <f t="shared" si="1041"/>
        <v>1921</v>
      </c>
      <c r="G6715" t="str">
        <f t="shared" si="1042"/>
        <v>01</v>
      </c>
      <c r="H6715" t="str">
        <f t="shared" si="1043"/>
        <v>01</v>
      </c>
      <c r="I6715" t="str">
        <f t="shared" si="1044"/>
        <v>%1921-01-01%^^xsd:date</v>
      </c>
      <c r="J6715" t="str">
        <f t="shared" si="1045"/>
        <v>1939</v>
      </c>
      <c r="K6715" t="str">
        <f t="shared" si="1046"/>
        <v>12</v>
      </c>
      <c r="L6715" t="str">
        <f t="shared" si="1047"/>
        <v>31</v>
      </c>
      <c r="M6715" t="str">
        <f t="shared" si="1048"/>
        <v>%1939-31-31%^^xsd:date</v>
      </c>
      <c r="N6715" t="str">
        <f t="shared" si="1049"/>
        <v>:0778 a crs:CommonwealthOrganisation ; schema:name %Air Services Branch% ; schema:startDate %1921-01-01%^^xsd:date ; schema:endDate %1939-31-31%^^xsd:date ; time:hasTime [ time:hasBeginning [ time:inXSDDate %1921-01-01%^^xsd:date ]  ] .</v>
      </c>
    </row>
    <row r="6716" spans="1:14" x14ac:dyDescent="0.15">
      <c r="A6716" s="1" t="s">
        <v>13470</v>
      </c>
      <c r="B6716" s="1" t="s">
        <v>13471</v>
      </c>
      <c r="C6716" s="1">
        <v>19850801</v>
      </c>
      <c r="E6716" t="str">
        <f t="shared" si="1040"/>
        <v>7780</v>
      </c>
      <c r="F6716" t="str">
        <f t="shared" si="1041"/>
        <v>1985</v>
      </c>
      <c r="G6716" t="str">
        <f t="shared" si="1042"/>
        <v>08</v>
      </c>
      <c r="H6716" t="str">
        <f t="shared" si="1043"/>
        <v>01</v>
      </c>
      <c r="I6716" t="str">
        <f t="shared" si="1044"/>
        <v>%1985-08-01%^^xsd:date</v>
      </c>
      <c r="J6716" t="str">
        <f t="shared" si="1045"/>
        <v/>
      </c>
      <c r="K6716" t="str">
        <f t="shared" si="1046"/>
        <v/>
      </c>
      <c r="L6716" t="str">
        <f t="shared" si="1047"/>
        <v/>
      </c>
      <c r="M6716" t="str">
        <f t="shared" si="1048"/>
        <v/>
      </c>
      <c r="N6716" t="str">
        <f t="shared" si="1049"/>
        <v>:7780 a crs:CommonwealthOrganisation ; schema:name %Questacon â€“ The National Science and Technology Centre% ; schema:startDate %1985-08-01%^^xsd:date ; time:hasTime [ time:hasBeginning [ time:inXSDDate %1985-08-01%^^xsd:date ]  ] .</v>
      </c>
    </row>
    <row r="6717" spans="1:14" x14ac:dyDescent="0.15">
      <c r="A6717" s="1" t="s">
        <v>13472</v>
      </c>
      <c r="B6717" s="1" t="s">
        <v>13473</v>
      </c>
      <c r="C6717" s="1">
        <v>19930701</v>
      </c>
      <c r="D6717" s="1">
        <v>19970701</v>
      </c>
      <c r="E6717" t="str">
        <f t="shared" si="1040"/>
        <v>7781</v>
      </c>
      <c r="F6717" t="str">
        <f t="shared" si="1041"/>
        <v>1993</v>
      </c>
      <c r="G6717" t="str">
        <f t="shared" si="1042"/>
        <v>07</v>
      </c>
      <c r="H6717" t="str">
        <f t="shared" si="1043"/>
        <v>01</v>
      </c>
      <c r="I6717" t="str">
        <f t="shared" si="1044"/>
        <v>%1993-07-01%^^xsd:date</v>
      </c>
      <c r="J6717" t="str">
        <f t="shared" si="1045"/>
        <v>1997</v>
      </c>
      <c r="K6717" t="str">
        <f t="shared" si="1046"/>
        <v>07</v>
      </c>
      <c r="L6717" t="str">
        <f t="shared" si="1047"/>
        <v>01</v>
      </c>
      <c r="M6717" t="str">
        <f t="shared" si="1048"/>
        <v>%1997-01-01%^^xsd:date</v>
      </c>
      <c r="N6717" t="str">
        <f t="shared" si="1049"/>
        <v>:7781 a crs:CommonwealthOrganisation ; schema:name %Spectrum Management Agency, Area Office, Brisbane% ; schema:startDate %1993-07-01%^^xsd:date ; schema:endDate %1997-01-01%^^xsd:date ; time:hasTime [ time:hasBeginning [ time:inXSDDate %1993-07-01%^^xsd:date ]  ] .</v>
      </c>
    </row>
    <row r="6718" spans="1:14" x14ac:dyDescent="0.15">
      <c r="A6718" s="1" t="s">
        <v>13474</v>
      </c>
      <c r="B6718" s="1" t="s">
        <v>13475</v>
      </c>
      <c r="C6718" s="1">
        <v>19800511</v>
      </c>
      <c r="E6718" t="str">
        <f t="shared" si="1040"/>
        <v>7782</v>
      </c>
      <c r="F6718" t="str">
        <f t="shared" si="1041"/>
        <v>1980</v>
      </c>
      <c r="G6718" t="str">
        <f t="shared" si="1042"/>
        <v>05</v>
      </c>
      <c r="H6718" t="str">
        <f t="shared" si="1043"/>
        <v>11</v>
      </c>
      <c r="I6718" t="str">
        <f t="shared" si="1044"/>
        <v>%1980-05-11%^^xsd:date</v>
      </c>
      <c r="J6718" t="str">
        <f t="shared" si="1045"/>
        <v/>
      </c>
      <c r="K6718" t="str">
        <f t="shared" si="1046"/>
        <v/>
      </c>
      <c r="L6718" t="str">
        <f t="shared" si="1047"/>
        <v/>
      </c>
      <c r="M6718" t="str">
        <f t="shared" si="1048"/>
        <v/>
      </c>
      <c r="N6718" t="str">
        <f t="shared" si="1049"/>
        <v>:7782 a crs:CommonwealthOrganisation ; schema:name %Australian High Commission, Zimbabwe [Harare]% ; schema:startDate %1980-05-11%^^xsd:date ; time:hasTime [ time:hasBeginning [ time:inXSDDate %1980-05-11%^^xsd:date ]  ] .</v>
      </c>
    </row>
    <row r="6719" spans="1:14" x14ac:dyDescent="0.15">
      <c r="A6719" s="1" t="s">
        <v>13476</v>
      </c>
      <c r="B6719" s="1" t="s">
        <v>13477</v>
      </c>
      <c r="C6719" s="1">
        <v>19910101</v>
      </c>
      <c r="E6719" t="str">
        <f t="shared" si="1040"/>
        <v>7783</v>
      </c>
      <c r="F6719" t="str">
        <f t="shared" si="1041"/>
        <v>1991</v>
      </c>
      <c r="G6719" t="str">
        <f t="shared" si="1042"/>
        <v>01</v>
      </c>
      <c r="H6719" t="str">
        <f t="shared" si="1043"/>
        <v>01</v>
      </c>
      <c r="I6719" t="str">
        <f t="shared" si="1044"/>
        <v>%1991-01-01%^^xsd:date</v>
      </c>
      <c r="J6719" t="str">
        <f t="shared" si="1045"/>
        <v/>
      </c>
      <c r="K6719" t="str">
        <f t="shared" si="1046"/>
        <v/>
      </c>
      <c r="L6719" t="str">
        <f t="shared" si="1047"/>
        <v/>
      </c>
      <c r="M6719" t="str">
        <f t="shared" si="1048"/>
        <v/>
      </c>
      <c r="N6719" t="str">
        <f t="shared" si="1049"/>
        <v>:7783 a crs:CommonwealthOrganisation ; schema:name %Australian Maritime Safety Authority, Navaids Depot, Cairns [Queensland]% ; schema:startDate %1991-01-01%^^xsd:date ; time:hasTime [ time:hasBeginning [ time:inXSDDate %1991-01-01%^^xsd:date ]  ] .</v>
      </c>
    </row>
    <row r="6720" spans="1:14" x14ac:dyDescent="0.15">
      <c r="A6720" s="1" t="s">
        <v>13478</v>
      </c>
      <c r="B6720" s="1" t="s">
        <v>13479</v>
      </c>
      <c r="C6720" s="1">
        <v>19930701</v>
      </c>
      <c r="D6720" s="1">
        <v>19970701</v>
      </c>
      <c r="E6720" t="str">
        <f t="shared" si="1040"/>
        <v>7784</v>
      </c>
      <c r="F6720" t="str">
        <f t="shared" si="1041"/>
        <v>1993</v>
      </c>
      <c r="G6720" t="str">
        <f t="shared" si="1042"/>
        <v>07</v>
      </c>
      <c r="H6720" t="str">
        <f t="shared" si="1043"/>
        <v>01</v>
      </c>
      <c r="I6720" t="str">
        <f t="shared" si="1044"/>
        <v>%1993-07-01%^^xsd:date</v>
      </c>
      <c r="J6720" t="str">
        <f t="shared" si="1045"/>
        <v>1997</v>
      </c>
      <c r="K6720" t="str">
        <f t="shared" si="1046"/>
        <v>07</v>
      </c>
      <c r="L6720" t="str">
        <f t="shared" si="1047"/>
        <v>01</v>
      </c>
      <c r="M6720" t="str">
        <f t="shared" si="1048"/>
        <v>%1997-01-01%^^xsd:date</v>
      </c>
      <c r="N6720" t="str">
        <f t="shared" si="1049"/>
        <v>:7784 a crs:CommonwealthOrganisation ; schema:name %Spectrum Management Agency, Area Office, Townsville [Queensland]% ; schema:startDate %1993-07-01%^^xsd:date ; schema:endDate %1997-01-01%^^xsd:date ; time:hasTime [ time:hasBeginning [ time:inXSDDate %1993-07-01%^^xsd:date ]  ] .</v>
      </c>
    </row>
    <row r="6721" spans="1:14" x14ac:dyDescent="0.15">
      <c r="A6721" s="1" t="s">
        <v>13480</v>
      </c>
      <c r="B6721" s="1" t="s">
        <v>13481</v>
      </c>
      <c r="C6721" s="1">
        <v>19930701</v>
      </c>
      <c r="D6721" s="1">
        <v>19970701</v>
      </c>
      <c r="E6721" t="str">
        <f t="shared" si="1040"/>
        <v>7785</v>
      </c>
      <c r="F6721" t="str">
        <f t="shared" si="1041"/>
        <v>1993</v>
      </c>
      <c r="G6721" t="str">
        <f t="shared" si="1042"/>
        <v>07</v>
      </c>
      <c r="H6721" t="str">
        <f t="shared" si="1043"/>
        <v>01</v>
      </c>
      <c r="I6721" t="str">
        <f t="shared" si="1044"/>
        <v>%1993-07-01%^^xsd:date</v>
      </c>
      <c r="J6721" t="str">
        <f t="shared" si="1045"/>
        <v>1997</v>
      </c>
      <c r="K6721" t="str">
        <f t="shared" si="1046"/>
        <v>07</v>
      </c>
      <c r="L6721" t="str">
        <f t="shared" si="1047"/>
        <v>01</v>
      </c>
      <c r="M6721" t="str">
        <f t="shared" si="1048"/>
        <v>%1997-01-01%^^xsd:date</v>
      </c>
      <c r="N6721" t="str">
        <f t="shared" si="1049"/>
        <v>:7785 a crs:CommonwealthOrganisation ; schema:name %Spectrum Management Agency, Area Office, Perth% ; schema:startDate %1993-07-01%^^xsd:date ; schema:endDate %1997-01-01%^^xsd:date ; time:hasTime [ time:hasBeginning [ time:inXSDDate %1993-07-01%^^xsd:date ]  ] .</v>
      </c>
    </row>
    <row r="6722" spans="1:14" x14ac:dyDescent="0.15">
      <c r="A6722" s="1" t="s">
        <v>13482</v>
      </c>
      <c r="B6722" s="1" t="s">
        <v>13483</v>
      </c>
      <c r="C6722" s="1">
        <v>19930701</v>
      </c>
      <c r="D6722" s="1">
        <v>19970701</v>
      </c>
      <c r="E6722" t="str">
        <f t="shared" si="1040"/>
        <v>7786</v>
      </c>
      <c r="F6722" t="str">
        <f t="shared" si="1041"/>
        <v>1993</v>
      </c>
      <c r="G6722" t="str">
        <f t="shared" si="1042"/>
        <v>07</v>
      </c>
      <c r="H6722" t="str">
        <f t="shared" si="1043"/>
        <v>01</v>
      </c>
      <c r="I6722" t="str">
        <f t="shared" si="1044"/>
        <v>%1993-07-01%^^xsd:date</v>
      </c>
      <c r="J6722" t="str">
        <f t="shared" si="1045"/>
        <v>1997</v>
      </c>
      <c r="K6722" t="str">
        <f t="shared" si="1046"/>
        <v>07</v>
      </c>
      <c r="L6722" t="str">
        <f t="shared" si="1047"/>
        <v>01</v>
      </c>
      <c r="M6722" t="str">
        <f t="shared" si="1048"/>
        <v>%1997-01-01%^^xsd:date</v>
      </c>
      <c r="N6722" t="str">
        <f t="shared" si="1049"/>
        <v>:7786 a crs:CommonwealthOrganisation ; schema:name %Spectrum Management Agency, Area Office, Cairns [Queensland]% ; schema:startDate %1993-07-01%^^xsd:date ; schema:endDate %1997-01-01%^^xsd:date ; time:hasTime [ time:hasBeginning [ time:inXSDDate %1993-07-01%^^xsd:date ]  ] .</v>
      </c>
    </row>
    <row r="6723" spans="1:14" x14ac:dyDescent="0.15">
      <c r="A6723" s="1" t="s">
        <v>13484</v>
      </c>
      <c r="B6723" s="1" t="s">
        <v>13485</v>
      </c>
      <c r="C6723" s="1">
        <v>19930701</v>
      </c>
      <c r="D6723" s="1">
        <v>19970701</v>
      </c>
      <c r="E6723" t="str">
        <f t="shared" ref="E6723:E6786" si="1050">TEXT(SUBSTITUTE(A6723, "CA ", ""), "0000")</f>
        <v>7787</v>
      </c>
      <c r="F6723" t="str">
        <f t="shared" ref="F6723:F6786" si="1051">LEFT(C6723,4)</f>
        <v>1993</v>
      </c>
      <c r="G6723" t="str">
        <f t="shared" ref="G6723:G6786" si="1052">MID(C6723,5,2)</f>
        <v>07</v>
      </c>
      <c r="H6723" t="str">
        <f t="shared" ref="H6723:H6786" si="1053">RIGHT(C6723,2)</f>
        <v>01</v>
      </c>
      <c r="I6723" t="str">
        <f t="shared" ref="I6723:I6786" si="1054">IF(AND(G6723+0&gt;=1,G6723+0&lt;=12),CONCATENATE("%",F6723,"-",G6723,"-",H6723,"%^^xsd:date"),CONCATENATE("%",F6723,"%^^xsd:gYear"))</f>
        <v>%1993-07-01%^^xsd:date</v>
      </c>
      <c r="J6723" t="str">
        <f t="shared" ref="J6723:J6786" si="1055">LEFT(D6723,4)</f>
        <v>1997</v>
      </c>
      <c r="K6723" t="str">
        <f t="shared" ref="K6723:K6786" si="1056">MID(D6723,5,2)</f>
        <v>07</v>
      </c>
      <c r="L6723" t="str">
        <f t="shared" ref="L6723:L6786" si="1057">RIGHT(D6723,2)</f>
        <v>01</v>
      </c>
      <c r="M6723" t="str">
        <f t="shared" ref="M6723:M6786" si="1058">IFERROR(IF(AND(K6723+0&gt;=1,K6723+0&lt;=12),CONCATENATE("%",J6723,"-",L6723,"-",L6723,"%^^xsd:date"),CONCATENATE("%",J6723,"%^^xsd:gYear")),"")</f>
        <v>%1997-01-01%^^xsd:date</v>
      </c>
      <c r="N6723" t="str">
        <f t="shared" ref="N6723:N6786" si="1059">CONCATENATE(":",E6723," a crs:CommonwealthOrganisation ; schema:name %",B6723,"% ; schema:startDate ",I6723, IF(M6723="","",CONCATENATE(" ; schema:endDate ",M6723)), " ; time:hasTime [ time:hasBeginning [ time:inXSDDate ", I6723, " ] ", IF(O6723="","",CONCATENATE(" ; time:hasEnd [ time:inXSDDate ",O6723, " ] ")), " ] .")</f>
        <v>:7787 a crs:CommonwealthOrganisation ; schema:name %Spectrum Management Agency, Area Office, Rockhampton [Queensland]% ; schema:startDate %1993-07-01%^^xsd:date ; schema:endDate %1997-01-01%^^xsd:date ; time:hasTime [ time:hasBeginning [ time:inXSDDate %1993-07-01%^^xsd:date ]  ] .</v>
      </c>
    </row>
    <row r="6724" spans="1:14" x14ac:dyDescent="0.15">
      <c r="A6724" s="1" t="s">
        <v>13486</v>
      </c>
      <c r="B6724" s="1" t="s">
        <v>13487</v>
      </c>
      <c r="C6724" s="1">
        <v>19930701</v>
      </c>
      <c r="D6724" s="1">
        <v>19970701</v>
      </c>
      <c r="E6724" t="str">
        <f t="shared" si="1050"/>
        <v>7788</v>
      </c>
      <c r="F6724" t="str">
        <f t="shared" si="1051"/>
        <v>1993</v>
      </c>
      <c r="G6724" t="str">
        <f t="shared" si="1052"/>
        <v>07</v>
      </c>
      <c r="H6724" t="str">
        <f t="shared" si="1053"/>
        <v>01</v>
      </c>
      <c r="I6724" t="str">
        <f t="shared" si="1054"/>
        <v>%1993-07-01%^^xsd:date</v>
      </c>
      <c r="J6724" t="str">
        <f t="shared" si="1055"/>
        <v>1997</v>
      </c>
      <c r="K6724" t="str">
        <f t="shared" si="1056"/>
        <v>07</v>
      </c>
      <c r="L6724" t="str">
        <f t="shared" si="1057"/>
        <v>01</v>
      </c>
      <c r="M6724" t="str">
        <f t="shared" si="1058"/>
        <v>%1997-01-01%^^xsd:date</v>
      </c>
      <c r="N6724" t="str">
        <f t="shared" si="1059"/>
        <v>:7788 a crs:CommonwealthOrganisation ; schema:name %Spectrum Management Agency, Area Office, Adelaide% ; schema:startDate %1993-07-01%^^xsd:date ; schema:endDate %1997-01-01%^^xsd:date ; time:hasTime [ time:hasBeginning [ time:inXSDDate %1993-07-01%^^xsd:date ]  ] .</v>
      </c>
    </row>
    <row r="6725" spans="1:14" x14ac:dyDescent="0.15">
      <c r="A6725" s="1" t="s">
        <v>13488</v>
      </c>
      <c r="B6725" s="1" t="s">
        <v>13489</v>
      </c>
      <c r="C6725" s="1">
        <v>19420301</v>
      </c>
      <c r="D6725" s="1">
        <v>20149999</v>
      </c>
      <c r="E6725" t="str">
        <f t="shared" si="1050"/>
        <v>7789</v>
      </c>
      <c r="F6725" t="str">
        <f t="shared" si="1051"/>
        <v>1942</v>
      </c>
      <c r="G6725" t="str">
        <f t="shared" si="1052"/>
        <v>03</v>
      </c>
      <c r="H6725" t="str">
        <f t="shared" si="1053"/>
        <v>01</v>
      </c>
      <c r="I6725" t="str">
        <f t="shared" si="1054"/>
        <v>%1942-03-01%^^xsd:date</v>
      </c>
      <c r="J6725" t="str">
        <f t="shared" si="1055"/>
        <v>2014</v>
      </c>
      <c r="K6725" t="str">
        <f t="shared" si="1056"/>
        <v>99</v>
      </c>
      <c r="L6725" t="str">
        <f t="shared" si="1057"/>
        <v>99</v>
      </c>
      <c r="M6725" t="str">
        <f t="shared" si="1058"/>
        <v>%2014%^^xsd:gYear</v>
      </c>
      <c r="N6725" t="str">
        <f t="shared" si="1059"/>
        <v>:7789 a crs:CommonwealthOrganisation ; schema:name %223 Supply Company, Royal Australian Army Ordnance Corps (RAAOC)% ; schema:startDate %1942-03-01%^^xsd:date ; schema:endDate %2014%^^xsd:gYear ; time:hasTime [ time:hasBeginning [ time:inXSDDate %1942-03-01%^^xsd:date ]  ] .</v>
      </c>
    </row>
    <row r="6726" spans="1:14" x14ac:dyDescent="0.15">
      <c r="A6726" s="1" t="s">
        <v>13490</v>
      </c>
      <c r="B6726" s="1" t="s">
        <v>13491</v>
      </c>
      <c r="C6726" s="1">
        <v>19611001</v>
      </c>
      <c r="D6726" s="1">
        <v>19661231</v>
      </c>
      <c r="E6726" t="str">
        <f t="shared" si="1050"/>
        <v>0779</v>
      </c>
      <c r="F6726" t="str">
        <f t="shared" si="1051"/>
        <v>1961</v>
      </c>
      <c r="G6726" t="str">
        <f t="shared" si="1052"/>
        <v>10</v>
      </c>
      <c r="H6726" t="str">
        <f t="shared" si="1053"/>
        <v>01</v>
      </c>
      <c r="I6726" t="str">
        <f t="shared" si="1054"/>
        <v>%1961-10-01%^^xsd:date</v>
      </c>
      <c r="J6726" t="str">
        <f t="shared" si="1055"/>
        <v>1966</v>
      </c>
      <c r="K6726" t="str">
        <f t="shared" si="1056"/>
        <v>12</v>
      </c>
      <c r="L6726" t="str">
        <f t="shared" si="1057"/>
        <v>31</v>
      </c>
      <c r="M6726" t="str">
        <f t="shared" si="1058"/>
        <v>%1966-31-31%^^xsd:date</v>
      </c>
      <c r="N6726" t="str">
        <f t="shared" si="1059"/>
        <v>:0779 a crs:CommonwealthOrganisation ; schema:name %Commonwealth Archives Office, Australian Capital Territory Branch% ; schema:startDate %1961-10-01%^^xsd:date ; schema:endDate %1966-31-31%^^xsd:date ; time:hasTime [ time:hasBeginning [ time:inXSDDate %1961-10-01%^^xsd:date ]  ] .</v>
      </c>
    </row>
    <row r="6727" spans="1:14" x14ac:dyDescent="0.15">
      <c r="A6727" s="1" t="s">
        <v>13492</v>
      </c>
      <c r="B6727" s="1" t="s">
        <v>13493</v>
      </c>
      <c r="C6727" s="1">
        <v>19880701</v>
      </c>
      <c r="D6727" s="1">
        <v>19940603</v>
      </c>
      <c r="E6727" t="str">
        <f t="shared" si="1050"/>
        <v>7790</v>
      </c>
      <c r="F6727" t="str">
        <f t="shared" si="1051"/>
        <v>1988</v>
      </c>
      <c r="G6727" t="str">
        <f t="shared" si="1052"/>
        <v>07</v>
      </c>
      <c r="H6727" t="str">
        <f t="shared" si="1053"/>
        <v>01</v>
      </c>
      <c r="I6727" t="str">
        <f t="shared" si="1054"/>
        <v>%1988-07-01%^^xsd:date</v>
      </c>
      <c r="J6727" t="str">
        <f t="shared" si="1055"/>
        <v>1994</v>
      </c>
      <c r="K6727" t="str">
        <f t="shared" si="1056"/>
        <v>06</v>
      </c>
      <c r="L6727" t="str">
        <f t="shared" si="1057"/>
        <v>03</v>
      </c>
      <c r="M6727" t="str">
        <f t="shared" si="1058"/>
        <v>%1994-03-03%^^xsd:date</v>
      </c>
      <c r="N6727" t="str">
        <f t="shared" si="1059"/>
        <v>:7790 a crs:CommonwealthOrganisation ; schema:name %Telecom Australia, Operator Assisted Services, North East Region% ; schema:startDate %1988-07-01%^^xsd:date ; schema:endDate %1994-03-03%^^xsd:date ; time:hasTime [ time:hasBeginning [ time:inXSDDate %1988-07-01%^^xsd:date ]  ] .</v>
      </c>
    </row>
    <row r="6728" spans="1:14" x14ac:dyDescent="0.15">
      <c r="A6728" s="1" t="s">
        <v>13494</v>
      </c>
      <c r="B6728" s="1" t="s">
        <v>13495</v>
      </c>
      <c r="C6728" s="1">
        <v>19920901</v>
      </c>
      <c r="D6728" s="1">
        <v>19971231</v>
      </c>
      <c r="E6728" t="str">
        <f t="shared" si="1050"/>
        <v>7791</v>
      </c>
      <c r="F6728" t="str">
        <f t="shared" si="1051"/>
        <v>1992</v>
      </c>
      <c r="G6728" t="str">
        <f t="shared" si="1052"/>
        <v>09</v>
      </c>
      <c r="H6728" t="str">
        <f t="shared" si="1053"/>
        <v>01</v>
      </c>
      <c r="I6728" t="str">
        <f t="shared" si="1054"/>
        <v>%1992-09-01%^^xsd:date</v>
      </c>
      <c r="J6728" t="str">
        <f t="shared" si="1055"/>
        <v>1997</v>
      </c>
      <c r="K6728" t="str">
        <f t="shared" si="1056"/>
        <v>12</v>
      </c>
      <c r="L6728" t="str">
        <f t="shared" si="1057"/>
        <v>31</v>
      </c>
      <c r="M6728" t="str">
        <f t="shared" si="1058"/>
        <v>%1997-31-31%^^xsd:date</v>
      </c>
      <c r="N6728" t="str">
        <f t="shared" si="1059"/>
        <v>:7791 a crs:CommonwealthOrganisation ; schema:name %Commonwealth Rehabilitation Service, Lake Macquarie Regional Unit [New South Wales]% ; schema:startDate %1992-09-01%^^xsd:date ; schema:endDate %1997-31-31%^^xsd:date ; time:hasTime [ time:hasBeginning [ time:inXSDDate %1992-09-01%^^xsd:date ]  ] .</v>
      </c>
    </row>
    <row r="6729" spans="1:14" x14ac:dyDescent="0.15">
      <c r="A6729" s="1" t="s">
        <v>13496</v>
      </c>
      <c r="B6729" s="1" t="s">
        <v>13497</v>
      </c>
      <c r="C6729" s="1">
        <v>19871201</v>
      </c>
      <c r="E6729" t="str">
        <f t="shared" si="1050"/>
        <v>7792</v>
      </c>
      <c r="F6729" t="str">
        <f t="shared" si="1051"/>
        <v>1987</v>
      </c>
      <c r="G6729" t="str">
        <f t="shared" si="1052"/>
        <v>12</v>
      </c>
      <c r="H6729" t="str">
        <f t="shared" si="1053"/>
        <v>01</v>
      </c>
      <c r="I6729" t="str">
        <f t="shared" si="1054"/>
        <v>%1987-12-01%^^xsd:date</v>
      </c>
      <c r="J6729" t="str">
        <f t="shared" si="1055"/>
        <v/>
      </c>
      <c r="K6729" t="str">
        <f t="shared" si="1056"/>
        <v/>
      </c>
      <c r="L6729" t="str">
        <f t="shared" si="1057"/>
        <v/>
      </c>
      <c r="M6729" t="str">
        <f t="shared" si="1058"/>
        <v/>
      </c>
      <c r="N6729" t="str">
        <f t="shared" si="1059"/>
        <v>:7792 a crs:CommonwealthOrganisation ; schema:name %CRS Australia, Chatswood [New South Wales]% ; schema:startDate %1987-12-01%^^xsd:date ; time:hasTime [ time:hasBeginning [ time:inXSDDate %1987-12-01%^^xsd:date ]  ] .</v>
      </c>
    </row>
    <row r="6730" spans="1:14" x14ac:dyDescent="0.15">
      <c r="A6730" s="1" t="s">
        <v>13498</v>
      </c>
      <c r="B6730" s="1" t="s">
        <v>13499</v>
      </c>
      <c r="C6730" s="1">
        <v>19880101</v>
      </c>
      <c r="D6730" s="1">
        <v>19970201</v>
      </c>
      <c r="E6730" t="str">
        <f t="shared" si="1050"/>
        <v>7794</v>
      </c>
      <c r="F6730" t="str">
        <f t="shared" si="1051"/>
        <v>1988</v>
      </c>
      <c r="G6730" t="str">
        <f t="shared" si="1052"/>
        <v>01</v>
      </c>
      <c r="H6730" t="str">
        <f t="shared" si="1053"/>
        <v>01</v>
      </c>
      <c r="I6730" t="str">
        <f t="shared" si="1054"/>
        <v>%1988-01-01%^^xsd:date</v>
      </c>
      <c r="J6730" t="str">
        <f t="shared" si="1055"/>
        <v>1997</v>
      </c>
      <c r="K6730" t="str">
        <f t="shared" si="1056"/>
        <v>02</v>
      </c>
      <c r="L6730" t="str">
        <f t="shared" si="1057"/>
        <v>01</v>
      </c>
      <c r="M6730" t="str">
        <f t="shared" si="1058"/>
        <v>%1997-01-01%^^xsd:date</v>
      </c>
      <c r="N6730" t="str">
        <f t="shared" si="1059"/>
        <v>:7794 a crs:CommonwealthOrganisation ; schema:name %CSIRO, Division of Fisheries% ; schema:startDate %1988-01-01%^^xsd:date ; schema:endDate %1997-01-01%^^xsd:date ; time:hasTime [ time:hasBeginning [ time:inXSDDate %1988-01-01%^^xsd:date ]  ] .</v>
      </c>
    </row>
    <row r="6731" spans="1:14" x14ac:dyDescent="0.15">
      <c r="A6731" s="1" t="s">
        <v>13500</v>
      </c>
      <c r="B6731" s="1" t="s">
        <v>13501</v>
      </c>
      <c r="C6731" s="1">
        <v>19810701</v>
      </c>
      <c r="D6731" s="1">
        <v>19970201</v>
      </c>
      <c r="E6731" t="str">
        <f t="shared" si="1050"/>
        <v>7795</v>
      </c>
      <c r="F6731" t="str">
        <f t="shared" si="1051"/>
        <v>1981</v>
      </c>
      <c r="G6731" t="str">
        <f t="shared" si="1052"/>
        <v>07</v>
      </c>
      <c r="H6731" t="str">
        <f t="shared" si="1053"/>
        <v>01</v>
      </c>
      <c r="I6731" t="str">
        <f t="shared" si="1054"/>
        <v>%1981-07-01%^^xsd:date</v>
      </c>
      <c r="J6731" t="str">
        <f t="shared" si="1055"/>
        <v>1997</v>
      </c>
      <c r="K6731" t="str">
        <f t="shared" si="1056"/>
        <v>02</v>
      </c>
      <c r="L6731" t="str">
        <f t="shared" si="1057"/>
        <v>01</v>
      </c>
      <c r="M6731" t="str">
        <f t="shared" si="1058"/>
        <v>%1997-01-01%^^xsd:date</v>
      </c>
      <c r="N6731" t="str">
        <f t="shared" si="1059"/>
        <v>:7795 a crs:CommonwealthOrganisation ; schema:name %CSIRO, Division of Oceanography% ; schema:startDate %1981-07-01%^^xsd:date ; schema:endDate %1997-01-01%^^xsd:date ; time:hasTime [ time:hasBeginning [ time:inXSDDate %1981-07-01%^^xsd:date ]  ] .</v>
      </c>
    </row>
    <row r="6732" spans="1:14" x14ac:dyDescent="0.15">
      <c r="A6732" s="1" t="s">
        <v>13502</v>
      </c>
      <c r="B6732" s="1" t="s">
        <v>13503</v>
      </c>
      <c r="C6732" s="1">
        <v>19590701</v>
      </c>
      <c r="D6732" s="1">
        <v>19750425</v>
      </c>
      <c r="E6732" t="str">
        <f t="shared" si="1050"/>
        <v>7796</v>
      </c>
      <c r="F6732" t="str">
        <f t="shared" si="1051"/>
        <v>1959</v>
      </c>
      <c r="G6732" t="str">
        <f t="shared" si="1052"/>
        <v>07</v>
      </c>
      <c r="H6732" t="str">
        <f t="shared" si="1053"/>
        <v>01</v>
      </c>
      <c r="I6732" t="str">
        <f t="shared" si="1054"/>
        <v>%1959-07-01%^^xsd:date</v>
      </c>
      <c r="J6732" t="str">
        <f t="shared" si="1055"/>
        <v>1975</v>
      </c>
      <c r="K6732" t="str">
        <f t="shared" si="1056"/>
        <v>04</v>
      </c>
      <c r="L6732" t="str">
        <f t="shared" si="1057"/>
        <v>25</v>
      </c>
      <c r="M6732" t="str">
        <f t="shared" si="1058"/>
        <v>%1975-25-25%^^xsd:date</v>
      </c>
      <c r="N6732" t="str">
        <f t="shared" si="1059"/>
        <v>:7796 a crs:CommonwealthOrganisation ; schema:name %RAAF Air Attache, Saigon [Vietnam]% ; schema:startDate %1959-07-01%^^xsd:date ; schema:endDate %1975-25-25%^^xsd:date ; time:hasTime [ time:hasBeginning [ time:inXSDDate %1959-07-01%^^xsd:date ]  ] .</v>
      </c>
    </row>
    <row r="6733" spans="1:14" x14ac:dyDescent="0.15">
      <c r="A6733" s="1" t="s">
        <v>13504</v>
      </c>
      <c r="B6733" s="1" t="s">
        <v>13505</v>
      </c>
      <c r="C6733" s="1">
        <v>19400801</v>
      </c>
      <c r="D6733" s="1">
        <v>19680729</v>
      </c>
      <c r="E6733" t="str">
        <f t="shared" si="1050"/>
        <v>7797</v>
      </c>
      <c r="F6733" t="str">
        <f t="shared" si="1051"/>
        <v>1940</v>
      </c>
      <c r="G6733" t="str">
        <f t="shared" si="1052"/>
        <v>08</v>
      </c>
      <c r="H6733" t="str">
        <f t="shared" si="1053"/>
        <v>01</v>
      </c>
      <c r="I6733" t="str">
        <f t="shared" si="1054"/>
        <v>%1940-08-01%^^xsd:date</v>
      </c>
      <c r="J6733" t="str">
        <f t="shared" si="1055"/>
        <v>1968</v>
      </c>
      <c r="K6733" t="str">
        <f t="shared" si="1056"/>
        <v>07</v>
      </c>
      <c r="L6733" t="str">
        <f t="shared" si="1057"/>
        <v>29</v>
      </c>
      <c r="M6733" t="str">
        <f t="shared" si="1058"/>
        <v>%1968-29-29%^^xsd:date</v>
      </c>
      <c r="N6733" t="str">
        <f t="shared" si="1059"/>
        <v>:7797 a crs:CommonwealthOrganisation ; schema:name %HMAS RUSHCUTTER [I], New South Wales% ; schema:startDate %1940-08-01%^^xsd:date ; schema:endDate %1968-29-29%^^xsd:date ; time:hasTime [ time:hasBeginning [ time:inXSDDate %1940-08-01%^^xsd:date ]  ] .</v>
      </c>
    </row>
    <row r="6734" spans="1:14" x14ac:dyDescent="0.15">
      <c r="A6734" s="1" t="s">
        <v>13506</v>
      </c>
      <c r="B6734" s="1" t="s">
        <v>13507</v>
      </c>
      <c r="C6734" s="1">
        <v>19430301</v>
      </c>
      <c r="D6734" s="1">
        <v>19570630</v>
      </c>
      <c r="E6734" t="str">
        <f t="shared" si="1050"/>
        <v>7798</v>
      </c>
      <c r="F6734" t="str">
        <f t="shared" si="1051"/>
        <v>1943</v>
      </c>
      <c r="G6734" t="str">
        <f t="shared" si="1052"/>
        <v>03</v>
      </c>
      <c r="H6734" t="str">
        <f t="shared" si="1053"/>
        <v>01</v>
      </c>
      <c r="I6734" t="str">
        <f t="shared" si="1054"/>
        <v>%1943-03-01%^^xsd:date</v>
      </c>
      <c r="J6734" t="str">
        <f t="shared" si="1055"/>
        <v>1957</v>
      </c>
      <c r="K6734" t="str">
        <f t="shared" si="1056"/>
        <v>06</v>
      </c>
      <c r="L6734" t="str">
        <f t="shared" si="1057"/>
        <v>30</v>
      </c>
      <c r="M6734" t="str">
        <f t="shared" si="1058"/>
        <v>%1957-30-30%^^xsd:date</v>
      </c>
      <c r="N6734" t="str">
        <f t="shared" si="1059"/>
        <v>:7798 a crs:CommonwealthOrganisation ; schema:name %HMA Boom Depot, Waverton [New South Wales]% ; schema:startDate %1943-03-01%^^xsd:date ; schema:endDate %1957-30-30%^^xsd:date ; time:hasTime [ time:hasBeginning [ time:inXSDDate %1943-03-01%^^xsd:date ]  ] .</v>
      </c>
    </row>
    <row r="6735" spans="1:14" x14ac:dyDescent="0.15">
      <c r="A6735" s="1" t="s">
        <v>13508</v>
      </c>
      <c r="B6735" s="1" t="s">
        <v>13509</v>
      </c>
      <c r="C6735" s="1">
        <v>19930701</v>
      </c>
      <c r="D6735" s="1">
        <v>19940603</v>
      </c>
      <c r="E6735" t="str">
        <f t="shared" si="1050"/>
        <v>7799</v>
      </c>
      <c r="F6735" t="str">
        <f t="shared" si="1051"/>
        <v>1993</v>
      </c>
      <c r="G6735" t="str">
        <f t="shared" si="1052"/>
        <v>07</v>
      </c>
      <c r="H6735" t="str">
        <f t="shared" si="1053"/>
        <v>01</v>
      </c>
      <c r="I6735" t="str">
        <f t="shared" si="1054"/>
        <v>%1993-07-01%^^xsd:date</v>
      </c>
      <c r="J6735" t="str">
        <f t="shared" si="1055"/>
        <v>1994</v>
      </c>
      <c r="K6735" t="str">
        <f t="shared" si="1056"/>
        <v>06</v>
      </c>
      <c r="L6735" t="str">
        <f t="shared" si="1057"/>
        <v>03</v>
      </c>
      <c r="M6735" t="str">
        <f t="shared" si="1058"/>
        <v>%1994-03-03%^^xsd:date</v>
      </c>
      <c r="N6735" t="str">
        <f t="shared" si="1059"/>
        <v>:7799 a crs:CommonwealthOrganisation ; schema:name %Telecom Operator Assisted Services, South West Region% ; schema:startDate %1993-07-01%^^xsd:date ; schema:endDate %1994-03-03%^^xsd:date ; time:hasTime [ time:hasBeginning [ time:inXSDDate %1993-07-01%^^xsd:date ]  ] .</v>
      </c>
    </row>
    <row r="6736" spans="1:14" x14ac:dyDescent="0.15">
      <c r="A6736" s="1" t="s">
        <v>13510</v>
      </c>
      <c r="B6736" s="1" t="s">
        <v>13511</v>
      </c>
      <c r="C6736" s="1">
        <v>19560814</v>
      </c>
      <c r="D6736" s="1">
        <v>19780226</v>
      </c>
      <c r="E6736" t="str">
        <f t="shared" si="1050"/>
        <v>0078</v>
      </c>
      <c r="F6736" t="str">
        <f t="shared" si="1051"/>
        <v>1956</v>
      </c>
      <c r="G6736" t="str">
        <f t="shared" si="1052"/>
        <v>08</v>
      </c>
      <c r="H6736" t="str">
        <f t="shared" si="1053"/>
        <v>14</v>
      </c>
      <c r="I6736" t="str">
        <f t="shared" si="1054"/>
        <v>%1956-08-14%^^xsd:date</v>
      </c>
      <c r="J6736" t="str">
        <f t="shared" si="1055"/>
        <v>1978</v>
      </c>
      <c r="K6736" t="str">
        <f t="shared" si="1056"/>
        <v>02</v>
      </c>
      <c r="L6736" t="str">
        <f t="shared" si="1057"/>
        <v>26</v>
      </c>
      <c r="M6736" t="str">
        <f t="shared" si="1058"/>
        <v>%1978-26-26%^^xsd:date</v>
      </c>
      <c r="N6736" t="str">
        <f t="shared" si="1059"/>
        <v>:0078 a crs:CommonwealthOrganisation ; schema:name %Australian Stevedoring Industry Authority, Head Office% ; schema:startDate %1956-08-14%^^xsd:date ; schema:endDate %1978-26-26%^^xsd:date ; time:hasTime [ time:hasBeginning [ time:inXSDDate %1956-08-14%^^xsd:date ]  ] .</v>
      </c>
    </row>
    <row r="6737" spans="1:14" x14ac:dyDescent="0.15">
      <c r="A6737" s="1" t="s">
        <v>13512</v>
      </c>
      <c r="B6737" s="1" t="s">
        <v>13513</v>
      </c>
      <c r="C6737" s="1">
        <v>19520101</v>
      </c>
      <c r="D6737" s="1">
        <v>19610323</v>
      </c>
      <c r="E6737" t="str">
        <f t="shared" si="1050"/>
        <v>0780</v>
      </c>
      <c r="F6737" t="str">
        <f t="shared" si="1051"/>
        <v>1952</v>
      </c>
      <c r="G6737" t="str">
        <f t="shared" si="1052"/>
        <v>01</v>
      </c>
      <c r="H6737" t="str">
        <f t="shared" si="1053"/>
        <v>01</v>
      </c>
      <c r="I6737" t="str">
        <f t="shared" si="1054"/>
        <v>%1952-01-01%^^xsd:date</v>
      </c>
      <c r="J6737" t="str">
        <f t="shared" si="1055"/>
        <v>1961</v>
      </c>
      <c r="K6737" t="str">
        <f t="shared" si="1056"/>
        <v>03</v>
      </c>
      <c r="L6737" t="str">
        <f t="shared" si="1057"/>
        <v>23</v>
      </c>
      <c r="M6737" t="str">
        <f t="shared" si="1058"/>
        <v>%1961-23-23%^^xsd:date</v>
      </c>
      <c r="N6737" t="str">
        <f t="shared" si="1059"/>
        <v>:0780 a crs:CommonwealthOrganisation ; schema:name %Archives Division, Commonwealth National Library% ; schema:startDate %1952-01-01%^^xsd:date ; schema:endDate %1961-23-23%^^xsd:date ; time:hasTime [ time:hasBeginning [ time:inXSDDate %1952-01-01%^^xsd:date ]  ] .</v>
      </c>
    </row>
    <row r="6738" spans="1:14" x14ac:dyDescent="0.15">
      <c r="A6738" s="1" t="s">
        <v>13514</v>
      </c>
      <c r="B6738" s="1" t="s">
        <v>13515</v>
      </c>
      <c r="C6738" s="1">
        <v>19930701</v>
      </c>
      <c r="D6738" s="1">
        <v>19970701</v>
      </c>
      <c r="E6738" t="str">
        <f t="shared" si="1050"/>
        <v>7800</v>
      </c>
      <c r="F6738" t="str">
        <f t="shared" si="1051"/>
        <v>1993</v>
      </c>
      <c r="G6738" t="str">
        <f t="shared" si="1052"/>
        <v>07</v>
      </c>
      <c r="H6738" t="str">
        <f t="shared" si="1053"/>
        <v>01</v>
      </c>
      <c r="I6738" t="str">
        <f t="shared" si="1054"/>
        <v>%1993-07-01%^^xsd:date</v>
      </c>
      <c r="J6738" t="str">
        <f t="shared" si="1055"/>
        <v>1997</v>
      </c>
      <c r="K6738" t="str">
        <f t="shared" si="1056"/>
        <v>07</v>
      </c>
      <c r="L6738" t="str">
        <f t="shared" si="1057"/>
        <v>01</v>
      </c>
      <c r="M6738" t="str">
        <f t="shared" si="1058"/>
        <v>%1997-01-01%^^xsd:date</v>
      </c>
      <c r="N6738" t="str">
        <f t="shared" si="1059"/>
        <v>:7800 a crs:CommonwealthOrganisation ; schema:name %Spectrum Management Agency, Area Office, Hobart% ; schema:startDate %1993-07-01%^^xsd:date ; schema:endDate %1997-01-01%^^xsd:date ; time:hasTime [ time:hasBeginning [ time:inXSDDate %1993-07-01%^^xsd:date ]  ] .</v>
      </c>
    </row>
    <row r="6739" spans="1:14" x14ac:dyDescent="0.15">
      <c r="A6739" s="1" t="s">
        <v>13516</v>
      </c>
      <c r="B6739" s="1" t="s">
        <v>13517</v>
      </c>
      <c r="C6739" s="1">
        <v>19870701</v>
      </c>
      <c r="E6739" t="str">
        <f t="shared" si="1050"/>
        <v>7801</v>
      </c>
      <c r="F6739" t="str">
        <f t="shared" si="1051"/>
        <v>1987</v>
      </c>
      <c r="G6739" t="str">
        <f t="shared" si="1052"/>
        <v>07</v>
      </c>
      <c r="H6739" t="str">
        <f t="shared" si="1053"/>
        <v>01</v>
      </c>
      <c r="I6739" t="str">
        <f t="shared" si="1054"/>
        <v>%1987-07-01%^^xsd:date</v>
      </c>
      <c r="J6739" t="str">
        <f t="shared" si="1055"/>
        <v/>
      </c>
      <c r="K6739" t="str">
        <f t="shared" si="1056"/>
        <v/>
      </c>
      <c r="L6739" t="str">
        <f t="shared" si="1057"/>
        <v/>
      </c>
      <c r="M6739" t="str">
        <f t="shared" si="1058"/>
        <v/>
      </c>
      <c r="N6739" t="str">
        <f t="shared" si="1059"/>
        <v>:7801 a crs:CommonwealthOrganisation ; schema:name %CRS Australia, Bankstown [New South Wales]% ; schema:startDate %1987-07-01%^^xsd:date ; time:hasTime [ time:hasBeginning [ time:inXSDDate %1987-07-01%^^xsd:date ]  ] .</v>
      </c>
    </row>
    <row r="6740" spans="1:14" x14ac:dyDescent="0.15">
      <c r="A6740" s="1" t="s">
        <v>13518</v>
      </c>
      <c r="B6740" s="1" t="s">
        <v>13519</v>
      </c>
      <c r="C6740" s="1">
        <v>19870601</v>
      </c>
      <c r="E6740" t="str">
        <f t="shared" si="1050"/>
        <v>7802</v>
      </c>
      <c r="F6740" t="str">
        <f t="shared" si="1051"/>
        <v>1987</v>
      </c>
      <c r="G6740" t="str">
        <f t="shared" si="1052"/>
        <v>06</v>
      </c>
      <c r="H6740" t="str">
        <f t="shared" si="1053"/>
        <v>01</v>
      </c>
      <c r="I6740" t="str">
        <f t="shared" si="1054"/>
        <v>%1987-06-01%^^xsd:date</v>
      </c>
      <c r="J6740" t="str">
        <f t="shared" si="1055"/>
        <v/>
      </c>
      <c r="K6740" t="str">
        <f t="shared" si="1056"/>
        <v/>
      </c>
      <c r="L6740" t="str">
        <f t="shared" si="1057"/>
        <v/>
      </c>
      <c r="M6740" t="str">
        <f t="shared" si="1058"/>
        <v/>
      </c>
      <c r="N6740" t="str">
        <f t="shared" si="1059"/>
        <v>:7802 a crs:CommonwealthOrganisation ; schema:name %CRS Australia, Blacktown [New South Wales]% ; schema:startDate %1987-06-01%^^xsd:date ; time:hasTime [ time:hasBeginning [ time:inXSDDate %1987-06-01%^^xsd:date ]  ] .</v>
      </c>
    </row>
    <row r="6741" spans="1:14" x14ac:dyDescent="0.15">
      <c r="A6741" s="1" t="s">
        <v>13520</v>
      </c>
      <c r="B6741" s="1" t="s">
        <v>13521</v>
      </c>
      <c r="C6741" s="1">
        <v>19900501</v>
      </c>
      <c r="E6741" t="str">
        <f t="shared" si="1050"/>
        <v>7803</v>
      </c>
      <c r="F6741" t="str">
        <f t="shared" si="1051"/>
        <v>1990</v>
      </c>
      <c r="G6741" t="str">
        <f t="shared" si="1052"/>
        <v>05</v>
      </c>
      <c r="H6741" t="str">
        <f t="shared" si="1053"/>
        <v>01</v>
      </c>
      <c r="I6741" t="str">
        <f t="shared" si="1054"/>
        <v>%1990-05-01%^^xsd:date</v>
      </c>
      <c r="J6741" t="str">
        <f t="shared" si="1055"/>
        <v/>
      </c>
      <c r="K6741" t="str">
        <f t="shared" si="1056"/>
        <v/>
      </c>
      <c r="L6741" t="str">
        <f t="shared" si="1057"/>
        <v/>
      </c>
      <c r="M6741" t="str">
        <f t="shared" si="1058"/>
        <v/>
      </c>
      <c r="N6741" t="str">
        <f t="shared" si="1059"/>
        <v>:7803 a crs:CommonwealthOrganisation ; schema:name %CRS Australia, Dee Why [New South Wales]% ; schema:startDate %1990-05-01%^^xsd:date ; time:hasTime [ time:hasBeginning [ time:inXSDDate %1990-05-01%^^xsd:date ]  ] .</v>
      </c>
    </row>
    <row r="6742" spans="1:14" x14ac:dyDescent="0.15">
      <c r="A6742" s="1" t="s">
        <v>13522</v>
      </c>
      <c r="B6742" s="1" t="s">
        <v>13523</v>
      </c>
      <c r="C6742" s="1">
        <v>19870701</v>
      </c>
      <c r="E6742" t="str">
        <f t="shared" si="1050"/>
        <v>7804</v>
      </c>
      <c r="F6742" t="str">
        <f t="shared" si="1051"/>
        <v>1987</v>
      </c>
      <c r="G6742" t="str">
        <f t="shared" si="1052"/>
        <v>07</v>
      </c>
      <c r="H6742" t="str">
        <f t="shared" si="1053"/>
        <v>01</v>
      </c>
      <c r="I6742" t="str">
        <f t="shared" si="1054"/>
        <v>%1987-07-01%^^xsd:date</v>
      </c>
      <c r="J6742" t="str">
        <f t="shared" si="1055"/>
        <v/>
      </c>
      <c r="K6742" t="str">
        <f t="shared" si="1056"/>
        <v/>
      </c>
      <c r="L6742" t="str">
        <f t="shared" si="1057"/>
        <v/>
      </c>
      <c r="M6742" t="str">
        <f t="shared" si="1058"/>
        <v/>
      </c>
      <c r="N6742" t="str">
        <f t="shared" si="1059"/>
        <v>:7804 a crs:CommonwealthOrganisation ; schema:name %CRS Australia, Epping [New South Wales]% ; schema:startDate %1987-07-01%^^xsd:date ; time:hasTime [ time:hasBeginning [ time:inXSDDate %1987-07-01%^^xsd:date ]  ] .</v>
      </c>
    </row>
    <row r="6743" spans="1:14" x14ac:dyDescent="0.15">
      <c r="A6743" s="1" t="s">
        <v>13524</v>
      </c>
      <c r="B6743" s="1" t="s">
        <v>13525</v>
      </c>
      <c r="C6743" s="1">
        <v>19910401</v>
      </c>
      <c r="E6743" t="str">
        <f t="shared" si="1050"/>
        <v>7805</v>
      </c>
      <c r="F6743" t="str">
        <f t="shared" si="1051"/>
        <v>1991</v>
      </c>
      <c r="G6743" t="str">
        <f t="shared" si="1052"/>
        <v>04</v>
      </c>
      <c r="H6743" t="str">
        <f t="shared" si="1053"/>
        <v>01</v>
      </c>
      <c r="I6743" t="str">
        <f t="shared" si="1054"/>
        <v>%1991-04-01%^^xsd:date</v>
      </c>
      <c r="J6743" t="str">
        <f t="shared" si="1055"/>
        <v/>
      </c>
      <c r="K6743" t="str">
        <f t="shared" si="1056"/>
        <v/>
      </c>
      <c r="L6743" t="str">
        <f t="shared" si="1057"/>
        <v/>
      </c>
      <c r="M6743" t="str">
        <f t="shared" si="1058"/>
        <v/>
      </c>
      <c r="N6743" t="str">
        <f t="shared" si="1059"/>
        <v>:7805 a crs:CommonwealthOrganisation ; schema:name %CRS Australia, Fairfield [New South Wales]% ; schema:startDate %1991-04-01%^^xsd:date ; time:hasTime [ time:hasBeginning [ time:inXSDDate %1991-04-01%^^xsd:date ]  ] .</v>
      </c>
    </row>
    <row r="6744" spans="1:14" x14ac:dyDescent="0.15">
      <c r="A6744" s="1" t="s">
        <v>13526</v>
      </c>
      <c r="B6744" s="1" t="s">
        <v>13527</v>
      </c>
      <c r="C6744" s="1">
        <v>19901101</v>
      </c>
      <c r="E6744" t="str">
        <f t="shared" si="1050"/>
        <v>7806</v>
      </c>
      <c r="F6744" t="str">
        <f t="shared" si="1051"/>
        <v>1990</v>
      </c>
      <c r="G6744" t="str">
        <f t="shared" si="1052"/>
        <v>11</v>
      </c>
      <c r="H6744" t="str">
        <f t="shared" si="1053"/>
        <v>01</v>
      </c>
      <c r="I6744" t="str">
        <f t="shared" si="1054"/>
        <v>%1990-11-01%^^xsd:date</v>
      </c>
      <c r="J6744" t="str">
        <f t="shared" si="1055"/>
        <v/>
      </c>
      <c r="K6744" t="str">
        <f t="shared" si="1056"/>
        <v/>
      </c>
      <c r="L6744" t="str">
        <f t="shared" si="1057"/>
        <v/>
      </c>
      <c r="M6744" t="str">
        <f t="shared" si="1058"/>
        <v/>
      </c>
      <c r="N6744" t="str">
        <f t="shared" si="1059"/>
        <v>:7806 a crs:CommonwealthOrganisation ; schema:name %CRS Australia, Granville South [New South Wales]% ; schema:startDate %1990-11-01%^^xsd:date ; time:hasTime [ time:hasBeginning [ time:inXSDDate %1990-11-01%^^xsd:date ]  ] .</v>
      </c>
    </row>
    <row r="6745" spans="1:14" x14ac:dyDescent="0.15">
      <c r="A6745" s="1" t="s">
        <v>13528</v>
      </c>
      <c r="B6745" s="1" t="s">
        <v>13529</v>
      </c>
      <c r="C6745" s="1">
        <v>19920801</v>
      </c>
      <c r="E6745" t="str">
        <f t="shared" si="1050"/>
        <v>7807</v>
      </c>
      <c r="F6745" t="str">
        <f t="shared" si="1051"/>
        <v>1992</v>
      </c>
      <c r="G6745" t="str">
        <f t="shared" si="1052"/>
        <v>08</v>
      </c>
      <c r="H6745" t="str">
        <f t="shared" si="1053"/>
        <v>01</v>
      </c>
      <c r="I6745" t="str">
        <f t="shared" si="1054"/>
        <v>%1992-08-01%^^xsd:date</v>
      </c>
      <c r="J6745" t="str">
        <f t="shared" si="1055"/>
        <v/>
      </c>
      <c r="K6745" t="str">
        <f t="shared" si="1056"/>
        <v/>
      </c>
      <c r="L6745" t="str">
        <f t="shared" si="1057"/>
        <v/>
      </c>
      <c r="M6745" t="str">
        <f t="shared" si="1058"/>
        <v/>
      </c>
      <c r="N6745" t="str">
        <f t="shared" si="1059"/>
        <v>:7807 a crs:CommonwealthOrganisation ; schema:name %CRS Australia, Mt Druitt [New South Wales]% ; schema:startDate %1992-08-01%^^xsd:date ; time:hasTime [ time:hasBeginning [ time:inXSDDate %1992-08-01%^^xsd:date ]  ] .</v>
      </c>
    </row>
    <row r="6746" spans="1:14" x14ac:dyDescent="0.15">
      <c r="A6746" s="1" t="s">
        <v>13530</v>
      </c>
      <c r="B6746" s="1" t="s">
        <v>13531</v>
      </c>
      <c r="C6746" s="1">
        <v>19901001</v>
      </c>
      <c r="E6746" t="str">
        <f t="shared" si="1050"/>
        <v>7808</v>
      </c>
      <c r="F6746" t="str">
        <f t="shared" si="1051"/>
        <v>1990</v>
      </c>
      <c r="G6746" t="str">
        <f t="shared" si="1052"/>
        <v>10</v>
      </c>
      <c r="H6746" t="str">
        <f t="shared" si="1053"/>
        <v>01</v>
      </c>
      <c r="I6746" t="str">
        <f t="shared" si="1054"/>
        <v>%1990-10-01%^^xsd:date</v>
      </c>
      <c r="J6746" t="str">
        <f t="shared" si="1055"/>
        <v/>
      </c>
      <c r="K6746" t="str">
        <f t="shared" si="1056"/>
        <v/>
      </c>
      <c r="L6746" t="str">
        <f t="shared" si="1057"/>
        <v/>
      </c>
      <c r="M6746" t="str">
        <f t="shared" si="1058"/>
        <v/>
      </c>
      <c r="N6746" t="str">
        <f t="shared" si="1059"/>
        <v>:7808 a crs:CommonwealthOrganisation ; schema:name %CRS Australia, Rockdale [New South Wales]% ; schema:startDate %1990-10-01%^^xsd:date ; time:hasTime [ time:hasBeginning [ time:inXSDDate %1990-10-01%^^xsd:date ]  ] .</v>
      </c>
    </row>
    <row r="6747" spans="1:14" x14ac:dyDescent="0.15">
      <c r="A6747" s="1" t="s">
        <v>13532</v>
      </c>
      <c r="B6747" s="1" t="s">
        <v>13533</v>
      </c>
      <c r="C6747" s="1">
        <v>19871201</v>
      </c>
      <c r="E6747" t="str">
        <f t="shared" si="1050"/>
        <v>7809</v>
      </c>
      <c r="F6747" t="str">
        <f t="shared" si="1051"/>
        <v>1987</v>
      </c>
      <c r="G6747" t="str">
        <f t="shared" si="1052"/>
        <v>12</v>
      </c>
      <c r="H6747" t="str">
        <f t="shared" si="1053"/>
        <v>01</v>
      </c>
      <c r="I6747" t="str">
        <f t="shared" si="1054"/>
        <v>%1987-12-01%^^xsd:date</v>
      </c>
      <c r="J6747" t="str">
        <f t="shared" si="1055"/>
        <v/>
      </c>
      <c r="K6747" t="str">
        <f t="shared" si="1056"/>
        <v/>
      </c>
      <c r="L6747" t="str">
        <f t="shared" si="1057"/>
        <v/>
      </c>
      <c r="M6747" t="str">
        <f t="shared" si="1058"/>
        <v/>
      </c>
      <c r="N6747" t="str">
        <f t="shared" si="1059"/>
        <v>:7809 a crs:CommonwealthOrganisation ; schema:name %CRS Australia, Gosford [New South Wales]% ; schema:startDate %1987-12-01%^^xsd:date ; time:hasTime [ time:hasBeginning [ time:inXSDDate %1987-12-01%^^xsd:date ]  ] .</v>
      </c>
    </row>
    <row r="6748" spans="1:14" x14ac:dyDescent="0.15">
      <c r="A6748" s="1" t="s">
        <v>13534</v>
      </c>
      <c r="B6748" s="1" t="s">
        <v>13535</v>
      </c>
      <c r="C6748" s="1">
        <v>19500101</v>
      </c>
      <c r="D6748" s="1">
        <v>19641231</v>
      </c>
      <c r="E6748" t="str">
        <f t="shared" si="1050"/>
        <v>0781</v>
      </c>
      <c r="F6748" t="str">
        <f t="shared" si="1051"/>
        <v>1950</v>
      </c>
      <c r="G6748" t="str">
        <f t="shared" si="1052"/>
        <v>01</v>
      </c>
      <c r="H6748" t="str">
        <f t="shared" si="1053"/>
        <v>01</v>
      </c>
      <c r="I6748" t="str">
        <f t="shared" si="1054"/>
        <v>%1950-01-01%^^xsd:date</v>
      </c>
      <c r="J6748" t="str">
        <f t="shared" si="1055"/>
        <v>1964</v>
      </c>
      <c r="K6748" t="str">
        <f t="shared" si="1056"/>
        <v>12</v>
      </c>
      <c r="L6748" t="str">
        <f t="shared" si="1057"/>
        <v>31</v>
      </c>
      <c r="M6748" t="str">
        <f t="shared" si="1058"/>
        <v>%1964-31-31%^^xsd:date</v>
      </c>
      <c r="N6748" t="str">
        <f t="shared" si="1059"/>
        <v>:0781 a crs:CommonwealthOrganisation ; schema:name %Public Relations Office, Prime Minister's Department% ; schema:startDate %1950-01-01%^^xsd:date ; schema:endDate %1964-31-31%^^xsd:date ; time:hasTime [ time:hasBeginning [ time:inXSDDate %1950-01-01%^^xsd:date ]  ] .</v>
      </c>
    </row>
    <row r="6749" spans="1:14" x14ac:dyDescent="0.15">
      <c r="A6749" s="1" t="s">
        <v>13536</v>
      </c>
      <c r="B6749" s="1" t="s">
        <v>13537</v>
      </c>
      <c r="C6749" s="1">
        <v>19910801</v>
      </c>
      <c r="E6749" t="str">
        <f t="shared" si="1050"/>
        <v>7810</v>
      </c>
      <c r="F6749" t="str">
        <f t="shared" si="1051"/>
        <v>1991</v>
      </c>
      <c r="G6749" t="str">
        <f t="shared" si="1052"/>
        <v>08</v>
      </c>
      <c r="H6749" t="str">
        <f t="shared" si="1053"/>
        <v>01</v>
      </c>
      <c r="I6749" t="str">
        <f t="shared" si="1054"/>
        <v>%1991-08-01%^^xsd:date</v>
      </c>
      <c r="J6749" t="str">
        <f t="shared" si="1055"/>
        <v/>
      </c>
      <c r="K6749" t="str">
        <f t="shared" si="1056"/>
        <v/>
      </c>
      <c r="L6749" t="str">
        <f t="shared" si="1057"/>
        <v/>
      </c>
      <c r="M6749" t="str">
        <f t="shared" si="1058"/>
        <v/>
      </c>
      <c r="N6749" t="str">
        <f t="shared" si="1059"/>
        <v>:7810 a crs:CommonwealthOrganisation ; schema:name %CRS Australia, Maroubra [New South Wales]% ; schema:startDate %1991-08-01%^^xsd:date ; time:hasTime [ time:hasBeginning [ time:inXSDDate %1991-08-01%^^xsd:date ]  ] .</v>
      </c>
    </row>
    <row r="6750" spans="1:14" x14ac:dyDescent="0.15">
      <c r="A6750" s="1" t="s">
        <v>13538</v>
      </c>
      <c r="B6750" s="1" t="s">
        <v>13539</v>
      </c>
      <c r="C6750" s="1">
        <v>19910801</v>
      </c>
      <c r="E6750" t="str">
        <f t="shared" si="1050"/>
        <v>7811</v>
      </c>
      <c r="F6750" t="str">
        <f t="shared" si="1051"/>
        <v>1991</v>
      </c>
      <c r="G6750" t="str">
        <f t="shared" si="1052"/>
        <v>08</v>
      </c>
      <c r="H6750" t="str">
        <f t="shared" si="1053"/>
        <v>01</v>
      </c>
      <c r="I6750" t="str">
        <f t="shared" si="1054"/>
        <v>%1991-08-01%^^xsd:date</v>
      </c>
      <c r="J6750" t="str">
        <f t="shared" si="1055"/>
        <v/>
      </c>
      <c r="K6750" t="str">
        <f t="shared" si="1056"/>
        <v/>
      </c>
      <c r="L6750" t="str">
        <f t="shared" si="1057"/>
        <v/>
      </c>
      <c r="M6750" t="str">
        <f t="shared" si="1058"/>
        <v/>
      </c>
      <c r="N6750" t="str">
        <f t="shared" si="1059"/>
        <v>:7811 a crs:CommonwealthOrganisation ; schema:name %CRS Australia, Parramatta [New South Wales]% ; schema:startDate %1991-08-01%^^xsd:date ; time:hasTime [ time:hasBeginning [ time:inXSDDate %1991-08-01%^^xsd:date ]  ] .</v>
      </c>
    </row>
    <row r="6751" spans="1:14" x14ac:dyDescent="0.15">
      <c r="A6751" s="1" t="s">
        <v>13540</v>
      </c>
      <c r="B6751" s="1" t="s">
        <v>13541</v>
      </c>
      <c r="C6751" s="1">
        <v>19450220</v>
      </c>
      <c r="D6751" s="1">
        <v>19451231</v>
      </c>
      <c r="E6751" t="str">
        <f t="shared" si="1050"/>
        <v>7812</v>
      </c>
      <c r="F6751" t="str">
        <f t="shared" si="1051"/>
        <v>1945</v>
      </c>
      <c r="G6751" t="str">
        <f t="shared" si="1052"/>
        <v>02</v>
      </c>
      <c r="H6751" t="str">
        <f t="shared" si="1053"/>
        <v>20</v>
      </c>
      <c r="I6751" t="str">
        <f t="shared" si="1054"/>
        <v>%1945-02-20%^^xsd:date</v>
      </c>
      <c r="J6751" t="str">
        <f t="shared" si="1055"/>
        <v>1945</v>
      </c>
      <c r="K6751" t="str">
        <f t="shared" si="1056"/>
        <v>12</v>
      </c>
      <c r="L6751" t="str">
        <f t="shared" si="1057"/>
        <v>31</v>
      </c>
      <c r="M6751" t="str">
        <f t="shared" si="1058"/>
        <v>%1945-31-31%^^xsd:date</v>
      </c>
      <c r="N6751" t="str">
        <f t="shared" si="1059"/>
        <v>:7812 a crs:CommonwealthOrganisation ; schema:name %RAAF No. 200 Flight% ; schema:startDate %1945-02-20%^^xsd:date ; schema:endDate %1945-31-31%^^xsd:date ; time:hasTime [ time:hasBeginning [ time:inXSDDate %1945-02-20%^^xsd:date ]  ] .</v>
      </c>
    </row>
    <row r="6752" spans="1:14" x14ac:dyDescent="0.15">
      <c r="A6752" s="1" t="s">
        <v>13542</v>
      </c>
      <c r="B6752" s="1" t="s">
        <v>13543</v>
      </c>
      <c r="C6752" s="1">
        <v>19780101</v>
      </c>
      <c r="E6752" t="str">
        <f t="shared" si="1050"/>
        <v>7814</v>
      </c>
      <c r="F6752" t="str">
        <f t="shared" si="1051"/>
        <v>1978</v>
      </c>
      <c r="G6752" t="str">
        <f t="shared" si="1052"/>
        <v>01</v>
      </c>
      <c r="H6752" t="str">
        <f t="shared" si="1053"/>
        <v>01</v>
      </c>
      <c r="I6752" t="str">
        <f t="shared" si="1054"/>
        <v>%1978-01-01%^^xsd:date</v>
      </c>
      <c r="J6752" t="str">
        <f t="shared" si="1055"/>
        <v/>
      </c>
      <c r="K6752" t="str">
        <f t="shared" si="1056"/>
        <v/>
      </c>
      <c r="L6752" t="str">
        <f t="shared" si="1057"/>
        <v/>
      </c>
      <c r="M6752" t="str">
        <f t="shared" si="1058"/>
        <v/>
      </c>
      <c r="N6752" t="str">
        <f t="shared" si="1059"/>
        <v>:7814 a crs:CommonwealthOrganisation ; schema:name %RAN Fleet Intermediate Maintenance Activity (FIMA)% ; schema:startDate %1978-01-01%^^xsd:date ; time:hasTime [ time:hasBeginning [ time:inXSDDate %1978-01-01%^^xsd:date ]  ] .</v>
      </c>
    </row>
    <row r="6753" spans="1:14" x14ac:dyDescent="0.15">
      <c r="A6753" s="1" t="s">
        <v>13544</v>
      </c>
      <c r="B6753" s="1" t="s">
        <v>13545</v>
      </c>
      <c r="C6753" s="1">
        <v>19480101</v>
      </c>
      <c r="D6753" s="1">
        <v>19931130</v>
      </c>
      <c r="E6753" t="str">
        <f t="shared" si="1050"/>
        <v>7815</v>
      </c>
      <c r="F6753" t="str">
        <f t="shared" si="1051"/>
        <v>1948</v>
      </c>
      <c r="G6753" t="str">
        <f t="shared" si="1052"/>
        <v>01</v>
      </c>
      <c r="H6753" t="str">
        <f t="shared" si="1053"/>
        <v>01</v>
      </c>
      <c r="I6753" t="str">
        <f t="shared" si="1054"/>
        <v>%1948-01-01%^^xsd:date</v>
      </c>
      <c r="J6753" t="str">
        <f t="shared" si="1055"/>
        <v>1993</v>
      </c>
      <c r="K6753" t="str">
        <f t="shared" si="1056"/>
        <v>11</v>
      </c>
      <c r="L6753" t="str">
        <f t="shared" si="1057"/>
        <v>30</v>
      </c>
      <c r="M6753" t="str">
        <f t="shared" si="1058"/>
        <v>%1993-30-30%^^xsd:date</v>
      </c>
      <c r="N6753" t="str">
        <f t="shared" si="1059"/>
        <v>:7815 a crs:CommonwealthOrganisation ; schema:name %33 Terminal Squadron, Australian Army% ; schema:startDate %1948-01-01%^^xsd:date ; schema:endDate %1993-30-30%^^xsd:date ; time:hasTime [ time:hasBeginning [ time:inXSDDate %1948-01-01%^^xsd:date ]  ] .</v>
      </c>
    </row>
    <row r="6754" spans="1:14" x14ac:dyDescent="0.15">
      <c r="A6754" s="1" t="s">
        <v>13546</v>
      </c>
      <c r="B6754" s="1" t="s">
        <v>13547</v>
      </c>
      <c r="C6754" s="1">
        <v>19880101</v>
      </c>
      <c r="D6754" s="1">
        <v>19960630</v>
      </c>
      <c r="E6754" t="str">
        <f t="shared" si="1050"/>
        <v>7816</v>
      </c>
      <c r="F6754" t="str">
        <f t="shared" si="1051"/>
        <v>1988</v>
      </c>
      <c r="G6754" t="str">
        <f t="shared" si="1052"/>
        <v>01</v>
      </c>
      <c r="H6754" t="str">
        <f t="shared" si="1053"/>
        <v>01</v>
      </c>
      <c r="I6754" t="str">
        <f t="shared" si="1054"/>
        <v>%1988-01-01%^^xsd:date</v>
      </c>
      <c r="J6754" t="str">
        <f t="shared" si="1055"/>
        <v>1996</v>
      </c>
      <c r="K6754" t="str">
        <f t="shared" si="1056"/>
        <v>06</v>
      </c>
      <c r="L6754" t="str">
        <f t="shared" si="1057"/>
        <v>30</v>
      </c>
      <c r="M6754" t="str">
        <f t="shared" si="1058"/>
        <v>%1996-30-30%^^xsd:date</v>
      </c>
      <c r="N6754" t="str">
        <f t="shared" si="1059"/>
        <v>:7816 a crs:CommonwealthOrganisation ; schema:name %CSIRO, Institute of Minerals Energy and Construction (IMEC), North Ryde [New South Wales]% ; schema:startDate %1988-01-01%^^xsd:date ; schema:endDate %1996-30-30%^^xsd:date ; time:hasTime [ time:hasBeginning [ time:inXSDDate %1988-01-01%^^xsd:date ]  ] .</v>
      </c>
    </row>
    <row r="6755" spans="1:14" x14ac:dyDescent="0.15">
      <c r="A6755" s="1" t="s">
        <v>13548</v>
      </c>
      <c r="B6755" s="1" t="s">
        <v>13549</v>
      </c>
      <c r="C6755" s="1">
        <v>19920701</v>
      </c>
      <c r="D6755" s="1">
        <v>19971009</v>
      </c>
      <c r="E6755" t="str">
        <f t="shared" si="1050"/>
        <v>7817</v>
      </c>
      <c r="F6755" t="str">
        <f t="shared" si="1051"/>
        <v>1992</v>
      </c>
      <c r="G6755" t="str">
        <f t="shared" si="1052"/>
        <v>07</v>
      </c>
      <c r="H6755" t="str">
        <f t="shared" si="1053"/>
        <v>01</v>
      </c>
      <c r="I6755" t="str">
        <f t="shared" si="1054"/>
        <v>%1992-07-01%^^xsd:date</v>
      </c>
      <c r="J6755" t="str">
        <f t="shared" si="1055"/>
        <v>1997</v>
      </c>
      <c r="K6755" t="str">
        <f t="shared" si="1056"/>
        <v>10</v>
      </c>
      <c r="L6755" t="str">
        <f t="shared" si="1057"/>
        <v>09</v>
      </c>
      <c r="M6755" t="str">
        <f t="shared" si="1058"/>
        <v>%1997-09-09%^^xsd:date</v>
      </c>
      <c r="N6755" t="str">
        <f t="shared" si="1059"/>
        <v>:7817 a crs:CommonwealthOrganisation ; schema:name %Australian Estate Management/(from1996) Domestic Property Group, Regional Office, Western Australia% ; schema:startDate %1992-07-01%^^xsd:date ; schema:endDate %1997-09-09%^^xsd:date ; time:hasTime [ time:hasBeginning [ time:inXSDDate %1992-07-01%^^xsd:date ]  ] .</v>
      </c>
    </row>
    <row r="6756" spans="1:14" x14ac:dyDescent="0.15">
      <c r="A6756" s="1" t="s">
        <v>13550</v>
      </c>
      <c r="B6756" s="1" t="s">
        <v>13551</v>
      </c>
      <c r="C6756" s="1">
        <v>19630301</v>
      </c>
      <c r="D6756" s="1">
        <v>19931117</v>
      </c>
      <c r="E6756" t="str">
        <f t="shared" si="1050"/>
        <v>7818</v>
      </c>
      <c r="F6756" t="str">
        <f t="shared" si="1051"/>
        <v>1963</v>
      </c>
      <c r="G6756" t="str">
        <f t="shared" si="1052"/>
        <v>03</v>
      </c>
      <c r="H6756" t="str">
        <f t="shared" si="1053"/>
        <v>01</v>
      </c>
      <c r="I6756" t="str">
        <f t="shared" si="1054"/>
        <v>%1963-03-01%^^xsd:date</v>
      </c>
      <c r="J6756" t="str">
        <f t="shared" si="1055"/>
        <v>1993</v>
      </c>
      <c r="K6756" t="str">
        <f t="shared" si="1056"/>
        <v>11</v>
      </c>
      <c r="L6756" t="str">
        <f t="shared" si="1057"/>
        <v>17</v>
      </c>
      <c r="M6756" t="str">
        <f t="shared" si="1058"/>
        <v>%1993-17-17%^^xsd:date</v>
      </c>
      <c r="N6756" t="str">
        <f t="shared" si="1059"/>
        <v>:7818 a crs:CommonwealthOrganisation ; schema:name %RAAF No 2 Stores Depot Ground Equipment Maintenance Squadron (2SDGEMS) [New South Wales]% ; schema:startDate %1963-03-01%^^xsd:date ; schema:endDate %1993-17-17%^^xsd:date ; time:hasTime [ time:hasBeginning [ time:inXSDDate %1963-03-01%^^xsd:date ]  ] .</v>
      </c>
    </row>
    <row r="6757" spans="1:14" x14ac:dyDescent="0.15">
      <c r="A6757" s="1" t="s">
        <v>13552</v>
      </c>
      <c r="B6757" s="1" t="s">
        <v>13553</v>
      </c>
      <c r="C6757" s="1">
        <v>19860501</v>
      </c>
      <c r="D6757" s="1">
        <v>19900630</v>
      </c>
      <c r="E6757" t="str">
        <f t="shared" si="1050"/>
        <v>7819</v>
      </c>
      <c r="F6757" t="str">
        <f t="shared" si="1051"/>
        <v>1986</v>
      </c>
      <c r="G6757" t="str">
        <f t="shared" si="1052"/>
        <v>05</v>
      </c>
      <c r="H6757" t="str">
        <f t="shared" si="1053"/>
        <v>01</v>
      </c>
      <c r="I6757" t="str">
        <f t="shared" si="1054"/>
        <v>%1986-05-01%^^xsd:date</v>
      </c>
      <c r="J6757" t="str">
        <f t="shared" si="1055"/>
        <v>1990</v>
      </c>
      <c r="K6757" t="str">
        <f t="shared" si="1056"/>
        <v>06</v>
      </c>
      <c r="L6757" t="str">
        <f t="shared" si="1057"/>
        <v>30</v>
      </c>
      <c r="M6757" t="str">
        <f t="shared" si="1058"/>
        <v>%1990-30-30%^^xsd:date</v>
      </c>
      <c r="N6757" t="str">
        <f t="shared" si="1059"/>
        <v>:7819 a crs:CommonwealthOrganisation ; schema:name %Directorate of Electronic Warfare - Adelaide% ; schema:startDate %1986-05-01%^^xsd:date ; schema:endDate %1990-30-30%^^xsd:date ; time:hasTime [ time:hasBeginning [ time:inXSDDate %1986-05-01%^^xsd:date ]  ] .</v>
      </c>
    </row>
    <row r="6758" spans="1:14" x14ac:dyDescent="0.15">
      <c r="A6758" s="1" t="s">
        <v>13554</v>
      </c>
      <c r="B6758" s="1" t="s">
        <v>13555</v>
      </c>
      <c r="C6758" s="1">
        <v>18450101</v>
      </c>
      <c r="E6758" t="str">
        <f t="shared" si="1050"/>
        <v>0782</v>
      </c>
      <c r="F6758" t="str">
        <f t="shared" si="1051"/>
        <v>1845</v>
      </c>
      <c r="G6758" t="str">
        <f t="shared" si="1052"/>
        <v>01</v>
      </c>
      <c r="H6758" t="str">
        <f t="shared" si="1053"/>
        <v>01</v>
      </c>
      <c r="I6758" t="str">
        <f t="shared" si="1054"/>
        <v>%1845-01-01%^^xsd:date</v>
      </c>
      <c r="J6758" t="str">
        <f t="shared" si="1055"/>
        <v/>
      </c>
      <c r="K6758" t="str">
        <f t="shared" si="1056"/>
        <v/>
      </c>
      <c r="L6758" t="str">
        <f t="shared" si="1057"/>
        <v/>
      </c>
      <c r="M6758" t="str">
        <f t="shared" si="1058"/>
        <v/>
      </c>
      <c r="N6758" t="str">
        <f t="shared" si="1059"/>
        <v>:0782 a crs:CommonwealthOrganisation ; schema:name %Australian Border Force, District Office, Portland Victoria [formerly Australian Customs and Border Protection Service, Portland (Victoria)]% ; schema:startDate %1845-01-01%^^xsd:date ; time:hasTime [ time:hasBeginning [ time:inXSDDate %1845-01-01%^^xsd:date ]  ] .</v>
      </c>
    </row>
    <row r="6759" spans="1:14" x14ac:dyDescent="0.15">
      <c r="A6759" s="1" t="s">
        <v>13556</v>
      </c>
      <c r="B6759" s="1" t="s">
        <v>13557</v>
      </c>
      <c r="C6759" s="1">
        <v>19900630</v>
      </c>
      <c r="D6759" s="1">
        <v>19930131</v>
      </c>
      <c r="E6759" t="str">
        <f t="shared" si="1050"/>
        <v>7820</v>
      </c>
      <c r="F6759" t="str">
        <f t="shared" si="1051"/>
        <v>1990</v>
      </c>
      <c r="G6759" t="str">
        <f t="shared" si="1052"/>
        <v>06</v>
      </c>
      <c r="H6759" t="str">
        <f t="shared" si="1053"/>
        <v>30</v>
      </c>
      <c r="I6759" t="str">
        <f t="shared" si="1054"/>
        <v>%1990-06-30%^^xsd:date</v>
      </c>
      <c r="J6759" t="str">
        <f t="shared" si="1055"/>
        <v>1993</v>
      </c>
      <c r="K6759" t="str">
        <f t="shared" si="1056"/>
        <v>01</v>
      </c>
      <c r="L6759" t="str">
        <f t="shared" si="1057"/>
        <v>31</v>
      </c>
      <c r="M6759" t="str">
        <f t="shared" si="1058"/>
        <v>%1993-31-31%^^xsd:date</v>
      </c>
      <c r="N6759" t="str">
        <f t="shared" si="1059"/>
        <v>:7820 a crs:CommonwealthOrganisation ; schema:name %RAAF Electronic Warfare Operational Support Unit, Salisbury [South Australia]% ; schema:startDate %1990-06-30%^^xsd:date ; schema:endDate %1993-31-31%^^xsd:date ; time:hasTime [ time:hasBeginning [ time:inXSDDate %1990-06-30%^^xsd:date ]  ] .</v>
      </c>
    </row>
    <row r="6760" spans="1:14" x14ac:dyDescent="0.15">
      <c r="A6760" s="1" t="s">
        <v>13558</v>
      </c>
      <c r="B6760" s="1" t="s">
        <v>13559</v>
      </c>
      <c r="C6760" s="1">
        <v>19830701</v>
      </c>
      <c r="D6760" s="1">
        <v>19850520</v>
      </c>
      <c r="E6760" t="str">
        <f t="shared" si="1050"/>
        <v>7821</v>
      </c>
      <c r="F6760" t="str">
        <f t="shared" si="1051"/>
        <v>1983</v>
      </c>
      <c r="G6760" t="str">
        <f t="shared" si="1052"/>
        <v>07</v>
      </c>
      <c r="H6760" t="str">
        <f t="shared" si="1053"/>
        <v>01</v>
      </c>
      <c r="I6760" t="str">
        <f t="shared" si="1054"/>
        <v>%1983-07-01%^^xsd:date</v>
      </c>
      <c r="J6760" t="str">
        <f t="shared" si="1055"/>
        <v>1985</v>
      </c>
      <c r="K6760" t="str">
        <f t="shared" si="1056"/>
        <v>05</v>
      </c>
      <c r="L6760" t="str">
        <f t="shared" si="1057"/>
        <v>20</v>
      </c>
      <c r="M6760" t="str">
        <f t="shared" si="1058"/>
        <v>%1985-20-20%^^xsd:date</v>
      </c>
      <c r="N6760" t="str">
        <f t="shared" si="1059"/>
        <v>:7821 a crs:CommonwealthOrganisation ; schema:name %Committee of Review into Australian Industrial Relations Law and Systems% ; schema:startDate %1983-07-01%^^xsd:date ; schema:endDate %1985-20-20%^^xsd:date ; time:hasTime [ time:hasBeginning [ time:inXSDDate %1983-07-01%^^xsd:date ]  ] .</v>
      </c>
    </row>
    <row r="6761" spans="1:14" x14ac:dyDescent="0.15">
      <c r="A6761" s="1" t="s">
        <v>13560</v>
      </c>
      <c r="B6761" s="1" t="s">
        <v>13561</v>
      </c>
      <c r="C6761" s="1">
        <v>19930701</v>
      </c>
      <c r="D6761" s="1">
        <v>19970701</v>
      </c>
      <c r="E6761" t="str">
        <f t="shared" si="1050"/>
        <v>7822</v>
      </c>
      <c r="F6761" t="str">
        <f t="shared" si="1051"/>
        <v>1993</v>
      </c>
      <c r="G6761" t="str">
        <f t="shared" si="1052"/>
        <v>07</v>
      </c>
      <c r="H6761" t="str">
        <f t="shared" si="1053"/>
        <v>01</v>
      </c>
      <c r="I6761" t="str">
        <f t="shared" si="1054"/>
        <v>%1993-07-01%^^xsd:date</v>
      </c>
      <c r="J6761" t="str">
        <f t="shared" si="1055"/>
        <v>1997</v>
      </c>
      <c r="K6761" t="str">
        <f t="shared" si="1056"/>
        <v>07</v>
      </c>
      <c r="L6761" t="str">
        <f t="shared" si="1057"/>
        <v>01</v>
      </c>
      <c r="M6761" t="str">
        <f t="shared" si="1058"/>
        <v>%1997-01-01%^^xsd:date</v>
      </c>
      <c r="N6761" t="str">
        <f t="shared" si="1059"/>
        <v>:7822 a crs:CommonwealthOrganisation ; schema:name %Spectrum Management Agency, Area Office, Melbourne% ; schema:startDate %1993-07-01%^^xsd:date ; schema:endDate %1997-01-01%^^xsd:date ; time:hasTime [ time:hasBeginning [ time:inXSDDate %1993-07-01%^^xsd:date ]  ] .</v>
      </c>
    </row>
    <row r="6762" spans="1:14" x14ac:dyDescent="0.15">
      <c r="A6762" s="1" t="s">
        <v>13562</v>
      </c>
      <c r="B6762" s="1" t="s">
        <v>13563</v>
      </c>
      <c r="C6762" s="1">
        <v>19120101</v>
      </c>
      <c r="D6762" s="1">
        <v>19640301</v>
      </c>
      <c r="E6762" t="str">
        <f t="shared" si="1050"/>
        <v>7823</v>
      </c>
      <c r="F6762" t="str">
        <f t="shared" si="1051"/>
        <v>1912</v>
      </c>
      <c r="G6762" t="str">
        <f t="shared" si="1052"/>
        <v>01</v>
      </c>
      <c r="H6762" t="str">
        <f t="shared" si="1053"/>
        <v>01</v>
      </c>
      <c r="I6762" t="str">
        <f t="shared" si="1054"/>
        <v>%1912-01-01%^^xsd:date</v>
      </c>
      <c r="J6762" t="str">
        <f t="shared" si="1055"/>
        <v>1964</v>
      </c>
      <c r="K6762" t="str">
        <f t="shared" si="1056"/>
        <v>03</v>
      </c>
      <c r="L6762" t="str">
        <f t="shared" si="1057"/>
        <v>01</v>
      </c>
      <c r="M6762" t="str">
        <f t="shared" si="1058"/>
        <v>%1964-01-01%^^xsd:date</v>
      </c>
      <c r="N6762" t="str">
        <f t="shared" si="1059"/>
        <v>:7823 a crs:CommonwealthOrganisation ; schema:name %South Australian Aborigines Department% ; schema:startDate %1912-01-01%^^xsd:date ; schema:endDate %1964-01-01%^^xsd:date ; time:hasTime [ time:hasBeginning [ time:inXSDDate %1912-01-01%^^xsd:date ]  ] .</v>
      </c>
    </row>
    <row r="6763" spans="1:14" x14ac:dyDescent="0.15">
      <c r="A6763" s="1" t="s">
        <v>13564</v>
      </c>
      <c r="B6763" s="1" t="s">
        <v>13565</v>
      </c>
      <c r="C6763" s="1">
        <v>19150101</v>
      </c>
      <c r="D6763" s="1">
        <v>19971001</v>
      </c>
      <c r="E6763" t="str">
        <f t="shared" si="1050"/>
        <v>7824</v>
      </c>
      <c r="F6763" t="str">
        <f t="shared" si="1051"/>
        <v>1915</v>
      </c>
      <c r="G6763" t="str">
        <f t="shared" si="1052"/>
        <v>01</v>
      </c>
      <c r="H6763" t="str">
        <f t="shared" si="1053"/>
        <v>01</v>
      </c>
      <c r="I6763" t="str">
        <f t="shared" si="1054"/>
        <v>%1915-01-01%^^xsd:date</v>
      </c>
      <c r="J6763" t="str">
        <f t="shared" si="1055"/>
        <v>1997</v>
      </c>
      <c r="K6763" t="str">
        <f t="shared" si="1056"/>
        <v>10</v>
      </c>
      <c r="L6763" t="str">
        <f t="shared" si="1057"/>
        <v>01</v>
      </c>
      <c r="M6763" t="str">
        <f t="shared" si="1058"/>
        <v>%1997-01-01%^^xsd:date</v>
      </c>
      <c r="N6763" t="str">
        <f t="shared" si="1059"/>
        <v>:7824 a crs:CommonwealthOrganisation ; schema:name %Lady Davidson Hospital, Turramurra, New South Wales% ; schema:startDate %1915-01-01%^^xsd:date ; schema:endDate %1997-01-01%^^xsd:date ; time:hasTime [ time:hasBeginning [ time:inXSDDate %1915-01-01%^^xsd:date ]  ] .</v>
      </c>
    </row>
    <row r="6764" spans="1:14" x14ac:dyDescent="0.15">
      <c r="A6764" s="1" t="s">
        <v>13566</v>
      </c>
      <c r="B6764" s="1" t="s">
        <v>13567</v>
      </c>
      <c r="C6764" s="1">
        <v>19920501</v>
      </c>
      <c r="E6764" t="str">
        <f t="shared" si="1050"/>
        <v>7825</v>
      </c>
      <c r="F6764" t="str">
        <f t="shared" si="1051"/>
        <v>1992</v>
      </c>
      <c r="G6764" t="str">
        <f t="shared" si="1052"/>
        <v>05</v>
      </c>
      <c r="H6764" t="str">
        <f t="shared" si="1053"/>
        <v>01</v>
      </c>
      <c r="I6764" t="str">
        <f t="shared" si="1054"/>
        <v>%1992-05-01%^^xsd:date</v>
      </c>
      <c r="J6764" t="str">
        <f t="shared" si="1055"/>
        <v/>
      </c>
      <c r="K6764" t="str">
        <f t="shared" si="1056"/>
        <v/>
      </c>
      <c r="L6764" t="str">
        <f t="shared" si="1057"/>
        <v/>
      </c>
      <c r="M6764" t="str">
        <f t="shared" si="1058"/>
        <v/>
      </c>
      <c r="N6764" t="str">
        <f t="shared" si="1059"/>
        <v>:7825 a crs:CommonwealthOrganisation ; schema:name %Australian Taxation Office, Bankstown [New South Wales]% ; schema:startDate %1992-05-01%^^xsd:date ; time:hasTime [ time:hasBeginning [ time:inXSDDate %1992-05-01%^^xsd:date ]  ] .</v>
      </c>
    </row>
    <row r="6765" spans="1:14" x14ac:dyDescent="0.15">
      <c r="A6765" s="1" t="s">
        <v>13568</v>
      </c>
      <c r="B6765" s="1" t="s">
        <v>13569</v>
      </c>
      <c r="C6765" s="1">
        <v>19840101</v>
      </c>
      <c r="D6765" s="1">
        <v>19841011</v>
      </c>
      <c r="E6765" t="str">
        <f t="shared" si="1050"/>
        <v>7826</v>
      </c>
      <c r="F6765" t="str">
        <f t="shared" si="1051"/>
        <v>1984</v>
      </c>
      <c r="G6765" t="str">
        <f t="shared" si="1052"/>
        <v>01</v>
      </c>
      <c r="H6765" t="str">
        <f t="shared" si="1053"/>
        <v>01</v>
      </c>
      <c r="I6765" t="str">
        <f t="shared" si="1054"/>
        <v>%1984-01-01%^^xsd:date</v>
      </c>
      <c r="J6765" t="str">
        <f t="shared" si="1055"/>
        <v>1984</v>
      </c>
      <c r="K6765" t="str">
        <f t="shared" si="1056"/>
        <v>10</v>
      </c>
      <c r="L6765" t="str">
        <f t="shared" si="1057"/>
        <v>11</v>
      </c>
      <c r="M6765" t="str">
        <f t="shared" si="1058"/>
        <v>%1984-11-11%^^xsd:date</v>
      </c>
      <c r="N6765" t="str">
        <f t="shared" si="1059"/>
        <v>:7826 a crs:CommonwealthOrganisation ; schema:name %Committee of Inquiry into Rights of Private Practice in Public Hospitals% ; schema:startDate %1984-01-01%^^xsd:date ; schema:endDate %1984-11-11%^^xsd:date ; time:hasTime [ time:hasBeginning [ time:inXSDDate %1984-01-01%^^xsd:date ]  ] .</v>
      </c>
    </row>
    <row r="6766" spans="1:14" x14ac:dyDescent="0.15">
      <c r="A6766" s="1" t="s">
        <v>13570</v>
      </c>
      <c r="B6766" s="1" t="s">
        <v>13571</v>
      </c>
      <c r="C6766" s="1">
        <v>19880630</v>
      </c>
      <c r="E6766" t="str">
        <f t="shared" si="1050"/>
        <v>7828</v>
      </c>
      <c r="F6766" t="str">
        <f t="shared" si="1051"/>
        <v>1988</v>
      </c>
      <c r="G6766" t="str">
        <f t="shared" si="1052"/>
        <v>06</v>
      </c>
      <c r="H6766" t="str">
        <f t="shared" si="1053"/>
        <v>30</v>
      </c>
      <c r="I6766" t="str">
        <f t="shared" si="1054"/>
        <v>%1988-06-30%^^xsd:date</v>
      </c>
      <c r="J6766" t="str">
        <f t="shared" si="1055"/>
        <v/>
      </c>
      <c r="K6766" t="str">
        <f t="shared" si="1056"/>
        <v/>
      </c>
      <c r="L6766" t="str">
        <f t="shared" si="1057"/>
        <v/>
      </c>
      <c r="M6766" t="str">
        <f t="shared" si="1058"/>
        <v/>
      </c>
      <c r="N6766" t="str">
        <f t="shared" si="1059"/>
        <v>:7828 a crs:CommonwealthOrganisation ; schema:name %Telstra Corporation Limited, Payphone Services, Parramatta Registry% ; schema:startDate %1988-06-30%^^xsd:date ; time:hasTime [ time:hasBeginning [ time:inXSDDate %1988-06-30%^^xsd:date ]  ] .</v>
      </c>
    </row>
    <row r="6767" spans="1:14" x14ac:dyDescent="0.15">
      <c r="A6767" s="1" t="s">
        <v>13572</v>
      </c>
      <c r="B6767" s="1" t="s">
        <v>13573</v>
      </c>
      <c r="C6767" s="1">
        <v>19830707</v>
      </c>
      <c r="E6767" t="str">
        <f t="shared" si="1050"/>
        <v>7829</v>
      </c>
      <c r="F6767" t="str">
        <f t="shared" si="1051"/>
        <v>1983</v>
      </c>
      <c r="G6767" t="str">
        <f t="shared" si="1052"/>
        <v>07</v>
      </c>
      <c r="H6767" t="str">
        <f t="shared" si="1053"/>
        <v>07</v>
      </c>
      <c r="I6767" t="str">
        <f t="shared" si="1054"/>
        <v>%1983-07-07%^^xsd:date</v>
      </c>
      <c r="J6767" t="str">
        <f t="shared" si="1055"/>
        <v/>
      </c>
      <c r="K6767" t="str">
        <f t="shared" si="1056"/>
        <v/>
      </c>
      <c r="L6767" t="str">
        <f t="shared" si="1057"/>
        <v/>
      </c>
      <c r="M6767" t="str">
        <f t="shared" si="1058"/>
        <v/>
      </c>
      <c r="N6767" t="str">
        <f t="shared" si="1059"/>
        <v>:7829 a crs:CommonwealthOrganisation ; schema:name %[Northern Territory] Northern Territory Archives Service% ; schema:startDate %1983-07-07%^^xsd:date ; time:hasTime [ time:hasBeginning [ time:inXSDDate %1983-07-07%^^xsd:date ]  ] .</v>
      </c>
    </row>
    <row r="6768" spans="1:14" x14ac:dyDescent="0.15">
      <c r="A6768" s="1" t="s">
        <v>13574</v>
      </c>
      <c r="B6768" s="1" t="s">
        <v>13575</v>
      </c>
      <c r="C6768" s="1">
        <v>19040101</v>
      </c>
      <c r="D6768" s="1">
        <v>19171231</v>
      </c>
      <c r="E6768" t="str">
        <f t="shared" si="1050"/>
        <v>0783</v>
      </c>
      <c r="F6768" t="str">
        <f t="shared" si="1051"/>
        <v>1904</v>
      </c>
      <c r="G6768" t="str">
        <f t="shared" si="1052"/>
        <v>01</v>
      </c>
      <c r="H6768" t="str">
        <f t="shared" si="1053"/>
        <v>01</v>
      </c>
      <c r="I6768" t="str">
        <f t="shared" si="1054"/>
        <v>%1904-01-01%^^xsd:date</v>
      </c>
      <c r="J6768" t="str">
        <f t="shared" si="1055"/>
        <v>1917</v>
      </c>
      <c r="K6768" t="str">
        <f t="shared" si="1056"/>
        <v>12</v>
      </c>
      <c r="L6768" t="str">
        <f t="shared" si="1057"/>
        <v>31</v>
      </c>
      <c r="M6768" t="str">
        <f t="shared" si="1058"/>
        <v>%1917-31-31%^^xsd:date</v>
      </c>
      <c r="N6768" t="str">
        <f t="shared" si="1059"/>
        <v>:0783 a crs:CommonwealthOrganisation ; schema:name %Public Works Branch, Central Office, Melbourne% ; schema:startDate %1904-01-01%^^xsd:date ; schema:endDate %1917-31-31%^^xsd:date ; time:hasTime [ time:hasBeginning [ time:inXSDDate %1904-01-01%^^xsd:date ]  ] .</v>
      </c>
    </row>
    <row r="6769" spans="1:14" x14ac:dyDescent="0.15">
      <c r="A6769" s="1" t="s">
        <v>13576</v>
      </c>
      <c r="B6769" s="1" t="s">
        <v>13577</v>
      </c>
      <c r="C6769" s="1">
        <v>19680813</v>
      </c>
      <c r="E6769" t="str">
        <f t="shared" si="1050"/>
        <v>7830</v>
      </c>
      <c r="F6769" t="str">
        <f t="shared" si="1051"/>
        <v>1968</v>
      </c>
      <c r="G6769" t="str">
        <f t="shared" si="1052"/>
        <v>08</v>
      </c>
      <c r="H6769" t="str">
        <f t="shared" si="1053"/>
        <v>13</v>
      </c>
      <c r="I6769" t="str">
        <f t="shared" si="1054"/>
        <v>%1968-08-13%^^xsd:date</v>
      </c>
      <c r="J6769" t="str">
        <f t="shared" si="1055"/>
        <v/>
      </c>
      <c r="K6769" t="str">
        <f t="shared" si="1056"/>
        <v/>
      </c>
      <c r="L6769" t="str">
        <f t="shared" si="1057"/>
        <v/>
      </c>
      <c r="M6769" t="str">
        <f t="shared" si="1058"/>
        <v/>
      </c>
      <c r="N6769" t="str">
        <f t="shared" si="1059"/>
        <v>:7830 a crs:CommonwealthOrganisation ; schema:name %Australian Embassy, Chile [Santiago]% ; schema:startDate %1968-08-13%^^xsd:date ; time:hasTime [ time:hasBeginning [ time:inXSDDate %1968-08-13%^^xsd:date ]  ] .</v>
      </c>
    </row>
    <row r="6770" spans="1:14" x14ac:dyDescent="0.15">
      <c r="A6770" s="1" t="s">
        <v>13578</v>
      </c>
      <c r="B6770" s="1" t="s">
        <v>13579</v>
      </c>
      <c r="C6770" s="1">
        <v>19460101</v>
      </c>
      <c r="D6770" s="1">
        <v>19561231</v>
      </c>
      <c r="E6770" t="str">
        <f t="shared" si="1050"/>
        <v>7831</v>
      </c>
      <c r="F6770" t="str">
        <f t="shared" si="1051"/>
        <v>1946</v>
      </c>
      <c r="G6770" t="str">
        <f t="shared" si="1052"/>
        <v>01</v>
      </c>
      <c r="H6770" t="str">
        <f t="shared" si="1053"/>
        <v>01</v>
      </c>
      <c r="I6770" t="str">
        <f t="shared" si="1054"/>
        <v>%1946-01-01%^^xsd:date</v>
      </c>
      <c r="J6770" t="str">
        <f t="shared" si="1055"/>
        <v>1956</v>
      </c>
      <c r="K6770" t="str">
        <f t="shared" si="1056"/>
        <v>12</v>
      </c>
      <c r="L6770" t="str">
        <f t="shared" si="1057"/>
        <v>31</v>
      </c>
      <c r="M6770" t="str">
        <f t="shared" si="1058"/>
        <v>%1956-31-31%^^xsd:date</v>
      </c>
      <c r="N6770" t="str">
        <f t="shared" si="1059"/>
        <v>:7831 a crs:CommonwealthOrganisation ; schema:name %1 Aerial Photographic Unit, Salisbury [South Australia]% ; schema:startDate %1946-01-01%^^xsd:date ; schema:endDate %1956-31-31%^^xsd:date ; time:hasTime [ time:hasBeginning [ time:inXSDDate %1946-01-01%^^xsd:date ]  ] .</v>
      </c>
    </row>
    <row r="6771" spans="1:14" x14ac:dyDescent="0.15">
      <c r="A6771" s="1" t="s">
        <v>13580</v>
      </c>
      <c r="B6771" s="1" t="s">
        <v>13581</v>
      </c>
      <c r="C6771" s="1">
        <v>19600910</v>
      </c>
      <c r="E6771" t="str">
        <f t="shared" si="1050"/>
        <v>7832</v>
      </c>
      <c r="F6771" t="str">
        <f t="shared" si="1051"/>
        <v>1960</v>
      </c>
      <c r="G6771" t="str">
        <f t="shared" si="1052"/>
        <v>09</v>
      </c>
      <c r="H6771" t="str">
        <f t="shared" si="1053"/>
        <v>10</v>
      </c>
      <c r="I6771" t="str">
        <f t="shared" si="1054"/>
        <v>%1960-09-10%^^xsd:date</v>
      </c>
      <c r="J6771" t="str">
        <f t="shared" si="1055"/>
        <v/>
      </c>
      <c r="K6771" t="str">
        <f t="shared" si="1056"/>
        <v/>
      </c>
      <c r="L6771" t="str">
        <f t="shared" si="1057"/>
        <v/>
      </c>
      <c r="M6771" t="str">
        <f t="shared" si="1058"/>
        <v/>
      </c>
      <c r="N6771" t="str">
        <f t="shared" si="1059"/>
        <v>:7832 a crs:CommonwealthOrganisation ; schema:name %Australian High Commission, Nigeria [Lagos]% ; schema:startDate %1960-09-10%^^xsd:date ; time:hasTime [ time:hasBeginning [ time:inXSDDate %1960-09-10%^^xsd:date ]  ] .</v>
      </c>
    </row>
    <row r="6772" spans="1:14" x14ac:dyDescent="0.15">
      <c r="A6772" s="1" t="s">
        <v>13582</v>
      </c>
      <c r="B6772" s="1" t="s">
        <v>13583</v>
      </c>
      <c r="C6772" s="1">
        <v>19930701</v>
      </c>
      <c r="D6772" s="1">
        <v>19970701</v>
      </c>
      <c r="E6772" t="str">
        <f t="shared" si="1050"/>
        <v>7833</v>
      </c>
      <c r="F6772" t="str">
        <f t="shared" si="1051"/>
        <v>1993</v>
      </c>
      <c r="G6772" t="str">
        <f t="shared" si="1052"/>
        <v>07</v>
      </c>
      <c r="H6772" t="str">
        <f t="shared" si="1053"/>
        <v>01</v>
      </c>
      <c r="I6772" t="str">
        <f t="shared" si="1054"/>
        <v>%1993-07-01%^^xsd:date</v>
      </c>
      <c r="J6772" t="str">
        <f t="shared" si="1055"/>
        <v>1997</v>
      </c>
      <c r="K6772" t="str">
        <f t="shared" si="1056"/>
        <v>07</v>
      </c>
      <c r="L6772" t="str">
        <f t="shared" si="1057"/>
        <v>01</v>
      </c>
      <c r="M6772" t="str">
        <f t="shared" si="1058"/>
        <v>%1997-01-01%^^xsd:date</v>
      </c>
      <c r="N6772" t="str">
        <f t="shared" si="1059"/>
        <v>:7833 a crs:CommonwealthOrganisation ; schema:name %Spectrum Management Agency, Area Office, Darwin% ; schema:startDate %1993-07-01%^^xsd:date ; schema:endDate %1997-01-01%^^xsd:date ; time:hasTime [ time:hasBeginning [ time:inXSDDate %1993-07-01%^^xsd:date ]  ] .</v>
      </c>
    </row>
    <row r="6773" spans="1:14" x14ac:dyDescent="0.15">
      <c r="A6773" s="1" t="s">
        <v>13584</v>
      </c>
      <c r="B6773" s="1" t="s">
        <v>13585</v>
      </c>
      <c r="C6773" s="1">
        <v>19910101</v>
      </c>
      <c r="E6773" t="str">
        <f t="shared" si="1050"/>
        <v>7834</v>
      </c>
      <c r="F6773" t="str">
        <f t="shared" si="1051"/>
        <v>1991</v>
      </c>
      <c r="G6773" t="str">
        <f t="shared" si="1052"/>
        <v>01</v>
      </c>
      <c r="H6773" t="str">
        <f t="shared" si="1053"/>
        <v>01</v>
      </c>
      <c r="I6773" t="str">
        <f t="shared" si="1054"/>
        <v>%1991-01-01%^^xsd:date</v>
      </c>
      <c r="J6773" t="str">
        <f t="shared" si="1055"/>
        <v/>
      </c>
      <c r="K6773" t="str">
        <f t="shared" si="1056"/>
        <v/>
      </c>
      <c r="L6773" t="str">
        <f t="shared" si="1057"/>
        <v/>
      </c>
      <c r="M6773" t="str">
        <f t="shared" si="1058"/>
        <v/>
      </c>
      <c r="N6773" t="str">
        <f t="shared" si="1059"/>
        <v>:7834 a crs:CommonwealthOrganisation ; schema:name %[Tasmania] Legal Aid Commission of Tasmania% ; schema:startDate %1991-01-01%^^xsd:date ; time:hasTime [ time:hasBeginning [ time:inXSDDate %1991-01-01%^^xsd:date ]  ] .</v>
      </c>
    </row>
    <row r="6774" spans="1:14" x14ac:dyDescent="0.15">
      <c r="A6774" s="1" t="s">
        <v>13586</v>
      </c>
      <c r="B6774" s="1" t="s">
        <v>13587</v>
      </c>
      <c r="C6774" s="1">
        <v>19880101</v>
      </c>
      <c r="E6774" t="str">
        <f t="shared" si="1050"/>
        <v>7835</v>
      </c>
      <c r="F6774" t="str">
        <f t="shared" si="1051"/>
        <v>1988</v>
      </c>
      <c r="G6774" t="str">
        <f t="shared" si="1052"/>
        <v>01</v>
      </c>
      <c r="H6774" t="str">
        <f t="shared" si="1053"/>
        <v>01</v>
      </c>
      <c r="I6774" t="str">
        <f t="shared" si="1054"/>
        <v>%1988-01-01%^^xsd:date</v>
      </c>
      <c r="J6774" t="str">
        <f t="shared" si="1055"/>
        <v/>
      </c>
      <c r="K6774" t="str">
        <f t="shared" si="1056"/>
        <v/>
      </c>
      <c r="L6774" t="str">
        <f t="shared" si="1057"/>
        <v/>
      </c>
      <c r="M6774" t="str">
        <f t="shared" si="1058"/>
        <v/>
      </c>
      <c r="N6774" t="str">
        <f t="shared" si="1059"/>
        <v>:7835 a crs:CommonwealthOrganisation ; schema:name %Defence Housing Australia, Housing Management Centre, Moorebank [New South Wales]% ; schema:startDate %1988-01-01%^^xsd:date ; time:hasTime [ time:hasBeginning [ time:inXSDDate %1988-01-01%^^xsd:date ]  ] .</v>
      </c>
    </row>
    <row r="6775" spans="1:14" x14ac:dyDescent="0.15">
      <c r="A6775" s="1" t="s">
        <v>13588</v>
      </c>
      <c r="B6775" s="1" t="s">
        <v>13499</v>
      </c>
      <c r="C6775" s="1">
        <v>19370301</v>
      </c>
      <c r="D6775" s="1">
        <v>19560101</v>
      </c>
      <c r="E6775" t="str">
        <f t="shared" si="1050"/>
        <v>7836</v>
      </c>
      <c r="F6775" t="str">
        <f t="shared" si="1051"/>
        <v>1937</v>
      </c>
      <c r="G6775" t="str">
        <f t="shared" si="1052"/>
        <v>03</v>
      </c>
      <c r="H6775" t="str">
        <f t="shared" si="1053"/>
        <v>01</v>
      </c>
      <c r="I6775" t="str">
        <f t="shared" si="1054"/>
        <v>%1937-03-01%^^xsd:date</v>
      </c>
      <c r="J6775" t="str">
        <f t="shared" si="1055"/>
        <v>1956</v>
      </c>
      <c r="K6775" t="str">
        <f t="shared" si="1056"/>
        <v>01</v>
      </c>
      <c r="L6775" t="str">
        <f t="shared" si="1057"/>
        <v>01</v>
      </c>
      <c r="M6775" t="str">
        <f t="shared" si="1058"/>
        <v>%1956-01-01%^^xsd:date</v>
      </c>
      <c r="N6775" t="str">
        <f t="shared" si="1059"/>
        <v>:7836 a crs:CommonwealthOrganisation ; schema:name %CSIRO, Division of Fisheries% ; schema:startDate %1937-03-01%^^xsd:date ; schema:endDate %1956-01-01%^^xsd:date ; time:hasTime [ time:hasBeginning [ time:inXSDDate %1937-03-01%^^xsd:date ]  ] .</v>
      </c>
    </row>
    <row r="6776" spans="1:14" x14ac:dyDescent="0.15">
      <c r="A6776" s="1" t="s">
        <v>13589</v>
      </c>
      <c r="B6776" s="1" t="s">
        <v>13590</v>
      </c>
      <c r="C6776" s="1">
        <v>19560101</v>
      </c>
      <c r="D6776" s="1">
        <v>19810701</v>
      </c>
      <c r="E6776" t="str">
        <f t="shared" si="1050"/>
        <v>7837</v>
      </c>
      <c r="F6776" t="str">
        <f t="shared" si="1051"/>
        <v>1956</v>
      </c>
      <c r="G6776" t="str">
        <f t="shared" si="1052"/>
        <v>01</v>
      </c>
      <c r="H6776" t="str">
        <f t="shared" si="1053"/>
        <v>01</v>
      </c>
      <c r="I6776" t="str">
        <f t="shared" si="1054"/>
        <v>%1956-01-01%^^xsd:date</v>
      </c>
      <c r="J6776" t="str">
        <f t="shared" si="1055"/>
        <v>1981</v>
      </c>
      <c r="K6776" t="str">
        <f t="shared" si="1056"/>
        <v>07</v>
      </c>
      <c r="L6776" t="str">
        <f t="shared" si="1057"/>
        <v>01</v>
      </c>
      <c r="M6776" t="str">
        <f t="shared" si="1058"/>
        <v>%1981-01-01%^^xsd:date</v>
      </c>
      <c r="N6776" t="str">
        <f t="shared" si="1059"/>
        <v>:7837 a crs:CommonwealthOrganisation ; schema:name %CSIRO, Division of Fisheries and Oceanography% ; schema:startDate %1956-01-01%^^xsd:date ; schema:endDate %1981-01-01%^^xsd:date ; time:hasTime [ time:hasBeginning [ time:inXSDDate %1956-01-01%^^xsd:date ]  ] .</v>
      </c>
    </row>
    <row r="6777" spans="1:14" x14ac:dyDescent="0.15">
      <c r="A6777" s="1" t="s">
        <v>13591</v>
      </c>
      <c r="B6777" s="1" t="s">
        <v>13592</v>
      </c>
      <c r="C6777" s="1">
        <v>19921023</v>
      </c>
      <c r="D6777" s="1">
        <v>19931101</v>
      </c>
      <c r="E6777" t="str">
        <f t="shared" si="1050"/>
        <v>7838</v>
      </c>
      <c r="F6777" t="str">
        <f t="shared" si="1051"/>
        <v>1992</v>
      </c>
      <c r="G6777" t="str">
        <f t="shared" si="1052"/>
        <v>10</v>
      </c>
      <c r="H6777" t="str">
        <f t="shared" si="1053"/>
        <v>23</v>
      </c>
      <c r="I6777" t="str">
        <f t="shared" si="1054"/>
        <v>%1992-10-23%^^xsd:date</v>
      </c>
      <c r="J6777" t="str">
        <f t="shared" si="1055"/>
        <v>1993</v>
      </c>
      <c r="K6777" t="str">
        <f t="shared" si="1056"/>
        <v>11</v>
      </c>
      <c r="L6777" t="str">
        <f t="shared" si="1057"/>
        <v>01</v>
      </c>
      <c r="M6777" t="str">
        <f t="shared" si="1058"/>
        <v>%1993-01-01%^^xsd:date</v>
      </c>
      <c r="N6777" t="str">
        <f t="shared" si="1059"/>
        <v>:7838 a crs:CommonwealthOrganisation ; schema:name %Research Reactor Review (the McKinnon Review)% ; schema:startDate %1992-10-23%^^xsd:date ; schema:endDate %1993-01-01%^^xsd:date ; time:hasTime [ time:hasBeginning [ time:inXSDDate %1992-10-23%^^xsd:date ]  ] .</v>
      </c>
    </row>
    <row r="6778" spans="1:14" x14ac:dyDescent="0.15">
      <c r="A6778" s="1" t="s">
        <v>13593</v>
      </c>
      <c r="B6778" s="1" t="s">
        <v>13594</v>
      </c>
      <c r="C6778" s="1">
        <v>19730716</v>
      </c>
      <c r="E6778" t="str">
        <f t="shared" si="1050"/>
        <v>7839</v>
      </c>
      <c r="F6778" t="str">
        <f t="shared" si="1051"/>
        <v>1973</v>
      </c>
      <c r="G6778" t="str">
        <f t="shared" si="1052"/>
        <v>07</v>
      </c>
      <c r="H6778" t="str">
        <f t="shared" si="1053"/>
        <v>16</v>
      </c>
      <c r="I6778" t="str">
        <f t="shared" si="1054"/>
        <v>%1973-07-16%^^xsd:date</v>
      </c>
      <c r="J6778" t="str">
        <f t="shared" si="1055"/>
        <v/>
      </c>
      <c r="K6778" t="str">
        <f t="shared" si="1056"/>
        <v/>
      </c>
      <c r="L6778" t="str">
        <f t="shared" si="1057"/>
        <v/>
      </c>
      <c r="M6778" t="str">
        <f t="shared" si="1058"/>
        <v/>
      </c>
      <c r="N6778" t="str">
        <f t="shared" si="1059"/>
        <v>:7839 a crs:CommonwealthOrganisation ; schema:name %Australian Embassy, Poland [Warsaw]% ; schema:startDate %1973-07-16%^^xsd:date ; time:hasTime [ time:hasBeginning [ time:inXSDDate %1973-07-16%^^xsd:date ]  ] .</v>
      </c>
    </row>
    <row r="6779" spans="1:14" x14ac:dyDescent="0.15">
      <c r="A6779" s="1" t="s">
        <v>13595</v>
      </c>
      <c r="B6779" s="1" t="s">
        <v>13596</v>
      </c>
      <c r="C6779" s="1">
        <v>19910701</v>
      </c>
      <c r="D6779" s="1">
        <v>19970912</v>
      </c>
      <c r="E6779" t="str">
        <f t="shared" si="1050"/>
        <v>7840</v>
      </c>
      <c r="F6779" t="str">
        <f t="shared" si="1051"/>
        <v>1991</v>
      </c>
      <c r="G6779" t="str">
        <f t="shared" si="1052"/>
        <v>07</v>
      </c>
      <c r="H6779" t="str">
        <f t="shared" si="1053"/>
        <v>01</v>
      </c>
      <c r="I6779" t="str">
        <f t="shared" si="1054"/>
        <v>%1991-07-01%^^xsd:date</v>
      </c>
      <c r="J6779" t="str">
        <f t="shared" si="1055"/>
        <v>1997</v>
      </c>
      <c r="K6779" t="str">
        <f t="shared" si="1056"/>
        <v>09</v>
      </c>
      <c r="L6779" t="str">
        <f t="shared" si="1057"/>
        <v>12</v>
      </c>
      <c r="M6779" t="str">
        <f t="shared" si="1058"/>
        <v>%1997-12-12%^^xsd:date</v>
      </c>
      <c r="N6779" t="str">
        <f t="shared" si="1059"/>
        <v>:7840 a crs:CommonwealthOrganisation ; schema:name %Interiors Australia, State Office, New South Wales% ; schema:startDate %1991-07-01%^^xsd:date ; schema:endDate %1997-12-12%^^xsd:date ; time:hasTime [ time:hasBeginning [ time:inXSDDate %1991-07-01%^^xsd:date ]  ] .</v>
      </c>
    </row>
    <row r="6780" spans="1:14" x14ac:dyDescent="0.15">
      <c r="A6780" s="1" t="s">
        <v>13597</v>
      </c>
      <c r="B6780" s="1" t="s">
        <v>13598</v>
      </c>
      <c r="C6780" s="1">
        <v>19910702</v>
      </c>
      <c r="D6780" s="1">
        <v>20140701</v>
      </c>
      <c r="E6780" t="str">
        <f t="shared" si="1050"/>
        <v>7841</v>
      </c>
      <c r="F6780" t="str">
        <f t="shared" si="1051"/>
        <v>1991</v>
      </c>
      <c r="G6780" t="str">
        <f t="shared" si="1052"/>
        <v>07</v>
      </c>
      <c r="H6780" t="str">
        <f t="shared" si="1053"/>
        <v>02</v>
      </c>
      <c r="I6780" t="str">
        <f t="shared" si="1054"/>
        <v>%1991-07-02%^^xsd:date</v>
      </c>
      <c r="J6780" t="str">
        <f t="shared" si="1055"/>
        <v>2014</v>
      </c>
      <c r="K6780" t="str">
        <f t="shared" si="1056"/>
        <v>07</v>
      </c>
      <c r="L6780" t="str">
        <f t="shared" si="1057"/>
        <v>01</v>
      </c>
      <c r="M6780" t="str">
        <f t="shared" si="1058"/>
        <v>%2014-01-01%^^xsd:date</v>
      </c>
      <c r="N6780" t="str">
        <f t="shared" si="1059"/>
        <v>:7841 a crs:CommonwealthOrganisation ; schema:name %Grape and Wine Research and Development Corporation, Head Office% ; schema:startDate %1991-07-02%^^xsd:date ; schema:endDate %2014-01-01%^^xsd:date ; time:hasTime [ time:hasBeginning [ time:inXSDDate %1991-07-02%^^xsd:date ]  ] .</v>
      </c>
    </row>
    <row r="6781" spans="1:14" x14ac:dyDescent="0.15">
      <c r="A6781" s="1" t="s">
        <v>13599</v>
      </c>
      <c r="B6781" s="1" t="s">
        <v>13600</v>
      </c>
      <c r="C6781" s="1">
        <v>19930615</v>
      </c>
      <c r="E6781" t="str">
        <f t="shared" si="1050"/>
        <v>7842</v>
      </c>
      <c r="F6781" t="str">
        <f t="shared" si="1051"/>
        <v>1993</v>
      </c>
      <c r="G6781" t="str">
        <f t="shared" si="1052"/>
        <v>06</v>
      </c>
      <c r="H6781" t="str">
        <f t="shared" si="1053"/>
        <v>15</v>
      </c>
      <c r="I6781" t="str">
        <f t="shared" si="1054"/>
        <v>%1993-06-15%^^xsd:date</v>
      </c>
      <c r="J6781" t="str">
        <f t="shared" si="1055"/>
        <v/>
      </c>
      <c r="K6781" t="str">
        <f t="shared" si="1056"/>
        <v/>
      </c>
      <c r="L6781" t="str">
        <f t="shared" si="1057"/>
        <v/>
      </c>
      <c r="M6781" t="str">
        <f t="shared" si="1058"/>
        <v/>
      </c>
      <c r="N6781" t="str">
        <f t="shared" si="1059"/>
        <v>:7842 a crs:CommonwealthOrganisation ; schema:name %Australian Pesticides and Veterinary Medicines Authority (APVMA)% ; schema:startDate %1993-06-15%^^xsd:date ; time:hasTime [ time:hasBeginning [ time:inXSDDate %1993-06-15%^^xsd:date ]  ] .</v>
      </c>
    </row>
    <row r="6782" spans="1:14" x14ac:dyDescent="0.15">
      <c r="A6782" s="1" t="s">
        <v>13601</v>
      </c>
      <c r="B6782" s="1" t="s">
        <v>13602</v>
      </c>
      <c r="C6782" s="1">
        <v>19930101</v>
      </c>
      <c r="E6782" t="str">
        <f t="shared" si="1050"/>
        <v>7843</v>
      </c>
      <c r="F6782" t="str">
        <f t="shared" si="1051"/>
        <v>1993</v>
      </c>
      <c r="G6782" t="str">
        <f t="shared" si="1052"/>
        <v>01</v>
      </c>
      <c r="H6782" t="str">
        <f t="shared" si="1053"/>
        <v>01</v>
      </c>
      <c r="I6782" t="str">
        <f t="shared" si="1054"/>
        <v>%1993-01-01%^^xsd:date</v>
      </c>
      <c r="J6782" t="str">
        <f t="shared" si="1055"/>
        <v/>
      </c>
      <c r="K6782" t="str">
        <f t="shared" si="1056"/>
        <v/>
      </c>
      <c r="L6782" t="str">
        <f t="shared" si="1057"/>
        <v/>
      </c>
      <c r="M6782" t="str">
        <f t="shared" si="1058"/>
        <v/>
      </c>
      <c r="N6782" t="str">
        <f t="shared" si="1059"/>
        <v>:7843 a crs:CommonwealthOrganisation ; schema:name %Defence Quality Assurance Organisation, South Australia% ; schema:startDate %1993-01-01%^^xsd:date ; time:hasTime [ time:hasBeginning [ time:inXSDDate %1993-01-01%^^xsd:date ]  ] .</v>
      </c>
    </row>
    <row r="6783" spans="1:14" x14ac:dyDescent="0.15">
      <c r="A6783" s="1" t="s">
        <v>13603</v>
      </c>
      <c r="B6783" s="1" t="s">
        <v>13604</v>
      </c>
      <c r="C6783" s="1">
        <v>19930201</v>
      </c>
      <c r="E6783" t="str">
        <f t="shared" si="1050"/>
        <v>7844</v>
      </c>
      <c r="F6783" t="str">
        <f t="shared" si="1051"/>
        <v>1993</v>
      </c>
      <c r="G6783" t="str">
        <f t="shared" si="1052"/>
        <v>02</v>
      </c>
      <c r="H6783" t="str">
        <f t="shared" si="1053"/>
        <v>01</v>
      </c>
      <c r="I6783" t="str">
        <f t="shared" si="1054"/>
        <v>%1993-02-01%^^xsd:date</v>
      </c>
      <c r="J6783" t="str">
        <f t="shared" si="1055"/>
        <v/>
      </c>
      <c r="K6783" t="str">
        <f t="shared" si="1056"/>
        <v/>
      </c>
      <c r="L6783" t="str">
        <f t="shared" si="1057"/>
        <v/>
      </c>
      <c r="M6783" t="str">
        <f t="shared" si="1058"/>
        <v/>
      </c>
      <c r="N6783" t="str">
        <f t="shared" si="1059"/>
        <v>:7844 a crs:CommonwealthOrganisation ; schema:name %Defence Corporate Support Centre, Sydney Central% ; schema:startDate %1993-02-01%^^xsd:date ; time:hasTime [ time:hasBeginning [ time:inXSDDate %1993-02-01%^^xsd:date ]  ] .</v>
      </c>
    </row>
    <row r="6784" spans="1:14" x14ac:dyDescent="0.15">
      <c r="A6784" s="1" t="s">
        <v>13605</v>
      </c>
      <c r="B6784" s="1" t="s">
        <v>13606</v>
      </c>
      <c r="C6784" s="1">
        <v>19930701</v>
      </c>
      <c r="D6784" s="1">
        <v>19970701</v>
      </c>
      <c r="E6784" t="str">
        <f t="shared" si="1050"/>
        <v>7845</v>
      </c>
      <c r="F6784" t="str">
        <f t="shared" si="1051"/>
        <v>1993</v>
      </c>
      <c r="G6784" t="str">
        <f t="shared" si="1052"/>
        <v>07</v>
      </c>
      <c r="H6784" t="str">
        <f t="shared" si="1053"/>
        <v>01</v>
      </c>
      <c r="I6784" t="str">
        <f t="shared" si="1054"/>
        <v>%1993-07-01%^^xsd:date</v>
      </c>
      <c r="J6784" t="str">
        <f t="shared" si="1055"/>
        <v>1997</v>
      </c>
      <c r="K6784" t="str">
        <f t="shared" si="1056"/>
        <v>07</v>
      </c>
      <c r="L6784" t="str">
        <f t="shared" si="1057"/>
        <v>01</v>
      </c>
      <c r="M6784" t="str">
        <f t="shared" si="1058"/>
        <v>%1997-01-01%^^xsd:date</v>
      </c>
      <c r="N6784" t="str">
        <f t="shared" si="1059"/>
        <v>:7845 a crs:CommonwealthOrganisation ; schema:name %Spectrum Management Agency, Area Office, Sydney% ; schema:startDate %1993-07-01%^^xsd:date ; schema:endDate %1997-01-01%^^xsd:date ; time:hasTime [ time:hasBeginning [ time:inXSDDate %1993-07-01%^^xsd:date ]  ] .</v>
      </c>
    </row>
    <row r="6785" spans="1:14" x14ac:dyDescent="0.15">
      <c r="A6785" s="1" t="s">
        <v>13607</v>
      </c>
      <c r="B6785" s="1" t="s">
        <v>13608</v>
      </c>
      <c r="C6785" s="1">
        <v>19930324</v>
      </c>
      <c r="D6785" s="1">
        <v>19940130</v>
      </c>
      <c r="E6785" t="str">
        <f t="shared" si="1050"/>
        <v>7847</v>
      </c>
      <c r="F6785" t="str">
        <f t="shared" si="1051"/>
        <v>1993</v>
      </c>
      <c r="G6785" t="str">
        <f t="shared" si="1052"/>
        <v>03</v>
      </c>
      <c r="H6785" t="str">
        <f t="shared" si="1053"/>
        <v>24</v>
      </c>
      <c r="I6785" t="str">
        <f t="shared" si="1054"/>
        <v>%1993-03-24%^^xsd:date</v>
      </c>
      <c r="J6785" t="str">
        <f t="shared" si="1055"/>
        <v>1994</v>
      </c>
      <c r="K6785" t="str">
        <f t="shared" si="1056"/>
        <v>01</v>
      </c>
      <c r="L6785" t="str">
        <f t="shared" si="1057"/>
        <v>30</v>
      </c>
      <c r="M6785" t="str">
        <f t="shared" si="1058"/>
        <v>%1994-30-30%^^xsd:date</v>
      </c>
      <c r="N6785" t="str">
        <f t="shared" si="1059"/>
        <v>:7847 a crs:CommonwealthOrganisation ; schema:name %Department of the Arts and Administrative Services, Support Services, Tasmania% ; schema:startDate %1993-03-24%^^xsd:date ; schema:endDate %1994-30-30%^^xsd:date ; time:hasTime [ time:hasBeginning [ time:inXSDDate %1993-03-24%^^xsd:date ]  ] .</v>
      </c>
    </row>
    <row r="6786" spans="1:14" x14ac:dyDescent="0.15">
      <c r="A6786" s="1" t="s">
        <v>13609</v>
      </c>
      <c r="B6786" s="1" t="s">
        <v>13610</v>
      </c>
      <c r="C6786" s="1">
        <v>19960727</v>
      </c>
      <c r="E6786" t="str">
        <f t="shared" si="1050"/>
        <v>7849</v>
      </c>
      <c r="F6786" t="str">
        <f t="shared" si="1051"/>
        <v>1996</v>
      </c>
      <c r="G6786" t="str">
        <f t="shared" si="1052"/>
        <v>07</v>
      </c>
      <c r="H6786" t="str">
        <f t="shared" si="1053"/>
        <v>27</v>
      </c>
      <c r="I6786" t="str">
        <f t="shared" si="1054"/>
        <v>%1996-07-27%^^xsd:date</v>
      </c>
      <c r="J6786" t="str">
        <f t="shared" si="1055"/>
        <v/>
      </c>
      <c r="K6786" t="str">
        <f t="shared" si="1056"/>
        <v/>
      </c>
      <c r="L6786" t="str">
        <f t="shared" si="1057"/>
        <v/>
      </c>
      <c r="M6786" t="str">
        <f t="shared" si="1058"/>
        <v/>
      </c>
      <c r="N6786" t="str">
        <f t="shared" si="1059"/>
        <v>:7849 a crs:CommonwealthOrganisation ; schema:name %HMAS COLLINS% ; schema:startDate %1996-07-27%^^xsd:date ; time:hasTime [ time:hasBeginning [ time:inXSDDate %1996-07-27%^^xsd:date ]  ] .</v>
      </c>
    </row>
    <row r="6787" spans="1:14" x14ac:dyDescent="0.15">
      <c r="A6787" s="1" t="s">
        <v>13611</v>
      </c>
      <c r="B6787" s="1" t="s">
        <v>13612</v>
      </c>
      <c r="C6787" s="1">
        <v>18270409</v>
      </c>
      <c r="D6787" s="1">
        <v>20090522</v>
      </c>
      <c r="E6787" t="str">
        <f t="shared" ref="E6787:E6850" si="1060">TEXT(SUBSTITUTE(A6787, "CA ", ""), "0000")</f>
        <v>0785</v>
      </c>
      <c r="F6787" t="str">
        <f t="shared" ref="F6787:F6850" si="1061">LEFT(C6787,4)</f>
        <v>1827</v>
      </c>
      <c r="G6787" t="str">
        <f t="shared" ref="G6787:G6850" si="1062">MID(C6787,5,2)</f>
        <v>04</v>
      </c>
      <c r="H6787" t="str">
        <f t="shared" ref="H6787:H6850" si="1063">RIGHT(C6787,2)</f>
        <v>09</v>
      </c>
      <c r="I6787" t="str">
        <f t="shared" ref="I6787:I6850" si="1064">IF(AND(G6787+0&gt;=1,G6787+0&lt;=12),CONCATENATE("%",F6787,"-",G6787,"-",H6787,"%^^xsd:date"),CONCATENATE("%",F6787,"%^^xsd:gYear"))</f>
        <v>%1827-04-09%^^xsd:date</v>
      </c>
      <c r="J6787" t="str">
        <f t="shared" ref="J6787:J6850" si="1065">LEFT(D6787,4)</f>
        <v>2009</v>
      </c>
      <c r="K6787" t="str">
        <f t="shared" ref="K6787:K6850" si="1066">MID(D6787,5,2)</f>
        <v>05</v>
      </c>
      <c r="L6787" t="str">
        <f t="shared" ref="L6787:L6850" si="1067">RIGHT(D6787,2)</f>
        <v>22</v>
      </c>
      <c r="M6787" t="str">
        <f t="shared" ref="M6787:M6850" si="1068">IFERROR(IF(AND(K6787+0&gt;=1,K6787+0&lt;=12),CONCATENATE("%",J6787,"-",L6787,"-",L6787,"%^^xsd:date"),CONCATENATE("%",J6787,"%^^xsd:gYear")),"")</f>
        <v>%2009-22-22%^^xsd:date</v>
      </c>
      <c r="N6787" t="str">
        <f t="shared" ref="N6787:N6850" si="1069">CONCATENATE(":",E6787," a crs:CommonwealthOrganisation ; schema:name %",B6787,"% ; schema:startDate ",I6787, IF(M6787="","",CONCATENATE(" ; schema:endDate ",M6787)), " ; time:hasTime [ time:hasBeginning [ time:inXSDDate ", I6787, " ] ", IF(O6787="","",CONCATENATE(" ; time:hasEnd [ time:inXSDDate ",O6787, " ] ")), " ] .")</f>
        <v>:0785 a crs:CommonwealthOrganisation ; schema:name %Collector of Customs, Sydney/ (from 1985) Australian Customs Service, State Administration, New South Wales% ; schema:startDate %1827-04-09%^^xsd:date ; schema:endDate %2009-22-22%^^xsd:date ; time:hasTime [ time:hasBeginning [ time:inXSDDate %1827-04-09%^^xsd:date ]  ] .</v>
      </c>
    </row>
    <row r="6788" spans="1:14" x14ac:dyDescent="0.15">
      <c r="A6788" s="1" t="s">
        <v>13613</v>
      </c>
      <c r="B6788" s="1" t="s">
        <v>13614</v>
      </c>
      <c r="C6788" s="1">
        <v>19790709</v>
      </c>
      <c r="E6788" t="str">
        <f t="shared" si="1060"/>
        <v>7850</v>
      </c>
      <c r="F6788" t="str">
        <f t="shared" si="1061"/>
        <v>1979</v>
      </c>
      <c r="G6788" t="str">
        <f t="shared" si="1062"/>
        <v>07</v>
      </c>
      <c r="H6788" t="str">
        <f t="shared" si="1063"/>
        <v>09</v>
      </c>
      <c r="I6788" t="str">
        <f t="shared" si="1064"/>
        <v>%1979-07-09%^^xsd:date</v>
      </c>
      <c r="J6788" t="str">
        <f t="shared" si="1065"/>
        <v/>
      </c>
      <c r="K6788" t="str">
        <f t="shared" si="1066"/>
        <v/>
      </c>
      <c r="L6788" t="str">
        <f t="shared" si="1067"/>
        <v/>
      </c>
      <c r="M6788" t="str">
        <f t="shared" si="1068"/>
        <v/>
      </c>
      <c r="N6788" t="str">
        <f t="shared" si="1069"/>
        <v>:7850 a crs:CommonwealthOrganisation ; schema:name %[South Australia] Department of the Corporate Affairs Commission% ; schema:startDate %1979-07-09%^^xsd:date ; time:hasTime [ time:hasBeginning [ time:inXSDDate %1979-07-09%^^xsd:date ]  ] .</v>
      </c>
    </row>
    <row r="6789" spans="1:14" x14ac:dyDescent="0.15">
      <c r="A6789" s="1" t="s">
        <v>13615</v>
      </c>
      <c r="B6789" s="1" t="s">
        <v>13616</v>
      </c>
      <c r="C6789" s="1">
        <v>19931223</v>
      </c>
      <c r="D6789" s="1">
        <v>19940130</v>
      </c>
      <c r="E6789" t="str">
        <f t="shared" si="1060"/>
        <v>7852</v>
      </c>
      <c r="F6789" t="str">
        <f t="shared" si="1061"/>
        <v>1993</v>
      </c>
      <c r="G6789" t="str">
        <f t="shared" si="1062"/>
        <v>12</v>
      </c>
      <c r="H6789" t="str">
        <f t="shared" si="1063"/>
        <v>23</v>
      </c>
      <c r="I6789" t="str">
        <f t="shared" si="1064"/>
        <v>%1993-12-23%^^xsd:date</v>
      </c>
      <c r="J6789" t="str">
        <f t="shared" si="1065"/>
        <v>1994</v>
      </c>
      <c r="K6789" t="str">
        <f t="shared" si="1066"/>
        <v>01</v>
      </c>
      <c r="L6789" t="str">
        <f t="shared" si="1067"/>
        <v>30</v>
      </c>
      <c r="M6789" t="str">
        <f t="shared" si="1068"/>
        <v>%1994-30-30%^^xsd:date</v>
      </c>
      <c r="N6789" t="str">
        <f t="shared" si="1069"/>
        <v>:7852 a crs:CommonwealthOrganisation ; schema:name %Department of Communications [II], Central Office% ; schema:startDate %1993-12-23%^^xsd:date ; schema:endDate %1994-30-30%^^xsd:date ; time:hasTime [ time:hasBeginning [ time:inXSDDate %1993-12-23%^^xsd:date ]  ] .</v>
      </c>
    </row>
    <row r="6790" spans="1:14" x14ac:dyDescent="0.15">
      <c r="A6790" s="1" t="s">
        <v>13617</v>
      </c>
      <c r="B6790" s="1" t="s">
        <v>13618</v>
      </c>
      <c r="C6790" s="1">
        <v>19931223</v>
      </c>
      <c r="D6790" s="1">
        <v>19960311</v>
      </c>
      <c r="E6790" t="str">
        <f t="shared" si="1060"/>
        <v>7853</v>
      </c>
      <c r="F6790" t="str">
        <f t="shared" si="1061"/>
        <v>1993</v>
      </c>
      <c r="G6790" t="str">
        <f t="shared" si="1062"/>
        <v>12</v>
      </c>
      <c r="H6790" t="str">
        <f t="shared" si="1063"/>
        <v>23</v>
      </c>
      <c r="I6790" t="str">
        <f t="shared" si="1064"/>
        <v>%1993-12-23%^^xsd:date</v>
      </c>
      <c r="J6790" t="str">
        <f t="shared" si="1065"/>
        <v>1996</v>
      </c>
      <c r="K6790" t="str">
        <f t="shared" si="1066"/>
        <v>03</v>
      </c>
      <c r="L6790" t="str">
        <f t="shared" si="1067"/>
        <v>11</v>
      </c>
      <c r="M6790" t="str">
        <f t="shared" si="1068"/>
        <v>%1996-11-11%^^xsd:date</v>
      </c>
      <c r="N6790" t="str">
        <f t="shared" si="1069"/>
        <v>:7853 a crs:CommonwealthOrganisation ; schema:name %Department of Human Services and Health, Central Office% ; schema:startDate %1993-12-23%^^xsd:date ; schema:endDate %1996-11-11%^^xsd:date ; time:hasTime [ time:hasBeginning [ time:inXSDDate %1993-12-23%^^xsd:date ]  ] .</v>
      </c>
    </row>
    <row r="6791" spans="1:14" x14ac:dyDescent="0.15">
      <c r="A6791" s="1" t="s">
        <v>13619</v>
      </c>
      <c r="B6791" s="1" t="s">
        <v>13620</v>
      </c>
      <c r="C6791" s="1">
        <v>19931223</v>
      </c>
      <c r="D6791" s="1">
        <v>19960311</v>
      </c>
      <c r="E6791" t="str">
        <f t="shared" si="1060"/>
        <v>7854</v>
      </c>
      <c r="F6791" t="str">
        <f t="shared" si="1061"/>
        <v>1993</v>
      </c>
      <c r="G6791" t="str">
        <f t="shared" si="1062"/>
        <v>12</v>
      </c>
      <c r="H6791" t="str">
        <f t="shared" si="1063"/>
        <v>23</v>
      </c>
      <c r="I6791" t="str">
        <f t="shared" si="1064"/>
        <v>%1993-12-23%^^xsd:date</v>
      </c>
      <c r="J6791" t="str">
        <f t="shared" si="1065"/>
        <v>1996</v>
      </c>
      <c r="K6791" t="str">
        <f t="shared" si="1066"/>
        <v>03</v>
      </c>
      <c r="L6791" t="str">
        <f t="shared" si="1067"/>
        <v>11</v>
      </c>
      <c r="M6791" t="str">
        <f t="shared" si="1068"/>
        <v>%1996-11-11%^^xsd:date</v>
      </c>
      <c r="N6791" t="str">
        <f t="shared" si="1069"/>
        <v>:7854 a crs:CommonwealthOrganisation ; schema:name %Department of Transport [V], Central Office% ; schema:startDate %1993-12-23%^^xsd:date ; schema:endDate %1996-11-11%^^xsd:date ; time:hasTime [ time:hasBeginning [ time:inXSDDate %1993-12-23%^^xsd:date ]  ] .</v>
      </c>
    </row>
    <row r="6792" spans="1:14" x14ac:dyDescent="0.15">
      <c r="A6792" s="1" t="s">
        <v>13621</v>
      </c>
      <c r="B6792" s="1" t="s">
        <v>13622</v>
      </c>
      <c r="C6792" s="1">
        <v>19931223</v>
      </c>
      <c r="D6792" s="1">
        <v>20010530</v>
      </c>
      <c r="E6792" t="str">
        <f t="shared" si="1060"/>
        <v>7855</v>
      </c>
      <c r="F6792" t="str">
        <f t="shared" si="1061"/>
        <v>1993</v>
      </c>
      <c r="G6792" t="str">
        <f t="shared" si="1062"/>
        <v>12</v>
      </c>
      <c r="H6792" t="str">
        <f t="shared" si="1063"/>
        <v>23</v>
      </c>
      <c r="I6792" t="str">
        <f t="shared" si="1064"/>
        <v>%1993-12-23%^^xsd:date</v>
      </c>
      <c r="J6792" t="str">
        <f t="shared" si="1065"/>
        <v>2001</v>
      </c>
      <c r="K6792" t="str">
        <f t="shared" si="1066"/>
        <v>05</v>
      </c>
      <c r="L6792" t="str">
        <f t="shared" si="1067"/>
        <v>30</v>
      </c>
      <c r="M6792" t="str">
        <f t="shared" si="1068"/>
        <v>%2001-30-30%^^xsd:date</v>
      </c>
      <c r="N6792" t="str">
        <f t="shared" si="1069"/>
        <v>:7855 a crs:CommonwealthOrganisation ; schema:name %Aviation Security Branch, South Australia/Northern Territory% ; schema:startDate %1993-12-23%^^xsd:date ; schema:endDate %2001-30-30%^^xsd:date ; time:hasTime [ time:hasBeginning [ time:inXSDDate %1993-12-23%^^xsd:date ]  ] .</v>
      </c>
    </row>
    <row r="6793" spans="1:14" x14ac:dyDescent="0.15">
      <c r="A6793" s="1" t="s">
        <v>13623</v>
      </c>
      <c r="B6793" s="1" t="s">
        <v>13624</v>
      </c>
      <c r="C6793" s="1">
        <v>19830327</v>
      </c>
      <c r="E6793" t="str">
        <f t="shared" si="1060"/>
        <v>7856</v>
      </c>
      <c r="F6793" t="str">
        <f t="shared" si="1061"/>
        <v>1983</v>
      </c>
      <c r="G6793" t="str">
        <f t="shared" si="1062"/>
        <v>03</v>
      </c>
      <c r="H6793" t="str">
        <f t="shared" si="1063"/>
        <v>27</v>
      </c>
      <c r="I6793" t="str">
        <f t="shared" si="1064"/>
        <v>%1983-03-27%^^xsd:date</v>
      </c>
      <c r="J6793" t="str">
        <f t="shared" si="1065"/>
        <v/>
      </c>
      <c r="K6793" t="str">
        <f t="shared" si="1066"/>
        <v/>
      </c>
      <c r="L6793" t="str">
        <f t="shared" si="1067"/>
        <v/>
      </c>
      <c r="M6793" t="str">
        <f t="shared" si="1068"/>
        <v/>
      </c>
      <c r="N6793" t="str">
        <f t="shared" si="1069"/>
        <v>:7856 a crs:CommonwealthOrganisation ; schema:name %Australian High Commission, Brunei Darussalem [Bandar Seri Begawan]% ; schema:startDate %1983-03-27%^^xsd:date ; time:hasTime [ time:hasBeginning [ time:inXSDDate %1983-03-27%^^xsd:date ]  ] .</v>
      </c>
    </row>
    <row r="6794" spans="1:14" x14ac:dyDescent="0.15">
      <c r="A6794" s="1" t="s">
        <v>13625</v>
      </c>
      <c r="B6794" s="1" t="s">
        <v>13626</v>
      </c>
      <c r="C6794" s="1">
        <v>19931223</v>
      </c>
      <c r="D6794" s="1">
        <v>19960311</v>
      </c>
      <c r="E6794" t="str">
        <f t="shared" si="1060"/>
        <v>7857</v>
      </c>
      <c r="F6794" t="str">
        <f t="shared" si="1061"/>
        <v>1993</v>
      </c>
      <c r="G6794" t="str">
        <f t="shared" si="1062"/>
        <v>12</v>
      </c>
      <c r="H6794" t="str">
        <f t="shared" si="1063"/>
        <v>23</v>
      </c>
      <c r="I6794" t="str">
        <f t="shared" si="1064"/>
        <v>%1993-12-23%^^xsd:date</v>
      </c>
      <c r="J6794" t="str">
        <f t="shared" si="1065"/>
        <v>1996</v>
      </c>
      <c r="K6794" t="str">
        <f t="shared" si="1066"/>
        <v>03</v>
      </c>
      <c r="L6794" t="str">
        <f t="shared" si="1067"/>
        <v>11</v>
      </c>
      <c r="M6794" t="str">
        <f t="shared" si="1068"/>
        <v>%1996-11-11%^^xsd:date</v>
      </c>
      <c r="N6794" t="str">
        <f t="shared" si="1069"/>
        <v>:7857 a crs:CommonwealthOrganisation ; schema:name %Department of Human Services and Health, State Office, South Australia% ; schema:startDate %1993-12-23%^^xsd:date ; schema:endDate %1996-11-11%^^xsd:date ; time:hasTime [ time:hasBeginning [ time:inXSDDate %1993-12-23%^^xsd:date ]  ] .</v>
      </c>
    </row>
    <row r="6795" spans="1:14" x14ac:dyDescent="0.15">
      <c r="A6795" s="1" t="s">
        <v>13627</v>
      </c>
      <c r="B6795" s="1" t="s">
        <v>13628</v>
      </c>
      <c r="C6795" s="1">
        <v>19890701</v>
      </c>
      <c r="D6795" s="1">
        <v>19931231</v>
      </c>
      <c r="E6795" t="str">
        <f t="shared" si="1060"/>
        <v>7858</v>
      </c>
      <c r="F6795" t="str">
        <f t="shared" si="1061"/>
        <v>1989</v>
      </c>
      <c r="G6795" t="str">
        <f t="shared" si="1062"/>
        <v>07</v>
      </c>
      <c r="H6795" t="str">
        <f t="shared" si="1063"/>
        <v>01</v>
      </c>
      <c r="I6795" t="str">
        <f t="shared" si="1064"/>
        <v>%1989-07-01%^^xsd:date</v>
      </c>
      <c r="J6795" t="str">
        <f t="shared" si="1065"/>
        <v>1993</v>
      </c>
      <c r="K6795" t="str">
        <f t="shared" si="1066"/>
        <v>12</v>
      </c>
      <c r="L6795" t="str">
        <f t="shared" si="1067"/>
        <v>31</v>
      </c>
      <c r="M6795" t="str">
        <f t="shared" si="1068"/>
        <v>%1993-31-31%^^xsd:date</v>
      </c>
      <c r="N6795" t="str">
        <f t="shared" si="1069"/>
        <v>:7858 a crs:CommonwealthOrganisation ; schema:name %Resource Assessment Commission% ; schema:startDate %1989-07-01%^^xsd:date ; schema:endDate %1993-31-31%^^xsd:date ; time:hasTime [ time:hasBeginning [ time:inXSDDate %1989-07-01%^^xsd:date ]  ] .</v>
      </c>
    </row>
    <row r="6796" spans="1:14" x14ac:dyDescent="0.15">
      <c r="A6796" s="1" t="s">
        <v>13629</v>
      </c>
      <c r="B6796" s="1" t="s">
        <v>13630</v>
      </c>
      <c r="C6796" s="1">
        <v>19570101</v>
      </c>
      <c r="D6796" s="1">
        <v>19951231</v>
      </c>
      <c r="E6796" t="str">
        <f t="shared" si="1060"/>
        <v>0786</v>
      </c>
      <c r="F6796" t="str">
        <f t="shared" si="1061"/>
        <v>1957</v>
      </c>
      <c r="G6796" t="str">
        <f t="shared" si="1062"/>
        <v>01</v>
      </c>
      <c r="H6796" t="str">
        <f t="shared" si="1063"/>
        <v>01</v>
      </c>
      <c r="I6796" t="str">
        <f t="shared" si="1064"/>
        <v>%1957-01-01%^^xsd:date</v>
      </c>
      <c r="J6796" t="str">
        <f t="shared" si="1065"/>
        <v>1995</v>
      </c>
      <c r="K6796" t="str">
        <f t="shared" si="1066"/>
        <v>12</v>
      </c>
      <c r="L6796" t="str">
        <f t="shared" si="1067"/>
        <v>31</v>
      </c>
      <c r="M6796" t="str">
        <f t="shared" si="1068"/>
        <v>%1995-31-31%^^xsd:date</v>
      </c>
      <c r="N6796" t="str">
        <f t="shared" si="1069"/>
        <v>:0786 a crs:CommonwealthOrganisation ; schema:name %Sub-Collector of Customs, Botany Bay [New South Wales]% ; schema:startDate %1957-01-01%^^xsd:date ; schema:endDate %1995-31-31%^^xsd:date ; time:hasTime [ time:hasBeginning [ time:inXSDDate %1957-01-01%^^xsd:date ]  ] .</v>
      </c>
    </row>
    <row r="6797" spans="1:14" x14ac:dyDescent="0.15">
      <c r="A6797" s="1" t="s">
        <v>13631</v>
      </c>
      <c r="B6797" s="1" t="s">
        <v>13632</v>
      </c>
      <c r="C6797" s="1">
        <v>19900305</v>
      </c>
      <c r="D6797" s="1">
        <v>20050630</v>
      </c>
      <c r="E6797" t="str">
        <f t="shared" si="1060"/>
        <v>7860</v>
      </c>
      <c r="F6797" t="str">
        <f t="shared" si="1061"/>
        <v>1990</v>
      </c>
      <c r="G6797" t="str">
        <f t="shared" si="1062"/>
        <v>03</v>
      </c>
      <c r="H6797" t="str">
        <f t="shared" si="1063"/>
        <v>05</v>
      </c>
      <c r="I6797" t="str">
        <f t="shared" si="1064"/>
        <v>%1990-03-05%^^xsd:date</v>
      </c>
      <c r="J6797" t="str">
        <f t="shared" si="1065"/>
        <v>2005</v>
      </c>
      <c r="K6797" t="str">
        <f t="shared" si="1066"/>
        <v>06</v>
      </c>
      <c r="L6797" t="str">
        <f t="shared" si="1067"/>
        <v>30</v>
      </c>
      <c r="M6797" t="str">
        <f t="shared" si="1068"/>
        <v>%2005-30-30%^^xsd:date</v>
      </c>
      <c r="N6797" t="str">
        <f t="shared" si="1069"/>
        <v>:7860 a crs:CommonwealthOrganisation ; schema:name %Aboriginal and Torres Strait Islander Commission, Regional Office, Sydney [New South Wales]% ; schema:startDate %1990-03-05%^^xsd:date ; schema:endDate %2005-30-30%^^xsd:date ; time:hasTime [ time:hasBeginning [ time:inXSDDate %1990-03-05%^^xsd:date ]  ] .</v>
      </c>
    </row>
    <row r="6798" spans="1:14" x14ac:dyDescent="0.15">
      <c r="A6798" s="1" t="s">
        <v>13633</v>
      </c>
      <c r="B6798" s="1" t="s">
        <v>13634</v>
      </c>
      <c r="C6798" s="1">
        <v>19900305</v>
      </c>
      <c r="D6798" s="1">
        <v>20050630</v>
      </c>
      <c r="E6798" t="str">
        <f t="shared" si="1060"/>
        <v>7861</v>
      </c>
      <c r="F6798" t="str">
        <f t="shared" si="1061"/>
        <v>1990</v>
      </c>
      <c r="G6798" t="str">
        <f t="shared" si="1062"/>
        <v>03</v>
      </c>
      <c r="H6798" t="str">
        <f t="shared" si="1063"/>
        <v>05</v>
      </c>
      <c r="I6798" t="str">
        <f t="shared" si="1064"/>
        <v>%1990-03-05%^^xsd:date</v>
      </c>
      <c r="J6798" t="str">
        <f t="shared" si="1065"/>
        <v>2005</v>
      </c>
      <c r="K6798" t="str">
        <f t="shared" si="1066"/>
        <v>06</v>
      </c>
      <c r="L6798" t="str">
        <f t="shared" si="1067"/>
        <v>30</v>
      </c>
      <c r="M6798" t="str">
        <f t="shared" si="1068"/>
        <v>%2005-30-30%^^xsd:date</v>
      </c>
      <c r="N6798" t="str">
        <f t="shared" si="1069"/>
        <v>:7861 a crs:CommonwealthOrganisation ; schema:name %Aboriginal and Torres Strait Islander Commission, Regional Office, Lismore [New South Wales]% ; schema:startDate %1990-03-05%^^xsd:date ; schema:endDate %2005-30-30%^^xsd:date ; time:hasTime [ time:hasBeginning [ time:inXSDDate %1990-03-05%^^xsd:date ]  ] .</v>
      </c>
    </row>
    <row r="6799" spans="1:14" x14ac:dyDescent="0.15">
      <c r="A6799" s="1" t="s">
        <v>13635</v>
      </c>
      <c r="B6799" s="1" t="s">
        <v>13636</v>
      </c>
      <c r="C6799" s="1">
        <v>19900305</v>
      </c>
      <c r="D6799" s="1">
        <v>20050630</v>
      </c>
      <c r="E6799" t="str">
        <f t="shared" si="1060"/>
        <v>7862</v>
      </c>
      <c r="F6799" t="str">
        <f t="shared" si="1061"/>
        <v>1990</v>
      </c>
      <c r="G6799" t="str">
        <f t="shared" si="1062"/>
        <v>03</v>
      </c>
      <c r="H6799" t="str">
        <f t="shared" si="1063"/>
        <v>05</v>
      </c>
      <c r="I6799" t="str">
        <f t="shared" si="1064"/>
        <v>%1990-03-05%^^xsd:date</v>
      </c>
      <c r="J6799" t="str">
        <f t="shared" si="1065"/>
        <v>2005</v>
      </c>
      <c r="K6799" t="str">
        <f t="shared" si="1066"/>
        <v>06</v>
      </c>
      <c r="L6799" t="str">
        <f t="shared" si="1067"/>
        <v>30</v>
      </c>
      <c r="M6799" t="str">
        <f t="shared" si="1068"/>
        <v>%2005-30-30%^^xsd:date</v>
      </c>
      <c r="N6799" t="str">
        <f t="shared" si="1069"/>
        <v>:7862 a crs:CommonwealthOrganisation ; schema:name %Aboriginal and Torres Strait Islander Commission, Regional Office, Queanbeyan [New South Wales]% ; schema:startDate %1990-03-05%^^xsd:date ; schema:endDate %2005-30-30%^^xsd:date ; time:hasTime [ time:hasBeginning [ time:inXSDDate %1990-03-05%^^xsd:date ]  ] .</v>
      </c>
    </row>
    <row r="6800" spans="1:14" x14ac:dyDescent="0.15">
      <c r="A6800" s="1" t="s">
        <v>13637</v>
      </c>
      <c r="B6800" s="1" t="s">
        <v>13638</v>
      </c>
      <c r="C6800" s="1">
        <v>19931223</v>
      </c>
      <c r="D6800" s="1">
        <v>19960311</v>
      </c>
      <c r="E6800" t="str">
        <f t="shared" si="1060"/>
        <v>7863</v>
      </c>
      <c r="F6800" t="str">
        <f t="shared" si="1061"/>
        <v>1993</v>
      </c>
      <c r="G6800" t="str">
        <f t="shared" si="1062"/>
        <v>12</v>
      </c>
      <c r="H6800" t="str">
        <f t="shared" si="1063"/>
        <v>23</v>
      </c>
      <c r="I6800" t="str">
        <f t="shared" si="1064"/>
        <v>%1993-12-23%^^xsd:date</v>
      </c>
      <c r="J6800" t="str">
        <f t="shared" si="1065"/>
        <v>1996</v>
      </c>
      <c r="K6800" t="str">
        <f t="shared" si="1066"/>
        <v>03</v>
      </c>
      <c r="L6800" t="str">
        <f t="shared" si="1067"/>
        <v>11</v>
      </c>
      <c r="M6800" t="str">
        <f t="shared" si="1068"/>
        <v>%1996-11-11%^^xsd:date</v>
      </c>
      <c r="N6800" t="str">
        <f t="shared" si="1069"/>
        <v>:7863 a crs:CommonwealthOrganisation ; schema:name %Department of Human Services and Health, State Office, Western Australia% ; schema:startDate %1993-12-23%^^xsd:date ; schema:endDate %1996-11-11%^^xsd:date ; time:hasTime [ time:hasBeginning [ time:inXSDDate %1993-12-23%^^xsd:date ]  ] .</v>
      </c>
    </row>
    <row r="6801" spans="1:14" x14ac:dyDescent="0.15">
      <c r="A6801" s="1" t="s">
        <v>13639</v>
      </c>
      <c r="B6801" s="1" t="s">
        <v>13640</v>
      </c>
      <c r="C6801" s="1">
        <v>19931223</v>
      </c>
      <c r="D6801" s="1">
        <v>19960311</v>
      </c>
      <c r="E6801" t="str">
        <f t="shared" si="1060"/>
        <v>7864</v>
      </c>
      <c r="F6801" t="str">
        <f t="shared" si="1061"/>
        <v>1993</v>
      </c>
      <c r="G6801" t="str">
        <f t="shared" si="1062"/>
        <v>12</v>
      </c>
      <c r="H6801" t="str">
        <f t="shared" si="1063"/>
        <v>23</v>
      </c>
      <c r="I6801" t="str">
        <f t="shared" si="1064"/>
        <v>%1993-12-23%^^xsd:date</v>
      </c>
      <c r="J6801" t="str">
        <f t="shared" si="1065"/>
        <v>1996</v>
      </c>
      <c r="K6801" t="str">
        <f t="shared" si="1066"/>
        <v>03</v>
      </c>
      <c r="L6801" t="str">
        <f t="shared" si="1067"/>
        <v>11</v>
      </c>
      <c r="M6801" t="str">
        <f t="shared" si="1068"/>
        <v>%1996-11-11%^^xsd:date</v>
      </c>
      <c r="N6801" t="str">
        <f t="shared" si="1069"/>
        <v>:7864 a crs:CommonwealthOrganisation ; schema:name %Department of Human Services and Health, State Office, New South Wales% ; schema:startDate %1993-12-23%^^xsd:date ; schema:endDate %1996-11-11%^^xsd:date ; time:hasTime [ time:hasBeginning [ time:inXSDDate %1993-12-23%^^xsd:date ]  ] .</v>
      </c>
    </row>
    <row r="6802" spans="1:14" x14ac:dyDescent="0.15">
      <c r="A6802" s="1" t="s">
        <v>13641</v>
      </c>
      <c r="B6802" s="1" t="s">
        <v>13642</v>
      </c>
      <c r="C6802" s="1">
        <v>19931223</v>
      </c>
      <c r="D6802" s="1">
        <v>19960311</v>
      </c>
      <c r="E6802" t="str">
        <f t="shared" si="1060"/>
        <v>7865</v>
      </c>
      <c r="F6802" t="str">
        <f t="shared" si="1061"/>
        <v>1993</v>
      </c>
      <c r="G6802" t="str">
        <f t="shared" si="1062"/>
        <v>12</v>
      </c>
      <c r="H6802" t="str">
        <f t="shared" si="1063"/>
        <v>23</v>
      </c>
      <c r="I6802" t="str">
        <f t="shared" si="1064"/>
        <v>%1993-12-23%^^xsd:date</v>
      </c>
      <c r="J6802" t="str">
        <f t="shared" si="1065"/>
        <v>1996</v>
      </c>
      <c r="K6802" t="str">
        <f t="shared" si="1066"/>
        <v>03</v>
      </c>
      <c r="L6802" t="str">
        <f t="shared" si="1067"/>
        <v>11</v>
      </c>
      <c r="M6802" t="str">
        <f t="shared" si="1068"/>
        <v>%1996-11-11%^^xsd:date</v>
      </c>
      <c r="N6802" t="str">
        <f t="shared" si="1069"/>
        <v>:7865 a crs:CommonwealthOrganisation ; schema:name %Department of Human Services and Health, State Office, Tasmania% ; schema:startDate %1993-12-23%^^xsd:date ; schema:endDate %1996-11-11%^^xsd:date ; time:hasTime [ time:hasBeginning [ time:inXSDDate %1993-12-23%^^xsd:date ]  ] .</v>
      </c>
    </row>
    <row r="6803" spans="1:14" x14ac:dyDescent="0.15">
      <c r="A6803" s="1" t="s">
        <v>13643</v>
      </c>
      <c r="B6803" s="1" t="s">
        <v>13644</v>
      </c>
      <c r="C6803" s="1">
        <v>19931223</v>
      </c>
      <c r="D6803" s="1">
        <v>19960311</v>
      </c>
      <c r="E6803" t="str">
        <f t="shared" si="1060"/>
        <v>7866</v>
      </c>
      <c r="F6803" t="str">
        <f t="shared" si="1061"/>
        <v>1993</v>
      </c>
      <c r="G6803" t="str">
        <f t="shared" si="1062"/>
        <v>12</v>
      </c>
      <c r="H6803" t="str">
        <f t="shared" si="1063"/>
        <v>23</v>
      </c>
      <c r="I6803" t="str">
        <f t="shared" si="1064"/>
        <v>%1993-12-23%^^xsd:date</v>
      </c>
      <c r="J6803" t="str">
        <f t="shared" si="1065"/>
        <v>1996</v>
      </c>
      <c r="K6803" t="str">
        <f t="shared" si="1066"/>
        <v>03</v>
      </c>
      <c r="L6803" t="str">
        <f t="shared" si="1067"/>
        <v>11</v>
      </c>
      <c r="M6803" t="str">
        <f t="shared" si="1068"/>
        <v>%1996-11-11%^^xsd:date</v>
      </c>
      <c r="N6803" t="str">
        <f t="shared" si="1069"/>
        <v>:7866 a crs:CommonwealthOrganisation ; schema:name %Department of Human Services and Health, State Office, Queensland% ; schema:startDate %1993-12-23%^^xsd:date ; schema:endDate %1996-11-11%^^xsd:date ; time:hasTime [ time:hasBeginning [ time:inXSDDate %1993-12-23%^^xsd:date ]  ] .</v>
      </c>
    </row>
    <row r="6804" spans="1:14" x14ac:dyDescent="0.15">
      <c r="A6804" s="1" t="s">
        <v>13645</v>
      </c>
      <c r="B6804" s="1" t="s">
        <v>13646</v>
      </c>
      <c r="C6804" s="1">
        <v>19931223</v>
      </c>
      <c r="D6804" s="1">
        <v>19960311</v>
      </c>
      <c r="E6804" t="str">
        <f t="shared" si="1060"/>
        <v>7867</v>
      </c>
      <c r="F6804" t="str">
        <f t="shared" si="1061"/>
        <v>1993</v>
      </c>
      <c r="G6804" t="str">
        <f t="shared" si="1062"/>
        <v>12</v>
      </c>
      <c r="H6804" t="str">
        <f t="shared" si="1063"/>
        <v>23</v>
      </c>
      <c r="I6804" t="str">
        <f t="shared" si="1064"/>
        <v>%1993-12-23%^^xsd:date</v>
      </c>
      <c r="J6804" t="str">
        <f t="shared" si="1065"/>
        <v>1996</v>
      </c>
      <c r="K6804" t="str">
        <f t="shared" si="1066"/>
        <v>03</v>
      </c>
      <c r="L6804" t="str">
        <f t="shared" si="1067"/>
        <v>11</v>
      </c>
      <c r="M6804" t="str">
        <f t="shared" si="1068"/>
        <v>%1996-11-11%^^xsd:date</v>
      </c>
      <c r="N6804" t="str">
        <f t="shared" si="1069"/>
        <v>:7867 a crs:CommonwealthOrganisation ; schema:name %Department of Human Services and Health, State Office, Northern Territory% ; schema:startDate %1993-12-23%^^xsd:date ; schema:endDate %1996-11-11%^^xsd:date ; time:hasTime [ time:hasBeginning [ time:inXSDDate %1993-12-23%^^xsd:date ]  ] .</v>
      </c>
    </row>
    <row r="6805" spans="1:14" x14ac:dyDescent="0.15">
      <c r="A6805" s="1" t="s">
        <v>13647</v>
      </c>
      <c r="B6805" s="1" t="s">
        <v>13648</v>
      </c>
      <c r="C6805" s="1">
        <v>19931223</v>
      </c>
      <c r="D6805" s="1">
        <v>19960311</v>
      </c>
      <c r="E6805" t="str">
        <f t="shared" si="1060"/>
        <v>7868</v>
      </c>
      <c r="F6805" t="str">
        <f t="shared" si="1061"/>
        <v>1993</v>
      </c>
      <c r="G6805" t="str">
        <f t="shared" si="1062"/>
        <v>12</v>
      </c>
      <c r="H6805" t="str">
        <f t="shared" si="1063"/>
        <v>23</v>
      </c>
      <c r="I6805" t="str">
        <f t="shared" si="1064"/>
        <v>%1993-12-23%^^xsd:date</v>
      </c>
      <c r="J6805" t="str">
        <f t="shared" si="1065"/>
        <v>1996</v>
      </c>
      <c r="K6805" t="str">
        <f t="shared" si="1066"/>
        <v>03</v>
      </c>
      <c r="L6805" t="str">
        <f t="shared" si="1067"/>
        <v>11</v>
      </c>
      <c r="M6805" t="str">
        <f t="shared" si="1068"/>
        <v>%1996-11-11%^^xsd:date</v>
      </c>
      <c r="N6805" t="str">
        <f t="shared" si="1069"/>
        <v>:7868 a crs:CommonwealthOrganisation ; schema:name %Department of Human Services and Health, State Office, Victoria% ; schema:startDate %1993-12-23%^^xsd:date ; schema:endDate %1996-11-11%^^xsd:date ; time:hasTime [ time:hasBeginning [ time:inXSDDate %1993-12-23%^^xsd:date ]  ] .</v>
      </c>
    </row>
    <row r="6806" spans="1:14" x14ac:dyDescent="0.15">
      <c r="A6806" s="1" t="s">
        <v>13649</v>
      </c>
      <c r="B6806" s="1" t="s">
        <v>13650</v>
      </c>
      <c r="C6806" s="1">
        <v>19860901</v>
      </c>
      <c r="E6806" t="str">
        <f t="shared" si="1060"/>
        <v>7869</v>
      </c>
      <c r="F6806" t="str">
        <f t="shared" si="1061"/>
        <v>1986</v>
      </c>
      <c r="G6806" t="str">
        <f t="shared" si="1062"/>
        <v>09</v>
      </c>
      <c r="H6806" t="str">
        <f t="shared" si="1063"/>
        <v>01</v>
      </c>
      <c r="I6806" t="str">
        <f t="shared" si="1064"/>
        <v>%1986-09-01%^^xsd:date</v>
      </c>
      <c r="J6806" t="str">
        <f t="shared" si="1065"/>
        <v/>
      </c>
      <c r="K6806" t="str">
        <f t="shared" si="1066"/>
        <v/>
      </c>
      <c r="L6806" t="str">
        <f t="shared" si="1067"/>
        <v/>
      </c>
      <c r="M6806" t="str">
        <f t="shared" si="1068"/>
        <v/>
      </c>
      <c r="N6806" t="str">
        <f t="shared" si="1069"/>
        <v>:7869 a crs:CommonwealthOrganisation ; schema:name %Joint Telecommunications School% ; schema:startDate %1986-09-01%^^xsd:date ; time:hasTime [ time:hasBeginning [ time:inXSDDate %1986-09-01%^^xsd:date ]  ] .</v>
      </c>
    </row>
    <row r="6807" spans="1:14" x14ac:dyDescent="0.15">
      <c r="A6807" s="1" t="s">
        <v>13651</v>
      </c>
      <c r="B6807" s="1" t="s">
        <v>13652</v>
      </c>
      <c r="C6807" s="1">
        <v>18460101</v>
      </c>
      <c r="D6807" s="1">
        <v>20090522</v>
      </c>
      <c r="E6807" t="str">
        <f t="shared" si="1060"/>
        <v>0787</v>
      </c>
      <c r="F6807" t="str">
        <f t="shared" si="1061"/>
        <v>1846</v>
      </c>
      <c r="G6807" t="str">
        <f t="shared" si="1062"/>
        <v>01</v>
      </c>
      <c r="H6807" t="str">
        <f t="shared" si="1063"/>
        <v>01</v>
      </c>
      <c r="I6807" t="str">
        <f t="shared" si="1064"/>
        <v>%1846-01-01%^^xsd:date</v>
      </c>
      <c r="J6807" t="str">
        <f t="shared" si="1065"/>
        <v>2009</v>
      </c>
      <c r="K6807" t="str">
        <f t="shared" si="1066"/>
        <v>05</v>
      </c>
      <c r="L6807" t="str">
        <f t="shared" si="1067"/>
        <v>22</v>
      </c>
      <c r="M6807" t="str">
        <f t="shared" si="1068"/>
        <v>%2009-22-22%^^xsd:date</v>
      </c>
      <c r="N6807" t="str">
        <f t="shared" si="1069"/>
        <v>:0787 a crs:CommonwealthOrganisation ; schema:name %Australian Customs Service, Newcastle [New South Wales]% ; schema:startDate %1846-01-01%^^xsd:date ; schema:endDate %2009-22-22%^^xsd:date ; time:hasTime [ time:hasBeginning [ time:inXSDDate %1846-01-01%^^xsd:date ]  ] .</v>
      </c>
    </row>
    <row r="6808" spans="1:14" x14ac:dyDescent="0.15">
      <c r="A6808" s="1" t="s">
        <v>13653</v>
      </c>
      <c r="B6808" s="1" t="s">
        <v>13654</v>
      </c>
      <c r="C6808" s="1">
        <v>19880701</v>
      </c>
      <c r="E6808" t="str">
        <f t="shared" si="1060"/>
        <v>7870</v>
      </c>
      <c r="F6808" t="str">
        <f t="shared" si="1061"/>
        <v>1988</v>
      </c>
      <c r="G6808" t="str">
        <f t="shared" si="1062"/>
        <v>07</v>
      </c>
      <c r="H6808" t="str">
        <f t="shared" si="1063"/>
        <v>01</v>
      </c>
      <c r="I6808" t="str">
        <f t="shared" si="1064"/>
        <v>%1988-07-01%^^xsd:date</v>
      </c>
      <c r="J6808" t="str">
        <f t="shared" si="1065"/>
        <v/>
      </c>
      <c r="K6808" t="str">
        <f t="shared" si="1066"/>
        <v/>
      </c>
      <c r="L6808" t="str">
        <f t="shared" si="1067"/>
        <v/>
      </c>
      <c r="M6808" t="str">
        <f t="shared" si="1068"/>
        <v/>
      </c>
      <c r="N6808" t="str">
        <f t="shared" si="1069"/>
        <v>:7870 a crs:CommonwealthOrganisation ; schema:name %Telstra Corporation Limited, Wagga Wagga, New South Wales% ; schema:startDate %1988-07-01%^^xsd:date ; time:hasTime [ time:hasBeginning [ time:inXSDDate %1988-07-01%^^xsd:date ]  ] .</v>
      </c>
    </row>
    <row r="6809" spans="1:14" x14ac:dyDescent="0.15">
      <c r="A6809" s="1" t="s">
        <v>13655</v>
      </c>
      <c r="B6809" s="1" t="s">
        <v>13656</v>
      </c>
      <c r="C6809" s="1">
        <v>19940130</v>
      </c>
      <c r="D6809" s="1">
        <v>19971009</v>
      </c>
      <c r="E6809" t="str">
        <f t="shared" si="1060"/>
        <v>7871</v>
      </c>
      <c r="F6809" t="str">
        <f t="shared" si="1061"/>
        <v>1994</v>
      </c>
      <c r="G6809" t="str">
        <f t="shared" si="1062"/>
        <v>01</v>
      </c>
      <c r="H6809" t="str">
        <f t="shared" si="1063"/>
        <v>30</v>
      </c>
      <c r="I6809" t="str">
        <f t="shared" si="1064"/>
        <v>%1994-01-30%^^xsd:date</v>
      </c>
      <c r="J6809" t="str">
        <f t="shared" si="1065"/>
        <v>1997</v>
      </c>
      <c r="K6809" t="str">
        <f t="shared" si="1066"/>
        <v>10</v>
      </c>
      <c r="L6809" t="str">
        <f t="shared" si="1067"/>
        <v>09</v>
      </c>
      <c r="M6809" t="str">
        <f t="shared" si="1068"/>
        <v>%1997-09-09%^^xsd:date</v>
      </c>
      <c r="N6809" t="str">
        <f t="shared" si="1069"/>
        <v>:7871 a crs:CommonwealthOrganisation ; schema:name %Department of Administrative Services [IV], Central Office% ; schema:startDate %1994-01-30%^^xsd:date ; schema:endDate %1997-09-09%^^xsd:date ; time:hasTime [ time:hasBeginning [ time:inXSDDate %1994-01-30%^^xsd:date ]  ] .</v>
      </c>
    </row>
    <row r="6810" spans="1:14" x14ac:dyDescent="0.15">
      <c r="A6810" s="1" t="s">
        <v>13657</v>
      </c>
      <c r="B6810" s="1" t="s">
        <v>13658</v>
      </c>
      <c r="C6810" s="1">
        <v>19940130</v>
      </c>
      <c r="D6810" s="1">
        <v>19981021</v>
      </c>
      <c r="E6810" t="str">
        <f t="shared" si="1060"/>
        <v>7872</v>
      </c>
      <c r="F6810" t="str">
        <f t="shared" si="1061"/>
        <v>1994</v>
      </c>
      <c r="G6810" t="str">
        <f t="shared" si="1062"/>
        <v>01</v>
      </c>
      <c r="H6810" t="str">
        <f t="shared" si="1063"/>
        <v>30</v>
      </c>
      <c r="I6810" t="str">
        <f t="shared" si="1064"/>
        <v>%1994-01-30%^^xsd:date</v>
      </c>
      <c r="J6810" t="str">
        <f t="shared" si="1065"/>
        <v>1998</v>
      </c>
      <c r="K6810" t="str">
        <f t="shared" si="1066"/>
        <v>10</v>
      </c>
      <c r="L6810" t="str">
        <f t="shared" si="1067"/>
        <v>21</v>
      </c>
      <c r="M6810" t="str">
        <f t="shared" si="1068"/>
        <v>%1998-21-21%^^xsd:date</v>
      </c>
      <c r="N6810" t="str">
        <f t="shared" si="1069"/>
        <v>:7872 a crs:CommonwealthOrganisation ; schema:name %Department of Communications and the Arts, Central Office% ; schema:startDate %1994-01-30%^^xsd:date ; schema:endDate %1998-21-21%^^xsd:date ; time:hasTime [ time:hasBeginning [ time:inXSDDate %1994-01-30%^^xsd:date ]  ] .</v>
      </c>
    </row>
    <row r="6811" spans="1:14" x14ac:dyDescent="0.15">
      <c r="A6811" s="1" t="s">
        <v>13659</v>
      </c>
      <c r="B6811" s="1" t="s">
        <v>13660</v>
      </c>
      <c r="C6811" s="1">
        <v>19921001</v>
      </c>
      <c r="E6811" t="str">
        <f t="shared" si="1060"/>
        <v>7873</v>
      </c>
      <c r="F6811" t="str">
        <f t="shared" si="1061"/>
        <v>1992</v>
      </c>
      <c r="G6811" t="str">
        <f t="shared" si="1062"/>
        <v>10</v>
      </c>
      <c r="H6811" t="str">
        <f t="shared" si="1063"/>
        <v>01</v>
      </c>
      <c r="I6811" t="str">
        <f t="shared" si="1064"/>
        <v>%1992-10-01%^^xsd:date</v>
      </c>
      <c r="J6811" t="str">
        <f t="shared" si="1065"/>
        <v/>
      </c>
      <c r="K6811" t="str">
        <f t="shared" si="1066"/>
        <v/>
      </c>
      <c r="L6811" t="str">
        <f t="shared" si="1067"/>
        <v/>
      </c>
      <c r="M6811" t="str">
        <f t="shared" si="1068"/>
        <v/>
      </c>
      <c r="N6811" t="str">
        <f t="shared" si="1069"/>
        <v>:7873 a crs:CommonwealthOrganisation ; schema:name %Defence Science and Technology Organisation, Melbourne, Victoria% ; schema:startDate %1992-10-01%^^xsd:date ; time:hasTime [ time:hasBeginning [ time:inXSDDate %1992-10-01%^^xsd:date ]  ] .</v>
      </c>
    </row>
    <row r="6812" spans="1:14" x14ac:dyDescent="0.15">
      <c r="A6812" s="1" t="s">
        <v>13661</v>
      </c>
      <c r="B6812" s="1" t="s">
        <v>13662</v>
      </c>
      <c r="C6812" s="1">
        <v>19890701</v>
      </c>
      <c r="D6812" s="1">
        <v>20120599</v>
      </c>
      <c r="E6812" t="str">
        <f t="shared" si="1060"/>
        <v>7874</v>
      </c>
      <c r="F6812" t="str">
        <f t="shared" si="1061"/>
        <v>1989</v>
      </c>
      <c r="G6812" t="str">
        <f t="shared" si="1062"/>
        <v>07</v>
      </c>
      <c r="H6812" t="str">
        <f t="shared" si="1063"/>
        <v>01</v>
      </c>
      <c r="I6812" t="str">
        <f t="shared" si="1064"/>
        <v>%1989-07-01%^^xsd:date</v>
      </c>
      <c r="J6812" t="str">
        <f t="shared" si="1065"/>
        <v>2012</v>
      </c>
      <c r="K6812" t="str">
        <f t="shared" si="1066"/>
        <v>05</v>
      </c>
      <c r="L6812" t="str">
        <f t="shared" si="1067"/>
        <v>99</v>
      </c>
      <c r="M6812" t="str">
        <f t="shared" si="1068"/>
        <v>%2012-99-99%^^xsd:date</v>
      </c>
      <c r="N6812" t="str">
        <f t="shared" si="1069"/>
        <v>:7874 a crs:CommonwealthOrganisation ; schema:name %Australian National Line (ANL) Limited, State Office, Queensland% ; schema:startDate %1989-07-01%^^xsd:date ; schema:endDate %2012-99-99%^^xsd:date ; time:hasTime [ time:hasBeginning [ time:inXSDDate %1989-07-01%^^xsd:date ]  ] .</v>
      </c>
    </row>
    <row r="6813" spans="1:14" x14ac:dyDescent="0.15">
      <c r="A6813" s="1" t="s">
        <v>13663</v>
      </c>
      <c r="B6813" s="1" t="s">
        <v>13664</v>
      </c>
      <c r="C6813" s="1">
        <v>19920101</v>
      </c>
      <c r="D6813" s="1">
        <v>19940999</v>
      </c>
      <c r="E6813" t="str">
        <f t="shared" si="1060"/>
        <v>7875</v>
      </c>
      <c r="F6813" t="str">
        <f t="shared" si="1061"/>
        <v>1992</v>
      </c>
      <c r="G6813" t="str">
        <f t="shared" si="1062"/>
        <v>01</v>
      </c>
      <c r="H6813" t="str">
        <f t="shared" si="1063"/>
        <v>01</v>
      </c>
      <c r="I6813" t="str">
        <f t="shared" si="1064"/>
        <v>%1992-01-01%^^xsd:date</v>
      </c>
      <c r="J6813" t="str">
        <f t="shared" si="1065"/>
        <v>1994</v>
      </c>
      <c r="K6813" t="str">
        <f t="shared" si="1066"/>
        <v>09</v>
      </c>
      <c r="L6813" t="str">
        <f t="shared" si="1067"/>
        <v>99</v>
      </c>
      <c r="M6813" t="str">
        <f t="shared" si="1068"/>
        <v>%1994-99-99%^^xsd:date</v>
      </c>
      <c r="N6813" t="str">
        <f t="shared" si="1069"/>
        <v>:7875 a crs:CommonwealthOrganisation ; schema:name %Force Communications Unit - Australian Detachment% ; schema:startDate %1992-01-01%^^xsd:date ; schema:endDate %1994-99-99%^^xsd:date ; time:hasTime [ time:hasBeginning [ time:inXSDDate %1992-01-01%^^xsd:date ]  ] .</v>
      </c>
    </row>
    <row r="6814" spans="1:14" x14ac:dyDescent="0.15">
      <c r="A6814" s="1" t="s">
        <v>13665</v>
      </c>
      <c r="B6814" s="1" t="s">
        <v>13666</v>
      </c>
      <c r="C6814" s="1">
        <v>19940130</v>
      </c>
      <c r="D6814" s="1">
        <v>19960101</v>
      </c>
      <c r="E6814" t="str">
        <f t="shared" si="1060"/>
        <v>7876</v>
      </c>
      <c r="F6814" t="str">
        <f t="shared" si="1061"/>
        <v>1994</v>
      </c>
      <c r="G6814" t="str">
        <f t="shared" si="1062"/>
        <v>01</v>
      </c>
      <c r="H6814" t="str">
        <f t="shared" si="1063"/>
        <v>30</v>
      </c>
      <c r="I6814" t="str">
        <f t="shared" si="1064"/>
        <v>%1994-01-30%^^xsd:date</v>
      </c>
      <c r="J6814" t="str">
        <f t="shared" si="1065"/>
        <v>1996</v>
      </c>
      <c r="K6814" t="str">
        <f t="shared" si="1066"/>
        <v>01</v>
      </c>
      <c r="L6814" t="str">
        <f t="shared" si="1067"/>
        <v>01</v>
      </c>
      <c r="M6814" t="str">
        <f t="shared" si="1068"/>
        <v>%1996-01-01%^^xsd:date</v>
      </c>
      <c r="N6814" t="str">
        <f t="shared" si="1069"/>
        <v>:7876 a crs:CommonwealthOrganisation ; schema:name %Department of Administrative Services [IV], Capita Centre, South Australia% ; schema:startDate %1994-01-30%^^xsd:date ; schema:endDate %1996-01-01%^^xsd:date ; time:hasTime [ time:hasBeginning [ time:inXSDDate %1994-01-30%^^xsd:date ]  ] .</v>
      </c>
    </row>
    <row r="6815" spans="1:14" x14ac:dyDescent="0.15">
      <c r="A6815" s="1" t="s">
        <v>13667</v>
      </c>
      <c r="B6815" s="1" t="s">
        <v>13668</v>
      </c>
      <c r="C6815" s="1">
        <v>19940130</v>
      </c>
      <c r="D6815" s="1">
        <v>19971009</v>
      </c>
      <c r="E6815" t="str">
        <f t="shared" si="1060"/>
        <v>7877</v>
      </c>
      <c r="F6815" t="str">
        <f t="shared" si="1061"/>
        <v>1994</v>
      </c>
      <c r="G6815" t="str">
        <f t="shared" si="1062"/>
        <v>01</v>
      </c>
      <c r="H6815" t="str">
        <f t="shared" si="1063"/>
        <v>30</v>
      </c>
      <c r="I6815" t="str">
        <f t="shared" si="1064"/>
        <v>%1994-01-30%^^xsd:date</v>
      </c>
      <c r="J6815" t="str">
        <f t="shared" si="1065"/>
        <v>1997</v>
      </c>
      <c r="K6815" t="str">
        <f t="shared" si="1066"/>
        <v>10</v>
      </c>
      <c r="L6815" t="str">
        <f t="shared" si="1067"/>
        <v>09</v>
      </c>
      <c r="M6815" t="str">
        <f t="shared" si="1068"/>
        <v>%1997-09-09%^^xsd:date</v>
      </c>
      <c r="N6815" t="str">
        <f t="shared" si="1069"/>
        <v>:7877 a crs:CommonwealthOrganisation ; schema:name %Department of Administrative Services [IV], Commonwealth Centre, South Australia% ; schema:startDate %1994-01-30%^^xsd:date ; schema:endDate %1997-09-09%^^xsd:date ; time:hasTime [ time:hasBeginning [ time:inXSDDate %1994-01-30%^^xsd:date ]  ] .</v>
      </c>
    </row>
    <row r="6816" spans="1:14" x14ac:dyDescent="0.15">
      <c r="A6816" s="1" t="s">
        <v>13669</v>
      </c>
      <c r="B6816" s="1" t="s">
        <v>13670</v>
      </c>
      <c r="C6816" s="1">
        <v>19940130</v>
      </c>
      <c r="D6816" s="1">
        <v>19971009</v>
      </c>
      <c r="E6816" t="str">
        <f t="shared" si="1060"/>
        <v>7878</v>
      </c>
      <c r="F6816" t="str">
        <f t="shared" si="1061"/>
        <v>1994</v>
      </c>
      <c r="G6816" t="str">
        <f t="shared" si="1062"/>
        <v>01</v>
      </c>
      <c r="H6816" t="str">
        <f t="shared" si="1063"/>
        <v>30</v>
      </c>
      <c r="I6816" t="str">
        <f t="shared" si="1064"/>
        <v>%1994-01-30%^^xsd:date</v>
      </c>
      <c r="J6816" t="str">
        <f t="shared" si="1065"/>
        <v>1997</v>
      </c>
      <c r="K6816" t="str">
        <f t="shared" si="1066"/>
        <v>10</v>
      </c>
      <c r="L6816" t="str">
        <f t="shared" si="1067"/>
        <v>09</v>
      </c>
      <c r="M6816" t="str">
        <f t="shared" si="1068"/>
        <v>%1997-09-09%^^xsd:date</v>
      </c>
      <c r="N6816" t="str">
        <f t="shared" si="1069"/>
        <v>:7878 a crs:CommonwealthOrganisation ; schema:name %Department of Administrative Services [IV], Support Services, Regional Office, New South Wales% ; schema:startDate %1994-01-30%^^xsd:date ; schema:endDate %1997-09-09%^^xsd:date ; time:hasTime [ time:hasBeginning [ time:inXSDDate %1994-01-30%^^xsd:date ]  ] .</v>
      </c>
    </row>
    <row r="6817" spans="1:14" x14ac:dyDescent="0.15">
      <c r="A6817" s="1" t="s">
        <v>13671</v>
      </c>
      <c r="B6817" s="1" t="s">
        <v>13672</v>
      </c>
      <c r="C6817" s="1">
        <v>19940130</v>
      </c>
      <c r="D6817" s="1">
        <v>19971009</v>
      </c>
      <c r="E6817" t="str">
        <f t="shared" si="1060"/>
        <v>7879</v>
      </c>
      <c r="F6817" t="str">
        <f t="shared" si="1061"/>
        <v>1994</v>
      </c>
      <c r="G6817" t="str">
        <f t="shared" si="1062"/>
        <v>01</v>
      </c>
      <c r="H6817" t="str">
        <f t="shared" si="1063"/>
        <v>30</v>
      </c>
      <c r="I6817" t="str">
        <f t="shared" si="1064"/>
        <v>%1994-01-30%^^xsd:date</v>
      </c>
      <c r="J6817" t="str">
        <f t="shared" si="1065"/>
        <v>1997</v>
      </c>
      <c r="K6817" t="str">
        <f t="shared" si="1066"/>
        <v>10</v>
      </c>
      <c r="L6817" t="str">
        <f t="shared" si="1067"/>
        <v>09</v>
      </c>
      <c r="M6817" t="str">
        <f t="shared" si="1068"/>
        <v>%1997-09-09%^^xsd:date</v>
      </c>
      <c r="N6817" t="str">
        <f t="shared" si="1069"/>
        <v>:7879 a crs:CommonwealthOrganisation ; schema:name %Department of Administrative Services [IV], Support Services, Regional Office, Victoria% ; schema:startDate %1994-01-30%^^xsd:date ; schema:endDate %1997-09-09%^^xsd:date ; time:hasTime [ time:hasBeginning [ time:inXSDDate %1994-01-30%^^xsd:date ]  ] .</v>
      </c>
    </row>
    <row r="6818" spans="1:14" x14ac:dyDescent="0.15">
      <c r="A6818" s="1" t="s">
        <v>13673</v>
      </c>
      <c r="B6818" s="1" t="s">
        <v>13674</v>
      </c>
      <c r="C6818" s="1">
        <v>19220101</v>
      </c>
      <c r="D6818" s="1">
        <v>20090522</v>
      </c>
      <c r="E6818" t="str">
        <f t="shared" si="1060"/>
        <v>0788</v>
      </c>
      <c r="F6818" t="str">
        <f t="shared" si="1061"/>
        <v>1922</v>
      </c>
      <c r="G6818" t="str">
        <f t="shared" si="1062"/>
        <v>01</v>
      </c>
      <c r="H6818" t="str">
        <f t="shared" si="1063"/>
        <v>01</v>
      </c>
      <c r="I6818" t="str">
        <f t="shared" si="1064"/>
        <v>%1922-01-01%^^xsd:date</v>
      </c>
      <c r="J6818" t="str">
        <f t="shared" si="1065"/>
        <v>2009</v>
      </c>
      <c r="K6818" t="str">
        <f t="shared" si="1066"/>
        <v>05</v>
      </c>
      <c r="L6818" t="str">
        <f t="shared" si="1067"/>
        <v>22</v>
      </c>
      <c r="M6818" t="str">
        <f t="shared" si="1068"/>
        <v>%2009-22-22%^^xsd:date</v>
      </c>
      <c r="N6818" t="str">
        <f t="shared" si="1069"/>
        <v>:0788 a crs:CommonwealthOrganisation ; schema:name %Sub-Collector of Customs, Port Kembla [to 1998]/Wollongong [from 1998] [New South Wales]% ; schema:startDate %1922-01-01%^^xsd:date ; schema:endDate %2009-22-22%^^xsd:date ; time:hasTime [ time:hasBeginning [ time:inXSDDate %1922-01-01%^^xsd:date ]  ] .</v>
      </c>
    </row>
    <row r="6819" spans="1:14" x14ac:dyDescent="0.15">
      <c r="A6819" s="1" t="s">
        <v>13675</v>
      </c>
      <c r="B6819" s="1" t="s">
        <v>13676</v>
      </c>
      <c r="C6819" s="1">
        <v>19940130</v>
      </c>
      <c r="D6819" s="1">
        <v>19971009</v>
      </c>
      <c r="E6819" t="str">
        <f t="shared" si="1060"/>
        <v>7880</v>
      </c>
      <c r="F6819" t="str">
        <f t="shared" si="1061"/>
        <v>1994</v>
      </c>
      <c r="G6819" t="str">
        <f t="shared" si="1062"/>
        <v>01</v>
      </c>
      <c r="H6819" t="str">
        <f t="shared" si="1063"/>
        <v>30</v>
      </c>
      <c r="I6819" t="str">
        <f t="shared" si="1064"/>
        <v>%1994-01-30%^^xsd:date</v>
      </c>
      <c r="J6819" t="str">
        <f t="shared" si="1065"/>
        <v>1997</v>
      </c>
      <c r="K6819" t="str">
        <f t="shared" si="1066"/>
        <v>10</v>
      </c>
      <c r="L6819" t="str">
        <f t="shared" si="1067"/>
        <v>09</v>
      </c>
      <c r="M6819" t="str">
        <f t="shared" si="1068"/>
        <v>%1997-09-09%^^xsd:date</v>
      </c>
      <c r="N6819" t="str">
        <f t="shared" si="1069"/>
        <v>:7880 a crs:CommonwealthOrganisation ; schema:name %Department of Administrative Services [IV], Regional Office, Western Australia% ; schema:startDate %1994-01-30%^^xsd:date ; schema:endDate %1997-09-09%^^xsd:date ; time:hasTime [ time:hasBeginning [ time:inXSDDate %1994-01-30%^^xsd:date ]  ] .</v>
      </c>
    </row>
    <row r="6820" spans="1:14" x14ac:dyDescent="0.15">
      <c r="A6820" s="1" t="s">
        <v>13677</v>
      </c>
      <c r="B6820" s="1" t="s">
        <v>13678</v>
      </c>
      <c r="C6820" s="1">
        <v>19940130</v>
      </c>
      <c r="D6820" s="1">
        <v>19981030</v>
      </c>
      <c r="E6820" t="str">
        <f t="shared" si="1060"/>
        <v>7881</v>
      </c>
      <c r="F6820" t="str">
        <f t="shared" si="1061"/>
        <v>1994</v>
      </c>
      <c r="G6820" t="str">
        <f t="shared" si="1062"/>
        <v>01</v>
      </c>
      <c r="H6820" t="str">
        <f t="shared" si="1063"/>
        <v>30</v>
      </c>
      <c r="I6820" t="str">
        <f t="shared" si="1064"/>
        <v>%1994-01-30%^^xsd:date</v>
      </c>
      <c r="J6820" t="str">
        <f t="shared" si="1065"/>
        <v>1998</v>
      </c>
      <c r="K6820" t="str">
        <f t="shared" si="1066"/>
        <v>10</v>
      </c>
      <c r="L6820" t="str">
        <f t="shared" si="1067"/>
        <v>30</v>
      </c>
      <c r="M6820" t="str">
        <f t="shared" si="1068"/>
        <v>%1998-30-30%^^xsd:date</v>
      </c>
      <c r="N6820" t="str">
        <f t="shared" si="1069"/>
        <v>:7881 a crs:CommonwealthOrganisation ; schema:name %Support Services, Regional Office, Queensland% ; schema:startDate %1994-01-30%^^xsd:date ; schema:endDate %1998-30-30%^^xsd:date ; time:hasTime [ time:hasBeginning [ time:inXSDDate %1994-01-30%^^xsd:date ]  ] .</v>
      </c>
    </row>
    <row r="6821" spans="1:14" x14ac:dyDescent="0.15">
      <c r="A6821" s="1" t="s">
        <v>13679</v>
      </c>
      <c r="B6821" s="1" t="s">
        <v>13680</v>
      </c>
      <c r="C6821" s="1">
        <v>19940130</v>
      </c>
      <c r="D6821" s="1">
        <v>19980930</v>
      </c>
      <c r="E6821" t="str">
        <f t="shared" si="1060"/>
        <v>7882</v>
      </c>
      <c r="F6821" t="str">
        <f t="shared" si="1061"/>
        <v>1994</v>
      </c>
      <c r="G6821" t="str">
        <f t="shared" si="1062"/>
        <v>01</v>
      </c>
      <c r="H6821" t="str">
        <f t="shared" si="1063"/>
        <v>30</v>
      </c>
      <c r="I6821" t="str">
        <f t="shared" si="1064"/>
        <v>%1994-01-30%^^xsd:date</v>
      </c>
      <c r="J6821" t="str">
        <f t="shared" si="1065"/>
        <v>1998</v>
      </c>
      <c r="K6821" t="str">
        <f t="shared" si="1066"/>
        <v>09</v>
      </c>
      <c r="L6821" t="str">
        <f t="shared" si="1067"/>
        <v>30</v>
      </c>
      <c r="M6821" t="str">
        <f t="shared" si="1068"/>
        <v>%1998-30-30%^^xsd:date</v>
      </c>
      <c r="N6821" t="str">
        <f t="shared" si="1069"/>
        <v>:7882 a crs:CommonwealthOrganisation ; schema:name %Support Services, Department of Finance and Administration, Tasmania% ; schema:startDate %1994-01-30%^^xsd:date ; schema:endDate %1998-30-30%^^xsd:date ; time:hasTime [ time:hasBeginning [ time:inXSDDate %1994-01-30%^^xsd:date ]  ] .</v>
      </c>
    </row>
    <row r="6822" spans="1:14" x14ac:dyDescent="0.15">
      <c r="A6822" s="1" t="s">
        <v>13681</v>
      </c>
      <c r="B6822" s="1" t="s">
        <v>13682</v>
      </c>
      <c r="C6822" s="1">
        <v>19931223</v>
      </c>
      <c r="D6822" s="1">
        <v>19960311</v>
      </c>
      <c r="E6822" t="str">
        <f t="shared" si="1060"/>
        <v>7883</v>
      </c>
      <c r="F6822" t="str">
        <f t="shared" si="1061"/>
        <v>1993</v>
      </c>
      <c r="G6822" t="str">
        <f t="shared" si="1062"/>
        <v>12</v>
      </c>
      <c r="H6822" t="str">
        <f t="shared" si="1063"/>
        <v>23</v>
      </c>
      <c r="I6822" t="str">
        <f t="shared" si="1064"/>
        <v>%1993-12-23%^^xsd:date</v>
      </c>
      <c r="J6822" t="str">
        <f t="shared" si="1065"/>
        <v>1996</v>
      </c>
      <c r="K6822" t="str">
        <f t="shared" si="1066"/>
        <v>03</v>
      </c>
      <c r="L6822" t="str">
        <f t="shared" si="1067"/>
        <v>11</v>
      </c>
      <c r="M6822" t="str">
        <f t="shared" si="1068"/>
        <v>%1996-11-11%^^xsd:date</v>
      </c>
      <c r="N6822" t="str">
        <f t="shared" si="1069"/>
        <v>:7883 a crs:CommonwealthOrganisation ; schema:name %Department of Human Services and Health, North Queensland Regional Office, Townsville [Queensland]% ; schema:startDate %1993-12-23%^^xsd:date ; schema:endDate %1996-11-11%^^xsd:date ; time:hasTime [ time:hasBeginning [ time:inXSDDate %1993-12-23%^^xsd:date ]  ] .</v>
      </c>
    </row>
    <row r="6823" spans="1:14" x14ac:dyDescent="0.15">
      <c r="A6823" s="1" t="s">
        <v>13683</v>
      </c>
      <c r="B6823" s="1" t="s">
        <v>13684</v>
      </c>
      <c r="C6823" s="1">
        <v>19820301</v>
      </c>
      <c r="D6823" s="1">
        <v>19860331</v>
      </c>
      <c r="E6823" t="str">
        <f t="shared" si="1060"/>
        <v>7884</v>
      </c>
      <c r="F6823" t="str">
        <f t="shared" si="1061"/>
        <v>1982</v>
      </c>
      <c r="G6823" t="str">
        <f t="shared" si="1062"/>
        <v>03</v>
      </c>
      <c r="H6823" t="str">
        <f t="shared" si="1063"/>
        <v>01</v>
      </c>
      <c r="I6823" t="str">
        <f t="shared" si="1064"/>
        <v>%1982-03-01%^^xsd:date</v>
      </c>
      <c r="J6823" t="str">
        <f t="shared" si="1065"/>
        <v>1986</v>
      </c>
      <c r="K6823" t="str">
        <f t="shared" si="1066"/>
        <v>03</v>
      </c>
      <c r="L6823" t="str">
        <f t="shared" si="1067"/>
        <v>31</v>
      </c>
      <c r="M6823" t="str">
        <f t="shared" si="1068"/>
        <v>%1986-31-31%^^xsd:date</v>
      </c>
      <c r="N6823" t="str">
        <f t="shared" si="1069"/>
        <v>:7884 a crs:CommonwealthOrganisation ; schema:name %RAAF Australian Contingent, Multinational Force and Observers, Sinai and Israel% ; schema:startDate %1982-03-01%^^xsd:date ; schema:endDate %1986-31-31%^^xsd:date ; time:hasTime [ time:hasBeginning [ time:inXSDDate %1982-03-01%^^xsd:date ]  ] .</v>
      </c>
    </row>
    <row r="6824" spans="1:14" x14ac:dyDescent="0.15">
      <c r="A6824" s="1" t="s">
        <v>13685</v>
      </c>
      <c r="B6824" s="1" t="s">
        <v>13686</v>
      </c>
      <c r="C6824" s="1">
        <v>19770927</v>
      </c>
      <c r="E6824" t="str">
        <f t="shared" si="1060"/>
        <v>7885</v>
      </c>
      <c r="F6824" t="str">
        <f t="shared" si="1061"/>
        <v>1977</v>
      </c>
      <c r="G6824" t="str">
        <f t="shared" si="1062"/>
        <v>09</v>
      </c>
      <c r="H6824" t="str">
        <f t="shared" si="1063"/>
        <v>27</v>
      </c>
      <c r="I6824" t="str">
        <f t="shared" si="1064"/>
        <v>%1977-09-27%^^xsd:date</v>
      </c>
      <c r="J6824" t="str">
        <f t="shared" si="1065"/>
        <v/>
      </c>
      <c r="K6824" t="str">
        <f t="shared" si="1066"/>
        <v/>
      </c>
      <c r="L6824" t="str">
        <f t="shared" si="1067"/>
        <v/>
      </c>
      <c r="M6824" t="str">
        <f t="shared" si="1068"/>
        <v/>
      </c>
      <c r="N6824" t="str">
        <f t="shared" si="1069"/>
        <v>:7885 a crs:CommonwealthOrganisation ; schema:name %Australian High Commission, Western Samoa [Apia]% ; schema:startDate %1977-09-27%^^xsd:date ; time:hasTime [ time:hasBeginning [ time:inXSDDate %1977-09-27%^^xsd:date ]  ] .</v>
      </c>
    </row>
    <row r="6825" spans="1:14" x14ac:dyDescent="0.15">
      <c r="A6825" s="1" t="s">
        <v>13687</v>
      </c>
      <c r="B6825" s="1" t="s">
        <v>13688</v>
      </c>
      <c r="C6825" s="1">
        <v>19910701</v>
      </c>
      <c r="D6825" s="1">
        <v>19970912</v>
      </c>
      <c r="E6825" t="str">
        <f t="shared" si="1060"/>
        <v>7886</v>
      </c>
      <c r="F6825" t="str">
        <f t="shared" si="1061"/>
        <v>1991</v>
      </c>
      <c r="G6825" t="str">
        <f t="shared" si="1062"/>
        <v>07</v>
      </c>
      <c r="H6825" t="str">
        <f t="shared" si="1063"/>
        <v>01</v>
      </c>
      <c r="I6825" t="str">
        <f t="shared" si="1064"/>
        <v>%1991-07-01%^^xsd:date</v>
      </c>
      <c r="J6825" t="str">
        <f t="shared" si="1065"/>
        <v>1997</v>
      </c>
      <c r="K6825" t="str">
        <f t="shared" si="1066"/>
        <v>09</v>
      </c>
      <c r="L6825" t="str">
        <f t="shared" si="1067"/>
        <v>12</v>
      </c>
      <c r="M6825" t="str">
        <f t="shared" si="1068"/>
        <v>%1997-12-12%^^xsd:date</v>
      </c>
      <c r="N6825" t="str">
        <f t="shared" si="1069"/>
        <v>:7886 a crs:CommonwealthOrganisation ; schema:name %Interiors Australia, State Office, Victoria% ; schema:startDate %1991-07-01%^^xsd:date ; schema:endDate %1997-12-12%^^xsd:date ; time:hasTime [ time:hasBeginning [ time:inXSDDate %1991-07-01%^^xsd:date ]  ] .</v>
      </c>
    </row>
    <row r="6826" spans="1:14" x14ac:dyDescent="0.15">
      <c r="A6826" s="1" t="s">
        <v>13689</v>
      </c>
      <c r="B6826" s="1" t="s">
        <v>13690</v>
      </c>
      <c r="C6826" s="1">
        <v>19890701</v>
      </c>
      <c r="D6826" s="1">
        <v>20120599</v>
      </c>
      <c r="E6826" t="str">
        <f t="shared" si="1060"/>
        <v>7887</v>
      </c>
      <c r="F6826" t="str">
        <f t="shared" si="1061"/>
        <v>1989</v>
      </c>
      <c r="G6826" t="str">
        <f t="shared" si="1062"/>
        <v>07</v>
      </c>
      <c r="H6826" t="str">
        <f t="shared" si="1063"/>
        <v>01</v>
      </c>
      <c r="I6826" t="str">
        <f t="shared" si="1064"/>
        <v>%1989-07-01%^^xsd:date</v>
      </c>
      <c r="J6826" t="str">
        <f t="shared" si="1065"/>
        <v>2012</v>
      </c>
      <c r="K6826" t="str">
        <f t="shared" si="1066"/>
        <v>05</v>
      </c>
      <c r="L6826" t="str">
        <f t="shared" si="1067"/>
        <v>99</v>
      </c>
      <c r="M6826" t="str">
        <f t="shared" si="1068"/>
        <v>%2012-99-99%^^xsd:date</v>
      </c>
      <c r="N6826" t="str">
        <f t="shared" si="1069"/>
        <v>:7887 a crs:CommonwealthOrganisation ; schema:name %Australian National Line (ANL) Limited, State Office, New South Wales% ; schema:startDate %1989-07-01%^^xsd:date ; schema:endDate %2012-99-99%^^xsd:date ; time:hasTime [ time:hasBeginning [ time:inXSDDate %1989-07-01%^^xsd:date ]  ] .</v>
      </c>
    </row>
    <row r="6827" spans="1:14" x14ac:dyDescent="0.15">
      <c r="A6827" s="1" t="s">
        <v>13691</v>
      </c>
      <c r="B6827" s="1" t="s">
        <v>13692</v>
      </c>
      <c r="C6827" s="1">
        <v>19840326</v>
      </c>
      <c r="E6827" t="str">
        <f t="shared" si="1060"/>
        <v>7888</v>
      </c>
      <c r="F6827" t="str">
        <f t="shared" si="1061"/>
        <v>1984</v>
      </c>
      <c r="G6827" t="str">
        <f t="shared" si="1062"/>
        <v>03</v>
      </c>
      <c r="H6827" t="str">
        <f t="shared" si="1063"/>
        <v>26</v>
      </c>
      <c r="I6827" t="str">
        <f t="shared" si="1064"/>
        <v>%1984-03-26%^^xsd:date</v>
      </c>
      <c r="J6827" t="str">
        <f t="shared" si="1065"/>
        <v/>
      </c>
      <c r="K6827" t="str">
        <f t="shared" si="1066"/>
        <v/>
      </c>
      <c r="L6827" t="str">
        <f t="shared" si="1067"/>
        <v/>
      </c>
      <c r="M6827" t="str">
        <f t="shared" si="1068"/>
        <v/>
      </c>
      <c r="N6827" t="str">
        <f t="shared" si="1069"/>
        <v>:7888 a crs:CommonwealthOrganisation ; schema:name %National Facility Steering Committee, Oceanographic Research Vessel% ; schema:startDate %1984-03-26%^^xsd:date ; time:hasTime [ time:hasBeginning [ time:inXSDDate %1984-03-26%^^xsd:date ]  ] .</v>
      </c>
    </row>
    <row r="6828" spans="1:14" x14ac:dyDescent="0.15">
      <c r="A6828" s="1" t="s">
        <v>13693</v>
      </c>
      <c r="B6828" s="1" t="s">
        <v>13694</v>
      </c>
      <c r="C6828" s="1">
        <v>19931223</v>
      </c>
      <c r="D6828" s="1">
        <v>19960311</v>
      </c>
      <c r="E6828" t="str">
        <f t="shared" si="1060"/>
        <v>7889</v>
      </c>
      <c r="F6828" t="str">
        <f t="shared" si="1061"/>
        <v>1993</v>
      </c>
      <c r="G6828" t="str">
        <f t="shared" si="1062"/>
        <v>12</v>
      </c>
      <c r="H6828" t="str">
        <f t="shared" si="1063"/>
        <v>23</v>
      </c>
      <c r="I6828" t="str">
        <f t="shared" si="1064"/>
        <v>%1993-12-23%^^xsd:date</v>
      </c>
      <c r="J6828" t="str">
        <f t="shared" si="1065"/>
        <v>1996</v>
      </c>
      <c r="K6828" t="str">
        <f t="shared" si="1066"/>
        <v>03</v>
      </c>
      <c r="L6828" t="str">
        <f t="shared" si="1067"/>
        <v>11</v>
      </c>
      <c r="M6828" t="str">
        <f t="shared" si="1068"/>
        <v>%1996-11-11%^^xsd:date</v>
      </c>
      <c r="N6828" t="str">
        <f t="shared" si="1069"/>
        <v>:7889 a crs:CommonwealthOrganisation ; schema:name %Department of Transport [V], Regional Office, Tasmania% ; schema:startDate %1993-12-23%^^xsd:date ; schema:endDate %1996-11-11%^^xsd:date ; time:hasTime [ time:hasBeginning [ time:inXSDDate %1993-12-23%^^xsd:date ]  ] .</v>
      </c>
    </row>
    <row r="6829" spans="1:14" x14ac:dyDescent="0.15">
      <c r="A6829" s="1" t="s">
        <v>13695</v>
      </c>
      <c r="B6829" s="1" t="s">
        <v>13696</v>
      </c>
      <c r="C6829" s="1">
        <v>18450101</v>
      </c>
      <c r="D6829" s="1">
        <v>19850701</v>
      </c>
      <c r="E6829" t="str">
        <f t="shared" si="1060"/>
        <v>0789</v>
      </c>
      <c r="F6829" t="str">
        <f t="shared" si="1061"/>
        <v>1845</v>
      </c>
      <c r="G6829" t="str">
        <f t="shared" si="1062"/>
        <v>01</v>
      </c>
      <c r="H6829" t="str">
        <f t="shared" si="1063"/>
        <v>01</v>
      </c>
      <c r="I6829" t="str">
        <f t="shared" si="1064"/>
        <v>%1845-01-01%^^xsd:date</v>
      </c>
      <c r="J6829" t="str">
        <f t="shared" si="1065"/>
        <v>1985</v>
      </c>
      <c r="K6829" t="str">
        <f t="shared" si="1066"/>
        <v>07</v>
      </c>
      <c r="L6829" t="str">
        <f t="shared" si="1067"/>
        <v>01</v>
      </c>
      <c r="M6829" t="str">
        <f t="shared" si="1068"/>
        <v>%1985-01-01%^^xsd:date</v>
      </c>
      <c r="N6829" t="str">
        <f t="shared" si="1069"/>
        <v>:0789 a crs:CommonwealthOrganisation ; schema:name %Collector of Customs, Melbourne [Victoria]% ; schema:startDate %1845-01-01%^^xsd:date ; schema:endDate %1985-01-01%^^xsd:date ; time:hasTime [ time:hasBeginning [ time:inXSDDate %1845-01-01%^^xsd:date ]  ] .</v>
      </c>
    </row>
    <row r="6830" spans="1:14" x14ac:dyDescent="0.15">
      <c r="A6830" s="1" t="s">
        <v>13697</v>
      </c>
      <c r="B6830" s="1" t="s">
        <v>13698</v>
      </c>
      <c r="C6830" s="1">
        <v>19940307</v>
      </c>
      <c r="E6830" t="str">
        <f t="shared" si="1060"/>
        <v>7890</v>
      </c>
      <c r="F6830" t="str">
        <f t="shared" si="1061"/>
        <v>1994</v>
      </c>
      <c r="G6830" t="str">
        <f t="shared" si="1062"/>
        <v>03</v>
      </c>
      <c r="H6830" t="str">
        <f t="shared" si="1063"/>
        <v>07</v>
      </c>
      <c r="I6830" t="str">
        <f t="shared" si="1064"/>
        <v>%1994-03-07%^^xsd:date</v>
      </c>
      <c r="J6830" t="str">
        <f t="shared" si="1065"/>
        <v/>
      </c>
      <c r="K6830" t="str">
        <f t="shared" si="1066"/>
        <v/>
      </c>
      <c r="L6830" t="str">
        <f t="shared" si="1067"/>
        <v/>
      </c>
      <c r="M6830" t="str">
        <f t="shared" si="1068"/>
        <v/>
      </c>
      <c r="N6830" t="str">
        <f t="shared" si="1069"/>
        <v>:7890 a crs:CommonwealthOrganisation ; schema:name %1 November Task Force% ; schema:startDate %1994-03-07%^^xsd:date ; time:hasTime [ time:hasBeginning [ time:inXSDDate %1994-03-07%^^xsd:date ]  ] .</v>
      </c>
    </row>
    <row r="6831" spans="1:14" x14ac:dyDescent="0.15">
      <c r="A6831" s="1" t="s">
        <v>13699</v>
      </c>
      <c r="B6831" s="1" t="s">
        <v>13700</v>
      </c>
      <c r="C6831" s="1">
        <v>19940101</v>
      </c>
      <c r="D6831" s="1">
        <v>20090701</v>
      </c>
      <c r="E6831" t="str">
        <f t="shared" si="1060"/>
        <v>7891</v>
      </c>
      <c r="F6831" t="str">
        <f t="shared" si="1061"/>
        <v>1994</v>
      </c>
      <c r="G6831" t="str">
        <f t="shared" si="1062"/>
        <v>01</v>
      </c>
      <c r="H6831" t="str">
        <f t="shared" si="1063"/>
        <v>01</v>
      </c>
      <c r="I6831" t="str">
        <f t="shared" si="1064"/>
        <v>%1994-01-01%^^xsd:date</v>
      </c>
      <c r="J6831" t="str">
        <f t="shared" si="1065"/>
        <v>2009</v>
      </c>
      <c r="K6831" t="str">
        <f t="shared" si="1066"/>
        <v>07</v>
      </c>
      <c r="L6831" t="str">
        <f t="shared" si="1067"/>
        <v>01</v>
      </c>
      <c r="M6831" t="str">
        <f t="shared" si="1068"/>
        <v>%2009-01-01%^^xsd:date</v>
      </c>
      <c r="N6831" t="str">
        <f t="shared" si="1069"/>
        <v>:7891 a crs:CommonwealthOrganisation ; schema:name %Ministerial Council on Education, Employment, Training and Youth Affairs% ; schema:startDate %1994-01-01%^^xsd:date ; schema:endDate %2009-01-01%^^xsd:date ; time:hasTime [ time:hasBeginning [ time:inXSDDate %1994-01-01%^^xsd:date ]  ] .</v>
      </c>
    </row>
    <row r="6832" spans="1:14" x14ac:dyDescent="0.15">
      <c r="A6832" s="1" t="s">
        <v>13701</v>
      </c>
      <c r="B6832" s="1" t="s">
        <v>13702</v>
      </c>
      <c r="C6832" s="1">
        <v>19130701</v>
      </c>
      <c r="E6832" t="str">
        <f t="shared" si="1060"/>
        <v>7892</v>
      </c>
      <c r="F6832" t="str">
        <f t="shared" si="1061"/>
        <v>1913</v>
      </c>
      <c r="G6832" t="str">
        <f t="shared" si="1062"/>
        <v>07</v>
      </c>
      <c r="H6832" t="str">
        <f t="shared" si="1063"/>
        <v>01</v>
      </c>
      <c r="I6832" t="str">
        <f t="shared" si="1064"/>
        <v>%1913-07-01%^^xsd:date</v>
      </c>
      <c r="J6832" t="str">
        <f t="shared" si="1065"/>
        <v/>
      </c>
      <c r="K6832" t="str">
        <f t="shared" si="1066"/>
        <v/>
      </c>
      <c r="L6832" t="str">
        <f t="shared" si="1067"/>
        <v/>
      </c>
      <c r="M6832" t="str">
        <f t="shared" si="1068"/>
        <v/>
      </c>
      <c r="N6832" t="str">
        <f t="shared" si="1069"/>
        <v>:7892 a crs:CommonwealthOrganisation ; schema:name %Naval Police Coxswains [The Naval Investigative Service (NIS)], Central Records Office% ; schema:startDate %1913-07-01%^^xsd:date ; time:hasTime [ time:hasBeginning [ time:inXSDDate %1913-07-01%^^xsd:date ]  ] .</v>
      </c>
    </row>
    <row r="6833" spans="1:14" x14ac:dyDescent="0.15">
      <c r="A6833" s="1" t="s">
        <v>13703</v>
      </c>
      <c r="B6833" s="1" t="s">
        <v>13704</v>
      </c>
      <c r="C6833" s="1">
        <v>19930405</v>
      </c>
      <c r="D6833" s="1">
        <v>19970929</v>
      </c>
      <c r="E6833" t="str">
        <f t="shared" si="1060"/>
        <v>7893</v>
      </c>
      <c r="F6833" t="str">
        <f t="shared" si="1061"/>
        <v>1993</v>
      </c>
      <c r="G6833" t="str">
        <f t="shared" si="1062"/>
        <v>04</v>
      </c>
      <c r="H6833" t="str">
        <f t="shared" si="1063"/>
        <v>05</v>
      </c>
      <c r="I6833" t="str">
        <f t="shared" si="1064"/>
        <v>%1993-04-05%^^xsd:date</v>
      </c>
      <c r="J6833" t="str">
        <f t="shared" si="1065"/>
        <v>1997</v>
      </c>
      <c r="K6833" t="str">
        <f t="shared" si="1066"/>
        <v>09</v>
      </c>
      <c r="L6833" t="str">
        <f t="shared" si="1067"/>
        <v>29</v>
      </c>
      <c r="M6833" t="str">
        <f t="shared" si="1068"/>
        <v>%1997-29-29%^^xsd:date</v>
      </c>
      <c r="N6833" t="str">
        <f t="shared" si="1069"/>
        <v>:7893 a crs:CommonwealthOrganisation ; schema:name %Asset Services, Cairns [Queensland]% ; schema:startDate %1993-04-05%^^xsd:date ; schema:endDate %1997-29-29%^^xsd:date ; time:hasTime [ time:hasBeginning [ time:inXSDDate %1993-04-05%^^xsd:date ]  ] .</v>
      </c>
    </row>
    <row r="6834" spans="1:14" x14ac:dyDescent="0.15">
      <c r="A6834" s="1" t="s">
        <v>13705</v>
      </c>
      <c r="B6834" s="1" t="s">
        <v>13706</v>
      </c>
      <c r="C6834" s="1">
        <v>19830401</v>
      </c>
      <c r="D6834" s="1">
        <v>19931217</v>
      </c>
      <c r="E6834" t="str">
        <f t="shared" si="1060"/>
        <v>7894</v>
      </c>
      <c r="F6834" t="str">
        <f t="shared" si="1061"/>
        <v>1983</v>
      </c>
      <c r="G6834" t="str">
        <f t="shared" si="1062"/>
        <v>04</v>
      </c>
      <c r="H6834" t="str">
        <f t="shared" si="1063"/>
        <v>01</v>
      </c>
      <c r="I6834" t="str">
        <f t="shared" si="1064"/>
        <v>%1983-04-01%^^xsd:date</v>
      </c>
      <c r="J6834" t="str">
        <f t="shared" si="1065"/>
        <v>1993</v>
      </c>
      <c r="K6834" t="str">
        <f t="shared" si="1066"/>
        <v>12</v>
      </c>
      <c r="L6834" t="str">
        <f t="shared" si="1067"/>
        <v>17</v>
      </c>
      <c r="M6834" t="str">
        <f t="shared" si="1068"/>
        <v>%1993-17-17%^^xsd:date</v>
      </c>
      <c r="N6834" t="str">
        <f t="shared" si="1069"/>
        <v>:7894 a crs:CommonwealthOrganisation ; schema:name %District Radio Inspector, Port Hedland, Western Australia% ; schema:startDate %1983-04-01%^^xsd:date ; schema:endDate %1993-17-17%^^xsd:date ; time:hasTime [ time:hasBeginning [ time:inXSDDate %1983-04-01%^^xsd:date ]  ] .</v>
      </c>
    </row>
    <row r="6835" spans="1:14" x14ac:dyDescent="0.15">
      <c r="A6835" s="1" t="s">
        <v>13707</v>
      </c>
      <c r="B6835" s="1" t="s">
        <v>13708</v>
      </c>
      <c r="C6835" s="1">
        <v>19890804</v>
      </c>
      <c r="E6835" t="str">
        <f t="shared" si="1060"/>
        <v>7895</v>
      </c>
      <c r="F6835" t="str">
        <f t="shared" si="1061"/>
        <v>1989</v>
      </c>
      <c r="G6835" t="str">
        <f t="shared" si="1062"/>
        <v>08</v>
      </c>
      <c r="H6835" t="str">
        <f t="shared" si="1063"/>
        <v>04</v>
      </c>
      <c r="I6835" t="str">
        <f t="shared" si="1064"/>
        <v>%1989-08-04%^^xsd:date</v>
      </c>
      <c r="J6835" t="str">
        <f t="shared" si="1065"/>
        <v/>
      </c>
      <c r="K6835" t="str">
        <f t="shared" si="1066"/>
        <v/>
      </c>
      <c r="L6835" t="str">
        <f t="shared" si="1067"/>
        <v/>
      </c>
      <c r="M6835" t="str">
        <f t="shared" si="1068"/>
        <v/>
      </c>
      <c r="N6835" t="str">
        <f t="shared" si="1069"/>
        <v>:7895 a crs:CommonwealthOrganisation ; schema:name %Public Sector, Professional, Scientific Research, Technical, Communications, Aviation and Broadcasting Union, (PSU), Northern Territory Branch% ; schema:startDate %1989-08-04%^^xsd:date ; time:hasTime [ time:hasBeginning [ time:inXSDDate %1989-08-04%^^xsd:date ]  ] .</v>
      </c>
    </row>
    <row r="6836" spans="1:14" x14ac:dyDescent="0.15">
      <c r="A6836" s="1" t="s">
        <v>13709</v>
      </c>
      <c r="B6836" s="1" t="s">
        <v>13710</v>
      </c>
      <c r="C6836" s="1">
        <v>19561201</v>
      </c>
      <c r="D6836" s="1">
        <v>19890804</v>
      </c>
      <c r="E6836" t="str">
        <f t="shared" si="1060"/>
        <v>7896</v>
      </c>
      <c r="F6836" t="str">
        <f t="shared" si="1061"/>
        <v>1956</v>
      </c>
      <c r="G6836" t="str">
        <f t="shared" si="1062"/>
        <v>12</v>
      </c>
      <c r="H6836" t="str">
        <f t="shared" si="1063"/>
        <v>01</v>
      </c>
      <c r="I6836" t="str">
        <f t="shared" si="1064"/>
        <v>%1956-12-01%^^xsd:date</v>
      </c>
      <c r="J6836" t="str">
        <f t="shared" si="1065"/>
        <v>1989</v>
      </c>
      <c r="K6836" t="str">
        <f t="shared" si="1066"/>
        <v>08</v>
      </c>
      <c r="L6836" t="str">
        <f t="shared" si="1067"/>
        <v>04</v>
      </c>
      <c r="M6836" t="str">
        <f t="shared" si="1068"/>
        <v>%1989-04-04%^^xsd:date</v>
      </c>
      <c r="N6836" t="str">
        <f t="shared" si="1069"/>
        <v>:7896 a crs:CommonwealthOrganisation ; schema:name %Administrative and Clerical Officers' Association (ACOA), Northern Territory Branch% ; schema:startDate %1956-12-01%^^xsd:date ; schema:endDate %1989-04-04%^^xsd:date ; time:hasTime [ time:hasBeginning [ time:inXSDDate %1956-12-01%^^xsd:date ]  ] .</v>
      </c>
    </row>
    <row r="6837" spans="1:14" x14ac:dyDescent="0.15">
      <c r="A6837" s="1" t="s">
        <v>13711</v>
      </c>
      <c r="B6837" s="1" t="s">
        <v>13712</v>
      </c>
      <c r="C6837" s="1">
        <v>19140529</v>
      </c>
      <c r="D6837" s="1">
        <v>19561231</v>
      </c>
      <c r="E6837" t="str">
        <f t="shared" si="1060"/>
        <v>7897</v>
      </c>
      <c r="F6837" t="str">
        <f t="shared" si="1061"/>
        <v>1914</v>
      </c>
      <c r="G6837" t="str">
        <f t="shared" si="1062"/>
        <v>05</v>
      </c>
      <c r="H6837" t="str">
        <f t="shared" si="1063"/>
        <v>29</v>
      </c>
      <c r="I6837" t="str">
        <f t="shared" si="1064"/>
        <v>%1914-05-29%^^xsd:date</v>
      </c>
      <c r="J6837" t="str">
        <f t="shared" si="1065"/>
        <v>1956</v>
      </c>
      <c r="K6837" t="str">
        <f t="shared" si="1066"/>
        <v>12</v>
      </c>
      <c r="L6837" t="str">
        <f t="shared" si="1067"/>
        <v>31</v>
      </c>
      <c r="M6837" t="str">
        <f t="shared" si="1068"/>
        <v>%1956-31-31%^^xsd:date</v>
      </c>
      <c r="N6837" t="str">
        <f t="shared" si="1069"/>
        <v>:7897 a crs:CommonwealthOrganisation ; schema:name %Commonwealth Public Service Clerical Association, Northern Territory Branch% ; schema:startDate %1914-05-29%^^xsd:date ; schema:endDate %1956-31-31%^^xsd:date ; time:hasTime [ time:hasBeginning [ time:inXSDDate %1914-05-29%^^xsd:date ]  ] .</v>
      </c>
    </row>
    <row r="6838" spans="1:14" x14ac:dyDescent="0.15">
      <c r="A6838" s="1" t="s">
        <v>13713</v>
      </c>
      <c r="B6838" s="1" t="s">
        <v>13714</v>
      </c>
      <c r="C6838" s="1">
        <v>19610103</v>
      </c>
      <c r="D6838" s="1">
        <v>19661205</v>
      </c>
      <c r="E6838" t="str">
        <f t="shared" si="1060"/>
        <v>7898</v>
      </c>
      <c r="F6838" t="str">
        <f t="shared" si="1061"/>
        <v>1961</v>
      </c>
      <c r="G6838" t="str">
        <f t="shared" si="1062"/>
        <v>01</v>
      </c>
      <c r="H6838" t="str">
        <f t="shared" si="1063"/>
        <v>03</v>
      </c>
      <c r="I6838" t="str">
        <f t="shared" si="1064"/>
        <v>%1961-01-03%^^xsd:date</v>
      </c>
      <c r="J6838" t="str">
        <f t="shared" si="1065"/>
        <v>1966</v>
      </c>
      <c r="K6838" t="str">
        <f t="shared" si="1066"/>
        <v>12</v>
      </c>
      <c r="L6838" t="str">
        <f t="shared" si="1067"/>
        <v>05</v>
      </c>
      <c r="M6838" t="str">
        <f t="shared" si="1068"/>
        <v>%1966-05-05%^^xsd:date</v>
      </c>
      <c r="N6838" t="str">
        <f t="shared" si="1069"/>
        <v>:7898 a crs:CommonwealthOrganisation ; schema:name %RAAF No 81 Wing [II]% ; schema:startDate %1961-01-03%^^xsd:date ; schema:endDate %1966-05-05%^^xsd:date ; time:hasTime [ time:hasBeginning [ time:inXSDDate %1961-01-03%^^xsd:date ]  ] .</v>
      </c>
    </row>
    <row r="6839" spans="1:14" x14ac:dyDescent="0.15">
      <c r="A6839" s="1" t="s">
        <v>13715</v>
      </c>
      <c r="B6839" s="1" t="s">
        <v>13716</v>
      </c>
      <c r="C6839" s="1">
        <v>19790101</v>
      </c>
      <c r="E6839" t="str">
        <f t="shared" si="1060"/>
        <v>7899</v>
      </c>
      <c r="F6839" t="str">
        <f t="shared" si="1061"/>
        <v>1979</v>
      </c>
      <c r="G6839" t="str">
        <f t="shared" si="1062"/>
        <v>01</v>
      </c>
      <c r="H6839" t="str">
        <f t="shared" si="1063"/>
        <v>01</v>
      </c>
      <c r="I6839" t="str">
        <f t="shared" si="1064"/>
        <v>%1979-01-01%^^xsd:date</v>
      </c>
      <c r="J6839" t="str">
        <f t="shared" si="1065"/>
        <v/>
      </c>
      <c r="K6839" t="str">
        <f t="shared" si="1066"/>
        <v/>
      </c>
      <c r="L6839" t="str">
        <f t="shared" si="1067"/>
        <v/>
      </c>
      <c r="M6839" t="str">
        <f t="shared" si="1068"/>
        <v/>
      </c>
      <c r="N6839" t="str">
        <f t="shared" si="1069"/>
        <v>:7899 a crs:CommonwealthOrganisation ; schema:name %[Northern Territory] The Office of the Commissioner for Public Employment% ; schema:startDate %1979-01-01%^^xsd:date ; time:hasTime [ time:hasBeginning [ time:inXSDDate %1979-01-01%^^xsd:date ]  ] .</v>
      </c>
    </row>
    <row r="6840" spans="1:14" x14ac:dyDescent="0.15">
      <c r="A6840" s="1" t="s">
        <v>13717</v>
      </c>
      <c r="B6840" s="1" t="s">
        <v>13718</v>
      </c>
      <c r="C6840" s="1">
        <v>19430101</v>
      </c>
      <c r="D6840" s="1">
        <v>19450713</v>
      </c>
      <c r="E6840" t="str">
        <f t="shared" si="1060"/>
        <v>0079</v>
      </c>
      <c r="F6840" t="str">
        <f t="shared" si="1061"/>
        <v>1943</v>
      </c>
      <c r="G6840" t="str">
        <f t="shared" si="1062"/>
        <v>01</v>
      </c>
      <c r="H6840" t="str">
        <f t="shared" si="1063"/>
        <v>01</v>
      </c>
      <c r="I6840" t="str">
        <f t="shared" si="1064"/>
        <v>%1943-01-01%^^xsd:date</v>
      </c>
      <c r="J6840" t="str">
        <f t="shared" si="1065"/>
        <v>1945</v>
      </c>
      <c r="K6840" t="str">
        <f t="shared" si="1066"/>
        <v>07</v>
      </c>
      <c r="L6840" t="str">
        <f t="shared" si="1067"/>
        <v>13</v>
      </c>
      <c r="M6840" t="str">
        <f t="shared" si="1068"/>
        <v>%1945-13-13%^^xsd:date</v>
      </c>
      <c r="N6840" t="str">
        <f t="shared" si="1069"/>
        <v>:0079 a crs:CommonwealthOrganisation ; schema:name %Fisheries Co-Ordinating Authority, Department of War Organisation of Industry% ; schema:startDate %1943-01-01%^^xsd:date ; schema:endDate %1945-13-13%^^xsd:date ; time:hasTime [ time:hasBeginning [ time:inXSDDate %1943-01-01%^^xsd:date ]  ] .</v>
      </c>
    </row>
    <row r="6841" spans="1:14" x14ac:dyDescent="0.15">
      <c r="A6841" s="1" t="s">
        <v>13719</v>
      </c>
      <c r="B6841" s="1" t="s">
        <v>13720</v>
      </c>
      <c r="C6841" s="1">
        <v>18481110</v>
      </c>
      <c r="E6841" t="str">
        <f t="shared" si="1060"/>
        <v>0790</v>
      </c>
      <c r="F6841" t="str">
        <f t="shared" si="1061"/>
        <v>1848</v>
      </c>
      <c r="G6841" t="str">
        <f t="shared" si="1062"/>
        <v>11</v>
      </c>
      <c r="H6841" t="str">
        <f t="shared" si="1063"/>
        <v>10</v>
      </c>
      <c r="I6841" t="str">
        <f t="shared" si="1064"/>
        <v>%1848-11-10%^^xsd:date</v>
      </c>
      <c r="J6841" t="str">
        <f t="shared" si="1065"/>
        <v/>
      </c>
      <c r="K6841" t="str">
        <f t="shared" si="1066"/>
        <v/>
      </c>
      <c r="L6841" t="str">
        <f t="shared" si="1067"/>
        <v/>
      </c>
      <c r="M6841" t="str">
        <f t="shared" si="1068"/>
        <v/>
      </c>
      <c r="N6841" t="str">
        <f t="shared" si="1069"/>
        <v>:0790 a crs:CommonwealthOrganisation ; schema:name %Australian Border Force, District Office, Geelong, Victoria [formerly Australian Customs and Border Protection Service, Geelong (Victoria)]% ; schema:startDate %1848-11-10%^^xsd:date ; time:hasTime [ time:hasBeginning [ time:inXSDDate %1848-11-10%^^xsd:date ]  ] .</v>
      </c>
    </row>
    <row r="6842" spans="1:14" x14ac:dyDescent="0.15">
      <c r="A6842" s="1" t="s">
        <v>13721</v>
      </c>
      <c r="B6842" s="1" t="s">
        <v>13722</v>
      </c>
      <c r="C6842" s="1">
        <v>18910101</v>
      </c>
      <c r="D6842" s="1">
        <v>19110101</v>
      </c>
      <c r="E6842" t="str">
        <f t="shared" si="1060"/>
        <v>7900</v>
      </c>
      <c r="F6842" t="str">
        <f t="shared" si="1061"/>
        <v>1891</v>
      </c>
      <c r="G6842" t="str">
        <f t="shared" si="1062"/>
        <v>01</v>
      </c>
      <c r="H6842" t="str">
        <f t="shared" si="1063"/>
        <v>01</v>
      </c>
      <c r="I6842" t="str">
        <f t="shared" si="1064"/>
        <v>%1891-01-01%^^xsd:date</v>
      </c>
      <c r="J6842" t="str">
        <f t="shared" si="1065"/>
        <v>1911</v>
      </c>
      <c r="K6842" t="str">
        <f t="shared" si="1066"/>
        <v>01</v>
      </c>
      <c r="L6842" t="str">
        <f t="shared" si="1067"/>
        <v>01</v>
      </c>
      <c r="M6842" t="str">
        <f t="shared" si="1068"/>
        <v>%1911-01-01%^^xsd:date</v>
      </c>
      <c r="N6842" t="str">
        <f t="shared" si="1069"/>
        <v>:7900 a crs:CommonwealthOrganisation ; schema:name %Local Court of Insolvency, Palmerston% ; schema:startDate %1891-01-01%^^xsd:date ; schema:endDate %1911-01-01%^^xsd:date ; time:hasTime [ time:hasBeginning [ time:inXSDDate %1891-01-01%^^xsd:date ]  ] .</v>
      </c>
    </row>
    <row r="6843" spans="1:14" x14ac:dyDescent="0.15">
      <c r="A6843" s="1" t="s">
        <v>13723</v>
      </c>
      <c r="B6843" s="1" t="s">
        <v>13724</v>
      </c>
      <c r="C6843" s="1">
        <v>19940325</v>
      </c>
      <c r="D6843" s="1">
        <v>19960311</v>
      </c>
      <c r="E6843" t="str">
        <f t="shared" si="1060"/>
        <v>7901</v>
      </c>
      <c r="F6843" t="str">
        <f t="shared" si="1061"/>
        <v>1994</v>
      </c>
      <c r="G6843" t="str">
        <f t="shared" si="1062"/>
        <v>03</v>
      </c>
      <c r="H6843" t="str">
        <f t="shared" si="1063"/>
        <v>25</v>
      </c>
      <c r="I6843" t="str">
        <f t="shared" si="1064"/>
        <v>%1994-03-25%^^xsd:date</v>
      </c>
      <c r="J6843" t="str">
        <f t="shared" si="1065"/>
        <v>1996</v>
      </c>
      <c r="K6843" t="str">
        <f t="shared" si="1066"/>
        <v>03</v>
      </c>
      <c r="L6843" t="str">
        <f t="shared" si="1067"/>
        <v>11</v>
      </c>
      <c r="M6843" t="str">
        <f t="shared" si="1068"/>
        <v>%1996-11-11%^^xsd:date</v>
      </c>
      <c r="N6843" t="str">
        <f t="shared" si="1069"/>
        <v>:7901 a crs:CommonwealthOrganisation ; schema:name %Department of Housing and Regional Development, Central Office% ; schema:startDate %1994-03-25%^^xsd:date ; schema:endDate %1996-11-11%^^xsd:date ; time:hasTime [ time:hasBeginning [ time:inXSDDate %1994-03-25%^^xsd:date ]  ] .</v>
      </c>
    </row>
    <row r="6844" spans="1:14" x14ac:dyDescent="0.15">
      <c r="A6844" s="1" t="s">
        <v>13725</v>
      </c>
      <c r="B6844" s="1" t="s">
        <v>13726</v>
      </c>
      <c r="C6844" s="1">
        <v>19940325</v>
      </c>
      <c r="D6844" s="1">
        <v>19960311</v>
      </c>
      <c r="E6844" t="str">
        <f t="shared" si="1060"/>
        <v>7902</v>
      </c>
      <c r="F6844" t="str">
        <f t="shared" si="1061"/>
        <v>1994</v>
      </c>
      <c r="G6844" t="str">
        <f t="shared" si="1062"/>
        <v>03</v>
      </c>
      <c r="H6844" t="str">
        <f t="shared" si="1063"/>
        <v>25</v>
      </c>
      <c r="I6844" t="str">
        <f t="shared" si="1064"/>
        <v>%1994-03-25%^^xsd:date</v>
      </c>
      <c r="J6844" t="str">
        <f t="shared" si="1065"/>
        <v>1996</v>
      </c>
      <c r="K6844" t="str">
        <f t="shared" si="1066"/>
        <v>03</v>
      </c>
      <c r="L6844" t="str">
        <f t="shared" si="1067"/>
        <v>11</v>
      </c>
      <c r="M6844" t="str">
        <f t="shared" si="1068"/>
        <v>%1996-11-11%^^xsd:date</v>
      </c>
      <c r="N6844" t="str">
        <f t="shared" si="1069"/>
        <v>:7902 a crs:CommonwealthOrganisation ; schema:name %Department of Industry, Science and Technology, Central Office% ; schema:startDate %1994-03-25%^^xsd:date ; schema:endDate %1996-11-11%^^xsd:date ; time:hasTime [ time:hasBeginning [ time:inXSDDate %1994-03-25%^^xsd:date ]  ] .</v>
      </c>
    </row>
    <row r="6845" spans="1:14" x14ac:dyDescent="0.15">
      <c r="A6845" s="1" t="s">
        <v>13727</v>
      </c>
      <c r="B6845" s="1" t="s">
        <v>13728</v>
      </c>
      <c r="C6845" s="1">
        <v>18690101</v>
      </c>
      <c r="D6845" s="1">
        <v>19100101</v>
      </c>
      <c r="E6845" t="str">
        <f t="shared" si="1060"/>
        <v>7903</v>
      </c>
      <c r="F6845" t="str">
        <f t="shared" si="1061"/>
        <v>1869</v>
      </c>
      <c r="G6845" t="str">
        <f t="shared" si="1062"/>
        <v>01</v>
      </c>
      <c r="H6845" t="str">
        <f t="shared" si="1063"/>
        <v>01</v>
      </c>
      <c r="I6845" t="str">
        <f t="shared" si="1064"/>
        <v>%1869-01-01%^^xsd:date</v>
      </c>
      <c r="J6845" t="str">
        <f t="shared" si="1065"/>
        <v>1910</v>
      </c>
      <c r="K6845" t="str">
        <f t="shared" si="1066"/>
        <v>01</v>
      </c>
      <c r="L6845" t="str">
        <f t="shared" si="1067"/>
        <v>01</v>
      </c>
      <c r="M6845" t="str">
        <f t="shared" si="1068"/>
        <v>%1910-01-01%^^xsd:date</v>
      </c>
      <c r="N6845" t="str">
        <f t="shared" si="1069"/>
        <v>:7903 a crs:CommonwealthOrganisation ; schema:name %Fort Point Observatory, Port Darwin [Northern Territory]% ; schema:startDate %1869-01-01%^^xsd:date ; schema:endDate %1910-01-01%^^xsd:date ; time:hasTime [ time:hasBeginning [ time:inXSDDate %1869-01-01%^^xsd:date ]  ] .</v>
      </c>
    </row>
    <row r="6846" spans="1:14" x14ac:dyDescent="0.15">
      <c r="A6846" s="1" t="s">
        <v>13729</v>
      </c>
      <c r="B6846" s="1" t="s">
        <v>13730</v>
      </c>
      <c r="C6846" s="1">
        <v>19320101</v>
      </c>
      <c r="D6846" s="1">
        <v>20149999</v>
      </c>
      <c r="E6846" t="str">
        <f t="shared" si="1060"/>
        <v>7904</v>
      </c>
      <c r="F6846" t="str">
        <f t="shared" si="1061"/>
        <v>1932</v>
      </c>
      <c r="G6846" t="str">
        <f t="shared" si="1062"/>
        <v>01</v>
      </c>
      <c r="H6846" t="str">
        <f t="shared" si="1063"/>
        <v>01</v>
      </c>
      <c r="I6846" t="str">
        <f t="shared" si="1064"/>
        <v>%1932-01-01%^^xsd:date</v>
      </c>
      <c r="J6846" t="str">
        <f t="shared" si="1065"/>
        <v>2014</v>
      </c>
      <c r="K6846" t="str">
        <f t="shared" si="1066"/>
        <v>99</v>
      </c>
      <c r="L6846" t="str">
        <f t="shared" si="1067"/>
        <v>99</v>
      </c>
      <c r="M6846" t="str">
        <f t="shared" si="1068"/>
        <v>%2014%^^xsd:gYear</v>
      </c>
      <c r="N6846" t="str">
        <f t="shared" si="1069"/>
        <v>:7904 a crs:CommonwealthOrganisation ; schema:name %RAAF Air Command Band% ; schema:startDate %1932-01-01%^^xsd:date ; schema:endDate %2014%^^xsd:gYear ; time:hasTime [ time:hasBeginning [ time:inXSDDate %1932-01-01%^^xsd:date ]  ] .</v>
      </c>
    </row>
    <row r="6847" spans="1:14" x14ac:dyDescent="0.15">
      <c r="A6847" s="1" t="s">
        <v>13731</v>
      </c>
      <c r="B6847" s="1" t="s">
        <v>13732</v>
      </c>
      <c r="C6847" s="1">
        <v>18870101</v>
      </c>
      <c r="D6847" s="1">
        <v>19100101</v>
      </c>
      <c r="E6847" t="str">
        <f t="shared" si="1060"/>
        <v>7905</v>
      </c>
      <c r="F6847" t="str">
        <f t="shared" si="1061"/>
        <v>1887</v>
      </c>
      <c r="G6847" t="str">
        <f t="shared" si="1062"/>
        <v>01</v>
      </c>
      <c r="H6847" t="str">
        <f t="shared" si="1063"/>
        <v>01</v>
      </c>
      <c r="I6847" t="str">
        <f t="shared" si="1064"/>
        <v>%1887-01-01%^^xsd:date</v>
      </c>
      <c r="J6847" t="str">
        <f t="shared" si="1065"/>
        <v>1910</v>
      </c>
      <c r="K6847" t="str">
        <f t="shared" si="1066"/>
        <v>01</v>
      </c>
      <c r="L6847" t="str">
        <f t="shared" si="1067"/>
        <v>01</v>
      </c>
      <c r="M6847" t="str">
        <f t="shared" si="1068"/>
        <v>%1910-01-01%^^xsd:date</v>
      </c>
      <c r="N6847" t="str">
        <f t="shared" si="1069"/>
        <v>:7905 a crs:CommonwealthOrganisation ; schema:name %Alice Springs Meteorological Station [Northern Territory]% ; schema:startDate %1887-01-01%^^xsd:date ; schema:endDate %1910-01-01%^^xsd:date ; time:hasTime [ time:hasBeginning [ time:inXSDDate %1887-01-01%^^xsd:date ]  ] .</v>
      </c>
    </row>
    <row r="6848" spans="1:14" x14ac:dyDescent="0.15">
      <c r="A6848" s="1" t="s">
        <v>13733</v>
      </c>
      <c r="B6848" s="1" t="s">
        <v>13734</v>
      </c>
      <c r="C6848" s="1">
        <v>19590101</v>
      </c>
      <c r="D6848" s="1">
        <v>19781231</v>
      </c>
      <c r="E6848" t="str">
        <f t="shared" si="1060"/>
        <v>7906</v>
      </c>
      <c r="F6848" t="str">
        <f t="shared" si="1061"/>
        <v>1959</v>
      </c>
      <c r="G6848" t="str">
        <f t="shared" si="1062"/>
        <v>01</v>
      </c>
      <c r="H6848" t="str">
        <f t="shared" si="1063"/>
        <v>01</v>
      </c>
      <c r="I6848" t="str">
        <f t="shared" si="1064"/>
        <v>%1959-01-01%^^xsd:date</v>
      </c>
      <c r="J6848" t="str">
        <f t="shared" si="1065"/>
        <v>1978</v>
      </c>
      <c r="K6848" t="str">
        <f t="shared" si="1066"/>
        <v>12</v>
      </c>
      <c r="L6848" t="str">
        <f t="shared" si="1067"/>
        <v>31</v>
      </c>
      <c r="M6848" t="str">
        <f t="shared" si="1068"/>
        <v>%1978-31-31%^^xsd:date</v>
      </c>
      <c r="N6848" t="str">
        <f t="shared" si="1069"/>
        <v>:7906 a crs:CommonwealthOrganisation ; schema:name %CSIRO, Division of Land Research and Regional Survey, Coastal Plains Research Station, Northern Territory% ; schema:startDate %1959-01-01%^^xsd:date ; schema:endDate %1978-31-31%^^xsd:date ; time:hasTime [ time:hasBeginning [ time:inXSDDate %1959-01-01%^^xsd:date ]  ] .</v>
      </c>
    </row>
    <row r="6849" spans="1:14" x14ac:dyDescent="0.15">
      <c r="A6849" s="1" t="s">
        <v>13735</v>
      </c>
      <c r="B6849" s="1" t="s">
        <v>13736</v>
      </c>
      <c r="C6849" s="1">
        <v>19891214</v>
      </c>
      <c r="E6849" t="str">
        <f t="shared" si="1060"/>
        <v>7907</v>
      </c>
      <c r="F6849" t="str">
        <f t="shared" si="1061"/>
        <v>1989</v>
      </c>
      <c r="G6849" t="str">
        <f t="shared" si="1062"/>
        <v>12</v>
      </c>
      <c r="H6849" t="str">
        <f t="shared" si="1063"/>
        <v>14</v>
      </c>
      <c r="I6849" t="str">
        <f t="shared" si="1064"/>
        <v>%1989-12-14%^^xsd:date</v>
      </c>
      <c r="J6849" t="str">
        <f t="shared" si="1065"/>
        <v/>
      </c>
      <c r="K6849" t="str">
        <f t="shared" si="1066"/>
        <v/>
      </c>
      <c r="L6849" t="str">
        <f t="shared" si="1067"/>
        <v/>
      </c>
      <c r="M6849" t="str">
        <f t="shared" si="1068"/>
        <v/>
      </c>
      <c r="N6849" t="str">
        <f t="shared" si="1069"/>
        <v>:7907 a crs:CommonwealthOrganisation ; schema:name %[Australian Capital Territory] Housing and Community Services Bureau% ; schema:startDate %1989-12-14%^^xsd:date ; time:hasTime [ time:hasBeginning [ time:inXSDDate %1989-12-14%^^xsd:date ]  ] .</v>
      </c>
    </row>
    <row r="6850" spans="1:14" x14ac:dyDescent="0.15">
      <c r="A6850" s="1" t="s">
        <v>13737</v>
      </c>
      <c r="B6850" s="1" t="s">
        <v>13738</v>
      </c>
      <c r="C6850" s="1">
        <v>19840101</v>
      </c>
      <c r="D6850" s="1">
        <v>19921231</v>
      </c>
      <c r="E6850" t="str">
        <f t="shared" si="1060"/>
        <v>7908</v>
      </c>
      <c r="F6850" t="str">
        <f t="shared" si="1061"/>
        <v>1984</v>
      </c>
      <c r="G6850" t="str">
        <f t="shared" si="1062"/>
        <v>01</v>
      </c>
      <c r="H6850" t="str">
        <f t="shared" si="1063"/>
        <v>01</v>
      </c>
      <c r="I6850" t="str">
        <f t="shared" si="1064"/>
        <v>%1984-01-01%^^xsd:date</v>
      </c>
      <c r="J6850" t="str">
        <f t="shared" si="1065"/>
        <v>1992</v>
      </c>
      <c r="K6850" t="str">
        <f t="shared" si="1066"/>
        <v>12</v>
      </c>
      <c r="L6850" t="str">
        <f t="shared" si="1067"/>
        <v>31</v>
      </c>
      <c r="M6850" t="str">
        <f t="shared" si="1068"/>
        <v>%1992-31-31%^^xsd:date</v>
      </c>
      <c r="N6850" t="str">
        <f t="shared" si="1069"/>
        <v>:7908 a crs:CommonwealthOrganisation ; schema:name %Migrant Resource Centre, Darwin [Northern Territory]% ; schema:startDate %1984-01-01%^^xsd:date ; schema:endDate %1992-31-31%^^xsd:date ; time:hasTime [ time:hasBeginning [ time:inXSDDate %1984-01-01%^^xsd:date ]  ] .</v>
      </c>
    </row>
    <row r="6851" spans="1:14" x14ac:dyDescent="0.15">
      <c r="A6851" s="1" t="s">
        <v>13739</v>
      </c>
      <c r="B6851" s="1" t="s">
        <v>13740</v>
      </c>
      <c r="C6851" s="1">
        <v>19750101</v>
      </c>
      <c r="D6851" s="1">
        <v>19760930</v>
      </c>
      <c r="E6851" t="str">
        <f t="shared" ref="E6851:E6914" si="1070">TEXT(SUBSTITUTE(A6851, "CA ", ""), "0000")</f>
        <v>7909</v>
      </c>
      <c r="F6851" t="str">
        <f t="shared" ref="F6851:F6914" si="1071">LEFT(C6851,4)</f>
        <v>1975</v>
      </c>
      <c r="G6851" t="str">
        <f t="shared" ref="G6851:G6914" si="1072">MID(C6851,5,2)</f>
        <v>01</v>
      </c>
      <c r="H6851" t="str">
        <f t="shared" ref="H6851:H6914" si="1073">RIGHT(C6851,2)</f>
        <v>01</v>
      </c>
      <c r="I6851" t="str">
        <f t="shared" ref="I6851:I6914" si="1074">IF(AND(G6851+0&gt;=1,G6851+0&lt;=12),CONCATENATE("%",F6851,"-",G6851,"-",H6851,"%^^xsd:date"),CONCATENATE("%",F6851,"%^^xsd:gYear"))</f>
        <v>%1975-01-01%^^xsd:date</v>
      </c>
      <c r="J6851" t="str">
        <f t="shared" ref="J6851:J6914" si="1075">LEFT(D6851,4)</f>
        <v>1976</v>
      </c>
      <c r="K6851" t="str">
        <f t="shared" ref="K6851:K6914" si="1076">MID(D6851,5,2)</f>
        <v>09</v>
      </c>
      <c r="L6851" t="str">
        <f t="shared" ref="L6851:L6914" si="1077">RIGHT(D6851,2)</f>
        <v>30</v>
      </c>
      <c r="M6851" t="str">
        <f t="shared" ref="M6851:M6914" si="1078">IFERROR(IF(AND(K6851+0&gt;=1,K6851+0&lt;=12),CONCATENATE("%",J6851,"-",L6851,"-",L6851,"%^^xsd:date"),CONCATENATE("%",J6851,"%^^xsd:gYear")),"")</f>
        <v>%1976-30-30%^^xsd:date</v>
      </c>
      <c r="N6851" t="str">
        <f t="shared" ref="N6851:N6914" si="1079">CONCATENATE(":",E6851," a crs:CommonwealthOrganisation ; schema:name %",B6851,"% ; schema:startDate ",I6851, IF(M6851="","",CONCATENATE(" ; schema:endDate ",M6851)), " ; time:hasTime [ time:hasBeginning [ time:inXSDDate ", I6851, " ] ", IF(O6851="","",CONCATENATE(" ; time:hasEnd [ time:inXSDDate ",O6851, " ] ")), " ] .")</f>
        <v>:7909 a crs:CommonwealthOrganisation ; schema:name %Darwin Cyclone Tracy Relief Trust Fund% ; schema:startDate %1975-01-01%^^xsd:date ; schema:endDate %1976-30-30%^^xsd:date ; time:hasTime [ time:hasBeginning [ time:inXSDDate %1975-01-01%^^xsd:date ]  ] .</v>
      </c>
    </row>
    <row r="6852" spans="1:14" x14ac:dyDescent="0.15">
      <c r="A6852" s="1" t="s">
        <v>13741</v>
      </c>
      <c r="B6852" s="1" t="s">
        <v>13742</v>
      </c>
      <c r="C6852" s="1">
        <v>18670101</v>
      </c>
      <c r="D6852" s="1">
        <v>19730116</v>
      </c>
      <c r="E6852" t="str">
        <f t="shared" si="1070"/>
        <v>0791</v>
      </c>
      <c r="F6852" t="str">
        <f t="shared" si="1071"/>
        <v>1867</v>
      </c>
      <c r="G6852" t="str">
        <f t="shared" si="1072"/>
        <v>01</v>
      </c>
      <c r="H6852" t="str">
        <f t="shared" si="1073"/>
        <v>01</v>
      </c>
      <c r="I6852" t="str">
        <f t="shared" si="1074"/>
        <v>%1867-01-01%^^xsd:date</v>
      </c>
      <c r="J6852" t="str">
        <f t="shared" si="1075"/>
        <v>1973</v>
      </c>
      <c r="K6852" t="str">
        <f t="shared" si="1076"/>
        <v>01</v>
      </c>
      <c r="L6852" t="str">
        <f t="shared" si="1077"/>
        <v>16</v>
      </c>
      <c r="M6852" t="str">
        <f t="shared" si="1078"/>
        <v>%1973-16-16%^^xsd:date</v>
      </c>
      <c r="N6852" t="str">
        <f t="shared" si="1079"/>
        <v>:0791 a crs:CommonwealthOrganisation ; schema:name %Sub-Collector of Customs, Williamstown [Victoria]% ; schema:startDate %1867-01-01%^^xsd:date ; schema:endDate %1973-16-16%^^xsd:date ; time:hasTime [ time:hasBeginning [ time:inXSDDate %1867-01-01%^^xsd:date ]  ] .</v>
      </c>
    </row>
    <row r="6853" spans="1:14" x14ac:dyDescent="0.15">
      <c r="A6853" s="1" t="s">
        <v>13743</v>
      </c>
      <c r="B6853" s="1" t="s">
        <v>13744</v>
      </c>
      <c r="C6853" s="1">
        <v>19381124</v>
      </c>
      <c r="D6853" s="1">
        <v>19731130</v>
      </c>
      <c r="E6853" t="str">
        <f t="shared" si="1070"/>
        <v>7910</v>
      </c>
      <c r="F6853" t="str">
        <f t="shared" si="1071"/>
        <v>1938</v>
      </c>
      <c r="G6853" t="str">
        <f t="shared" si="1072"/>
        <v>11</v>
      </c>
      <c r="H6853" t="str">
        <f t="shared" si="1073"/>
        <v>24</v>
      </c>
      <c r="I6853" t="str">
        <f t="shared" si="1074"/>
        <v>%1938-11-24%^^xsd:date</v>
      </c>
      <c r="J6853" t="str">
        <f t="shared" si="1075"/>
        <v>1973</v>
      </c>
      <c r="K6853" t="str">
        <f t="shared" si="1076"/>
        <v>11</v>
      </c>
      <c r="L6853" t="str">
        <f t="shared" si="1077"/>
        <v>30</v>
      </c>
      <c r="M6853" t="str">
        <f t="shared" si="1078"/>
        <v>%1973-30-30%^^xsd:date</v>
      </c>
      <c r="N6853" t="str">
        <f t="shared" si="1079"/>
        <v>:7910 a crs:CommonwealthOrganisation ; schema:name %Department of Civil Aviation, Northern Territory Regional Office% ; schema:startDate %1938-11-24%^^xsd:date ; schema:endDate %1973-30-30%^^xsd:date ; time:hasTime [ time:hasBeginning [ time:inXSDDate %1938-11-24%^^xsd:date ]  ] .</v>
      </c>
    </row>
    <row r="6854" spans="1:14" x14ac:dyDescent="0.15">
      <c r="A6854" s="1" t="s">
        <v>13745</v>
      </c>
      <c r="B6854" s="1" t="s">
        <v>13746</v>
      </c>
      <c r="C6854" s="1">
        <v>19400101</v>
      </c>
      <c r="D6854" s="1">
        <v>19431231</v>
      </c>
      <c r="E6854" t="str">
        <f t="shared" si="1070"/>
        <v>7911</v>
      </c>
      <c r="F6854" t="str">
        <f t="shared" si="1071"/>
        <v>1940</v>
      </c>
      <c r="G6854" t="str">
        <f t="shared" si="1072"/>
        <v>01</v>
      </c>
      <c r="H6854" t="str">
        <f t="shared" si="1073"/>
        <v>01</v>
      </c>
      <c r="I6854" t="str">
        <f t="shared" si="1074"/>
        <v>%1940-01-01%^^xsd:date</v>
      </c>
      <c r="J6854" t="str">
        <f t="shared" si="1075"/>
        <v>1943</v>
      </c>
      <c r="K6854" t="str">
        <f t="shared" si="1076"/>
        <v>12</v>
      </c>
      <c r="L6854" t="str">
        <f t="shared" si="1077"/>
        <v>31</v>
      </c>
      <c r="M6854" t="str">
        <f t="shared" si="1078"/>
        <v>%1943-31-31%^^xsd:date</v>
      </c>
      <c r="N6854" t="str">
        <f t="shared" si="1079"/>
        <v>:7911 a crs:CommonwealthOrganisation ; schema:name %District Headquarters, 7 Military District [I], Australian Military Forces% ; schema:startDate %1940-01-01%^^xsd:date ; schema:endDate %1943-31-31%^^xsd:date ; time:hasTime [ time:hasBeginning [ time:inXSDDate %1940-01-01%^^xsd:date ]  ] .</v>
      </c>
    </row>
    <row r="6855" spans="1:14" x14ac:dyDescent="0.15">
      <c r="A6855" s="1" t="s">
        <v>13747</v>
      </c>
      <c r="B6855" s="1" t="s">
        <v>13748</v>
      </c>
      <c r="C6855" s="1">
        <v>19900101</v>
      </c>
      <c r="E6855" t="str">
        <f t="shared" si="1070"/>
        <v>7912</v>
      </c>
      <c r="F6855" t="str">
        <f t="shared" si="1071"/>
        <v>1990</v>
      </c>
      <c r="G6855" t="str">
        <f t="shared" si="1072"/>
        <v>01</v>
      </c>
      <c r="H6855" t="str">
        <f t="shared" si="1073"/>
        <v>01</v>
      </c>
      <c r="I6855" t="str">
        <f t="shared" si="1074"/>
        <v>%1990-01-01%^^xsd:date</v>
      </c>
      <c r="J6855" t="str">
        <f t="shared" si="1075"/>
        <v/>
      </c>
      <c r="K6855" t="str">
        <f t="shared" si="1076"/>
        <v/>
      </c>
      <c r="L6855" t="str">
        <f t="shared" si="1077"/>
        <v/>
      </c>
      <c r="M6855" t="str">
        <f t="shared" si="1078"/>
        <v/>
      </c>
      <c r="N6855" t="str">
        <f t="shared" si="1079"/>
        <v>:7912 a crs:CommonwealthOrganisation ; schema:name %[Australian Capital Territory] University of Canberra - Student Administration Unit% ; schema:startDate %1990-01-01%^^xsd:date ; time:hasTime [ time:hasBeginning [ time:inXSDDate %1990-01-01%^^xsd:date ]  ] .</v>
      </c>
    </row>
    <row r="6856" spans="1:14" x14ac:dyDescent="0.15">
      <c r="A6856" s="1" t="s">
        <v>13749</v>
      </c>
      <c r="B6856" s="1" t="s">
        <v>13750</v>
      </c>
      <c r="C6856" s="1">
        <v>19710101</v>
      </c>
      <c r="D6856" s="1">
        <v>19721219</v>
      </c>
      <c r="E6856" t="str">
        <f t="shared" si="1070"/>
        <v>7913</v>
      </c>
      <c r="F6856" t="str">
        <f t="shared" si="1071"/>
        <v>1971</v>
      </c>
      <c r="G6856" t="str">
        <f t="shared" si="1072"/>
        <v>01</v>
      </c>
      <c r="H6856" t="str">
        <f t="shared" si="1073"/>
        <v>01</v>
      </c>
      <c r="I6856" t="str">
        <f t="shared" si="1074"/>
        <v>%1971-01-01%^^xsd:date</v>
      </c>
      <c r="J6856" t="str">
        <f t="shared" si="1075"/>
        <v>1972</v>
      </c>
      <c r="K6856" t="str">
        <f t="shared" si="1076"/>
        <v>12</v>
      </c>
      <c r="L6856" t="str">
        <f t="shared" si="1077"/>
        <v>19</v>
      </c>
      <c r="M6856" t="str">
        <f t="shared" si="1078"/>
        <v>%1972-19-19%^^xsd:date</v>
      </c>
      <c r="N6856" t="str">
        <f t="shared" si="1079"/>
        <v>:7913 a crs:CommonwealthOrganisation ; schema:name %Tourism and National Parks Section, Northern Territory, Primary Industries Branch, Department of the Interior% ; schema:startDate %1971-01-01%^^xsd:date ; schema:endDate %1972-19-19%^^xsd:date ; time:hasTime [ time:hasBeginning [ time:inXSDDate %1971-01-01%^^xsd:date ]  ] .</v>
      </c>
    </row>
    <row r="6857" spans="1:14" x14ac:dyDescent="0.15">
      <c r="A6857" s="1" t="s">
        <v>13751</v>
      </c>
      <c r="B6857" s="1" t="s">
        <v>13752</v>
      </c>
      <c r="C6857" s="1">
        <v>19690101</v>
      </c>
      <c r="D6857" s="1">
        <v>19750331</v>
      </c>
      <c r="E6857" t="str">
        <f t="shared" si="1070"/>
        <v>7914</v>
      </c>
      <c r="F6857" t="str">
        <f t="shared" si="1071"/>
        <v>1969</v>
      </c>
      <c r="G6857" t="str">
        <f t="shared" si="1072"/>
        <v>01</v>
      </c>
      <c r="H6857" t="str">
        <f t="shared" si="1073"/>
        <v>01</v>
      </c>
      <c r="I6857" t="str">
        <f t="shared" si="1074"/>
        <v>%1969-01-01%^^xsd:date</v>
      </c>
      <c r="J6857" t="str">
        <f t="shared" si="1075"/>
        <v>1975</v>
      </c>
      <c r="K6857" t="str">
        <f t="shared" si="1076"/>
        <v>03</v>
      </c>
      <c r="L6857" t="str">
        <f t="shared" si="1077"/>
        <v>31</v>
      </c>
      <c r="M6857" t="str">
        <f t="shared" si="1078"/>
        <v>%1975-31-31%^^xsd:date</v>
      </c>
      <c r="N6857" t="str">
        <f t="shared" si="1079"/>
        <v>:7914 a crs:CommonwealthOrganisation ; schema:name %[Northern Territory] Special Projects Branch% ; schema:startDate %1969-01-01%^^xsd:date ; schema:endDate %1975-31-31%^^xsd:date ; time:hasTime [ time:hasBeginning [ time:inXSDDate %1969-01-01%^^xsd:date ]  ] .</v>
      </c>
    </row>
    <row r="6858" spans="1:14" x14ac:dyDescent="0.15">
      <c r="A6858" s="1" t="s">
        <v>13753</v>
      </c>
      <c r="B6858" s="1" t="s">
        <v>13754</v>
      </c>
      <c r="C6858" s="1">
        <v>19451108</v>
      </c>
      <c r="D6858" s="1">
        <v>19671231</v>
      </c>
      <c r="E6858" t="str">
        <f t="shared" si="1070"/>
        <v>7915</v>
      </c>
      <c r="F6858" t="str">
        <f t="shared" si="1071"/>
        <v>1945</v>
      </c>
      <c r="G6858" t="str">
        <f t="shared" si="1072"/>
        <v>11</v>
      </c>
      <c r="H6858" t="str">
        <f t="shared" si="1073"/>
        <v>08</v>
      </c>
      <c r="I6858" t="str">
        <f t="shared" si="1074"/>
        <v>%1945-11-08%^^xsd:date</v>
      </c>
      <c r="J6858" t="str">
        <f t="shared" si="1075"/>
        <v>1967</v>
      </c>
      <c r="K6858" t="str">
        <f t="shared" si="1076"/>
        <v>12</v>
      </c>
      <c r="L6858" t="str">
        <f t="shared" si="1077"/>
        <v>31</v>
      </c>
      <c r="M6858" t="str">
        <f t="shared" si="1078"/>
        <v>%1967-31-31%^^xsd:date</v>
      </c>
      <c r="N6858" t="str">
        <f t="shared" si="1079"/>
        <v>:7915 a crs:CommonwealthOrganisation ; schema:name %Commonwealth Office of Education, Branch Office, Northern Territory% ; schema:startDate %1945-11-08%^^xsd:date ; schema:endDate %1967-31-31%^^xsd:date ; time:hasTime [ time:hasBeginning [ time:inXSDDate %1945-11-08%^^xsd:date ]  ] .</v>
      </c>
    </row>
    <row r="6859" spans="1:14" x14ac:dyDescent="0.15">
      <c r="A6859" s="1" t="s">
        <v>13755</v>
      </c>
      <c r="B6859" s="1" t="s">
        <v>13756</v>
      </c>
      <c r="C6859" s="1">
        <v>19920701</v>
      </c>
      <c r="E6859" t="str">
        <f t="shared" si="1070"/>
        <v>7916</v>
      </c>
      <c r="F6859" t="str">
        <f t="shared" si="1071"/>
        <v>1992</v>
      </c>
      <c r="G6859" t="str">
        <f t="shared" si="1072"/>
        <v>07</v>
      </c>
      <c r="H6859" t="str">
        <f t="shared" si="1073"/>
        <v>01</v>
      </c>
      <c r="I6859" t="str">
        <f t="shared" si="1074"/>
        <v>%1992-07-01%^^xsd:date</v>
      </c>
      <c r="J6859" t="str">
        <f t="shared" si="1075"/>
        <v/>
      </c>
      <c r="K6859" t="str">
        <f t="shared" si="1076"/>
        <v/>
      </c>
      <c r="L6859" t="str">
        <f t="shared" si="1077"/>
        <v/>
      </c>
      <c r="M6859" t="str">
        <f t="shared" si="1078"/>
        <v/>
      </c>
      <c r="N6859" t="str">
        <f t="shared" si="1079"/>
        <v>:7916 a crs:CommonwealthOrganisation ; schema:name %Defence Corporate Support, Southern Victoria Region% ; schema:startDate %1992-07-01%^^xsd:date ; time:hasTime [ time:hasBeginning [ time:inXSDDate %1992-07-01%^^xsd:date ]  ] .</v>
      </c>
    </row>
    <row r="6860" spans="1:14" x14ac:dyDescent="0.15">
      <c r="A6860" s="1" t="s">
        <v>13757</v>
      </c>
      <c r="B6860" s="1" t="s">
        <v>13758</v>
      </c>
      <c r="C6860" s="1">
        <v>19550630</v>
      </c>
      <c r="D6860" s="1">
        <v>19650630</v>
      </c>
      <c r="E6860" t="str">
        <f t="shared" si="1070"/>
        <v>7917</v>
      </c>
      <c r="F6860" t="str">
        <f t="shared" si="1071"/>
        <v>1955</v>
      </c>
      <c r="G6860" t="str">
        <f t="shared" si="1072"/>
        <v>06</v>
      </c>
      <c r="H6860" t="str">
        <f t="shared" si="1073"/>
        <v>30</v>
      </c>
      <c r="I6860" t="str">
        <f t="shared" si="1074"/>
        <v>%1955-06-30%^^xsd:date</v>
      </c>
      <c r="J6860" t="str">
        <f t="shared" si="1075"/>
        <v>1965</v>
      </c>
      <c r="K6860" t="str">
        <f t="shared" si="1076"/>
        <v>06</v>
      </c>
      <c r="L6860" t="str">
        <f t="shared" si="1077"/>
        <v>30</v>
      </c>
      <c r="M6860" t="str">
        <f t="shared" si="1078"/>
        <v>%1965-30-30%^^xsd:date</v>
      </c>
      <c r="N6860" t="str">
        <f t="shared" si="1079"/>
        <v>:7917 a crs:CommonwealthOrganisation ; schema:name %[Northern Territory] General Services Branch, Administration Services and Finance% ; schema:startDate %1955-06-30%^^xsd:date ; schema:endDate %1965-30-30%^^xsd:date ; time:hasTime [ time:hasBeginning [ time:inXSDDate %1955-06-30%^^xsd:date ]  ] .</v>
      </c>
    </row>
    <row r="6861" spans="1:14" x14ac:dyDescent="0.15">
      <c r="A6861" s="1" t="s">
        <v>13759</v>
      </c>
      <c r="B6861" s="1" t="s">
        <v>13760</v>
      </c>
      <c r="C6861" s="1">
        <v>19650630</v>
      </c>
      <c r="D6861" s="1">
        <v>19740331</v>
      </c>
      <c r="E6861" t="str">
        <f t="shared" si="1070"/>
        <v>7918</v>
      </c>
      <c r="F6861" t="str">
        <f t="shared" si="1071"/>
        <v>1965</v>
      </c>
      <c r="G6861" t="str">
        <f t="shared" si="1072"/>
        <v>06</v>
      </c>
      <c r="H6861" t="str">
        <f t="shared" si="1073"/>
        <v>30</v>
      </c>
      <c r="I6861" t="str">
        <f t="shared" si="1074"/>
        <v>%1965-06-30%^^xsd:date</v>
      </c>
      <c r="J6861" t="str">
        <f t="shared" si="1075"/>
        <v>1974</v>
      </c>
      <c r="K6861" t="str">
        <f t="shared" si="1076"/>
        <v>03</v>
      </c>
      <c r="L6861" t="str">
        <f t="shared" si="1077"/>
        <v>31</v>
      </c>
      <c r="M6861" t="str">
        <f t="shared" si="1078"/>
        <v>%1974-31-31%^^xsd:date</v>
      </c>
      <c r="N6861" t="str">
        <f t="shared" si="1079"/>
        <v>:7918 a crs:CommonwealthOrganisation ; schema:name %[Northern Territory] Local Government and Community Services Branch, Administration Services and Finance% ; schema:startDate %1965-06-30%^^xsd:date ; schema:endDate %1974-31-31%^^xsd:date ; time:hasTime [ time:hasBeginning [ time:inXSDDate %1965-06-30%^^xsd:date ]  ] .</v>
      </c>
    </row>
    <row r="6862" spans="1:14" x14ac:dyDescent="0.15">
      <c r="A6862" s="1" t="s">
        <v>13761</v>
      </c>
      <c r="B6862" s="1" t="s">
        <v>13762</v>
      </c>
      <c r="C6862" s="1">
        <v>19901220</v>
      </c>
      <c r="E6862" t="str">
        <f t="shared" si="1070"/>
        <v>7919</v>
      </c>
      <c r="F6862" t="str">
        <f t="shared" si="1071"/>
        <v>1990</v>
      </c>
      <c r="G6862" t="str">
        <f t="shared" si="1072"/>
        <v>12</v>
      </c>
      <c r="H6862" t="str">
        <f t="shared" si="1073"/>
        <v>20</v>
      </c>
      <c r="I6862" t="str">
        <f t="shared" si="1074"/>
        <v>%1990-12-20%^^xsd:date</v>
      </c>
      <c r="J6862" t="str">
        <f t="shared" si="1075"/>
        <v/>
      </c>
      <c r="K6862" t="str">
        <f t="shared" si="1076"/>
        <v/>
      </c>
      <c r="L6862" t="str">
        <f t="shared" si="1077"/>
        <v/>
      </c>
      <c r="M6862" t="str">
        <f t="shared" si="1078"/>
        <v/>
      </c>
      <c r="N6862" t="str">
        <f t="shared" si="1079"/>
        <v>:7919 a crs:CommonwealthOrganisation ; schema:name %Australian National Maritime Museum% ; schema:startDate %1990-12-20%^^xsd:date ; time:hasTime [ time:hasBeginning [ time:inXSDDate %1990-12-20%^^xsd:date ]  ] .</v>
      </c>
    </row>
    <row r="6863" spans="1:14" x14ac:dyDescent="0.15">
      <c r="A6863" s="1" t="s">
        <v>13763</v>
      </c>
      <c r="B6863" s="1" t="s">
        <v>13764</v>
      </c>
      <c r="C6863" s="1">
        <v>18500101</v>
      </c>
      <c r="D6863" s="1">
        <v>20090522</v>
      </c>
      <c r="E6863" t="str">
        <f t="shared" si="1070"/>
        <v>0792</v>
      </c>
      <c r="F6863" t="str">
        <f t="shared" si="1071"/>
        <v>1850</v>
      </c>
      <c r="G6863" t="str">
        <f t="shared" si="1072"/>
        <v>01</v>
      </c>
      <c r="H6863" t="str">
        <f t="shared" si="1073"/>
        <v>01</v>
      </c>
      <c r="I6863" t="str">
        <f t="shared" si="1074"/>
        <v>%1850-01-01%^^xsd:date</v>
      </c>
      <c r="J6863" t="str">
        <f t="shared" si="1075"/>
        <v>2009</v>
      </c>
      <c r="K6863" t="str">
        <f t="shared" si="1076"/>
        <v>05</v>
      </c>
      <c r="L6863" t="str">
        <f t="shared" si="1077"/>
        <v>22</v>
      </c>
      <c r="M6863" t="str">
        <f t="shared" si="1078"/>
        <v>%2009-22-22%^^xsd:date</v>
      </c>
      <c r="N6863" t="str">
        <f t="shared" si="1079"/>
        <v>:0792 a crs:CommonwealthOrganisation ; schema:name %Collector of Customs, Brisbane, Queensland% ; schema:startDate %1850-01-01%^^xsd:date ; schema:endDate %2009-22-22%^^xsd:date ; time:hasTime [ time:hasBeginning [ time:inXSDDate %1850-01-01%^^xsd:date ]  ] .</v>
      </c>
    </row>
    <row r="6864" spans="1:14" x14ac:dyDescent="0.15">
      <c r="A6864" s="1" t="s">
        <v>13765</v>
      </c>
      <c r="B6864" s="1" t="s">
        <v>13766</v>
      </c>
      <c r="C6864" s="1">
        <v>19510511</v>
      </c>
      <c r="D6864" s="1">
        <v>19550630</v>
      </c>
      <c r="E6864" t="str">
        <f t="shared" si="1070"/>
        <v>7920</v>
      </c>
      <c r="F6864" t="str">
        <f t="shared" si="1071"/>
        <v>1951</v>
      </c>
      <c r="G6864" t="str">
        <f t="shared" si="1072"/>
        <v>05</v>
      </c>
      <c r="H6864" t="str">
        <f t="shared" si="1073"/>
        <v>11</v>
      </c>
      <c r="I6864" t="str">
        <f t="shared" si="1074"/>
        <v>%1951-05-11%^^xsd:date</v>
      </c>
      <c r="J6864" t="str">
        <f t="shared" si="1075"/>
        <v>1955</v>
      </c>
      <c r="K6864" t="str">
        <f t="shared" si="1076"/>
        <v>06</v>
      </c>
      <c r="L6864" t="str">
        <f t="shared" si="1077"/>
        <v>30</v>
      </c>
      <c r="M6864" t="str">
        <f t="shared" si="1078"/>
        <v>%1955-30-30%^^xsd:date</v>
      </c>
      <c r="N6864" t="str">
        <f t="shared" si="1079"/>
        <v>:7920 a crs:CommonwealthOrganisation ; schema:name %[Northern Territory] General Administrative Branch, Government Secretary% ; schema:startDate %1951-05-11%^^xsd:date ; schema:endDate %1955-30-30%^^xsd:date ; time:hasTime [ time:hasBeginning [ time:inXSDDate %1951-05-11%^^xsd:date ]  ] .</v>
      </c>
    </row>
    <row r="6865" spans="1:14" x14ac:dyDescent="0.15">
      <c r="A6865" s="1" t="s">
        <v>13767</v>
      </c>
      <c r="B6865" s="1" t="s">
        <v>13768</v>
      </c>
      <c r="C6865" s="1">
        <v>19740331</v>
      </c>
      <c r="D6865" s="1">
        <v>19780701</v>
      </c>
      <c r="E6865" t="str">
        <f t="shared" si="1070"/>
        <v>7921</v>
      </c>
      <c r="F6865" t="str">
        <f t="shared" si="1071"/>
        <v>1974</v>
      </c>
      <c r="G6865" t="str">
        <f t="shared" si="1072"/>
        <v>03</v>
      </c>
      <c r="H6865" t="str">
        <f t="shared" si="1073"/>
        <v>31</v>
      </c>
      <c r="I6865" t="str">
        <f t="shared" si="1074"/>
        <v>%1974-03-31%^^xsd:date</v>
      </c>
      <c r="J6865" t="str">
        <f t="shared" si="1075"/>
        <v>1978</v>
      </c>
      <c r="K6865" t="str">
        <f t="shared" si="1076"/>
        <v>07</v>
      </c>
      <c r="L6865" t="str">
        <f t="shared" si="1077"/>
        <v>01</v>
      </c>
      <c r="M6865" t="str">
        <f t="shared" si="1078"/>
        <v>%1978-01-01%^^xsd:date</v>
      </c>
      <c r="N6865" t="str">
        <f t="shared" si="1079"/>
        <v>:7921 a crs:CommonwealthOrganisation ; schema:name %[Northern Territory] Public Utilities and Housing, Social and Commercial Affairs Division% ; schema:startDate %1974-03-31%^^xsd:date ; schema:endDate %1978-01-01%^^xsd:date ; time:hasTime [ time:hasBeginning [ time:inXSDDate %1974-03-31%^^xsd:date ]  ] .</v>
      </c>
    </row>
    <row r="6866" spans="1:14" x14ac:dyDescent="0.15">
      <c r="A6866" s="1" t="s">
        <v>13769</v>
      </c>
      <c r="B6866" s="1" t="s">
        <v>13770</v>
      </c>
      <c r="C6866" s="1">
        <v>19760105</v>
      </c>
      <c r="E6866" t="str">
        <f t="shared" si="1070"/>
        <v>7922</v>
      </c>
      <c r="F6866" t="str">
        <f t="shared" si="1071"/>
        <v>1976</v>
      </c>
      <c r="G6866" t="str">
        <f t="shared" si="1072"/>
        <v>01</v>
      </c>
      <c r="H6866" t="str">
        <f t="shared" si="1073"/>
        <v>05</v>
      </c>
      <c r="I6866" t="str">
        <f t="shared" si="1074"/>
        <v>%1976-01-05%^^xsd:date</v>
      </c>
      <c r="J6866" t="str">
        <f t="shared" si="1075"/>
        <v/>
      </c>
      <c r="K6866" t="str">
        <f t="shared" si="1076"/>
        <v/>
      </c>
      <c r="L6866" t="str">
        <f t="shared" si="1077"/>
        <v/>
      </c>
      <c r="M6866" t="str">
        <f t="shared" si="1078"/>
        <v/>
      </c>
      <c r="N6866" t="str">
        <f t="shared" si="1079"/>
        <v>:7922 a crs:CommonwealthOrganisation ; schema:name %Family Court of Australia, Chief Justice's Chambers% ; schema:startDate %1976-01-05%^^xsd:date ; time:hasTime [ time:hasBeginning [ time:inXSDDate %1976-01-05%^^xsd:date ]  ] .</v>
      </c>
    </row>
    <row r="6867" spans="1:14" x14ac:dyDescent="0.15">
      <c r="A6867" s="1" t="s">
        <v>13771</v>
      </c>
      <c r="B6867" s="1" t="s">
        <v>13772</v>
      </c>
      <c r="C6867" s="1">
        <v>19940325</v>
      </c>
      <c r="D6867" s="1">
        <v>19960311</v>
      </c>
      <c r="E6867" t="str">
        <f t="shared" si="1070"/>
        <v>7923</v>
      </c>
      <c r="F6867" t="str">
        <f t="shared" si="1071"/>
        <v>1994</v>
      </c>
      <c r="G6867" t="str">
        <f t="shared" si="1072"/>
        <v>03</v>
      </c>
      <c r="H6867" t="str">
        <f t="shared" si="1073"/>
        <v>25</v>
      </c>
      <c r="I6867" t="str">
        <f t="shared" si="1074"/>
        <v>%1994-03-25%^^xsd:date</v>
      </c>
      <c r="J6867" t="str">
        <f t="shared" si="1075"/>
        <v>1996</v>
      </c>
      <c r="K6867" t="str">
        <f t="shared" si="1076"/>
        <v>03</v>
      </c>
      <c r="L6867" t="str">
        <f t="shared" si="1077"/>
        <v>11</v>
      </c>
      <c r="M6867" t="str">
        <f t="shared" si="1078"/>
        <v>%1996-11-11%^^xsd:date</v>
      </c>
      <c r="N6867" t="str">
        <f t="shared" si="1079"/>
        <v>:7923 a crs:CommonwealthOrganisation ; schema:name %Department of Industry, Science and Technology, State Office, New South Wales% ; schema:startDate %1994-03-25%^^xsd:date ; schema:endDate %1996-11-11%^^xsd:date ; time:hasTime [ time:hasBeginning [ time:inXSDDate %1994-03-25%^^xsd:date ]  ] .</v>
      </c>
    </row>
    <row r="6868" spans="1:14" x14ac:dyDescent="0.15">
      <c r="A6868" s="1" t="s">
        <v>13773</v>
      </c>
      <c r="B6868" s="1" t="s">
        <v>13774</v>
      </c>
      <c r="C6868" s="1">
        <v>19940325</v>
      </c>
      <c r="D6868" s="1">
        <v>19960311</v>
      </c>
      <c r="E6868" t="str">
        <f t="shared" si="1070"/>
        <v>7924</v>
      </c>
      <c r="F6868" t="str">
        <f t="shared" si="1071"/>
        <v>1994</v>
      </c>
      <c r="G6868" t="str">
        <f t="shared" si="1072"/>
        <v>03</v>
      </c>
      <c r="H6868" t="str">
        <f t="shared" si="1073"/>
        <v>25</v>
      </c>
      <c r="I6868" t="str">
        <f t="shared" si="1074"/>
        <v>%1994-03-25%^^xsd:date</v>
      </c>
      <c r="J6868" t="str">
        <f t="shared" si="1075"/>
        <v>1996</v>
      </c>
      <c r="K6868" t="str">
        <f t="shared" si="1076"/>
        <v>03</v>
      </c>
      <c r="L6868" t="str">
        <f t="shared" si="1077"/>
        <v>11</v>
      </c>
      <c r="M6868" t="str">
        <f t="shared" si="1078"/>
        <v>%1996-11-11%^^xsd:date</v>
      </c>
      <c r="N6868" t="str">
        <f t="shared" si="1079"/>
        <v>:7924 a crs:CommonwealthOrganisation ; schema:name %Department of Industry, Science and Technology, State Office, Western Australia% ; schema:startDate %1994-03-25%^^xsd:date ; schema:endDate %1996-11-11%^^xsd:date ; time:hasTime [ time:hasBeginning [ time:inXSDDate %1994-03-25%^^xsd:date ]  ] .</v>
      </c>
    </row>
    <row r="6869" spans="1:14" x14ac:dyDescent="0.15">
      <c r="A6869" s="1" t="s">
        <v>13775</v>
      </c>
      <c r="B6869" s="1" t="s">
        <v>13776</v>
      </c>
      <c r="C6869" s="1">
        <v>19940325</v>
      </c>
      <c r="D6869" s="1">
        <v>19960311</v>
      </c>
      <c r="E6869" t="str">
        <f t="shared" si="1070"/>
        <v>7925</v>
      </c>
      <c r="F6869" t="str">
        <f t="shared" si="1071"/>
        <v>1994</v>
      </c>
      <c r="G6869" t="str">
        <f t="shared" si="1072"/>
        <v>03</v>
      </c>
      <c r="H6869" t="str">
        <f t="shared" si="1073"/>
        <v>25</v>
      </c>
      <c r="I6869" t="str">
        <f t="shared" si="1074"/>
        <v>%1994-03-25%^^xsd:date</v>
      </c>
      <c r="J6869" t="str">
        <f t="shared" si="1075"/>
        <v>1996</v>
      </c>
      <c r="K6869" t="str">
        <f t="shared" si="1076"/>
        <v>03</v>
      </c>
      <c r="L6869" t="str">
        <f t="shared" si="1077"/>
        <v>11</v>
      </c>
      <c r="M6869" t="str">
        <f t="shared" si="1078"/>
        <v>%1996-11-11%^^xsd:date</v>
      </c>
      <c r="N6869" t="str">
        <f t="shared" si="1079"/>
        <v>:7925 a crs:CommonwealthOrganisation ; schema:name %Department of Industry, Science and Technology, State Office, Queensland% ; schema:startDate %1994-03-25%^^xsd:date ; schema:endDate %1996-11-11%^^xsd:date ; time:hasTime [ time:hasBeginning [ time:inXSDDate %1994-03-25%^^xsd:date ]  ] .</v>
      </c>
    </row>
    <row r="6870" spans="1:14" x14ac:dyDescent="0.15">
      <c r="A6870" s="1" t="s">
        <v>13777</v>
      </c>
      <c r="B6870" s="1" t="s">
        <v>13778</v>
      </c>
      <c r="C6870" s="1">
        <v>19940325</v>
      </c>
      <c r="D6870" s="1">
        <v>19960311</v>
      </c>
      <c r="E6870" t="str">
        <f t="shared" si="1070"/>
        <v>7926</v>
      </c>
      <c r="F6870" t="str">
        <f t="shared" si="1071"/>
        <v>1994</v>
      </c>
      <c r="G6870" t="str">
        <f t="shared" si="1072"/>
        <v>03</v>
      </c>
      <c r="H6870" t="str">
        <f t="shared" si="1073"/>
        <v>25</v>
      </c>
      <c r="I6870" t="str">
        <f t="shared" si="1074"/>
        <v>%1994-03-25%^^xsd:date</v>
      </c>
      <c r="J6870" t="str">
        <f t="shared" si="1075"/>
        <v>1996</v>
      </c>
      <c r="K6870" t="str">
        <f t="shared" si="1076"/>
        <v>03</v>
      </c>
      <c r="L6870" t="str">
        <f t="shared" si="1077"/>
        <v>11</v>
      </c>
      <c r="M6870" t="str">
        <f t="shared" si="1078"/>
        <v>%1996-11-11%^^xsd:date</v>
      </c>
      <c r="N6870" t="str">
        <f t="shared" si="1079"/>
        <v>:7926 a crs:CommonwealthOrganisation ; schema:name %Department of Industry, Science and Technology, State Office, South Australia% ; schema:startDate %1994-03-25%^^xsd:date ; schema:endDate %1996-11-11%^^xsd:date ; time:hasTime [ time:hasBeginning [ time:inXSDDate %1994-03-25%^^xsd:date ]  ] .</v>
      </c>
    </row>
    <row r="6871" spans="1:14" x14ac:dyDescent="0.15">
      <c r="A6871" s="1" t="s">
        <v>13779</v>
      </c>
      <c r="B6871" s="1" t="s">
        <v>13780</v>
      </c>
      <c r="C6871" s="1">
        <v>19940325</v>
      </c>
      <c r="D6871" s="1">
        <v>19960311</v>
      </c>
      <c r="E6871" t="str">
        <f t="shared" si="1070"/>
        <v>7927</v>
      </c>
      <c r="F6871" t="str">
        <f t="shared" si="1071"/>
        <v>1994</v>
      </c>
      <c r="G6871" t="str">
        <f t="shared" si="1072"/>
        <v>03</v>
      </c>
      <c r="H6871" t="str">
        <f t="shared" si="1073"/>
        <v>25</v>
      </c>
      <c r="I6871" t="str">
        <f t="shared" si="1074"/>
        <v>%1994-03-25%^^xsd:date</v>
      </c>
      <c r="J6871" t="str">
        <f t="shared" si="1075"/>
        <v>1996</v>
      </c>
      <c r="K6871" t="str">
        <f t="shared" si="1076"/>
        <v>03</v>
      </c>
      <c r="L6871" t="str">
        <f t="shared" si="1077"/>
        <v>11</v>
      </c>
      <c r="M6871" t="str">
        <f t="shared" si="1078"/>
        <v>%1996-11-11%^^xsd:date</v>
      </c>
      <c r="N6871" t="str">
        <f t="shared" si="1079"/>
        <v>:7927 a crs:CommonwealthOrganisation ; schema:name %Department of Industry, Science and Technology, State Office, Tasmania% ; schema:startDate %1994-03-25%^^xsd:date ; schema:endDate %1996-11-11%^^xsd:date ; time:hasTime [ time:hasBeginning [ time:inXSDDate %1994-03-25%^^xsd:date ]  ] .</v>
      </c>
    </row>
    <row r="6872" spans="1:14" x14ac:dyDescent="0.15">
      <c r="A6872" s="1" t="s">
        <v>13781</v>
      </c>
      <c r="B6872" s="1" t="s">
        <v>13782</v>
      </c>
      <c r="C6872" s="1">
        <v>18610309</v>
      </c>
      <c r="D6872" s="1">
        <v>19941231</v>
      </c>
      <c r="E6872" t="str">
        <f t="shared" si="1070"/>
        <v>0793</v>
      </c>
      <c r="F6872" t="str">
        <f t="shared" si="1071"/>
        <v>1861</v>
      </c>
      <c r="G6872" t="str">
        <f t="shared" si="1072"/>
        <v>03</v>
      </c>
      <c r="H6872" t="str">
        <f t="shared" si="1073"/>
        <v>09</v>
      </c>
      <c r="I6872" t="str">
        <f t="shared" si="1074"/>
        <v>%1861-03-09%^^xsd:date</v>
      </c>
      <c r="J6872" t="str">
        <f t="shared" si="1075"/>
        <v>1994</v>
      </c>
      <c r="K6872" t="str">
        <f t="shared" si="1076"/>
        <v>12</v>
      </c>
      <c r="L6872" t="str">
        <f t="shared" si="1077"/>
        <v>31</v>
      </c>
      <c r="M6872" t="str">
        <f t="shared" si="1078"/>
        <v>%1994-31-31%^^xsd:date</v>
      </c>
      <c r="N6872" t="str">
        <f t="shared" si="1079"/>
        <v>:0793 a crs:CommonwealthOrganisation ; schema:name %Sub-Collector of Customs, Bowen [Queensland]% ; schema:startDate %1861-03-09%^^xsd:date ; schema:endDate %1994-31-31%^^xsd:date ; time:hasTime [ time:hasBeginning [ time:inXSDDate %1861-03-09%^^xsd:date ]  ] .</v>
      </c>
    </row>
    <row r="6873" spans="1:14" x14ac:dyDescent="0.15">
      <c r="A6873" s="1" t="s">
        <v>13783</v>
      </c>
      <c r="B6873" s="1" t="s">
        <v>13784</v>
      </c>
      <c r="C6873" s="1">
        <v>19940325</v>
      </c>
      <c r="D6873" s="1">
        <v>19960311</v>
      </c>
      <c r="E6873" t="str">
        <f t="shared" si="1070"/>
        <v>7930</v>
      </c>
      <c r="F6873" t="str">
        <f t="shared" si="1071"/>
        <v>1994</v>
      </c>
      <c r="G6873" t="str">
        <f t="shared" si="1072"/>
        <v>03</v>
      </c>
      <c r="H6873" t="str">
        <f t="shared" si="1073"/>
        <v>25</v>
      </c>
      <c r="I6873" t="str">
        <f t="shared" si="1074"/>
        <v>%1994-03-25%^^xsd:date</v>
      </c>
      <c r="J6873" t="str">
        <f t="shared" si="1075"/>
        <v>1996</v>
      </c>
      <c r="K6873" t="str">
        <f t="shared" si="1076"/>
        <v>03</v>
      </c>
      <c r="L6873" t="str">
        <f t="shared" si="1077"/>
        <v>11</v>
      </c>
      <c r="M6873" t="str">
        <f t="shared" si="1078"/>
        <v>%1996-11-11%^^xsd:date</v>
      </c>
      <c r="N6873" t="str">
        <f t="shared" si="1079"/>
        <v>:7930 a crs:CommonwealthOrganisation ; schema:name %Department of Industry, Science and Technology, State Office, Victoria% ; schema:startDate %1994-03-25%^^xsd:date ; schema:endDate %1996-11-11%^^xsd:date ; time:hasTime [ time:hasBeginning [ time:inXSDDate %1994-03-25%^^xsd:date ]  ] .</v>
      </c>
    </row>
    <row r="6874" spans="1:14" x14ac:dyDescent="0.15">
      <c r="A6874" s="1" t="s">
        <v>13785</v>
      </c>
      <c r="B6874" s="1" t="s">
        <v>13786</v>
      </c>
      <c r="C6874" s="1">
        <v>19750701</v>
      </c>
      <c r="E6874" t="str">
        <f t="shared" si="1070"/>
        <v>7933</v>
      </c>
      <c r="F6874" t="str">
        <f t="shared" si="1071"/>
        <v>1975</v>
      </c>
      <c r="G6874" t="str">
        <f t="shared" si="1072"/>
        <v>07</v>
      </c>
      <c r="H6874" t="str">
        <f t="shared" si="1073"/>
        <v>01</v>
      </c>
      <c r="I6874" t="str">
        <f t="shared" si="1074"/>
        <v>%1975-07-01%^^xsd:date</v>
      </c>
      <c r="J6874" t="str">
        <f t="shared" si="1075"/>
        <v/>
      </c>
      <c r="K6874" t="str">
        <f t="shared" si="1076"/>
        <v/>
      </c>
      <c r="L6874" t="str">
        <f t="shared" si="1077"/>
        <v/>
      </c>
      <c r="M6874" t="str">
        <f t="shared" si="1078"/>
        <v/>
      </c>
      <c r="N6874" t="str">
        <f t="shared" si="1079"/>
        <v>:7933 a crs:CommonwealthOrganisation ; schema:name %Telstra Corporation Limited, Research Laboratories% ; schema:startDate %1975-07-01%^^xsd:date ; time:hasTime [ time:hasBeginning [ time:inXSDDate %1975-07-01%^^xsd:date ]  ] .</v>
      </c>
    </row>
    <row r="6875" spans="1:14" x14ac:dyDescent="0.15">
      <c r="A6875" s="1" t="s">
        <v>13787</v>
      </c>
      <c r="B6875" s="1" t="s">
        <v>13788</v>
      </c>
      <c r="C6875" s="1">
        <v>19880301</v>
      </c>
      <c r="D6875" s="1">
        <v>20020799</v>
      </c>
      <c r="E6875" t="str">
        <f t="shared" si="1070"/>
        <v>7934</v>
      </c>
      <c r="F6875" t="str">
        <f t="shared" si="1071"/>
        <v>1988</v>
      </c>
      <c r="G6875" t="str">
        <f t="shared" si="1072"/>
        <v>03</v>
      </c>
      <c r="H6875" t="str">
        <f t="shared" si="1073"/>
        <v>01</v>
      </c>
      <c r="I6875" t="str">
        <f t="shared" si="1074"/>
        <v>%1988-03-01%^^xsd:date</v>
      </c>
      <c r="J6875" t="str">
        <f t="shared" si="1075"/>
        <v>2002</v>
      </c>
      <c r="K6875" t="str">
        <f t="shared" si="1076"/>
        <v>07</v>
      </c>
      <c r="L6875" t="str">
        <f t="shared" si="1077"/>
        <v>99</v>
      </c>
      <c r="M6875" t="str">
        <f t="shared" si="1078"/>
        <v>%2002-99-99%^^xsd:date</v>
      </c>
      <c r="N6875" t="str">
        <f t="shared" si="1079"/>
        <v>:7934 a crs:CommonwealthOrganisation ; schema:name %CSIRO, Division of Building, Construction and Engineering, New South Wales% ; schema:startDate %1988-03-01%^^xsd:date ; schema:endDate %2002-99-99%^^xsd:date ; time:hasTime [ time:hasBeginning [ time:inXSDDate %1988-03-01%^^xsd:date ]  ] .</v>
      </c>
    </row>
    <row r="6876" spans="1:14" x14ac:dyDescent="0.15">
      <c r="A6876" s="1" t="s">
        <v>13789</v>
      </c>
      <c r="B6876" s="1" t="s">
        <v>13790</v>
      </c>
      <c r="C6876" s="1">
        <v>19450713</v>
      </c>
      <c r="D6876" s="1">
        <v>19520604</v>
      </c>
      <c r="E6876" t="str">
        <f t="shared" si="1070"/>
        <v>7935</v>
      </c>
      <c r="F6876" t="str">
        <f t="shared" si="1071"/>
        <v>1945</v>
      </c>
      <c r="G6876" t="str">
        <f t="shared" si="1072"/>
        <v>07</v>
      </c>
      <c r="H6876" t="str">
        <f t="shared" si="1073"/>
        <v>13</v>
      </c>
      <c r="I6876" t="str">
        <f t="shared" si="1074"/>
        <v>%1945-07-13%^^xsd:date</v>
      </c>
      <c r="J6876" t="str">
        <f t="shared" si="1075"/>
        <v>1952</v>
      </c>
      <c r="K6876" t="str">
        <f t="shared" si="1076"/>
        <v>06</v>
      </c>
      <c r="L6876" t="str">
        <f t="shared" si="1077"/>
        <v>04</v>
      </c>
      <c r="M6876" t="str">
        <f t="shared" si="1078"/>
        <v>%1952-04-04%^^xsd:date</v>
      </c>
      <c r="N6876" t="str">
        <f t="shared" si="1079"/>
        <v>:7935 a crs:CommonwealthOrganisation ; schema:name %Department of Works and Housing, Area Office, Alice Springs [Northern Territory]% ; schema:startDate %1945-07-13%^^xsd:date ; schema:endDate %1952-04-04%^^xsd:date ; time:hasTime [ time:hasBeginning [ time:inXSDDate %1945-07-13%^^xsd:date ]  ] .</v>
      </c>
    </row>
    <row r="6877" spans="1:14" x14ac:dyDescent="0.15">
      <c r="A6877" s="1" t="s">
        <v>13791</v>
      </c>
      <c r="B6877" s="1" t="s">
        <v>13792</v>
      </c>
      <c r="C6877" s="1">
        <v>19520604</v>
      </c>
      <c r="D6877" s="1">
        <v>19731130</v>
      </c>
      <c r="E6877" t="str">
        <f t="shared" si="1070"/>
        <v>7936</v>
      </c>
      <c r="F6877" t="str">
        <f t="shared" si="1071"/>
        <v>1952</v>
      </c>
      <c r="G6877" t="str">
        <f t="shared" si="1072"/>
        <v>06</v>
      </c>
      <c r="H6877" t="str">
        <f t="shared" si="1073"/>
        <v>04</v>
      </c>
      <c r="I6877" t="str">
        <f t="shared" si="1074"/>
        <v>%1952-06-04%^^xsd:date</v>
      </c>
      <c r="J6877" t="str">
        <f t="shared" si="1075"/>
        <v>1973</v>
      </c>
      <c r="K6877" t="str">
        <f t="shared" si="1076"/>
        <v>11</v>
      </c>
      <c r="L6877" t="str">
        <f t="shared" si="1077"/>
        <v>30</v>
      </c>
      <c r="M6877" t="str">
        <f t="shared" si="1078"/>
        <v>%1973-30-30%^^xsd:date</v>
      </c>
      <c r="N6877" t="str">
        <f t="shared" si="1079"/>
        <v>:7936 a crs:CommonwealthOrganisation ; schema:name %Department of Works [III], Area Office, Alice Springs [Northern Territory]% ; schema:startDate %1952-06-04%^^xsd:date ; schema:endDate %1973-30-30%^^xsd:date ; time:hasTime [ time:hasBeginning [ time:inXSDDate %1952-06-04%^^xsd:date ]  ] .</v>
      </c>
    </row>
    <row r="6878" spans="1:14" x14ac:dyDescent="0.15">
      <c r="A6878" s="1" t="s">
        <v>13793</v>
      </c>
      <c r="B6878" s="1" t="s">
        <v>13794</v>
      </c>
      <c r="C6878" s="1">
        <v>19740612</v>
      </c>
      <c r="D6878" s="1">
        <v>19751222</v>
      </c>
      <c r="E6878" t="str">
        <f t="shared" si="1070"/>
        <v>7937</v>
      </c>
      <c r="F6878" t="str">
        <f t="shared" si="1071"/>
        <v>1974</v>
      </c>
      <c r="G6878" t="str">
        <f t="shared" si="1072"/>
        <v>06</v>
      </c>
      <c r="H6878" t="str">
        <f t="shared" si="1073"/>
        <v>12</v>
      </c>
      <c r="I6878" t="str">
        <f t="shared" si="1074"/>
        <v>%1974-06-12%^^xsd:date</v>
      </c>
      <c r="J6878" t="str">
        <f t="shared" si="1075"/>
        <v>1975</v>
      </c>
      <c r="K6878" t="str">
        <f t="shared" si="1076"/>
        <v>12</v>
      </c>
      <c r="L6878" t="str">
        <f t="shared" si="1077"/>
        <v>22</v>
      </c>
      <c r="M6878" t="str">
        <f t="shared" si="1078"/>
        <v>%1975-22-22%^^xsd:date</v>
      </c>
      <c r="N6878" t="str">
        <f t="shared" si="1079"/>
        <v>:7937 a crs:CommonwealthOrganisation ; schema:name %Labor Group, Department of Labor and Immigration, Regional Administration, Northern Territory% ; schema:startDate %1974-06-12%^^xsd:date ; schema:endDate %1975-22-22%^^xsd:date ; time:hasTime [ time:hasBeginning [ time:inXSDDate %1974-06-12%^^xsd:date ]  ] .</v>
      </c>
    </row>
    <row r="6879" spans="1:14" x14ac:dyDescent="0.15">
      <c r="A6879" s="1" t="s">
        <v>13795</v>
      </c>
      <c r="B6879" s="1" t="s">
        <v>13796</v>
      </c>
      <c r="C6879" s="1">
        <v>19900701</v>
      </c>
      <c r="E6879" t="str">
        <f t="shared" si="1070"/>
        <v>7938</v>
      </c>
      <c r="F6879" t="str">
        <f t="shared" si="1071"/>
        <v>1990</v>
      </c>
      <c r="G6879" t="str">
        <f t="shared" si="1072"/>
        <v>07</v>
      </c>
      <c r="H6879" t="str">
        <f t="shared" si="1073"/>
        <v>01</v>
      </c>
      <c r="I6879" t="str">
        <f t="shared" si="1074"/>
        <v>%1990-07-01%^^xsd:date</v>
      </c>
      <c r="J6879" t="str">
        <f t="shared" si="1075"/>
        <v/>
      </c>
      <c r="K6879" t="str">
        <f t="shared" si="1076"/>
        <v/>
      </c>
      <c r="L6879" t="str">
        <f t="shared" si="1077"/>
        <v/>
      </c>
      <c r="M6879" t="str">
        <f t="shared" si="1078"/>
        <v/>
      </c>
      <c r="N6879" t="str">
        <f t="shared" si="1079"/>
        <v>:7938 a crs:CommonwealthOrganisation ; schema:name %Health Services Australia Limited, Tasmania% ; schema:startDate %1990-07-01%^^xsd:date ; time:hasTime [ time:hasBeginning [ time:inXSDDate %1990-07-01%^^xsd:date ]  ] .</v>
      </c>
    </row>
    <row r="6880" spans="1:14" x14ac:dyDescent="0.15">
      <c r="A6880" s="1" t="s">
        <v>13797</v>
      </c>
      <c r="B6880" s="1" t="s">
        <v>13798</v>
      </c>
      <c r="C6880" s="1">
        <v>19921005</v>
      </c>
      <c r="D6880" s="1">
        <v>20050701</v>
      </c>
      <c r="E6880" t="str">
        <f t="shared" si="1070"/>
        <v>7939</v>
      </c>
      <c r="F6880" t="str">
        <f t="shared" si="1071"/>
        <v>1992</v>
      </c>
      <c r="G6880" t="str">
        <f t="shared" si="1072"/>
        <v>10</v>
      </c>
      <c r="H6880" t="str">
        <f t="shared" si="1073"/>
        <v>05</v>
      </c>
      <c r="I6880" t="str">
        <f t="shared" si="1074"/>
        <v>%1992-10-05%^^xsd:date</v>
      </c>
      <c r="J6880" t="str">
        <f t="shared" si="1075"/>
        <v>2005</v>
      </c>
      <c r="K6880" t="str">
        <f t="shared" si="1076"/>
        <v>07</v>
      </c>
      <c r="L6880" t="str">
        <f t="shared" si="1077"/>
        <v>01</v>
      </c>
      <c r="M6880" t="str">
        <f t="shared" si="1078"/>
        <v>%2005-01-01%^^xsd:date</v>
      </c>
      <c r="N6880" t="str">
        <f t="shared" si="1079"/>
        <v>:7939 a crs:CommonwealthOrganisation ; schema:name %Australian Broadcasting Authority (ABA), Head Office, Canberra% ; schema:startDate %1992-10-05%^^xsd:date ; schema:endDate %2005-01-01%^^xsd:date ; time:hasTime [ time:hasBeginning [ time:inXSDDate %1992-10-05%^^xsd:date ]  ] .</v>
      </c>
    </row>
    <row r="6881" spans="1:14" x14ac:dyDescent="0.15">
      <c r="A6881" s="1" t="s">
        <v>13799</v>
      </c>
      <c r="B6881" s="1" t="s">
        <v>13800</v>
      </c>
      <c r="C6881" s="1">
        <v>18990101</v>
      </c>
      <c r="D6881" s="1">
        <v>20090522</v>
      </c>
      <c r="E6881" t="str">
        <f t="shared" si="1070"/>
        <v>0794</v>
      </c>
      <c r="F6881" t="str">
        <f t="shared" si="1071"/>
        <v>1899</v>
      </c>
      <c r="G6881" t="str">
        <f t="shared" si="1072"/>
        <v>01</v>
      </c>
      <c r="H6881" t="str">
        <f t="shared" si="1073"/>
        <v>01</v>
      </c>
      <c r="I6881" t="str">
        <f t="shared" si="1074"/>
        <v>%1899-01-01%^^xsd:date</v>
      </c>
      <c r="J6881" t="str">
        <f t="shared" si="1075"/>
        <v>2009</v>
      </c>
      <c r="K6881" t="str">
        <f t="shared" si="1076"/>
        <v>05</v>
      </c>
      <c r="L6881" t="str">
        <f t="shared" si="1077"/>
        <v>22</v>
      </c>
      <c r="M6881" t="str">
        <f t="shared" si="1078"/>
        <v>%2009-22-22%^^xsd:date</v>
      </c>
      <c r="N6881" t="str">
        <f t="shared" si="1079"/>
        <v>:0794 a crs:CommonwealthOrganisation ; schema:name %Sub-Collector of Customs, Bundaberg [Queensland]% ; schema:startDate %1899-01-01%^^xsd:date ; schema:endDate %2009-22-22%^^xsd:date ; time:hasTime [ time:hasBeginning [ time:inXSDDate %1899-01-01%^^xsd:date ]  ] .</v>
      </c>
    </row>
    <row r="6882" spans="1:14" x14ac:dyDescent="0.15">
      <c r="A6882" s="1" t="s">
        <v>13801</v>
      </c>
      <c r="B6882" s="1" t="s">
        <v>13802</v>
      </c>
      <c r="C6882" s="1">
        <v>19440101</v>
      </c>
      <c r="E6882" t="str">
        <f t="shared" si="1070"/>
        <v>7940</v>
      </c>
      <c r="F6882" t="str">
        <f t="shared" si="1071"/>
        <v>1944</v>
      </c>
      <c r="G6882" t="str">
        <f t="shared" si="1072"/>
        <v>01</v>
      </c>
      <c r="H6882" t="str">
        <f t="shared" si="1073"/>
        <v>01</v>
      </c>
      <c r="I6882" t="str">
        <f t="shared" si="1074"/>
        <v>%1944-01-01%^^xsd:date</v>
      </c>
      <c r="J6882" t="str">
        <f t="shared" si="1075"/>
        <v/>
      </c>
      <c r="K6882" t="str">
        <f t="shared" si="1076"/>
        <v/>
      </c>
      <c r="L6882" t="str">
        <f t="shared" si="1077"/>
        <v/>
      </c>
      <c r="M6882" t="str">
        <f t="shared" si="1078"/>
        <v/>
      </c>
      <c r="N6882" t="str">
        <f t="shared" si="1079"/>
        <v>:7940 a crs:CommonwealthOrganisation ; schema:name %Telstra Corporation Limited, Greater Western Headquarters, Dubbo [New South Wales]% ; schema:startDate %1944-01-01%^^xsd:date ; time:hasTime [ time:hasBeginning [ time:inXSDDate %1944-01-01%^^xsd:date ]  ] .</v>
      </c>
    </row>
    <row r="6883" spans="1:14" x14ac:dyDescent="0.15">
      <c r="A6883" s="1" t="s">
        <v>13803</v>
      </c>
      <c r="B6883" s="1" t="s">
        <v>13804</v>
      </c>
      <c r="C6883" s="1">
        <v>19931223</v>
      </c>
      <c r="D6883" s="1">
        <v>19960311</v>
      </c>
      <c r="E6883" t="str">
        <f t="shared" si="1070"/>
        <v>7941</v>
      </c>
      <c r="F6883" t="str">
        <f t="shared" si="1071"/>
        <v>1993</v>
      </c>
      <c r="G6883" t="str">
        <f t="shared" si="1072"/>
        <v>12</v>
      </c>
      <c r="H6883" t="str">
        <f t="shared" si="1073"/>
        <v>23</v>
      </c>
      <c r="I6883" t="str">
        <f t="shared" si="1074"/>
        <v>%1993-12-23%^^xsd:date</v>
      </c>
      <c r="J6883" t="str">
        <f t="shared" si="1075"/>
        <v>1996</v>
      </c>
      <c r="K6883" t="str">
        <f t="shared" si="1076"/>
        <v>03</v>
      </c>
      <c r="L6883" t="str">
        <f t="shared" si="1077"/>
        <v>11</v>
      </c>
      <c r="M6883" t="str">
        <f t="shared" si="1078"/>
        <v>%1996-11-11%^^xsd:date</v>
      </c>
      <c r="N6883" t="str">
        <f t="shared" si="1079"/>
        <v>:7941 a crs:CommonwealthOrganisation ; schema:name %Department of Human Services and Health, Alice Springs Regional Office [Northern Territory]% ; schema:startDate %1993-12-23%^^xsd:date ; schema:endDate %1996-11-11%^^xsd:date ; time:hasTime [ time:hasBeginning [ time:inXSDDate %1993-12-23%^^xsd:date ]  ] .</v>
      </c>
    </row>
    <row r="6884" spans="1:14" x14ac:dyDescent="0.15">
      <c r="A6884" s="1" t="s">
        <v>13805</v>
      </c>
      <c r="B6884" s="1" t="s">
        <v>13806</v>
      </c>
      <c r="C6884" s="1">
        <v>18780101</v>
      </c>
      <c r="D6884" s="1">
        <v>19771231</v>
      </c>
      <c r="E6884" t="str">
        <f t="shared" si="1070"/>
        <v>7942</v>
      </c>
      <c r="F6884" t="str">
        <f t="shared" si="1071"/>
        <v>1878</v>
      </c>
      <c r="G6884" t="str">
        <f t="shared" si="1072"/>
        <v>01</v>
      </c>
      <c r="H6884" t="str">
        <f t="shared" si="1073"/>
        <v>01</v>
      </c>
      <c r="I6884" t="str">
        <f t="shared" si="1074"/>
        <v>%1878-01-01%^^xsd:date</v>
      </c>
      <c r="J6884" t="str">
        <f t="shared" si="1075"/>
        <v>1977</v>
      </c>
      <c r="K6884" t="str">
        <f t="shared" si="1076"/>
        <v>12</v>
      </c>
      <c r="L6884" t="str">
        <f t="shared" si="1077"/>
        <v>31</v>
      </c>
      <c r="M6884" t="str">
        <f t="shared" si="1078"/>
        <v>%1977-31-31%^^xsd:date</v>
      </c>
      <c r="N6884" t="str">
        <f t="shared" si="1079"/>
        <v>:7942 a crs:CommonwealthOrganisation ; schema:name %Lighthouse, North Reef [Queensland]% ; schema:startDate %1878-01-01%^^xsd:date ; schema:endDate %1977-31-31%^^xsd:date ; time:hasTime [ time:hasBeginning [ time:inXSDDate %1878-01-01%^^xsd:date ]  ] .</v>
      </c>
    </row>
    <row r="6885" spans="1:14" x14ac:dyDescent="0.15">
      <c r="A6885" s="1" t="s">
        <v>13807</v>
      </c>
      <c r="B6885" s="1" t="s">
        <v>13808</v>
      </c>
      <c r="C6885" s="1">
        <v>19460801</v>
      </c>
      <c r="E6885" t="str">
        <f t="shared" si="1070"/>
        <v>7944</v>
      </c>
      <c r="F6885" t="str">
        <f t="shared" si="1071"/>
        <v>1946</v>
      </c>
      <c r="G6885" t="str">
        <f t="shared" si="1072"/>
        <v>08</v>
      </c>
      <c r="H6885" t="str">
        <f t="shared" si="1073"/>
        <v>01</v>
      </c>
      <c r="I6885" t="str">
        <f t="shared" si="1074"/>
        <v>%1946-08-01%^^xsd:date</v>
      </c>
      <c r="J6885" t="str">
        <f t="shared" si="1075"/>
        <v/>
      </c>
      <c r="K6885" t="str">
        <f t="shared" si="1076"/>
        <v/>
      </c>
      <c r="L6885" t="str">
        <f t="shared" si="1077"/>
        <v/>
      </c>
      <c r="M6885" t="str">
        <f t="shared" si="1078"/>
        <v/>
      </c>
      <c r="N6885" t="str">
        <f t="shared" si="1079"/>
        <v>:7944 a crs:CommonwealthOrganisation ; schema:name %CSIRO, Kimberley Research Station, Western Australia% ; schema:startDate %1946-08-01%^^xsd:date ; time:hasTime [ time:hasBeginning [ time:inXSDDate %1946-08-01%^^xsd:date ]  ] .</v>
      </c>
    </row>
    <row r="6886" spans="1:14" x14ac:dyDescent="0.15">
      <c r="A6886" s="1" t="s">
        <v>13809</v>
      </c>
      <c r="B6886" s="1" t="s">
        <v>13810</v>
      </c>
      <c r="C6886" s="1">
        <v>19940511</v>
      </c>
      <c r="E6886" t="str">
        <f t="shared" si="1070"/>
        <v>7945</v>
      </c>
      <c r="F6886" t="str">
        <f t="shared" si="1071"/>
        <v>1994</v>
      </c>
      <c r="G6886" t="str">
        <f t="shared" si="1072"/>
        <v>05</v>
      </c>
      <c r="H6886" t="str">
        <f t="shared" si="1073"/>
        <v>11</v>
      </c>
      <c r="I6886" t="str">
        <f t="shared" si="1074"/>
        <v>%1994-05-11%^^xsd:date</v>
      </c>
      <c r="J6886" t="str">
        <f t="shared" si="1075"/>
        <v/>
      </c>
      <c r="K6886" t="str">
        <f t="shared" si="1076"/>
        <v/>
      </c>
      <c r="L6886" t="str">
        <f t="shared" si="1077"/>
        <v/>
      </c>
      <c r="M6886" t="str">
        <f t="shared" si="1078"/>
        <v/>
      </c>
      <c r="N6886" t="str">
        <f t="shared" si="1079"/>
        <v>:7945 a crs:CommonwealthOrganisation ; schema:name %Naval Support Office, South Queensland% ; schema:startDate %1994-05-11%^^xsd:date ; time:hasTime [ time:hasBeginning [ time:inXSDDate %1994-05-11%^^xsd:date ]  ] .</v>
      </c>
    </row>
    <row r="6887" spans="1:14" x14ac:dyDescent="0.15">
      <c r="A6887" s="1" t="s">
        <v>13811</v>
      </c>
      <c r="B6887" s="1" t="s">
        <v>13812</v>
      </c>
      <c r="C6887" s="1">
        <v>19940325</v>
      </c>
      <c r="D6887" s="1">
        <v>19960311</v>
      </c>
      <c r="E6887" t="str">
        <f t="shared" si="1070"/>
        <v>7946</v>
      </c>
      <c r="F6887" t="str">
        <f t="shared" si="1071"/>
        <v>1994</v>
      </c>
      <c r="G6887" t="str">
        <f t="shared" si="1072"/>
        <v>03</v>
      </c>
      <c r="H6887" t="str">
        <f t="shared" si="1073"/>
        <v>25</v>
      </c>
      <c r="I6887" t="str">
        <f t="shared" si="1074"/>
        <v>%1994-03-25%^^xsd:date</v>
      </c>
      <c r="J6887" t="str">
        <f t="shared" si="1075"/>
        <v>1996</v>
      </c>
      <c r="K6887" t="str">
        <f t="shared" si="1076"/>
        <v>03</v>
      </c>
      <c r="L6887" t="str">
        <f t="shared" si="1077"/>
        <v>11</v>
      </c>
      <c r="M6887" t="str">
        <f t="shared" si="1078"/>
        <v>%1996-11-11%^^xsd:date</v>
      </c>
      <c r="N6887" t="str">
        <f t="shared" si="1079"/>
        <v>:7946 a crs:CommonwealthOrganisation ; schema:name %Department of Housing and Regional Development, State Office, Tasmania% ; schema:startDate %1994-03-25%^^xsd:date ; schema:endDate %1996-11-11%^^xsd:date ; time:hasTime [ time:hasBeginning [ time:inXSDDate %1994-03-25%^^xsd:date ]  ] .</v>
      </c>
    </row>
    <row r="6888" spans="1:14" x14ac:dyDescent="0.15">
      <c r="A6888" s="1" t="s">
        <v>13813</v>
      </c>
      <c r="B6888" s="1" t="s">
        <v>13814</v>
      </c>
      <c r="C6888" s="1">
        <v>19600101</v>
      </c>
      <c r="D6888" s="1">
        <v>20149999</v>
      </c>
      <c r="E6888" t="str">
        <f t="shared" si="1070"/>
        <v>7947</v>
      </c>
      <c r="F6888" t="str">
        <f t="shared" si="1071"/>
        <v>1960</v>
      </c>
      <c r="G6888" t="str">
        <f t="shared" si="1072"/>
        <v>01</v>
      </c>
      <c r="H6888" t="str">
        <f t="shared" si="1073"/>
        <v>01</v>
      </c>
      <c r="I6888" t="str">
        <f t="shared" si="1074"/>
        <v>%1960-01-01%^^xsd:date</v>
      </c>
      <c r="J6888" t="str">
        <f t="shared" si="1075"/>
        <v>2014</v>
      </c>
      <c r="K6888" t="str">
        <f t="shared" si="1076"/>
        <v>99</v>
      </c>
      <c r="L6888" t="str">
        <f t="shared" si="1077"/>
        <v>99</v>
      </c>
      <c r="M6888" t="str">
        <f t="shared" si="1078"/>
        <v>%2014%^^xsd:gYear</v>
      </c>
      <c r="N6888" t="str">
        <f t="shared" si="1079"/>
        <v>:7947 a crs:CommonwealthOrganisation ; schema:name %7 Training Group, Australian Army% ; schema:startDate %1960-01-01%^^xsd:date ; schema:endDate %2014%^^xsd:gYear ; time:hasTime [ time:hasBeginning [ time:inXSDDate %1960-01-01%^^xsd:date ]  ] .</v>
      </c>
    </row>
    <row r="6889" spans="1:14" x14ac:dyDescent="0.15">
      <c r="A6889" s="1" t="s">
        <v>13815</v>
      </c>
      <c r="B6889" s="1" t="s">
        <v>13816</v>
      </c>
      <c r="C6889" s="1">
        <v>19940617</v>
      </c>
      <c r="E6889" t="str">
        <f t="shared" si="1070"/>
        <v>7948</v>
      </c>
      <c r="F6889" t="str">
        <f t="shared" si="1071"/>
        <v>1994</v>
      </c>
      <c r="G6889" t="str">
        <f t="shared" si="1072"/>
        <v>06</v>
      </c>
      <c r="H6889" t="str">
        <f t="shared" si="1073"/>
        <v>17</v>
      </c>
      <c r="I6889" t="str">
        <f t="shared" si="1074"/>
        <v>%1994-06-17%^^xsd:date</v>
      </c>
      <c r="J6889" t="str">
        <f t="shared" si="1075"/>
        <v/>
      </c>
      <c r="K6889" t="str">
        <f t="shared" si="1076"/>
        <v/>
      </c>
      <c r="L6889" t="str">
        <f t="shared" si="1077"/>
        <v/>
      </c>
      <c r="M6889" t="str">
        <f t="shared" si="1078"/>
        <v/>
      </c>
      <c r="N6889" t="str">
        <f t="shared" si="1079"/>
        <v>:7948 a crs:CommonwealthOrganisation ; schema:name %Senior Naval Officer, Navy Headquarters, Tasmania% ; schema:startDate %1994-06-17%^^xsd:date ; time:hasTime [ time:hasBeginning [ time:inXSDDate %1994-06-17%^^xsd:date ]  ] .</v>
      </c>
    </row>
    <row r="6890" spans="1:14" x14ac:dyDescent="0.15">
      <c r="A6890" s="1" t="s">
        <v>13817</v>
      </c>
      <c r="B6890" s="1" t="s">
        <v>13818</v>
      </c>
      <c r="C6890" s="1">
        <v>19900313</v>
      </c>
      <c r="D6890" s="1">
        <v>19930324</v>
      </c>
      <c r="E6890" t="str">
        <f t="shared" si="1070"/>
        <v>7949</v>
      </c>
      <c r="F6890" t="str">
        <f t="shared" si="1071"/>
        <v>1990</v>
      </c>
      <c r="G6890" t="str">
        <f t="shared" si="1072"/>
        <v>03</v>
      </c>
      <c r="H6890" t="str">
        <f t="shared" si="1073"/>
        <v>13</v>
      </c>
      <c r="I6890" t="str">
        <f t="shared" si="1074"/>
        <v>%1990-03-13%^^xsd:date</v>
      </c>
      <c r="J6890" t="str">
        <f t="shared" si="1075"/>
        <v>1993</v>
      </c>
      <c r="K6890" t="str">
        <f t="shared" si="1076"/>
        <v>03</v>
      </c>
      <c r="L6890" t="str">
        <f t="shared" si="1077"/>
        <v>24</v>
      </c>
      <c r="M6890" t="str">
        <f t="shared" si="1078"/>
        <v>%1993-24-24%^^xsd:date</v>
      </c>
      <c r="N6890" t="str">
        <f t="shared" si="1079"/>
        <v>:7949 a crs:CommonwealthOrganisation ; schema:name %Department of Administrative Services [III], Regional Coordinator's Office, Northern Territory% ; schema:startDate %1990-03-13%^^xsd:date ; schema:endDate %1993-24-24%^^xsd:date ; time:hasTime [ time:hasBeginning [ time:inXSDDate %1990-03-13%^^xsd:date ]  ] .</v>
      </c>
    </row>
    <row r="6891" spans="1:14" x14ac:dyDescent="0.15">
      <c r="A6891" s="1" t="s">
        <v>13819</v>
      </c>
      <c r="B6891" s="1" t="s">
        <v>13820</v>
      </c>
      <c r="C6891" s="1">
        <v>18761101</v>
      </c>
      <c r="D6891" s="1">
        <v>20090522</v>
      </c>
      <c r="E6891" t="str">
        <f t="shared" si="1070"/>
        <v>0795</v>
      </c>
      <c r="F6891" t="str">
        <f t="shared" si="1071"/>
        <v>1876</v>
      </c>
      <c r="G6891" t="str">
        <f t="shared" si="1072"/>
        <v>11</v>
      </c>
      <c r="H6891" t="str">
        <f t="shared" si="1073"/>
        <v>01</v>
      </c>
      <c r="I6891" t="str">
        <f t="shared" si="1074"/>
        <v>%1876-11-01%^^xsd:date</v>
      </c>
      <c r="J6891" t="str">
        <f t="shared" si="1075"/>
        <v>2009</v>
      </c>
      <c r="K6891" t="str">
        <f t="shared" si="1076"/>
        <v>05</v>
      </c>
      <c r="L6891" t="str">
        <f t="shared" si="1077"/>
        <v>22</v>
      </c>
      <c r="M6891" t="str">
        <f t="shared" si="1078"/>
        <v>%2009-22-22%^^xsd:date</v>
      </c>
      <c r="N6891" t="str">
        <f t="shared" si="1079"/>
        <v>:0795 a crs:CommonwealthOrganisation ; schema:name %Sub-Collector of Customs, Cairns [Queensland]% ; schema:startDate %1876-11-01%^^xsd:date ; schema:endDate %2009-22-22%^^xsd:date ; time:hasTime [ time:hasBeginning [ time:inXSDDate %1876-11-01%^^xsd:date ]  ] .</v>
      </c>
    </row>
    <row r="6892" spans="1:14" x14ac:dyDescent="0.15">
      <c r="A6892" s="1" t="s">
        <v>13821</v>
      </c>
      <c r="B6892" s="1" t="s">
        <v>13822</v>
      </c>
      <c r="C6892" s="1">
        <v>19930324</v>
      </c>
      <c r="D6892" s="1">
        <v>19940130</v>
      </c>
      <c r="E6892" t="str">
        <f t="shared" si="1070"/>
        <v>7950</v>
      </c>
      <c r="F6892" t="str">
        <f t="shared" si="1071"/>
        <v>1993</v>
      </c>
      <c r="G6892" t="str">
        <f t="shared" si="1072"/>
        <v>03</v>
      </c>
      <c r="H6892" t="str">
        <f t="shared" si="1073"/>
        <v>24</v>
      </c>
      <c r="I6892" t="str">
        <f t="shared" si="1074"/>
        <v>%1993-03-24%^^xsd:date</v>
      </c>
      <c r="J6892" t="str">
        <f t="shared" si="1075"/>
        <v>1994</v>
      </c>
      <c r="K6892" t="str">
        <f t="shared" si="1076"/>
        <v>01</v>
      </c>
      <c r="L6892" t="str">
        <f t="shared" si="1077"/>
        <v>30</v>
      </c>
      <c r="M6892" t="str">
        <f t="shared" si="1078"/>
        <v>%1994-30-30%^^xsd:date</v>
      </c>
      <c r="N6892" t="str">
        <f t="shared" si="1079"/>
        <v>:7950 a crs:CommonwealthOrganisation ; schema:name %Department of the Arts and Administrative Services, Regional Coordinator's Office, Northern Territory% ; schema:startDate %1993-03-24%^^xsd:date ; schema:endDate %1994-30-30%^^xsd:date ; time:hasTime [ time:hasBeginning [ time:inXSDDate %1993-03-24%^^xsd:date ]  ] .</v>
      </c>
    </row>
    <row r="6893" spans="1:14" x14ac:dyDescent="0.15">
      <c r="A6893" s="1" t="s">
        <v>13823</v>
      </c>
      <c r="B6893" s="1" t="s">
        <v>13824</v>
      </c>
      <c r="C6893" s="1">
        <v>19940130</v>
      </c>
      <c r="D6893" s="1">
        <v>20071203</v>
      </c>
      <c r="E6893" t="str">
        <f t="shared" si="1070"/>
        <v>7951</v>
      </c>
      <c r="F6893" t="str">
        <f t="shared" si="1071"/>
        <v>1994</v>
      </c>
      <c r="G6893" t="str">
        <f t="shared" si="1072"/>
        <v>01</v>
      </c>
      <c r="H6893" t="str">
        <f t="shared" si="1073"/>
        <v>30</v>
      </c>
      <c r="I6893" t="str">
        <f t="shared" si="1074"/>
        <v>%1994-01-30%^^xsd:date</v>
      </c>
      <c r="J6893" t="str">
        <f t="shared" si="1075"/>
        <v>2007</v>
      </c>
      <c r="K6893" t="str">
        <f t="shared" si="1076"/>
        <v>12</v>
      </c>
      <c r="L6893" t="str">
        <f t="shared" si="1077"/>
        <v>03</v>
      </c>
      <c r="M6893" t="str">
        <f t="shared" si="1078"/>
        <v>%2007-03-03%^^xsd:date</v>
      </c>
      <c r="N6893" t="str">
        <f t="shared" si="1079"/>
        <v>:7951 a crs:CommonwealthOrganisation ; schema:name %Department of Administrative Services [IV], Regional Coordinator's Office, Northern Territory% ; schema:startDate %1994-01-30%^^xsd:date ; schema:endDate %2007-03-03%^^xsd:date ; time:hasTime [ time:hasBeginning [ time:inXSDDate %1994-01-30%^^xsd:date ]  ] .</v>
      </c>
    </row>
    <row r="6894" spans="1:14" x14ac:dyDescent="0.15">
      <c r="A6894" s="1" t="s">
        <v>13825</v>
      </c>
      <c r="B6894" s="1" t="s">
        <v>13826</v>
      </c>
      <c r="C6894" s="1">
        <v>19910701</v>
      </c>
      <c r="D6894" s="1">
        <v>19930324</v>
      </c>
      <c r="E6894" t="str">
        <f t="shared" si="1070"/>
        <v>7952</v>
      </c>
      <c r="F6894" t="str">
        <f t="shared" si="1071"/>
        <v>1991</v>
      </c>
      <c r="G6894" t="str">
        <f t="shared" si="1072"/>
        <v>07</v>
      </c>
      <c r="H6894" t="str">
        <f t="shared" si="1073"/>
        <v>01</v>
      </c>
      <c r="I6894" t="str">
        <f t="shared" si="1074"/>
        <v>%1991-07-01%^^xsd:date</v>
      </c>
      <c r="J6894" t="str">
        <f t="shared" si="1075"/>
        <v>1993</v>
      </c>
      <c r="K6894" t="str">
        <f t="shared" si="1076"/>
        <v>03</v>
      </c>
      <c r="L6894" t="str">
        <f t="shared" si="1077"/>
        <v>24</v>
      </c>
      <c r="M6894" t="str">
        <f t="shared" si="1078"/>
        <v>%1993-24-24%^^xsd:date</v>
      </c>
      <c r="N6894" t="str">
        <f t="shared" si="1079"/>
        <v>:7952 a crs:CommonwealthOrganisation ; schema:name %Department of Administrative Services [III], Support Services, Northern Territory% ; schema:startDate %1991-07-01%^^xsd:date ; schema:endDate %1993-24-24%^^xsd:date ; time:hasTime [ time:hasBeginning [ time:inXSDDate %1991-07-01%^^xsd:date ]  ] .</v>
      </c>
    </row>
    <row r="6895" spans="1:14" x14ac:dyDescent="0.15">
      <c r="A6895" s="1" t="s">
        <v>13827</v>
      </c>
      <c r="B6895" s="1" t="s">
        <v>13828</v>
      </c>
      <c r="C6895" s="1">
        <v>19930324</v>
      </c>
      <c r="D6895" s="1">
        <v>19940130</v>
      </c>
      <c r="E6895" t="str">
        <f t="shared" si="1070"/>
        <v>7953</v>
      </c>
      <c r="F6895" t="str">
        <f t="shared" si="1071"/>
        <v>1993</v>
      </c>
      <c r="G6895" t="str">
        <f t="shared" si="1072"/>
        <v>03</v>
      </c>
      <c r="H6895" t="str">
        <f t="shared" si="1073"/>
        <v>24</v>
      </c>
      <c r="I6895" t="str">
        <f t="shared" si="1074"/>
        <v>%1993-03-24%^^xsd:date</v>
      </c>
      <c r="J6895" t="str">
        <f t="shared" si="1075"/>
        <v>1994</v>
      </c>
      <c r="K6895" t="str">
        <f t="shared" si="1076"/>
        <v>01</v>
      </c>
      <c r="L6895" t="str">
        <f t="shared" si="1077"/>
        <v>30</v>
      </c>
      <c r="M6895" t="str">
        <f t="shared" si="1078"/>
        <v>%1994-30-30%^^xsd:date</v>
      </c>
      <c r="N6895" t="str">
        <f t="shared" si="1079"/>
        <v>:7953 a crs:CommonwealthOrganisation ; schema:name %Department of the Arts and Administrative Services, Support Services, Northern Territory% ; schema:startDate %1993-03-24%^^xsd:date ; schema:endDate %1994-30-30%^^xsd:date ; time:hasTime [ time:hasBeginning [ time:inXSDDate %1993-03-24%^^xsd:date ]  ] .</v>
      </c>
    </row>
    <row r="6896" spans="1:14" x14ac:dyDescent="0.15">
      <c r="A6896" s="1" t="s">
        <v>13829</v>
      </c>
      <c r="B6896" s="1" t="s">
        <v>13830</v>
      </c>
      <c r="C6896" s="1">
        <v>19940130</v>
      </c>
      <c r="D6896" s="1">
        <v>19980911</v>
      </c>
      <c r="E6896" t="str">
        <f t="shared" si="1070"/>
        <v>7954</v>
      </c>
      <c r="F6896" t="str">
        <f t="shared" si="1071"/>
        <v>1994</v>
      </c>
      <c r="G6896" t="str">
        <f t="shared" si="1072"/>
        <v>01</v>
      </c>
      <c r="H6896" t="str">
        <f t="shared" si="1073"/>
        <v>30</v>
      </c>
      <c r="I6896" t="str">
        <f t="shared" si="1074"/>
        <v>%1994-01-30%^^xsd:date</v>
      </c>
      <c r="J6896" t="str">
        <f t="shared" si="1075"/>
        <v>1998</v>
      </c>
      <c r="K6896" t="str">
        <f t="shared" si="1076"/>
        <v>09</v>
      </c>
      <c r="L6896" t="str">
        <f t="shared" si="1077"/>
        <v>11</v>
      </c>
      <c r="M6896" t="str">
        <f t="shared" si="1078"/>
        <v>%1998-11-11%^^xsd:date</v>
      </c>
      <c r="N6896" t="str">
        <f t="shared" si="1079"/>
        <v>:7954 a crs:CommonwealthOrganisation ; schema:name %Department of Administrative Services [IV], Support Services, Northern Territory% ; schema:startDate %1994-01-30%^^xsd:date ; schema:endDate %1998-11-11%^^xsd:date ; time:hasTime [ time:hasBeginning [ time:inXSDDate %1994-01-30%^^xsd:date ]  ] .</v>
      </c>
    </row>
    <row r="6897" spans="1:14" x14ac:dyDescent="0.15">
      <c r="A6897" s="1" t="s">
        <v>13831</v>
      </c>
      <c r="B6897" s="1" t="s">
        <v>13832</v>
      </c>
      <c r="C6897" s="1">
        <v>19930512</v>
      </c>
      <c r="D6897" s="1">
        <v>19940722</v>
      </c>
      <c r="E6897" t="str">
        <f t="shared" si="1070"/>
        <v>7955</v>
      </c>
      <c r="F6897" t="str">
        <f t="shared" si="1071"/>
        <v>1993</v>
      </c>
      <c r="G6897" t="str">
        <f t="shared" si="1072"/>
        <v>05</v>
      </c>
      <c r="H6897" t="str">
        <f t="shared" si="1073"/>
        <v>12</v>
      </c>
      <c r="I6897" t="str">
        <f t="shared" si="1074"/>
        <v>%1993-05-12%^^xsd:date</v>
      </c>
      <c r="J6897" t="str">
        <f t="shared" si="1075"/>
        <v>1994</v>
      </c>
      <c r="K6897" t="str">
        <f t="shared" si="1076"/>
        <v>07</v>
      </c>
      <c r="L6897" t="str">
        <f t="shared" si="1077"/>
        <v>22</v>
      </c>
      <c r="M6897" t="str">
        <f t="shared" si="1078"/>
        <v>%1994-22-22%^^xsd:date</v>
      </c>
      <c r="N6897" t="str">
        <f t="shared" si="1079"/>
        <v>:7955 a crs:CommonwealthOrganisation ; schema:name %Inquiry into the use of pituitary derived hormones in Australia and Creutzfeldt-Jakob Disease% ; schema:startDate %1993-05-12%^^xsd:date ; schema:endDate %1994-22-22%^^xsd:date ; time:hasTime [ time:hasBeginning [ time:inXSDDate %1993-05-12%^^xsd:date ]  ] .</v>
      </c>
    </row>
    <row r="6898" spans="1:14" x14ac:dyDescent="0.15">
      <c r="A6898" s="1" t="s">
        <v>13833</v>
      </c>
      <c r="B6898" s="1" t="s">
        <v>13834</v>
      </c>
      <c r="C6898" s="1">
        <v>19730101</v>
      </c>
      <c r="E6898" t="str">
        <f t="shared" si="1070"/>
        <v>7957</v>
      </c>
      <c r="F6898" t="str">
        <f t="shared" si="1071"/>
        <v>1973</v>
      </c>
      <c r="G6898" t="str">
        <f t="shared" si="1072"/>
        <v>01</v>
      </c>
      <c r="H6898" t="str">
        <f t="shared" si="1073"/>
        <v>01</v>
      </c>
      <c r="I6898" t="str">
        <f t="shared" si="1074"/>
        <v>%1973-01-01%^^xsd:date</v>
      </c>
      <c r="J6898" t="str">
        <f t="shared" si="1075"/>
        <v/>
      </c>
      <c r="K6898" t="str">
        <f t="shared" si="1076"/>
        <v/>
      </c>
      <c r="L6898" t="str">
        <f t="shared" si="1077"/>
        <v/>
      </c>
      <c r="M6898" t="str">
        <f t="shared" si="1078"/>
        <v/>
      </c>
      <c r="N6898" t="str">
        <f t="shared" si="1079"/>
        <v>:7957 a crs:CommonwealthOrganisation ; schema:name %Australian Consulate-General, Honolulu [United States of America]% ; schema:startDate %1973-01-01%^^xsd:date ; time:hasTime [ time:hasBeginning [ time:inXSDDate %1973-01-01%^^xsd:date ]  ] .</v>
      </c>
    </row>
    <row r="6899" spans="1:14" x14ac:dyDescent="0.15">
      <c r="A6899" s="1" t="s">
        <v>13835</v>
      </c>
      <c r="B6899" s="1" t="s">
        <v>13836</v>
      </c>
      <c r="C6899" s="1">
        <v>19910101</v>
      </c>
      <c r="D6899" s="1">
        <v>19980701</v>
      </c>
      <c r="E6899" t="str">
        <f t="shared" si="1070"/>
        <v>7958</v>
      </c>
      <c r="F6899" t="str">
        <f t="shared" si="1071"/>
        <v>1991</v>
      </c>
      <c r="G6899" t="str">
        <f t="shared" si="1072"/>
        <v>01</v>
      </c>
      <c r="H6899" t="str">
        <f t="shared" si="1073"/>
        <v>01</v>
      </c>
      <c r="I6899" t="str">
        <f t="shared" si="1074"/>
        <v>%1991-01-01%^^xsd:date</v>
      </c>
      <c r="J6899" t="str">
        <f t="shared" si="1075"/>
        <v>1998</v>
      </c>
      <c r="K6899" t="str">
        <f t="shared" si="1076"/>
        <v>07</v>
      </c>
      <c r="L6899" t="str">
        <f t="shared" si="1077"/>
        <v>01</v>
      </c>
      <c r="M6899" t="str">
        <f t="shared" si="1078"/>
        <v>%1998-01-01%^^xsd:date</v>
      </c>
      <c r="N6899" t="str">
        <f t="shared" si="1079"/>
        <v>:7958 a crs:CommonwealthOrganisation ; schema:name %Australian Securities Commission, Office of the Chairman, Melbourne% ; schema:startDate %1991-01-01%^^xsd:date ; schema:endDate %1998-01-01%^^xsd:date ; time:hasTime [ time:hasBeginning [ time:inXSDDate %1991-01-01%^^xsd:date ]  ] .</v>
      </c>
    </row>
    <row r="6900" spans="1:14" x14ac:dyDescent="0.15">
      <c r="A6900" s="1" t="s">
        <v>13837</v>
      </c>
      <c r="B6900" s="1" t="s">
        <v>13838</v>
      </c>
      <c r="C6900" s="1">
        <v>18600101</v>
      </c>
      <c r="D6900" s="1">
        <v>20090522</v>
      </c>
      <c r="E6900" t="str">
        <f t="shared" si="1070"/>
        <v>0796</v>
      </c>
      <c r="F6900" t="str">
        <f t="shared" si="1071"/>
        <v>1860</v>
      </c>
      <c r="G6900" t="str">
        <f t="shared" si="1072"/>
        <v>01</v>
      </c>
      <c r="H6900" t="str">
        <f t="shared" si="1073"/>
        <v>01</v>
      </c>
      <c r="I6900" t="str">
        <f t="shared" si="1074"/>
        <v>%1860-01-01%^^xsd:date</v>
      </c>
      <c r="J6900" t="str">
        <f t="shared" si="1075"/>
        <v>2009</v>
      </c>
      <c r="K6900" t="str">
        <f t="shared" si="1076"/>
        <v>05</v>
      </c>
      <c r="L6900" t="str">
        <f t="shared" si="1077"/>
        <v>22</v>
      </c>
      <c r="M6900" t="str">
        <f t="shared" si="1078"/>
        <v>%2009-22-22%^^xsd:date</v>
      </c>
      <c r="N6900" t="str">
        <f t="shared" si="1079"/>
        <v>:0796 a crs:CommonwealthOrganisation ; schema:name %Sub-Collector of Customs, Gladstone [Queensland]% ; schema:startDate %1860-01-01%^^xsd:date ; schema:endDate %2009-22-22%^^xsd:date ; time:hasTime [ time:hasBeginning [ time:inXSDDate %1860-01-01%^^xsd:date ]  ] .</v>
      </c>
    </row>
    <row r="6901" spans="1:14" x14ac:dyDescent="0.15">
      <c r="A6901" s="1" t="s">
        <v>13839</v>
      </c>
      <c r="B6901" s="1" t="s">
        <v>13840</v>
      </c>
      <c r="C6901" s="1">
        <v>19940701</v>
      </c>
      <c r="D6901" s="1">
        <v>19960311</v>
      </c>
      <c r="E6901" t="str">
        <f t="shared" si="1070"/>
        <v>7960</v>
      </c>
      <c r="F6901" t="str">
        <f t="shared" si="1071"/>
        <v>1994</v>
      </c>
      <c r="G6901" t="str">
        <f t="shared" si="1072"/>
        <v>07</v>
      </c>
      <c r="H6901" t="str">
        <f t="shared" si="1073"/>
        <v>01</v>
      </c>
      <c r="I6901" t="str">
        <f t="shared" si="1074"/>
        <v>%1994-07-01%^^xsd:date</v>
      </c>
      <c r="J6901" t="str">
        <f t="shared" si="1075"/>
        <v>1996</v>
      </c>
      <c r="K6901" t="str">
        <f t="shared" si="1076"/>
        <v>03</v>
      </c>
      <c r="L6901" t="str">
        <f t="shared" si="1077"/>
        <v>11</v>
      </c>
      <c r="M6901" t="str">
        <f t="shared" si="1078"/>
        <v>%1996-11-11%^^xsd:date</v>
      </c>
      <c r="N6901" t="str">
        <f t="shared" si="1079"/>
        <v>:7960 a crs:CommonwealthOrganisation ; schema:name %Department of Employment, Education and Training, Area Office, South Australia North% ; schema:startDate %1994-07-01%^^xsd:date ; schema:endDate %1996-11-11%^^xsd:date ; time:hasTime [ time:hasBeginning [ time:inXSDDate %1994-07-01%^^xsd:date ]  ] .</v>
      </c>
    </row>
    <row r="6902" spans="1:14" x14ac:dyDescent="0.15">
      <c r="A6902" s="1" t="s">
        <v>13841</v>
      </c>
      <c r="B6902" s="1" t="s">
        <v>13842</v>
      </c>
      <c r="C6902" s="1">
        <v>19940701</v>
      </c>
      <c r="D6902" s="1">
        <v>19960311</v>
      </c>
      <c r="E6902" t="str">
        <f t="shared" si="1070"/>
        <v>7961</v>
      </c>
      <c r="F6902" t="str">
        <f t="shared" si="1071"/>
        <v>1994</v>
      </c>
      <c r="G6902" t="str">
        <f t="shared" si="1072"/>
        <v>07</v>
      </c>
      <c r="H6902" t="str">
        <f t="shared" si="1073"/>
        <v>01</v>
      </c>
      <c r="I6902" t="str">
        <f t="shared" si="1074"/>
        <v>%1994-07-01%^^xsd:date</v>
      </c>
      <c r="J6902" t="str">
        <f t="shared" si="1075"/>
        <v>1996</v>
      </c>
      <c r="K6902" t="str">
        <f t="shared" si="1076"/>
        <v>03</v>
      </c>
      <c r="L6902" t="str">
        <f t="shared" si="1077"/>
        <v>11</v>
      </c>
      <c r="M6902" t="str">
        <f t="shared" si="1078"/>
        <v>%1996-11-11%^^xsd:date</v>
      </c>
      <c r="N6902" t="str">
        <f t="shared" si="1079"/>
        <v>:7961 a crs:CommonwealthOrganisation ; schema:name %Department of Employment, Education and Training, Area Office, South Australia South% ; schema:startDate %1994-07-01%^^xsd:date ; schema:endDate %1996-11-11%^^xsd:date ; time:hasTime [ time:hasBeginning [ time:inXSDDate %1994-07-01%^^xsd:date ]  ] .</v>
      </c>
    </row>
    <row r="6903" spans="1:14" x14ac:dyDescent="0.15">
      <c r="A6903" s="1" t="s">
        <v>13843</v>
      </c>
      <c r="B6903" s="1" t="s">
        <v>13844</v>
      </c>
      <c r="C6903" s="1">
        <v>19940325</v>
      </c>
      <c r="D6903" s="1">
        <v>19960311</v>
      </c>
      <c r="E6903" t="str">
        <f t="shared" si="1070"/>
        <v>7962</v>
      </c>
      <c r="F6903" t="str">
        <f t="shared" si="1071"/>
        <v>1994</v>
      </c>
      <c r="G6903" t="str">
        <f t="shared" si="1072"/>
        <v>03</v>
      </c>
      <c r="H6903" t="str">
        <f t="shared" si="1073"/>
        <v>25</v>
      </c>
      <c r="I6903" t="str">
        <f t="shared" si="1074"/>
        <v>%1994-03-25%^^xsd:date</v>
      </c>
      <c r="J6903" t="str">
        <f t="shared" si="1075"/>
        <v>1996</v>
      </c>
      <c r="K6903" t="str">
        <f t="shared" si="1076"/>
        <v>03</v>
      </c>
      <c r="L6903" t="str">
        <f t="shared" si="1077"/>
        <v>11</v>
      </c>
      <c r="M6903" t="str">
        <f t="shared" si="1078"/>
        <v>%1996-11-11%^^xsd:date</v>
      </c>
      <c r="N6903" t="str">
        <f t="shared" si="1079"/>
        <v>:7962 a crs:CommonwealthOrganisation ; schema:name %Department of Housing and Regional Development, State Office, New South Wales% ; schema:startDate %1994-03-25%^^xsd:date ; schema:endDate %1996-11-11%^^xsd:date ; time:hasTime [ time:hasBeginning [ time:inXSDDate %1994-03-25%^^xsd:date ]  ] .</v>
      </c>
    </row>
    <row r="6904" spans="1:14" x14ac:dyDescent="0.15">
      <c r="A6904" s="1" t="s">
        <v>13845</v>
      </c>
      <c r="B6904" s="1" t="s">
        <v>13846</v>
      </c>
      <c r="C6904" s="1">
        <v>19940325</v>
      </c>
      <c r="D6904" s="1">
        <v>19960311</v>
      </c>
      <c r="E6904" t="str">
        <f t="shared" si="1070"/>
        <v>7963</v>
      </c>
      <c r="F6904" t="str">
        <f t="shared" si="1071"/>
        <v>1994</v>
      </c>
      <c r="G6904" t="str">
        <f t="shared" si="1072"/>
        <v>03</v>
      </c>
      <c r="H6904" t="str">
        <f t="shared" si="1073"/>
        <v>25</v>
      </c>
      <c r="I6904" t="str">
        <f t="shared" si="1074"/>
        <v>%1994-03-25%^^xsd:date</v>
      </c>
      <c r="J6904" t="str">
        <f t="shared" si="1075"/>
        <v>1996</v>
      </c>
      <c r="K6904" t="str">
        <f t="shared" si="1076"/>
        <v>03</v>
      </c>
      <c r="L6904" t="str">
        <f t="shared" si="1077"/>
        <v>11</v>
      </c>
      <c r="M6904" t="str">
        <f t="shared" si="1078"/>
        <v>%1996-11-11%^^xsd:date</v>
      </c>
      <c r="N6904" t="str">
        <f t="shared" si="1079"/>
        <v>:7963 a crs:CommonwealthOrganisation ; schema:name %Department of Housing and Regional Development, State Office, Victoria% ; schema:startDate %1994-03-25%^^xsd:date ; schema:endDate %1996-11-11%^^xsd:date ; time:hasTime [ time:hasBeginning [ time:inXSDDate %1994-03-25%^^xsd:date ]  ] .</v>
      </c>
    </row>
    <row r="6905" spans="1:14" x14ac:dyDescent="0.15">
      <c r="A6905" s="1" t="s">
        <v>13847</v>
      </c>
      <c r="B6905" s="1" t="s">
        <v>13848</v>
      </c>
      <c r="C6905" s="1">
        <v>19940325</v>
      </c>
      <c r="D6905" s="1">
        <v>19960311</v>
      </c>
      <c r="E6905" t="str">
        <f t="shared" si="1070"/>
        <v>7964</v>
      </c>
      <c r="F6905" t="str">
        <f t="shared" si="1071"/>
        <v>1994</v>
      </c>
      <c r="G6905" t="str">
        <f t="shared" si="1072"/>
        <v>03</v>
      </c>
      <c r="H6905" t="str">
        <f t="shared" si="1073"/>
        <v>25</v>
      </c>
      <c r="I6905" t="str">
        <f t="shared" si="1074"/>
        <v>%1994-03-25%^^xsd:date</v>
      </c>
      <c r="J6905" t="str">
        <f t="shared" si="1075"/>
        <v>1996</v>
      </c>
      <c r="K6905" t="str">
        <f t="shared" si="1076"/>
        <v>03</v>
      </c>
      <c r="L6905" t="str">
        <f t="shared" si="1077"/>
        <v>11</v>
      </c>
      <c r="M6905" t="str">
        <f t="shared" si="1078"/>
        <v>%1996-11-11%^^xsd:date</v>
      </c>
      <c r="N6905" t="str">
        <f t="shared" si="1079"/>
        <v>:7964 a crs:CommonwealthOrganisation ; schema:name %Department of Housing and Regional Development, State Office, Queensland% ; schema:startDate %1994-03-25%^^xsd:date ; schema:endDate %1996-11-11%^^xsd:date ; time:hasTime [ time:hasBeginning [ time:inXSDDate %1994-03-25%^^xsd:date ]  ] .</v>
      </c>
    </row>
    <row r="6906" spans="1:14" x14ac:dyDescent="0.15">
      <c r="A6906" s="1" t="s">
        <v>13849</v>
      </c>
      <c r="B6906" s="1" t="s">
        <v>13850</v>
      </c>
      <c r="C6906" s="1">
        <v>19940325</v>
      </c>
      <c r="D6906" s="1">
        <v>19960311</v>
      </c>
      <c r="E6906" t="str">
        <f t="shared" si="1070"/>
        <v>7965</v>
      </c>
      <c r="F6906" t="str">
        <f t="shared" si="1071"/>
        <v>1994</v>
      </c>
      <c r="G6906" t="str">
        <f t="shared" si="1072"/>
        <v>03</v>
      </c>
      <c r="H6906" t="str">
        <f t="shared" si="1073"/>
        <v>25</v>
      </c>
      <c r="I6906" t="str">
        <f t="shared" si="1074"/>
        <v>%1994-03-25%^^xsd:date</v>
      </c>
      <c r="J6906" t="str">
        <f t="shared" si="1075"/>
        <v>1996</v>
      </c>
      <c r="K6906" t="str">
        <f t="shared" si="1076"/>
        <v>03</v>
      </c>
      <c r="L6906" t="str">
        <f t="shared" si="1077"/>
        <v>11</v>
      </c>
      <c r="M6906" t="str">
        <f t="shared" si="1078"/>
        <v>%1996-11-11%^^xsd:date</v>
      </c>
      <c r="N6906" t="str">
        <f t="shared" si="1079"/>
        <v>:7965 a crs:CommonwealthOrganisation ; schema:name %Department of Housing and Regional Development, State Office, Western Australia% ; schema:startDate %1994-03-25%^^xsd:date ; schema:endDate %1996-11-11%^^xsd:date ; time:hasTime [ time:hasBeginning [ time:inXSDDate %1994-03-25%^^xsd:date ]  ] .</v>
      </c>
    </row>
    <row r="6907" spans="1:14" x14ac:dyDescent="0.15">
      <c r="A6907" s="1" t="s">
        <v>13851</v>
      </c>
      <c r="B6907" s="1" t="s">
        <v>13852</v>
      </c>
      <c r="C6907" s="1">
        <v>19940325</v>
      </c>
      <c r="D6907" s="1">
        <v>19960311</v>
      </c>
      <c r="E6907" t="str">
        <f t="shared" si="1070"/>
        <v>7966</v>
      </c>
      <c r="F6907" t="str">
        <f t="shared" si="1071"/>
        <v>1994</v>
      </c>
      <c r="G6907" t="str">
        <f t="shared" si="1072"/>
        <v>03</v>
      </c>
      <c r="H6907" t="str">
        <f t="shared" si="1073"/>
        <v>25</v>
      </c>
      <c r="I6907" t="str">
        <f t="shared" si="1074"/>
        <v>%1994-03-25%^^xsd:date</v>
      </c>
      <c r="J6907" t="str">
        <f t="shared" si="1075"/>
        <v>1996</v>
      </c>
      <c r="K6907" t="str">
        <f t="shared" si="1076"/>
        <v>03</v>
      </c>
      <c r="L6907" t="str">
        <f t="shared" si="1077"/>
        <v>11</v>
      </c>
      <c r="M6907" t="str">
        <f t="shared" si="1078"/>
        <v>%1996-11-11%^^xsd:date</v>
      </c>
      <c r="N6907" t="str">
        <f t="shared" si="1079"/>
        <v>:7966 a crs:CommonwealthOrganisation ; schema:name %Department of Housing and Regional Development, State Office, South Australia% ; schema:startDate %1994-03-25%^^xsd:date ; schema:endDate %1996-11-11%^^xsd:date ; time:hasTime [ time:hasBeginning [ time:inXSDDate %1994-03-25%^^xsd:date ]  ] .</v>
      </c>
    </row>
    <row r="6908" spans="1:14" x14ac:dyDescent="0.15">
      <c r="A6908" s="1" t="s">
        <v>13853</v>
      </c>
      <c r="B6908" s="1" t="s">
        <v>13854</v>
      </c>
      <c r="C6908" s="1">
        <v>19940325</v>
      </c>
      <c r="D6908" s="1">
        <v>19960311</v>
      </c>
      <c r="E6908" t="str">
        <f t="shared" si="1070"/>
        <v>7968</v>
      </c>
      <c r="F6908" t="str">
        <f t="shared" si="1071"/>
        <v>1994</v>
      </c>
      <c r="G6908" t="str">
        <f t="shared" si="1072"/>
        <v>03</v>
      </c>
      <c r="H6908" t="str">
        <f t="shared" si="1073"/>
        <v>25</v>
      </c>
      <c r="I6908" t="str">
        <f t="shared" si="1074"/>
        <v>%1994-03-25%^^xsd:date</v>
      </c>
      <c r="J6908" t="str">
        <f t="shared" si="1075"/>
        <v>1996</v>
      </c>
      <c r="K6908" t="str">
        <f t="shared" si="1076"/>
        <v>03</v>
      </c>
      <c r="L6908" t="str">
        <f t="shared" si="1077"/>
        <v>11</v>
      </c>
      <c r="M6908" t="str">
        <f t="shared" si="1078"/>
        <v>%1996-11-11%^^xsd:date</v>
      </c>
      <c r="N6908" t="str">
        <f t="shared" si="1079"/>
        <v>:7968 a crs:CommonwealthOrganisation ; schema:name %Department of Housing and Regional Development, Northern Territory Office% ; schema:startDate %1994-03-25%^^xsd:date ; schema:endDate %1996-11-11%^^xsd:date ; time:hasTime [ time:hasBeginning [ time:inXSDDate %1994-03-25%^^xsd:date ]  ] .</v>
      </c>
    </row>
    <row r="6909" spans="1:14" x14ac:dyDescent="0.15">
      <c r="A6909" s="1" t="s">
        <v>13855</v>
      </c>
      <c r="B6909" s="1" t="s">
        <v>13856</v>
      </c>
      <c r="C6909" s="1">
        <v>19940325</v>
      </c>
      <c r="D6909" s="1">
        <v>19960311</v>
      </c>
      <c r="E6909" t="str">
        <f t="shared" si="1070"/>
        <v>7969</v>
      </c>
      <c r="F6909" t="str">
        <f t="shared" si="1071"/>
        <v>1994</v>
      </c>
      <c r="G6909" t="str">
        <f t="shared" si="1072"/>
        <v>03</v>
      </c>
      <c r="H6909" t="str">
        <f t="shared" si="1073"/>
        <v>25</v>
      </c>
      <c r="I6909" t="str">
        <f t="shared" si="1074"/>
        <v>%1994-03-25%^^xsd:date</v>
      </c>
      <c r="J6909" t="str">
        <f t="shared" si="1075"/>
        <v>1996</v>
      </c>
      <c r="K6909" t="str">
        <f t="shared" si="1076"/>
        <v>03</v>
      </c>
      <c r="L6909" t="str">
        <f t="shared" si="1077"/>
        <v>11</v>
      </c>
      <c r="M6909" t="str">
        <f t="shared" si="1078"/>
        <v>%1996-11-11%^^xsd:date</v>
      </c>
      <c r="N6909" t="str">
        <f t="shared" si="1079"/>
        <v>:7969 a crs:CommonwealthOrganisation ; schema:name %Department of Housing and Regional Development, Australian Capital Territory Office% ; schema:startDate %1994-03-25%^^xsd:date ; schema:endDate %1996-11-11%^^xsd:date ; time:hasTime [ time:hasBeginning [ time:inXSDDate %1994-03-25%^^xsd:date ]  ] .</v>
      </c>
    </row>
    <row r="6910" spans="1:14" x14ac:dyDescent="0.15">
      <c r="A6910" s="1" t="s">
        <v>13857</v>
      </c>
      <c r="B6910" s="1" t="s">
        <v>13858</v>
      </c>
      <c r="C6910" s="1">
        <v>18630101</v>
      </c>
      <c r="D6910" s="1">
        <v>20090522</v>
      </c>
      <c r="E6910" t="str">
        <f t="shared" si="1070"/>
        <v>0797</v>
      </c>
      <c r="F6910" t="str">
        <f t="shared" si="1071"/>
        <v>1863</v>
      </c>
      <c r="G6910" t="str">
        <f t="shared" si="1072"/>
        <v>01</v>
      </c>
      <c r="H6910" t="str">
        <f t="shared" si="1073"/>
        <v>01</v>
      </c>
      <c r="I6910" t="str">
        <f t="shared" si="1074"/>
        <v>%1863-01-01%^^xsd:date</v>
      </c>
      <c r="J6910" t="str">
        <f t="shared" si="1075"/>
        <v>2009</v>
      </c>
      <c r="K6910" t="str">
        <f t="shared" si="1076"/>
        <v>05</v>
      </c>
      <c r="L6910" t="str">
        <f t="shared" si="1077"/>
        <v>22</v>
      </c>
      <c r="M6910" t="str">
        <f t="shared" si="1078"/>
        <v>%2009-22-22%^^xsd:date</v>
      </c>
      <c r="N6910" t="str">
        <f t="shared" si="1079"/>
        <v>:0797 a crs:CommonwealthOrganisation ; schema:name %Sub-Collector of Customs, Mackay [Queensland]% ; schema:startDate %1863-01-01%^^xsd:date ; schema:endDate %2009-22-22%^^xsd:date ; time:hasTime [ time:hasBeginning [ time:inXSDDate %1863-01-01%^^xsd:date ]  ] .</v>
      </c>
    </row>
    <row r="6911" spans="1:14" x14ac:dyDescent="0.15">
      <c r="A6911" s="1" t="s">
        <v>13859</v>
      </c>
      <c r="B6911" s="1" t="s">
        <v>13860</v>
      </c>
      <c r="C6911" s="1">
        <v>19940701</v>
      </c>
      <c r="D6911" s="1">
        <v>19980227</v>
      </c>
      <c r="E6911" t="str">
        <f t="shared" si="1070"/>
        <v>7970</v>
      </c>
      <c r="F6911" t="str">
        <f t="shared" si="1071"/>
        <v>1994</v>
      </c>
      <c r="G6911" t="str">
        <f t="shared" si="1072"/>
        <v>07</v>
      </c>
      <c r="H6911" t="str">
        <f t="shared" si="1073"/>
        <v>01</v>
      </c>
      <c r="I6911" t="str">
        <f t="shared" si="1074"/>
        <v>%1994-07-01%^^xsd:date</v>
      </c>
      <c r="J6911" t="str">
        <f t="shared" si="1075"/>
        <v>1998</v>
      </c>
      <c r="K6911" t="str">
        <f t="shared" si="1076"/>
        <v>02</v>
      </c>
      <c r="L6911" t="str">
        <f t="shared" si="1077"/>
        <v>27</v>
      </c>
      <c r="M6911" t="str">
        <f t="shared" si="1078"/>
        <v>%1998-27-27%^^xsd:date</v>
      </c>
      <c r="N6911" t="str">
        <f t="shared" si="1079"/>
        <v>:7970 a crs:CommonwealthOrganisation ; schema:name %Australian Archives, National Office% ; schema:startDate %1994-07-01%^^xsd:date ; schema:endDate %1998-27-27%^^xsd:date ; time:hasTime [ time:hasBeginning [ time:inXSDDate %1994-07-01%^^xsd:date ]  ] .</v>
      </c>
    </row>
    <row r="6912" spans="1:14" x14ac:dyDescent="0.15">
      <c r="A6912" s="1" t="s">
        <v>13861</v>
      </c>
      <c r="B6912" s="1" t="s">
        <v>13862</v>
      </c>
      <c r="C6912" s="1">
        <v>19880101</v>
      </c>
      <c r="E6912" t="str">
        <f t="shared" si="1070"/>
        <v>7971</v>
      </c>
      <c r="F6912" t="str">
        <f t="shared" si="1071"/>
        <v>1988</v>
      </c>
      <c r="G6912" t="str">
        <f t="shared" si="1072"/>
        <v>01</v>
      </c>
      <c r="H6912" t="str">
        <f t="shared" si="1073"/>
        <v>01</v>
      </c>
      <c r="I6912" t="str">
        <f t="shared" si="1074"/>
        <v>%1988-01-01%^^xsd:date</v>
      </c>
      <c r="J6912" t="str">
        <f t="shared" si="1075"/>
        <v/>
      </c>
      <c r="K6912" t="str">
        <f t="shared" si="1076"/>
        <v/>
      </c>
      <c r="L6912" t="str">
        <f t="shared" si="1077"/>
        <v/>
      </c>
      <c r="M6912" t="str">
        <f t="shared" si="1078"/>
        <v/>
      </c>
      <c r="N6912" t="str">
        <f t="shared" si="1079"/>
        <v>:7971 a crs:CommonwealthOrganisation ; schema:name %CSIRO, Institute of Plant Production and Processing% ; schema:startDate %1988-01-01%^^xsd:date ; time:hasTime [ time:hasBeginning [ time:inXSDDate %1988-01-01%^^xsd:date ]  ] .</v>
      </c>
    </row>
    <row r="6913" spans="1:14" x14ac:dyDescent="0.15">
      <c r="A6913" s="1" t="s">
        <v>13863</v>
      </c>
      <c r="B6913" s="1" t="s">
        <v>13864</v>
      </c>
      <c r="C6913" s="1">
        <v>19880101</v>
      </c>
      <c r="D6913" s="1">
        <v>19960630</v>
      </c>
      <c r="E6913" t="str">
        <f t="shared" si="1070"/>
        <v>7972</v>
      </c>
      <c r="F6913" t="str">
        <f t="shared" si="1071"/>
        <v>1988</v>
      </c>
      <c r="G6913" t="str">
        <f t="shared" si="1072"/>
        <v>01</v>
      </c>
      <c r="H6913" t="str">
        <f t="shared" si="1073"/>
        <v>01</v>
      </c>
      <c r="I6913" t="str">
        <f t="shared" si="1074"/>
        <v>%1988-01-01%^^xsd:date</v>
      </c>
      <c r="J6913" t="str">
        <f t="shared" si="1075"/>
        <v>1996</v>
      </c>
      <c r="K6913" t="str">
        <f t="shared" si="1076"/>
        <v>06</v>
      </c>
      <c r="L6913" t="str">
        <f t="shared" si="1077"/>
        <v>30</v>
      </c>
      <c r="M6913" t="str">
        <f t="shared" si="1078"/>
        <v>%1996-30-30%^^xsd:date</v>
      </c>
      <c r="N6913" t="str">
        <f t="shared" si="1079"/>
        <v>:7972 a crs:CommonwealthOrganisation ; schema:name %CSIRO, Institute of Natural Resources and Environment% ; schema:startDate %1988-01-01%^^xsd:date ; schema:endDate %1996-30-30%^^xsd:date ; time:hasTime [ time:hasBeginning [ time:inXSDDate %1988-01-01%^^xsd:date ]  ] .</v>
      </c>
    </row>
    <row r="6914" spans="1:14" x14ac:dyDescent="0.15">
      <c r="A6914" s="1" t="s">
        <v>13865</v>
      </c>
      <c r="B6914" s="1" t="s">
        <v>13866</v>
      </c>
      <c r="C6914" s="1">
        <v>19900501</v>
      </c>
      <c r="E6914" t="str">
        <f t="shared" si="1070"/>
        <v>7973</v>
      </c>
      <c r="F6914" t="str">
        <f t="shared" si="1071"/>
        <v>1990</v>
      </c>
      <c r="G6914" t="str">
        <f t="shared" si="1072"/>
        <v>05</v>
      </c>
      <c r="H6914" t="str">
        <f t="shared" si="1073"/>
        <v>01</v>
      </c>
      <c r="I6914" t="str">
        <f t="shared" si="1074"/>
        <v>%1990-05-01%^^xsd:date</v>
      </c>
      <c r="J6914" t="str">
        <f t="shared" si="1075"/>
        <v/>
      </c>
      <c r="K6914" t="str">
        <f t="shared" si="1076"/>
        <v/>
      </c>
      <c r="L6914" t="str">
        <f t="shared" si="1077"/>
        <v/>
      </c>
      <c r="M6914" t="str">
        <f t="shared" si="1078"/>
        <v/>
      </c>
      <c r="N6914" t="str">
        <f t="shared" si="1079"/>
        <v>:7973 a crs:CommonwealthOrganisation ; schema:name %House of Representatives Standing Committee for Long Term Strategies% ; schema:startDate %1990-05-01%^^xsd:date ; time:hasTime [ time:hasBeginning [ time:inXSDDate %1990-05-01%^^xsd:date ]  ] .</v>
      </c>
    </row>
    <row r="6915" spans="1:14" x14ac:dyDescent="0.15">
      <c r="A6915" s="1" t="s">
        <v>13867</v>
      </c>
      <c r="B6915" s="1" t="s">
        <v>13868</v>
      </c>
      <c r="C6915" s="1">
        <v>19370225</v>
      </c>
      <c r="E6915" t="str">
        <f t="shared" ref="E6915:E6978" si="1080">TEXT(SUBSTITUTE(A6915, "CA ", ""), "0000")</f>
        <v>7974</v>
      </c>
      <c r="F6915" t="str">
        <f t="shared" ref="F6915:F6978" si="1081">LEFT(C6915,4)</f>
        <v>1937</v>
      </c>
      <c r="G6915" t="str">
        <f t="shared" ref="G6915:G6978" si="1082">MID(C6915,5,2)</f>
        <v>02</v>
      </c>
      <c r="H6915" t="str">
        <f t="shared" ref="H6915:H6978" si="1083">RIGHT(C6915,2)</f>
        <v>25</v>
      </c>
      <c r="I6915" t="str">
        <f t="shared" ref="I6915:I6978" si="1084">IF(AND(G6915+0&gt;=1,G6915+0&lt;=12),CONCATENATE("%",F6915,"-",G6915,"-",H6915,"%^^xsd:date"),CONCATENATE("%",F6915,"%^^xsd:gYear"))</f>
        <v>%1937-02-25%^^xsd:date</v>
      </c>
      <c r="J6915" t="str">
        <f t="shared" ref="J6915:J6978" si="1085">LEFT(D6915,4)</f>
        <v/>
      </c>
      <c r="K6915" t="str">
        <f t="shared" ref="K6915:K6978" si="1086">MID(D6915,5,2)</f>
        <v/>
      </c>
      <c r="L6915" t="str">
        <f t="shared" ref="L6915:L6978" si="1087">RIGHT(D6915,2)</f>
        <v/>
      </c>
      <c r="M6915" t="str">
        <f t="shared" ref="M6915:M6978" si="1088">IFERROR(IF(AND(K6915+0&gt;=1,K6915+0&lt;=12),CONCATENATE("%",J6915,"-",L6915,"-",L6915,"%^^xsd:date"),CONCATENATE("%",J6915,"%^^xsd:gYear")),"")</f>
        <v/>
      </c>
      <c r="N6915" t="str">
        <f t="shared" ref="N6915:N6978" si="1089">CONCATENATE(":",E6915," a crs:CommonwealthOrganisation ; schema:name %",B6915,"% ; schema:startDate ",I6915, IF(M6915="","",CONCATENATE(" ; schema:endDate ",M6915)), " ; time:hasTime [ time:hasBeginning [ time:inXSDDate ", I6915, " ] ", IF(O6915="","",CONCATENATE(" ; time:hasEnd [ time:inXSDDate ",O6915, " ] ")), " ] .")</f>
        <v>:7974 a crs:CommonwealthOrganisation ; schema:name %Australian Broadcasting Corporation, Concerts, (Melbourne Symphony Orchestra)% ; schema:startDate %1937-02-25%^^xsd:date ; time:hasTime [ time:hasBeginning [ time:inXSDDate %1937-02-25%^^xsd:date ]  ] .</v>
      </c>
    </row>
    <row r="6916" spans="1:14" x14ac:dyDescent="0.15">
      <c r="A6916" s="1" t="s">
        <v>13869</v>
      </c>
      <c r="B6916" s="1" t="s">
        <v>13870</v>
      </c>
      <c r="C6916" s="1">
        <v>19870101</v>
      </c>
      <c r="D6916" s="1">
        <v>19961231</v>
      </c>
      <c r="E6916" t="str">
        <f t="shared" si="1080"/>
        <v>7975</v>
      </c>
      <c r="F6916" t="str">
        <f t="shared" si="1081"/>
        <v>1987</v>
      </c>
      <c r="G6916" t="str">
        <f t="shared" si="1082"/>
        <v>01</v>
      </c>
      <c r="H6916" t="str">
        <f t="shared" si="1083"/>
        <v>01</v>
      </c>
      <c r="I6916" t="str">
        <f t="shared" si="1084"/>
        <v>%1987-01-01%^^xsd:date</v>
      </c>
      <c r="J6916" t="str">
        <f t="shared" si="1085"/>
        <v>1996</v>
      </c>
      <c r="K6916" t="str">
        <f t="shared" si="1086"/>
        <v>12</v>
      </c>
      <c r="L6916" t="str">
        <f t="shared" si="1087"/>
        <v>31</v>
      </c>
      <c r="M6916" t="str">
        <f t="shared" si="1088"/>
        <v>%1996-31-31%^^xsd:date</v>
      </c>
      <c r="N6916" t="str">
        <f t="shared" si="1089"/>
        <v>:7975 a crs:CommonwealthOrganisation ; schema:name %Regional Superintendent, Naval Engineering Support - Sydney (RSNES-S)% ; schema:startDate %1987-01-01%^^xsd:date ; schema:endDate %1996-31-31%^^xsd:date ; time:hasTime [ time:hasBeginning [ time:inXSDDate %1987-01-01%^^xsd:date ]  ] .</v>
      </c>
    </row>
    <row r="6917" spans="1:14" x14ac:dyDescent="0.15">
      <c r="A6917" s="1" t="s">
        <v>13871</v>
      </c>
      <c r="B6917" s="1" t="s">
        <v>13872</v>
      </c>
      <c r="C6917" s="1">
        <v>19910101</v>
      </c>
      <c r="D6917" s="1">
        <v>19980701</v>
      </c>
      <c r="E6917" t="str">
        <f t="shared" si="1080"/>
        <v>7976</v>
      </c>
      <c r="F6917" t="str">
        <f t="shared" si="1081"/>
        <v>1991</v>
      </c>
      <c r="G6917" t="str">
        <f t="shared" si="1082"/>
        <v>01</v>
      </c>
      <c r="H6917" t="str">
        <f t="shared" si="1083"/>
        <v>01</v>
      </c>
      <c r="I6917" t="str">
        <f t="shared" si="1084"/>
        <v>%1991-01-01%^^xsd:date</v>
      </c>
      <c r="J6917" t="str">
        <f t="shared" si="1085"/>
        <v>1998</v>
      </c>
      <c r="K6917" t="str">
        <f t="shared" si="1086"/>
        <v>07</v>
      </c>
      <c r="L6917" t="str">
        <f t="shared" si="1087"/>
        <v>01</v>
      </c>
      <c r="M6917" t="str">
        <f t="shared" si="1088"/>
        <v>%1998-01-01%^^xsd:date</v>
      </c>
      <c r="N6917" t="str">
        <f t="shared" si="1089"/>
        <v>:7976 a crs:CommonwealthOrganisation ; schema:name %Australian Securities Commission, Office of the Chairman, Sydney% ; schema:startDate %1991-01-01%^^xsd:date ; schema:endDate %1998-01-01%^^xsd:date ; time:hasTime [ time:hasBeginning [ time:inXSDDate %1991-01-01%^^xsd:date ]  ] .</v>
      </c>
    </row>
    <row r="6918" spans="1:14" x14ac:dyDescent="0.15">
      <c r="A6918" s="1" t="s">
        <v>13873</v>
      </c>
      <c r="B6918" s="1" t="s">
        <v>13874</v>
      </c>
      <c r="C6918" s="1">
        <v>19910101</v>
      </c>
      <c r="D6918" s="1">
        <v>19980701</v>
      </c>
      <c r="E6918" t="str">
        <f t="shared" si="1080"/>
        <v>7977</v>
      </c>
      <c r="F6918" t="str">
        <f t="shared" si="1081"/>
        <v>1991</v>
      </c>
      <c r="G6918" t="str">
        <f t="shared" si="1082"/>
        <v>01</v>
      </c>
      <c r="H6918" t="str">
        <f t="shared" si="1083"/>
        <v>01</v>
      </c>
      <c r="I6918" t="str">
        <f t="shared" si="1084"/>
        <v>%1991-01-01%^^xsd:date</v>
      </c>
      <c r="J6918" t="str">
        <f t="shared" si="1085"/>
        <v>1998</v>
      </c>
      <c r="K6918" t="str">
        <f t="shared" si="1086"/>
        <v>07</v>
      </c>
      <c r="L6918" t="str">
        <f t="shared" si="1087"/>
        <v>01</v>
      </c>
      <c r="M6918" t="str">
        <f t="shared" si="1088"/>
        <v>%1998-01-01%^^xsd:date</v>
      </c>
      <c r="N6918" t="str">
        <f t="shared" si="1089"/>
        <v>:7977 a crs:CommonwealthOrganisation ; schema:name %Australian Securities Commission, Information Technology Branch, National Office% ; schema:startDate %1991-01-01%^^xsd:date ; schema:endDate %1998-01-01%^^xsd:date ; time:hasTime [ time:hasBeginning [ time:inXSDDate %1991-01-01%^^xsd:date ]  ] .</v>
      </c>
    </row>
    <row r="6919" spans="1:14" x14ac:dyDescent="0.15">
      <c r="A6919" s="1" t="s">
        <v>13875</v>
      </c>
      <c r="B6919" s="1" t="s">
        <v>13876</v>
      </c>
      <c r="C6919" s="1">
        <v>19940701</v>
      </c>
      <c r="D6919" s="1">
        <v>19960311</v>
      </c>
      <c r="E6919" t="str">
        <f t="shared" si="1080"/>
        <v>7978</v>
      </c>
      <c r="F6919" t="str">
        <f t="shared" si="1081"/>
        <v>1994</v>
      </c>
      <c r="G6919" t="str">
        <f t="shared" si="1082"/>
        <v>07</v>
      </c>
      <c r="H6919" t="str">
        <f t="shared" si="1083"/>
        <v>01</v>
      </c>
      <c r="I6919" t="str">
        <f t="shared" si="1084"/>
        <v>%1994-07-01%^^xsd:date</v>
      </c>
      <c r="J6919" t="str">
        <f t="shared" si="1085"/>
        <v>1996</v>
      </c>
      <c r="K6919" t="str">
        <f t="shared" si="1086"/>
        <v>03</v>
      </c>
      <c r="L6919" t="str">
        <f t="shared" si="1087"/>
        <v>11</v>
      </c>
      <c r="M6919" t="str">
        <f t="shared" si="1088"/>
        <v>%1996-11-11%^^xsd:date</v>
      </c>
      <c r="N6919" t="str">
        <f t="shared" si="1089"/>
        <v>:7978 a crs:CommonwealthOrganisation ; schema:name %Department of Employment, Education and Training, Area Office, Illawarra and Australian Capital Territory% ; schema:startDate %1994-07-01%^^xsd:date ; schema:endDate %1996-11-11%^^xsd:date ; time:hasTime [ time:hasBeginning [ time:inXSDDate %1994-07-01%^^xsd:date ]  ] .</v>
      </c>
    </row>
    <row r="6920" spans="1:14" x14ac:dyDescent="0.15">
      <c r="A6920" s="1" t="s">
        <v>13877</v>
      </c>
      <c r="B6920" s="1" t="s">
        <v>13878</v>
      </c>
      <c r="C6920" s="1">
        <v>19940701</v>
      </c>
      <c r="D6920" s="1">
        <v>19960311</v>
      </c>
      <c r="E6920" t="str">
        <f t="shared" si="1080"/>
        <v>7979</v>
      </c>
      <c r="F6920" t="str">
        <f t="shared" si="1081"/>
        <v>1994</v>
      </c>
      <c r="G6920" t="str">
        <f t="shared" si="1082"/>
        <v>07</v>
      </c>
      <c r="H6920" t="str">
        <f t="shared" si="1083"/>
        <v>01</v>
      </c>
      <c r="I6920" t="str">
        <f t="shared" si="1084"/>
        <v>%1994-07-01%^^xsd:date</v>
      </c>
      <c r="J6920" t="str">
        <f t="shared" si="1085"/>
        <v>1996</v>
      </c>
      <c r="K6920" t="str">
        <f t="shared" si="1086"/>
        <v>03</v>
      </c>
      <c r="L6920" t="str">
        <f t="shared" si="1087"/>
        <v>11</v>
      </c>
      <c r="M6920" t="str">
        <f t="shared" si="1088"/>
        <v>%1996-11-11%^^xsd:date</v>
      </c>
      <c r="N6920" t="str">
        <f t="shared" si="1089"/>
        <v>:7979 a crs:CommonwealthOrganisation ; schema:name %Department of Employment, Education and Training, Area Office, Western New South Wales% ; schema:startDate %1994-07-01%^^xsd:date ; schema:endDate %1996-11-11%^^xsd:date ; time:hasTime [ time:hasBeginning [ time:inXSDDate %1994-07-01%^^xsd:date ]  ] .</v>
      </c>
    </row>
    <row r="6921" spans="1:14" x14ac:dyDescent="0.15">
      <c r="A6921" s="1" t="s">
        <v>13879</v>
      </c>
      <c r="B6921" s="1" t="s">
        <v>13880</v>
      </c>
      <c r="C6921" s="1">
        <v>18600101</v>
      </c>
      <c r="D6921" s="1">
        <v>19871130</v>
      </c>
      <c r="E6921" t="str">
        <f t="shared" si="1080"/>
        <v>0798</v>
      </c>
      <c r="F6921" t="str">
        <f t="shared" si="1081"/>
        <v>1860</v>
      </c>
      <c r="G6921" t="str">
        <f t="shared" si="1082"/>
        <v>01</v>
      </c>
      <c r="H6921" t="str">
        <f t="shared" si="1083"/>
        <v>01</v>
      </c>
      <c r="I6921" t="str">
        <f t="shared" si="1084"/>
        <v>%1860-01-01%^^xsd:date</v>
      </c>
      <c r="J6921" t="str">
        <f t="shared" si="1085"/>
        <v>1987</v>
      </c>
      <c r="K6921" t="str">
        <f t="shared" si="1086"/>
        <v>11</v>
      </c>
      <c r="L6921" t="str">
        <f t="shared" si="1087"/>
        <v>30</v>
      </c>
      <c r="M6921" t="str">
        <f t="shared" si="1088"/>
        <v>%1987-30-30%^^xsd:date</v>
      </c>
      <c r="N6921" t="str">
        <f t="shared" si="1089"/>
        <v>:0798 a crs:CommonwealthOrganisation ; schema:name %Sub-Collector of Customs, Maryborough [Queensland]% ; schema:startDate %1860-01-01%^^xsd:date ; schema:endDate %1987-30-30%^^xsd:date ; time:hasTime [ time:hasBeginning [ time:inXSDDate %1860-01-01%^^xsd:date ]  ] .</v>
      </c>
    </row>
    <row r="6922" spans="1:14" x14ac:dyDescent="0.15">
      <c r="A6922" s="1" t="s">
        <v>13881</v>
      </c>
      <c r="B6922" s="1" t="s">
        <v>13882</v>
      </c>
      <c r="C6922" s="1">
        <v>19940701</v>
      </c>
      <c r="D6922" s="1">
        <v>19960311</v>
      </c>
      <c r="E6922" t="str">
        <f t="shared" si="1080"/>
        <v>7980</v>
      </c>
      <c r="F6922" t="str">
        <f t="shared" si="1081"/>
        <v>1994</v>
      </c>
      <c r="G6922" t="str">
        <f t="shared" si="1082"/>
        <v>07</v>
      </c>
      <c r="H6922" t="str">
        <f t="shared" si="1083"/>
        <v>01</v>
      </c>
      <c r="I6922" t="str">
        <f t="shared" si="1084"/>
        <v>%1994-07-01%^^xsd:date</v>
      </c>
      <c r="J6922" t="str">
        <f t="shared" si="1085"/>
        <v>1996</v>
      </c>
      <c r="K6922" t="str">
        <f t="shared" si="1086"/>
        <v>03</v>
      </c>
      <c r="L6922" t="str">
        <f t="shared" si="1087"/>
        <v>11</v>
      </c>
      <c r="M6922" t="str">
        <f t="shared" si="1088"/>
        <v>%1996-11-11%^^xsd:date</v>
      </c>
      <c r="N6922" t="str">
        <f t="shared" si="1089"/>
        <v>:7980 a crs:CommonwealthOrganisation ; schema:name %Department of Employment, Education and Training, Area Office, Hunter/ Northern [New South Wales]% ; schema:startDate %1994-07-01%^^xsd:date ; schema:endDate %1996-11-11%^^xsd:date ; time:hasTime [ time:hasBeginning [ time:inXSDDate %1994-07-01%^^xsd:date ]  ] .</v>
      </c>
    </row>
    <row r="6923" spans="1:14" x14ac:dyDescent="0.15">
      <c r="A6923" s="1" t="s">
        <v>13883</v>
      </c>
      <c r="B6923" s="1" t="s">
        <v>13884</v>
      </c>
      <c r="C6923" s="1">
        <v>19940701</v>
      </c>
      <c r="D6923" s="1">
        <v>19960311</v>
      </c>
      <c r="E6923" t="str">
        <f t="shared" si="1080"/>
        <v>7981</v>
      </c>
      <c r="F6923" t="str">
        <f t="shared" si="1081"/>
        <v>1994</v>
      </c>
      <c r="G6923" t="str">
        <f t="shared" si="1082"/>
        <v>07</v>
      </c>
      <c r="H6923" t="str">
        <f t="shared" si="1083"/>
        <v>01</v>
      </c>
      <c r="I6923" t="str">
        <f t="shared" si="1084"/>
        <v>%1994-07-01%^^xsd:date</v>
      </c>
      <c r="J6923" t="str">
        <f t="shared" si="1085"/>
        <v>1996</v>
      </c>
      <c r="K6923" t="str">
        <f t="shared" si="1086"/>
        <v>03</v>
      </c>
      <c r="L6923" t="str">
        <f t="shared" si="1087"/>
        <v>11</v>
      </c>
      <c r="M6923" t="str">
        <f t="shared" si="1088"/>
        <v>%1996-11-11%^^xsd:date</v>
      </c>
      <c r="N6923" t="str">
        <f t="shared" si="1089"/>
        <v>:7981 a crs:CommonwealthOrganisation ; schema:name %Department of Employment, Education and Training, Area Office, Sydney City Eastern% ; schema:startDate %1994-07-01%^^xsd:date ; schema:endDate %1996-11-11%^^xsd:date ; time:hasTime [ time:hasBeginning [ time:inXSDDate %1994-07-01%^^xsd:date ]  ] .</v>
      </c>
    </row>
    <row r="6924" spans="1:14" x14ac:dyDescent="0.15">
      <c r="A6924" s="1" t="s">
        <v>13885</v>
      </c>
      <c r="B6924" s="1" t="s">
        <v>13886</v>
      </c>
      <c r="C6924" s="1">
        <v>19940701</v>
      </c>
      <c r="D6924" s="1">
        <v>19960311</v>
      </c>
      <c r="E6924" t="str">
        <f t="shared" si="1080"/>
        <v>7982</v>
      </c>
      <c r="F6924" t="str">
        <f t="shared" si="1081"/>
        <v>1994</v>
      </c>
      <c r="G6924" t="str">
        <f t="shared" si="1082"/>
        <v>07</v>
      </c>
      <c r="H6924" t="str">
        <f t="shared" si="1083"/>
        <v>01</v>
      </c>
      <c r="I6924" t="str">
        <f t="shared" si="1084"/>
        <v>%1994-07-01%^^xsd:date</v>
      </c>
      <c r="J6924" t="str">
        <f t="shared" si="1085"/>
        <v>1996</v>
      </c>
      <c r="K6924" t="str">
        <f t="shared" si="1086"/>
        <v>03</v>
      </c>
      <c r="L6924" t="str">
        <f t="shared" si="1087"/>
        <v>11</v>
      </c>
      <c r="M6924" t="str">
        <f t="shared" si="1088"/>
        <v>%1996-11-11%^^xsd:date</v>
      </c>
      <c r="N6924" t="str">
        <f t="shared" si="1089"/>
        <v>:7982 a crs:CommonwealthOrganisation ; schema:name %Department of Employment, Education and Training, Area Office, Western Sydney% ; schema:startDate %1994-07-01%^^xsd:date ; schema:endDate %1996-11-11%^^xsd:date ; time:hasTime [ time:hasBeginning [ time:inXSDDate %1994-07-01%^^xsd:date ]  ] .</v>
      </c>
    </row>
    <row r="6925" spans="1:14" x14ac:dyDescent="0.15">
      <c r="A6925" s="1" t="s">
        <v>13887</v>
      </c>
      <c r="B6925" s="1" t="s">
        <v>13888</v>
      </c>
      <c r="C6925" s="1">
        <v>19940701</v>
      </c>
      <c r="D6925" s="1">
        <v>19960311</v>
      </c>
      <c r="E6925" t="str">
        <f t="shared" si="1080"/>
        <v>7983</v>
      </c>
      <c r="F6925" t="str">
        <f t="shared" si="1081"/>
        <v>1994</v>
      </c>
      <c r="G6925" t="str">
        <f t="shared" si="1082"/>
        <v>07</v>
      </c>
      <c r="H6925" t="str">
        <f t="shared" si="1083"/>
        <v>01</v>
      </c>
      <c r="I6925" t="str">
        <f t="shared" si="1084"/>
        <v>%1994-07-01%^^xsd:date</v>
      </c>
      <c r="J6925" t="str">
        <f t="shared" si="1085"/>
        <v>1996</v>
      </c>
      <c r="K6925" t="str">
        <f t="shared" si="1086"/>
        <v>03</v>
      </c>
      <c r="L6925" t="str">
        <f t="shared" si="1087"/>
        <v>11</v>
      </c>
      <c r="M6925" t="str">
        <f t="shared" si="1088"/>
        <v>%1996-11-11%^^xsd:date</v>
      </c>
      <c r="N6925" t="str">
        <f t="shared" si="1089"/>
        <v>:7983 a crs:CommonwealthOrganisation ; schema:name %Department of Employment, Education and Training, Area Office, South Western Sydney% ; schema:startDate %1994-07-01%^^xsd:date ; schema:endDate %1996-11-11%^^xsd:date ; time:hasTime [ time:hasBeginning [ time:inXSDDate %1994-07-01%^^xsd:date ]  ] .</v>
      </c>
    </row>
    <row r="6926" spans="1:14" x14ac:dyDescent="0.15">
      <c r="A6926" s="1" t="s">
        <v>13889</v>
      </c>
      <c r="B6926" s="1" t="s">
        <v>13890</v>
      </c>
      <c r="C6926" s="1">
        <v>19940701</v>
      </c>
      <c r="D6926" s="1">
        <v>19960311</v>
      </c>
      <c r="E6926" t="str">
        <f t="shared" si="1080"/>
        <v>7984</v>
      </c>
      <c r="F6926" t="str">
        <f t="shared" si="1081"/>
        <v>1994</v>
      </c>
      <c r="G6926" t="str">
        <f t="shared" si="1082"/>
        <v>07</v>
      </c>
      <c r="H6926" t="str">
        <f t="shared" si="1083"/>
        <v>01</v>
      </c>
      <c r="I6926" t="str">
        <f t="shared" si="1084"/>
        <v>%1994-07-01%^^xsd:date</v>
      </c>
      <c r="J6926" t="str">
        <f t="shared" si="1085"/>
        <v>1996</v>
      </c>
      <c r="K6926" t="str">
        <f t="shared" si="1086"/>
        <v>03</v>
      </c>
      <c r="L6926" t="str">
        <f t="shared" si="1087"/>
        <v>11</v>
      </c>
      <c r="M6926" t="str">
        <f t="shared" si="1088"/>
        <v>%1996-11-11%^^xsd:date</v>
      </c>
      <c r="N6926" t="str">
        <f t="shared" si="1089"/>
        <v>:7984 a crs:CommonwealthOrganisation ; schema:name %Department of Employment, Education and Training, Area Office, Melbourne City West% ; schema:startDate %1994-07-01%^^xsd:date ; schema:endDate %1996-11-11%^^xsd:date ; time:hasTime [ time:hasBeginning [ time:inXSDDate %1994-07-01%^^xsd:date ]  ] .</v>
      </c>
    </row>
    <row r="6927" spans="1:14" x14ac:dyDescent="0.15">
      <c r="A6927" s="1" t="s">
        <v>13891</v>
      </c>
      <c r="B6927" s="1" t="s">
        <v>13892</v>
      </c>
      <c r="C6927" s="1">
        <v>19940701</v>
      </c>
      <c r="D6927" s="1">
        <v>19960311</v>
      </c>
      <c r="E6927" t="str">
        <f t="shared" si="1080"/>
        <v>7985</v>
      </c>
      <c r="F6927" t="str">
        <f t="shared" si="1081"/>
        <v>1994</v>
      </c>
      <c r="G6927" t="str">
        <f t="shared" si="1082"/>
        <v>07</v>
      </c>
      <c r="H6927" t="str">
        <f t="shared" si="1083"/>
        <v>01</v>
      </c>
      <c r="I6927" t="str">
        <f t="shared" si="1084"/>
        <v>%1994-07-01%^^xsd:date</v>
      </c>
      <c r="J6927" t="str">
        <f t="shared" si="1085"/>
        <v>1996</v>
      </c>
      <c r="K6927" t="str">
        <f t="shared" si="1086"/>
        <v>03</v>
      </c>
      <c r="L6927" t="str">
        <f t="shared" si="1087"/>
        <v>11</v>
      </c>
      <c r="M6927" t="str">
        <f t="shared" si="1088"/>
        <v>%1996-11-11%^^xsd:date</v>
      </c>
      <c r="N6927" t="str">
        <f t="shared" si="1089"/>
        <v>:7985 a crs:CommonwealthOrganisation ; schema:name %Department of Employment, Education and Training, Area Office, Melbourne East% ; schema:startDate %1994-07-01%^^xsd:date ; schema:endDate %1996-11-11%^^xsd:date ; time:hasTime [ time:hasBeginning [ time:inXSDDate %1994-07-01%^^xsd:date ]  ] .</v>
      </c>
    </row>
    <row r="6928" spans="1:14" x14ac:dyDescent="0.15">
      <c r="A6928" s="1" t="s">
        <v>13893</v>
      </c>
      <c r="B6928" s="1" t="s">
        <v>13894</v>
      </c>
      <c r="C6928" s="1">
        <v>19940701</v>
      </c>
      <c r="D6928" s="1">
        <v>19960311</v>
      </c>
      <c r="E6928" t="str">
        <f t="shared" si="1080"/>
        <v>7986</v>
      </c>
      <c r="F6928" t="str">
        <f t="shared" si="1081"/>
        <v>1994</v>
      </c>
      <c r="G6928" t="str">
        <f t="shared" si="1082"/>
        <v>07</v>
      </c>
      <c r="H6928" t="str">
        <f t="shared" si="1083"/>
        <v>01</v>
      </c>
      <c r="I6928" t="str">
        <f t="shared" si="1084"/>
        <v>%1994-07-01%^^xsd:date</v>
      </c>
      <c r="J6928" t="str">
        <f t="shared" si="1085"/>
        <v>1996</v>
      </c>
      <c r="K6928" t="str">
        <f t="shared" si="1086"/>
        <v>03</v>
      </c>
      <c r="L6928" t="str">
        <f t="shared" si="1087"/>
        <v>11</v>
      </c>
      <c r="M6928" t="str">
        <f t="shared" si="1088"/>
        <v>%1996-11-11%^^xsd:date</v>
      </c>
      <c r="N6928" t="str">
        <f t="shared" si="1089"/>
        <v>:7986 a crs:CommonwealthOrganisation ; schema:name %Department of Employment, Education and Training, Area Office, Victoria Country% ; schema:startDate %1994-07-01%^^xsd:date ; schema:endDate %1996-11-11%^^xsd:date ; time:hasTime [ time:hasBeginning [ time:inXSDDate %1994-07-01%^^xsd:date ]  ] .</v>
      </c>
    </row>
    <row r="6929" spans="1:14" x14ac:dyDescent="0.15">
      <c r="A6929" s="1" t="s">
        <v>13895</v>
      </c>
      <c r="B6929" s="1" t="s">
        <v>13896</v>
      </c>
      <c r="C6929" s="1">
        <v>19940701</v>
      </c>
      <c r="D6929" s="1">
        <v>19960311</v>
      </c>
      <c r="E6929" t="str">
        <f t="shared" si="1080"/>
        <v>7987</v>
      </c>
      <c r="F6929" t="str">
        <f t="shared" si="1081"/>
        <v>1994</v>
      </c>
      <c r="G6929" t="str">
        <f t="shared" si="1082"/>
        <v>07</v>
      </c>
      <c r="H6929" t="str">
        <f t="shared" si="1083"/>
        <v>01</v>
      </c>
      <c r="I6929" t="str">
        <f t="shared" si="1084"/>
        <v>%1994-07-01%^^xsd:date</v>
      </c>
      <c r="J6929" t="str">
        <f t="shared" si="1085"/>
        <v>1996</v>
      </c>
      <c r="K6929" t="str">
        <f t="shared" si="1086"/>
        <v>03</v>
      </c>
      <c r="L6929" t="str">
        <f t="shared" si="1087"/>
        <v>11</v>
      </c>
      <c r="M6929" t="str">
        <f t="shared" si="1088"/>
        <v>%1996-11-11%^^xsd:date</v>
      </c>
      <c r="N6929" t="str">
        <f t="shared" si="1089"/>
        <v>:7987 a crs:CommonwealthOrganisation ; schema:name %Department of Employment, Education and Training, Area Office, Victoria South East% ; schema:startDate %1994-07-01%^^xsd:date ; schema:endDate %1996-11-11%^^xsd:date ; time:hasTime [ time:hasBeginning [ time:inXSDDate %1994-07-01%^^xsd:date ]  ] .</v>
      </c>
    </row>
    <row r="6930" spans="1:14" x14ac:dyDescent="0.15">
      <c r="A6930" s="1" t="s">
        <v>13897</v>
      </c>
      <c r="B6930" s="1" t="s">
        <v>13898</v>
      </c>
      <c r="C6930" s="1">
        <v>19940701</v>
      </c>
      <c r="D6930" s="1">
        <v>19960311</v>
      </c>
      <c r="E6930" t="str">
        <f t="shared" si="1080"/>
        <v>7988</v>
      </c>
      <c r="F6930" t="str">
        <f t="shared" si="1081"/>
        <v>1994</v>
      </c>
      <c r="G6930" t="str">
        <f t="shared" si="1082"/>
        <v>07</v>
      </c>
      <c r="H6930" t="str">
        <f t="shared" si="1083"/>
        <v>01</v>
      </c>
      <c r="I6930" t="str">
        <f t="shared" si="1084"/>
        <v>%1994-07-01%^^xsd:date</v>
      </c>
      <c r="J6930" t="str">
        <f t="shared" si="1085"/>
        <v>1996</v>
      </c>
      <c r="K6930" t="str">
        <f t="shared" si="1086"/>
        <v>03</v>
      </c>
      <c r="L6930" t="str">
        <f t="shared" si="1087"/>
        <v>11</v>
      </c>
      <c r="M6930" t="str">
        <f t="shared" si="1088"/>
        <v>%1996-11-11%^^xsd:date</v>
      </c>
      <c r="N6930" t="str">
        <f t="shared" si="1089"/>
        <v>:7988 a crs:CommonwealthOrganisation ; schema:name %Department of Employment, Education and Training, Area Office, Tasmania% ; schema:startDate %1994-07-01%^^xsd:date ; schema:endDate %1996-11-11%^^xsd:date ; time:hasTime [ time:hasBeginning [ time:inXSDDate %1994-07-01%^^xsd:date ]  ] .</v>
      </c>
    </row>
    <row r="6931" spans="1:14" x14ac:dyDescent="0.15">
      <c r="A6931" s="1" t="s">
        <v>13899</v>
      </c>
      <c r="B6931" s="1" t="s">
        <v>13900</v>
      </c>
      <c r="C6931" s="1">
        <v>19940701</v>
      </c>
      <c r="D6931" s="1">
        <v>19960311</v>
      </c>
      <c r="E6931" t="str">
        <f t="shared" si="1080"/>
        <v>7989</v>
      </c>
      <c r="F6931" t="str">
        <f t="shared" si="1081"/>
        <v>1994</v>
      </c>
      <c r="G6931" t="str">
        <f t="shared" si="1082"/>
        <v>07</v>
      </c>
      <c r="H6931" t="str">
        <f t="shared" si="1083"/>
        <v>01</v>
      </c>
      <c r="I6931" t="str">
        <f t="shared" si="1084"/>
        <v>%1994-07-01%^^xsd:date</v>
      </c>
      <c r="J6931" t="str">
        <f t="shared" si="1085"/>
        <v>1996</v>
      </c>
      <c r="K6931" t="str">
        <f t="shared" si="1086"/>
        <v>03</v>
      </c>
      <c r="L6931" t="str">
        <f t="shared" si="1087"/>
        <v>11</v>
      </c>
      <c r="M6931" t="str">
        <f t="shared" si="1088"/>
        <v>%1996-11-11%^^xsd:date</v>
      </c>
      <c r="N6931" t="str">
        <f t="shared" si="1089"/>
        <v>:7989 a crs:CommonwealthOrganisation ; schema:name %Department of Employment, Education and Training, Area Office, Western Australia North% ; schema:startDate %1994-07-01%^^xsd:date ; schema:endDate %1996-11-11%^^xsd:date ; time:hasTime [ time:hasBeginning [ time:inXSDDate %1994-07-01%^^xsd:date ]  ] .</v>
      </c>
    </row>
    <row r="6932" spans="1:14" x14ac:dyDescent="0.15">
      <c r="A6932" s="1" t="s">
        <v>13901</v>
      </c>
      <c r="B6932" s="1" t="s">
        <v>13902</v>
      </c>
      <c r="C6932" s="1">
        <v>18580101</v>
      </c>
      <c r="D6932" s="1">
        <v>19891231</v>
      </c>
      <c r="E6932" t="str">
        <f t="shared" si="1080"/>
        <v>0799</v>
      </c>
      <c r="F6932" t="str">
        <f t="shared" si="1081"/>
        <v>1858</v>
      </c>
      <c r="G6932" t="str">
        <f t="shared" si="1082"/>
        <v>01</v>
      </c>
      <c r="H6932" t="str">
        <f t="shared" si="1083"/>
        <v>01</v>
      </c>
      <c r="I6932" t="str">
        <f t="shared" si="1084"/>
        <v>%1858-01-01%^^xsd:date</v>
      </c>
      <c r="J6932" t="str">
        <f t="shared" si="1085"/>
        <v>1989</v>
      </c>
      <c r="K6932" t="str">
        <f t="shared" si="1086"/>
        <v>12</v>
      </c>
      <c r="L6932" t="str">
        <f t="shared" si="1087"/>
        <v>31</v>
      </c>
      <c r="M6932" t="str">
        <f t="shared" si="1088"/>
        <v>%1989-31-31%^^xsd:date</v>
      </c>
      <c r="N6932" t="str">
        <f t="shared" si="1089"/>
        <v>:0799 a crs:CommonwealthOrganisation ; schema:name %Sub-Collector of Customs, Rockhampton [Queensland]% ; schema:startDate %1858-01-01%^^xsd:date ; schema:endDate %1989-31-31%^^xsd:date ; time:hasTime [ time:hasBeginning [ time:inXSDDate %1858-01-01%^^xsd:date ]  ] .</v>
      </c>
    </row>
    <row r="6933" spans="1:14" x14ac:dyDescent="0.15">
      <c r="A6933" s="1" t="s">
        <v>13903</v>
      </c>
      <c r="B6933" s="1" t="s">
        <v>13904</v>
      </c>
      <c r="C6933" s="1">
        <v>19940701</v>
      </c>
      <c r="D6933" s="1">
        <v>19960311</v>
      </c>
      <c r="E6933" t="str">
        <f t="shared" si="1080"/>
        <v>7990</v>
      </c>
      <c r="F6933" t="str">
        <f t="shared" si="1081"/>
        <v>1994</v>
      </c>
      <c r="G6933" t="str">
        <f t="shared" si="1082"/>
        <v>07</v>
      </c>
      <c r="H6933" t="str">
        <f t="shared" si="1083"/>
        <v>01</v>
      </c>
      <c r="I6933" t="str">
        <f t="shared" si="1084"/>
        <v>%1994-07-01%^^xsd:date</v>
      </c>
      <c r="J6933" t="str">
        <f t="shared" si="1085"/>
        <v>1996</v>
      </c>
      <c r="K6933" t="str">
        <f t="shared" si="1086"/>
        <v>03</v>
      </c>
      <c r="L6933" t="str">
        <f t="shared" si="1087"/>
        <v>11</v>
      </c>
      <c r="M6933" t="str">
        <f t="shared" si="1088"/>
        <v>%1996-11-11%^^xsd:date</v>
      </c>
      <c r="N6933" t="str">
        <f t="shared" si="1089"/>
        <v>:7990 a crs:CommonwealthOrganisation ; schema:name %Department of Employment, Education and Training, Area Office, Western Australia South% ; schema:startDate %1994-07-01%^^xsd:date ; schema:endDate %1996-11-11%^^xsd:date ; time:hasTime [ time:hasBeginning [ time:inXSDDate %1994-07-01%^^xsd:date ]  ] .</v>
      </c>
    </row>
    <row r="6934" spans="1:14" x14ac:dyDescent="0.15">
      <c r="A6934" s="1" t="s">
        <v>13905</v>
      </c>
      <c r="B6934" s="1" t="s">
        <v>13906</v>
      </c>
      <c r="C6934" s="1">
        <v>19940701</v>
      </c>
      <c r="D6934" s="1">
        <v>19960311</v>
      </c>
      <c r="E6934" t="str">
        <f t="shared" si="1080"/>
        <v>7991</v>
      </c>
      <c r="F6934" t="str">
        <f t="shared" si="1081"/>
        <v>1994</v>
      </c>
      <c r="G6934" t="str">
        <f t="shared" si="1082"/>
        <v>07</v>
      </c>
      <c r="H6934" t="str">
        <f t="shared" si="1083"/>
        <v>01</v>
      </c>
      <c r="I6934" t="str">
        <f t="shared" si="1084"/>
        <v>%1994-07-01%^^xsd:date</v>
      </c>
      <c r="J6934" t="str">
        <f t="shared" si="1085"/>
        <v>1996</v>
      </c>
      <c r="K6934" t="str">
        <f t="shared" si="1086"/>
        <v>03</v>
      </c>
      <c r="L6934" t="str">
        <f t="shared" si="1087"/>
        <v>11</v>
      </c>
      <c r="M6934" t="str">
        <f t="shared" si="1088"/>
        <v>%1996-11-11%^^xsd:date</v>
      </c>
      <c r="N6934" t="str">
        <f t="shared" si="1089"/>
        <v>:7991 a crs:CommonwealthOrganisation ; schema:name %Department of Employment, Education and Training, Area Office, Northern Australia% ; schema:startDate %1994-07-01%^^xsd:date ; schema:endDate %1996-11-11%^^xsd:date ; time:hasTime [ time:hasBeginning [ time:inXSDDate %1994-07-01%^^xsd:date ]  ] .</v>
      </c>
    </row>
    <row r="6935" spans="1:14" x14ac:dyDescent="0.15">
      <c r="A6935" s="1" t="s">
        <v>13907</v>
      </c>
      <c r="B6935" s="1" t="s">
        <v>13908</v>
      </c>
      <c r="C6935" s="1">
        <v>19940701</v>
      </c>
      <c r="D6935" s="1">
        <v>19960311</v>
      </c>
      <c r="E6935" t="str">
        <f t="shared" si="1080"/>
        <v>7992</v>
      </c>
      <c r="F6935" t="str">
        <f t="shared" si="1081"/>
        <v>1994</v>
      </c>
      <c r="G6935" t="str">
        <f t="shared" si="1082"/>
        <v>07</v>
      </c>
      <c r="H6935" t="str">
        <f t="shared" si="1083"/>
        <v>01</v>
      </c>
      <c r="I6935" t="str">
        <f t="shared" si="1084"/>
        <v>%1994-07-01%^^xsd:date</v>
      </c>
      <c r="J6935" t="str">
        <f t="shared" si="1085"/>
        <v>1996</v>
      </c>
      <c r="K6935" t="str">
        <f t="shared" si="1086"/>
        <v>03</v>
      </c>
      <c r="L6935" t="str">
        <f t="shared" si="1087"/>
        <v>11</v>
      </c>
      <c r="M6935" t="str">
        <f t="shared" si="1088"/>
        <v>%1996-11-11%^^xsd:date</v>
      </c>
      <c r="N6935" t="str">
        <f t="shared" si="1089"/>
        <v>:7992 a crs:CommonwealthOrganisation ; schema:name %Department of Employment, Education and Training, Area Office, Queensland North, Townsville [Queensland]% ; schema:startDate %1994-07-01%^^xsd:date ; schema:endDate %1996-11-11%^^xsd:date ; time:hasTime [ time:hasBeginning [ time:inXSDDate %1994-07-01%^^xsd:date ]  ] .</v>
      </c>
    </row>
    <row r="6936" spans="1:14" x14ac:dyDescent="0.15">
      <c r="A6936" s="1" t="s">
        <v>13909</v>
      </c>
      <c r="B6936" s="1" t="s">
        <v>13910</v>
      </c>
      <c r="C6936" s="1">
        <v>19940701</v>
      </c>
      <c r="D6936" s="1">
        <v>19960311</v>
      </c>
      <c r="E6936" t="str">
        <f t="shared" si="1080"/>
        <v>7993</v>
      </c>
      <c r="F6936" t="str">
        <f t="shared" si="1081"/>
        <v>1994</v>
      </c>
      <c r="G6936" t="str">
        <f t="shared" si="1082"/>
        <v>07</v>
      </c>
      <c r="H6936" t="str">
        <f t="shared" si="1083"/>
        <v>01</v>
      </c>
      <c r="I6936" t="str">
        <f t="shared" si="1084"/>
        <v>%1994-07-01%^^xsd:date</v>
      </c>
      <c r="J6936" t="str">
        <f t="shared" si="1085"/>
        <v>1996</v>
      </c>
      <c r="K6936" t="str">
        <f t="shared" si="1086"/>
        <v>03</v>
      </c>
      <c r="L6936" t="str">
        <f t="shared" si="1087"/>
        <v>11</v>
      </c>
      <c r="M6936" t="str">
        <f t="shared" si="1088"/>
        <v>%1996-11-11%^^xsd:date</v>
      </c>
      <c r="N6936" t="str">
        <f t="shared" si="1089"/>
        <v>:7993 a crs:CommonwealthOrganisation ; schema:name %Department of Employment, Education and Training, Area Office, Queensland Central% ; schema:startDate %1994-07-01%^^xsd:date ; schema:endDate %1996-11-11%^^xsd:date ; time:hasTime [ time:hasBeginning [ time:inXSDDate %1994-07-01%^^xsd:date ]  ] .</v>
      </c>
    </row>
    <row r="6937" spans="1:14" x14ac:dyDescent="0.15">
      <c r="A6937" s="1" t="s">
        <v>13911</v>
      </c>
      <c r="B6937" s="1" t="s">
        <v>13912</v>
      </c>
      <c r="C6937" s="1">
        <v>19940701</v>
      </c>
      <c r="D6937" s="1">
        <v>19960311</v>
      </c>
      <c r="E6937" t="str">
        <f t="shared" si="1080"/>
        <v>7994</v>
      </c>
      <c r="F6937" t="str">
        <f t="shared" si="1081"/>
        <v>1994</v>
      </c>
      <c r="G6937" t="str">
        <f t="shared" si="1082"/>
        <v>07</v>
      </c>
      <c r="H6937" t="str">
        <f t="shared" si="1083"/>
        <v>01</v>
      </c>
      <c r="I6937" t="str">
        <f t="shared" si="1084"/>
        <v>%1994-07-01%^^xsd:date</v>
      </c>
      <c r="J6937" t="str">
        <f t="shared" si="1085"/>
        <v>1996</v>
      </c>
      <c r="K6937" t="str">
        <f t="shared" si="1086"/>
        <v>03</v>
      </c>
      <c r="L6937" t="str">
        <f t="shared" si="1087"/>
        <v>11</v>
      </c>
      <c r="M6937" t="str">
        <f t="shared" si="1088"/>
        <v>%1996-11-11%^^xsd:date</v>
      </c>
      <c r="N6937" t="str">
        <f t="shared" si="1089"/>
        <v>:7994 a crs:CommonwealthOrganisation ; schema:name %Department of Employment, Education and Training, Area Office, Coastal% ; schema:startDate %1994-07-01%^^xsd:date ; schema:endDate %1996-11-11%^^xsd:date ; time:hasTime [ time:hasBeginning [ time:inXSDDate %1994-07-01%^^xsd:date ]  ] .</v>
      </c>
    </row>
    <row r="6938" spans="1:14" x14ac:dyDescent="0.15">
      <c r="A6938" s="1" t="s">
        <v>13913</v>
      </c>
      <c r="B6938" s="1" t="s">
        <v>13914</v>
      </c>
      <c r="C6938" s="1">
        <v>19880315</v>
      </c>
      <c r="E6938" t="str">
        <f t="shared" si="1080"/>
        <v>7995</v>
      </c>
      <c r="F6938" t="str">
        <f t="shared" si="1081"/>
        <v>1988</v>
      </c>
      <c r="G6938" t="str">
        <f t="shared" si="1082"/>
        <v>03</v>
      </c>
      <c r="H6938" t="str">
        <f t="shared" si="1083"/>
        <v>15</v>
      </c>
      <c r="I6938" t="str">
        <f t="shared" si="1084"/>
        <v>%1988-03-15%^^xsd:date</v>
      </c>
      <c r="J6938" t="str">
        <f t="shared" si="1085"/>
        <v/>
      </c>
      <c r="K6938" t="str">
        <f t="shared" si="1086"/>
        <v/>
      </c>
      <c r="L6938" t="str">
        <f t="shared" si="1087"/>
        <v/>
      </c>
      <c r="M6938" t="str">
        <f t="shared" si="1088"/>
        <v/>
      </c>
      <c r="N6938" t="str">
        <f t="shared" si="1089"/>
        <v>:7995 a crs:CommonwealthOrganisation ; schema:name %CRS Australia, Maitland [New South Wales]% ; schema:startDate %1988-03-15%^^xsd:date ; time:hasTime [ time:hasBeginning [ time:inXSDDate %1988-03-15%^^xsd:date ]  ] .</v>
      </c>
    </row>
    <row r="6939" spans="1:14" x14ac:dyDescent="0.15">
      <c r="A6939" s="1" t="s">
        <v>13915</v>
      </c>
      <c r="B6939" s="1" t="s">
        <v>13916</v>
      </c>
      <c r="C6939" s="1">
        <v>19431012</v>
      </c>
      <c r="D6939" s="1">
        <v>19940601</v>
      </c>
      <c r="E6939" t="str">
        <f t="shared" si="1080"/>
        <v>7996</v>
      </c>
      <c r="F6939" t="str">
        <f t="shared" si="1081"/>
        <v>1943</v>
      </c>
      <c r="G6939" t="str">
        <f t="shared" si="1082"/>
        <v>10</v>
      </c>
      <c r="H6939" t="str">
        <f t="shared" si="1083"/>
        <v>12</v>
      </c>
      <c r="I6939" t="str">
        <f t="shared" si="1084"/>
        <v>%1943-10-12%^^xsd:date</v>
      </c>
      <c r="J6939" t="str">
        <f t="shared" si="1085"/>
        <v>1994</v>
      </c>
      <c r="K6939" t="str">
        <f t="shared" si="1086"/>
        <v>06</v>
      </c>
      <c r="L6939" t="str">
        <f t="shared" si="1087"/>
        <v>01</v>
      </c>
      <c r="M6939" t="str">
        <f t="shared" si="1088"/>
        <v>%1994-01-01%^^xsd:date</v>
      </c>
      <c r="N6939" t="str">
        <f t="shared" si="1089"/>
        <v>:7996 a crs:CommonwealthOrganisation ; schema:name %Commonwealth Works Supervisors Association (CWSA)% ; schema:startDate %1943-10-12%^^xsd:date ; schema:endDate %1994-01-01%^^xsd:date ; time:hasTime [ time:hasBeginning [ time:inXSDDate %1943-10-12%^^xsd:date ]  ] .</v>
      </c>
    </row>
    <row r="6940" spans="1:14" x14ac:dyDescent="0.15">
      <c r="A6940" s="1" t="s">
        <v>13917</v>
      </c>
      <c r="B6940" s="1" t="s">
        <v>13918</v>
      </c>
      <c r="C6940" s="1">
        <v>19920629</v>
      </c>
      <c r="D6940" s="1">
        <v>19940701</v>
      </c>
      <c r="E6940" t="str">
        <f t="shared" si="1080"/>
        <v>7997</v>
      </c>
      <c r="F6940" t="str">
        <f t="shared" si="1081"/>
        <v>1992</v>
      </c>
      <c r="G6940" t="str">
        <f t="shared" si="1082"/>
        <v>06</v>
      </c>
      <c r="H6940" t="str">
        <f t="shared" si="1083"/>
        <v>29</v>
      </c>
      <c r="I6940" t="str">
        <f t="shared" si="1084"/>
        <v>%1992-06-29%^^xsd:date</v>
      </c>
      <c r="J6940" t="str">
        <f t="shared" si="1085"/>
        <v>1994</v>
      </c>
      <c r="K6940" t="str">
        <f t="shared" si="1086"/>
        <v>07</v>
      </c>
      <c r="L6940" t="str">
        <f t="shared" si="1087"/>
        <v>01</v>
      </c>
      <c r="M6940" t="str">
        <f t="shared" si="1088"/>
        <v>%1994-01-01%^^xsd:date</v>
      </c>
      <c r="N6940" t="str">
        <f t="shared" si="1089"/>
        <v>:7997 a crs:CommonwealthOrganisation ; schema:name %Commonwealth Employment Service, Emerald, [Queensland]% ; schema:startDate %1992-06-29%^^xsd:date ; schema:endDate %1994-01-01%^^xsd:date ; time:hasTime [ time:hasBeginning [ time:inXSDDate %1992-06-29%^^xsd:date ]  ] .</v>
      </c>
    </row>
    <row r="6941" spans="1:14" x14ac:dyDescent="0.15">
      <c r="A6941" s="1" t="s">
        <v>13919</v>
      </c>
      <c r="B6941" s="1" t="s">
        <v>13920</v>
      </c>
      <c r="C6941" s="1">
        <v>19740101</v>
      </c>
      <c r="D6941" s="1">
        <v>19980430</v>
      </c>
      <c r="E6941" t="str">
        <f t="shared" si="1080"/>
        <v>7998</v>
      </c>
      <c r="F6941" t="str">
        <f t="shared" si="1081"/>
        <v>1974</v>
      </c>
      <c r="G6941" t="str">
        <f t="shared" si="1082"/>
        <v>01</v>
      </c>
      <c r="H6941" t="str">
        <f t="shared" si="1083"/>
        <v>01</v>
      </c>
      <c r="I6941" t="str">
        <f t="shared" si="1084"/>
        <v>%1974-01-01%^^xsd:date</v>
      </c>
      <c r="J6941" t="str">
        <f t="shared" si="1085"/>
        <v>1998</v>
      </c>
      <c r="K6941" t="str">
        <f t="shared" si="1086"/>
        <v>04</v>
      </c>
      <c r="L6941" t="str">
        <f t="shared" si="1087"/>
        <v>30</v>
      </c>
      <c r="M6941" t="str">
        <f t="shared" si="1088"/>
        <v>%1998-30-30%^^xsd:date</v>
      </c>
      <c r="N6941" t="str">
        <f t="shared" si="1089"/>
        <v>:7998 a crs:CommonwealthOrganisation ; schema:name %Commonwealth Employment Service, Gosford [New South Wales]% ; schema:startDate %1974-01-01%^^xsd:date ; schema:endDate %1998-30-30%^^xsd:date ; time:hasTime [ time:hasBeginning [ time:inXSDDate %1974-01-01%^^xsd:date ]  ] .</v>
      </c>
    </row>
    <row r="6942" spans="1:14" x14ac:dyDescent="0.15">
      <c r="A6942" s="1" t="s">
        <v>13921</v>
      </c>
      <c r="B6942" s="1" t="s">
        <v>13922</v>
      </c>
      <c r="C6942" s="1">
        <v>19940124</v>
      </c>
      <c r="E6942" t="str">
        <f t="shared" si="1080"/>
        <v>7999</v>
      </c>
      <c r="F6942" t="str">
        <f t="shared" si="1081"/>
        <v>1994</v>
      </c>
      <c r="G6942" t="str">
        <f t="shared" si="1082"/>
        <v>01</v>
      </c>
      <c r="H6942" t="str">
        <f t="shared" si="1083"/>
        <v>24</v>
      </c>
      <c r="I6942" t="str">
        <f t="shared" si="1084"/>
        <v>%1994-01-24%^^xsd:date</v>
      </c>
      <c r="J6942" t="str">
        <f t="shared" si="1085"/>
        <v/>
      </c>
      <c r="K6942" t="str">
        <f t="shared" si="1086"/>
        <v/>
      </c>
      <c r="L6942" t="str">
        <f t="shared" si="1087"/>
        <v/>
      </c>
      <c r="M6942" t="str">
        <f t="shared" si="1088"/>
        <v/>
      </c>
      <c r="N6942" t="str">
        <f t="shared" si="1089"/>
        <v>:7999 a crs:CommonwealthOrganisation ; schema:name %Australian Taxation Office, Hurstville [New South Wales]% ; schema:startDate %1994-01-24%^^xsd:date ; time:hasTime [ time:hasBeginning [ time:inXSDDate %1994-01-24%^^xsd:date ]  ] .</v>
      </c>
    </row>
    <row r="6943" spans="1:14" x14ac:dyDescent="0.15">
      <c r="A6943" s="1" t="s">
        <v>13923</v>
      </c>
      <c r="B6943" s="1" t="s">
        <v>13924</v>
      </c>
      <c r="C6943" s="1">
        <v>19010101</v>
      </c>
      <c r="D6943" s="1">
        <v>19161114</v>
      </c>
      <c r="E6943" t="str">
        <f t="shared" si="1080"/>
        <v>0008</v>
      </c>
      <c r="F6943" t="str">
        <f t="shared" si="1081"/>
        <v>1901</v>
      </c>
      <c r="G6943" t="str">
        <f t="shared" si="1082"/>
        <v>01</v>
      </c>
      <c r="H6943" t="str">
        <f t="shared" si="1083"/>
        <v>01</v>
      </c>
      <c r="I6943" t="str">
        <f t="shared" si="1084"/>
        <v>%1901-01-01%^^xsd:date</v>
      </c>
      <c r="J6943" t="str">
        <f t="shared" si="1085"/>
        <v>1916</v>
      </c>
      <c r="K6943" t="str">
        <f t="shared" si="1086"/>
        <v>11</v>
      </c>
      <c r="L6943" t="str">
        <f t="shared" si="1087"/>
        <v>14</v>
      </c>
      <c r="M6943" t="str">
        <f t="shared" si="1088"/>
        <v>%1916-14-14%^^xsd:date</v>
      </c>
      <c r="N6943" t="str">
        <f t="shared" si="1089"/>
        <v>:0008 a crs:CommonwealthOrganisation ; schema:name %Department of Home Affairs [I], Central Office% ; schema:startDate %1901-01-01%^^xsd:date ; schema:endDate %1916-14-14%^^xsd:date ; time:hasTime [ time:hasBeginning [ time:inXSDDate %1901-01-01%^^xsd:date ]  ] .</v>
      </c>
    </row>
    <row r="6944" spans="1:14" x14ac:dyDescent="0.15">
      <c r="A6944" s="1" t="s">
        <v>13925</v>
      </c>
      <c r="B6944" s="1" t="s">
        <v>13926</v>
      </c>
      <c r="C6944" s="1">
        <v>19080316</v>
      </c>
      <c r="D6944" s="1">
        <v>19820519</v>
      </c>
      <c r="E6944" t="str">
        <f t="shared" si="1080"/>
        <v>0080</v>
      </c>
      <c r="F6944" t="str">
        <f t="shared" si="1081"/>
        <v>1908</v>
      </c>
      <c r="G6944" t="str">
        <f t="shared" si="1082"/>
        <v>03</v>
      </c>
      <c r="H6944" t="str">
        <f t="shared" si="1083"/>
        <v>16</v>
      </c>
      <c r="I6944" t="str">
        <f t="shared" si="1084"/>
        <v>%1908-03-16%^^xsd:date</v>
      </c>
      <c r="J6944" t="str">
        <f t="shared" si="1085"/>
        <v>1982</v>
      </c>
      <c r="K6944" t="str">
        <f t="shared" si="1086"/>
        <v>05</v>
      </c>
      <c r="L6944" t="str">
        <f t="shared" si="1087"/>
        <v>19</v>
      </c>
      <c r="M6944" t="str">
        <f t="shared" si="1088"/>
        <v>%1982-19-19%^^xsd:date</v>
      </c>
      <c r="N6944" t="str">
        <f t="shared" si="1089"/>
        <v>:0080 a crs:CommonwealthOrganisation ; schema:name %Commonwealth Practitioners Board% ; schema:startDate %1908-03-16%^^xsd:date ; schema:endDate %1982-19-19%^^xsd:date ; time:hasTime [ time:hasBeginning [ time:inXSDDate %1908-03-16%^^xsd:date ]  ] .</v>
      </c>
    </row>
    <row r="6945" spans="1:14" x14ac:dyDescent="0.15">
      <c r="A6945" s="1" t="s">
        <v>13927</v>
      </c>
      <c r="B6945" s="1" t="s">
        <v>13928</v>
      </c>
      <c r="C6945" s="1">
        <v>18890101</v>
      </c>
      <c r="D6945" s="1">
        <v>20090522</v>
      </c>
      <c r="E6945" t="str">
        <f t="shared" si="1080"/>
        <v>0800</v>
      </c>
      <c r="F6945" t="str">
        <f t="shared" si="1081"/>
        <v>1889</v>
      </c>
      <c r="G6945" t="str">
        <f t="shared" si="1082"/>
        <v>01</v>
      </c>
      <c r="H6945" t="str">
        <f t="shared" si="1083"/>
        <v>01</v>
      </c>
      <c r="I6945" t="str">
        <f t="shared" si="1084"/>
        <v>%1889-01-01%^^xsd:date</v>
      </c>
      <c r="J6945" t="str">
        <f t="shared" si="1085"/>
        <v>2009</v>
      </c>
      <c r="K6945" t="str">
        <f t="shared" si="1086"/>
        <v>05</v>
      </c>
      <c r="L6945" t="str">
        <f t="shared" si="1087"/>
        <v>22</v>
      </c>
      <c r="M6945" t="str">
        <f t="shared" si="1088"/>
        <v>%2009-22-22%^^xsd:date</v>
      </c>
      <c r="N6945" t="str">
        <f t="shared" si="1089"/>
        <v>:0800 a crs:CommonwealthOrganisation ; schema:name %Sub-Collector of Customs, Thursday Island [Queensland]% ; schema:startDate %1889-01-01%^^xsd:date ; schema:endDate %2009-22-22%^^xsd:date ; time:hasTime [ time:hasBeginning [ time:inXSDDate %1889-01-01%^^xsd:date ]  ] .</v>
      </c>
    </row>
    <row r="6946" spans="1:14" x14ac:dyDescent="0.15">
      <c r="A6946" s="1" t="s">
        <v>13929</v>
      </c>
      <c r="B6946" s="1" t="s">
        <v>13930</v>
      </c>
      <c r="C6946" s="1">
        <v>19920701</v>
      </c>
      <c r="E6946" t="str">
        <f t="shared" si="1080"/>
        <v>8000</v>
      </c>
      <c r="F6946" t="str">
        <f t="shared" si="1081"/>
        <v>1992</v>
      </c>
      <c r="G6946" t="str">
        <f t="shared" si="1082"/>
        <v>07</v>
      </c>
      <c r="H6946" t="str">
        <f t="shared" si="1083"/>
        <v>01</v>
      </c>
      <c r="I6946" t="str">
        <f t="shared" si="1084"/>
        <v>%1992-07-01%^^xsd:date</v>
      </c>
      <c r="J6946" t="str">
        <f t="shared" si="1085"/>
        <v/>
      </c>
      <c r="K6946" t="str">
        <f t="shared" si="1086"/>
        <v/>
      </c>
      <c r="L6946" t="str">
        <f t="shared" si="1087"/>
        <v/>
      </c>
      <c r="M6946" t="str">
        <f t="shared" si="1088"/>
        <v/>
      </c>
      <c r="N6946" t="str">
        <f t="shared" si="1089"/>
        <v>:8000 a crs:CommonwealthOrganisation ; schema:name %Australian Hearing Services, State Administration, NSW/ACT% ; schema:startDate %1992-07-01%^^xsd:date ; time:hasTime [ time:hasBeginning [ time:inXSDDate %1992-07-01%^^xsd:date ]  ] .</v>
      </c>
    </row>
    <row r="6947" spans="1:14" x14ac:dyDescent="0.15">
      <c r="A6947" s="1" t="s">
        <v>13931</v>
      </c>
      <c r="B6947" s="1" t="s">
        <v>13932</v>
      </c>
      <c r="C6947" s="1">
        <v>19940330</v>
      </c>
      <c r="D6947" s="1">
        <v>19970526</v>
      </c>
      <c r="E6947" t="str">
        <f t="shared" si="1080"/>
        <v>8001</v>
      </c>
      <c r="F6947" t="str">
        <f t="shared" si="1081"/>
        <v>1994</v>
      </c>
      <c r="G6947" t="str">
        <f t="shared" si="1082"/>
        <v>03</v>
      </c>
      <c r="H6947" t="str">
        <f t="shared" si="1083"/>
        <v>30</v>
      </c>
      <c r="I6947" t="str">
        <f t="shared" si="1084"/>
        <v>%1994-03-30%^^xsd:date</v>
      </c>
      <c r="J6947" t="str">
        <f t="shared" si="1085"/>
        <v>1997</v>
      </c>
      <c r="K6947" t="str">
        <f t="shared" si="1086"/>
        <v>05</v>
      </c>
      <c r="L6947" t="str">
        <f t="shared" si="1087"/>
        <v>26</v>
      </c>
      <c r="M6947" t="str">
        <f t="shared" si="1088"/>
        <v>%1997-26-26%^^xsd:date</v>
      </c>
      <c r="N6947" t="str">
        <f t="shared" si="1089"/>
        <v>:8001 a crs:CommonwealthOrganisation ; schema:name %Industrial Relations Court of Australia, Principal Registry% ; schema:startDate %1994-03-30%^^xsd:date ; schema:endDate %1997-26-26%^^xsd:date ; time:hasTime [ time:hasBeginning [ time:inXSDDate %1994-03-30%^^xsd:date ]  ] .</v>
      </c>
    </row>
    <row r="6948" spans="1:14" x14ac:dyDescent="0.15">
      <c r="A6948" s="1" t="s">
        <v>13933</v>
      </c>
      <c r="B6948" s="1" t="s">
        <v>13934</v>
      </c>
      <c r="C6948" s="1">
        <v>19770201</v>
      </c>
      <c r="E6948" t="str">
        <f t="shared" si="1080"/>
        <v>8002</v>
      </c>
      <c r="F6948" t="str">
        <f t="shared" si="1081"/>
        <v>1977</v>
      </c>
      <c r="G6948" t="str">
        <f t="shared" si="1082"/>
        <v>02</v>
      </c>
      <c r="H6948" t="str">
        <f t="shared" si="1083"/>
        <v>01</v>
      </c>
      <c r="I6948" t="str">
        <f t="shared" si="1084"/>
        <v>%1977-02-01%^^xsd:date</v>
      </c>
      <c r="J6948" t="str">
        <f t="shared" si="1085"/>
        <v/>
      </c>
      <c r="K6948" t="str">
        <f t="shared" si="1086"/>
        <v/>
      </c>
      <c r="L6948" t="str">
        <f t="shared" si="1087"/>
        <v/>
      </c>
      <c r="M6948" t="str">
        <f t="shared" si="1088"/>
        <v/>
      </c>
      <c r="N6948" t="str">
        <f t="shared" si="1089"/>
        <v>:8002 a crs:CommonwealthOrganisation ; schema:name %Federal Court of Australia, New South Wales District Registry% ; schema:startDate %1977-02-01%^^xsd:date ; time:hasTime [ time:hasBeginning [ time:inXSDDate %1977-02-01%^^xsd:date ]  ] .</v>
      </c>
    </row>
    <row r="6949" spans="1:14" x14ac:dyDescent="0.15">
      <c r="A6949" s="1" t="s">
        <v>13935</v>
      </c>
      <c r="B6949" s="1" t="s">
        <v>13936</v>
      </c>
      <c r="C6949" s="1">
        <v>19781212</v>
      </c>
      <c r="D6949" s="1">
        <v>19871231</v>
      </c>
      <c r="E6949" t="str">
        <f t="shared" si="1080"/>
        <v>8003</v>
      </c>
      <c r="F6949" t="str">
        <f t="shared" si="1081"/>
        <v>1978</v>
      </c>
      <c r="G6949" t="str">
        <f t="shared" si="1082"/>
        <v>12</v>
      </c>
      <c r="H6949" t="str">
        <f t="shared" si="1083"/>
        <v>12</v>
      </c>
      <c r="I6949" t="str">
        <f t="shared" si="1084"/>
        <v>%1978-12-12%^^xsd:date</v>
      </c>
      <c r="J6949" t="str">
        <f t="shared" si="1085"/>
        <v>1987</v>
      </c>
      <c r="K6949" t="str">
        <f t="shared" si="1086"/>
        <v>12</v>
      </c>
      <c r="L6949" t="str">
        <f t="shared" si="1087"/>
        <v>31</v>
      </c>
      <c r="M6949" t="str">
        <f t="shared" si="1088"/>
        <v>%1987-31-31%^^xsd:date</v>
      </c>
      <c r="N6949" t="str">
        <f t="shared" si="1089"/>
        <v>:8003 a crs:CommonwealthOrganisation ; schema:name %CSIRO, Institute of Animal and Food Sciences% ; schema:startDate %1978-12-12%^^xsd:date ; schema:endDate %1987-31-31%^^xsd:date ; time:hasTime [ time:hasBeginning [ time:inXSDDate %1978-12-12%^^xsd:date ]  ] .</v>
      </c>
    </row>
    <row r="6950" spans="1:14" x14ac:dyDescent="0.15">
      <c r="A6950" s="1" t="s">
        <v>13937</v>
      </c>
      <c r="B6950" s="1" t="s">
        <v>13938</v>
      </c>
      <c r="C6950" s="1">
        <v>19660502</v>
      </c>
      <c r="E6950" t="str">
        <f t="shared" si="1080"/>
        <v>8004</v>
      </c>
      <c r="F6950" t="str">
        <f t="shared" si="1081"/>
        <v>1966</v>
      </c>
      <c r="G6950" t="str">
        <f t="shared" si="1082"/>
        <v>05</v>
      </c>
      <c r="H6950" t="str">
        <f t="shared" si="1083"/>
        <v>02</v>
      </c>
      <c r="I6950" t="str">
        <f t="shared" si="1084"/>
        <v>%1966-05-02%^^xsd:date</v>
      </c>
      <c r="J6950" t="str">
        <f t="shared" si="1085"/>
        <v/>
      </c>
      <c r="K6950" t="str">
        <f t="shared" si="1086"/>
        <v/>
      </c>
      <c r="L6950" t="str">
        <f t="shared" si="1087"/>
        <v/>
      </c>
      <c r="M6950" t="str">
        <f t="shared" si="1088"/>
        <v/>
      </c>
      <c r="N6950" t="str">
        <f t="shared" si="1089"/>
        <v>:8004 a crs:CommonwealthOrganisation ; schema:name %Australian Embassy, Mexico [Mexico City]% ; schema:startDate %1966-05-02%^^xsd:date ; time:hasTime [ time:hasBeginning [ time:inXSDDate %1966-05-02%^^xsd:date ]  ] .</v>
      </c>
    </row>
    <row r="6951" spans="1:14" x14ac:dyDescent="0.15">
      <c r="A6951" s="1" t="s">
        <v>13939</v>
      </c>
      <c r="B6951" s="1" t="s">
        <v>13940</v>
      </c>
      <c r="C6951" s="1">
        <v>19840427</v>
      </c>
      <c r="E6951" t="str">
        <f t="shared" si="1080"/>
        <v>8005</v>
      </c>
      <c r="F6951" t="str">
        <f t="shared" si="1081"/>
        <v>1984</v>
      </c>
      <c r="G6951" t="str">
        <f t="shared" si="1082"/>
        <v>04</v>
      </c>
      <c r="H6951" t="str">
        <f t="shared" si="1083"/>
        <v>27</v>
      </c>
      <c r="I6951" t="str">
        <f t="shared" si="1084"/>
        <v>%1984-04-27%^^xsd:date</v>
      </c>
      <c r="J6951" t="str">
        <f t="shared" si="1085"/>
        <v/>
      </c>
      <c r="K6951" t="str">
        <f t="shared" si="1086"/>
        <v/>
      </c>
      <c r="L6951" t="str">
        <f t="shared" si="1087"/>
        <v/>
      </c>
      <c r="M6951" t="str">
        <f t="shared" si="1088"/>
        <v/>
      </c>
      <c r="N6951" t="str">
        <f t="shared" si="1089"/>
        <v>:8005 a crs:CommonwealthOrganisation ; schema:name %Australian Embassy, Nepal [Kathmandu]% ; schema:startDate %1984-04-27%^^xsd:date ; time:hasTime [ time:hasBeginning [ time:inXSDDate %1984-04-27%^^xsd:date ]  ] .</v>
      </c>
    </row>
    <row r="6952" spans="1:14" x14ac:dyDescent="0.15">
      <c r="A6952" s="1" t="s">
        <v>13941</v>
      </c>
      <c r="B6952" s="1" t="s">
        <v>13942</v>
      </c>
      <c r="C6952" s="1">
        <v>19840324</v>
      </c>
      <c r="E6952" t="str">
        <f t="shared" si="1080"/>
        <v>8006</v>
      </c>
      <c r="F6952" t="str">
        <f t="shared" si="1081"/>
        <v>1984</v>
      </c>
      <c r="G6952" t="str">
        <f t="shared" si="1082"/>
        <v>03</v>
      </c>
      <c r="H6952" t="str">
        <f t="shared" si="1083"/>
        <v>24</v>
      </c>
      <c r="I6952" t="str">
        <f t="shared" si="1084"/>
        <v>%1984-03-24%^^xsd:date</v>
      </c>
      <c r="J6952" t="str">
        <f t="shared" si="1085"/>
        <v/>
      </c>
      <c r="K6952" t="str">
        <f t="shared" si="1086"/>
        <v/>
      </c>
      <c r="L6952" t="str">
        <f t="shared" si="1087"/>
        <v/>
      </c>
      <c r="M6952" t="str">
        <f t="shared" si="1088"/>
        <v/>
      </c>
      <c r="N6952" t="str">
        <f t="shared" si="1089"/>
        <v>:8006 a crs:CommonwealthOrganisation ; schema:name %Australian High Commission, Mauritius [Port Louis]% ; schema:startDate %1984-03-24%^^xsd:date ; time:hasTime [ time:hasBeginning [ time:inXSDDate %1984-03-24%^^xsd:date ]  ] .</v>
      </c>
    </row>
    <row r="6953" spans="1:14" x14ac:dyDescent="0.15">
      <c r="A6953" s="1" t="s">
        <v>13943</v>
      </c>
      <c r="B6953" s="1" t="s">
        <v>13944</v>
      </c>
      <c r="C6953" s="1">
        <v>19920701</v>
      </c>
      <c r="D6953" s="1">
        <v>19961103</v>
      </c>
      <c r="E6953" t="str">
        <f t="shared" si="1080"/>
        <v>8007</v>
      </c>
      <c r="F6953" t="str">
        <f t="shared" si="1081"/>
        <v>1992</v>
      </c>
      <c r="G6953" t="str">
        <f t="shared" si="1082"/>
        <v>07</v>
      </c>
      <c r="H6953" t="str">
        <f t="shared" si="1083"/>
        <v>01</v>
      </c>
      <c r="I6953" t="str">
        <f t="shared" si="1084"/>
        <v>%1992-07-01%^^xsd:date</v>
      </c>
      <c r="J6953" t="str">
        <f t="shared" si="1085"/>
        <v>1996</v>
      </c>
      <c r="K6953" t="str">
        <f t="shared" si="1086"/>
        <v>11</v>
      </c>
      <c r="L6953" t="str">
        <f t="shared" si="1087"/>
        <v>03</v>
      </c>
      <c r="M6953" t="str">
        <f t="shared" si="1088"/>
        <v>%1996-03-03%^^xsd:date</v>
      </c>
      <c r="N6953" t="str">
        <f t="shared" si="1089"/>
        <v>:8007 a crs:CommonwealthOrganisation ; schema:name %Australian Estate Management, Regional Office, New South Wales% ; schema:startDate %1992-07-01%^^xsd:date ; schema:endDate %1996-03-03%^^xsd:date ; time:hasTime [ time:hasBeginning [ time:inXSDDate %1992-07-01%^^xsd:date ]  ] .</v>
      </c>
    </row>
    <row r="6954" spans="1:14" x14ac:dyDescent="0.15">
      <c r="A6954" s="1" t="s">
        <v>13945</v>
      </c>
      <c r="B6954" s="1" t="s">
        <v>13946</v>
      </c>
      <c r="C6954" s="1">
        <v>19750130</v>
      </c>
      <c r="E6954" t="str">
        <f t="shared" si="1080"/>
        <v>8008</v>
      </c>
      <c r="F6954" t="str">
        <f t="shared" si="1081"/>
        <v>1975</v>
      </c>
      <c r="G6954" t="str">
        <f t="shared" si="1082"/>
        <v>01</v>
      </c>
      <c r="H6954" t="str">
        <f t="shared" si="1083"/>
        <v>30</v>
      </c>
      <c r="I6954" t="str">
        <f t="shared" si="1084"/>
        <v>%1975-01-30%^^xsd:date</v>
      </c>
      <c r="J6954" t="str">
        <f t="shared" si="1085"/>
        <v/>
      </c>
      <c r="K6954" t="str">
        <f t="shared" si="1086"/>
        <v/>
      </c>
      <c r="L6954" t="str">
        <f t="shared" si="1087"/>
        <v/>
      </c>
      <c r="M6954" t="str">
        <f t="shared" si="1088"/>
        <v/>
      </c>
      <c r="N6954" t="str">
        <f t="shared" si="1089"/>
        <v>:8008 a crs:CommonwealthOrganisation ; schema:name %Australian High Commission, Solomon Islands [Honiara]% ; schema:startDate %1975-01-30%^^xsd:date ; time:hasTime [ time:hasBeginning [ time:inXSDDate %1975-01-30%^^xsd:date ]  ] .</v>
      </c>
    </row>
    <row r="6955" spans="1:14" x14ac:dyDescent="0.15">
      <c r="A6955" s="1" t="s">
        <v>13947</v>
      </c>
      <c r="B6955" s="1" t="s">
        <v>13948</v>
      </c>
      <c r="C6955" s="1">
        <v>18650101</v>
      </c>
      <c r="D6955" s="1">
        <v>20090522</v>
      </c>
      <c r="E6955" t="str">
        <f t="shared" si="1080"/>
        <v>0801</v>
      </c>
      <c r="F6955" t="str">
        <f t="shared" si="1081"/>
        <v>1865</v>
      </c>
      <c r="G6955" t="str">
        <f t="shared" si="1082"/>
        <v>01</v>
      </c>
      <c r="H6955" t="str">
        <f t="shared" si="1083"/>
        <v>01</v>
      </c>
      <c r="I6955" t="str">
        <f t="shared" si="1084"/>
        <v>%1865-01-01%^^xsd:date</v>
      </c>
      <c r="J6955" t="str">
        <f t="shared" si="1085"/>
        <v>2009</v>
      </c>
      <c r="K6955" t="str">
        <f t="shared" si="1086"/>
        <v>05</v>
      </c>
      <c r="L6955" t="str">
        <f t="shared" si="1087"/>
        <v>22</v>
      </c>
      <c r="M6955" t="str">
        <f t="shared" si="1088"/>
        <v>%2009-22-22%^^xsd:date</v>
      </c>
      <c r="N6955" t="str">
        <f t="shared" si="1089"/>
        <v>:0801 a crs:CommonwealthOrganisation ; schema:name %Sub-Collector of Customs, Townsville [Queensland]% ; schema:startDate %1865-01-01%^^xsd:date ; schema:endDate %2009-22-22%^^xsd:date ; time:hasTime [ time:hasBeginning [ time:inXSDDate %1865-01-01%^^xsd:date ]  ] .</v>
      </c>
    </row>
    <row r="6956" spans="1:14" x14ac:dyDescent="0.15">
      <c r="A6956" s="1" t="s">
        <v>13949</v>
      </c>
      <c r="B6956" s="1" t="s">
        <v>13950</v>
      </c>
      <c r="C6956" s="1">
        <v>19790924</v>
      </c>
      <c r="E6956" t="str">
        <f t="shared" si="1080"/>
        <v>8010</v>
      </c>
      <c r="F6956" t="str">
        <f t="shared" si="1081"/>
        <v>1979</v>
      </c>
      <c r="G6956" t="str">
        <f t="shared" si="1082"/>
        <v>09</v>
      </c>
      <c r="H6956" t="str">
        <f t="shared" si="1083"/>
        <v>24</v>
      </c>
      <c r="I6956" t="str">
        <f t="shared" si="1084"/>
        <v>%1979-09-24%^^xsd:date</v>
      </c>
      <c r="J6956" t="str">
        <f t="shared" si="1085"/>
        <v/>
      </c>
      <c r="K6956" t="str">
        <f t="shared" si="1086"/>
        <v/>
      </c>
      <c r="L6956" t="str">
        <f t="shared" si="1087"/>
        <v/>
      </c>
      <c r="M6956" t="str">
        <f t="shared" si="1088"/>
        <v/>
      </c>
      <c r="N6956" t="str">
        <f t="shared" si="1089"/>
        <v>:8010 a crs:CommonwealthOrganisation ; schema:name %Australian Embassy, Venezuela [Caracas]% ; schema:startDate %1979-09-24%^^xsd:date ; time:hasTime [ time:hasBeginning [ time:inXSDDate %1979-09-24%^^xsd:date ]  ] .</v>
      </c>
    </row>
    <row r="6957" spans="1:14" x14ac:dyDescent="0.15">
      <c r="A6957" s="1" t="s">
        <v>13951</v>
      </c>
      <c r="B6957" s="1" t="s">
        <v>13952</v>
      </c>
      <c r="C6957" s="1">
        <v>19901003</v>
      </c>
      <c r="E6957" t="str">
        <f t="shared" si="1080"/>
        <v>8011</v>
      </c>
      <c r="F6957" t="str">
        <f t="shared" si="1081"/>
        <v>1990</v>
      </c>
      <c r="G6957" t="str">
        <f t="shared" si="1082"/>
        <v>10</v>
      </c>
      <c r="H6957" t="str">
        <f t="shared" si="1083"/>
        <v>03</v>
      </c>
      <c r="I6957" t="str">
        <f t="shared" si="1084"/>
        <v>%1990-10-03%^^xsd:date</v>
      </c>
      <c r="J6957" t="str">
        <f t="shared" si="1085"/>
        <v/>
      </c>
      <c r="K6957" t="str">
        <f t="shared" si="1086"/>
        <v/>
      </c>
      <c r="L6957" t="str">
        <f t="shared" si="1087"/>
        <v/>
      </c>
      <c r="M6957" t="str">
        <f t="shared" si="1088"/>
        <v/>
      </c>
      <c r="N6957" t="str">
        <f t="shared" si="1089"/>
        <v>:8011 a crs:CommonwealthOrganisation ; schema:name %Australian Embassy, Germany [Berlin]% ; schema:startDate %1990-10-03%^^xsd:date ; time:hasTime [ time:hasBeginning [ time:inXSDDate %1990-10-03%^^xsd:date ]  ] .</v>
      </c>
    </row>
    <row r="6958" spans="1:14" x14ac:dyDescent="0.15">
      <c r="A6958" s="1" t="s">
        <v>13953</v>
      </c>
      <c r="B6958" s="1" t="s">
        <v>13954</v>
      </c>
      <c r="C6958" s="1">
        <v>19940815</v>
      </c>
      <c r="D6958" s="1">
        <v>19980430</v>
      </c>
      <c r="E6958" t="str">
        <f t="shared" si="1080"/>
        <v>8012</v>
      </c>
      <c r="F6958" t="str">
        <f t="shared" si="1081"/>
        <v>1994</v>
      </c>
      <c r="G6958" t="str">
        <f t="shared" si="1082"/>
        <v>08</v>
      </c>
      <c r="H6958" t="str">
        <f t="shared" si="1083"/>
        <v>15</v>
      </c>
      <c r="I6958" t="str">
        <f t="shared" si="1084"/>
        <v>%1994-08-15%^^xsd:date</v>
      </c>
      <c r="J6958" t="str">
        <f t="shared" si="1085"/>
        <v>1998</v>
      </c>
      <c r="K6958" t="str">
        <f t="shared" si="1086"/>
        <v>04</v>
      </c>
      <c r="L6958" t="str">
        <f t="shared" si="1087"/>
        <v>30</v>
      </c>
      <c r="M6958" t="str">
        <f t="shared" si="1088"/>
        <v>%1998-30-30%^^xsd:date</v>
      </c>
      <c r="N6958" t="str">
        <f t="shared" si="1089"/>
        <v>:8012 a crs:CommonwealthOrganisation ; schema:name %Commonwealth Employment Service, Mitchelton [Queensland]% ; schema:startDate %1994-08-15%^^xsd:date ; schema:endDate %1998-30-30%^^xsd:date ; time:hasTime [ time:hasBeginning [ time:inXSDDate %1994-08-15%^^xsd:date ]  ] .</v>
      </c>
    </row>
    <row r="6959" spans="1:14" x14ac:dyDescent="0.15">
      <c r="A6959" s="1" t="s">
        <v>13955</v>
      </c>
      <c r="B6959" s="1" t="s">
        <v>13956</v>
      </c>
      <c r="C6959" s="1">
        <v>19811101</v>
      </c>
      <c r="E6959" t="str">
        <f t="shared" si="1080"/>
        <v>8013</v>
      </c>
      <c r="F6959" t="str">
        <f t="shared" si="1081"/>
        <v>1981</v>
      </c>
      <c r="G6959" t="str">
        <f t="shared" si="1082"/>
        <v>11</v>
      </c>
      <c r="H6959" t="str">
        <f t="shared" si="1083"/>
        <v>01</v>
      </c>
      <c r="I6959" t="str">
        <f t="shared" si="1084"/>
        <v>%1981-11-01%^^xsd:date</v>
      </c>
      <c r="J6959" t="str">
        <f t="shared" si="1085"/>
        <v/>
      </c>
      <c r="K6959" t="str">
        <f t="shared" si="1086"/>
        <v/>
      </c>
      <c r="L6959" t="str">
        <f t="shared" si="1087"/>
        <v/>
      </c>
      <c r="M6959" t="str">
        <f t="shared" si="1088"/>
        <v/>
      </c>
      <c r="N6959" t="str">
        <f t="shared" si="1089"/>
        <v>:8013 a crs:CommonwealthOrganisation ; schema:name %Australian Consulate-General, Bali [Indonesia]% ; schema:startDate %1981-11-01%^^xsd:date ; time:hasTime [ time:hasBeginning [ time:inXSDDate %1981-11-01%^^xsd:date ]  ] .</v>
      </c>
    </row>
    <row r="6960" spans="1:14" x14ac:dyDescent="0.15">
      <c r="A6960" s="1" t="s">
        <v>13957</v>
      </c>
      <c r="B6960" s="1" t="s">
        <v>13958</v>
      </c>
      <c r="C6960" s="1">
        <v>18611101</v>
      </c>
      <c r="D6960" s="1">
        <v>19180701</v>
      </c>
      <c r="E6960" t="str">
        <f t="shared" si="1080"/>
        <v>8014</v>
      </c>
      <c r="F6960" t="str">
        <f t="shared" si="1081"/>
        <v>1861</v>
      </c>
      <c r="G6960" t="str">
        <f t="shared" si="1082"/>
        <v>11</v>
      </c>
      <c r="H6960" t="str">
        <f t="shared" si="1083"/>
        <v>01</v>
      </c>
      <c r="I6960" t="str">
        <f t="shared" si="1084"/>
        <v>%1861-11-01%^^xsd:date</v>
      </c>
      <c r="J6960" t="str">
        <f t="shared" si="1085"/>
        <v>1918</v>
      </c>
      <c r="K6960" t="str">
        <f t="shared" si="1086"/>
        <v>07</v>
      </c>
      <c r="L6960" t="str">
        <f t="shared" si="1087"/>
        <v>01</v>
      </c>
      <c r="M6960" t="str">
        <f t="shared" si="1088"/>
        <v>%1918-01-01%^^xsd:date</v>
      </c>
      <c r="N6960" t="str">
        <f t="shared" si="1089"/>
        <v>:8014 a crs:CommonwealthOrganisation ; schema:name %Lighthouse, Cape Wickham [King Island, Tasmania]% ; schema:startDate %1861-11-01%^^xsd:date ; schema:endDate %1918-01-01%^^xsd:date ; time:hasTime [ time:hasBeginning [ time:inXSDDate %1861-11-01%^^xsd:date ]  ] .</v>
      </c>
    </row>
    <row r="6961" spans="1:14" x14ac:dyDescent="0.15">
      <c r="A6961" s="1" t="s">
        <v>13959</v>
      </c>
      <c r="B6961" s="1" t="s">
        <v>13960</v>
      </c>
      <c r="C6961" s="1">
        <v>19670821</v>
      </c>
      <c r="E6961" t="str">
        <f t="shared" si="1080"/>
        <v>8015</v>
      </c>
      <c r="F6961" t="str">
        <f t="shared" si="1081"/>
        <v>1967</v>
      </c>
      <c r="G6961" t="str">
        <f t="shared" si="1082"/>
        <v>08</v>
      </c>
      <c r="H6961" t="str">
        <f t="shared" si="1083"/>
        <v>21</v>
      </c>
      <c r="I6961" t="str">
        <f t="shared" si="1084"/>
        <v>%1967-08-21%^^xsd:date</v>
      </c>
      <c r="J6961" t="str">
        <f t="shared" si="1085"/>
        <v/>
      </c>
      <c r="K6961" t="str">
        <f t="shared" si="1086"/>
        <v/>
      </c>
      <c r="L6961" t="str">
        <f t="shared" si="1087"/>
        <v/>
      </c>
      <c r="M6961" t="str">
        <f t="shared" si="1088"/>
        <v/>
      </c>
      <c r="N6961" t="str">
        <f t="shared" si="1089"/>
        <v>:8015 a crs:CommonwealthOrganisation ; schema:name %Australian Consulate-General, Mumbai [India]% ; schema:startDate %1967-08-21%^^xsd:date ; time:hasTime [ time:hasBeginning [ time:inXSDDate %1967-08-21%^^xsd:date ]  ] .</v>
      </c>
    </row>
    <row r="6962" spans="1:14" x14ac:dyDescent="0.15">
      <c r="A6962" s="1" t="s">
        <v>13961</v>
      </c>
      <c r="B6962" s="1" t="s">
        <v>13962</v>
      </c>
      <c r="C6962" s="1">
        <v>19750812</v>
      </c>
      <c r="E6962" t="str">
        <f t="shared" si="1080"/>
        <v>8016</v>
      </c>
      <c r="F6962" t="str">
        <f t="shared" si="1081"/>
        <v>1975</v>
      </c>
      <c r="G6962" t="str">
        <f t="shared" si="1082"/>
        <v>08</v>
      </c>
      <c r="H6962" t="str">
        <f t="shared" si="1083"/>
        <v>12</v>
      </c>
      <c r="I6962" t="str">
        <f t="shared" si="1084"/>
        <v>%1975-08-12%^^xsd:date</v>
      </c>
      <c r="J6962" t="str">
        <f t="shared" si="1085"/>
        <v/>
      </c>
      <c r="K6962" t="str">
        <f t="shared" si="1086"/>
        <v/>
      </c>
      <c r="L6962" t="str">
        <f t="shared" si="1087"/>
        <v/>
      </c>
      <c r="M6962" t="str">
        <f t="shared" si="1088"/>
        <v/>
      </c>
      <c r="N6962" t="str">
        <f t="shared" si="1089"/>
        <v>:8016 a crs:CommonwealthOrganisation ; schema:name %Australian High Commission, Cyprus [Nicosia]% ; schema:startDate %1975-08-12%^^xsd:date ; time:hasTime [ time:hasBeginning [ time:inXSDDate %1975-08-12%^^xsd:date ]  ] .</v>
      </c>
    </row>
    <row r="6963" spans="1:14" x14ac:dyDescent="0.15">
      <c r="A6963" s="1" t="s">
        <v>13963</v>
      </c>
      <c r="B6963" s="1" t="s">
        <v>13964</v>
      </c>
      <c r="C6963" s="1">
        <v>19680914</v>
      </c>
      <c r="E6963" t="str">
        <f t="shared" si="1080"/>
        <v>8017</v>
      </c>
      <c r="F6963" t="str">
        <f t="shared" si="1081"/>
        <v>1968</v>
      </c>
      <c r="G6963" t="str">
        <f t="shared" si="1082"/>
        <v>09</v>
      </c>
      <c r="H6963" t="str">
        <f t="shared" si="1083"/>
        <v>14</v>
      </c>
      <c r="I6963" t="str">
        <f t="shared" si="1084"/>
        <v>%1968-09-14%^^xsd:date</v>
      </c>
      <c r="J6963" t="str">
        <f t="shared" si="1085"/>
        <v/>
      </c>
      <c r="K6963" t="str">
        <f t="shared" si="1086"/>
        <v/>
      </c>
      <c r="L6963" t="str">
        <f t="shared" si="1087"/>
        <v/>
      </c>
      <c r="M6963" t="str">
        <f t="shared" si="1088"/>
        <v/>
      </c>
      <c r="N6963" t="str">
        <f t="shared" si="1089"/>
        <v>:8017 a crs:CommonwealthOrganisation ; schema:name %Australian Embassy, Iran [Tehran]% ; schema:startDate %1968-09-14%^^xsd:date ; time:hasTime [ time:hasBeginning [ time:inXSDDate %1968-09-14%^^xsd:date ]  ] .</v>
      </c>
    </row>
    <row r="6964" spans="1:14" x14ac:dyDescent="0.15">
      <c r="A6964" s="1" t="s">
        <v>13965</v>
      </c>
      <c r="B6964" s="1" t="s">
        <v>13966</v>
      </c>
      <c r="C6964" s="1">
        <v>19620101</v>
      </c>
      <c r="E6964" t="str">
        <f t="shared" si="1080"/>
        <v>8018</v>
      </c>
      <c r="F6964" t="str">
        <f t="shared" si="1081"/>
        <v>1962</v>
      </c>
      <c r="G6964" t="str">
        <f t="shared" si="1082"/>
        <v>01</v>
      </c>
      <c r="H6964" t="str">
        <f t="shared" si="1083"/>
        <v>01</v>
      </c>
      <c r="I6964" t="str">
        <f t="shared" si="1084"/>
        <v>%1962-01-01%^^xsd:date</v>
      </c>
      <c r="J6964" t="str">
        <f t="shared" si="1085"/>
        <v/>
      </c>
      <c r="K6964" t="str">
        <f t="shared" si="1086"/>
        <v/>
      </c>
      <c r="L6964" t="str">
        <f t="shared" si="1087"/>
        <v/>
      </c>
      <c r="M6964" t="str">
        <f t="shared" si="1088"/>
        <v/>
      </c>
      <c r="N6964" t="str">
        <f t="shared" si="1089"/>
        <v>:8018 a crs:CommonwealthOrganisation ; schema:name %Australian Embassy, Spain [Madrid]% ; schema:startDate %1962-01-01%^^xsd:date ; time:hasTime [ time:hasBeginning [ time:inXSDDate %1962-01-01%^^xsd:date ]  ] .</v>
      </c>
    </row>
    <row r="6965" spans="1:14" x14ac:dyDescent="0.15">
      <c r="A6965" s="1" t="s">
        <v>13967</v>
      </c>
      <c r="B6965" s="1" t="s">
        <v>13968</v>
      </c>
      <c r="C6965" s="1">
        <v>19580101</v>
      </c>
      <c r="E6965" t="str">
        <f t="shared" si="1080"/>
        <v>8019</v>
      </c>
      <c r="F6965" t="str">
        <f t="shared" si="1081"/>
        <v>1958</v>
      </c>
      <c r="G6965" t="str">
        <f t="shared" si="1082"/>
        <v>01</v>
      </c>
      <c r="H6965" t="str">
        <f t="shared" si="1083"/>
        <v>01</v>
      </c>
      <c r="I6965" t="str">
        <f t="shared" si="1084"/>
        <v>%1958-01-01%^^xsd:date</v>
      </c>
      <c r="J6965" t="str">
        <f t="shared" si="1085"/>
        <v/>
      </c>
      <c r="K6965" t="str">
        <f t="shared" si="1086"/>
        <v/>
      </c>
      <c r="L6965" t="str">
        <f t="shared" si="1087"/>
        <v/>
      </c>
      <c r="M6965" t="str">
        <f t="shared" si="1088"/>
        <v/>
      </c>
      <c r="N6965" t="str">
        <f t="shared" si="1089"/>
        <v>:8019 a crs:CommonwealthOrganisation ; schema:name %Australian Embassy, Stockholm [Sweden]% ; schema:startDate %1958-01-01%^^xsd:date ; time:hasTime [ time:hasBeginning [ time:inXSDDate %1958-01-01%^^xsd:date ]  ] .</v>
      </c>
    </row>
    <row r="6966" spans="1:14" x14ac:dyDescent="0.15">
      <c r="A6966" s="1" t="s">
        <v>13969</v>
      </c>
      <c r="B6966" s="1" t="s">
        <v>13970</v>
      </c>
      <c r="C6966" s="1">
        <v>18370101</v>
      </c>
      <c r="D6966" s="1">
        <v>20090522</v>
      </c>
      <c r="E6966" t="str">
        <f t="shared" si="1080"/>
        <v>0802</v>
      </c>
      <c r="F6966" t="str">
        <f t="shared" si="1081"/>
        <v>1837</v>
      </c>
      <c r="G6966" t="str">
        <f t="shared" si="1082"/>
        <v>01</v>
      </c>
      <c r="H6966" t="str">
        <f t="shared" si="1083"/>
        <v>01</v>
      </c>
      <c r="I6966" t="str">
        <f t="shared" si="1084"/>
        <v>%1837-01-01%^^xsd:date</v>
      </c>
      <c r="J6966" t="str">
        <f t="shared" si="1085"/>
        <v>2009</v>
      </c>
      <c r="K6966" t="str">
        <f t="shared" si="1086"/>
        <v>05</v>
      </c>
      <c r="L6966" t="str">
        <f t="shared" si="1087"/>
        <v>22</v>
      </c>
      <c r="M6966" t="str">
        <f t="shared" si="1088"/>
        <v>%2009-22-22%^^xsd:date</v>
      </c>
      <c r="N6966" t="str">
        <f t="shared" si="1089"/>
        <v>:0802 a crs:CommonwealthOrganisation ; schema:name %Australian Customs Service, State Administration, South Australia% ; schema:startDate %1837-01-01%^^xsd:date ; schema:endDate %2009-22-22%^^xsd:date ; time:hasTime [ time:hasBeginning [ time:inXSDDate %1837-01-01%^^xsd:date ]  ] .</v>
      </c>
    </row>
    <row r="6967" spans="1:14" x14ac:dyDescent="0.15">
      <c r="A6967" s="1" t="s">
        <v>13971</v>
      </c>
      <c r="B6967" s="1" t="s">
        <v>13972</v>
      </c>
      <c r="C6967" s="1">
        <v>19750916</v>
      </c>
      <c r="E6967" t="str">
        <f t="shared" si="1080"/>
        <v>8020</v>
      </c>
      <c r="F6967" t="str">
        <f t="shared" si="1081"/>
        <v>1975</v>
      </c>
      <c r="G6967" t="str">
        <f t="shared" si="1082"/>
        <v>09</v>
      </c>
      <c r="H6967" t="str">
        <f t="shared" si="1083"/>
        <v>16</v>
      </c>
      <c r="I6967" t="str">
        <f t="shared" si="1084"/>
        <v>%1975-09-16%^^xsd:date</v>
      </c>
      <c r="J6967" t="str">
        <f t="shared" si="1085"/>
        <v/>
      </c>
      <c r="K6967" t="str">
        <f t="shared" si="1086"/>
        <v/>
      </c>
      <c r="L6967" t="str">
        <f t="shared" si="1087"/>
        <v/>
      </c>
      <c r="M6967" t="str">
        <f t="shared" si="1088"/>
        <v/>
      </c>
      <c r="N6967" t="str">
        <f t="shared" si="1089"/>
        <v>:8020 a crs:CommonwealthOrganisation ; schema:name %Australian Consulate, Lae [Papua New Guinea]% ; schema:startDate %1975-09-16%^^xsd:date ; time:hasTime [ time:hasBeginning [ time:inXSDDate %1975-09-16%^^xsd:date ]  ] .</v>
      </c>
    </row>
    <row r="6968" spans="1:14" x14ac:dyDescent="0.15">
      <c r="A6968" s="1" t="s">
        <v>13973</v>
      </c>
      <c r="B6968" s="1" t="s">
        <v>13974</v>
      </c>
      <c r="C6968" s="1">
        <v>19640302</v>
      </c>
      <c r="E6968" t="str">
        <f t="shared" si="1080"/>
        <v>8021</v>
      </c>
      <c r="F6968" t="str">
        <f t="shared" si="1081"/>
        <v>1964</v>
      </c>
      <c r="G6968" t="str">
        <f t="shared" si="1082"/>
        <v>03</v>
      </c>
      <c r="H6968" t="str">
        <f t="shared" si="1083"/>
        <v>02</v>
      </c>
      <c r="I6968" t="str">
        <f t="shared" si="1084"/>
        <v>%1964-03-02%^^xsd:date</v>
      </c>
      <c r="J6968" t="str">
        <f t="shared" si="1085"/>
        <v/>
      </c>
      <c r="K6968" t="str">
        <f t="shared" si="1086"/>
        <v/>
      </c>
      <c r="L6968" t="str">
        <f t="shared" si="1087"/>
        <v/>
      </c>
      <c r="M6968" t="str">
        <f t="shared" si="1088"/>
        <v/>
      </c>
      <c r="N6968" t="str">
        <f t="shared" si="1089"/>
        <v>:8021 a crs:CommonwealthOrganisation ; schema:name %Australian Embassy, Greece [Athens]% ; schema:startDate %1964-03-02%^^xsd:date ; time:hasTime [ time:hasBeginning [ time:inXSDDate %1964-03-02%^^xsd:date ]  ] .</v>
      </c>
    </row>
    <row r="6969" spans="1:14" x14ac:dyDescent="0.15">
      <c r="A6969" s="1" t="s">
        <v>13975</v>
      </c>
      <c r="B6969" s="1" t="s">
        <v>13976</v>
      </c>
      <c r="C6969" s="1">
        <v>19891102</v>
      </c>
      <c r="E6969" t="str">
        <f t="shared" si="1080"/>
        <v>8022</v>
      </c>
      <c r="F6969" t="str">
        <f t="shared" si="1081"/>
        <v>1989</v>
      </c>
      <c r="G6969" t="str">
        <f t="shared" si="1082"/>
        <v>11</v>
      </c>
      <c r="H6969" t="str">
        <f t="shared" si="1083"/>
        <v>02</v>
      </c>
      <c r="I6969" t="str">
        <f t="shared" si="1084"/>
        <v>%1989-11-02%^^xsd:date</v>
      </c>
      <c r="J6969" t="str">
        <f t="shared" si="1085"/>
        <v/>
      </c>
      <c r="K6969" t="str">
        <f t="shared" si="1086"/>
        <v/>
      </c>
      <c r="L6969" t="str">
        <f t="shared" si="1087"/>
        <v/>
      </c>
      <c r="M6969" t="str">
        <f t="shared" si="1088"/>
        <v/>
      </c>
      <c r="N6969" t="str">
        <f t="shared" si="1089"/>
        <v>:8022 a crs:CommonwealthOrganisation ; schema:name %Australian Embassy, Federated States of Micronesia [Pohnpei]% ; schema:startDate %1989-11-02%^^xsd:date ; time:hasTime [ time:hasBeginning [ time:inXSDDate %1989-11-02%^^xsd:date ]  ] .</v>
      </c>
    </row>
    <row r="6970" spans="1:14" x14ac:dyDescent="0.15">
      <c r="A6970" s="1" t="s">
        <v>13977</v>
      </c>
      <c r="B6970" s="1" t="s">
        <v>13978</v>
      </c>
      <c r="C6970" s="1">
        <v>19940101</v>
      </c>
      <c r="E6970" t="str">
        <f t="shared" si="1080"/>
        <v>8023</v>
      </c>
      <c r="F6970" t="str">
        <f t="shared" si="1081"/>
        <v>1994</v>
      </c>
      <c r="G6970" t="str">
        <f t="shared" si="1082"/>
        <v>01</v>
      </c>
      <c r="H6970" t="str">
        <f t="shared" si="1083"/>
        <v>01</v>
      </c>
      <c r="I6970" t="str">
        <f t="shared" si="1084"/>
        <v>%1994-01-01%^^xsd:date</v>
      </c>
      <c r="J6970" t="str">
        <f t="shared" si="1085"/>
        <v/>
      </c>
      <c r="K6970" t="str">
        <f t="shared" si="1086"/>
        <v/>
      </c>
      <c r="L6970" t="str">
        <f t="shared" si="1087"/>
        <v/>
      </c>
      <c r="M6970" t="str">
        <f t="shared" si="1088"/>
        <v/>
      </c>
      <c r="N6970" t="str">
        <f t="shared" si="1089"/>
        <v>:8023 a crs:CommonwealthOrganisation ; schema:name %[Northern Territory] State Library of the Northern Territory% ; schema:startDate %1994-01-01%^^xsd:date ; time:hasTime [ time:hasBeginning [ time:inXSDDate %1994-01-01%^^xsd:date ]  ] .</v>
      </c>
    </row>
    <row r="6971" spans="1:14" x14ac:dyDescent="0.15">
      <c r="A6971" s="1" t="s">
        <v>13979</v>
      </c>
      <c r="B6971" s="1" t="s">
        <v>13980</v>
      </c>
      <c r="C6971" s="1">
        <v>19430102</v>
      </c>
      <c r="D6971" s="1">
        <v>19911221</v>
      </c>
      <c r="E6971" t="str">
        <f t="shared" si="1080"/>
        <v>8024</v>
      </c>
      <c r="F6971" t="str">
        <f t="shared" si="1081"/>
        <v>1943</v>
      </c>
      <c r="G6971" t="str">
        <f t="shared" si="1082"/>
        <v>01</v>
      </c>
      <c r="H6971" t="str">
        <f t="shared" si="1083"/>
        <v>02</v>
      </c>
      <c r="I6971" t="str">
        <f t="shared" si="1084"/>
        <v>%1943-01-02%^^xsd:date</v>
      </c>
      <c r="J6971" t="str">
        <f t="shared" si="1085"/>
        <v>1991</v>
      </c>
      <c r="K6971" t="str">
        <f t="shared" si="1086"/>
        <v>12</v>
      </c>
      <c r="L6971" t="str">
        <f t="shared" si="1087"/>
        <v>21</v>
      </c>
      <c r="M6971" t="str">
        <f t="shared" si="1088"/>
        <v>%1991-21-21%^^xsd:date</v>
      </c>
      <c r="N6971" t="str">
        <f t="shared" si="1089"/>
        <v>:8024 a crs:CommonwealthOrganisation ; schema:name %Australian Embassy, Union of Soviet Socialist Republics [Moscow]% ; schema:startDate %1943-01-02%^^xsd:date ; schema:endDate %1991-21-21%^^xsd:date ; time:hasTime [ time:hasBeginning [ time:inXSDDate %1943-01-02%^^xsd:date ]  ] .</v>
      </c>
    </row>
    <row r="6972" spans="1:14" x14ac:dyDescent="0.15">
      <c r="A6972" s="1" t="s">
        <v>13981</v>
      </c>
      <c r="B6972" s="1" t="s">
        <v>13982</v>
      </c>
      <c r="C6972" s="1">
        <v>19940209</v>
      </c>
      <c r="E6972" t="str">
        <f t="shared" si="1080"/>
        <v>8025</v>
      </c>
      <c r="F6972" t="str">
        <f t="shared" si="1081"/>
        <v>1994</v>
      </c>
      <c r="G6972" t="str">
        <f t="shared" si="1082"/>
        <v>02</v>
      </c>
      <c r="H6972" t="str">
        <f t="shared" si="1083"/>
        <v>09</v>
      </c>
      <c r="I6972" t="str">
        <f t="shared" si="1084"/>
        <v>%1994-02-09%^^xsd:date</v>
      </c>
      <c r="J6972" t="str">
        <f t="shared" si="1085"/>
        <v/>
      </c>
      <c r="K6972" t="str">
        <f t="shared" si="1086"/>
        <v/>
      </c>
      <c r="L6972" t="str">
        <f t="shared" si="1087"/>
        <v/>
      </c>
      <c r="M6972" t="str">
        <f t="shared" si="1088"/>
        <v/>
      </c>
      <c r="N6972" t="str">
        <f t="shared" si="1089"/>
        <v>:8025 a crs:CommonwealthOrganisation ; schema:name %Australian High Commission, Barbados [Bridgetown]% ; schema:startDate %1994-02-09%^^xsd:date ; time:hasTime [ time:hasBeginning [ time:inXSDDate %1994-02-09%^^xsd:date ]  ] .</v>
      </c>
    </row>
    <row r="6973" spans="1:14" x14ac:dyDescent="0.15">
      <c r="A6973" s="1" t="s">
        <v>13983</v>
      </c>
      <c r="B6973" s="1" t="s">
        <v>13984</v>
      </c>
      <c r="C6973" s="1">
        <v>19450731</v>
      </c>
      <c r="E6973" t="str">
        <f t="shared" si="1080"/>
        <v>8026</v>
      </c>
      <c r="F6973" t="str">
        <f t="shared" si="1081"/>
        <v>1945</v>
      </c>
      <c r="G6973" t="str">
        <f t="shared" si="1082"/>
        <v>07</v>
      </c>
      <c r="H6973" t="str">
        <f t="shared" si="1083"/>
        <v>31</v>
      </c>
      <c r="I6973" t="str">
        <f t="shared" si="1084"/>
        <v>%1945-07-31%^^xsd:date</v>
      </c>
      <c r="J6973" t="str">
        <f t="shared" si="1085"/>
        <v/>
      </c>
      <c r="K6973" t="str">
        <f t="shared" si="1086"/>
        <v/>
      </c>
      <c r="L6973" t="str">
        <f t="shared" si="1087"/>
        <v/>
      </c>
      <c r="M6973" t="str">
        <f t="shared" si="1088"/>
        <v/>
      </c>
      <c r="N6973" t="str">
        <f t="shared" si="1089"/>
        <v>:8026 a crs:CommonwealthOrganisation ; schema:name %Australian Embassy, Brazil [Brasilia]% ; schema:startDate %1945-07-31%^^xsd:date ; time:hasTime [ time:hasBeginning [ time:inXSDDate %1945-07-31%^^xsd:date ]  ] .</v>
      </c>
    </row>
    <row r="6974" spans="1:14" x14ac:dyDescent="0.15">
      <c r="A6974" s="1" t="s">
        <v>13985</v>
      </c>
      <c r="B6974" s="1" t="s">
        <v>13986</v>
      </c>
      <c r="C6974" s="1">
        <v>19931001</v>
      </c>
      <c r="E6974" t="str">
        <f t="shared" si="1080"/>
        <v>8027</v>
      </c>
      <c r="F6974" t="str">
        <f t="shared" si="1081"/>
        <v>1993</v>
      </c>
      <c r="G6974" t="str">
        <f t="shared" si="1082"/>
        <v>10</v>
      </c>
      <c r="H6974" t="str">
        <f t="shared" si="1083"/>
        <v>01</v>
      </c>
      <c r="I6974" t="str">
        <f t="shared" si="1084"/>
        <v>%1993-10-01%^^xsd:date</v>
      </c>
      <c r="J6974" t="str">
        <f t="shared" si="1085"/>
        <v/>
      </c>
      <c r="K6974" t="str">
        <f t="shared" si="1086"/>
        <v/>
      </c>
      <c r="L6974" t="str">
        <f t="shared" si="1087"/>
        <v/>
      </c>
      <c r="M6974" t="str">
        <f t="shared" si="1088"/>
        <v/>
      </c>
      <c r="N6974" t="str">
        <f t="shared" si="1089"/>
        <v>:8027 a crs:CommonwealthOrganisation ; schema:name %Department of Defence [III], Rehabilitation and Compensation Section, Townsville [Queensland]% ; schema:startDate %1993-10-01%^^xsd:date ; time:hasTime [ time:hasBeginning [ time:inXSDDate %1993-10-01%^^xsd:date ]  ] .</v>
      </c>
    </row>
    <row r="6975" spans="1:14" x14ac:dyDescent="0.15">
      <c r="A6975" s="1" t="s">
        <v>13987</v>
      </c>
      <c r="B6975" s="1" t="s">
        <v>13988</v>
      </c>
      <c r="C6975" s="1">
        <v>19940701</v>
      </c>
      <c r="D6975" s="1">
        <v>20071203</v>
      </c>
      <c r="E6975" t="str">
        <f t="shared" si="1080"/>
        <v>8028</v>
      </c>
      <c r="F6975" t="str">
        <f t="shared" si="1081"/>
        <v>1994</v>
      </c>
      <c r="G6975" t="str">
        <f t="shared" si="1082"/>
        <v>07</v>
      </c>
      <c r="H6975" t="str">
        <f t="shared" si="1083"/>
        <v>01</v>
      </c>
      <c r="I6975" t="str">
        <f t="shared" si="1084"/>
        <v>%1994-07-01%^^xsd:date</v>
      </c>
      <c r="J6975" t="str">
        <f t="shared" si="1085"/>
        <v>2007</v>
      </c>
      <c r="K6975" t="str">
        <f t="shared" si="1086"/>
        <v>12</v>
      </c>
      <c r="L6975" t="str">
        <f t="shared" si="1087"/>
        <v>03</v>
      </c>
      <c r="M6975" t="str">
        <f t="shared" si="1088"/>
        <v>%2007-03-03%^^xsd:date</v>
      </c>
      <c r="N6975" t="str">
        <f t="shared" si="1089"/>
        <v>:8028 a crs:CommonwealthOrganisation ; schema:name %Torres Strait Regional Authority, Thursday Island [Queensland]% ; schema:startDate %1994-07-01%^^xsd:date ; schema:endDate %2007-03-03%^^xsd:date ; time:hasTime [ time:hasBeginning [ time:inXSDDate %1994-07-01%^^xsd:date ]  ] .</v>
      </c>
    </row>
    <row r="6976" spans="1:14" x14ac:dyDescent="0.15">
      <c r="A6976" s="1" t="s">
        <v>13989</v>
      </c>
      <c r="B6976" s="1" t="s">
        <v>13990</v>
      </c>
      <c r="C6976" s="1">
        <v>19931104</v>
      </c>
      <c r="D6976" s="1">
        <v>19960311</v>
      </c>
      <c r="E6976" t="str">
        <f t="shared" si="1080"/>
        <v>8029</v>
      </c>
      <c r="F6976" t="str">
        <f t="shared" si="1081"/>
        <v>1993</v>
      </c>
      <c r="G6976" t="str">
        <f t="shared" si="1082"/>
        <v>11</v>
      </c>
      <c r="H6976" t="str">
        <f t="shared" si="1083"/>
        <v>04</v>
      </c>
      <c r="I6976" t="str">
        <f t="shared" si="1084"/>
        <v>%1993-11-04%^^xsd:date</v>
      </c>
      <c r="J6976" t="str">
        <f t="shared" si="1085"/>
        <v>1996</v>
      </c>
      <c r="K6976" t="str">
        <f t="shared" si="1086"/>
        <v>03</v>
      </c>
      <c r="L6976" t="str">
        <f t="shared" si="1087"/>
        <v>11</v>
      </c>
      <c r="M6976" t="str">
        <f t="shared" si="1088"/>
        <v>%1996-11-11%^^xsd:date</v>
      </c>
      <c r="N6976" t="str">
        <f t="shared" si="1089"/>
        <v>:8029 a crs:CommonwealthOrganisation ; schema:name %Office of Northern Development, Townsville [Queensland]% ; schema:startDate %1993-11-04%^^xsd:date ; schema:endDate %1996-11-11%^^xsd:date ; time:hasTime [ time:hasBeginning [ time:inXSDDate %1993-11-04%^^xsd:date ]  ] .</v>
      </c>
    </row>
    <row r="6977" spans="1:14" x14ac:dyDescent="0.15">
      <c r="A6977" s="1" t="s">
        <v>13991</v>
      </c>
      <c r="B6977" s="1" t="s">
        <v>13992</v>
      </c>
      <c r="C6977" s="1">
        <v>18570101</v>
      </c>
      <c r="D6977" s="1">
        <v>19861231</v>
      </c>
      <c r="E6977" t="str">
        <f t="shared" si="1080"/>
        <v>0803</v>
      </c>
      <c r="F6977" t="str">
        <f t="shared" si="1081"/>
        <v>1857</v>
      </c>
      <c r="G6977" t="str">
        <f t="shared" si="1082"/>
        <v>01</v>
      </c>
      <c r="H6977" t="str">
        <f t="shared" si="1083"/>
        <v>01</v>
      </c>
      <c r="I6977" t="str">
        <f t="shared" si="1084"/>
        <v>%1857-01-01%^^xsd:date</v>
      </c>
      <c r="J6977" t="str">
        <f t="shared" si="1085"/>
        <v>1986</v>
      </c>
      <c r="K6977" t="str">
        <f t="shared" si="1086"/>
        <v>12</v>
      </c>
      <c r="L6977" t="str">
        <f t="shared" si="1087"/>
        <v>31</v>
      </c>
      <c r="M6977" t="str">
        <f t="shared" si="1088"/>
        <v>%1986-31-31%^^xsd:date</v>
      </c>
      <c r="N6977" t="str">
        <f t="shared" si="1089"/>
        <v>:0803 a crs:CommonwealthOrganisation ; schema:name %Sub-Collector of Customs, Ardrossan [South Australia]% ; schema:startDate %1857-01-01%^^xsd:date ; schema:endDate %1986-31-31%^^xsd:date ; time:hasTime [ time:hasBeginning [ time:inXSDDate %1857-01-01%^^xsd:date ]  ] .</v>
      </c>
    </row>
    <row r="6978" spans="1:14" x14ac:dyDescent="0.15">
      <c r="A6978" s="1" t="s">
        <v>13993</v>
      </c>
      <c r="B6978" s="1" t="s">
        <v>13994</v>
      </c>
      <c r="C6978" s="1">
        <v>19940128</v>
      </c>
      <c r="E6978" t="str">
        <f t="shared" si="1080"/>
        <v>8030</v>
      </c>
      <c r="F6978" t="str">
        <f t="shared" si="1081"/>
        <v>1994</v>
      </c>
      <c r="G6978" t="str">
        <f t="shared" si="1082"/>
        <v>01</v>
      </c>
      <c r="H6978" t="str">
        <f t="shared" si="1083"/>
        <v>28</v>
      </c>
      <c r="I6978" t="str">
        <f t="shared" si="1084"/>
        <v>%1994-01-28%^^xsd:date</v>
      </c>
      <c r="J6978" t="str">
        <f t="shared" si="1085"/>
        <v/>
      </c>
      <c r="K6978" t="str">
        <f t="shared" si="1086"/>
        <v/>
      </c>
      <c r="L6978" t="str">
        <f t="shared" si="1087"/>
        <v/>
      </c>
      <c r="M6978" t="str">
        <f t="shared" si="1088"/>
        <v/>
      </c>
      <c r="N6978" t="str">
        <f t="shared" si="1089"/>
        <v>:8030 a crs:CommonwealthOrganisation ; schema:name %11 Brigade Administrative Support Battalion, Townsville [Queensland]% ; schema:startDate %1994-01-28%^^xsd:date ; time:hasTime [ time:hasBeginning [ time:inXSDDate %1994-01-28%^^xsd:date ]  ] .</v>
      </c>
    </row>
    <row r="6979" spans="1:14" x14ac:dyDescent="0.15">
      <c r="A6979" s="1" t="s">
        <v>13995</v>
      </c>
      <c r="B6979" s="1" t="s">
        <v>13996</v>
      </c>
      <c r="C6979" s="1">
        <v>19750701</v>
      </c>
      <c r="D6979" s="1">
        <v>19801201</v>
      </c>
      <c r="E6979" t="str">
        <f t="shared" ref="E6979:E7042" si="1090">TEXT(SUBSTITUTE(A6979, "CA ", ""), "0000")</f>
        <v>8031</v>
      </c>
      <c r="F6979" t="str">
        <f t="shared" ref="F6979:F7042" si="1091">LEFT(C6979,4)</f>
        <v>1975</v>
      </c>
      <c r="G6979" t="str">
        <f t="shared" ref="G6979:G7042" si="1092">MID(C6979,5,2)</f>
        <v>07</v>
      </c>
      <c r="H6979" t="str">
        <f t="shared" ref="H6979:H7042" si="1093">RIGHT(C6979,2)</f>
        <v>01</v>
      </c>
      <c r="I6979" t="str">
        <f t="shared" ref="I6979:I7042" si="1094">IF(AND(G6979+0&gt;=1,G6979+0&lt;=12),CONCATENATE("%",F6979,"-",G6979,"-",H6979,"%^^xsd:date"),CONCATENATE("%",F6979,"%^^xsd:gYear"))</f>
        <v>%1975-07-01%^^xsd:date</v>
      </c>
      <c r="J6979" t="str">
        <f t="shared" ref="J6979:J7042" si="1095">LEFT(D6979,4)</f>
        <v>1980</v>
      </c>
      <c r="K6979" t="str">
        <f t="shared" ref="K6979:K7042" si="1096">MID(D6979,5,2)</f>
        <v>12</v>
      </c>
      <c r="L6979" t="str">
        <f t="shared" ref="L6979:L7042" si="1097">RIGHT(D6979,2)</f>
        <v>01</v>
      </c>
      <c r="M6979" t="str">
        <f t="shared" ref="M6979:M7042" si="1098">IFERROR(IF(AND(K6979+0&gt;=1,K6979+0&lt;=12),CONCATENATE("%",J6979,"-",L6979,"-",L6979,"%^^xsd:date"),CONCATENATE("%",J6979,"%^^xsd:gYear")),"")</f>
        <v>%1980-01-01%^^xsd:date</v>
      </c>
      <c r="N6979" t="str">
        <f t="shared" ref="N6979:N7042" si="1099">CONCATENATE(":",E6979," a crs:CommonwealthOrganisation ; schema:name %",B6979,"% ; schema:startDate ",I6979, IF(M6979="","",CONCATENATE(" ; schema:endDate ",M6979)), " ; time:hasTime [ time:hasBeginning [ time:inXSDDate ", I6979, " ] ", IF(O6979="","",CONCATENATE(" ; time:hasEnd [ time:inXSDDate ",O6979, " ] ")), " ] .")</f>
        <v>:8031 a crs:CommonwealthOrganisation ; schema:name %172 Transport Platoon/ (from 1979) 172 Transport Troop, Royal Australian Corps of Transport, Hobart% ; schema:startDate %1975-07-01%^^xsd:date ; schema:endDate %1980-01-01%^^xsd:date ; time:hasTime [ time:hasBeginning [ time:inXSDDate %1975-07-01%^^xsd:date ]  ] .</v>
      </c>
    </row>
    <row r="6980" spans="1:14" x14ac:dyDescent="0.15">
      <c r="A6980" s="1" t="s">
        <v>13997</v>
      </c>
      <c r="B6980" s="1" t="s">
        <v>13998</v>
      </c>
      <c r="C6980" s="1">
        <v>19931223</v>
      </c>
      <c r="D6980" s="1">
        <v>20010530</v>
      </c>
      <c r="E6980" t="str">
        <f t="shared" si="1090"/>
        <v>8032</v>
      </c>
      <c r="F6980" t="str">
        <f t="shared" si="1091"/>
        <v>1993</v>
      </c>
      <c r="G6980" t="str">
        <f t="shared" si="1092"/>
        <v>12</v>
      </c>
      <c r="H6980" t="str">
        <f t="shared" si="1093"/>
        <v>23</v>
      </c>
      <c r="I6980" t="str">
        <f t="shared" si="1094"/>
        <v>%1993-12-23%^^xsd:date</v>
      </c>
      <c r="J6980" t="str">
        <f t="shared" si="1095"/>
        <v>2001</v>
      </c>
      <c r="K6980" t="str">
        <f t="shared" si="1096"/>
        <v>05</v>
      </c>
      <c r="L6980" t="str">
        <f t="shared" si="1097"/>
        <v>30</v>
      </c>
      <c r="M6980" t="str">
        <f t="shared" si="1098"/>
        <v>%2001-30-30%^^xsd:date</v>
      </c>
      <c r="N6980" t="str">
        <f t="shared" si="1099"/>
        <v>:8032 a crs:CommonwealthOrganisation ; schema:name %Aviation Security Branch, New South Wales% ; schema:startDate %1993-12-23%^^xsd:date ; schema:endDate %2001-30-30%^^xsd:date ; time:hasTime [ time:hasBeginning [ time:inXSDDate %1993-12-23%^^xsd:date ]  ] .</v>
      </c>
    </row>
    <row r="6981" spans="1:14" x14ac:dyDescent="0.15">
      <c r="A6981" s="1" t="s">
        <v>13999</v>
      </c>
      <c r="B6981" s="1" t="s">
        <v>14000</v>
      </c>
      <c r="C6981" s="1">
        <v>19660527</v>
      </c>
      <c r="E6981" t="str">
        <f t="shared" si="1090"/>
        <v>8033</v>
      </c>
      <c r="F6981" t="str">
        <f t="shared" si="1091"/>
        <v>1966</v>
      </c>
      <c r="G6981" t="str">
        <f t="shared" si="1092"/>
        <v>05</v>
      </c>
      <c r="H6981" t="str">
        <f t="shared" si="1093"/>
        <v>27</v>
      </c>
      <c r="I6981" t="str">
        <f t="shared" si="1094"/>
        <v>%1966-05-27%^^xsd:date</v>
      </c>
      <c r="J6981" t="str">
        <f t="shared" si="1095"/>
        <v/>
      </c>
      <c r="K6981" t="str">
        <f t="shared" si="1096"/>
        <v/>
      </c>
      <c r="L6981" t="str">
        <f t="shared" si="1097"/>
        <v/>
      </c>
      <c r="M6981" t="str">
        <f t="shared" si="1098"/>
        <v/>
      </c>
      <c r="N6981" t="str">
        <f t="shared" si="1099"/>
        <v>:8033 a crs:CommonwealthOrganisation ; schema:name %Australian Embassy, Yugoslavia [Belgrade]% ; schema:startDate %1966-05-27%^^xsd:date ; time:hasTime [ time:hasBeginning [ time:inXSDDate %1966-05-27%^^xsd:date ]  ] .</v>
      </c>
    </row>
    <row r="6982" spans="1:14" x14ac:dyDescent="0.15">
      <c r="A6982" s="1" t="s">
        <v>14001</v>
      </c>
      <c r="B6982" s="1" t="s">
        <v>14002</v>
      </c>
      <c r="C6982" s="1">
        <v>19710513</v>
      </c>
      <c r="D6982" s="1">
        <v>19930831</v>
      </c>
      <c r="E6982" t="str">
        <f t="shared" si="1090"/>
        <v>8034</v>
      </c>
      <c r="F6982" t="str">
        <f t="shared" si="1091"/>
        <v>1971</v>
      </c>
      <c r="G6982" t="str">
        <f t="shared" si="1092"/>
        <v>05</v>
      </c>
      <c r="H6982" t="str">
        <f t="shared" si="1093"/>
        <v>13</v>
      </c>
      <c r="I6982" t="str">
        <f t="shared" si="1094"/>
        <v>%1971-05-13%^^xsd:date</v>
      </c>
      <c r="J6982" t="str">
        <f t="shared" si="1095"/>
        <v>1993</v>
      </c>
      <c r="K6982" t="str">
        <f t="shared" si="1096"/>
        <v>08</v>
      </c>
      <c r="L6982" t="str">
        <f t="shared" si="1097"/>
        <v>31</v>
      </c>
      <c r="M6982" t="str">
        <f t="shared" si="1098"/>
        <v>%1993-31-31%^^xsd:date</v>
      </c>
      <c r="N6982" t="str">
        <f t="shared" si="1099"/>
        <v>:8034 a crs:CommonwealthOrganisation ; schema:name %Australian Consulate-General, Chicago [United States of America]% ; schema:startDate %1971-05-13%^^xsd:date ; schema:endDate %1993-31-31%^^xsd:date ; time:hasTime [ time:hasBeginning [ time:inXSDDate %1971-05-13%^^xsd:date ]  ] .</v>
      </c>
    </row>
    <row r="6983" spans="1:14" x14ac:dyDescent="0.15">
      <c r="A6983" s="1" t="s">
        <v>14003</v>
      </c>
      <c r="B6983" s="1" t="s">
        <v>14004</v>
      </c>
      <c r="C6983" s="1">
        <v>19670220</v>
      </c>
      <c r="E6983" t="str">
        <f t="shared" si="1090"/>
        <v>8035</v>
      </c>
      <c r="F6983" t="str">
        <f t="shared" si="1091"/>
        <v>1967</v>
      </c>
      <c r="G6983" t="str">
        <f t="shared" si="1092"/>
        <v>02</v>
      </c>
      <c r="H6983" t="str">
        <f t="shared" si="1093"/>
        <v>20</v>
      </c>
      <c r="I6983" t="str">
        <f t="shared" si="1094"/>
        <v>%1967-02-20%^^xsd:date</v>
      </c>
      <c r="J6983" t="str">
        <f t="shared" si="1095"/>
        <v/>
      </c>
      <c r="K6983" t="str">
        <f t="shared" si="1096"/>
        <v/>
      </c>
      <c r="L6983" t="str">
        <f t="shared" si="1097"/>
        <v/>
      </c>
      <c r="M6983" t="str">
        <f t="shared" si="1098"/>
        <v/>
      </c>
      <c r="N6983" t="str">
        <f t="shared" si="1099"/>
        <v>:8035 a crs:CommonwealthOrganisation ; schema:name %Australian Embassy, Lebanon [Beirut]% ; schema:startDate %1967-02-20%^^xsd:date ; time:hasTime [ time:hasBeginning [ time:inXSDDate %1967-02-20%^^xsd:date ]  ] .</v>
      </c>
    </row>
    <row r="6984" spans="1:14" x14ac:dyDescent="0.15">
      <c r="A6984" s="1" t="s">
        <v>14005</v>
      </c>
      <c r="B6984" s="1" t="s">
        <v>14006</v>
      </c>
      <c r="C6984" s="1">
        <v>19820608</v>
      </c>
      <c r="E6984" t="str">
        <f t="shared" si="1090"/>
        <v>8036</v>
      </c>
      <c r="F6984" t="str">
        <f t="shared" si="1091"/>
        <v>1982</v>
      </c>
      <c r="G6984" t="str">
        <f t="shared" si="1092"/>
        <v>06</v>
      </c>
      <c r="H6984" t="str">
        <f t="shared" si="1093"/>
        <v>08</v>
      </c>
      <c r="I6984" t="str">
        <f t="shared" si="1094"/>
        <v>%1982-06-08%^^xsd:date</v>
      </c>
      <c r="J6984" t="str">
        <f t="shared" si="1095"/>
        <v/>
      </c>
      <c r="K6984" t="str">
        <f t="shared" si="1096"/>
        <v/>
      </c>
      <c r="L6984" t="str">
        <f t="shared" si="1097"/>
        <v/>
      </c>
      <c r="M6984" t="str">
        <f t="shared" si="1098"/>
        <v/>
      </c>
      <c r="N6984" t="str">
        <f t="shared" si="1099"/>
        <v>:8036 a crs:CommonwealthOrganisation ; schema:name %Australian Consulate, Houston [United States of America]% ; schema:startDate %1982-06-08%^^xsd:date ; time:hasTime [ time:hasBeginning [ time:inXSDDate %1982-06-08%^^xsd:date ]  ] .</v>
      </c>
    </row>
    <row r="6985" spans="1:14" x14ac:dyDescent="0.15">
      <c r="A6985" s="1" t="s">
        <v>14007</v>
      </c>
      <c r="B6985" s="1" t="s">
        <v>14008</v>
      </c>
      <c r="C6985" s="1">
        <v>19700504</v>
      </c>
      <c r="D6985" s="1">
        <v>19921231</v>
      </c>
      <c r="E6985" t="str">
        <f t="shared" si="1090"/>
        <v>8037</v>
      </c>
      <c r="F6985" t="str">
        <f t="shared" si="1091"/>
        <v>1970</v>
      </c>
      <c r="G6985" t="str">
        <f t="shared" si="1092"/>
        <v>05</v>
      </c>
      <c r="H6985" t="str">
        <f t="shared" si="1093"/>
        <v>04</v>
      </c>
      <c r="I6985" t="str">
        <f t="shared" si="1094"/>
        <v>%1970-05-04%^^xsd:date</v>
      </c>
      <c r="J6985" t="str">
        <f t="shared" si="1095"/>
        <v>1992</v>
      </c>
      <c r="K6985" t="str">
        <f t="shared" si="1096"/>
        <v>12</v>
      </c>
      <c r="L6985" t="str">
        <f t="shared" si="1097"/>
        <v>31</v>
      </c>
      <c r="M6985" t="str">
        <f t="shared" si="1098"/>
        <v>%1992-31-31%^^xsd:date</v>
      </c>
      <c r="N6985" t="str">
        <f t="shared" si="1099"/>
        <v>:8037 a crs:CommonwealthOrganisation ; schema:name %Australian Embassy, Berne [Switzerland]% ; schema:startDate %1970-05-04%^^xsd:date ; schema:endDate %1992-31-31%^^xsd:date ; time:hasTime [ time:hasBeginning [ time:inXSDDate %1970-05-04%^^xsd:date ]  ] .</v>
      </c>
    </row>
    <row r="6986" spans="1:14" x14ac:dyDescent="0.15">
      <c r="A6986" s="1" t="s">
        <v>14009</v>
      </c>
      <c r="B6986" s="1" t="s">
        <v>14010</v>
      </c>
      <c r="C6986" s="1">
        <v>19810827</v>
      </c>
      <c r="E6986" t="str">
        <f t="shared" si="1090"/>
        <v>8038</v>
      </c>
      <c r="F6986" t="str">
        <f t="shared" si="1091"/>
        <v>1981</v>
      </c>
      <c r="G6986" t="str">
        <f t="shared" si="1092"/>
        <v>08</v>
      </c>
      <c r="H6986" t="str">
        <f t="shared" si="1093"/>
        <v>27</v>
      </c>
      <c r="I6986" t="str">
        <f t="shared" si="1094"/>
        <v>%1981-08-27%^^xsd:date</v>
      </c>
      <c r="J6986" t="str">
        <f t="shared" si="1095"/>
        <v/>
      </c>
      <c r="K6986" t="str">
        <f t="shared" si="1096"/>
        <v/>
      </c>
      <c r="L6986" t="str">
        <f t="shared" si="1097"/>
        <v/>
      </c>
      <c r="M6986" t="str">
        <f t="shared" si="1098"/>
        <v/>
      </c>
      <c r="N6986" t="str">
        <f t="shared" si="1099"/>
        <v>:8038 a crs:CommonwealthOrganisation ; schema:name %Australian High Commission, Kiribati [Tarawa]% ; schema:startDate %1981-08-27%^^xsd:date ; time:hasTime [ time:hasBeginning [ time:inXSDDate %1981-08-27%^^xsd:date ]  ] .</v>
      </c>
    </row>
    <row r="6987" spans="1:14" x14ac:dyDescent="0.15">
      <c r="A6987" s="1" t="s">
        <v>14011</v>
      </c>
      <c r="B6987" s="1" t="s">
        <v>14012</v>
      </c>
      <c r="C6987" s="1">
        <v>19731008</v>
      </c>
      <c r="E6987" t="str">
        <f t="shared" si="1090"/>
        <v>8039</v>
      </c>
      <c r="F6987" t="str">
        <f t="shared" si="1091"/>
        <v>1973</v>
      </c>
      <c r="G6987" t="str">
        <f t="shared" si="1092"/>
        <v>10</v>
      </c>
      <c r="H6987" t="str">
        <f t="shared" si="1093"/>
        <v>08</v>
      </c>
      <c r="I6987" t="str">
        <f t="shared" si="1094"/>
        <v>%1973-10-08%^^xsd:date</v>
      </c>
      <c r="J6987" t="str">
        <f t="shared" si="1095"/>
        <v/>
      </c>
      <c r="K6987" t="str">
        <f t="shared" si="1096"/>
        <v/>
      </c>
      <c r="L6987" t="str">
        <f t="shared" si="1097"/>
        <v/>
      </c>
      <c r="M6987" t="str">
        <f t="shared" si="1098"/>
        <v/>
      </c>
      <c r="N6987" t="str">
        <f t="shared" si="1099"/>
        <v>:8039 a crs:CommonwealthOrganisation ; schema:name %Australian Embassy to the Holy See, Italy [Rome]% ; schema:startDate %1973-10-08%^^xsd:date ; time:hasTime [ time:hasBeginning [ time:inXSDDate %1973-10-08%^^xsd:date ]  ] .</v>
      </c>
    </row>
    <row r="6988" spans="1:14" x14ac:dyDescent="0.15">
      <c r="A6988" s="1" t="s">
        <v>14013</v>
      </c>
      <c r="B6988" s="1" t="s">
        <v>14014</v>
      </c>
      <c r="C6988" s="1">
        <v>18470213</v>
      </c>
      <c r="D6988" s="1">
        <v>20090522</v>
      </c>
      <c r="E6988" t="str">
        <f t="shared" si="1090"/>
        <v>0804</v>
      </c>
      <c r="F6988" t="str">
        <f t="shared" si="1091"/>
        <v>1847</v>
      </c>
      <c r="G6988" t="str">
        <f t="shared" si="1092"/>
        <v>02</v>
      </c>
      <c r="H6988" t="str">
        <f t="shared" si="1093"/>
        <v>13</v>
      </c>
      <c r="I6988" t="str">
        <f t="shared" si="1094"/>
        <v>%1847-02-13%^^xsd:date</v>
      </c>
      <c r="J6988" t="str">
        <f t="shared" si="1095"/>
        <v>2009</v>
      </c>
      <c r="K6988" t="str">
        <f t="shared" si="1096"/>
        <v>05</v>
      </c>
      <c r="L6988" t="str">
        <f t="shared" si="1097"/>
        <v>22</v>
      </c>
      <c r="M6988" t="str">
        <f t="shared" si="1098"/>
        <v>%2009-22-22%^^xsd:date</v>
      </c>
      <c r="N6988" t="str">
        <f t="shared" si="1099"/>
        <v>:0804 a crs:CommonwealthOrganisation ; schema:name %Australian Customs Service, Port Lincoln [South Australia]% ; schema:startDate %1847-02-13%^^xsd:date ; schema:endDate %2009-22-22%^^xsd:date ; time:hasTime [ time:hasBeginning [ time:inXSDDate %1847-02-13%^^xsd:date ]  ] .</v>
      </c>
    </row>
    <row r="6989" spans="1:14" x14ac:dyDescent="0.15">
      <c r="A6989" s="1" t="s">
        <v>14015</v>
      </c>
      <c r="B6989" s="1" t="s">
        <v>14016</v>
      </c>
      <c r="C6989" s="1">
        <v>19710712</v>
      </c>
      <c r="E6989" t="str">
        <f t="shared" si="1090"/>
        <v>8040</v>
      </c>
      <c r="F6989" t="str">
        <f t="shared" si="1091"/>
        <v>1971</v>
      </c>
      <c r="G6989" t="str">
        <f t="shared" si="1092"/>
        <v>07</v>
      </c>
      <c r="H6989" t="str">
        <f t="shared" si="1093"/>
        <v>12</v>
      </c>
      <c r="I6989" t="str">
        <f t="shared" si="1094"/>
        <v>%1971-07-12%^^xsd:date</v>
      </c>
      <c r="J6989" t="str">
        <f t="shared" si="1095"/>
        <v/>
      </c>
      <c r="K6989" t="str">
        <f t="shared" si="1096"/>
        <v/>
      </c>
      <c r="L6989" t="str">
        <f t="shared" si="1097"/>
        <v/>
      </c>
      <c r="M6989" t="str">
        <f t="shared" si="1098"/>
        <v/>
      </c>
      <c r="N6989" t="str">
        <f t="shared" si="1099"/>
        <v>:8040 a crs:CommonwealthOrganisation ; schema:name %Australian Delegation to the Organisation for Economic Co-operation and Development (OECD), Paris [France]% ; schema:startDate %1971-07-12%^^xsd:date ; time:hasTime [ time:hasBeginning [ time:inXSDDate %1971-07-12%^^xsd:date ]  ] .</v>
      </c>
    </row>
    <row r="6990" spans="1:14" x14ac:dyDescent="0.15">
      <c r="A6990" s="1" t="s">
        <v>14017</v>
      </c>
      <c r="B6990" s="1" t="s">
        <v>14018</v>
      </c>
      <c r="C6990" s="1">
        <v>19840626</v>
      </c>
      <c r="E6990" t="str">
        <f t="shared" si="1090"/>
        <v>8041</v>
      </c>
      <c r="F6990" t="str">
        <f t="shared" si="1091"/>
        <v>1984</v>
      </c>
      <c r="G6990" t="str">
        <f t="shared" si="1092"/>
        <v>06</v>
      </c>
      <c r="H6990" t="str">
        <f t="shared" si="1093"/>
        <v>26</v>
      </c>
      <c r="I6990" t="str">
        <f t="shared" si="1094"/>
        <v>%1984-06-26%^^xsd:date</v>
      </c>
      <c r="J6990" t="str">
        <f t="shared" si="1095"/>
        <v/>
      </c>
      <c r="K6990" t="str">
        <f t="shared" si="1096"/>
        <v/>
      </c>
      <c r="L6990" t="str">
        <f t="shared" si="1097"/>
        <v/>
      </c>
      <c r="M6990" t="str">
        <f t="shared" si="1098"/>
        <v/>
      </c>
      <c r="N6990" t="str">
        <f t="shared" si="1099"/>
        <v>:8041 a crs:CommonwealthOrganisation ; schema:name %Australian Consulate-General, Shanghai [II] [People's Republic of China]% ; schema:startDate %1984-06-26%^^xsd:date ; time:hasTime [ time:hasBeginning [ time:inXSDDate %1984-06-26%^^xsd:date ]  ] .</v>
      </c>
    </row>
    <row r="6991" spans="1:14" x14ac:dyDescent="0.15">
      <c r="A6991" s="1" t="s">
        <v>14019</v>
      </c>
      <c r="B6991" s="1" t="s">
        <v>14020</v>
      </c>
      <c r="C6991" s="1">
        <v>19850101</v>
      </c>
      <c r="D6991" s="1">
        <v>19960630</v>
      </c>
      <c r="E6991" t="str">
        <f t="shared" si="1090"/>
        <v>8042</v>
      </c>
      <c r="F6991" t="str">
        <f t="shared" si="1091"/>
        <v>1985</v>
      </c>
      <c r="G6991" t="str">
        <f t="shared" si="1092"/>
        <v>01</v>
      </c>
      <c r="H6991" t="str">
        <f t="shared" si="1093"/>
        <v>01</v>
      </c>
      <c r="I6991" t="str">
        <f t="shared" si="1094"/>
        <v>%1985-01-01%^^xsd:date</v>
      </c>
      <c r="J6991" t="str">
        <f t="shared" si="1095"/>
        <v>1996</v>
      </c>
      <c r="K6991" t="str">
        <f t="shared" si="1096"/>
        <v>06</v>
      </c>
      <c r="L6991" t="str">
        <f t="shared" si="1097"/>
        <v>30</v>
      </c>
      <c r="M6991" t="str">
        <f t="shared" si="1098"/>
        <v>%1996-30-30%^^xsd:date</v>
      </c>
      <c r="N6991" t="str">
        <f t="shared" si="1099"/>
        <v>:8042 a crs:CommonwealthOrganisation ; schema:name %CSIRO, Division of Information Technology, Sydney Laboratory% ; schema:startDate %1985-01-01%^^xsd:date ; schema:endDate %1996-30-30%^^xsd:date ; time:hasTime [ time:hasBeginning [ time:inXSDDate %1985-01-01%^^xsd:date ]  ] .</v>
      </c>
    </row>
    <row r="6992" spans="1:14" x14ac:dyDescent="0.15">
      <c r="A6992" s="1" t="s">
        <v>14021</v>
      </c>
      <c r="B6992" s="1" t="s">
        <v>14022</v>
      </c>
      <c r="C6992" s="1">
        <v>19890701</v>
      </c>
      <c r="D6992" s="1">
        <v>19990601</v>
      </c>
      <c r="E6992" t="str">
        <f t="shared" si="1090"/>
        <v>8043</v>
      </c>
      <c r="F6992" t="str">
        <f t="shared" si="1091"/>
        <v>1989</v>
      </c>
      <c r="G6992" t="str">
        <f t="shared" si="1092"/>
        <v>07</v>
      </c>
      <c r="H6992" t="str">
        <f t="shared" si="1093"/>
        <v>01</v>
      </c>
      <c r="I6992" t="str">
        <f t="shared" si="1094"/>
        <v>%1989-07-01%^^xsd:date</v>
      </c>
      <c r="J6992" t="str">
        <f t="shared" si="1095"/>
        <v>1999</v>
      </c>
      <c r="K6992" t="str">
        <f t="shared" si="1096"/>
        <v>06</v>
      </c>
      <c r="L6992" t="str">
        <f t="shared" si="1097"/>
        <v>01</v>
      </c>
      <c r="M6992" t="str">
        <f t="shared" si="1098"/>
        <v>%1999-01-01%^^xsd:date</v>
      </c>
      <c r="N6992" t="str">
        <f t="shared" si="1099"/>
        <v>:8043 a crs:CommonwealthOrganisation ; schema:name %Immigration Review Tribunal, Western Australian Registry% ; schema:startDate %1989-07-01%^^xsd:date ; schema:endDate %1999-01-01%^^xsd:date ; time:hasTime [ time:hasBeginning [ time:inXSDDate %1989-07-01%^^xsd:date ]  ] .</v>
      </c>
    </row>
    <row r="6993" spans="1:14" x14ac:dyDescent="0.15">
      <c r="A6993" s="1" t="s">
        <v>14023</v>
      </c>
      <c r="B6993" s="1" t="s">
        <v>14024</v>
      </c>
      <c r="C6993" s="1">
        <v>19740601</v>
      </c>
      <c r="D6993" s="1">
        <v>19760531</v>
      </c>
      <c r="E6993" t="str">
        <f t="shared" si="1090"/>
        <v>8044</v>
      </c>
      <c r="F6993" t="str">
        <f t="shared" si="1091"/>
        <v>1974</v>
      </c>
      <c r="G6993" t="str">
        <f t="shared" si="1092"/>
        <v>06</v>
      </c>
      <c r="H6993" t="str">
        <f t="shared" si="1093"/>
        <v>01</v>
      </c>
      <c r="I6993" t="str">
        <f t="shared" si="1094"/>
        <v>%1974-06-01%^^xsd:date</v>
      </c>
      <c r="J6993" t="str">
        <f t="shared" si="1095"/>
        <v>1976</v>
      </c>
      <c r="K6993" t="str">
        <f t="shared" si="1096"/>
        <v>05</v>
      </c>
      <c r="L6993" t="str">
        <f t="shared" si="1097"/>
        <v>31</v>
      </c>
      <c r="M6993" t="str">
        <f t="shared" si="1098"/>
        <v>%1976-31-31%^^xsd:date</v>
      </c>
      <c r="N6993" t="str">
        <f t="shared" si="1099"/>
        <v>:8044 a crs:CommonwealthOrganisation ; schema:name %International Women's Year Secretariat% ; schema:startDate %1974-06-01%^^xsd:date ; schema:endDate %1976-31-31%^^xsd:date ; time:hasTime [ time:hasBeginning [ time:inXSDDate %1974-06-01%^^xsd:date ]  ] .</v>
      </c>
    </row>
    <row r="6994" spans="1:14" x14ac:dyDescent="0.15">
      <c r="A6994" s="1" t="s">
        <v>14025</v>
      </c>
      <c r="B6994" s="1" t="s">
        <v>14026</v>
      </c>
      <c r="C6994" s="1">
        <v>19620817</v>
      </c>
      <c r="D6994" s="1">
        <v>19871130</v>
      </c>
      <c r="E6994" t="str">
        <f t="shared" si="1090"/>
        <v>8045</v>
      </c>
      <c r="F6994" t="str">
        <f t="shared" si="1091"/>
        <v>1962</v>
      </c>
      <c r="G6994" t="str">
        <f t="shared" si="1092"/>
        <v>08</v>
      </c>
      <c r="H6994" t="str">
        <f t="shared" si="1093"/>
        <v>17</v>
      </c>
      <c r="I6994" t="str">
        <f t="shared" si="1094"/>
        <v>%1962-08-17%^^xsd:date</v>
      </c>
      <c r="J6994" t="str">
        <f t="shared" si="1095"/>
        <v>1987</v>
      </c>
      <c r="K6994" t="str">
        <f t="shared" si="1096"/>
        <v>11</v>
      </c>
      <c r="L6994" t="str">
        <f t="shared" si="1097"/>
        <v>30</v>
      </c>
      <c r="M6994" t="str">
        <f t="shared" si="1098"/>
        <v>%1987-30-30%^^xsd:date</v>
      </c>
      <c r="N6994" t="str">
        <f t="shared" si="1099"/>
        <v>:8045 a crs:CommonwealthOrganisation ; schema:name %Australian High Commission, Tanzania [Dar-es-Salaam]% ; schema:startDate %1962-08-17%^^xsd:date ; schema:endDate %1987-30-30%^^xsd:date ; time:hasTime [ time:hasBeginning [ time:inXSDDate %1962-08-17%^^xsd:date ]  ] .</v>
      </c>
    </row>
    <row r="6995" spans="1:14" x14ac:dyDescent="0.15">
      <c r="A6995" s="1" t="s">
        <v>14027</v>
      </c>
      <c r="B6995" s="1" t="s">
        <v>14028</v>
      </c>
      <c r="C6995" s="1">
        <v>19890504</v>
      </c>
      <c r="E6995" t="str">
        <f t="shared" si="1090"/>
        <v>8046</v>
      </c>
      <c r="F6995" t="str">
        <f t="shared" si="1091"/>
        <v>1989</v>
      </c>
      <c r="G6995" t="str">
        <f t="shared" si="1092"/>
        <v>05</v>
      </c>
      <c r="H6995" t="str">
        <f t="shared" si="1093"/>
        <v>04</v>
      </c>
      <c r="I6995" t="str">
        <f t="shared" si="1094"/>
        <v>%1989-05-04%^^xsd:date</v>
      </c>
      <c r="J6995" t="str">
        <f t="shared" si="1095"/>
        <v/>
      </c>
      <c r="K6995" t="str">
        <f t="shared" si="1096"/>
        <v/>
      </c>
      <c r="L6995" t="str">
        <f t="shared" si="1097"/>
        <v/>
      </c>
      <c r="M6995" t="str">
        <f t="shared" si="1098"/>
        <v/>
      </c>
      <c r="N6995" t="str">
        <f t="shared" si="1099"/>
        <v>:8046 a crs:CommonwealthOrganisation ; schema:name %ADI Limited, Naval Engineering Division, New South Wales% ; schema:startDate %1989-05-04%^^xsd:date ; time:hasTime [ time:hasBeginning [ time:inXSDDate %1989-05-04%^^xsd:date ]  ] .</v>
      </c>
    </row>
    <row r="6996" spans="1:14" x14ac:dyDescent="0.15">
      <c r="A6996" s="1" t="s">
        <v>14029</v>
      </c>
      <c r="B6996" s="1" t="s">
        <v>14030</v>
      </c>
      <c r="C6996" s="1">
        <v>19920930</v>
      </c>
      <c r="D6996" s="1">
        <v>20000131</v>
      </c>
      <c r="E6996" t="str">
        <f t="shared" si="1090"/>
        <v>8047</v>
      </c>
      <c r="F6996" t="str">
        <f t="shared" si="1091"/>
        <v>1992</v>
      </c>
      <c r="G6996" t="str">
        <f t="shared" si="1092"/>
        <v>09</v>
      </c>
      <c r="H6996" t="str">
        <f t="shared" si="1093"/>
        <v>30</v>
      </c>
      <c r="I6996" t="str">
        <f t="shared" si="1094"/>
        <v>%1992-09-30%^^xsd:date</v>
      </c>
      <c r="J6996" t="str">
        <f t="shared" si="1095"/>
        <v>2000</v>
      </c>
      <c r="K6996" t="str">
        <f t="shared" si="1096"/>
        <v>01</v>
      </c>
      <c r="L6996" t="str">
        <f t="shared" si="1097"/>
        <v>31</v>
      </c>
      <c r="M6996" t="str">
        <f t="shared" si="1098"/>
        <v>%2000-31-31%^^xsd:date</v>
      </c>
      <c r="N6996" t="str">
        <f t="shared" si="1099"/>
        <v>:8047 a crs:CommonwealthOrganisation ; schema:name %Removals Australia, Regional Office, Tasmania% ; schema:startDate %1992-09-30%^^xsd:date ; schema:endDate %2000-31-31%^^xsd:date ; time:hasTime [ time:hasBeginning [ time:inXSDDate %1992-09-30%^^xsd:date ]  ] .</v>
      </c>
    </row>
    <row r="6997" spans="1:14" x14ac:dyDescent="0.15">
      <c r="A6997" s="1" t="s">
        <v>14031</v>
      </c>
      <c r="B6997" s="1" t="s">
        <v>14032</v>
      </c>
      <c r="C6997" s="1">
        <v>19920930</v>
      </c>
      <c r="D6997" s="1">
        <v>19970829</v>
      </c>
      <c r="E6997" t="str">
        <f t="shared" si="1090"/>
        <v>8048</v>
      </c>
      <c r="F6997" t="str">
        <f t="shared" si="1091"/>
        <v>1992</v>
      </c>
      <c r="G6997" t="str">
        <f t="shared" si="1092"/>
        <v>09</v>
      </c>
      <c r="H6997" t="str">
        <f t="shared" si="1093"/>
        <v>30</v>
      </c>
      <c r="I6997" t="str">
        <f t="shared" si="1094"/>
        <v>%1992-09-30%^^xsd:date</v>
      </c>
      <c r="J6997" t="str">
        <f t="shared" si="1095"/>
        <v>1997</v>
      </c>
      <c r="K6997" t="str">
        <f t="shared" si="1096"/>
        <v>08</v>
      </c>
      <c r="L6997" t="str">
        <f t="shared" si="1097"/>
        <v>29</v>
      </c>
      <c r="M6997" t="str">
        <f t="shared" si="1098"/>
        <v>%1997-29-29%^^xsd:date</v>
      </c>
      <c r="N6997" t="str">
        <f t="shared" si="1099"/>
        <v>:8048 a crs:CommonwealthOrganisation ; schema:name %DAS Distribution, Regional Office, Tasmania% ; schema:startDate %1992-09-30%^^xsd:date ; schema:endDate %1997-29-29%^^xsd:date ; time:hasTime [ time:hasBeginning [ time:inXSDDate %1992-09-30%^^xsd:date ]  ] .</v>
      </c>
    </row>
    <row r="6998" spans="1:14" x14ac:dyDescent="0.15">
      <c r="A6998" s="1" t="s">
        <v>14033</v>
      </c>
      <c r="B6998" s="1" t="s">
        <v>14034</v>
      </c>
      <c r="C6998" s="1">
        <v>19890123</v>
      </c>
      <c r="D6998" s="1">
        <v>19970701</v>
      </c>
      <c r="E6998" t="str">
        <f t="shared" si="1090"/>
        <v>8049</v>
      </c>
      <c r="F6998" t="str">
        <f t="shared" si="1091"/>
        <v>1989</v>
      </c>
      <c r="G6998" t="str">
        <f t="shared" si="1092"/>
        <v>01</v>
      </c>
      <c r="H6998" t="str">
        <f t="shared" si="1093"/>
        <v>23</v>
      </c>
      <c r="I6998" t="str">
        <f t="shared" si="1094"/>
        <v>%1989-01-23%^^xsd:date</v>
      </c>
      <c r="J6998" t="str">
        <f t="shared" si="1095"/>
        <v>1997</v>
      </c>
      <c r="K6998" t="str">
        <f t="shared" si="1096"/>
        <v>07</v>
      </c>
      <c r="L6998" t="str">
        <f t="shared" si="1097"/>
        <v>01</v>
      </c>
      <c r="M6998" t="str">
        <f t="shared" si="1098"/>
        <v>%1997-01-01%^^xsd:date</v>
      </c>
      <c r="N6998" t="str">
        <f t="shared" si="1099"/>
        <v>:8049 a crs:CommonwealthOrganisation ; schema:name %Department of Social Security, Area Office Central, Queensland% ; schema:startDate %1989-01-23%^^xsd:date ; schema:endDate %1997-01-01%^^xsd:date ; time:hasTime [ time:hasBeginning [ time:inXSDDate %1989-01-23%^^xsd:date ]  ] .</v>
      </c>
    </row>
    <row r="6999" spans="1:14" x14ac:dyDescent="0.15">
      <c r="A6999" s="1" t="s">
        <v>14035</v>
      </c>
      <c r="B6999" s="1" t="s">
        <v>14036</v>
      </c>
      <c r="C6999" s="1">
        <v>18850603</v>
      </c>
      <c r="D6999" s="1">
        <v>20090522</v>
      </c>
      <c r="E6999" t="str">
        <f t="shared" si="1090"/>
        <v>0805</v>
      </c>
      <c r="F6999" t="str">
        <f t="shared" si="1091"/>
        <v>1885</v>
      </c>
      <c r="G6999" t="str">
        <f t="shared" si="1092"/>
        <v>06</v>
      </c>
      <c r="H6999" t="str">
        <f t="shared" si="1093"/>
        <v>03</v>
      </c>
      <c r="I6999" t="str">
        <f t="shared" si="1094"/>
        <v>%1885-06-03%^^xsd:date</v>
      </c>
      <c r="J6999" t="str">
        <f t="shared" si="1095"/>
        <v>2009</v>
      </c>
      <c r="K6999" t="str">
        <f t="shared" si="1096"/>
        <v>05</v>
      </c>
      <c r="L6999" t="str">
        <f t="shared" si="1097"/>
        <v>22</v>
      </c>
      <c r="M6999" t="str">
        <f t="shared" si="1098"/>
        <v>%2009-22-22%^^xsd:date</v>
      </c>
      <c r="N6999" t="str">
        <f t="shared" si="1099"/>
        <v>:0805 a crs:CommonwealthOrganisation ; schema:name %Australian Customs Service, Port Pirie [South Australia]% ; schema:startDate %1885-06-03%^^xsd:date ; schema:endDate %2009-22-22%^^xsd:date ; time:hasTime [ time:hasBeginning [ time:inXSDDate %1885-06-03%^^xsd:date ]  ] .</v>
      </c>
    </row>
    <row r="7000" spans="1:14" x14ac:dyDescent="0.15">
      <c r="A7000" s="1" t="s">
        <v>14037</v>
      </c>
      <c r="B7000" s="1" t="s">
        <v>14038</v>
      </c>
      <c r="C7000" s="1">
        <v>19881213</v>
      </c>
      <c r="E7000" t="str">
        <f t="shared" si="1090"/>
        <v>8050</v>
      </c>
      <c r="F7000" t="str">
        <f t="shared" si="1091"/>
        <v>1988</v>
      </c>
      <c r="G7000" t="str">
        <f t="shared" si="1092"/>
        <v>12</v>
      </c>
      <c r="H7000" t="str">
        <f t="shared" si="1093"/>
        <v>13</v>
      </c>
      <c r="I7000" t="str">
        <f t="shared" si="1094"/>
        <v>%1988-12-13%^^xsd:date</v>
      </c>
      <c r="J7000" t="str">
        <f t="shared" si="1095"/>
        <v/>
      </c>
      <c r="K7000" t="str">
        <f t="shared" si="1096"/>
        <v/>
      </c>
      <c r="L7000" t="str">
        <f t="shared" si="1097"/>
        <v/>
      </c>
      <c r="M7000" t="str">
        <f t="shared" si="1098"/>
        <v/>
      </c>
      <c r="N7000" t="str">
        <f t="shared" si="1099"/>
        <v>:8050 a crs:CommonwealthOrganisation ; schema:name %Southern Logistic Battalion, Australian Army% ; schema:startDate %1988-12-13%^^xsd:date ; time:hasTime [ time:hasBeginning [ time:inXSDDate %1988-12-13%^^xsd:date ]  ] .</v>
      </c>
    </row>
    <row r="7001" spans="1:14" x14ac:dyDescent="0.15">
      <c r="A7001" s="1" t="s">
        <v>14039</v>
      </c>
      <c r="B7001" s="1" t="s">
        <v>14040</v>
      </c>
      <c r="C7001" s="1">
        <v>19900131</v>
      </c>
      <c r="E7001" t="str">
        <f t="shared" si="1090"/>
        <v>8051</v>
      </c>
      <c r="F7001" t="str">
        <f t="shared" si="1091"/>
        <v>1990</v>
      </c>
      <c r="G7001" t="str">
        <f t="shared" si="1092"/>
        <v>01</v>
      </c>
      <c r="H7001" t="str">
        <f t="shared" si="1093"/>
        <v>31</v>
      </c>
      <c r="I7001" t="str">
        <f t="shared" si="1094"/>
        <v>%1990-01-31%^^xsd:date</v>
      </c>
      <c r="J7001" t="str">
        <f t="shared" si="1095"/>
        <v/>
      </c>
      <c r="K7001" t="str">
        <f t="shared" si="1096"/>
        <v/>
      </c>
      <c r="L7001" t="str">
        <f t="shared" si="1097"/>
        <v/>
      </c>
      <c r="M7001" t="str">
        <f t="shared" si="1098"/>
        <v/>
      </c>
      <c r="N7001" t="str">
        <f t="shared" si="1099"/>
        <v>:8051 a crs:CommonwealthOrganisation ; schema:name %Directorate of Signals - Army% ; schema:startDate %1990-01-31%^^xsd:date ; time:hasTime [ time:hasBeginning [ time:inXSDDate %1990-01-31%^^xsd:date ]  ] .</v>
      </c>
    </row>
    <row r="7002" spans="1:14" x14ac:dyDescent="0.15">
      <c r="A7002" s="1" t="s">
        <v>14041</v>
      </c>
      <c r="B7002" s="1" t="s">
        <v>14042</v>
      </c>
      <c r="C7002" s="1">
        <v>19890701</v>
      </c>
      <c r="D7002" s="1">
        <v>19990531</v>
      </c>
      <c r="E7002" t="str">
        <f t="shared" si="1090"/>
        <v>8052</v>
      </c>
      <c r="F7002" t="str">
        <f t="shared" si="1091"/>
        <v>1989</v>
      </c>
      <c r="G7002" t="str">
        <f t="shared" si="1092"/>
        <v>07</v>
      </c>
      <c r="H7002" t="str">
        <f t="shared" si="1093"/>
        <v>01</v>
      </c>
      <c r="I7002" t="str">
        <f t="shared" si="1094"/>
        <v>%1989-07-01%^^xsd:date</v>
      </c>
      <c r="J7002" t="str">
        <f t="shared" si="1095"/>
        <v>1999</v>
      </c>
      <c r="K7002" t="str">
        <f t="shared" si="1096"/>
        <v>05</v>
      </c>
      <c r="L7002" t="str">
        <f t="shared" si="1097"/>
        <v>31</v>
      </c>
      <c r="M7002" t="str">
        <f t="shared" si="1098"/>
        <v>%1999-31-31%^^xsd:date</v>
      </c>
      <c r="N7002" t="str">
        <f t="shared" si="1099"/>
        <v>:8052 a crs:CommonwealthOrganisation ; schema:name %Immigration Review Tribunal, Queensland Registry% ; schema:startDate %1989-07-01%^^xsd:date ; schema:endDate %1999-31-31%^^xsd:date ; time:hasTime [ time:hasBeginning [ time:inXSDDate %1989-07-01%^^xsd:date ]  ] .</v>
      </c>
    </row>
    <row r="7003" spans="1:14" x14ac:dyDescent="0.15">
      <c r="A7003" s="1" t="s">
        <v>14043</v>
      </c>
      <c r="B7003" s="1" t="s">
        <v>14044</v>
      </c>
      <c r="C7003" s="1">
        <v>19890123</v>
      </c>
      <c r="D7003" s="1">
        <v>19970701</v>
      </c>
      <c r="E7003" t="str">
        <f t="shared" si="1090"/>
        <v>8053</v>
      </c>
      <c r="F7003" t="str">
        <f t="shared" si="1091"/>
        <v>1989</v>
      </c>
      <c r="G7003" t="str">
        <f t="shared" si="1092"/>
        <v>01</v>
      </c>
      <c r="H7003" t="str">
        <f t="shared" si="1093"/>
        <v>23</v>
      </c>
      <c r="I7003" t="str">
        <f t="shared" si="1094"/>
        <v>%1989-01-23%^^xsd:date</v>
      </c>
      <c r="J7003" t="str">
        <f t="shared" si="1095"/>
        <v>1997</v>
      </c>
      <c r="K7003" t="str">
        <f t="shared" si="1096"/>
        <v>07</v>
      </c>
      <c r="L7003" t="str">
        <f t="shared" si="1097"/>
        <v>01</v>
      </c>
      <c r="M7003" t="str">
        <f t="shared" si="1098"/>
        <v>%1997-01-01%^^xsd:date</v>
      </c>
      <c r="N7003" t="str">
        <f t="shared" si="1099"/>
        <v>:8053 a crs:CommonwealthOrganisation ; schema:name %Department of Social Security, Area Office South, Queensland% ; schema:startDate %1989-01-23%^^xsd:date ; schema:endDate %1997-01-01%^^xsd:date ; time:hasTime [ time:hasBeginning [ time:inXSDDate %1989-01-23%^^xsd:date ]  ] .</v>
      </c>
    </row>
    <row r="7004" spans="1:14" x14ac:dyDescent="0.15">
      <c r="A7004" s="1" t="s">
        <v>14045</v>
      </c>
      <c r="B7004" s="1" t="s">
        <v>14046</v>
      </c>
      <c r="C7004" s="1">
        <v>19210413</v>
      </c>
      <c r="D7004" s="1">
        <v>19350409</v>
      </c>
      <c r="E7004" t="str">
        <f t="shared" si="1090"/>
        <v>8054</v>
      </c>
      <c r="F7004" t="str">
        <f t="shared" si="1091"/>
        <v>1921</v>
      </c>
      <c r="G7004" t="str">
        <f t="shared" si="1092"/>
        <v>04</v>
      </c>
      <c r="H7004" t="str">
        <f t="shared" si="1093"/>
        <v>13</v>
      </c>
      <c r="I7004" t="str">
        <f t="shared" si="1094"/>
        <v>%1921-04-13%^^xsd:date</v>
      </c>
      <c r="J7004" t="str">
        <f t="shared" si="1095"/>
        <v>1935</v>
      </c>
      <c r="K7004" t="str">
        <f t="shared" si="1096"/>
        <v>04</v>
      </c>
      <c r="L7004" t="str">
        <f t="shared" si="1097"/>
        <v>09</v>
      </c>
      <c r="M7004" t="str">
        <f t="shared" si="1098"/>
        <v>%1935-09-09%^^xsd:date</v>
      </c>
      <c r="N7004" t="str">
        <f t="shared" si="1099"/>
        <v>:8054 a crs:CommonwealthOrganisation ; schema:name %Council of Defence [III]% ; schema:startDate %1921-04-13%^^xsd:date ; schema:endDate %1935-09-09%^^xsd:date ; time:hasTime [ time:hasBeginning [ time:inXSDDate %1921-04-13%^^xsd:date ]  ] .</v>
      </c>
    </row>
    <row r="7005" spans="1:14" x14ac:dyDescent="0.15">
      <c r="A7005" s="1" t="s">
        <v>14047</v>
      </c>
      <c r="B7005" s="1" t="s">
        <v>14048</v>
      </c>
      <c r="C7005" s="1">
        <v>19350409</v>
      </c>
      <c r="D7005" s="1">
        <v>19760209</v>
      </c>
      <c r="E7005" t="str">
        <f t="shared" si="1090"/>
        <v>8055</v>
      </c>
      <c r="F7005" t="str">
        <f t="shared" si="1091"/>
        <v>1935</v>
      </c>
      <c r="G7005" t="str">
        <f t="shared" si="1092"/>
        <v>04</v>
      </c>
      <c r="H7005" t="str">
        <f t="shared" si="1093"/>
        <v>09</v>
      </c>
      <c r="I7005" t="str">
        <f t="shared" si="1094"/>
        <v>%1935-04-09%^^xsd:date</v>
      </c>
      <c r="J7005" t="str">
        <f t="shared" si="1095"/>
        <v>1976</v>
      </c>
      <c r="K7005" t="str">
        <f t="shared" si="1096"/>
        <v>02</v>
      </c>
      <c r="L7005" t="str">
        <f t="shared" si="1097"/>
        <v>09</v>
      </c>
      <c r="M7005" t="str">
        <f t="shared" si="1098"/>
        <v>%1976-09-09%^^xsd:date</v>
      </c>
      <c r="N7005" t="str">
        <f t="shared" si="1099"/>
        <v>:8055 a crs:CommonwealthOrganisation ; schema:name %Council of Defence [IV]% ; schema:startDate %1935-04-09%^^xsd:date ; schema:endDate %1976-09-09%^^xsd:date ; time:hasTime [ time:hasBeginning [ time:inXSDDate %1935-04-09%^^xsd:date ]  ] .</v>
      </c>
    </row>
    <row r="7006" spans="1:14" x14ac:dyDescent="0.15">
      <c r="A7006" s="1" t="s">
        <v>14049</v>
      </c>
      <c r="B7006" s="1" t="s">
        <v>14050</v>
      </c>
      <c r="C7006" s="1">
        <v>19760209</v>
      </c>
      <c r="D7006" s="1">
        <v>19970924</v>
      </c>
      <c r="E7006" t="str">
        <f t="shared" si="1090"/>
        <v>8056</v>
      </c>
      <c r="F7006" t="str">
        <f t="shared" si="1091"/>
        <v>1976</v>
      </c>
      <c r="G7006" t="str">
        <f t="shared" si="1092"/>
        <v>02</v>
      </c>
      <c r="H7006" t="str">
        <f t="shared" si="1093"/>
        <v>09</v>
      </c>
      <c r="I7006" t="str">
        <f t="shared" si="1094"/>
        <v>%1976-02-09%^^xsd:date</v>
      </c>
      <c r="J7006" t="str">
        <f t="shared" si="1095"/>
        <v>1997</v>
      </c>
      <c r="K7006" t="str">
        <f t="shared" si="1096"/>
        <v>09</v>
      </c>
      <c r="L7006" t="str">
        <f t="shared" si="1097"/>
        <v>24</v>
      </c>
      <c r="M7006" t="str">
        <f t="shared" si="1098"/>
        <v>%1997-24-24%^^xsd:date</v>
      </c>
      <c r="N7006" t="str">
        <f t="shared" si="1099"/>
        <v>:8056 a crs:CommonwealthOrganisation ; schema:name %Council of Defence [V]% ; schema:startDate %1976-02-09%^^xsd:date ; schema:endDate %1997-24-24%^^xsd:date ; time:hasTime [ time:hasBeginning [ time:inXSDDate %1976-02-09%^^xsd:date ]  ] .</v>
      </c>
    </row>
    <row r="7007" spans="1:14" x14ac:dyDescent="0.15">
      <c r="A7007" s="1" t="s">
        <v>14051</v>
      </c>
      <c r="B7007" s="1" t="s">
        <v>14052</v>
      </c>
      <c r="C7007" s="1">
        <v>19400501</v>
      </c>
      <c r="D7007" s="1">
        <v>19921201</v>
      </c>
      <c r="E7007" t="str">
        <f t="shared" si="1090"/>
        <v>8057</v>
      </c>
      <c r="F7007" t="str">
        <f t="shared" si="1091"/>
        <v>1940</v>
      </c>
      <c r="G7007" t="str">
        <f t="shared" si="1092"/>
        <v>05</v>
      </c>
      <c r="H7007" t="str">
        <f t="shared" si="1093"/>
        <v>01</v>
      </c>
      <c r="I7007" t="str">
        <f t="shared" si="1094"/>
        <v>%1940-05-01%^^xsd:date</v>
      </c>
      <c r="J7007" t="str">
        <f t="shared" si="1095"/>
        <v>1992</v>
      </c>
      <c r="K7007" t="str">
        <f t="shared" si="1096"/>
        <v>12</v>
      </c>
      <c r="L7007" t="str">
        <f t="shared" si="1097"/>
        <v>01</v>
      </c>
      <c r="M7007" t="str">
        <f t="shared" si="1098"/>
        <v>%1992-01-01%^^xsd:date</v>
      </c>
      <c r="N7007" t="str">
        <f t="shared" si="1099"/>
        <v>:8057 a crs:CommonwealthOrganisation ; schema:name %RAAF Supply Training Squadron% ; schema:startDate %1940-05-01%^^xsd:date ; schema:endDate %1992-01-01%^^xsd:date ; time:hasTime [ time:hasBeginning [ time:inXSDDate %1940-05-01%^^xsd:date ]  ] .</v>
      </c>
    </row>
    <row r="7008" spans="1:14" x14ac:dyDescent="0.15">
      <c r="A7008" s="1" t="s">
        <v>14053</v>
      </c>
      <c r="B7008" s="1" t="s">
        <v>14054</v>
      </c>
      <c r="C7008" s="1">
        <v>19910702</v>
      </c>
      <c r="E7008" t="str">
        <f t="shared" si="1090"/>
        <v>8058</v>
      </c>
      <c r="F7008" t="str">
        <f t="shared" si="1091"/>
        <v>1991</v>
      </c>
      <c r="G7008" t="str">
        <f t="shared" si="1092"/>
        <v>07</v>
      </c>
      <c r="H7008" t="str">
        <f t="shared" si="1093"/>
        <v>02</v>
      </c>
      <c r="I7008" t="str">
        <f t="shared" si="1094"/>
        <v>%1991-07-02%^^xsd:date</v>
      </c>
      <c r="J7008" t="str">
        <f t="shared" si="1095"/>
        <v/>
      </c>
      <c r="K7008" t="str">
        <f t="shared" si="1096"/>
        <v/>
      </c>
      <c r="L7008" t="str">
        <f t="shared" si="1097"/>
        <v/>
      </c>
      <c r="M7008" t="str">
        <f t="shared" si="1098"/>
        <v/>
      </c>
      <c r="N7008" t="str">
        <f t="shared" si="1099"/>
        <v>:8058 a crs:CommonwealthOrganisation ; schema:name %Fisheries Research and Development Corporation% ; schema:startDate %1991-07-02%^^xsd:date ; time:hasTime [ time:hasBeginning [ time:inXSDDate %1991-07-02%^^xsd:date ]  ] .</v>
      </c>
    </row>
    <row r="7009" spans="1:14" x14ac:dyDescent="0.15">
      <c r="A7009" s="1" t="s">
        <v>14055</v>
      </c>
      <c r="B7009" s="1" t="s">
        <v>14056</v>
      </c>
      <c r="C7009" s="1">
        <v>19940701</v>
      </c>
      <c r="D7009" s="1">
        <v>19970701</v>
      </c>
      <c r="E7009" t="str">
        <f t="shared" si="1090"/>
        <v>8059</v>
      </c>
      <c r="F7009" t="str">
        <f t="shared" si="1091"/>
        <v>1994</v>
      </c>
      <c r="G7009" t="str">
        <f t="shared" si="1092"/>
        <v>07</v>
      </c>
      <c r="H7009" t="str">
        <f t="shared" si="1093"/>
        <v>01</v>
      </c>
      <c r="I7009" t="str">
        <f t="shared" si="1094"/>
        <v>%1994-07-01%^^xsd:date</v>
      </c>
      <c r="J7009" t="str">
        <f t="shared" si="1095"/>
        <v>1997</v>
      </c>
      <c r="K7009" t="str">
        <f t="shared" si="1096"/>
        <v>07</v>
      </c>
      <c r="L7009" t="str">
        <f t="shared" si="1097"/>
        <v>01</v>
      </c>
      <c r="M7009" t="str">
        <f t="shared" si="1098"/>
        <v>%1997-01-01%^^xsd:date</v>
      </c>
      <c r="N7009" t="str">
        <f t="shared" si="1099"/>
        <v>:8059 a crs:CommonwealthOrganisation ; schema:name %Student Assistance Centre, Tasmania% ; schema:startDate %1994-07-01%^^xsd:date ; schema:endDate %1997-01-01%^^xsd:date ; time:hasTime [ time:hasBeginning [ time:inXSDDate %1994-07-01%^^xsd:date ]  ] .</v>
      </c>
    </row>
    <row r="7010" spans="1:14" x14ac:dyDescent="0.15">
      <c r="A7010" s="1" t="s">
        <v>14057</v>
      </c>
      <c r="B7010" s="1" t="s">
        <v>14058</v>
      </c>
      <c r="C7010" s="1">
        <v>19530101</v>
      </c>
      <c r="D7010" s="1">
        <v>20090511</v>
      </c>
      <c r="E7010" t="str">
        <f t="shared" si="1090"/>
        <v>0806</v>
      </c>
      <c r="F7010" t="str">
        <f t="shared" si="1091"/>
        <v>1953</v>
      </c>
      <c r="G7010" t="str">
        <f t="shared" si="1092"/>
        <v>01</v>
      </c>
      <c r="H7010" t="str">
        <f t="shared" si="1093"/>
        <v>01</v>
      </c>
      <c r="I7010" t="str">
        <f t="shared" si="1094"/>
        <v>%1953-01-01%^^xsd:date</v>
      </c>
      <c r="J7010" t="str">
        <f t="shared" si="1095"/>
        <v>2009</v>
      </c>
      <c r="K7010" t="str">
        <f t="shared" si="1096"/>
        <v>05</v>
      </c>
      <c r="L7010" t="str">
        <f t="shared" si="1097"/>
        <v>11</v>
      </c>
      <c r="M7010" t="str">
        <f t="shared" si="1098"/>
        <v>%2009-11-11%^^xsd:date</v>
      </c>
      <c r="N7010" t="str">
        <f t="shared" si="1099"/>
        <v>:0806 a crs:CommonwealthOrganisation ; schema:name %Australian Customs Service, Whyalla [South Australia]% ; schema:startDate %1953-01-01%^^xsd:date ; schema:endDate %2009-11-11%^^xsd:date ; time:hasTime [ time:hasBeginning [ time:inXSDDate %1953-01-01%^^xsd:date ]  ] .</v>
      </c>
    </row>
    <row r="7011" spans="1:14" x14ac:dyDescent="0.15">
      <c r="A7011" s="1" t="s">
        <v>14059</v>
      </c>
      <c r="B7011" s="1" t="s">
        <v>14060</v>
      </c>
      <c r="C7011" s="1">
        <v>19920201</v>
      </c>
      <c r="E7011" t="str">
        <f t="shared" si="1090"/>
        <v>8060</v>
      </c>
      <c r="F7011" t="str">
        <f t="shared" si="1091"/>
        <v>1992</v>
      </c>
      <c r="G7011" t="str">
        <f t="shared" si="1092"/>
        <v>02</v>
      </c>
      <c r="H7011" t="str">
        <f t="shared" si="1093"/>
        <v>01</v>
      </c>
      <c r="I7011" t="str">
        <f t="shared" si="1094"/>
        <v>%1992-02-01%^^xsd:date</v>
      </c>
      <c r="J7011" t="str">
        <f t="shared" si="1095"/>
        <v/>
      </c>
      <c r="K7011" t="str">
        <f t="shared" si="1096"/>
        <v/>
      </c>
      <c r="L7011" t="str">
        <f t="shared" si="1097"/>
        <v/>
      </c>
      <c r="M7011" t="str">
        <f t="shared" si="1098"/>
        <v/>
      </c>
      <c r="N7011" t="str">
        <f t="shared" si="1099"/>
        <v>:8060 a crs:CommonwealthOrganisation ; schema:name %Optus Networks Proprietary Limited% ; schema:startDate %1992-02-01%^^xsd:date ; time:hasTime [ time:hasBeginning [ time:inXSDDate %1992-02-01%^^xsd:date ]  ] .</v>
      </c>
    </row>
    <row r="7012" spans="1:14" x14ac:dyDescent="0.15">
      <c r="A7012" s="1" t="s">
        <v>14061</v>
      </c>
      <c r="B7012" s="1" t="s">
        <v>14062</v>
      </c>
      <c r="C7012" s="1">
        <v>19870202</v>
      </c>
      <c r="D7012" s="1">
        <v>20149999</v>
      </c>
      <c r="E7012" t="str">
        <f t="shared" si="1090"/>
        <v>8061</v>
      </c>
      <c r="F7012" t="str">
        <f t="shared" si="1091"/>
        <v>1987</v>
      </c>
      <c r="G7012" t="str">
        <f t="shared" si="1092"/>
        <v>02</v>
      </c>
      <c r="H7012" t="str">
        <f t="shared" si="1093"/>
        <v>02</v>
      </c>
      <c r="I7012" t="str">
        <f t="shared" si="1094"/>
        <v>%1987-02-02%^^xsd:date</v>
      </c>
      <c r="J7012" t="str">
        <f t="shared" si="1095"/>
        <v>2014</v>
      </c>
      <c r="K7012" t="str">
        <f t="shared" si="1096"/>
        <v>99</v>
      </c>
      <c r="L7012" t="str">
        <f t="shared" si="1097"/>
        <v>99</v>
      </c>
      <c r="M7012" t="str">
        <f t="shared" si="1098"/>
        <v>%2014%^^xsd:gYear</v>
      </c>
      <c r="N7012" t="str">
        <f t="shared" si="1099"/>
        <v>:8061 a crs:CommonwealthOrganisation ; schema:name %RAAF No 41 Wing% ; schema:startDate %1987-02-02%^^xsd:date ; schema:endDate %2014%^^xsd:gYear ; time:hasTime [ time:hasBeginning [ time:inXSDDate %1987-02-02%^^xsd:date ]  ] .</v>
      </c>
    </row>
    <row r="7013" spans="1:14" x14ac:dyDescent="0.15">
      <c r="A7013" s="1" t="s">
        <v>14063</v>
      </c>
      <c r="B7013" s="1" t="s">
        <v>14064</v>
      </c>
      <c r="C7013" s="1">
        <v>19870202</v>
      </c>
      <c r="D7013" s="1">
        <v>20149999</v>
      </c>
      <c r="E7013" t="str">
        <f t="shared" si="1090"/>
        <v>8062</v>
      </c>
      <c r="F7013" t="str">
        <f t="shared" si="1091"/>
        <v>1987</v>
      </c>
      <c r="G7013" t="str">
        <f t="shared" si="1092"/>
        <v>02</v>
      </c>
      <c r="H7013" t="str">
        <f t="shared" si="1093"/>
        <v>02</v>
      </c>
      <c r="I7013" t="str">
        <f t="shared" si="1094"/>
        <v>%1987-02-02%^^xsd:date</v>
      </c>
      <c r="J7013" t="str">
        <f t="shared" si="1095"/>
        <v>2014</v>
      </c>
      <c r="K7013" t="str">
        <f t="shared" si="1096"/>
        <v>99</v>
      </c>
      <c r="L7013" t="str">
        <f t="shared" si="1097"/>
        <v>99</v>
      </c>
      <c r="M7013" t="str">
        <f t="shared" si="1098"/>
        <v>%2014%^^xsd:gYear</v>
      </c>
      <c r="N7013" t="str">
        <f t="shared" si="1099"/>
        <v>:8062 a crs:CommonwealthOrganisation ; schema:name %RAAF No 481 Wing% ; schema:startDate %1987-02-02%^^xsd:date ; schema:endDate %2014%^^xsd:gYear ; time:hasTime [ time:hasBeginning [ time:inXSDDate %1987-02-02%^^xsd:date ]  ] .</v>
      </c>
    </row>
    <row r="7014" spans="1:14" x14ac:dyDescent="0.15">
      <c r="A7014" s="1" t="s">
        <v>14065</v>
      </c>
      <c r="B7014" s="1" t="s">
        <v>14066</v>
      </c>
      <c r="C7014" s="1">
        <v>19920701</v>
      </c>
      <c r="E7014" t="str">
        <f t="shared" si="1090"/>
        <v>8063</v>
      </c>
      <c r="F7014" t="str">
        <f t="shared" si="1091"/>
        <v>1992</v>
      </c>
      <c r="G7014" t="str">
        <f t="shared" si="1092"/>
        <v>07</v>
      </c>
      <c r="H7014" t="str">
        <f t="shared" si="1093"/>
        <v>01</v>
      </c>
      <c r="I7014" t="str">
        <f t="shared" si="1094"/>
        <v>%1992-07-01%^^xsd:date</v>
      </c>
      <c r="J7014" t="str">
        <f t="shared" si="1095"/>
        <v/>
      </c>
      <c r="K7014" t="str">
        <f t="shared" si="1096"/>
        <v/>
      </c>
      <c r="L7014" t="str">
        <f t="shared" si="1097"/>
        <v/>
      </c>
      <c r="M7014" t="str">
        <f t="shared" si="1098"/>
        <v/>
      </c>
      <c r="N7014" t="str">
        <f t="shared" si="1099"/>
        <v>:8063 a crs:CommonwealthOrganisation ; schema:name %Family Court of Australia, Southern Regional Office [Victoria]% ; schema:startDate %1992-07-01%^^xsd:date ; time:hasTime [ time:hasBeginning [ time:inXSDDate %1992-07-01%^^xsd:date ]  ] .</v>
      </c>
    </row>
    <row r="7015" spans="1:14" x14ac:dyDescent="0.15">
      <c r="A7015" s="1" t="s">
        <v>14067</v>
      </c>
      <c r="B7015" s="1" t="s">
        <v>14068</v>
      </c>
      <c r="C7015" s="1">
        <v>19940901</v>
      </c>
      <c r="D7015" s="1">
        <v>19960311</v>
      </c>
      <c r="E7015" t="str">
        <f t="shared" si="1090"/>
        <v>8064</v>
      </c>
      <c r="F7015" t="str">
        <f t="shared" si="1091"/>
        <v>1994</v>
      </c>
      <c r="G7015" t="str">
        <f t="shared" si="1092"/>
        <v>09</v>
      </c>
      <c r="H7015" t="str">
        <f t="shared" si="1093"/>
        <v>01</v>
      </c>
      <c r="I7015" t="str">
        <f t="shared" si="1094"/>
        <v>%1994-09-01%^^xsd:date</v>
      </c>
      <c r="J7015" t="str">
        <f t="shared" si="1095"/>
        <v>1996</v>
      </c>
      <c r="K7015" t="str">
        <f t="shared" si="1096"/>
        <v>03</v>
      </c>
      <c r="L7015" t="str">
        <f t="shared" si="1097"/>
        <v>11</v>
      </c>
      <c r="M7015" t="str">
        <f t="shared" si="1098"/>
        <v>%1996-11-11%^^xsd:date</v>
      </c>
      <c r="N7015" t="str">
        <f t="shared" si="1099"/>
        <v>:8064 a crs:CommonwealthOrganisation ; schema:name %Department of Employment, Education and Training, Benefits Control Unit, Area North, Western Australia% ; schema:startDate %1994-09-01%^^xsd:date ; schema:endDate %1996-11-11%^^xsd:date ; time:hasTime [ time:hasBeginning [ time:inXSDDate %1994-09-01%^^xsd:date ]  ] .</v>
      </c>
    </row>
    <row r="7016" spans="1:14" x14ac:dyDescent="0.15">
      <c r="A7016" s="1" t="s">
        <v>14069</v>
      </c>
      <c r="B7016" s="1" t="s">
        <v>14070</v>
      </c>
      <c r="C7016" s="1">
        <v>19810701</v>
      </c>
      <c r="D7016" s="1">
        <v>19880101</v>
      </c>
      <c r="E7016" t="str">
        <f t="shared" si="1090"/>
        <v>8065</v>
      </c>
      <c r="F7016" t="str">
        <f t="shared" si="1091"/>
        <v>1981</v>
      </c>
      <c r="G7016" t="str">
        <f t="shared" si="1092"/>
        <v>07</v>
      </c>
      <c r="H7016" t="str">
        <f t="shared" si="1093"/>
        <v>01</v>
      </c>
      <c r="I7016" t="str">
        <f t="shared" si="1094"/>
        <v>%1981-07-01%^^xsd:date</v>
      </c>
      <c r="J7016" t="str">
        <f t="shared" si="1095"/>
        <v>1988</v>
      </c>
      <c r="K7016" t="str">
        <f t="shared" si="1096"/>
        <v>01</v>
      </c>
      <c r="L7016" t="str">
        <f t="shared" si="1097"/>
        <v>01</v>
      </c>
      <c r="M7016" t="str">
        <f t="shared" si="1098"/>
        <v>%1988-01-01%^^xsd:date</v>
      </c>
      <c r="N7016" t="str">
        <f t="shared" si="1099"/>
        <v>:8065 a crs:CommonwealthOrganisation ; schema:name %CSIRO, Division of Fisheries Research% ; schema:startDate %1981-07-01%^^xsd:date ; schema:endDate %1988-01-01%^^xsd:date ; time:hasTime [ time:hasBeginning [ time:inXSDDate %1981-07-01%^^xsd:date ]  ] .</v>
      </c>
    </row>
    <row r="7017" spans="1:14" x14ac:dyDescent="0.15">
      <c r="A7017" s="1" t="s">
        <v>14071</v>
      </c>
      <c r="B7017" s="1" t="s">
        <v>14072</v>
      </c>
      <c r="C7017" s="1">
        <v>19870301</v>
      </c>
      <c r="D7017" s="1">
        <v>19950126</v>
      </c>
      <c r="E7017" t="str">
        <f t="shared" si="1090"/>
        <v>8066</v>
      </c>
      <c r="F7017" t="str">
        <f t="shared" si="1091"/>
        <v>1987</v>
      </c>
      <c r="G7017" t="str">
        <f t="shared" si="1092"/>
        <v>03</v>
      </c>
      <c r="H7017" t="str">
        <f t="shared" si="1093"/>
        <v>01</v>
      </c>
      <c r="I7017" t="str">
        <f t="shared" si="1094"/>
        <v>%1987-03-01%^^xsd:date</v>
      </c>
      <c r="J7017" t="str">
        <f t="shared" si="1095"/>
        <v>1995</v>
      </c>
      <c r="K7017" t="str">
        <f t="shared" si="1096"/>
        <v>01</v>
      </c>
      <c r="L7017" t="str">
        <f t="shared" si="1097"/>
        <v>26</v>
      </c>
      <c r="M7017" t="str">
        <f t="shared" si="1098"/>
        <v>%1995-26-26%^^xsd:date</v>
      </c>
      <c r="N7017" t="str">
        <f t="shared" si="1099"/>
        <v>:8066 a crs:CommonwealthOrganisation ; schema:name %The Office of Multicultural Affairs (OMA), Regional Office, Victoria% ; schema:startDate %1987-03-01%^^xsd:date ; schema:endDate %1995-26-26%^^xsd:date ; time:hasTime [ time:hasBeginning [ time:inXSDDate %1987-03-01%^^xsd:date ]  ] .</v>
      </c>
    </row>
    <row r="7018" spans="1:14" x14ac:dyDescent="0.15">
      <c r="A7018" s="1" t="s">
        <v>14073</v>
      </c>
      <c r="B7018" s="1" t="s">
        <v>14074</v>
      </c>
      <c r="C7018" s="1">
        <v>19870101</v>
      </c>
      <c r="E7018" t="str">
        <f t="shared" si="1090"/>
        <v>8067</v>
      </c>
      <c r="F7018" t="str">
        <f t="shared" si="1091"/>
        <v>1987</v>
      </c>
      <c r="G7018" t="str">
        <f t="shared" si="1092"/>
        <v>01</v>
      </c>
      <c r="H7018" t="str">
        <f t="shared" si="1093"/>
        <v>01</v>
      </c>
      <c r="I7018" t="str">
        <f t="shared" si="1094"/>
        <v>%1987-01-01%^^xsd:date</v>
      </c>
      <c r="J7018" t="str">
        <f t="shared" si="1095"/>
        <v/>
      </c>
      <c r="K7018" t="str">
        <f t="shared" si="1096"/>
        <v/>
      </c>
      <c r="L7018" t="str">
        <f t="shared" si="1097"/>
        <v/>
      </c>
      <c r="M7018" t="str">
        <f t="shared" si="1098"/>
        <v/>
      </c>
      <c r="N7018" t="str">
        <f t="shared" si="1099"/>
        <v>:8067 a crs:CommonwealthOrganisation ; schema:name %CSIRO, Division of Materials Science and Engineering% ; schema:startDate %1987-01-01%^^xsd:date ; time:hasTime [ time:hasBeginning [ time:inXSDDate %1987-01-01%^^xsd:date ]  ] .</v>
      </c>
    </row>
    <row r="7019" spans="1:14" x14ac:dyDescent="0.15">
      <c r="A7019" s="1" t="s">
        <v>14075</v>
      </c>
      <c r="B7019" s="1" t="s">
        <v>14076</v>
      </c>
      <c r="C7019" s="1">
        <v>19911118</v>
      </c>
      <c r="E7019" t="str">
        <f t="shared" si="1090"/>
        <v>8068</v>
      </c>
      <c r="F7019" t="str">
        <f t="shared" si="1091"/>
        <v>1991</v>
      </c>
      <c r="G7019" t="str">
        <f t="shared" si="1092"/>
        <v>11</v>
      </c>
      <c r="H7019" t="str">
        <f t="shared" si="1093"/>
        <v>18</v>
      </c>
      <c r="I7019" t="str">
        <f t="shared" si="1094"/>
        <v>%1991-11-18%^^xsd:date</v>
      </c>
      <c r="J7019" t="str">
        <f t="shared" si="1095"/>
        <v/>
      </c>
      <c r="K7019" t="str">
        <f t="shared" si="1096"/>
        <v/>
      </c>
      <c r="L7019" t="str">
        <f t="shared" si="1097"/>
        <v/>
      </c>
      <c r="M7019" t="str">
        <f t="shared" si="1098"/>
        <v/>
      </c>
      <c r="N7019" t="str">
        <f t="shared" si="1099"/>
        <v>:8068 a crs:CommonwealthOrganisation ; schema:name %CRS Australia, Wyong [New South Wales]% ; schema:startDate %1991-11-18%^^xsd:date ; time:hasTime [ time:hasBeginning [ time:inXSDDate %1991-11-18%^^xsd:date ]  ] .</v>
      </c>
    </row>
    <row r="7020" spans="1:14" x14ac:dyDescent="0.15">
      <c r="A7020" s="1" t="s">
        <v>14077</v>
      </c>
      <c r="B7020" s="1" t="s">
        <v>14078</v>
      </c>
      <c r="C7020" s="1">
        <v>19451012</v>
      </c>
      <c r="D7020" s="1">
        <v>19879999</v>
      </c>
      <c r="E7020" t="str">
        <f t="shared" si="1090"/>
        <v>8069</v>
      </c>
      <c r="F7020" t="str">
        <f t="shared" si="1091"/>
        <v>1945</v>
      </c>
      <c r="G7020" t="str">
        <f t="shared" si="1092"/>
        <v>10</v>
      </c>
      <c r="H7020" t="str">
        <f t="shared" si="1093"/>
        <v>12</v>
      </c>
      <c r="I7020" t="str">
        <f t="shared" si="1094"/>
        <v>%1945-10-12%^^xsd:date</v>
      </c>
      <c r="J7020" t="str">
        <f t="shared" si="1095"/>
        <v>1987</v>
      </c>
      <c r="K7020" t="str">
        <f t="shared" si="1096"/>
        <v>99</v>
      </c>
      <c r="L7020" t="str">
        <f t="shared" si="1097"/>
        <v>99</v>
      </c>
      <c r="M7020" t="str">
        <f t="shared" si="1098"/>
        <v>%1987%^^xsd:gYear</v>
      </c>
      <c r="N7020" t="str">
        <f t="shared" si="1099"/>
        <v>:8069 a crs:CommonwealthOrganisation ; schema:name %Australian Military Mission to Allied Control Council for Germany and Austria/Allied High Commission/Federal Republic of Germany [West Berlin]% ; schema:startDate %1945-10-12%^^xsd:date ; schema:endDate %1987%^^xsd:gYear ; time:hasTime [ time:hasBeginning [ time:inXSDDate %1945-10-12%^^xsd:date ]  ] .</v>
      </c>
    </row>
    <row r="7021" spans="1:14" x14ac:dyDescent="0.15">
      <c r="A7021" s="1" t="s">
        <v>14079</v>
      </c>
      <c r="B7021" s="1" t="s">
        <v>14080</v>
      </c>
      <c r="C7021" s="1">
        <v>18610411</v>
      </c>
      <c r="D7021" s="1">
        <v>20090522</v>
      </c>
      <c r="E7021" t="str">
        <f t="shared" si="1090"/>
        <v>0807</v>
      </c>
      <c r="F7021" t="str">
        <f t="shared" si="1091"/>
        <v>1861</v>
      </c>
      <c r="G7021" t="str">
        <f t="shared" si="1092"/>
        <v>04</v>
      </c>
      <c r="H7021" t="str">
        <f t="shared" si="1093"/>
        <v>11</v>
      </c>
      <c r="I7021" t="str">
        <f t="shared" si="1094"/>
        <v>%1861-04-11%^^xsd:date</v>
      </c>
      <c r="J7021" t="str">
        <f t="shared" si="1095"/>
        <v>2009</v>
      </c>
      <c r="K7021" t="str">
        <f t="shared" si="1096"/>
        <v>05</v>
      </c>
      <c r="L7021" t="str">
        <f t="shared" si="1097"/>
        <v>22</v>
      </c>
      <c r="M7021" t="str">
        <f t="shared" si="1098"/>
        <v>%2009-22-22%^^xsd:date</v>
      </c>
      <c r="N7021" t="str">
        <f t="shared" si="1099"/>
        <v>:0807 a crs:CommonwealthOrganisation ; schema:name %Australian Customs Service, Wallaroo [South Australia]% ; schema:startDate %1861-04-11%^^xsd:date ; schema:endDate %2009-22-22%^^xsd:date ; time:hasTime [ time:hasBeginning [ time:inXSDDate %1861-04-11%^^xsd:date ]  ] .</v>
      </c>
    </row>
    <row r="7022" spans="1:14" x14ac:dyDescent="0.15">
      <c r="A7022" s="1" t="s">
        <v>14081</v>
      </c>
      <c r="B7022" s="1" t="s">
        <v>14082</v>
      </c>
      <c r="C7022" s="1">
        <v>19940713</v>
      </c>
      <c r="D7022" s="1">
        <v>19950120</v>
      </c>
      <c r="E7022" t="str">
        <f t="shared" si="1090"/>
        <v>8070</v>
      </c>
      <c r="F7022" t="str">
        <f t="shared" si="1091"/>
        <v>1994</v>
      </c>
      <c r="G7022" t="str">
        <f t="shared" si="1092"/>
        <v>07</v>
      </c>
      <c r="H7022" t="str">
        <f t="shared" si="1093"/>
        <v>13</v>
      </c>
      <c r="I7022" t="str">
        <f t="shared" si="1094"/>
        <v>%1994-07-13%^^xsd:date</v>
      </c>
      <c r="J7022" t="str">
        <f t="shared" si="1095"/>
        <v>1995</v>
      </c>
      <c r="K7022" t="str">
        <f t="shared" si="1096"/>
        <v>01</v>
      </c>
      <c r="L7022" t="str">
        <f t="shared" si="1097"/>
        <v>20</v>
      </c>
      <c r="M7022" t="str">
        <f t="shared" si="1098"/>
        <v>%1995-20-20%^^xsd:date</v>
      </c>
      <c r="N7022" t="str">
        <f t="shared" si="1099"/>
        <v>:8070 a crs:CommonwealthOrganisation ; schema:name %Public Service Act Review Group% ; schema:startDate %1994-07-13%^^xsd:date ; schema:endDate %1995-20-20%^^xsd:date ; time:hasTime [ time:hasBeginning [ time:inXSDDate %1994-07-13%^^xsd:date ]  ] .</v>
      </c>
    </row>
    <row r="7023" spans="1:14" x14ac:dyDescent="0.15">
      <c r="A7023" s="1" t="s">
        <v>14083</v>
      </c>
      <c r="B7023" s="1" t="s">
        <v>14084</v>
      </c>
      <c r="C7023" s="1">
        <v>19930701</v>
      </c>
      <c r="D7023" s="1">
        <v>19960506</v>
      </c>
      <c r="E7023" t="str">
        <f t="shared" si="1090"/>
        <v>8071</v>
      </c>
      <c r="F7023" t="str">
        <f t="shared" si="1091"/>
        <v>1993</v>
      </c>
      <c r="G7023" t="str">
        <f t="shared" si="1092"/>
        <v>07</v>
      </c>
      <c r="H7023" t="str">
        <f t="shared" si="1093"/>
        <v>01</v>
      </c>
      <c r="I7023" t="str">
        <f t="shared" si="1094"/>
        <v>%1993-07-01%^^xsd:date</v>
      </c>
      <c r="J7023" t="str">
        <f t="shared" si="1095"/>
        <v>1996</v>
      </c>
      <c r="K7023" t="str">
        <f t="shared" si="1096"/>
        <v>05</v>
      </c>
      <c r="L7023" t="str">
        <f t="shared" si="1097"/>
        <v>06</v>
      </c>
      <c r="M7023" t="str">
        <f t="shared" si="1098"/>
        <v>%1996-06-06%^^xsd:date</v>
      </c>
      <c r="N7023" t="str">
        <f t="shared" si="1099"/>
        <v>:8071 a crs:CommonwealthOrganisation ; schema:name %Department of Defence, Northern Region Administrative Support Centre (NRASC), Darwin% ; schema:startDate %1993-07-01%^^xsd:date ; schema:endDate %1996-06-06%^^xsd:date ; time:hasTime [ time:hasBeginning [ time:inXSDDate %1993-07-01%^^xsd:date ]  ] .</v>
      </c>
    </row>
    <row r="7024" spans="1:14" x14ac:dyDescent="0.15">
      <c r="A7024" s="1" t="s">
        <v>14085</v>
      </c>
      <c r="B7024" s="1" t="s">
        <v>14086</v>
      </c>
      <c r="C7024" s="1">
        <v>19841213</v>
      </c>
      <c r="E7024" t="str">
        <f t="shared" si="1090"/>
        <v>8072</v>
      </c>
      <c r="F7024" t="str">
        <f t="shared" si="1091"/>
        <v>1984</v>
      </c>
      <c r="G7024" t="str">
        <f t="shared" si="1092"/>
        <v>12</v>
      </c>
      <c r="H7024" t="str">
        <f t="shared" si="1093"/>
        <v>13</v>
      </c>
      <c r="I7024" t="str">
        <f t="shared" si="1094"/>
        <v>%1984-12-13%^^xsd:date</v>
      </c>
      <c r="J7024" t="str">
        <f t="shared" si="1095"/>
        <v/>
      </c>
      <c r="K7024" t="str">
        <f t="shared" si="1096"/>
        <v/>
      </c>
      <c r="L7024" t="str">
        <f t="shared" si="1097"/>
        <v/>
      </c>
      <c r="M7024" t="str">
        <f t="shared" si="1098"/>
        <v/>
      </c>
      <c r="N7024" t="str">
        <f t="shared" si="1099"/>
        <v>:8072 a crs:CommonwealthOrganisation ; schema:name %Defence Acquisition Regional Office, New South Wales% ; schema:startDate %1984-12-13%^^xsd:date ; time:hasTime [ time:hasBeginning [ time:inXSDDate %1984-12-13%^^xsd:date ]  ] .</v>
      </c>
    </row>
    <row r="7025" spans="1:14" x14ac:dyDescent="0.15">
      <c r="A7025" s="1" t="s">
        <v>14087</v>
      </c>
      <c r="B7025" s="1" t="s">
        <v>14088</v>
      </c>
      <c r="C7025" s="1">
        <v>19820101</v>
      </c>
      <c r="E7025" t="str">
        <f t="shared" si="1090"/>
        <v>8073</v>
      </c>
      <c r="F7025" t="str">
        <f t="shared" si="1091"/>
        <v>1982</v>
      </c>
      <c r="G7025" t="str">
        <f t="shared" si="1092"/>
        <v>01</v>
      </c>
      <c r="H7025" t="str">
        <f t="shared" si="1093"/>
        <v>01</v>
      </c>
      <c r="I7025" t="str">
        <f t="shared" si="1094"/>
        <v>%1982-01-01%^^xsd:date</v>
      </c>
      <c r="J7025" t="str">
        <f t="shared" si="1095"/>
        <v/>
      </c>
      <c r="K7025" t="str">
        <f t="shared" si="1096"/>
        <v/>
      </c>
      <c r="L7025" t="str">
        <f t="shared" si="1097"/>
        <v/>
      </c>
      <c r="M7025" t="str">
        <f t="shared" si="1098"/>
        <v/>
      </c>
      <c r="N7025" t="str">
        <f t="shared" si="1099"/>
        <v>:8073 a crs:CommonwealthOrganisation ; schema:name %Telstra Corporation Limited, Operator Assisted Services, National Office% ; schema:startDate %1982-01-01%^^xsd:date ; time:hasTime [ time:hasBeginning [ time:inXSDDate %1982-01-01%^^xsd:date ]  ] .</v>
      </c>
    </row>
    <row r="7026" spans="1:14" x14ac:dyDescent="0.15">
      <c r="A7026" s="1" t="s">
        <v>14089</v>
      </c>
      <c r="B7026" s="1" t="s">
        <v>14090</v>
      </c>
      <c r="C7026" s="1">
        <v>19920101</v>
      </c>
      <c r="D7026" s="1">
        <v>19920201</v>
      </c>
      <c r="E7026" t="str">
        <f t="shared" si="1090"/>
        <v>8075</v>
      </c>
      <c r="F7026" t="str">
        <f t="shared" si="1091"/>
        <v>1992</v>
      </c>
      <c r="G7026" t="str">
        <f t="shared" si="1092"/>
        <v>01</v>
      </c>
      <c r="H7026" t="str">
        <f t="shared" si="1093"/>
        <v>01</v>
      </c>
      <c r="I7026" t="str">
        <f t="shared" si="1094"/>
        <v>%1992-01-01%^^xsd:date</v>
      </c>
      <c r="J7026" t="str">
        <f t="shared" si="1095"/>
        <v>1992</v>
      </c>
      <c r="K7026" t="str">
        <f t="shared" si="1096"/>
        <v>02</v>
      </c>
      <c r="L7026" t="str">
        <f t="shared" si="1097"/>
        <v>01</v>
      </c>
      <c r="M7026" t="str">
        <f t="shared" si="1098"/>
        <v>%1992-01-01%^^xsd:date</v>
      </c>
      <c r="N7026" t="str">
        <f t="shared" si="1099"/>
        <v>:8075 a crs:CommonwealthOrganisation ; schema:name %Telecom Australia, Business Support Unit, Victoria% ; schema:startDate %1992-01-01%^^xsd:date ; schema:endDate %1992-01-01%^^xsd:date ; time:hasTime [ time:hasBeginning [ time:inXSDDate %1992-01-01%^^xsd:date ]  ] .</v>
      </c>
    </row>
    <row r="7027" spans="1:14" x14ac:dyDescent="0.15">
      <c r="A7027" s="1" t="s">
        <v>14091</v>
      </c>
      <c r="B7027" s="1" t="s">
        <v>14092</v>
      </c>
      <c r="C7027" s="1">
        <v>19850101</v>
      </c>
      <c r="D7027" s="1">
        <v>19911231</v>
      </c>
      <c r="E7027" t="str">
        <f t="shared" si="1090"/>
        <v>8076</v>
      </c>
      <c r="F7027" t="str">
        <f t="shared" si="1091"/>
        <v>1985</v>
      </c>
      <c r="G7027" t="str">
        <f t="shared" si="1092"/>
        <v>01</v>
      </c>
      <c r="H7027" t="str">
        <f t="shared" si="1093"/>
        <v>01</v>
      </c>
      <c r="I7027" t="str">
        <f t="shared" si="1094"/>
        <v>%1985-01-01%^^xsd:date</v>
      </c>
      <c r="J7027" t="str">
        <f t="shared" si="1095"/>
        <v>1991</v>
      </c>
      <c r="K7027" t="str">
        <f t="shared" si="1096"/>
        <v>12</v>
      </c>
      <c r="L7027" t="str">
        <f t="shared" si="1097"/>
        <v>31</v>
      </c>
      <c r="M7027" t="str">
        <f t="shared" si="1098"/>
        <v>%1991-31-31%^^xsd:date</v>
      </c>
      <c r="N7027" t="str">
        <f t="shared" si="1099"/>
        <v>:8076 a crs:CommonwealthOrganisation ; schema:name %Telecom, Operator Assisted Services, Tasmanian Office% ; schema:startDate %1985-01-01%^^xsd:date ; schema:endDate %1991-31-31%^^xsd:date ; time:hasTime [ time:hasBeginning [ time:inXSDDate %1985-01-01%^^xsd:date ]  ] .</v>
      </c>
    </row>
    <row r="7028" spans="1:14" x14ac:dyDescent="0.15">
      <c r="A7028" s="1" t="s">
        <v>14093</v>
      </c>
      <c r="B7028" s="1" t="s">
        <v>14094</v>
      </c>
      <c r="C7028" s="1">
        <v>18770101</v>
      </c>
      <c r="D7028" s="1">
        <v>19140830</v>
      </c>
      <c r="E7028" t="str">
        <f t="shared" si="1090"/>
        <v>8077</v>
      </c>
      <c r="F7028" t="str">
        <f t="shared" si="1091"/>
        <v>1877</v>
      </c>
      <c r="G7028" t="str">
        <f t="shared" si="1092"/>
        <v>01</v>
      </c>
      <c r="H7028" t="str">
        <f t="shared" si="1093"/>
        <v>01</v>
      </c>
      <c r="I7028" t="str">
        <f t="shared" si="1094"/>
        <v>%1877-01-01%^^xsd:date</v>
      </c>
      <c r="J7028" t="str">
        <f t="shared" si="1095"/>
        <v>1914</v>
      </c>
      <c r="K7028" t="str">
        <f t="shared" si="1096"/>
        <v>08</v>
      </c>
      <c r="L7028" t="str">
        <f t="shared" si="1097"/>
        <v>30</v>
      </c>
      <c r="M7028" t="str">
        <f t="shared" si="1098"/>
        <v>%1914-30-30%^^xsd:date</v>
      </c>
      <c r="N7028" t="str">
        <f t="shared" si="1099"/>
        <v>:8077 a crs:CommonwealthOrganisation ; schema:name %German Consulate, Brisbane [Queensland]% ; schema:startDate %1877-01-01%^^xsd:date ; schema:endDate %1914-30-30%^^xsd:date ; time:hasTime [ time:hasBeginning [ time:inXSDDate %1877-01-01%^^xsd:date ]  ] .</v>
      </c>
    </row>
    <row r="7029" spans="1:14" x14ac:dyDescent="0.15">
      <c r="A7029" s="1" t="s">
        <v>14095</v>
      </c>
      <c r="B7029" s="1" t="s">
        <v>14096</v>
      </c>
      <c r="C7029" s="1">
        <v>18530101</v>
      </c>
      <c r="D7029" s="1">
        <v>20090522</v>
      </c>
      <c r="E7029" t="str">
        <f t="shared" si="1090"/>
        <v>0808</v>
      </c>
      <c r="F7029" t="str">
        <f t="shared" si="1091"/>
        <v>1853</v>
      </c>
      <c r="G7029" t="str">
        <f t="shared" si="1092"/>
        <v>01</v>
      </c>
      <c r="H7029" t="str">
        <f t="shared" si="1093"/>
        <v>01</v>
      </c>
      <c r="I7029" t="str">
        <f t="shared" si="1094"/>
        <v>%1853-01-01%^^xsd:date</v>
      </c>
      <c r="J7029" t="str">
        <f t="shared" si="1095"/>
        <v>2009</v>
      </c>
      <c r="K7029" t="str">
        <f t="shared" si="1096"/>
        <v>05</v>
      </c>
      <c r="L7029" t="str">
        <f t="shared" si="1097"/>
        <v>22</v>
      </c>
      <c r="M7029" t="str">
        <f t="shared" si="1098"/>
        <v>%2009-22-22%^^xsd:date</v>
      </c>
      <c r="N7029" t="str">
        <f t="shared" si="1099"/>
        <v>:0808 a crs:CommonwealthOrganisation ; schema:name %Collector of Customs, Western Australia/ (from 1985) Australian Customs Service, Western Australia% ; schema:startDate %1853-01-01%^^xsd:date ; schema:endDate %2009-22-22%^^xsd:date ; time:hasTime [ time:hasBeginning [ time:inXSDDate %1853-01-01%^^xsd:date ]  ] .</v>
      </c>
    </row>
    <row r="7030" spans="1:14" x14ac:dyDescent="0.15">
      <c r="A7030" s="1" t="s">
        <v>14097</v>
      </c>
      <c r="B7030" s="1" t="s">
        <v>14098</v>
      </c>
      <c r="C7030" s="1">
        <v>19581008</v>
      </c>
      <c r="D7030" s="1">
        <v>19660821</v>
      </c>
      <c r="E7030" t="str">
        <f t="shared" si="1090"/>
        <v>8080</v>
      </c>
      <c r="F7030" t="str">
        <f t="shared" si="1091"/>
        <v>1958</v>
      </c>
      <c r="G7030" t="str">
        <f t="shared" si="1092"/>
        <v>10</v>
      </c>
      <c r="H7030" t="str">
        <f t="shared" si="1093"/>
        <v>08</v>
      </c>
      <c r="I7030" t="str">
        <f t="shared" si="1094"/>
        <v>%1958-10-08%^^xsd:date</v>
      </c>
      <c r="J7030" t="str">
        <f t="shared" si="1095"/>
        <v>1966</v>
      </c>
      <c r="K7030" t="str">
        <f t="shared" si="1096"/>
        <v>08</v>
      </c>
      <c r="L7030" t="str">
        <f t="shared" si="1097"/>
        <v>21</v>
      </c>
      <c r="M7030" t="str">
        <f t="shared" si="1098"/>
        <v>%1966-21-21%^^xsd:date</v>
      </c>
      <c r="N7030" t="str">
        <f t="shared" si="1099"/>
        <v>:8080 a crs:CommonwealthOrganisation ; schema:name %CSIRO, Organic Chemistry Section/ (from 1961) Division of Organic Chemistry% ; schema:startDate %1958-10-08%^^xsd:date ; schema:endDate %1966-21-21%^^xsd:date ; time:hasTime [ time:hasBeginning [ time:inXSDDate %1958-10-08%^^xsd:date ]  ] .</v>
      </c>
    </row>
    <row r="7031" spans="1:14" x14ac:dyDescent="0.15">
      <c r="A7031" s="1" t="s">
        <v>14099</v>
      </c>
      <c r="B7031" s="1" t="s">
        <v>14100</v>
      </c>
      <c r="C7031" s="1">
        <v>19910701</v>
      </c>
      <c r="E7031" t="str">
        <f t="shared" si="1090"/>
        <v>8081</v>
      </c>
      <c r="F7031" t="str">
        <f t="shared" si="1091"/>
        <v>1991</v>
      </c>
      <c r="G7031" t="str">
        <f t="shared" si="1092"/>
        <v>07</v>
      </c>
      <c r="H7031" t="str">
        <f t="shared" si="1093"/>
        <v>01</v>
      </c>
      <c r="I7031" t="str">
        <f t="shared" si="1094"/>
        <v>%1991-07-01%^^xsd:date</v>
      </c>
      <c r="J7031" t="str">
        <f t="shared" si="1095"/>
        <v/>
      </c>
      <c r="K7031" t="str">
        <f t="shared" si="1096"/>
        <v/>
      </c>
      <c r="L7031" t="str">
        <f t="shared" si="1097"/>
        <v/>
      </c>
      <c r="M7031" t="str">
        <f t="shared" si="1098"/>
        <v/>
      </c>
      <c r="N7031" t="str">
        <f t="shared" si="1099"/>
        <v>:8081 a crs:CommonwealthOrganisation ; schema:name %Family Court of Australia, Eastern Regional Office% ; schema:startDate %1991-07-01%^^xsd:date ; time:hasTime [ time:hasBeginning [ time:inXSDDate %1991-07-01%^^xsd:date ]  ] .</v>
      </c>
    </row>
    <row r="7032" spans="1:14" x14ac:dyDescent="0.15">
      <c r="A7032" s="1" t="s">
        <v>14101</v>
      </c>
      <c r="B7032" s="1" t="s">
        <v>14102</v>
      </c>
      <c r="C7032" s="1">
        <v>19480301</v>
      </c>
      <c r="E7032" t="str">
        <f t="shared" si="1090"/>
        <v>8082</v>
      </c>
      <c r="F7032" t="str">
        <f t="shared" si="1091"/>
        <v>1948</v>
      </c>
      <c r="G7032" t="str">
        <f t="shared" si="1092"/>
        <v>03</v>
      </c>
      <c r="H7032" t="str">
        <f t="shared" si="1093"/>
        <v>01</v>
      </c>
      <c r="I7032" t="str">
        <f t="shared" si="1094"/>
        <v>%1948-03-01%^^xsd:date</v>
      </c>
      <c r="J7032" t="str">
        <f t="shared" si="1095"/>
        <v/>
      </c>
      <c r="K7032" t="str">
        <f t="shared" si="1096"/>
        <v/>
      </c>
      <c r="L7032" t="str">
        <f t="shared" si="1097"/>
        <v/>
      </c>
      <c r="M7032" t="str">
        <f t="shared" si="1098"/>
        <v/>
      </c>
      <c r="N7032" t="str">
        <f t="shared" si="1099"/>
        <v>:8082 a crs:CommonwealthOrganisation ; schema:name %Symphony Australia, Tasmanian Symphony Orchestra% ; schema:startDate %1948-03-01%^^xsd:date ; time:hasTime [ time:hasBeginning [ time:inXSDDate %1948-03-01%^^xsd:date ]  ] .</v>
      </c>
    </row>
    <row r="7033" spans="1:14" x14ac:dyDescent="0.15">
      <c r="A7033" s="1" t="s">
        <v>14103</v>
      </c>
      <c r="B7033" s="1" t="s">
        <v>14104</v>
      </c>
      <c r="C7033" s="1">
        <v>19870301</v>
      </c>
      <c r="D7033" s="1">
        <v>19960311</v>
      </c>
      <c r="E7033" t="str">
        <f t="shared" si="1090"/>
        <v>8083</v>
      </c>
      <c r="F7033" t="str">
        <f t="shared" si="1091"/>
        <v>1987</v>
      </c>
      <c r="G7033" t="str">
        <f t="shared" si="1092"/>
        <v>03</v>
      </c>
      <c r="H7033" t="str">
        <f t="shared" si="1093"/>
        <v>01</v>
      </c>
      <c r="I7033" t="str">
        <f t="shared" si="1094"/>
        <v>%1987-03-01%^^xsd:date</v>
      </c>
      <c r="J7033" t="str">
        <f t="shared" si="1095"/>
        <v>1996</v>
      </c>
      <c r="K7033" t="str">
        <f t="shared" si="1096"/>
        <v>03</v>
      </c>
      <c r="L7033" t="str">
        <f t="shared" si="1097"/>
        <v>11</v>
      </c>
      <c r="M7033" t="str">
        <f t="shared" si="1098"/>
        <v>%1996-11-11%^^xsd:date</v>
      </c>
      <c r="N7033" t="str">
        <f t="shared" si="1099"/>
        <v>:8083 a crs:CommonwealthOrganisation ; schema:name %Office of Multicultural Affairs (OMA), Regional Office, Western Australia% ; schema:startDate %1987-03-01%^^xsd:date ; schema:endDate %1996-11-11%^^xsd:date ; time:hasTime [ time:hasBeginning [ time:inXSDDate %1987-03-01%^^xsd:date ]  ] .</v>
      </c>
    </row>
    <row r="7034" spans="1:14" x14ac:dyDescent="0.15">
      <c r="A7034" s="1" t="s">
        <v>14105</v>
      </c>
      <c r="B7034" s="1" t="s">
        <v>14106</v>
      </c>
      <c r="C7034" s="1">
        <v>19940701</v>
      </c>
      <c r="D7034" s="1">
        <v>19960311</v>
      </c>
      <c r="E7034" t="str">
        <f t="shared" si="1090"/>
        <v>8084</v>
      </c>
      <c r="F7034" t="str">
        <f t="shared" si="1091"/>
        <v>1994</v>
      </c>
      <c r="G7034" t="str">
        <f t="shared" si="1092"/>
        <v>07</v>
      </c>
      <c r="H7034" t="str">
        <f t="shared" si="1093"/>
        <v>01</v>
      </c>
      <c r="I7034" t="str">
        <f t="shared" si="1094"/>
        <v>%1994-07-01%^^xsd:date</v>
      </c>
      <c r="J7034" t="str">
        <f t="shared" si="1095"/>
        <v>1996</v>
      </c>
      <c r="K7034" t="str">
        <f t="shared" si="1096"/>
        <v>03</v>
      </c>
      <c r="L7034" t="str">
        <f t="shared" si="1097"/>
        <v>11</v>
      </c>
      <c r="M7034" t="str">
        <f t="shared" si="1098"/>
        <v>%1996-11-11%^^xsd:date</v>
      </c>
      <c r="N7034" t="str">
        <f t="shared" si="1099"/>
        <v>:8084 a crs:CommonwealthOrganisation ; schema:name %Department of Employment, Education and Training, Katherine Regional Office, Katherine [Northern Territory]% ; schema:startDate %1994-07-01%^^xsd:date ; schema:endDate %1996-11-11%^^xsd:date ; time:hasTime [ time:hasBeginning [ time:inXSDDate %1994-07-01%^^xsd:date ]  ] .</v>
      </c>
    </row>
    <row r="7035" spans="1:14" x14ac:dyDescent="0.15">
      <c r="A7035" s="1" t="s">
        <v>14107</v>
      </c>
      <c r="B7035" s="1" t="s">
        <v>14108</v>
      </c>
      <c r="C7035" s="1">
        <v>19920801</v>
      </c>
      <c r="D7035" s="1">
        <v>19940701</v>
      </c>
      <c r="E7035" t="str">
        <f t="shared" si="1090"/>
        <v>8085</v>
      </c>
      <c r="F7035" t="str">
        <f t="shared" si="1091"/>
        <v>1992</v>
      </c>
      <c r="G7035" t="str">
        <f t="shared" si="1092"/>
        <v>08</v>
      </c>
      <c r="H7035" t="str">
        <f t="shared" si="1093"/>
        <v>01</v>
      </c>
      <c r="I7035" t="str">
        <f t="shared" si="1094"/>
        <v>%1992-08-01%^^xsd:date</v>
      </c>
      <c r="J7035" t="str">
        <f t="shared" si="1095"/>
        <v>1994</v>
      </c>
      <c r="K7035" t="str">
        <f t="shared" si="1096"/>
        <v>07</v>
      </c>
      <c r="L7035" t="str">
        <f t="shared" si="1097"/>
        <v>01</v>
      </c>
      <c r="M7035" t="str">
        <f t="shared" si="1098"/>
        <v>%1994-01-01%^^xsd:date</v>
      </c>
      <c r="N7035" t="str">
        <f t="shared" si="1099"/>
        <v>:8085 a crs:CommonwealthOrganisation ; schema:name %Department of Employment, Education and Training, Country Service Centre, Nhulunbuy [Northern Territory]% ; schema:startDate %1992-08-01%^^xsd:date ; schema:endDate %1994-01-01%^^xsd:date ; time:hasTime [ time:hasBeginning [ time:inXSDDate %1992-08-01%^^xsd:date ]  ] .</v>
      </c>
    </row>
    <row r="7036" spans="1:14" x14ac:dyDescent="0.15">
      <c r="A7036" s="1" t="s">
        <v>14109</v>
      </c>
      <c r="B7036" s="1" t="s">
        <v>14110</v>
      </c>
      <c r="C7036" s="1">
        <v>19940701</v>
      </c>
      <c r="D7036" s="1">
        <v>19960311</v>
      </c>
      <c r="E7036" t="str">
        <f t="shared" si="1090"/>
        <v>8086</v>
      </c>
      <c r="F7036" t="str">
        <f t="shared" si="1091"/>
        <v>1994</v>
      </c>
      <c r="G7036" t="str">
        <f t="shared" si="1092"/>
        <v>07</v>
      </c>
      <c r="H7036" t="str">
        <f t="shared" si="1093"/>
        <v>01</v>
      </c>
      <c r="I7036" t="str">
        <f t="shared" si="1094"/>
        <v>%1994-07-01%^^xsd:date</v>
      </c>
      <c r="J7036" t="str">
        <f t="shared" si="1095"/>
        <v>1996</v>
      </c>
      <c r="K7036" t="str">
        <f t="shared" si="1096"/>
        <v>03</v>
      </c>
      <c r="L7036" t="str">
        <f t="shared" si="1097"/>
        <v>11</v>
      </c>
      <c r="M7036" t="str">
        <f t="shared" si="1098"/>
        <v>%1996-11-11%^^xsd:date</v>
      </c>
      <c r="N7036" t="str">
        <f t="shared" si="1099"/>
        <v>:8086 a crs:CommonwealthOrganisation ; schema:name %Department of Employment, Education and Training, East Arnhem Regional Office, Nhulunbuy [Northern Territory]% ; schema:startDate %1994-07-01%^^xsd:date ; schema:endDate %1996-11-11%^^xsd:date ; time:hasTime [ time:hasBeginning [ time:inXSDDate %1994-07-01%^^xsd:date ]  ] .</v>
      </c>
    </row>
    <row r="7037" spans="1:14" x14ac:dyDescent="0.15">
      <c r="A7037" s="1" t="s">
        <v>14111</v>
      </c>
      <c r="B7037" s="1" t="s">
        <v>14112</v>
      </c>
      <c r="C7037" s="1">
        <v>19920801</v>
      </c>
      <c r="D7037" s="1">
        <v>19940701</v>
      </c>
      <c r="E7037" t="str">
        <f t="shared" si="1090"/>
        <v>8087</v>
      </c>
      <c r="F7037" t="str">
        <f t="shared" si="1091"/>
        <v>1992</v>
      </c>
      <c r="G7037" t="str">
        <f t="shared" si="1092"/>
        <v>08</v>
      </c>
      <c r="H7037" t="str">
        <f t="shared" si="1093"/>
        <v>01</v>
      </c>
      <c r="I7037" t="str">
        <f t="shared" si="1094"/>
        <v>%1992-08-01%^^xsd:date</v>
      </c>
      <c r="J7037" t="str">
        <f t="shared" si="1095"/>
        <v>1994</v>
      </c>
      <c r="K7037" t="str">
        <f t="shared" si="1096"/>
        <v>07</v>
      </c>
      <c r="L7037" t="str">
        <f t="shared" si="1097"/>
        <v>01</v>
      </c>
      <c r="M7037" t="str">
        <f t="shared" si="1098"/>
        <v>%1994-01-01%^^xsd:date</v>
      </c>
      <c r="N7037" t="str">
        <f t="shared" si="1099"/>
        <v>:8087 a crs:CommonwealthOrganisation ; schema:name %Department of Employment, Education and Training, Country Service Centre, Tennant Creek [Northern Territory]% ; schema:startDate %1992-08-01%^^xsd:date ; schema:endDate %1994-01-01%^^xsd:date ; time:hasTime [ time:hasBeginning [ time:inXSDDate %1992-08-01%^^xsd:date ]  ] .</v>
      </c>
    </row>
    <row r="7038" spans="1:14" x14ac:dyDescent="0.15">
      <c r="A7038" s="1" t="s">
        <v>14113</v>
      </c>
      <c r="B7038" s="1" t="s">
        <v>14114</v>
      </c>
      <c r="C7038" s="1">
        <v>19940701</v>
      </c>
      <c r="D7038" s="1">
        <v>19960311</v>
      </c>
      <c r="E7038" t="str">
        <f t="shared" si="1090"/>
        <v>8088</v>
      </c>
      <c r="F7038" t="str">
        <f t="shared" si="1091"/>
        <v>1994</v>
      </c>
      <c r="G7038" t="str">
        <f t="shared" si="1092"/>
        <v>07</v>
      </c>
      <c r="H7038" t="str">
        <f t="shared" si="1093"/>
        <v>01</v>
      </c>
      <c r="I7038" t="str">
        <f t="shared" si="1094"/>
        <v>%1994-07-01%^^xsd:date</v>
      </c>
      <c r="J7038" t="str">
        <f t="shared" si="1095"/>
        <v>1996</v>
      </c>
      <c r="K7038" t="str">
        <f t="shared" si="1096"/>
        <v>03</v>
      </c>
      <c r="L7038" t="str">
        <f t="shared" si="1097"/>
        <v>11</v>
      </c>
      <c r="M7038" t="str">
        <f t="shared" si="1098"/>
        <v>%1996-11-11%^^xsd:date</v>
      </c>
      <c r="N7038" t="str">
        <f t="shared" si="1099"/>
        <v>:8088 a crs:CommonwealthOrganisation ; schema:name %Department of Employment, Education and Training, Barkly Regional Office, Tennant Creek [Northern Territory]% ; schema:startDate %1994-07-01%^^xsd:date ; schema:endDate %1996-11-11%^^xsd:date ; time:hasTime [ time:hasBeginning [ time:inXSDDate %1994-07-01%^^xsd:date ]  ] .</v>
      </c>
    </row>
    <row r="7039" spans="1:14" x14ac:dyDescent="0.15">
      <c r="A7039" s="1" t="s">
        <v>14115</v>
      </c>
      <c r="B7039" s="1" t="s">
        <v>14116</v>
      </c>
      <c r="C7039" s="1">
        <v>19920801</v>
      </c>
      <c r="D7039" s="1">
        <v>19940701</v>
      </c>
      <c r="E7039" t="str">
        <f t="shared" si="1090"/>
        <v>8089</v>
      </c>
      <c r="F7039" t="str">
        <f t="shared" si="1091"/>
        <v>1992</v>
      </c>
      <c r="G7039" t="str">
        <f t="shared" si="1092"/>
        <v>08</v>
      </c>
      <c r="H7039" t="str">
        <f t="shared" si="1093"/>
        <v>01</v>
      </c>
      <c r="I7039" t="str">
        <f t="shared" si="1094"/>
        <v>%1992-08-01%^^xsd:date</v>
      </c>
      <c r="J7039" t="str">
        <f t="shared" si="1095"/>
        <v>1994</v>
      </c>
      <c r="K7039" t="str">
        <f t="shared" si="1096"/>
        <v>07</v>
      </c>
      <c r="L7039" t="str">
        <f t="shared" si="1097"/>
        <v>01</v>
      </c>
      <c r="M7039" t="str">
        <f t="shared" si="1098"/>
        <v>%1994-01-01%^^xsd:date</v>
      </c>
      <c r="N7039" t="str">
        <f t="shared" si="1099"/>
        <v>:8089 a crs:CommonwealthOrganisation ; schema:name %Department of Employment, Education and Training, Alice Springs Regional Office [Northern Territory]% ; schema:startDate %1992-08-01%^^xsd:date ; schema:endDate %1994-01-01%^^xsd:date ; time:hasTime [ time:hasBeginning [ time:inXSDDate %1992-08-01%^^xsd:date ]  ] .</v>
      </c>
    </row>
    <row r="7040" spans="1:14" x14ac:dyDescent="0.15">
      <c r="A7040" s="1" t="s">
        <v>14117</v>
      </c>
      <c r="B7040" s="1" t="s">
        <v>14118</v>
      </c>
      <c r="C7040" s="1">
        <v>18710401</v>
      </c>
      <c r="D7040" s="1">
        <v>20090522</v>
      </c>
      <c r="E7040" t="str">
        <f t="shared" si="1090"/>
        <v>0809</v>
      </c>
      <c r="F7040" t="str">
        <f t="shared" si="1091"/>
        <v>1871</v>
      </c>
      <c r="G7040" t="str">
        <f t="shared" si="1092"/>
        <v>04</v>
      </c>
      <c r="H7040" t="str">
        <f t="shared" si="1093"/>
        <v>01</v>
      </c>
      <c r="I7040" t="str">
        <f t="shared" si="1094"/>
        <v>%1871-04-01%^^xsd:date</v>
      </c>
      <c r="J7040" t="str">
        <f t="shared" si="1095"/>
        <v>2009</v>
      </c>
      <c r="K7040" t="str">
        <f t="shared" si="1096"/>
        <v>05</v>
      </c>
      <c r="L7040" t="str">
        <f t="shared" si="1097"/>
        <v>22</v>
      </c>
      <c r="M7040" t="str">
        <f t="shared" si="1098"/>
        <v>%2009-22-22%^^xsd:date</v>
      </c>
      <c r="N7040" t="str">
        <f t="shared" si="1099"/>
        <v>:0809 a crs:CommonwealthOrganisation ; schema:name %Sub-Collector of Customs, Albany/ (from 1985) Australian Customs Service, Albany [Western Australia]% ; schema:startDate %1871-04-01%^^xsd:date ; schema:endDate %2009-22-22%^^xsd:date ; time:hasTime [ time:hasBeginning [ time:inXSDDate %1871-04-01%^^xsd:date ]  ] .</v>
      </c>
    </row>
    <row r="7041" spans="1:14" x14ac:dyDescent="0.15">
      <c r="A7041" s="1" t="s">
        <v>14119</v>
      </c>
      <c r="B7041" s="1" t="s">
        <v>14120</v>
      </c>
      <c r="C7041" s="1">
        <v>19940701</v>
      </c>
      <c r="D7041" s="1">
        <v>19960311</v>
      </c>
      <c r="E7041" t="str">
        <f t="shared" si="1090"/>
        <v>8090</v>
      </c>
      <c r="F7041" t="str">
        <f t="shared" si="1091"/>
        <v>1994</v>
      </c>
      <c r="G7041" t="str">
        <f t="shared" si="1092"/>
        <v>07</v>
      </c>
      <c r="H7041" t="str">
        <f t="shared" si="1093"/>
        <v>01</v>
      </c>
      <c r="I7041" t="str">
        <f t="shared" si="1094"/>
        <v>%1994-07-01%^^xsd:date</v>
      </c>
      <c r="J7041" t="str">
        <f t="shared" si="1095"/>
        <v>1996</v>
      </c>
      <c r="K7041" t="str">
        <f t="shared" si="1096"/>
        <v>03</v>
      </c>
      <c r="L7041" t="str">
        <f t="shared" si="1097"/>
        <v>11</v>
      </c>
      <c r="M7041" t="str">
        <f t="shared" si="1098"/>
        <v>%1996-11-11%^^xsd:date</v>
      </c>
      <c r="N7041" t="str">
        <f t="shared" si="1099"/>
        <v>:8090 a crs:CommonwealthOrganisation ; schema:name %Department of Employment, Education and Training, Central Australia Regional Office, Alice Springs [Northern Territory]% ; schema:startDate %1994-07-01%^^xsd:date ; schema:endDate %1996-11-11%^^xsd:date ; time:hasTime [ time:hasBeginning [ time:inXSDDate %1994-07-01%^^xsd:date ]  ] .</v>
      </c>
    </row>
    <row r="7042" spans="1:14" x14ac:dyDescent="0.15">
      <c r="A7042" s="1" t="s">
        <v>14121</v>
      </c>
      <c r="B7042" s="1" t="s">
        <v>14122</v>
      </c>
      <c r="C7042" s="1">
        <v>19920801</v>
      </c>
      <c r="D7042" s="1">
        <v>19940701</v>
      </c>
      <c r="E7042" t="str">
        <f t="shared" si="1090"/>
        <v>8091</v>
      </c>
      <c r="F7042" t="str">
        <f t="shared" si="1091"/>
        <v>1992</v>
      </c>
      <c r="G7042" t="str">
        <f t="shared" si="1092"/>
        <v>08</v>
      </c>
      <c r="H7042" t="str">
        <f t="shared" si="1093"/>
        <v>01</v>
      </c>
      <c r="I7042" t="str">
        <f t="shared" si="1094"/>
        <v>%1992-08-01%^^xsd:date</v>
      </c>
      <c r="J7042" t="str">
        <f t="shared" si="1095"/>
        <v>1994</v>
      </c>
      <c r="K7042" t="str">
        <f t="shared" si="1096"/>
        <v>07</v>
      </c>
      <c r="L7042" t="str">
        <f t="shared" si="1097"/>
        <v>01</v>
      </c>
      <c r="M7042" t="str">
        <f t="shared" si="1098"/>
        <v>%1994-01-01%^^xsd:date</v>
      </c>
      <c r="N7042" t="str">
        <f t="shared" si="1099"/>
        <v>:8091 a crs:CommonwealthOrganisation ; schema:name %Department of Employment, Education and Training, Palmerston [Northern Territory]% ; schema:startDate %1992-08-01%^^xsd:date ; schema:endDate %1994-01-01%^^xsd:date ; time:hasTime [ time:hasBeginning [ time:inXSDDate %1992-08-01%^^xsd:date ]  ] .</v>
      </c>
    </row>
    <row r="7043" spans="1:14" x14ac:dyDescent="0.15">
      <c r="A7043" s="1" t="s">
        <v>14123</v>
      </c>
      <c r="B7043" s="1" t="s">
        <v>14124</v>
      </c>
      <c r="C7043" s="1">
        <v>19920801</v>
      </c>
      <c r="D7043" s="1">
        <v>19960311</v>
      </c>
      <c r="E7043" t="str">
        <f t="shared" ref="E7043:E7106" si="1100">TEXT(SUBSTITUTE(A7043, "CA ", ""), "0000")</f>
        <v>8092</v>
      </c>
      <c r="F7043" t="str">
        <f t="shared" ref="F7043:F7106" si="1101">LEFT(C7043,4)</f>
        <v>1992</v>
      </c>
      <c r="G7043" t="str">
        <f t="shared" ref="G7043:G7106" si="1102">MID(C7043,5,2)</f>
        <v>08</v>
      </c>
      <c r="H7043" t="str">
        <f t="shared" ref="H7043:H7106" si="1103">RIGHT(C7043,2)</f>
        <v>01</v>
      </c>
      <c r="I7043" t="str">
        <f t="shared" ref="I7043:I7106" si="1104">IF(AND(G7043+0&gt;=1,G7043+0&lt;=12),CONCATENATE("%",F7043,"-",G7043,"-",H7043,"%^^xsd:date"),CONCATENATE("%",F7043,"%^^xsd:gYear"))</f>
        <v>%1992-08-01%^^xsd:date</v>
      </c>
      <c r="J7043" t="str">
        <f t="shared" ref="J7043:J7106" si="1105">LEFT(D7043,4)</f>
        <v>1996</v>
      </c>
      <c r="K7043" t="str">
        <f t="shared" ref="K7043:K7106" si="1106">MID(D7043,5,2)</f>
        <v>03</v>
      </c>
      <c r="L7043" t="str">
        <f t="shared" ref="L7043:L7106" si="1107">RIGHT(D7043,2)</f>
        <v>11</v>
      </c>
      <c r="M7043" t="str">
        <f t="shared" ref="M7043:M7106" si="1108">IFERROR(IF(AND(K7043+0&gt;=1,K7043+0&lt;=12),CONCATENATE("%",J7043,"-",L7043,"-",L7043,"%^^xsd:date"),CONCATENATE("%",J7043,"%^^xsd:gYear")),"")</f>
        <v>%1996-11-11%^^xsd:date</v>
      </c>
      <c r="N7043" t="str">
        <f t="shared" ref="N7043:N7106" si="1109">CONCATENATE(":",E7043," a crs:CommonwealthOrganisation ; schema:name %",B7043,"% ; schema:startDate ",I7043, IF(M7043="","",CONCATENATE(" ; schema:endDate ",M7043)), " ; time:hasTime [ time:hasBeginning [ time:inXSDDate ", I7043, " ] ", IF(O7043="","",CONCATENATE(" ; time:hasEnd [ time:inXSDDate ",O7043, " ] ")), " ] .")</f>
        <v>:8092 a crs:CommonwealthOrganisation ; schema:name %Department of Employment, Education and Training, Darwin Regional Office% ; schema:startDate %1992-08-01%^^xsd:date ; schema:endDate %1996-11-11%^^xsd:date ; time:hasTime [ time:hasBeginning [ time:inXSDDate %1992-08-01%^^xsd:date ]  ] .</v>
      </c>
    </row>
    <row r="7044" spans="1:14" x14ac:dyDescent="0.15">
      <c r="A7044" s="1" t="s">
        <v>14125</v>
      </c>
      <c r="B7044" s="1" t="s">
        <v>14126</v>
      </c>
      <c r="C7044" s="1">
        <v>19920801</v>
      </c>
      <c r="D7044" s="1">
        <v>19940701</v>
      </c>
      <c r="E7044" t="str">
        <f t="shared" si="1100"/>
        <v>8093</v>
      </c>
      <c r="F7044" t="str">
        <f t="shared" si="1101"/>
        <v>1992</v>
      </c>
      <c r="G7044" t="str">
        <f t="shared" si="1102"/>
        <v>08</v>
      </c>
      <c r="H7044" t="str">
        <f t="shared" si="1103"/>
        <v>01</v>
      </c>
      <c r="I7044" t="str">
        <f t="shared" si="1104"/>
        <v>%1992-08-01%^^xsd:date</v>
      </c>
      <c r="J7044" t="str">
        <f t="shared" si="1105"/>
        <v>1994</v>
      </c>
      <c r="K7044" t="str">
        <f t="shared" si="1106"/>
        <v>07</v>
      </c>
      <c r="L7044" t="str">
        <f t="shared" si="1107"/>
        <v>01</v>
      </c>
      <c r="M7044" t="str">
        <f t="shared" si="1108"/>
        <v>%1994-01-01%^^xsd:date</v>
      </c>
      <c r="N7044" t="str">
        <f t="shared" si="1109"/>
        <v>:8093 a crs:CommonwealthOrganisation ; schema:name %Department of Employment, Education and Training, Casuarina [Northern Territory]% ; schema:startDate %1992-08-01%^^xsd:date ; schema:endDate %1994-01-01%^^xsd:date ; time:hasTime [ time:hasBeginning [ time:inXSDDate %1992-08-01%^^xsd:date ]  ] .</v>
      </c>
    </row>
    <row r="7045" spans="1:14" x14ac:dyDescent="0.15">
      <c r="A7045" s="1" t="s">
        <v>14127</v>
      </c>
      <c r="B7045" s="1" t="s">
        <v>14128</v>
      </c>
      <c r="C7045" s="1">
        <v>19940701</v>
      </c>
      <c r="D7045" s="1">
        <v>19960311</v>
      </c>
      <c r="E7045" t="str">
        <f t="shared" si="1100"/>
        <v>8094</v>
      </c>
      <c r="F7045" t="str">
        <f t="shared" si="1101"/>
        <v>1994</v>
      </c>
      <c r="G7045" t="str">
        <f t="shared" si="1102"/>
        <v>07</v>
      </c>
      <c r="H7045" t="str">
        <f t="shared" si="1103"/>
        <v>01</v>
      </c>
      <c r="I7045" t="str">
        <f t="shared" si="1104"/>
        <v>%1994-07-01%^^xsd:date</v>
      </c>
      <c r="J7045" t="str">
        <f t="shared" si="1105"/>
        <v>1996</v>
      </c>
      <c r="K7045" t="str">
        <f t="shared" si="1106"/>
        <v>03</v>
      </c>
      <c r="L7045" t="str">
        <f t="shared" si="1107"/>
        <v>11</v>
      </c>
      <c r="M7045" t="str">
        <f t="shared" si="1108"/>
        <v>%1996-11-11%^^xsd:date</v>
      </c>
      <c r="N7045" t="str">
        <f t="shared" si="1109"/>
        <v>:8094 a crs:CommonwealthOrganisation ; schema:name %Department of Employment, Education and Training, Casuarina Regional Office, Casuarina [Northern Territory]% ; schema:startDate %1994-07-01%^^xsd:date ; schema:endDate %1996-11-11%^^xsd:date ; time:hasTime [ time:hasBeginning [ time:inXSDDate %1994-07-01%^^xsd:date ]  ] .</v>
      </c>
    </row>
    <row r="7046" spans="1:14" x14ac:dyDescent="0.15">
      <c r="A7046" s="1" t="s">
        <v>14129</v>
      </c>
      <c r="B7046" s="1" t="s">
        <v>14130</v>
      </c>
      <c r="C7046" s="1">
        <v>19940701</v>
      </c>
      <c r="D7046" s="1">
        <v>19960311</v>
      </c>
      <c r="E7046" t="str">
        <f t="shared" si="1100"/>
        <v>8095</v>
      </c>
      <c r="F7046" t="str">
        <f t="shared" si="1101"/>
        <v>1994</v>
      </c>
      <c r="G7046" t="str">
        <f t="shared" si="1102"/>
        <v>07</v>
      </c>
      <c r="H7046" t="str">
        <f t="shared" si="1103"/>
        <v>01</v>
      </c>
      <c r="I7046" t="str">
        <f t="shared" si="1104"/>
        <v>%1994-07-01%^^xsd:date</v>
      </c>
      <c r="J7046" t="str">
        <f t="shared" si="1105"/>
        <v>1996</v>
      </c>
      <c r="K7046" t="str">
        <f t="shared" si="1106"/>
        <v>03</v>
      </c>
      <c r="L7046" t="str">
        <f t="shared" si="1107"/>
        <v>11</v>
      </c>
      <c r="M7046" t="str">
        <f t="shared" si="1108"/>
        <v>%1996-11-11%^^xsd:date</v>
      </c>
      <c r="N7046" t="str">
        <f t="shared" si="1109"/>
        <v>:8095 a crs:CommonwealthOrganisation ; schema:name %Department of Employment, Education and Training, Darwin Region, Palmerston Branch Office [Northern Territory]% ; schema:startDate %1994-07-01%^^xsd:date ; schema:endDate %1996-11-11%^^xsd:date ; time:hasTime [ time:hasBeginning [ time:inXSDDate %1994-07-01%^^xsd:date ]  ] .</v>
      </c>
    </row>
    <row r="7047" spans="1:14" x14ac:dyDescent="0.15">
      <c r="A7047" s="1" t="s">
        <v>14131</v>
      </c>
      <c r="B7047" s="1" t="s">
        <v>14132</v>
      </c>
      <c r="C7047" s="1">
        <v>19940701</v>
      </c>
      <c r="D7047" s="1">
        <v>19960311</v>
      </c>
      <c r="E7047" t="str">
        <f t="shared" si="1100"/>
        <v>8096</v>
      </c>
      <c r="F7047" t="str">
        <f t="shared" si="1101"/>
        <v>1994</v>
      </c>
      <c r="G7047" t="str">
        <f t="shared" si="1102"/>
        <v>07</v>
      </c>
      <c r="H7047" t="str">
        <f t="shared" si="1103"/>
        <v>01</v>
      </c>
      <c r="I7047" t="str">
        <f t="shared" si="1104"/>
        <v>%1994-07-01%^^xsd:date</v>
      </c>
      <c r="J7047" t="str">
        <f t="shared" si="1105"/>
        <v>1996</v>
      </c>
      <c r="K7047" t="str">
        <f t="shared" si="1106"/>
        <v>03</v>
      </c>
      <c r="L7047" t="str">
        <f t="shared" si="1107"/>
        <v>11</v>
      </c>
      <c r="M7047" t="str">
        <f t="shared" si="1108"/>
        <v>%1996-11-11%^^xsd:date</v>
      </c>
      <c r="N7047" t="str">
        <f t="shared" si="1109"/>
        <v>:8096 a crs:CommonwealthOrganisation ; schema:name %Department of Employment, Education and Training, Far North West Regional Office, Broome [Western Australia]% ; schema:startDate %1994-07-01%^^xsd:date ; schema:endDate %1996-11-11%^^xsd:date ; time:hasTime [ time:hasBeginning [ time:inXSDDate %1994-07-01%^^xsd:date ]  ] .</v>
      </c>
    </row>
    <row r="7048" spans="1:14" x14ac:dyDescent="0.15">
      <c r="A7048" s="1" t="s">
        <v>14133</v>
      </c>
      <c r="B7048" s="1" t="s">
        <v>14134</v>
      </c>
      <c r="C7048" s="1">
        <v>19940701</v>
      </c>
      <c r="D7048" s="1">
        <v>19960311</v>
      </c>
      <c r="E7048" t="str">
        <f t="shared" si="1100"/>
        <v>8097</v>
      </c>
      <c r="F7048" t="str">
        <f t="shared" si="1101"/>
        <v>1994</v>
      </c>
      <c r="G7048" t="str">
        <f t="shared" si="1102"/>
        <v>07</v>
      </c>
      <c r="H7048" t="str">
        <f t="shared" si="1103"/>
        <v>01</v>
      </c>
      <c r="I7048" t="str">
        <f t="shared" si="1104"/>
        <v>%1994-07-01%^^xsd:date</v>
      </c>
      <c r="J7048" t="str">
        <f t="shared" si="1105"/>
        <v>1996</v>
      </c>
      <c r="K7048" t="str">
        <f t="shared" si="1106"/>
        <v>03</v>
      </c>
      <c r="L7048" t="str">
        <f t="shared" si="1107"/>
        <v>11</v>
      </c>
      <c r="M7048" t="str">
        <f t="shared" si="1108"/>
        <v>%1996-11-11%^^xsd:date</v>
      </c>
      <c r="N7048" t="str">
        <f t="shared" si="1109"/>
        <v>:8097 a crs:CommonwealthOrganisation ; schema:name %Department of Employment, Education and Training, Far North West Region, Derby Branch Office [Western Australia]% ; schema:startDate %1994-07-01%^^xsd:date ; schema:endDate %1996-11-11%^^xsd:date ; time:hasTime [ time:hasBeginning [ time:inXSDDate %1994-07-01%^^xsd:date ]  ] .</v>
      </c>
    </row>
    <row r="7049" spans="1:14" x14ac:dyDescent="0.15">
      <c r="A7049" s="1" t="s">
        <v>14135</v>
      </c>
      <c r="B7049" s="1" t="s">
        <v>14136</v>
      </c>
      <c r="C7049" s="1">
        <v>19940701</v>
      </c>
      <c r="D7049" s="1">
        <v>19960311</v>
      </c>
      <c r="E7049" t="str">
        <f t="shared" si="1100"/>
        <v>8098</v>
      </c>
      <c r="F7049" t="str">
        <f t="shared" si="1101"/>
        <v>1994</v>
      </c>
      <c r="G7049" t="str">
        <f t="shared" si="1102"/>
        <v>07</v>
      </c>
      <c r="H7049" t="str">
        <f t="shared" si="1103"/>
        <v>01</v>
      </c>
      <c r="I7049" t="str">
        <f t="shared" si="1104"/>
        <v>%1994-07-01%^^xsd:date</v>
      </c>
      <c r="J7049" t="str">
        <f t="shared" si="1105"/>
        <v>1996</v>
      </c>
      <c r="K7049" t="str">
        <f t="shared" si="1106"/>
        <v>03</v>
      </c>
      <c r="L7049" t="str">
        <f t="shared" si="1107"/>
        <v>11</v>
      </c>
      <c r="M7049" t="str">
        <f t="shared" si="1108"/>
        <v>%1996-11-11%^^xsd:date</v>
      </c>
      <c r="N7049" t="str">
        <f t="shared" si="1109"/>
        <v>:8098 a crs:CommonwealthOrganisation ; schema:name %Department of Employment, Education and Training, Far North West Region, Kununurra Branch Office [Western Australia]% ; schema:startDate %1994-07-01%^^xsd:date ; schema:endDate %1996-11-11%^^xsd:date ; time:hasTime [ time:hasBeginning [ time:inXSDDate %1994-07-01%^^xsd:date ]  ] .</v>
      </c>
    </row>
    <row r="7050" spans="1:14" x14ac:dyDescent="0.15">
      <c r="A7050" s="1" t="s">
        <v>14137</v>
      </c>
      <c r="B7050" s="1" t="s">
        <v>14138</v>
      </c>
      <c r="C7050" s="1">
        <v>19940701</v>
      </c>
      <c r="D7050" s="1">
        <v>19960311</v>
      </c>
      <c r="E7050" t="str">
        <f t="shared" si="1100"/>
        <v>8099</v>
      </c>
      <c r="F7050" t="str">
        <f t="shared" si="1101"/>
        <v>1994</v>
      </c>
      <c r="G7050" t="str">
        <f t="shared" si="1102"/>
        <v>07</v>
      </c>
      <c r="H7050" t="str">
        <f t="shared" si="1103"/>
        <v>01</v>
      </c>
      <c r="I7050" t="str">
        <f t="shared" si="1104"/>
        <v>%1994-07-01%^^xsd:date</v>
      </c>
      <c r="J7050" t="str">
        <f t="shared" si="1105"/>
        <v>1996</v>
      </c>
      <c r="K7050" t="str">
        <f t="shared" si="1106"/>
        <v>03</v>
      </c>
      <c r="L7050" t="str">
        <f t="shared" si="1107"/>
        <v>11</v>
      </c>
      <c r="M7050" t="str">
        <f t="shared" si="1108"/>
        <v>%1996-11-11%^^xsd:date</v>
      </c>
      <c r="N7050" t="str">
        <f t="shared" si="1109"/>
        <v>:8099 a crs:CommonwealthOrganisation ; schema:name %Department of Employment, Education and Training, Far North West Region, Port Hedland Branch Office [Western Australia]% ; schema:startDate %1994-07-01%^^xsd:date ; schema:endDate %1996-11-11%^^xsd:date ; time:hasTime [ time:hasBeginning [ time:inXSDDate %1994-07-01%^^xsd:date ]  ] .</v>
      </c>
    </row>
    <row r="7051" spans="1:14" x14ac:dyDescent="0.15">
      <c r="A7051" s="1" t="s">
        <v>14139</v>
      </c>
      <c r="B7051" s="1" t="s">
        <v>14140</v>
      </c>
      <c r="C7051" s="1">
        <v>19040601</v>
      </c>
      <c r="E7051" t="str">
        <f t="shared" si="1100"/>
        <v>0081</v>
      </c>
      <c r="F7051" t="str">
        <f t="shared" si="1101"/>
        <v>1904</v>
      </c>
      <c r="G7051" t="str">
        <f t="shared" si="1102"/>
        <v>06</v>
      </c>
      <c r="H7051" t="str">
        <f t="shared" si="1103"/>
        <v>01</v>
      </c>
      <c r="I7051" t="str">
        <f t="shared" si="1104"/>
        <v>%1904-06-01%^^xsd:date</v>
      </c>
      <c r="J7051" t="str">
        <f t="shared" si="1105"/>
        <v/>
      </c>
      <c r="K7051" t="str">
        <f t="shared" si="1106"/>
        <v/>
      </c>
      <c r="L7051" t="str">
        <f t="shared" si="1107"/>
        <v/>
      </c>
      <c r="M7051" t="str">
        <f t="shared" si="1108"/>
        <v/>
      </c>
      <c r="N7051" t="str">
        <f t="shared" si="1109"/>
        <v>:0081 a crs:CommonwealthOrganisation ; schema:name %Professional Standards Board for Patent and Trade Mark Attorneys% ; schema:startDate %1904-06-01%^^xsd:date ; time:hasTime [ time:hasBeginning [ time:inXSDDate %1904-06-01%^^xsd:date ]  ] .</v>
      </c>
    </row>
    <row r="7052" spans="1:14" x14ac:dyDescent="0.15">
      <c r="A7052" s="1" t="s">
        <v>14141</v>
      </c>
      <c r="B7052" s="1" t="s">
        <v>14142</v>
      </c>
      <c r="C7052" s="1">
        <v>18951101</v>
      </c>
      <c r="D7052" s="1">
        <v>20090522</v>
      </c>
      <c r="E7052" t="str">
        <f t="shared" si="1100"/>
        <v>0810</v>
      </c>
      <c r="F7052" t="str">
        <f t="shared" si="1101"/>
        <v>1895</v>
      </c>
      <c r="G7052" t="str">
        <f t="shared" si="1102"/>
        <v>11</v>
      </c>
      <c r="H7052" t="str">
        <f t="shared" si="1103"/>
        <v>01</v>
      </c>
      <c r="I7052" t="str">
        <f t="shared" si="1104"/>
        <v>%1895-11-01%^^xsd:date</v>
      </c>
      <c r="J7052" t="str">
        <f t="shared" si="1105"/>
        <v>2009</v>
      </c>
      <c r="K7052" t="str">
        <f t="shared" si="1106"/>
        <v>05</v>
      </c>
      <c r="L7052" t="str">
        <f t="shared" si="1107"/>
        <v>22</v>
      </c>
      <c r="M7052" t="str">
        <f t="shared" si="1108"/>
        <v>%2009-22-22%^^xsd:date</v>
      </c>
      <c r="N7052" t="str">
        <f t="shared" si="1109"/>
        <v>:0810 a crs:CommonwealthOrganisation ; schema:name %Sub-Collector of Customs, Broome/ (from 1985) Australian Customs Service, Broome [Western Australia]% ; schema:startDate %1895-11-01%^^xsd:date ; schema:endDate %2009-22-22%^^xsd:date ; time:hasTime [ time:hasBeginning [ time:inXSDDate %1895-11-01%^^xsd:date ]  ] .</v>
      </c>
    </row>
    <row r="7053" spans="1:14" x14ac:dyDescent="0.15">
      <c r="A7053" s="1" t="s">
        <v>14143</v>
      </c>
      <c r="B7053" s="1" t="s">
        <v>14144</v>
      </c>
      <c r="C7053" s="1">
        <v>19940701</v>
      </c>
      <c r="D7053" s="1">
        <v>19960311</v>
      </c>
      <c r="E7053" t="str">
        <f t="shared" si="1100"/>
        <v>8100</v>
      </c>
      <c r="F7053" t="str">
        <f t="shared" si="1101"/>
        <v>1994</v>
      </c>
      <c r="G7053" t="str">
        <f t="shared" si="1102"/>
        <v>07</v>
      </c>
      <c r="H7053" t="str">
        <f t="shared" si="1103"/>
        <v>01</v>
      </c>
      <c r="I7053" t="str">
        <f t="shared" si="1104"/>
        <v>%1994-07-01%^^xsd:date</v>
      </c>
      <c r="J7053" t="str">
        <f t="shared" si="1105"/>
        <v>1996</v>
      </c>
      <c r="K7053" t="str">
        <f t="shared" si="1106"/>
        <v>03</v>
      </c>
      <c r="L7053" t="str">
        <f t="shared" si="1107"/>
        <v>11</v>
      </c>
      <c r="M7053" t="str">
        <f t="shared" si="1108"/>
        <v>%1996-11-11%^^xsd:date</v>
      </c>
      <c r="N7053" t="str">
        <f t="shared" si="1109"/>
        <v>:8100 a crs:CommonwealthOrganisation ; schema:name %Department of Employment, Education and Training, Far North West Region, Karratha Branch Office [Western Australia]% ; schema:startDate %1994-07-01%^^xsd:date ; schema:endDate %1996-11-11%^^xsd:date ; time:hasTime [ time:hasBeginning [ time:inXSDDate %1994-07-01%^^xsd:date ]  ] .</v>
      </c>
    </row>
    <row r="7054" spans="1:14" x14ac:dyDescent="0.15">
      <c r="A7054" s="1" t="s">
        <v>14145</v>
      </c>
      <c r="B7054" s="1" t="s">
        <v>14146</v>
      </c>
      <c r="C7054" s="1">
        <v>19910801</v>
      </c>
      <c r="E7054" t="str">
        <f t="shared" si="1100"/>
        <v>8101</v>
      </c>
      <c r="F7054" t="str">
        <f t="shared" si="1101"/>
        <v>1991</v>
      </c>
      <c r="G7054" t="str">
        <f t="shared" si="1102"/>
        <v>08</v>
      </c>
      <c r="H7054" t="str">
        <f t="shared" si="1103"/>
        <v>01</v>
      </c>
      <c r="I7054" t="str">
        <f t="shared" si="1104"/>
        <v>%1991-08-01%^^xsd:date</v>
      </c>
      <c r="J7054" t="str">
        <f t="shared" si="1105"/>
        <v/>
      </c>
      <c r="K7054" t="str">
        <f t="shared" si="1106"/>
        <v/>
      </c>
      <c r="L7054" t="str">
        <f t="shared" si="1107"/>
        <v/>
      </c>
      <c r="M7054" t="str">
        <f t="shared" si="1108"/>
        <v/>
      </c>
      <c r="N7054" t="str">
        <f t="shared" si="1109"/>
        <v>:8101 a crs:CommonwealthOrganisation ; schema:name %Australian Defence Force Recruiting Centre, Perth, Western Australia% ; schema:startDate %1991-08-01%^^xsd:date ; time:hasTime [ time:hasBeginning [ time:inXSDDate %1991-08-01%^^xsd:date ]  ] .</v>
      </c>
    </row>
    <row r="7055" spans="1:14" x14ac:dyDescent="0.15">
      <c r="A7055" s="1" t="s">
        <v>14147</v>
      </c>
      <c r="B7055" s="1" t="s">
        <v>14148</v>
      </c>
      <c r="C7055" s="1">
        <v>19940701</v>
      </c>
      <c r="D7055" s="1">
        <v>20149999</v>
      </c>
      <c r="E7055" t="str">
        <f t="shared" si="1100"/>
        <v>8102</v>
      </c>
      <c r="F7055" t="str">
        <f t="shared" si="1101"/>
        <v>1994</v>
      </c>
      <c r="G7055" t="str">
        <f t="shared" si="1102"/>
        <v>07</v>
      </c>
      <c r="H7055" t="str">
        <f t="shared" si="1103"/>
        <v>01</v>
      </c>
      <c r="I7055" t="str">
        <f t="shared" si="1104"/>
        <v>%1994-07-01%^^xsd:date</v>
      </c>
      <c r="J7055" t="str">
        <f t="shared" si="1105"/>
        <v>2014</v>
      </c>
      <c r="K7055" t="str">
        <f t="shared" si="1106"/>
        <v>99</v>
      </c>
      <c r="L7055" t="str">
        <f t="shared" si="1107"/>
        <v>99</v>
      </c>
      <c r="M7055" t="str">
        <f t="shared" si="1108"/>
        <v>%2014%^^xsd:gYear</v>
      </c>
      <c r="N7055" t="str">
        <f t="shared" si="1109"/>
        <v>:8102 a crs:CommonwealthOrganisation ; schema:name %RAAF No 304 Air Base Wing, Edinburgh (SA)% ; schema:startDate %1994-07-01%^^xsd:date ; schema:endDate %2014%^^xsd:gYear ; time:hasTime [ time:hasBeginning [ time:inXSDDate %1994-07-01%^^xsd:date ]  ] .</v>
      </c>
    </row>
    <row r="7056" spans="1:14" x14ac:dyDescent="0.15">
      <c r="A7056" s="1" t="s">
        <v>14149</v>
      </c>
      <c r="B7056" s="1" t="s">
        <v>14150</v>
      </c>
      <c r="C7056" s="1">
        <v>19420501</v>
      </c>
      <c r="D7056" s="1">
        <v>19450216</v>
      </c>
      <c r="E7056" t="str">
        <f t="shared" si="1100"/>
        <v>8103</v>
      </c>
      <c r="F7056" t="str">
        <f t="shared" si="1101"/>
        <v>1942</v>
      </c>
      <c r="G7056" t="str">
        <f t="shared" si="1102"/>
        <v>05</v>
      </c>
      <c r="H7056" t="str">
        <f t="shared" si="1103"/>
        <v>01</v>
      </c>
      <c r="I7056" t="str">
        <f t="shared" si="1104"/>
        <v>%1942-05-01%^^xsd:date</v>
      </c>
      <c r="J7056" t="str">
        <f t="shared" si="1105"/>
        <v>1945</v>
      </c>
      <c r="K7056" t="str">
        <f t="shared" si="1106"/>
        <v>02</v>
      </c>
      <c r="L7056" t="str">
        <f t="shared" si="1107"/>
        <v>16</v>
      </c>
      <c r="M7056" t="str">
        <f t="shared" si="1108"/>
        <v>%1945-16-16%^^xsd:date</v>
      </c>
      <c r="N7056" t="str">
        <f t="shared" si="1109"/>
        <v>:8103 a crs:CommonwealthOrganisation ; schema:name %Allied Works Council, New South Wales Office% ; schema:startDate %1942-05-01%^^xsd:date ; schema:endDate %1945-16-16%^^xsd:date ; time:hasTime [ time:hasBeginning [ time:inXSDDate %1942-05-01%^^xsd:date ]  ] .</v>
      </c>
    </row>
    <row r="7057" spans="1:14" x14ac:dyDescent="0.15">
      <c r="A7057" s="1" t="s">
        <v>14151</v>
      </c>
      <c r="B7057" s="1" t="s">
        <v>14152</v>
      </c>
      <c r="C7057" s="1">
        <v>19550606</v>
      </c>
      <c r="D7057" s="1">
        <v>19731101</v>
      </c>
      <c r="E7057" t="str">
        <f t="shared" si="1100"/>
        <v>8104</v>
      </c>
      <c r="F7057" t="str">
        <f t="shared" si="1101"/>
        <v>1955</v>
      </c>
      <c r="G7057" t="str">
        <f t="shared" si="1102"/>
        <v>06</v>
      </c>
      <c r="H7057" t="str">
        <f t="shared" si="1103"/>
        <v>06</v>
      </c>
      <c r="I7057" t="str">
        <f t="shared" si="1104"/>
        <v>%1955-06-06%^^xsd:date</v>
      </c>
      <c r="J7057" t="str">
        <f t="shared" si="1105"/>
        <v>1973</v>
      </c>
      <c r="K7057" t="str">
        <f t="shared" si="1106"/>
        <v>11</v>
      </c>
      <c r="L7057" t="str">
        <f t="shared" si="1107"/>
        <v>01</v>
      </c>
      <c r="M7057" t="str">
        <f t="shared" si="1108"/>
        <v>%1973-01-01%^^xsd:date</v>
      </c>
      <c r="N7057" t="str">
        <f t="shared" si="1109"/>
        <v>:8104 a crs:CommonwealthOrganisation ; schema:name %RAAF No 1 Control and Reporting Unit, Brookvale [New South Wales]% ; schema:startDate %1955-06-06%^^xsd:date ; schema:endDate %1973-01-01%^^xsd:date ; time:hasTime [ time:hasBeginning [ time:inXSDDate %1955-06-06%^^xsd:date ]  ] .</v>
      </c>
    </row>
    <row r="7058" spans="1:14" x14ac:dyDescent="0.15">
      <c r="A7058" s="1" t="s">
        <v>14153</v>
      </c>
      <c r="B7058" s="1" t="s">
        <v>14154</v>
      </c>
      <c r="C7058" s="1">
        <v>19921120</v>
      </c>
      <c r="D7058" s="1">
        <v>19950701</v>
      </c>
      <c r="E7058" t="str">
        <f t="shared" si="1100"/>
        <v>8105</v>
      </c>
      <c r="F7058" t="str">
        <f t="shared" si="1101"/>
        <v>1992</v>
      </c>
      <c r="G7058" t="str">
        <f t="shared" si="1102"/>
        <v>11</v>
      </c>
      <c r="H7058" t="str">
        <f t="shared" si="1103"/>
        <v>20</v>
      </c>
      <c r="I7058" t="str">
        <f t="shared" si="1104"/>
        <v>%1992-11-20%^^xsd:date</v>
      </c>
      <c r="J7058" t="str">
        <f t="shared" si="1105"/>
        <v>1995</v>
      </c>
      <c r="K7058" t="str">
        <f t="shared" si="1106"/>
        <v>07</v>
      </c>
      <c r="L7058" t="str">
        <f t="shared" si="1107"/>
        <v>01</v>
      </c>
      <c r="M7058" t="str">
        <f t="shared" si="1108"/>
        <v>%1995-01-01%^^xsd:date</v>
      </c>
      <c r="N7058" t="str">
        <f t="shared" si="1109"/>
        <v>:8105 a crs:CommonwealthOrganisation ; schema:name %Construction Industry Development Agency% ; schema:startDate %1992-11-20%^^xsd:date ; schema:endDate %1995-01-01%^^xsd:date ; time:hasTime [ time:hasBeginning [ time:inXSDDate %1992-11-20%^^xsd:date ]  ] .</v>
      </c>
    </row>
    <row r="7059" spans="1:14" x14ac:dyDescent="0.15">
      <c r="A7059" s="1" t="s">
        <v>14155</v>
      </c>
      <c r="B7059" s="1" t="s">
        <v>14156</v>
      </c>
      <c r="C7059" s="1">
        <v>19831210</v>
      </c>
      <c r="D7059" s="1">
        <v>20149999</v>
      </c>
      <c r="E7059" t="str">
        <f t="shared" si="1100"/>
        <v>8106</v>
      </c>
      <c r="F7059" t="str">
        <f t="shared" si="1101"/>
        <v>1983</v>
      </c>
      <c r="G7059" t="str">
        <f t="shared" si="1102"/>
        <v>12</v>
      </c>
      <c r="H7059" t="str">
        <f t="shared" si="1103"/>
        <v>10</v>
      </c>
      <c r="I7059" t="str">
        <f t="shared" si="1104"/>
        <v>%1983-12-10%^^xsd:date</v>
      </c>
      <c r="J7059" t="str">
        <f t="shared" si="1105"/>
        <v>2014</v>
      </c>
      <c r="K7059" t="str">
        <f t="shared" si="1106"/>
        <v>99</v>
      </c>
      <c r="L7059" t="str">
        <f t="shared" si="1107"/>
        <v>99</v>
      </c>
      <c r="M7059" t="str">
        <f t="shared" si="1108"/>
        <v>%2014%^^xsd:gYear</v>
      </c>
      <c r="N7059" t="str">
        <f t="shared" si="1109"/>
        <v>:8106 a crs:CommonwealthOrganisation ; schema:name %HMAS GERALDTON [II]% ; schema:startDate %1983-12-10%^^xsd:date ; schema:endDate %2014%^^xsd:gYear ; time:hasTime [ time:hasBeginning [ time:inXSDDate %1983-12-10%^^xsd:date ]  ] .</v>
      </c>
    </row>
    <row r="7060" spans="1:14" x14ac:dyDescent="0.15">
      <c r="A7060" s="1" t="s">
        <v>14157</v>
      </c>
      <c r="B7060" s="1" t="s">
        <v>14158</v>
      </c>
      <c r="C7060" s="1">
        <v>19660821</v>
      </c>
      <c r="D7060" s="1">
        <v>19740224</v>
      </c>
      <c r="E7060" t="str">
        <f t="shared" si="1100"/>
        <v>8107</v>
      </c>
      <c r="F7060" t="str">
        <f t="shared" si="1101"/>
        <v>1966</v>
      </c>
      <c r="G7060" t="str">
        <f t="shared" si="1102"/>
        <v>08</v>
      </c>
      <c r="H7060" t="str">
        <f t="shared" si="1103"/>
        <v>21</v>
      </c>
      <c r="I7060" t="str">
        <f t="shared" si="1104"/>
        <v>%1966-08-21%^^xsd:date</v>
      </c>
      <c r="J7060" t="str">
        <f t="shared" si="1105"/>
        <v>1974</v>
      </c>
      <c r="K7060" t="str">
        <f t="shared" si="1106"/>
        <v>02</v>
      </c>
      <c r="L7060" t="str">
        <f t="shared" si="1107"/>
        <v>24</v>
      </c>
      <c r="M7060" t="str">
        <f t="shared" si="1108"/>
        <v>%1974-24-24%^^xsd:date</v>
      </c>
      <c r="N7060" t="str">
        <f t="shared" si="1109"/>
        <v>:8107 a crs:CommonwealthOrganisation ; schema:name %CSIRO, Division of Applied Chemistry% ; schema:startDate %1966-08-21%^^xsd:date ; schema:endDate %1974-24-24%^^xsd:date ; time:hasTime [ time:hasBeginning [ time:inXSDDate %1966-08-21%^^xsd:date ]  ] .</v>
      </c>
    </row>
    <row r="7061" spans="1:14" x14ac:dyDescent="0.15">
      <c r="A7061" s="1" t="s">
        <v>14159</v>
      </c>
      <c r="B7061" s="1" t="s">
        <v>14160</v>
      </c>
      <c r="C7061" s="1">
        <v>19440101</v>
      </c>
      <c r="D7061" s="1">
        <v>19681231</v>
      </c>
      <c r="E7061" t="str">
        <f t="shared" si="1100"/>
        <v>8108</v>
      </c>
      <c r="F7061" t="str">
        <f t="shared" si="1101"/>
        <v>1944</v>
      </c>
      <c r="G7061" t="str">
        <f t="shared" si="1102"/>
        <v>01</v>
      </c>
      <c r="H7061" t="str">
        <f t="shared" si="1103"/>
        <v>01</v>
      </c>
      <c r="I7061" t="str">
        <f t="shared" si="1104"/>
        <v>%1944-01-01%^^xsd:date</v>
      </c>
      <c r="J7061" t="str">
        <f t="shared" si="1105"/>
        <v>1968</v>
      </c>
      <c r="K7061" t="str">
        <f t="shared" si="1106"/>
        <v>12</v>
      </c>
      <c r="L7061" t="str">
        <f t="shared" si="1107"/>
        <v>31</v>
      </c>
      <c r="M7061" t="str">
        <f t="shared" si="1108"/>
        <v>%1968-31-31%^^xsd:date</v>
      </c>
      <c r="N7061" t="str">
        <f t="shared" si="1109"/>
        <v>:8108 a crs:CommonwealthOrganisation ; schema:name %Army Inspection Service (also known as Division), New South Wales% ; schema:startDate %1944-01-01%^^xsd:date ; schema:endDate %1968-31-31%^^xsd:date ; time:hasTime [ time:hasBeginning [ time:inXSDDate %1944-01-01%^^xsd:date ]  ] .</v>
      </c>
    </row>
    <row r="7062" spans="1:14" x14ac:dyDescent="0.15">
      <c r="A7062" s="1" t="s">
        <v>14161</v>
      </c>
      <c r="B7062" s="1" t="s">
        <v>14162</v>
      </c>
      <c r="C7062" s="1">
        <v>19921103</v>
      </c>
      <c r="E7062" t="str">
        <f t="shared" si="1100"/>
        <v>8109</v>
      </c>
      <c r="F7062" t="str">
        <f t="shared" si="1101"/>
        <v>1992</v>
      </c>
      <c r="G7062" t="str">
        <f t="shared" si="1102"/>
        <v>11</v>
      </c>
      <c r="H7062" t="str">
        <f t="shared" si="1103"/>
        <v>03</v>
      </c>
      <c r="I7062" t="str">
        <f t="shared" si="1104"/>
        <v>%1992-11-03%^^xsd:date</v>
      </c>
      <c r="J7062" t="str">
        <f t="shared" si="1105"/>
        <v/>
      </c>
      <c r="K7062" t="str">
        <f t="shared" si="1106"/>
        <v/>
      </c>
      <c r="L7062" t="str">
        <f t="shared" si="1107"/>
        <v/>
      </c>
      <c r="M7062" t="str">
        <f t="shared" si="1108"/>
        <v/>
      </c>
      <c r="N7062" t="str">
        <f t="shared" si="1109"/>
        <v>:8109 a crs:CommonwealthOrganisation ; schema:name %Senate Select Committee on the Functions, Powers and Operations of the Australian Loan Council% ; schema:startDate %1992-11-03%^^xsd:date ; time:hasTime [ time:hasBeginning [ time:inXSDDate %1992-11-03%^^xsd:date ]  ] .</v>
      </c>
    </row>
    <row r="7063" spans="1:14" x14ac:dyDescent="0.15">
      <c r="A7063" s="1" t="s">
        <v>14163</v>
      </c>
      <c r="B7063" s="1" t="s">
        <v>14164</v>
      </c>
      <c r="C7063" s="1">
        <v>18700301</v>
      </c>
      <c r="D7063" s="1">
        <v>20090522</v>
      </c>
      <c r="E7063" t="str">
        <f t="shared" si="1100"/>
        <v>0811</v>
      </c>
      <c r="F7063" t="str">
        <f t="shared" si="1101"/>
        <v>1870</v>
      </c>
      <c r="G7063" t="str">
        <f t="shared" si="1102"/>
        <v>03</v>
      </c>
      <c r="H7063" t="str">
        <f t="shared" si="1103"/>
        <v>01</v>
      </c>
      <c r="I7063" t="str">
        <f t="shared" si="1104"/>
        <v>%1870-03-01%^^xsd:date</v>
      </c>
      <c r="J7063" t="str">
        <f t="shared" si="1105"/>
        <v>2009</v>
      </c>
      <c r="K7063" t="str">
        <f t="shared" si="1106"/>
        <v>05</v>
      </c>
      <c r="L7063" t="str">
        <f t="shared" si="1107"/>
        <v>22</v>
      </c>
      <c r="M7063" t="str">
        <f t="shared" si="1108"/>
        <v>%2009-22-22%^^xsd:date</v>
      </c>
      <c r="N7063" t="str">
        <f t="shared" si="1109"/>
        <v>:0811 a crs:CommonwealthOrganisation ; schema:name %Sub-Collector of Customs, Bunbury/ (from 1985) Australian Customs Service, Bunbury [Western Australia]% ; schema:startDate %1870-03-01%^^xsd:date ; schema:endDate %2009-22-22%^^xsd:date ; time:hasTime [ time:hasBeginning [ time:inXSDDate %1870-03-01%^^xsd:date ]  ] .</v>
      </c>
    </row>
    <row r="7064" spans="1:14" x14ac:dyDescent="0.15">
      <c r="A7064" s="1" t="s">
        <v>14165</v>
      </c>
      <c r="B7064" s="1" t="s">
        <v>14166</v>
      </c>
      <c r="C7064" s="1">
        <v>19930527</v>
      </c>
      <c r="E7064" t="str">
        <f t="shared" si="1100"/>
        <v>8110</v>
      </c>
      <c r="F7064" t="str">
        <f t="shared" si="1101"/>
        <v>1993</v>
      </c>
      <c r="G7064" t="str">
        <f t="shared" si="1102"/>
        <v>05</v>
      </c>
      <c r="H7064" t="str">
        <f t="shared" si="1103"/>
        <v>27</v>
      </c>
      <c r="I7064" t="str">
        <f t="shared" si="1104"/>
        <v>%1993-05-27%^^xsd:date</v>
      </c>
      <c r="J7064" t="str">
        <f t="shared" si="1105"/>
        <v/>
      </c>
      <c r="K7064" t="str">
        <f t="shared" si="1106"/>
        <v/>
      </c>
      <c r="L7064" t="str">
        <f t="shared" si="1107"/>
        <v/>
      </c>
      <c r="M7064" t="str">
        <f t="shared" si="1108"/>
        <v/>
      </c>
      <c r="N7064" t="str">
        <f t="shared" si="1109"/>
        <v>:8110 a crs:CommonwealthOrganisation ; schema:name %Senate Select Committee on Matters Arising from Pay Television Tendering Processes% ; schema:startDate %1993-05-27%^^xsd:date ; time:hasTime [ time:hasBeginning [ time:inXSDDate %1993-05-27%^^xsd:date ]  ] .</v>
      </c>
    </row>
    <row r="7065" spans="1:14" x14ac:dyDescent="0.15">
      <c r="A7065" s="1" t="s">
        <v>14167</v>
      </c>
      <c r="B7065" s="1" t="s">
        <v>14168</v>
      </c>
      <c r="C7065" s="1">
        <v>19911201</v>
      </c>
      <c r="E7065" t="str">
        <f t="shared" si="1100"/>
        <v>8111</v>
      </c>
      <c r="F7065" t="str">
        <f t="shared" si="1101"/>
        <v>1991</v>
      </c>
      <c r="G7065" t="str">
        <f t="shared" si="1102"/>
        <v>12</v>
      </c>
      <c r="H7065" t="str">
        <f t="shared" si="1103"/>
        <v>01</v>
      </c>
      <c r="I7065" t="str">
        <f t="shared" si="1104"/>
        <v>%1991-12-01%^^xsd:date</v>
      </c>
      <c r="J7065" t="str">
        <f t="shared" si="1105"/>
        <v/>
      </c>
      <c r="K7065" t="str">
        <f t="shared" si="1106"/>
        <v/>
      </c>
      <c r="L7065" t="str">
        <f t="shared" si="1107"/>
        <v/>
      </c>
      <c r="M7065" t="str">
        <f t="shared" si="1108"/>
        <v/>
      </c>
      <c r="N7065" t="str">
        <f t="shared" si="1109"/>
        <v>:8111 a crs:CommonwealthOrganisation ; schema:name %Superintendent, Armament Logistics Office, Royal Australian Navy% ; schema:startDate %1991-12-01%^^xsd:date ; time:hasTime [ time:hasBeginning [ time:inXSDDate %1991-12-01%^^xsd:date ]  ] .</v>
      </c>
    </row>
    <row r="7066" spans="1:14" x14ac:dyDescent="0.15">
      <c r="A7066" s="1" t="s">
        <v>14169</v>
      </c>
      <c r="B7066" s="1" t="s">
        <v>14170</v>
      </c>
      <c r="C7066" s="1">
        <v>19380101</v>
      </c>
      <c r="D7066" s="1">
        <v>19971199</v>
      </c>
      <c r="E7066" t="str">
        <f t="shared" si="1100"/>
        <v>8112</v>
      </c>
      <c r="F7066" t="str">
        <f t="shared" si="1101"/>
        <v>1938</v>
      </c>
      <c r="G7066" t="str">
        <f t="shared" si="1102"/>
        <v>01</v>
      </c>
      <c r="H7066" t="str">
        <f t="shared" si="1103"/>
        <v>01</v>
      </c>
      <c r="I7066" t="str">
        <f t="shared" si="1104"/>
        <v>%1938-01-01%^^xsd:date</v>
      </c>
      <c r="J7066" t="str">
        <f t="shared" si="1105"/>
        <v>1997</v>
      </c>
      <c r="K7066" t="str">
        <f t="shared" si="1106"/>
        <v>11</v>
      </c>
      <c r="L7066" t="str">
        <f t="shared" si="1107"/>
        <v>99</v>
      </c>
      <c r="M7066" t="str">
        <f t="shared" si="1108"/>
        <v>%1997-99-99%^^xsd:date</v>
      </c>
      <c r="N7066" t="str">
        <f t="shared" si="1109"/>
        <v>:8112 a crs:CommonwealthOrganisation ; schema:name %Australian National Institute (Tasmanian Region)% ; schema:startDate %1938-01-01%^^xsd:date ; schema:endDate %1997-99-99%^^xsd:date ; time:hasTime [ time:hasBeginning [ time:inXSDDate %1938-01-01%^^xsd:date ]  ] .</v>
      </c>
    </row>
    <row r="7067" spans="1:14" x14ac:dyDescent="0.15">
      <c r="A7067" s="1" t="s">
        <v>14171</v>
      </c>
      <c r="B7067" s="1" t="s">
        <v>14172</v>
      </c>
      <c r="C7067" s="1">
        <v>19890701</v>
      </c>
      <c r="E7067" t="str">
        <f t="shared" si="1100"/>
        <v>8113</v>
      </c>
      <c r="F7067" t="str">
        <f t="shared" si="1101"/>
        <v>1989</v>
      </c>
      <c r="G7067" t="str">
        <f t="shared" si="1102"/>
        <v>07</v>
      </c>
      <c r="H7067" t="str">
        <f t="shared" si="1103"/>
        <v>01</v>
      </c>
      <c r="I7067" t="str">
        <f t="shared" si="1104"/>
        <v>%1989-07-01%^^xsd:date</v>
      </c>
      <c r="J7067" t="str">
        <f t="shared" si="1105"/>
        <v/>
      </c>
      <c r="K7067" t="str">
        <f t="shared" si="1106"/>
        <v/>
      </c>
      <c r="L7067" t="str">
        <f t="shared" si="1107"/>
        <v/>
      </c>
      <c r="M7067" t="str">
        <f t="shared" si="1108"/>
        <v/>
      </c>
      <c r="N7067" t="str">
        <f t="shared" si="1109"/>
        <v>:8113 a crs:CommonwealthOrganisation ; schema:name %CRS Australia, Dubbo [New South Wales]% ; schema:startDate %1989-07-01%^^xsd:date ; time:hasTime [ time:hasBeginning [ time:inXSDDate %1989-07-01%^^xsd:date ]  ] .</v>
      </c>
    </row>
    <row r="7068" spans="1:14" x14ac:dyDescent="0.15">
      <c r="A7068" s="1" t="s">
        <v>14173</v>
      </c>
      <c r="B7068" s="1" t="s">
        <v>14174</v>
      </c>
      <c r="C7068" s="1">
        <v>19770228</v>
      </c>
      <c r="D7068" s="1">
        <v>19791231</v>
      </c>
      <c r="E7068" t="str">
        <f t="shared" si="1100"/>
        <v>8114</v>
      </c>
      <c r="F7068" t="str">
        <f t="shared" si="1101"/>
        <v>1977</v>
      </c>
      <c r="G7068" t="str">
        <f t="shared" si="1102"/>
        <v>02</v>
      </c>
      <c r="H7068" t="str">
        <f t="shared" si="1103"/>
        <v>28</v>
      </c>
      <c r="I7068" t="str">
        <f t="shared" si="1104"/>
        <v>%1977-02-28%^^xsd:date</v>
      </c>
      <c r="J7068" t="str">
        <f t="shared" si="1105"/>
        <v>1979</v>
      </c>
      <c r="K7068" t="str">
        <f t="shared" si="1106"/>
        <v>12</v>
      </c>
      <c r="L7068" t="str">
        <f t="shared" si="1107"/>
        <v>31</v>
      </c>
      <c r="M7068" t="str">
        <f t="shared" si="1108"/>
        <v>%1979-31-31%^^xsd:date</v>
      </c>
      <c r="N7068" t="str">
        <f t="shared" si="1109"/>
        <v>:8114 a crs:CommonwealthOrganisation ; schema:name %Pipeline Authority, Sydney Regional Office% ; schema:startDate %1977-02-28%^^xsd:date ; schema:endDate %1979-31-31%^^xsd:date ; time:hasTime [ time:hasBeginning [ time:inXSDDate %1977-02-28%^^xsd:date ]  ] .</v>
      </c>
    </row>
    <row r="7069" spans="1:14" x14ac:dyDescent="0.15">
      <c r="A7069" s="1" t="s">
        <v>14175</v>
      </c>
      <c r="B7069" s="1" t="s">
        <v>14176</v>
      </c>
      <c r="C7069" s="1">
        <v>19880101</v>
      </c>
      <c r="D7069" s="1">
        <v>19980630</v>
      </c>
      <c r="E7069" t="str">
        <f t="shared" si="1100"/>
        <v>8115</v>
      </c>
      <c r="F7069" t="str">
        <f t="shared" si="1101"/>
        <v>1988</v>
      </c>
      <c r="G7069" t="str">
        <f t="shared" si="1102"/>
        <v>01</v>
      </c>
      <c r="H7069" t="str">
        <f t="shared" si="1103"/>
        <v>01</v>
      </c>
      <c r="I7069" t="str">
        <f t="shared" si="1104"/>
        <v>%1988-01-01%^^xsd:date</v>
      </c>
      <c r="J7069" t="str">
        <f t="shared" si="1105"/>
        <v>1998</v>
      </c>
      <c r="K7069" t="str">
        <f t="shared" si="1106"/>
        <v>06</v>
      </c>
      <c r="L7069" t="str">
        <f t="shared" si="1107"/>
        <v>30</v>
      </c>
      <c r="M7069" t="str">
        <f t="shared" si="1108"/>
        <v>%1998-30-30%^^xsd:date</v>
      </c>
      <c r="N7069" t="str">
        <f t="shared" si="1109"/>
        <v>:8115 a crs:CommonwealthOrganisation ; schema:name %Federal Airports Corporation, Sydney (Kingsford Smith) Airport, New South Wales% ; schema:startDate %1988-01-01%^^xsd:date ; schema:endDate %1998-30-30%^^xsd:date ; time:hasTime [ time:hasBeginning [ time:inXSDDate %1988-01-01%^^xsd:date ]  ] .</v>
      </c>
    </row>
    <row r="7070" spans="1:14" x14ac:dyDescent="0.15">
      <c r="A7070" s="1" t="s">
        <v>14177</v>
      </c>
      <c r="B7070" s="1" t="s">
        <v>14178</v>
      </c>
      <c r="C7070" s="1">
        <v>19931201</v>
      </c>
      <c r="D7070" s="1">
        <v>20001231</v>
      </c>
      <c r="E7070" t="str">
        <f t="shared" si="1100"/>
        <v>8116</v>
      </c>
      <c r="F7070" t="str">
        <f t="shared" si="1101"/>
        <v>1993</v>
      </c>
      <c r="G7070" t="str">
        <f t="shared" si="1102"/>
        <v>12</v>
      </c>
      <c r="H7070" t="str">
        <f t="shared" si="1103"/>
        <v>01</v>
      </c>
      <c r="I7070" t="str">
        <f t="shared" si="1104"/>
        <v>%1993-12-01%^^xsd:date</v>
      </c>
      <c r="J7070" t="str">
        <f t="shared" si="1105"/>
        <v>2000</v>
      </c>
      <c r="K7070" t="str">
        <f t="shared" si="1106"/>
        <v>12</v>
      </c>
      <c r="L7070" t="str">
        <f t="shared" si="1107"/>
        <v>31</v>
      </c>
      <c r="M7070" t="str">
        <f t="shared" si="1108"/>
        <v>%2000-31-31%^^xsd:date</v>
      </c>
      <c r="N7070" t="str">
        <f t="shared" si="1109"/>
        <v>:8116 a crs:CommonwealthOrganisation ; schema:name %Australian Wool Research and Promotion Organisation/(from 1994) operating as International Wool Secretariat% ; schema:startDate %1993-12-01%^^xsd:date ; schema:endDate %2000-31-31%^^xsd:date ; time:hasTime [ time:hasBeginning [ time:inXSDDate %1993-12-01%^^xsd:date ]  ] .</v>
      </c>
    </row>
    <row r="7071" spans="1:14" x14ac:dyDescent="0.15">
      <c r="A7071" s="1" t="s">
        <v>14179</v>
      </c>
      <c r="B7071" s="1" t="s">
        <v>14180</v>
      </c>
      <c r="C7071" s="1">
        <v>19940722</v>
      </c>
      <c r="D7071" s="1">
        <v>19970701</v>
      </c>
      <c r="E7071" t="str">
        <f t="shared" si="1100"/>
        <v>8117</v>
      </c>
      <c r="F7071" t="str">
        <f t="shared" si="1101"/>
        <v>1994</v>
      </c>
      <c r="G7071" t="str">
        <f t="shared" si="1102"/>
        <v>07</v>
      </c>
      <c r="H7071" t="str">
        <f t="shared" si="1103"/>
        <v>22</v>
      </c>
      <c r="I7071" t="str">
        <f t="shared" si="1104"/>
        <v>%1994-07-22%^^xsd:date</v>
      </c>
      <c r="J7071" t="str">
        <f t="shared" si="1105"/>
        <v>1997</v>
      </c>
      <c r="K7071" t="str">
        <f t="shared" si="1106"/>
        <v>07</v>
      </c>
      <c r="L7071" t="str">
        <f t="shared" si="1107"/>
        <v>01</v>
      </c>
      <c r="M7071" t="str">
        <f t="shared" si="1108"/>
        <v>%1997-01-01%^^xsd:date</v>
      </c>
      <c r="N7071" t="str">
        <f t="shared" si="1109"/>
        <v>:8117 a crs:CommonwealthOrganisation ; schema:name %Department of Social Security Office, Charters Towers [Queensland]% ; schema:startDate %1994-07-22%^^xsd:date ; schema:endDate %1997-01-01%^^xsd:date ; time:hasTime [ time:hasBeginning [ time:inXSDDate %1994-07-22%^^xsd:date ]  ] .</v>
      </c>
    </row>
    <row r="7072" spans="1:14" x14ac:dyDescent="0.15">
      <c r="A7072" s="1" t="s">
        <v>14181</v>
      </c>
      <c r="B7072" s="1" t="s">
        <v>14182</v>
      </c>
      <c r="C7072" s="1">
        <v>19941219</v>
      </c>
      <c r="D7072" s="1">
        <v>19970701</v>
      </c>
      <c r="E7072" t="str">
        <f t="shared" si="1100"/>
        <v>8118</v>
      </c>
      <c r="F7072" t="str">
        <f t="shared" si="1101"/>
        <v>1994</v>
      </c>
      <c r="G7072" t="str">
        <f t="shared" si="1102"/>
        <v>12</v>
      </c>
      <c r="H7072" t="str">
        <f t="shared" si="1103"/>
        <v>19</v>
      </c>
      <c r="I7072" t="str">
        <f t="shared" si="1104"/>
        <v>%1994-12-19%^^xsd:date</v>
      </c>
      <c r="J7072" t="str">
        <f t="shared" si="1105"/>
        <v>1997</v>
      </c>
      <c r="K7072" t="str">
        <f t="shared" si="1106"/>
        <v>07</v>
      </c>
      <c r="L7072" t="str">
        <f t="shared" si="1107"/>
        <v>01</v>
      </c>
      <c r="M7072" t="str">
        <f t="shared" si="1108"/>
        <v>%1997-01-01%^^xsd:date</v>
      </c>
      <c r="N7072" t="str">
        <f t="shared" si="1109"/>
        <v>:8118 a crs:CommonwealthOrganisation ; schema:name %Department of Social Security Office, Cannonvale [Queensland]% ; schema:startDate %1994-12-19%^^xsd:date ; schema:endDate %1997-01-01%^^xsd:date ; time:hasTime [ time:hasBeginning [ time:inXSDDate %1994-12-19%^^xsd:date ]  ] .</v>
      </c>
    </row>
    <row r="7073" spans="1:14" x14ac:dyDescent="0.15">
      <c r="A7073" s="1" t="s">
        <v>14183</v>
      </c>
      <c r="B7073" s="1" t="s">
        <v>14184</v>
      </c>
      <c r="C7073" s="1">
        <v>19880101</v>
      </c>
      <c r="D7073" s="1">
        <v>19980701</v>
      </c>
      <c r="E7073" t="str">
        <f t="shared" si="1100"/>
        <v>8119</v>
      </c>
      <c r="F7073" t="str">
        <f t="shared" si="1101"/>
        <v>1988</v>
      </c>
      <c r="G7073" t="str">
        <f t="shared" si="1102"/>
        <v>01</v>
      </c>
      <c r="H7073" t="str">
        <f t="shared" si="1103"/>
        <v>01</v>
      </c>
      <c r="I7073" t="str">
        <f t="shared" si="1104"/>
        <v>%1988-01-01%^^xsd:date</v>
      </c>
      <c r="J7073" t="str">
        <f t="shared" si="1105"/>
        <v>1998</v>
      </c>
      <c r="K7073" t="str">
        <f t="shared" si="1106"/>
        <v>07</v>
      </c>
      <c r="L7073" t="str">
        <f t="shared" si="1107"/>
        <v>01</v>
      </c>
      <c r="M7073" t="str">
        <f t="shared" si="1108"/>
        <v>%1998-01-01%^^xsd:date</v>
      </c>
      <c r="N7073" t="str">
        <f t="shared" si="1109"/>
        <v>:8119 a crs:CommonwealthOrganisation ; schema:name %Insurance and Superannuation Commission, State Office, New South Wales% ; schema:startDate %1988-01-01%^^xsd:date ; schema:endDate %1998-01-01%^^xsd:date ; time:hasTime [ time:hasBeginning [ time:inXSDDate %1988-01-01%^^xsd:date ]  ] .</v>
      </c>
    </row>
    <row r="7074" spans="1:14" x14ac:dyDescent="0.15">
      <c r="A7074" s="1" t="s">
        <v>14185</v>
      </c>
      <c r="B7074" s="1" t="s">
        <v>14186</v>
      </c>
      <c r="C7074" s="1">
        <v>18870101</v>
      </c>
      <c r="D7074" s="1">
        <v>20090522</v>
      </c>
      <c r="E7074" t="str">
        <f t="shared" si="1100"/>
        <v>0812</v>
      </c>
      <c r="F7074" t="str">
        <f t="shared" si="1101"/>
        <v>1887</v>
      </c>
      <c r="G7074" t="str">
        <f t="shared" si="1102"/>
        <v>01</v>
      </c>
      <c r="H7074" t="str">
        <f t="shared" si="1103"/>
        <v>01</v>
      </c>
      <c r="I7074" t="str">
        <f t="shared" si="1104"/>
        <v>%1887-01-01%^^xsd:date</v>
      </c>
      <c r="J7074" t="str">
        <f t="shared" si="1105"/>
        <v>2009</v>
      </c>
      <c r="K7074" t="str">
        <f t="shared" si="1106"/>
        <v>05</v>
      </c>
      <c r="L7074" t="str">
        <f t="shared" si="1107"/>
        <v>22</v>
      </c>
      <c r="M7074" t="str">
        <f t="shared" si="1108"/>
        <v>%2009-22-22%^^xsd:date</v>
      </c>
      <c r="N7074" t="str">
        <f t="shared" si="1109"/>
        <v>:0812 a crs:CommonwealthOrganisation ; schema:name %Sub-Collector of Customs, Carnarvon/ (from 1985) Australian Customs Service, Carnarvon [Western Australia]% ; schema:startDate %1887-01-01%^^xsd:date ; schema:endDate %2009-22-22%^^xsd:date ; time:hasTime [ time:hasBeginning [ time:inXSDDate %1887-01-01%^^xsd:date ]  ] .</v>
      </c>
    </row>
    <row r="7075" spans="1:14" x14ac:dyDescent="0.15">
      <c r="A7075" s="1" t="s">
        <v>14187</v>
      </c>
      <c r="B7075" s="1" t="s">
        <v>14188</v>
      </c>
      <c r="C7075" s="1">
        <v>19890101</v>
      </c>
      <c r="E7075" t="str">
        <f t="shared" si="1100"/>
        <v>8120</v>
      </c>
      <c r="F7075" t="str">
        <f t="shared" si="1101"/>
        <v>1989</v>
      </c>
      <c r="G7075" t="str">
        <f t="shared" si="1102"/>
        <v>01</v>
      </c>
      <c r="H7075" t="str">
        <f t="shared" si="1103"/>
        <v>01</v>
      </c>
      <c r="I7075" t="str">
        <f t="shared" si="1104"/>
        <v>%1989-01-01%^^xsd:date</v>
      </c>
      <c r="J7075" t="str">
        <f t="shared" si="1105"/>
        <v/>
      </c>
      <c r="K7075" t="str">
        <f t="shared" si="1106"/>
        <v/>
      </c>
      <c r="L7075" t="str">
        <f t="shared" si="1107"/>
        <v/>
      </c>
      <c r="M7075" t="str">
        <f t="shared" si="1108"/>
        <v/>
      </c>
      <c r="N7075" t="str">
        <f t="shared" si="1109"/>
        <v>:8120 a crs:CommonwealthOrganisation ; schema:name %Administrative Appeals Tribunal, Canberra, ACT, Registry% ; schema:startDate %1989-01-01%^^xsd:date ; time:hasTime [ time:hasBeginning [ time:inXSDDate %1989-01-01%^^xsd:date ]  ] .</v>
      </c>
    </row>
    <row r="7076" spans="1:14" x14ac:dyDescent="0.15">
      <c r="A7076" s="1" t="s">
        <v>14189</v>
      </c>
      <c r="B7076" s="1" t="s">
        <v>14190</v>
      </c>
      <c r="C7076" s="1">
        <v>19480101</v>
      </c>
      <c r="D7076" s="1">
        <v>19561231</v>
      </c>
      <c r="E7076" t="str">
        <f t="shared" si="1100"/>
        <v>8121</v>
      </c>
      <c r="F7076" t="str">
        <f t="shared" si="1101"/>
        <v>1948</v>
      </c>
      <c r="G7076" t="str">
        <f t="shared" si="1102"/>
        <v>01</v>
      </c>
      <c r="H7076" t="str">
        <f t="shared" si="1103"/>
        <v>01</v>
      </c>
      <c r="I7076" t="str">
        <f t="shared" si="1104"/>
        <v>%1948-01-01%^^xsd:date</v>
      </c>
      <c r="J7076" t="str">
        <f t="shared" si="1105"/>
        <v>1956</v>
      </c>
      <c r="K7076" t="str">
        <f t="shared" si="1106"/>
        <v>12</v>
      </c>
      <c r="L7076" t="str">
        <f t="shared" si="1107"/>
        <v>31</v>
      </c>
      <c r="M7076" t="str">
        <f t="shared" si="1108"/>
        <v>%1956-31-31%^^xsd:date</v>
      </c>
      <c r="N7076" t="str">
        <f t="shared" si="1109"/>
        <v>:8121 a crs:CommonwealthOrganisation ; schema:name %Division of Industrial Development, Queensland% ; schema:startDate %1948-01-01%^^xsd:date ; schema:endDate %1956-31-31%^^xsd:date ; time:hasTime [ time:hasBeginning [ time:inXSDDate %1948-01-01%^^xsd:date ]  ] .</v>
      </c>
    </row>
    <row r="7077" spans="1:14" x14ac:dyDescent="0.15">
      <c r="A7077" s="1" t="s">
        <v>14191</v>
      </c>
      <c r="B7077" s="1" t="s">
        <v>14192</v>
      </c>
      <c r="C7077" s="1">
        <v>19940330</v>
      </c>
      <c r="D7077" s="1">
        <v>19970525</v>
      </c>
      <c r="E7077" t="str">
        <f t="shared" si="1100"/>
        <v>8122</v>
      </c>
      <c r="F7077" t="str">
        <f t="shared" si="1101"/>
        <v>1994</v>
      </c>
      <c r="G7077" t="str">
        <f t="shared" si="1102"/>
        <v>03</v>
      </c>
      <c r="H7077" t="str">
        <f t="shared" si="1103"/>
        <v>30</v>
      </c>
      <c r="I7077" t="str">
        <f t="shared" si="1104"/>
        <v>%1994-03-30%^^xsd:date</v>
      </c>
      <c r="J7077" t="str">
        <f t="shared" si="1105"/>
        <v>1997</v>
      </c>
      <c r="K7077" t="str">
        <f t="shared" si="1106"/>
        <v>05</v>
      </c>
      <c r="L7077" t="str">
        <f t="shared" si="1107"/>
        <v>25</v>
      </c>
      <c r="M7077" t="str">
        <f t="shared" si="1108"/>
        <v>%1997-25-25%^^xsd:date</v>
      </c>
      <c r="N7077" t="str">
        <f t="shared" si="1109"/>
        <v>:8122 a crs:CommonwealthOrganisation ; schema:name %Industrial Relations Court of Australia, Tasmania District Registry% ; schema:startDate %1994-03-30%^^xsd:date ; schema:endDate %1997-25-25%^^xsd:date ; time:hasTime [ time:hasBeginning [ time:inXSDDate %1994-03-30%^^xsd:date ]  ] .</v>
      </c>
    </row>
    <row r="7078" spans="1:14" x14ac:dyDescent="0.15">
      <c r="A7078" s="1" t="s">
        <v>14193</v>
      </c>
      <c r="B7078" s="1" t="s">
        <v>14194</v>
      </c>
      <c r="C7078" s="1">
        <v>19910201</v>
      </c>
      <c r="D7078" s="1">
        <v>20000131</v>
      </c>
      <c r="E7078" t="str">
        <f t="shared" si="1100"/>
        <v>8123</v>
      </c>
      <c r="F7078" t="str">
        <f t="shared" si="1101"/>
        <v>1991</v>
      </c>
      <c r="G7078" t="str">
        <f t="shared" si="1102"/>
        <v>02</v>
      </c>
      <c r="H7078" t="str">
        <f t="shared" si="1103"/>
        <v>01</v>
      </c>
      <c r="I7078" t="str">
        <f t="shared" si="1104"/>
        <v>%1991-02-01%^^xsd:date</v>
      </c>
      <c r="J7078" t="str">
        <f t="shared" si="1105"/>
        <v>2000</v>
      </c>
      <c r="K7078" t="str">
        <f t="shared" si="1106"/>
        <v>01</v>
      </c>
      <c r="L7078" t="str">
        <f t="shared" si="1107"/>
        <v>31</v>
      </c>
      <c r="M7078" t="str">
        <f t="shared" si="1108"/>
        <v>%2000-31-31%^^xsd:date</v>
      </c>
      <c r="N7078" t="str">
        <f t="shared" si="1109"/>
        <v>:8123 a crs:CommonwealthOrganisation ; schema:name %Removals Australia, Regional Office, Northern Territory% ; schema:startDate %1991-02-01%^^xsd:date ; schema:endDate %2000-31-31%^^xsd:date ; time:hasTime [ time:hasBeginning [ time:inXSDDate %1991-02-01%^^xsd:date ]  ] .</v>
      </c>
    </row>
    <row r="7079" spans="1:14" x14ac:dyDescent="0.15">
      <c r="A7079" s="1" t="s">
        <v>14195</v>
      </c>
      <c r="B7079" s="1" t="s">
        <v>14196</v>
      </c>
      <c r="C7079" s="1">
        <v>19910201</v>
      </c>
      <c r="D7079" s="1">
        <v>19970829</v>
      </c>
      <c r="E7079" t="str">
        <f t="shared" si="1100"/>
        <v>8124</v>
      </c>
      <c r="F7079" t="str">
        <f t="shared" si="1101"/>
        <v>1991</v>
      </c>
      <c r="G7079" t="str">
        <f t="shared" si="1102"/>
        <v>02</v>
      </c>
      <c r="H7079" t="str">
        <f t="shared" si="1103"/>
        <v>01</v>
      </c>
      <c r="I7079" t="str">
        <f t="shared" si="1104"/>
        <v>%1991-02-01%^^xsd:date</v>
      </c>
      <c r="J7079" t="str">
        <f t="shared" si="1105"/>
        <v>1997</v>
      </c>
      <c r="K7079" t="str">
        <f t="shared" si="1106"/>
        <v>08</v>
      </c>
      <c r="L7079" t="str">
        <f t="shared" si="1107"/>
        <v>29</v>
      </c>
      <c r="M7079" t="str">
        <f t="shared" si="1108"/>
        <v>%1997-29-29%^^xsd:date</v>
      </c>
      <c r="N7079" t="str">
        <f t="shared" si="1109"/>
        <v>:8124 a crs:CommonwealthOrganisation ; schema:name %DASFLEET, Regional Office, Northern Territory% ; schema:startDate %1991-02-01%^^xsd:date ; schema:endDate %1997-29-29%^^xsd:date ; time:hasTime [ time:hasBeginning [ time:inXSDDate %1991-02-01%^^xsd:date ]  ] .</v>
      </c>
    </row>
    <row r="7080" spans="1:14" x14ac:dyDescent="0.15">
      <c r="A7080" s="1" t="s">
        <v>14197</v>
      </c>
      <c r="B7080" s="1" t="s">
        <v>14198</v>
      </c>
      <c r="C7080" s="1">
        <v>19900701</v>
      </c>
      <c r="D7080" s="1">
        <v>19970929</v>
      </c>
      <c r="E7080" t="str">
        <f t="shared" si="1100"/>
        <v>8125</v>
      </c>
      <c r="F7080" t="str">
        <f t="shared" si="1101"/>
        <v>1990</v>
      </c>
      <c r="G7080" t="str">
        <f t="shared" si="1102"/>
        <v>07</v>
      </c>
      <c r="H7080" t="str">
        <f t="shared" si="1103"/>
        <v>01</v>
      </c>
      <c r="I7080" t="str">
        <f t="shared" si="1104"/>
        <v>%1990-07-01%^^xsd:date</v>
      </c>
      <c r="J7080" t="str">
        <f t="shared" si="1105"/>
        <v>1997</v>
      </c>
      <c r="K7080" t="str">
        <f t="shared" si="1106"/>
        <v>09</v>
      </c>
      <c r="L7080" t="str">
        <f t="shared" si="1107"/>
        <v>29</v>
      </c>
      <c r="M7080" t="str">
        <f t="shared" si="1108"/>
        <v>%1997-29-29%^^xsd:date</v>
      </c>
      <c r="N7080" t="str">
        <f t="shared" si="1109"/>
        <v>:8125 a crs:CommonwealthOrganisation ; schema:name %Asset Services, Alice Springs Customer Service Centre, Northern Territory% ; schema:startDate %1990-07-01%^^xsd:date ; schema:endDate %1997-29-29%^^xsd:date ; time:hasTime [ time:hasBeginning [ time:inXSDDate %1990-07-01%^^xsd:date ]  ] .</v>
      </c>
    </row>
    <row r="7081" spans="1:14" x14ac:dyDescent="0.15">
      <c r="A7081" s="1" t="s">
        <v>14199</v>
      </c>
      <c r="B7081" s="1" t="s">
        <v>14200</v>
      </c>
      <c r="C7081" s="1">
        <v>19950201</v>
      </c>
      <c r="E7081" t="str">
        <f t="shared" si="1100"/>
        <v>8126</v>
      </c>
      <c r="F7081" t="str">
        <f t="shared" si="1101"/>
        <v>1995</v>
      </c>
      <c r="G7081" t="str">
        <f t="shared" si="1102"/>
        <v>02</v>
      </c>
      <c r="H7081" t="str">
        <f t="shared" si="1103"/>
        <v>01</v>
      </c>
      <c r="I7081" t="str">
        <f t="shared" si="1104"/>
        <v>%1995-02-01%^^xsd:date</v>
      </c>
      <c r="J7081" t="str">
        <f t="shared" si="1105"/>
        <v/>
      </c>
      <c r="K7081" t="str">
        <f t="shared" si="1106"/>
        <v/>
      </c>
      <c r="L7081" t="str">
        <f t="shared" si="1107"/>
        <v/>
      </c>
      <c r="M7081" t="str">
        <f t="shared" si="1108"/>
        <v/>
      </c>
      <c r="N7081" t="str">
        <f t="shared" si="1109"/>
        <v>:8126 a crs:CommonwealthOrganisation ; schema:name %2 Battalion [II], Royal Australian Regiment, Townsville [Queensland]% ; schema:startDate %1995-02-01%^^xsd:date ; time:hasTime [ time:hasBeginning [ time:inXSDDate %1995-02-01%^^xsd:date ]  ] .</v>
      </c>
    </row>
    <row r="7082" spans="1:14" x14ac:dyDescent="0.15">
      <c r="A7082" s="1" t="s">
        <v>14201</v>
      </c>
      <c r="B7082" s="1" t="s">
        <v>14202</v>
      </c>
      <c r="C7082" s="1">
        <v>19930701</v>
      </c>
      <c r="D7082" s="1">
        <v>20150701</v>
      </c>
      <c r="E7082" t="str">
        <f t="shared" si="1100"/>
        <v>8127</v>
      </c>
      <c r="F7082" t="str">
        <f t="shared" si="1101"/>
        <v>1993</v>
      </c>
      <c r="G7082" t="str">
        <f t="shared" si="1102"/>
        <v>07</v>
      </c>
      <c r="H7082" t="str">
        <f t="shared" si="1103"/>
        <v>01</v>
      </c>
      <c r="I7082" t="str">
        <f t="shared" si="1104"/>
        <v>%1993-07-01%^^xsd:date</v>
      </c>
      <c r="J7082" t="str">
        <f t="shared" si="1105"/>
        <v>2015</v>
      </c>
      <c r="K7082" t="str">
        <f t="shared" si="1106"/>
        <v>07</v>
      </c>
      <c r="L7082" t="str">
        <f t="shared" si="1107"/>
        <v>01</v>
      </c>
      <c r="M7082" t="str">
        <f t="shared" si="1108"/>
        <v>%2015-01-01%^^xsd:date</v>
      </c>
      <c r="N7082" t="str">
        <f t="shared" si="1109"/>
        <v>:8127 a crs:CommonwealthOrganisation ; schema:name %Refugee Review Tribunal, Principal Registry% ; schema:startDate %1993-07-01%^^xsd:date ; schema:endDate %2015-01-01%^^xsd:date ; time:hasTime [ time:hasBeginning [ time:inXSDDate %1993-07-01%^^xsd:date ]  ] .</v>
      </c>
    </row>
    <row r="7083" spans="1:14" x14ac:dyDescent="0.15">
      <c r="A7083" s="1" t="s">
        <v>14203</v>
      </c>
      <c r="B7083" s="1" t="s">
        <v>14204</v>
      </c>
      <c r="C7083" s="1">
        <v>19900720</v>
      </c>
      <c r="D7083" s="1">
        <v>19930324</v>
      </c>
      <c r="E7083" t="str">
        <f t="shared" si="1100"/>
        <v>8128</v>
      </c>
      <c r="F7083" t="str">
        <f t="shared" si="1101"/>
        <v>1990</v>
      </c>
      <c r="G7083" t="str">
        <f t="shared" si="1102"/>
        <v>07</v>
      </c>
      <c r="H7083" t="str">
        <f t="shared" si="1103"/>
        <v>20</v>
      </c>
      <c r="I7083" t="str">
        <f t="shared" si="1104"/>
        <v>%1990-07-20%^^xsd:date</v>
      </c>
      <c r="J7083" t="str">
        <f t="shared" si="1105"/>
        <v>1993</v>
      </c>
      <c r="K7083" t="str">
        <f t="shared" si="1106"/>
        <v>03</v>
      </c>
      <c r="L7083" t="str">
        <f t="shared" si="1107"/>
        <v>24</v>
      </c>
      <c r="M7083" t="str">
        <f t="shared" si="1108"/>
        <v>%1993-24-24%^^xsd:date</v>
      </c>
      <c r="N7083" t="str">
        <f t="shared" si="1109"/>
        <v>:8128 a crs:CommonwealthOrganisation ; schema:name %Department of Immigration, Local Government and Ethnic Affairs, Southport Office [Queensland]% ; schema:startDate %1990-07-20%^^xsd:date ; schema:endDate %1993-24-24%^^xsd:date ; time:hasTime [ time:hasBeginning [ time:inXSDDate %1990-07-20%^^xsd:date ]  ] .</v>
      </c>
    </row>
    <row r="7084" spans="1:14" x14ac:dyDescent="0.15">
      <c r="A7084" s="1" t="s">
        <v>14205</v>
      </c>
      <c r="B7084" s="1" t="s">
        <v>14206</v>
      </c>
      <c r="C7084" s="1">
        <v>19930324</v>
      </c>
      <c r="D7084" s="1">
        <v>19960311</v>
      </c>
      <c r="E7084" t="str">
        <f t="shared" si="1100"/>
        <v>8129</v>
      </c>
      <c r="F7084" t="str">
        <f t="shared" si="1101"/>
        <v>1993</v>
      </c>
      <c r="G7084" t="str">
        <f t="shared" si="1102"/>
        <v>03</v>
      </c>
      <c r="H7084" t="str">
        <f t="shared" si="1103"/>
        <v>24</v>
      </c>
      <c r="I7084" t="str">
        <f t="shared" si="1104"/>
        <v>%1993-03-24%^^xsd:date</v>
      </c>
      <c r="J7084" t="str">
        <f t="shared" si="1105"/>
        <v>1996</v>
      </c>
      <c r="K7084" t="str">
        <f t="shared" si="1106"/>
        <v>03</v>
      </c>
      <c r="L7084" t="str">
        <f t="shared" si="1107"/>
        <v>11</v>
      </c>
      <c r="M7084" t="str">
        <f t="shared" si="1108"/>
        <v>%1996-11-11%^^xsd:date</v>
      </c>
      <c r="N7084" t="str">
        <f t="shared" si="1109"/>
        <v>:8129 a crs:CommonwealthOrganisation ; schema:name %Department of Immigration and Ethnic Affairs [II], Southport Office [Queensland]% ; schema:startDate %1993-03-24%^^xsd:date ; schema:endDate %1996-11-11%^^xsd:date ; time:hasTime [ time:hasBeginning [ time:inXSDDate %1993-03-24%^^xsd:date ]  ] .</v>
      </c>
    </row>
    <row r="7085" spans="1:14" x14ac:dyDescent="0.15">
      <c r="A7085" s="1" t="s">
        <v>14207</v>
      </c>
      <c r="B7085" s="1" t="s">
        <v>14208</v>
      </c>
      <c r="C7085" s="1">
        <v>18700301</v>
      </c>
      <c r="D7085" s="1">
        <v>20090522</v>
      </c>
      <c r="E7085" t="str">
        <f t="shared" si="1100"/>
        <v>0813</v>
      </c>
      <c r="F7085" t="str">
        <f t="shared" si="1101"/>
        <v>1870</v>
      </c>
      <c r="G7085" t="str">
        <f t="shared" si="1102"/>
        <v>03</v>
      </c>
      <c r="H7085" t="str">
        <f t="shared" si="1103"/>
        <v>01</v>
      </c>
      <c r="I7085" t="str">
        <f t="shared" si="1104"/>
        <v>%1870-03-01%^^xsd:date</v>
      </c>
      <c r="J7085" t="str">
        <f t="shared" si="1105"/>
        <v>2009</v>
      </c>
      <c r="K7085" t="str">
        <f t="shared" si="1106"/>
        <v>05</v>
      </c>
      <c r="L7085" t="str">
        <f t="shared" si="1107"/>
        <v>22</v>
      </c>
      <c r="M7085" t="str">
        <f t="shared" si="1108"/>
        <v>%2009-22-22%^^xsd:date</v>
      </c>
      <c r="N7085" t="str">
        <f t="shared" si="1109"/>
        <v>:0813 a crs:CommonwealthOrganisation ; schema:name %Sub-Collector of Customs, Geraldton (before 1892 known as Champion Bay)/ (from 1985) Australian Customs Service, Geraldton [Western Australia]% ; schema:startDate %1870-03-01%^^xsd:date ; schema:endDate %2009-22-22%^^xsd:date ; time:hasTime [ time:hasBeginning [ time:inXSDDate %1870-03-01%^^xsd:date ]  ] .</v>
      </c>
    </row>
    <row r="7086" spans="1:14" x14ac:dyDescent="0.15">
      <c r="A7086" s="1" t="s">
        <v>14209</v>
      </c>
      <c r="B7086" s="1" t="s">
        <v>14210</v>
      </c>
      <c r="C7086" s="1">
        <v>19940701</v>
      </c>
      <c r="D7086" s="1">
        <v>20149999</v>
      </c>
      <c r="E7086" t="str">
        <f t="shared" si="1100"/>
        <v>8130</v>
      </c>
      <c r="F7086" t="str">
        <f t="shared" si="1101"/>
        <v>1994</v>
      </c>
      <c r="G7086" t="str">
        <f t="shared" si="1102"/>
        <v>07</v>
      </c>
      <c r="H7086" t="str">
        <f t="shared" si="1103"/>
        <v>01</v>
      </c>
      <c r="I7086" t="str">
        <f t="shared" si="1104"/>
        <v>%1994-07-01%^^xsd:date</v>
      </c>
      <c r="J7086" t="str">
        <f t="shared" si="1105"/>
        <v>2014</v>
      </c>
      <c r="K7086" t="str">
        <f t="shared" si="1106"/>
        <v>99</v>
      </c>
      <c r="L7086" t="str">
        <f t="shared" si="1107"/>
        <v>99</v>
      </c>
      <c r="M7086" t="str">
        <f t="shared" si="1108"/>
        <v>%2014%^^xsd:gYear</v>
      </c>
      <c r="N7086" t="str">
        <f t="shared" si="1109"/>
        <v>:8130 a crs:CommonwealthOrganisation ; schema:name %RAAF No 321 Combat Support Wing [CSW], Darwin% ; schema:startDate %1994-07-01%^^xsd:date ; schema:endDate %2014%^^xsd:gYear ; time:hasTime [ time:hasBeginning [ time:inXSDDate %1994-07-01%^^xsd:date ]  ] .</v>
      </c>
    </row>
    <row r="7087" spans="1:14" x14ac:dyDescent="0.15">
      <c r="A7087" s="1" t="s">
        <v>14211</v>
      </c>
      <c r="B7087" s="1" t="s">
        <v>14212</v>
      </c>
      <c r="C7087" s="1">
        <v>19940701</v>
      </c>
      <c r="E7087" t="str">
        <f t="shared" si="1100"/>
        <v>8131</v>
      </c>
      <c r="F7087" t="str">
        <f t="shared" si="1101"/>
        <v>1994</v>
      </c>
      <c r="G7087" t="str">
        <f t="shared" si="1102"/>
        <v>07</v>
      </c>
      <c r="H7087" t="str">
        <f t="shared" si="1103"/>
        <v>01</v>
      </c>
      <c r="I7087" t="str">
        <f t="shared" si="1104"/>
        <v>%1994-07-01%^^xsd:date</v>
      </c>
      <c r="J7087" t="str">
        <f t="shared" si="1105"/>
        <v/>
      </c>
      <c r="K7087" t="str">
        <f t="shared" si="1106"/>
        <v/>
      </c>
      <c r="L7087" t="str">
        <f t="shared" si="1107"/>
        <v/>
      </c>
      <c r="M7087" t="str">
        <f t="shared" si="1108"/>
        <v/>
      </c>
      <c r="N7087" t="str">
        <f t="shared" si="1109"/>
        <v>:8131 a crs:CommonwealthOrganisation ; schema:name %No 322 Expeditionary Combat Support Squadron, Tindal, Katherine [Northern Territory]% ; schema:startDate %1994-07-01%^^xsd:date ; time:hasTime [ time:hasBeginning [ time:inXSDDate %1994-07-01%^^xsd:date ]  ] .</v>
      </c>
    </row>
    <row r="7088" spans="1:14" x14ac:dyDescent="0.15">
      <c r="A7088" s="1" t="s">
        <v>14213</v>
      </c>
      <c r="B7088" s="1" t="s">
        <v>14214</v>
      </c>
      <c r="C7088" s="1">
        <v>19420226</v>
      </c>
      <c r="D7088" s="1">
        <v>19450216</v>
      </c>
      <c r="E7088" t="str">
        <f t="shared" si="1100"/>
        <v>8132</v>
      </c>
      <c r="F7088" t="str">
        <f t="shared" si="1101"/>
        <v>1942</v>
      </c>
      <c r="G7088" t="str">
        <f t="shared" si="1102"/>
        <v>02</v>
      </c>
      <c r="H7088" t="str">
        <f t="shared" si="1103"/>
        <v>26</v>
      </c>
      <c r="I7088" t="str">
        <f t="shared" si="1104"/>
        <v>%1942-02-26%^^xsd:date</v>
      </c>
      <c r="J7088" t="str">
        <f t="shared" si="1105"/>
        <v>1945</v>
      </c>
      <c r="K7088" t="str">
        <f t="shared" si="1106"/>
        <v>02</v>
      </c>
      <c r="L7088" t="str">
        <f t="shared" si="1107"/>
        <v>16</v>
      </c>
      <c r="M7088" t="str">
        <f t="shared" si="1108"/>
        <v>%1945-16-16%^^xsd:date</v>
      </c>
      <c r="N7088" t="str">
        <f t="shared" si="1109"/>
        <v>:8132 a crs:CommonwealthOrganisation ; schema:name %Allied Works Council, Western Australian Office% ; schema:startDate %1942-02-26%^^xsd:date ; schema:endDate %1945-16-16%^^xsd:date ; time:hasTime [ time:hasBeginning [ time:inXSDDate %1942-02-26%^^xsd:date ]  ] .</v>
      </c>
    </row>
    <row r="7089" spans="1:14" x14ac:dyDescent="0.15">
      <c r="A7089" s="1" t="s">
        <v>14215</v>
      </c>
      <c r="B7089" s="1" t="s">
        <v>14216</v>
      </c>
      <c r="C7089" s="1">
        <v>19920215</v>
      </c>
      <c r="E7089" t="str">
        <f t="shared" si="1100"/>
        <v>8133</v>
      </c>
      <c r="F7089" t="str">
        <f t="shared" si="1101"/>
        <v>1992</v>
      </c>
      <c r="G7089" t="str">
        <f t="shared" si="1102"/>
        <v>02</v>
      </c>
      <c r="H7089" t="str">
        <f t="shared" si="1103"/>
        <v>15</v>
      </c>
      <c r="I7089" t="str">
        <f t="shared" si="1104"/>
        <v>%1992-02-15%^^xsd:date</v>
      </c>
      <c r="J7089" t="str">
        <f t="shared" si="1105"/>
        <v/>
      </c>
      <c r="K7089" t="str">
        <f t="shared" si="1106"/>
        <v/>
      </c>
      <c r="L7089" t="str">
        <f t="shared" si="1107"/>
        <v/>
      </c>
      <c r="M7089" t="str">
        <f t="shared" si="1108"/>
        <v/>
      </c>
      <c r="N7089" t="str">
        <f t="shared" si="1109"/>
        <v>:8133 a crs:CommonwealthOrganisation ; schema:name %HMAS MELBOURNE [III]% ; schema:startDate %1992-02-15%^^xsd:date ; time:hasTime [ time:hasBeginning [ time:inXSDDate %1992-02-15%^^xsd:date ]  ] .</v>
      </c>
    </row>
    <row r="7090" spans="1:14" x14ac:dyDescent="0.15">
      <c r="A7090" s="1" t="s">
        <v>14217</v>
      </c>
      <c r="B7090" s="1" t="s">
        <v>14218</v>
      </c>
      <c r="C7090" s="1">
        <v>19740208</v>
      </c>
      <c r="D7090" s="1">
        <v>20121212</v>
      </c>
      <c r="E7090" t="str">
        <f t="shared" si="1100"/>
        <v>8134</v>
      </c>
      <c r="F7090" t="str">
        <f t="shared" si="1101"/>
        <v>1974</v>
      </c>
      <c r="G7090" t="str">
        <f t="shared" si="1102"/>
        <v>02</v>
      </c>
      <c r="H7090" t="str">
        <f t="shared" si="1103"/>
        <v>08</v>
      </c>
      <c r="I7090" t="str">
        <f t="shared" si="1104"/>
        <v>%1974-02-08%^^xsd:date</v>
      </c>
      <c r="J7090" t="str">
        <f t="shared" si="1105"/>
        <v>2012</v>
      </c>
      <c r="K7090" t="str">
        <f t="shared" si="1106"/>
        <v>12</v>
      </c>
      <c r="L7090" t="str">
        <f t="shared" si="1107"/>
        <v>12</v>
      </c>
      <c r="M7090" t="str">
        <f t="shared" si="1108"/>
        <v>%2012-12-12%^^xsd:date</v>
      </c>
      <c r="N7090" t="str">
        <f t="shared" si="1109"/>
        <v>:8134 a crs:CommonwealthOrganisation ; schema:name %HMAS BETANO% ; schema:startDate %1974-02-08%^^xsd:date ; schema:endDate %2012-12-12%^^xsd:date ; time:hasTime [ time:hasBeginning [ time:inXSDDate %1974-02-08%^^xsd:date ]  ] .</v>
      </c>
    </row>
    <row r="7091" spans="1:14" x14ac:dyDescent="0.15">
      <c r="A7091" s="1" t="s">
        <v>14219</v>
      </c>
      <c r="B7091" s="1" t="s">
        <v>14220</v>
      </c>
      <c r="C7091" s="1">
        <v>19841215</v>
      </c>
      <c r="D7091" s="1">
        <v>20060211</v>
      </c>
      <c r="E7091" t="str">
        <f t="shared" si="1100"/>
        <v>8135</v>
      </c>
      <c r="F7091" t="str">
        <f t="shared" si="1101"/>
        <v>1984</v>
      </c>
      <c r="G7091" t="str">
        <f t="shared" si="1102"/>
        <v>12</v>
      </c>
      <c r="H7091" t="str">
        <f t="shared" si="1103"/>
        <v>15</v>
      </c>
      <c r="I7091" t="str">
        <f t="shared" si="1104"/>
        <v>%1984-12-15%^^xsd:date</v>
      </c>
      <c r="J7091" t="str">
        <f t="shared" si="1105"/>
        <v>2006</v>
      </c>
      <c r="K7091" t="str">
        <f t="shared" si="1106"/>
        <v>02</v>
      </c>
      <c r="L7091" t="str">
        <f t="shared" si="1107"/>
        <v>11</v>
      </c>
      <c r="M7091" t="str">
        <f t="shared" si="1108"/>
        <v>%2006-11-11%^^xsd:date</v>
      </c>
      <c r="N7091" t="str">
        <f t="shared" si="1109"/>
        <v>:8135 a crs:CommonwealthOrganisation ; schema:name %HMAS BUNBURY [II]% ; schema:startDate %1984-12-15%^^xsd:date ; schema:endDate %2006-11-11%^^xsd:date ; time:hasTime [ time:hasBeginning [ time:inXSDDate %1984-12-15%^^xsd:date ]  ] .</v>
      </c>
    </row>
    <row r="7092" spans="1:14" x14ac:dyDescent="0.15">
      <c r="A7092" s="1" t="s">
        <v>14221</v>
      </c>
      <c r="B7092" s="1" t="s">
        <v>14222</v>
      </c>
      <c r="C7092" s="1">
        <v>19940701</v>
      </c>
      <c r="E7092" t="str">
        <f t="shared" si="1100"/>
        <v>8136</v>
      </c>
      <c r="F7092" t="str">
        <f t="shared" si="1101"/>
        <v>1994</v>
      </c>
      <c r="G7092" t="str">
        <f t="shared" si="1102"/>
        <v>07</v>
      </c>
      <c r="H7092" t="str">
        <f t="shared" si="1103"/>
        <v>01</v>
      </c>
      <c r="I7092" t="str">
        <f t="shared" si="1104"/>
        <v>%1994-07-01%^^xsd:date</v>
      </c>
      <c r="J7092" t="str">
        <f t="shared" si="1105"/>
        <v/>
      </c>
      <c r="K7092" t="str">
        <f t="shared" si="1106"/>
        <v/>
      </c>
      <c r="L7092" t="str">
        <f t="shared" si="1107"/>
        <v/>
      </c>
      <c r="M7092" t="str">
        <f t="shared" si="1108"/>
        <v/>
      </c>
      <c r="N7092" t="str">
        <f t="shared" si="1109"/>
        <v>:8136 a crs:CommonwealthOrganisation ; schema:name %RAAF Support Unit, Wagga Wagga [New South Wales]% ; schema:startDate %1994-07-01%^^xsd:date ; time:hasTime [ time:hasBeginning [ time:inXSDDate %1994-07-01%^^xsd:date ]  ] .</v>
      </c>
    </row>
    <row r="7093" spans="1:14" x14ac:dyDescent="0.15">
      <c r="A7093" s="1" t="s">
        <v>14223</v>
      </c>
      <c r="B7093" s="1" t="s">
        <v>14224</v>
      </c>
      <c r="C7093" s="1">
        <v>19950706</v>
      </c>
      <c r="E7093" t="str">
        <f t="shared" si="1100"/>
        <v>8137</v>
      </c>
      <c r="F7093" t="str">
        <f t="shared" si="1101"/>
        <v>1995</v>
      </c>
      <c r="G7093" t="str">
        <f t="shared" si="1102"/>
        <v>07</v>
      </c>
      <c r="H7093" t="str">
        <f t="shared" si="1103"/>
        <v>06</v>
      </c>
      <c r="I7093" t="str">
        <f t="shared" si="1104"/>
        <v>%1995-07-06%^^xsd:date</v>
      </c>
      <c r="J7093" t="str">
        <f t="shared" si="1105"/>
        <v/>
      </c>
      <c r="K7093" t="str">
        <f t="shared" si="1106"/>
        <v/>
      </c>
      <c r="L7093" t="str">
        <f t="shared" si="1107"/>
        <v/>
      </c>
      <c r="M7093" t="str">
        <f t="shared" si="1108"/>
        <v/>
      </c>
      <c r="N7093" t="str">
        <f t="shared" si="1109"/>
        <v>:8137 a crs:CommonwealthOrganisation ; schema:name %Civil Aviation Safety Authority, Central Office% ; schema:startDate %1995-07-06%^^xsd:date ; time:hasTime [ time:hasBeginning [ time:inXSDDate %1995-07-06%^^xsd:date ]  ] .</v>
      </c>
    </row>
    <row r="7094" spans="1:14" x14ac:dyDescent="0.15">
      <c r="A7094" s="1" t="s">
        <v>14225</v>
      </c>
      <c r="B7094" s="1" t="s">
        <v>14226</v>
      </c>
      <c r="C7094" s="1">
        <v>19950706</v>
      </c>
      <c r="E7094" t="str">
        <f t="shared" si="1100"/>
        <v>8138</v>
      </c>
      <c r="F7094" t="str">
        <f t="shared" si="1101"/>
        <v>1995</v>
      </c>
      <c r="G7094" t="str">
        <f t="shared" si="1102"/>
        <v>07</v>
      </c>
      <c r="H7094" t="str">
        <f t="shared" si="1103"/>
        <v>06</v>
      </c>
      <c r="I7094" t="str">
        <f t="shared" si="1104"/>
        <v>%1995-07-06%^^xsd:date</v>
      </c>
      <c r="J7094" t="str">
        <f t="shared" si="1105"/>
        <v/>
      </c>
      <c r="K7094" t="str">
        <f t="shared" si="1106"/>
        <v/>
      </c>
      <c r="L7094" t="str">
        <f t="shared" si="1107"/>
        <v/>
      </c>
      <c r="M7094" t="str">
        <f t="shared" si="1108"/>
        <v/>
      </c>
      <c r="N7094" t="str">
        <f t="shared" si="1109"/>
        <v>:8138 a crs:CommonwealthOrganisation ; schema:name %Airservices Australia, Central Office% ; schema:startDate %1995-07-06%^^xsd:date ; time:hasTime [ time:hasBeginning [ time:inXSDDate %1995-07-06%^^xsd:date ]  ] .</v>
      </c>
    </row>
    <row r="7095" spans="1:14" x14ac:dyDescent="0.15">
      <c r="A7095" s="1" t="s">
        <v>14227</v>
      </c>
      <c r="B7095" s="1" t="s">
        <v>14228</v>
      </c>
      <c r="C7095" s="1">
        <v>19931211</v>
      </c>
      <c r="E7095" t="str">
        <f t="shared" si="1100"/>
        <v>8139</v>
      </c>
      <c r="F7095" t="str">
        <f t="shared" si="1101"/>
        <v>1993</v>
      </c>
      <c r="G7095" t="str">
        <f t="shared" si="1102"/>
        <v>12</v>
      </c>
      <c r="H7095" t="str">
        <f t="shared" si="1103"/>
        <v>11</v>
      </c>
      <c r="I7095" t="str">
        <f t="shared" si="1104"/>
        <v>%1993-12-11%^^xsd:date</v>
      </c>
      <c r="J7095" t="str">
        <f t="shared" si="1105"/>
        <v/>
      </c>
      <c r="K7095" t="str">
        <f t="shared" si="1106"/>
        <v/>
      </c>
      <c r="L7095" t="str">
        <f t="shared" si="1107"/>
        <v/>
      </c>
      <c r="M7095" t="str">
        <f t="shared" si="1108"/>
        <v/>
      </c>
      <c r="N7095" t="str">
        <f t="shared" si="1109"/>
        <v>:8139 a crs:CommonwealthOrganisation ; schema:name %HMAS NEWCASTLE% ; schema:startDate %1993-12-11%^^xsd:date ; time:hasTime [ time:hasBeginning [ time:inXSDDate %1993-12-11%^^xsd:date ]  ] .</v>
      </c>
    </row>
    <row r="7096" spans="1:14" x14ac:dyDescent="0.15">
      <c r="A7096" s="1" t="s">
        <v>14229</v>
      </c>
      <c r="B7096" s="1" t="s">
        <v>14230</v>
      </c>
      <c r="C7096" s="1">
        <v>19550113</v>
      </c>
      <c r="D7096" s="1">
        <v>19780630</v>
      </c>
      <c r="E7096" t="str">
        <f t="shared" si="1100"/>
        <v>0814</v>
      </c>
      <c r="F7096" t="str">
        <f t="shared" si="1101"/>
        <v>1955</v>
      </c>
      <c r="G7096" t="str">
        <f t="shared" si="1102"/>
        <v>01</v>
      </c>
      <c r="H7096" t="str">
        <f t="shared" si="1103"/>
        <v>13</v>
      </c>
      <c r="I7096" t="str">
        <f t="shared" si="1104"/>
        <v>%1955-01-13%^^xsd:date</v>
      </c>
      <c r="J7096" t="str">
        <f t="shared" si="1105"/>
        <v>1978</v>
      </c>
      <c r="K7096" t="str">
        <f t="shared" si="1106"/>
        <v>06</v>
      </c>
      <c r="L7096" t="str">
        <f t="shared" si="1107"/>
        <v>30</v>
      </c>
      <c r="M7096" t="str">
        <f t="shared" si="1108"/>
        <v>%1978-30-30%^^xsd:date</v>
      </c>
      <c r="N7096" t="str">
        <f t="shared" si="1109"/>
        <v>:0814 a crs:CommonwealthOrganisation ; schema:name %Sub-Collector of Customs, Kwinana [Western Australia]% ; schema:startDate %1955-01-13%^^xsd:date ; schema:endDate %1978-30-30%^^xsd:date ; time:hasTime [ time:hasBeginning [ time:inXSDDate %1955-01-13%^^xsd:date ]  ] .</v>
      </c>
    </row>
    <row r="7097" spans="1:14" x14ac:dyDescent="0.15">
      <c r="A7097" s="1" t="s">
        <v>14231</v>
      </c>
      <c r="B7097" s="1" t="s">
        <v>14232</v>
      </c>
      <c r="C7097" s="1">
        <v>18350101</v>
      </c>
      <c r="D7097" s="1">
        <v>18900801</v>
      </c>
      <c r="E7097" t="str">
        <f t="shared" si="1100"/>
        <v>8140</v>
      </c>
      <c r="F7097" t="str">
        <f t="shared" si="1101"/>
        <v>1835</v>
      </c>
      <c r="G7097" t="str">
        <f t="shared" si="1102"/>
        <v>01</v>
      </c>
      <c r="H7097" t="str">
        <f t="shared" si="1103"/>
        <v>01</v>
      </c>
      <c r="I7097" t="str">
        <f t="shared" si="1104"/>
        <v>%1835-01-01%^^xsd:date</v>
      </c>
      <c r="J7097" t="str">
        <f t="shared" si="1105"/>
        <v>1890</v>
      </c>
      <c r="K7097" t="str">
        <f t="shared" si="1106"/>
        <v>08</v>
      </c>
      <c r="L7097" t="str">
        <f t="shared" si="1107"/>
        <v>01</v>
      </c>
      <c r="M7097" t="str">
        <f t="shared" si="1108"/>
        <v>%1890-01-01%^^xsd:date</v>
      </c>
      <c r="N7097" t="str">
        <f t="shared" si="1109"/>
        <v>:8140 a crs:CommonwealthOrganisation ; schema:name %Colonial Architect's Department/Branch, New South Wales% ; schema:startDate %1835-01-01%^^xsd:date ; schema:endDate %1890-01-01%^^xsd:date ; time:hasTime [ time:hasBeginning [ time:inXSDDate %1835-01-01%^^xsd:date ]  ] .</v>
      </c>
    </row>
    <row r="7098" spans="1:14" x14ac:dyDescent="0.15">
      <c r="A7098" s="1" t="s">
        <v>14233</v>
      </c>
      <c r="B7098" s="1" t="s">
        <v>14234</v>
      </c>
      <c r="C7098" s="1">
        <v>19930101</v>
      </c>
      <c r="D7098" s="1">
        <v>19970701</v>
      </c>
      <c r="E7098" t="str">
        <f t="shared" si="1100"/>
        <v>8141</v>
      </c>
      <c r="F7098" t="str">
        <f t="shared" si="1101"/>
        <v>1993</v>
      </c>
      <c r="G7098" t="str">
        <f t="shared" si="1102"/>
        <v>01</v>
      </c>
      <c r="H7098" t="str">
        <f t="shared" si="1103"/>
        <v>01</v>
      </c>
      <c r="I7098" t="str">
        <f t="shared" si="1104"/>
        <v>%1993-01-01%^^xsd:date</v>
      </c>
      <c r="J7098" t="str">
        <f t="shared" si="1105"/>
        <v>1997</v>
      </c>
      <c r="K7098" t="str">
        <f t="shared" si="1106"/>
        <v>07</v>
      </c>
      <c r="L7098" t="str">
        <f t="shared" si="1107"/>
        <v>01</v>
      </c>
      <c r="M7098" t="str">
        <f t="shared" si="1108"/>
        <v>%1997-01-01%^^xsd:date</v>
      </c>
      <c r="N7098" t="str">
        <f t="shared" si="1109"/>
        <v>:8141 a crs:CommonwealthOrganisation ; schema:name %Department of Social Security, Regional Office, Joondalup [Western Australia]% ; schema:startDate %1993-01-01%^^xsd:date ; schema:endDate %1997-01-01%^^xsd:date ; time:hasTime [ time:hasBeginning [ time:inXSDDate %1993-01-01%^^xsd:date ]  ] .</v>
      </c>
    </row>
    <row r="7099" spans="1:14" x14ac:dyDescent="0.15">
      <c r="A7099" s="1" t="s">
        <v>14235</v>
      </c>
      <c r="B7099" s="1" t="s">
        <v>14236</v>
      </c>
      <c r="C7099" s="1">
        <v>19950706</v>
      </c>
      <c r="E7099" t="str">
        <f t="shared" si="1100"/>
        <v>8142</v>
      </c>
      <c r="F7099" t="str">
        <f t="shared" si="1101"/>
        <v>1995</v>
      </c>
      <c r="G7099" t="str">
        <f t="shared" si="1102"/>
        <v>07</v>
      </c>
      <c r="H7099" t="str">
        <f t="shared" si="1103"/>
        <v>06</v>
      </c>
      <c r="I7099" t="str">
        <f t="shared" si="1104"/>
        <v>%1995-07-06%^^xsd:date</v>
      </c>
      <c r="J7099" t="str">
        <f t="shared" si="1105"/>
        <v/>
      </c>
      <c r="K7099" t="str">
        <f t="shared" si="1106"/>
        <v/>
      </c>
      <c r="L7099" t="str">
        <f t="shared" si="1107"/>
        <v/>
      </c>
      <c r="M7099" t="str">
        <f t="shared" si="1108"/>
        <v/>
      </c>
      <c r="N7099" t="str">
        <f t="shared" si="1109"/>
        <v>:8142 a crs:CommonwealthOrganisation ; schema:name %Airservices Australia, Western Australian Region% ; schema:startDate %1995-07-06%^^xsd:date ; time:hasTime [ time:hasBeginning [ time:inXSDDate %1995-07-06%^^xsd:date ]  ] .</v>
      </c>
    </row>
    <row r="7100" spans="1:14" x14ac:dyDescent="0.15">
      <c r="A7100" s="1" t="s">
        <v>14237</v>
      </c>
      <c r="B7100" s="1" t="s">
        <v>14238</v>
      </c>
      <c r="C7100" s="1">
        <v>19480101</v>
      </c>
      <c r="D7100" s="1">
        <v>20149999</v>
      </c>
      <c r="E7100" t="str">
        <f t="shared" si="1100"/>
        <v>8143</v>
      </c>
      <c r="F7100" t="str">
        <f t="shared" si="1101"/>
        <v>1948</v>
      </c>
      <c r="G7100" t="str">
        <f t="shared" si="1102"/>
        <v>01</v>
      </c>
      <c r="H7100" t="str">
        <f t="shared" si="1103"/>
        <v>01</v>
      </c>
      <c r="I7100" t="str">
        <f t="shared" si="1104"/>
        <v>%1948-01-01%^^xsd:date</v>
      </c>
      <c r="J7100" t="str">
        <f t="shared" si="1105"/>
        <v>2014</v>
      </c>
      <c r="K7100" t="str">
        <f t="shared" si="1106"/>
        <v>99</v>
      </c>
      <c r="L7100" t="str">
        <f t="shared" si="1107"/>
        <v>99</v>
      </c>
      <c r="M7100" t="str">
        <f t="shared" si="1108"/>
        <v>%2014%^^xsd:gYear</v>
      </c>
      <c r="N7100" t="str">
        <f t="shared" si="1109"/>
        <v>:8143 a crs:CommonwealthOrganisation ; schema:name %14 Field Squadron, Royal Australian Engineers [RAE]% ; schema:startDate %1948-01-01%^^xsd:date ; schema:endDate %2014%^^xsd:gYear ; time:hasTime [ time:hasBeginning [ time:inXSDDate %1948-01-01%^^xsd:date ]  ] .</v>
      </c>
    </row>
    <row r="7101" spans="1:14" x14ac:dyDescent="0.15">
      <c r="A7101" s="1" t="s">
        <v>14239</v>
      </c>
      <c r="B7101" s="1" t="s">
        <v>14240</v>
      </c>
      <c r="C7101" s="1">
        <v>19950706</v>
      </c>
      <c r="E7101" t="str">
        <f t="shared" si="1100"/>
        <v>8144</v>
      </c>
      <c r="F7101" t="str">
        <f t="shared" si="1101"/>
        <v>1995</v>
      </c>
      <c r="G7101" t="str">
        <f t="shared" si="1102"/>
        <v>07</v>
      </c>
      <c r="H7101" t="str">
        <f t="shared" si="1103"/>
        <v>06</v>
      </c>
      <c r="I7101" t="str">
        <f t="shared" si="1104"/>
        <v>%1995-07-06%^^xsd:date</v>
      </c>
      <c r="J7101" t="str">
        <f t="shared" si="1105"/>
        <v/>
      </c>
      <c r="K7101" t="str">
        <f t="shared" si="1106"/>
        <v/>
      </c>
      <c r="L7101" t="str">
        <f t="shared" si="1107"/>
        <v/>
      </c>
      <c r="M7101" t="str">
        <f t="shared" si="1108"/>
        <v/>
      </c>
      <c r="N7101" t="str">
        <f t="shared" si="1109"/>
        <v>:8144 a crs:CommonwealthOrganisation ; schema:name %Civil Aviation Safety Authority, Perth Western Region, Western Australia% ; schema:startDate %1995-07-06%^^xsd:date ; time:hasTime [ time:hasBeginning [ time:inXSDDate %1995-07-06%^^xsd:date ]  ] .</v>
      </c>
    </row>
    <row r="7102" spans="1:14" x14ac:dyDescent="0.15">
      <c r="A7102" s="1" t="s">
        <v>14241</v>
      </c>
      <c r="B7102" s="1" t="s">
        <v>14242</v>
      </c>
      <c r="C7102" s="1">
        <v>19891009</v>
      </c>
      <c r="D7102" s="1">
        <v>20060916</v>
      </c>
      <c r="E7102" t="str">
        <f t="shared" si="1100"/>
        <v>8145</v>
      </c>
      <c r="F7102" t="str">
        <f t="shared" si="1101"/>
        <v>1989</v>
      </c>
      <c r="G7102" t="str">
        <f t="shared" si="1102"/>
        <v>10</v>
      </c>
      <c r="H7102" t="str">
        <f t="shared" si="1103"/>
        <v>09</v>
      </c>
      <c r="I7102" t="str">
        <f t="shared" si="1104"/>
        <v>%1989-10-09%^^xsd:date</v>
      </c>
      <c r="J7102" t="str">
        <f t="shared" si="1105"/>
        <v>2006</v>
      </c>
      <c r="K7102" t="str">
        <f t="shared" si="1106"/>
        <v>09</v>
      </c>
      <c r="L7102" t="str">
        <f t="shared" si="1107"/>
        <v>16</v>
      </c>
      <c r="M7102" t="str">
        <f t="shared" si="1108"/>
        <v>%2006-16-16%^^xsd:date</v>
      </c>
      <c r="N7102" t="str">
        <f t="shared" si="1109"/>
        <v>:8145 a crs:CommonwealthOrganisation ; schema:name %HMAS WESTRALIA [II]% ; schema:startDate %1989-10-09%^^xsd:date ; schema:endDate %2006-16-16%^^xsd:date ; time:hasTime [ time:hasBeginning [ time:inXSDDate %1989-10-09%^^xsd:date ]  ] .</v>
      </c>
    </row>
    <row r="7103" spans="1:14" x14ac:dyDescent="0.15">
      <c r="A7103" s="1" t="s">
        <v>14243</v>
      </c>
      <c r="B7103" s="1" t="s">
        <v>14244</v>
      </c>
      <c r="C7103" s="1">
        <v>19950701</v>
      </c>
      <c r="E7103" t="str">
        <f t="shared" si="1100"/>
        <v>8146</v>
      </c>
      <c r="F7103" t="str">
        <f t="shared" si="1101"/>
        <v>1995</v>
      </c>
      <c r="G7103" t="str">
        <f t="shared" si="1102"/>
        <v>07</v>
      </c>
      <c r="H7103" t="str">
        <f t="shared" si="1103"/>
        <v>01</v>
      </c>
      <c r="I7103" t="str">
        <f t="shared" si="1104"/>
        <v>%1995-07-01%^^xsd:date</v>
      </c>
      <c r="J7103" t="str">
        <f t="shared" si="1105"/>
        <v/>
      </c>
      <c r="K7103" t="str">
        <f t="shared" si="1106"/>
        <v/>
      </c>
      <c r="L7103" t="str">
        <f t="shared" si="1107"/>
        <v/>
      </c>
      <c r="M7103" t="str">
        <f t="shared" si="1108"/>
        <v/>
      </c>
      <c r="N7103" t="str">
        <f t="shared" si="1109"/>
        <v>:8146 a crs:CommonwealthOrganisation ; schema:name %CRS Australia, Townsville West [Queensland]% ; schema:startDate %1995-07-01%^^xsd:date ; time:hasTime [ time:hasBeginning [ time:inXSDDate %1995-07-01%^^xsd:date ]  ] .</v>
      </c>
    </row>
    <row r="7104" spans="1:14" x14ac:dyDescent="0.15">
      <c r="A7104" s="1" t="s">
        <v>14245</v>
      </c>
      <c r="B7104" s="1" t="s">
        <v>14246</v>
      </c>
      <c r="C7104" s="1">
        <v>19950706</v>
      </c>
      <c r="E7104" t="str">
        <f t="shared" si="1100"/>
        <v>8147</v>
      </c>
      <c r="F7104" t="str">
        <f t="shared" si="1101"/>
        <v>1995</v>
      </c>
      <c r="G7104" t="str">
        <f t="shared" si="1102"/>
        <v>07</v>
      </c>
      <c r="H7104" t="str">
        <f t="shared" si="1103"/>
        <v>06</v>
      </c>
      <c r="I7104" t="str">
        <f t="shared" si="1104"/>
        <v>%1995-07-06%^^xsd:date</v>
      </c>
      <c r="J7104" t="str">
        <f t="shared" si="1105"/>
        <v/>
      </c>
      <c r="K7104" t="str">
        <f t="shared" si="1106"/>
        <v/>
      </c>
      <c r="L7104" t="str">
        <f t="shared" si="1107"/>
        <v/>
      </c>
      <c r="M7104" t="str">
        <f t="shared" si="1108"/>
        <v/>
      </c>
      <c r="N7104" t="str">
        <f t="shared" si="1109"/>
        <v>:8147 a crs:CommonwealthOrganisation ; schema:name %Civil Aviation Safety Authority, North East Regional Office, Queensland% ; schema:startDate %1995-07-06%^^xsd:date ; time:hasTime [ time:hasBeginning [ time:inXSDDate %1995-07-06%^^xsd:date ]  ] .</v>
      </c>
    </row>
    <row r="7105" spans="1:14" x14ac:dyDescent="0.15">
      <c r="A7105" s="1" t="s">
        <v>14247</v>
      </c>
      <c r="B7105" s="1" t="s">
        <v>14248</v>
      </c>
      <c r="C7105" s="1">
        <v>19730201</v>
      </c>
      <c r="D7105" s="1">
        <v>20040701</v>
      </c>
      <c r="E7105" t="str">
        <f t="shared" si="1100"/>
        <v>8148</v>
      </c>
      <c r="F7105" t="str">
        <f t="shared" si="1101"/>
        <v>1973</v>
      </c>
      <c r="G7105" t="str">
        <f t="shared" si="1102"/>
        <v>02</v>
      </c>
      <c r="H7105" t="str">
        <f t="shared" si="1103"/>
        <v>01</v>
      </c>
      <c r="I7105" t="str">
        <f t="shared" si="1104"/>
        <v>%1973-02-01%^^xsd:date</v>
      </c>
      <c r="J7105" t="str">
        <f t="shared" si="1105"/>
        <v>2004</v>
      </c>
      <c r="K7105" t="str">
        <f t="shared" si="1106"/>
        <v>07</v>
      </c>
      <c r="L7105" t="str">
        <f t="shared" si="1107"/>
        <v>01</v>
      </c>
      <c r="M7105" t="str">
        <f t="shared" si="1108"/>
        <v>%2004-01-01%^^xsd:date</v>
      </c>
      <c r="N7105" t="str">
        <f t="shared" si="1109"/>
        <v>:8148 a crs:CommonwealthOrganisation ; schema:name %Australian Government Analytical Laboratories, Central Laboratory% ; schema:startDate %1973-02-01%^^xsd:date ; schema:endDate %2004-01-01%^^xsd:date ; time:hasTime [ time:hasBeginning [ time:inXSDDate %1973-02-01%^^xsd:date ]  ] .</v>
      </c>
    </row>
    <row r="7106" spans="1:14" x14ac:dyDescent="0.15">
      <c r="A7106" s="1" t="s">
        <v>14249</v>
      </c>
      <c r="B7106" s="1" t="s">
        <v>14250</v>
      </c>
      <c r="C7106" s="1">
        <v>19950706</v>
      </c>
      <c r="E7106" t="str">
        <f t="shared" si="1100"/>
        <v>8149</v>
      </c>
      <c r="F7106" t="str">
        <f t="shared" si="1101"/>
        <v>1995</v>
      </c>
      <c r="G7106" t="str">
        <f t="shared" si="1102"/>
        <v>07</v>
      </c>
      <c r="H7106" t="str">
        <f t="shared" si="1103"/>
        <v>06</v>
      </c>
      <c r="I7106" t="str">
        <f t="shared" si="1104"/>
        <v>%1995-07-06%^^xsd:date</v>
      </c>
      <c r="J7106" t="str">
        <f t="shared" si="1105"/>
        <v/>
      </c>
      <c r="K7106" t="str">
        <f t="shared" si="1106"/>
        <v/>
      </c>
      <c r="L7106" t="str">
        <f t="shared" si="1107"/>
        <v/>
      </c>
      <c r="M7106" t="str">
        <f t="shared" si="1108"/>
        <v/>
      </c>
      <c r="N7106" t="str">
        <f t="shared" si="1109"/>
        <v>:8149 a crs:CommonwealthOrganisation ; schema:name %Civil Aviation Safety Authority, Victoria/Tasmania Regional Office% ; schema:startDate %1995-07-06%^^xsd:date ; time:hasTime [ time:hasBeginning [ time:inXSDDate %1995-07-06%^^xsd:date ]  ] .</v>
      </c>
    </row>
    <row r="7107" spans="1:14" x14ac:dyDescent="0.15">
      <c r="A7107" s="1" t="s">
        <v>14251</v>
      </c>
      <c r="B7107" s="1" t="s">
        <v>14252</v>
      </c>
      <c r="C7107" s="1">
        <v>19010101</v>
      </c>
      <c r="D7107" s="1">
        <v>20090522</v>
      </c>
      <c r="E7107" t="str">
        <f t="shared" ref="E7107:E7170" si="1110">TEXT(SUBSTITUTE(A7107, "CA ", ""), "0000")</f>
        <v>0815</v>
      </c>
      <c r="F7107" t="str">
        <f t="shared" ref="F7107:F7170" si="1111">LEFT(C7107,4)</f>
        <v>1901</v>
      </c>
      <c r="G7107" t="str">
        <f t="shared" ref="G7107:G7170" si="1112">MID(C7107,5,2)</f>
        <v>01</v>
      </c>
      <c r="H7107" t="str">
        <f t="shared" ref="H7107:H7170" si="1113">RIGHT(C7107,2)</f>
        <v>01</v>
      </c>
      <c r="I7107" t="str">
        <f t="shared" ref="I7107:I7170" si="1114">IF(AND(G7107+0&gt;=1,G7107+0&lt;=12),CONCATENATE("%",F7107,"-",G7107,"-",H7107,"%^^xsd:date"),CONCATENATE("%",F7107,"%^^xsd:gYear"))</f>
        <v>%1901-01-01%^^xsd:date</v>
      </c>
      <c r="J7107" t="str">
        <f t="shared" ref="J7107:J7170" si="1115">LEFT(D7107,4)</f>
        <v>2009</v>
      </c>
      <c r="K7107" t="str">
        <f t="shared" ref="K7107:K7170" si="1116">MID(D7107,5,2)</f>
        <v>05</v>
      </c>
      <c r="L7107" t="str">
        <f t="shared" ref="L7107:L7170" si="1117">RIGHT(D7107,2)</f>
        <v>22</v>
      </c>
      <c r="M7107" t="str">
        <f t="shared" ref="M7107:M7170" si="1118">IFERROR(IF(AND(K7107+0&gt;=1,K7107+0&lt;=12),CONCATENATE("%",J7107,"-",L7107,"-",L7107,"%^^xsd:date"),CONCATENATE("%",J7107,"%^^xsd:gYear")),"")</f>
        <v>%2009-22-22%^^xsd:date</v>
      </c>
      <c r="N7107" t="str">
        <f t="shared" ref="N7107:N7170" si="1119">CONCATENATE(":",E7107," a crs:CommonwealthOrganisation ; schema:name %",B7107,"% ; schema:startDate ",I7107, IF(M7107="","",CONCATENATE(" ; schema:endDate ",M7107)), " ; time:hasTime [ time:hasBeginning [ time:inXSDDate ", I7107, " ] ", IF(O7107="","",CONCATENATE(" ; time:hasEnd [ time:inXSDDate ",O7107, " ] ")), " ] .")</f>
        <v>:0815 a crs:CommonwealthOrganisation ; schema:name %Sub-Collector of Customs, Port Hedland/ (from 1985) Australian Customs Service, Port Hedland [Western Australia]% ; schema:startDate %1901-01-01%^^xsd:date ; schema:endDate %2009-22-22%^^xsd:date ; time:hasTime [ time:hasBeginning [ time:inXSDDate %1901-01-01%^^xsd:date ]  ] .</v>
      </c>
    </row>
    <row r="7108" spans="1:14" x14ac:dyDescent="0.15">
      <c r="A7108" s="1" t="s">
        <v>14253</v>
      </c>
      <c r="B7108" s="1" t="s">
        <v>14254</v>
      </c>
      <c r="C7108" s="1">
        <v>19950706</v>
      </c>
      <c r="E7108" t="str">
        <f t="shared" si="1110"/>
        <v>8150</v>
      </c>
      <c r="F7108" t="str">
        <f t="shared" si="1111"/>
        <v>1995</v>
      </c>
      <c r="G7108" t="str">
        <f t="shared" si="1112"/>
        <v>07</v>
      </c>
      <c r="H7108" t="str">
        <f t="shared" si="1113"/>
        <v>06</v>
      </c>
      <c r="I7108" t="str">
        <f t="shared" si="1114"/>
        <v>%1995-07-06%^^xsd:date</v>
      </c>
      <c r="J7108" t="str">
        <f t="shared" si="1115"/>
        <v/>
      </c>
      <c r="K7108" t="str">
        <f t="shared" si="1116"/>
        <v/>
      </c>
      <c r="L7108" t="str">
        <f t="shared" si="1117"/>
        <v/>
      </c>
      <c r="M7108" t="str">
        <f t="shared" si="1118"/>
        <v/>
      </c>
      <c r="N7108" t="str">
        <f t="shared" si="1119"/>
        <v>:8150 a crs:CommonwealthOrganisation ; schema:name %Airservices Australia, Victoria/Tasmania Field Office% ; schema:startDate %1995-07-06%^^xsd:date ; time:hasTime [ time:hasBeginning [ time:inXSDDate %1995-07-06%^^xsd:date ]  ] .</v>
      </c>
    </row>
    <row r="7109" spans="1:14" x14ac:dyDescent="0.15">
      <c r="A7109" s="1" t="s">
        <v>14255</v>
      </c>
      <c r="B7109" s="1" t="s">
        <v>14256</v>
      </c>
      <c r="C7109" s="1">
        <v>19920810</v>
      </c>
      <c r="E7109" t="str">
        <f t="shared" si="1110"/>
        <v>8152</v>
      </c>
      <c r="F7109" t="str">
        <f t="shared" si="1111"/>
        <v>1992</v>
      </c>
      <c r="G7109" t="str">
        <f t="shared" si="1112"/>
        <v>08</v>
      </c>
      <c r="H7109" t="str">
        <f t="shared" si="1113"/>
        <v>10</v>
      </c>
      <c r="I7109" t="str">
        <f t="shared" si="1114"/>
        <v>%1992-08-10%^^xsd:date</v>
      </c>
      <c r="J7109" t="str">
        <f t="shared" si="1115"/>
        <v/>
      </c>
      <c r="K7109" t="str">
        <f t="shared" si="1116"/>
        <v/>
      </c>
      <c r="L7109" t="str">
        <f t="shared" si="1117"/>
        <v/>
      </c>
      <c r="M7109" t="str">
        <f t="shared" si="1118"/>
        <v/>
      </c>
      <c r="N7109" t="str">
        <f t="shared" si="1119"/>
        <v>:8152 a crs:CommonwealthOrganisation ; schema:name %Maritime Patrol Logistics Management Squadron (MPLMSQN)% ; schema:startDate %1992-08-10%^^xsd:date ; time:hasTime [ time:hasBeginning [ time:inXSDDate %1992-08-10%^^xsd:date ]  ] .</v>
      </c>
    </row>
    <row r="7110" spans="1:14" x14ac:dyDescent="0.15">
      <c r="A7110" s="1" t="s">
        <v>14257</v>
      </c>
      <c r="B7110" s="1" t="s">
        <v>14258</v>
      </c>
      <c r="C7110" s="1">
        <v>19940829</v>
      </c>
      <c r="D7110" s="1">
        <v>20149999</v>
      </c>
      <c r="E7110" t="str">
        <f t="shared" si="1110"/>
        <v>8153</v>
      </c>
      <c r="F7110" t="str">
        <f t="shared" si="1111"/>
        <v>1994</v>
      </c>
      <c r="G7110" t="str">
        <f t="shared" si="1112"/>
        <v>08</v>
      </c>
      <c r="H7110" t="str">
        <f t="shared" si="1113"/>
        <v>29</v>
      </c>
      <c r="I7110" t="str">
        <f t="shared" si="1114"/>
        <v>%1994-08-29%^^xsd:date</v>
      </c>
      <c r="J7110" t="str">
        <f t="shared" si="1115"/>
        <v>2014</v>
      </c>
      <c r="K7110" t="str">
        <f t="shared" si="1116"/>
        <v>99</v>
      </c>
      <c r="L7110" t="str">
        <f t="shared" si="1117"/>
        <v>99</v>
      </c>
      <c r="M7110" t="str">
        <f t="shared" si="1118"/>
        <v>%2014%^^xsd:gYear</v>
      </c>
      <c r="N7110" t="str">
        <f t="shared" si="1119"/>
        <v>:8153 a crs:CommonwealthOrganisation ; schema:name %HMAS KANIMBLA [II]% ; schema:startDate %1994-08-29%^^xsd:date ; schema:endDate %2014%^^xsd:gYear ; time:hasTime [ time:hasBeginning [ time:inXSDDate %1994-08-29%^^xsd:date ]  ] .</v>
      </c>
    </row>
    <row r="7111" spans="1:14" x14ac:dyDescent="0.15">
      <c r="A7111" s="1" t="s">
        <v>14259</v>
      </c>
      <c r="B7111" s="1" t="s">
        <v>14260</v>
      </c>
      <c r="C7111" s="1">
        <v>19941125</v>
      </c>
      <c r="D7111" s="1">
        <v>20149999</v>
      </c>
      <c r="E7111" t="str">
        <f t="shared" si="1110"/>
        <v>8154</v>
      </c>
      <c r="F7111" t="str">
        <f t="shared" si="1111"/>
        <v>1994</v>
      </c>
      <c r="G7111" t="str">
        <f t="shared" si="1112"/>
        <v>11</v>
      </c>
      <c r="H7111" t="str">
        <f t="shared" si="1113"/>
        <v>25</v>
      </c>
      <c r="I7111" t="str">
        <f t="shared" si="1114"/>
        <v>%1994-11-25%^^xsd:date</v>
      </c>
      <c r="J7111" t="str">
        <f t="shared" si="1115"/>
        <v>2014</v>
      </c>
      <c r="K7111" t="str">
        <f t="shared" si="1116"/>
        <v>99</v>
      </c>
      <c r="L7111" t="str">
        <f t="shared" si="1117"/>
        <v>99</v>
      </c>
      <c r="M7111" t="str">
        <f t="shared" si="1118"/>
        <v>%2014%^^xsd:gYear</v>
      </c>
      <c r="N7111" t="str">
        <f t="shared" si="1119"/>
        <v>:8154 a crs:CommonwealthOrganisation ; schema:name %HMAS MANOORA [II]% ; schema:startDate %1994-11-25%^^xsd:date ; schema:endDate %2014%^^xsd:gYear ; time:hasTime [ time:hasBeginning [ time:inXSDDate %1994-11-25%^^xsd:date ]  ] .</v>
      </c>
    </row>
    <row r="7112" spans="1:14" x14ac:dyDescent="0.15">
      <c r="A7112" s="1" t="s">
        <v>14261</v>
      </c>
      <c r="B7112" s="1" t="s">
        <v>14262</v>
      </c>
      <c r="C7112" s="1">
        <v>19940101</v>
      </c>
      <c r="E7112" t="str">
        <f t="shared" si="1110"/>
        <v>8155</v>
      </c>
      <c r="F7112" t="str">
        <f t="shared" si="1111"/>
        <v>1994</v>
      </c>
      <c r="G7112" t="str">
        <f t="shared" si="1112"/>
        <v>01</v>
      </c>
      <c r="H7112" t="str">
        <f t="shared" si="1113"/>
        <v>01</v>
      </c>
      <c r="I7112" t="str">
        <f t="shared" si="1114"/>
        <v>%1994-01-01%^^xsd:date</v>
      </c>
      <c r="J7112" t="str">
        <f t="shared" si="1115"/>
        <v/>
      </c>
      <c r="K7112" t="str">
        <f t="shared" si="1116"/>
        <v/>
      </c>
      <c r="L7112" t="str">
        <f t="shared" si="1117"/>
        <v/>
      </c>
      <c r="M7112" t="str">
        <f t="shared" si="1118"/>
        <v/>
      </c>
      <c r="N7112" t="str">
        <f t="shared" si="1119"/>
        <v>:8155 a crs:CommonwealthOrganisation ; schema:name %National Native Title Tribunal, Principal Registry, Perth% ; schema:startDate %1994-01-01%^^xsd:date ; time:hasTime [ time:hasBeginning [ time:inXSDDate %1994-01-01%^^xsd:date ]  ] .</v>
      </c>
    </row>
    <row r="7113" spans="1:14" x14ac:dyDescent="0.15">
      <c r="A7113" s="1" t="s">
        <v>14263</v>
      </c>
      <c r="B7113" s="1" t="s">
        <v>14264</v>
      </c>
      <c r="C7113" s="1">
        <v>19940516</v>
      </c>
      <c r="D7113" s="1">
        <v>19941025</v>
      </c>
      <c r="E7113" t="str">
        <f t="shared" si="1110"/>
        <v>8156</v>
      </c>
      <c r="F7113" t="str">
        <f t="shared" si="1111"/>
        <v>1994</v>
      </c>
      <c r="G7113" t="str">
        <f t="shared" si="1112"/>
        <v>05</v>
      </c>
      <c r="H7113" t="str">
        <f t="shared" si="1113"/>
        <v>16</v>
      </c>
      <c r="I7113" t="str">
        <f t="shared" si="1114"/>
        <v>%1994-05-16%^^xsd:date</v>
      </c>
      <c r="J7113" t="str">
        <f t="shared" si="1115"/>
        <v>1994</v>
      </c>
      <c r="K7113" t="str">
        <f t="shared" si="1116"/>
        <v>10</v>
      </c>
      <c r="L7113" t="str">
        <f t="shared" si="1117"/>
        <v>25</v>
      </c>
      <c r="M7113" t="str">
        <f t="shared" si="1118"/>
        <v>%1994-25-25%^^xsd:date</v>
      </c>
      <c r="N7113" t="str">
        <f t="shared" si="1119"/>
        <v>:8156 a crs:CommonwealthOrganisation ; schema:name %Royal Commission of Inquiry into the leasing by the Commonwealth of accommodation in Centenary House% ; schema:startDate %1994-05-16%^^xsd:date ; schema:endDate %1994-25-25%^^xsd:date ; time:hasTime [ time:hasBeginning [ time:inXSDDate %1994-05-16%^^xsd:date ]  ] .</v>
      </c>
    </row>
    <row r="7114" spans="1:14" x14ac:dyDescent="0.15">
      <c r="A7114" s="1" t="s">
        <v>14265</v>
      </c>
      <c r="B7114" s="1" t="s">
        <v>14266</v>
      </c>
      <c r="C7114" s="1">
        <v>19920701</v>
      </c>
      <c r="D7114" s="1">
        <v>19971009</v>
      </c>
      <c r="E7114" t="str">
        <f t="shared" si="1110"/>
        <v>8157</v>
      </c>
      <c r="F7114" t="str">
        <f t="shared" si="1111"/>
        <v>1992</v>
      </c>
      <c r="G7114" t="str">
        <f t="shared" si="1112"/>
        <v>07</v>
      </c>
      <c r="H7114" t="str">
        <f t="shared" si="1113"/>
        <v>01</v>
      </c>
      <c r="I7114" t="str">
        <f t="shared" si="1114"/>
        <v>%1992-07-01%^^xsd:date</v>
      </c>
      <c r="J7114" t="str">
        <f t="shared" si="1115"/>
        <v>1997</v>
      </c>
      <c r="K7114" t="str">
        <f t="shared" si="1116"/>
        <v>10</v>
      </c>
      <c r="L7114" t="str">
        <f t="shared" si="1117"/>
        <v>09</v>
      </c>
      <c r="M7114" t="str">
        <f t="shared" si="1118"/>
        <v>%1997-09-09%^^xsd:date</v>
      </c>
      <c r="N7114" t="str">
        <f t="shared" si="1119"/>
        <v>:8157 a crs:CommonwealthOrganisation ; schema:name %Australian Estate Management, Regional Office, South Queensland% ; schema:startDate %1992-07-01%^^xsd:date ; schema:endDate %1997-09-09%^^xsd:date ; time:hasTime [ time:hasBeginning [ time:inXSDDate %1992-07-01%^^xsd:date ]  ] .</v>
      </c>
    </row>
    <row r="7115" spans="1:14" x14ac:dyDescent="0.15">
      <c r="A7115" s="1" t="s">
        <v>14267</v>
      </c>
      <c r="B7115" s="1" t="s">
        <v>14268</v>
      </c>
      <c r="C7115" s="1">
        <v>19700308</v>
      </c>
      <c r="E7115" t="str">
        <f t="shared" si="1110"/>
        <v>8158</v>
      </c>
      <c r="F7115" t="str">
        <f t="shared" si="1111"/>
        <v>1970</v>
      </c>
      <c r="G7115" t="str">
        <f t="shared" si="1112"/>
        <v>03</v>
      </c>
      <c r="H7115" t="str">
        <f t="shared" si="1113"/>
        <v>08</v>
      </c>
      <c r="I7115" t="str">
        <f t="shared" si="1114"/>
        <v>%1970-03-08%^^xsd:date</v>
      </c>
      <c r="J7115" t="str">
        <f t="shared" si="1115"/>
        <v/>
      </c>
      <c r="K7115" t="str">
        <f t="shared" si="1116"/>
        <v/>
      </c>
      <c r="L7115" t="str">
        <f t="shared" si="1117"/>
        <v/>
      </c>
      <c r="M7115" t="str">
        <f t="shared" si="1118"/>
        <v/>
      </c>
      <c r="N7115" t="str">
        <f t="shared" si="1119"/>
        <v>:8158 a crs:CommonwealthOrganisation ; schema:name %Australian Embassy, Portugal [Lisbon]% ; schema:startDate %1970-03-08%^^xsd:date ; time:hasTime [ time:hasBeginning [ time:inXSDDate %1970-03-08%^^xsd:date ]  ] .</v>
      </c>
    </row>
    <row r="7116" spans="1:14" x14ac:dyDescent="0.15">
      <c r="A7116" s="1" t="s">
        <v>14269</v>
      </c>
      <c r="B7116" s="1" t="s">
        <v>14270</v>
      </c>
      <c r="C7116" s="1">
        <v>19890313</v>
      </c>
      <c r="D7116" s="1">
        <v>19900412</v>
      </c>
      <c r="E7116" t="str">
        <f t="shared" si="1110"/>
        <v>8159</v>
      </c>
      <c r="F7116" t="str">
        <f t="shared" si="1111"/>
        <v>1989</v>
      </c>
      <c r="G7116" t="str">
        <f t="shared" si="1112"/>
        <v>03</v>
      </c>
      <c r="H7116" t="str">
        <f t="shared" si="1113"/>
        <v>13</v>
      </c>
      <c r="I7116" t="str">
        <f t="shared" si="1114"/>
        <v>%1989-03-13%^^xsd:date</v>
      </c>
      <c r="J7116" t="str">
        <f t="shared" si="1115"/>
        <v>1990</v>
      </c>
      <c r="K7116" t="str">
        <f t="shared" si="1116"/>
        <v>04</v>
      </c>
      <c r="L7116" t="str">
        <f t="shared" si="1117"/>
        <v>12</v>
      </c>
      <c r="M7116" t="str">
        <f t="shared" si="1118"/>
        <v>%1990-12-12%^^xsd:date</v>
      </c>
      <c r="N7116" t="str">
        <f t="shared" si="1119"/>
        <v>:8159 a crs:CommonwealthOrganisation ; schema:name %Australian Liaison Office, Namibia [Windhoek]% ; schema:startDate %1989-03-13%^^xsd:date ; schema:endDate %1990-12-12%^^xsd:date ; time:hasTime [ time:hasBeginning [ time:inXSDDate %1989-03-13%^^xsd:date ]  ] .</v>
      </c>
    </row>
    <row r="7117" spans="1:14" x14ac:dyDescent="0.15">
      <c r="A7117" s="1" t="s">
        <v>14271</v>
      </c>
      <c r="B7117" s="1" t="s">
        <v>14272</v>
      </c>
      <c r="C7117" s="1">
        <v>18270101</v>
      </c>
      <c r="D7117" s="1">
        <v>20090522</v>
      </c>
      <c r="E7117" t="str">
        <f t="shared" si="1110"/>
        <v>0816</v>
      </c>
      <c r="F7117" t="str">
        <f t="shared" si="1111"/>
        <v>1827</v>
      </c>
      <c r="G7117" t="str">
        <f t="shared" si="1112"/>
        <v>01</v>
      </c>
      <c r="H7117" t="str">
        <f t="shared" si="1113"/>
        <v>01</v>
      </c>
      <c r="I7117" t="str">
        <f t="shared" si="1114"/>
        <v>%1827-01-01%^^xsd:date</v>
      </c>
      <c r="J7117" t="str">
        <f t="shared" si="1115"/>
        <v>2009</v>
      </c>
      <c r="K7117" t="str">
        <f t="shared" si="1116"/>
        <v>05</v>
      </c>
      <c r="L7117" t="str">
        <f t="shared" si="1117"/>
        <v>22</v>
      </c>
      <c r="M7117" t="str">
        <f t="shared" si="1118"/>
        <v>%2009-22-22%^^xsd:date</v>
      </c>
      <c r="N7117" t="str">
        <f t="shared" si="1119"/>
        <v>:0816 a crs:CommonwealthOrganisation ; schema:name %Australian Customs Service, Regional Administration, Tasmania% ; schema:startDate %1827-01-01%^^xsd:date ; schema:endDate %2009-22-22%^^xsd:date ; time:hasTime [ time:hasBeginning [ time:inXSDDate %1827-01-01%^^xsd:date ]  ] .</v>
      </c>
    </row>
    <row r="7118" spans="1:14" x14ac:dyDescent="0.15">
      <c r="A7118" s="1" t="s">
        <v>14273</v>
      </c>
      <c r="B7118" s="1" t="s">
        <v>14274</v>
      </c>
      <c r="C7118" s="1">
        <v>19950706</v>
      </c>
      <c r="E7118" t="str">
        <f t="shared" si="1110"/>
        <v>8160</v>
      </c>
      <c r="F7118" t="str">
        <f t="shared" si="1111"/>
        <v>1995</v>
      </c>
      <c r="G7118" t="str">
        <f t="shared" si="1112"/>
        <v>07</v>
      </c>
      <c r="H7118" t="str">
        <f t="shared" si="1113"/>
        <v>06</v>
      </c>
      <c r="I7118" t="str">
        <f t="shared" si="1114"/>
        <v>%1995-07-06%^^xsd:date</v>
      </c>
      <c r="J7118" t="str">
        <f t="shared" si="1115"/>
        <v/>
      </c>
      <c r="K7118" t="str">
        <f t="shared" si="1116"/>
        <v/>
      </c>
      <c r="L7118" t="str">
        <f t="shared" si="1117"/>
        <v/>
      </c>
      <c r="M7118" t="str">
        <f t="shared" si="1118"/>
        <v/>
      </c>
      <c r="N7118" t="str">
        <f t="shared" si="1119"/>
        <v>:8160 a crs:CommonwealthOrganisation ; schema:name %Civil Aviation Safety Authority, South Australia/Northern Territory Region% ; schema:startDate %1995-07-06%^^xsd:date ; time:hasTime [ time:hasBeginning [ time:inXSDDate %1995-07-06%^^xsd:date ]  ] .</v>
      </c>
    </row>
    <row r="7119" spans="1:14" x14ac:dyDescent="0.15">
      <c r="A7119" s="1" t="s">
        <v>14275</v>
      </c>
      <c r="B7119" s="1" t="s">
        <v>14276</v>
      </c>
      <c r="C7119" s="1">
        <v>19950706</v>
      </c>
      <c r="E7119" t="str">
        <f t="shared" si="1110"/>
        <v>8161</v>
      </c>
      <c r="F7119" t="str">
        <f t="shared" si="1111"/>
        <v>1995</v>
      </c>
      <c r="G7119" t="str">
        <f t="shared" si="1112"/>
        <v>07</v>
      </c>
      <c r="H7119" t="str">
        <f t="shared" si="1113"/>
        <v>06</v>
      </c>
      <c r="I7119" t="str">
        <f t="shared" si="1114"/>
        <v>%1995-07-06%^^xsd:date</v>
      </c>
      <c r="J7119" t="str">
        <f t="shared" si="1115"/>
        <v/>
      </c>
      <c r="K7119" t="str">
        <f t="shared" si="1116"/>
        <v/>
      </c>
      <c r="L7119" t="str">
        <f t="shared" si="1117"/>
        <v/>
      </c>
      <c r="M7119" t="str">
        <f t="shared" si="1118"/>
        <v/>
      </c>
      <c r="N7119" t="str">
        <f t="shared" si="1119"/>
        <v>:8161 a crs:CommonwealthOrganisation ; schema:name %Airservices Australia, South Australia/Northern Territory Region% ; schema:startDate %1995-07-06%^^xsd:date ; time:hasTime [ time:hasBeginning [ time:inXSDDate %1995-07-06%^^xsd:date ]  ] .</v>
      </c>
    </row>
    <row r="7120" spans="1:14" x14ac:dyDescent="0.15">
      <c r="A7120" s="1" t="s">
        <v>14277</v>
      </c>
      <c r="B7120" s="1" t="s">
        <v>14278</v>
      </c>
      <c r="C7120" s="1">
        <v>19950706</v>
      </c>
      <c r="E7120" t="str">
        <f t="shared" si="1110"/>
        <v>8162</v>
      </c>
      <c r="F7120" t="str">
        <f t="shared" si="1111"/>
        <v>1995</v>
      </c>
      <c r="G7120" t="str">
        <f t="shared" si="1112"/>
        <v>07</v>
      </c>
      <c r="H7120" t="str">
        <f t="shared" si="1113"/>
        <v>06</v>
      </c>
      <c r="I7120" t="str">
        <f t="shared" si="1114"/>
        <v>%1995-07-06%^^xsd:date</v>
      </c>
      <c r="J7120" t="str">
        <f t="shared" si="1115"/>
        <v/>
      </c>
      <c r="K7120" t="str">
        <f t="shared" si="1116"/>
        <v/>
      </c>
      <c r="L7120" t="str">
        <f t="shared" si="1117"/>
        <v/>
      </c>
      <c r="M7120" t="str">
        <f t="shared" si="1118"/>
        <v/>
      </c>
      <c r="N7120" t="str">
        <f t="shared" si="1119"/>
        <v>:8162 a crs:CommonwealthOrganisation ; schema:name %Airservices Australia, North East Regional Office, Queensland% ; schema:startDate %1995-07-06%^^xsd:date ; time:hasTime [ time:hasBeginning [ time:inXSDDate %1995-07-06%^^xsd:date ]  ] .</v>
      </c>
    </row>
    <row r="7121" spans="1:14" x14ac:dyDescent="0.15">
      <c r="A7121" s="1" t="s">
        <v>14279</v>
      </c>
      <c r="B7121" s="1" t="s">
        <v>14280</v>
      </c>
      <c r="C7121" s="1">
        <v>19900131</v>
      </c>
      <c r="D7121" s="1">
        <v>19960311</v>
      </c>
      <c r="E7121" t="str">
        <f t="shared" si="1110"/>
        <v>8163</v>
      </c>
      <c r="F7121" t="str">
        <f t="shared" si="1111"/>
        <v>1990</v>
      </c>
      <c r="G7121" t="str">
        <f t="shared" si="1112"/>
        <v>01</v>
      </c>
      <c r="H7121" t="str">
        <f t="shared" si="1113"/>
        <v>31</v>
      </c>
      <c r="I7121" t="str">
        <f t="shared" si="1114"/>
        <v>%1990-01-31%^^xsd:date</v>
      </c>
      <c r="J7121" t="str">
        <f t="shared" si="1115"/>
        <v>1996</v>
      </c>
      <c r="K7121" t="str">
        <f t="shared" si="1116"/>
        <v>03</v>
      </c>
      <c r="L7121" t="str">
        <f t="shared" si="1117"/>
        <v>11</v>
      </c>
      <c r="M7121" t="str">
        <f t="shared" si="1118"/>
        <v>%1996-11-11%^^xsd:date</v>
      </c>
      <c r="N7121" t="str">
        <f t="shared" si="1119"/>
        <v>:8163 a crs:CommonwealthOrganisation ; schema:name %Aboriginal and Torres Strait Islander Education Unit, Mackay [Queensland]% ; schema:startDate %1990-01-31%^^xsd:date ; schema:endDate %1996-11-11%^^xsd:date ; time:hasTime [ time:hasBeginning [ time:inXSDDate %1990-01-31%^^xsd:date ]  ] .</v>
      </c>
    </row>
    <row r="7122" spans="1:14" x14ac:dyDescent="0.15">
      <c r="A7122" s="1" t="s">
        <v>14281</v>
      </c>
      <c r="B7122" s="1" t="s">
        <v>14282</v>
      </c>
      <c r="C7122" s="1">
        <v>19491214</v>
      </c>
      <c r="E7122" t="str">
        <f t="shared" si="1110"/>
        <v>8164</v>
      </c>
      <c r="F7122" t="str">
        <f t="shared" si="1111"/>
        <v>1949</v>
      </c>
      <c r="G7122" t="str">
        <f t="shared" si="1112"/>
        <v>12</v>
      </c>
      <c r="H7122" t="str">
        <f t="shared" si="1113"/>
        <v>14</v>
      </c>
      <c r="I7122" t="str">
        <f t="shared" si="1114"/>
        <v>%1949-12-14%^^xsd:date</v>
      </c>
      <c r="J7122" t="str">
        <f t="shared" si="1115"/>
        <v/>
      </c>
      <c r="K7122" t="str">
        <f t="shared" si="1116"/>
        <v/>
      </c>
      <c r="L7122" t="str">
        <f t="shared" si="1117"/>
        <v/>
      </c>
      <c r="M7122" t="str">
        <f t="shared" si="1118"/>
        <v/>
      </c>
      <c r="N7122" t="str">
        <f t="shared" si="1119"/>
        <v>:8164 a crs:CommonwealthOrganisation ; schema:name %Australian Consulate-General and Permanent Mission to the Office of the United Nations, Geneva [Switzerland]% ; schema:startDate %1949-12-14%^^xsd:date ; time:hasTime [ time:hasBeginning [ time:inXSDDate %1949-12-14%^^xsd:date ]  ] .</v>
      </c>
    </row>
    <row r="7123" spans="1:14" x14ac:dyDescent="0.15">
      <c r="A7123" s="1" t="s">
        <v>14283</v>
      </c>
      <c r="B7123" s="1" t="s">
        <v>14284</v>
      </c>
      <c r="C7123" s="1">
        <v>19880801</v>
      </c>
      <c r="E7123" t="str">
        <f t="shared" si="1110"/>
        <v>8165</v>
      </c>
      <c r="F7123" t="str">
        <f t="shared" si="1111"/>
        <v>1988</v>
      </c>
      <c r="G7123" t="str">
        <f t="shared" si="1112"/>
        <v>08</v>
      </c>
      <c r="H7123" t="str">
        <f t="shared" si="1113"/>
        <v>01</v>
      </c>
      <c r="I7123" t="str">
        <f t="shared" si="1114"/>
        <v>%1988-08-01%^^xsd:date</v>
      </c>
      <c r="J7123" t="str">
        <f t="shared" si="1115"/>
        <v/>
      </c>
      <c r="K7123" t="str">
        <f t="shared" si="1116"/>
        <v/>
      </c>
      <c r="L7123" t="str">
        <f t="shared" si="1117"/>
        <v/>
      </c>
      <c r="M7123" t="str">
        <f t="shared" si="1118"/>
        <v/>
      </c>
      <c r="N7123" t="str">
        <f t="shared" si="1119"/>
        <v>:8165 a crs:CommonwealthOrganisation ; schema:name %Australian Permanent Mission to the General Agreement on Tariffs and Trade [GATT], Geneva [Switzerland]% ; schema:startDate %1988-08-01%^^xsd:date ; time:hasTime [ time:hasBeginning [ time:inXSDDate %1988-08-01%^^xsd:date ]  ] .</v>
      </c>
    </row>
    <row r="7124" spans="1:14" x14ac:dyDescent="0.15">
      <c r="A7124" s="1" t="s">
        <v>14285</v>
      </c>
      <c r="B7124" s="1" t="s">
        <v>14286</v>
      </c>
      <c r="C7124" s="1">
        <v>19760405</v>
      </c>
      <c r="D7124" s="1">
        <v>19910305</v>
      </c>
      <c r="E7124" t="str">
        <f t="shared" si="1110"/>
        <v>8166</v>
      </c>
      <c r="F7124" t="str">
        <f t="shared" si="1111"/>
        <v>1976</v>
      </c>
      <c r="G7124" t="str">
        <f t="shared" si="1112"/>
        <v>04</v>
      </c>
      <c r="H7124" t="str">
        <f t="shared" si="1113"/>
        <v>05</v>
      </c>
      <c r="I7124" t="str">
        <f t="shared" si="1114"/>
        <v>%1976-04-05%^^xsd:date</v>
      </c>
      <c r="J7124" t="str">
        <f t="shared" si="1115"/>
        <v>1991</v>
      </c>
      <c r="K7124" t="str">
        <f t="shared" si="1116"/>
        <v>03</v>
      </c>
      <c r="L7124" t="str">
        <f t="shared" si="1117"/>
        <v>05</v>
      </c>
      <c r="M7124" t="str">
        <f t="shared" si="1118"/>
        <v>%1991-05-05%^^xsd:date</v>
      </c>
      <c r="N7124" t="str">
        <f t="shared" si="1119"/>
        <v>:8166 a crs:CommonwealthOrganisation ; schema:name %Australian Embassy, Algeria [Algiers]% ; schema:startDate %1976-04-05%^^xsd:date ; schema:endDate %1991-05-05%^^xsd:date ; time:hasTime [ time:hasBeginning [ time:inXSDDate %1976-04-05%^^xsd:date ]  ] .</v>
      </c>
    </row>
    <row r="7125" spans="1:14" x14ac:dyDescent="0.15">
      <c r="A7125" s="1" t="s">
        <v>14287</v>
      </c>
      <c r="B7125" s="1" t="s">
        <v>14288</v>
      </c>
      <c r="C7125" s="1">
        <v>19940701</v>
      </c>
      <c r="D7125" s="1">
        <v>19960311</v>
      </c>
      <c r="E7125" t="str">
        <f t="shared" si="1110"/>
        <v>8167</v>
      </c>
      <c r="F7125" t="str">
        <f t="shared" si="1111"/>
        <v>1994</v>
      </c>
      <c r="G7125" t="str">
        <f t="shared" si="1112"/>
        <v>07</v>
      </c>
      <c r="H7125" t="str">
        <f t="shared" si="1113"/>
        <v>01</v>
      </c>
      <c r="I7125" t="str">
        <f t="shared" si="1114"/>
        <v>%1994-07-01%^^xsd:date</v>
      </c>
      <c r="J7125" t="str">
        <f t="shared" si="1115"/>
        <v>1996</v>
      </c>
      <c r="K7125" t="str">
        <f t="shared" si="1116"/>
        <v>03</v>
      </c>
      <c r="L7125" t="str">
        <f t="shared" si="1117"/>
        <v>11</v>
      </c>
      <c r="M7125" t="str">
        <f t="shared" si="1118"/>
        <v>%1996-11-11%^^xsd:date</v>
      </c>
      <c r="N7125" t="str">
        <f t="shared" si="1119"/>
        <v>:8167 a crs:CommonwealthOrganisation ; schema:name %Department of Employment, Education and Training, Central West Regional Office, Emerald [Queensland]% ; schema:startDate %1994-07-01%^^xsd:date ; schema:endDate %1996-11-11%^^xsd:date ; time:hasTime [ time:hasBeginning [ time:inXSDDate %1994-07-01%^^xsd:date ]  ] .</v>
      </c>
    </row>
    <row r="7126" spans="1:14" x14ac:dyDescent="0.15">
      <c r="A7126" s="1" t="s">
        <v>14289</v>
      </c>
      <c r="B7126" s="1" t="s">
        <v>14290</v>
      </c>
      <c r="C7126" s="1">
        <v>19940701</v>
      </c>
      <c r="D7126" s="1">
        <v>19960311</v>
      </c>
      <c r="E7126" t="str">
        <f t="shared" si="1110"/>
        <v>8168</v>
      </c>
      <c r="F7126" t="str">
        <f t="shared" si="1111"/>
        <v>1994</v>
      </c>
      <c r="G7126" t="str">
        <f t="shared" si="1112"/>
        <v>07</v>
      </c>
      <c r="H7126" t="str">
        <f t="shared" si="1113"/>
        <v>01</v>
      </c>
      <c r="I7126" t="str">
        <f t="shared" si="1114"/>
        <v>%1994-07-01%^^xsd:date</v>
      </c>
      <c r="J7126" t="str">
        <f t="shared" si="1115"/>
        <v>1996</v>
      </c>
      <c r="K7126" t="str">
        <f t="shared" si="1116"/>
        <v>03</v>
      </c>
      <c r="L7126" t="str">
        <f t="shared" si="1117"/>
        <v>11</v>
      </c>
      <c r="M7126" t="str">
        <f t="shared" si="1118"/>
        <v>%1996-11-11%^^xsd:date</v>
      </c>
      <c r="N7126" t="str">
        <f t="shared" si="1119"/>
        <v>:8168 a crs:CommonwealthOrganisation ; schema:name %Department of Employment, Education and Training, Branch Office, Longreach [Queensland]% ; schema:startDate %1994-07-01%^^xsd:date ; schema:endDate %1996-11-11%^^xsd:date ; time:hasTime [ time:hasBeginning [ time:inXSDDate %1994-07-01%^^xsd:date ]  ] .</v>
      </c>
    </row>
    <row r="7127" spans="1:14" x14ac:dyDescent="0.15">
      <c r="A7127" s="1" t="s">
        <v>14291</v>
      </c>
      <c r="B7127" s="1" t="s">
        <v>13177</v>
      </c>
      <c r="C7127" s="1">
        <v>19940701</v>
      </c>
      <c r="D7127" s="1">
        <v>19960311</v>
      </c>
      <c r="E7127" t="str">
        <f t="shared" si="1110"/>
        <v>8169</v>
      </c>
      <c r="F7127" t="str">
        <f t="shared" si="1111"/>
        <v>1994</v>
      </c>
      <c r="G7127" t="str">
        <f t="shared" si="1112"/>
        <v>07</v>
      </c>
      <c r="H7127" t="str">
        <f t="shared" si="1113"/>
        <v>01</v>
      </c>
      <c r="I7127" t="str">
        <f t="shared" si="1114"/>
        <v>%1994-07-01%^^xsd:date</v>
      </c>
      <c r="J7127" t="str">
        <f t="shared" si="1115"/>
        <v>1996</v>
      </c>
      <c r="K7127" t="str">
        <f t="shared" si="1116"/>
        <v>03</v>
      </c>
      <c r="L7127" t="str">
        <f t="shared" si="1117"/>
        <v>11</v>
      </c>
      <c r="M7127" t="str">
        <f t="shared" si="1118"/>
        <v>%1996-11-11%^^xsd:date</v>
      </c>
      <c r="N7127" t="str">
        <f t="shared" si="1119"/>
        <v>:8169 a crs:CommonwealthOrganisation ; schema:name %Department of Employment, Education and Training, Far North Queensland Regional Office, Cairns [Queensland]% ; schema:startDate %1994-07-01%^^xsd:date ; schema:endDate %1996-11-11%^^xsd:date ; time:hasTime [ time:hasBeginning [ time:inXSDDate %1994-07-01%^^xsd:date ]  ] .</v>
      </c>
    </row>
    <row r="7128" spans="1:14" x14ac:dyDescent="0.15">
      <c r="A7128" s="1" t="s">
        <v>14292</v>
      </c>
      <c r="B7128" s="1" t="s">
        <v>14293</v>
      </c>
      <c r="C7128" s="1">
        <v>19000101</v>
      </c>
      <c r="D7128" s="1">
        <v>20090522</v>
      </c>
      <c r="E7128" t="str">
        <f t="shared" si="1110"/>
        <v>0817</v>
      </c>
      <c r="F7128" t="str">
        <f t="shared" si="1111"/>
        <v>1900</v>
      </c>
      <c r="G7128" t="str">
        <f t="shared" si="1112"/>
        <v>01</v>
      </c>
      <c r="H7128" t="str">
        <f t="shared" si="1113"/>
        <v>01</v>
      </c>
      <c r="I7128" t="str">
        <f t="shared" si="1114"/>
        <v>%1900-01-01%^^xsd:date</v>
      </c>
      <c r="J7128" t="str">
        <f t="shared" si="1115"/>
        <v>2009</v>
      </c>
      <c r="K7128" t="str">
        <f t="shared" si="1116"/>
        <v>05</v>
      </c>
      <c r="L7128" t="str">
        <f t="shared" si="1117"/>
        <v>22</v>
      </c>
      <c r="M7128" t="str">
        <f t="shared" si="1118"/>
        <v>%2009-22-22%^^xsd:date</v>
      </c>
      <c r="N7128" t="str">
        <f t="shared" si="1119"/>
        <v>:0817 a crs:CommonwealthOrganisation ; schema:name %Sub-Collector of Customs, Burnie [Tasmania]% ; schema:startDate %1900-01-01%^^xsd:date ; schema:endDate %2009-22-22%^^xsd:date ; time:hasTime [ time:hasBeginning [ time:inXSDDate %1900-01-01%^^xsd:date ]  ] .</v>
      </c>
    </row>
    <row r="7129" spans="1:14" x14ac:dyDescent="0.15">
      <c r="A7129" s="1" t="s">
        <v>14294</v>
      </c>
      <c r="B7129" s="1" t="s">
        <v>14295</v>
      </c>
      <c r="C7129" s="1">
        <v>19940701</v>
      </c>
      <c r="D7129" s="1">
        <v>19960311</v>
      </c>
      <c r="E7129" t="str">
        <f t="shared" si="1110"/>
        <v>8170</v>
      </c>
      <c r="F7129" t="str">
        <f t="shared" si="1111"/>
        <v>1994</v>
      </c>
      <c r="G7129" t="str">
        <f t="shared" si="1112"/>
        <v>07</v>
      </c>
      <c r="H7129" t="str">
        <f t="shared" si="1113"/>
        <v>01</v>
      </c>
      <c r="I7129" t="str">
        <f t="shared" si="1114"/>
        <v>%1994-07-01%^^xsd:date</v>
      </c>
      <c r="J7129" t="str">
        <f t="shared" si="1115"/>
        <v>1996</v>
      </c>
      <c r="K7129" t="str">
        <f t="shared" si="1116"/>
        <v>03</v>
      </c>
      <c r="L7129" t="str">
        <f t="shared" si="1117"/>
        <v>11</v>
      </c>
      <c r="M7129" t="str">
        <f t="shared" si="1118"/>
        <v>%1996-11-11%^^xsd:date</v>
      </c>
      <c r="N7129" t="str">
        <f t="shared" si="1119"/>
        <v>:8170 a crs:CommonwealthOrganisation ; schema:name %Department of Employment, Education and Training, Branch Office, Westcourt [Queensland]% ; schema:startDate %1994-07-01%^^xsd:date ; schema:endDate %1996-11-11%^^xsd:date ; time:hasTime [ time:hasBeginning [ time:inXSDDate %1994-07-01%^^xsd:date ]  ] .</v>
      </c>
    </row>
    <row r="7130" spans="1:14" x14ac:dyDescent="0.15">
      <c r="A7130" s="1" t="s">
        <v>14296</v>
      </c>
      <c r="B7130" s="1" t="s">
        <v>14297</v>
      </c>
      <c r="C7130" s="1">
        <v>19940701</v>
      </c>
      <c r="D7130" s="1">
        <v>19960311</v>
      </c>
      <c r="E7130" t="str">
        <f t="shared" si="1110"/>
        <v>8171</v>
      </c>
      <c r="F7130" t="str">
        <f t="shared" si="1111"/>
        <v>1994</v>
      </c>
      <c r="G7130" t="str">
        <f t="shared" si="1112"/>
        <v>07</v>
      </c>
      <c r="H7130" t="str">
        <f t="shared" si="1113"/>
        <v>01</v>
      </c>
      <c r="I7130" t="str">
        <f t="shared" si="1114"/>
        <v>%1994-07-01%^^xsd:date</v>
      </c>
      <c r="J7130" t="str">
        <f t="shared" si="1115"/>
        <v>1996</v>
      </c>
      <c r="K7130" t="str">
        <f t="shared" si="1116"/>
        <v>03</v>
      </c>
      <c r="L7130" t="str">
        <f t="shared" si="1117"/>
        <v>11</v>
      </c>
      <c r="M7130" t="str">
        <f t="shared" si="1118"/>
        <v>%1996-11-11%^^xsd:date</v>
      </c>
      <c r="N7130" t="str">
        <f t="shared" si="1119"/>
        <v>:8171 a crs:CommonwealthOrganisation ; schema:name %Department of Employment, Education and Training, Branch Office, Innisfail [Queensland]% ; schema:startDate %1994-07-01%^^xsd:date ; schema:endDate %1996-11-11%^^xsd:date ; time:hasTime [ time:hasBeginning [ time:inXSDDate %1994-07-01%^^xsd:date ]  ] .</v>
      </c>
    </row>
    <row r="7131" spans="1:14" x14ac:dyDescent="0.15">
      <c r="A7131" s="1" t="s">
        <v>14298</v>
      </c>
      <c r="B7131" s="1" t="s">
        <v>14299</v>
      </c>
      <c r="C7131" s="1">
        <v>19940701</v>
      </c>
      <c r="D7131" s="1">
        <v>19960311</v>
      </c>
      <c r="E7131" t="str">
        <f t="shared" si="1110"/>
        <v>8172</v>
      </c>
      <c r="F7131" t="str">
        <f t="shared" si="1111"/>
        <v>1994</v>
      </c>
      <c r="G7131" t="str">
        <f t="shared" si="1112"/>
        <v>07</v>
      </c>
      <c r="H7131" t="str">
        <f t="shared" si="1113"/>
        <v>01</v>
      </c>
      <c r="I7131" t="str">
        <f t="shared" si="1114"/>
        <v>%1994-07-01%^^xsd:date</v>
      </c>
      <c r="J7131" t="str">
        <f t="shared" si="1115"/>
        <v>1996</v>
      </c>
      <c r="K7131" t="str">
        <f t="shared" si="1116"/>
        <v>03</v>
      </c>
      <c r="L7131" t="str">
        <f t="shared" si="1117"/>
        <v>11</v>
      </c>
      <c r="M7131" t="str">
        <f t="shared" si="1118"/>
        <v>%1996-11-11%^^xsd:date</v>
      </c>
      <c r="N7131" t="str">
        <f t="shared" si="1119"/>
        <v>:8172 a crs:CommonwealthOrganisation ; schema:name %Department of Employment, Education and Training, Gladstone Regional Office, Gladstone [Queensland]% ; schema:startDate %1994-07-01%^^xsd:date ; schema:endDate %1996-11-11%^^xsd:date ; time:hasTime [ time:hasBeginning [ time:inXSDDate %1994-07-01%^^xsd:date ]  ] .</v>
      </c>
    </row>
    <row r="7132" spans="1:14" x14ac:dyDescent="0.15">
      <c r="A7132" s="1" t="s">
        <v>14300</v>
      </c>
      <c r="B7132" s="1" t="s">
        <v>14301</v>
      </c>
      <c r="C7132" s="1">
        <v>19940701</v>
      </c>
      <c r="D7132" s="1">
        <v>19980430</v>
      </c>
      <c r="E7132" t="str">
        <f t="shared" si="1110"/>
        <v>8173</v>
      </c>
      <c r="F7132" t="str">
        <f t="shared" si="1111"/>
        <v>1994</v>
      </c>
      <c r="G7132" t="str">
        <f t="shared" si="1112"/>
        <v>07</v>
      </c>
      <c r="H7132" t="str">
        <f t="shared" si="1113"/>
        <v>01</v>
      </c>
      <c r="I7132" t="str">
        <f t="shared" si="1114"/>
        <v>%1994-07-01%^^xsd:date</v>
      </c>
      <c r="J7132" t="str">
        <f t="shared" si="1115"/>
        <v>1998</v>
      </c>
      <c r="K7132" t="str">
        <f t="shared" si="1116"/>
        <v>04</v>
      </c>
      <c r="L7132" t="str">
        <f t="shared" si="1117"/>
        <v>30</v>
      </c>
      <c r="M7132" t="str">
        <f t="shared" si="1118"/>
        <v>%1998-30-30%^^xsd:date</v>
      </c>
      <c r="N7132" t="str">
        <f t="shared" si="1119"/>
        <v>:8173 a crs:CommonwealthOrganisation ; schema:name %Department of Employment, Education and Training, Mount Isa Regional Office, Mount Isa [Queensland]% ; schema:startDate %1994-07-01%^^xsd:date ; schema:endDate %1998-30-30%^^xsd:date ; time:hasTime [ time:hasBeginning [ time:inXSDDate %1994-07-01%^^xsd:date ]  ] .</v>
      </c>
    </row>
    <row r="7133" spans="1:14" x14ac:dyDescent="0.15">
      <c r="A7133" s="1" t="s">
        <v>14302</v>
      </c>
      <c r="B7133" s="1" t="s">
        <v>14303</v>
      </c>
      <c r="C7133" s="1">
        <v>19940701</v>
      </c>
      <c r="D7133" s="1">
        <v>19960311</v>
      </c>
      <c r="E7133" t="str">
        <f t="shared" si="1110"/>
        <v>8174</v>
      </c>
      <c r="F7133" t="str">
        <f t="shared" si="1111"/>
        <v>1994</v>
      </c>
      <c r="G7133" t="str">
        <f t="shared" si="1112"/>
        <v>07</v>
      </c>
      <c r="H7133" t="str">
        <f t="shared" si="1113"/>
        <v>01</v>
      </c>
      <c r="I7133" t="str">
        <f t="shared" si="1114"/>
        <v>%1994-07-01%^^xsd:date</v>
      </c>
      <c r="J7133" t="str">
        <f t="shared" si="1115"/>
        <v>1996</v>
      </c>
      <c r="K7133" t="str">
        <f t="shared" si="1116"/>
        <v>03</v>
      </c>
      <c r="L7133" t="str">
        <f t="shared" si="1117"/>
        <v>11</v>
      </c>
      <c r="M7133" t="str">
        <f t="shared" si="1118"/>
        <v>%1996-11-11%^^xsd:date</v>
      </c>
      <c r="N7133" t="str">
        <f t="shared" si="1119"/>
        <v>:8174 a crs:CommonwealthOrganisation ; schema:name %Department of Employment, Education and Training, Mackay Regional Office, Mackay [Queensland]% ; schema:startDate %1994-07-01%^^xsd:date ; schema:endDate %1996-11-11%^^xsd:date ; time:hasTime [ time:hasBeginning [ time:inXSDDate %1994-07-01%^^xsd:date ]  ] .</v>
      </c>
    </row>
    <row r="7134" spans="1:14" x14ac:dyDescent="0.15">
      <c r="A7134" s="1" t="s">
        <v>14304</v>
      </c>
      <c r="B7134" s="1" t="s">
        <v>14305</v>
      </c>
      <c r="C7134" s="1">
        <v>19940701</v>
      </c>
      <c r="D7134" s="1">
        <v>19960311</v>
      </c>
      <c r="E7134" t="str">
        <f t="shared" si="1110"/>
        <v>8175</v>
      </c>
      <c r="F7134" t="str">
        <f t="shared" si="1111"/>
        <v>1994</v>
      </c>
      <c r="G7134" t="str">
        <f t="shared" si="1112"/>
        <v>07</v>
      </c>
      <c r="H7134" t="str">
        <f t="shared" si="1113"/>
        <v>01</v>
      </c>
      <c r="I7134" t="str">
        <f t="shared" si="1114"/>
        <v>%1994-07-01%^^xsd:date</v>
      </c>
      <c r="J7134" t="str">
        <f t="shared" si="1115"/>
        <v>1996</v>
      </c>
      <c r="K7134" t="str">
        <f t="shared" si="1116"/>
        <v>03</v>
      </c>
      <c r="L7134" t="str">
        <f t="shared" si="1117"/>
        <v>11</v>
      </c>
      <c r="M7134" t="str">
        <f t="shared" si="1118"/>
        <v>%1996-11-11%^^xsd:date</v>
      </c>
      <c r="N7134" t="str">
        <f t="shared" si="1119"/>
        <v>:8175 a crs:CommonwealthOrganisation ; schema:name %Department of Employment, Education and Training, Branch Office, Cannonvale [Queensland]% ; schema:startDate %1994-07-01%^^xsd:date ; schema:endDate %1996-11-11%^^xsd:date ; time:hasTime [ time:hasBeginning [ time:inXSDDate %1994-07-01%^^xsd:date ]  ] .</v>
      </c>
    </row>
    <row r="7135" spans="1:14" x14ac:dyDescent="0.15">
      <c r="A7135" s="1" t="s">
        <v>14306</v>
      </c>
      <c r="B7135" s="1" t="s">
        <v>14307</v>
      </c>
      <c r="C7135" s="1">
        <v>19900701</v>
      </c>
      <c r="E7135" t="str">
        <f t="shared" si="1110"/>
        <v>8176</v>
      </c>
      <c r="F7135" t="str">
        <f t="shared" si="1111"/>
        <v>1990</v>
      </c>
      <c r="G7135" t="str">
        <f t="shared" si="1112"/>
        <v>07</v>
      </c>
      <c r="H7135" t="str">
        <f t="shared" si="1113"/>
        <v>01</v>
      </c>
      <c r="I7135" t="str">
        <f t="shared" si="1114"/>
        <v>%1990-07-01%^^xsd:date</v>
      </c>
      <c r="J7135" t="str">
        <f t="shared" si="1115"/>
        <v/>
      </c>
      <c r="K7135" t="str">
        <f t="shared" si="1116"/>
        <v/>
      </c>
      <c r="L7135" t="str">
        <f t="shared" si="1117"/>
        <v/>
      </c>
      <c r="M7135" t="str">
        <f t="shared" si="1118"/>
        <v/>
      </c>
      <c r="N7135" t="str">
        <f t="shared" si="1119"/>
        <v>:8176 a crs:CommonwealthOrganisation ; schema:name %Rural Industries Research and Development Corporation [RIRDC]% ; schema:startDate %1990-07-01%^^xsd:date ; time:hasTime [ time:hasBeginning [ time:inXSDDate %1990-07-01%^^xsd:date ]  ] .</v>
      </c>
    </row>
    <row r="7136" spans="1:14" x14ac:dyDescent="0.15">
      <c r="A7136" s="1" t="s">
        <v>14308</v>
      </c>
      <c r="B7136" s="1" t="s">
        <v>14309</v>
      </c>
      <c r="C7136" s="1">
        <v>19940701</v>
      </c>
      <c r="D7136" s="1">
        <v>19980430</v>
      </c>
      <c r="E7136" t="str">
        <f t="shared" si="1110"/>
        <v>8177</v>
      </c>
      <c r="F7136" t="str">
        <f t="shared" si="1111"/>
        <v>1994</v>
      </c>
      <c r="G7136" t="str">
        <f t="shared" si="1112"/>
        <v>07</v>
      </c>
      <c r="H7136" t="str">
        <f t="shared" si="1113"/>
        <v>01</v>
      </c>
      <c r="I7136" t="str">
        <f t="shared" si="1114"/>
        <v>%1994-07-01%^^xsd:date</v>
      </c>
      <c r="J7136" t="str">
        <f t="shared" si="1115"/>
        <v>1998</v>
      </c>
      <c r="K7136" t="str">
        <f t="shared" si="1116"/>
        <v>04</v>
      </c>
      <c r="L7136" t="str">
        <f t="shared" si="1117"/>
        <v>30</v>
      </c>
      <c r="M7136" t="str">
        <f t="shared" si="1118"/>
        <v>%1998-30-30%^^xsd:date</v>
      </c>
      <c r="N7136" t="str">
        <f t="shared" si="1119"/>
        <v>:8177 a crs:CommonwealthOrganisation ; schema:name %Department of Employment, Education and Training, Rockhampton Regional Office, Rockhampton [Queensland]% ; schema:startDate %1994-07-01%^^xsd:date ; schema:endDate %1998-30-30%^^xsd:date ; time:hasTime [ time:hasBeginning [ time:inXSDDate %1994-07-01%^^xsd:date ]  ] .</v>
      </c>
    </row>
    <row r="7137" spans="1:14" x14ac:dyDescent="0.15">
      <c r="A7137" s="1" t="s">
        <v>14310</v>
      </c>
      <c r="B7137" s="1" t="s">
        <v>14311</v>
      </c>
      <c r="C7137" s="1">
        <v>19440825</v>
      </c>
      <c r="D7137" s="1">
        <v>19740201</v>
      </c>
      <c r="E7137" t="str">
        <f t="shared" si="1110"/>
        <v>8178</v>
      </c>
      <c r="F7137" t="str">
        <f t="shared" si="1111"/>
        <v>1944</v>
      </c>
      <c r="G7137" t="str">
        <f t="shared" si="1112"/>
        <v>08</v>
      </c>
      <c r="H7137" t="str">
        <f t="shared" si="1113"/>
        <v>25</v>
      </c>
      <c r="I7137" t="str">
        <f t="shared" si="1114"/>
        <v>%1944-08-25%^^xsd:date</v>
      </c>
      <c r="J7137" t="str">
        <f t="shared" si="1115"/>
        <v>1974</v>
      </c>
      <c r="K7137" t="str">
        <f t="shared" si="1116"/>
        <v>02</v>
      </c>
      <c r="L7137" t="str">
        <f t="shared" si="1117"/>
        <v>01</v>
      </c>
      <c r="M7137" t="str">
        <f t="shared" si="1118"/>
        <v>%1974-01-01%^^xsd:date</v>
      </c>
      <c r="N7137" t="str">
        <f t="shared" si="1119"/>
        <v>:8178 a crs:CommonwealthOrganisation ; schema:name %RAAF Headquarters No 82 (Bomber) Wing, Amberley [Queensland] [I]% ; schema:startDate %1944-08-25%^^xsd:date ; schema:endDate %1974-01-01%^^xsd:date ; time:hasTime [ time:hasBeginning [ time:inXSDDate %1944-08-25%^^xsd:date ]  ] .</v>
      </c>
    </row>
    <row r="7138" spans="1:14" x14ac:dyDescent="0.15">
      <c r="A7138" s="1" t="s">
        <v>14312</v>
      </c>
      <c r="B7138" s="1" t="s">
        <v>14313</v>
      </c>
      <c r="C7138" s="1">
        <v>19950706</v>
      </c>
      <c r="E7138" t="str">
        <f t="shared" si="1110"/>
        <v>8179</v>
      </c>
      <c r="F7138" t="str">
        <f t="shared" si="1111"/>
        <v>1995</v>
      </c>
      <c r="G7138" t="str">
        <f t="shared" si="1112"/>
        <v>07</v>
      </c>
      <c r="H7138" t="str">
        <f t="shared" si="1113"/>
        <v>06</v>
      </c>
      <c r="I7138" t="str">
        <f t="shared" si="1114"/>
        <v>%1995-07-06%^^xsd:date</v>
      </c>
      <c r="J7138" t="str">
        <f t="shared" si="1115"/>
        <v/>
      </c>
      <c r="K7138" t="str">
        <f t="shared" si="1116"/>
        <v/>
      </c>
      <c r="L7138" t="str">
        <f t="shared" si="1117"/>
        <v/>
      </c>
      <c r="M7138" t="str">
        <f t="shared" si="1118"/>
        <v/>
      </c>
      <c r="N7138" t="str">
        <f t="shared" si="1119"/>
        <v>:8179 a crs:CommonwealthOrganisation ; schema:name %Civil Aviation Safety Authority, South Eastern Regional Office [NSW]% ; schema:startDate %1995-07-06%^^xsd:date ; time:hasTime [ time:hasBeginning [ time:inXSDDate %1995-07-06%^^xsd:date ]  ] .</v>
      </c>
    </row>
    <row r="7139" spans="1:14" x14ac:dyDescent="0.15">
      <c r="A7139" s="1" t="s">
        <v>14314</v>
      </c>
      <c r="B7139" s="1" t="s">
        <v>14315</v>
      </c>
      <c r="C7139" s="1">
        <v>19000101</v>
      </c>
      <c r="D7139" s="1">
        <v>19930707</v>
      </c>
      <c r="E7139" t="str">
        <f t="shared" si="1110"/>
        <v>0818</v>
      </c>
      <c r="F7139" t="str">
        <f t="shared" si="1111"/>
        <v>1900</v>
      </c>
      <c r="G7139" t="str">
        <f t="shared" si="1112"/>
        <v>01</v>
      </c>
      <c r="H7139" t="str">
        <f t="shared" si="1113"/>
        <v>01</v>
      </c>
      <c r="I7139" t="str">
        <f t="shared" si="1114"/>
        <v>%1900-01-01%^^xsd:date</v>
      </c>
      <c r="J7139" t="str">
        <f t="shared" si="1115"/>
        <v>1993</v>
      </c>
      <c r="K7139" t="str">
        <f t="shared" si="1116"/>
        <v>07</v>
      </c>
      <c r="L7139" t="str">
        <f t="shared" si="1117"/>
        <v>07</v>
      </c>
      <c r="M7139" t="str">
        <f t="shared" si="1118"/>
        <v>%1993-07-07%^^xsd:date</v>
      </c>
      <c r="N7139" t="str">
        <f t="shared" si="1119"/>
        <v>:0818 a crs:CommonwealthOrganisation ; schema:name %Sub-Collector of Customs, Devonport [Tasmania]% ; schema:startDate %1900-01-01%^^xsd:date ; schema:endDate %1993-07-07%^^xsd:date ; time:hasTime [ time:hasBeginning [ time:inXSDDate %1900-01-01%^^xsd:date ]  ] .</v>
      </c>
    </row>
    <row r="7140" spans="1:14" x14ac:dyDescent="0.15">
      <c r="A7140" s="1" t="s">
        <v>14316</v>
      </c>
      <c r="B7140" s="1" t="s">
        <v>14317</v>
      </c>
      <c r="C7140" s="1">
        <v>19950706</v>
      </c>
      <c r="E7140" t="str">
        <f t="shared" si="1110"/>
        <v>8180</v>
      </c>
      <c r="F7140" t="str">
        <f t="shared" si="1111"/>
        <v>1995</v>
      </c>
      <c r="G7140" t="str">
        <f t="shared" si="1112"/>
        <v>07</v>
      </c>
      <c r="H7140" t="str">
        <f t="shared" si="1113"/>
        <v>06</v>
      </c>
      <c r="I7140" t="str">
        <f t="shared" si="1114"/>
        <v>%1995-07-06%^^xsd:date</v>
      </c>
      <c r="J7140" t="str">
        <f t="shared" si="1115"/>
        <v/>
      </c>
      <c r="K7140" t="str">
        <f t="shared" si="1116"/>
        <v/>
      </c>
      <c r="L7140" t="str">
        <f t="shared" si="1117"/>
        <v/>
      </c>
      <c r="M7140" t="str">
        <f t="shared" si="1118"/>
        <v/>
      </c>
      <c r="N7140" t="str">
        <f t="shared" si="1119"/>
        <v>:8180 a crs:CommonwealthOrganisation ; schema:name %Airservices Australia, New South Wales Field Office% ; schema:startDate %1995-07-06%^^xsd:date ; time:hasTime [ time:hasBeginning [ time:inXSDDate %1995-07-06%^^xsd:date ]  ] .</v>
      </c>
    </row>
    <row r="7141" spans="1:14" x14ac:dyDescent="0.15">
      <c r="A7141" s="1" t="s">
        <v>14318</v>
      </c>
      <c r="B7141" s="1" t="s">
        <v>14319</v>
      </c>
      <c r="C7141" s="1">
        <v>19951016</v>
      </c>
      <c r="E7141" t="str">
        <f t="shared" si="1110"/>
        <v>8181</v>
      </c>
      <c r="F7141" t="str">
        <f t="shared" si="1111"/>
        <v>1995</v>
      </c>
      <c r="G7141" t="str">
        <f t="shared" si="1112"/>
        <v>10</v>
      </c>
      <c r="H7141" t="str">
        <f t="shared" si="1113"/>
        <v>16</v>
      </c>
      <c r="I7141" t="str">
        <f t="shared" si="1114"/>
        <v>%1995-10-16%^^xsd:date</v>
      </c>
      <c r="J7141" t="str">
        <f t="shared" si="1115"/>
        <v/>
      </c>
      <c r="K7141" t="str">
        <f t="shared" si="1116"/>
        <v/>
      </c>
      <c r="L7141" t="str">
        <f t="shared" si="1117"/>
        <v/>
      </c>
      <c r="M7141" t="str">
        <f t="shared" si="1118"/>
        <v/>
      </c>
      <c r="N7141" t="str">
        <f t="shared" si="1119"/>
        <v>:8181 a crs:CommonwealthOrganisation ; schema:name %Army Financial Services Unit (AFSU) Detachment, Tasmania Region% ; schema:startDate %1995-10-16%^^xsd:date ; time:hasTime [ time:hasBeginning [ time:inXSDDate %1995-10-16%^^xsd:date ]  ] .</v>
      </c>
    </row>
    <row r="7142" spans="1:14" x14ac:dyDescent="0.15">
      <c r="A7142" s="1" t="s">
        <v>14320</v>
      </c>
      <c r="B7142" s="1" t="s">
        <v>14321</v>
      </c>
      <c r="C7142" s="1">
        <v>19900101</v>
      </c>
      <c r="E7142" t="str">
        <f t="shared" si="1110"/>
        <v>8182</v>
      </c>
      <c r="F7142" t="str">
        <f t="shared" si="1111"/>
        <v>1990</v>
      </c>
      <c r="G7142" t="str">
        <f t="shared" si="1112"/>
        <v>01</v>
      </c>
      <c r="H7142" t="str">
        <f t="shared" si="1113"/>
        <v>01</v>
      </c>
      <c r="I7142" t="str">
        <f t="shared" si="1114"/>
        <v>%1990-01-01%^^xsd:date</v>
      </c>
      <c r="J7142" t="str">
        <f t="shared" si="1115"/>
        <v/>
      </c>
      <c r="K7142" t="str">
        <f t="shared" si="1116"/>
        <v/>
      </c>
      <c r="L7142" t="str">
        <f t="shared" si="1117"/>
        <v/>
      </c>
      <c r="M7142" t="str">
        <f t="shared" si="1118"/>
        <v/>
      </c>
      <c r="N7142" t="str">
        <f t="shared" si="1119"/>
        <v>:8182 a crs:CommonwealthOrganisation ; schema:name %Australian Defence Force Helicopter School% ; schema:startDate %1990-01-01%^^xsd:date ; time:hasTime [ time:hasBeginning [ time:inXSDDate %1990-01-01%^^xsd:date ]  ] .</v>
      </c>
    </row>
    <row r="7143" spans="1:14" x14ac:dyDescent="0.15">
      <c r="A7143" s="1" t="s">
        <v>14322</v>
      </c>
      <c r="B7143" s="1" t="s">
        <v>14323</v>
      </c>
      <c r="C7143" s="1">
        <v>19940701</v>
      </c>
      <c r="D7143" s="1">
        <v>19980430</v>
      </c>
      <c r="E7143" t="str">
        <f t="shared" si="1110"/>
        <v>8183</v>
      </c>
      <c r="F7143" t="str">
        <f t="shared" si="1111"/>
        <v>1994</v>
      </c>
      <c r="G7143" t="str">
        <f t="shared" si="1112"/>
        <v>07</v>
      </c>
      <c r="H7143" t="str">
        <f t="shared" si="1113"/>
        <v>01</v>
      </c>
      <c r="I7143" t="str">
        <f t="shared" si="1114"/>
        <v>%1994-07-01%^^xsd:date</v>
      </c>
      <c r="J7143" t="str">
        <f t="shared" si="1115"/>
        <v>1998</v>
      </c>
      <c r="K7143" t="str">
        <f t="shared" si="1116"/>
        <v>04</v>
      </c>
      <c r="L7143" t="str">
        <f t="shared" si="1117"/>
        <v>30</v>
      </c>
      <c r="M7143" t="str">
        <f t="shared" si="1118"/>
        <v>%1998-30-30%^^xsd:date</v>
      </c>
      <c r="N7143" t="str">
        <f t="shared" si="1119"/>
        <v>:8183 a crs:CommonwealthOrganisation ; schema:name %Department of Employment, Education and Training, Tablelands Regional Office, Atherton [Queensland]% ; schema:startDate %1994-07-01%^^xsd:date ; schema:endDate %1998-30-30%^^xsd:date ; time:hasTime [ time:hasBeginning [ time:inXSDDate %1994-07-01%^^xsd:date ]  ] .</v>
      </c>
    </row>
    <row r="7144" spans="1:14" x14ac:dyDescent="0.15">
      <c r="A7144" s="1" t="s">
        <v>14324</v>
      </c>
      <c r="B7144" s="1" t="s">
        <v>14325</v>
      </c>
      <c r="C7144" s="1">
        <v>19940701</v>
      </c>
      <c r="D7144" s="1">
        <v>19960311</v>
      </c>
      <c r="E7144" t="str">
        <f t="shared" si="1110"/>
        <v>8184</v>
      </c>
      <c r="F7144" t="str">
        <f t="shared" si="1111"/>
        <v>1994</v>
      </c>
      <c r="G7144" t="str">
        <f t="shared" si="1112"/>
        <v>07</v>
      </c>
      <c r="H7144" t="str">
        <f t="shared" si="1113"/>
        <v>01</v>
      </c>
      <c r="I7144" t="str">
        <f t="shared" si="1114"/>
        <v>%1994-07-01%^^xsd:date</v>
      </c>
      <c r="J7144" t="str">
        <f t="shared" si="1115"/>
        <v>1996</v>
      </c>
      <c r="K7144" t="str">
        <f t="shared" si="1116"/>
        <v>03</v>
      </c>
      <c r="L7144" t="str">
        <f t="shared" si="1117"/>
        <v>11</v>
      </c>
      <c r="M7144" t="str">
        <f t="shared" si="1118"/>
        <v>%1996-11-11%^^xsd:date</v>
      </c>
      <c r="N7144" t="str">
        <f t="shared" si="1119"/>
        <v>:8184 a crs:CommonwealthOrganisation ; schema:name %Department of Employment, Education and Training, Branch Office, Mareeba [Queensland]% ; schema:startDate %1994-07-01%^^xsd:date ; schema:endDate %1996-11-11%^^xsd:date ; time:hasTime [ time:hasBeginning [ time:inXSDDate %1994-07-01%^^xsd:date ]  ] .</v>
      </c>
    </row>
    <row r="7145" spans="1:14" x14ac:dyDescent="0.15">
      <c r="A7145" s="1" t="s">
        <v>14326</v>
      </c>
      <c r="B7145" s="1" t="s">
        <v>14327</v>
      </c>
      <c r="C7145" s="1">
        <v>19940701</v>
      </c>
      <c r="D7145" s="1">
        <v>19981021</v>
      </c>
      <c r="E7145" t="str">
        <f t="shared" si="1110"/>
        <v>8185</v>
      </c>
      <c r="F7145" t="str">
        <f t="shared" si="1111"/>
        <v>1994</v>
      </c>
      <c r="G7145" t="str">
        <f t="shared" si="1112"/>
        <v>07</v>
      </c>
      <c r="H7145" t="str">
        <f t="shared" si="1113"/>
        <v>01</v>
      </c>
      <c r="I7145" t="str">
        <f t="shared" si="1114"/>
        <v>%1994-07-01%^^xsd:date</v>
      </c>
      <c r="J7145" t="str">
        <f t="shared" si="1115"/>
        <v>1998</v>
      </c>
      <c r="K7145" t="str">
        <f t="shared" si="1116"/>
        <v>10</v>
      </c>
      <c r="L7145" t="str">
        <f t="shared" si="1117"/>
        <v>21</v>
      </c>
      <c r="M7145" t="str">
        <f t="shared" si="1118"/>
        <v>%1998-21-21%^^xsd:date</v>
      </c>
      <c r="N7145" t="str">
        <f t="shared" si="1119"/>
        <v>:8185 a crs:CommonwealthOrganisation ; schema:name %Department of Employment, Education and Training, Thuringowa Regional Office, Aitkenvale [Queensland]% ; schema:startDate %1994-07-01%^^xsd:date ; schema:endDate %1998-21-21%^^xsd:date ; time:hasTime [ time:hasBeginning [ time:inXSDDate %1994-07-01%^^xsd:date ]  ] .</v>
      </c>
    </row>
    <row r="7146" spans="1:14" x14ac:dyDescent="0.15">
      <c r="A7146" s="1" t="s">
        <v>14328</v>
      </c>
      <c r="B7146" s="1" t="s">
        <v>14329</v>
      </c>
      <c r="C7146" s="1">
        <v>19940701</v>
      </c>
      <c r="D7146" s="1">
        <v>19980430</v>
      </c>
      <c r="E7146" t="str">
        <f t="shared" si="1110"/>
        <v>8186</v>
      </c>
      <c r="F7146" t="str">
        <f t="shared" si="1111"/>
        <v>1994</v>
      </c>
      <c r="G7146" t="str">
        <f t="shared" si="1112"/>
        <v>07</v>
      </c>
      <c r="H7146" t="str">
        <f t="shared" si="1113"/>
        <v>01</v>
      </c>
      <c r="I7146" t="str">
        <f t="shared" si="1114"/>
        <v>%1994-07-01%^^xsd:date</v>
      </c>
      <c r="J7146" t="str">
        <f t="shared" si="1115"/>
        <v>1998</v>
      </c>
      <c r="K7146" t="str">
        <f t="shared" si="1116"/>
        <v>04</v>
      </c>
      <c r="L7146" t="str">
        <f t="shared" si="1117"/>
        <v>30</v>
      </c>
      <c r="M7146" t="str">
        <f t="shared" si="1118"/>
        <v>%1998-30-30%^^xsd:date</v>
      </c>
      <c r="N7146" t="str">
        <f t="shared" si="1119"/>
        <v>:8186 a crs:CommonwealthOrganisation ; schema:name %Department of Employment, Education and Training, Branch Office, Ingham [Queensland]% ; schema:startDate %1994-07-01%^^xsd:date ; schema:endDate %1998-30-30%^^xsd:date ; time:hasTime [ time:hasBeginning [ time:inXSDDate %1994-07-01%^^xsd:date ]  ] .</v>
      </c>
    </row>
    <row r="7147" spans="1:14" x14ac:dyDescent="0.15">
      <c r="A7147" s="1" t="s">
        <v>14330</v>
      </c>
      <c r="B7147" s="1" t="s">
        <v>13181</v>
      </c>
      <c r="C7147" s="1">
        <v>19940701</v>
      </c>
      <c r="D7147" s="1">
        <v>19980430</v>
      </c>
      <c r="E7147" t="str">
        <f t="shared" si="1110"/>
        <v>8187</v>
      </c>
      <c r="F7147" t="str">
        <f t="shared" si="1111"/>
        <v>1994</v>
      </c>
      <c r="G7147" t="str">
        <f t="shared" si="1112"/>
        <v>07</v>
      </c>
      <c r="H7147" t="str">
        <f t="shared" si="1113"/>
        <v>01</v>
      </c>
      <c r="I7147" t="str">
        <f t="shared" si="1114"/>
        <v>%1994-07-01%^^xsd:date</v>
      </c>
      <c r="J7147" t="str">
        <f t="shared" si="1115"/>
        <v>1998</v>
      </c>
      <c r="K7147" t="str">
        <f t="shared" si="1116"/>
        <v>04</v>
      </c>
      <c r="L7147" t="str">
        <f t="shared" si="1117"/>
        <v>30</v>
      </c>
      <c r="M7147" t="str">
        <f t="shared" si="1118"/>
        <v>%1998-30-30%^^xsd:date</v>
      </c>
      <c r="N7147" t="str">
        <f t="shared" si="1119"/>
        <v>:8187 a crs:CommonwealthOrganisation ; schema:name %Department of Employment, Education and Training, Torres Strait Regional Office, Thursday Island [Queensland]% ; schema:startDate %1994-07-01%^^xsd:date ; schema:endDate %1998-30-30%^^xsd:date ; time:hasTime [ time:hasBeginning [ time:inXSDDate %1994-07-01%^^xsd:date ]  ] .</v>
      </c>
    </row>
    <row r="7148" spans="1:14" x14ac:dyDescent="0.15">
      <c r="A7148" s="1" t="s">
        <v>14331</v>
      </c>
      <c r="B7148" s="1" t="s">
        <v>14332</v>
      </c>
      <c r="C7148" s="1">
        <v>19940701</v>
      </c>
      <c r="D7148" s="1">
        <v>19980430</v>
      </c>
      <c r="E7148" t="str">
        <f t="shared" si="1110"/>
        <v>8188</v>
      </c>
      <c r="F7148" t="str">
        <f t="shared" si="1111"/>
        <v>1994</v>
      </c>
      <c r="G7148" t="str">
        <f t="shared" si="1112"/>
        <v>07</v>
      </c>
      <c r="H7148" t="str">
        <f t="shared" si="1113"/>
        <v>01</v>
      </c>
      <c r="I7148" t="str">
        <f t="shared" si="1114"/>
        <v>%1994-07-01%^^xsd:date</v>
      </c>
      <c r="J7148" t="str">
        <f t="shared" si="1115"/>
        <v>1998</v>
      </c>
      <c r="K7148" t="str">
        <f t="shared" si="1116"/>
        <v>04</v>
      </c>
      <c r="L7148" t="str">
        <f t="shared" si="1117"/>
        <v>30</v>
      </c>
      <c r="M7148" t="str">
        <f t="shared" si="1118"/>
        <v>%1998-30-30%^^xsd:date</v>
      </c>
      <c r="N7148" t="str">
        <f t="shared" si="1119"/>
        <v>:8188 a crs:CommonwealthOrganisation ; schema:name %Department of Employment, Education and Training, Townsville Regional Office, Townsville [Queensland]% ; schema:startDate %1994-07-01%^^xsd:date ; schema:endDate %1998-30-30%^^xsd:date ; time:hasTime [ time:hasBeginning [ time:inXSDDate %1994-07-01%^^xsd:date ]  ] .</v>
      </c>
    </row>
    <row r="7149" spans="1:14" x14ac:dyDescent="0.15">
      <c r="A7149" s="1" t="s">
        <v>14333</v>
      </c>
      <c r="B7149" s="1" t="s">
        <v>14334</v>
      </c>
      <c r="C7149" s="1">
        <v>19940701</v>
      </c>
      <c r="D7149" s="1">
        <v>19980430</v>
      </c>
      <c r="E7149" t="str">
        <f t="shared" si="1110"/>
        <v>8189</v>
      </c>
      <c r="F7149" t="str">
        <f t="shared" si="1111"/>
        <v>1994</v>
      </c>
      <c r="G7149" t="str">
        <f t="shared" si="1112"/>
        <v>07</v>
      </c>
      <c r="H7149" t="str">
        <f t="shared" si="1113"/>
        <v>01</v>
      </c>
      <c r="I7149" t="str">
        <f t="shared" si="1114"/>
        <v>%1994-07-01%^^xsd:date</v>
      </c>
      <c r="J7149" t="str">
        <f t="shared" si="1115"/>
        <v>1998</v>
      </c>
      <c r="K7149" t="str">
        <f t="shared" si="1116"/>
        <v>04</v>
      </c>
      <c r="L7149" t="str">
        <f t="shared" si="1117"/>
        <v>30</v>
      </c>
      <c r="M7149" t="str">
        <f t="shared" si="1118"/>
        <v>%1998-30-30%^^xsd:date</v>
      </c>
      <c r="N7149" t="str">
        <f t="shared" si="1119"/>
        <v>:8189 a crs:CommonwealthOrganisation ; schema:name %Department of Employment, Education and Training, Branch Office, Ayr [Queensland]% ; schema:startDate %1994-07-01%^^xsd:date ; schema:endDate %1998-30-30%^^xsd:date ; time:hasTime [ time:hasBeginning [ time:inXSDDate %1994-07-01%^^xsd:date ]  ] .</v>
      </c>
    </row>
    <row r="7150" spans="1:14" x14ac:dyDescent="0.15">
      <c r="A7150" s="1" t="s">
        <v>14335</v>
      </c>
      <c r="B7150" s="1" t="s">
        <v>14336</v>
      </c>
      <c r="C7150" s="1">
        <v>19040101</v>
      </c>
      <c r="D7150" s="1">
        <v>20090522</v>
      </c>
      <c r="E7150" t="str">
        <f t="shared" si="1110"/>
        <v>0819</v>
      </c>
      <c r="F7150" t="str">
        <f t="shared" si="1111"/>
        <v>1904</v>
      </c>
      <c r="G7150" t="str">
        <f t="shared" si="1112"/>
        <v>01</v>
      </c>
      <c r="H7150" t="str">
        <f t="shared" si="1113"/>
        <v>01</v>
      </c>
      <c r="I7150" t="str">
        <f t="shared" si="1114"/>
        <v>%1904-01-01%^^xsd:date</v>
      </c>
      <c r="J7150" t="str">
        <f t="shared" si="1115"/>
        <v>2009</v>
      </c>
      <c r="K7150" t="str">
        <f t="shared" si="1116"/>
        <v>05</v>
      </c>
      <c r="L7150" t="str">
        <f t="shared" si="1117"/>
        <v>22</v>
      </c>
      <c r="M7150" t="str">
        <f t="shared" si="1118"/>
        <v>%2009-22-22%^^xsd:date</v>
      </c>
      <c r="N7150" t="str">
        <f t="shared" si="1119"/>
        <v>:0819 a crs:CommonwealthOrganisation ; schema:name %Sub-Collector of Customs, Launceston/ (from 1985) Australian Customs Service, Launceston [Tasmania]% ; schema:startDate %1904-01-01%^^xsd:date ; schema:endDate %2009-22-22%^^xsd:date ; time:hasTime [ time:hasBeginning [ time:inXSDDate %1904-01-01%^^xsd:date ]  ] .</v>
      </c>
    </row>
    <row r="7151" spans="1:14" x14ac:dyDescent="0.15">
      <c r="A7151" s="1" t="s">
        <v>14337</v>
      </c>
      <c r="B7151" s="1" t="s">
        <v>14338</v>
      </c>
      <c r="C7151" s="1">
        <v>19931223</v>
      </c>
      <c r="D7151" s="1">
        <v>19960311</v>
      </c>
      <c r="E7151" t="str">
        <f t="shared" si="1110"/>
        <v>8190</v>
      </c>
      <c r="F7151" t="str">
        <f t="shared" si="1111"/>
        <v>1993</v>
      </c>
      <c r="G7151" t="str">
        <f t="shared" si="1112"/>
        <v>12</v>
      </c>
      <c r="H7151" t="str">
        <f t="shared" si="1113"/>
        <v>23</v>
      </c>
      <c r="I7151" t="str">
        <f t="shared" si="1114"/>
        <v>%1993-12-23%^^xsd:date</v>
      </c>
      <c r="J7151" t="str">
        <f t="shared" si="1115"/>
        <v>1996</v>
      </c>
      <c r="K7151" t="str">
        <f t="shared" si="1116"/>
        <v>03</v>
      </c>
      <c r="L7151" t="str">
        <f t="shared" si="1117"/>
        <v>11</v>
      </c>
      <c r="M7151" t="str">
        <f t="shared" si="1118"/>
        <v>%1996-11-11%^^xsd:date</v>
      </c>
      <c r="N7151" t="str">
        <f t="shared" si="1119"/>
        <v>:8190 a crs:CommonwealthOrganisation ; schema:name %Department of Human Services and Health, State Office, Australian Capital Territory% ; schema:startDate %1993-12-23%^^xsd:date ; schema:endDate %1996-11-11%^^xsd:date ; time:hasTime [ time:hasBeginning [ time:inXSDDate %1993-12-23%^^xsd:date ]  ] .</v>
      </c>
    </row>
    <row r="7152" spans="1:14" x14ac:dyDescent="0.15">
      <c r="A7152" s="1" t="s">
        <v>14339</v>
      </c>
      <c r="B7152" s="1" t="s">
        <v>14340</v>
      </c>
      <c r="C7152" s="1">
        <v>19900701</v>
      </c>
      <c r="E7152" t="str">
        <f t="shared" si="1110"/>
        <v>8191</v>
      </c>
      <c r="F7152" t="str">
        <f t="shared" si="1111"/>
        <v>1990</v>
      </c>
      <c r="G7152" t="str">
        <f t="shared" si="1112"/>
        <v>07</v>
      </c>
      <c r="H7152" t="str">
        <f t="shared" si="1113"/>
        <v>01</v>
      </c>
      <c r="I7152" t="str">
        <f t="shared" si="1114"/>
        <v>%1990-07-01%^^xsd:date</v>
      </c>
      <c r="J7152" t="str">
        <f t="shared" si="1115"/>
        <v/>
      </c>
      <c r="K7152" t="str">
        <f t="shared" si="1116"/>
        <v/>
      </c>
      <c r="L7152" t="str">
        <f t="shared" si="1117"/>
        <v/>
      </c>
      <c r="M7152" t="str">
        <f t="shared" si="1118"/>
        <v/>
      </c>
      <c r="N7152" t="str">
        <f t="shared" si="1119"/>
        <v>:8191 a crs:CommonwealthOrganisation ; schema:name %Medibank Health Solutions, Canberra Office% ; schema:startDate %1990-07-01%^^xsd:date ; time:hasTime [ time:hasBeginning [ time:inXSDDate %1990-07-01%^^xsd:date ]  ] .</v>
      </c>
    </row>
    <row r="7153" spans="1:14" x14ac:dyDescent="0.15">
      <c r="A7153" s="1" t="s">
        <v>14341</v>
      </c>
      <c r="B7153" s="1" t="s">
        <v>14342</v>
      </c>
      <c r="C7153" s="1">
        <v>19931223</v>
      </c>
      <c r="D7153" s="1">
        <v>19960311</v>
      </c>
      <c r="E7153" t="str">
        <f t="shared" si="1110"/>
        <v>8192</v>
      </c>
      <c r="F7153" t="str">
        <f t="shared" si="1111"/>
        <v>1993</v>
      </c>
      <c r="G7153" t="str">
        <f t="shared" si="1112"/>
        <v>12</v>
      </c>
      <c r="H7153" t="str">
        <f t="shared" si="1113"/>
        <v>23</v>
      </c>
      <c r="I7153" t="str">
        <f t="shared" si="1114"/>
        <v>%1993-12-23%^^xsd:date</v>
      </c>
      <c r="J7153" t="str">
        <f t="shared" si="1115"/>
        <v>1996</v>
      </c>
      <c r="K7153" t="str">
        <f t="shared" si="1116"/>
        <v>03</v>
      </c>
      <c r="L7153" t="str">
        <f t="shared" si="1117"/>
        <v>11</v>
      </c>
      <c r="M7153" t="str">
        <f t="shared" si="1118"/>
        <v>%1996-11-11%^^xsd:date</v>
      </c>
      <c r="N7153" t="str">
        <f t="shared" si="1119"/>
        <v>:8192 a crs:CommonwealthOrganisation ; schema:name %Department of Human Services and Health, Cairns Regional Office, Cairns [Queensland]% ; schema:startDate %1993-12-23%^^xsd:date ; schema:endDate %1996-11-11%^^xsd:date ; time:hasTime [ time:hasBeginning [ time:inXSDDate %1993-12-23%^^xsd:date ]  ] .</v>
      </c>
    </row>
    <row r="7154" spans="1:14" x14ac:dyDescent="0.15">
      <c r="A7154" s="1" t="s">
        <v>14343</v>
      </c>
      <c r="B7154" s="1" t="s">
        <v>14344</v>
      </c>
      <c r="C7154" s="1">
        <v>19950706</v>
      </c>
      <c r="E7154" t="str">
        <f t="shared" si="1110"/>
        <v>8193</v>
      </c>
      <c r="F7154" t="str">
        <f t="shared" si="1111"/>
        <v>1995</v>
      </c>
      <c r="G7154" t="str">
        <f t="shared" si="1112"/>
        <v>07</v>
      </c>
      <c r="H7154" t="str">
        <f t="shared" si="1113"/>
        <v>06</v>
      </c>
      <c r="I7154" t="str">
        <f t="shared" si="1114"/>
        <v>%1995-07-06%^^xsd:date</v>
      </c>
      <c r="J7154" t="str">
        <f t="shared" si="1115"/>
        <v/>
      </c>
      <c r="K7154" t="str">
        <f t="shared" si="1116"/>
        <v/>
      </c>
      <c r="L7154" t="str">
        <f t="shared" si="1117"/>
        <v/>
      </c>
      <c r="M7154" t="str">
        <f t="shared" si="1118"/>
        <v/>
      </c>
      <c r="N7154" t="str">
        <f t="shared" si="1119"/>
        <v>:8193 a crs:CommonwealthOrganisation ; schema:name %Civil Aviation Safety Authority, Townsville District Office, Townsville [Queensland]% ; schema:startDate %1995-07-06%^^xsd:date ; time:hasTime [ time:hasBeginning [ time:inXSDDate %1995-07-06%^^xsd:date ]  ] .</v>
      </c>
    </row>
    <row r="7155" spans="1:14" x14ac:dyDescent="0.15">
      <c r="A7155" s="1" t="s">
        <v>14345</v>
      </c>
      <c r="B7155" s="1" t="s">
        <v>14346</v>
      </c>
      <c r="C7155" s="1">
        <v>19841020</v>
      </c>
      <c r="E7155" t="str">
        <f t="shared" si="1110"/>
        <v>8194</v>
      </c>
      <c r="F7155" t="str">
        <f t="shared" si="1111"/>
        <v>1984</v>
      </c>
      <c r="G7155" t="str">
        <f t="shared" si="1112"/>
        <v>10</v>
      </c>
      <c r="H7155" t="str">
        <f t="shared" si="1113"/>
        <v>20</v>
      </c>
      <c r="I7155" t="str">
        <f t="shared" si="1114"/>
        <v>%1984-10-20%^^xsd:date</v>
      </c>
      <c r="J7155" t="str">
        <f t="shared" si="1115"/>
        <v/>
      </c>
      <c r="K7155" t="str">
        <f t="shared" si="1116"/>
        <v/>
      </c>
      <c r="L7155" t="str">
        <f t="shared" si="1117"/>
        <v/>
      </c>
      <c r="M7155" t="str">
        <f t="shared" si="1118"/>
        <v/>
      </c>
      <c r="N7155" t="str">
        <f t="shared" si="1119"/>
        <v>:8194 a crs:CommonwealthOrganisation ; schema:name %Australian Protective Service, Eastern Region, New South Wales% ; schema:startDate %1984-10-20%^^xsd:date ; time:hasTime [ time:hasBeginning [ time:inXSDDate %1984-10-20%^^xsd:date ]  ] .</v>
      </c>
    </row>
    <row r="7156" spans="1:14" x14ac:dyDescent="0.15">
      <c r="A7156" s="1" t="s">
        <v>14347</v>
      </c>
      <c r="B7156" s="1" t="s">
        <v>14348</v>
      </c>
      <c r="C7156" s="1">
        <v>19031002</v>
      </c>
      <c r="E7156" t="str">
        <f t="shared" si="1110"/>
        <v>8195</v>
      </c>
      <c r="F7156" t="str">
        <f t="shared" si="1111"/>
        <v>1903</v>
      </c>
      <c r="G7156" t="str">
        <f t="shared" si="1112"/>
        <v>10</v>
      </c>
      <c r="H7156" t="str">
        <f t="shared" si="1113"/>
        <v>02</v>
      </c>
      <c r="I7156" t="str">
        <f t="shared" si="1114"/>
        <v>%1903-10-02%^^xsd:date</v>
      </c>
      <c r="J7156" t="str">
        <f t="shared" si="1115"/>
        <v/>
      </c>
      <c r="K7156" t="str">
        <f t="shared" si="1116"/>
        <v/>
      </c>
      <c r="L7156" t="str">
        <f t="shared" si="1117"/>
        <v/>
      </c>
      <c r="M7156" t="str">
        <f t="shared" si="1118"/>
        <v/>
      </c>
      <c r="N7156" t="str">
        <f t="shared" si="1119"/>
        <v>:8195 a crs:CommonwealthOrganisation ; schema:name %High Court of Australia, Office of the Registry, Perth [Western Australia]% ; schema:startDate %1903-10-02%^^xsd:date ; time:hasTime [ time:hasBeginning [ time:inXSDDate %1903-10-02%^^xsd:date ]  ] .</v>
      </c>
    </row>
    <row r="7157" spans="1:14" x14ac:dyDescent="0.15">
      <c r="A7157" s="1" t="s">
        <v>14349</v>
      </c>
      <c r="B7157" s="1" t="s">
        <v>14350</v>
      </c>
      <c r="C7157" s="1">
        <v>19730813</v>
      </c>
      <c r="E7157" t="str">
        <f t="shared" si="1110"/>
        <v>8196</v>
      </c>
      <c r="F7157" t="str">
        <f t="shared" si="1111"/>
        <v>1973</v>
      </c>
      <c r="G7157" t="str">
        <f t="shared" si="1112"/>
        <v>08</v>
      </c>
      <c r="H7157" t="str">
        <f t="shared" si="1113"/>
        <v>13</v>
      </c>
      <c r="I7157" t="str">
        <f t="shared" si="1114"/>
        <v>%1973-08-13%^^xsd:date</v>
      </c>
      <c r="J7157" t="str">
        <f t="shared" si="1115"/>
        <v/>
      </c>
      <c r="K7157" t="str">
        <f t="shared" si="1116"/>
        <v/>
      </c>
      <c r="L7157" t="str">
        <f t="shared" si="1117"/>
        <v/>
      </c>
      <c r="M7157" t="str">
        <f t="shared" si="1118"/>
        <v/>
      </c>
      <c r="N7157" t="str">
        <f t="shared" si="1119"/>
        <v>:8196 a crs:CommonwealthOrganisation ; schema:name %High Court of Australia, Office of the Registry, Melbourne [Victoria]% ; schema:startDate %1973-08-13%^^xsd:date ; time:hasTime [ time:hasBeginning [ time:inXSDDate %1973-08-13%^^xsd:date ]  ] .</v>
      </c>
    </row>
    <row r="7158" spans="1:14" x14ac:dyDescent="0.15">
      <c r="A7158" s="1" t="s">
        <v>14351</v>
      </c>
      <c r="B7158" s="1" t="s">
        <v>14352</v>
      </c>
      <c r="C7158" s="1">
        <v>19050420</v>
      </c>
      <c r="E7158" t="str">
        <f t="shared" si="1110"/>
        <v>8197</v>
      </c>
      <c r="F7158" t="str">
        <f t="shared" si="1111"/>
        <v>1905</v>
      </c>
      <c r="G7158" t="str">
        <f t="shared" si="1112"/>
        <v>04</v>
      </c>
      <c r="H7158" t="str">
        <f t="shared" si="1113"/>
        <v>20</v>
      </c>
      <c r="I7158" t="str">
        <f t="shared" si="1114"/>
        <v>%1905-04-20%^^xsd:date</v>
      </c>
      <c r="J7158" t="str">
        <f t="shared" si="1115"/>
        <v/>
      </c>
      <c r="K7158" t="str">
        <f t="shared" si="1116"/>
        <v/>
      </c>
      <c r="L7158" t="str">
        <f t="shared" si="1117"/>
        <v/>
      </c>
      <c r="M7158" t="str">
        <f t="shared" si="1118"/>
        <v/>
      </c>
      <c r="N7158" t="str">
        <f t="shared" si="1119"/>
        <v>:8197 a crs:CommonwealthOrganisation ; schema:name %High Court of Australia, Office of the Registry, Adelaide [South Australia]% ; schema:startDate %1905-04-20%^^xsd:date ; time:hasTime [ time:hasBeginning [ time:inXSDDate %1905-04-20%^^xsd:date ]  ] .</v>
      </c>
    </row>
    <row r="7159" spans="1:14" x14ac:dyDescent="0.15">
      <c r="A7159" s="1" t="s">
        <v>14353</v>
      </c>
      <c r="B7159" s="1" t="s">
        <v>14354</v>
      </c>
      <c r="C7159" s="1">
        <v>19421231</v>
      </c>
      <c r="E7159" t="str">
        <f t="shared" si="1110"/>
        <v>8198</v>
      </c>
      <c r="F7159" t="str">
        <f t="shared" si="1111"/>
        <v>1942</v>
      </c>
      <c r="G7159" t="str">
        <f t="shared" si="1112"/>
        <v>12</v>
      </c>
      <c r="H7159" t="str">
        <f t="shared" si="1113"/>
        <v>31</v>
      </c>
      <c r="I7159" t="str">
        <f t="shared" si="1114"/>
        <v>%1942-12-31%^^xsd:date</v>
      </c>
      <c r="J7159" t="str">
        <f t="shared" si="1115"/>
        <v/>
      </c>
      <c r="K7159" t="str">
        <f t="shared" si="1116"/>
        <v/>
      </c>
      <c r="L7159" t="str">
        <f t="shared" si="1117"/>
        <v/>
      </c>
      <c r="M7159" t="str">
        <f t="shared" si="1118"/>
        <v/>
      </c>
      <c r="N7159" t="str">
        <f t="shared" si="1119"/>
        <v>:8198 a crs:CommonwealthOrganisation ; schema:name %High Court of Australia, Office of the Registry, Darwin [Northern Territory]% ; schema:startDate %1942-12-31%^^xsd:date ; time:hasTime [ time:hasBeginning [ time:inXSDDate %1942-12-31%^^xsd:date ]  ] .</v>
      </c>
    </row>
    <row r="7160" spans="1:14" x14ac:dyDescent="0.15">
      <c r="A7160" s="1" t="s">
        <v>14355</v>
      </c>
      <c r="B7160" s="1" t="s">
        <v>14356</v>
      </c>
      <c r="C7160" s="1">
        <v>19951106</v>
      </c>
      <c r="E7160" t="str">
        <f t="shared" si="1110"/>
        <v>8199</v>
      </c>
      <c r="F7160" t="str">
        <f t="shared" si="1111"/>
        <v>1995</v>
      </c>
      <c r="G7160" t="str">
        <f t="shared" si="1112"/>
        <v>11</v>
      </c>
      <c r="H7160" t="str">
        <f t="shared" si="1113"/>
        <v>06</v>
      </c>
      <c r="I7160" t="str">
        <f t="shared" si="1114"/>
        <v>%1995-11-06%^^xsd:date</v>
      </c>
      <c r="J7160" t="str">
        <f t="shared" si="1115"/>
        <v/>
      </c>
      <c r="K7160" t="str">
        <f t="shared" si="1116"/>
        <v/>
      </c>
      <c r="L7160" t="str">
        <f t="shared" si="1117"/>
        <v/>
      </c>
      <c r="M7160" t="str">
        <f t="shared" si="1118"/>
        <v/>
      </c>
      <c r="N7160" t="str">
        <f t="shared" si="1119"/>
        <v>:8199 a crs:CommonwealthOrganisation ; schema:name %Australian Competition and Consumer Commission [ACCC], National Office% ; schema:startDate %1995-11-06%^^xsd:date ; time:hasTime [ time:hasBeginning [ time:inXSDDate %1995-11-06%^^xsd:date ]  ] .</v>
      </c>
    </row>
    <row r="7161" spans="1:14" x14ac:dyDescent="0.15">
      <c r="A7161" s="1" t="s">
        <v>14357</v>
      </c>
      <c r="B7161" s="1" t="s">
        <v>14358</v>
      </c>
      <c r="C7161" s="1">
        <v>19360102</v>
      </c>
      <c r="D7161" s="1">
        <v>19771201</v>
      </c>
      <c r="E7161" t="str">
        <f t="shared" si="1110"/>
        <v>0082</v>
      </c>
      <c r="F7161" t="str">
        <f t="shared" si="1111"/>
        <v>1936</v>
      </c>
      <c r="G7161" t="str">
        <f t="shared" si="1112"/>
        <v>01</v>
      </c>
      <c r="H7161" t="str">
        <f t="shared" si="1113"/>
        <v>02</v>
      </c>
      <c r="I7161" t="str">
        <f t="shared" si="1114"/>
        <v>%1936-01-02%^^xsd:date</v>
      </c>
      <c r="J7161" t="str">
        <f t="shared" si="1115"/>
        <v>1977</v>
      </c>
      <c r="K7161" t="str">
        <f t="shared" si="1116"/>
        <v>12</v>
      </c>
      <c r="L7161" t="str">
        <f t="shared" si="1117"/>
        <v>01</v>
      </c>
      <c r="M7161" t="str">
        <f t="shared" si="1118"/>
        <v>%1977-01-01%^^xsd:date</v>
      </c>
      <c r="N7161" t="str">
        <f t="shared" si="1119"/>
        <v>:0082 a crs:CommonwealthOrganisation ; schema:name %Australian Meat Board% ; schema:startDate %1936-01-02%^^xsd:date ; schema:endDate %1977-01-01%^^xsd:date ; time:hasTime [ time:hasBeginning [ time:inXSDDate %1936-01-02%^^xsd:date ]  ] .</v>
      </c>
    </row>
    <row r="7162" spans="1:14" x14ac:dyDescent="0.15">
      <c r="A7162" s="1" t="s">
        <v>14359</v>
      </c>
      <c r="B7162" s="1" t="s">
        <v>14360</v>
      </c>
      <c r="C7162" s="1">
        <v>18820601</v>
      </c>
      <c r="D7162" s="1">
        <v>19671231</v>
      </c>
      <c r="E7162" t="str">
        <f t="shared" si="1110"/>
        <v>0820</v>
      </c>
      <c r="F7162" t="str">
        <f t="shared" si="1111"/>
        <v>1882</v>
      </c>
      <c r="G7162" t="str">
        <f t="shared" si="1112"/>
        <v>06</v>
      </c>
      <c r="H7162" t="str">
        <f t="shared" si="1113"/>
        <v>01</v>
      </c>
      <c r="I7162" t="str">
        <f t="shared" si="1114"/>
        <v>%1882-06-01%^^xsd:date</v>
      </c>
      <c r="J7162" t="str">
        <f t="shared" si="1115"/>
        <v>1967</v>
      </c>
      <c r="K7162" t="str">
        <f t="shared" si="1116"/>
        <v>12</v>
      </c>
      <c r="L7162" t="str">
        <f t="shared" si="1117"/>
        <v>31</v>
      </c>
      <c r="M7162" t="str">
        <f t="shared" si="1118"/>
        <v>%1967-31-31%^^xsd:date</v>
      </c>
      <c r="N7162" t="str">
        <f t="shared" si="1119"/>
        <v>:0820 a crs:CommonwealthOrganisation ; schema:name %Sub-Collector of Customs, Darwin [Northern Territory]% ; schema:startDate %1882-06-01%^^xsd:date ; schema:endDate %1967-31-31%^^xsd:date ; time:hasTime [ time:hasBeginning [ time:inXSDDate %1882-06-01%^^xsd:date ]  ] .</v>
      </c>
    </row>
    <row r="7163" spans="1:14" x14ac:dyDescent="0.15">
      <c r="A7163" s="1" t="s">
        <v>14361</v>
      </c>
      <c r="B7163" s="1" t="s">
        <v>14362</v>
      </c>
      <c r="C7163" s="1">
        <v>18820101</v>
      </c>
      <c r="D7163" s="1">
        <v>19111231</v>
      </c>
      <c r="E7163" t="str">
        <f t="shared" si="1110"/>
        <v>8200</v>
      </c>
      <c r="F7163" t="str">
        <f t="shared" si="1111"/>
        <v>1882</v>
      </c>
      <c r="G7163" t="str">
        <f t="shared" si="1112"/>
        <v>01</v>
      </c>
      <c r="H7163" t="str">
        <f t="shared" si="1113"/>
        <v>01</v>
      </c>
      <c r="I7163" t="str">
        <f t="shared" si="1114"/>
        <v>%1882-01-01%^^xsd:date</v>
      </c>
      <c r="J7163" t="str">
        <f t="shared" si="1115"/>
        <v>1911</v>
      </c>
      <c r="K7163" t="str">
        <f t="shared" si="1116"/>
        <v>12</v>
      </c>
      <c r="L7163" t="str">
        <f t="shared" si="1117"/>
        <v>31</v>
      </c>
      <c r="M7163" t="str">
        <f t="shared" si="1118"/>
        <v>%1911-31-31%^^xsd:date</v>
      </c>
      <c r="N7163" t="str">
        <f t="shared" si="1119"/>
        <v>:8200 a crs:CommonwealthOrganisation ; schema:name %Australian Customs Service, Port Augusta [South Australia]% ; schema:startDate %1882-01-01%^^xsd:date ; schema:endDate %1911-31-31%^^xsd:date ; time:hasTime [ time:hasBeginning [ time:inXSDDate %1882-01-01%^^xsd:date ]  ] .</v>
      </c>
    </row>
    <row r="7164" spans="1:14" x14ac:dyDescent="0.15">
      <c r="A7164" s="1" t="s">
        <v>14363</v>
      </c>
      <c r="B7164" s="1" t="s">
        <v>14364</v>
      </c>
      <c r="C7164" s="1">
        <v>19951106</v>
      </c>
      <c r="E7164" t="str">
        <f t="shared" si="1110"/>
        <v>8201</v>
      </c>
      <c r="F7164" t="str">
        <f t="shared" si="1111"/>
        <v>1995</v>
      </c>
      <c r="G7164" t="str">
        <f t="shared" si="1112"/>
        <v>11</v>
      </c>
      <c r="H7164" t="str">
        <f t="shared" si="1113"/>
        <v>06</v>
      </c>
      <c r="I7164" t="str">
        <f t="shared" si="1114"/>
        <v>%1995-11-06%^^xsd:date</v>
      </c>
      <c r="J7164" t="str">
        <f t="shared" si="1115"/>
        <v/>
      </c>
      <c r="K7164" t="str">
        <f t="shared" si="1116"/>
        <v/>
      </c>
      <c r="L7164" t="str">
        <f t="shared" si="1117"/>
        <v/>
      </c>
      <c r="M7164" t="str">
        <f t="shared" si="1118"/>
        <v/>
      </c>
      <c r="N7164" t="str">
        <f t="shared" si="1119"/>
        <v>:8201 a crs:CommonwealthOrganisation ; schema:name %Australian Competition and Consumer Commission [ACCC], Townsville [Queensland]% ; schema:startDate %1995-11-06%^^xsd:date ; time:hasTime [ time:hasBeginning [ time:inXSDDate %1995-11-06%^^xsd:date ]  ] .</v>
      </c>
    </row>
    <row r="7165" spans="1:14" x14ac:dyDescent="0.15">
      <c r="A7165" s="1" t="s">
        <v>14365</v>
      </c>
      <c r="B7165" s="1" t="s">
        <v>14366</v>
      </c>
      <c r="C7165" s="1">
        <v>19951106</v>
      </c>
      <c r="E7165" t="str">
        <f t="shared" si="1110"/>
        <v>8202</v>
      </c>
      <c r="F7165" t="str">
        <f t="shared" si="1111"/>
        <v>1995</v>
      </c>
      <c r="G7165" t="str">
        <f t="shared" si="1112"/>
        <v>11</v>
      </c>
      <c r="H7165" t="str">
        <f t="shared" si="1113"/>
        <v>06</v>
      </c>
      <c r="I7165" t="str">
        <f t="shared" si="1114"/>
        <v>%1995-11-06%^^xsd:date</v>
      </c>
      <c r="J7165" t="str">
        <f t="shared" si="1115"/>
        <v/>
      </c>
      <c r="K7165" t="str">
        <f t="shared" si="1116"/>
        <v/>
      </c>
      <c r="L7165" t="str">
        <f t="shared" si="1117"/>
        <v/>
      </c>
      <c r="M7165" t="str">
        <f t="shared" si="1118"/>
        <v/>
      </c>
      <c r="N7165" t="str">
        <f t="shared" si="1119"/>
        <v>:8202 a crs:CommonwealthOrganisation ; schema:name %Australian Competition and Consumer Commission [ACCC], Regional Office, Queensland% ; schema:startDate %1995-11-06%^^xsd:date ; time:hasTime [ time:hasBeginning [ time:inXSDDate %1995-11-06%^^xsd:date ]  ] .</v>
      </c>
    </row>
    <row r="7166" spans="1:14" x14ac:dyDescent="0.15">
      <c r="A7166" s="1" t="s">
        <v>14367</v>
      </c>
      <c r="B7166" s="1" t="s">
        <v>14368</v>
      </c>
      <c r="C7166" s="1">
        <v>19951106</v>
      </c>
      <c r="E7166" t="str">
        <f t="shared" si="1110"/>
        <v>8203</v>
      </c>
      <c r="F7166" t="str">
        <f t="shared" si="1111"/>
        <v>1995</v>
      </c>
      <c r="G7166" t="str">
        <f t="shared" si="1112"/>
        <v>11</v>
      </c>
      <c r="H7166" t="str">
        <f t="shared" si="1113"/>
        <v>06</v>
      </c>
      <c r="I7166" t="str">
        <f t="shared" si="1114"/>
        <v>%1995-11-06%^^xsd:date</v>
      </c>
      <c r="J7166" t="str">
        <f t="shared" si="1115"/>
        <v/>
      </c>
      <c r="K7166" t="str">
        <f t="shared" si="1116"/>
        <v/>
      </c>
      <c r="L7166" t="str">
        <f t="shared" si="1117"/>
        <v/>
      </c>
      <c r="M7166" t="str">
        <f t="shared" si="1118"/>
        <v/>
      </c>
      <c r="N7166" t="str">
        <f t="shared" si="1119"/>
        <v>:8203 a crs:CommonwealthOrganisation ; schema:name %Australian Competition and Consumer Commission [ACCC], Regional Office, New South Wales% ; schema:startDate %1995-11-06%^^xsd:date ; time:hasTime [ time:hasBeginning [ time:inXSDDate %1995-11-06%^^xsd:date ]  ] .</v>
      </c>
    </row>
    <row r="7167" spans="1:14" x14ac:dyDescent="0.15">
      <c r="A7167" s="1" t="s">
        <v>14369</v>
      </c>
      <c r="B7167" s="1" t="s">
        <v>14370</v>
      </c>
      <c r="C7167" s="1">
        <v>19951106</v>
      </c>
      <c r="E7167" t="str">
        <f t="shared" si="1110"/>
        <v>8204</v>
      </c>
      <c r="F7167" t="str">
        <f t="shared" si="1111"/>
        <v>1995</v>
      </c>
      <c r="G7167" t="str">
        <f t="shared" si="1112"/>
        <v>11</v>
      </c>
      <c r="H7167" t="str">
        <f t="shared" si="1113"/>
        <v>06</v>
      </c>
      <c r="I7167" t="str">
        <f t="shared" si="1114"/>
        <v>%1995-11-06%^^xsd:date</v>
      </c>
      <c r="J7167" t="str">
        <f t="shared" si="1115"/>
        <v/>
      </c>
      <c r="K7167" t="str">
        <f t="shared" si="1116"/>
        <v/>
      </c>
      <c r="L7167" t="str">
        <f t="shared" si="1117"/>
        <v/>
      </c>
      <c r="M7167" t="str">
        <f t="shared" si="1118"/>
        <v/>
      </c>
      <c r="N7167" t="str">
        <f t="shared" si="1119"/>
        <v>:8204 a crs:CommonwealthOrganisation ; schema:name %Australian Competition and Consumer Commission [ACCC], Regional Office, Western Australia% ; schema:startDate %1995-11-06%^^xsd:date ; time:hasTime [ time:hasBeginning [ time:inXSDDate %1995-11-06%^^xsd:date ]  ] .</v>
      </c>
    </row>
    <row r="7168" spans="1:14" x14ac:dyDescent="0.15">
      <c r="A7168" s="1" t="s">
        <v>14371</v>
      </c>
      <c r="B7168" s="1" t="s">
        <v>14372</v>
      </c>
      <c r="C7168" s="1">
        <v>19951106</v>
      </c>
      <c r="E7168" t="str">
        <f t="shared" si="1110"/>
        <v>8205</v>
      </c>
      <c r="F7168" t="str">
        <f t="shared" si="1111"/>
        <v>1995</v>
      </c>
      <c r="G7168" t="str">
        <f t="shared" si="1112"/>
        <v>11</v>
      </c>
      <c r="H7168" t="str">
        <f t="shared" si="1113"/>
        <v>06</v>
      </c>
      <c r="I7168" t="str">
        <f t="shared" si="1114"/>
        <v>%1995-11-06%^^xsd:date</v>
      </c>
      <c r="J7168" t="str">
        <f t="shared" si="1115"/>
        <v/>
      </c>
      <c r="K7168" t="str">
        <f t="shared" si="1116"/>
        <v/>
      </c>
      <c r="L7168" t="str">
        <f t="shared" si="1117"/>
        <v/>
      </c>
      <c r="M7168" t="str">
        <f t="shared" si="1118"/>
        <v/>
      </c>
      <c r="N7168" t="str">
        <f t="shared" si="1119"/>
        <v>:8205 a crs:CommonwealthOrganisation ; schema:name %Australian Competition and Consumer Commission [ACCC], Regional Office, Northern Territory% ; schema:startDate %1995-11-06%^^xsd:date ; time:hasTime [ time:hasBeginning [ time:inXSDDate %1995-11-06%^^xsd:date ]  ] .</v>
      </c>
    </row>
    <row r="7169" spans="1:14" x14ac:dyDescent="0.15">
      <c r="A7169" s="1" t="s">
        <v>14373</v>
      </c>
      <c r="B7169" s="1" t="s">
        <v>14374</v>
      </c>
      <c r="C7169" s="1">
        <v>19951106</v>
      </c>
      <c r="E7169" t="str">
        <f t="shared" si="1110"/>
        <v>8206</v>
      </c>
      <c r="F7169" t="str">
        <f t="shared" si="1111"/>
        <v>1995</v>
      </c>
      <c r="G7169" t="str">
        <f t="shared" si="1112"/>
        <v>11</v>
      </c>
      <c r="H7169" t="str">
        <f t="shared" si="1113"/>
        <v>06</v>
      </c>
      <c r="I7169" t="str">
        <f t="shared" si="1114"/>
        <v>%1995-11-06%^^xsd:date</v>
      </c>
      <c r="J7169" t="str">
        <f t="shared" si="1115"/>
        <v/>
      </c>
      <c r="K7169" t="str">
        <f t="shared" si="1116"/>
        <v/>
      </c>
      <c r="L7169" t="str">
        <f t="shared" si="1117"/>
        <v/>
      </c>
      <c r="M7169" t="str">
        <f t="shared" si="1118"/>
        <v/>
      </c>
      <c r="N7169" t="str">
        <f t="shared" si="1119"/>
        <v>:8206 a crs:CommonwealthOrganisation ; schema:name %Australian Competition and Consumer Commission [ACCC], Regional Office, Victoria% ; schema:startDate %1995-11-06%^^xsd:date ; time:hasTime [ time:hasBeginning [ time:inXSDDate %1995-11-06%^^xsd:date ]  ] .</v>
      </c>
    </row>
    <row r="7170" spans="1:14" x14ac:dyDescent="0.15">
      <c r="A7170" s="1" t="s">
        <v>14375</v>
      </c>
      <c r="B7170" s="1" t="s">
        <v>14376</v>
      </c>
      <c r="C7170" s="1">
        <v>19410101</v>
      </c>
      <c r="D7170" s="1">
        <v>19470701</v>
      </c>
      <c r="E7170" t="str">
        <f t="shared" si="1110"/>
        <v>8207</v>
      </c>
      <c r="F7170" t="str">
        <f t="shared" si="1111"/>
        <v>1941</v>
      </c>
      <c r="G7170" t="str">
        <f t="shared" si="1112"/>
        <v>01</v>
      </c>
      <c r="H7170" t="str">
        <f t="shared" si="1113"/>
        <v>01</v>
      </c>
      <c r="I7170" t="str">
        <f t="shared" si="1114"/>
        <v>%1941-01-01%^^xsd:date</v>
      </c>
      <c r="J7170" t="str">
        <f t="shared" si="1115"/>
        <v>1947</v>
      </c>
      <c r="K7170" t="str">
        <f t="shared" si="1116"/>
        <v>07</v>
      </c>
      <c r="L7170" t="str">
        <f t="shared" si="1117"/>
        <v>01</v>
      </c>
      <c r="M7170" t="str">
        <f t="shared" si="1118"/>
        <v>%1947-01-01%^^xsd:date</v>
      </c>
      <c r="N7170" t="str">
        <f t="shared" si="1119"/>
        <v>:8207 a crs:CommonwealthOrganisation ; schema:name %Deputy Commissioner of Pensions and Maternity Allowances, Queensland% ; schema:startDate %1941-01-01%^^xsd:date ; schema:endDate %1947-01-01%^^xsd:date ; time:hasTime [ time:hasBeginning [ time:inXSDDate %1941-01-01%^^xsd:date ]  ] .</v>
      </c>
    </row>
    <row r="7171" spans="1:14" x14ac:dyDescent="0.15">
      <c r="A7171" s="1" t="s">
        <v>14377</v>
      </c>
      <c r="B7171" s="1" t="s">
        <v>14378</v>
      </c>
      <c r="C7171" s="1">
        <v>19951106</v>
      </c>
      <c r="E7171" t="str">
        <f t="shared" ref="E7171:E7234" si="1120">TEXT(SUBSTITUTE(A7171, "CA ", ""), "0000")</f>
        <v>8208</v>
      </c>
      <c r="F7171" t="str">
        <f t="shared" ref="F7171:F7234" si="1121">LEFT(C7171,4)</f>
        <v>1995</v>
      </c>
      <c r="G7171" t="str">
        <f t="shared" ref="G7171:G7234" si="1122">MID(C7171,5,2)</f>
        <v>11</v>
      </c>
      <c r="H7171" t="str">
        <f t="shared" ref="H7171:H7234" si="1123">RIGHT(C7171,2)</f>
        <v>06</v>
      </c>
      <c r="I7171" t="str">
        <f t="shared" ref="I7171:I7234" si="1124">IF(AND(G7171+0&gt;=1,G7171+0&lt;=12),CONCATENATE("%",F7171,"-",G7171,"-",H7171,"%^^xsd:date"),CONCATENATE("%",F7171,"%^^xsd:gYear"))</f>
        <v>%1995-11-06%^^xsd:date</v>
      </c>
      <c r="J7171" t="str">
        <f t="shared" ref="J7171:J7234" si="1125">LEFT(D7171,4)</f>
        <v/>
      </c>
      <c r="K7171" t="str">
        <f t="shared" ref="K7171:K7234" si="1126">MID(D7171,5,2)</f>
        <v/>
      </c>
      <c r="L7171" t="str">
        <f t="shared" ref="L7171:L7234" si="1127">RIGHT(D7171,2)</f>
        <v/>
      </c>
      <c r="M7171" t="str">
        <f t="shared" ref="M7171:M7234" si="1128">IFERROR(IF(AND(K7171+0&gt;=1,K7171+0&lt;=12),CONCATENATE("%",J7171,"-",L7171,"-",L7171,"%^^xsd:date"),CONCATENATE("%",J7171,"%^^xsd:gYear")),"")</f>
        <v/>
      </c>
      <c r="N7171" t="str">
        <f t="shared" ref="N7171:N7234" si="1129">CONCATENATE(":",E7171," a crs:CommonwealthOrganisation ; schema:name %",B7171,"% ; schema:startDate ",I7171, IF(M7171="","",CONCATENATE(" ; schema:endDate ",M7171)), " ; time:hasTime [ time:hasBeginning [ time:inXSDDate ", I7171, " ] ", IF(O7171="","",CONCATENATE(" ; time:hasEnd [ time:inXSDDate ",O7171, " ] ")), " ] .")</f>
        <v>:8208 a crs:CommonwealthOrganisation ; schema:name %Australian Competition and Consumer Commission [ACCC], Regional Office, Tasmania% ; schema:startDate %1995-11-06%^^xsd:date ; time:hasTime [ time:hasBeginning [ time:inXSDDate %1995-11-06%^^xsd:date ]  ] .</v>
      </c>
    </row>
    <row r="7172" spans="1:14" x14ac:dyDescent="0.15">
      <c r="A7172" s="1" t="s">
        <v>14379</v>
      </c>
      <c r="B7172" s="1" t="s">
        <v>14380</v>
      </c>
      <c r="C7172" s="1">
        <v>19951106</v>
      </c>
      <c r="E7172" t="str">
        <f t="shared" si="1120"/>
        <v>8209</v>
      </c>
      <c r="F7172" t="str">
        <f t="shared" si="1121"/>
        <v>1995</v>
      </c>
      <c r="G7172" t="str">
        <f t="shared" si="1122"/>
        <v>11</v>
      </c>
      <c r="H7172" t="str">
        <f t="shared" si="1123"/>
        <v>06</v>
      </c>
      <c r="I7172" t="str">
        <f t="shared" si="1124"/>
        <v>%1995-11-06%^^xsd:date</v>
      </c>
      <c r="J7172" t="str">
        <f t="shared" si="1125"/>
        <v/>
      </c>
      <c r="K7172" t="str">
        <f t="shared" si="1126"/>
        <v/>
      </c>
      <c r="L7172" t="str">
        <f t="shared" si="1127"/>
        <v/>
      </c>
      <c r="M7172" t="str">
        <f t="shared" si="1128"/>
        <v/>
      </c>
      <c r="N7172" t="str">
        <f t="shared" si="1129"/>
        <v>:8209 a crs:CommonwealthOrganisation ; schema:name %Australian Competition and Consumer Commission [ACCC], Regional Office, South Australia% ; schema:startDate %1995-11-06%^^xsd:date ; time:hasTime [ time:hasBeginning [ time:inXSDDate %1995-11-06%^^xsd:date ]  ] .</v>
      </c>
    </row>
    <row r="7173" spans="1:14" x14ac:dyDescent="0.15">
      <c r="A7173" s="1" t="s">
        <v>14381</v>
      </c>
      <c r="B7173" s="1" t="s">
        <v>14382</v>
      </c>
      <c r="C7173" s="1">
        <v>19030114</v>
      </c>
      <c r="D7173" s="1">
        <v>19030804</v>
      </c>
      <c r="E7173" t="str">
        <f t="shared" si="1120"/>
        <v>0821</v>
      </c>
      <c r="F7173" t="str">
        <f t="shared" si="1121"/>
        <v>1903</v>
      </c>
      <c r="G7173" t="str">
        <f t="shared" si="1122"/>
        <v>01</v>
      </c>
      <c r="H7173" t="str">
        <f t="shared" si="1123"/>
        <v>14</v>
      </c>
      <c r="I7173" t="str">
        <f t="shared" si="1124"/>
        <v>%1903-01-14%^^xsd:date</v>
      </c>
      <c r="J7173" t="str">
        <f t="shared" si="1125"/>
        <v>1903</v>
      </c>
      <c r="K7173" t="str">
        <f t="shared" si="1126"/>
        <v>08</v>
      </c>
      <c r="L7173" t="str">
        <f t="shared" si="1127"/>
        <v>04</v>
      </c>
      <c r="M7173" t="str">
        <f t="shared" si="1128"/>
        <v>%1903-04-04%^^xsd:date</v>
      </c>
      <c r="N7173" t="str">
        <f t="shared" si="1129"/>
        <v>:0821 a crs:CommonwealthOrganisation ; schema:name %Royal Commission on Sites Proposed for the Seat of Government of the Commonwealth% ; schema:startDate %1903-01-14%^^xsd:date ; schema:endDate %1903-04-04%^^xsd:date ; time:hasTime [ time:hasBeginning [ time:inXSDDate %1903-01-14%^^xsd:date ]  ] .</v>
      </c>
    </row>
    <row r="7174" spans="1:14" x14ac:dyDescent="0.15">
      <c r="A7174" s="1" t="s">
        <v>14383</v>
      </c>
      <c r="B7174" s="1" t="s">
        <v>14384</v>
      </c>
      <c r="C7174" s="1">
        <v>19570801</v>
      </c>
      <c r="D7174" s="1">
        <v>19630501</v>
      </c>
      <c r="E7174" t="str">
        <f t="shared" si="1120"/>
        <v>8210</v>
      </c>
      <c r="F7174" t="str">
        <f t="shared" si="1121"/>
        <v>1957</v>
      </c>
      <c r="G7174" t="str">
        <f t="shared" si="1122"/>
        <v>08</v>
      </c>
      <c r="H7174" t="str">
        <f t="shared" si="1123"/>
        <v>01</v>
      </c>
      <c r="I7174" t="str">
        <f t="shared" si="1124"/>
        <v>%1957-08-01%^^xsd:date</v>
      </c>
      <c r="J7174" t="str">
        <f t="shared" si="1125"/>
        <v>1963</v>
      </c>
      <c r="K7174" t="str">
        <f t="shared" si="1126"/>
        <v>05</v>
      </c>
      <c r="L7174" t="str">
        <f t="shared" si="1127"/>
        <v>01</v>
      </c>
      <c r="M7174" t="str">
        <f t="shared" si="1128"/>
        <v>%1963-01-01%^^xsd:date</v>
      </c>
      <c r="N7174" t="str">
        <f t="shared" si="1129"/>
        <v>:8210 a crs:CommonwealthOrganisation ; schema:name %32 Small Ships Squadron, Royal Australian Engineers [RAE]% ; schema:startDate %1957-08-01%^^xsd:date ; schema:endDate %1963-01-01%^^xsd:date ; time:hasTime [ time:hasBeginning [ time:inXSDDate %1957-08-01%^^xsd:date ]  ] .</v>
      </c>
    </row>
    <row r="7175" spans="1:14" x14ac:dyDescent="0.15">
      <c r="A7175" s="1" t="s">
        <v>14385</v>
      </c>
      <c r="B7175" s="1" t="s">
        <v>14386</v>
      </c>
      <c r="C7175" s="1">
        <v>19861120</v>
      </c>
      <c r="E7175" t="str">
        <f t="shared" si="1120"/>
        <v>8211</v>
      </c>
      <c r="F7175" t="str">
        <f t="shared" si="1121"/>
        <v>1986</v>
      </c>
      <c r="G7175" t="str">
        <f t="shared" si="1122"/>
        <v>11</v>
      </c>
      <c r="H7175" t="str">
        <f t="shared" si="1123"/>
        <v>20</v>
      </c>
      <c r="I7175" t="str">
        <f t="shared" si="1124"/>
        <v>%1986-11-20%^^xsd:date</v>
      </c>
      <c r="J7175" t="str">
        <f t="shared" si="1125"/>
        <v/>
      </c>
      <c r="K7175" t="str">
        <f t="shared" si="1126"/>
        <v/>
      </c>
      <c r="L7175" t="str">
        <f t="shared" si="1127"/>
        <v/>
      </c>
      <c r="M7175" t="str">
        <f t="shared" si="1128"/>
        <v/>
      </c>
      <c r="N7175" t="str">
        <f t="shared" si="1129"/>
        <v>:8211 a crs:CommonwealthOrganisation ; schema:name %Office of the Inspector-General of Intelligence and Security [OIGIS]% ; schema:startDate %1986-11-20%^^xsd:date ; time:hasTime [ time:hasBeginning [ time:inXSDDate %1986-11-20%^^xsd:date ]  ] .</v>
      </c>
    </row>
    <row r="7176" spans="1:14" x14ac:dyDescent="0.15">
      <c r="A7176" s="1" t="s">
        <v>14387</v>
      </c>
      <c r="B7176" s="1" t="s">
        <v>14388</v>
      </c>
      <c r="C7176" s="1">
        <v>19951216</v>
      </c>
      <c r="D7176" s="1">
        <v>20020621</v>
      </c>
      <c r="E7176" t="str">
        <f t="shared" si="1120"/>
        <v>8213</v>
      </c>
      <c r="F7176" t="str">
        <f t="shared" si="1121"/>
        <v>1995</v>
      </c>
      <c r="G7176" t="str">
        <f t="shared" si="1122"/>
        <v>12</v>
      </c>
      <c r="H7176" t="str">
        <f t="shared" si="1123"/>
        <v>16</v>
      </c>
      <c r="I7176" t="str">
        <f t="shared" si="1124"/>
        <v>%1995-12-16%^^xsd:date</v>
      </c>
      <c r="J7176" t="str">
        <f t="shared" si="1125"/>
        <v>2002</v>
      </c>
      <c r="K7176" t="str">
        <f t="shared" si="1126"/>
        <v>06</v>
      </c>
      <c r="L7176" t="str">
        <f t="shared" si="1127"/>
        <v>21</v>
      </c>
      <c r="M7176" t="str">
        <f t="shared" si="1128"/>
        <v>%2002-21-21%^^xsd:date</v>
      </c>
      <c r="N7176" t="str">
        <f t="shared" si="1129"/>
        <v>:8213 a crs:CommonwealthOrganisation ; schema:name %Public Service and Merit Protection Commission, National Office% ; schema:startDate %1995-12-16%^^xsd:date ; schema:endDate %2002-21-21%^^xsd:date ; time:hasTime [ time:hasBeginning [ time:inXSDDate %1995-12-16%^^xsd:date ]  ] .</v>
      </c>
    </row>
    <row r="7177" spans="1:14" x14ac:dyDescent="0.15">
      <c r="A7177" s="1" t="s">
        <v>14389</v>
      </c>
      <c r="B7177" s="1" t="s">
        <v>14390</v>
      </c>
      <c r="C7177" s="1">
        <v>19400611</v>
      </c>
      <c r="D7177" s="1">
        <v>19480406</v>
      </c>
      <c r="E7177" t="str">
        <f t="shared" si="1120"/>
        <v>8214</v>
      </c>
      <c r="F7177" t="str">
        <f t="shared" si="1121"/>
        <v>1940</v>
      </c>
      <c r="G7177" t="str">
        <f t="shared" si="1122"/>
        <v>06</v>
      </c>
      <c r="H7177" t="str">
        <f t="shared" si="1123"/>
        <v>11</v>
      </c>
      <c r="I7177" t="str">
        <f t="shared" si="1124"/>
        <v>%1940-06-11%^^xsd:date</v>
      </c>
      <c r="J7177" t="str">
        <f t="shared" si="1125"/>
        <v>1948</v>
      </c>
      <c r="K7177" t="str">
        <f t="shared" si="1126"/>
        <v>04</v>
      </c>
      <c r="L7177" t="str">
        <f t="shared" si="1127"/>
        <v>06</v>
      </c>
      <c r="M7177" t="str">
        <f t="shared" si="1128"/>
        <v>%1948-06-06%^^xsd:date</v>
      </c>
      <c r="N7177" t="str">
        <f t="shared" si="1129"/>
        <v>:8214 a crs:CommonwealthOrganisation ; schema:name %State Board of Area Management, Queensland, Department of Munitions% ; schema:startDate %1940-06-11%^^xsd:date ; schema:endDate %1948-06-06%^^xsd:date ; time:hasTime [ time:hasBeginning [ time:inXSDDate %1940-06-11%^^xsd:date ]  ] .</v>
      </c>
    </row>
    <row r="7178" spans="1:14" x14ac:dyDescent="0.15">
      <c r="A7178" s="1" t="s">
        <v>14391</v>
      </c>
      <c r="B7178" s="1" t="s">
        <v>14392</v>
      </c>
      <c r="C7178" s="1">
        <v>19130701</v>
      </c>
      <c r="D7178" s="1">
        <v>19861231</v>
      </c>
      <c r="E7178" t="str">
        <f t="shared" si="1120"/>
        <v>8215</v>
      </c>
      <c r="F7178" t="str">
        <f t="shared" si="1121"/>
        <v>1913</v>
      </c>
      <c r="G7178" t="str">
        <f t="shared" si="1122"/>
        <v>07</v>
      </c>
      <c r="H7178" t="str">
        <f t="shared" si="1123"/>
        <v>01</v>
      </c>
      <c r="I7178" t="str">
        <f t="shared" si="1124"/>
        <v>%1913-07-01%^^xsd:date</v>
      </c>
      <c r="J7178" t="str">
        <f t="shared" si="1125"/>
        <v>1986</v>
      </c>
      <c r="K7178" t="str">
        <f t="shared" si="1126"/>
        <v>12</v>
      </c>
      <c r="L7178" t="str">
        <f t="shared" si="1127"/>
        <v>31</v>
      </c>
      <c r="M7178" t="str">
        <f t="shared" si="1128"/>
        <v>%1986-31-31%^^xsd:date</v>
      </c>
      <c r="N7178" t="str">
        <f t="shared" si="1129"/>
        <v>:8215 a crs:CommonwealthOrganisation ; schema:name %Inspector of Naval Ordnance, Sydney% ; schema:startDate %1913-07-01%^^xsd:date ; schema:endDate %1986-31-31%^^xsd:date ; time:hasTime [ time:hasBeginning [ time:inXSDDate %1913-07-01%^^xsd:date ]  ] .</v>
      </c>
    </row>
    <row r="7179" spans="1:14" x14ac:dyDescent="0.15">
      <c r="A7179" s="1" t="s">
        <v>14393</v>
      </c>
      <c r="B7179" s="1" t="s">
        <v>14394</v>
      </c>
      <c r="C7179" s="1">
        <v>19410626</v>
      </c>
      <c r="D7179" s="1">
        <v>19461101</v>
      </c>
      <c r="E7179" t="str">
        <f t="shared" si="1120"/>
        <v>8216</v>
      </c>
      <c r="F7179" t="str">
        <f t="shared" si="1121"/>
        <v>1941</v>
      </c>
      <c r="G7179" t="str">
        <f t="shared" si="1122"/>
        <v>06</v>
      </c>
      <c r="H7179" t="str">
        <f t="shared" si="1123"/>
        <v>26</v>
      </c>
      <c r="I7179" t="str">
        <f t="shared" si="1124"/>
        <v>%1941-06-26%^^xsd:date</v>
      </c>
      <c r="J7179" t="str">
        <f t="shared" si="1125"/>
        <v>1946</v>
      </c>
      <c r="K7179" t="str">
        <f t="shared" si="1126"/>
        <v>11</v>
      </c>
      <c r="L7179" t="str">
        <f t="shared" si="1127"/>
        <v>01</v>
      </c>
      <c r="M7179" t="str">
        <f t="shared" si="1128"/>
        <v>%1946-01-01%^^xsd:date</v>
      </c>
      <c r="N7179" t="str">
        <f t="shared" si="1129"/>
        <v>:8216 a crs:CommonwealthOrganisation ; schema:name %Division of Aircraft Production, State Office, Queensland% ; schema:startDate %1941-06-26%^^xsd:date ; schema:endDate %1946-01-01%^^xsd:date ; time:hasTime [ time:hasBeginning [ time:inXSDDate %1941-06-26%^^xsd:date ]  ] .</v>
      </c>
    </row>
    <row r="7180" spans="1:14" x14ac:dyDescent="0.15">
      <c r="A7180" s="1" t="s">
        <v>14395</v>
      </c>
      <c r="B7180" s="1" t="s">
        <v>14396</v>
      </c>
      <c r="C7180" s="1">
        <v>19391103</v>
      </c>
      <c r="D7180" s="1">
        <v>19450930</v>
      </c>
      <c r="E7180" t="str">
        <f t="shared" si="1120"/>
        <v>8217</v>
      </c>
      <c r="F7180" t="str">
        <f t="shared" si="1121"/>
        <v>1939</v>
      </c>
      <c r="G7180" t="str">
        <f t="shared" si="1122"/>
        <v>11</v>
      </c>
      <c r="H7180" t="str">
        <f t="shared" si="1123"/>
        <v>03</v>
      </c>
      <c r="I7180" t="str">
        <f t="shared" si="1124"/>
        <v>%1939-11-03%^^xsd:date</v>
      </c>
      <c r="J7180" t="str">
        <f t="shared" si="1125"/>
        <v>1945</v>
      </c>
      <c r="K7180" t="str">
        <f t="shared" si="1126"/>
        <v>09</v>
      </c>
      <c r="L7180" t="str">
        <f t="shared" si="1127"/>
        <v>30</v>
      </c>
      <c r="M7180" t="str">
        <f t="shared" si="1128"/>
        <v>%1945-30-30%^^xsd:date</v>
      </c>
      <c r="N7180" t="str">
        <f t="shared" si="1129"/>
        <v>:8217 a crs:CommonwealthOrganisation ; schema:name %State Publicity Censor, New South Wales% ; schema:startDate %1939-11-03%^^xsd:date ; schema:endDate %1945-30-30%^^xsd:date ; time:hasTime [ time:hasBeginning [ time:inXSDDate %1939-11-03%^^xsd:date ]  ] .</v>
      </c>
    </row>
    <row r="7181" spans="1:14" x14ac:dyDescent="0.15">
      <c r="A7181" s="1" t="s">
        <v>14397</v>
      </c>
      <c r="B7181" s="1" t="s">
        <v>14398</v>
      </c>
      <c r="C7181" s="1">
        <v>19911221</v>
      </c>
      <c r="E7181" t="str">
        <f t="shared" si="1120"/>
        <v>8218</v>
      </c>
      <c r="F7181" t="str">
        <f t="shared" si="1121"/>
        <v>1991</v>
      </c>
      <c r="G7181" t="str">
        <f t="shared" si="1122"/>
        <v>12</v>
      </c>
      <c r="H7181" t="str">
        <f t="shared" si="1123"/>
        <v>21</v>
      </c>
      <c r="I7181" t="str">
        <f t="shared" si="1124"/>
        <v>%1991-12-21%^^xsd:date</v>
      </c>
      <c r="J7181" t="str">
        <f t="shared" si="1125"/>
        <v/>
      </c>
      <c r="K7181" t="str">
        <f t="shared" si="1126"/>
        <v/>
      </c>
      <c r="L7181" t="str">
        <f t="shared" si="1127"/>
        <v/>
      </c>
      <c r="M7181" t="str">
        <f t="shared" si="1128"/>
        <v/>
      </c>
      <c r="N7181" t="str">
        <f t="shared" si="1129"/>
        <v>:8218 a crs:CommonwealthOrganisation ; schema:name %Australian Embassy to Commonwealth of Independent States [Moscow]% ; schema:startDate %1991-12-21%^^xsd:date ; time:hasTime [ time:hasBeginning [ time:inXSDDate %1991-12-21%^^xsd:date ]  ] .</v>
      </c>
    </row>
    <row r="7182" spans="1:14" x14ac:dyDescent="0.15">
      <c r="A7182" s="1" t="s">
        <v>14399</v>
      </c>
      <c r="B7182" s="1" t="s">
        <v>14400</v>
      </c>
      <c r="C7182" s="1">
        <v>19660812</v>
      </c>
      <c r="D7182" s="1">
        <v>19720130</v>
      </c>
      <c r="E7182" t="str">
        <f t="shared" si="1120"/>
        <v>8219</v>
      </c>
      <c r="F7182" t="str">
        <f t="shared" si="1121"/>
        <v>1966</v>
      </c>
      <c r="G7182" t="str">
        <f t="shared" si="1122"/>
        <v>08</v>
      </c>
      <c r="H7182" t="str">
        <f t="shared" si="1123"/>
        <v>12</v>
      </c>
      <c r="I7182" t="str">
        <f t="shared" si="1124"/>
        <v>%1966-08-12%^^xsd:date</v>
      </c>
      <c r="J7182" t="str">
        <f t="shared" si="1125"/>
        <v>1972</v>
      </c>
      <c r="K7182" t="str">
        <f t="shared" si="1126"/>
        <v>01</v>
      </c>
      <c r="L7182" t="str">
        <f t="shared" si="1127"/>
        <v>30</v>
      </c>
      <c r="M7182" t="str">
        <f t="shared" si="1128"/>
        <v>%1972-30-30%^^xsd:date</v>
      </c>
      <c r="N7182" t="str">
        <f t="shared" si="1129"/>
        <v>:8219 a crs:CommonwealthOrganisation ; schema:name %Australian High Commission, Pakistan [Islamabad]% ; schema:startDate %1966-08-12%^^xsd:date ; schema:endDate %1972-30-30%^^xsd:date ; time:hasTime [ time:hasBeginning [ time:inXSDDate %1966-08-12%^^xsd:date ]  ] .</v>
      </c>
    </row>
    <row r="7183" spans="1:14" x14ac:dyDescent="0.15">
      <c r="A7183" s="1" t="s">
        <v>14401</v>
      </c>
      <c r="B7183" s="1" t="s">
        <v>14402</v>
      </c>
      <c r="C7183" s="1">
        <v>19281210</v>
      </c>
      <c r="D7183" s="1">
        <v>19410626</v>
      </c>
      <c r="E7183" t="str">
        <f t="shared" si="1120"/>
        <v>0822</v>
      </c>
      <c r="F7183" t="str">
        <f t="shared" si="1121"/>
        <v>1928</v>
      </c>
      <c r="G7183" t="str">
        <f t="shared" si="1122"/>
        <v>12</v>
      </c>
      <c r="H7183" t="str">
        <f t="shared" si="1123"/>
        <v>10</v>
      </c>
      <c r="I7183" t="str">
        <f t="shared" si="1124"/>
        <v>%1928-12-10%^^xsd:date</v>
      </c>
      <c r="J7183" t="str">
        <f t="shared" si="1125"/>
        <v>1941</v>
      </c>
      <c r="K7183" t="str">
        <f t="shared" si="1126"/>
        <v>06</v>
      </c>
      <c r="L7183" t="str">
        <f t="shared" si="1127"/>
        <v>26</v>
      </c>
      <c r="M7183" t="str">
        <f t="shared" si="1128"/>
        <v>%1941-26-26%^^xsd:date</v>
      </c>
      <c r="N7183" t="str">
        <f t="shared" si="1129"/>
        <v>:0822 a crs:CommonwealthOrganisation ; schema:name %Territories Branch, Prime Minister's Department% ; schema:startDate %1928-12-10%^^xsd:date ; schema:endDate %1941-26-26%^^xsd:date ; time:hasTime [ time:hasBeginning [ time:inXSDDate %1928-12-10%^^xsd:date ]  ] .</v>
      </c>
    </row>
    <row r="7184" spans="1:14" x14ac:dyDescent="0.15">
      <c r="A7184" s="1" t="s">
        <v>14403</v>
      </c>
      <c r="B7184" s="1" t="s">
        <v>14404</v>
      </c>
      <c r="C7184" s="1">
        <v>19720131</v>
      </c>
      <c r="D7184" s="1">
        <v>19891101</v>
      </c>
      <c r="E7184" t="str">
        <f t="shared" si="1120"/>
        <v>8220</v>
      </c>
      <c r="F7184" t="str">
        <f t="shared" si="1121"/>
        <v>1972</v>
      </c>
      <c r="G7184" t="str">
        <f t="shared" si="1122"/>
        <v>01</v>
      </c>
      <c r="H7184" t="str">
        <f t="shared" si="1123"/>
        <v>31</v>
      </c>
      <c r="I7184" t="str">
        <f t="shared" si="1124"/>
        <v>%1972-01-31%^^xsd:date</v>
      </c>
      <c r="J7184" t="str">
        <f t="shared" si="1125"/>
        <v>1989</v>
      </c>
      <c r="K7184" t="str">
        <f t="shared" si="1126"/>
        <v>11</v>
      </c>
      <c r="L7184" t="str">
        <f t="shared" si="1127"/>
        <v>01</v>
      </c>
      <c r="M7184" t="str">
        <f t="shared" si="1128"/>
        <v>%1989-01-01%^^xsd:date</v>
      </c>
      <c r="N7184" t="str">
        <f t="shared" si="1129"/>
        <v>:8220 a crs:CommonwealthOrganisation ; schema:name %Australian Embassy, Pakistan [Islamabad]% ; schema:startDate %1972-01-31%^^xsd:date ; schema:endDate %1989-01-01%^^xsd:date ; time:hasTime [ time:hasBeginning [ time:inXSDDate %1972-01-31%^^xsd:date ]  ] .</v>
      </c>
    </row>
    <row r="7185" spans="1:14" x14ac:dyDescent="0.15">
      <c r="A7185" s="1" t="s">
        <v>14405</v>
      </c>
      <c r="B7185" s="1" t="s">
        <v>14406</v>
      </c>
      <c r="C7185" s="1">
        <v>19891101</v>
      </c>
      <c r="E7185" t="str">
        <f t="shared" si="1120"/>
        <v>8221</v>
      </c>
      <c r="F7185" t="str">
        <f t="shared" si="1121"/>
        <v>1989</v>
      </c>
      <c r="G7185" t="str">
        <f t="shared" si="1122"/>
        <v>11</v>
      </c>
      <c r="H7185" t="str">
        <f t="shared" si="1123"/>
        <v>01</v>
      </c>
      <c r="I7185" t="str">
        <f t="shared" si="1124"/>
        <v>%1989-11-01%^^xsd:date</v>
      </c>
      <c r="J7185" t="str">
        <f t="shared" si="1125"/>
        <v/>
      </c>
      <c r="K7185" t="str">
        <f t="shared" si="1126"/>
        <v/>
      </c>
      <c r="L7185" t="str">
        <f t="shared" si="1127"/>
        <v/>
      </c>
      <c r="M7185" t="str">
        <f t="shared" si="1128"/>
        <v/>
      </c>
      <c r="N7185" t="str">
        <f t="shared" si="1129"/>
        <v>:8221 a crs:CommonwealthOrganisation ; schema:name %Australian High Commission, Pakistan [Islamabad] [II]% ; schema:startDate %1989-11-01%^^xsd:date ; time:hasTime [ time:hasBeginning [ time:inXSDDate %1989-11-01%^^xsd:date ]  ] .</v>
      </c>
    </row>
    <row r="7186" spans="1:14" x14ac:dyDescent="0.15">
      <c r="A7186" s="1" t="s">
        <v>14407</v>
      </c>
      <c r="B7186" s="1" t="s">
        <v>14408</v>
      </c>
      <c r="C7186" s="1">
        <v>19930701</v>
      </c>
      <c r="D7186" s="1">
        <v>20149999</v>
      </c>
      <c r="E7186" t="str">
        <f t="shared" si="1120"/>
        <v>8222</v>
      </c>
      <c r="F7186" t="str">
        <f t="shared" si="1121"/>
        <v>1993</v>
      </c>
      <c r="G7186" t="str">
        <f t="shared" si="1122"/>
        <v>07</v>
      </c>
      <c r="H7186" t="str">
        <f t="shared" si="1123"/>
        <v>01</v>
      </c>
      <c r="I7186" t="str">
        <f t="shared" si="1124"/>
        <v>%1993-07-01%^^xsd:date</v>
      </c>
      <c r="J7186" t="str">
        <f t="shared" si="1125"/>
        <v>2014</v>
      </c>
      <c r="K7186" t="str">
        <f t="shared" si="1126"/>
        <v>99</v>
      </c>
      <c r="L7186" t="str">
        <f t="shared" si="1127"/>
        <v>99</v>
      </c>
      <c r="M7186" t="str">
        <f t="shared" si="1128"/>
        <v>%2014%^^xsd:gYear</v>
      </c>
      <c r="N7186" t="str">
        <f t="shared" si="1129"/>
        <v>:8222 a crs:CommonwealthOrganisation ; schema:name %8 Movement Unit, Townsville [Queensland] [Australian Army]% ; schema:startDate %1993-07-01%^^xsd:date ; schema:endDate %2014%^^xsd:gYear ; time:hasTime [ time:hasBeginning [ time:inXSDDate %1993-07-01%^^xsd:date ]  ] .</v>
      </c>
    </row>
    <row r="7187" spans="1:14" x14ac:dyDescent="0.15">
      <c r="A7187" s="1" t="s">
        <v>14409</v>
      </c>
      <c r="B7187" s="1" t="s">
        <v>14410</v>
      </c>
      <c r="C7187" s="1">
        <v>19950706</v>
      </c>
      <c r="E7187" t="str">
        <f t="shared" si="1120"/>
        <v>8223</v>
      </c>
      <c r="F7187" t="str">
        <f t="shared" si="1121"/>
        <v>1995</v>
      </c>
      <c r="G7187" t="str">
        <f t="shared" si="1122"/>
        <v>07</v>
      </c>
      <c r="H7187" t="str">
        <f t="shared" si="1123"/>
        <v>06</v>
      </c>
      <c r="I7187" t="str">
        <f t="shared" si="1124"/>
        <v>%1995-07-06%^^xsd:date</v>
      </c>
      <c r="J7187" t="str">
        <f t="shared" si="1125"/>
        <v/>
      </c>
      <c r="K7187" t="str">
        <f t="shared" si="1126"/>
        <v/>
      </c>
      <c r="L7187" t="str">
        <f t="shared" si="1127"/>
        <v/>
      </c>
      <c r="M7187" t="str">
        <f t="shared" si="1128"/>
        <v/>
      </c>
      <c r="N7187" t="str">
        <f t="shared" si="1129"/>
        <v>:8223 a crs:CommonwealthOrganisation ; schema:name %Civil Aviation Safety Authority, Cairns District Office, Cairns [Queensland]% ; schema:startDate %1995-07-06%^^xsd:date ; time:hasTime [ time:hasBeginning [ time:inXSDDate %1995-07-06%^^xsd:date ]  ] .</v>
      </c>
    </row>
    <row r="7188" spans="1:14" x14ac:dyDescent="0.15">
      <c r="A7188" s="1" t="s">
        <v>14411</v>
      </c>
      <c r="B7188" s="1" t="s">
        <v>14412</v>
      </c>
      <c r="C7188" s="1">
        <v>19901125</v>
      </c>
      <c r="E7188" t="str">
        <f t="shared" si="1120"/>
        <v>8224</v>
      </c>
      <c r="F7188" t="str">
        <f t="shared" si="1121"/>
        <v>1990</v>
      </c>
      <c r="G7188" t="str">
        <f t="shared" si="1122"/>
        <v>11</v>
      </c>
      <c r="H7188" t="str">
        <f t="shared" si="1123"/>
        <v>25</v>
      </c>
      <c r="I7188" t="str">
        <f t="shared" si="1124"/>
        <v>%1990-11-25%^^xsd:date</v>
      </c>
      <c r="J7188" t="str">
        <f t="shared" si="1125"/>
        <v/>
      </c>
      <c r="K7188" t="str">
        <f t="shared" si="1126"/>
        <v/>
      </c>
      <c r="L7188" t="str">
        <f t="shared" si="1127"/>
        <v/>
      </c>
      <c r="M7188" t="str">
        <f t="shared" si="1128"/>
        <v/>
      </c>
      <c r="N7188" t="str">
        <f t="shared" si="1129"/>
        <v>:8224 a crs:CommonwealthOrganisation ; schema:name %National Australia Day Council% ; schema:startDate %1990-11-25%^^xsd:date ; time:hasTime [ time:hasBeginning [ time:inXSDDate %1990-11-25%^^xsd:date ]  ] .</v>
      </c>
    </row>
    <row r="7189" spans="1:14" x14ac:dyDescent="0.15">
      <c r="A7189" s="1" t="s">
        <v>14413</v>
      </c>
      <c r="B7189" s="1" t="s">
        <v>14414</v>
      </c>
      <c r="C7189" s="1">
        <v>19791101</v>
      </c>
      <c r="E7189" t="str">
        <f t="shared" si="1120"/>
        <v>8225</v>
      </c>
      <c r="F7189" t="str">
        <f t="shared" si="1121"/>
        <v>1979</v>
      </c>
      <c r="G7189" t="str">
        <f t="shared" si="1122"/>
        <v>11</v>
      </c>
      <c r="H7189" t="str">
        <f t="shared" si="1123"/>
        <v>01</v>
      </c>
      <c r="I7189" t="str">
        <f t="shared" si="1124"/>
        <v>%1979-11-01%^^xsd:date</v>
      </c>
      <c r="J7189" t="str">
        <f t="shared" si="1125"/>
        <v/>
      </c>
      <c r="K7189" t="str">
        <f t="shared" si="1126"/>
        <v/>
      </c>
      <c r="L7189" t="str">
        <f t="shared" si="1127"/>
        <v/>
      </c>
      <c r="M7189" t="str">
        <f t="shared" si="1128"/>
        <v/>
      </c>
      <c r="N7189" t="str">
        <f t="shared" si="1129"/>
        <v>:8225 a crs:CommonwealthOrganisation ; schema:name %Alcohol Rehabilitation and Education Program% ; schema:startDate %1979-11-01%^^xsd:date ; time:hasTime [ time:hasBeginning [ time:inXSDDate %1979-11-01%^^xsd:date ]  ] .</v>
      </c>
    </row>
    <row r="7190" spans="1:14" x14ac:dyDescent="0.15">
      <c r="A7190" s="1" t="s">
        <v>14415</v>
      </c>
      <c r="B7190" s="1" t="s">
        <v>14416</v>
      </c>
      <c r="C7190" s="1">
        <v>19410101</v>
      </c>
      <c r="D7190" s="1">
        <v>19430101</v>
      </c>
      <c r="E7190" t="str">
        <f t="shared" si="1120"/>
        <v>8226</v>
      </c>
      <c r="F7190" t="str">
        <f t="shared" si="1121"/>
        <v>1941</v>
      </c>
      <c r="G7190" t="str">
        <f t="shared" si="1122"/>
        <v>01</v>
      </c>
      <c r="H7190" t="str">
        <f t="shared" si="1123"/>
        <v>01</v>
      </c>
      <c r="I7190" t="str">
        <f t="shared" si="1124"/>
        <v>%1941-01-01%^^xsd:date</v>
      </c>
      <c r="J7190" t="str">
        <f t="shared" si="1125"/>
        <v>1943</v>
      </c>
      <c r="K7190" t="str">
        <f t="shared" si="1126"/>
        <v>01</v>
      </c>
      <c r="L7190" t="str">
        <f t="shared" si="1127"/>
        <v>01</v>
      </c>
      <c r="M7190" t="str">
        <f t="shared" si="1128"/>
        <v>%1943-01-01%^^xsd:date</v>
      </c>
      <c r="N7190" t="str">
        <f t="shared" si="1129"/>
        <v>:8226 a crs:CommonwealthOrganisation ; schema:name %Department of Labour and National Service, Industrial Welfare Division, Sydney% ; schema:startDate %1941-01-01%^^xsd:date ; schema:endDate %1943-01-01%^^xsd:date ; time:hasTime [ time:hasBeginning [ time:inXSDDate %1941-01-01%^^xsd:date ]  ] .</v>
      </c>
    </row>
    <row r="7191" spans="1:14" x14ac:dyDescent="0.15">
      <c r="A7191" s="1" t="s">
        <v>14417</v>
      </c>
      <c r="B7191" s="1" t="s">
        <v>14418</v>
      </c>
      <c r="C7191" s="1">
        <v>19800101</v>
      </c>
      <c r="E7191" t="str">
        <f t="shared" si="1120"/>
        <v>8227</v>
      </c>
      <c r="F7191" t="str">
        <f t="shared" si="1121"/>
        <v>1980</v>
      </c>
      <c r="G7191" t="str">
        <f t="shared" si="1122"/>
        <v>01</v>
      </c>
      <c r="H7191" t="str">
        <f t="shared" si="1123"/>
        <v>01</v>
      </c>
      <c r="I7191" t="str">
        <f t="shared" si="1124"/>
        <v>%1980-01-01%^^xsd:date</v>
      </c>
      <c r="J7191" t="str">
        <f t="shared" si="1125"/>
        <v/>
      </c>
      <c r="K7191" t="str">
        <f t="shared" si="1126"/>
        <v/>
      </c>
      <c r="L7191" t="str">
        <f t="shared" si="1127"/>
        <v/>
      </c>
      <c r="M7191" t="str">
        <f t="shared" si="1128"/>
        <v/>
      </c>
      <c r="N7191" t="str">
        <f t="shared" si="1129"/>
        <v>:8227 a crs:CommonwealthOrganisation ; schema:name %RAN Submarine Warfare Systems Centre [SWSC]% ; schema:startDate %1980-01-01%^^xsd:date ; time:hasTime [ time:hasBeginning [ time:inXSDDate %1980-01-01%^^xsd:date ]  ] .</v>
      </c>
    </row>
    <row r="7192" spans="1:14" x14ac:dyDescent="0.15">
      <c r="A7192" s="1" t="s">
        <v>14419</v>
      </c>
      <c r="B7192" s="1" t="s">
        <v>14420</v>
      </c>
      <c r="C7192" s="1">
        <v>19951216</v>
      </c>
      <c r="D7192" s="1">
        <v>20020621</v>
      </c>
      <c r="E7192" t="str">
        <f t="shared" si="1120"/>
        <v>8228</v>
      </c>
      <c r="F7192" t="str">
        <f t="shared" si="1121"/>
        <v>1995</v>
      </c>
      <c r="G7192" t="str">
        <f t="shared" si="1122"/>
        <v>12</v>
      </c>
      <c r="H7192" t="str">
        <f t="shared" si="1123"/>
        <v>16</v>
      </c>
      <c r="I7192" t="str">
        <f t="shared" si="1124"/>
        <v>%1995-12-16%^^xsd:date</v>
      </c>
      <c r="J7192" t="str">
        <f t="shared" si="1125"/>
        <v>2002</v>
      </c>
      <c r="K7192" t="str">
        <f t="shared" si="1126"/>
        <v>06</v>
      </c>
      <c r="L7192" t="str">
        <f t="shared" si="1127"/>
        <v>21</v>
      </c>
      <c r="M7192" t="str">
        <f t="shared" si="1128"/>
        <v>%2002-21-21%^^xsd:date</v>
      </c>
      <c r="N7192" t="str">
        <f t="shared" si="1129"/>
        <v>:8228 a crs:CommonwealthOrganisation ; schema:name %Public Service and Merit Protection Commission, Victoria% ; schema:startDate %1995-12-16%^^xsd:date ; schema:endDate %2002-21-21%^^xsd:date ; time:hasTime [ time:hasBeginning [ time:inXSDDate %1995-12-16%^^xsd:date ]  ] .</v>
      </c>
    </row>
    <row r="7193" spans="1:14" x14ac:dyDescent="0.15">
      <c r="A7193" s="1" t="s">
        <v>14421</v>
      </c>
      <c r="B7193" s="1" t="s">
        <v>14422</v>
      </c>
      <c r="C7193" s="1">
        <v>19951216</v>
      </c>
      <c r="D7193" s="1">
        <v>20020621</v>
      </c>
      <c r="E7193" t="str">
        <f t="shared" si="1120"/>
        <v>8229</v>
      </c>
      <c r="F7193" t="str">
        <f t="shared" si="1121"/>
        <v>1995</v>
      </c>
      <c r="G7193" t="str">
        <f t="shared" si="1122"/>
        <v>12</v>
      </c>
      <c r="H7193" t="str">
        <f t="shared" si="1123"/>
        <v>16</v>
      </c>
      <c r="I7193" t="str">
        <f t="shared" si="1124"/>
        <v>%1995-12-16%^^xsd:date</v>
      </c>
      <c r="J7193" t="str">
        <f t="shared" si="1125"/>
        <v>2002</v>
      </c>
      <c r="K7193" t="str">
        <f t="shared" si="1126"/>
        <v>06</v>
      </c>
      <c r="L7193" t="str">
        <f t="shared" si="1127"/>
        <v>21</v>
      </c>
      <c r="M7193" t="str">
        <f t="shared" si="1128"/>
        <v>%2002-21-21%^^xsd:date</v>
      </c>
      <c r="N7193" t="str">
        <f t="shared" si="1129"/>
        <v>:8229 a crs:CommonwealthOrganisation ; schema:name %Public Service and Merit Protection Commission, Queensland% ; schema:startDate %1995-12-16%^^xsd:date ; schema:endDate %2002-21-21%^^xsd:date ; time:hasTime [ time:hasBeginning [ time:inXSDDate %1995-12-16%^^xsd:date ]  ] .</v>
      </c>
    </row>
    <row r="7194" spans="1:14" x14ac:dyDescent="0.15">
      <c r="A7194" s="1" t="s">
        <v>14423</v>
      </c>
      <c r="B7194" s="1" t="s">
        <v>14424</v>
      </c>
      <c r="C7194" s="1">
        <v>19640729</v>
      </c>
      <c r="D7194" s="1">
        <v>19700512</v>
      </c>
      <c r="E7194" t="str">
        <f t="shared" si="1120"/>
        <v>0823</v>
      </c>
      <c r="F7194" t="str">
        <f t="shared" si="1121"/>
        <v>1964</v>
      </c>
      <c r="G7194" t="str">
        <f t="shared" si="1122"/>
        <v>07</v>
      </c>
      <c r="H7194" t="str">
        <f t="shared" si="1123"/>
        <v>29</v>
      </c>
      <c r="I7194" t="str">
        <f t="shared" si="1124"/>
        <v>%1964-07-29%^^xsd:date</v>
      </c>
      <c r="J7194" t="str">
        <f t="shared" si="1125"/>
        <v>1970</v>
      </c>
      <c r="K7194" t="str">
        <f t="shared" si="1126"/>
        <v>05</v>
      </c>
      <c r="L7194" t="str">
        <f t="shared" si="1127"/>
        <v>12</v>
      </c>
      <c r="M7194" t="str">
        <f t="shared" si="1128"/>
        <v>%1970-12-12%^^xsd:date</v>
      </c>
      <c r="N7194" t="str">
        <f t="shared" si="1129"/>
        <v>:0823 a crs:CommonwealthOrganisation ; schema:name %[Australian Capital Territory] Courts and Registration Offices% ; schema:startDate %1964-07-29%^^xsd:date ; schema:endDate %1970-12-12%^^xsd:date ; time:hasTime [ time:hasBeginning [ time:inXSDDate %1964-07-29%^^xsd:date ]  ] .</v>
      </c>
    </row>
    <row r="7195" spans="1:14" x14ac:dyDescent="0.15">
      <c r="A7195" s="1" t="s">
        <v>14425</v>
      </c>
      <c r="B7195" s="1" t="s">
        <v>14426</v>
      </c>
      <c r="C7195" s="1">
        <v>19951216</v>
      </c>
      <c r="D7195" s="1">
        <v>20020621</v>
      </c>
      <c r="E7195" t="str">
        <f t="shared" si="1120"/>
        <v>8230</v>
      </c>
      <c r="F7195" t="str">
        <f t="shared" si="1121"/>
        <v>1995</v>
      </c>
      <c r="G7195" t="str">
        <f t="shared" si="1122"/>
        <v>12</v>
      </c>
      <c r="H7195" t="str">
        <f t="shared" si="1123"/>
        <v>16</v>
      </c>
      <c r="I7195" t="str">
        <f t="shared" si="1124"/>
        <v>%1995-12-16%^^xsd:date</v>
      </c>
      <c r="J7195" t="str">
        <f t="shared" si="1125"/>
        <v>2002</v>
      </c>
      <c r="K7195" t="str">
        <f t="shared" si="1126"/>
        <v>06</v>
      </c>
      <c r="L7195" t="str">
        <f t="shared" si="1127"/>
        <v>21</v>
      </c>
      <c r="M7195" t="str">
        <f t="shared" si="1128"/>
        <v>%2002-21-21%^^xsd:date</v>
      </c>
      <c r="N7195" t="str">
        <f t="shared" si="1129"/>
        <v>:8230 a crs:CommonwealthOrganisation ; schema:name %Public Service and Merit Protection Commission, Western Australia% ; schema:startDate %1995-12-16%^^xsd:date ; schema:endDate %2002-21-21%^^xsd:date ; time:hasTime [ time:hasBeginning [ time:inXSDDate %1995-12-16%^^xsd:date ]  ] .</v>
      </c>
    </row>
    <row r="7196" spans="1:14" x14ac:dyDescent="0.15">
      <c r="A7196" s="1" t="s">
        <v>14427</v>
      </c>
      <c r="B7196" s="1" t="s">
        <v>14428</v>
      </c>
      <c r="C7196" s="1">
        <v>19951216</v>
      </c>
      <c r="D7196" s="1">
        <v>19990528</v>
      </c>
      <c r="E7196" t="str">
        <f t="shared" si="1120"/>
        <v>8231</v>
      </c>
      <c r="F7196" t="str">
        <f t="shared" si="1121"/>
        <v>1995</v>
      </c>
      <c r="G7196" t="str">
        <f t="shared" si="1122"/>
        <v>12</v>
      </c>
      <c r="H7196" t="str">
        <f t="shared" si="1123"/>
        <v>16</v>
      </c>
      <c r="I7196" t="str">
        <f t="shared" si="1124"/>
        <v>%1995-12-16%^^xsd:date</v>
      </c>
      <c r="J7196" t="str">
        <f t="shared" si="1125"/>
        <v>1999</v>
      </c>
      <c r="K7196" t="str">
        <f t="shared" si="1126"/>
        <v>05</v>
      </c>
      <c r="L7196" t="str">
        <f t="shared" si="1127"/>
        <v>28</v>
      </c>
      <c r="M7196" t="str">
        <f t="shared" si="1128"/>
        <v>%1999-28-28%^^xsd:date</v>
      </c>
      <c r="N7196" t="str">
        <f t="shared" si="1129"/>
        <v>:8231 a crs:CommonwealthOrganisation ; schema:name %Public Service and Merit Protection Commission, Tasmania% ; schema:startDate %1995-12-16%^^xsd:date ; schema:endDate %1999-28-28%^^xsd:date ; time:hasTime [ time:hasBeginning [ time:inXSDDate %1995-12-16%^^xsd:date ]  ] .</v>
      </c>
    </row>
    <row r="7197" spans="1:14" x14ac:dyDescent="0.15">
      <c r="A7197" s="1" t="s">
        <v>14429</v>
      </c>
      <c r="B7197" s="1" t="s">
        <v>14430</v>
      </c>
      <c r="C7197" s="1">
        <v>19951216</v>
      </c>
      <c r="D7197" s="1">
        <v>20029999</v>
      </c>
      <c r="E7197" t="str">
        <f t="shared" si="1120"/>
        <v>8232</v>
      </c>
      <c r="F7197" t="str">
        <f t="shared" si="1121"/>
        <v>1995</v>
      </c>
      <c r="G7197" t="str">
        <f t="shared" si="1122"/>
        <v>12</v>
      </c>
      <c r="H7197" t="str">
        <f t="shared" si="1123"/>
        <v>16</v>
      </c>
      <c r="I7197" t="str">
        <f t="shared" si="1124"/>
        <v>%1995-12-16%^^xsd:date</v>
      </c>
      <c r="J7197" t="str">
        <f t="shared" si="1125"/>
        <v>2002</v>
      </c>
      <c r="K7197" t="str">
        <f t="shared" si="1126"/>
        <v>99</v>
      </c>
      <c r="L7197" t="str">
        <f t="shared" si="1127"/>
        <v>99</v>
      </c>
      <c r="M7197" t="str">
        <f t="shared" si="1128"/>
        <v>%2002%^^xsd:gYear</v>
      </c>
      <c r="N7197" t="str">
        <f t="shared" si="1129"/>
        <v>:8232 a crs:CommonwealthOrganisation ; schema:name %Public Service and Merit Protection Commission, Northern Territory% ; schema:startDate %1995-12-16%^^xsd:date ; schema:endDate %2002%^^xsd:gYear ; time:hasTime [ time:hasBeginning [ time:inXSDDate %1995-12-16%^^xsd:date ]  ] .</v>
      </c>
    </row>
    <row r="7198" spans="1:14" x14ac:dyDescent="0.15">
      <c r="A7198" s="1" t="s">
        <v>14431</v>
      </c>
      <c r="B7198" s="1" t="s">
        <v>14432</v>
      </c>
      <c r="C7198" s="1">
        <v>19951216</v>
      </c>
      <c r="D7198" s="1">
        <v>20020621</v>
      </c>
      <c r="E7198" t="str">
        <f t="shared" si="1120"/>
        <v>8233</v>
      </c>
      <c r="F7198" t="str">
        <f t="shared" si="1121"/>
        <v>1995</v>
      </c>
      <c r="G7198" t="str">
        <f t="shared" si="1122"/>
        <v>12</v>
      </c>
      <c r="H7198" t="str">
        <f t="shared" si="1123"/>
        <v>16</v>
      </c>
      <c r="I7198" t="str">
        <f t="shared" si="1124"/>
        <v>%1995-12-16%^^xsd:date</v>
      </c>
      <c r="J7198" t="str">
        <f t="shared" si="1125"/>
        <v>2002</v>
      </c>
      <c r="K7198" t="str">
        <f t="shared" si="1126"/>
        <v>06</v>
      </c>
      <c r="L7198" t="str">
        <f t="shared" si="1127"/>
        <v>21</v>
      </c>
      <c r="M7198" t="str">
        <f t="shared" si="1128"/>
        <v>%2002-21-21%^^xsd:date</v>
      </c>
      <c r="N7198" t="str">
        <f t="shared" si="1129"/>
        <v>:8233 a crs:CommonwealthOrganisation ; schema:name %Public Service and Merit Protection Commission, South Australia% ; schema:startDate %1995-12-16%^^xsd:date ; schema:endDate %2002-21-21%^^xsd:date ; time:hasTime [ time:hasBeginning [ time:inXSDDate %1995-12-16%^^xsd:date ]  ] .</v>
      </c>
    </row>
    <row r="7199" spans="1:14" x14ac:dyDescent="0.15">
      <c r="A7199" s="1" t="s">
        <v>14433</v>
      </c>
      <c r="B7199" s="1" t="s">
        <v>14434</v>
      </c>
      <c r="C7199" s="1">
        <v>19951216</v>
      </c>
      <c r="D7199" s="1">
        <v>20020621</v>
      </c>
      <c r="E7199" t="str">
        <f t="shared" si="1120"/>
        <v>8234</v>
      </c>
      <c r="F7199" t="str">
        <f t="shared" si="1121"/>
        <v>1995</v>
      </c>
      <c r="G7199" t="str">
        <f t="shared" si="1122"/>
        <v>12</v>
      </c>
      <c r="H7199" t="str">
        <f t="shared" si="1123"/>
        <v>16</v>
      </c>
      <c r="I7199" t="str">
        <f t="shared" si="1124"/>
        <v>%1995-12-16%^^xsd:date</v>
      </c>
      <c r="J7199" t="str">
        <f t="shared" si="1125"/>
        <v>2002</v>
      </c>
      <c r="K7199" t="str">
        <f t="shared" si="1126"/>
        <v>06</v>
      </c>
      <c r="L7199" t="str">
        <f t="shared" si="1127"/>
        <v>21</v>
      </c>
      <c r="M7199" t="str">
        <f t="shared" si="1128"/>
        <v>%2002-21-21%^^xsd:date</v>
      </c>
      <c r="N7199" t="str">
        <f t="shared" si="1129"/>
        <v>:8234 a crs:CommonwealthOrganisation ; schema:name %Public Service and Merit Protection Commission, New South Wales% ; schema:startDate %1995-12-16%^^xsd:date ; schema:endDate %2002-21-21%^^xsd:date ; time:hasTime [ time:hasBeginning [ time:inXSDDate %1995-12-16%^^xsd:date ]  ] .</v>
      </c>
    </row>
    <row r="7200" spans="1:14" x14ac:dyDescent="0.15">
      <c r="A7200" s="1" t="s">
        <v>14435</v>
      </c>
      <c r="B7200" s="1" t="s">
        <v>14436</v>
      </c>
      <c r="C7200" s="1">
        <v>19471026</v>
      </c>
      <c r="D7200" s="1">
        <v>19510208</v>
      </c>
      <c r="E7200" t="str">
        <f t="shared" si="1120"/>
        <v>8237</v>
      </c>
      <c r="F7200" t="str">
        <f t="shared" si="1121"/>
        <v>1947</v>
      </c>
      <c r="G7200" t="str">
        <f t="shared" si="1122"/>
        <v>10</v>
      </c>
      <c r="H7200" t="str">
        <f t="shared" si="1123"/>
        <v>26</v>
      </c>
      <c r="I7200" t="str">
        <f t="shared" si="1124"/>
        <v>%1947-10-26%^^xsd:date</v>
      </c>
      <c r="J7200" t="str">
        <f t="shared" si="1125"/>
        <v>1951</v>
      </c>
      <c r="K7200" t="str">
        <f t="shared" si="1126"/>
        <v>02</v>
      </c>
      <c r="L7200" t="str">
        <f t="shared" si="1127"/>
        <v>08</v>
      </c>
      <c r="M7200" t="str">
        <f t="shared" si="1128"/>
        <v>%1951-08-08%^^xsd:date</v>
      </c>
      <c r="N7200" t="str">
        <f t="shared" si="1129"/>
        <v>:8237 a crs:CommonwealthOrganisation ; schema:name %United Nations Commission on Indonesia, Djakarta/Jakarta% ; schema:startDate %1947-10-26%^^xsd:date ; schema:endDate %1951-08-08%^^xsd:date ; time:hasTime [ time:hasBeginning [ time:inXSDDate %1947-10-26%^^xsd:date ]  ] .</v>
      </c>
    </row>
    <row r="7201" spans="1:14" x14ac:dyDescent="0.15">
      <c r="A7201" s="1" t="s">
        <v>14437</v>
      </c>
      <c r="B7201" s="1" t="s">
        <v>14438</v>
      </c>
      <c r="C7201" s="1">
        <v>19880701</v>
      </c>
      <c r="D7201" s="1">
        <v>20080701</v>
      </c>
      <c r="E7201" t="str">
        <f t="shared" si="1120"/>
        <v>8238</v>
      </c>
      <c r="F7201" t="str">
        <f t="shared" si="1121"/>
        <v>1988</v>
      </c>
      <c r="G7201" t="str">
        <f t="shared" si="1122"/>
        <v>07</v>
      </c>
      <c r="H7201" t="str">
        <f t="shared" si="1123"/>
        <v>01</v>
      </c>
      <c r="I7201" t="str">
        <f t="shared" si="1124"/>
        <v>%1988-07-01%^^xsd:date</v>
      </c>
      <c r="J7201" t="str">
        <f t="shared" si="1125"/>
        <v>2008</v>
      </c>
      <c r="K7201" t="str">
        <f t="shared" si="1126"/>
        <v>07</v>
      </c>
      <c r="L7201" t="str">
        <f t="shared" si="1127"/>
        <v>01</v>
      </c>
      <c r="M7201" t="str">
        <f t="shared" si="1128"/>
        <v>%2008-01-01%^^xsd:date</v>
      </c>
      <c r="N7201" t="str">
        <f t="shared" si="1129"/>
        <v>:8238 a crs:CommonwealthOrganisation ; schema:name %Australian Film Finance Corporation Limited% ; schema:startDate %1988-07-01%^^xsd:date ; schema:endDate %2008-01-01%^^xsd:date ; time:hasTime [ time:hasBeginning [ time:inXSDDate %1988-07-01%^^xsd:date ]  ] .</v>
      </c>
    </row>
    <row r="7202" spans="1:14" x14ac:dyDescent="0.15">
      <c r="A7202" s="1" t="s">
        <v>14439</v>
      </c>
      <c r="B7202" s="1" t="s">
        <v>14440</v>
      </c>
      <c r="C7202" s="1">
        <v>19930630</v>
      </c>
      <c r="E7202" t="str">
        <f t="shared" si="1120"/>
        <v>8239</v>
      </c>
      <c r="F7202" t="str">
        <f t="shared" si="1121"/>
        <v>1993</v>
      </c>
      <c r="G7202" t="str">
        <f t="shared" si="1122"/>
        <v>06</v>
      </c>
      <c r="H7202" t="str">
        <f t="shared" si="1123"/>
        <v>30</v>
      </c>
      <c r="I7202" t="str">
        <f t="shared" si="1124"/>
        <v>%1993-06-30%^^xsd:date</v>
      </c>
      <c r="J7202" t="str">
        <f t="shared" si="1125"/>
        <v/>
      </c>
      <c r="K7202" t="str">
        <f t="shared" si="1126"/>
        <v/>
      </c>
      <c r="L7202" t="str">
        <f t="shared" si="1127"/>
        <v/>
      </c>
      <c r="M7202" t="str">
        <f t="shared" si="1128"/>
        <v/>
      </c>
      <c r="N7202" t="str">
        <f t="shared" si="1129"/>
        <v>:8239 a crs:CommonwealthOrganisation ; schema:name %1 Combat Engineer Regiment, Australian Army% ; schema:startDate %1993-06-30%^^xsd:date ; time:hasTime [ time:hasBeginning [ time:inXSDDate %1993-06-30%^^xsd:date ]  ] .</v>
      </c>
    </row>
    <row r="7203" spans="1:14" x14ac:dyDescent="0.15">
      <c r="A7203" s="1" t="s">
        <v>14441</v>
      </c>
      <c r="B7203" s="1" t="s">
        <v>14442</v>
      </c>
      <c r="C7203" s="1">
        <v>19590101</v>
      </c>
      <c r="D7203" s="1">
        <v>19730416</v>
      </c>
      <c r="E7203" t="str">
        <f t="shared" si="1120"/>
        <v>0824</v>
      </c>
      <c r="F7203" t="str">
        <f t="shared" si="1121"/>
        <v>1959</v>
      </c>
      <c r="G7203" t="str">
        <f t="shared" si="1122"/>
        <v>01</v>
      </c>
      <c r="H7203" t="str">
        <f t="shared" si="1123"/>
        <v>01</v>
      </c>
      <c r="I7203" t="str">
        <f t="shared" si="1124"/>
        <v>%1959-01-01%^^xsd:date</v>
      </c>
      <c r="J7203" t="str">
        <f t="shared" si="1125"/>
        <v>1973</v>
      </c>
      <c r="K7203" t="str">
        <f t="shared" si="1126"/>
        <v>04</v>
      </c>
      <c r="L7203" t="str">
        <f t="shared" si="1127"/>
        <v>16</v>
      </c>
      <c r="M7203" t="str">
        <f t="shared" si="1128"/>
        <v>%1973-16-16%^^xsd:date</v>
      </c>
      <c r="N7203" t="str">
        <f t="shared" si="1129"/>
        <v>:0824 a crs:CommonwealthOrganisation ; schema:name %Housing Branch (a) Department of the Interior [II] (to 1972) (b) City Manager's Office, Department of the Interior [II] (to 1972) (c) City Manager's Office, Department of the Capital Territory% ; schema:startDate %1959-01-01%^^xsd:date ; schema:endDate %1973-16-16%^^xsd:date ; time:hasTime [ time:hasBeginning [ time:inXSDDate %1959-01-01%^^xsd:date ]  ] .</v>
      </c>
    </row>
    <row r="7204" spans="1:14" x14ac:dyDescent="0.15">
      <c r="A7204" s="1" t="s">
        <v>14443</v>
      </c>
      <c r="B7204" s="1" t="s">
        <v>14444</v>
      </c>
      <c r="C7204" s="1">
        <v>19931223</v>
      </c>
      <c r="D7204" s="1">
        <v>19960311</v>
      </c>
      <c r="E7204" t="str">
        <f t="shared" si="1120"/>
        <v>8240</v>
      </c>
      <c r="F7204" t="str">
        <f t="shared" si="1121"/>
        <v>1993</v>
      </c>
      <c r="G7204" t="str">
        <f t="shared" si="1122"/>
        <v>12</v>
      </c>
      <c r="H7204" t="str">
        <f t="shared" si="1123"/>
        <v>23</v>
      </c>
      <c r="I7204" t="str">
        <f t="shared" si="1124"/>
        <v>%1993-12-23%^^xsd:date</v>
      </c>
      <c r="J7204" t="str">
        <f t="shared" si="1125"/>
        <v>1996</v>
      </c>
      <c r="K7204" t="str">
        <f t="shared" si="1126"/>
        <v>03</v>
      </c>
      <c r="L7204" t="str">
        <f t="shared" si="1127"/>
        <v>11</v>
      </c>
      <c r="M7204" t="str">
        <f t="shared" si="1128"/>
        <v>%1996-11-11%^^xsd:date</v>
      </c>
      <c r="N7204" t="str">
        <f t="shared" si="1129"/>
        <v>:8240 a crs:CommonwealthOrganisation ; schema:name %Department of Human Services and Health, Rockhampton Regional Office, Rockhampton [Queensland]% ; schema:startDate %1993-12-23%^^xsd:date ; schema:endDate %1996-11-11%^^xsd:date ; time:hasTime [ time:hasBeginning [ time:inXSDDate %1993-12-23%^^xsd:date ]  ] .</v>
      </c>
    </row>
    <row r="7205" spans="1:14" x14ac:dyDescent="0.15">
      <c r="A7205" s="1" t="s">
        <v>14445</v>
      </c>
      <c r="B7205" s="1" t="s">
        <v>14446</v>
      </c>
      <c r="C7205" s="1">
        <v>19920115</v>
      </c>
      <c r="E7205" t="str">
        <f t="shared" si="1120"/>
        <v>8241</v>
      </c>
      <c r="F7205" t="str">
        <f t="shared" si="1121"/>
        <v>1992</v>
      </c>
      <c r="G7205" t="str">
        <f t="shared" si="1122"/>
        <v>01</v>
      </c>
      <c r="H7205" t="str">
        <f t="shared" si="1123"/>
        <v>15</v>
      </c>
      <c r="I7205" t="str">
        <f t="shared" si="1124"/>
        <v>%1992-01-15%^^xsd:date</v>
      </c>
      <c r="J7205" t="str">
        <f t="shared" si="1125"/>
        <v/>
      </c>
      <c r="K7205" t="str">
        <f t="shared" si="1126"/>
        <v/>
      </c>
      <c r="L7205" t="str">
        <f t="shared" si="1127"/>
        <v/>
      </c>
      <c r="M7205" t="str">
        <f t="shared" si="1128"/>
        <v/>
      </c>
      <c r="N7205" t="str">
        <f t="shared" si="1129"/>
        <v>:8241 a crs:CommonwealthOrganisation ; schema:name %National Transport Commission% ; schema:startDate %1992-01-15%^^xsd:date ; time:hasTime [ time:hasBeginning [ time:inXSDDate %1992-01-15%^^xsd:date ]  ] .</v>
      </c>
    </row>
    <row r="7206" spans="1:14" x14ac:dyDescent="0.15">
      <c r="A7206" s="1" t="s">
        <v>14447</v>
      </c>
      <c r="B7206" s="1" t="s">
        <v>14448</v>
      </c>
      <c r="C7206" s="1">
        <v>19941025</v>
      </c>
      <c r="D7206" s="1">
        <v>19960930</v>
      </c>
      <c r="E7206" t="str">
        <f t="shared" si="1120"/>
        <v>8242</v>
      </c>
      <c r="F7206" t="str">
        <f t="shared" si="1121"/>
        <v>1994</v>
      </c>
      <c r="G7206" t="str">
        <f t="shared" si="1122"/>
        <v>10</v>
      </c>
      <c r="H7206" t="str">
        <f t="shared" si="1123"/>
        <v>25</v>
      </c>
      <c r="I7206" t="str">
        <f t="shared" si="1124"/>
        <v>%1994-10-25%^^xsd:date</v>
      </c>
      <c r="J7206" t="str">
        <f t="shared" si="1125"/>
        <v>1996</v>
      </c>
      <c r="K7206" t="str">
        <f t="shared" si="1126"/>
        <v>09</v>
      </c>
      <c r="L7206" t="str">
        <f t="shared" si="1127"/>
        <v>30</v>
      </c>
      <c r="M7206" t="str">
        <f t="shared" si="1128"/>
        <v>%1996-30-30%^^xsd:date</v>
      </c>
      <c r="N7206" t="str">
        <f t="shared" si="1129"/>
        <v>:8242 a crs:CommonwealthOrganisation ; schema:name %Commission of Inquiry into Relations between the Civil Aviation Authority [CAA] and Seaview Air% ; schema:startDate %1994-10-25%^^xsd:date ; schema:endDate %1996-30-30%^^xsd:date ; time:hasTime [ time:hasBeginning [ time:inXSDDate %1994-10-25%^^xsd:date ]  ] .</v>
      </c>
    </row>
    <row r="7207" spans="1:14" x14ac:dyDescent="0.15">
      <c r="A7207" s="1" t="s">
        <v>14449</v>
      </c>
      <c r="B7207" s="1" t="s">
        <v>14450</v>
      </c>
      <c r="C7207" s="1">
        <v>19960311</v>
      </c>
      <c r="D7207" s="1">
        <v>20011126</v>
      </c>
      <c r="E7207" t="str">
        <f t="shared" si="1120"/>
        <v>8243</v>
      </c>
      <c r="F7207" t="str">
        <f t="shared" si="1121"/>
        <v>1996</v>
      </c>
      <c r="G7207" t="str">
        <f t="shared" si="1122"/>
        <v>03</v>
      </c>
      <c r="H7207" t="str">
        <f t="shared" si="1123"/>
        <v>11</v>
      </c>
      <c r="I7207" t="str">
        <f t="shared" si="1124"/>
        <v>%1996-03-11%^^xsd:date</v>
      </c>
      <c r="J7207" t="str">
        <f t="shared" si="1125"/>
        <v>2001</v>
      </c>
      <c r="K7207" t="str">
        <f t="shared" si="1126"/>
        <v>11</v>
      </c>
      <c r="L7207" t="str">
        <f t="shared" si="1127"/>
        <v>26</v>
      </c>
      <c r="M7207" t="str">
        <f t="shared" si="1128"/>
        <v>%2001-26-26%^^xsd:date</v>
      </c>
      <c r="N7207" t="str">
        <f t="shared" si="1129"/>
        <v>:8243 a crs:CommonwealthOrganisation ; schema:name %Department of Immigration and Multicultural Affairs [I], Central Office% ; schema:startDate %1996-03-11%^^xsd:date ; schema:endDate %2001-26-26%^^xsd:date ; time:hasTime [ time:hasBeginning [ time:inXSDDate %1996-03-11%^^xsd:date ]  ] .</v>
      </c>
    </row>
    <row r="7208" spans="1:14" x14ac:dyDescent="0.15">
      <c r="A7208" s="1" t="s">
        <v>14452</v>
      </c>
      <c r="B7208" s="1" t="s">
        <v>14453</v>
      </c>
      <c r="C7208" s="1">
        <v>19960311</v>
      </c>
      <c r="D7208" s="1">
        <v>20011126</v>
      </c>
      <c r="E7208" t="str">
        <f t="shared" si="1120"/>
        <v>8244</v>
      </c>
      <c r="F7208" t="str">
        <f t="shared" si="1121"/>
        <v>1996</v>
      </c>
      <c r="G7208" t="str">
        <f t="shared" si="1122"/>
        <v>03</v>
      </c>
      <c r="H7208" t="str">
        <f t="shared" si="1123"/>
        <v>11</v>
      </c>
      <c r="I7208" t="str">
        <f t="shared" si="1124"/>
        <v>%1996-03-11%^^xsd:date</v>
      </c>
      <c r="J7208" t="str">
        <f t="shared" si="1125"/>
        <v>2001</v>
      </c>
      <c r="K7208" t="str">
        <f t="shared" si="1126"/>
        <v>11</v>
      </c>
      <c r="L7208" t="str">
        <f t="shared" si="1127"/>
        <v>26</v>
      </c>
      <c r="M7208" t="str">
        <f t="shared" si="1128"/>
        <v>%2001-26-26%^^xsd:date</v>
      </c>
      <c r="N7208" t="str">
        <f t="shared" si="1129"/>
        <v>:8244 a crs:CommonwealthOrganisation ; schema:name %Department of Immigration and Multicultural Affairs [I], State Office, Queensland% ; schema:startDate %1996-03-11%^^xsd:date ; schema:endDate %2001-26-26%^^xsd:date ; time:hasTime [ time:hasBeginning [ time:inXSDDate %1996-03-11%^^xsd:date ]  ] .</v>
      </c>
    </row>
    <row r="7209" spans="1:14" x14ac:dyDescent="0.15">
      <c r="A7209" s="1" t="s">
        <v>14454</v>
      </c>
      <c r="B7209" s="1" t="s">
        <v>14455</v>
      </c>
      <c r="C7209" s="1">
        <v>19960311</v>
      </c>
      <c r="D7209" s="1">
        <v>19981021</v>
      </c>
      <c r="E7209" t="str">
        <f t="shared" si="1120"/>
        <v>8245</v>
      </c>
      <c r="F7209" t="str">
        <f t="shared" si="1121"/>
        <v>1996</v>
      </c>
      <c r="G7209" t="str">
        <f t="shared" si="1122"/>
        <v>03</v>
      </c>
      <c r="H7209" t="str">
        <f t="shared" si="1123"/>
        <v>11</v>
      </c>
      <c r="I7209" t="str">
        <f t="shared" si="1124"/>
        <v>%1996-03-11%^^xsd:date</v>
      </c>
      <c r="J7209" t="str">
        <f t="shared" si="1125"/>
        <v>1998</v>
      </c>
      <c r="K7209" t="str">
        <f t="shared" si="1126"/>
        <v>10</v>
      </c>
      <c r="L7209" t="str">
        <f t="shared" si="1127"/>
        <v>21</v>
      </c>
      <c r="M7209" t="str">
        <f t="shared" si="1128"/>
        <v>%1998-21-21%^^xsd:date</v>
      </c>
      <c r="N7209" t="str">
        <f t="shared" si="1129"/>
        <v>:8245 a crs:CommonwealthOrganisation ; schema:name %Department of Employment, Education, Training and Youth Affairs, National Office% ; schema:startDate %1996-03-11%^^xsd:date ; schema:endDate %1998-21-21%^^xsd:date ; time:hasTime [ time:hasBeginning [ time:inXSDDate %1996-03-11%^^xsd:date ]  ] .</v>
      </c>
    </row>
    <row r="7210" spans="1:14" x14ac:dyDescent="0.15">
      <c r="A7210" s="1" t="s">
        <v>14456</v>
      </c>
      <c r="B7210" s="1" t="s">
        <v>14457</v>
      </c>
      <c r="C7210" s="1">
        <v>19960311</v>
      </c>
      <c r="D7210" s="1">
        <v>19981021</v>
      </c>
      <c r="E7210" t="str">
        <f t="shared" si="1120"/>
        <v>8246</v>
      </c>
      <c r="F7210" t="str">
        <f t="shared" si="1121"/>
        <v>1996</v>
      </c>
      <c r="G7210" t="str">
        <f t="shared" si="1122"/>
        <v>03</v>
      </c>
      <c r="H7210" t="str">
        <f t="shared" si="1123"/>
        <v>11</v>
      </c>
      <c r="I7210" t="str">
        <f t="shared" si="1124"/>
        <v>%1996-03-11%^^xsd:date</v>
      </c>
      <c r="J7210" t="str">
        <f t="shared" si="1125"/>
        <v>1998</v>
      </c>
      <c r="K7210" t="str">
        <f t="shared" si="1126"/>
        <v>10</v>
      </c>
      <c r="L7210" t="str">
        <f t="shared" si="1127"/>
        <v>21</v>
      </c>
      <c r="M7210" t="str">
        <f t="shared" si="1128"/>
        <v>%1998-21-21%^^xsd:date</v>
      </c>
      <c r="N7210" t="str">
        <f t="shared" si="1129"/>
        <v>:8246 a crs:CommonwealthOrganisation ; schema:name %Department of Health and Family Services, Central Office% ; schema:startDate %1996-03-11%^^xsd:date ; schema:endDate %1998-21-21%^^xsd:date ; time:hasTime [ time:hasBeginning [ time:inXSDDate %1996-03-11%^^xsd:date ]  ] .</v>
      </c>
    </row>
    <row r="7211" spans="1:14" x14ac:dyDescent="0.15">
      <c r="A7211" s="1" t="s">
        <v>14458</v>
      </c>
      <c r="B7211" s="1" t="s">
        <v>14459</v>
      </c>
      <c r="C7211" s="1">
        <v>19960311</v>
      </c>
      <c r="D7211" s="1">
        <v>19981021</v>
      </c>
      <c r="E7211" t="str">
        <f t="shared" si="1120"/>
        <v>8247</v>
      </c>
      <c r="F7211" t="str">
        <f t="shared" si="1121"/>
        <v>1996</v>
      </c>
      <c r="G7211" t="str">
        <f t="shared" si="1122"/>
        <v>03</v>
      </c>
      <c r="H7211" t="str">
        <f t="shared" si="1123"/>
        <v>11</v>
      </c>
      <c r="I7211" t="str">
        <f t="shared" si="1124"/>
        <v>%1996-03-11%^^xsd:date</v>
      </c>
      <c r="J7211" t="str">
        <f t="shared" si="1125"/>
        <v>1998</v>
      </c>
      <c r="K7211" t="str">
        <f t="shared" si="1126"/>
        <v>10</v>
      </c>
      <c r="L7211" t="str">
        <f t="shared" si="1127"/>
        <v>21</v>
      </c>
      <c r="M7211" t="str">
        <f t="shared" si="1128"/>
        <v>%1998-21-21%^^xsd:date</v>
      </c>
      <c r="N7211" t="str">
        <f t="shared" si="1129"/>
        <v>:8247 a crs:CommonwealthOrganisation ; schema:name %Department of Industry, Science and Tourism, Central Office% ; schema:startDate %1996-03-11%^^xsd:date ; schema:endDate %1998-21-21%^^xsd:date ; time:hasTime [ time:hasBeginning [ time:inXSDDate %1996-03-11%^^xsd:date ]  ] .</v>
      </c>
    </row>
    <row r="7212" spans="1:14" x14ac:dyDescent="0.15">
      <c r="A7212" s="1" t="s">
        <v>14460</v>
      </c>
      <c r="B7212" s="1" t="s">
        <v>14461</v>
      </c>
      <c r="C7212" s="1">
        <v>19960311</v>
      </c>
      <c r="D7212" s="1">
        <v>19981021</v>
      </c>
      <c r="E7212" t="str">
        <f t="shared" si="1120"/>
        <v>8248</v>
      </c>
      <c r="F7212" t="str">
        <f t="shared" si="1121"/>
        <v>1996</v>
      </c>
      <c r="G7212" t="str">
        <f t="shared" si="1122"/>
        <v>03</v>
      </c>
      <c r="H7212" t="str">
        <f t="shared" si="1123"/>
        <v>11</v>
      </c>
      <c r="I7212" t="str">
        <f t="shared" si="1124"/>
        <v>%1996-03-11%^^xsd:date</v>
      </c>
      <c r="J7212" t="str">
        <f t="shared" si="1125"/>
        <v>1998</v>
      </c>
      <c r="K7212" t="str">
        <f t="shared" si="1126"/>
        <v>10</v>
      </c>
      <c r="L7212" t="str">
        <f t="shared" si="1127"/>
        <v>21</v>
      </c>
      <c r="M7212" t="str">
        <f t="shared" si="1128"/>
        <v>%1998-21-21%^^xsd:date</v>
      </c>
      <c r="N7212" t="str">
        <f t="shared" si="1129"/>
        <v>:8248 a crs:CommonwealthOrganisation ; schema:name %Department of Transport and Regional Development, Central Office% ; schema:startDate %1996-03-11%^^xsd:date ; schema:endDate %1998-21-21%^^xsd:date ; time:hasTime [ time:hasBeginning [ time:inXSDDate %1996-03-11%^^xsd:date ]  ] .</v>
      </c>
    </row>
    <row r="7213" spans="1:14" x14ac:dyDescent="0.15">
      <c r="A7213" s="1" t="s">
        <v>14462</v>
      </c>
      <c r="B7213" s="1" t="s">
        <v>14463</v>
      </c>
      <c r="C7213" s="1">
        <v>19960311</v>
      </c>
      <c r="D7213" s="1">
        <v>20011126</v>
      </c>
      <c r="E7213" t="str">
        <f t="shared" si="1120"/>
        <v>8249</v>
      </c>
      <c r="F7213" t="str">
        <f t="shared" si="1121"/>
        <v>1996</v>
      </c>
      <c r="G7213" t="str">
        <f t="shared" si="1122"/>
        <v>03</v>
      </c>
      <c r="H7213" t="str">
        <f t="shared" si="1123"/>
        <v>11</v>
      </c>
      <c r="I7213" t="str">
        <f t="shared" si="1124"/>
        <v>%1996-03-11%^^xsd:date</v>
      </c>
      <c r="J7213" t="str">
        <f t="shared" si="1125"/>
        <v>2001</v>
      </c>
      <c r="K7213" t="str">
        <f t="shared" si="1126"/>
        <v>11</v>
      </c>
      <c r="L7213" t="str">
        <f t="shared" si="1127"/>
        <v>26</v>
      </c>
      <c r="M7213" t="str">
        <f t="shared" si="1128"/>
        <v>%2001-26-26%^^xsd:date</v>
      </c>
      <c r="N7213" t="str">
        <f t="shared" si="1129"/>
        <v>:8249 a crs:CommonwealthOrganisation ; schema:name %Department of Immigration and Multicultural Affairs, Southport Office [Queensland]% ; schema:startDate %1996-03-11%^^xsd:date ; schema:endDate %2001-26-26%^^xsd:date ; time:hasTime [ time:hasBeginning [ time:inXSDDate %1996-03-11%^^xsd:date ]  ] .</v>
      </c>
    </row>
    <row r="7214" spans="1:14" x14ac:dyDescent="0.15">
      <c r="A7214" s="1" t="s">
        <v>14464</v>
      </c>
      <c r="B7214" s="1" t="s">
        <v>14465</v>
      </c>
      <c r="C7214" s="1">
        <v>19630101</v>
      </c>
      <c r="D7214" s="1">
        <v>19740430</v>
      </c>
      <c r="E7214" t="str">
        <f t="shared" si="1120"/>
        <v>0825</v>
      </c>
      <c r="F7214" t="str">
        <f t="shared" si="1121"/>
        <v>1963</v>
      </c>
      <c r="G7214" t="str">
        <f t="shared" si="1122"/>
        <v>01</v>
      </c>
      <c r="H7214" t="str">
        <f t="shared" si="1123"/>
        <v>01</v>
      </c>
      <c r="I7214" t="str">
        <f t="shared" si="1124"/>
        <v>%1963-01-01%^^xsd:date</v>
      </c>
      <c r="J7214" t="str">
        <f t="shared" si="1125"/>
        <v>1974</v>
      </c>
      <c r="K7214" t="str">
        <f t="shared" si="1126"/>
        <v>04</v>
      </c>
      <c r="L7214" t="str">
        <f t="shared" si="1127"/>
        <v>30</v>
      </c>
      <c r="M7214" t="str">
        <f t="shared" si="1128"/>
        <v>%1974-30-30%^^xsd:date</v>
      </c>
      <c r="N7214" t="str">
        <f t="shared" si="1129"/>
        <v>:0825 a crs:CommonwealthOrganisation ; schema:name %Survey Branch (a) Department of the Interior [II] Central Office (to 1972) (b) Department of Services and Property, Central Office% ; schema:startDate %1963-01-01%^^xsd:date ; schema:endDate %1974-30-30%^^xsd:date ; time:hasTime [ time:hasBeginning [ time:inXSDDate %1963-01-01%^^xsd:date ]  ] .</v>
      </c>
    </row>
    <row r="7215" spans="1:14" x14ac:dyDescent="0.15">
      <c r="A7215" s="1" t="s">
        <v>14466</v>
      </c>
      <c r="B7215" s="1" t="s">
        <v>14467</v>
      </c>
      <c r="C7215" s="1">
        <v>19900509</v>
      </c>
      <c r="D7215" s="1">
        <v>19930208</v>
      </c>
      <c r="E7215" t="str">
        <f t="shared" si="1120"/>
        <v>8250</v>
      </c>
      <c r="F7215" t="str">
        <f t="shared" si="1121"/>
        <v>1990</v>
      </c>
      <c r="G7215" t="str">
        <f t="shared" si="1122"/>
        <v>05</v>
      </c>
      <c r="H7215" t="str">
        <f t="shared" si="1123"/>
        <v>09</v>
      </c>
      <c r="I7215" t="str">
        <f t="shared" si="1124"/>
        <v>%1990-05-09%^^xsd:date</v>
      </c>
      <c r="J7215" t="str">
        <f t="shared" si="1125"/>
        <v>1993</v>
      </c>
      <c r="K7215" t="str">
        <f t="shared" si="1126"/>
        <v>02</v>
      </c>
      <c r="L7215" t="str">
        <f t="shared" si="1127"/>
        <v>08</v>
      </c>
      <c r="M7215" t="str">
        <f t="shared" si="1128"/>
        <v>%1993-08-08%^^xsd:date</v>
      </c>
      <c r="N7215" t="str">
        <f t="shared" si="1129"/>
        <v>:8250 a crs:CommonwealthOrganisation ; schema:name %Joint Standing Committee on the Parliamentary Zone% ; schema:startDate %1990-05-09%^^xsd:date ; schema:endDate %1993-08-08%^^xsd:date ; time:hasTime [ time:hasBeginning [ time:inXSDDate %1990-05-09%^^xsd:date ]  ] .</v>
      </c>
    </row>
    <row r="7216" spans="1:14" x14ac:dyDescent="0.15">
      <c r="A7216" s="1" t="s">
        <v>14468</v>
      </c>
      <c r="B7216" s="1" t="s">
        <v>14469</v>
      </c>
      <c r="C7216" s="1">
        <v>19760318</v>
      </c>
      <c r="D7216" s="1">
        <v>19830204</v>
      </c>
      <c r="E7216" t="str">
        <f t="shared" si="1120"/>
        <v>8251</v>
      </c>
      <c r="F7216" t="str">
        <f t="shared" si="1121"/>
        <v>1976</v>
      </c>
      <c r="G7216" t="str">
        <f t="shared" si="1122"/>
        <v>03</v>
      </c>
      <c r="H7216" t="str">
        <f t="shared" si="1123"/>
        <v>18</v>
      </c>
      <c r="I7216" t="str">
        <f t="shared" si="1124"/>
        <v>%1976-03-18%^^xsd:date</v>
      </c>
      <c r="J7216" t="str">
        <f t="shared" si="1125"/>
        <v>1983</v>
      </c>
      <c r="K7216" t="str">
        <f t="shared" si="1126"/>
        <v>02</v>
      </c>
      <c r="L7216" t="str">
        <f t="shared" si="1127"/>
        <v>04</v>
      </c>
      <c r="M7216" t="str">
        <f t="shared" si="1128"/>
        <v>%1983-04-04%^^xsd:date</v>
      </c>
      <c r="N7216" t="str">
        <f t="shared" si="1129"/>
        <v>:8251 a crs:CommonwealthOrganisation ; schema:name %Joint Committee on the New Parliament House% ; schema:startDate %1976-03-18%^^xsd:date ; schema:endDate %1983-04-04%^^xsd:date ; time:hasTime [ time:hasBeginning [ time:inXSDDate %1976-03-18%^^xsd:date ]  ] .</v>
      </c>
    </row>
    <row r="7217" spans="1:14" x14ac:dyDescent="0.15">
      <c r="A7217" s="1" t="s">
        <v>14470</v>
      </c>
      <c r="B7217" s="1" t="s">
        <v>14471</v>
      </c>
      <c r="C7217" s="1">
        <v>19960311</v>
      </c>
      <c r="D7217" s="1">
        <v>20011126</v>
      </c>
      <c r="E7217" t="str">
        <f t="shared" si="1120"/>
        <v>8252</v>
      </c>
      <c r="F7217" t="str">
        <f t="shared" si="1121"/>
        <v>1996</v>
      </c>
      <c r="G7217" t="str">
        <f t="shared" si="1122"/>
        <v>03</v>
      </c>
      <c r="H7217" t="str">
        <f t="shared" si="1123"/>
        <v>11</v>
      </c>
      <c r="I7217" t="str">
        <f t="shared" si="1124"/>
        <v>%1996-03-11%^^xsd:date</v>
      </c>
      <c r="J7217" t="str">
        <f t="shared" si="1125"/>
        <v>2001</v>
      </c>
      <c r="K7217" t="str">
        <f t="shared" si="1126"/>
        <v>11</v>
      </c>
      <c r="L7217" t="str">
        <f t="shared" si="1127"/>
        <v>26</v>
      </c>
      <c r="M7217" t="str">
        <f t="shared" si="1128"/>
        <v>%2001-26-26%^^xsd:date</v>
      </c>
      <c r="N7217" t="str">
        <f t="shared" si="1129"/>
        <v>:8252 a crs:CommonwealthOrganisation ; schema:name %Department of Immigration and Multicultural Affairs [I], State Headquarters, New South Wales% ; schema:startDate %1996-03-11%^^xsd:date ; schema:endDate %2001-26-26%^^xsd:date ; time:hasTime [ time:hasBeginning [ time:inXSDDate %1996-03-11%^^xsd:date ]  ] .</v>
      </c>
    </row>
    <row r="7218" spans="1:14" x14ac:dyDescent="0.15">
      <c r="A7218" s="1" t="s">
        <v>14472</v>
      </c>
      <c r="B7218" s="1" t="s">
        <v>14473</v>
      </c>
      <c r="C7218" s="1">
        <v>19960311</v>
      </c>
      <c r="D7218" s="1">
        <v>20011126</v>
      </c>
      <c r="E7218" t="str">
        <f t="shared" si="1120"/>
        <v>8253</v>
      </c>
      <c r="F7218" t="str">
        <f t="shared" si="1121"/>
        <v>1996</v>
      </c>
      <c r="G7218" t="str">
        <f t="shared" si="1122"/>
        <v>03</v>
      </c>
      <c r="H7218" t="str">
        <f t="shared" si="1123"/>
        <v>11</v>
      </c>
      <c r="I7218" t="str">
        <f t="shared" si="1124"/>
        <v>%1996-03-11%^^xsd:date</v>
      </c>
      <c r="J7218" t="str">
        <f t="shared" si="1125"/>
        <v>2001</v>
      </c>
      <c r="K7218" t="str">
        <f t="shared" si="1126"/>
        <v>11</v>
      </c>
      <c r="L7218" t="str">
        <f t="shared" si="1127"/>
        <v>26</v>
      </c>
      <c r="M7218" t="str">
        <f t="shared" si="1128"/>
        <v>%2001-26-26%^^xsd:date</v>
      </c>
      <c r="N7218" t="str">
        <f t="shared" si="1129"/>
        <v>:8253 a crs:CommonwealthOrganisation ; schema:name %Department of Immigration and Multicultural Affairs [I], State Office, Victoria% ; schema:startDate %1996-03-11%^^xsd:date ; schema:endDate %2001-26-26%^^xsd:date ; time:hasTime [ time:hasBeginning [ time:inXSDDate %1996-03-11%^^xsd:date ]  ] .</v>
      </c>
    </row>
    <row r="7219" spans="1:14" x14ac:dyDescent="0.15">
      <c r="A7219" s="1" t="s">
        <v>14474</v>
      </c>
      <c r="B7219" s="1" t="s">
        <v>14475</v>
      </c>
      <c r="C7219" s="1">
        <v>19960311</v>
      </c>
      <c r="D7219" s="1">
        <v>20011126</v>
      </c>
      <c r="E7219" t="str">
        <f t="shared" si="1120"/>
        <v>8254</v>
      </c>
      <c r="F7219" t="str">
        <f t="shared" si="1121"/>
        <v>1996</v>
      </c>
      <c r="G7219" t="str">
        <f t="shared" si="1122"/>
        <v>03</v>
      </c>
      <c r="H7219" t="str">
        <f t="shared" si="1123"/>
        <v>11</v>
      </c>
      <c r="I7219" t="str">
        <f t="shared" si="1124"/>
        <v>%1996-03-11%^^xsd:date</v>
      </c>
      <c r="J7219" t="str">
        <f t="shared" si="1125"/>
        <v>2001</v>
      </c>
      <c r="K7219" t="str">
        <f t="shared" si="1126"/>
        <v>11</v>
      </c>
      <c r="L7219" t="str">
        <f t="shared" si="1127"/>
        <v>26</v>
      </c>
      <c r="M7219" t="str">
        <f t="shared" si="1128"/>
        <v>%2001-26-26%^^xsd:date</v>
      </c>
      <c r="N7219" t="str">
        <f t="shared" si="1129"/>
        <v>:8254 a crs:CommonwealthOrganisation ; schema:name %Department of Immigration and Multicultural Affairs, State Office, South Australia[I]% ; schema:startDate %1996-03-11%^^xsd:date ; schema:endDate %2001-26-26%^^xsd:date ; time:hasTime [ time:hasBeginning [ time:inXSDDate %1996-03-11%^^xsd:date ]  ] .</v>
      </c>
    </row>
    <row r="7220" spans="1:14" x14ac:dyDescent="0.15">
      <c r="A7220" s="1" t="s">
        <v>14476</v>
      </c>
      <c r="B7220" s="1" t="s">
        <v>14477</v>
      </c>
      <c r="C7220" s="1">
        <v>19960311</v>
      </c>
      <c r="D7220" s="1">
        <v>20011126</v>
      </c>
      <c r="E7220" t="str">
        <f t="shared" si="1120"/>
        <v>8255</v>
      </c>
      <c r="F7220" t="str">
        <f t="shared" si="1121"/>
        <v>1996</v>
      </c>
      <c r="G7220" t="str">
        <f t="shared" si="1122"/>
        <v>03</v>
      </c>
      <c r="H7220" t="str">
        <f t="shared" si="1123"/>
        <v>11</v>
      </c>
      <c r="I7220" t="str">
        <f t="shared" si="1124"/>
        <v>%1996-03-11%^^xsd:date</v>
      </c>
      <c r="J7220" t="str">
        <f t="shared" si="1125"/>
        <v>2001</v>
      </c>
      <c r="K7220" t="str">
        <f t="shared" si="1126"/>
        <v>11</v>
      </c>
      <c r="L7220" t="str">
        <f t="shared" si="1127"/>
        <v>26</v>
      </c>
      <c r="M7220" t="str">
        <f t="shared" si="1128"/>
        <v>%2001-26-26%^^xsd:date</v>
      </c>
      <c r="N7220" t="str">
        <f t="shared" si="1129"/>
        <v>:8255 a crs:CommonwealthOrganisation ; schema:name %Department of Immigration and Multicultural Affairs [I], State Office, Western Australia% ; schema:startDate %1996-03-11%^^xsd:date ; schema:endDate %2001-26-26%^^xsd:date ; time:hasTime [ time:hasBeginning [ time:inXSDDate %1996-03-11%^^xsd:date ]  ] .</v>
      </c>
    </row>
    <row r="7221" spans="1:14" x14ac:dyDescent="0.15">
      <c r="A7221" s="1" t="s">
        <v>14478</v>
      </c>
      <c r="B7221" s="1" t="s">
        <v>14479</v>
      </c>
      <c r="C7221" s="1">
        <v>19960311</v>
      </c>
      <c r="D7221" s="1">
        <v>20011126</v>
      </c>
      <c r="E7221" t="str">
        <f t="shared" si="1120"/>
        <v>8256</v>
      </c>
      <c r="F7221" t="str">
        <f t="shared" si="1121"/>
        <v>1996</v>
      </c>
      <c r="G7221" t="str">
        <f t="shared" si="1122"/>
        <v>03</v>
      </c>
      <c r="H7221" t="str">
        <f t="shared" si="1123"/>
        <v>11</v>
      </c>
      <c r="I7221" t="str">
        <f t="shared" si="1124"/>
        <v>%1996-03-11%^^xsd:date</v>
      </c>
      <c r="J7221" t="str">
        <f t="shared" si="1125"/>
        <v>2001</v>
      </c>
      <c r="K7221" t="str">
        <f t="shared" si="1126"/>
        <v>11</v>
      </c>
      <c r="L7221" t="str">
        <f t="shared" si="1127"/>
        <v>26</v>
      </c>
      <c r="M7221" t="str">
        <f t="shared" si="1128"/>
        <v>%2001-26-26%^^xsd:date</v>
      </c>
      <c r="N7221" t="str">
        <f t="shared" si="1129"/>
        <v>:8256 a crs:CommonwealthOrganisation ; schema:name %Department of Immigration and Multicultural Affairs [I], State Office, Tasmania% ; schema:startDate %1996-03-11%^^xsd:date ; schema:endDate %2001-26-26%^^xsd:date ; time:hasTime [ time:hasBeginning [ time:inXSDDate %1996-03-11%^^xsd:date ]  ] .</v>
      </c>
    </row>
    <row r="7222" spans="1:14" x14ac:dyDescent="0.15">
      <c r="A7222" s="1" t="s">
        <v>14480</v>
      </c>
      <c r="B7222" s="1" t="s">
        <v>14481</v>
      </c>
      <c r="C7222" s="1">
        <v>19960311</v>
      </c>
      <c r="D7222" s="1">
        <v>20011126</v>
      </c>
      <c r="E7222" t="str">
        <f t="shared" si="1120"/>
        <v>8257</v>
      </c>
      <c r="F7222" t="str">
        <f t="shared" si="1121"/>
        <v>1996</v>
      </c>
      <c r="G7222" t="str">
        <f t="shared" si="1122"/>
        <v>03</v>
      </c>
      <c r="H7222" t="str">
        <f t="shared" si="1123"/>
        <v>11</v>
      </c>
      <c r="I7222" t="str">
        <f t="shared" si="1124"/>
        <v>%1996-03-11%^^xsd:date</v>
      </c>
      <c r="J7222" t="str">
        <f t="shared" si="1125"/>
        <v>2001</v>
      </c>
      <c r="K7222" t="str">
        <f t="shared" si="1126"/>
        <v>11</v>
      </c>
      <c r="L7222" t="str">
        <f t="shared" si="1127"/>
        <v>26</v>
      </c>
      <c r="M7222" t="str">
        <f t="shared" si="1128"/>
        <v>%2001-26-26%^^xsd:date</v>
      </c>
      <c r="N7222" t="str">
        <f t="shared" si="1129"/>
        <v>:8257 a crs:CommonwealthOrganisation ; schema:name %Department of Immigration and Multicultural Affairs, Australian Capital Territory Office% ; schema:startDate %1996-03-11%^^xsd:date ; schema:endDate %2001-26-26%^^xsd:date ; time:hasTime [ time:hasBeginning [ time:inXSDDate %1996-03-11%^^xsd:date ]  ] .</v>
      </c>
    </row>
    <row r="7223" spans="1:14" x14ac:dyDescent="0.15">
      <c r="A7223" s="1" t="s">
        <v>14482</v>
      </c>
      <c r="B7223" s="1" t="s">
        <v>14483</v>
      </c>
      <c r="C7223" s="1">
        <v>19960311</v>
      </c>
      <c r="D7223" s="1">
        <v>20011126</v>
      </c>
      <c r="E7223" t="str">
        <f t="shared" si="1120"/>
        <v>8258</v>
      </c>
      <c r="F7223" t="str">
        <f t="shared" si="1121"/>
        <v>1996</v>
      </c>
      <c r="G7223" t="str">
        <f t="shared" si="1122"/>
        <v>03</v>
      </c>
      <c r="H7223" t="str">
        <f t="shared" si="1123"/>
        <v>11</v>
      </c>
      <c r="I7223" t="str">
        <f t="shared" si="1124"/>
        <v>%1996-03-11%^^xsd:date</v>
      </c>
      <c r="J7223" t="str">
        <f t="shared" si="1125"/>
        <v>2001</v>
      </c>
      <c r="K7223" t="str">
        <f t="shared" si="1126"/>
        <v>11</v>
      </c>
      <c r="L7223" t="str">
        <f t="shared" si="1127"/>
        <v>26</v>
      </c>
      <c r="M7223" t="str">
        <f t="shared" si="1128"/>
        <v>%2001-26-26%^^xsd:date</v>
      </c>
      <c r="N7223" t="str">
        <f t="shared" si="1129"/>
        <v>:8258 a crs:CommonwealthOrganisation ; schema:name %Department of Immigration and Multicultural Affairs, Northern Territory Office% ; schema:startDate %1996-03-11%^^xsd:date ; schema:endDate %2001-26-26%^^xsd:date ; time:hasTime [ time:hasBeginning [ time:inXSDDate %1996-03-11%^^xsd:date ]  ] .</v>
      </c>
    </row>
    <row r="7224" spans="1:14" x14ac:dyDescent="0.15">
      <c r="A7224" s="1" t="s">
        <v>14484</v>
      </c>
      <c r="B7224" s="1" t="s">
        <v>14485</v>
      </c>
      <c r="C7224" s="1">
        <v>19960311</v>
      </c>
      <c r="D7224" s="1">
        <v>19981021</v>
      </c>
      <c r="E7224" t="str">
        <f t="shared" si="1120"/>
        <v>8259</v>
      </c>
      <c r="F7224" t="str">
        <f t="shared" si="1121"/>
        <v>1996</v>
      </c>
      <c r="G7224" t="str">
        <f t="shared" si="1122"/>
        <v>03</v>
      </c>
      <c r="H7224" t="str">
        <f t="shared" si="1123"/>
        <v>11</v>
      </c>
      <c r="I7224" t="str">
        <f t="shared" si="1124"/>
        <v>%1996-03-11%^^xsd:date</v>
      </c>
      <c r="J7224" t="str">
        <f t="shared" si="1125"/>
        <v>1998</v>
      </c>
      <c r="K7224" t="str">
        <f t="shared" si="1126"/>
        <v>10</v>
      </c>
      <c r="L7224" t="str">
        <f t="shared" si="1127"/>
        <v>21</v>
      </c>
      <c r="M7224" t="str">
        <f t="shared" si="1128"/>
        <v>%1998-21-21%^^xsd:date</v>
      </c>
      <c r="N7224" t="str">
        <f t="shared" si="1129"/>
        <v>:8259 a crs:CommonwealthOrganisation ; schema:name %Department of Health and Family Services, State Office, Queensland% ; schema:startDate %1996-03-11%^^xsd:date ; schema:endDate %1998-21-21%^^xsd:date ; time:hasTime [ time:hasBeginning [ time:inXSDDate %1996-03-11%^^xsd:date ]  ] .</v>
      </c>
    </row>
    <row r="7225" spans="1:14" x14ac:dyDescent="0.15">
      <c r="A7225" s="1" t="s">
        <v>14486</v>
      </c>
      <c r="B7225" s="1" t="s">
        <v>14487</v>
      </c>
      <c r="C7225" s="1">
        <v>19960311</v>
      </c>
      <c r="D7225" s="1">
        <v>19981021</v>
      </c>
      <c r="E7225" t="str">
        <f t="shared" si="1120"/>
        <v>8260</v>
      </c>
      <c r="F7225" t="str">
        <f t="shared" si="1121"/>
        <v>1996</v>
      </c>
      <c r="G7225" t="str">
        <f t="shared" si="1122"/>
        <v>03</v>
      </c>
      <c r="H7225" t="str">
        <f t="shared" si="1123"/>
        <v>11</v>
      </c>
      <c r="I7225" t="str">
        <f t="shared" si="1124"/>
        <v>%1996-03-11%^^xsd:date</v>
      </c>
      <c r="J7225" t="str">
        <f t="shared" si="1125"/>
        <v>1998</v>
      </c>
      <c r="K7225" t="str">
        <f t="shared" si="1126"/>
        <v>10</v>
      </c>
      <c r="L7225" t="str">
        <f t="shared" si="1127"/>
        <v>21</v>
      </c>
      <c r="M7225" t="str">
        <f t="shared" si="1128"/>
        <v>%1998-21-21%^^xsd:date</v>
      </c>
      <c r="N7225" t="str">
        <f t="shared" si="1129"/>
        <v>:8260 a crs:CommonwealthOrganisation ; schema:name %Department of Health and Family Services, State Office, New South Wales% ; schema:startDate %1996-03-11%^^xsd:date ; schema:endDate %1998-21-21%^^xsd:date ; time:hasTime [ time:hasBeginning [ time:inXSDDate %1996-03-11%^^xsd:date ]  ] .</v>
      </c>
    </row>
    <row r="7226" spans="1:14" x14ac:dyDescent="0.15">
      <c r="A7226" s="1" t="s">
        <v>14488</v>
      </c>
      <c r="B7226" s="1" t="s">
        <v>14489</v>
      </c>
      <c r="C7226" s="1">
        <v>19960311</v>
      </c>
      <c r="D7226" s="1">
        <v>19981021</v>
      </c>
      <c r="E7226" t="str">
        <f t="shared" si="1120"/>
        <v>8261</v>
      </c>
      <c r="F7226" t="str">
        <f t="shared" si="1121"/>
        <v>1996</v>
      </c>
      <c r="G7226" t="str">
        <f t="shared" si="1122"/>
        <v>03</v>
      </c>
      <c r="H7226" t="str">
        <f t="shared" si="1123"/>
        <v>11</v>
      </c>
      <c r="I7226" t="str">
        <f t="shared" si="1124"/>
        <v>%1996-03-11%^^xsd:date</v>
      </c>
      <c r="J7226" t="str">
        <f t="shared" si="1125"/>
        <v>1998</v>
      </c>
      <c r="K7226" t="str">
        <f t="shared" si="1126"/>
        <v>10</v>
      </c>
      <c r="L7226" t="str">
        <f t="shared" si="1127"/>
        <v>21</v>
      </c>
      <c r="M7226" t="str">
        <f t="shared" si="1128"/>
        <v>%1998-21-21%^^xsd:date</v>
      </c>
      <c r="N7226" t="str">
        <f t="shared" si="1129"/>
        <v>:8261 a crs:CommonwealthOrganisation ; schema:name %Department of Health and Family Services, State Office, Victoria% ; schema:startDate %1996-03-11%^^xsd:date ; schema:endDate %1998-21-21%^^xsd:date ; time:hasTime [ time:hasBeginning [ time:inXSDDate %1996-03-11%^^xsd:date ]  ] .</v>
      </c>
    </row>
    <row r="7227" spans="1:14" x14ac:dyDescent="0.15">
      <c r="A7227" s="1" t="s">
        <v>14490</v>
      </c>
      <c r="B7227" s="1" t="s">
        <v>14491</v>
      </c>
      <c r="C7227" s="1">
        <v>19960311</v>
      </c>
      <c r="D7227" s="1">
        <v>19981021</v>
      </c>
      <c r="E7227" t="str">
        <f t="shared" si="1120"/>
        <v>8262</v>
      </c>
      <c r="F7227" t="str">
        <f t="shared" si="1121"/>
        <v>1996</v>
      </c>
      <c r="G7227" t="str">
        <f t="shared" si="1122"/>
        <v>03</v>
      </c>
      <c r="H7227" t="str">
        <f t="shared" si="1123"/>
        <v>11</v>
      </c>
      <c r="I7227" t="str">
        <f t="shared" si="1124"/>
        <v>%1996-03-11%^^xsd:date</v>
      </c>
      <c r="J7227" t="str">
        <f t="shared" si="1125"/>
        <v>1998</v>
      </c>
      <c r="K7227" t="str">
        <f t="shared" si="1126"/>
        <v>10</v>
      </c>
      <c r="L7227" t="str">
        <f t="shared" si="1127"/>
        <v>21</v>
      </c>
      <c r="M7227" t="str">
        <f t="shared" si="1128"/>
        <v>%1998-21-21%^^xsd:date</v>
      </c>
      <c r="N7227" t="str">
        <f t="shared" si="1129"/>
        <v>:8262 a crs:CommonwealthOrganisation ; schema:name %Department of Health and Family Services, State Office, South Australia% ; schema:startDate %1996-03-11%^^xsd:date ; schema:endDate %1998-21-21%^^xsd:date ; time:hasTime [ time:hasBeginning [ time:inXSDDate %1996-03-11%^^xsd:date ]  ] .</v>
      </c>
    </row>
    <row r="7228" spans="1:14" x14ac:dyDescent="0.15">
      <c r="A7228" s="1" t="s">
        <v>14492</v>
      </c>
      <c r="B7228" s="1" t="s">
        <v>14493</v>
      </c>
      <c r="C7228" s="1">
        <v>19960311</v>
      </c>
      <c r="D7228" s="1">
        <v>19981021</v>
      </c>
      <c r="E7228" t="str">
        <f t="shared" si="1120"/>
        <v>8263</v>
      </c>
      <c r="F7228" t="str">
        <f t="shared" si="1121"/>
        <v>1996</v>
      </c>
      <c r="G7228" t="str">
        <f t="shared" si="1122"/>
        <v>03</v>
      </c>
      <c r="H7228" t="str">
        <f t="shared" si="1123"/>
        <v>11</v>
      </c>
      <c r="I7228" t="str">
        <f t="shared" si="1124"/>
        <v>%1996-03-11%^^xsd:date</v>
      </c>
      <c r="J7228" t="str">
        <f t="shared" si="1125"/>
        <v>1998</v>
      </c>
      <c r="K7228" t="str">
        <f t="shared" si="1126"/>
        <v>10</v>
      </c>
      <c r="L7228" t="str">
        <f t="shared" si="1127"/>
        <v>21</v>
      </c>
      <c r="M7228" t="str">
        <f t="shared" si="1128"/>
        <v>%1998-21-21%^^xsd:date</v>
      </c>
      <c r="N7228" t="str">
        <f t="shared" si="1129"/>
        <v>:8263 a crs:CommonwealthOrganisation ; schema:name %Department of Health and Family Services, State Office, Western Australia% ; schema:startDate %1996-03-11%^^xsd:date ; schema:endDate %1998-21-21%^^xsd:date ; time:hasTime [ time:hasBeginning [ time:inXSDDate %1996-03-11%^^xsd:date ]  ] .</v>
      </c>
    </row>
    <row r="7229" spans="1:14" x14ac:dyDescent="0.15">
      <c r="A7229" s="1" t="s">
        <v>14494</v>
      </c>
      <c r="B7229" s="1" t="s">
        <v>14495</v>
      </c>
      <c r="C7229" s="1">
        <v>19960311</v>
      </c>
      <c r="D7229" s="1">
        <v>19981021</v>
      </c>
      <c r="E7229" t="str">
        <f t="shared" si="1120"/>
        <v>8264</v>
      </c>
      <c r="F7229" t="str">
        <f t="shared" si="1121"/>
        <v>1996</v>
      </c>
      <c r="G7229" t="str">
        <f t="shared" si="1122"/>
        <v>03</v>
      </c>
      <c r="H7229" t="str">
        <f t="shared" si="1123"/>
        <v>11</v>
      </c>
      <c r="I7229" t="str">
        <f t="shared" si="1124"/>
        <v>%1996-03-11%^^xsd:date</v>
      </c>
      <c r="J7229" t="str">
        <f t="shared" si="1125"/>
        <v>1998</v>
      </c>
      <c r="K7229" t="str">
        <f t="shared" si="1126"/>
        <v>10</v>
      </c>
      <c r="L7229" t="str">
        <f t="shared" si="1127"/>
        <v>21</v>
      </c>
      <c r="M7229" t="str">
        <f t="shared" si="1128"/>
        <v>%1998-21-21%^^xsd:date</v>
      </c>
      <c r="N7229" t="str">
        <f t="shared" si="1129"/>
        <v>:8264 a crs:CommonwealthOrganisation ; schema:name %Department of Health and Family Services, State Office, Tasmania% ; schema:startDate %1996-03-11%^^xsd:date ; schema:endDate %1998-21-21%^^xsd:date ; time:hasTime [ time:hasBeginning [ time:inXSDDate %1996-03-11%^^xsd:date ]  ] .</v>
      </c>
    </row>
    <row r="7230" spans="1:14" x14ac:dyDescent="0.15">
      <c r="A7230" s="1" t="s">
        <v>14496</v>
      </c>
      <c r="B7230" s="1" t="s">
        <v>14497</v>
      </c>
      <c r="C7230" s="1">
        <v>19960311</v>
      </c>
      <c r="D7230" s="1">
        <v>19981021</v>
      </c>
      <c r="E7230" t="str">
        <f t="shared" si="1120"/>
        <v>8265</v>
      </c>
      <c r="F7230" t="str">
        <f t="shared" si="1121"/>
        <v>1996</v>
      </c>
      <c r="G7230" t="str">
        <f t="shared" si="1122"/>
        <v>03</v>
      </c>
      <c r="H7230" t="str">
        <f t="shared" si="1123"/>
        <v>11</v>
      </c>
      <c r="I7230" t="str">
        <f t="shared" si="1124"/>
        <v>%1996-03-11%^^xsd:date</v>
      </c>
      <c r="J7230" t="str">
        <f t="shared" si="1125"/>
        <v>1998</v>
      </c>
      <c r="K7230" t="str">
        <f t="shared" si="1126"/>
        <v>10</v>
      </c>
      <c r="L7230" t="str">
        <f t="shared" si="1127"/>
        <v>21</v>
      </c>
      <c r="M7230" t="str">
        <f t="shared" si="1128"/>
        <v>%1998-21-21%^^xsd:date</v>
      </c>
      <c r="N7230" t="str">
        <f t="shared" si="1129"/>
        <v>:8265 a crs:CommonwealthOrganisation ; schema:name %Department of Health and Family Services, Australian Capital Territory Office% ; schema:startDate %1996-03-11%^^xsd:date ; schema:endDate %1998-21-21%^^xsd:date ; time:hasTime [ time:hasBeginning [ time:inXSDDate %1996-03-11%^^xsd:date ]  ] .</v>
      </c>
    </row>
    <row r="7231" spans="1:14" x14ac:dyDescent="0.15">
      <c r="A7231" s="1" t="s">
        <v>14498</v>
      </c>
      <c r="B7231" s="1" t="s">
        <v>14499</v>
      </c>
      <c r="C7231" s="1">
        <v>19960311</v>
      </c>
      <c r="D7231" s="1">
        <v>19981021</v>
      </c>
      <c r="E7231" t="str">
        <f t="shared" si="1120"/>
        <v>8266</v>
      </c>
      <c r="F7231" t="str">
        <f t="shared" si="1121"/>
        <v>1996</v>
      </c>
      <c r="G7231" t="str">
        <f t="shared" si="1122"/>
        <v>03</v>
      </c>
      <c r="H7231" t="str">
        <f t="shared" si="1123"/>
        <v>11</v>
      </c>
      <c r="I7231" t="str">
        <f t="shared" si="1124"/>
        <v>%1996-03-11%^^xsd:date</v>
      </c>
      <c r="J7231" t="str">
        <f t="shared" si="1125"/>
        <v>1998</v>
      </c>
      <c r="K7231" t="str">
        <f t="shared" si="1126"/>
        <v>10</v>
      </c>
      <c r="L7231" t="str">
        <f t="shared" si="1127"/>
        <v>21</v>
      </c>
      <c r="M7231" t="str">
        <f t="shared" si="1128"/>
        <v>%1998-21-21%^^xsd:date</v>
      </c>
      <c r="N7231" t="str">
        <f t="shared" si="1129"/>
        <v>:8266 a crs:CommonwealthOrganisation ; schema:name %Department of Health and Family Services, Northern Territory Office% ; schema:startDate %1996-03-11%^^xsd:date ; schema:endDate %1998-21-21%^^xsd:date ; time:hasTime [ time:hasBeginning [ time:inXSDDate %1996-03-11%^^xsd:date ]  ] .</v>
      </c>
    </row>
    <row r="7232" spans="1:14" x14ac:dyDescent="0.15">
      <c r="A7232" s="1" t="s">
        <v>14500</v>
      </c>
      <c r="B7232" s="1" t="s">
        <v>14501</v>
      </c>
      <c r="C7232" s="1">
        <v>19960311</v>
      </c>
      <c r="D7232" s="1">
        <v>19981021</v>
      </c>
      <c r="E7232" t="str">
        <f t="shared" si="1120"/>
        <v>8267</v>
      </c>
      <c r="F7232" t="str">
        <f t="shared" si="1121"/>
        <v>1996</v>
      </c>
      <c r="G7232" t="str">
        <f t="shared" si="1122"/>
        <v>03</v>
      </c>
      <c r="H7232" t="str">
        <f t="shared" si="1123"/>
        <v>11</v>
      </c>
      <c r="I7232" t="str">
        <f t="shared" si="1124"/>
        <v>%1996-03-11%^^xsd:date</v>
      </c>
      <c r="J7232" t="str">
        <f t="shared" si="1125"/>
        <v>1998</v>
      </c>
      <c r="K7232" t="str">
        <f t="shared" si="1126"/>
        <v>10</v>
      </c>
      <c r="L7232" t="str">
        <f t="shared" si="1127"/>
        <v>21</v>
      </c>
      <c r="M7232" t="str">
        <f t="shared" si="1128"/>
        <v>%1998-21-21%^^xsd:date</v>
      </c>
      <c r="N7232" t="str">
        <f t="shared" si="1129"/>
        <v>:8267 a crs:CommonwealthOrganisation ; schema:name %Department of Industry, Science and Tourism, State Office, Queensland% ; schema:startDate %1996-03-11%^^xsd:date ; schema:endDate %1998-21-21%^^xsd:date ; time:hasTime [ time:hasBeginning [ time:inXSDDate %1996-03-11%^^xsd:date ]  ] .</v>
      </c>
    </row>
    <row r="7233" spans="1:14" x14ac:dyDescent="0.15">
      <c r="A7233" s="1" t="s">
        <v>14502</v>
      </c>
      <c r="B7233" s="1" t="s">
        <v>14503</v>
      </c>
      <c r="C7233" s="1">
        <v>19960311</v>
      </c>
      <c r="D7233" s="1">
        <v>19981021</v>
      </c>
      <c r="E7233" t="str">
        <f t="shared" si="1120"/>
        <v>8268</v>
      </c>
      <c r="F7233" t="str">
        <f t="shared" si="1121"/>
        <v>1996</v>
      </c>
      <c r="G7233" t="str">
        <f t="shared" si="1122"/>
        <v>03</v>
      </c>
      <c r="H7233" t="str">
        <f t="shared" si="1123"/>
        <v>11</v>
      </c>
      <c r="I7233" t="str">
        <f t="shared" si="1124"/>
        <v>%1996-03-11%^^xsd:date</v>
      </c>
      <c r="J7233" t="str">
        <f t="shared" si="1125"/>
        <v>1998</v>
      </c>
      <c r="K7233" t="str">
        <f t="shared" si="1126"/>
        <v>10</v>
      </c>
      <c r="L7233" t="str">
        <f t="shared" si="1127"/>
        <v>21</v>
      </c>
      <c r="M7233" t="str">
        <f t="shared" si="1128"/>
        <v>%1998-21-21%^^xsd:date</v>
      </c>
      <c r="N7233" t="str">
        <f t="shared" si="1129"/>
        <v>:8268 a crs:CommonwealthOrganisation ; schema:name %Department of Industry, Science and Tourism, State Office, New South Wales% ; schema:startDate %1996-03-11%^^xsd:date ; schema:endDate %1998-21-21%^^xsd:date ; time:hasTime [ time:hasBeginning [ time:inXSDDate %1996-03-11%^^xsd:date ]  ] .</v>
      </c>
    </row>
    <row r="7234" spans="1:14" x14ac:dyDescent="0.15">
      <c r="A7234" s="1" t="s">
        <v>14504</v>
      </c>
      <c r="B7234" s="1" t="s">
        <v>14505</v>
      </c>
      <c r="C7234" s="1">
        <v>19960311</v>
      </c>
      <c r="D7234" s="1">
        <v>19981021</v>
      </c>
      <c r="E7234" t="str">
        <f t="shared" si="1120"/>
        <v>8269</v>
      </c>
      <c r="F7234" t="str">
        <f t="shared" si="1121"/>
        <v>1996</v>
      </c>
      <c r="G7234" t="str">
        <f t="shared" si="1122"/>
        <v>03</v>
      </c>
      <c r="H7234" t="str">
        <f t="shared" si="1123"/>
        <v>11</v>
      </c>
      <c r="I7234" t="str">
        <f t="shared" si="1124"/>
        <v>%1996-03-11%^^xsd:date</v>
      </c>
      <c r="J7234" t="str">
        <f t="shared" si="1125"/>
        <v>1998</v>
      </c>
      <c r="K7234" t="str">
        <f t="shared" si="1126"/>
        <v>10</v>
      </c>
      <c r="L7234" t="str">
        <f t="shared" si="1127"/>
        <v>21</v>
      </c>
      <c r="M7234" t="str">
        <f t="shared" si="1128"/>
        <v>%1998-21-21%^^xsd:date</v>
      </c>
      <c r="N7234" t="str">
        <f t="shared" si="1129"/>
        <v>:8269 a crs:CommonwealthOrganisation ; schema:name %Department of Industry, Science and Tourism, State Office, Victoria% ; schema:startDate %1996-03-11%^^xsd:date ; schema:endDate %1998-21-21%^^xsd:date ; time:hasTime [ time:hasBeginning [ time:inXSDDate %1996-03-11%^^xsd:date ]  ] .</v>
      </c>
    </row>
    <row r="7235" spans="1:14" x14ac:dyDescent="0.15">
      <c r="A7235" s="1" t="s">
        <v>14506</v>
      </c>
      <c r="B7235" s="1" t="s">
        <v>14507</v>
      </c>
      <c r="C7235" s="1">
        <v>19630301</v>
      </c>
      <c r="D7235" s="1">
        <v>19680430</v>
      </c>
      <c r="E7235" t="str">
        <f t="shared" ref="E7235:E7298" si="1130">TEXT(SUBSTITUTE(A7235, "CA ", ""), "0000")</f>
        <v>0827</v>
      </c>
      <c r="F7235" t="str">
        <f t="shared" ref="F7235:F7298" si="1131">LEFT(C7235,4)</f>
        <v>1963</v>
      </c>
      <c r="G7235" t="str">
        <f t="shared" ref="G7235:G7298" si="1132">MID(C7235,5,2)</f>
        <v>03</v>
      </c>
      <c r="H7235" t="str">
        <f t="shared" ref="H7235:H7298" si="1133">RIGHT(C7235,2)</f>
        <v>01</v>
      </c>
      <c r="I7235" t="str">
        <f t="shared" ref="I7235:I7298" si="1134">IF(AND(G7235+0&gt;=1,G7235+0&lt;=12),CONCATENATE("%",F7235,"-",G7235,"-",H7235,"%^^xsd:date"),CONCATENATE("%",F7235,"%^^xsd:gYear"))</f>
        <v>%1963-03-01%^^xsd:date</v>
      </c>
      <c r="J7235" t="str">
        <f t="shared" ref="J7235:J7298" si="1135">LEFT(D7235,4)</f>
        <v>1968</v>
      </c>
      <c r="K7235" t="str">
        <f t="shared" ref="K7235:K7298" si="1136">MID(D7235,5,2)</f>
        <v>04</v>
      </c>
      <c r="L7235" t="str">
        <f t="shared" ref="L7235:L7298" si="1137">RIGHT(D7235,2)</f>
        <v>30</v>
      </c>
      <c r="M7235" t="str">
        <f t="shared" ref="M7235:M7298" si="1138">IFERROR(IF(AND(K7235+0&gt;=1,K7235+0&lt;=12),CONCATENATE("%",J7235,"-",L7235,"-",L7235,"%^^xsd:date"),CONCATENATE("%",J7235,"%^^xsd:gYear")),"")</f>
        <v>%1968-30-30%^^xsd:date</v>
      </c>
      <c r="N7235" t="str">
        <f t="shared" ref="N7235:N7298" si="1139">CONCATENATE(":",E7235," a crs:CommonwealthOrganisation ; schema:name %",B7235,"% ; schema:startDate ",I7235, IF(M7235="","",CONCATENATE(" ; schema:endDate ",M7235)), " ; time:hasTime [ time:hasBeginning [ time:inXSDDate ", I7235, " ] ", IF(O7235="","",CONCATENATE(" ; time:hasEnd [ time:inXSDDate ",O7235, " ] ")), " ] .")</f>
        <v>:0827 a crs:CommonwealthOrganisation ; schema:name %Lands Branch, Department of the Interior [II]% ; schema:startDate %1963-03-01%^^xsd:date ; schema:endDate %1968-30-30%^^xsd:date ; time:hasTime [ time:hasBeginning [ time:inXSDDate %1963-03-01%^^xsd:date ]  ] .</v>
      </c>
    </row>
    <row r="7236" spans="1:14" x14ac:dyDescent="0.15">
      <c r="A7236" s="1" t="s">
        <v>14508</v>
      </c>
      <c r="B7236" s="1" t="s">
        <v>14509</v>
      </c>
      <c r="C7236" s="1">
        <v>19960311</v>
      </c>
      <c r="D7236" s="1">
        <v>19981021</v>
      </c>
      <c r="E7236" t="str">
        <f t="shared" si="1130"/>
        <v>8270</v>
      </c>
      <c r="F7236" t="str">
        <f t="shared" si="1131"/>
        <v>1996</v>
      </c>
      <c r="G7236" t="str">
        <f t="shared" si="1132"/>
        <v>03</v>
      </c>
      <c r="H7236" t="str">
        <f t="shared" si="1133"/>
        <v>11</v>
      </c>
      <c r="I7236" t="str">
        <f t="shared" si="1134"/>
        <v>%1996-03-11%^^xsd:date</v>
      </c>
      <c r="J7236" t="str">
        <f t="shared" si="1135"/>
        <v>1998</v>
      </c>
      <c r="K7236" t="str">
        <f t="shared" si="1136"/>
        <v>10</v>
      </c>
      <c r="L7236" t="str">
        <f t="shared" si="1137"/>
        <v>21</v>
      </c>
      <c r="M7236" t="str">
        <f t="shared" si="1138"/>
        <v>%1998-21-21%^^xsd:date</v>
      </c>
      <c r="N7236" t="str">
        <f t="shared" si="1139"/>
        <v>:8270 a crs:CommonwealthOrganisation ; schema:name %Department of Industry, Science and Tourism, State Office, South Australia% ; schema:startDate %1996-03-11%^^xsd:date ; schema:endDate %1998-21-21%^^xsd:date ; time:hasTime [ time:hasBeginning [ time:inXSDDate %1996-03-11%^^xsd:date ]  ] .</v>
      </c>
    </row>
    <row r="7237" spans="1:14" x14ac:dyDescent="0.15">
      <c r="A7237" s="1" t="s">
        <v>14510</v>
      </c>
      <c r="B7237" s="1" t="s">
        <v>14511</v>
      </c>
      <c r="C7237" s="1">
        <v>19960311</v>
      </c>
      <c r="D7237" s="1">
        <v>19981021</v>
      </c>
      <c r="E7237" t="str">
        <f t="shared" si="1130"/>
        <v>8271</v>
      </c>
      <c r="F7237" t="str">
        <f t="shared" si="1131"/>
        <v>1996</v>
      </c>
      <c r="G7237" t="str">
        <f t="shared" si="1132"/>
        <v>03</v>
      </c>
      <c r="H7237" t="str">
        <f t="shared" si="1133"/>
        <v>11</v>
      </c>
      <c r="I7237" t="str">
        <f t="shared" si="1134"/>
        <v>%1996-03-11%^^xsd:date</v>
      </c>
      <c r="J7237" t="str">
        <f t="shared" si="1135"/>
        <v>1998</v>
      </c>
      <c r="K7237" t="str">
        <f t="shared" si="1136"/>
        <v>10</v>
      </c>
      <c r="L7237" t="str">
        <f t="shared" si="1137"/>
        <v>21</v>
      </c>
      <c r="M7237" t="str">
        <f t="shared" si="1138"/>
        <v>%1998-21-21%^^xsd:date</v>
      </c>
      <c r="N7237" t="str">
        <f t="shared" si="1139"/>
        <v>:8271 a crs:CommonwealthOrganisation ; schema:name %Department of Industry, Science and Tourism, State Office, Western Australia% ; schema:startDate %1996-03-11%^^xsd:date ; schema:endDate %1998-21-21%^^xsd:date ; time:hasTime [ time:hasBeginning [ time:inXSDDate %1996-03-11%^^xsd:date ]  ] .</v>
      </c>
    </row>
    <row r="7238" spans="1:14" x14ac:dyDescent="0.15">
      <c r="A7238" s="1" t="s">
        <v>14512</v>
      </c>
      <c r="B7238" s="1" t="s">
        <v>14513</v>
      </c>
      <c r="C7238" s="1">
        <v>19960311</v>
      </c>
      <c r="D7238" s="1">
        <v>19981021</v>
      </c>
      <c r="E7238" t="str">
        <f t="shared" si="1130"/>
        <v>8272</v>
      </c>
      <c r="F7238" t="str">
        <f t="shared" si="1131"/>
        <v>1996</v>
      </c>
      <c r="G7238" t="str">
        <f t="shared" si="1132"/>
        <v>03</v>
      </c>
      <c r="H7238" t="str">
        <f t="shared" si="1133"/>
        <v>11</v>
      </c>
      <c r="I7238" t="str">
        <f t="shared" si="1134"/>
        <v>%1996-03-11%^^xsd:date</v>
      </c>
      <c r="J7238" t="str">
        <f t="shared" si="1135"/>
        <v>1998</v>
      </c>
      <c r="K7238" t="str">
        <f t="shared" si="1136"/>
        <v>10</v>
      </c>
      <c r="L7238" t="str">
        <f t="shared" si="1137"/>
        <v>21</v>
      </c>
      <c r="M7238" t="str">
        <f t="shared" si="1138"/>
        <v>%1998-21-21%^^xsd:date</v>
      </c>
      <c r="N7238" t="str">
        <f t="shared" si="1139"/>
        <v>:8272 a crs:CommonwealthOrganisation ; schema:name %Department of Industry, Science and Tourism, State Office, Tasmania% ; schema:startDate %1996-03-11%^^xsd:date ; schema:endDate %1998-21-21%^^xsd:date ; time:hasTime [ time:hasBeginning [ time:inXSDDate %1996-03-11%^^xsd:date ]  ] .</v>
      </c>
    </row>
    <row r="7239" spans="1:14" x14ac:dyDescent="0.15">
      <c r="A7239" s="1" t="s">
        <v>14514</v>
      </c>
      <c r="B7239" s="1" t="s">
        <v>14515</v>
      </c>
      <c r="C7239" s="1">
        <v>19960311</v>
      </c>
      <c r="D7239" s="1">
        <v>19971009</v>
      </c>
      <c r="E7239" t="str">
        <f t="shared" si="1130"/>
        <v>8273</v>
      </c>
      <c r="F7239" t="str">
        <f t="shared" si="1131"/>
        <v>1996</v>
      </c>
      <c r="G7239" t="str">
        <f t="shared" si="1132"/>
        <v>03</v>
      </c>
      <c r="H7239" t="str">
        <f t="shared" si="1133"/>
        <v>11</v>
      </c>
      <c r="I7239" t="str">
        <f t="shared" si="1134"/>
        <v>%1996-03-11%^^xsd:date</v>
      </c>
      <c r="J7239" t="str">
        <f t="shared" si="1135"/>
        <v>1997</v>
      </c>
      <c r="K7239" t="str">
        <f t="shared" si="1136"/>
        <v>10</v>
      </c>
      <c r="L7239" t="str">
        <f t="shared" si="1137"/>
        <v>09</v>
      </c>
      <c r="M7239" t="str">
        <f t="shared" si="1138"/>
        <v>%1997-09-09%^^xsd:date</v>
      </c>
      <c r="N7239" t="str">
        <f t="shared" si="1139"/>
        <v>:8273 a crs:CommonwealthOrganisation ; schema:name %Department of Transport and Regional Development, Regional Office, Tasmania% ; schema:startDate %1996-03-11%^^xsd:date ; schema:endDate %1997-09-09%^^xsd:date ; time:hasTime [ time:hasBeginning [ time:inXSDDate %1996-03-11%^^xsd:date ]  ] .</v>
      </c>
    </row>
    <row r="7240" spans="1:14" x14ac:dyDescent="0.15">
      <c r="A7240" s="1" t="s">
        <v>14516</v>
      </c>
      <c r="B7240" s="1" t="s">
        <v>14517</v>
      </c>
      <c r="C7240" s="1">
        <v>19930701</v>
      </c>
      <c r="E7240" t="str">
        <f t="shared" si="1130"/>
        <v>8274</v>
      </c>
      <c r="F7240" t="str">
        <f t="shared" si="1131"/>
        <v>1993</v>
      </c>
      <c r="G7240" t="str">
        <f t="shared" si="1132"/>
        <v>07</v>
      </c>
      <c r="H7240" t="str">
        <f t="shared" si="1133"/>
        <v>01</v>
      </c>
      <c r="I7240" t="str">
        <f t="shared" si="1134"/>
        <v>%1993-07-01%^^xsd:date</v>
      </c>
      <c r="J7240" t="str">
        <f t="shared" si="1135"/>
        <v/>
      </c>
      <c r="K7240" t="str">
        <f t="shared" si="1136"/>
        <v/>
      </c>
      <c r="L7240" t="str">
        <f t="shared" si="1137"/>
        <v/>
      </c>
      <c r="M7240" t="str">
        <f t="shared" si="1138"/>
        <v/>
      </c>
      <c r="N7240" t="str">
        <f t="shared" si="1139"/>
        <v>:8274 a crs:CommonwealthOrganisation ; schema:name %Australian Salaried Medical Officers Federation% ; schema:startDate %1993-07-01%^^xsd:date ; time:hasTime [ time:hasBeginning [ time:inXSDDate %1993-07-01%^^xsd:date ]  ] .</v>
      </c>
    </row>
    <row r="7241" spans="1:14" x14ac:dyDescent="0.15">
      <c r="A7241" s="1" t="s">
        <v>14518</v>
      </c>
      <c r="B7241" s="1" t="s">
        <v>14519</v>
      </c>
      <c r="C7241" s="1">
        <v>19910304</v>
      </c>
      <c r="E7241" t="str">
        <f t="shared" si="1130"/>
        <v>8275</v>
      </c>
      <c r="F7241" t="str">
        <f t="shared" si="1131"/>
        <v>1991</v>
      </c>
      <c r="G7241" t="str">
        <f t="shared" si="1132"/>
        <v>03</v>
      </c>
      <c r="H7241" t="str">
        <f t="shared" si="1133"/>
        <v>04</v>
      </c>
      <c r="I7241" t="str">
        <f t="shared" si="1134"/>
        <v>%1991-03-04%^^xsd:date</v>
      </c>
      <c r="J7241" t="str">
        <f t="shared" si="1135"/>
        <v/>
      </c>
      <c r="K7241" t="str">
        <f t="shared" si="1136"/>
        <v/>
      </c>
      <c r="L7241" t="str">
        <f t="shared" si="1137"/>
        <v/>
      </c>
      <c r="M7241" t="str">
        <f t="shared" si="1138"/>
        <v/>
      </c>
      <c r="N7241" t="str">
        <f t="shared" si="1139"/>
        <v>:8275 a crs:CommonwealthOrganisation ; schema:name %COMCAR, Regional Office, Victoria% ; schema:startDate %1991-03-04%^^xsd:date ; time:hasTime [ time:hasBeginning [ time:inXSDDate %1991-03-04%^^xsd:date ]  ] .</v>
      </c>
    </row>
    <row r="7242" spans="1:14" x14ac:dyDescent="0.15">
      <c r="A7242" s="1" t="s">
        <v>14520</v>
      </c>
      <c r="B7242" s="1" t="s">
        <v>14521</v>
      </c>
      <c r="C7242" s="1">
        <v>19730105</v>
      </c>
      <c r="E7242" t="str">
        <f t="shared" si="1130"/>
        <v>8276</v>
      </c>
      <c r="F7242" t="str">
        <f t="shared" si="1131"/>
        <v>1973</v>
      </c>
      <c r="G7242" t="str">
        <f t="shared" si="1132"/>
        <v>01</v>
      </c>
      <c r="H7242" t="str">
        <f t="shared" si="1133"/>
        <v>05</v>
      </c>
      <c r="I7242" t="str">
        <f t="shared" si="1134"/>
        <v>%1973-01-05%^^xsd:date</v>
      </c>
      <c r="J7242" t="str">
        <f t="shared" si="1135"/>
        <v/>
      </c>
      <c r="K7242" t="str">
        <f t="shared" si="1136"/>
        <v/>
      </c>
      <c r="L7242" t="str">
        <f t="shared" si="1137"/>
        <v/>
      </c>
      <c r="M7242" t="str">
        <f t="shared" si="1138"/>
        <v/>
      </c>
      <c r="N7242" t="str">
        <f t="shared" si="1139"/>
        <v>:8276 a crs:CommonwealthOrganisation ; schema:name %HMAS BRUNEI% ; schema:startDate %1973-01-05%^^xsd:date ; time:hasTime [ time:hasBeginning [ time:inXSDDate %1973-01-05%^^xsd:date ]  ] .</v>
      </c>
    </row>
    <row r="7243" spans="1:14" x14ac:dyDescent="0.15">
      <c r="A7243" s="1" t="s">
        <v>14522</v>
      </c>
      <c r="B7243" s="1" t="s">
        <v>14523</v>
      </c>
      <c r="C7243" s="1">
        <v>19920701</v>
      </c>
      <c r="E7243" t="str">
        <f t="shared" si="1130"/>
        <v>8277</v>
      </c>
      <c r="F7243" t="str">
        <f t="shared" si="1131"/>
        <v>1992</v>
      </c>
      <c r="G7243" t="str">
        <f t="shared" si="1132"/>
        <v>07</v>
      </c>
      <c r="H7243" t="str">
        <f t="shared" si="1133"/>
        <v>01</v>
      </c>
      <c r="I7243" t="str">
        <f t="shared" si="1134"/>
        <v>%1992-07-01%^^xsd:date</v>
      </c>
      <c r="J7243" t="str">
        <f t="shared" si="1135"/>
        <v/>
      </c>
      <c r="K7243" t="str">
        <f t="shared" si="1136"/>
        <v/>
      </c>
      <c r="L7243" t="str">
        <f t="shared" si="1137"/>
        <v/>
      </c>
      <c r="M7243" t="str">
        <f t="shared" si="1138"/>
        <v/>
      </c>
      <c r="N7243" t="str">
        <f t="shared" si="1139"/>
        <v>:8277 a crs:CommonwealthOrganisation ; schema:name %Army Intelligence and Security Section, Perth% ; schema:startDate %1992-07-01%^^xsd:date ; time:hasTime [ time:hasBeginning [ time:inXSDDate %1992-07-01%^^xsd:date ]  ] .</v>
      </c>
    </row>
    <row r="7244" spans="1:14" x14ac:dyDescent="0.15">
      <c r="A7244" s="1" t="s">
        <v>14524</v>
      </c>
      <c r="B7244" s="1" t="s">
        <v>14525</v>
      </c>
      <c r="C7244" s="1">
        <v>19930503</v>
      </c>
      <c r="E7244" t="str">
        <f t="shared" si="1130"/>
        <v>8278</v>
      </c>
      <c r="F7244" t="str">
        <f t="shared" si="1131"/>
        <v>1993</v>
      </c>
      <c r="G7244" t="str">
        <f t="shared" si="1132"/>
        <v>05</v>
      </c>
      <c r="H7244" t="str">
        <f t="shared" si="1133"/>
        <v>03</v>
      </c>
      <c r="I7244" t="str">
        <f t="shared" si="1134"/>
        <v>%1993-05-03%^^xsd:date</v>
      </c>
      <c r="J7244" t="str">
        <f t="shared" si="1135"/>
        <v/>
      </c>
      <c r="K7244" t="str">
        <f t="shared" si="1136"/>
        <v/>
      </c>
      <c r="L7244" t="str">
        <f t="shared" si="1137"/>
        <v/>
      </c>
      <c r="M7244" t="str">
        <f t="shared" si="1138"/>
        <v/>
      </c>
      <c r="N7244" t="str">
        <f t="shared" si="1139"/>
        <v>:8278 a crs:CommonwealthOrganisation ; schema:name %Department of Foreign Affairs and Trade, Regional Office, Northern Territory% ; schema:startDate %1993-05-03%^^xsd:date ; time:hasTime [ time:hasBeginning [ time:inXSDDate %1993-05-03%^^xsd:date ]  ] .</v>
      </c>
    </row>
    <row r="7245" spans="1:14" x14ac:dyDescent="0.15">
      <c r="A7245" s="1" t="s">
        <v>14526</v>
      </c>
      <c r="B7245" s="1" t="s">
        <v>14527</v>
      </c>
      <c r="C7245" s="1">
        <v>19940101</v>
      </c>
      <c r="E7245" t="str">
        <f t="shared" si="1130"/>
        <v>8279</v>
      </c>
      <c r="F7245" t="str">
        <f t="shared" si="1131"/>
        <v>1994</v>
      </c>
      <c r="G7245" t="str">
        <f t="shared" si="1132"/>
        <v>01</v>
      </c>
      <c r="H7245" t="str">
        <f t="shared" si="1133"/>
        <v>01</v>
      </c>
      <c r="I7245" t="str">
        <f t="shared" si="1134"/>
        <v>%1994-01-01%^^xsd:date</v>
      </c>
      <c r="J7245" t="str">
        <f t="shared" si="1135"/>
        <v/>
      </c>
      <c r="K7245" t="str">
        <f t="shared" si="1136"/>
        <v/>
      </c>
      <c r="L7245" t="str">
        <f t="shared" si="1137"/>
        <v/>
      </c>
      <c r="M7245" t="str">
        <f t="shared" si="1138"/>
        <v/>
      </c>
      <c r="N7245" t="str">
        <f t="shared" si="1139"/>
        <v>:8279 a crs:CommonwealthOrganisation ; schema:name %National Native Title Tribunal, Regional Registry, Darwin% ; schema:startDate %1994-01-01%^^xsd:date ; time:hasTime [ time:hasBeginning [ time:inXSDDate %1994-01-01%^^xsd:date ]  ] .</v>
      </c>
    </row>
    <row r="7246" spans="1:14" x14ac:dyDescent="0.15">
      <c r="A7246" s="1" t="s">
        <v>14528</v>
      </c>
      <c r="B7246" s="1" t="s">
        <v>14529</v>
      </c>
      <c r="C7246" s="1">
        <v>19470714</v>
      </c>
      <c r="D7246" s="1">
        <v>19670605</v>
      </c>
      <c r="E7246" t="str">
        <f t="shared" si="1130"/>
        <v>0828</v>
      </c>
      <c r="F7246" t="str">
        <f t="shared" si="1131"/>
        <v>1947</v>
      </c>
      <c r="G7246" t="str">
        <f t="shared" si="1132"/>
        <v>07</v>
      </c>
      <c r="H7246" t="str">
        <f t="shared" si="1133"/>
        <v>14</v>
      </c>
      <c r="I7246" t="str">
        <f t="shared" si="1134"/>
        <v>%1947-07-14%^^xsd:date</v>
      </c>
      <c r="J7246" t="str">
        <f t="shared" si="1135"/>
        <v>1967</v>
      </c>
      <c r="K7246" t="str">
        <f t="shared" si="1136"/>
        <v>06</v>
      </c>
      <c r="L7246" t="str">
        <f t="shared" si="1137"/>
        <v>05</v>
      </c>
      <c r="M7246" t="str">
        <f t="shared" si="1138"/>
        <v>%1967-05-05%^^xsd:date</v>
      </c>
      <c r="N7246" t="str">
        <f t="shared" si="1139"/>
        <v>:0828 a crs:CommonwealthOrganisation ; schema:name %War Service Homes Division% ; schema:startDate %1947-07-14%^^xsd:date ; schema:endDate %1967-05-05%^^xsd:date ; time:hasTime [ time:hasBeginning [ time:inXSDDate %1947-07-14%^^xsd:date ]  ] .</v>
      </c>
    </row>
    <row r="7247" spans="1:14" x14ac:dyDescent="0.15">
      <c r="A7247" s="1" t="s">
        <v>14530</v>
      </c>
      <c r="B7247" s="1" t="s">
        <v>14531</v>
      </c>
      <c r="C7247" s="1">
        <v>19870202</v>
      </c>
      <c r="D7247" s="1">
        <v>20020101</v>
      </c>
      <c r="E7247" t="str">
        <f t="shared" si="1130"/>
        <v>8280</v>
      </c>
      <c r="F7247" t="str">
        <f t="shared" si="1131"/>
        <v>1987</v>
      </c>
      <c r="G7247" t="str">
        <f t="shared" si="1132"/>
        <v>02</v>
      </c>
      <c r="H7247" t="str">
        <f t="shared" si="1133"/>
        <v>02</v>
      </c>
      <c r="I7247" t="str">
        <f t="shared" si="1134"/>
        <v>%1987-02-02%^^xsd:date</v>
      </c>
      <c r="J7247" t="str">
        <f t="shared" si="1135"/>
        <v>2002</v>
      </c>
      <c r="K7247" t="str">
        <f t="shared" si="1136"/>
        <v>01</v>
      </c>
      <c r="L7247" t="str">
        <f t="shared" si="1137"/>
        <v>01</v>
      </c>
      <c r="M7247" t="str">
        <f t="shared" si="1138"/>
        <v>%2002-01-01%^^xsd:date</v>
      </c>
      <c r="N7247" t="str">
        <f t="shared" si="1139"/>
        <v>:8280 a crs:CommonwealthOrganisation ; schema:name %RAAF, Tactical Fighter Group% ; schema:startDate %1987-02-02%^^xsd:date ; schema:endDate %2002-01-01%^^xsd:date ; time:hasTime [ time:hasBeginning [ time:inXSDDate %1987-02-02%^^xsd:date ]  ] .</v>
      </c>
    </row>
    <row r="7248" spans="1:14" x14ac:dyDescent="0.15">
      <c r="A7248" s="1" t="s">
        <v>14532</v>
      </c>
      <c r="B7248" s="1" t="s">
        <v>14533</v>
      </c>
      <c r="C7248" s="1">
        <v>19920801</v>
      </c>
      <c r="E7248" t="str">
        <f t="shared" si="1130"/>
        <v>8281</v>
      </c>
      <c r="F7248" t="str">
        <f t="shared" si="1131"/>
        <v>1992</v>
      </c>
      <c r="G7248" t="str">
        <f t="shared" si="1132"/>
        <v>08</v>
      </c>
      <c r="H7248" t="str">
        <f t="shared" si="1133"/>
        <v>01</v>
      </c>
      <c r="I7248" t="str">
        <f t="shared" si="1134"/>
        <v>%1992-08-01%^^xsd:date</v>
      </c>
      <c r="J7248" t="str">
        <f t="shared" si="1135"/>
        <v/>
      </c>
      <c r="K7248" t="str">
        <f t="shared" si="1136"/>
        <v/>
      </c>
      <c r="L7248" t="str">
        <f t="shared" si="1137"/>
        <v/>
      </c>
      <c r="M7248" t="str">
        <f t="shared" si="1138"/>
        <v/>
      </c>
      <c r="N7248" t="str">
        <f t="shared" si="1139"/>
        <v>:8281 a crs:CommonwealthOrganisation ; schema:name %Environment Protection Agency% ; schema:startDate %1992-08-01%^^xsd:date ; time:hasTime [ time:hasBeginning [ time:inXSDDate %1992-08-01%^^xsd:date ]  ] .</v>
      </c>
    </row>
    <row r="7249" spans="1:14" x14ac:dyDescent="0.15">
      <c r="A7249" s="1" t="s">
        <v>14534</v>
      </c>
      <c r="B7249" s="1" t="s">
        <v>14535</v>
      </c>
      <c r="C7249" s="1">
        <v>19870202</v>
      </c>
      <c r="D7249" s="1">
        <v>20149999</v>
      </c>
      <c r="E7249" t="str">
        <f t="shared" si="1130"/>
        <v>8282</v>
      </c>
      <c r="F7249" t="str">
        <f t="shared" si="1131"/>
        <v>1987</v>
      </c>
      <c r="G7249" t="str">
        <f t="shared" si="1132"/>
        <v>02</v>
      </c>
      <c r="H7249" t="str">
        <f t="shared" si="1133"/>
        <v>02</v>
      </c>
      <c r="I7249" t="str">
        <f t="shared" si="1134"/>
        <v>%1987-02-02%^^xsd:date</v>
      </c>
      <c r="J7249" t="str">
        <f t="shared" si="1135"/>
        <v>2014</v>
      </c>
      <c r="K7249" t="str">
        <f t="shared" si="1136"/>
        <v>99</v>
      </c>
      <c r="L7249" t="str">
        <f t="shared" si="1137"/>
        <v>99</v>
      </c>
      <c r="M7249" t="str">
        <f t="shared" si="1138"/>
        <v>%2014%^^xsd:gYear</v>
      </c>
      <c r="N7249" t="str">
        <f t="shared" si="1139"/>
        <v>:8282 a crs:CommonwealthOrganisation ; schema:name %RAAF No 81 Wing [III]% ; schema:startDate %1987-02-02%^^xsd:date ; schema:endDate %2014%^^xsd:gYear ; time:hasTime [ time:hasBeginning [ time:inXSDDate %1987-02-02%^^xsd:date ]  ] .</v>
      </c>
    </row>
    <row r="7250" spans="1:14" x14ac:dyDescent="0.15">
      <c r="A7250" s="1" t="s">
        <v>14536</v>
      </c>
      <c r="B7250" s="1" t="s">
        <v>14537</v>
      </c>
      <c r="C7250" s="1">
        <v>19940330</v>
      </c>
      <c r="D7250" s="1">
        <v>19970526</v>
      </c>
      <c r="E7250" t="str">
        <f t="shared" si="1130"/>
        <v>8283</v>
      </c>
      <c r="F7250" t="str">
        <f t="shared" si="1131"/>
        <v>1994</v>
      </c>
      <c r="G7250" t="str">
        <f t="shared" si="1132"/>
        <v>03</v>
      </c>
      <c r="H7250" t="str">
        <f t="shared" si="1133"/>
        <v>30</v>
      </c>
      <c r="I7250" t="str">
        <f t="shared" si="1134"/>
        <v>%1994-03-30%^^xsd:date</v>
      </c>
      <c r="J7250" t="str">
        <f t="shared" si="1135"/>
        <v>1997</v>
      </c>
      <c r="K7250" t="str">
        <f t="shared" si="1136"/>
        <v>05</v>
      </c>
      <c r="L7250" t="str">
        <f t="shared" si="1137"/>
        <v>26</v>
      </c>
      <c r="M7250" t="str">
        <f t="shared" si="1138"/>
        <v>%1997-26-26%^^xsd:date</v>
      </c>
      <c r="N7250" t="str">
        <f t="shared" si="1139"/>
        <v>:8283 a crs:CommonwealthOrganisation ; schema:name %Industrial Relations Court of Australia, Victoria District Registry% ; schema:startDate %1994-03-30%^^xsd:date ; schema:endDate %1997-26-26%^^xsd:date ; time:hasTime [ time:hasBeginning [ time:inXSDDate %1994-03-30%^^xsd:date ]  ] .</v>
      </c>
    </row>
    <row r="7251" spans="1:14" x14ac:dyDescent="0.15">
      <c r="A7251" s="1" t="s">
        <v>14538</v>
      </c>
      <c r="B7251" s="1" t="s">
        <v>14539</v>
      </c>
      <c r="C7251" s="1">
        <v>19721219</v>
      </c>
      <c r="D7251" s="1">
        <v>19970701</v>
      </c>
      <c r="E7251" t="str">
        <f t="shared" si="1130"/>
        <v>8284</v>
      </c>
      <c r="F7251" t="str">
        <f t="shared" si="1131"/>
        <v>1972</v>
      </c>
      <c r="G7251" t="str">
        <f t="shared" si="1132"/>
        <v>12</v>
      </c>
      <c r="H7251" t="str">
        <f t="shared" si="1133"/>
        <v>19</v>
      </c>
      <c r="I7251" t="str">
        <f t="shared" si="1134"/>
        <v>%1972-12-19%^^xsd:date</v>
      </c>
      <c r="J7251" t="str">
        <f t="shared" si="1135"/>
        <v>1997</v>
      </c>
      <c r="K7251" t="str">
        <f t="shared" si="1136"/>
        <v>07</v>
      </c>
      <c r="L7251" t="str">
        <f t="shared" si="1137"/>
        <v>01</v>
      </c>
      <c r="M7251" t="str">
        <f t="shared" si="1138"/>
        <v>%1997-01-01%^^xsd:date</v>
      </c>
      <c r="N7251" t="str">
        <f t="shared" si="1139"/>
        <v>:8284 a crs:CommonwealthOrganisation ; schema:name %Department of Social Security, Regional Office, Hobart [Tasmania]% ; schema:startDate %1972-12-19%^^xsd:date ; schema:endDate %1997-01-01%^^xsd:date ; time:hasTime [ time:hasBeginning [ time:inXSDDate %1972-12-19%^^xsd:date ]  ] .</v>
      </c>
    </row>
    <row r="7252" spans="1:14" x14ac:dyDescent="0.15">
      <c r="A7252" s="1" t="s">
        <v>14540</v>
      </c>
      <c r="B7252" s="1" t="s">
        <v>14541</v>
      </c>
      <c r="C7252" s="1">
        <v>19941231</v>
      </c>
      <c r="D7252" s="1">
        <v>20149999</v>
      </c>
      <c r="E7252" t="str">
        <f t="shared" si="1130"/>
        <v>8285</v>
      </c>
      <c r="F7252" t="str">
        <f t="shared" si="1131"/>
        <v>1994</v>
      </c>
      <c r="G7252" t="str">
        <f t="shared" si="1132"/>
        <v>12</v>
      </c>
      <c r="H7252" t="str">
        <f t="shared" si="1133"/>
        <v>31</v>
      </c>
      <c r="I7252" t="str">
        <f t="shared" si="1134"/>
        <v>%1994-12-31%^^xsd:date</v>
      </c>
      <c r="J7252" t="str">
        <f t="shared" si="1135"/>
        <v>2014</v>
      </c>
      <c r="K7252" t="str">
        <f t="shared" si="1136"/>
        <v>99</v>
      </c>
      <c r="L7252" t="str">
        <f t="shared" si="1137"/>
        <v>99</v>
      </c>
      <c r="M7252" t="str">
        <f t="shared" si="1138"/>
        <v>%2014%^^xsd:gYear</v>
      </c>
      <c r="N7252" t="str">
        <f t="shared" si="1139"/>
        <v>:8285 a crs:CommonwealthOrganisation ; schema:name %138 Signal Squadron, Royal Australian Signals Corps% ; schema:startDate %1994-12-31%^^xsd:date ; schema:endDate %2014%^^xsd:gYear ; time:hasTime [ time:hasBeginning [ time:inXSDDate %1994-12-31%^^xsd:date ]  ] .</v>
      </c>
    </row>
    <row r="7253" spans="1:14" x14ac:dyDescent="0.15">
      <c r="A7253" s="1" t="s">
        <v>14542</v>
      </c>
      <c r="B7253" s="1" t="s">
        <v>14543</v>
      </c>
      <c r="C7253" s="1">
        <v>19031002</v>
      </c>
      <c r="D7253" s="1">
        <v>19730812</v>
      </c>
      <c r="E7253" t="str">
        <f t="shared" si="1130"/>
        <v>8286</v>
      </c>
      <c r="F7253" t="str">
        <f t="shared" si="1131"/>
        <v>1903</v>
      </c>
      <c r="G7253" t="str">
        <f t="shared" si="1132"/>
        <v>10</v>
      </c>
      <c r="H7253" t="str">
        <f t="shared" si="1133"/>
        <v>02</v>
      </c>
      <c r="I7253" t="str">
        <f t="shared" si="1134"/>
        <v>%1903-10-02%^^xsd:date</v>
      </c>
      <c r="J7253" t="str">
        <f t="shared" si="1135"/>
        <v>1973</v>
      </c>
      <c r="K7253" t="str">
        <f t="shared" si="1136"/>
        <v>08</v>
      </c>
      <c r="L7253" t="str">
        <f t="shared" si="1137"/>
        <v>12</v>
      </c>
      <c r="M7253" t="str">
        <f t="shared" si="1138"/>
        <v>%1973-12-12%^^xsd:date</v>
      </c>
      <c r="N7253" t="str">
        <f t="shared" si="1139"/>
        <v>:8286 a crs:CommonwealthOrganisation ; schema:name %High Court of Australia, Principal Registry, Melbourne [Victoria]% ; schema:startDate %1903-10-02%^^xsd:date ; schema:endDate %1973-12-12%^^xsd:date ; time:hasTime [ time:hasBeginning [ time:inXSDDate %1903-10-02%^^xsd:date ]  ] .</v>
      </c>
    </row>
    <row r="7254" spans="1:14" x14ac:dyDescent="0.15">
      <c r="A7254" s="1" t="s">
        <v>14544</v>
      </c>
      <c r="B7254" s="1" t="s">
        <v>14545</v>
      </c>
      <c r="C7254" s="1">
        <v>19730813</v>
      </c>
      <c r="D7254" s="1">
        <v>19801231</v>
      </c>
      <c r="E7254" t="str">
        <f t="shared" si="1130"/>
        <v>8287</v>
      </c>
      <c r="F7254" t="str">
        <f t="shared" si="1131"/>
        <v>1973</v>
      </c>
      <c r="G7254" t="str">
        <f t="shared" si="1132"/>
        <v>08</v>
      </c>
      <c r="H7254" t="str">
        <f t="shared" si="1133"/>
        <v>13</v>
      </c>
      <c r="I7254" t="str">
        <f t="shared" si="1134"/>
        <v>%1973-08-13%^^xsd:date</v>
      </c>
      <c r="J7254" t="str">
        <f t="shared" si="1135"/>
        <v>1980</v>
      </c>
      <c r="K7254" t="str">
        <f t="shared" si="1136"/>
        <v>12</v>
      </c>
      <c r="L7254" t="str">
        <f t="shared" si="1137"/>
        <v>31</v>
      </c>
      <c r="M7254" t="str">
        <f t="shared" si="1138"/>
        <v>%1980-31-31%^^xsd:date</v>
      </c>
      <c r="N7254" t="str">
        <f t="shared" si="1139"/>
        <v>:8287 a crs:CommonwealthOrganisation ; schema:name %High Court of Australia, Principal Registry, Sydney [New South Wales]% ; schema:startDate %1973-08-13%^^xsd:date ; schema:endDate %1980-31-31%^^xsd:date ; time:hasTime [ time:hasBeginning [ time:inXSDDate %1973-08-13%^^xsd:date ]  ] .</v>
      </c>
    </row>
    <row r="7255" spans="1:14" x14ac:dyDescent="0.15">
      <c r="A7255" s="1" t="s">
        <v>14546</v>
      </c>
      <c r="B7255" s="1" t="s">
        <v>14547</v>
      </c>
      <c r="C7255" s="1">
        <v>19801231</v>
      </c>
      <c r="E7255" t="str">
        <f t="shared" si="1130"/>
        <v>8288</v>
      </c>
      <c r="F7255" t="str">
        <f t="shared" si="1131"/>
        <v>1980</v>
      </c>
      <c r="G7255" t="str">
        <f t="shared" si="1132"/>
        <v>12</v>
      </c>
      <c r="H7255" t="str">
        <f t="shared" si="1133"/>
        <v>31</v>
      </c>
      <c r="I7255" t="str">
        <f t="shared" si="1134"/>
        <v>%1980-12-31%^^xsd:date</v>
      </c>
      <c r="J7255" t="str">
        <f t="shared" si="1135"/>
        <v/>
      </c>
      <c r="K7255" t="str">
        <f t="shared" si="1136"/>
        <v/>
      </c>
      <c r="L7255" t="str">
        <f t="shared" si="1137"/>
        <v/>
      </c>
      <c r="M7255" t="str">
        <f t="shared" si="1138"/>
        <v/>
      </c>
      <c r="N7255" t="str">
        <f t="shared" si="1139"/>
        <v>:8288 a crs:CommonwealthOrganisation ; schema:name %High Court of Australia, Office of the Registry, Sydney [II] [New South Wales]% ; schema:startDate %1980-12-31%^^xsd:date ; time:hasTime [ time:hasBeginning [ time:inXSDDate %1980-12-31%^^xsd:date ]  ] .</v>
      </c>
    </row>
    <row r="7256" spans="1:14" x14ac:dyDescent="0.15">
      <c r="A7256" s="1" t="s">
        <v>14548</v>
      </c>
      <c r="B7256" s="1" t="s">
        <v>14549</v>
      </c>
      <c r="C7256" s="1">
        <v>19630301</v>
      </c>
      <c r="D7256" s="1">
        <v>19640326</v>
      </c>
      <c r="E7256" t="str">
        <f t="shared" si="1130"/>
        <v>0829</v>
      </c>
      <c r="F7256" t="str">
        <f t="shared" si="1131"/>
        <v>1963</v>
      </c>
      <c r="G7256" t="str">
        <f t="shared" si="1132"/>
        <v>03</v>
      </c>
      <c r="H7256" t="str">
        <f t="shared" si="1133"/>
        <v>01</v>
      </c>
      <c r="I7256" t="str">
        <f t="shared" si="1134"/>
        <v>%1963-03-01%^^xsd:date</v>
      </c>
      <c r="J7256" t="str">
        <f t="shared" si="1135"/>
        <v>1964</v>
      </c>
      <c r="K7256" t="str">
        <f t="shared" si="1136"/>
        <v>03</v>
      </c>
      <c r="L7256" t="str">
        <f t="shared" si="1137"/>
        <v>26</v>
      </c>
      <c r="M7256" t="str">
        <f t="shared" si="1138"/>
        <v>%1964-26-26%^^xsd:date</v>
      </c>
      <c r="N7256" t="str">
        <f t="shared" si="1139"/>
        <v>:0829 a crs:CommonwealthOrganisation ; schema:name %Commission on Higher Education in Papua New Guinea% ; schema:startDate %1963-03-01%^^xsd:date ; schema:endDate %1964-26-26%^^xsd:date ; time:hasTime [ time:hasBeginning [ time:inXSDDate %1963-03-01%^^xsd:date ]  ] .</v>
      </c>
    </row>
    <row r="7257" spans="1:14" x14ac:dyDescent="0.15">
      <c r="A7257" s="1" t="s">
        <v>14550</v>
      </c>
      <c r="B7257" s="1" t="s">
        <v>14551</v>
      </c>
      <c r="C7257" s="1">
        <v>19960311</v>
      </c>
      <c r="D7257" s="1">
        <v>20011126</v>
      </c>
      <c r="E7257" t="str">
        <f t="shared" si="1130"/>
        <v>8291</v>
      </c>
      <c r="F7257" t="str">
        <f t="shared" si="1131"/>
        <v>1996</v>
      </c>
      <c r="G7257" t="str">
        <f t="shared" si="1132"/>
        <v>03</v>
      </c>
      <c r="H7257" t="str">
        <f t="shared" si="1133"/>
        <v>11</v>
      </c>
      <c r="I7257" t="str">
        <f t="shared" si="1134"/>
        <v>%1996-03-11%^^xsd:date</v>
      </c>
      <c r="J7257" t="str">
        <f t="shared" si="1135"/>
        <v>2001</v>
      </c>
      <c r="K7257" t="str">
        <f t="shared" si="1136"/>
        <v>11</v>
      </c>
      <c r="L7257" t="str">
        <f t="shared" si="1137"/>
        <v>26</v>
      </c>
      <c r="M7257" t="str">
        <f t="shared" si="1138"/>
        <v>%2001-26-26%^^xsd:date</v>
      </c>
      <c r="N7257" t="str">
        <f t="shared" si="1139"/>
        <v>:8291 a crs:CommonwealthOrganisation ; schema:name %Department of Immigration and Multicultural Affairs [I], Eastern Regional Office, Sydney [New South Wales]% ; schema:startDate %1996-03-11%^^xsd:date ; schema:endDate %2001-26-26%^^xsd:date ; time:hasTime [ time:hasBeginning [ time:inXSDDate %1996-03-11%^^xsd:date ]  ] .</v>
      </c>
    </row>
    <row r="7258" spans="1:14" x14ac:dyDescent="0.15">
      <c r="A7258" s="1" t="s">
        <v>14552</v>
      </c>
      <c r="B7258" s="1" t="s">
        <v>14553</v>
      </c>
      <c r="C7258" s="1">
        <v>19960311</v>
      </c>
      <c r="D7258" s="1">
        <v>19991208</v>
      </c>
      <c r="E7258" t="str">
        <f t="shared" si="1130"/>
        <v>8292</v>
      </c>
      <c r="F7258" t="str">
        <f t="shared" si="1131"/>
        <v>1996</v>
      </c>
      <c r="G7258" t="str">
        <f t="shared" si="1132"/>
        <v>03</v>
      </c>
      <c r="H7258" t="str">
        <f t="shared" si="1133"/>
        <v>11</v>
      </c>
      <c r="I7258" t="str">
        <f t="shared" si="1134"/>
        <v>%1996-03-11%^^xsd:date</v>
      </c>
      <c r="J7258" t="str">
        <f t="shared" si="1135"/>
        <v>1999</v>
      </c>
      <c r="K7258" t="str">
        <f t="shared" si="1136"/>
        <v>12</v>
      </c>
      <c r="L7258" t="str">
        <f t="shared" si="1137"/>
        <v>08</v>
      </c>
      <c r="M7258" t="str">
        <f t="shared" si="1138"/>
        <v>%1999-08-08%^^xsd:date</v>
      </c>
      <c r="N7258" t="str">
        <f t="shared" si="1139"/>
        <v>:8292 a crs:CommonwealthOrganisation ; schema:name %Department of Immigration and Multicultural Affairs [I], South Western Regional Office, Bankstown [New South Wales]% ; schema:startDate %1996-03-11%^^xsd:date ; schema:endDate %1999-08-08%^^xsd:date ; time:hasTime [ time:hasBeginning [ time:inXSDDate %1996-03-11%^^xsd:date ]  ] .</v>
      </c>
    </row>
    <row r="7259" spans="1:14" x14ac:dyDescent="0.15">
      <c r="A7259" s="1" t="s">
        <v>14554</v>
      </c>
      <c r="B7259" s="1" t="s">
        <v>14555</v>
      </c>
      <c r="C7259" s="1">
        <v>19960311</v>
      </c>
      <c r="D7259" s="1">
        <v>19961025</v>
      </c>
      <c r="E7259" t="str">
        <f t="shared" si="1130"/>
        <v>8294</v>
      </c>
      <c r="F7259" t="str">
        <f t="shared" si="1131"/>
        <v>1996</v>
      </c>
      <c r="G7259" t="str">
        <f t="shared" si="1132"/>
        <v>03</v>
      </c>
      <c r="H7259" t="str">
        <f t="shared" si="1133"/>
        <v>11</v>
      </c>
      <c r="I7259" t="str">
        <f t="shared" si="1134"/>
        <v>%1996-03-11%^^xsd:date</v>
      </c>
      <c r="J7259" t="str">
        <f t="shared" si="1135"/>
        <v>1996</v>
      </c>
      <c r="K7259" t="str">
        <f t="shared" si="1136"/>
        <v>10</v>
      </c>
      <c r="L7259" t="str">
        <f t="shared" si="1137"/>
        <v>25</v>
      </c>
      <c r="M7259" t="str">
        <f t="shared" si="1138"/>
        <v>%1996-25-25%^^xsd:date</v>
      </c>
      <c r="N7259" t="str">
        <f t="shared" si="1139"/>
        <v>:8294 a crs:CommonwealthOrganisation ; schema:name %Department of Immigration and Multicultural Affairs [I], Newcastle Area Office [New South Wales]% ; schema:startDate %1996-03-11%^^xsd:date ; schema:endDate %1996-25-25%^^xsd:date ; time:hasTime [ time:hasBeginning [ time:inXSDDate %1996-03-11%^^xsd:date ]  ] .</v>
      </c>
    </row>
    <row r="7260" spans="1:14" x14ac:dyDescent="0.15">
      <c r="A7260" s="1" t="s">
        <v>14556</v>
      </c>
      <c r="B7260" s="1" t="s">
        <v>14557</v>
      </c>
      <c r="C7260" s="1">
        <v>19960311</v>
      </c>
      <c r="D7260" s="1">
        <v>19961122</v>
      </c>
      <c r="E7260" t="str">
        <f t="shared" si="1130"/>
        <v>8295</v>
      </c>
      <c r="F7260" t="str">
        <f t="shared" si="1131"/>
        <v>1996</v>
      </c>
      <c r="G7260" t="str">
        <f t="shared" si="1132"/>
        <v>03</v>
      </c>
      <c r="H7260" t="str">
        <f t="shared" si="1133"/>
        <v>11</v>
      </c>
      <c r="I7260" t="str">
        <f t="shared" si="1134"/>
        <v>%1996-03-11%^^xsd:date</v>
      </c>
      <c r="J7260" t="str">
        <f t="shared" si="1135"/>
        <v>1996</v>
      </c>
      <c r="K7260" t="str">
        <f t="shared" si="1136"/>
        <v>11</v>
      </c>
      <c r="L7260" t="str">
        <f t="shared" si="1137"/>
        <v>22</v>
      </c>
      <c r="M7260" t="str">
        <f t="shared" si="1138"/>
        <v>%1996-22-22%^^xsd:date</v>
      </c>
      <c r="N7260" t="str">
        <f t="shared" si="1139"/>
        <v>:8295 a crs:CommonwealthOrganisation ; schema:name %Department of Immigration and Multicultural Affairs [I], Wollongong Area Office [New South Wales]% ; schema:startDate %1996-03-11%^^xsd:date ; schema:endDate %1996-22-22%^^xsd:date ; time:hasTime [ time:hasBeginning [ time:inXSDDate %1996-03-11%^^xsd:date ]  ] .</v>
      </c>
    </row>
    <row r="7261" spans="1:14" x14ac:dyDescent="0.15">
      <c r="A7261" s="1" t="s">
        <v>14558</v>
      </c>
      <c r="B7261" s="1" t="s">
        <v>14559</v>
      </c>
      <c r="C7261" s="1">
        <v>19960311</v>
      </c>
      <c r="D7261" s="1">
        <v>20011126</v>
      </c>
      <c r="E7261" t="str">
        <f t="shared" si="1130"/>
        <v>8296</v>
      </c>
      <c r="F7261" t="str">
        <f t="shared" si="1131"/>
        <v>1996</v>
      </c>
      <c r="G7261" t="str">
        <f t="shared" si="1132"/>
        <v>03</v>
      </c>
      <c r="H7261" t="str">
        <f t="shared" si="1133"/>
        <v>11</v>
      </c>
      <c r="I7261" t="str">
        <f t="shared" si="1134"/>
        <v>%1996-03-11%^^xsd:date</v>
      </c>
      <c r="J7261" t="str">
        <f t="shared" si="1135"/>
        <v>2001</v>
      </c>
      <c r="K7261" t="str">
        <f t="shared" si="1136"/>
        <v>11</v>
      </c>
      <c r="L7261" t="str">
        <f t="shared" si="1137"/>
        <v>26</v>
      </c>
      <c r="M7261" t="str">
        <f t="shared" si="1138"/>
        <v>%2001-26-26%^^xsd:date</v>
      </c>
      <c r="N7261" t="str">
        <f t="shared" si="1139"/>
        <v>:8296 a crs:CommonwealthOrganisation ; schema:name %Department of Immigration and Multicultural Affairs [I], Southern Regional Office, Rockdale [New South Wales]% ; schema:startDate %1996-03-11%^^xsd:date ; schema:endDate %2001-26-26%^^xsd:date ; time:hasTime [ time:hasBeginning [ time:inXSDDate %1996-03-11%^^xsd:date ]  ] .</v>
      </c>
    </row>
    <row r="7262" spans="1:14" x14ac:dyDescent="0.15">
      <c r="A7262" s="1" t="s">
        <v>14560</v>
      </c>
      <c r="B7262" s="1" t="s">
        <v>14561</v>
      </c>
      <c r="C7262" s="1">
        <v>19960311</v>
      </c>
      <c r="D7262" s="1">
        <v>20011126</v>
      </c>
      <c r="E7262" t="str">
        <f t="shared" si="1130"/>
        <v>8297</v>
      </c>
      <c r="F7262" t="str">
        <f t="shared" si="1131"/>
        <v>1996</v>
      </c>
      <c r="G7262" t="str">
        <f t="shared" si="1132"/>
        <v>03</v>
      </c>
      <c r="H7262" t="str">
        <f t="shared" si="1133"/>
        <v>11</v>
      </c>
      <c r="I7262" t="str">
        <f t="shared" si="1134"/>
        <v>%1996-03-11%^^xsd:date</v>
      </c>
      <c r="J7262" t="str">
        <f t="shared" si="1135"/>
        <v>2001</v>
      </c>
      <c r="K7262" t="str">
        <f t="shared" si="1136"/>
        <v>11</v>
      </c>
      <c r="L7262" t="str">
        <f t="shared" si="1137"/>
        <v>26</v>
      </c>
      <c r="M7262" t="str">
        <f t="shared" si="1138"/>
        <v>%2001-26-26%^^xsd:date</v>
      </c>
      <c r="N7262" t="str">
        <f t="shared" si="1139"/>
        <v>:8297 a crs:CommonwealthOrganisation ; schema:name %Department of Immigration and Multicultural Affairs [I], Western Regional Office, Parramatta [New South Wales]% ; schema:startDate %1996-03-11%^^xsd:date ; schema:endDate %2001-26-26%^^xsd:date ; time:hasTime [ time:hasBeginning [ time:inXSDDate %1996-03-11%^^xsd:date ]  ] .</v>
      </c>
    </row>
    <row r="7263" spans="1:14" x14ac:dyDescent="0.15">
      <c r="A7263" s="1" t="s">
        <v>14562</v>
      </c>
      <c r="B7263" s="1" t="s">
        <v>14563</v>
      </c>
      <c r="C7263" s="1">
        <v>19960311</v>
      </c>
      <c r="D7263" s="1">
        <v>19961108</v>
      </c>
      <c r="E7263" t="str">
        <f t="shared" si="1130"/>
        <v>8298</v>
      </c>
      <c r="F7263" t="str">
        <f t="shared" si="1131"/>
        <v>1996</v>
      </c>
      <c r="G7263" t="str">
        <f t="shared" si="1132"/>
        <v>03</v>
      </c>
      <c r="H7263" t="str">
        <f t="shared" si="1133"/>
        <v>11</v>
      </c>
      <c r="I7263" t="str">
        <f t="shared" si="1134"/>
        <v>%1996-03-11%^^xsd:date</v>
      </c>
      <c r="J7263" t="str">
        <f t="shared" si="1135"/>
        <v>1996</v>
      </c>
      <c r="K7263" t="str">
        <f t="shared" si="1136"/>
        <v>11</v>
      </c>
      <c r="L7263" t="str">
        <f t="shared" si="1137"/>
        <v>08</v>
      </c>
      <c r="M7263" t="str">
        <f t="shared" si="1138"/>
        <v>%1996-08-08%^^xsd:date</v>
      </c>
      <c r="N7263" t="str">
        <f t="shared" si="1139"/>
        <v>:8298 a crs:CommonwealthOrganisation ; schema:name %Department of Immigration and Multicultural Affairs [I], Northern Regional Office, Chatswood [New South Wales]% ; schema:startDate %1996-03-11%^^xsd:date ; schema:endDate %1996-08-08%^^xsd:date ; time:hasTime [ time:hasBeginning [ time:inXSDDate %1996-03-11%^^xsd:date ]  ] .</v>
      </c>
    </row>
    <row r="7264" spans="1:14" x14ac:dyDescent="0.15">
      <c r="A7264" s="1" t="s">
        <v>14564</v>
      </c>
      <c r="B7264" s="1" t="s">
        <v>14565</v>
      </c>
      <c r="C7264" s="1">
        <v>19960311</v>
      </c>
      <c r="D7264" s="1">
        <v>20011126</v>
      </c>
      <c r="E7264" t="str">
        <f t="shared" si="1130"/>
        <v>8299</v>
      </c>
      <c r="F7264" t="str">
        <f t="shared" si="1131"/>
        <v>1996</v>
      </c>
      <c r="G7264" t="str">
        <f t="shared" si="1132"/>
        <v>03</v>
      </c>
      <c r="H7264" t="str">
        <f t="shared" si="1133"/>
        <v>11</v>
      </c>
      <c r="I7264" t="str">
        <f t="shared" si="1134"/>
        <v>%1996-03-11%^^xsd:date</v>
      </c>
      <c r="J7264" t="str">
        <f t="shared" si="1135"/>
        <v>2001</v>
      </c>
      <c r="K7264" t="str">
        <f t="shared" si="1136"/>
        <v>11</v>
      </c>
      <c r="L7264" t="str">
        <f t="shared" si="1137"/>
        <v>26</v>
      </c>
      <c r="M7264" t="str">
        <f t="shared" si="1138"/>
        <v>%2001-26-26%^^xsd:date</v>
      </c>
      <c r="N7264" t="str">
        <f t="shared" si="1139"/>
        <v>:8299 a crs:CommonwealthOrganisation ; schema:name %Department of Immigration and Multicultural Affairs [I], Determination of Refugee Status - Sydney outpost% ; schema:startDate %1996-03-11%^^xsd:date ; schema:endDate %2001-26-26%^^xsd:date ; time:hasTime [ time:hasBeginning [ time:inXSDDate %1996-03-11%^^xsd:date ]  ] .</v>
      </c>
    </row>
    <row r="7265" spans="1:14" x14ac:dyDescent="0.15">
      <c r="A7265" s="1" t="s">
        <v>14566</v>
      </c>
      <c r="B7265" s="1" t="s">
        <v>14567</v>
      </c>
      <c r="C7265" s="1">
        <v>19420626</v>
      </c>
      <c r="D7265" s="1">
        <v>19490701</v>
      </c>
      <c r="E7265" t="str">
        <f t="shared" si="1130"/>
        <v>0083</v>
      </c>
      <c r="F7265" t="str">
        <f t="shared" si="1131"/>
        <v>1942</v>
      </c>
      <c r="G7265" t="str">
        <f t="shared" si="1132"/>
        <v>06</v>
      </c>
      <c r="H7265" t="str">
        <f t="shared" si="1133"/>
        <v>26</v>
      </c>
      <c r="I7265" t="str">
        <f t="shared" si="1134"/>
        <v>%1942-06-26%^^xsd:date</v>
      </c>
      <c r="J7265" t="str">
        <f t="shared" si="1135"/>
        <v>1949</v>
      </c>
      <c r="K7265" t="str">
        <f t="shared" si="1136"/>
        <v>07</v>
      </c>
      <c r="L7265" t="str">
        <f t="shared" si="1137"/>
        <v>01</v>
      </c>
      <c r="M7265" t="str">
        <f t="shared" si="1138"/>
        <v>%1949-01-01%^^xsd:date</v>
      </c>
      <c r="N7265" t="str">
        <f t="shared" si="1139"/>
        <v>:0083 a crs:CommonwealthOrganisation ; schema:name %Central Canteens Control Board% ; schema:startDate %1942-06-26%^^xsd:date ; schema:endDate %1949-01-01%^^xsd:date ; time:hasTime [ time:hasBeginning [ time:inXSDDate %1942-06-26%^^xsd:date ]  ] .</v>
      </c>
    </row>
    <row r="7266" spans="1:14" x14ac:dyDescent="0.15">
      <c r="A7266" s="1" t="s">
        <v>14568</v>
      </c>
      <c r="B7266" s="1" t="s">
        <v>14569</v>
      </c>
      <c r="C7266" s="1">
        <v>19960101</v>
      </c>
      <c r="D7266" s="1">
        <v>19970829</v>
      </c>
      <c r="E7266" t="str">
        <f t="shared" si="1130"/>
        <v>8305</v>
      </c>
      <c r="F7266" t="str">
        <f t="shared" si="1131"/>
        <v>1996</v>
      </c>
      <c r="G7266" t="str">
        <f t="shared" si="1132"/>
        <v>01</v>
      </c>
      <c r="H7266" t="str">
        <f t="shared" si="1133"/>
        <v>01</v>
      </c>
      <c r="I7266" t="str">
        <f t="shared" si="1134"/>
        <v>%1996-01-01%^^xsd:date</v>
      </c>
      <c r="J7266" t="str">
        <f t="shared" si="1135"/>
        <v>1997</v>
      </c>
      <c r="K7266" t="str">
        <f t="shared" si="1136"/>
        <v>08</v>
      </c>
      <c r="L7266" t="str">
        <f t="shared" si="1137"/>
        <v>29</v>
      </c>
      <c r="M7266" t="str">
        <f t="shared" si="1138"/>
        <v>%1997-29-29%^^xsd:date</v>
      </c>
      <c r="N7266" t="str">
        <f t="shared" si="1139"/>
        <v>:8305 a crs:CommonwealthOrganisation ; schema:name %Works Australia, Head Office% ; schema:startDate %1996-01-01%^^xsd:date ; schema:endDate %1997-29-29%^^xsd:date ; time:hasTime [ time:hasBeginning [ time:inXSDDate %1996-01-01%^^xsd:date ]  ] .</v>
      </c>
    </row>
    <row r="7267" spans="1:14" x14ac:dyDescent="0.15">
      <c r="A7267" s="1" t="s">
        <v>14570</v>
      </c>
      <c r="B7267" s="1" t="s">
        <v>14571</v>
      </c>
      <c r="C7267" s="1">
        <v>19960101</v>
      </c>
      <c r="D7267" s="1">
        <v>19970829</v>
      </c>
      <c r="E7267" t="str">
        <f t="shared" si="1130"/>
        <v>8306</v>
      </c>
      <c r="F7267" t="str">
        <f t="shared" si="1131"/>
        <v>1996</v>
      </c>
      <c r="G7267" t="str">
        <f t="shared" si="1132"/>
        <v>01</v>
      </c>
      <c r="H7267" t="str">
        <f t="shared" si="1133"/>
        <v>01</v>
      </c>
      <c r="I7267" t="str">
        <f t="shared" si="1134"/>
        <v>%1996-01-01%^^xsd:date</v>
      </c>
      <c r="J7267" t="str">
        <f t="shared" si="1135"/>
        <v>1997</v>
      </c>
      <c r="K7267" t="str">
        <f t="shared" si="1136"/>
        <v>08</v>
      </c>
      <c r="L7267" t="str">
        <f t="shared" si="1137"/>
        <v>29</v>
      </c>
      <c r="M7267" t="str">
        <f t="shared" si="1138"/>
        <v>%1997-29-29%^^xsd:date</v>
      </c>
      <c r="N7267" t="str">
        <f t="shared" si="1139"/>
        <v>:8306 a crs:CommonwealthOrganisation ; schema:name %Works Australia, Australian Capital Territory Office% ; schema:startDate %1996-01-01%^^xsd:date ; schema:endDate %1997-29-29%^^xsd:date ; time:hasTime [ time:hasBeginning [ time:inXSDDate %1996-01-01%^^xsd:date ]  ] .</v>
      </c>
    </row>
    <row r="7268" spans="1:14" x14ac:dyDescent="0.15">
      <c r="A7268" s="1" t="s">
        <v>14572</v>
      </c>
      <c r="B7268" s="1" t="s">
        <v>14573</v>
      </c>
      <c r="C7268" s="1">
        <v>19960101</v>
      </c>
      <c r="D7268" s="1">
        <v>19970829</v>
      </c>
      <c r="E7268" t="str">
        <f t="shared" si="1130"/>
        <v>8307</v>
      </c>
      <c r="F7268" t="str">
        <f t="shared" si="1131"/>
        <v>1996</v>
      </c>
      <c r="G7268" t="str">
        <f t="shared" si="1132"/>
        <v>01</v>
      </c>
      <c r="H7268" t="str">
        <f t="shared" si="1133"/>
        <v>01</v>
      </c>
      <c r="I7268" t="str">
        <f t="shared" si="1134"/>
        <v>%1996-01-01%^^xsd:date</v>
      </c>
      <c r="J7268" t="str">
        <f t="shared" si="1135"/>
        <v>1997</v>
      </c>
      <c r="K7268" t="str">
        <f t="shared" si="1136"/>
        <v>08</v>
      </c>
      <c r="L7268" t="str">
        <f t="shared" si="1137"/>
        <v>29</v>
      </c>
      <c r="M7268" t="str">
        <f t="shared" si="1138"/>
        <v>%1997-29-29%^^xsd:date</v>
      </c>
      <c r="N7268" t="str">
        <f t="shared" si="1139"/>
        <v>:8307 a crs:CommonwealthOrganisation ; schema:name %Works Australia, State Office, Western Australia% ; schema:startDate %1996-01-01%^^xsd:date ; schema:endDate %1997-29-29%^^xsd:date ; time:hasTime [ time:hasBeginning [ time:inXSDDate %1996-01-01%^^xsd:date ]  ] .</v>
      </c>
    </row>
    <row r="7269" spans="1:14" x14ac:dyDescent="0.15">
      <c r="A7269" s="1" t="s">
        <v>14574</v>
      </c>
      <c r="B7269" s="1" t="s">
        <v>14575</v>
      </c>
      <c r="C7269" s="1">
        <v>19960101</v>
      </c>
      <c r="D7269" s="1">
        <v>19970829</v>
      </c>
      <c r="E7269" t="str">
        <f t="shared" si="1130"/>
        <v>8308</v>
      </c>
      <c r="F7269" t="str">
        <f t="shared" si="1131"/>
        <v>1996</v>
      </c>
      <c r="G7269" t="str">
        <f t="shared" si="1132"/>
        <v>01</v>
      </c>
      <c r="H7269" t="str">
        <f t="shared" si="1133"/>
        <v>01</v>
      </c>
      <c r="I7269" t="str">
        <f t="shared" si="1134"/>
        <v>%1996-01-01%^^xsd:date</v>
      </c>
      <c r="J7269" t="str">
        <f t="shared" si="1135"/>
        <v>1997</v>
      </c>
      <c r="K7269" t="str">
        <f t="shared" si="1136"/>
        <v>08</v>
      </c>
      <c r="L7269" t="str">
        <f t="shared" si="1137"/>
        <v>29</v>
      </c>
      <c r="M7269" t="str">
        <f t="shared" si="1138"/>
        <v>%1997-29-29%^^xsd:date</v>
      </c>
      <c r="N7269" t="str">
        <f t="shared" si="1139"/>
        <v>:8308 a crs:CommonwealthOrganisation ; schema:name %Works Australia, State Office, Queensland% ; schema:startDate %1996-01-01%^^xsd:date ; schema:endDate %1997-29-29%^^xsd:date ; time:hasTime [ time:hasBeginning [ time:inXSDDate %1996-01-01%^^xsd:date ]  ] .</v>
      </c>
    </row>
    <row r="7270" spans="1:14" x14ac:dyDescent="0.15">
      <c r="A7270" s="1" t="s">
        <v>14576</v>
      </c>
      <c r="B7270" s="1" t="s">
        <v>14577</v>
      </c>
      <c r="C7270" s="1">
        <v>19960311</v>
      </c>
      <c r="D7270" s="1">
        <v>19960809</v>
      </c>
      <c r="E7270" t="str">
        <f t="shared" si="1130"/>
        <v>8309</v>
      </c>
      <c r="F7270" t="str">
        <f t="shared" si="1131"/>
        <v>1996</v>
      </c>
      <c r="G7270" t="str">
        <f t="shared" si="1132"/>
        <v>03</v>
      </c>
      <c r="H7270" t="str">
        <f t="shared" si="1133"/>
        <v>11</v>
      </c>
      <c r="I7270" t="str">
        <f t="shared" si="1134"/>
        <v>%1996-03-11%^^xsd:date</v>
      </c>
      <c r="J7270" t="str">
        <f t="shared" si="1135"/>
        <v>1996</v>
      </c>
      <c r="K7270" t="str">
        <f t="shared" si="1136"/>
        <v>08</v>
      </c>
      <c r="L7270" t="str">
        <f t="shared" si="1137"/>
        <v>09</v>
      </c>
      <c r="M7270" t="str">
        <f t="shared" si="1138"/>
        <v>%1996-09-09%^^xsd:date</v>
      </c>
      <c r="N7270" t="str">
        <f t="shared" si="1139"/>
        <v>:8309 a crs:CommonwealthOrganisation ; schema:name %Department of Immigration and Multicultural Affairs, Area Office, Townsville [Queensland]% ; schema:startDate %1996-03-11%^^xsd:date ; schema:endDate %1996-09-09%^^xsd:date ; time:hasTime [ time:hasBeginning [ time:inXSDDate %1996-03-11%^^xsd:date ]  ] .</v>
      </c>
    </row>
    <row r="7271" spans="1:14" x14ac:dyDescent="0.15">
      <c r="A7271" s="1" t="s">
        <v>14578</v>
      </c>
      <c r="B7271" s="1" t="s">
        <v>14579</v>
      </c>
      <c r="C7271" s="1">
        <v>19960311</v>
      </c>
      <c r="D7271" s="1">
        <v>20011126</v>
      </c>
      <c r="E7271" t="str">
        <f t="shared" si="1130"/>
        <v>8310</v>
      </c>
      <c r="F7271" t="str">
        <f t="shared" si="1131"/>
        <v>1996</v>
      </c>
      <c r="G7271" t="str">
        <f t="shared" si="1132"/>
        <v>03</v>
      </c>
      <c r="H7271" t="str">
        <f t="shared" si="1133"/>
        <v>11</v>
      </c>
      <c r="I7271" t="str">
        <f t="shared" si="1134"/>
        <v>%1996-03-11%^^xsd:date</v>
      </c>
      <c r="J7271" t="str">
        <f t="shared" si="1135"/>
        <v>2001</v>
      </c>
      <c r="K7271" t="str">
        <f t="shared" si="1136"/>
        <v>11</v>
      </c>
      <c r="L7271" t="str">
        <f t="shared" si="1137"/>
        <v>26</v>
      </c>
      <c r="M7271" t="str">
        <f t="shared" si="1138"/>
        <v>%2001-26-26%^^xsd:date</v>
      </c>
      <c r="N7271" t="str">
        <f t="shared" si="1139"/>
        <v>:8310 a crs:CommonwealthOrganisation ; schema:name %Department of Immigration and Multicultural Affairs [I], Area Office, Cairns [Queensland]% ; schema:startDate %1996-03-11%^^xsd:date ; schema:endDate %2001-26-26%^^xsd:date ; time:hasTime [ time:hasBeginning [ time:inXSDDate %1996-03-11%^^xsd:date ]  ] .</v>
      </c>
    </row>
    <row r="7272" spans="1:14" x14ac:dyDescent="0.15">
      <c r="A7272" s="1" t="s">
        <v>14580</v>
      </c>
      <c r="B7272" s="1" t="s">
        <v>14581</v>
      </c>
      <c r="C7272" s="1">
        <v>19960311</v>
      </c>
      <c r="D7272" s="1">
        <v>20011126</v>
      </c>
      <c r="E7272" t="str">
        <f t="shared" si="1130"/>
        <v>8311</v>
      </c>
      <c r="F7272" t="str">
        <f t="shared" si="1131"/>
        <v>1996</v>
      </c>
      <c r="G7272" t="str">
        <f t="shared" si="1132"/>
        <v>03</v>
      </c>
      <c r="H7272" t="str">
        <f t="shared" si="1133"/>
        <v>11</v>
      </c>
      <c r="I7272" t="str">
        <f t="shared" si="1134"/>
        <v>%1996-03-11%^^xsd:date</v>
      </c>
      <c r="J7272" t="str">
        <f t="shared" si="1135"/>
        <v>2001</v>
      </c>
      <c r="K7272" t="str">
        <f t="shared" si="1136"/>
        <v>11</v>
      </c>
      <c r="L7272" t="str">
        <f t="shared" si="1137"/>
        <v>26</v>
      </c>
      <c r="M7272" t="str">
        <f t="shared" si="1138"/>
        <v>%2001-26-26%^^xsd:date</v>
      </c>
      <c r="N7272" t="str">
        <f t="shared" si="1139"/>
        <v>:8311 a crs:CommonwealthOrganisation ; schema:name %Department of Immigration and Multicultural Affairs, Area Office, Thursday Island [Queensland] [1]% ; schema:startDate %1996-03-11%^^xsd:date ; schema:endDate %2001-26-26%^^xsd:date ; time:hasTime [ time:hasBeginning [ time:inXSDDate %1996-03-11%^^xsd:date ]  ] .</v>
      </c>
    </row>
    <row r="7273" spans="1:14" x14ac:dyDescent="0.15">
      <c r="A7273" s="1" t="s">
        <v>14582</v>
      </c>
      <c r="B7273" s="1" t="s">
        <v>14583</v>
      </c>
      <c r="C7273" s="1">
        <v>19960101</v>
      </c>
      <c r="D7273" s="1">
        <v>19970829</v>
      </c>
      <c r="E7273" t="str">
        <f t="shared" si="1130"/>
        <v>8312</v>
      </c>
      <c r="F7273" t="str">
        <f t="shared" si="1131"/>
        <v>1996</v>
      </c>
      <c r="G7273" t="str">
        <f t="shared" si="1132"/>
        <v>01</v>
      </c>
      <c r="H7273" t="str">
        <f t="shared" si="1133"/>
        <v>01</v>
      </c>
      <c r="I7273" t="str">
        <f t="shared" si="1134"/>
        <v>%1996-01-01%^^xsd:date</v>
      </c>
      <c r="J7273" t="str">
        <f t="shared" si="1135"/>
        <v>1997</v>
      </c>
      <c r="K7273" t="str">
        <f t="shared" si="1136"/>
        <v>08</v>
      </c>
      <c r="L7273" t="str">
        <f t="shared" si="1137"/>
        <v>29</v>
      </c>
      <c r="M7273" t="str">
        <f t="shared" si="1138"/>
        <v>%1997-29-29%^^xsd:date</v>
      </c>
      <c r="N7273" t="str">
        <f t="shared" si="1139"/>
        <v>:8312 a crs:CommonwealthOrganisation ; schema:name %Works Australia, State Office, Northern Territory% ; schema:startDate %1996-01-01%^^xsd:date ; schema:endDate %1997-29-29%^^xsd:date ; time:hasTime [ time:hasBeginning [ time:inXSDDate %1996-01-01%^^xsd:date ]  ] .</v>
      </c>
    </row>
    <row r="7274" spans="1:14" x14ac:dyDescent="0.15">
      <c r="A7274" s="1" t="s">
        <v>14584</v>
      </c>
      <c r="B7274" s="1" t="s">
        <v>14585</v>
      </c>
      <c r="C7274" s="1">
        <v>19960311</v>
      </c>
      <c r="D7274" s="1">
        <v>19981021</v>
      </c>
      <c r="E7274" t="str">
        <f t="shared" si="1130"/>
        <v>8313</v>
      </c>
      <c r="F7274" t="str">
        <f t="shared" si="1131"/>
        <v>1996</v>
      </c>
      <c r="G7274" t="str">
        <f t="shared" si="1132"/>
        <v>03</v>
      </c>
      <c r="H7274" t="str">
        <f t="shared" si="1133"/>
        <v>11</v>
      </c>
      <c r="I7274" t="str">
        <f t="shared" si="1134"/>
        <v>%1996-03-11%^^xsd:date</v>
      </c>
      <c r="J7274" t="str">
        <f t="shared" si="1135"/>
        <v>1998</v>
      </c>
      <c r="K7274" t="str">
        <f t="shared" si="1136"/>
        <v>10</v>
      </c>
      <c r="L7274" t="str">
        <f t="shared" si="1137"/>
        <v>21</v>
      </c>
      <c r="M7274" t="str">
        <f t="shared" si="1138"/>
        <v>%1998-21-21%^^xsd:date</v>
      </c>
      <c r="N7274" t="str">
        <f t="shared" si="1139"/>
        <v>:8313 a crs:CommonwealthOrganisation ; schema:name %Department of Health and Family Services, North Queensland Regional Office, Townsville [Queensland]% ; schema:startDate %1996-03-11%^^xsd:date ; schema:endDate %1998-21-21%^^xsd:date ; time:hasTime [ time:hasBeginning [ time:inXSDDate %1996-03-11%^^xsd:date ]  ] .</v>
      </c>
    </row>
    <row r="7275" spans="1:14" x14ac:dyDescent="0.15">
      <c r="A7275" s="1" t="s">
        <v>14586</v>
      </c>
      <c r="B7275" s="1" t="s">
        <v>14587</v>
      </c>
      <c r="C7275" s="1">
        <v>19960311</v>
      </c>
      <c r="D7275" s="1">
        <v>19981021</v>
      </c>
      <c r="E7275" t="str">
        <f t="shared" si="1130"/>
        <v>8314</v>
      </c>
      <c r="F7275" t="str">
        <f t="shared" si="1131"/>
        <v>1996</v>
      </c>
      <c r="G7275" t="str">
        <f t="shared" si="1132"/>
        <v>03</v>
      </c>
      <c r="H7275" t="str">
        <f t="shared" si="1133"/>
        <v>11</v>
      </c>
      <c r="I7275" t="str">
        <f t="shared" si="1134"/>
        <v>%1996-03-11%^^xsd:date</v>
      </c>
      <c r="J7275" t="str">
        <f t="shared" si="1135"/>
        <v>1998</v>
      </c>
      <c r="K7275" t="str">
        <f t="shared" si="1136"/>
        <v>10</v>
      </c>
      <c r="L7275" t="str">
        <f t="shared" si="1137"/>
        <v>21</v>
      </c>
      <c r="M7275" t="str">
        <f t="shared" si="1138"/>
        <v>%1998-21-21%^^xsd:date</v>
      </c>
      <c r="N7275" t="str">
        <f t="shared" si="1139"/>
        <v>:8314 a crs:CommonwealthOrganisation ; schema:name %Department of Health and Family Services, Cairns Regional Office, Cairns [Queensland]% ; schema:startDate %1996-03-11%^^xsd:date ; schema:endDate %1998-21-21%^^xsd:date ; time:hasTime [ time:hasBeginning [ time:inXSDDate %1996-03-11%^^xsd:date ]  ] .</v>
      </c>
    </row>
    <row r="7276" spans="1:14" x14ac:dyDescent="0.15">
      <c r="A7276" s="1" t="s">
        <v>14588</v>
      </c>
      <c r="B7276" s="1" t="s">
        <v>14589</v>
      </c>
      <c r="C7276" s="1">
        <v>19960311</v>
      </c>
      <c r="D7276" s="1">
        <v>19981021</v>
      </c>
      <c r="E7276" t="str">
        <f t="shared" si="1130"/>
        <v>8315</v>
      </c>
      <c r="F7276" t="str">
        <f t="shared" si="1131"/>
        <v>1996</v>
      </c>
      <c r="G7276" t="str">
        <f t="shared" si="1132"/>
        <v>03</v>
      </c>
      <c r="H7276" t="str">
        <f t="shared" si="1133"/>
        <v>11</v>
      </c>
      <c r="I7276" t="str">
        <f t="shared" si="1134"/>
        <v>%1996-03-11%^^xsd:date</v>
      </c>
      <c r="J7276" t="str">
        <f t="shared" si="1135"/>
        <v>1998</v>
      </c>
      <c r="K7276" t="str">
        <f t="shared" si="1136"/>
        <v>10</v>
      </c>
      <c r="L7276" t="str">
        <f t="shared" si="1137"/>
        <v>21</v>
      </c>
      <c r="M7276" t="str">
        <f t="shared" si="1138"/>
        <v>%1998-21-21%^^xsd:date</v>
      </c>
      <c r="N7276" t="str">
        <f t="shared" si="1139"/>
        <v>:8315 a crs:CommonwealthOrganisation ; schema:name %Department of Health and Family Services, Rockhampton Regional Office, Rockhampton [Queensland]% ; schema:startDate %1996-03-11%^^xsd:date ; schema:endDate %1998-21-21%^^xsd:date ; time:hasTime [ time:hasBeginning [ time:inXSDDate %1996-03-11%^^xsd:date ]  ] .</v>
      </c>
    </row>
    <row r="7277" spans="1:14" x14ac:dyDescent="0.15">
      <c r="A7277" s="1" t="s">
        <v>14590</v>
      </c>
      <c r="B7277" s="1" t="s">
        <v>14591</v>
      </c>
      <c r="C7277" s="1">
        <v>19921218</v>
      </c>
      <c r="E7277" t="str">
        <f t="shared" si="1130"/>
        <v>8316</v>
      </c>
      <c r="F7277" t="str">
        <f t="shared" si="1131"/>
        <v>1992</v>
      </c>
      <c r="G7277" t="str">
        <f t="shared" si="1132"/>
        <v>12</v>
      </c>
      <c r="H7277" t="str">
        <f t="shared" si="1133"/>
        <v>18</v>
      </c>
      <c r="I7277" t="str">
        <f t="shared" si="1134"/>
        <v>%1992-12-18%^^xsd:date</v>
      </c>
      <c r="J7277" t="str">
        <f t="shared" si="1135"/>
        <v/>
      </c>
      <c r="K7277" t="str">
        <f t="shared" si="1136"/>
        <v/>
      </c>
      <c r="L7277" t="str">
        <f t="shared" si="1137"/>
        <v/>
      </c>
      <c r="M7277" t="str">
        <f t="shared" si="1138"/>
        <v/>
      </c>
      <c r="N7277" t="str">
        <f t="shared" si="1139"/>
        <v>:8316 a crs:CommonwealthOrganisation ; schema:name %RAAF Air Lift Systems Program Office, Richmond [NSW]% ; schema:startDate %1992-12-18%^^xsd:date ; time:hasTime [ time:hasBeginning [ time:inXSDDate %1992-12-18%^^xsd:date ]  ] .</v>
      </c>
    </row>
    <row r="7278" spans="1:14" x14ac:dyDescent="0.15">
      <c r="A7278" s="1" t="s">
        <v>14592</v>
      </c>
      <c r="B7278" s="1" t="s">
        <v>14593</v>
      </c>
      <c r="C7278" s="1">
        <v>19960311</v>
      </c>
      <c r="D7278" s="1">
        <v>19981021</v>
      </c>
      <c r="E7278" t="str">
        <f t="shared" si="1130"/>
        <v>8317</v>
      </c>
      <c r="F7278" t="str">
        <f t="shared" si="1131"/>
        <v>1996</v>
      </c>
      <c r="G7278" t="str">
        <f t="shared" si="1132"/>
        <v>03</v>
      </c>
      <c r="H7278" t="str">
        <f t="shared" si="1133"/>
        <v>11</v>
      </c>
      <c r="I7278" t="str">
        <f t="shared" si="1134"/>
        <v>%1996-03-11%^^xsd:date</v>
      </c>
      <c r="J7278" t="str">
        <f t="shared" si="1135"/>
        <v>1998</v>
      </c>
      <c r="K7278" t="str">
        <f t="shared" si="1136"/>
        <v>10</v>
      </c>
      <c r="L7278" t="str">
        <f t="shared" si="1137"/>
        <v>21</v>
      </c>
      <c r="M7278" t="str">
        <f t="shared" si="1138"/>
        <v>%1998-21-21%^^xsd:date</v>
      </c>
      <c r="N7278" t="str">
        <f t="shared" si="1139"/>
        <v>:8317 a crs:CommonwealthOrganisation ; schema:name %Department of Transport and Regional Development, State Office, New South Wales% ; schema:startDate %1996-03-11%^^xsd:date ; schema:endDate %1998-21-21%^^xsd:date ; time:hasTime [ time:hasBeginning [ time:inXSDDate %1996-03-11%^^xsd:date ]  ] .</v>
      </c>
    </row>
    <row r="7279" spans="1:14" x14ac:dyDescent="0.15">
      <c r="A7279" s="1" t="s">
        <v>14594</v>
      </c>
      <c r="B7279" s="1" t="s">
        <v>14595</v>
      </c>
      <c r="C7279" s="1">
        <v>19960311</v>
      </c>
      <c r="D7279" s="1">
        <v>19981021</v>
      </c>
      <c r="E7279" t="str">
        <f t="shared" si="1130"/>
        <v>8318</v>
      </c>
      <c r="F7279" t="str">
        <f t="shared" si="1131"/>
        <v>1996</v>
      </c>
      <c r="G7279" t="str">
        <f t="shared" si="1132"/>
        <v>03</v>
      </c>
      <c r="H7279" t="str">
        <f t="shared" si="1133"/>
        <v>11</v>
      </c>
      <c r="I7279" t="str">
        <f t="shared" si="1134"/>
        <v>%1996-03-11%^^xsd:date</v>
      </c>
      <c r="J7279" t="str">
        <f t="shared" si="1135"/>
        <v>1998</v>
      </c>
      <c r="K7279" t="str">
        <f t="shared" si="1136"/>
        <v>10</v>
      </c>
      <c r="L7279" t="str">
        <f t="shared" si="1137"/>
        <v>21</v>
      </c>
      <c r="M7279" t="str">
        <f t="shared" si="1138"/>
        <v>%1998-21-21%^^xsd:date</v>
      </c>
      <c r="N7279" t="str">
        <f t="shared" si="1139"/>
        <v>:8318 a crs:CommonwealthOrganisation ; schema:name %Department of Health and Family Services, Alice Springs Regional Office [Northern Territory]% ; schema:startDate %1996-03-11%^^xsd:date ; schema:endDate %1998-21-21%^^xsd:date ; time:hasTime [ time:hasBeginning [ time:inXSDDate %1996-03-11%^^xsd:date ]  ] .</v>
      </c>
    </row>
    <row r="7280" spans="1:14" x14ac:dyDescent="0.15">
      <c r="A7280" s="1" t="s">
        <v>14596</v>
      </c>
      <c r="B7280" s="1" t="s">
        <v>14597</v>
      </c>
      <c r="C7280" s="1">
        <v>19960101</v>
      </c>
      <c r="D7280" s="1">
        <v>19970829</v>
      </c>
      <c r="E7280" t="str">
        <f t="shared" si="1130"/>
        <v>8319</v>
      </c>
      <c r="F7280" t="str">
        <f t="shared" si="1131"/>
        <v>1996</v>
      </c>
      <c r="G7280" t="str">
        <f t="shared" si="1132"/>
        <v>01</v>
      </c>
      <c r="H7280" t="str">
        <f t="shared" si="1133"/>
        <v>01</v>
      </c>
      <c r="I7280" t="str">
        <f t="shared" si="1134"/>
        <v>%1996-01-01%^^xsd:date</v>
      </c>
      <c r="J7280" t="str">
        <f t="shared" si="1135"/>
        <v>1997</v>
      </c>
      <c r="K7280" t="str">
        <f t="shared" si="1136"/>
        <v>08</v>
      </c>
      <c r="L7280" t="str">
        <f t="shared" si="1137"/>
        <v>29</v>
      </c>
      <c r="M7280" t="str">
        <f t="shared" si="1138"/>
        <v>%1997-29-29%^^xsd:date</v>
      </c>
      <c r="N7280" t="str">
        <f t="shared" si="1139"/>
        <v>:8319 a crs:CommonwealthOrganisation ; schema:name %Works Australia, State Office, South Australia% ; schema:startDate %1996-01-01%^^xsd:date ; schema:endDate %1997-29-29%^^xsd:date ; time:hasTime [ time:hasBeginning [ time:inXSDDate %1996-01-01%^^xsd:date ]  ] .</v>
      </c>
    </row>
    <row r="7281" spans="1:14" x14ac:dyDescent="0.15">
      <c r="A7281" s="1" t="s">
        <v>14598</v>
      </c>
      <c r="B7281" s="1" t="s">
        <v>14599</v>
      </c>
      <c r="C7281" s="1">
        <v>19580311</v>
      </c>
      <c r="D7281" s="1">
        <v>19840701</v>
      </c>
      <c r="E7281" t="str">
        <f t="shared" si="1130"/>
        <v>0832</v>
      </c>
      <c r="F7281" t="str">
        <f t="shared" si="1131"/>
        <v>1958</v>
      </c>
      <c r="G7281" t="str">
        <f t="shared" si="1132"/>
        <v>03</v>
      </c>
      <c r="H7281" t="str">
        <f t="shared" si="1133"/>
        <v>11</v>
      </c>
      <c r="I7281" t="str">
        <f t="shared" si="1134"/>
        <v>%1958-03-11%^^xsd:date</v>
      </c>
      <c r="J7281" t="str">
        <f t="shared" si="1135"/>
        <v>1984</v>
      </c>
      <c r="K7281" t="str">
        <f t="shared" si="1136"/>
        <v>07</v>
      </c>
      <c r="L7281" t="str">
        <f t="shared" si="1137"/>
        <v>01</v>
      </c>
      <c r="M7281" t="str">
        <f t="shared" si="1138"/>
        <v>%1984-01-01%^^xsd:date</v>
      </c>
      <c r="N7281" t="str">
        <f t="shared" si="1139"/>
        <v>:0832 a crs:CommonwealthOrganisation ; schema:name %Deputy Crown Solicitor's Office, Australian Capital Territory% ; schema:startDate %1958-03-11%^^xsd:date ; schema:endDate %1984-01-01%^^xsd:date ; time:hasTime [ time:hasBeginning [ time:inXSDDate %1958-03-11%^^xsd:date ]  ] .</v>
      </c>
    </row>
    <row r="7282" spans="1:14" x14ac:dyDescent="0.15">
      <c r="A7282" s="1" t="s">
        <v>14600</v>
      </c>
      <c r="B7282" s="1" t="s">
        <v>14601</v>
      </c>
      <c r="C7282" s="1">
        <v>19430101</v>
      </c>
      <c r="D7282" s="1">
        <v>19501231</v>
      </c>
      <c r="E7282" t="str">
        <f t="shared" si="1130"/>
        <v>8320</v>
      </c>
      <c r="F7282" t="str">
        <f t="shared" si="1131"/>
        <v>1943</v>
      </c>
      <c r="G7282" t="str">
        <f t="shared" si="1132"/>
        <v>01</v>
      </c>
      <c r="H7282" t="str">
        <f t="shared" si="1133"/>
        <v>01</v>
      </c>
      <c r="I7282" t="str">
        <f t="shared" si="1134"/>
        <v>%1943-01-01%^^xsd:date</v>
      </c>
      <c r="J7282" t="str">
        <f t="shared" si="1135"/>
        <v>1950</v>
      </c>
      <c r="K7282" t="str">
        <f t="shared" si="1136"/>
        <v>12</v>
      </c>
      <c r="L7282" t="str">
        <f t="shared" si="1137"/>
        <v>31</v>
      </c>
      <c r="M7282" t="str">
        <f t="shared" si="1138"/>
        <v>%1950-31-31%^^xsd:date</v>
      </c>
      <c r="N7282" t="str">
        <f t="shared" si="1139"/>
        <v>:8320 a crs:CommonwealthOrganisation ; schema:name %Master General of the Ordnance Branch, Design Division Detachment, South Australia% ; schema:startDate %1943-01-01%^^xsd:date ; schema:endDate %1950-31-31%^^xsd:date ; time:hasTime [ time:hasBeginning [ time:inXSDDate %1943-01-01%^^xsd:date ]  ] .</v>
      </c>
    </row>
    <row r="7283" spans="1:14" x14ac:dyDescent="0.15">
      <c r="A7283" s="1" t="s">
        <v>14602</v>
      </c>
      <c r="B7283" s="1" t="s">
        <v>14603</v>
      </c>
      <c r="C7283" s="1">
        <v>19940101</v>
      </c>
      <c r="E7283" t="str">
        <f t="shared" si="1130"/>
        <v>8321</v>
      </c>
      <c r="F7283" t="str">
        <f t="shared" si="1131"/>
        <v>1994</v>
      </c>
      <c r="G7283" t="str">
        <f t="shared" si="1132"/>
        <v>01</v>
      </c>
      <c r="H7283" t="str">
        <f t="shared" si="1133"/>
        <v>01</v>
      </c>
      <c r="I7283" t="str">
        <f t="shared" si="1134"/>
        <v>%1994-01-01%^^xsd:date</v>
      </c>
      <c r="J7283" t="str">
        <f t="shared" si="1135"/>
        <v/>
      </c>
      <c r="K7283" t="str">
        <f t="shared" si="1136"/>
        <v/>
      </c>
      <c r="L7283" t="str">
        <f t="shared" si="1137"/>
        <v/>
      </c>
      <c r="M7283" t="str">
        <f t="shared" si="1138"/>
        <v/>
      </c>
      <c r="N7283" t="str">
        <f t="shared" si="1139"/>
        <v>:8321 a crs:CommonwealthOrganisation ; schema:name %Directorate of Naval Warfare% ; schema:startDate %1994-01-01%^^xsd:date ; time:hasTime [ time:hasBeginning [ time:inXSDDate %1994-01-01%^^xsd:date ]  ] .</v>
      </c>
    </row>
    <row r="7284" spans="1:14" x14ac:dyDescent="0.15">
      <c r="A7284" s="1" t="s">
        <v>14604</v>
      </c>
      <c r="B7284" s="1" t="s">
        <v>14605</v>
      </c>
      <c r="C7284" s="1">
        <v>19960518</v>
      </c>
      <c r="E7284" t="str">
        <f t="shared" si="1130"/>
        <v>8322</v>
      </c>
      <c r="F7284" t="str">
        <f t="shared" si="1131"/>
        <v>1996</v>
      </c>
      <c r="G7284" t="str">
        <f t="shared" si="1132"/>
        <v>05</v>
      </c>
      <c r="H7284" t="str">
        <f t="shared" si="1133"/>
        <v>18</v>
      </c>
      <c r="I7284" t="str">
        <f t="shared" si="1134"/>
        <v>%1996-05-18%^^xsd:date</v>
      </c>
      <c r="J7284" t="str">
        <f t="shared" si="1135"/>
        <v/>
      </c>
      <c r="K7284" t="str">
        <f t="shared" si="1136"/>
        <v/>
      </c>
      <c r="L7284" t="str">
        <f t="shared" si="1137"/>
        <v/>
      </c>
      <c r="M7284" t="str">
        <f t="shared" si="1138"/>
        <v/>
      </c>
      <c r="N7284" t="str">
        <f t="shared" si="1139"/>
        <v>:8322 a crs:CommonwealthOrganisation ; schema:name %HMAS ANZAC [III]% ; schema:startDate %1996-05-18%^^xsd:date ; time:hasTime [ time:hasBeginning [ time:inXSDDate %1996-05-18%^^xsd:date ]  ] .</v>
      </c>
    </row>
    <row r="7285" spans="1:14" x14ac:dyDescent="0.15">
      <c r="A7285" s="1" t="s">
        <v>14606</v>
      </c>
      <c r="B7285" s="1" t="s">
        <v>14607</v>
      </c>
      <c r="C7285" s="1">
        <v>19871201</v>
      </c>
      <c r="D7285" s="1">
        <v>19960906</v>
      </c>
      <c r="E7285" t="str">
        <f t="shared" si="1130"/>
        <v>8323</v>
      </c>
      <c r="F7285" t="str">
        <f t="shared" si="1131"/>
        <v>1987</v>
      </c>
      <c r="G7285" t="str">
        <f t="shared" si="1132"/>
        <v>12</v>
      </c>
      <c r="H7285" t="str">
        <f t="shared" si="1133"/>
        <v>01</v>
      </c>
      <c r="I7285" t="str">
        <f t="shared" si="1134"/>
        <v>%1987-12-01%^^xsd:date</v>
      </c>
      <c r="J7285" t="str">
        <f t="shared" si="1135"/>
        <v>1996</v>
      </c>
      <c r="K7285" t="str">
        <f t="shared" si="1136"/>
        <v>09</v>
      </c>
      <c r="L7285" t="str">
        <f t="shared" si="1137"/>
        <v>06</v>
      </c>
      <c r="M7285" t="str">
        <f t="shared" si="1138"/>
        <v>%1996-06-06%^^xsd:date</v>
      </c>
      <c r="N7285" t="str">
        <f t="shared" si="1139"/>
        <v>:8323 a crs:CommonwealthOrganisation ; schema:name %Regional Development Unit, Tasmania% ; schema:startDate %1987-12-01%^^xsd:date ; schema:endDate %1996-06-06%^^xsd:date ; time:hasTime [ time:hasBeginning [ time:inXSDDate %1987-12-01%^^xsd:date ]  ] .</v>
      </c>
    </row>
    <row r="7286" spans="1:14" x14ac:dyDescent="0.15">
      <c r="A7286" s="1" t="s">
        <v>14608</v>
      </c>
      <c r="B7286" s="1" t="s">
        <v>14609</v>
      </c>
      <c r="C7286" s="1">
        <v>19960101</v>
      </c>
      <c r="D7286" s="1">
        <v>19970829</v>
      </c>
      <c r="E7286" t="str">
        <f t="shared" si="1130"/>
        <v>8324</v>
      </c>
      <c r="F7286" t="str">
        <f t="shared" si="1131"/>
        <v>1996</v>
      </c>
      <c r="G7286" t="str">
        <f t="shared" si="1132"/>
        <v>01</v>
      </c>
      <c r="H7286" t="str">
        <f t="shared" si="1133"/>
        <v>01</v>
      </c>
      <c r="I7286" t="str">
        <f t="shared" si="1134"/>
        <v>%1996-01-01%^^xsd:date</v>
      </c>
      <c r="J7286" t="str">
        <f t="shared" si="1135"/>
        <v>1997</v>
      </c>
      <c r="K7286" t="str">
        <f t="shared" si="1136"/>
        <v>08</v>
      </c>
      <c r="L7286" t="str">
        <f t="shared" si="1137"/>
        <v>29</v>
      </c>
      <c r="M7286" t="str">
        <f t="shared" si="1138"/>
        <v>%1997-29-29%^^xsd:date</v>
      </c>
      <c r="N7286" t="str">
        <f t="shared" si="1139"/>
        <v>:8324 a crs:CommonwealthOrganisation ; schema:name %Works Australia, State Office, New South Wales% ; schema:startDate %1996-01-01%^^xsd:date ; schema:endDate %1997-29-29%^^xsd:date ; time:hasTime [ time:hasBeginning [ time:inXSDDate %1996-01-01%^^xsd:date ]  ] .</v>
      </c>
    </row>
    <row r="7287" spans="1:14" x14ac:dyDescent="0.15">
      <c r="A7287" s="1" t="s">
        <v>14610</v>
      </c>
      <c r="B7287" s="1" t="s">
        <v>14611</v>
      </c>
      <c r="C7287" s="1">
        <v>19960311</v>
      </c>
      <c r="D7287" s="1">
        <v>19970701</v>
      </c>
      <c r="E7287" t="str">
        <f t="shared" si="1130"/>
        <v>8325</v>
      </c>
      <c r="F7287" t="str">
        <f t="shared" si="1131"/>
        <v>1996</v>
      </c>
      <c r="G7287" t="str">
        <f t="shared" si="1132"/>
        <v>03</v>
      </c>
      <c r="H7287" t="str">
        <f t="shared" si="1133"/>
        <v>11</v>
      </c>
      <c r="I7287" t="str">
        <f t="shared" si="1134"/>
        <v>%1996-03-11%^^xsd:date</v>
      </c>
      <c r="J7287" t="str">
        <f t="shared" si="1135"/>
        <v>1997</v>
      </c>
      <c r="K7287" t="str">
        <f t="shared" si="1136"/>
        <v>07</v>
      </c>
      <c r="L7287" t="str">
        <f t="shared" si="1137"/>
        <v>01</v>
      </c>
      <c r="M7287" t="str">
        <f t="shared" si="1138"/>
        <v>%1997-01-01%^^xsd:date</v>
      </c>
      <c r="N7287" t="str">
        <f t="shared" si="1139"/>
        <v>:8325 a crs:CommonwealthOrganisation ; schema:name %Department of Employment, Education, Training and Youth Affairs, Area Office, Queensland Central% ; schema:startDate %1996-03-11%^^xsd:date ; schema:endDate %1997-01-01%^^xsd:date ; time:hasTime [ time:hasBeginning [ time:inXSDDate %1996-03-11%^^xsd:date ]  ] .</v>
      </c>
    </row>
    <row r="7288" spans="1:14" x14ac:dyDescent="0.15">
      <c r="A7288" s="1" t="s">
        <v>14612</v>
      </c>
      <c r="B7288" s="1" t="s">
        <v>14613</v>
      </c>
      <c r="C7288" s="1">
        <v>19750908</v>
      </c>
      <c r="D7288" s="1">
        <v>19960630</v>
      </c>
      <c r="E7288" t="str">
        <f t="shared" si="1130"/>
        <v>8326</v>
      </c>
      <c r="F7288" t="str">
        <f t="shared" si="1131"/>
        <v>1975</v>
      </c>
      <c r="G7288" t="str">
        <f t="shared" si="1132"/>
        <v>09</v>
      </c>
      <c r="H7288" t="str">
        <f t="shared" si="1133"/>
        <v>08</v>
      </c>
      <c r="I7288" t="str">
        <f t="shared" si="1134"/>
        <v>%1975-09-08%^^xsd:date</v>
      </c>
      <c r="J7288" t="str">
        <f t="shared" si="1135"/>
        <v>1996</v>
      </c>
      <c r="K7288" t="str">
        <f t="shared" si="1136"/>
        <v>06</v>
      </c>
      <c r="L7288" t="str">
        <f t="shared" si="1137"/>
        <v>30</v>
      </c>
      <c r="M7288" t="str">
        <f t="shared" si="1138"/>
        <v>%1996-30-30%^^xsd:date</v>
      </c>
      <c r="N7288" t="str">
        <f t="shared" si="1139"/>
        <v>:8326 a crs:CommonwealthOrganisation ; schema:name %Australian Trade Union Training Authority, New South Wales Centre% ; schema:startDate %1975-09-08%^^xsd:date ; schema:endDate %1996-30-30%^^xsd:date ; time:hasTime [ time:hasBeginning [ time:inXSDDate %1975-09-08%^^xsd:date ]  ] .</v>
      </c>
    </row>
    <row r="7289" spans="1:14" x14ac:dyDescent="0.15">
      <c r="A7289" s="1" t="s">
        <v>14614</v>
      </c>
      <c r="B7289" s="1" t="s">
        <v>14615</v>
      </c>
      <c r="C7289" s="1">
        <v>19950911</v>
      </c>
      <c r="D7289" s="1">
        <v>19960628</v>
      </c>
      <c r="E7289" t="str">
        <f t="shared" si="1130"/>
        <v>8327</v>
      </c>
      <c r="F7289" t="str">
        <f t="shared" si="1131"/>
        <v>1995</v>
      </c>
      <c r="G7289" t="str">
        <f t="shared" si="1132"/>
        <v>09</v>
      </c>
      <c r="H7289" t="str">
        <f t="shared" si="1133"/>
        <v>11</v>
      </c>
      <c r="I7289" t="str">
        <f t="shared" si="1134"/>
        <v>%1995-09-11%^^xsd:date</v>
      </c>
      <c r="J7289" t="str">
        <f t="shared" si="1135"/>
        <v>1996</v>
      </c>
      <c r="K7289" t="str">
        <f t="shared" si="1136"/>
        <v>06</v>
      </c>
      <c r="L7289" t="str">
        <f t="shared" si="1137"/>
        <v>28</v>
      </c>
      <c r="M7289" t="str">
        <f t="shared" si="1138"/>
        <v>%1996-28-28%^^xsd:date</v>
      </c>
      <c r="N7289" t="str">
        <f t="shared" si="1139"/>
        <v>:8327 a crs:CommonwealthOrganisation ; schema:name %Commonwealth Hindmarsh Island Report, Adelaide [South Australia]% ; schema:startDate %1995-09-11%^^xsd:date ; schema:endDate %1996-28-28%^^xsd:date ; time:hasTime [ time:hasBeginning [ time:inXSDDate %1995-09-11%^^xsd:date ]  ] .</v>
      </c>
    </row>
    <row r="7290" spans="1:14" x14ac:dyDescent="0.15">
      <c r="A7290" s="1" t="s">
        <v>14616</v>
      </c>
      <c r="B7290" s="1" t="s">
        <v>14617</v>
      </c>
      <c r="C7290" s="1">
        <v>19960311</v>
      </c>
      <c r="D7290" s="1">
        <v>19960805</v>
      </c>
      <c r="E7290" t="str">
        <f t="shared" si="1130"/>
        <v>8328</v>
      </c>
      <c r="F7290" t="str">
        <f t="shared" si="1131"/>
        <v>1996</v>
      </c>
      <c r="G7290" t="str">
        <f t="shared" si="1132"/>
        <v>03</v>
      </c>
      <c r="H7290" t="str">
        <f t="shared" si="1133"/>
        <v>11</v>
      </c>
      <c r="I7290" t="str">
        <f t="shared" si="1134"/>
        <v>%1996-03-11%^^xsd:date</v>
      </c>
      <c r="J7290" t="str">
        <f t="shared" si="1135"/>
        <v>1996</v>
      </c>
      <c r="K7290" t="str">
        <f t="shared" si="1136"/>
        <v>08</v>
      </c>
      <c r="L7290" t="str">
        <f t="shared" si="1137"/>
        <v>05</v>
      </c>
      <c r="M7290" t="str">
        <f t="shared" si="1138"/>
        <v>%1996-05-05%^^xsd:date</v>
      </c>
      <c r="N7290" t="str">
        <f t="shared" si="1139"/>
        <v>:8328 a crs:CommonwealthOrganisation ; schema:name %Department of Employment, Education, Training and Youth Affairs, Area Office North, Western Australia% ; schema:startDate %1996-03-11%^^xsd:date ; schema:endDate %1996-05-05%^^xsd:date ; time:hasTime [ time:hasBeginning [ time:inXSDDate %1996-03-11%^^xsd:date ]  ] .</v>
      </c>
    </row>
    <row r="7291" spans="1:14" x14ac:dyDescent="0.15">
      <c r="A7291" s="1" t="s">
        <v>14618</v>
      </c>
      <c r="B7291" s="1" t="s">
        <v>14619</v>
      </c>
      <c r="C7291" s="1">
        <v>19960311</v>
      </c>
      <c r="D7291" s="1">
        <v>19960805</v>
      </c>
      <c r="E7291" t="str">
        <f t="shared" si="1130"/>
        <v>8329</v>
      </c>
      <c r="F7291" t="str">
        <f t="shared" si="1131"/>
        <v>1996</v>
      </c>
      <c r="G7291" t="str">
        <f t="shared" si="1132"/>
        <v>03</v>
      </c>
      <c r="H7291" t="str">
        <f t="shared" si="1133"/>
        <v>11</v>
      </c>
      <c r="I7291" t="str">
        <f t="shared" si="1134"/>
        <v>%1996-03-11%^^xsd:date</v>
      </c>
      <c r="J7291" t="str">
        <f t="shared" si="1135"/>
        <v>1996</v>
      </c>
      <c r="K7291" t="str">
        <f t="shared" si="1136"/>
        <v>08</v>
      </c>
      <c r="L7291" t="str">
        <f t="shared" si="1137"/>
        <v>05</v>
      </c>
      <c r="M7291" t="str">
        <f t="shared" si="1138"/>
        <v>%1996-05-05%^^xsd:date</v>
      </c>
      <c r="N7291" t="str">
        <f t="shared" si="1139"/>
        <v>:8329 a crs:CommonwealthOrganisation ; schema:name %Department of Employment, Education, Training and Youth Affairs, Area Office South, Western Australia% ; schema:startDate %1996-03-11%^^xsd:date ; schema:endDate %1996-05-05%^^xsd:date ; time:hasTime [ time:hasBeginning [ time:inXSDDate %1996-03-11%^^xsd:date ]  ] .</v>
      </c>
    </row>
    <row r="7292" spans="1:14" x14ac:dyDescent="0.15">
      <c r="A7292" s="1" t="s">
        <v>14620</v>
      </c>
      <c r="B7292" s="1" t="s">
        <v>14621</v>
      </c>
      <c r="C7292" s="1">
        <v>19500101</v>
      </c>
      <c r="D7292" s="1">
        <v>19731231</v>
      </c>
      <c r="E7292" t="str">
        <f t="shared" si="1130"/>
        <v>8330</v>
      </c>
      <c r="F7292" t="str">
        <f t="shared" si="1131"/>
        <v>1950</v>
      </c>
      <c r="G7292" t="str">
        <f t="shared" si="1132"/>
        <v>01</v>
      </c>
      <c r="H7292" t="str">
        <f t="shared" si="1133"/>
        <v>01</v>
      </c>
      <c r="I7292" t="str">
        <f t="shared" si="1134"/>
        <v>%1950-01-01%^^xsd:date</v>
      </c>
      <c r="J7292" t="str">
        <f t="shared" si="1135"/>
        <v>1973</v>
      </c>
      <c r="K7292" t="str">
        <f t="shared" si="1136"/>
        <v>12</v>
      </c>
      <c r="L7292" t="str">
        <f t="shared" si="1137"/>
        <v>31</v>
      </c>
      <c r="M7292" t="str">
        <f t="shared" si="1138"/>
        <v>%1973-31-31%^^xsd:date</v>
      </c>
      <c r="N7292" t="str">
        <f t="shared" si="1139"/>
        <v>:8330 a crs:CommonwealthOrganisation ; schema:name %Papua New Guinea Volunteer Rifles, Papua New Guinea Defence Force% ; schema:startDate %1950-01-01%^^xsd:date ; schema:endDate %1973-31-31%^^xsd:date ; time:hasTime [ time:hasBeginning [ time:inXSDDate %1950-01-01%^^xsd:date ]  ] .</v>
      </c>
    </row>
    <row r="7293" spans="1:14" x14ac:dyDescent="0.15">
      <c r="A7293" s="1" t="s">
        <v>14622</v>
      </c>
      <c r="B7293" s="1" t="s">
        <v>14623</v>
      </c>
      <c r="C7293" s="1">
        <v>19680701</v>
      </c>
      <c r="D7293" s="1">
        <v>19731231</v>
      </c>
      <c r="E7293" t="str">
        <f t="shared" si="1130"/>
        <v>8331</v>
      </c>
      <c r="F7293" t="str">
        <f t="shared" si="1131"/>
        <v>1968</v>
      </c>
      <c r="G7293" t="str">
        <f t="shared" si="1132"/>
        <v>07</v>
      </c>
      <c r="H7293" t="str">
        <f t="shared" si="1133"/>
        <v>01</v>
      </c>
      <c r="I7293" t="str">
        <f t="shared" si="1134"/>
        <v>%1968-07-01%^^xsd:date</v>
      </c>
      <c r="J7293" t="str">
        <f t="shared" si="1135"/>
        <v>1973</v>
      </c>
      <c r="K7293" t="str">
        <f t="shared" si="1136"/>
        <v>12</v>
      </c>
      <c r="L7293" t="str">
        <f t="shared" si="1137"/>
        <v>31</v>
      </c>
      <c r="M7293" t="str">
        <f t="shared" si="1138"/>
        <v>%1973-31-31%^^xsd:date</v>
      </c>
      <c r="N7293" t="str">
        <f t="shared" si="1139"/>
        <v>:8331 a crs:CommonwealthOrganisation ; schema:name %Headquarters Lae Area, Papua New Guinea Defence Force% ; schema:startDate %1968-07-01%^^xsd:date ; schema:endDate %1973-31-31%^^xsd:date ; time:hasTime [ time:hasBeginning [ time:inXSDDate %1968-07-01%^^xsd:date ]  ] .</v>
      </c>
    </row>
    <row r="7294" spans="1:14" x14ac:dyDescent="0.15">
      <c r="A7294" s="1" t="s">
        <v>14624</v>
      </c>
      <c r="B7294" s="1" t="s">
        <v>14625</v>
      </c>
      <c r="C7294" s="1">
        <v>19660101</v>
      </c>
      <c r="D7294" s="1">
        <v>19731231</v>
      </c>
      <c r="E7294" t="str">
        <f t="shared" si="1130"/>
        <v>8332</v>
      </c>
      <c r="F7294" t="str">
        <f t="shared" si="1131"/>
        <v>1966</v>
      </c>
      <c r="G7294" t="str">
        <f t="shared" si="1132"/>
        <v>01</v>
      </c>
      <c r="H7294" t="str">
        <f t="shared" si="1133"/>
        <v>01</v>
      </c>
      <c r="I7294" t="str">
        <f t="shared" si="1134"/>
        <v>%1966-01-01%^^xsd:date</v>
      </c>
      <c r="J7294" t="str">
        <f t="shared" si="1135"/>
        <v>1973</v>
      </c>
      <c r="K7294" t="str">
        <f t="shared" si="1136"/>
        <v>12</v>
      </c>
      <c r="L7294" t="str">
        <f t="shared" si="1137"/>
        <v>31</v>
      </c>
      <c r="M7294" t="str">
        <f t="shared" si="1138"/>
        <v>%1973-31-31%^^xsd:date</v>
      </c>
      <c r="N7294" t="str">
        <f t="shared" si="1139"/>
        <v>:8332 a crs:CommonwealthOrganisation ; schema:name %Headquarters 35 Cadet Battalion, Papua New Guinea Defence Force% ; schema:startDate %1966-01-01%^^xsd:date ; schema:endDate %1973-31-31%^^xsd:date ; time:hasTime [ time:hasBeginning [ time:inXSDDate %1966-01-01%^^xsd:date ]  ] .</v>
      </c>
    </row>
    <row r="7295" spans="1:14" x14ac:dyDescent="0.15">
      <c r="A7295" s="1" t="s">
        <v>14626</v>
      </c>
      <c r="B7295" s="1" t="s">
        <v>14627</v>
      </c>
      <c r="C7295" s="1">
        <v>19941010</v>
      </c>
      <c r="E7295" t="str">
        <f t="shared" si="1130"/>
        <v>8333</v>
      </c>
      <c r="F7295" t="str">
        <f t="shared" si="1131"/>
        <v>1994</v>
      </c>
      <c r="G7295" t="str">
        <f t="shared" si="1132"/>
        <v>10</v>
      </c>
      <c r="H7295" t="str">
        <f t="shared" si="1133"/>
        <v>10</v>
      </c>
      <c r="I7295" t="str">
        <f t="shared" si="1134"/>
        <v>%1994-10-10%^^xsd:date</v>
      </c>
      <c r="J7295" t="str">
        <f t="shared" si="1135"/>
        <v/>
      </c>
      <c r="K7295" t="str">
        <f t="shared" si="1136"/>
        <v/>
      </c>
      <c r="L7295" t="str">
        <f t="shared" si="1137"/>
        <v/>
      </c>
      <c r="M7295" t="str">
        <f t="shared" si="1138"/>
        <v/>
      </c>
      <c r="N7295" t="str">
        <f t="shared" si="1139"/>
        <v>:8333 a crs:CommonwealthOrganisation ; schema:name %Senate References Committee on Community Affairs% ; schema:startDate %1994-10-10%^^xsd:date ; time:hasTime [ time:hasBeginning [ time:inXSDDate %1994-10-10%^^xsd:date ]  ] .</v>
      </c>
    </row>
    <row r="7296" spans="1:14" x14ac:dyDescent="0.15">
      <c r="A7296" s="1" t="s">
        <v>14628</v>
      </c>
      <c r="B7296" s="1" t="s">
        <v>14629</v>
      </c>
      <c r="C7296" s="1">
        <v>19950901</v>
      </c>
      <c r="E7296" t="str">
        <f t="shared" si="1130"/>
        <v>8334</v>
      </c>
      <c r="F7296" t="str">
        <f t="shared" si="1131"/>
        <v>1995</v>
      </c>
      <c r="G7296" t="str">
        <f t="shared" si="1132"/>
        <v>09</v>
      </c>
      <c r="H7296" t="str">
        <f t="shared" si="1133"/>
        <v>01</v>
      </c>
      <c r="I7296" t="str">
        <f t="shared" si="1134"/>
        <v>%1995-09-01%^^xsd:date</v>
      </c>
      <c r="J7296" t="str">
        <f t="shared" si="1135"/>
        <v/>
      </c>
      <c r="K7296" t="str">
        <f t="shared" si="1136"/>
        <v/>
      </c>
      <c r="L7296" t="str">
        <f t="shared" si="1137"/>
        <v/>
      </c>
      <c r="M7296" t="str">
        <f t="shared" si="1138"/>
        <v/>
      </c>
      <c r="N7296" t="str">
        <f t="shared" si="1139"/>
        <v>:8334 a crs:CommonwealthOrganisation ; schema:name %CRS Australia, Acquired Brain Impairment (ABI) Services Unit [New South wales]% ; schema:startDate %1995-09-01%^^xsd:date ; time:hasTime [ time:hasBeginning [ time:inXSDDate %1995-09-01%^^xsd:date ]  ] .</v>
      </c>
    </row>
    <row r="7297" spans="1:14" x14ac:dyDescent="0.15">
      <c r="A7297" s="1" t="s">
        <v>14630</v>
      </c>
      <c r="B7297" s="1" t="s">
        <v>14631</v>
      </c>
      <c r="C7297" s="1">
        <v>19960311</v>
      </c>
      <c r="D7297" s="1">
        <v>19981021</v>
      </c>
      <c r="E7297" t="str">
        <f t="shared" si="1130"/>
        <v>8335</v>
      </c>
      <c r="F7297" t="str">
        <f t="shared" si="1131"/>
        <v>1996</v>
      </c>
      <c r="G7297" t="str">
        <f t="shared" si="1132"/>
        <v>03</v>
      </c>
      <c r="H7297" t="str">
        <f t="shared" si="1133"/>
        <v>11</v>
      </c>
      <c r="I7297" t="str">
        <f t="shared" si="1134"/>
        <v>%1996-03-11%^^xsd:date</v>
      </c>
      <c r="J7297" t="str">
        <f t="shared" si="1135"/>
        <v>1998</v>
      </c>
      <c r="K7297" t="str">
        <f t="shared" si="1136"/>
        <v>10</v>
      </c>
      <c r="L7297" t="str">
        <f t="shared" si="1137"/>
        <v>21</v>
      </c>
      <c r="M7297" t="str">
        <f t="shared" si="1138"/>
        <v>%1998-21-21%^^xsd:date</v>
      </c>
      <c r="N7297" t="str">
        <f t="shared" si="1139"/>
        <v>:8335 a crs:CommonwealthOrganisation ; schema:name %Department of Employment, Education, Training and Youth Affairs, Area Office, Northern Australia% ; schema:startDate %1996-03-11%^^xsd:date ; schema:endDate %1998-21-21%^^xsd:date ; time:hasTime [ time:hasBeginning [ time:inXSDDate %1996-03-11%^^xsd:date ]  ] .</v>
      </c>
    </row>
    <row r="7298" spans="1:14" x14ac:dyDescent="0.15">
      <c r="A7298" s="1" t="s">
        <v>14632</v>
      </c>
      <c r="B7298" s="1" t="s">
        <v>14633</v>
      </c>
      <c r="C7298" s="1">
        <v>19960311</v>
      </c>
      <c r="D7298" s="1">
        <v>19960805</v>
      </c>
      <c r="E7298" t="str">
        <f t="shared" si="1130"/>
        <v>8336</v>
      </c>
      <c r="F7298" t="str">
        <f t="shared" si="1131"/>
        <v>1996</v>
      </c>
      <c r="G7298" t="str">
        <f t="shared" si="1132"/>
        <v>03</v>
      </c>
      <c r="H7298" t="str">
        <f t="shared" si="1133"/>
        <v>11</v>
      </c>
      <c r="I7298" t="str">
        <f t="shared" si="1134"/>
        <v>%1996-03-11%^^xsd:date</v>
      </c>
      <c r="J7298" t="str">
        <f t="shared" si="1135"/>
        <v>1996</v>
      </c>
      <c r="K7298" t="str">
        <f t="shared" si="1136"/>
        <v>08</v>
      </c>
      <c r="L7298" t="str">
        <f t="shared" si="1137"/>
        <v>05</v>
      </c>
      <c r="M7298" t="str">
        <f t="shared" si="1138"/>
        <v>%1996-05-05%^^xsd:date</v>
      </c>
      <c r="N7298" t="str">
        <f t="shared" si="1139"/>
        <v>:8336 a crs:CommonwealthOrganisation ; schema:name %Department of Employment, Education, Training and Youth Affairs, Area Office, Melbourne City West% ; schema:startDate %1996-03-11%^^xsd:date ; schema:endDate %1996-05-05%^^xsd:date ; time:hasTime [ time:hasBeginning [ time:inXSDDate %1996-03-11%^^xsd:date ]  ] .</v>
      </c>
    </row>
    <row r="7299" spans="1:14" x14ac:dyDescent="0.15">
      <c r="A7299" s="1" t="s">
        <v>14634</v>
      </c>
      <c r="B7299" s="1" t="s">
        <v>14635</v>
      </c>
      <c r="C7299" s="1">
        <v>19960311</v>
      </c>
      <c r="D7299" s="1">
        <v>19960805</v>
      </c>
      <c r="E7299" t="str">
        <f t="shared" ref="E7299:E7362" si="1140">TEXT(SUBSTITUTE(A7299, "CA ", ""), "0000")</f>
        <v>8337</v>
      </c>
      <c r="F7299" t="str">
        <f t="shared" ref="F7299:F7362" si="1141">LEFT(C7299,4)</f>
        <v>1996</v>
      </c>
      <c r="G7299" t="str">
        <f t="shared" ref="G7299:G7362" si="1142">MID(C7299,5,2)</f>
        <v>03</v>
      </c>
      <c r="H7299" t="str">
        <f t="shared" ref="H7299:H7362" si="1143">RIGHT(C7299,2)</f>
        <v>11</v>
      </c>
      <c r="I7299" t="str">
        <f t="shared" ref="I7299:I7362" si="1144">IF(AND(G7299+0&gt;=1,G7299+0&lt;=12),CONCATENATE("%",F7299,"-",G7299,"-",H7299,"%^^xsd:date"),CONCATENATE("%",F7299,"%^^xsd:gYear"))</f>
        <v>%1996-03-11%^^xsd:date</v>
      </c>
      <c r="J7299" t="str">
        <f t="shared" ref="J7299:J7362" si="1145">LEFT(D7299,4)</f>
        <v>1996</v>
      </c>
      <c r="K7299" t="str">
        <f t="shared" ref="K7299:K7362" si="1146">MID(D7299,5,2)</f>
        <v>08</v>
      </c>
      <c r="L7299" t="str">
        <f t="shared" ref="L7299:L7362" si="1147">RIGHT(D7299,2)</f>
        <v>05</v>
      </c>
      <c r="M7299" t="str">
        <f t="shared" ref="M7299:M7362" si="1148">IFERROR(IF(AND(K7299+0&gt;=1,K7299+0&lt;=12),CONCATENATE("%",J7299,"-",L7299,"-",L7299,"%^^xsd:date"),CONCATENATE("%",J7299,"%^^xsd:gYear")),"")</f>
        <v>%1996-05-05%^^xsd:date</v>
      </c>
      <c r="N7299" t="str">
        <f t="shared" ref="N7299:N7362" si="1149">CONCATENATE(":",E7299," a crs:CommonwealthOrganisation ; schema:name %",B7299,"% ; schema:startDate ",I7299, IF(M7299="","",CONCATENATE(" ; schema:endDate ",M7299)), " ; time:hasTime [ time:hasBeginning [ time:inXSDDate ", I7299, " ] ", IF(O7299="","",CONCATENATE(" ; time:hasEnd [ time:inXSDDate ",O7299, " ] ")), " ] .")</f>
        <v>:8337 a crs:CommonwealthOrganisation ; schema:name %Department of Employment, Education, Training and Youth Affairs, Area Office, Melbourne East% ; schema:startDate %1996-03-11%^^xsd:date ; schema:endDate %1996-05-05%^^xsd:date ; time:hasTime [ time:hasBeginning [ time:inXSDDate %1996-03-11%^^xsd:date ]  ] .</v>
      </c>
    </row>
    <row r="7300" spans="1:14" x14ac:dyDescent="0.15">
      <c r="A7300" s="1" t="s">
        <v>14636</v>
      </c>
      <c r="B7300" s="1" t="s">
        <v>14637</v>
      </c>
      <c r="C7300" s="1">
        <v>19960311</v>
      </c>
      <c r="D7300" s="1">
        <v>19980430</v>
      </c>
      <c r="E7300" t="str">
        <f t="shared" si="1140"/>
        <v>8338</v>
      </c>
      <c r="F7300" t="str">
        <f t="shared" si="1141"/>
        <v>1996</v>
      </c>
      <c r="G7300" t="str">
        <f t="shared" si="1142"/>
        <v>03</v>
      </c>
      <c r="H7300" t="str">
        <f t="shared" si="1143"/>
        <v>11</v>
      </c>
      <c r="I7300" t="str">
        <f t="shared" si="1144"/>
        <v>%1996-03-11%^^xsd:date</v>
      </c>
      <c r="J7300" t="str">
        <f t="shared" si="1145"/>
        <v>1998</v>
      </c>
      <c r="K7300" t="str">
        <f t="shared" si="1146"/>
        <v>04</v>
      </c>
      <c r="L7300" t="str">
        <f t="shared" si="1147"/>
        <v>30</v>
      </c>
      <c r="M7300" t="str">
        <f t="shared" si="1148"/>
        <v>%1998-30-30%^^xsd:date</v>
      </c>
      <c r="N7300" t="str">
        <f t="shared" si="1149"/>
        <v>:8338 a crs:CommonwealthOrganisation ; schema:name %Department of Employment, Education, Training and Youth Affairs, Area Office, Victoria Country% ; schema:startDate %1996-03-11%^^xsd:date ; schema:endDate %1998-30-30%^^xsd:date ; time:hasTime [ time:hasBeginning [ time:inXSDDate %1996-03-11%^^xsd:date ]  ] .</v>
      </c>
    </row>
    <row r="7301" spans="1:14" x14ac:dyDescent="0.15">
      <c r="A7301" s="1" t="s">
        <v>14638</v>
      </c>
      <c r="B7301" s="1" t="s">
        <v>14639</v>
      </c>
      <c r="C7301" s="1">
        <v>19960311</v>
      </c>
      <c r="D7301" s="1">
        <v>19980430</v>
      </c>
      <c r="E7301" t="str">
        <f t="shared" si="1140"/>
        <v>8339</v>
      </c>
      <c r="F7301" t="str">
        <f t="shared" si="1141"/>
        <v>1996</v>
      </c>
      <c r="G7301" t="str">
        <f t="shared" si="1142"/>
        <v>03</v>
      </c>
      <c r="H7301" t="str">
        <f t="shared" si="1143"/>
        <v>11</v>
      </c>
      <c r="I7301" t="str">
        <f t="shared" si="1144"/>
        <v>%1996-03-11%^^xsd:date</v>
      </c>
      <c r="J7301" t="str">
        <f t="shared" si="1145"/>
        <v>1998</v>
      </c>
      <c r="K7301" t="str">
        <f t="shared" si="1146"/>
        <v>04</v>
      </c>
      <c r="L7301" t="str">
        <f t="shared" si="1147"/>
        <v>30</v>
      </c>
      <c r="M7301" t="str">
        <f t="shared" si="1148"/>
        <v>%1998-30-30%^^xsd:date</v>
      </c>
      <c r="N7301" t="str">
        <f t="shared" si="1149"/>
        <v>:8339 a crs:CommonwealthOrganisation ; schema:name %Department of Employment, Education, Training and Youth Affairs, Area Office, Area South East Victoria% ; schema:startDate %1996-03-11%^^xsd:date ; schema:endDate %1998-30-30%^^xsd:date ; time:hasTime [ time:hasBeginning [ time:inXSDDate %1996-03-11%^^xsd:date ]  ] .</v>
      </c>
    </row>
    <row r="7302" spans="1:14" x14ac:dyDescent="0.15">
      <c r="A7302" s="1" t="s">
        <v>14640</v>
      </c>
      <c r="B7302" s="1" t="s">
        <v>14641</v>
      </c>
      <c r="C7302" s="1">
        <v>19630407</v>
      </c>
      <c r="D7302" s="1">
        <v>19690604</v>
      </c>
      <c r="E7302" t="str">
        <f t="shared" si="1140"/>
        <v>0834</v>
      </c>
      <c r="F7302" t="str">
        <f t="shared" si="1141"/>
        <v>1963</v>
      </c>
      <c r="G7302" t="str">
        <f t="shared" si="1142"/>
        <v>04</v>
      </c>
      <c r="H7302" t="str">
        <f t="shared" si="1143"/>
        <v>07</v>
      </c>
      <c r="I7302" t="str">
        <f t="shared" si="1144"/>
        <v>%1963-04-07%^^xsd:date</v>
      </c>
      <c r="J7302" t="str">
        <f t="shared" si="1145"/>
        <v>1969</v>
      </c>
      <c r="K7302" t="str">
        <f t="shared" si="1146"/>
        <v>06</v>
      </c>
      <c r="L7302" t="str">
        <f t="shared" si="1147"/>
        <v>04</v>
      </c>
      <c r="M7302" t="str">
        <f t="shared" si="1148"/>
        <v>%1969-04-04%^^xsd:date</v>
      </c>
      <c r="N7302" t="str">
        <f t="shared" si="1149"/>
        <v>:0834 a crs:CommonwealthOrganisation ; schema:name %Decimal Currency Board% ; schema:startDate %1963-04-07%^^xsd:date ; schema:endDate %1969-04-04%^^xsd:date ; time:hasTime [ time:hasBeginning [ time:inXSDDate %1963-04-07%^^xsd:date ]  ] .</v>
      </c>
    </row>
    <row r="7303" spans="1:14" x14ac:dyDescent="0.15">
      <c r="A7303" s="1" t="s">
        <v>14642</v>
      </c>
      <c r="B7303" s="1" t="s">
        <v>14643</v>
      </c>
      <c r="C7303" s="1">
        <v>19960311</v>
      </c>
      <c r="D7303" s="1">
        <v>19960805</v>
      </c>
      <c r="E7303" t="str">
        <f t="shared" si="1140"/>
        <v>8340</v>
      </c>
      <c r="F7303" t="str">
        <f t="shared" si="1141"/>
        <v>1996</v>
      </c>
      <c r="G7303" t="str">
        <f t="shared" si="1142"/>
        <v>03</v>
      </c>
      <c r="H7303" t="str">
        <f t="shared" si="1143"/>
        <v>11</v>
      </c>
      <c r="I7303" t="str">
        <f t="shared" si="1144"/>
        <v>%1996-03-11%^^xsd:date</v>
      </c>
      <c r="J7303" t="str">
        <f t="shared" si="1145"/>
        <v>1996</v>
      </c>
      <c r="K7303" t="str">
        <f t="shared" si="1146"/>
        <v>08</v>
      </c>
      <c r="L7303" t="str">
        <f t="shared" si="1147"/>
        <v>05</v>
      </c>
      <c r="M7303" t="str">
        <f t="shared" si="1148"/>
        <v>%1996-05-05%^^xsd:date</v>
      </c>
      <c r="N7303" t="str">
        <f t="shared" si="1149"/>
        <v>:8340 a crs:CommonwealthOrganisation ; schema:name %Department of Employment, Education, Training and Youth Affairs, Area Office North, South Australia% ; schema:startDate %1996-03-11%^^xsd:date ; schema:endDate %1996-05-05%^^xsd:date ; time:hasTime [ time:hasBeginning [ time:inXSDDate %1996-03-11%^^xsd:date ]  ] .</v>
      </c>
    </row>
    <row r="7304" spans="1:14" x14ac:dyDescent="0.15">
      <c r="A7304" s="1" t="s">
        <v>14644</v>
      </c>
      <c r="B7304" s="1" t="s">
        <v>14645</v>
      </c>
      <c r="C7304" s="1">
        <v>19960311</v>
      </c>
      <c r="D7304" s="1">
        <v>19960805</v>
      </c>
      <c r="E7304" t="str">
        <f t="shared" si="1140"/>
        <v>8341</v>
      </c>
      <c r="F7304" t="str">
        <f t="shared" si="1141"/>
        <v>1996</v>
      </c>
      <c r="G7304" t="str">
        <f t="shared" si="1142"/>
        <v>03</v>
      </c>
      <c r="H7304" t="str">
        <f t="shared" si="1143"/>
        <v>11</v>
      </c>
      <c r="I7304" t="str">
        <f t="shared" si="1144"/>
        <v>%1996-03-11%^^xsd:date</v>
      </c>
      <c r="J7304" t="str">
        <f t="shared" si="1145"/>
        <v>1996</v>
      </c>
      <c r="K7304" t="str">
        <f t="shared" si="1146"/>
        <v>08</v>
      </c>
      <c r="L7304" t="str">
        <f t="shared" si="1147"/>
        <v>05</v>
      </c>
      <c r="M7304" t="str">
        <f t="shared" si="1148"/>
        <v>%1996-05-05%^^xsd:date</v>
      </c>
      <c r="N7304" t="str">
        <f t="shared" si="1149"/>
        <v>:8341 a crs:CommonwealthOrganisation ; schema:name %Department of Employment, Education, Training and Youth Affairs, Area Office South, South Australia% ; schema:startDate %1996-03-11%^^xsd:date ; schema:endDate %1996-05-05%^^xsd:date ; time:hasTime [ time:hasBeginning [ time:inXSDDate %1996-03-11%^^xsd:date ]  ] .</v>
      </c>
    </row>
    <row r="7305" spans="1:14" x14ac:dyDescent="0.15">
      <c r="A7305" s="1" t="s">
        <v>14646</v>
      </c>
      <c r="B7305" s="1" t="s">
        <v>14647</v>
      </c>
      <c r="C7305" s="1">
        <v>19960311</v>
      </c>
      <c r="D7305" s="1">
        <v>19960717</v>
      </c>
      <c r="E7305" t="str">
        <f t="shared" si="1140"/>
        <v>8342</v>
      </c>
      <c r="F7305" t="str">
        <f t="shared" si="1141"/>
        <v>1996</v>
      </c>
      <c r="G7305" t="str">
        <f t="shared" si="1142"/>
        <v>03</v>
      </c>
      <c r="H7305" t="str">
        <f t="shared" si="1143"/>
        <v>11</v>
      </c>
      <c r="I7305" t="str">
        <f t="shared" si="1144"/>
        <v>%1996-03-11%^^xsd:date</v>
      </c>
      <c r="J7305" t="str">
        <f t="shared" si="1145"/>
        <v>1996</v>
      </c>
      <c r="K7305" t="str">
        <f t="shared" si="1146"/>
        <v>07</v>
      </c>
      <c r="L7305" t="str">
        <f t="shared" si="1147"/>
        <v>17</v>
      </c>
      <c r="M7305" t="str">
        <f t="shared" si="1148"/>
        <v>%1996-17-17%^^xsd:date</v>
      </c>
      <c r="N7305" t="str">
        <f t="shared" si="1149"/>
        <v>:8342 a crs:CommonwealthOrganisation ; schema:name %Department of Transport and Regional Development, State Office, South Australia% ; schema:startDate %1996-03-11%^^xsd:date ; schema:endDate %1996-17-17%^^xsd:date ; time:hasTime [ time:hasBeginning [ time:inXSDDate %1996-03-11%^^xsd:date ]  ] .</v>
      </c>
    </row>
    <row r="7306" spans="1:14" x14ac:dyDescent="0.15">
      <c r="A7306" s="1" t="s">
        <v>14648</v>
      </c>
      <c r="B7306" s="1" t="s">
        <v>14649</v>
      </c>
      <c r="C7306" s="1">
        <v>19920131</v>
      </c>
      <c r="E7306" t="str">
        <f t="shared" si="1140"/>
        <v>8343</v>
      </c>
      <c r="F7306" t="str">
        <f t="shared" si="1141"/>
        <v>1992</v>
      </c>
      <c r="G7306" t="str">
        <f t="shared" si="1142"/>
        <v>01</v>
      </c>
      <c r="H7306" t="str">
        <f t="shared" si="1143"/>
        <v>31</v>
      </c>
      <c r="I7306" t="str">
        <f t="shared" si="1144"/>
        <v>%1992-01-31%^^xsd:date</v>
      </c>
      <c r="J7306" t="str">
        <f t="shared" si="1145"/>
        <v/>
      </c>
      <c r="K7306" t="str">
        <f t="shared" si="1146"/>
        <v/>
      </c>
      <c r="L7306" t="str">
        <f t="shared" si="1147"/>
        <v/>
      </c>
      <c r="M7306" t="str">
        <f t="shared" si="1148"/>
        <v/>
      </c>
      <c r="N7306" t="str">
        <f t="shared" si="1149"/>
        <v>:8343 a crs:CommonwealthOrganisation ; schema:name %Office of the Provost Marshal - Air Force% ; schema:startDate %1992-01-31%^^xsd:date ; time:hasTime [ time:hasBeginning [ time:inXSDDate %1992-01-31%^^xsd:date ]  ] .</v>
      </c>
    </row>
    <row r="7307" spans="1:14" x14ac:dyDescent="0.15">
      <c r="A7307" s="1" t="s">
        <v>14650</v>
      </c>
      <c r="B7307" s="1" t="s">
        <v>14651</v>
      </c>
      <c r="C7307" s="1">
        <v>19420730</v>
      </c>
      <c r="D7307" s="1">
        <v>19451231</v>
      </c>
      <c r="E7307" t="str">
        <f t="shared" si="1140"/>
        <v>8344</v>
      </c>
      <c r="F7307" t="str">
        <f t="shared" si="1141"/>
        <v>1942</v>
      </c>
      <c r="G7307" t="str">
        <f t="shared" si="1142"/>
        <v>07</v>
      </c>
      <c r="H7307" t="str">
        <f t="shared" si="1143"/>
        <v>30</v>
      </c>
      <c r="I7307" t="str">
        <f t="shared" si="1144"/>
        <v>%1942-07-30%^^xsd:date</v>
      </c>
      <c r="J7307" t="str">
        <f t="shared" si="1145"/>
        <v>1945</v>
      </c>
      <c r="K7307" t="str">
        <f t="shared" si="1146"/>
        <v>12</v>
      </c>
      <c r="L7307" t="str">
        <f t="shared" si="1147"/>
        <v>31</v>
      </c>
      <c r="M7307" t="str">
        <f t="shared" si="1148"/>
        <v>%1945-31-31%^^xsd:date</v>
      </c>
      <c r="N7307" t="str">
        <f t="shared" si="1149"/>
        <v>:8344 a crs:CommonwealthOrganisation ; schema:name %Political Warfare Division of the Department of External Affairs% ; schema:startDate %1942-07-30%^^xsd:date ; schema:endDate %1945-31-31%^^xsd:date ; time:hasTime [ time:hasBeginning [ time:inXSDDate %1942-07-30%^^xsd:date ]  ] .</v>
      </c>
    </row>
    <row r="7308" spans="1:14" x14ac:dyDescent="0.15">
      <c r="A7308" s="1" t="s">
        <v>14652</v>
      </c>
      <c r="B7308" s="1" t="s">
        <v>14653</v>
      </c>
      <c r="C7308" s="1">
        <v>19860703</v>
      </c>
      <c r="D7308" s="1">
        <v>19870227</v>
      </c>
      <c r="E7308" t="str">
        <f t="shared" si="1140"/>
        <v>8345</v>
      </c>
      <c r="F7308" t="str">
        <f t="shared" si="1141"/>
        <v>1986</v>
      </c>
      <c r="G7308" t="str">
        <f t="shared" si="1142"/>
        <v>07</v>
      </c>
      <c r="H7308" t="str">
        <f t="shared" si="1143"/>
        <v>03</v>
      </c>
      <c r="I7308" t="str">
        <f t="shared" si="1144"/>
        <v>%1986-07-03%^^xsd:date</v>
      </c>
      <c r="J7308" t="str">
        <f t="shared" si="1145"/>
        <v>1987</v>
      </c>
      <c r="K7308" t="str">
        <f t="shared" si="1146"/>
        <v>02</v>
      </c>
      <c r="L7308" t="str">
        <f t="shared" si="1147"/>
        <v>27</v>
      </c>
      <c r="M7308" t="str">
        <f t="shared" si="1148"/>
        <v>%1987-27-27%^^xsd:date</v>
      </c>
      <c r="N7308" t="str">
        <f t="shared" si="1149"/>
        <v>:8345 a crs:CommonwealthOrganisation ; schema:name %Committee of Review on Government High Technology Purchasing Arrangements% ; schema:startDate %1986-07-03%^^xsd:date ; schema:endDate %1987-27-27%^^xsd:date ; time:hasTime [ time:hasBeginning [ time:inXSDDate %1986-07-03%^^xsd:date ]  ] .</v>
      </c>
    </row>
    <row r="7309" spans="1:14" x14ac:dyDescent="0.15">
      <c r="A7309" s="1" t="s">
        <v>14654</v>
      </c>
      <c r="B7309" s="1" t="s">
        <v>14655</v>
      </c>
      <c r="C7309" s="1">
        <v>19960805</v>
      </c>
      <c r="D7309" s="1">
        <v>19980430</v>
      </c>
      <c r="E7309" t="str">
        <f t="shared" si="1140"/>
        <v>8346</v>
      </c>
      <c r="F7309" t="str">
        <f t="shared" si="1141"/>
        <v>1996</v>
      </c>
      <c r="G7309" t="str">
        <f t="shared" si="1142"/>
        <v>08</v>
      </c>
      <c r="H7309" t="str">
        <f t="shared" si="1143"/>
        <v>05</v>
      </c>
      <c r="I7309" t="str">
        <f t="shared" si="1144"/>
        <v>%1996-08-05%^^xsd:date</v>
      </c>
      <c r="J7309" t="str">
        <f t="shared" si="1145"/>
        <v>1998</v>
      </c>
      <c r="K7309" t="str">
        <f t="shared" si="1146"/>
        <v>04</v>
      </c>
      <c r="L7309" t="str">
        <f t="shared" si="1147"/>
        <v>30</v>
      </c>
      <c r="M7309" t="str">
        <f t="shared" si="1148"/>
        <v>%1998-30-30%^^xsd:date</v>
      </c>
      <c r="N7309" t="str">
        <f t="shared" si="1149"/>
        <v>:8346 a crs:CommonwealthOrganisation ; schema:name %Department of Employment, Education, Training and Youth Affairs, Area Office, Area Western Australia% ; schema:startDate %1996-08-05%^^xsd:date ; schema:endDate %1998-30-30%^^xsd:date ; time:hasTime [ time:hasBeginning [ time:inXSDDate %1996-08-05%^^xsd:date ]  ] .</v>
      </c>
    </row>
    <row r="7310" spans="1:14" x14ac:dyDescent="0.15">
      <c r="A7310" s="1" t="s">
        <v>14656</v>
      </c>
      <c r="B7310" s="1" t="s">
        <v>14657</v>
      </c>
      <c r="C7310" s="1">
        <v>19960101</v>
      </c>
      <c r="D7310" s="1">
        <v>19970815</v>
      </c>
      <c r="E7310" t="str">
        <f t="shared" si="1140"/>
        <v>8347</v>
      </c>
      <c r="F7310" t="str">
        <f t="shared" si="1141"/>
        <v>1996</v>
      </c>
      <c r="G7310" t="str">
        <f t="shared" si="1142"/>
        <v>01</v>
      </c>
      <c r="H7310" t="str">
        <f t="shared" si="1143"/>
        <v>01</v>
      </c>
      <c r="I7310" t="str">
        <f t="shared" si="1144"/>
        <v>%1996-01-01%^^xsd:date</v>
      </c>
      <c r="J7310" t="str">
        <f t="shared" si="1145"/>
        <v>1997</v>
      </c>
      <c r="K7310" t="str">
        <f t="shared" si="1146"/>
        <v>08</v>
      </c>
      <c r="L7310" t="str">
        <f t="shared" si="1147"/>
        <v>15</v>
      </c>
      <c r="M7310" t="str">
        <f t="shared" si="1148"/>
        <v>%1997-15-15%^^xsd:date</v>
      </c>
      <c r="N7310" t="str">
        <f t="shared" si="1149"/>
        <v>:8347 a crs:CommonwealthOrganisation ; schema:name %Works Australia, State Office, Tasmania% ; schema:startDate %1996-01-01%^^xsd:date ; schema:endDate %1997-15-15%^^xsd:date ; time:hasTime [ time:hasBeginning [ time:inXSDDate %1996-01-01%^^xsd:date ]  ] .</v>
      </c>
    </row>
    <row r="7311" spans="1:14" x14ac:dyDescent="0.15">
      <c r="A7311" s="1" t="s">
        <v>14658</v>
      </c>
      <c r="B7311" s="1" t="s">
        <v>14659</v>
      </c>
      <c r="C7311" s="1">
        <v>19960311</v>
      </c>
      <c r="D7311" s="1">
        <v>19980430</v>
      </c>
      <c r="E7311" t="str">
        <f t="shared" si="1140"/>
        <v>8348</v>
      </c>
      <c r="F7311" t="str">
        <f t="shared" si="1141"/>
        <v>1996</v>
      </c>
      <c r="G7311" t="str">
        <f t="shared" si="1142"/>
        <v>03</v>
      </c>
      <c r="H7311" t="str">
        <f t="shared" si="1143"/>
        <v>11</v>
      </c>
      <c r="I7311" t="str">
        <f t="shared" si="1144"/>
        <v>%1996-03-11%^^xsd:date</v>
      </c>
      <c r="J7311" t="str">
        <f t="shared" si="1145"/>
        <v>1998</v>
      </c>
      <c r="K7311" t="str">
        <f t="shared" si="1146"/>
        <v>04</v>
      </c>
      <c r="L7311" t="str">
        <f t="shared" si="1147"/>
        <v>30</v>
      </c>
      <c r="M7311" t="str">
        <f t="shared" si="1148"/>
        <v>%1998-30-30%^^xsd:date</v>
      </c>
      <c r="N7311" t="str">
        <f t="shared" si="1149"/>
        <v>:8348 a crs:CommonwealthOrganisation ; schema:name %Department of Employment, Education, Training and Youth Affairs, Area Office, Illawarra and Australian Capital Territory% ; schema:startDate %1996-03-11%^^xsd:date ; schema:endDate %1998-30-30%^^xsd:date ; time:hasTime [ time:hasBeginning [ time:inXSDDate %1996-03-11%^^xsd:date ]  ] .</v>
      </c>
    </row>
    <row r="7312" spans="1:14" x14ac:dyDescent="0.15">
      <c r="A7312" s="1" t="s">
        <v>14660</v>
      </c>
      <c r="B7312" s="1" t="s">
        <v>14661</v>
      </c>
      <c r="C7312" s="1">
        <v>19960311</v>
      </c>
      <c r="D7312" s="1">
        <v>19980430</v>
      </c>
      <c r="E7312" t="str">
        <f t="shared" si="1140"/>
        <v>8349</v>
      </c>
      <c r="F7312" t="str">
        <f t="shared" si="1141"/>
        <v>1996</v>
      </c>
      <c r="G7312" t="str">
        <f t="shared" si="1142"/>
        <v>03</v>
      </c>
      <c r="H7312" t="str">
        <f t="shared" si="1143"/>
        <v>11</v>
      </c>
      <c r="I7312" t="str">
        <f t="shared" si="1144"/>
        <v>%1996-03-11%^^xsd:date</v>
      </c>
      <c r="J7312" t="str">
        <f t="shared" si="1145"/>
        <v>1998</v>
      </c>
      <c r="K7312" t="str">
        <f t="shared" si="1146"/>
        <v>04</v>
      </c>
      <c r="L7312" t="str">
        <f t="shared" si="1147"/>
        <v>30</v>
      </c>
      <c r="M7312" t="str">
        <f t="shared" si="1148"/>
        <v>%1998-30-30%^^xsd:date</v>
      </c>
      <c r="N7312" t="str">
        <f t="shared" si="1149"/>
        <v>:8349 a crs:CommonwealthOrganisation ; schema:name %Department of Employment, Education, Training and Youth Affairs, Area Office, Western New South Wales% ; schema:startDate %1996-03-11%^^xsd:date ; schema:endDate %1998-30-30%^^xsd:date ; time:hasTime [ time:hasBeginning [ time:inXSDDate %1996-03-11%^^xsd:date ]  ] .</v>
      </c>
    </row>
    <row r="7313" spans="1:14" x14ac:dyDescent="0.15">
      <c r="A7313" s="1" t="s">
        <v>14662</v>
      </c>
      <c r="B7313" s="1" t="s">
        <v>14663</v>
      </c>
      <c r="C7313" s="1">
        <v>19420225</v>
      </c>
      <c r="D7313" s="1">
        <v>19470731</v>
      </c>
      <c r="E7313" t="str">
        <f t="shared" si="1140"/>
        <v>0835</v>
      </c>
      <c r="F7313" t="str">
        <f t="shared" si="1141"/>
        <v>1942</v>
      </c>
      <c r="G7313" t="str">
        <f t="shared" si="1142"/>
        <v>02</v>
      </c>
      <c r="H7313" t="str">
        <f t="shared" si="1143"/>
        <v>25</v>
      </c>
      <c r="I7313" t="str">
        <f t="shared" si="1144"/>
        <v>%1942-02-25%^^xsd:date</v>
      </c>
      <c r="J7313" t="str">
        <f t="shared" si="1145"/>
        <v>1947</v>
      </c>
      <c r="K7313" t="str">
        <f t="shared" si="1146"/>
        <v>07</v>
      </c>
      <c r="L7313" t="str">
        <f t="shared" si="1147"/>
        <v>31</v>
      </c>
      <c r="M7313" t="str">
        <f t="shared" si="1148"/>
        <v>%1947-31-31%^^xsd:date</v>
      </c>
      <c r="N7313" t="str">
        <f t="shared" si="1149"/>
        <v>:0835 a crs:CommonwealthOrganisation ; schema:name %Standing Committee of Service Liaison Officers% ; schema:startDate %1942-02-25%^^xsd:date ; schema:endDate %1947-31-31%^^xsd:date ; time:hasTime [ time:hasBeginning [ time:inXSDDate %1942-02-25%^^xsd:date ]  ] .</v>
      </c>
    </row>
    <row r="7314" spans="1:14" x14ac:dyDescent="0.15">
      <c r="A7314" s="1" t="s">
        <v>14664</v>
      </c>
      <c r="B7314" s="1" t="s">
        <v>14665</v>
      </c>
      <c r="C7314" s="1">
        <v>19960311</v>
      </c>
      <c r="D7314" s="1">
        <v>19980430</v>
      </c>
      <c r="E7314" t="str">
        <f t="shared" si="1140"/>
        <v>8350</v>
      </c>
      <c r="F7314" t="str">
        <f t="shared" si="1141"/>
        <v>1996</v>
      </c>
      <c r="G7314" t="str">
        <f t="shared" si="1142"/>
        <v>03</v>
      </c>
      <c r="H7314" t="str">
        <f t="shared" si="1143"/>
        <v>11</v>
      </c>
      <c r="I7314" t="str">
        <f t="shared" si="1144"/>
        <v>%1996-03-11%^^xsd:date</v>
      </c>
      <c r="J7314" t="str">
        <f t="shared" si="1145"/>
        <v>1998</v>
      </c>
      <c r="K7314" t="str">
        <f t="shared" si="1146"/>
        <v>04</v>
      </c>
      <c r="L7314" t="str">
        <f t="shared" si="1147"/>
        <v>30</v>
      </c>
      <c r="M7314" t="str">
        <f t="shared" si="1148"/>
        <v>%1998-30-30%^^xsd:date</v>
      </c>
      <c r="N7314" t="str">
        <f t="shared" si="1149"/>
        <v>:8350 a crs:CommonwealthOrganisation ; schema:name %Department of Employment, Education, Training and Youth Affairs, Area Office, Hunter/Northern [New South Wales]% ; schema:startDate %1996-03-11%^^xsd:date ; schema:endDate %1998-30-30%^^xsd:date ; time:hasTime [ time:hasBeginning [ time:inXSDDate %1996-03-11%^^xsd:date ]  ] .</v>
      </c>
    </row>
    <row r="7315" spans="1:14" x14ac:dyDescent="0.15">
      <c r="A7315" s="1" t="s">
        <v>14666</v>
      </c>
      <c r="B7315" s="1" t="s">
        <v>14667</v>
      </c>
      <c r="C7315" s="1">
        <v>19960311</v>
      </c>
      <c r="D7315" s="1">
        <v>19960805</v>
      </c>
      <c r="E7315" t="str">
        <f t="shared" si="1140"/>
        <v>8351</v>
      </c>
      <c r="F7315" t="str">
        <f t="shared" si="1141"/>
        <v>1996</v>
      </c>
      <c r="G7315" t="str">
        <f t="shared" si="1142"/>
        <v>03</v>
      </c>
      <c r="H7315" t="str">
        <f t="shared" si="1143"/>
        <v>11</v>
      </c>
      <c r="I7315" t="str">
        <f t="shared" si="1144"/>
        <v>%1996-03-11%^^xsd:date</v>
      </c>
      <c r="J7315" t="str">
        <f t="shared" si="1145"/>
        <v>1996</v>
      </c>
      <c r="K7315" t="str">
        <f t="shared" si="1146"/>
        <v>08</v>
      </c>
      <c r="L7315" t="str">
        <f t="shared" si="1147"/>
        <v>05</v>
      </c>
      <c r="M7315" t="str">
        <f t="shared" si="1148"/>
        <v>%1996-05-05%^^xsd:date</v>
      </c>
      <c r="N7315" t="str">
        <f t="shared" si="1149"/>
        <v>:8351 a crs:CommonwealthOrganisation ; schema:name %Department of Employment, Education, Training and Youth Affairs, Area Office, Sydney City Eastern% ; schema:startDate %1996-03-11%^^xsd:date ; schema:endDate %1996-05-05%^^xsd:date ; time:hasTime [ time:hasBeginning [ time:inXSDDate %1996-03-11%^^xsd:date ]  ] .</v>
      </c>
    </row>
    <row r="7316" spans="1:14" x14ac:dyDescent="0.15">
      <c r="A7316" s="1" t="s">
        <v>14668</v>
      </c>
      <c r="B7316" s="1" t="s">
        <v>14669</v>
      </c>
      <c r="C7316" s="1">
        <v>19960311</v>
      </c>
      <c r="D7316" s="1">
        <v>19960805</v>
      </c>
      <c r="E7316" t="str">
        <f t="shared" si="1140"/>
        <v>8352</v>
      </c>
      <c r="F7316" t="str">
        <f t="shared" si="1141"/>
        <v>1996</v>
      </c>
      <c r="G7316" t="str">
        <f t="shared" si="1142"/>
        <v>03</v>
      </c>
      <c r="H7316" t="str">
        <f t="shared" si="1143"/>
        <v>11</v>
      </c>
      <c r="I7316" t="str">
        <f t="shared" si="1144"/>
        <v>%1996-03-11%^^xsd:date</v>
      </c>
      <c r="J7316" t="str">
        <f t="shared" si="1145"/>
        <v>1996</v>
      </c>
      <c r="K7316" t="str">
        <f t="shared" si="1146"/>
        <v>08</v>
      </c>
      <c r="L7316" t="str">
        <f t="shared" si="1147"/>
        <v>05</v>
      </c>
      <c r="M7316" t="str">
        <f t="shared" si="1148"/>
        <v>%1996-05-05%^^xsd:date</v>
      </c>
      <c r="N7316" t="str">
        <f t="shared" si="1149"/>
        <v>:8352 a crs:CommonwealthOrganisation ; schema:name %Department of Employment, Education, Training and Youth Affairs, Area Office, Western Sydney% ; schema:startDate %1996-03-11%^^xsd:date ; schema:endDate %1996-05-05%^^xsd:date ; time:hasTime [ time:hasBeginning [ time:inXSDDate %1996-03-11%^^xsd:date ]  ] .</v>
      </c>
    </row>
    <row r="7317" spans="1:14" x14ac:dyDescent="0.15">
      <c r="A7317" s="1" t="s">
        <v>14670</v>
      </c>
      <c r="B7317" s="1" t="s">
        <v>14671</v>
      </c>
      <c r="C7317" s="1">
        <v>19960311</v>
      </c>
      <c r="D7317" s="1">
        <v>19960805</v>
      </c>
      <c r="E7317" t="str">
        <f t="shared" si="1140"/>
        <v>8353</v>
      </c>
      <c r="F7317" t="str">
        <f t="shared" si="1141"/>
        <v>1996</v>
      </c>
      <c r="G7317" t="str">
        <f t="shared" si="1142"/>
        <v>03</v>
      </c>
      <c r="H7317" t="str">
        <f t="shared" si="1143"/>
        <v>11</v>
      </c>
      <c r="I7317" t="str">
        <f t="shared" si="1144"/>
        <v>%1996-03-11%^^xsd:date</v>
      </c>
      <c r="J7317" t="str">
        <f t="shared" si="1145"/>
        <v>1996</v>
      </c>
      <c r="K7317" t="str">
        <f t="shared" si="1146"/>
        <v>08</v>
      </c>
      <c r="L7317" t="str">
        <f t="shared" si="1147"/>
        <v>05</v>
      </c>
      <c r="M7317" t="str">
        <f t="shared" si="1148"/>
        <v>%1996-05-05%^^xsd:date</v>
      </c>
      <c r="N7317" t="str">
        <f t="shared" si="1149"/>
        <v>:8353 a crs:CommonwealthOrganisation ; schema:name %Department of Employment, Education, Training and Youth Affairs, Area Office, South Western Sydney% ; schema:startDate %1996-03-11%^^xsd:date ; schema:endDate %1996-05-05%^^xsd:date ; time:hasTime [ time:hasBeginning [ time:inXSDDate %1996-03-11%^^xsd:date ]  ] .</v>
      </c>
    </row>
    <row r="7318" spans="1:14" x14ac:dyDescent="0.15">
      <c r="A7318" s="1" t="s">
        <v>14672</v>
      </c>
      <c r="B7318" s="1" t="s">
        <v>14673</v>
      </c>
      <c r="C7318" s="1">
        <v>19960311</v>
      </c>
      <c r="D7318" s="1">
        <v>19981021</v>
      </c>
      <c r="E7318" t="str">
        <f t="shared" si="1140"/>
        <v>8354</v>
      </c>
      <c r="F7318" t="str">
        <f t="shared" si="1141"/>
        <v>1996</v>
      </c>
      <c r="G7318" t="str">
        <f t="shared" si="1142"/>
        <v>03</v>
      </c>
      <c r="H7318" t="str">
        <f t="shared" si="1143"/>
        <v>11</v>
      </c>
      <c r="I7318" t="str">
        <f t="shared" si="1144"/>
        <v>%1996-03-11%^^xsd:date</v>
      </c>
      <c r="J7318" t="str">
        <f t="shared" si="1145"/>
        <v>1998</v>
      </c>
      <c r="K7318" t="str">
        <f t="shared" si="1146"/>
        <v>10</v>
      </c>
      <c r="L7318" t="str">
        <f t="shared" si="1147"/>
        <v>21</v>
      </c>
      <c r="M7318" t="str">
        <f t="shared" si="1148"/>
        <v>%1998-21-21%^^xsd:date</v>
      </c>
      <c r="N7318" t="str">
        <f t="shared" si="1149"/>
        <v>:8354 a crs:CommonwealthOrganisation ; schema:name %Department of Transport and Regional Development, Regional Office, Western Australia% ; schema:startDate %1996-03-11%^^xsd:date ; schema:endDate %1998-21-21%^^xsd:date ; time:hasTime [ time:hasBeginning [ time:inXSDDate %1996-03-11%^^xsd:date ]  ] .</v>
      </c>
    </row>
    <row r="7319" spans="1:14" x14ac:dyDescent="0.15">
      <c r="A7319" s="1" t="s">
        <v>14674</v>
      </c>
      <c r="B7319" s="1" t="s">
        <v>14675</v>
      </c>
      <c r="C7319" s="1">
        <v>19941010</v>
      </c>
      <c r="E7319" t="str">
        <f t="shared" si="1140"/>
        <v>8355</v>
      </c>
      <c r="F7319" t="str">
        <f t="shared" si="1141"/>
        <v>1994</v>
      </c>
      <c r="G7319" t="str">
        <f t="shared" si="1142"/>
        <v>10</v>
      </c>
      <c r="H7319" t="str">
        <f t="shared" si="1143"/>
        <v>10</v>
      </c>
      <c r="I7319" t="str">
        <f t="shared" si="1144"/>
        <v>%1994-10-10%^^xsd:date</v>
      </c>
      <c r="J7319" t="str">
        <f t="shared" si="1145"/>
        <v/>
      </c>
      <c r="K7319" t="str">
        <f t="shared" si="1146"/>
        <v/>
      </c>
      <c r="L7319" t="str">
        <f t="shared" si="1147"/>
        <v/>
      </c>
      <c r="M7319" t="str">
        <f t="shared" si="1148"/>
        <v/>
      </c>
      <c r="N7319" t="str">
        <f t="shared" si="1149"/>
        <v>:8355 a crs:CommonwealthOrganisation ; schema:name %Senate References Committee on Legal and Constitutional Affairs% ; schema:startDate %1994-10-10%^^xsd:date ; time:hasTime [ time:hasBeginning [ time:inXSDDate %1994-10-10%^^xsd:date ]  ] .</v>
      </c>
    </row>
    <row r="7320" spans="1:14" x14ac:dyDescent="0.15">
      <c r="A7320" s="1" t="s">
        <v>14676</v>
      </c>
      <c r="B7320" s="1" t="s">
        <v>14677</v>
      </c>
      <c r="C7320" s="1">
        <v>19510101</v>
      </c>
      <c r="D7320" s="1">
        <v>19661231</v>
      </c>
      <c r="E7320" t="str">
        <f t="shared" si="1140"/>
        <v>8356</v>
      </c>
      <c r="F7320" t="str">
        <f t="shared" si="1141"/>
        <v>1951</v>
      </c>
      <c r="G7320" t="str">
        <f t="shared" si="1142"/>
        <v>01</v>
      </c>
      <c r="H7320" t="str">
        <f t="shared" si="1143"/>
        <v>01</v>
      </c>
      <c r="I7320" t="str">
        <f t="shared" si="1144"/>
        <v>%1951-01-01%^^xsd:date</v>
      </c>
      <c r="J7320" t="str">
        <f t="shared" si="1145"/>
        <v>1966</v>
      </c>
      <c r="K7320" t="str">
        <f t="shared" si="1146"/>
        <v>12</v>
      </c>
      <c r="L7320" t="str">
        <f t="shared" si="1147"/>
        <v>31</v>
      </c>
      <c r="M7320" t="str">
        <f t="shared" si="1148"/>
        <v>%1966-31-31%^^xsd:date</v>
      </c>
      <c r="N7320" t="str">
        <f t="shared" si="1149"/>
        <v>:8356 a crs:CommonwealthOrganisation ; schema:name %Headquarters Papua and New Guinea Command, Australian Army% ; schema:startDate %1951-01-01%^^xsd:date ; schema:endDate %1966-31-31%^^xsd:date ; time:hasTime [ time:hasBeginning [ time:inXSDDate %1951-01-01%^^xsd:date ]  ] .</v>
      </c>
    </row>
    <row r="7321" spans="1:14" x14ac:dyDescent="0.15">
      <c r="A7321" s="1" t="s">
        <v>14678</v>
      </c>
      <c r="B7321" s="1" t="s">
        <v>14679</v>
      </c>
      <c r="C7321" s="1">
        <v>19941010</v>
      </c>
      <c r="E7321" t="str">
        <f t="shared" si="1140"/>
        <v>8357</v>
      </c>
      <c r="F7321" t="str">
        <f t="shared" si="1141"/>
        <v>1994</v>
      </c>
      <c r="G7321" t="str">
        <f t="shared" si="1142"/>
        <v>10</v>
      </c>
      <c r="H7321" t="str">
        <f t="shared" si="1143"/>
        <v>10</v>
      </c>
      <c r="I7321" t="str">
        <f t="shared" si="1144"/>
        <v>%1994-10-10%^^xsd:date</v>
      </c>
      <c r="J7321" t="str">
        <f t="shared" si="1145"/>
        <v/>
      </c>
      <c r="K7321" t="str">
        <f t="shared" si="1146"/>
        <v/>
      </c>
      <c r="L7321" t="str">
        <f t="shared" si="1147"/>
        <v/>
      </c>
      <c r="M7321" t="str">
        <f t="shared" si="1148"/>
        <v/>
      </c>
      <c r="N7321" t="str">
        <f t="shared" si="1149"/>
        <v>:8357 a crs:CommonwealthOrganisation ; schema:name %Senate References Committee on Environment, Communications, Information Technology and the Arts% ; schema:startDate %1994-10-10%^^xsd:date ; time:hasTime [ time:hasBeginning [ time:inXSDDate %1994-10-10%^^xsd:date ]  ] .</v>
      </c>
    </row>
    <row r="7322" spans="1:14" x14ac:dyDescent="0.15">
      <c r="A7322" s="1" t="s">
        <v>14680</v>
      </c>
      <c r="B7322" s="1" t="s">
        <v>14681</v>
      </c>
      <c r="C7322" s="1">
        <v>19880101</v>
      </c>
      <c r="E7322" t="str">
        <f t="shared" si="1140"/>
        <v>8358</v>
      </c>
      <c r="F7322" t="str">
        <f t="shared" si="1141"/>
        <v>1988</v>
      </c>
      <c r="G7322" t="str">
        <f t="shared" si="1142"/>
        <v>01</v>
      </c>
      <c r="H7322" t="str">
        <f t="shared" si="1143"/>
        <v>01</v>
      </c>
      <c r="I7322" t="str">
        <f t="shared" si="1144"/>
        <v>%1988-01-01%^^xsd:date</v>
      </c>
      <c r="J7322" t="str">
        <f t="shared" si="1145"/>
        <v/>
      </c>
      <c r="K7322" t="str">
        <f t="shared" si="1146"/>
        <v/>
      </c>
      <c r="L7322" t="str">
        <f t="shared" si="1147"/>
        <v/>
      </c>
      <c r="M7322" t="str">
        <f t="shared" si="1148"/>
        <v/>
      </c>
      <c r="N7322" t="str">
        <f t="shared" si="1149"/>
        <v>:8358 a crs:CommonwealthOrganisation ; schema:name %Defence Housing Australia, Housing Management Centre, Melbourne West [Victoria]% ; schema:startDate %1988-01-01%^^xsd:date ; time:hasTime [ time:hasBeginning [ time:inXSDDate %1988-01-01%^^xsd:date ]  ] .</v>
      </c>
    </row>
    <row r="7323" spans="1:14" x14ac:dyDescent="0.15">
      <c r="A7323" s="1" t="s">
        <v>14682</v>
      </c>
      <c r="B7323" s="1" t="s">
        <v>14683</v>
      </c>
      <c r="C7323" s="1">
        <v>19960805</v>
      </c>
      <c r="D7323" s="1">
        <v>19980430</v>
      </c>
      <c r="E7323" t="str">
        <f t="shared" si="1140"/>
        <v>8359</v>
      </c>
      <c r="F7323" t="str">
        <f t="shared" si="1141"/>
        <v>1996</v>
      </c>
      <c r="G7323" t="str">
        <f t="shared" si="1142"/>
        <v>08</v>
      </c>
      <c r="H7323" t="str">
        <f t="shared" si="1143"/>
        <v>05</v>
      </c>
      <c r="I7323" t="str">
        <f t="shared" si="1144"/>
        <v>%1996-08-05%^^xsd:date</v>
      </c>
      <c r="J7323" t="str">
        <f t="shared" si="1145"/>
        <v>1998</v>
      </c>
      <c r="K7323" t="str">
        <f t="shared" si="1146"/>
        <v>04</v>
      </c>
      <c r="L7323" t="str">
        <f t="shared" si="1147"/>
        <v>30</v>
      </c>
      <c r="M7323" t="str">
        <f t="shared" si="1148"/>
        <v>%1998-30-30%^^xsd:date</v>
      </c>
      <c r="N7323" t="str">
        <f t="shared" si="1149"/>
        <v>:8359 a crs:CommonwealthOrganisation ; schema:name %Department of Employment, Education, Training and Youth Affairs, Area Office, Area Melbourne North West% ; schema:startDate %1996-08-05%^^xsd:date ; schema:endDate %1998-30-30%^^xsd:date ; time:hasTime [ time:hasBeginning [ time:inXSDDate %1996-08-05%^^xsd:date ]  ] .</v>
      </c>
    </row>
    <row r="7324" spans="1:14" x14ac:dyDescent="0.15">
      <c r="A7324" s="1" t="s">
        <v>14684</v>
      </c>
      <c r="B7324" s="1" t="s">
        <v>14685</v>
      </c>
      <c r="C7324" s="1">
        <v>19470716</v>
      </c>
      <c r="E7324" t="str">
        <f t="shared" si="1140"/>
        <v>0836</v>
      </c>
      <c r="F7324" t="str">
        <f t="shared" si="1141"/>
        <v>1947</v>
      </c>
      <c r="G7324" t="str">
        <f t="shared" si="1142"/>
        <v>07</v>
      </c>
      <c r="H7324" t="str">
        <f t="shared" si="1143"/>
        <v>16</v>
      </c>
      <c r="I7324" t="str">
        <f t="shared" si="1144"/>
        <v>%1947-07-16%^^xsd:date</v>
      </c>
      <c r="J7324" t="str">
        <f t="shared" si="1145"/>
        <v/>
      </c>
      <c r="K7324" t="str">
        <f t="shared" si="1146"/>
        <v/>
      </c>
      <c r="L7324" t="str">
        <f t="shared" si="1147"/>
        <v/>
      </c>
      <c r="M7324" t="str">
        <f t="shared" si="1148"/>
        <v/>
      </c>
      <c r="N7324" t="str">
        <f t="shared" si="1149"/>
        <v>:0836 a crs:CommonwealthOrganisation ; schema:name %Inspection Services Committee% ; schema:startDate %1947-07-16%^^xsd:date ; time:hasTime [ time:hasBeginning [ time:inXSDDate %1947-07-16%^^xsd:date ]  ] .</v>
      </c>
    </row>
    <row r="7325" spans="1:14" x14ac:dyDescent="0.15">
      <c r="A7325" s="1" t="s">
        <v>14686</v>
      </c>
      <c r="B7325" s="1" t="s">
        <v>14687</v>
      </c>
      <c r="C7325" s="1">
        <v>19960311</v>
      </c>
      <c r="D7325" s="1">
        <v>19971231</v>
      </c>
      <c r="E7325" t="str">
        <f t="shared" si="1140"/>
        <v>8360</v>
      </c>
      <c r="F7325" t="str">
        <f t="shared" si="1141"/>
        <v>1996</v>
      </c>
      <c r="G7325" t="str">
        <f t="shared" si="1142"/>
        <v>03</v>
      </c>
      <c r="H7325" t="str">
        <f t="shared" si="1143"/>
        <v>11</v>
      </c>
      <c r="I7325" t="str">
        <f t="shared" si="1144"/>
        <v>%1996-03-11%^^xsd:date</v>
      </c>
      <c r="J7325" t="str">
        <f t="shared" si="1145"/>
        <v>1997</v>
      </c>
      <c r="K7325" t="str">
        <f t="shared" si="1146"/>
        <v>12</v>
      </c>
      <c r="L7325" t="str">
        <f t="shared" si="1147"/>
        <v>31</v>
      </c>
      <c r="M7325" t="str">
        <f t="shared" si="1148"/>
        <v>%1997-31-31%^^xsd:date</v>
      </c>
      <c r="N7325" t="str">
        <f t="shared" si="1149"/>
        <v>:8360 a crs:CommonwealthOrganisation ; schema:name %Department of Employment, Education, Training and Youth Affairs, Area Office, Tasmania% ; schema:startDate %1996-03-11%^^xsd:date ; schema:endDate %1997-31-31%^^xsd:date ; time:hasTime [ time:hasBeginning [ time:inXSDDate %1996-03-11%^^xsd:date ]  ] .</v>
      </c>
    </row>
    <row r="7326" spans="1:14" x14ac:dyDescent="0.15">
      <c r="A7326" s="1" t="s">
        <v>14688</v>
      </c>
      <c r="B7326" s="1" t="s">
        <v>14689</v>
      </c>
      <c r="C7326" s="1">
        <v>19510101</v>
      </c>
      <c r="D7326" s="1">
        <v>19531231</v>
      </c>
      <c r="E7326" t="str">
        <f t="shared" si="1140"/>
        <v>8361</v>
      </c>
      <c r="F7326" t="str">
        <f t="shared" si="1141"/>
        <v>1951</v>
      </c>
      <c r="G7326" t="str">
        <f t="shared" si="1142"/>
        <v>01</v>
      </c>
      <c r="H7326" t="str">
        <f t="shared" si="1143"/>
        <v>01</v>
      </c>
      <c r="I7326" t="str">
        <f t="shared" si="1144"/>
        <v>%1951-01-01%^^xsd:date</v>
      </c>
      <c r="J7326" t="str">
        <f t="shared" si="1145"/>
        <v>1953</v>
      </c>
      <c r="K7326" t="str">
        <f t="shared" si="1146"/>
        <v>12</v>
      </c>
      <c r="L7326" t="str">
        <f t="shared" si="1147"/>
        <v>31</v>
      </c>
      <c r="M7326" t="str">
        <f t="shared" si="1148"/>
        <v>%1953-31-31%^^xsd:date</v>
      </c>
      <c r="N7326" t="str">
        <f t="shared" si="1149"/>
        <v>:8361 a crs:CommonwealthOrganisation ; schema:name %Building Industry Division, Queensland, Department of National Development [1]% ; schema:startDate %1951-01-01%^^xsd:date ; schema:endDate %1953-31-31%^^xsd:date ; time:hasTime [ time:hasBeginning [ time:inXSDDate %1951-01-01%^^xsd:date ]  ] .</v>
      </c>
    </row>
    <row r="7327" spans="1:14" x14ac:dyDescent="0.15">
      <c r="A7327" s="1" t="s">
        <v>14690</v>
      </c>
      <c r="B7327" s="1" t="s">
        <v>14691</v>
      </c>
      <c r="C7327" s="1">
        <v>19941010</v>
      </c>
      <c r="E7327" t="str">
        <f t="shared" si="1140"/>
        <v>8362</v>
      </c>
      <c r="F7327" t="str">
        <f t="shared" si="1141"/>
        <v>1994</v>
      </c>
      <c r="G7327" t="str">
        <f t="shared" si="1142"/>
        <v>10</v>
      </c>
      <c r="H7327" t="str">
        <f t="shared" si="1143"/>
        <v>10</v>
      </c>
      <c r="I7327" t="str">
        <f t="shared" si="1144"/>
        <v>%1994-10-10%^^xsd:date</v>
      </c>
      <c r="J7327" t="str">
        <f t="shared" si="1145"/>
        <v/>
      </c>
      <c r="K7327" t="str">
        <f t="shared" si="1146"/>
        <v/>
      </c>
      <c r="L7327" t="str">
        <f t="shared" si="1147"/>
        <v/>
      </c>
      <c r="M7327" t="str">
        <f t="shared" si="1148"/>
        <v/>
      </c>
      <c r="N7327" t="str">
        <f t="shared" si="1149"/>
        <v>:8362 a crs:CommonwealthOrganisation ; schema:name %Senate Reference Committee on Finance and Public Administration% ; schema:startDate %1994-10-10%^^xsd:date ; time:hasTime [ time:hasBeginning [ time:inXSDDate %1994-10-10%^^xsd:date ]  ] .</v>
      </c>
    </row>
    <row r="7328" spans="1:14" x14ac:dyDescent="0.15">
      <c r="A7328" s="1" t="s">
        <v>14692</v>
      </c>
      <c r="B7328" s="1" t="s">
        <v>14693</v>
      </c>
      <c r="C7328" s="1">
        <v>19960311</v>
      </c>
      <c r="D7328" s="1">
        <v>19970701</v>
      </c>
      <c r="E7328" t="str">
        <f t="shared" si="1140"/>
        <v>8363</v>
      </c>
      <c r="F7328" t="str">
        <f t="shared" si="1141"/>
        <v>1996</v>
      </c>
      <c r="G7328" t="str">
        <f t="shared" si="1142"/>
        <v>03</v>
      </c>
      <c r="H7328" t="str">
        <f t="shared" si="1143"/>
        <v>11</v>
      </c>
      <c r="I7328" t="str">
        <f t="shared" si="1144"/>
        <v>%1996-03-11%^^xsd:date</v>
      </c>
      <c r="J7328" t="str">
        <f t="shared" si="1145"/>
        <v>1997</v>
      </c>
      <c r="K7328" t="str">
        <f t="shared" si="1146"/>
        <v>07</v>
      </c>
      <c r="L7328" t="str">
        <f t="shared" si="1147"/>
        <v>01</v>
      </c>
      <c r="M7328" t="str">
        <f t="shared" si="1148"/>
        <v>%1997-01-01%^^xsd:date</v>
      </c>
      <c r="N7328" t="str">
        <f t="shared" si="1149"/>
        <v>:8363 a crs:CommonwealthOrganisation ; schema:name %Department of Employment, Education, Training and Youth Affairs, Area Office, Coastal% ; schema:startDate %1996-03-11%^^xsd:date ; schema:endDate %1997-01-01%^^xsd:date ; time:hasTime [ time:hasBeginning [ time:inXSDDate %1996-03-11%^^xsd:date ]  ] .</v>
      </c>
    </row>
    <row r="7329" spans="1:14" x14ac:dyDescent="0.15">
      <c r="A7329" s="1" t="s">
        <v>14694</v>
      </c>
      <c r="B7329" s="1" t="s">
        <v>14695</v>
      </c>
      <c r="C7329" s="1">
        <v>19910904</v>
      </c>
      <c r="D7329" s="1">
        <v>19941010</v>
      </c>
      <c r="E7329" t="str">
        <f t="shared" si="1140"/>
        <v>8364</v>
      </c>
      <c r="F7329" t="str">
        <f t="shared" si="1141"/>
        <v>1991</v>
      </c>
      <c r="G7329" t="str">
        <f t="shared" si="1142"/>
        <v>09</v>
      </c>
      <c r="H7329" t="str">
        <f t="shared" si="1143"/>
        <v>04</v>
      </c>
      <c r="I7329" t="str">
        <f t="shared" si="1144"/>
        <v>%1991-09-04%^^xsd:date</v>
      </c>
      <c r="J7329" t="str">
        <f t="shared" si="1145"/>
        <v>1994</v>
      </c>
      <c r="K7329" t="str">
        <f t="shared" si="1146"/>
        <v>10</v>
      </c>
      <c r="L7329" t="str">
        <f t="shared" si="1147"/>
        <v>10</v>
      </c>
      <c r="M7329" t="str">
        <f t="shared" si="1148"/>
        <v>%1994-10-10%^^xsd:date</v>
      </c>
      <c r="N7329" t="str">
        <f t="shared" si="1149"/>
        <v>:8364 a crs:CommonwealthOrganisation ; schema:name %Senate Standing Committee on Rural and Regional Affairs% ; schema:startDate %1991-09-04%^^xsd:date ; schema:endDate %1994-10-10%^^xsd:date ; time:hasTime [ time:hasBeginning [ time:inXSDDate %1991-09-04%^^xsd:date ]  ] .</v>
      </c>
    </row>
    <row r="7330" spans="1:14" x14ac:dyDescent="0.15">
      <c r="A7330" s="1" t="s">
        <v>14696</v>
      </c>
      <c r="B7330" s="1" t="s">
        <v>14697</v>
      </c>
      <c r="C7330" s="1">
        <v>19960805</v>
      </c>
      <c r="D7330" s="1">
        <v>19980430</v>
      </c>
      <c r="E7330" t="str">
        <f t="shared" si="1140"/>
        <v>8365</v>
      </c>
      <c r="F7330" t="str">
        <f t="shared" si="1141"/>
        <v>1996</v>
      </c>
      <c r="G7330" t="str">
        <f t="shared" si="1142"/>
        <v>08</v>
      </c>
      <c r="H7330" t="str">
        <f t="shared" si="1143"/>
        <v>05</v>
      </c>
      <c r="I7330" t="str">
        <f t="shared" si="1144"/>
        <v>%1996-08-05%^^xsd:date</v>
      </c>
      <c r="J7330" t="str">
        <f t="shared" si="1145"/>
        <v>1998</v>
      </c>
      <c r="K7330" t="str">
        <f t="shared" si="1146"/>
        <v>04</v>
      </c>
      <c r="L7330" t="str">
        <f t="shared" si="1147"/>
        <v>30</v>
      </c>
      <c r="M7330" t="str">
        <f t="shared" si="1148"/>
        <v>%1998-30-30%^^xsd:date</v>
      </c>
      <c r="N7330" t="str">
        <f t="shared" si="1149"/>
        <v>:8365 a crs:CommonwealthOrganisation ; schema:name %Department of Employment, Education, Training and Youth Affairs, Area Office, Area South Australia% ; schema:startDate %1996-08-05%^^xsd:date ; schema:endDate %1998-30-30%^^xsd:date ; time:hasTime [ time:hasBeginning [ time:inXSDDate %1996-08-05%^^xsd:date ]  ] .</v>
      </c>
    </row>
    <row r="7331" spans="1:14" x14ac:dyDescent="0.15">
      <c r="A7331" s="1" t="s">
        <v>14698</v>
      </c>
      <c r="B7331" s="1" t="s">
        <v>14699</v>
      </c>
      <c r="C7331" s="1">
        <v>19931209</v>
      </c>
      <c r="D7331" s="1">
        <v>19950330</v>
      </c>
      <c r="E7331" t="str">
        <f t="shared" si="1140"/>
        <v>8366</v>
      </c>
      <c r="F7331" t="str">
        <f t="shared" si="1141"/>
        <v>1993</v>
      </c>
      <c r="G7331" t="str">
        <f t="shared" si="1142"/>
        <v>12</v>
      </c>
      <c r="H7331" t="str">
        <f t="shared" si="1143"/>
        <v>09</v>
      </c>
      <c r="I7331" t="str">
        <f t="shared" si="1144"/>
        <v>%1993-12-09%^^xsd:date</v>
      </c>
      <c r="J7331" t="str">
        <f t="shared" si="1145"/>
        <v>1995</v>
      </c>
      <c r="K7331" t="str">
        <f t="shared" si="1146"/>
        <v>03</v>
      </c>
      <c r="L7331" t="str">
        <f t="shared" si="1147"/>
        <v>30</v>
      </c>
      <c r="M7331" t="str">
        <f t="shared" si="1148"/>
        <v>%1995-30-30%^^xsd:date</v>
      </c>
      <c r="N7331" t="str">
        <f t="shared" si="1149"/>
        <v>:8366 a crs:CommonwealthOrganisation ; schema:name %Senate Select Committee on Certain Aspects of Foreign Ownership Decisions in Relation to the Print Media% ; schema:startDate %1993-12-09%^^xsd:date ; schema:endDate %1995-30-30%^^xsd:date ; time:hasTime [ time:hasBeginning [ time:inXSDDate %1993-12-09%^^xsd:date ]  ] .</v>
      </c>
    </row>
    <row r="7332" spans="1:14" x14ac:dyDescent="0.15">
      <c r="A7332" s="1" t="s">
        <v>14700</v>
      </c>
      <c r="B7332" s="1" t="s">
        <v>14701</v>
      </c>
      <c r="C7332" s="1">
        <v>19941128</v>
      </c>
      <c r="D7332" s="1">
        <v>19950209</v>
      </c>
      <c r="E7332" t="str">
        <f t="shared" si="1140"/>
        <v>8367</v>
      </c>
      <c r="F7332" t="str">
        <f t="shared" si="1141"/>
        <v>1994</v>
      </c>
      <c r="G7332" t="str">
        <f t="shared" si="1142"/>
        <v>11</v>
      </c>
      <c r="H7332" t="str">
        <f t="shared" si="1143"/>
        <v>28</v>
      </c>
      <c r="I7332" t="str">
        <f t="shared" si="1144"/>
        <v>%1994-11-28%^^xsd:date</v>
      </c>
      <c r="J7332" t="str">
        <f t="shared" si="1145"/>
        <v>1995</v>
      </c>
      <c r="K7332" t="str">
        <f t="shared" si="1146"/>
        <v>02</v>
      </c>
      <c r="L7332" t="str">
        <f t="shared" si="1147"/>
        <v>09</v>
      </c>
      <c r="M7332" t="str">
        <f t="shared" si="1148"/>
        <v>%1995-09-09%^^xsd:date</v>
      </c>
      <c r="N7332" t="str">
        <f t="shared" si="1149"/>
        <v>:8367 a crs:CommonwealthOrganisation ; schema:name %Senate Select Committee on the Land Fund Bill% ; schema:startDate %1994-11-28%^^xsd:date ; schema:endDate %1995-09-09%^^xsd:date ; time:hasTime [ time:hasBeginning [ time:inXSDDate %1994-11-28%^^xsd:date ]  ] .</v>
      </c>
    </row>
    <row r="7333" spans="1:14" x14ac:dyDescent="0.15">
      <c r="A7333" s="1" t="s">
        <v>14702</v>
      </c>
      <c r="B7333" s="1" t="s">
        <v>14703</v>
      </c>
      <c r="C7333" s="1">
        <v>19950831</v>
      </c>
      <c r="D7333" s="1">
        <v>19951130</v>
      </c>
      <c r="E7333" t="str">
        <f t="shared" si="1140"/>
        <v>8368</v>
      </c>
      <c r="F7333" t="str">
        <f t="shared" si="1141"/>
        <v>1995</v>
      </c>
      <c r="G7333" t="str">
        <f t="shared" si="1142"/>
        <v>08</v>
      </c>
      <c r="H7333" t="str">
        <f t="shared" si="1143"/>
        <v>31</v>
      </c>
      <c r="I7333" t="str">
        <f t="shared" si="1144"/>
        <v>%1995-08-31%^^xsd:date</v>
      </c>
      <c r="J7333" t="str">
        <f t="shared" si="1145"/>
        <v>1995</v>
      </c>
      <c r="K7333" t="str">
        <f t="shared" si="1146"/>
        <v>11</v>
      </c>
      <c r="L7333" t="str">
        <f t="shared" si="1147"/>
        <v>30</v>
      </c>
      <c r="M7333" t="str">
        <f t="shared" si="1148"/>
        <v>%1995-30-30%^^xsd:date</v>
      </c>
      <c r="N7333" t="str">
        <f t="shared" si="1149"/>
        <v>:8368 a crs:CommonwealthOrganisation ; schema:name %Senate Select Committee on Certain Land Fund Matters% ; schema:startDate %1995-08-31%^^xsd:date ; schema:endDate %1995-30-30%^^xsd:date ; time:hasTime [ time:hasBeginning [ time:inXSDDate %1995-08-31%^^xsd:date ]  ] .</v>
      </c>
    </row>
    <row r="7334" spans="1:14" x14ac:dyDescent="0.15">
      <c r="A7334" s="1" t="s">
        <v>14704</v>
      </c>
      <c r="B7334" s="1" t="s">
        <v>14705</v>
      </c>
      <c r="C7334" s="1">
        <v>19941201</v>
      </c>
      <c r="D7334" s="1">
        <v>19951026</v>
      </c>
      <c r="E7334" t="str">
        <f t="shared" si="1140"/>
        <v>8369</v>
      </c>
      <c r="F7334" t="str">
        <f t="shared" si="1141"/>
        <v>1994</v>
      </c>
      <c r="G7334" t="str">
        <f t="shared" si="1142"/>
        <v>12</v>
      </c>
      <c r="H7334" t="str">
        <f t="shared" si="1143"/>
        <v>01</v>
      </c>
      <c r="I7334" t="str">
        <f t="shared" si="1144"/>
        <v>%1994-12-01%^^xsd:date</v>
      </c>
      <c r="J7334" t="str">
        <f t="shared" si="1145"/>
        <v>1995</v>
      </c>
      <c r="K7334" t="str">
        <f t="shared" si="1146"/>
        <v>10</v>
      </c>
      <c r="L7334" t="str">
        <f t="shared" si="1147"/>
        <v>26</v>
      </c>
      <c r="M7334" t="str">
        <f t="shared" si="1148"/>
        <v>%1995-26-26%^^xsd:date</v>
      </c>
      <c r="N7334" t="str">
        <f t="shared" si="1149"/>
        <v>:8369 a crs:CommonwealthOrganisation ; schema:name %Senate Select Committee on Unresolved Whistleblower Cases% ; schema:startDate %1994-12-01%^^xsd:date ; schema:endDate %1995-26-26%^^xsd:date ; time:hasTime [ time:hasBeginning [ time:inXSDDate %1994-12-01%^^xsd:date ]  ] .</v>
      </c>
    </row>
    <row r="7335" spans="1:14" x14ac:dyDescent="0.15">
      <c r="A7335" s="1" t="s">
        <v>14706</v>
      </c>
      <c r="B7335" s="1" t="s">
        <v>14707</v>
      </c>
      <c r="C7335" s="1">
        <v>19300701</v>
      </c>
      <c r="D7335" s="1">
        <v>19370331</v>
      </c>
      <c r="E7335" t="str">
        <f t="shared" si="1140"/>
        <v>0837</v>
      </c>
      <c r="F7335" t="str">
        <f t="shared" si="1141"/>
        <v>1930</v>
      </c>
      <c r="G7335" t="str">
        <f t="shared" si="1142"/>
        <v>07</v>
      </c>
      <c r="H7335" t="str">
        <f t="shared" si="1143"/>
        <v>01</v>
      </c>
      <c r="I7335" t="str">
        <f t="shared" si="1144"/>
        <v>%1930-07-01%^^xsd:date</v>
      </c>
      <c r="J7335" t="str">
        <f t="shared" si="1145"/>
        <v>1937</v>
      </c>
      <c r="K7335" t="str">
        <f t="shared" si="1146"/>
        <v>03</v>
      </c>
      <c r="L7335" t="str">
        <f t="shared" si="1147"/>
        <v>31</v>
      </c>
      <c r="M7335" t="str">
        <f t="shared" si="1148"/>
        <v>%1937-31-31%^^xsd:date</v>
      </c>
      <c r="N7335" t="str">
        <f t="shared" si="1149"/>
        <v>:0837 a crs:CommonwealthOrganisation ; schema:name %Development Branch, Prime Minister's Department% ; schema:startDate %1930-07-01%^^xsd:date ; schema:endDate %1937-31-31%^^xsd:date ; time:hasTime [ time:hasBeginning [ time:inXSDDate %1930-07-01%^^xsd:date ]  ] .</v>
      </c>
    </row>
    <row r="7336" spans="1:14" x14ac:dyDescent="0.15">
      <c r="A7336" s="1" t="s">
        <v>14708</v>
      </c>
      <c r="B7336" s="1" t="s">
        <v>14709</v>
      </c>
      <c r="C7336" s="1">
        <v>19960805</v>
      </c>
      <c r="D7336" s="1">
        <v>19980430</v>
      </c>
      <c r="E7336" t="str">
        <f t="shared" si="1140"/>
        <v>8370</v>
      </c>
      <c r="F7336" t="str">
        <f t="shared" si="1141"/>
        <v>1996</v>
      </c>
      <c r="G7336" t="str">
        <f t="shared" si="1142"/>
        <v>08</v>
      </c>
      <c r="H7336" t="str">
        <f t="shared" si="1143"/>
        <v>05</v>
      </c>
      <c r="I7336" t="str">
        <f t="shared" si="1144"/>
        <v>%1996-08-05%^^xsd:date</v>
      </c>
      <c r="J7336" t="str">
        <f t="shared" si="1145"/>
        <v>1998</v>
      </c>
      <c r="K7336" t="str">
        <f t="shared" si="1146"/>
        <v>04</v>
      </c>
      <c r="L7336" t="str">
        <f t="shared" si="1147"/>
        <v>30</v>
      </c>
      <c r="M7336" t="str">
        <f t="shared" si="1148"/>
        <v>%1998-30-30%^^xsd:date</v>
      </c>
      <c r="N7336" t="str">
        <f t="shared" si="1149"/>
        <v>:8370 a crs:CommonwealthOrganisation ; schema:name %Department of Employment, Education, Training and Youth Affairs, Area Office, Area Sydney Metropolitan South% ; schema:startDate %1996-08-05%^^xsd:date ; schema:endDate %1998-30-30%^^xsd:date ; time:hasTime [ time:hasBeginning [ time:inXSDDate %1996-08-05%^^xsd:date ]  ] .</v>
      </c>
    </row>
    <row r="7337" spans="1:14" x14ac:dyDescent="0.15">
      <c r="A7337" s="1" t="s">
        <v>14710</v>
      </c>
      <c r="B7337" s="1" t="s">
        <v>14711</v>
      </c>
      <c r="C7337" s="1">
        <v>19960805</v>
      </c>
      <c r="D7337" s="1">
        <v>19980430</v>
      </c>
      <c r="E7337" t="str">
        <f t="shared" si="1140"/>
        <v>8371</v>
      </c>
      <c r="F7337" t="str">
        <f t="shared" si="1141"/>
        <v>1996</v>
      </c>
      <c r="G7337" t="str">
        <f t="shared" si="1142"/>
        <v>08</v>
      </c>
      <c r="H7337" t="str">
        <f t="shared" si="1143"/>
        <v>05</v>
      </c>
      <c r="I7337" t="str">
        <f t="shared" si="1144"/>
        <v>%1996-08-05%^^xsd:date</v>
      </c>
      <c r="J7337" t="str">
        <f t="shared" si="1145"/>
        <v>1998</v>
      </c>
      <c r="K7337" t="str">
        <f t="shared" si="1146"/>
        <v>04</v>
      </c>
      <c r="L7337" t="str">
        <f t="shared" si="1147"/>
        <v>30</v>
      </c>
      <c r="M7337" t="str">
        <f t="shared" si="1148"/>
        <v>%1998-30-30%^^xsd:date</v>
      </c>
      <c r="N7337" t="str">
        <f t="shared" si="1149"/>
        <v>:8371 a crs:CommonwealthOrganisation ; schema:name %Department of Employment, Education, Training and Youth Affairs, Area Office, Area Sydney West and North% ; schema:startDate %1996-08-05%^^xsd:date ; schema:endDate %1998-30-30%^^xsd:date ; time:hasTime [ time:hasBeginning [ time:inXSDDate %1996-08-05%^^xsd:date ]  ] .</v>
      </c>
    </row>
    <row r="7338" spans="1:14" x14ac:dyDescent="0.15">
      <c r="A7338" s="1" t="s">
        <v>14712</v>
      </c>
      <c r="B7338" s="1" t="s">
        <v>14713</v>
      </c>
      <c r="C7338" s="1">
        <v>19941010</v>
      </c>
      <c r="E7338" t="str">
        <f t="shared" si="1140"/>
        <v>8372</v>
      </c>
      <c r="F7338" t="str">
        <f t="shared" si="1141"/>
        <v>1994</v>
      </c>
      <c r="G7338" t="str">
        <f t="shared" si="1142"/>
        <v>10</v>
      </c>
      <c r="H7338" t="str">
        <f t="shared" si="1143"/>
        <v>10</v>
      </c>
      <c r="I7338" t="str">
        <f t="shared" si="1144"/>
        <v>%1994-10-10%^^xsd:date</v>
      </c>
      <c r="J7338" t="str">
        <f t="shared" si="1145"/>
        <v/>
      </c>
      <c r="K7338" t="str">
        <f t="shared" si="1146"/>
        <v/>
      </c>
      <c r="L7338" t="str">
        <f t="shared" si="1147"/>
        <v/>
      </c>
      <c r="M7338" t="str">
        <f t="shared" si="1148"/>
        <v/>
      </c>
      <c r="N7338" t="str">
        <f t="shared" si="1149"/>
        <v>:8372 a crs:CommonwealthOrganisation ; schema:name %Senate References Committee on Economics% ; schema:startDate %1994-10-10%^^xsd:date ; time:hasTime [ time:hasBeginning [ time:inXSDDate %1994-10-10%^^xsd:date ]  ] .</v>
      </c>
    </row>
    <row r="7339" spans="1:14" x14ac:dyDescent="0.15">
      <c r="A7339" s="1" t="s">
        <v>14714</v>
      </c>
      <c r="B7339" s="1" t="s">
        <v>14715</v>
      </c>
      <c r="C7339" s="1">
        <v>19670508</v>
      </c>
      <c r="E7339" t="str">
        <f t="shared" si="1140"/>
        <v>8373</v>
      </c>
      <c r="F7339" t="str">
        <f t="shared" si="1141"/>
        <v>1967</v>
      </c>
      <c r="G7339" t="str">
        <f t="shared" si="1142"/>
        <v>05</v>
      </c>
      <c r="H7339" t="str">
        <f t="shared" si="1143"/>
        <v>08</v>
      </c>
      <c r="I7339" t="str">
        <f t="shared" si="1144"/>
        <v>%1967-05-08%^^xsd:date</v>
      </c>
      <c r="J7339" t="str">
        <f t="shared" si="1145"/>
        <v/>
      </c>
      <c r="K7339" t="str">
        <f t="shared" si="1146"/>
        <v/>
      </c>
      <c r="L7339" t="str">
        <f t="shared" si="1147"/>
        <v/>
      </c>
      <c r="M7339" t="str">
        <f t="shared" si="1148"/>
        <v/>
      </c>
      <c r="N7339" t="str">
        <f t="shared" si="1149"/>
        <v>:8373 a crs:CommonwealthOrganisation ; schema:name %RAAF Support Unit, Canberra [ACT]% ; schema:startDate %1967-05-08%^^xsd:date ; time:hasTime [ time:hasBeginning [ time:inXSDDate %1967-05-08%^^xsd:date ]  ] .</v>
      </c>
    </row>
    <row r="7340" spans="1:14" x14ac:dyDescent="0.15">
      <c r="A7340" s="1" t="s">
        <v>14716</v>
      </c>
      <c r="B7340" s="1" t="s">
        <v>14717</v>
      </c>
      <c r="C7340" s="1">
        <v>19960311</v>
      </c>
      <c r="D7340" s="1">
        <v>19980430</v>
      </c>
      <c r="E7340" t="str">
        <f t="shared" si="1140"/>
        <v>8374</v>
      </c>
      <c r="F7340" t="str">
        <f t="shared" si="1141"/>
        <v>1996</v>
      </c>
      <c r="G7340" t="str">
        <f t="shared" si="1142"/>
        <v>03</v>
      </c>
      <c r="H7340" t="str">
        <f t="shared" si="1143"/>
        <v>11</v>
      </c>
      <c r="I7340" t="str">
        <f t="shared" si="1144"/>
        <v>%1996-03-11%^^xsd:date</v>
      </c>
      <c r="J7340" t="str">
        <f t="shared" si="1145"/>
        <v>1998</v>
      </c>
      <c r="K7340" t="str">
        <f t="shared" si="1146"/>
        <v>04</v>
      </c>
      <c r="L7340" t="str">
        <f t="shared" si="1147"/>
        <v>30</v>
      </c>
      <c r="M7340" t="str">
        <f t="shared" si="1148"/>
        <v>%1998-30-30%^^xsd:date</v>
      </c>
      <c r="N7340" t="str">
        <f t="shared" si="1149"/>
        <v>:8374 a crs:CommonwealthOrganisation ; schema:name %Department of Employment, Education, Training and Youth Affairs, Area Office, Queensland North, Townsville [Queensland]% ; schema:startDate %1996-03-11%^^xsd:date ; schema:endDate %1998-30-30%^^xsd:date ; time:hasTime [ time:hasBeginning [ time:inXSDDate %1996-03-11%^^xsd:date ]  ] .</v>
      </c>
    </row>
    <row r="7341" spans="1:14" x14ac:dyDescent="0.15">
      <c r="A7341" s="1" t="s">
        <v>14718</v>
      </c>
      <c r="B7341" s="1" t="s">
        <v>14719</v>
      </c>
      <c r="C7341" s="1">
        <v>19950101</v>
      </c>
      <c r="E7341" t="str">
        <f t="shared" si="1140"/>
        <v>8375</v>
      </c>
      <c r="F7341" t="str">
        <f t="shared" si="1141"/>
        <v>1995</v>
      </c>
      <c r="G7341" t="str">
        <f t="shared" si="1142"/>
        <v>01</v>
      </c>
      <c r="H7341" t="str">
        <f t="shared" si="1143"/>
        <v>01</v>
      </c>
      <c r="I7341" t="str">
        <f t="shared" si="1144"/>
        <v>%1995-01-01%^^xsd:date</v>
      </c>
      <c r="J7341" t="str">
        <f t="shared" si="1145"/>
        <v/>
      </c>
      <c r="K7341" t="str">
        <f t="shared" si="1146"/>
        <v/>
      </c>
      <c r="L7341" t="str">
        <f t="shared" si="1147"/>
        <v/>
      </c>
      <c r="M7341" t="str">
        <f t="shared" si="1148"/>
        <v/>
      </c>
      <c r="N7341" t="str">
        <f t="shared" si="1149"/>
        <v>:8375 a crs:CommonwealthOrganisation ; schema:name %Darwin Logistics Battalion, Australian Army, Northern Territory% ; schema:startDate %1995-01-01%^^xsd:date ; time:hasTime [ time:hasBeginning [ time:inXSDDate %1995-01-01%^^xsd:date ]  ] .</v>
      </c>
    </row>
    <row r="7342" spans="1:14" x14ac:dyDescent="0.15">
      <c r="A7342" s="1" t="s">
        <v>14720</v>
      </c>
      <c r="B7342" s="1" t="s">
        <v>14721</v>
      </c>
      <c r="C7342" s="1">
        <v>19930701</v>
      </c>
      <c r="D7342" s="1">
        <v>20111231</v>
      </c>
      <c r="E7342" t="str">
        <f t="shared" si="1140"/>
        <v>8376</v>
      </c>
      <c r="F7342" t="str">
        <f t="shared" si="1141"/>
        <v>1993</v>
      </c>
      <c r="G7342" t="str">
        <f t="shared" si="1142"/>
        <v>07</v>
      </c>
      <c r="H7342" t="str">
        <f t="shared" si="1143"/>
        <v>01</v>
      </c>
      <c r="I7342" t="str">
        <f t="shared" si="1144"/>
        <v>%1993-07-01%^^xsd:date</v>
      </c>
      <c r="J7342" t="str">
        <f t="shared" si="1145"/>
        <v>2011</v>
      </c>
      <c r="K7342" t="str">
        <f t="shared" si="1146"/>
        <v>12</v>
      </c>
      <c r="L7342" t="str">
        <f t="shared" si="1147"/>
        <v>31</v>
      </c>
      <c r="M7342" t="str">
        <f t="shared" si="1148"/>
        <v>%2011-31-31%^^xsd:date</v>
      </c>
      <c r="N7342" t="str">
        <f t="shared" si="1149"/>
        <v>:8376 a crs:CommonwealthOrganisation ; schema:name %National Childcare Accreditation Council% ; schema:startDate %1993-07-01%^^xsd:date ; schema:endDate %2011-31-31%^^xsd:date ; time:hasTime [ time:hasBeginning [ time:inXSDDate %1993-07-01%^^xsd:date ]  ] .</v>
      </c>
    </row>
    <row r="7343" spans="1:14" x14ac:dyDescent="0.15">
      <c r="A7343" s="1" t="s">
        <v>14722</v>
      </c>
      <c r="B7343" s="1" t="s">
        <v>14723</v>
      </c>
      <c r="C7343" s="1">
        <v>19960311</v>
      </c>
      <c r="D7343" s="1">
        <v>19980430</v>
      </c>
      <c r="E7343" t="str">
        <f t="shared" si="1140"/>
        <v>8377</v>
      </c>
      <c r="F7343" t="str">
        <f t="shared" si="1141"/>
        <v>1996</v>
      </c>
      <c r="G7343" t="str">
        <f t="shared" si="1142"/>
        <v>03</v>
      </c>
      <c r="H7343" t="str">
        <f t="shared" si="1143"/>
        <v>11</v>
      </c>
      <c r="I7343" t="str">
        <f t="shared" si="1144"/>
        <v>%1996-03-11%^^xsd:date</v>
      </c>
      <c r="J7343" t="str">
        <f t="shared" si="1145"/>
        <v>1998</v>
      </c>
      <c r="K7343" t="str">
        <f t="shared" si="1146"/>
        <v>04</v>
      </c>
      <c r="L7343" t="str">
        <f t="shared" si="1147"/>
        <v>30</v>
      </c>
      <c r="M7343" t="str">
        <f t="shared" si="1148"/>
        <v>%1998-30-30%^^xsd:date</v>
      </c>
      <c r="N7343" t="str">
        <f t="shared" si="1149"/>
        <v>:8377 a crs:CommonwealthOrganisation ; schema:name %Department of Employment, Education, Training and Youth Affairs, Kimberley Regional Office, Broome [Western Australia]% ; schema:startDate %1996-03-11%^^xsd:date ; schema:endDate %1998-30-30%^^xsd:date ; time:hasTime [ time:hasBeginning [ time:inXSDDate %1996-03-11%^^xsd:date ]  ] .</v>
      </c>
    </row>
    <row r="7344" spans="1:14" x14ac:dyDescent="0.15">
      <c r="A7344" s="1" t="s">
        <v>14724</v>
      </c>
      <c r="B7344" s="1" t="s">
        <v>14725</v>
      </c>
      <c r="C7344" s="1">
        <v>19960311</v>
      </c>
      <c r="D7344" s="1">
        <v>19980430</v>
      </c>
      <c r="E7344" t="str">
        <f t="shared" si="1140"/>
        <v>8378</v>
      </c>
      <c r="F7344" t="str">
        <f t="shared" si="1141"/>
        <v>1996</v>
      </c>
      <c r="G7344" t="str">
        <f t="shared" si="1142"/>
        <v>03</v>
      </c>
      <c r="H7344" t="str">
        <f t="shared" si="1143"/>
        <v>11</v>
      </c>
      <c r="I7344" t="str">
        <f t="shared" si="1144"/>
        <v>%1996-03-11%^^xsd:date</v>
      </c>
      <c r="J7344" t="str">
        <f t="shared" si="1145"/>
        <v>1998</v>
      </c>
      <c r="K7344" t="str">
        <f t="shared" si="1146"/>
        <v>04</v>
      </c>
      <c r="L7344" t="str">
        <f t="shared" si="1147"/>
        <v>30</v>
      </c>
      <c r="M7344" t="str">
        <f t="shared" si="1148"/>
        <v>%1998-30-30%^^xsd:date</v>
      </c>
      <c r="N7344" t="str">
        <f t="shared" si="1149"/>
        <v>:8378 a crs:CommonwealthOrganisation ; schema:name %Department of Employment, Education, Training and Youth Affairs, Derby Branch Office [Western Australia]% ; schema:startDate %1996-03-11%^^xsd:date ; schema:endDate %1998-30-30%^^xsd:date ; time:hasTime [ time:hasBeginning [ time:inXSDDate %1996-03-11%^^xsd:date ]  ] .</v>
      </c>
    </row>
    <row r="7345" spans="1:14" x14ac:dyDescent="0.15">
      <c r="A7345" s="1" t="s">
        <v>14726</v>
      </c>
      <c r="B7345" s="1" t="s">
        <v>14727</v>
      </c>
      <c r="C7345" s="1">
        <v>19960311</v>
      </c>
      <c r="D7345" s="1">
        <v>19980430</v>
      </c>
      <c r="E7345" t="str">
        <f t="shared" si="1140"/>
        <v>8379</v>
      </c>
      <c r="F7345" t="str">
        <f t="shared" si="1141"/>
        <v>1996</v>
      </c>
      <c r="G7345" t="str">
        <f t="shared" si="1142"/>
        <v>03</v>
      </c>
      <c r="H7345" t="str">
        <f t="shared" si="1143"/>
        <v>11</v>
      </c>
      <c r="I7345" t="str">
        <f t="shared" si="1144"/>
        <v>%1996-03-11%^^xsd:date</v>
      </c>
      <c r="J7345" t="str">
        <f t="shared" si="1145"/>
        <v>1998</v>
      </c>
      <c r="K7345" t="str">
        <f t="shared" si="1146"/>
        <v>04</v>
      </c>
      <c r="L7345" t="str">
        <f t="shared" si="1147"/>
        <v>30</v>
      </c>
      <c r="M7345" t="str">
        <f t="shared" si="1148"/>
        <v>%1998-30-30%^^xsd:date</v>
      </c>
      <c r="N7345" t="str">
        <f t="shared" si="1149"/>
        <v>:8379 a crs:CommonwealthOrganisation ; schema:name %Department of Employment, Education, Training and Youth Affairs, Kununurra Branch Office [Western Australia]% ; schema:startDate %1996-03-11%^^xsd:date ; schema:endDate %1998-30-30%^^xsd:date ; time:hasTime [ time:hasBeginning [ time:inXSDDate %1996-03-11%^^xsd:date ]  ] .</v>
      </c>
    </row>
    <row r="7346" spans="1:14" x14ac:dyDescent="0.15">
      <c r="A7346" s="1" t="s">
        <v>14728</v>
      </c>
      <c r="B7346" s="1" t="s">
        <v>14729</v>
      </c>
      <c r="C7346" s="1">
        <v>19510701</v>
      </c>
      <c r="D7346" s="1">
        <v>19680430</v>
      </c>
      <c r="E7346" t="str">
        <f t="shared" si="1140"/>
        <v>0838</v>
      </c>
      <c r="F7346" t="str">
        <f t="shared" si="1141"/>
        <v>1951</v>
      </c>
      <c r="G7346" t="str">
        <f t="shared" si="1142"/>
        <v>07</v>
      </c>
      <c r="H7346" t="str">
        <f t="shared" si="1143"/>
        <v>01</v>
      </c>
      <c r="I7346" t="str">
        <f t="shared" si="1144"/>
        <v>%1951-07-01%^^xsd:date</v>
      </c>
      <c r="J7346" t="str">
        <f t="shared" si="1145"/>
        <v>1968</v>
      </c>
      <c r="K7346" t="str">
        <f t="shared" si="1146"/>
        <v>04</v>
      </c>
      <c r="L7346" t="str">
        <f t="shared" si="1147"/>
        <v>30</v>
      </c>
      <c r="M7346" t="str">
        <f t="shared" si="1148"/>
        <v>%1968-30-30%^^xsd:date</v>
      </c>
      <c r="N7346" t="str">
        <f t="shared" si="1149"/>
        <v>:0838 a crs:CommonwealthOrganisation ; schema:name %Building Section [I], Department of the Interior [II]% ; schema:startDate %1951-07-01%^^xsd:date ; schema:endDate %1968-30-30%^^xsd:date ; time:hasTime [ time:hasBeginning [ time:inXSDDate %1951-07-01%^^xsd:date ]  ] .</v>
      </c>
    </row>
    <row r="7347" spans="1:14" x14ac:dyDescent="0.15">
      <c r="A7347" s="1" t="s">
        <v>14730</v>
      </c>
      <c r="B7347" s="1" t="s">
        <v>14731</v>
      </c>
      <c r="C7347" s="1">
        <v>19960311</v>
      </c>
      <c r="D7347" s="1">
        <v>19981021</v>
      </c>
      <c r="E7347" t="str">
        <f t="shared" si="1140"/>
        <v>8380</v>
      </c>
      <c r="F7347" t="str">
        <f t="shared" si="1141"/>
        <v>1996</v>
      </c>
      <c r="G7347" t="str">
        <f t="shared" si="1142"/>
        <v>03</v>
      </c>
      <c r="H7347" t="str">
        <f t="shared" si="1143"/>
        <v>11</v>
      </c>
      <c r="I7347" t="str">
        <f t="shared" si="1144"/>
        <v>%1996-03-11%^^xsd:date</v>
      </c>
      <c r="J7347" t="str">
        <f t="shared" si="1145"/>
        <v>1998</v>
      </c>
      <c r="K7347" t="str">
        <f t="shared" si="1146"/>
        <v>10</v>
      </c>
      <c r="L7347" t="str">
        <f t="shared" si="1147"/>
        <v>21</v>
      </c>
      <c r="M7347" t="str">
        <f t="shared" si="1148"/>
        <v>%1998-21-21%^^xsd:date</v>
      </c>
      <c r="N7347" t="str">
        <f t="shared" si="1149"/>
        <v>:8380 a crs:CommonwealthOrganisation ; schema:name %Department of Employment Education, Training and Youth Affairs, Pilbara Regional Office, Port Hedland [Western Australia]% ; schema:startDate %1996-03-11%^^xsd:date ; schema:endDate %1998-21-21%^^xsd:date ; time:hasTime [ time:hasBeginning [ time:inXSDDate %1996-03-11%^^xsd:date ]  ] .</v>
      </c>
    </row>
    <row r="7348" spans="1:14" x14ac:dyDescent="0.15">
      <c r="A7348" s="1" t="s">
        <v>14732</v>
      </c>
      <c r="B7348" s="1" t="s">
        <v>14733</v>
      </c>
      <c r="C7348" s="1">
        <v>19960311</v>
      </c>
      <c r="D7348" s="1">
        <v>19980430</v>
      </c>
      <c r="E7348" t="str">
        <f t="shared" si="1140"/>
        <v>8381</v>
      </c>
      <c r="F7348" t="str">
        <f t="shared" si="1141"/>
        <v>1996</v>
      </c>
      <c r="G7348" t="str">
        <f t="shared" si="1142"/>
        <v>03</v>
      </c>
      <c r="H7348" t="str">
        <f t="shared" si="1143"/>
        <v>11</v>
      </c>
      <c r="I7348" t="str">
        <f t="shared" si="1144"/>
        <v>%1996-03-11%^^xsd:date</v>
      </c>
      <c r="J7348" t="str">
        <f t="shared" si="1145"/>
        <v>1998</v>
      </c>
      <c r="K7348" t="str">
        <f t="shared" si="1146"/>
        <v>04</v>
      </c>
      <c r="L7348" t="str">
        <f t="shared" si="1147"/>
        <v>30</v>
      </c>
      <c r="M7348" t="str">
        <f t="shared" si="1148"/>
        <v>%1998-30-30%^^xsd:date</v>
      </c>
      <c r="N7348" t="str">
        <f t="shared" si="1149"/>
        <v>:8381 a crs:CommonwealthOrganisation ; schema:name %Department of Employment, Education, Training and Youth Affairs, Karratha Branch Office [Western Australia]% ; schema:startDate %1996-03-11%^^xsd:date ; schema:endDate %1998-30-30%^^xsd:date ; time:hasTime [ time:hasBeginning [ time:inXSDDate %1996-03-11%^^xsd:date ]  ] .</v>
      </c>
    </row>
    <row r="7349" spans="1:14" x14ac:dyDescent="0.15">
      <c r="A7349" s="1" t="s">
        <v>14734</v>
      </c>
      <c r="B7349" s="1" t="s">
        <v>14735</v>
      </c>
      <c r="C7349" s="1">
        <v>19920101</v>
      </c>
      <c r="E7349" t="str">
        <f t="shared" si="1140"/>
        <v>8382</v>
      </c>
      <c r="F7349" t="str">
        <f t="shared" si="1141"/>
        <v>1992</v>
      </c>
      <c r="G7349" t="str">
        <f t="shared" si="1142"/>
        <v>01</v>
      </c>
      <c r="H7349" t="str">
        <f t="shared" si="1143"/>
        <v>01</v>
      </c>
      <c r="I7349" t="str">
        <f t="shared" si="1144"/>
        <v>%1992-01-01%^^xsd:date</v>
      </c>
      <c r="J7349" t="str">
        <f t="shared" si="1145"/>
        <v/>
      </c>
      <c r="K7349" t="str">
        <f t="shared" si="1146"/>
        <v/>
      </c>
      <c r="L7349" t="str">
        <f t="shared" si="1147"/>
        <v/>
      </c>
      <c r="M7349" t="str">
        <f t="shared" si="1148"/>
        <v/>
      </c>
      <c r="N7349" t="str">
        <f t="shared" si="1149"/>
        <v>:8382 a crs:CommonwealthOrganisation ; schema:name %Comcare, Branch Office, Darwin% ; schema:startDate %1992-01-01%^^xsd:date ; time:hasTime [ time:hasBeginning [ time:inXSDDate %1992-01-01%^^xsd:date ]  ] .</v>
      </c>
    </row>
    <row r="7350" spans="1:14" x14ac:dyDescent="0.15">
      <c r="A7350" s="1" t="s">
        <v>14736</v>
      </c>
      <c r="B7350" s="1" t="s">
        <v>14737</v>
      </c>
      <c r="C7350" s="1">
        <v>19960101</v>
      </c>
      <c r="D7350" s="1">
        <v>19970829</v>
      </c>
      <c r="E7350" t="str">
        <f t="shared" si="1140"/>
        <v>8385</v>
      </c>
      <c r="F7350" t="str">
        <f t="shared" si="1141"/>
        <v>1996</v>
      </c>
      <c r="G7350" t="str">
        <f t="shared" si="1142"/>
        <v>01</v>
      </c>
      <c r="H7350" t="str">
        <f t="shared" si="1143"/>
        <v>01</v>
      </c>
      <c r="I7350" t="str">
        <f t="shared" si="1144"/>
        <v>%1996-01-01%^^xsd:date</v>
      </c>
      <c r="J7350" t="str">
        <f t="shared" si="1145"/>
        <v>1997</v>
      </c>
      <c r="K7350" t="str">
        <f t="shared" si="1146"/>
        <v>08</v>
      </c>
      <c r="L7350" t="str">
        <f t="shared" si="1147"/>
        <v>29</v>
      </c>
      <c r="M7350" t="str">
        <f t="shared" si="1148"/>
        <v>%1997-29-29%^^xsd:date</v>
      </c>
      <c r="N7350" t="str">
        <f t="shared" si="1149"/>
        <v>:8385 a crs:CommonwealthOrganisation ; schema:name %Works Australia, State Office, Victoria% ; schema:startDate %1996-01-01%^^xsd:date ; schema:endDate %1997-29-29%^^xsd:date ; time:hasTime [ time:hasBeginning [ time:inXSDDate %1996-01-01%^^xsd:date ]  ] .</v>
      </c>
    </row>
    <row r="7351" spans="1:14" x14ac:dyDescent="0.15">
      <c r="A7351" s="1" t="s">
        <v>14738</v>
      </c>
      <c r="B7351" s="1" t="s">
        <v>14739</v>
      </c>
      <c r="C7351" s="1">
        <v>19410510</v>
      </c>
      <c r="D7351" s="1">
        <v>19450823</v>
      </c>
      <c r="E7351" t="str">
        <f t="shared" si="1140"/>
        <v>8386</v>
      </c>
      <c r="F7351" t="str">
        <f t="shared" si="1141"/>
        <v>1941</v>
      </c>
      <c r="G7351" t="str">
        <f t="shared" si="1142"/>
        <v>05</v>
      </c>
      <c r="H7351" t="str">
        <f t="shared" si="1143"/>
        <v>10</v>
      </c>
      <c r="I7351" t="str">
        <f t="shared" si="1144"/>
        <v>%1941-05-10%^^xsd:date</v>
      </c>
      <c r="J7351" t="str">
        <f t="shared" si="1145"/>
        <v>1945</v>
      </c>
      <c r="K7351" t="str">
        <f t="shared" si="1146"/>
        <v>08</v>
      </c>
      <c r="L7351" t="str">
        <f t="shared" si="1147"/>
        <v>23</v>
      </c>
      <c r="M7351" t="str">
        <f t="shared" si="1148"/>
        <v>%1945-23-23%^^xsd:date</v>
      </c>
      <c r="N7351" t="str">
        <f t="shared" si="1149"/>
        <v>:8386 a crs:CommonwealthOrganisation ; schema:name %Combined Operational Intelligence Centre% ; schema:startDate %1941-05-10%^^xsd:date ; schema:endDate %1945-23-23%^^xsd:date ; time:hasTime [ time:hasBeginning [ time:inXSDDate %1941-05-10%^^xsd:date ]  ] .</v>
      </c>
    </row>
    <row r="7352" spans="1:14" x14ac:dyDescent="0.15">
      <c r="A7352" s="1" t="s">
        <v>14740</v>
      </c>
      <c r="B7352" s="1" t="s">
        <v>14741</v>
      </c>
      <c r="C7352" s="1">
        <v>19520407</v>
      </c>
      <c r="E7352" t="str">
        <f t="shared" si="1140"/>
        <v>8387</v>
      </c>
      <c r="F7352" t="str">
        <f t="shared" si="1141"/>
        <v>1952</v>
      </c>
      <c r="G7352" t="str">
        <f t="shared" si="1142"/>
        <v>04</v>
      </c>
      <c r="H7352" t="str">
        <f t="shared" si="1143"/>
        <v>07</v>
      </c>
      <c r="I7352" t="str">
        <f t="shared" si="1144"/>
        <v>%1952-04-07%^^xsd:date</v>
      </c>
      <c r="J7352" t="str">
        <f t="shared" si="1145"/>
        <v/>
      </c>
      <c r="K7352" t="str">
        <f t="shared" si="1146"/>
        <v/>
      </c>
      <c r="L7352" t="str">
        <f t="shared" si="1147"/>
        <v/>
      </c>
      <c r="M7352" t="str">
        <f t="shared" si="1148"/>
        <v/>
      </c>
      <c r="N7352" t="str">
        <f t="shared" si="1149"/>
        <v>:8387 a crs:CommonwealthOrganisation ; schema:name %HC 723 Squadron, Royal Australian Navy% ; schema:startDate %1952-04-07%^^xsd:date ; time:hasTime [ time:hasBeginning [ time:inXSDDate %1952-04-07%^^xsd:date ]  ] .</v>
      </c>
    </row>
    <row r="7353" spans="1:14" x14ac:dyDescent="0.15">
      <c r="A7353" s="1" t="s">
        <v>14742</v>
      </c>
      <c r="B7353" s="1" t="s">
        <v>14743</v>
      </c>
      <c r="C7353" s="1">
        <v>19271201</v>
      </c>
      <c r="D7353" s="1">
        <v>19300114</v>
      </c>
      <c r="E7353" t="str">
        <f t="shared" si="1140"/>
        <v>8388</v>
      </c>
      <c r="F7353" t="str">
        <f t="shared" si="1141"/>
        <v>1927</v>
      </c>
      <c r="G7353" t="str">
        <f t="shared" si="1142"/>
        <v>12</v>
      </c>
      <c r="H7353" t="str">
        <f t="shared" si="1143"/>
        <v>01</v>
      </c>
      <c r="I7353" t="str">
        <f t="shared" si="1144"/>
        <v>%1927-12-01%^^xsd:date</v>
      </c>
      <c r="J7353" t="str">
        <f t="shared" si="1145"/>
        <v>1930</v>
      </c>
      <c r="K7353" t="str">
        <f t="shared" si="1146"/>
        <v>01</v>
      </c>
      <c r="L7353" t="str">
        <f t="shared" si="1147"/>
        <v>14</v>
      </c>
      <c r="M7353" t="str">
        <f t="shared" si="1148"/>
        <v>%1930-14-14%^^xsd:date</v>
      </c>
      <c r="N7353" t="str">
        <f t="shared" si="1149"/>
        <v>:8388 a crs:CommonwealthOrganisation ; schema:name %CSIRO, Division of Animal Nutrition% ; schema:startDate %1927-12-01%^^xsd:date ; schema:endDate %1930-14-14%^^xsd:date ; time:hasTime [ time:hasBeginning [ time:inXSDDate %1927-12-01%^^xsd:date ]  ] .</v>
      </c>
    </row>
    <row r="7354" spans="1:14" x14ac:dyDescent="0.15">
      <c r="A7354" s="1" t="s">
        <v>14744</v>
      </c>
      <c r="B7354" s="1" t="s">
        <v>14745</v>
      </c>
      <c r="C7354" s="1">
        <v>19300115</v>
      </c>
      <c r="D7354" s="1">
        <v>19360630</v>
      </c>
      <c r="E7354" t="str">
        <f t="shared" si="1140"/>
        <v>8389</v>
      </c>
      <c r="F7354" t="str">
        <f t="shared" si="1141"/>
        <v>1930</v>
      </c>
      <c r="G7354" t="str">
        <f t="shared" si="1142"/>
        <v>01</v>
      </c>
      <c r="H7354" t="str">
        <f t="shared" si="1143"/>
        <v>15</v>
      </c>
      <c r="I7354" t="str">
        <f t="shared" si="1144"/>
        <v>%1930-01-15%^^xsd:date</v>
      </c>
      <c r="J7354" t="str">
        <f t="shared" si="1145"/>
        <v>1936</v>
      </c>
      <c r="K7354" t="str">
        <f t="shared" si="1146"/>
        <v>06</v>
      </c>
      <c r="L7354" t="str">
        <f t="shared" si="1147"/>
        <v>30</v>
      </c>
      <c r="M7354" t="str">
        <f t="shared" si="1148"/>
        <v>%1936-30-30%^^xsd:date</v>
      </c>
      <c r="N7354" t="str">
        <f t="shared" si="1149"/>
        <v>:8389 a crs:CommonwealthOrganisation ; schema:name %CSIRO, Division of Animal Health [I]% ; schema:startDate %1930-01-15%^^xsd:date ; schema:endDate %1936-30-30%^^xsd:date ; time:hasTime [ time:hasBeginning [ time:inXSDDate %1930-01-15%^^xsd:date ]  ] .</v>
      </c>
    </row>
    <row r="7355" spans="1:14" x14ac:dyDescent="0.15">
      <c r="A7355" s="1" t="s">
        <v>14746</v>
      </c>
      <c r="B7355" s="1" t="s">
        <v>14747</v>
      </c>
      <c r="C7355" s="1">
        <v>19370101</v>
      </c>
      <c r="E7355" t="str">
        <f t="shared" si="1140"/>
        <v>0839</v>
      </c>
      <c r="F7355" t="str">
        <f t="shared" si="1141"/>
        <v>1937</v>
      </c>
      <c r="G7355" t="str">
        <f t="shared" si="1142"/>
        <v>01</v>
      </c>
      <c r="H7355" t="str">
        <f t="shared" si="1143"/>
        <v>01</v>
      </c>
      <c r="I7355" t="str">
        <f t="shared" si="1144"/>
        <v>%1937-01-01%^^xsd:date</v>
      </c>
      <c r="J7355" t="str">
        <f t="shared" si="1145"/>
        <v/>
      </c>
      <c r="K7355" t="str">
        <f t="shared" si="1146"/>
        <v/>
      </c>
      <c r="L7355" t="str">
        <f t="shared" si="1147"/>
        <v/>
      </c>
      <c r="M7355" t="str">
        <f t="shared" si="1148"/>
        <v/>
      </c>
      <c r="N7355" t="str">
        <f t="shared" si="1149"/>
        <v>:0839 a crs:CommonwealthOrganisation ; schema:name %[Australian Capital Territory] Motor Registry% ; schema:startDate %1937-01-01%^^xsd:date ; time:hasTime [ time:hasBeginning [ time:inXSDDate %1937-01-01%^^xsd:date ]  ] .</v>
      </c>
    </row>
    <row r="7356" spans="1:14" x14ac:dyDescent="0.15">
      <c r="A7356" s="1" t="s">
        <v>14748</v>
      </c>
      <c r="B7356" s="1" t="s">
        <v>14749</v>
      </c>
      <c r="C7356" s="1">
        <v>19360701</v>
      </c>
      <c r="D7356" s="1">
        <v>19440817</v>
      </c>
      <c r="E7356" t="str">
        <f t="shared" si="1140"/>
        <v>8390</v>
      </c>
      <c r="F7356" t="str">
        <f t="shared" si="1141"/>
        <v>1936</v>
      </c>
      <c r="G7356" t="str">
        <f t="shared" si="1142"/>
        <v>07</v>
      </c>
      <c r="H7356" t="str">
        <f t="shared" si="1143"/>
        <v>01</v>
      </c>
      <c r="I7356" t="str">
        <f t="shared" si="1144"/>
        <v>%1936-07-01%^^xsd:date</v>
      </c>
      <c r="J7356" t="str">
        <f t="shared" si="1145"/>
        <v>1944</v>
      </c>
      <c r="K7356" t="str">
        <f t="shared" si="1146"/>
        <v>08</v>
      </c>
      <c r="L7356" t="str">
        <f t="shared" si="1147"/>
        <v>17</v>
      </c>
      <c r="M7356" t="str">
        <f t="shared" si="1148"/>
        <v>%1944-17-17%^^xsd:date</v>
      </c>
      <c r="N7356" t="str">
        <f t="shared" si="1149"/>
        <v>:8390 a crs:CommonwealthOrganisation ; schema:name %CSIRO, Division of Animal Health and Nutrition% ; schema:startDate %1936-07-01%^^xsd:date ; schema:endDate %1944-17-17%^^xsd:date ; time:hasTime [ time:hasBeginning [ time:inXSDDate %1936-07-01%^^xsd:date ]  ] .</v>
      </c>
    </row>
    <row r="7357" spans="1:14" x14ac:dyDescent="0.15">
      <c r="A7357" s="1" t="s">
        <v>14750</v>
      </c>
      <c r="B7357" s="1" t="s">
        <v>14751</v>
      </c>
      <c r="C7357" s="1">
        <v>19440818</v>
      </c>
      <c r="D7357" s="1">
        <v>19591122</v>
      </c>
      <c r="E7357" t="str">
        <f t="shared" si="1140"/>
        <v>8391</v>
      </c>
      <c r="F7357" t="str">
        <f t="shared" si="1141"/>
        <v>1944</v>
      </c>
      <c r="G7357" t="str">
        <f t="shared" si="1142"/>
        <v>08</v>
      </c>
      <c r="H7357" t="str">
        <f t="shared" si="1143"/>
        <v>18</v>
      </c>
      <c r="I7357" t="str">
        <f t="shared" si="1144"/>
        <v>%1944-08-18%^^xsd:date</v>
      </c>
      <c r="J7357" t="str">
        <f t="shared" si="1145"/>
        <v>1959</v>
      </c>
      <c r="K7357" t="str">
        <f t="shared" si="1146"/>
        <v>11</v>
      </c>
      <c r="L7357" t="str">
        <f t="shared" si="1147"/>
        <v>22</v>
      </c>
      <c r="M7357" t="str">
        <f t="shared" si="1148"/>
        <v>%1959-22-22%^^xsd:date</v>
      </c>
      <c r="N7357" t="str">
        <f t="shared" si="1149"/>
        <v>:8391 a crs:CommonwealthOrganisation ; schema:name %CSIRO, Division of Animal Health and Production% ; schema:startDate %1944-08-18%^^xsd:date ; schema:endDate %1959-22-22%^^xsd:date ; time:hasTime [ time:hasBeginning [ time:inXSDDate %1944-08-18%^^xsd:date ]  ] .</v>
      </c>
    </row>
    <row r="7358" spans="1:14" x14ac:dyDescent="0.15">
      <c r="A7358" s="1" t="s">
        <v>14752</v>
      </c>
      <c r="B7358" s="1" t="s">
        <v>14753</v>
      </c>
      <c r="C7358" s="1">
        <v>19920801</v>
      </c>
      <c r="E7358" t="str">
        <f t="shared" si="1140"/>
        <v>8392</v>
      </c>
      <c r="F7358" t="str">
        <f t="shared" si="1141"/>
        <v>1992</v>
      </c>
      <c r="G7358" t="str">
        <f t="shared" si="1142"/>
        <v>08</v>
      </c>
      <c r="H7358" t="str">
        <f t="shared" si="1143"/>
        <v>01</v>
      </c>
      <c r="I7358" t="str">
        <f t="shared" si="1144"/>
        <v>%1992-08-01%^^xsd:date</v>
      </c>
      <c r="J7358" t="str">
        <f t="shared" si="1145"/>
        <v/>
      </c>
      <c r="K7358" t="str">
        <f t="shared" si="1146"/>
        <v/>
      </c>
      <c r="L7358" t="str">
        <f t="shared" si="1147"/>
        <v/>
      </c>
      <c r="M7358" t="str">
        <f t="shared" si="1148"/>
        <v/>
      </c>
      <c r="N7358" t="str">
        <f t="shared" si="1149"/>
        <v>:8392 a crs:CommonwealthOrganisation ; schema:name %Army Aviation Systems Programe Office, Oakey, Queensland% ; schema:startDate %1992-08-01%^^xsd:date ; time:hasTime [ time:hasBeginning [ time:inXSDDate %1992-08-01%^^xsd:date ]  ] .</v>
      </c>
    </row>
    <row r="7359" spans="1:14" x14ac:dyDescent="0.15">
      <c r="A7359" s="1" t="s">
        <v>14754</v>
      </c>
      <c r="B7359" s="1" t="s">
        <v>14755</v>
      </c>
      <c r="C7359" s="1">
        <v>19931001</v>
      </c>
      <c r="E7359" t="str">
        <f t="shared" si="1140"/>
        <v>8393</v>
      </c>
      <c r="F7359" t="str">
        <f t="shared" si="1141"/>
        <v>1993</v>
      </c>
      <c r="G7359" t="str">
        <f t="shared" si="1142"/>
        <v>10</v>
      </c>
      <c r="H7359" t="str">
        <f t="shared" si="1143"/>
        <v>01</v>
      </c>
      <c r="I7359" t="str">
        <f t="shared" si="1144"/>
        <v>%1993-10-01%^^xsd:date</v>
      </c>
      <c r="J7359" t="str">
        <f t="shared" si="1145"/>
        <v/>
      </c>
      <c r="K7359" t="str">
        <f t="shared" si="1146"/>
        <v/>
      </c>
      <c r="L7359" t="str">
        <f t="shared" si="1147"/>
        <v/>
      </c>
      <c r="M7359" t="str">
        <f t="shared" si="1148"/>
        <v/>
      </c>
      <c r="N7359" t="str">
        <f t="shared" si="1149"/>
        <v>:8393 a crs:CommonwealthOrganisation ; schema:name %Military Police Central Records Office% ; schema:startDate %1993-10-01%^^xsd:date ; time:hasTime [ time:hasBeginning [ time:inXSDDate %1993-10-01%^^xsd:date ]  ] .</v>
      </c>
    </row>
    <row r="7360" spans="1:14" x14ac:dyDescent="0.15">
      <c r="A7360" s="1" t="s">
        <v>14756</v>
      </c>
      <c r="B7360" s="1" t="s">
        <v>14757</v>
      </c>
      <c r="C7360" s="1">
        <v>19820525</v>
      </c>
      <c r="E7360" t="str">
        <f t="shared" si="1140"/>
        <v>8394</v>
      </c>
      <c r="F7360" t="str">
        <f t="shared" si="1141"/>
        <v>1982</v>
      </c>
      <c r="G7360" t="str">
        <f t="shared" si="1142"/>
        <v>05</v>
      </c>
      <c r="H7360" t="str">
        <f t="shared" si="1143"/>
        <v>25</v>
      </c>
      <c r="I7360" t="str">
        <f t="shared" si="1144"/>
        <v>%1982-05-25%^^xsd:date</v>
      </c>
      <c r="J7360" t="str">
        <f t="shared" si="1145"/>
        <v/>
      </c>
      <c r="K7360" t="str">
        <f t="shared" si="1146"/>
        <v/>
      </c>
      <c r="L7360" t="str">
        <f t="shared" si="1147"/>
        <v/>
      </c>
      <c r="M7360" t="str">
        <f t="shared" si="1148"/>
        <v/>
      </c>
      <c r="N7360" t="str">
        <f t="shared" si="1149"/>
        <v>:8394 a crs:CommonwealthOrganisation ; schema:name %Senate Standing Committee for the Scrutiny of Bills% ; schema:startDate %1982-05-25%^^xsd:date ; time:hasTime [ time:hasBeginning [ time:inXSDDate %1982-05-25%^^xsd:date ]  ] .</v>
      </c>
    </row>
    <row r="7361" spans="1:14" x14ac:dyDescent="0.15">
      <c r="A7361" s="1" t="s">
        <v>14758</v>
      </c>
      <c r="B7361" s="1" t="s">
        <v>14759</v>
      </c>
      <c r="C7361" s="1">
        <v>19880101</v>
      </c>
      <c r="D7361" s="1">
        <v>19960630</v>
      </c>
      <c r="E7361" t="str">
        <f t="shared" si="1140"/>
        <v>8395</v>
      </c>
      <c r="F7361" t="str">
        <f t="shared" si="1141"/>
        <v>1988</v>
      </c>
      <c r="G7361" t="str">
        <f t="shared" si="1142"/>
        <v>01</v>
      </c>
      <c r="H7361" t="str">
        <f t="shared" si="1143"/>
        <v>01</v>
      </c>
      <c r="I7361" t="str">
        <f t="shared" si="1144"/>
        <v>%1988-01-01%^^xsd:date</v>
      </c>
      <c r="J7361" t="str">
        <f t="shared" si="1145"/>
        <v>1996</v>
      </c>
      <c r="K7361" t="str">
        <f t="shared" si="1146"/>
        <v>06</v>
      </c>
      <c r="L7361" t="str">
        <f t="shared" si="1147"/>
        <v>30</v>
      </c>
      <c r="M7361" t="str">
        <f t="shared" si="1148"/>
        <v>%1996-30-30%^^xsd:date</v>
      </c>
      <c r="N7361" t="str">
        <f t="shared" si="1149"/>
        <v>:8395 a crs:CommonwealthOrganisation ; schema:name %Institute of Information Science and Engineering% ; schema:startDate %1988-01-01%^^xsd:date ; schema:endDate %1996-30-30%^^xsd:date ; time:hasTime [ time:hasBeginning [ time:inXSDDate %1988-01-01%^^xsd:date ]  ] .</v>
      </c>
    </row>
    <row r="7362" spans="1:14" x14ac:dyDescent="0.15">
      <c r="A7362" s="1" t="s">
        <v>14760</v>
      </c>
      <c r="B7362" s="1" t="s">
        <v>14761</v>
      </c>
      <c r="C7362" s="1">
        <v>19880101</v>
      </c>
      <c r="D7362" s="1">
        <v>19960630</v>
      </c>
      <c r="E7362" t="str">
        <f t="shared" si="1140"/>
        <v>8396</v>
      </c>
      <c r="F7362" t="str">
        <f t="shared" si="1141"/>
        <v>1988</v>
      </c>
      <c r="G7362" t="str">
        <f t="shared" si="1142"/>
        <v>01</v>
      </c>
      <c r="H7362" t="str">
        <f t="shared" si="1143"/>
        <v>01</v>
      </c>
      <c r="I7362" t="str">
        <f t="shared" si="1144"/>
        <v>%1988-01-01%^^xsd:date</v>
      </c>
      <c r="J7362" t="str">
        <f t="shared" si="1145"/>
        <v>1996</v>
      </c>
      <c r="K7362" t="str">
        <f t="shared" si="1146"/>
        <v>06</v>
      </c>
      <c r="L7362" t="str">
        <f t="shared" si="1147"/>
        <v>30</v>
      </c>
      <c r="M7362" t="str">
        <f t="shared" si="1148"/>
        <v>%1996-30-30%^^xsd:date</v>
      </c>
      <c r="N7362" t="str">
        <f t="shared" si="1149"/>
        <v>:8396 a crs:CommonwealthOrganisation ; schema:name %CSIRO, Institute of Animal Production and Processing% ; schema:startDate %1988-01-01%^^xsd:date ; schema:endDate %1996-30-30%^^xsd:date ; time:hasTime [ time:hasBeginning [ time:inXSDDate %1988-01-01%^^xsd:date ]  ] .</v>
      </c>
    </row>
    <row r="7363" spans="1:14" x14ac:dyDescent="0.15">
      <c r="A7363" s="1" t="s">
        <v>14762</v>
      </c>
      <c r="B7363" s="1" t="s">
        <v>14763</v>
      </c>
      <c r="C7363" s="1">
        <v>19940330</v>
      </c>
      <c r="D7363" s="1">
        <v>19970525</v>
      </c>
      <c r="E7363" t="str">
        <f t="shared" ref="E7363:E7426" si="1150">TEXT(SUBSTITUTE(A7363, "CA ", ""), "0000")</f>
        <v>8397</v>
      </c>
      <c r="F7363" t="str">
        <f t="shared" ref="F7363:F7426" si="1151">LEFT(C7363,4)</f>
        <v>1994</v>
      </c>
      <c r="G7363" t="str">
        <f t="shared" ref="G7363:G7426" si="1152">MID(C7363,5,2)</f>
        <v>03</v>
      </c>
      <c r="H7363" t="str">
        <f t="shared" ref="H7363:H7426" si="1153">RIGHT(C7363,2)</f>
        <v>30</v>
      </c>
      <c r="I7363" t="str">
        <f t="shared" ref="I7363:I7426" si="1154">IF(AND(G7363+0&gt;=1,G7363+0&lt;=12),CONCATENATE("%",F7363,"-",G7363,"-",H7363,"%^^xsd:date"),CONCATENATE("%",F7363,"%^^xsd:gYear"))</f>
        <v>%1994-03-30%^^xsd:date</v>
      </c>
      <c r="J7363" t="str">
        <f t="shared" ref="J7363:J7426" si="1155">LEFT(D7363,4)</f>
        <v>1997</v>
      </c>
      <c r="K7363" t="str">
        <f t="shared" ref="K7363:K7426" si="1156">MID(D7363,5,2)</f>
        <v>05</v>
      </c>
      <c r="L7363" t="str">
        <f t="shared" ref="L7363:L7426" si="1157">RIGHT(D7363,2)</f>
        <v>25</v>
      </c>
      <c r="M7363" t="str">
        <f t="shared" ref="M7363:M7426" si="1158">IFERROR(IF(AND(K7363+0&gt;=1,K7363+0&lt;=12),CONCATENATE("%",J7363,"-",L7363,"-",L7363,"%^^xsd:date"),CONCATENATE("%",J7363,"%^^xsd:gYear")),"")</f>
        <v>%1997-25-25%^^xsd:date</v>
      </c>
      <c r="N7363" t="str">
        <f t="shared" ref="N7363:N7426" si="1159">CONCATENATE(":",E7363," a crs:CommonwealthOrganisation ; schema:name %",B7363,"% ; schema:startDate ",I7363, IF(M7363="","",CONCATENATE(" ; schema:endDate ",M7363)), " ; time:hasTime [ time:hasBeginning [ time:inXSDDate ", I7363, " ] ", IF(O7363="","",CONCATENATE(" ; time:hasEnd [ time:inXSDDate ",O7363, " ] ")), " ] .")</f>
        <v>:8397 a crs:CommonwealthOrganisation ; schema:name %Industrial Relations Court of Australia, Western Australia District Registry% ; schema:startDate %1994-03-30%^^xsd:date ; schema:endDate %1997-25-25%^^xsd:date ; time:hasTime [ time:hasBeginning [ time:inXSDDate %1994-03-30%^^xsd:date ]  ] .</v>
      </c>
    </row>
    <row r="7364" spans="1:14" x14ac:dyDescent="0.15">
      <c r="A7364" s="1" t="s">
        <v>14764</v>
      </c>
      <c r="B7364" s="1" t="s">
        <v>14765</v>
      </c>
      <c r="C7364" s="1">
        <v>19880101</v>
      </c>
      <c r="D7364" s="1">
        <v>19960924</v>
      </c>
      <c r="E7364" t="str">
        <f t="shared" si="1150"/>
        <v>8398</v>
      </c>
      <c r="F7364" t="str">
        <f t="shared" si="1151"/>
        <v>1988</v>
      </c>
      <c r="G7364" t="str">
        <f t="shared" si="1152"/>
        <v>01</v>
      </c>
      <c r="H7364" t="str">
        <f t="shared" si="1153"/>
        <v>01</v>
      </c>
      <c r="I7364" t="str">
        <f t="shared" si="1154"/>
        <v>%1988-01-01%^^xsd:date</v>
      </c>
      <c r="J7364" t="str">
        <f t="shared" si="1155"/>
        <v>1996</v>
      </c>
      <c r="K7364" t="str">
        <f t="shared" si="1156"/>
        <v>09</v>
      </c>
      <c r="L7364" t="str">
        <f t="shared" si="1157"/>
        <v>24</v>
      </c>
      <c r="M7364" t="str">
        <f t="shared" si="1158"/>
        <v>%1996-24-24%^^xsd:date</v>
      </c>
      <c r="N7364" t="str">
        <f t="shared" si="1159"/>
        <v>:8398 a crs:CommonwealthOrganisation ; schema:name %ASTA Aircraft Services (ASTAAS) Pty Ltd% ; schema:startDate %1988-01-01%^^xsd:date ; schema:endDate %1996-24-24%^^xsd:date ; time:hasTime [ time:hasBeginning [ time:inXSDDate %1988-01-01%^^xsd:date ]  ] .</v>
      </c>
    </row>
    <row r="7365" spans="1:14" x14ac:dyDescent="0.15">
      <c r="A7365" s="1" t="s">
        <v>14766</v>
      </c>
      <c r="B7365" s="1" t="s">
        <v>14767</v>
      </c>
      <c r="C7365" s="1">
        <v>19940713</v>
      </c>
      <c r="D7365" s="1">
        <v>19960630</v>
      </c>
      <c r="E7365" t="str">
        <f t="shared" si="1150"/>
        <v>8399</v>
      </c>
      <c r="F7365" t="str">
        <f t="shared" si="1151"/>
        <v>1994</v>
      </c>
      <c r="G7365" t="str">
        <f t="shared" si="1152"/>
        <v>07</v>
      </c>
      <c r="H7365" t="str">
        <f t="shared" si="1153"/>
        <v>13</v>
      </c>
      <c r="I7365" t="str">
        <f t="shared" si="1154"/>
        <v>%1994-07-13%^^xsd:date</v>
      </c>
      <c r="J7365" t="str">
        <f t="shared" si="1155"/>
        <v>1996</v>
      </c>
      <c r="K7365" t="str">
        <f t="shared" si="1156"/>
        <v>06</v>
      </c>
      <c r="L7365" t="str">
        <f t="shared" si="1157"/>
        <v>30</v>
      </c>
      <c r="M7365" t="str">
        <f t="shared" si="1158"/>
        <v>%1996-30-30%^^xsd:date</v>
      </c>
      <c r="N7365" t="str">
        <f t="shared" si="1159"/>
        <v>:8399 a crs:CommonwealthOrganisation ; schema:name %Medicare Benefits Review Committee% ; schema:startDate %1994-07-13%^^xsd:date ; schema:endDate %1996-30-30%^^xsd:date ; time:hasTime [ time:hasBeginning [ time:inXSDDate %1994-07-13%^^xsd:date ]  ] .</v>
      </c>
    </row>
    <row r="7366" spans="1:14" x14ac:dyDescent="0.15">
      <c r="A7366" s="1" t="s">
        <v>14768</v>
      </c>
      <c r="B7366" s="1" t="s">
        <v>14769</v>
      </c>
      <c r="C7366" s="1">
        <v>19351209</v>
      </c>
      <c r="D7366" s="1">
        <v>19750701</v>
      </c>
      <c r="E7366" t="str">
        <f t="shared" si="1150"/>
        <v>0084</v>
      </c>
      <c r="F7366" t="str">
        <f t="shared" si="1151"/>
        <v>1935</v>
      </c>
      <c r="G7366" t="str">
        <f t="shared" si="1152"/>
        <v>12</v>
      </c>
      <c r="H7366" t="str">
        <f t="shared" si="1153"/>
        <v>09</v>
      </c>
      <c r="I7366" t="str">
        <f t="shared" si="1154"/>
        <v>%1935-12-09%^^xsd:date</v>
      </c>
      <c r="J7366" t="str">
        <f t="shared" si="1155"/>
        <v>1975</v>
      </c>
      <c r="K7366" t="str">
        <f t="shared" si="1156"/>
        <v>07</v>
      </c>
      <c r="L7366" t="str">
        <f t="shared" si="1157"/>
        <v>01</v>
      </c>
      <c r="M7366" t="str">
        <f t="shared" si="1158"/>
        <v>%1975-01-01%^^xsd:date</v>
      </c>
      <c r="N7366" t="str">
        <f t="shared" si="1159"/>
        <v>:0084 a crs:CommonwealthOrganisation ; schema:name %Australian Dairy Produce Board% ; schema:startDate %1935-12-09%^^xsd:date ; schema:endDate %1975-01-01%^^xsd:date ; time:hasTime [ time:hasBeginning [ time:inXSDDate %1935-12-09%^^xsd:date ]  ] .</v>
      </c>
    </row>
    <row r="7367" spans="1:14" x14ac:dyDescent="0.15">
      <c r="A7367" s="1" t="s">
        <v>14770</v>
      </c>
      <c r="B7367" s="1" t="s">
        <v>14771</v>
      </c>
      <c r="C7367" s="1">
        <v>19580101</v>
      </c>
      <c r="D7367" s="1">
        <v>19730924</v>
      </c>
      <c r="E7367" t="str">
        <f t="shared" si="1150"/>
        <v>0840</v>
      </c>
      <c r="F7367" t="str">
        <f t="shared" si="1151"/>
        <v>1958</v>
      </c>
      <c r="G7367" t="str">
        <f t="shared" si="1152"/>
        <v>01</v>
      </c>
      <c r="H7367" t="str">
        <f t="shared" si="1153"/>
        <v>01</v>
      </c>
      <c r="I7367" t="str">
        <f t="shared" si="1154"/>
        <v>%1958-01-01%^^xsd:date</v>
      </c>
      <c r="J7367" t="str">
        <f t="shared" si="1155"/>
        <v>1973</v>
      </c>
      <c r="K7367" t="str">
        <f t="shared" si="1156"/>
        <v>09</v>
      </c>
      <c r="L7367" t="str">
        <f t="shared" si="1157"/>
        <v>24</v>
      </c>
      <c r="M7367" t="str">
        <f t="shared" si="1158"/>
        <v>%1973-24-24%^^xsd:date</v>
      </c>
      <c r="N7367" t="str">
        <f t="shared" si="1159"/>
        <v>:0840 a crs:CommonwealthOrganisation ; schema:name %Transport Section (a) Department of the Interior [II] (to 1972) (b) City Manager's Office, Department of the Interior [II] (to 1972) (c) City Manager's Office, Department of the Capital Territory% ; schema:startDate %1958-01-01%^^xsd:date ; schema:endDate %1973-24-24%^^xsd:date ; time:hasTime [ time:hasBeginning [ time:inXSDDate %1958-01-01%^^xsd:date ]  ] .</v>
      </c>
    </row>
    <row r="7368" spans="1:14" x14ac:dyDescent="0.15">
      <c r="A7368" s="1" t="s">
        <v>14772</v>
      </c>
      <c r="B7368" s="1" t="s">
        <v>14773</v>
      </c>
      <c r="C7368" s="1">
        <v>19941201</v>
      </c>
      <c r="D7368" s="1">
        <v>20011126</v>
      </c>
      <c r="E7368" t="str">
        <f t="shared" si="1150"/>
        <v>8400</v>
      </c>
      <c r="F7368" t="str">
        <f t="shared" si="1151"/>
        <v>1994</v>
      </c>
      <c r="G7368" t="str">
        <f t="shared" si="1152"/>
        <v>12</v>
      </c>
      <c r="H7368" t="str">
        <f t="shared" si="1153"/>
        <v>01</v>
      </c>
      <c r="I7368" t="str">
        <f t="shared" si="1154"/>
        <v>%1994-12-01%^^xsd:date</v>
      </c>
      <c r="J7368" t="str">
        <f t="shared" si="1155"/>
        <v>2001</v>
      </c>
      <c r="K7368" t="str">
        <f t="shared" si="1156"/>
        <v>11</v>
      </c>
      <c r="L7368" t="str">
        <f t="shared" si="1157"/>
        <v>26</v>
      </c>
      <c r="M7368" t="str">
        <f t="shared" si="1158"/>
        <v>%2001-26-26%^^xsd:date</v>
      </c>
      <c r="N7368" t="str">
        <f t="shared" si="1159"/>
        <v>:8400 a crs:CommonwealthOrganisation ; schema:name %Employment Services Regulatory Authority% ; schema:startDate %1994-12-01%^^xsd:date ; schema:endDate %2001-26-26%^^xsd:date ; time:hasTime [ time:hasBeginning [ time:inXSDDate %1994-12-01%^^xsd:date ]  ] .</v>
      </c>
    </row>
    <row r="7369" spans="1:14" x14ac:dyDescent="0.15">
      <c r="A7369" s="1" t="s">
        <v>14774</v>
      </c>
      <c r="B7369" s="1" t="s">
        <v>14775</v>
      </c>
      <c r="C7369" s="1">
        <v>19960509</v>
      </c>
      <c r="D7369" s="1">
        <v>19980930</v>
      </c>
      <c r="E7369" t="str">
        <f t="shared" si="1150"/>
        <v>8401</v>
      </c>
      <c r="F7369" t="str">
        <f t="shared" si="1151"/>
        <v>1996</v>
      </c>
      <c r="G7369" t="str">
        <f t="shared" si="1152"/>
        <v>05</v>
      </c>
      <c r="H7369" t="str">
        <f t="shared" si="1153"/>
        <v>09</v>
      </c>
      <c r="I7369" t="str">
        <f t="shared" si="1154"/>
        <v>%1996-05-09%^^xsd:date</v>
      </c>
      <c r="J7369" t="str">
        <f t="shared" si="1155"/>
        <v>1998</v>
      </c>
      <c r="K7369" t="str">
        <f t="shared" si="1156"/>
        <v>09</v>
      </c>
      <c r="L7369" t="str">
        <f t="shared" si="1157"/>
        <v>30</v>
      </c>
      <c r="M7369" t="str">
        <f t="shared" si="1158"/>
        <v>%1998-30-30%^^xsd:date</v>
      </c>
      <c r="N7369" t="str">
        <f t="shared" si="1159"/>
        <v>:8401 a crs:CommonwealthOrganisation ; schema:name %House of Representatives Standing Committee on Communications, Transport and Microeconomic Reform% ; schema:startDate %1996-05-09%^^xsd:date ; schema:endDate %1998-30-30%^^xsd:date ; time:hasTime [ time:hasBeginning [ time:inXSDDate %1996-05-09%^^xsd:date ]  ] .</v>
      </c>
    </row>
    <row r="7370" spans="1:14" x14ac:dyDescent="0.15">
      <c r="A7370" s="1" t="s">
        <v>14776</v>
      </c>
      <c r="B7370" s="1" t="s">
        <v>14777</v>
      </c>
      <c r="C7370" s="1">
        <v>19950706</v>
      </c>
      <c r="E7370" t="str">
        <f t="shared" si="1150"/>
        <v>8402</v>
      </c>
      <c r="F7370" t="str">
        <f t="shared" si="1151"/>
        <v>1995</v>
      </c>
      <c r="G7370" t="str">
        <f t="shared" si="1152"/>
        <v>07</v>
      </c>
      <c r="H7370" t="str">
        <f t="shared" si="1153"/>
        <v>06</v>
      </c>
      <c r="I7370" t="str">
        <f t="shared" si="1154"/>
        <v>%1995-07-06%^^xsd:date</v>
      </c>
      <c r="J7370" t="str">
        <f t="shared" si="1155"/>
        <v/>
      </c>
      <c r="K7370" t="str">
        <f t="shared" si="1156"/>
        <v/>
      </c>
      <c r="L7370" t="str">
        <f t="shared" si="1157"/>
        <v/>
      </c>
      <c r="M7370" t="str">
        <f t="shared" si="1158"/>
        <v/>
      </c>
      <c r="N7370" t="str">
        <f t="shared" si="1159"/>
        <v>:8402 a crs:CommonwealthOrganisation ; schema:name %Civil Aviation Safety Authority, Darwin District Office% ; schema:startDate %1995-07-06%^^xsd:date ; time:hasTime [ time:hasBeginning [ time:inXSDDate %1995-07-06%^^xsd:date ]  ] .</v>
      </c>
    </row>
    <row r="7371" spans="1:14" x14ac:dyDescent="0.15">
      <c r="A7371" s="1" t="s">
        <v>14778</v>
      </c>
      <c r="B7371" s="1" t="s">
        <v>14779</v>
      </c>
      <c r="C7371" s="1">
        <v>19950706</v>
      </c>
      <c r="E7371" t="str">
        <f t="shared" si="1150"/>
        <v>8403</v>
      </c>
      <c r="F7371" t="str">
        <f t="shared" si="1151"/>
        <v>1995</v>
      </c>
      <c r="G7371" t="str">
        <f t="shared" si="1152"/>
        <v>07</v>
      </c>
      <c r="H7371" t="str">
        <f t="shared" si="1153"/>
        <v>06</v>
      </c>
      <c r="I7371" t="str">
        <f t="shared" si="1154"/>
        <v>%1995-07-06%^^xsd:date</v>
      </c>
      <c r="J7371" t="str">
        <f t="shared" si="1155"/>
        <v/>
      </c>
      <c r="K7371" t="str">
        <f t="shared" si="1156"/>
        <v/>
      </c>
      <c r="L7371" t="str">
        <f t="shared" si="1157"/>
        <v/>
      </c>
      <c r="M7371" t="str">
        <f t="shared" si="1158"/>
        <v/>
      </c>
      <c r="N7371" t="str">
        <f t="shared" si="1159"/>
        <v>:8403 a crs:CommonwealthOrganisation ; schema:name %Airservices Australia, Darwin District Office% ; schema:startDate %1995-07-06%^^xsd:date ; time:hasTime [ time:hasBeginning [ time:inXSDDate %1995-07-06%^^xsd:date ]  ] .</v>
      </c>
    </row>
    <row r="7372" spans="1:14" x14ac:dyDescent="0.15">
      <c r="A7372" s="1" t="s">
        <v>14780</v>
      </c>
      <c r="B7372" s="1" t="s">
        <v>14781</v>
      </c>
      <c r="C7372" s="1">
        <v>19590101</v>
      </c>
      <c r="E7372" t="str">
        <f t="shared" si="1150"/>
        <v>8404</v>
      </c>
      <c r="F7372" t="str">
        <f t="shared" si="1151"/>
        <v>1959</v>
      </c>
      <c r="G7372" t="str">
        <f t="shared" si="1152"/>
        <v>01</v>
      </c>
      <c r="H7372" t="str">
        <f t="shared" si="1153"/>
        <v>01</v>
      </c>
      <c r="I7372" t="str">
        <f t="shared" si="1154"/>
        <v>%1959-01-01%^^xsd:date</v>
      </c>
      <c r="J7372" t="str">
        <f t="shared" si="1155"/>
        <v/>
      </c>
      <c r="K7372" t="str">
        <f t="shared" si="1156"/>
        <v/>
      </c>
      <c r="L7372" t="str">
        <f t="shared" si="1157"/>
        <v/>
      </c>
      <c r="M7372" t="str">
        <f t="shared" si="1158"/>
        <v/>
      </c>
      <c r="N7372" t="str">
        <f t="shared" si="1159"/>
        <v>:8404 a crs:CommonwealthOrganisation ; schema:name %CSIRO, Ultrasonics Laboratory% ; schema:startDate %1959-01-01%^^xsd:date ; time:hasTime [ time:hasBeginning [ time:inXSDDate %1959-01-01%^^xsd:date ]  ] .</v>
      </c>
    </row>
    <row r="7373" spans="1:14" x14ac:dyDescent="0.15">
      <c r="A7373" s="1" t="s">
        <v>14782</v>
      </c>
      <c r="B7373" s="1" t="s">
        <v>14783</v>
      </c>
      <c r="C7373" s="1">
        <v>19890701</v>
      </c>
      <c r="D7373" s="1">
        <v>19999999</v>
      </c>
      <c r="E7373" t="str">
        <f t="shared" si="1150"/>
        <v>8405</v>
      </c>
      <c r="F7373" t="str">
        <f t="shared" si="1151"/>
        <v>1989</v>
      </c>
      <c r="G7373" t="str">
        <f t="shared" si="1152"/>
        <v>07</v>
      </c>
      <c r="H7373" t="str">
        <f t="shared" si="1153"/>
        <v>01</v>
      </c>
      <c r="I7373" t="str">
        <f t="shared" si="1154"/>
        <v>%1989-07-01%^^xsd:date</v>
      </c>
      <c r="J7373" t="str">
        <f t="shared" si="1155"/>
        <v>1999</v>
      </c>
      <c r="K7373" t="str">
        <f t="shared" si="1156"/>
        <v>99</v>
      </c>
      <c r="L7373" t="str">
        <f t="shared" si="1157"/>
        <v>99</v>
      </c>
      <c r="M7373" t="str">
        <f t="shared" si="1158"/>
        <v>%1999%^^xsd:gYear</v>
      </c>
      <c r="N7373" t="str">
        <f t="shared" si="1159"/>
        <v>:8405 a crs:CommonwealthOrganisation ; schema:name %Australian National Line (ANL) Limited, Head Office% ; schema:startDate %1989-07-01%^^xsd:date ; schema:endDate %1999%^^xsd:gYear ; time:hasTime [ time:hasBeginning [ time:inXSDDate %1989-07-01%^^xsd:date ]  ] .</v>
      </c>
    </row>
    <row r="7374" spans="1:14" x14ac:dyDescent="0.15">
      <c r="A7374" s="1" t="s">
        <v>14784</v>
      </c>
      <c r="B7374" s="1" t="s">
        <v>14785</v>
      </c>
      <c r="C7374" s="1">
        <v>19930701</v>
      </c>
      <c r="E7374" t="str">
        <f t="shared" si="1150"/>
        <v>8406</v>
      </c>
      <c r="F7374" t="str">
        <f t="shared" si="1151"/>
        <v>1993</v>
      </c>
      <c r="G7374" t="str">
        <f t="shared" si="1152"/>
        <v>07</v>
      </c>
      <c r="H7374" t="str">
        <f t="shared" si="1153"/>
        <v>01</v>
      </c>
      <c r="I7374" t="str">
        <f t="shared" si="1154"/>
        <v>%1993-07-01%^^xsd:date</v>
      </c>
      <c r="J7374" t="str">
        <f t="shared" si="1155"/>
        <v/>
      </c>
      <c r="K7374" t="str">
        <f t="shared" si="1156"/>
        <v/>
      </c>
      <c r="L7374" t="str">
        <f t="shared" si="1157"/>
        <v/>
      </c>
      <c r="M7374" t="str">
        <f t="shared" si="1158"/>
        <v/>
      </c>
      <c r="N7374" t="str">
        <f t="shared" si="1159"/>
        <v>:8406 a crs:CommonwealthOrganisation ; schema:name %Refugee Review Tribunal, Melbourne Registry% ; schema:startDate %1993-07-01%^^xsd:date ; time:hasTime [ time:hasBeginning [ time:inXSDDate %1993-07-01%^^xsd:date ]  ] .</v>
      </c>
    </row>
    <row r="7375" spans="1:14" x14ac:dyDescent="0.15">
      <c r="A7375" s="1" t="s">
        <v>14786</v>
      </c>
      <c r="B7375" s="1" t="s">
        <v>14787</v>
      </c>
      <c r="C7375" s="1">
        <v>19900101</v>
      </c>
      <c r="E7375" t="str">
        <f t="shared" si="1150"/>
        <v>8407</v>
      </c>
      <c r="F7375" t="str">
        <f t="shared" si="1151"/>
        <v>1990</v>
      </c>
      <c r="G7375" t="str">
        <f t="shared" si="1152"/>
        <v>01</v>
      </c>
      <c r="H7375" t="str">
        <f t="shared" si="1153"/>
        <v>01</v>
      </c>
      <c r="I7375" t="str">
        <f t="shared" si="1154"/>
        <v>%1990-01-01%^^xsd:date</v>
      </c>
      <c r="J7375" t="str">
        <f t="shared" si="1155"/>
        <v/>
      </c>
      <c r="K7375" t="str">
        <f t="shared" si="1156"/>
        <v/>
      </c>
      <c r="L7375" t="str">
        <f t="shared" si="1157"/>
        <v/>
      </c>
      <c r="M7375" t="str">
        <f t="shared" si="1158"/>
        <v/>
      </c>
      <c r="N7375" t="str">
        <f t="shared" si="1159"/>
        <v>:8407 a crs:CommonwealthOrganisation ; schema:name %[South Australia] State Records% ; schema:startDate %1990-01-01%^^xsd:date ; time:hasTime [ time:hasBeginning [ time:inXSDDate %1990-01-01%^^xsd:date ]  ] .</v>
      </c>
    </row>
    <row r="7376" spans="1:14" x14ac:dyDescent="0.15">
      <c r="A7376" s="1" t="s">
        <v>14788</v>
      </c>
      <c r="B7376" s="1" t="s">
        <v>14789</v>
      </c>
      <c r="C7376" s="1">
        <v>19970201</v>
      </c>
      <c r="D7376" s="1">
        <v>20050630</v>
      </c>
      <c r="E7376" t="str">
        <f t="shared" si="1150"/>
        <v>8408</v>
      </c>
      <c r="F7376" t="str">
        <f t="shared" si="1151"/>
        <v>1997</v>
      </c>
      <c r="G7376" t="str">
        <f t="shared" si="1152"/>
        <v>02</v>
      </c>
      <c r="H7376" t="str">
        <f t="shared" si="1153"/>
        <v>01</v>
      </c>
      <c r="I7376" t="str">
        <f t="shared" si="1154"/>
        <v>%1997-02-01%^^xsd:date</v>
      </c>
      <c r="J7376" t="str">
        <f t="shared" si="1155"/>
        <v>2005</v>
      </c>
      <c r="K7376" t="str">
        <f t="shared" si="1156"/>
        <v>06</v>
      </c>
      <c r="L7376" t="str">
        <f t="shared" si="1157"/>
        <v>30</v>
      </c>
      <c r="M7376" t="str">
        <f t="shared" si="1158"/>
        <v>%2005-30-30%^^xsd:date</v>
      </c>
      <c r="N7376" t="str">
        <f t="shared" si="1159"/>
        <v>:8408 a crs:CommonwealthOrganisation ; schema:name %CSIRO, Division of Marine Research% ; schema:startDate %1997-02-01%^^xsd:date ; schema:endDate %2005-30-30%^^xsd:date ; time:hasTime [ time:hasBeginning [ time:inXSDDate %1997-02-01%^^xsd:date ]  ] .</v>
      </c>
    </row>
    <row r="7377" spans="1:14" x14ac:dyDescent="0.15">
      <c r="A7377" s="1" t="s">
        <v>14790</v>
      </c>
      <c r="B7377" s="1" t="s">
        <v>14791</v>
      </c>
      <c r="C7377" s="1">
        <v>19961105</v>
      </c>
      <c r="E7377" t="str">
        <f t="shared" si="1150"/>
        <v>8410</v>
      </c>
      <c r="F7377" t="str">
        <f t="shared" si="1151"/>
        <v>1996</v>
      </c>
      <c r="G7377" t="str">
        <f t="shared" si="1152"/>
        <v>11</v>
      </c>
      <c r="H7377" t="str">
        <f t="shared" si="1153"/>
        <v>05</v>
      </c>
      <c r="I7377" t="str">
        <f t="shared" si="1154"/>
        <v>%1996-11-05%^^xsd:date</v>
      </c>
      <c r="J7377" t="str">
        <f t="shared" si="1155"/>
        <v/>
      </c>
      <c r="K7377" t="str">
        <f t="shared" si="1156"/>
        <v/>
      </c>
      <c r="L7377" t="str">
        <f t="shared" si="1157"/>
        <v/>
      </c>
      <c r="M7377" t="str">
        <f t="shared" si="1158"/>
        <v/>
      </c>
      <c r="N7377" t="str">
        <f t="shared" si="1159"/>
        <v>:8410 a crs:CommonwealthOrganisation ; schema:name %Australian Federal Police, Launceston Office% ; schema:startDate %1996-11-05%^^xsd:date ; time:hasTime [ time:hasBeginning [ time:inXSDDate %1996-11-05%^^xsd:date ]  ] .</v>
      </c>
    </row>
    <row r="7378" spans="1:14" x14ac:dyDescent="0.15">
      <c r="A7378" s="1" t="s">
        <v>14792</v>
      </c>
      <c r="B7378" s="1" t="s">
        <v>14793</v>
      </c>
      <c r="C7378" s="1">
        <v>19960501</v>
      </c>
      <c r="E7378" t="str">
        <f t="shared" si="1150"/>
        <v>8411</v>
      </c>
      <c r="F7378" t="str">
        <f t="shared" si="1151"/>
        <v>1996</v>
      </c>
      <c r="G7378" t="str">
        <f t="shared" si="1152"/>
        <v>05</v>
      </c>
      <c r="H7378" t="str">
        <f t="shared" si="1153"/>
        <v>01</v>
      </c>
      <c r="I7378" t="str">
        <f t="shared" si="1154"/>
        <v>%1996-05-01%^^xsd:date</v>
      </c>
      <c r="J7378" t="str">
        <f t="shared" si="1155"/>
        <v/>
      </c>
      <c r="K7378" t="str">
        <f t="shared" si="1156"/>
        <v/>
      </c>
      <c r="L7378" t="str">
        <f t="shared" si="1157"/>
        <v/>
      </c>
      <c r="M7378" t="str">
        <f t="shared" si="1158"/>
        <v/>
      </c>
      <c r="N7378" t="str">
        <f t="shared" si="1159"/>
        <v>:8411 a crs:CommonwealthOrganisation ; schema:name %Headquarters, 1st Joint Movement Group% ; schema:startDate %1996-05-01%^^xsd:date ; time:hasTime [ time:hasBeginning [ time:inXSDDate %1996-05-01%^^xsd:date ]  ] .</v>
      </c>
    </row>
    <row r="7379" spans="1:14" x14ac:dyDescent="0.15">
      <c r="A7379" s="1" t="s">
        <v>14794</v>
      </c>
      <c r="B7379" s="1" t="s">
        <v>14795</v>
      </c>
      <c r="C7379" s="1">
        <v>19931211</v>
      </c>
      <c r="E7379" t="str">
        <f t="shared" si="1150"/>
        <v>8412</v>
      </c>
      <c r="F7379" t="str">
        <f t="shared" si="1151"/>
        <v>1993</v>
      </c>
      <c r="G7379" t="str">
        <f t="shared" si="1152"/>
        <v>12</v>
      </c>
      <c r="H7379" t="str">
        <f t="shared" si="1153"/>
        <v>11</v>
      </c>
      <c r="I7379" t="str">
        <f t="shared" si="1154"/>
        <v>%1993-12-11%^^xsd:date</v>
      </c>
      <c r="J7379" t="str">
        <f t="shared" si="1155"/>
        <v/>
      </c>
      <c r="K7379" t="str">
        <f t="shared" si="1156"/>
        <v/>
      </c>
      <c r="L7379" t="str">
        <f t="shared" si="1157"/>
        <v/>
      </c>
      <c r="M7379" t="str">
        <f t="shared" si="1158"/>
        <v/>
      </c>
      <c r="N7379" t="str">
        <f t="shared" si="1159"/>
        <v>:8412 a crs:CommonwealthOrganisation ; schema:name %Defence National Storage and Distribution Centre% ; schema:startDate %1993-12-11%^^xsd:date ; time:hasTime [ time:hasBeginning [ time:inXSDDate %1993-12-11%^^xsd:date ]  ] .</v>
      </c>
    </row>
    <row r="7380" spans="1:14" x14ac:dyDescent="0.15">
      <c r="A7380" s="1" t="s">
        <v>14796</v>
      </c>
      <c r="B7380" s="1" t="s">
        <v>14797</v>
      </c>
      <c r="C7380" s="1">
        <v>19910710</v>
      </c>
      <c r="E7380" t="str">
        <f t="shared" si="1150"/>
        <v>8413</v>
      </c>
      <c r="F7380" t="str">
        <f t="shared" si="1151"/>
        <v>1991</v>
      </c>
      <c r="G7380" t="str">
        <f t="shared" si="1152"/>
        <v>07</v>
      </c>
      <c r="H7380" t="str">
        <f t="shared" si="1153"/>
        <v>10</v>
      </c>
      <c r="I7380" t="str">
        <f t="shared" si="1154"/>
        <v>%1991-07-10%^^xsd:date</v>
      </c>
      <c r="J7380" t="str">
        <f t="shared" si="1155"/>
        <v/>
      </c>
      <c r="K7380" t="str">
        <f t="shared" si="1156"/>
        <v/>
      </c>
      <c r="L7380" t="str">
        <f t="shared" si="1157"/>
        <v/>
      </c>
      <c r="M7380" t="str">
        <f t="shared" si="1158"/>
        <v/>
      </c>
      <c r="N7380" t="str">
        <f t="shared" si="1159"/>
        <v>:8413 a crs:CommonwealthOrganisation ; schema:name %CRS Australia, Alice Springs [Northern Territory]% ; schema:startDate %1991-07-10%^^xsd:date ; time:hasTime [ time:hasBeginning [ time:inXSDDate %1991-07-10%^^xsd:date ]  ] .</v>
      </c>
    </row>
    <row r="7381" spans="1:14" x14ac:dyDescent="0.15">
      <c r="A7381" s="1" t="s">
        <v>14798</v>
      </c>
      <c r="B7381" s="1" t="s">
        <v>14799</v>
      </c>
      <c r="C7381" s="1">
        <v>19940701</v>
      </c>
      <c r="D7381" s="1">
        <v>19999999</v>
      </c>
      <c r="E7381" t="str">
        <f t="shared" si="1150"/>
        <v>8414</v>
      </c>
      <c r="F7381" t="str">
        <f t="shared" si="1151"/>
        <v>1994</v>
      </c>
      <c r="G7381" t="str">
        <f t="shared" si="1152"/>
        <v>07</v>
      </c>
      <c r="H7381" t="str">
        <f t="shared" si="1153"/>
        <v>01</v>
      </c>
      <c r="I7381" t="str">
        <f t="shared" si="1154"/>
        <v>%1994-07-01%^^xsd:date</v>
      </c>
      <c r="J7381" t="str">
        <f t="shared" si="1155"/>
        <v>1999</v>
      </c>
      <c r="K7381" t="str">
        <f t="shared" si="1156"/>
        <v>99</v>
      </c>
      <c r="L7381" t="str">
        <f t="shared" si="1157"/>
        <v>99</v>
      </c>
      <c r="M7381" t="str">
        <f t="shared" si="1158"/>
        <v>%1999%^^xsd:gYear</v>
      </c>
      <c r="N7381" t="str">
        <f t="shared" si="1159"/>
        <v>:8414 a crs:CommonwealthOrganisation ; schema:name %RAAF Support Unit Williams, Laverton [Victoria]% ; schema:startDate %1994-07-01%^^xsd:date ; schema:endDate %1999%^^xsd:gYear ; time:hasTime [ time:hasBeginning [ time:inXSDDate %1994-07-01%^^xsd:date ]  ] .</v>
      </c>
    </row>
    <row r="7382" spans="1:14" x14ac:dyDescent="0.15">
      <c r="A7382" s="1" t="s">
        <v>14800</v>
      </c>
      <c r="B7382" s="1" t="s">
        <v>14801</v>
      </c>
      <c r="C7382" s="1">
        <v>19931203</v>
      </c>
      <c r="D7382" s="1">
        <v>19961231</v>
      </c>
      <c r="E7382" t="str">
        <f t="shared" si="1150"/>
        <v>8415</v>
      </c>
      <c r="F7382" t="str">
        <f t="shared" si="1151"/>
        <v>1993</v>
      </c>
      <c r="G7382" t="str">
        <f t="shared" si="1152"/>
        <v>12</v>
      </c>
      <c r="H7382" t="str">
        <f t="shared" si="1153"/>
        <v>03</v>
      </c>
      <c r="I7382" t="str">
        <f t="shared" si="1154"/>
        <v>%1993-12-03%^^xsd:date</v>
      </c>
      <c r="J7382" t="str">
        <f t="shared" si="1155"/>
        <v>1996</v>
      </c>
      <c r="K7382" t="str">
        <f t="shared" si="1156"/>
        <v>12</v>
      </c>
      <c r="L7382" t="str">
        <f t="shared" si="1157"/>
        <v>31</v>
      </c>
      <c r="M7382" t="str">
        <f t="shared" si="1158"/>
        <v>%1996-31-31%^^xsd:date</v>
      </c>
      <c r="N7382" t="str">
        <f t="shared" si="1159"/>
        <v>:8415 a crs:CommonwealthOrganisation ; schema:name %Clean Food Marketing Australia Limited% ; schema:startDate %1993-12-03%^^xsd:date ; schema:endDate %1996-31-31%^^xsd:date ; time:hasTime [ time:hasBeginning [ time:inXSDDate %1993-12-03%^^xsd:date ]  ] .</v>
      </c>
    </row>
    <row r="7383" spans="1:14" x14ac:dyDescent="0.15">
      <c r="A7383" s="1" t="s">
        <v>14802</v>
      </c>
      <c r="B7383" s="1" t="s">
        <v>14803</v>
      </c>
      <c r="C7383" s="1">
        <v>19931201</v>
      </c>
      <c r="D7383" s="1">
        <v>19990701</v>
      </c>
      <c r="E7383" t="str">
        <f t="shared" si="1150"/>
        <v>8416</v>
      </c>
      <c r="F7383" t="str">
        <f t="shared" si="1151"/>
        <v>1993</v>
      </c>
      <c r="G7383" t="str">
        <f t="shared" si="1152"/>
        <v>12</v>
      </c>
      <c r="H7383" t="str">
        <f t="shared" si="1153"/>
        <v>01</v>
      </c>
      <c r="I7383" t="str">
        <f t="shared" si="1154"/>
        <v>%1993-12-01%^^xsd:date</v>
      </c>
      <c r="J7383" t="str">
        <f t="shared" si="1155"/>
        <v>1999</v>
      </c>
      <c r="K7383" t="str">
        <f t="shared" si="1156"/>
        <v>07</v>
      </c>
      <c r="L7383" t="str">
        <f t="shared" si="1157"/>
        <v>01</v>
      </c>
      <c r="M7383" t="str">
        <f t="shared" si="1158"/>
        <v>%1999-01-01%^^xsd:date</v>
      </c>
      <c r="N7383" t="str">
        <f t="shared" si="1159"/>
        <v>:8416 a crs:CommonwealthOrganisation ; schema:name %Wool International% ; schema:startDate %1993-12-01%^^xsd:date ; schema:endDate %1999-01-01%^^xsd:date ; time:hasTime [ time:hasBeginning [ time:inXSDDate %1993-12-01%^^xsd:date ]  ] .</v>
      </c>
    </row>
    <row r="7384" spans="1:14" x14ac:dyDescent="0.15">
      <c r="A7384" s="1" t="s">
        <v>14804</v>
      </c>
      <c r="B7384" s="1" t="s">
        <v>14805</v>
      </c>
      <c r="C7384" s="1">
        <v>19390426</v>
      </c>
      <c r="D7384" s="1">
        <v>19421017</v>
      </c>
      <c r="E7384" t="str">
        <f t="shared" si="1150"/>
        <v>8417</v>
      </c>
      <c r="F7384" t="str">
        <f t="shared" si="1151"/>
        <v>1939</v>
      </c>
      <c r="G7384" t="str">
        <f t="shared" si="1152"/>
        <v>04</v>
      </c>
      <c r="H7384" t="str">
        <f t="shared" si="1153"/>
        <v>26</v>
      </c>
      <c r="I7384" t="str">
        <f t="shared" si="1154"/>
        <v>%1939-04-26%^^xsd:date</v>
      </c>
      <c r="J7384" t="str">
        <f t="shared" si="1155"/>
        <v>1942</v>
      </c>
      <c r="K7384" t="str">
        <f t="shared" si="1156"/>
        <v>10</v>
      </c>
      <c r="L7384" t="str">
        <f t="shared" si="1157"/>
        <v>17</v>
      </c>
      <c r="M7384" t="str">
        <f t="shared" si="1158"/>
        <v>%1942-17-17%^^xsd:date</v>
      </c>
      <c r="N7384" t="str">
        <f t="shared" si="1159"/>
        <v>:8417 a crs:CommonwealthOrganisation ; schema:name %Department of Supply and Development [I], State Office, Western Australia% ; schema:startDate %1939-04-26%^^xsd:date ; schema:endDate %1942-17-17%^^xsd:date ; time:hasTime [ time:hasBeginning [ time:inXSDDate %1939-04-26%^^xsd:date ]  ] .</v>
      </c>
    </row>
    <row r="7385" spans="1:14" x14ac:dyDescent="0.15">
      <c r="A7385" s="1" t="s">
        <v>14806</v>
      </c>
      <c r="B7385" s="1" t="s">
        <v>14807</v>
      </c>
      <c r="C7385" s="1">
        <v>19421017</v>
      </c>
      <c r="D7385" s="1">
        <v>19480406</v>
      </c>
      <c r="E7385" t="str">
        <f t="shared" si="1150"/>
        <v>8418</v>
      </c>
      <c r="F7385" t="str">
        <f t="shared" si="1151"/>
        <v>1942</v>
      </c>
      <c r="G7385" t="str">
        <f t="shared" si="1152"/>
        <v>10</v>
      </c>
      <c r="H7385" t="str">
        <f t="shared" si="1153"/>
        <v>17</v>
      </c>
      <c r="I7385" t="str">
        <f t="shared" si="1154"/>
        <v>%1942-10-17%^^xsd:date</v>
      </c>
      <c r="J7385" t="str">
        <f t="shared" si="1155"/>
        <v>1948</v>
      </c>
      <c r="K7385" t="str">
        <f t="shared" si="1156"/>
        <v>04</v>
      </c>
      <c r="L7385" t="str">
        <f t="shared" si="1157"/>
        <v>06</v>
      </c>
      <c r="M7385" t="str">
        <f t="shared" si="1158"/>
        <v>%1948-06-06%^^xsd:date</v>
      </c>
      <c r="N7385" t="str">
        <f t="shared" si="1159"/>
        <v>:8418 a crs:CommonwealthOrganisation ; schema:name %Department of Supply and Shipping, State Office, Western Australia% ; schema:startDate %1942-10-17%^^xsd:date ; schema:endDate %1948-06-06%^^xsd:date ; time:hasTime [ time:hasBeginning [ time:inXSDDate %1942-10-17%^^xsd:date ]  ] .</v>
      </c>
    </row>
    <row r="7386" spans="1:14" x14ac:dyDescent="0.15">
      <c r="A7386" s="1" t="s">
        <v>14808</v>
      </c>
      <c r="B7386" s="1" t="s">
        <v>14809</v>
      </c>
      <c r="C7386" s="1">
        <v>19880831</v>
      </c>
      <c r="E7386" t="str">
        <f t="shared" si="1150"/>
        <v>8419</v>
      </c>
      <c r="F7386" t="str">
        <f t="shared" si="1151"/>
        <v>1988</v>
      </c>
      <c r="G7386" t="str">
        <f t="shared" si="1152"/>
        <v>08</v>
      </c>
      <c r="H7386" t="str">
        <f t="shared" si="1153"/>
        <v>31</v>
      </c>
      <c r="I7386" t="str">
        <f t="shared" si="1154"/>
        <v>%1988-08-31%^^xsd:date</v>
      </c>
      <c r="J7386" t="str">
        <f t="shared" si="1155"/>
        <v/>
      </c>
      <c r="K7386" t="str">
        <f t="shared" si="1156"/>
        <v/>
      </c>
      <c r="L7386" t="str">
        <f t="shared" si="1157"/>
        <v/>
      </c>
      <c r="M7386" t="str">
        <f t="shared" si="1158"/>
        <v/>
      </c>
      <c r="N7386" t="str">
        <f t="shared" si="1159"/>
        <v>:8419 a crs:CommonwealthOrganisation ; schema:name %House of Representatives Joint Committee on the Australian Security Intelligence Organisation% ; schema:startDate %1988-08-31%^^xsd:date ; time:hasTime [ time:hasBeginning [ time:inXSDDate %1988-08-31%^^xsd:date ]  ] .</v>
      </c>
    </row>
    <row r="7387" spans="1:14" x14ac:dyDescent="0.15">
      <c r="A7387" s="1" t="s">
        <v>14810</v>
      </c>
      <c r="B7387" s="1" t="s">
        <v>14811</v>
      </c>
      <c r="C7387" s="1">
        <v>19661125</v>
      </c>
      <c r="D7387" s="1">
        <v>19850699</v>
      </c>
      <c r="E7387" t="str">
        <f t="shared" si="1150"/>
        <v>0842</v>
      </c>
      <c r="F7387" t="str">
        <f t="shared" si="1151"/>
        <v>1966</v>
      </c>
      <c r="G7387" t="str">
        <f t="shared" si="1152"/>
        <v>11</v>
      </c>
      <c r="H7387" t="str">
        <f t="shared" si="1153"/>
        <v>25</v>
      </c>
      <c r="I7387" t="str">
        <f t="shared" si="1154"/>
        <v>%1966-11-25%^^xsd:date</v>
      </c>
      <c r="J7387" t="str">
        <f t="shared" si="1155"/>
        <v>1985</v>
      </c>
      <c r="K7387" t="str">
        <f t="shared" si="1156"/>
        <v>06</v>
      </c>
      <c r="L7387" t="str">
        <f t="shared" si="1157"/>
        <v>99</v>
      </c>
      <c r="M7387" t="str">
        <f t="shared" si="1158"/>
        <v>%1985-99-99%^^xsd:date</v>
      </c>
      <c r="N7387" t="str">
        <f t="shared" si="1159"/>
        <v>:0842 a crs:CommonwealthOrganisation ; schema:name %Sub-Collector of Customs, Derby/ (from 1985) Australian Customs Service, Derby [Western Australia]% ; schema:startDate %1966-11-25%^^xsd:date ; schema:endDate %1985-99-99%^^xsd:date ; time:hasTime [ time:hasBeginning [ time:inXSDDate %1966-11-25%^^xsd:date ]  ] .</v>
      </c>
    </row>
    <row r="7388" spans="1:14" x14ac:dyDescent="0.15">
      <c r="A7388" s="1" t="s">
        <v>14812</v>
      </c>
      <c r="B7388" s="1" t="s">
        <v>14813</v>
      </c>
      <c r="C7388" s="1">
        <v>19720701</v>
      </c>
      <c r="D7388" s="1">
        <v>19830417</v>
      </c>
      <c r="E7388" t="str">
        <f t="shared" si="1150"/>
        <v>8420</v>
      </c>
      <c r="F7388" t="str">
        <f t="shared" si="1151"/>
        <v>1972</v>
      </c>
      <c r="G7388" t="str">
        <f t="shared" si="1152"/>
        <v>07</v>
      </c>
      <c r="H7388" t="str">
        <f t="shared" si="1153"/>
        <v>01</v>
      </c>
      <c r="I7388" t="str">
        <f t="shared" si="1154"/>
        <v>%1972-07-01%^^xsd:date</v>
      </c>
      <c r="J7388" t="str">
        <f t="shared" si="1155"/>
        <v>1983</v>
      </c>
      <c r="K7388" t="str">
        <f t="shared" si="1156"/>
        <v>04</v>
      </c>
      <c r="L7388" t="str">
        <f t="shared" si="1157"/>
        <v>17</v>
      </c>
      <c r="M7388" t="str">
        <f t="shared" si="1158"/>
        <v>%1983-17-17%^^xsd:date</v>
      </c>
      <c r="N7388" t="str">
        <f t="shared" si="1159"/>
        <v>:8420 a crs:CommonwealthOrganisation ; schema:name %CSIRO, Division of Cloud Physics% ; schema:startDate %1972-07-01%^^xsd:date ; schema:endDate %1983-17-17%^^xsd:date ; time:hasTime [ time:hasBeginning [ time:inXSDDate %1972-07-01%^^xsd:date ]  ] .</v>
      </c>
    </row>
    <row r="7389" spans="1:14" x14ac:dyDescent="0.15">
      <c r="A7389" s="1" t="s">
        <v>14814</v>
      </c>
      <c r="B7389" s="1" t="s">
        <v>14815</v>
      </c>
      <c r="C7389" s="1">
        <v>19940216</v>
      </c>
      <c r="E7389" t="str">
        <f t="shared" si="1150"/>
        <v>8422</v>
      </c>
      <c r="F7389" t="str">
        <f t="shared" si="1151"/>
        <v>1994</v>
      </c>
      <c r="G7389" t="str">
        <f t="shared" si="1152"/>
        <v>02</v>
      </c>
      <c r="H7389" t="str">
        <f t="shared" si="1153"/>
        <v>16</v>
      </c>
      <c r="I7389" t="str">
        <f t="shared" si="1154"/>
        <v>%1994-02-16%^^xsd:date</v>
      </c>
      <c r="J7389" t="str">
        <f t="shared" si="1155"/>
        <v/>
      </c>
      <c r="K7389" t="str">
        <f t="shared" si="1156"/>
        <v/>
      </c>
      <c r="L7389" t="str">
        <f t="shared" si="1157"/>
        <v/>
      </c>
      <c r="M7389" t="str">
        <f t="shared" si="1158"/>
        <v/>
      </c>
      <c r="N7389" t="str">
        <f t="shared" si="1159"/>
        <v>:8422 a crs:CommonwealthOrganisation ; schema:name %Environmental Research Institute of the Supervising Scientist, [Jabiru, Northern Territory]% ; schema:startDate %1994-02-16%^^xsd:date ; time:hasTime [ time:hasBeginning [ time:inXSDDate %1994-02-16%^^xsd:date ]  ] .</v>
      </c>
    </row>
    <row r="7390" spans="1:14" x14ac:dyDescent="0.15">
      <c r="A7390" s="1" t="s">
        <v>14816</v>
      </c>
      <c r="B7390" s="1" t="s">
        <v>14817</v>
      </c>
      <c r="C7390" s="1">
        <v>19910524</v>
      </c>
      <c r="E7390" t="str">
        <f t="shared" si="1150"/>
        <v>8423</v>
      </c>
      <c r="F7390" t="str">
        <f t="shared" si="1151"/>
        <v>1991</v>
      </c>
      <c r="G7390" t="str">
        <f t="shared" si="1152"/>
        <v>05</v>
      </c>
      <c r="H7390" t="str">
        <f t="shared" si="1153"/>
        <v>24</v>
      </c>
      <c r="I7390" t="str">
        <f t="shared" si="1154"/>
        <v>%1991-05-24%^^xsd:date</v>
      </c>
      <c r="J7390" t="str">
        <f t="shared" si="1155"/>
        <v/>
      </c>
      <c r="K7390" t="str">
        <f t="shared" si="1156"/>
        <v/>
      </c>
      <c r="L7390" t="str">
        <f t="shared" si="1157"/>
        <v/>
      </c>
      <c r="M7390" t="str">
        <f t="shared" si="1158"/>
        <v/>
      </c>
      <c r="N7390" t="str">
        <f t="shared" si="1159"/>
        <v>:8423 a crs:CommonwealthOrganisation ; schema:name %Companies Auditors and Liquidators Disciplinary Board% ; schema:startDate %1991-05-24%^^xsd:date ; time:hasTime [ time:hasBeginning [ time:inXSDDate %1991-05-24%^^xsd:date ]  ] .</v>
      </c>
    </row>
    <row r="7391" spans="1:14" x14ac:dyDescent="0.15">
      <c r="A7391" s="1" t="s">
        <v>14818</v>
      </c>
      <c r="B7391" s="1" t="s">
        <v>14819</v>
      </c>
      <c r="C7391" s="1">
        <v>19890401</v>
      </c>
      <c r="D7391" s="1">
        <v>19980610</v>
      </c>
      <c r="E7391" t="str">
        <f t="shared" si="1150"/>
        <v>8424</v>
      </c>
      <c r="F7391" t="str">
        <f t="shared" si="1151"/>
        <v>1989</v>
      </c>
      <c r="G7391" t="str">
        <f t="shared" si="1152"/>
        <v>04</v>
      </c>
      <c r="H7391" t="str">
        <f t="shared" si="1153"/>
        <v>01</v>
      </c>
      <c r="I7391" t="str">
        <f t="shared" si="1154"/>
        <v>%1989-04-01%^^xsd:date</v>
      </c>
      <c r="J7391" t="str">
        <f t="shared" si="1155"/>
        <v>1998</v>
      </c>
      <c r="K7391" t="str">
        <f t="shared" si="1156"/>
        <v>06</v>
      </c>
      <c r="L7391" t="str">
        <f t="shared" si="1157"/>
        <v>10</v>
      </c>
      <c r="M7391" t="str">
        <f t="shared" si="1158"/>
        <v>%1998-10-10%^^xsd:date</v>
      </c>
      <c r="N7391" t="str">
        <f t="shared" si="1159"/>
        <v>:8424 a crs:CommonwealthOrganisation ; schema:name %Federal Airports Corporation, Alice Springs Airport, Northern Territory% ; schema:startDate %1989-04-01%^^xsd:date ; schema:endDate %1998-10-10%^^xsd:date ; time:hasTime [ time:hasBeginning [ time:inXSDDate %1989-04-01%^^xsd:date ]  ] .</v>
      </c>
    </row>
    <row r="7392" spans="1:14" x14ac:dyDescent="0.15">
      <c r="A7392" s="1" t="s">
        <v>14820</v>
      </c>
      <c r="B7392" s="1" t="s">
        <v>14821</v>
      </c>
      <c r="C7392" s="1">
        <v>19880601</v>
      </c>
      <c r="E7392" t="str">
        <f t="shared" si="1150"/>
        <v>8425</v>
      </c>
      <c r="F7392" t="str">
        <f t="shared" si="1151"/>
        <v>1988</v>
      </c>
      <c r="G7392" t="str">
        <f t="shared" si="1152"/>
        <v>06</v>
      </c>
      <c r="H7392" t="str">
        <f t="shared" si="1153"/>
        <v>01</v>
      </c>
      <c r="I7392" t="str">
        <f t="shared" si="1154"/>
        <v>%1988-06-01%^^xsd:date</v>
      </c>
      <c r="J7392" t="str">
        <f t="shared" si="1155"/>
        <v/>
      </c>
      <c r="K7392" t="str">
        <f t="shared" si="1156"/>
        <v/>
      </c>
      <c r="L7392" t="str">
        <f t="shared" si="1157"/>
        <v/>
      </c>
      <c r="M7392" t="str">
        <f t="shared" si="1158"/>
        <v/>
      </c>
      <c r="N7392" t="str">
        <f t="shared" si="1159"/>
        <v>:8425 a crs:CommonwealthOrganisation ; schema:name %RAAF Support Unit, Butterworth% ; schema:startDate %1988-06-01%^^xsd:date ; time:hasTime [ time:hasBeginning [ time:inXSDDate %1988-06-01%^^xsd:date ]  ] .</v>
      </c>
    </row>
    <row r="7393" spans="1:14" x14ac:dyDescent="0.15">
      <c r="A7393" s="1" t="s">
        <v>14822</v>
      </c>
      <c r="B7393" s="1" t="s">
        <v>14823</v>
      </c>
      <c r="C7393" s="1">
        <v>19970701</v>
      </c>
      <c r="E7393" t="str">
        <f t="shared" si="1150"/>
        <v>8426</v>
      </c>
      <c r="F7393" t="str">
        <f t="shared" si="1151"/>
        <v>1997</v>
      </c>
      <c r="G7393" t="str">
        <f t="shared" si="1152"/>
        <v>07</v>
      </c>
      <c r="H7393" t="str">
        <f t="shared" si="1153"/>
        <v>01</v>
      </c>
      <c r="I7393" t="str">
        <f t="shared" si="1154"/>
        <v>%1997-07-01%^^xsd:date</v>
      </c>
      <c r="J7393" t="str">
        <f t="shared" si="1155"/>
        <v/>
      </c>
      <c r="K7393" t="str">
        <f t="shared" si="1156"/>
        <v/>
      </c>
      <c r="L7393" t="str">
        <f t="shared" si="1157"/>
        <v/>
      </c>
      <c r="M7393" t="str">
        <f t="shared" si="1158"/>
        <v/>
      </c>
      <c r="N7393" t="str">
        <f t="shared" si="1159"/>
        <v>:8426 a crs:CommonwealthOrganisation ; schema:name %Centrelink, National Office% ; schema:startDate %1997-07-01%^^xsd:date ; time:hasTime [ time:hasBeginning [ time:inXSDDate %1997-07-01%^^xsd:date ]  ] .</v>
      </c>
    </row>
    <row r="7394" spans="1:14" x14ac:dyDescent="0.15">
      <c r="A7394" s="1" t="s">
        <v>14824</v>
      </c>
      <c r="B7394" s="1" t="s">
        <v>14825</v>
      </c>
      <c r="C7394" s="1">
        <v>19900701</v>
      </c>
      <c r="E7394" t="str">
        <f t="shared" si="1150"/>
        <v>8427</v>
      </c>
      <c r="F7394" t="str">
        <f t="shared" si="1151"/>
        <v>1990</v>
      </c>
      <c r="G7394" t="str">
        <f t="shared" si="1152"/>
        <v>07</v>
      </c>
      <c r="H7394" t="str">
        <f t="shared" si="1153"/>
        <v>01</v>
      </c>
      <c r="I7394" t="str">
        <f t="shared" si="1154"/>
        <v>%1990-07-01%^^xsd:date</v>
      </c>
      <c r="J7394" t="str">
        <f t="shared" si="1155"/>
        <v/>
      </c>
      <c r="K7394" t="str">
        <f t="shared" si="1156"/>
        <v/>
      </c>
      <c r="L7394" t="str">
        <f t="shared" si="1157"/>
        <v/>
      </c>
      <c r="M7394" t="str">
        <f t="shared" si="1158"/>
        <v/>
      </c>
      <c r="N7394" t="str">
        <f t="shared" si="1159"/>
        <v>:8427 a crs:CommonwealthOrganisation ; schema:name %CSIRO, Division of Coal and Energy Technology, New South Wales% ; schema:startDate %1990-07-01%^^xsd:date ; time:hasTime [ time:hasBeginning [ time:inXSDDate %1990-07-01%^^xsd:date ]  ] .</v>
      </c>
    </row>
    <row r="7395" spans="1:14" x14ac:dyDescent="0.15">
      <c r="A7395" s="1" t="s">
        <v>14826</v>
      </c>
      <c r="B7395" s="1" t="s">
        <v>14827</v>
      </c>
      <c r="C7395" s="1">
        <v>19970701</v>
      </c>
      <c r="E7395" t="str">
        <f t="shared" si="1150"/>
        <v>8428</v>
      </c>
      <c r="F7395" t="str">
        <f t="shared" si="1151"/>
        <v>1997</v>
      </c>
      <c r="G7395" t="str">
        <f t="shared" si="1152"/>
        <v>07</v>
      </c>
      <c r="H7395" t="str">
        <f t="shared" si="1153"/>
        <v>01</v>
      </c>
      <c r="I7395" t="str">
        <f t="shared" si="1154"/>
        <v>%1997-07-01%^^xsd:date</v>
      </c>
      <c r="J7395" t="str">
        <f t="shared" si="1155"/>
        <v/>
      </c>
      <c r="K7395" t="str">
        <f t="shared" si="1156"/>
        <v/>
      </c>
      <c r="L7395" t="str">
        <f t="shared" si="1157"/>
        <v/>
      </c>
      <c r="M7395" t="str">
        <f t="shared" si="1158"/>
        <v/>
      </c>
      <c r="N7395" t="str">
        <f t="shared" si="1159"/>
        <v>:8428 a crs:CommonwealthOrganisation ; schema:name %Centrelink, Area Office, Brisbane% ; schema:startDate %1997-07-01%^^xsd:date ; time:hasTime [ time:hasBeginning [ time:inXSDDate %1997-07-01%^^xsd:date ]  ] .</v>
      </c>
    </row>
    <row r="7396" spans="1:14" x14ac:dyDescent="0.15">
      <c r="A7396" s="1" t="s">
        <v>14828</v>
      </c>
      <c r="B7396" s="1" t="s">
        <v>14829</v>
      </c>
      <c r="C7396" s="1">
        <v>19470701</v>
      </c>
      <c r="D7396" s="1">
        <v>19721219</v>
      </c>
      <c r="E7396" t="str">
        <f t="shared" si="1150"/>
        <v>0843</v>
      </c>
      <c r="F7396" t="str">
        <f t="shared" si="1151"/>
        <v>1947</v>
      </c>
      <c r="G7396" t="str">
        <f t="shared" si="1152"/>
        <v>07</v>
      </c>
      <c r="H7396" t="str">
        <f t="shared" si="1153"/>
        <v>01</v>
      </c>
      <c r="I7396" t="str">
        <f t="shared" si="1154"/>
        <v>%1947-07-01%^^xsd:date</v>
      </c>
      <c r="J7396" t="str">
        <f t="shared" si="1155"/>
        <v>1972</v>
      </c>
      <c r="K7396" t="str">
        <f t="shared" si="1156"/>
        <v>12</v>
      </c>
      <c r="L7396" t="str">
        <f t="shared" si="1157"/>
        <v>19</v>
      </c>
      <c r="M7396" t="str">
        <f t="shared" si="1158"/>
        <v>%1972-19-19%^^xsd:date</v>
      </c>
      <c r="N7396" t="str">
        <f t="shared" si="1159"/>
        <v>:0843 a crs:CommonwealthOrganisation ; schema:name %Director of Social Services, New South Wales% ; schema:startDate %1947-07-01%^^xsd:date ; schema:endDate %1972-19-19%^^xsd:date ; time:hasTime [ time:hasBeginning [ time:inXSDDate %1947-07-01%^^xsd:date ]  ] .</v>
      </c>
    </row>
    <row r="7397" spans="1:14" x14ac:dyDescent="0.15">
      <c r="A7397" s="1" t="s">
        <v>14830</v>
      </c>
      <c r="B7397" s="1" t="s">
        <v>14831</v>
      </c>
      <c r="C7397" s="1">
        <v>19970701</v>
      </c>
      <c r="E7397" t="str">
        <f t="shared" si="1150"/>
        <v>8430</v>
      </c>
      <c r="F7397" t="str">
        <f t="shared" si="1151"/>
        <v>1997</v>
      </c>
      <c r="G7397" t="str">
        <f t="shared" si="1152"/>
        <v>07</v>
      </c>
      <c r="H7397" t="str">
        <f t="shared" si="1153"/>
        <v>01</v>
      </c>
      <c r="I7397" t="str">
        <f t="shared" si="1154"/>
        <v>%1997-07-01%^^xsd:date</v>
      </c>
      <c r="J7397" t="str">
        <f t="shared" si="1155"/>
        <v/>
      </c>
      <c r="K7397" t="str">
        <f t="shared" si="1156"/>
        <v/>
      </c>
      <c r="L7397" t="str">
        <f t="shared" si="1157"/>
        <v/>
      </c>
      <c r="M7397" t="str">
        <f t="shared" si="1158"/>
        <v/>
      </c>
      <c r="N7397" t="str">
        <f t="shared" si="1159"/>
        <v>:8430 a crs:CommonwealthOrganisation ; schema:name %Centrelink, Area East Coast - Sydney, New South Wales% ; schema:startDate %1997-07-01%^^xsd:date ; time:hasTime [ time:hasBeginning [ time:inXSDDate %1997-07-01%^^xsd:date ]  ] .</v>
      </c>
    </row>
    <row r="7398" spans="1:14" x14ac:dyDescent="0.15">
      <c r="A7398" s="1" t="s">
        <v>14832</v>
      </c>
      <c r="B7398" s="1" t="s">
        <v>14833</v>
      </c>
      <c r="C7398" s="1">
        <v>19970701</v>
      </c>
      <c r="E7398" t="str">
        <f t="shared" si="1150"/>
        <v>8431</v>
      </c>
      <c r="F7398" t="str">
        <f t="shared" si="1151"/>
        <v>1997</v>
      </c>
      <c r="G7398" t="str">
        <f t="shared" si="1152"/>
        <v>07</v>
      </c>
      <c r="H7398" t="str">
        <f t="shared" si="1153"/>
        <v>01</v>
      </c>
      <c r="I7398" t="str">
        <f t="shared" si="1154"/>
        <v>%1997-07-01%^^xsd:date</v>
      </c>
      <c r="J7398" t="str">
        <f t="shared" si="1155"/>
        <v/>
      </c>
      <c r="K7398" t="str">
        <f t="shared" si="1156"/>
        <v/>
      </c>
      <c r="L7398" t="str">
        <f t="shared" si="1157"/>
        <v/>
      </c>
      <c r="M7398" t="str">
        <f t="shared" si="1158"/>
        <v/>
      </c>
      <c r="N7398" t="str">
        <f t="shared" si="1159"/>
        <v>:8431 a crs:CommonwealthOrganisation ; schema:name %Centrelink, Area East Coast - Wollongong, New South Wales% ; schema:startDate %1997-07-01%^^xsd:date ; time:hasTime [ time:hasBeginning [ time:inXSDDate %1997-07-01%^^xsd:date ]  ] .</v>
      </c>
    </row>
    <row r="7399" spans="1:14" x14ac:dyDescent="0.15">
      <c r="A7399" s="1" t="s">
        <v>14834</v>
      </c>
      <c r="B7399" s="1" t="s">
        <v>14835</v>
      </c>
      <c r="C7399" s="1">
        <v>19970701</v>
      </c>
      <c r="E7399" t="str">
        <f t="shared" si="1150"/>
        <v>8433</v>
      </c>
      <c r="F7399" t="str">
        <f t="shared" si="1151"/>
        <v>1997</v>
      </c>
      <c r="G7399" t="str">
        <f t="shared" si="1152"/>
        <v>07</v>
      </c>
      <c r="H7399" t="str">
        <f t="shared" si="1153"/>
        <v>01</v>
      </c>
      <c r="I7399" t="str">
        <f t="shared" si="1154"/>
        <v>%1997-07-01%^^xsd:date</v>
      </c>
      <c r="J7399" t="str">
        <f t="shared" si="1155"/>
        <v/>
      </c>
      <c r="K7399" t="str">
        <f t="shared" si="1156"/>
        <v/>
      </c>
      <c r="L7399" t="str">
        <f t="shared" si="1157"/>
        <v/>
      </c>
      <c r="M7399" t="str">
        <f t="shared" si="1158"/>
        <v/>
      </c>
      <c r="N7399" t="str">
        <f t="shared" si="1159"/>
        <v>:8433 a crs:CommonwealthOrganisation ; schema:name %Centrelink, Area Office Hunter, New South Wales% ; schema:startDate %1997-07-01%^^xsd:date ; time:hasTime [ time:hasBeginning [ time:inXSDDate %1997-07-01%^^xsd:date ]  ] .</v>
      </c>
    </row>
    <row r="7400" spans="1:14" x14ac:dyDescent="0.15">
      <c r="A7400" s="1" t="s">
        <v>14836</v>
      </c>
      <c r="B7400" s="1" t="s">
        <v>14837</v>
      </c>
      <c r="C7400" s="1">
        <v>19970701</v>
      </c>
      <c r="E7400" t="str">
        <f t="shared" si="1150"/>
        <v>8434</v>
      </c>
      <c r="F7400" t="str">
        <f t="shared" si="1151"/>
        <v>1997</v>
      </c>
      <c r="G7400" t="str">
        <f t="shared" si="1152"/>
        <v>07</v>
      </c>
      <c r="H7400" t="str">
        <f t="shared" si="1153"/>
        <v>01</v>
      </c>
      <c r="I7400" t="str">
        <f t="shared" si="1154"/>
        <v>%1997-07-01%^^xsd:date</v>
      </c>
      <c r="J7400" t="str">
        <f t="shared" si="1155"/>
        <v/>
      </c>
      <c r="K7400" t="str">
        <f t="shared" si="1156"/>
        <v/>
      </c>
      <c r="L7400" t="str">
        <f t="shared" si="1157"/>
        <v/>
      </c>
      <c r="M7400" t="str">
        <f t="shared" si="1158"/>
        <v/>
      </c>
      <c r="N7400" t="str">
        <f t="shared" si="1159"/>
        <v>:8434 a crs:CommonwealthOrganisation ; schema:name %Centrelink, Area Office South Metropolitan, New South Wales% ; schema:startDate %1997-07-01%^^xsd:date ; time:hasTime [ time:hasBeginning [ time:inXSDDate %1997-07-01%^^xsd:date ]  ] .</v>
      </c>
    </row>
    <row r="7401" spans="1:14" x14ac:dyDescent="0.15">
      <c r="A7401" s="1" t="s">
        <v>14838</v>
      </c>
      <c r="B7401" s="1" t="s">
        <v>14839</v>
      </c>
      <c r="C7401" s="1">
        <v>19970701</v>
      </c>
      <c r="E7401" t="str">
        <f t="shared" si="1150"/>
        <v>8435</v>
      </c>
      <c r="F7401" t="str">
        <f t="shared" si="1151"/>
        <v>1997</v>
      </c>
      <c r="G7401" t="str">
        <f t="shared" si="1152"/>
        <v>07</v>
      </c>
      <c r="H7401" t="str">
        <f t="shared" si="1153"/>
        <v>01</v>
      </c>
      <c r="I7401" t="str">
        <f t="shared" si="1154"/>
        <v>%1997-07-01%^^xsd:date</v>
      </c>
      <c r="J7401" t="str">
        <f t="shared" si="1155"/>
        <v/>
      </c>
      <c r="K7401" t="str">
        <f t="shared" si="1156"/>
        <v/>
      </c>
      <c r="L7401" t="str">
        <f t="shared" si="1157"/>
        <v/>
      </c>
      <c r="M7401" t="str">
        <f t="shared" si="1158"/>
        <v/>
      </c>
      <c r="N7401" t="str">
        <f t="shared" si="1159"/>
        <v>:8435 a crs:CommonwealthOrganisation ; schema:name %Centrelink, Area Office South West, New South Wales% ; schema:startDate %1997-07-01%^^xsd:date ; time:hasTime [ time:hasBeginning [ time:inXSDDate %1997-07-01%^^xsd:date ]  ] .</v>
      </c>
    </row>
    <row r="7402" spans="1:14" x14ac:dyDescent="0.15">
      <c r="A7402" s="1" t="s">
        <v>14840</v>
      </c>
      <c r="B7402" s="1" t="s">
        <v>14841</v>
      </c>
      <c r="C7402" s="1">
        <v>19970701</v>
      </c>
      <c r="E7402" t="str">
        <f t="shared" si="1150"/>
        <v>8436</v>
      </c>
      <c r="F7402" t="str">
        <f t="shared" si="1151"/>
        <v>1997</v>
      </c>
      <c r="G7402" t="str">
        <f t="shared" si="1152"/>
        <v>07</v>
      </c>
      <c r="H7402" t="str">
        <f t="shared" si="1153"/>
        <v>01</v>
      </c>
      <c r="I7402" t="str">
        <f t="shared" si="1154"/>
        <v>%1997-07-01%^^xsd:date</v>
      </c>
      <c r="J7402" t="str">
        <f t="shared" si="1155"/>
        <v/>
      </c>
      <c r="K7402" t="str">
        <f t="shared" si="1156"/>
        <v/>
      </c>
      <c r="L7402" t="str">
        <f t="shared" si="1157"/>
        <v/>
      </c>
      <c r="M7402" t="str">
        <f t="shared" si="1158"/>
        <v/>
      </c>
      <c r="N7402" t="str">
        <f t="shared" si="1159"/>
        <v>:8436 a crs:CommonwealthOrganisation ; schema:name %Centrelink, Area Office West, New South Wales% ; schema:startDate %1997-07-01%^^xsd:date ; time:hasTime [ time:hasBeginning [ time:inXSDDate %1997-07-01%^^xsd:date ]  ] .</v>
      </c>
    </row>
    <row r="7403" spans="1:14" x14ac:dyDescent="0.15">
      <c r="A7403" s="1" t="s">
        <v>14842</v>
      </c>
      <c r="B7403" s="1" t="s">
        <v>14843</v>
      </c>
      <c r="C7403" s="1">
        <v>19970701</v>
      </c>
      <c r="E7403" t="str">
        <f t="shared" si="1150"/>
        <v>8437</v>
      </c>
      <c r="F7403" t="str">
        <f t="shared" si="1151"/>
        <v>1997</v>
      </c>
      <c r="G7403" t="str">
        <f t="shared" si="1152"/>
        <v>07</v>
      </c>
      <c r="H7403" t="str">
        <f t="shared" si="1153"/>
        <v>01</v>
      </c>
      <c r="I7403" t="str">
        <f t="shared" si="1154"/>
        <v>%1997-07-01%^^xsd:date</v>
      </c>
      <c r="J7403" t="str">
        <f t="shared" si="1155"/>
        <v/>
      </c>
      <c r="K7403" t="str">
        <f t="shared" si="1156"/>
        <v/>
      </c>
      <c r="L7403" t="str">
        <f t="shared" si="1157"/>
        <v/>
      </c>
      <c r="M7403" t="str">
        <f t="shared" si="1158"/>
        <v/>
      </c>
      <c r="N7403" t="str">
        <f t="shared" si="1159"/>
        <v>:8437 a crs:CommonwealthOrganisation ; schema:name %Centrelink, Area Support Office, South Australia% ; schema:startDate %1997-07-01%^^xsd:date ; time:hasTime [ time:hasBeginning [ time:inXSDDate %1997-07-01%^^xsd:date ]  ] .</v>
      </c>
    </row>
    <row r="7404" spans="1:14" x14ac:dyDescent="0.15">
      <c r="A7404" s="1" t="s">
        <v>14844</v>
      </c>
      <c r="B7404" s="1" t="s">
        <v>14845</v>
      </c>
      <c r="C7404" s="1">
        <v>19960919</v>
      </c>
      <c r="D7404" s="1">
        <v>19970701</v>
      </c>
      <c r="E7404" t="str">
        <f t="shared" si="1150"/>
        <v>8439</v>
      </c>
      <c r="F7404" t="str">
        <f t="shared" si="1151"/>
        <v>1996</v>
      </c>
      <c r="G7404" t="str">
        <f t="shared" si="1152"/>
        <v>09</v>
      </c>
      <c r="H7404" t="str">
        <f t="shared" si="1153"/>
        <v>19</v>
      </c>
      <c r="I7404" t="str">
        <f t="shared" si="1154"/>
        <v>%1996-09-19%^^xsd:date</v>
      </c>
      <c r="J7404" t="str">
        <f t="shared" si="1155"/>
        <v>1997</v>
      </c>
      <c r="K7404" t="str">
        <f t="shared" si="1156"/>
        <v>07</v>
      </c>
      <c r="L7404" t="str">
        <f t="shared" si="1157"/>
        <v>01</v>
      </c>
      <c r="M7404" t="str">
        <f t="shared" si="1158"/>
        <v>%1997-01-01%^^xsd:date</v>
      </c>
      <c r="N7404" t="str">
        <f t="shared" si="1159"/>
        <v>:8439 a crs:CommonwealthOrganisation ; schema:name %Department of Social Security, Area West Australia% ; schema:startDate %1996-09-19%^^xsd:date ; schema:endDate %1997-01-01%^^xsd:date ; time:hasTime [ time:hasBeginning [ time:inXSDDate %1996-09-19%^^xsd:date ]  ] .</v>
      </c>
    </row>
    <row r="7405" spans="1:14" x14ac:dyDescent="0.15">
      <c r="A7405" s="1" t="s">
        <v>14846</v>
      </c>
      <c r="B7405" s="1" t="s">
        <v>14847</v>
      </c>
      <c r="C7405" s="1">
        <v>19470701</v>
      </c>
      <c r="D7405" s="1">
        <v>19721219</v>
      </c>
      <c r="E7405" t="str">
        <f t="shared" si="1150"/>
        <v>0844</v>
      </c>
      <c r="F7405" t="str">
        <f t="shared" si="1151"/>
        <v>1947</v>
      </c>
      <c r="G7405" t="str">
        <f t="shared" si="1152"/>
        <v>07</v>
      </c>
      <c r="H7405" t="str">
        <f t="shared" si="1153"/>
        <v>01</v>
      </c>
      <c r="I7405" t="str">
        <f t="shared" si="1154"/>
        <v>%1947-07-01%^^xsd:date</v>
      </c>
      <c r="J7405" t="str">
        <f t="shared" si="1155"/>
        <v>1972</v>
      </c>
      <c r="K7405" t="str">
        <f t="shared" si="1156"/>
        <v>12</v>
      </c>
      <c r="L7405" t="str">
        <f t="shared" si="1157"/>
        <v>19</v>
      </c>
      <c r="M7405" t="str">
        <f t="shared" si="1158"/>
        <v>%1972-19-19%^^xsd:date</v>
      </c>
      <c r="N7405" t="str">
        <f t="shared" si="1159"/>
        <v>:0844 a crs:CommonwealthOrganisation ; schema:name %Director of Social Services, Brisbane, Queensland% ; schema:startDate %1947-07-01%^^xsd:date ; schema:endDate %1972-19-19%^^xsd:date ; time:hasTime [ time:hasBeginning [ time:inXSDDate %1947-07-01%^^xsd:date ]  ] .</v>
      </c>
    </row>
    <row r="7406" spans="1:14" x14ac:dyDescent="0.15">
      <c r="A7406" s="1" t="s">
        <v>14848</v>
      </c>
      <c r="B7406" s="1" t="s">
        <v>14849</v>
      </c>
      <c r="C7406" s="1">
        <v>19970701</v>
      </c>
      <c r="E7406" t="str">
        <f t="shared" si="1150"/>
        <v>8440</v>
      </c>
      <c r="F7406" t="str">
        <f t="shared" si="1151"/>
        <v>1997</v>
      </c>
      <c r="G7406" t="str">
        <f t="shared" si="1152"/>
        <v>07</v>
      </c>
      <c r="H7406" t="str">
        <f t="shared" si="1153"/>
        <v>01</v>
      </c>
      <c r="I7406" t="str">
        <f t="shared" si="1154"/>
        <v>%1997-07-01%^^xsd:date</v>
      </c>
      <c r="J7406" t="str">
        <f t="shared" si="1155"/>
        <v/>
      </c>
      <c r="K7406" t="str">
        <f t="shared" si="1156"/>
        <v/>
      </c>
      <c r="L7406" t="str">
        <f t="shared" si="1157"/>
        <v/>
      </c>
      <c r="M7406" t="str">
        <f t="shared" si="1158"/>
        <v/>
      </c>
      <c r="N7406" t="str">
        <f t="shared" si="1159"/>
        <v>:8440 a crs:CommonwealthOrganisation ; schema:name %Centrelink, Area Support Office, Western Australia% ; schema:startDate %1997-07-01%^^xsd:date ; time:hasTime [ time:hasBeginning [ time:inXSDDate %1997-07-01%^^xsd:date ]  ] .</v>
      </c>
    </row>
    <row r="7407" spans="1:14" x14ac:dyDescent="0.15">
      <c r="A7407" s="1" t="s">
        <v>14850</v>
      </c>
      <c r="B7407" s="1" t="s">
        <v>14851</v>
      </c>
      <c r="C7407" s="1">
        <v>19970701</v>
      </c>
      <c r="E7407" t="str">
        <f t="shared" si="1150"/>
        <v>8441</v>
      </c>
      <c r="F7407" t="str">
        <f t="shared" si="1151"/>
        <v>1997</v>
      </c>
      <c r="G7407" t="str">
        <f t="shared" si="1152"/>
        <v>07</v>
      </c>
      <c r="H7407" t="str">
        <f t="shared" si="1153"/>
        <v>01</v>
      </c>
      <c r="I7407" t="str">
        <f t="shared" si="1154"/>
        <v>%1997-07-01%^^xsd:date</v>
      </c>
      <c r="J7407" t="str">
        <f t="shared" si="1155"/>
        <v/>
      </c>
      <c r="K7407" t="str">
        <f t="shared" si="1156"/>
        <v/>
      </c>
      <c r="L7407" t="str">
        <f t="shared" si="1157"/>
        <v/>
      </c>
      <c r="M7407" t="str">
        <f t="shared" si="1158"/>
        <v/>
      </c>
      <c r="N7407" t="str">
        <f t="shared" si="1159"/>
        <v>:8441 a crs:CommonwealthOrganisation ; schema:name %Centrelink, Area Office West, Victoria% ; schema:startDate %1997-07-01%^^xsd:date ; time:hasTime [ time:hasBeginning [ time:inXSDDate %1997-07-01%^^xsd:date ]  ] .</v>
      </c>
    </row>
    <row r="7408" spans="1:14" x14ac:dyDescent="0.15">
      <c r="A7408" s="1" t="s">
        <v>14852</v>
      </c>
      <c r="B7408" s="1" t="s">
        <v>14853</v>
      </c>
      <c r="C7408" s="1">
        <v>19970701</v>
      </c>
      <c r="E7408" t="str">
        <f t="shared" si="1150"/>
        <v>8442</v>
      </c>
      <c r="F7408" t="str">
        <f t="shared" si="1151"/>
        <v>1997</v>
      </c>
      <c r="G7408" t="str">
        <f t="shared" si="1152"/>
        <v>07</v>
      </c>
      <c r="H7408" t="str">
        <f t="shared" si="1153"/>
        <v>01</v>
      </c>
      <c r="I7408" t="str">
        <f t="shared" si="1154"/>
        <v>%1997-07-01%^^xsd:date</v>
      </c>
      <c r="J7408" t="str">
        <f t="shared" si="1155"/>
        <v/>
      </c>
      <c r="K7408" t="str">
        <f t="shared" si="1156"/>
        <v/>
      </c>
      <c r="L7408" t="str">
        <f t="shared" si="1157"/>
        <v/>
      </c>
      <c r="M7408" t="str">
        <f t="shared" si="1158"/>
        <v/>
      </c>
      <c r="N7408" t="str">
        <f t="shared" si="1159"/>
        <v>:8442 a crs:CommonwealthOrganisation ; schema:name %Centrelink, Area office South, Victoria% ; schema:startDate %1997-07-01%^^xsd:date ; time:hasTime [ time:hasBeginning [ time:inXSDDate %1997-07-01%^^xsd:date ]  ] .</v>
      </c>
    </row>
    <row r="7409" spans="1:14" x14ac:dyDescent="0.15">
      <c r="A7409" s="1" t="s">
        <v>14854</v>
      </c>
      <c r="B7409" s="1" t="s">
        <v>14855</v>
      </c>
      <c r="C7409" s="1">
        <v>19970701</v>
      </c>
      <c r="D7409" s="1">
        <v>19990531</v>
      </c>
      <c r="E7409" t="str">
        <f t="shared" si="1150"/>
        <v>8443</v>
      </c>
      <c r="F7409" t="str">
        <f t="shared" si="1151"/>
        <v>1997</v>
      </c>
      <c r="G7409" t="str">
        <f t="shared" si="1152"/>
        <v>07</v>
      </c>
      <c r="H7409" t="str">
        <f t="shared" si="1153"/>
        <v>01</v>
      </c>
      <c r="I7409" t="str">
        <f t="shared" si="1154"/>
        <v>%1997-07-01%^^xsd:date</v>
      </c>
      <c r="J7409" t="str">
        <f t="shared" si="1155"/>
        <v>1999</v>
      </c>
      <c r="K7409" t="str">
        <f t="shared" si="1156"/>
        <v>05</v>
      </c>
      <c r="L7409" t="str">
        <f t="shared" si="1157"/>
        <v>31</v>
      </c>
      <c r="M7409" t="str">
        <f t="shared" si="1158"/>
        <v>%1999-31-31%^^xsd:date</v>
      </c>
      <c r="N7409" t="str">
        <f t="shared" si="1159"/>
        <v>:8443 a crs:CommonwealthOrganisation ; schema:name %Centrelink, Area Office North, Victoria% ; schema:startDate %1997-07-01%^^xsd:date ; schema:endDate %1999-31-31%^^xsd:date ; time:hasTime [ time:hasBeginning [ time:inXSDDate %1997-07-01%^^xsd:date ]  ] .</v>
      </c>
    </row>
    <row r="7410" spans="1:14" x14ac:dyDescent="0.15">
      <c r="A7410" s="1" t="s">
        <v>14856</v>
      </c>
      <c r="B7410" s="1" t="s">
        <v>14857</v>
      </c>
      <c r="C7410" s="1">
        <v>19970701</v>
      </c>
      <c r="E7410" t="str">
        <f t="shared" si="1150"/>
        <v>8444</v>
      </c>
      <c r="F7410" t="str">
        <f t="shared" si="1151"/>
        <v>1997</v>
      </c>
      <c r="G7410" t="str">
        <f t="shared" si="1152"/>
        <v>07</v>
      </c>
      <c r="H7410" t="str">
        <f t="shared" si="1153"/>
        <v>01</v>
      </c>
      <c r="I7410" t="str">
        <f t="shared" si="1154"/>
        <v>%1997-07-01%^^xsd:date</v>
      </c>
      <c r="J7410" t="str">
        <f t="shared" si="1155"/>
        <v/>
      </c>
      <c r="K7410" t="str">
        <f t="shared" si="1156"/>
        <v/>
      </c>
      <c r="L7410" t="str">
        <f t="shared" si="1157"/>
        <v/>
      </c>
      <c r="M7410" t="str">
        <f t="shared" si="1158"/>
        <v/>
      </c>
      <c r="N7410" t="str">
        <f t="shared" si="1159"/>
        <v>:8444 a crs:CommonwealthOrganisation ; schema:name %Centrelink, Area office North-Central, Victoria% ; schema:startDate %1997-07-01%^^xsd:date ; time:hasTime [ time:hasBeginning [ time:inXSDDate %1997-07-01%^^xsd:date ]  ] .</v>
      </c>
    </row>
    <row r="7411" spans="1:14" x14ac:dyDescent="0.15">
      <c r="A7411" s="1" t="s">
        <v>14858</v>
      </c>
      <c r="B7411" s="1" t="s">
        <v>14859</v>
      </c>
      <c r="C7411" s="1">
        <v>19970701</v>
      </c>
      <c r="E7411" t="str">
        <f t="shared" si="1150"/>
        <v>8445</v>
      </c>
      <c r="F7411" t="str">
        <f t="shared" si="1151"/>
        <v>1997</v>
      </c>
      <c r="G7411" t="str">
        <f t="shared" si="1152"/>
        <v>07</v>
      </c>
      <c r="H7411" t="str">
        <f t="shared" si="1153"/>
        <v>01</v>
      </c>
      <c r="I7411" t="str">
        <f t="shared" si="1154"/>
        <v>%1997-07-01%^^xsd:date</v>
      </c>
      <c r="J7411" t="str">
        <f t="shared" si="1155"/>
        <v/>
      </c>
      <c r="K7411" t="str">
        <f t="shared" si="1156"/>
        <v/>
      </c>
      <c r="L7411" t="str">
        <f t="shared" si="1157"/>
        <v/>
      </c>
      <c r="M7411" t="str">
        <f t="shared" si="1158"/>
        <v/>
      </c>
      <c r="N7411" t="str">
        <f t="shared" si="1159"/>
        <v>:8445 a crs:CommonwealthOrganisation ; schema:name %Centrelink, Area Office, North Queensland% ; schema:startDate %1997-07-01%^^xsd:date ; time:hasTime [ time:hasBeginning [ time:inXSDDate %1997-07-01%^^xsd:date ]  ] .</v>
      </c>
    </row>
    <row r="7412" spans="1:14" x14ac:dyDescent="0.15">
      <c r="A7412" s="1" t="s">
        <v>14860</v>
      </c>
      <c r="B7412" s="1" t="s">
        <v>14861</v>
      </c>
      <c r="C7412" s="1">
        <v>19970701</v>
      </c>
      <c r="E7412" t="str">
        <f t="shared" si="1150"/>
        <v>8446</v>
      </c>
      <c r="F7412" t="str">
        <f t="shared" si="1151"/>
        <v>1997</v>
      </c>
      <c r="G7412" t="str">
        <f t="shared" si="1152"/>
        <v>07</v>
      </c>
      <c r="H7412" t="str">
        <f t="shared" si="1153"/>
        <v>01</v>
      </c>
      <c r="I7412" t="str">
        <f t="shared" si="1154"/>
        <v>%1997-07-01%^^xsd:date</v>
      </c>
      <c r="J7412" t="str">
        <f t="shared" si="1155"/>
        <v/>
      </c>
      <c r="K7412" t="str">
        <f t="shared" si="1156"/>
        <v/>
      </c>
      <c r="L7412" t="str">
        <f t="shared" si="1157"/>
        <v/>
      </c>
      <c r="M7412" t="str">
        <f t="shared" si="1158"/>
        <v/>
      </c>
      <c r="N7412" t="str">
        <f t="shared" si="1159"/>
        <v>:8446 a crs:CommonwealthOrganisation ; schema:name %Centrelink, Area Support Office, North Australia% ; schema:startDate %1997-07-01%^^xsd:date ; time:hasTime [ time:hasBeginning [ time:inXSDDate %1997-07-01%^^xsd:date ]  ] .</v>
      </c>
    </row>
    <row r="7413" spans="1:14" x14ac:dyDescent="0.15">
      <c r="A7413" s="1" t="s">
        <v>14862</v>
      </c>
      <c r="B7413" s="1" t="s">
        <v>14863</v>
      </c>
      <c r="C7413" s="1">
        <v>19970701</v>
      </c>
      <c r="E7413" t="str">
        <f t="shared" si="1150"/>
        <v>8447</v>
      </c>
      <c r="F7413" t="str">
        <f t="shared" si="1151"/>
        <v>1997</v>
      </c>
      <c r="G7413" t="str">
        <f t="shared" si="1152"/>
        <v>07</v>
      </c>
      <c r="H7413" t="str">
        <f t="shared" si="1153"/>
        <v>01</v>
      </c>
      <c r="I7413" t="str">
        <f t="shared" si="1154"/>
        <v>%1997-07-01%^^xsd:date</v>
      </c>
      <c r="J7413" t="str">
        <f t="shared" si="1155"/>
        <v/>
      </c>
      <c r="K7413" t="str">
        <f t="shared" si="1156"/>
        <v/>
      </c>
      <c r="L7413" t="str">
        <f t="shared" si="1157"/>
        <v/>
      </c>
      <c r="M7413" t="str">
        <f t="shared" si="1158"/>
        <v/>
      </c>
      <c r="N7413" t="str">
        <f t="shared" si="1159"/>
        <v>:8447 a crs:CommonwealthOrganisation ; schema:name %Centrelink, Area Office, Tasmania% ; schema:startDate %1997-07-01%^^xsd:date ; time:hasTime [ time:hasBeginning [ time:inXSDDate %1997-07-01%^^xsd:date ]  ] .</v>
      </c>
    </row>
    <row r="7414" spans="1:14" x14ac:dyDescent="0.15">
      <c r="A7414" s="1" t="s">
        <v>14864</v>
      </c>
      <c r="B7414" s="1" t="s">
        <v>14865</v>
      </c>
      <c r="C7414" s="1">
        <v>19450101</v>
      </c>
      <c r="D7414" s="1">
        <v>19900630</v>
      </c>
      <c r="E7414" t="str">
        <f t="shared" si="1150"/>
        <v>8448</v>
      </c>
      <c r="F7414" t="str">
        <f t="shared" si="1151"/>
        <v>1945</v>
      </c>
      <c r="G7414" t="str">
        <f t="shared" si="1152"/>
        <v>01</v>
      </c>
      <c r="H7414" t="str">
        <f t="shared" si="1153"/>
        <v>01</v>
      </c>
      <c r="I7414" t="str">
        <f t="shared" si="1154"/>
        <v>%1945-01-01%^^xsd:date</v>
      </c>
      <c r="J7414" t="str">
        <f t="shared" si="1155"/>
        <v>1990</v>
      </c>
      <c r="K7414" t="str">
        <f t="shared" si="1156"/>
        <v>06</v>
      </c>
      <c r="L7414" t="str">
        <f t="shared" si="1157"/>
        <v>30</v>
      </c>
      <c r="M7414" t="str">
        <f t="shared" si="1158"/>
        <v>%1990-30-30%^^xsd:date</v>
      </c>
      <c r="N7414" t="str">
        <f t="shared" si="1159"/>
        <v>:8448 a crs:CommonwealthOrganisation ; schema:name %CSIRO, Division of Wildlife and Ecology, Deniliquin [NSW]% ; schema:startDate %1945-01-01%^^xsd:date ; schema:endDate %1990-30-30%^^xsd:date ; time:hasTime [ time:hasBeginning [ time:inXSDDate %1945-01-01%^^xsd:date ]  ] .</v>
      </c>
    </row>
    <row r="7415" spans="1:14" x14ac:dyDescent="0.15">
      <c r="A7415" s="1" t="s">
        <v>14866</v>
      </c>
      <c r="B7415" s="1" t="s">
        <v>14867</v>
      </c>
      <c r="C7415" s="1">
        <v>19970701</v>
      </c>
      <c r="D7415" s="1">
        <v>20050701</v>
      </c>
      <c r="E7415" t="str">
        <f t="shared" si="1150"/>
        <v>8449</v>
      </c>
      <c r="F7415" t="str">
        <f t="shared" si="1151"/>
        <v>1997</v>
      </c>
      <c r="G7415" t="str">
        <f t="shared" si="1152"/>
        <v>07</v>
      </c>
      <c r="H7415" t="str">
        <f t="shared" si="1153"/>
        <v>01</v>
      </c>
      <c r="I7415" t="str">
        <f t="shared" si="1154"/>
        <v>%1997-07-01%^^xsd:date</v>
      </c>
      <c r="J7415" t="str">
        <f t="shared" si="1155"/>
        <v>2005</v>
      </c>
      <c r="K7415" t="str">
        <f t="shared" si="1156"/>
        <v>07</v>
      </c>
      <c r="L7415" t="str">
        <f t="shared" si="1157"/>
        <v>01</v>
      </c>
      <c r="M7415" t="str">
        <f t="shared" si="1158"/>
        <v>%2005-01-01%^^xsd:date</v>
      </c>
      <c r="N7415" t="str">
        <f t="shared" si="1159"/>
        <v>:8449 a crs:CommonwealthOrganisation ; schema:name %Australian Communications Authority, Area Office, Tasmania% ; schema:startDate %1997-07-01%^^xsd:date ; schema:endDate %2005-01-01%^^xsd:date ; time:hasTime [ time:hasBeginning [ time:inXSDDate %1997-07-01%^^xsd:date ]  ] .</v>
      </c>
    </row>
    <row r="7416" spans="1:14" x14ac:dyDescent="0.15">
      <c r="A7416" s="1" t="s">
        <v>14868</v>
      </c>
      <c r="B7416" s="1" t="s">
        <v>14869</v>
      </c>
      <c r="C7416" s="1">
        <v>19470701</v>
      </c>
      <c r="D7416" s="1">
        <v>19721219</v>
      </c>
      <c r="E7416" t="str">
        <f t="shared" si="1150"/>
        <v>0845</v>
      </c>
      <c r="F7416" t="str">
        <f t="shared" si="1151"/>
        <v>1947</v>
      </c>
      <c r="G7416" t="str">
        <f t="shared" si="1152"/>
        <v>07</v>
      </c>
      <c r="H7416" t="str">
        <f t="shared" si="1153"/>
        <v>01</v>
      </c>
      <c r="I7416" t="str">
        <f t="shared" si="1154"/>
        <v>%1947-07-01%^^xsd:date</v>
      </c>
      <c r="J7416" t="str">
        <f t="shared" si="1155"/>
        <v>1972</v>
      </c>
      <c r="K7416" t="str">
        <f t="shared" si="1156"/>
        <v>12</v>
      </c>
      <c r="L7416" t="str">
        <f t="shared" si="1157"/>
        <v>19</v>
      </c>
      <c r="M7416" t="str">
        <f t="shared" si="1158"/>
        <v>%1972-19-19%^^xsd:date</v>
      </c>
      <c r="N7416" t="str">
        <f t="shared" si="1159"/>
        <v>:0845 a crs:CommonwealthOrganisation ; schema:name %Director of Social Services, South Australia% ; schema:startDate %1947-07-01%^^xsd:date ; schema:endDate %1972-19-19%^^xsd:date ; time:hasTime [ time:hasBeginning [ time:inXSDDate %1947-07-01%^^xsd:date ]  ] .</v>
      </c>
    </row>
    <row r="7417" spans="1:14" x14ac:dyDescent="0.15">
      <c r="A7417" s="1" t="s">
        <v>14870</v>
      </c>
      <c r="B7417" s="1" t="s">
        <v>14871</v>
      </c>
      <c r="C7417" s="1">
        <v>19950401</v>
      </c>
      <c r="E7417" t="str">
        <f t="shared" si="1150"/>
        <v>8450</v>
      </c>
      <c r="F7417" t="str">
        <f t="shared" si="1151"/>
        <v>1995</v>
      </c>
      <c r="G7417" t="str">
        <f t="shared" si="1152"/>
        <v>04</v>
      </c>
      <c r="H7417" t="str">
        <f t="shared" si="1153"/>
        <v>01</v>
      </c>
      <c r="I7417" t="str">
        <f t="shared" si="1154"/>
        <v>%1995-04-01%^^xsd:date</v>
      </c>
      <c r="J7417" t="str">
        <f t="shared" si="1155"/>
        <v/>
      </c>
      <c r="K7417" t="str">
        <f t="shared" si="1156"/>
        <v/>
      </c>
      <c r="L7417" t="str">
        <f t="shared" si="1157"/>
        <v/>
      </c>
      <c r="M7417" t="str">
        <f t="shared" si="1158"/>
        <v/>
      </c>
      <c r="N7417" t="str">
        <f t="shared" si="1159"/>
        <v>:8450 a crs:CommonwealthOrganisation ; schema:name %National Native Title Tribunal, Adelaide Registry% ; schema:startDate %1995-04-01%^^xsd:date ; time:hasTime [ time:hasBeginning [ time:inXSDDate %1995-04-01%^^xsd:date ]  ] .</v>
      </c>
    </row>
    <row r="7418" spans="1:14" x14ac:dyDescent="0.15">
      <c r="A7418" s="1" t="s">
        <v>14872</v>
      </c>
      <c r="B7418" s="1" t="s">
        <v>14873</v>
      </c>
      <c r="C7418" s="1">
        <v>19950601</v>
      </c>
      <c r="E7418" t="str">
        <f t="shared" si="1150"/>
        <v>8451</v>
      </c>
      <c r="F7418" t="str">
        <f t="shared" si="1151"/>
        <v>1995</v>
      </c>
      <c r="G7418" t="str">
        <f t="shared" si="1152"/>
        <v>06</v>
      </c>
      <c r="H7418" t="str">
        <f t="shared" si="1153"/>
        <v>01</v>
      </c>
      <c r="I7418" t="str">
        <f t="shared" si="1154"/>
        <v>%1995-06-01%^^xsd:date</v>
      </c>
      <c r="J7418" t="str">
        <f t="shared" si="1155"/>
        <v/>
      </c>
      <c r="K7418" t="str">
        <f t="shared" si="1156"/>
        <v/>
      </c>
      <c r="L7418" t="str">
        <f t="shared" si="1157"/>
        <v/>
      </c>
      <c r="M7418" t="str">
        <f t="shared" si="1158"/>
        <v/>
      </c>
      <c r="N7418" t="str">
        <f t="shared" si="1159"/>
        <v>:8451 a crs:CommonwealthOrganisation ; schema:name %Indigenous Land and Sea Corporation [from 1 February 2019], Head Office% ; schema:startDate %1995-06-01%^^xsd:date ; time:hasTime [ time:hasBeginning [ time:inXSDDate %1995-06-01%^^xsd:date ]  ] .</v>
      </c>
    </row>
    <row r="7419" spans="1:14" x14ac:dyDescent="0.15">
      <c r="A7419" s="1" t="s">
        <v>14874</v>
      </c>
      <c r="B7419" s="1" t="s">
        <v>14875</v>
      </c>
      <c r="C7419" s="1">
        <v>19970701</v>
      </c>
      <c r="D7419" s="1">
        <v>20141201</v>
      </c>
      <c r="E7419" t="str">
        <f t="shared" si="1150"/>
        <v>8452</v>
      </c>
      <c r="F7419" t="str">
        <f t="shared" si="1151"/>
        <v>1997</v>
      </c>
      <c r="G7419" t="str">
        <f t="shared" si="1152"/>
        <v>07</v>
      </c>
      <c r="H7419" t="str">
        <f t="shared" si="1153"/>
        <v>01</v>
      </c>
      <c r="I7419" t="str">
        <f t="shared" si="1154"/>
        <v>%1997-07-01%^^xsd:date</v>
      </c>
      <c r="J7419" t="str">
        <f t="shared" si="1155"/>
        <v>2014</v>
      </c>
      <c r="K7419" t="str">
        <f t="shared" si="1156"/>
        <v>12</v>
      </c>
      <c r="L7419" t="str">
        <f t="shared" si="1157"/>
        <v>01</v>
      </c>
      <c r="M7419" t="str">
        <f t="shared" si="1158"/>
        <v>%2014-01-01%^^xsd:date</v>
      </c>
      <c r="N7419" t="str">
        <f t="shared" si="1159"/>
        <v>:8452 a crs:CommonwealthOrganisation ; schema:name %Medibank Health Solutions, Head Office, Melbourne% ; schema:startDate %1997-07-01%^^xsd:date ; schema:endDate %2014-01-01%^^xsd:date ; time:hasTime [ time:hasBeginning [ time:inXSDDate %1997-07-01%^^xsd:date ]  ] .</v>
      </c>
    </row>
    <row r="7420" spans="1:14" x14ac:dyDescent="0.15">
      <c r="A7420" s="1" t="s">
        <v>14876</v>
      </c>
      <c r="B7420" s="1" t="s">
        <v>14877</v>
      </c>
      <c r="C7420" s="1">
        <v>19890801</v>
      </c>
      <c r="D7420" s="1">
        <v>20149999</v>
      </c>
      <c r="E7420" t="str">
        <f t="shared" si="1150"/>
        <v>8453</v>
      </c>
      <c r="F7420" t="str">
        <f t="shared" si="1151"/>
        <v>1989</v>
      </c>
      <c r="G7420" t="str">
        <f t="shared" si="1152"/>
        <v>08</v>
      </c>
      <c r="H7420" t="str">
        <f t="shared" si="1153"/>
        <v>01</v>
      </c>
      <c r="I7420" t="str">
        <f t="shared" si="1154"/>
        <v>%1989-08-01%^^xsd:date</v>
      </c>
      <c r="J7420" t="str">
        <f t="shared" si="1155"/>
        <v>2014</v>
      </c>
      <c r="K7420" t="str">
        <f t="shared" si="1156"/>
        <v>99</v>
      </c>
      <c r="L7420" t="str">
        <f t="shared" si="1157"/>
        <v>99</v>
      </c>
      <c r="M7420" t="str">
        <f t="shared" si="1158"/>
        <v>%2014%^^xsd:gYear</v>
      </c>
      <c r="N7420" t="str">
        <f t="shared" si="1159"/>
        <v>:8453 a crs:CommonwealthOrganisation ; schema:name %Air Power Studies Centre, RAAF Base, Fairbairn, ACT% ; schema:startDate %1989-08-01%^^xsd:date ; schema:endDate %2014%^^xsd:gYear ; time:hasTime [ time:hasBeginning [ time:inXSDDate %1989-08-01%^^xsd:date ]  ] .</v>
      </c>
    </row>
    <row r="7421" spans="1:14" x14ac:dyDescent="0.15">
      <c r="A7421" s="1" t="s">
        <v>14878</v>
      </c>
      <c r="B7421" s="1" t="s">
        <v>14879</v>
      </c>
      <c r="C7421" s="1">
        <v>19970701</v>
      </c>
      <c r="D7421" s="1">
        <v>20050701</v>
      </c>
      <c r="E7421" t="str">
        <f t="shared" si="1150"/>
        <v>8454</v>
      </c>
      <c r="F7421" t="str">
        <f t="shared" si="1151"/>
        <v>1997</v>
      </c>
      <c r="G7421" t="str">
        <f t="shared" si="1152"/>
        <v>07</v>
      </c>
      <c r="H7421" t="str">
        <f t="shared" si="1153"/>
        <v>01</v>
      </c>
      <c r="I7421" t="str">
        <f t="shared" si="1154"/>
        <v>%1997-07-01%^^xsd:date</v>
      </c>
      <c r="J7421" t="str">
        <f t="shared" si="1155"/>
        <v>2005</v>
      </c>
      <c r="K7421" t="str">
        <f t="shared" si="1156"/>
        <v>07</v>
      </c>
      <c r="L7421" t="str">
        <f t="shared" si="1157"/>
        <v>01</v>
      </c>
      <c r="M7421" t="str">
        <f t="shared" si="1158"/>
        <v>%2005-01-01%^^xsd:date</v>
      </c>
      <c r="N7421" t="str">
        <f t="shared" si="1159"/>
        <v>:8454 a crs:CommonwealthOrganisation ; schema:name %Australian Communications Authority, Area Office, Western Australia% ; schema:startDate %1997-07-01%^^xsd:date ; schema:endDate %2005-01-01%^^xsd:date ; time:hasTime [ time:hasBeginning [ time:inXSDDate %1997-07-01%^^xsd:date ]  ] .</v>
      </c>
    </row>
    <row r="7422" spans="1:14" x14ac:dyDescent="0.15">
      <c r="A7422" s="1" t="s">
        <v>14880</v>
      </c>
      <c r="B7422" s="1" t="s">
        <v>14881</v>
      </c>
      <c r="C7422" s="1">
        <v>19800701</v>
      </c>
      <c r="D7422" s="1">
        <v>19900305</v>
      </c>
      <c r="E7422" t="str">
        <f t="shared" si="1150"/>
        <v>8455</v>
      </c>
      <c r="F7422" t="str">
        <f t="shared" si="1151"/>
        <v>1980</v>
      </c>
      <c r="G7422" t="str">
        <f t="shared" si="1152"/>
        <v>07</v>
      </c>
      <c r="H7422" t="str">
        <f t="shared" si="1153"/>
        <v>01</v>
      </c>
      <c r="I7422" t="str">
        <f t="shared" si="1154"/>
        <v>%1980-07-01%^^xsd:date</v>
      </c>
      <c r="J7422" t="str">
        <f t="shared" si="1155"/>
        <v>1990</v>
      </c>
      <c r="K7422" t="str">
        <f t="shared" si="1156"/>
        <v>03</v>
      </c>
      <c r="L7422" t="str">
        <f t="shared" si="1157"/>
        <v>05</v>
      </c>
      <c r="M7422" t="str">
        <f t="shared" si="1158"/>
        <v>%1990-05-05%^^xsd:date</v>
      </c>
      <c r="N7422" t="str">
        <f t="shared" si="1159"/>
        <v>:8455 a crs:CommonwealthOrganisation ; schema:name %Aboriginal Development Commission, Area Office, Kalgoorlie, Western Australia% ; schema:startDate %1980-07-01%^^xsd:date ; schema:endDate %1990-05-05%^^xsd:date ; time:hasTime [ time:hasBeginning [ time:inXSDDate %1980-07-01%^^xsd:date ]  ] .</v>
      </c>
    </row>
    <row r="7423" spans="1:14" x14ac:dyDescent="0.15">
      <c r="A7423" s="1" t="s">
        <v>14882</v>
      </c>
      <c r="B7423" s="1" t="s">
        <v>14883</v>
      </c>
      <c r="C7423" s="1">
        <v>19960506</v>
      </c>
      <c r="D7423" s="1">
        <v>19970701</v>
      </c>
      <c r="E7423" t="str">
        <f t="shared" si="1150"/>
        <v>8456</v>
      </c>
      <c r="F7423" t="str">
        <f t="shared" si="1151"/>
        <v>1996</v>
      </c>
      <c r="G7423" t="str">
        <f t="shared" si="1152"/>
        <v>05</v>
      </c>
      <c r="H7423" t="str">
        <f t="shared" si="1153"/>
        <v>06</v>
      </c>
      <c r="I7423" t="str">
        <f t="shared" si="1154"/>
        <v>%1996-05-06%^^xsd:date</v>
      </c>
      <c r="J7423" t="str">
        <f t="shared" si="1155"/>
        <v>1997</v>
      </c>
      <c r="K7423" t="str">
        <f t="shared" si="1156"/>
        <v>07</v>
      </c>
      <c r="L7423" t="str">
        <f t="shared" si="1157"/>
        <v>01</v>
      </c>
      <c r="M7423" t="str">
        <f t="shared" si="1158"/>
        <v>%1997-01-01%^^xsd:date</v>
      </c>
      <c r="N7423" t="str">
        <f t="shared" si="1159"/>
        <v>:8456 a crs:CommonwealthOrganisation ; schema:name %Department of Defence, Regional Support Office, Northern Territory/Kimberley [Darwin]% ; schema:startDate %1996-05-06%^^xsd:date ; schema:endDate %1997-01-01%^^xsd:date ; time:hasTime [ time:hasBeginning [ time:inXSDDate %1996-05-06%^^xsd:date ]  ] .</v>
      </c>
    </row>
    <row r="7424" spans="1:14" x14ac:dyDescent="0.15">
      <c r="A7424" s="1" t="s">
        <v>14884</v>
      </c>
      <c r="B7424" s="1" t="s">
        <v>14885</v>
      </c>
      <c r="C7424" s="1">
        <v>19970701</v>
      </c>
      <c r="E7424" t="str">
        <f t="shared" si="1150"/>
        <v>8457</v>
      </c>
      <c r="F7424" t="str">
        <f t="shared" si="1151"/>
        <v>1997</v>
      </c>
      <c r="G7424" t="str">
        <f t="shared" si="1152"/>
        <v>07</v>
      </c>
      <c r="H7424" t="str">
        <f t="shared" si="1153"/>
        <v>01</v>
      </c>
      <c r="I7424" t="str">
        <f t="shared" si="1154"/>
        <v>%1997-07-01%^^xsd:date</v>
      </c>
      <c r="J7424" t="str">
        <f t="shared" si="1155"/>
        <v/>
      </c>
      <c r="K7424" t="str">
        <f t="shared" si="1156"/>
        <v/>
      </c>
      <c r="L7424" t="str">
        <f t="shared" si="1157"/>
        <v/>
      </c>
      <c r="M7424" t="str">
        <f t="shared" si="1158"/>
        <v/>
      </c>
      <c r="N7424" t="str">
        <f t="shared" si="1159"/>
        <v>:8457 a crs:CommonwealthOrganisation ; schema:name %Defence Corporate Support, Northern Territory/Kimberley [Darwin]% ; schema:startDate %1997-07-01%^^xsd:date ; time:hasTime [ time:hasBeginning [ time:inXSDDate %1997-07-01%^^xsd:date ]  ] .</v>
      </c>
    </row>
    <row r="7425" spans="1:14" x14ac:dyDescent="0.15">
      <c r="A7425" s="1" t="s">
        <v>14886</v>
      </c>
      <c r="B7425" s="1" t="s">
        <v>14887</v>
      </c>
      <c r="C7425" s="1">
        <v>19890701</v>
      </c>
      <c r="E7425" t="str">
        <f t="shared" si="1150"/>
        <v>8458</v>
      </c>
      <c r="F7425" t="str">
        <f t="shared" si="1151"/>
        <v>1989</v>
      </c>
      <c r="G7425" t="str">
        <f t="shared" si="1152"/>
        <v>07</v>
      </c>
      <c r="H7425" t="str">
        <f t="shared" si="1153"/>
        <v>01</v>
      </c>
      <c r="I7425" t="str">
        <f t="shared" si="1154"/>
        <v>%1989-07-01%^^xsd:date</v>
      </c>
      <c r="J7425" t="str">
        <f t="shared" si="1155"/>
        <v/>
      </c>
      <c r="K7425" t="str">
        <f t="shared" si="1156"/>
        <v/>
      </c>
      <c r="L7425" t="str">
        <f t="shared" si="1157"/>
        <v/>
      </c>
      <c r="M7425" t="str">
        <f t="shared" si="1158"/>
        <v/>
      </c>
      <c r="N7425" t="str">
        <f t="shared" si="1159"/>
        <v>:8458 a crs:CommonwealthOrganisation ; schema:name %RAAF No 13 Squadron [II]% ; schema:startDate %1989-07-01%^^xsd:date ; time:hasTime [ time:hasBeginning [ time:inXSDDate %1989-07-01%^^xsd:date ]  ] .</v>
      </c>
    </row>
    <row r="7426" spans="1:14" x14ac:dyDescent="0.15">
      <c r="A7426" s="1" t="s">
        <v>14888</v>
      </c>
      <c r="B7426" s="1" t="s">
        <v>14889</v>
      </c>
      <c r="C7426" s="1">
        <v>19540405</v>
      </c>
      <c r="E7426" t="str">
        <f t="shared" si="1150"/>
        <v>8459</v>
      </c>
      <c r="F7426" t="str">
        <f t="shared" si="1151"/>
        <v>1954</v>
      </c>
      <c r="G7426" t="str">
        <f t="shared" si="1152"/>
        <v>04</v>
      </c>
      <c r="H7426" t="str">
        <f t="shared" si="1153"/>
        <v>05</v>
      </c>
      <c r="I7426" t="str">
        <f t="shared" si="1154"/>
        <v>%1954-04-05%^^xsd:date</v>
      </c>
      <c r="J7426" t="str">
        <f t="shared" si="1155"/>
        <v/>
      </c>
      <c r="K7426" t="str">
        <f t="shared" si="1156"/>
        <v/>
      </c>
      <c r="L7426" t="str">
        <f t="shared" si="1157"/>
        <v/>
      </c>
      <c r="M7426" t="str">
        <f t="shared" si="1158"/>
        <v/>
      </c>
      <c r="N7426" t="str">
        <f t="shared" si="1159"/>
        <v>:8459 a crs:CommonwealthOrganisation ; schema:name %CSIRO, Mathematical and Information Sciences, Divisional Headquarters, North Ryde% ; schema:startDate %1954-04-05%^^xsd:date ; time:hasTime [ time:hasBeginning [ time:inXSDDate %1954-04-05%^^xsd:date ]  ] .</v>
      </c>
    </row>
    <row r="7427" spans="1:14" x14ac:dyDescent="0.15">
      <c r="A7427" s="1" t="s">
        <v>14890</v>
      </c>
      <c r="B7427" s="1" t="s">
        <v>14891</v>
      </c>
      <c r="C7427" s="1">
        <v>19470701</v>
      </c>
      <c r="D7427" s="1">
        <v>19721219</v>
      </c>
      <c r="E7427" t="str">
        <f t="shared" ref="E7427:E7490" si="1160">TEXT(SUBSTITUTE(A7427, "CA ", ""), "0000")</f>
        <v>0846</v>
      </c>
      <c r="F7427" t="str">
        <f t="shared" ref="F7427:F7490" si="1161">LEFT(C7427,4)</f>
        <v>1947</v>
      </c>
      <c r="G7427" t="str">
        <f t="shared" ref="G7427:G7490" si="1162">MID(C7427,5,2)</f>
        <v>07</v>
      </c>
      <c r="H7427" t="str">
        <f t="shared" ref="H7427:H7490" si="1163">RIGHT(C7427,2)</f>
        <v>01</v>
      </c>
      <c r="I7427" t="str">
        <f t="shared" ref="I7427:I7490" si="1164">IF(AND(G7427+0&gt;=1,G7427+0&lt;=12),CONCATENATE("%",F7427,"-",G7427,"-",H7427,"%^^xsd:date"),CONCATENATE("%",F7427,"%^^xsd:gYear"))</f>
        <v>%1947-07-01%^^xsd:date</v>
      </c>
      <c r="J7427" t="str">
        <f t="shared" ref="J7427:J7490" si="1165">LEFT(D7427,4)</f>
        <v>1972</v>
      </c>
      <c r="K7427" t="str">
        <f t="shared" ref="K7427:K7490" si="1166">MID(D7427,5,2)</f>
        <v>12</v>
      </c>
      <c r="L7427" t="str">
        <f t="shared" ref="L7427:L7490" si="1167">RIGHT(D7427,2)</f>
        <v>19</v>
      </c>
      <c r="M7427" t="str">
        <f t="shared" ref="M7427:M7490" si="1168">IFERROR(IF(AND(K7427+0&gt;=1,K7427+0&lt;=12),CONCATENATE("%",J7427,"-",L7427,"-",L7427,"%^^xsd:date"),CONCATENATE("%",J7427,"%^^xsd:gYear")),"")</f>
        <v>%1972-19-19%^^xsd:date</v>
      </c>
      <c r="N7427" t="str">
        <f t="shared" ref="N7427:N7490" si="1169">CONCATENATE(":",E7427," a crs:CommonwealthOrganisation ; schema:name %",B7427,"% ; schema:startDate ",I7427, IF(M7427="","",CONCATENATE(" ; schema:endDate ",M7427)), " ; time:hasTime [ time:hasBeginning [ time:inXSDDate ", I7427, " ] ", IF(O7427="","",CONCATENATE(" ; time:hasEnd [ time:inXSDDate ",O7427, " ] ")), " ] .")</f>
        <v>:0846 a crs:CommonwealthOrganisation ; schema:name %Director of Social Services, Tasmania% ; schema:startDate %1947-07-01%^^xsd:date ; schema:endDate %1972-19-19%^^xsd:date ; time:hasTime [ time:hasBeginning [ time:inXSDDate %1947-07-01%^^xsd:date ]  ] .</v>
      </c>
    </row>
    <row r="7428" spans="1:14" x14ac:dyDescent="0.15">
      <c r="A7428" s="1" t="s">
        <v>14892</v>
      </c>
      <c r="B7428" s="1" t="s">
        <v>14893</v>
      </c>
      <c r="C7428" s="1">
        <v>19970701</v>
      </c>
      <c r="D7428" s="1">
        <v>20050701</v>
      </c>
      <c r="E7428" t="str">
        <f t="shared" si="1160"/>
        <v>8460</v>
      </c>
      <c r="F7428" t="str">
        <f t="shared" si="1161"/>
        <v>1997</v>
      </c>
      <c r="G7428" t="str">
        <f t="shared" si="1162"/>
        <v>07</v>
      </c>
      <c r="H7428" t="str">
        <f t="shared" si="1163"/>
        <v>01</v>
      </c>
      <c r="I7428" t="str">
        <f t="shared" si="1164"/>
        <v>%1997-07-01%^^xsd:date</v>
      </c>
      <c r="J7428" t="str">
        <f t="shared" si="1165"/>
        <v>2005</v>
      </c>
      <c r="K7428" t="str">
        <f t="shared" si="1166"/>
        <v>07</v>
      </c>
      <c r="L7428" t="str">
        <f t="shared" si="1167"/>
        <v>01</v>
      </c>
      <c r="M7428" t="str">
        <f t="shared" si="1168"/>
        <v>%2005-01-01%^^xsd:date</v>
      </c>
      <c r="N7428" t="str">
        <f t="shared" si="1169"/>
        <v>:8460 a crs:CommonwealthOrganisation ; schema:name %Australian Communications Authority, Canberra Central Office% ; schema:startDate %1997-07-01%^^xsd:date ; schema:endDate %2005-01-01%^^xsd:date ; time:hasTime [ time:hasBeginning [ time:inXSDDate %1997-07-01%^^xsd:date ]  ] .</v>
      </c>
    </row>
    <row r="7429" spans="1:14" x14ac:dyDescent="0.15">
      <c r="A7429" s="1" t="s">
        <v>14894</v>
      </c>
      <c r="B7429" s="1" t="s">
        <v>14895</v>
      </c>
      <c r="C7429" s="1">
        <v>19970718</v>
      </c>
      <c r="D7429" s="1">
        <v>19981021</v>
      </c>
      <c r="E7429" t="str">
        <f t="shared" si="1160"/>
        <v>8461</v>
      </c>
      <c r="F7429" t="str">
        <f t="shared" si="1161"/>
        <v>1997</v>
      </c>
      <c r="G7429" t="str">
        <f t="shared" si="1162"/>
        <v>07</v>
      </c>
      <c r="H7429" t="str">
        <f t="shared" si="1163"/>
        <v>18</v>
      </c>
      <c r="I7429" t="str">
        <f t="shared" si="1164"/>
        <v>%1997-07-18%^^xsd:date</v>
      </c>
      <c r="J7429" t="str">
        <f t="shared" si="1165"/>
        <v>1998</v>
      </c>
      <c r="K7429" t="str">
        <f t="shared" si="1166"/>
        <v>10</v>
      </c>
      <c r="L7429" t="str">
        <f t="shared" si="1167"/>
        <v>21</v>
      </c>
      <c r="M7429" t="str">
        <f t="shared" si="1168"/>
        <v>%1998-21-21%^^xsd:date</v>
      </c>
      <c r="N7429" t="str">
        <f t="shared" si="1169"/>
        <v>:8461 a crs:CommonwealthOrganisation ; schema:name %Department of Workplace Relations and Small Business, Central Office% ; schema:startDate %1997-07-18%^^xsd:date ; schema:endDate %1998-21-21%^^xsd:date ; time:hasTime [ time:hasBeginning [ time:inXSDDate %1997-07-18%^^xsd:date ]  ] .</v>
      </c>
    </row>
    <row r="7430" spans="1:14" x14ac:dyDescent="0.15">
      <c r="A7430" s="1" t="s">
        <v>14896</v>
      </c>
      <c r="B7430" s="1" t="s">
        <v>14897</v>
      </c>
      <c r="C7430" s="1">
        <v>19970718</v>
      </c>
      <c r="D7430" s="1">
        <v>19981021</v>
      </c>
      <c r="E7430" t="str">
        <f t="shared" si="1160"/>
        <v>8463</v>
      </c>
      <c r="F7430" t="str">
        <f t="shared" si="1161"/>
        <v>1997</v>
      </c>
      <c r="G7430" t="str">
        <f t="shared" si="1162"/>
        <v>07</v>
      </c>
      <c r="H7430" t="str">
        <f t="shared" si="1163"/>
        <v>18</v>
      </c>
      <c r="I7430" t="str">
        <f t="shared" si="1164"/>
        <v>%1997-07-18%^^xsd:date</v>
      </c>
      <c r="J7430" t="str">
        <f t="shared" si="1165"/>
        <v>1998</v>
      </c>
      <c r="K7430" t="str">
        <f t="shared" si="1166"/>
        <v>10</v>
      </c>
      <c r="L7430" t="str">
        <f t="shared" si="1167"/>
        <v>21</v>
      </c>
      <c r="M7430" t="str">
        <f t="shared" si="1168"/>
        <v>%1998-21-21%^^xsd:date</v>
      </c>
      <c r="N7430" t="str">
        <f t="shared" si="1169"/>
        <v>:8463 a crs:CommonwealthOrganisation ; schema:name %Department of Workplace Relations and Small Business, Northern Region, Darwin Office% ; schema:startDate %1997-07-18%^^xsd:date ; schema:endDate %1998-21-21%^^xsd:date ; time:hasTime [ time:hasBeginning [ time:inXSDDate %1997-07-18%^^xsd:date ]  ] .</v>
      </c>
    </row>
    <row r="7431" spans="1:14" x14ac:dyDescent="0.15">
      <c r="A7431" s="1" t="s">
        <v>14898</v>
      </c>
      <c r="B7431" s="1" t="s">
        <v>14899</v>
      </c>
      <c r="C7431" s="1">
        <v>19970701</v>
      </c>
      <c r="E7431" t="str">
        <f t="shared" si="1160"/>
        <v>8464</v>
      </c>
      <c r="F7431" t="str">
        <f t="shared" si="1161"/>
        <v>1997</v>
      </c>
      <c r="G7431" t="str">
        <f t="shared" si="1162"/>
        <v>07</v>
      </c>
      <c r="H7431" t="str">
        <f t="shared" si="1163"/>
        <v>01</v>
      </c>
      <c r="I7431" t="str">
        <f t="shared" si="1164"/>
        <v>%1997-07-01%^^xsd:date</v>
      </c>
      <c r="J7431" t="str">
        <f t="shared" si="1165"/>
        <v/>
      </c>
      <c r="K7431" t="str">
        <f t="shared" si="1166"/>
        <v/>
      </c>
      <c r="L7431" t="str">
        <f t="shared" si="1167"/>
        <v/>
      </c>
      <c r="M7431" t="str">
        <f t="shared" si="1168"/>
        <v/>
      </c>
      <c r="N7431" t="str">
        <f t="shared" si="1169"/>
        <v>:8464 a crs:CommonwealthOrganisation ; schema:name %Centrelink, Regional Office, Glenorchy [Tasmania]% ; schema:startDate %1997-07-01%^^xsd:date ; time:hasTime [ time:hasBeginning [ time:inXSDDate %1997-07-01%^^xsd:date ]  ] .</v>
      </c>
    </row>
    <row r="7432" spans="1:14" x14ac:dyDescent="0.15">
      <c r="A7432" s="1" t="s">
        <v>14900</v>
      </c>
      <c r="B7432" s="1" t="s">
        <v>14901</v>
      </c>
      <c r="C7432" s="1">
        <v>19970701</v>
      </c>
      <c r="E7432" t="str">
        <f t="shared" si="1160"/>
        <v>8465</v>
      </c>
      <c r="F7432" t="str">
        <f t="shared" si="1161"/>
        <v>1997</v>
      </c>
      <c r="G7432" t="str">
        <f t="shared" si="1162"/>
        <v>07</v>
      </c>
      <c r="H7432" t="str">
        <f t="shared" si="1163"/>
        <v>01</v>
      </c>
      <c r="I7432" t="str">
        <f t="shared" si="1164"/>
        <v>%1997-07-01%^^xsd:date</v>
      </c>
      <c r="J7432" t="str">
        <f t="shared" si="1165"/>
        <v/>
      </c>
      <c r="K7432" t="str">
        <f t="shared" si="1166"/>
        <v/>
      </c>
      <c r="L7432" t="str">
        <f t="shared" si="1167"/>
        <v/>
      </c>
      <c r="M7432" t="str">
        <f t="shared" si="1168"/>
        <v/>
      </c>
      <c r="N7432" t="str">
        <f t="shared" si="1169"/>
        <v>:8465 a crs:CommonwealthOrganisation ; schema:name %Centrelink, Regional Office, Bellerive [Tasmania]% ; schema:startDate %1997-07-01%^^xsd:date ; time:hasTime [ time:hasBeginning [ time:inXSDDate %1997-07-01%^^xsd:date ]  ] .</v>
      </c>
    </row>
    <row r="7433" spans="1:14" x14ac:dyDescent="0.15">
      <c r="A7433" s="1" t="s">
        <v>14902</v>
      </c>
      <c r="B7433" s="1" t="s">
        <v>14903</v>
      </c>
      <c r="C7433" s="1">
        <v>19970701</v>
      </c>
      <c r="E7433" t="str">
        <f t="shared" si="1160"/>
        <v>8466</v>
      </c>
      <c r="F7433" t="str">
        <f t="shared" si="1161"/>
        <v>1997</v>
      </c>
      <c r="G7433" t="str">
        <f t="shared" si="1162"/>
        <v>07</v>
      </c>
      <c r="H7433" t="str">
        <f t="shared" si="1163"/>
        <v>01</v>
      </c>
      <c r="I7433" t="str">
        <f t="shared" si="1164"/>
        <v>%1997-07-01%^^xsd:date</v>
      </c>
      <c r="J7433" t="str">
        <f t="shared" si="1165"/>
        <v/>
      </c>
      <c r="K7433" t="str">
        <f t="shared" si="1166"/>
        <v/>
      </c>
      <c r="L7433" t="str">
        <f t="shared" si="1167"/>
        <v/>
      </c>
      <c r="M7433" t="str">
        <f t="shared" si="1168"/>
        <v/>
      </c>
      <c r="N7433" t="str">
        <f t="shared" si="1169"/>
        <v>:8466 a crs:CommonwealthOrganisation ; schema:name %Centrelink, International Services, Hobart, Tasmania% ; schema:startDate %1997-07-01%^^xsd:date ; time:hasTime [ time:hasBeginning [ time:inXSDDate %1997-07-01%^^xsd:date ]  ] .</v>
      </c>
    </row>
    <row r="7434" spans="1:14" x14ac:dyDescent="0.15">
      <c r="A7434" s="1" t="s">
        <v>14904</v>
      </c>
      <c r="B7434" s="1" t="s">
        <v>14905</v>
      </c>
      <c r="C7434" s="1">
        <v>19970701</v>
      </c>
      <c r="E7434" t="str">
        <f t="shared" si="1160"/>
        <v>8467</v>
      </c>
      <c r="F7434" t="str">
        <f t="shared" si="1161"/>
        <v>1997</v>
      </c>
      <c r="G7434" t="str">
        <f t="shared" si="1162"/>
        <v>07</v>
      </c>
      <c r="H7434" t="str">
        <f t="shared" si="1163"/>
        <v>01</v>
      </c>
      <c r="I7434" t="str">
        <f t="shared" si="1164"/>
        <v>%1997-07-01%^^xsd:date</v>
      </c>
      <c r="J7434" t="str">
        <f t="shared" si="1165"/>
        <v/>
      </c>
      <c r="K7434" t="str">
        <f t="shared" si="1166"/>
        <v/>
      </c>
      <c r="L7434" t="str">
        <f t="shared" si="1167"/>
        <v/>
      </c>
      <c r="M7434" t="str">
        <f t="shared" si="1168"/>
        <v/>
      </c>
      <c r="N7434" t="str">
        <f t="shared" si="1169"/>
        <v>:8467 a crs:CommonwealthOrganisation ; schema:name %Centrelink, Regional Office, Hobart, Tasmania% ; schema:startDate %1997-07-01%^^xsd:date ; time:hasTime [ time:hasBeginning [ time:inXSDDate %1997-07-01%^^xsd:date ]  ] .</v>
      </c>
    </row>
    <row r="7435" spans="1:14" x14ac:dyDescent="0.15">
      <c r="A7435" s="1" t="s">
        <v>14906</v>
      </c>
      <c r="B7435" s="1" t="s">
        <v>14907</v>
      </c>
      <c r="C7435" s="1">
        <v>19670101</v>
      </c>
      <c r="E7435" t="str">
        <f t="shared" si="1160"/>
        <v>8468</v>
      </c>
      <c r="F7435" t="str">
        <f t="shared" si="1161"/>
        <v>1967</v>
      </c>
      <c r="G7435" t="str">
        <f t="shared" si="1162"/>
        <v>01</v>
      </c>
      <c r="H7435" t="str">
        <f t="shared" si="1163"/>
        <v>01</v>
      </c>
      <c r="I7435" t="str">
        <f t="shared" si="1164"/>
        <v>%1967-01-01%^^xsd:date</v>
      </c>
      <c r="J7435" t="str">
        <f t="shared" si="1165"/>
        <v/>
      </c>
      <c r="K7435" t="str">
        <f t="shared" si="1166"/>
        <v/>
      </c>
      <c r="L7435" t="str">
        <f t="shared" si="1167"/>
        <v/>
      </c>
      <c r="M7435" t="str">
        <f t="shared" si="1168"/>
        <v/>
      </c>
      <c r="N7435" t="str">
        <f t="shared" si="1169"/>
        <v>:8468 a crs:CommonwealthOrganisation ; schema:name %Joint Defence Facility, Pine Gap [Alice Springs]% ; schema:startDate %1967-01-01%^^xsd:date ; time:hasTime [ time:hasBeginning [ time:inXSDDate %1967-01-01%^^xsd:date ]  ] .</v>
      </c>
    </row>
    <row r="7436" spans="1:14" x14ac:dyDescent="0.15">
      <c r="A7436" s="1" t="s">
        <v>14908</v>
      </c>
      <c r="B7436" s="1" t="s">
        <v>14909</v>
      </c>
      <c r="C7436" s="1">
        <v>19970701</v>
      </c>
      <c r="D7436" s="1">
        <v>20050701</v>
      </c>
      <c r="E7436" t="str">
        <f t="shared" si="1160"/>
        <v>8469</v>
      </c>
      <c r="F7436" t="str">
        <f t="shared" si="1161"/>
        <v>1997</v>
      </c>
      <c r="G7436" t="str">
        <f t="shared" si="1162"/>
        <v>07</v>
      </c>
      <c r="H7436" t="str">
        <f t="shared" si="1163"/>
        <v>01</v>
      </c>
      <c r="I7436" t="str">
        <f t="shared" si="1164"/>
        <v>%1997-07-01%^^xsd:date</v>
      </c>
      <c r="J7436" t="str">
        <f t="shared" si="1165"/>
        <v>2005</v>
      </c>
      <c r="K7436" t="str">
        <f t="shared" si="1166"/>
        <v>07</v>
      </c>
      <c r="L7436" t="str">
        <f t="shared" si="1167"/>
        <v>01</v>
      </c>
      <c r="M7436" t="str">
        <f t="shared" si="1168"/>
        <v>%2005-01-01%^^xsd:date</v>
      </c>
      <c r="N7436" t="str">
        <f t="shared" si="1169"/>
        <v>:8469 a crs:CommonwealthOrganisation ; schema:name %Australian Communications Authority, Melbourne Central Office% ; schema:startDate %1997-07-01%^^xsd:date ; schema:endDate %2005-01-01%^^xsd:date ; time:hasTime [ time:hasBeginning [ time:inXSDDate %1997-07-01%^^xsd:date ]  ] .</v>
      </c>
    </row>
    <row r="7437" spans="1:14" x14ac:dyDescent="0.15">
      <c r="A7437" s="1" t="s">
        <v>14910</v>
      </c>
      <c r="B7437" s="1" t="s">
        <v>14911</v>
      </c>
      <c r="C7437" s="1">
        <v>19470701</v>
      </c>
      <c r="D7437" s="1">
        <v>19721219</v>
      </c>
      <c r="E7437" t="str">
        <f t="shared" si="1160"/>
        <v>0847</v>
      </c>
      <c r="F7437" t="str">
        <f t="shared" si="1161"/>
        <v>1947</v>
      </c>
      <c r="G7437" t="str">
        <f t="shared" si="1162"/>
        <v>07</v>
      </c>
      <c r="H7437" t="str">
        <f t="shared" si="1163"/>
        <v>01</v>
      </c>
      <c r="I7437" t="str">
        <f t="shared" si="1164"/>
        <v>%1947-07-01%^^xsd:date</v>
      </c>
      <c r="J7437" t="str">
        <f t="shared" si="1165"/>
        <v>1972</v>
      </c>
      <c r="K7437" t="str">
        <f t="shared" si="1166"/>
        <v>12</v>
      </c>
      <c r="L7437" t="str">
        <f t="shared" si="1167"/>
        <v>19</v>
      </c>
      <c r="M7437" t="str">
        <f t="shared" si="1168"/>
        <v>%1972-19-19%^^xsd:date</v>
      </c>
      <c r="N7437" t="str">
        <f t="shared" si="1169"/>
        <v>:0847 a crs:CommonwealthOrganisation ; schema:name %Director of Social Services, Victoria% ; schema:startDate %1947-07-01%^^xsd:date ; schema:endDate %1972-19-19%^^xsd:date ; time:hasTime [ time:hasBeginning [ time:inXSDDate %1947-07-01%^^xsd:date ]  ] .</v>
      </c>
    </row>
    <row r="7438" spans="1:14" x14ac:dyDescent="0.15">
      <c r="A7438" s="1" t="s">
        <v>14912</v>
      </c>
      <c r="B7438" s="1" t="s">
        <v>14913</v>
      </c>
      <c r="C7438" s="1">
        <v>19960603</v>
      </c>
      <c r="D7438" s="1">
        <v>19970505</v>
      </c>
      <c r="E7438" t="str">
        <f t="shared" si="1160"/>
        <v>8470</v>
      </c>
      <c r="F7438" t="str">
        <f t="shared" si="1161"/>
        <v>1996</v>
      </c>
      <c r="G7438" t="str">
        <f t="shared" si="1162"/>
        <v>06</v>
      </c>
      <c r="H7438" t="str">
        <f t="shared" si="1163"/>
        <v>03</v>
      </c>
      <c r="I7438" t="str">
        <f t="shared" si="1164"/>
        <v>%1996-06-03%^^xsd:date</v>
      </c>
      <c r="J7438" t="str">
        <f t="shared" si="1165"/>
        <v>1997</v>
      </c>
      <c r="K7438" t="str">
        <f t="shared" si="1166"/>
        <v>05</v>
      </c>
      <c r="L7438" t="str">
        <f t="shared" si="1167"/>
        <v>05</v>
      </c>
      <c r="M7438" t="str">
        <f t="shared" si="1168"/>
        <v>%1997-05-05%^^xsd:date</v>
      </c>
      <c r="N7438" t="str">
        <f t="shared" si="1169"/>
        <v>:8470 a crs:CommonwealthOrganisation ; schema:name %Commonwealth Paedophile Inquiry% ; schema:startDate %1996-06-03%^^xsd:date ; schema:endDate %1997-05-05%^^xsd:date ; time:hasTime [ time:hasBeginning [ time:inXSDDate %1996-06-03%^^xsd:date ]  ] .</v>
      </c>
    </row>
    <row r="7439" spans="1:14" x14ac:dyDescent="0.15">
      <c r="A7439" s="1" t="s">
        <v>14914</v>
      </c>
      <c r="B7439" s="1" t="s">
        <v>14915</v>
      </c>
      <c r="C7439" s="1">
        <v>19470101</v>
      </c>
      <c r="D7439" s="1">
        <v>19970630</v>
      </c>
      <c r="E7439" t="str">
        <f t="shared" si="1160"/>
        <v>8471</v>
      </c>
      <c r="F7439" t="str">
        <f t="shared" si="1161"/>
        <v>1947</v>
      </c>
      <c r="G7439" t="str">
        <f t="shared" si="1162"/>
        <v>01</v>
      </c>
      <c r="H7439" t="str">
        <f t="shared" si="1163"/>
        <v>01</v>
      </c>
      <c r="I7439" t="str">
        <f t="shared" si="1164"/>
        <v>%1947-01-01%^^xsd:date</v>
      </c>
      <c r="J7439" t="str">
        <f t="shared" si="1165"/>
        <v>1997</v>
      </c>
      <c r="K7439" t="str">
        <f t="shared" si="1166"/>
        <v>06</v>
      </c>
      <c r="L7439" t="str">
        <f t="shared" si="1167"/>
        <v>30</v>
      </c>
      <c r="M7439" t="str">
        <f t="shared" si="1168"/>
        <v>%1997-30-30%^^xsd:date</v>
      </c>
      <c r="N7439" t="str">
        <f t="shared" si="1169"/>
        <v>:8471 a crs:CommonwealthOrganisation ; schema:name %Royal Australian Air Force Women's Association% ; schema:startDate %1947-01-01%^^xsd:date ; schema:endDate %1997-30-30%^^xsd:date ; time:hasTime [ time:hasBeginning [ time:inXSDDate %1947-01-01%^^xsd:date ]  ] .</v>
      </c>
    </row>
    <row r="7440" spans="1:14" x14ac:dyDescent="0.15">
      <c r="A7440" s="1" t="s">
        <v>14916</v>
      </c>
      <c r="B7440" s="1" t="s">
        <v>14917</v>
      </c>
      <c r="C7440" s="1">
        <v>19890701</v>
      </c>
      <c r="D7440" s="1">
        <v>19990601</v>
      </c>
      <c r="E7440" t="str">
        <f t="shared" si="1160"/>
        <v>8472</v>
      </c>
      <c r="F7440" t="str">
        <f t="shared" si="1161"/>
        <v>1989</v>
      </c>
      <c r="G7440" t="str">
        <f t="shared" si="1162"/>
        <v>07</v>
      </c>
      <c r="H7440" t="str">
        <f t="shared" si="1163"/>
        <v>01</v>
      </c>
      <c r="I7440" t="str">
        <f t="shared" si="1164"/>
        <v>%1989-07-01%^^xsd:date</v>
      </c>
      <c r="J7440" t="str">
        <f t="shared" si="1165"/>
        <v>1999</v>
      </c>
      <c r="K7440" t="str">
        <f t="shared" si="1166"/>
        <v>06</v>
      </c>
      <c r="L7440" t="str">
        <f t="shared" si="1167"/>
        <v>01</v>
      </c>
      <c r="M7440" t="str">
        <f t="shared" si="1168"/>
        <v>%1999-01-01%^^xsd:date</v>
      </c>
      <c r="N7440" t="str">
        <f t="shared" si="1169"/>
        <v>:8472 a crs:CommonwealthOrganisation ; schema:name %Immigration Review Tribunal, New South Wales Registry% ; schema:startDate %1989-07-01%^^xsd:date ; schema:endDate %1999-01-01%^^xsd:date ; time:hasTime [ time:hasBeginning [ time:inXSDDate %1989-07-01%^^xsd:date ]  ] .</v>
      </c>
    </row>
    <row r="7441" spans="1:14" x14ac:dyDescent="0.15">
      <c r="A7441" s="1" t="s">
        <v>14918</v>
      </c>
      <c r="B7441" s="1" t="s">
        <v>14919</v>
      </c>
      <c r="C7441" s="1">
        <v>19970131</v>
      </c>
      <c r="E7441" t="str">
        <f t="shared" si="1160"/>
        <v>8473</v>
      </c>
      <c r="F7441" t="str">
        <f t="shared" si="1161"/>
        <v>1997</v>
      </c>
      <c r="G7441" t="str">
        <f t="shared" si="1162"/>
        <v>01</v>
      </c>
      <c r="H7441" t="str">
        <f t="shared" si="1163"/>
        <v>31</v>
      </c>
      <c r="I7441" t="str">
        <f t="shared" si="1164"/>
        <v>%1997-01-31%^^xsd:date</v>
      </c>
      <c r="J7441" t="str">
        <f t="shared" si="1165"/>
        <v/>
      </c>
      <c r="K7441" t="str">
        <f t="shared" si="1166"/>
        <v/>
      </c>
      <c r="L7441" t="str">
        <f t="shared" si="1167"/>
        <v/>
      </c>
      <c r="M7441" t="str">
        <f t="shared" si="1168"/>
        <v/>
      </c>
      <c r="N7441" t="str">
        <f t="shared" si="1169"/>
        <v>:8473 a crs:CommonwealthOrganisation ; schema:name %Headquarters, Australian Strategic Theatre (HQAST)% ; schema:startDate %1997-01-31%^^xsd:date ; time:hasTime [ time:hasBeginning [ time:inXSDDate %1997-01-31%^^xsd:date ]  ] .</v>
      </c>
    </row>
    <row r="7442" spans="1:14" x14ac:dyDescent="0.15">
      <c r="A7442" s="1" t="s">
        <v>14920</v>
      </c>
      <c r="B7442" s="1" t="s">
        <v>14921</v>
      </c>
      <c r="C7442" s="1">
        <v>19900305</v>
      </c>
      <c r="D7442" s="1">
        <v>20050630</v>
      </c>
      <c r="E7442" t="str">
        <f t="shared" si="1160"/>
        <v>8474</v>
      </c>
      <c r="F7442" t="str">
        <f t="shared" si="1161"/>
        <v>1990</v>
      </c>
      <c r="G7442" t="str">
        <f t="shared" si="1162"/>
        <v>03</v>
      </c>
      <c r="H7442" t="str">
        <f t="shared" si="1163"/>
        <v>05</v>
      </c>
      <c r="I7442" t="str">
        <f t="shared" si="1164"/>
        <v>%1990-03-05%^^xsd:date</v>
      </c>
      <c r="J7442" t="str">
        <f t="shared" si="1165"/>
        <v>2005</v>
      </c>
      <c r="K7442" t="str">
        <f t="shared" si="1166"/>
        <v>06</v>
      </c>
      <c r="L7442" t="str">
        <f t="shared" si="1167"/>
        <v>30</v>
      </c>
      <c r="M7442" t="str">
        <f t="shared" si="1168"/>
        <v>%2005-30-30%^^xsd:date</v>
      </c>
      <c r="N7442" t="str">
        <f t="shared" si="1169"/>
        <v>:8474 a crs:CommonwealthOrganisation ; schema:name %Aboriginal and Torres Strait Islander Commission, Regional Office, Broome [Western Australia]% ; schema:startDate %1990-03-05%^^xsd:date ; schema:endDate %2005-30-30%^^xsd:date ; time:hasTime [ time:hasBeginning [ time:inXSDDate %1990-03-05%^^xsd:date ]  ] .</v>
      </c>
    </row>
    <row r="7443" spans="1:14" x14ac:dyDescent="0.15">
      <c r="A7443" s="1" t="s">
        <v>14922</v>
      </c>
      <c r="B7443" s="1" t="s">
        <v>14923</v>
      </c>
      <c r="C7443" s="1">
        <v>19970701</v>
      </c>
      <c r="E7443" t="str">
        <f t="shared" si="1160"/>
        <v>8475</v>
      </c>
      <c r="F7443" t="str">
        <f t="shared" si="1161"/>
        <v>1997</v>
      </c>
      <c r="G7443" t="str">
        <f t="shared" si="1162"/>
        <v>07</v>
      </c>
      <c r="H7443" t="str">
        <f t="shared" si="1163"/>
        <v>01</v>
      </c>
      <c r="I7443" t="str">
        <f t="shared" si="1164"/>
        <v>%1997-07-01%^^xsd:date</v>
      </c>
      <c r="J7443" t="str">
        <f t="shared" si="1165"/>
        <v/>
      </c>
      <c r="K7443" t="str">
        <f t="shared" si="1166"/>
        <v/>
      </c>
      <c r="L7443" t="str">
        <f t="shared" si="1167"/>
        <v/>
      </c>
      <c r="M7443" t="str">
        <f t="shared" si="1168"/>
        <v/>
      </c>
      <c r="N7443" t="str">
        <f t="shared" si="1169"/>
        <v>:8475 a crs:CommonwealthOrganisation ; schema:name %Centrelink, Regional Office, Burnie, Tasmania% ; schema:startDate %1997-07-01%^^xsd:date ; time:hasTime [ time:hasBeginning [ time:inXSDDate %1997-07-01%^^xsd:date ]  ] .</v>
      </c>
    </row>
    <row r="7444" spans="1:14" x14ac:dyDescent="0.15">
      <c r="A7444" s="1" t="s">
        <v>14924</v>
      </c>
      <c r="B7444" s="1" t="s">
        <v>14925</v>
      </c>
      <c r="C7444" s="1">
        <v>19970701</v>
      </c>
      <c r="E7444" t="str">
        <f t="shared" si="1160"/>
        <v>8476</v>
      </c>
      <c r="F7444" t="str">
        <f t="shared" si="1161"/>
        <v>1997</v>
      </c>
      <c r="G7444" t="str">
        <f t="shared" si="1162"/>
        <v>07</v>
      </c>
      <c r="H7444" t="str">
        <f t="shared" si="1163"/>
        <v>01</v>
      </c>
      <c r="I7444" t="str">
        <f t="shared" si="1164"/>
        <v>%1997-07-01%^^xsd:date</v>
      </c>
      <c r="J7444" t="str">
        <f t="shared" si="1165"/>
        <v/>
      </c>
      <c r="K7444" t="str">
        <f t="shared" si="1166"/>
        <v/>
      </c>
      <c r="L7444" t="str">
        <f t="shared" si="1167"/>
        <v/>
      </c>
      <c r="M7444" t="str">
        <f t="shared" si="1168"/>
        <v/>
      </c>
      <c r="N7444" t="str">
        <f t="shared" si="1169"/>
        <v>:8476 a crs:CommonwealthOrganisation ; schema:name %Centrelink, Regional Office, Devonport, Tasmania% ; schema:startDate %1997-07-01%^^xsd:date ; time:hasTime [ time:hasBeginning [ time:inXSDDate %1997-07-01%^^xsd:date ]  ] .</v>
      </c>
    </row>
    <row r="7445" spans="1:14" x14ac:dyDescent="0.15">
      <c r="A7445" s="1" t="s">
        <v>14926</v>
      </c>
      <c r="B7445" s="1" t="s">
        <v>14927</v>
      </c>
      <c r="C7445" s="1">
        <v>19970701</v>
      </c>
      <c r="E7445" t="str">
        <f t="shared" si="1160"/>
        <v>8477</v>
      </c>
      <c r="F7445" t="str">
        <f t="shared" si="1161"/>
        <v>1997</v>
      </c>
      <c r="G7445" t="str">
        <f t="shared" si="1162"/>
        <v>07</v>
      </c>
      <c r="H7445" t="str">
        <f t="shared" si="1163"/>
        <v>01</v>
      </c>
      <c r="I7445" t="str">
        <f t="shared" si="1164"/>
        <v>%1997-07-01%^^xsd:date</v>
      </c>
      <c r="J7445" t="str">
        <f t="shared" si="1165"/>
        <v/>
      </c>
      <c r="K7445" t="str">
        <f t="shared" si="1166"/>
        <v/>
      </c>
      <c r="L7445" t="str">
        <f t="shared" si="1167"/>
        <v/>
      </c>
      <c r="M7445" t="str">
        <f t="shared" si="1168"/>
        <v/>
      </c>
      <c r="N7445" t="str">
        <f t="shared" si="1169"/>
        <v>:8477 a crs:CommonwealthOrganisation ; schema:name %Centrelink, Regional Office, Queenstown, Tasmania% ; schema:startDate %1997-07-01%^^xsd:date ; time:hasTime [ time:hasBeginning [ time:inXSDDate %1997-07-01%^^xsd:date ]  ] .</v>
      </c>
    </row>
    <row r="7446" spans="1:14" x14ac:dyDescent="0.15">
      <c r="A7446" s="1" t="s">
        <v>14928</v>
      </c>
      <c r="B7446" s="1" t="s">
        <v>14929</v>
      </c>
      <c r="C7446" s="1">
        <v>19591123</v>
      </c>
      <c r="D7446" s="1">
        <v>19751109</v>
      </c>
      <c r="E7446" t="str">
        <f t="shared" si="1160"/>
        <v>8478</v>
      </c>
      <c r="F7446" t="str">
        <f t="shared" si="1161"/>
        <v>1959</v>
      </c>
      <c r="G7446" t="str">
        <f t="shared" si="1162"/>
        <v>11</v>
      </c>
      <c r="H7446" t="str">
        <f t="shared" si="1163"/>
        <v>23</v>
      </c>
      <c r="I7446" t="str">
        <f t="shared" si="1164"/>
        <v>%1959-11-23%^^xsd:date</v>
      </c>
      <c r="J7446" t="str">
        <f t="shared" si="1165"/>
        <v>1975</v>
      </c>
      <c r="K7446" t="str">
        <f t="shared" si="1166"/>
        <v>11</v>
      </c>
      <c r="L7446" t="str">
        <f t="shared" si="1167"/>
        <v>09</v>
      </c>
      <c r="M7446" t="str">
        <f t="shared" si="1168"/>
        <v>%1975-09-09%^^xsd:date</v>
      </c>
      <c r="N7446" t="str">
        <f t="shared" si="1169"/>
        <v>:8478 a crs:CommonwealthOrganisation ; schema:name %CSIRO, Division of Animal Genetics, New South Wales% ; schema:startDate %1959-11-23%^^xsd:date ; schema:endDate %1975-09-09%^^xsd:date ; time:hasTime [ time:hasBeginning [ time:inXSDDate %1959-11-23%^^xsd:date ]  ] .</v>
      </c>
    </row>
    <row r="7447" spans="1:14" x14ac:dyDescent="0.15">
      <c r="A7447" s="1" t="s">
        <v>14930</v>
      </c>
      <c r="B7447" s="1" t="s">
        <v>14931</v>
      </c>
      <c r="C7447" s="1">
        <v>19971009</v>
      </c>
      <c r="D7447" s="1">
        <v>19981021</v>
      </c>
      <c r="E7447" t="str">
        <f t="shared" si="1160"/>
        <v>8479</v>
      </c>
      <c r="F7447" t="str">
        <f t="shared" si="1161"/>
        <v>1997</v>
      </c>
      <c r="G7447" t="str">
        <f t="shared" si="1162"/>
        <v>10</v>
      </c>
      <c r="H7447" t="str">
        <f t="shared" si="1163"/>
        <v>09</v>
      </c>
      <c r="I7447" t="str">
        <f t="shared" si="1164"/>
        <v>%1997-10-09%^^xsd:date</v>
      </c>
      <c r="J7447" t="str">
        <f t="shared" si="1165"/>
        <v>1998</v>
      </c>
      <c r="K7447" t="str">
        <f t="shared" si="1166"/>
        <v>10</v>
      </c>
      <c r="L7447" t="str">
        <f t="shared" si="1167"/>
        <v>21</v>
      </c>
      <c r="M7447" t="str">
        <f t="shared" si="1168"/>
        <v>%1998-21-21%^^xsd:date</v>
      </c>
      <c r="N7447" t="str">
        <f t="shared" si="1169"/>
        <v>:8479 a crs:CommonwealthOrganisation ; schema:name %Department of the Environment [II], Central Office% ; schema:startDate %1997-10-09%^^xsd:date ; schema:endDate %1998-21-21%^^xsd:date ; time:hasTime [ time:hasBeginning [ time:inXSDDate %1997-10-09%^^xsd:date ]  ] .</v>
      </c>
    </row>
    <row r="7448" spans="1:14" x14ac:dyDescent="0.15">
      <c r="A7448" s="1" t="s">
        <v>14932</v>
      </c>
      <c r="B7448" s="1" t="s">
        <v>14933</v>
      </c>
      <c r="C7448" s="1">
        <v>19470701</v>
      </c>
      <c r="D7448" s="1">
        <v>19721219</v>
      </c>
      <c r="E7448" t="str">
        <f t="shared" si="1160"/>
        <v>0848</v>
      </c>
      <c r="F7448" t="str">
        <f t="shared" si="1161"/>
        <v>1947</v>
      </c>
      <c r="G7448" t="str">
        <f t="shared" si="1162"/>
        <v>07</v>
      </c>
      <c r="H7448" t="str">
        <f t="shared" si="1163"/>
        <v>01</v>
      </c>
      <c r="I7448" t="str">
        <f t="shared" si="1164"/>
        <v>%1947-07-01%^^xsd:date</v>
      </c>
      <c r="J7448" t="str">
        <f t="shared" si="1165"/>
        <v>1972</v>
      </c>
      <c r="K7448" t="str">
        <f t="shared" si="1166"/>
        <v>12</v>
      </c>
      <c r="L7448" t="str">
        <f t="shared" si="1167"/>
        <v>19</v>
      </c>
      <c r="M7448" t="str">
        <f t="shared" si="1168"/>
        <v>%1972-19-19%^^xsd:date</v>
      </c>
      <c r="N7448" t="str">
        <f t="shared" si="1169"/>
        <v>:0848 a crs:CommonwealthOrganisation ; schema:name %Director of Social Services, Western Australia% ; schema:startDate %1947-07-01%^^xsd:date ; schema:endDate %1972-19-19%^^xsd:date ; time:hasTime [ time:hasBeginning [ time:inXSDDate %1947-07-01%^^xsd:date ]  ] .</v>
      </c>
    </row>
    <row r="7449" spans="1:14" x14ac:dyDescent="0.15">
      <c r="A7449" s="1" t="s">
        <v>14934</v>
      </c>
      <c r="B7449" s="1" t="s">
        <v>14935</v>
      </c>
      <c r="C7449" s="1">
        <v>19971009</v>
      </c>
      <c r="D7449" s="1">
        <v>20071203</v>
      </c>
      <c r="E7449" t="str">
        <f t="shared" si="1160"/>
        <v>8480</v>
      </c>
      <c r="F7449" t="str">
        <f t="shared" si="1161"/>
        <v>1997</v>
      </c>
      <c r="G7449" t="str">
        <f t="shared" si="1162"/>
        <v>10</v>
      </c>
      <c r="H7449" t="str">
        <f t="shared" si="1163"/>
        <v>09</v>
      </c>
      <c r="I7449" t="str">
        <f t="shared" si="1164"/>
        <v>%1997-10-09%^^xsd:date</v>
      </c>
      <c r="J7449" t="str">
        <f t="shared" si="1165"/>
        <v>2007</v>
      </c>
      <c r="K7449" t="str">
        <f t="shared" si="1166"/>
        <v>12</v>
      </c>
      <c r="L7449" t="str">
        <f t="shared" si="1167"/>
        <v>03</v>
      </c>
      <c r="M7449" t="str">
        <f t="shared" si="1168"/>
        <v>%2007-03-03%^^xsd:date</v>
      </c>
      <c r="N7449" t="str">
        <f t="shared" si="1169"/>
        <v>:8480 a crs:CommonwealthOrganisation ; schema:name %Department of Finance and Administration, Central Office% ; schema:startDate %1997-10-09%^^xsd:date ; schema:endDate %2007-03-03%^^xsd:date ; time:hasTime [ time:hasBeginning [ time:inXSDDate %1997-10-09%^^xsd:date ]  ] .</v>
      </c>
    </row>
    <row r="7450" spans="1:14" x14ac:dyDescent="0.15">
      <c r="A7450" s="1" t="s">
        <v>14937</v>
      </c>
      <c r="B7450" s="1" t="s">
        <v>14938</v>
      </c>
      <c r="C7450" s="1">
        <v>19970701</v>
      </c>
      <c r="E7450" t="str">
        <f t="shared" si="1160"/>
        <v>8481</v>
      </c>
      <c r="F7450" t="str">
        <f t="shared" si="1161"/>
        <v>1997</v>
      </c>
      <c r="G7450" t="str">
        <f t="shared" si="1162"/>
        <v>07</v>
      </c>
      <c r="H7450" t="str">
        <f t="shared" si="1163"/>
        <v>01</v>
      </c>
      <c r="I7450" t="str">
        <f t="shared" si="1164"/>
        <v>%1997-07-01%^^xsd:date</v>
      </c>
      <c r="J7450" t="str">
        <f t="shared" si="1165"/>
        <v/>
      </c>
      <c r="K7450" t="str">
        <f t="shared" si="1166"/>
        <v/>
      </c>
      <c r="L7450" t="str">
        <f t="shared" si="1167"/>
        <v/>
      </c>
      <c r="M7450" t="str">
        <f t="shared" si="1168"/>
        <v/>
      </c>
      <c r="N7450" t="str">
        <f t="shared" si="1169"/>
        <v>:8481 a crs:CommonwealthOrganisation ; schema:name %CRS Australia, State Office, Queensland% ; schema:startDate %1997-07-01%^^xsd:date ; time:hasTime [ time:hasBeginning [ time:inXSDDate %1997-07-01%^^xsd:date ]  ] .</v>
      </c>
    </row>
    <row r="7451" spans="1:14" x14ac:dyDescent="0.15">
      <c r="A7451" s="1" t="s">
        <v>14939</v>
      </c>
      <c r="B7451" s="1" t="s">
        <v>14940</v>
      </c>
      <c r="C7451" s="1">
        <v>19920801</v>
      </c>
      <c r="E7451" t="str">
        <f t="shared" si="1160"/>
        <v>8482</v>
      </c>
      <c r="F7451" t="str">
        <f t="shared" si="1161"/>
        <v>1992</v>
      </c>
      <c r="G7451" t="str">
        <f t="shared" si="1162"/>
        <v>08</v>
      </c>
      <c r="H7451" t="str">
        <f t="shared" si="1163"/>
        <v>01</v>
      </c>
      <c r="I7451" t="str">
        <f t="shared" si="1164"/>
        <v>%1992-08-01%^^xsd:date</v>
      </c>
      <c r="J7451" t="str">
        <f t="shared" si="1165"/>
        <v/>
      </c>
      <c r="K7451" t="str">
        <f t="shared" si="1166"/>
        <v/>
      </c>
      <c r="L7451" t="str">
        <f t="shared" si="1167"/>
        <v/>
      </c>
      <c r="M7451" t="str">
        <f t="shared" si="1168"/>
        <v/>
      </c>
      <c r="N7451" t="str">
        <f t="shared" si="1169"/>
        <v>:8482 a crs:CommonwealthOrganisation ; schema:name %RAAF, Tactical Fighter Logistics Management Squadron% ; schema:startDate %1992-08-01%^^xsd:date ; time:hasTime [ time:hasBeginning [ time:inXSDDate %1992-08-01%^^xsd:date ]  ] .</v>
      </c>
    </row>
    <row r="7452" spans="1:14" x14ac:dyDescent="0.15">
      <c r="A7452" s="1" t="s">
        <v>14941</v>
      </c>
      <c r="B7452" s="1" t="s">
        <v>14942</v>
      </c>
      <c r="C7452" s="1">
        <v>19970701</v>
      </c>
      <c r="E7452" t="str">
        <f t="shared" si="1160"/>
        <v>8483</v>
      </c>
      <c r="F7452" t="str">
        <f t="shared" si="1161"/>
        <v>1997</v>
      </c>
      <c r="G7452" t="str">
        <f t="shared" si="1162"/>
        <v>07</v>
      </c>
      <c r="H7452" t="str">
        <f t="shared" si="1163"/>
        <v>01</v>
      </c>
      <c r="I7452" t="str">
        <f t="shared" si="1164"/>
        <v>%1997-07-01%^^xsd:date</v>
      </c>
      <c r="J7452" t="str">
        <f t="shared" si="1165"/>
        <v/>
      </c>
      <c r="K7452" t="str">
        <f t="shared" si="1166"/>
        <v/>
      </c>
      <c r="L7452" t="str">
        <f t="shared" si="1167"/>
        <v/>
      </c>
      <c r="M7452" t="str">
        <f t="shared" si="1168"/>
        <v/>
      </c>
      <c r="N7452" t="str">
        <f t="shared" si="1169"/>
        <v>:8483 a crs:CommonwealthOrganisation ; schema:name %Centrelink, Area Office, Pacific Central% ; schema:startDate %1997-07-01%^^xsd:date ; time:hasTime [ time:hasBeginning [ time:inXSDDate %1997-07-01%^^xsd:date ]  ] .</v>
      </c>
    </row>
    <row r="7453" spans="1:14" x14ac:dyDescent="0.15">
      <c r="A7453" s="1" t="s">
        <v>14943</v>
      </c>
      <c r="B7453" s="1" t="s">
        <v>14944</v>
      </c>
      <c r="C7453" s="1">
        <v>19970718</v>
      </c>
      <c r="D7453" s="1">
        <v>19981021</v>
      </c>
      <c r="E7453" t="str">
        <f t="shared" si="1160"/>
        <v>8484</v>
      </c>
      <c r="F7453" t="str">
        <f t="shared" si="1161"/>
        <v>1997</v>
      </c>
      <c r="G7453" t="str">
        <f t="shared" si="1162"/>
        <v>07</v>
      </c>
      <c r="H7453" t="str">
        <f t="shared" si="1163"/>
        <v>18</v>
      </c>
      <c r="I7453" t="str">
        <f t="shared" si="1164"/>
        <v>%1997-07-18%^^xsd:date</v>
      </c>
      <c r="J7453" t="str">
        <f t="shared" si="1165"/>
        <v>1998</v>
      </c>
      <c r="K7453" t="str">
        <f t="shared" si="1166"/>
        <v>10</v>
      </c>
      <c r="L7453" t="str">
        <f t="shared" si="1167"/>
        <v>21</v>
      </c>
      <c r="M7453" t="str">
        <f t="shared" si="1168"/>
        <v>%1998-21-21%^^xsd:date</v>
      </c>
      <c r="N7453" t="str">
        <f t="shared" si="1169"/>
        <v>:8484 a crs:CommonwealthOrganisation ; schema:name %Department of Workplace Relations and Small Business, Southern Region, Hobart Office% ; schema:startDate %1997-07-18%^^xsd:date ; schema:endDate %1998-21-21%^^xsd:date ; time:hasTime [ time:hasBeginning [ time:inXSDDate %1997-07-18%^^xsd:date ]  ] .</v>
      </c>
    </row>
    <row r="7454" spans="1:14" x14ac:dyDescent="0.15">
      <c r="A7454" s="1" t="s">
        <v>14945</v>
      </c>
      <c r="B7454" s="1" t="s">
        <v>14946</v>
      </c>
      <c r="C7454" s="1">
        <v>19920723</v>
      </c>
      <c r="E7454" t="str">
        <f t="shared" si="1160"/>
        <v>8485</v>
      </c>
      <c r="F7454" t="str">
        <f t="shared" si="1161"/>
        <v>1992</v>
      </c>
      <c r="G7454" t="str">
        <f t="shared" si="1162"/>
        <v>07</v>
      </c>
      <c r="H7454" t="str">
        <f t="shared" si="1163"/>
        <v>23</v>
      </c>
      <c r="I7454" t="str">
        <f t="shared" si="1164"/>
        <v>%1992-07-23%^^xsd:date</v>
      </c>
      <c r="J7454" t="str">
        <f t="shared" si="1165"/>
        <v/>
      </c>
      <c r="K7454" t="str">
        <f t="shared" si="1166"/>
        <v/>
      </c>
      <c r="L7454" t="str">
        <f t="shared" si="1167"/>
        <v/>
      </c>
      <c r="M7454" t="str">
        <f t="shared" si="1168"/>
        <v/>
      </c>
      <c r="N7454" t="str">
        <f t="shared" si="1169"/>
        <v>:8485 a crs:CommonwealthOrganisation ; schema:name %HS 816 [Helicopter] Squadron, Royal Australian Navy% ; schema:startDate %1992-07-23%^^xsd:date ; time:hasTime [ time:hasBeginning [ time:inXSDDate %1992-07-23%^^xsd:date ]  ] .</v>
      </c>
    </row>
    <row r="7455" spans="1:14" x14ac:dyDescent="0.15">
      <c r="A7455" s="1" t="s">
        <v>14947</v>
      </c>
      <c r="B7455" s="1" t="s">
        <v>14948</v>
      </c>
      <c r="C7455" s="1">
        <v>19970701</v>
      </c>
      <c r="D7455" s="1">
        <v>19981021</v>
      </c>
      <c r="E7455" t="str">
        <f t="shared" si="1160"/>
        <v>8486</v>
      </c>
      <c r="F7455" t="str">
        <f t="shared" si="1161"/>
        <v>1997</v>
      </c>
      <c r="G7455" t="str">
        <f t="shared" si="1162"/>
        <v>07</v>
      </c>
      <c r="H7455" t="str">
        <f t="shared" si="1163"/>
        <v>01</v>
      </c>
      <c r="I7455" t="str">
        <f t="shared" si="1164"/>
        <v>%1997-07-01%^^xsd:date</v>
      </c>
      <c r="J7455" t="str">
        <f t="shared" si="1165"/>
        <v>1998</v>
      </c>
      <c r="K7455" t="str">
        <f t="shared" si="1166"/>
        <v>10</v>
      </c>
      <c r="L7455" t="str">
        <f t="shared" si="1167"/>
        <v>21</v>
      </c>
      <c r="M7455" t="str">
        <f t="shared" si="1168"/>
        <v>%1998-21-21%^^xsd:date</v>
      </c>
      <c r="N7455" t="str">
        <f t="shared" si="1169"/>
        <v>:8486 a crs:CommonwealthOrganisation ; schema:name %Department of Social Security, Victorian State Office% ; schema:startDate %1997-07-01%^^xsd:date ; schema:endDate %1998-21-21%^^xsd:date ; time:hasTime [ time:hasBeginning [ time:inXSDDate %1997-07-01%^^xsd:date ]  ] .</v>
      </c>
    </row>
    <row r="7456" spans="1:14" x14ac:dyDescent="0.15">
      <c r="A7456" s="1" t="s">
        <v>14949</v>
      </c>
      <c r="B7456" s="1" t="s">
        <v>14950</v>
      </c>
      <c r="C7456" s="1">
        <v>19960920</v>
      </c>
      <c r="E7456" t="str">
        <f t="shared" si="1160"/>
        <v>8487</v>
      </c>
      <c r="F7456" t="str">
        <f t="shared" si="1161"/>
        <v>1996</v>
      </c>
      <c r="G7456" t="str">
        <f t="shared" si="1162"/>
        <v>09</v>
      </c>
      <c r="H7456" t="str">
        <f t="shared" si="1163"/>
        <v>20</v>
      </c>
      <c r="I7456" t="str">
        <f t="shared" si="1164"/>
        <v>%1996-09-20%^^xsd:date</v>
      </c>
      <c r="J7456" t="str">
        <f t="shared" si="1165"/>
        <v/>
      </c>
      <c r="K7456" t="str">
        <f t="shared" si="1166"/>
        <v/>
      </c>
      <c r="L7456" t="str">
        <f t="shared" si="1167"/>
        <v/>
      </c>
      <c r="M7456" t="str">
        <f t="shared" si="1168"/>
        <v/>
      </c>
      <c r="N7456" t="str">
        <f t="shared" si="1169"/>
        <v>:8487 a crs:CommonwealthOrganisation ; schema:name %CSIRO, Division of Telecommunications and Industrial Physics% ; schema:startDate %1996-09-20%^^xsd:date ; time:hasTime [ time:hasBeginning [ time:inXSDDate %1996-09-20%^^xsd:date ]  ] .</v>
      </c>
    </row>
    <row r="7457" spans="1:14" x14ac:dyDescent="0.15">
      <c r="A7457" s="1" t="s">
        <v>14951</v>
      </c>
      <c r="B7457" s="1" t="s">
        <v>14952</v>
      </c>
      <c r="C7457" s="1">
        <v>19920701</v>
      </c>
      <c r="D7457" s="1">
        <v>19981130</v>
      </c>
      <c r="E7457" t="str">
        <f t="shared" si="1160"/>
        <v>8488</v>
      </c>
      <c r="F7457" t="str">
        <f t="shared" si="1161"/>
        <v>1992</v>
      </c>
      <c r="G7457" t="str">
        <f t="shared" si="1162"/>
        <v>07</v>
      </c>
      <c r="H7457" t="str">
        <f t="shared" si="1163"/>
        <v>01</v>
      </c>
      <c r="I7457" t="str">
        <f t="shared" si="1164"/>
        <v>%1992-07-01%^^xsd:date</v>
      </c>
      <c r="J7457" t="str">
        <f t="shared" si="1165"/>
        <v>1998</v>
      </c>
      <c r="K7457" t="str">
        <f t="shared" si="1166"/>
        <v>11</v>
      </c>
      <c r="L7457" t="str">
        <f t="shared" si="1167"/>
        <v>30</v>
      </c>
      <c r="M7457" t="str">
        <f t="shared" si="1168"/>
        <v>%1998-30-30%^^xsd:date</v>
      </c>
      <c r="N7457" t="str">
        <f t="shared" si="1169"/>
        <v>:8488 a crs:CommonwealthOrganisation ; schema:name %Domestic Property Group, Department of Finance and Administration, Tasmanian Office% ; schema:startDate %1992-07-01%^^xsd:date ; schema:endDate %1998-30-30%^^xsd:date ; time:hasTime [ time:hasBeginning [ time:inXSDDate %1992-07-01%^^xsd:date ]  ] .</v>
      </c>
    </row>
    <row r="7458" spans="1:14" x14ac:dyDescent="0.15">
      <c r="A7458" s="1" t="s">
        <v>14953</v>
      </c>
      <c r="B7458" s="1" t="s">
        <v>14954</v>
      </c>
      <c r="C7458" s="1">
        <v>19971009</v>
      </c>
      <c r="D7458" s="1">
        <v>20071203</v>
      </c>
      <c r="E7458" t="str">
        <f t="shared" si="1160"/>
        <v>8489</v>
      </c>
      <c r="F7458" t="str">
        <f t="shared" si="1161"/>
        <v>1997</v>
      </c>
      <c r="G7458" t="str">
        <f t="shared" si="1162"/>
        <v>10</v>
      </c>
      <c r="H7458" t="str">
        <f t="shared" si="1163"/>
        <v>09</v>
      </c>
      <c r="I7458" t="str">
        <f t="shared" si="1164"/>
        <v>%1997-10-09%^^xsd:date</v>
      </c>
      <c r="J7458" t="str">
        <f t="shared" si="1165"/>
        <v>2007</v>
      </c>
      <c r="K7458" t="str">
        <f t="shared" si="1166"/>
        <v>12</v>
      </c>
      <c r="L7458" t="str">
        <f t="shared" si="1167"/>
        <v>03</v>
      </c>
      <c r="M7458" t="str">
        <f t="shared" si="1168"/>
        <v>%2007-03-03%^^xsd:date</v>
      </c>
      <c r="N7458" t="str">
        <f t="shared" si="1169"/>
        <v>:8489 a crs:CommonwealthOrganisation ; schema:name %Department of Finance and Administration, Support Services, New South Wales% ; schema:startDate %1997-10-09%^^xsd:date ; schema:endDate %2007-03-03%^^xsd:date ; time:hasTime [ time:hasBeginning [ time:inXSDDate %1997-10-09%^^xsd:date ]  ] .</v>
      </c>
    </row>
    <row r="7459" spans="1:14" x14ac:dyDescent="0.15">
      <c r="A7459" s="1" t="s">
        <v>14955</v>
      </c>
      <c r="B7459" s="1" t="s">
        <v>14956</v>
      </c>
      <c r="C7459" s="1">
        <v>19510501</v>
      </c>
      <c r="D7459" s="1">
        <v>19661231</v>
      </c>
      <c r="E7459" t="str">
        <f t="shared" si="1160"/>
        <v>0849</v>
      </c>
      <c r="F7459" t="str">
        <f t="shared" si="1161"/>
        <v>1951</v>
      </c>
      <c r="G7459" t="str">
        <f t="shared" si="1162"/>
        <v>05</v>
      </c>
      <c r="H7459" t="str">
        <f t="shared" si="1163"/>
        <v>01</v>
      </c>
      <c r="I7459" t="str">
        <f t="shared" si="1164"/>
        <v>%1951-05-01%^^xsd:date</v>
      </c>
      <c r="J7459" t="str">
        <f t="shared" si="1165"/>
        <v>1966</v>
      </c>
      <c r="K7459" t="str">
        <f t="shared" si="1166"/>
        <v>12</v>
      </c>
      <c r="L7459" t="str">
        <f t="shared" si="1167"/>
        <v>31</v>
      </c>
      <c r="M7459" t="str">
        <f t="shared" si="1168"/>
        <v>%1966-31-31%^^xsd:date</v>
      </c>
      <c r="N7459" t="str">
        <f t="shared" si="1169"/>
        <v>:0849 a crs:CommonwealthOrganisation ; schema:name %Property Section, Department of the Interior [II]% ; schema:startDate %1951-05-01%^^xsd:date ; schema:endDate %1966-31-31%^^xsd:date ; time:hasTime [ time:hasBeginning [ time:inXSDDate %1951-05-01%^^xsd:date ]  ] .</v>
      </c>
    </row>
    <row r="7460" spans="1:14" x14ac:dyDescent="0.15">
      <c r="A7460" s="1" t="s">
        <v>14957</v>
      </c>
      <c r="B7460" s="1" t="s">
        <v>14958</v>
      </c>
      <c r="C7460" s="1">
        <v>19971009</v>
      </c>
      <c r="D7460" s="1">
        <v>20099999</v>
      </c>
      <c r="E7460" t="str">
        <f t="shared" si="1160"/>
        <v>8490</v>
      </c>
      <c r="F7460" t="str">
        <f t="shared" si="1161"/>
        <v>1997</v>
      </c>
      <c r="G7460" t="str">
        <f t="shared" si="1162"/>
        <v>10</v>
      </c>
      <c r="H7460" t="str">
        <f t="shared" si="1163"/>
        <v>09</v>
      </c>
      <c r="I7460" t="str">
        <f t="shared" si="1164"/>
        <v>%1997-10-09%^^xsd:date</v>
      </c>
      <c r="J7460" t="str">
        <f t="shared" si="1165"/>
        <v>2009</v>
      </c>
      <c r="K7460" t="str">
        <f t="shared" si="1166"/>
        <v>99</v>
      </c>
      <c r="L7460" t="str">
        <f t="shared" si="1167"/>
        <v>99</v>
      </c>
      <c r="M7460" t="str">
        <f t="shared" si="1168"/>
        <v>%2009%^^xsd:gYear</v>
      </c>
      <c r="N7460" t="str">
        <f t="shared" si="1169"/>
        <v>:8490 a crs:CommonwealthOrganisation ; schema:name %Property and Construction Division, Department of Finance, New South Wales% ; schema:startDate %1997-10-09%^^xsd:date ; schema:endDate %2009%^^xsd:gYear ; time:hasTime [ time:hasBeginning [ time:inXSDDate %1997-10-09%^^xsd:date ]  ] .</v>
      </c>
    </row>
    <row r="7461" spans="1:14" x14ac:dyDescent="0.15">
      <c r="A7461" s="1" t="s">
        <v>14959</v>
      </c>
      <c r="B7461" s="1" t="s">
        <v>14960</v>
      </c>
      <c r="C7461" s="1">
        <v>19971009</v>
      </c>
      <c r="D7461" s="1">
        <v>19980911</v>
      </c>
      <c r="E7461" t="str">
        <f t="shared" si="1160"/>
        <v>8491</v>
      </c>
      <c r="F7461" t="str">
        <f t="shared" si="1161"/>
        <v>1997</v>
      </c>
      <c r="G7461" t="str">
        <f t="shared" si="1162"/>
        <v>10</v>
      </c>
      <c r="H7461" t="str">
        <f t="shared" si="1163"/>
        <v>09</v>
      </c>
      <c r="I7461" t="str">
        <f t="shared" si="1164"/>
        <v>%1997-10-09%^^xsd:date</v>
      </c>
      <c r="J7461" t="str">
        <f t="shared" si="1165"/>
        <v>1998</v>
      </c>
      <c r="K7461" t="str">
        <f t="shared" si="1166"/>
        <v>09</v>
      </c>
      <c r="L7461" t="str">
        <f t="shared" si="1167"/>
        <v>11</v>
      </c>
      <c r="M7461" t="str">
        <f t="shared" si="1168"/>
        <v>%1998-11-11%^^xsd:date</v>
      </c>
      <c r="N7461" t="str">
        <f t="shared" si="1169"/>
        <v>:8491 a crs:CommonwealthOrganisation ; schema:name %Department of Finance and Administration, Support Services, Northern Territory% ; schema:startDate %1997-10-09%^^xsd:date ; schema:endDate %1998-11-11%^^xsd:date ; time:hasTime [ time:hasBeginning [ time:inXSDDate %1997-10-09%^^xsd:date ]  ] .</v>
      </c>
    </row>
    <row r="7462" spans="1:14" x14ac:dyDescent="0.15">
      <c r="A7462" s="1" t="s">
        <v>14961</v>
      </c>
      <c r="B7462" s="1" t="s">
        <v>14962</v>
      </c>
      <c r="C7462" s="1">
        <v>19970701</v>
      </c>
      <c r="D7462" s="1">
        <v>20050701</v>
      </c>
      <c r="E7462" t="str">
        <f t="shared" si="1160"/>
        <v>8492</v>
      </c>
      <c r="F7462" t="str">
        <f t="shared" si="1161"/>
        <v>1997</v>
      </c>
      <c r="G7462" t="str">
        <f t="shared" si="1162"/>
        <v>07</v>
      </c>
      <c r="H7462" t="str">
        <f t="shared" si="1163"/>
        <v>01</v>
      </c>
      <c r="I7462" t="str">
        <f t="shared" si="1164"/>
        <v>%1997-07-01%^^xsd:date</v>
      </c>
      <c r="J7462" t="str">
        <f t="shared" si="1165"/>
        <v>2005</v>
      </c>
      <c r="K7462" t="str">
        <f t="shared" si="1166"/>
        <v>07</v>
      </c>
      <c r="L7462" t="str">
        <f t="shared" si="1167"/>
        <v>01</v>
      </c>
      <c r="M7462" t="str">
        <f t="shared" si="1168"/>
        <v>%2005-01-01%^^xsd:date</v>
      </c>
      <c r="N7462" t="str">
        <f t="shared" si="1169"/>
        <v>:8492 a crs:CommonwealthOrganisation ; schema:name %Australian Communications Authority, Area Office, Queensland% ; schema:startDate %1997-07-01%^^xsd:date ; schema:endDate %2005-01-01%^^xsd:date ; time:hasTime [ time:hasBeginning [ time:inXSDDate %1997-07-01%^^xsd:date ]  ] .</v>
      </c>
    </row>
    <row r="7463" spans="1:14" x14ac:dyDescent="0.15">
      <c r="A7463" s="1" t="s">
        <v>14963</v>
      </c>
      <c r="B7463" s="1" t="s">
        <v>14964</v>
      </c>
      <c r="C7463" s="1">
        <v>19970701</v>
      </c>
      <c r="E7463" t="str">
        <f t="shared" si="1160"/>
        <v>8493</v>
      </c>
      <c r="F7463" t="str">
        <f t="shared" si="1161"/>
        <v>1997</v>
      </c>
      <c r="G7463" t="str">
        <f t="shared" si="1162"/>
        <v>07</v>
      </c>
      <c r="H7463" t="str">
        <f t="shared" si="1163"/>
        <v>01</v>
      </c>
      <c r="I7463" t="str">
        <f t="shared" si="1164"/>
        <v>%1997-07-01%^^xsd:date</v>
      </c>
      <c r="J7463" t="str">
        <f t="shared" si="1165"/>
        <v/>
      </c>
      <c r="K7463" t="str">
        <f t="shared" si="1166"/>
        <v/>
      </c>
      <c r="L7463" t="str">
        <f t="shared" si="1167"/>
        <v/>
      </c>
      <c r="M7463" t="str">
        <f t="shared" si="1168"/>
        <v/>
      </c>
      <c r="N7463" t="str">
        <f t="shared" si="1169"/>
        <v>:8493 a crs:CommonwealthOrganisation ; schema:name %Centrelink, Student Services, Tasmania% ; schema:startDate %1997-07-01%^^xsd:date ; time:hasTime [ time:hasBeginning [ time:inXSDDate %1997-07-01%^^xsd:date ]  ] .</v>
      </c>
    </row>
    <row r="7464" spans="1:14" x14ac:dyDescent="0.15">
      <c r="A7464" s="1" t="s">
        <v>14965</v>
      </c>
      <c r="B7464" s="1" t="s">
        <v>14966</v>
      </c>
      <c r="C7464" s="1">
        <v>19970701</v>
      </c>
      <c r="D7464" s="1">
        <v>20050701</v>
      </c>
      <c r="E7464" t="str">
        <f t="shared" si="1160"/>
        <v>8494</v>
      </c>
      <c r="F7464" t="str">
        <f t="shared" si="1161"/>
        <v>1997</v>
      </c>
      <c r="G7464" t="str">
        <f t="shared" si="1162"/>
        <v>07</v>
      </c>
      <c r="H7464" t="str">
        <f t="shared" si="1163"/>
        <v>01</v>
      </c>
      <c r="I7464" t="str">
        <f t="shared" si="1164"/>
        <v>%1997-07-01%^^xsd:date</v>
      </c>
      <c r="J7464" t="str">
        <f t="shared" si="1165"/>
        <v>2005</v>
      </c>
      <c r="K7464" t="str">
        <f t="shared" si="1166"/>
        <v>07</v>
      </c>
      <c r="L7464" t="str">
        <f t="shared" si="1167"/>
        <v>01</v>
      </c>
      <c r="M7464" t="str">
        <f t="shared" si="1168"/>
        <v>%2005-01-01%^^xsd:date</v>
      </c>
      <c r="N7464" t="str">
        <f t="shared" si="1169"/>
        <v>:8494 a crs:CommonwealthOrganisation ; schema:name %Australian Communications Authority, Area Office, Sydney% ; schema:startDate %1997-07-01%^^xsd:date ; schema:endDate %2005-01-01%^^xsd:date ; time:hasTime [ time:hasBeginning [ time:inXSDDate %1997-07-01%^^xsd:date ]  ] .</v>
      </c>
    </row>
    <row r="7465" spans="1:14" x14ac:dyDescent="0.15">
      <c r="A7465" s="1" t="s">
        <v>14967</v>
      </c>
      <c r="B7465" s="1" t="s">
        <v>14968</v>
      </c>
      <c r="C7465" s="1">
        <v>19970718</v>
      </c>
      <c r="D7465" s="1">
        <v>19981021</v>
      </c>
      <c r="E7465" t="str">
        <f t="shared" si="1160"/>
        <v>8495</v>
      </c>
      <c r="F7465" t="str">
        <f t="shared" si="1161"/>
        <v>1997</v>
      </c>
      <c r="G7465" t="str">
        <f t="shared" si="1162"/>
        <v>07</v>
      </c>
      <c r="H7465" t="str">
        <f t="shared" si="1163"/>
        <v>18</v>
      </c>
      <c r="I7465" t="str">
        <f t="shared" si="1164"/>
        <v>%1997-07-18%^^xsd:date</v>
      </c>
      <c r="J7465" t="str">
        <f t="shared" si="1165"/>
        <v>1998</v>
      </c>
      <c r="K7465" t="str">
        <f t="shared" si="1166"/>
        <v>10</v>
      </c>
      <c r="L7465" t="str">
        <f t="shared" si="1167"/>
        <v>21</v>
      </c>
      <c r="M7465" t="str">
        <f t="shared" si="1168"/>
        <v>%1998-21-21%^^xsd:date</v>
      </c>
      <c r="N7465" t="str">
        <f t="shared" si="1169"/>
        <v>:8495 a crs:CommonwealthOrganisation ; schema:name %Department of Workplace Relations and Small Business, Northern Region, Brisbane% ; schema:startDate %1997-07-18%^^xsd:date ; schema:endDate %1998-21-21%^^xsd:date ; time:hasTime [ time:hasBeginning [ time:inXSDDate %1997-07-18%^^xsd:date ]  ] .</v>
      </c>
    </row>
    <row r="7466" spans="1:14" x14ac:dyDescent="0.15">
      <c r="A7466" s="1" t="s">
        <v>14969</v>
      </c>
      <c r="B7466" s="1" t="s">
        <v>14970</v>
      </c>
      <c r="C7466" s="1">
        <v>19970718</v>
      </c>
      <c r="D7466" s="1">
        <v>19980701</v>
      </c>
      <c r="E7466" t="str">
        <f t="shared" si="1160"/>
        <v>8496</v>
      </c>
      <c r="F7466" t="str">
        <f t="shared" si="1161"/>
        <v>1997</v>
      </c>
      <c r="G7466" t="str">
        <f t="shared" si="1162"/>
        <v>07</v>
      </c>
      <c r="H7466" t="str">
        <f t="shared" si="1163"/>
        <v>18</v>
      </c>
      <c r="I7466" t="str">
        <f t="shared" si="1164"/>
        <v>%1997-07-18%^^xsd:date</v>
      </c>
      <c r="J7466" t="str">
        <f t="shared" si="1165"/>
        <v>1998</v>
      </c>
      <c r="K7466" t="str">
        <f t="shared" si="1166"/>
        <v>07</v>
      </c>
      <c r="L7466" t="str">
        <f t="shared" si="1167"/>
        <v>01</v>
      </c>
      <c r="M7466" t="str">
        <f t="shared" si="1168"/>
        <v>%1998-01-01%^^xsd:date</v>
      </c>
      <c r="N7466" t="str">
        <f t="shared" si="1169"/>
        <v>:8496 a crs:CommonwealthOrganisation ; schema:name %Department of Workplace Relations and Small Business, Western Region, Western Australian Office% ; schema:startDate %1997-07-18%^^xsd:date ; schema:endDate %1998-01-01%^^xsd:date ; time:hasTime [ time:hasBeginning [ time:inXSDDate %1997-07-18%^^xsd:date ]  ] .</v>
      </c>
    </row>
    <row r="7467" spans="1:14" x14ac:dyDescent="0.15">
      <c r="A7467" s="1" t="s">
        <v>14971</v>
      </c>
      <c r="B7467" s="1" t="s">
        <v>14972</v>
      </c>
      <c r="C7467" s="1">
        <v>19970718</v>
      </c>
      <c r="D7467" s="1">
        <v>19981021</v>
      </c>
      <c r="E7467" t="str">
        <f t="shared" si="1160"/>
        <v>8497</v>
      </c>
      <c r="F7467" t="str">
        <f t="shared" si="1161"/>
        <v>1997</v>
      </c>
      <c r="G7467" t="str">
        <f t="shared" si="1162"/>
        <v>07</v>
      </c>
      <c r="H7467" t="str">
        <f t="shared" si="1163"/>
        <v>18</v>
      </c>
      <c r="I7467" t="str">
        <f t="shared" si="1164"/>
        <v>%1997-07-18%^^xsd:date</v>
      </c>
      <c r="J7467" t="str">
        <f t="shared" si="1165"/>
        <v>1998</v>
      </c>
      <c r="K7467" t="str">
        <f t="shared" si="1166"/>
        <v>10</v>
      </c>
      <c r="L7467" t="str">
        <f t="shared" si="1167"/>
        <v>21</v>
      </c>
      <c r="M7467" t="str">
        <f t="shared" si="1168"/>
        <v>%1998-21-21%^^xsd:date</v>
      </c>
      <c r="N7467" t="str">
        <f t="shared" si="1169"/>
        <v>:8497 a crs:CommonwealthOrganisation ; schema:name %Department of Workplace Relations and Small Business, Eastern Region, Sydney% ; schema:startDate %1997-07-18%^^xsd:date ; schema:endDate %1998-21-21%^^xsd:date ; time:hasTime [ time:hasBeginning [ time:inXSDDate %1997-07-18%^^xsd:date ]  ] .</v>
      </c>
    </row>
    <row r="7468" spans="1:14" x14ac:dyDescent="0.15">
      <c r="A7468" s="1" t="s">
        <v>14973</v>
      </c>
      <c r="B7468" s="1" t="s">
        <v>14974</v>
      </c>
      <c r="C7468" s="1">
        <v>19970701</v>
      </c>
      <c r="D7468" s="1">
        <v>20050701</v>
      </c>
      <c r="E7468" t="str">
        <f t="shared" si="1160"/>
        <v>8498</v>
      </c>
      <c r="F7468" t="str">
        <f t="shared" si="1161"/>
        <v>1997</v>
      </c>
      <c r="G7468" t="str">
        <f t="shared" si="1162"/>
        <v>07</v>
      </c>
      <c r="H7468" t="str">
        <f t="shared" si="1163"/>
        <v>01</v>
      </c>
      <c r="I7468" t="str">
        <f t="shared" si="1164"/>
        <v>%1997-07-01%^^xsd:date</v>
      </c>
      <c r="J7468" t="str">
        <f t="shared" si="1165"/>
        <v>2005</v>
      </c>
      <c r="K7468" t="str">
        <f t="shared" si="1166"/>
        <v>07</v>
      </c>
      <c r="L7468" t="str">
        <f t="shared" si="1167"/>
        <v>01</v>
      </c>
      <c r="M7468" t="str">
        <f t="shared" si="1168"/>
        <v>%2005-01-01%^^xsd:date</v>
      </c>
      <c r="N7468" t="str">
        <f t="shared" si="1169"/>
        <v>:8498 a crs:CommonwealthOrganisation ; schema:name %Australian Communications Authority, Area Office, Darwin% ; schema:startDate %1997-07-01%^^xsd:date ; schema:endDate %2005-01-01%^^xsd:date ; time:hasTime [ time:hasBeginning [ time:inXSDDate %1997-07-01%^^xsd:date ]  ] .</v>
      </c>
    </row>
    <row r="7469" spans="1:14" x14ac:dyDescent="0.15">
      <c r="A7469" s="1" t="s">
        <v>14975</v>
      </c>
      <c r="B7469" s="1" t="s">
        <v>14976</v>
      </c>
      <c r="C7469" s="1">
        <v>19941010</v>
      </c>
      <c r="E7469" t="str">
        <f t="shared" si="1160"/>
        <v>8499</v>
      </c>
      <c r="F7469" t="str">
        <f t="shared" si="1161"/>
        <v>1994</v>
      </c>
      <c r="G7469" t="str">
        <f t="shared" si="1162"/>
        <v>10</v>
      </c>
      <c r="H7469" t="str">
        <f t="shared" si="1163"/>
        <v>10</v>
      </c>
      <c r="I7469" t="str">
        <f t="shared" si="1164"/>
        <v>%1994-10-10%^^xsd:date</v>
      </c>
      <c r="J7469" t="str">
        <f t="shared" si="1165"/>
        <v/>
      </c>
      <c r="K7469" t="str">
        <f t="shared" si="1166"/>
        <v/>
      </c>
      <c r="L7469" t="str">
        <f t="shared" si="1167"/>
        <v/>
      </c>
      <c r="M7469" t="str">
        <f t="shared" si="1168"/>
        <v/>
      </c>
      <c r="N7469" t="str">
        <f t="shared" si="1169"/>
        <v>:8499 a crs:CommonwealthOrganisation ; schema:name %Senate Legislation Committee on Economics% ; schema:startDate %1994-10-10%^^xsd:date ; time:hasTime [ time:hasBeginning [ time:inXSDDate %1994-10-10%^^xsd:date ]  ] .</v>
      </c>
    </row>
    <row r="7470" spans="1:14" x14ac:dyDescent="0.15">
      <c r="A7470" s="1" t="s">
        <v>14977</v>
      </c>
      <c r="B7470" s="1" t="s">
        <v>14978</v>
      </c>
      <c r="C7470" s="1">
        <v>19250206</v>
      </c>
      <c r="D7470" s="1">
        <v>19790101</v>
      </c>
      <c r="E7470" t="str">
        <f t="shared" si="1160"/>
        <v>0085</v>
      </c>
      <c r="F7470" t="str">
        <f t="shared" si="1161"/>
        <v>1925</v>
      </c>
      <c r="G7470" t="str">
        <f t="shared" si="1162"/>
        <v>02</v>
      </c>
      <c r="H7470" t="str">
        <f t="shared" si="1163"/>
        <v>06</v>
      </c>
      <c r="I7470" t="str">
        <f t="shared" si="1164"/>
        <v>%1925-02-06%^^xsd:date</v>
      </c>
      <c r="J7470" t="str">
        <f t="shared" si="1165"/>
        <v>1979</v>
      </c>
      <c r="K7470" t="str">
        <f t="shared" si="1166"/>
        <v>01</v>
      </c>
      <c r="L7470" t="str">
        <f t="shared" si="1167"/>
        <v>01</v>
      </c>
      <c r="M7470" t="str">
        <f t="shared" si="1168"/>
        <v>%1979-01-01%^^xsd:date</v>
      </c>
      <c r="N7470" t="str">
        <f t="shared" si="1169"/>
        <v>:0085 a crs:CommonwealthOrganisation ; schema:name %Dried Fruits Control Board/ (by 1964) Australian Dried Fruits Control Board% ; schema:startDate %1925-02-06%^^xsd:date ; schema:endDate %1979-01-01%^^xsd:date ; time:hasTime [ time:hasBeginning [ time:inXSDDate %1925-02-06%^^xsd:date ]  ] .</v>
      </c>
    </row>
    <row r="7471" spans="1:14" x14ac:dyDescent="0.15">
      <c r="A7471" s="1" t="s">
        <v>14979</v>
      </c>
      <c r="B7471" s="1" t="s">
        <v>14980</v>
      </c>
      <c r="C7471" s="1">
        <v>19941010</v>
      </c>
      <c r="E7471" t="str">
        <f t="shared" si="1160"/>
        <v>8500</v>
      </c>
      <c r="F7471" t="str">
        <f t="shared" si="1161"/>
        <v>1994</v>
      </c>
      <c r="G7471" t="str">
        <f t="shared" si="1162"/>
        <v>10</v>
      </c>
      <c r="H7471" t="str">
        <f t="shared" si="1163"/>
        <v>10</v>
      </c>
      <c r="I7471" t="str">
        <f t="shared" si="1164"/>
        <v>%1994-10-10%^^xsd:date</v>
      </c>
      <c r="J7471" t="str">
        <f t="shared" si="1165"/>
        <v/>
      </c>
      <c r="K7471" t="str">
        <f t="shared" si="1166"/>
        <v/>
      </c>
      <c r="L7471" t="str">
        <f t="shared" si="1167"/>
        <v/>
      </c>
      <c r="M7471" t="str">
        <f t="shared" si="1168"/>
        <v/>
      </c>
      <c r="N7471" t="str">
        <f t="shared" si="1169"/>
        <v>:8500 a crs:CommonwealthOrganisation ; schema:name %Senate Legislation Committee on Legal and Constitutional Affairs% ; schema:startDate %1994-10-10%^^xsd:date ; time:hasTime [ time:hasBeginning [ time:inXSDDate %1994-10-10%^^xsd:date ]  ] .</v>
      </c>
    </row>
    <row r="7472" spans="1:14" x14ac:dyDescent="0.15">
      <c r="A7472" s="1" t="s">
        <v>14981</v>
      </c>
      <c r="B7472" s="1" t="s">
        <v>14982</v>
      </c>
      <c r="C7472" s="1">
        <v>19930901</v>
      </c>
      <c r="D7472" s="1">
        <v>19951231</v>
      </c>
      <c r="E7472" t="str">
        <f t="shared" si="1160"/>
        <v>8501</v>
      </c>
      <c r="F7472" t="str">
        <f t="shared" si="1161"/>
        <v>1993</v>
      </c>
      <c r="G7472" t="str">
        <f t="shared" si="1162"/>
        <v>09</v>
      </c>
      <c r="H7472" t="str">
        <f t="shared" si="1163"/>
        <v>01</v>
      </c>
      <c r="I7472" t="str">
        <f t="shared" si="1164"/>
        <v>%1993-09-01%^^xsd:date</v>
      </c>
      <c r="J7472" t="str">
        <f t="shared" si="1165"/>
        <v>1995</v>
      </c>
      <c r="K7472" t="str">
        <f t="shared" si="1166"/>
        <v>12</v>
      </c>
      <c r="L7472" t="str">
        <f t="shared" si="1167"/>
        <v>31</v>
      </c>
      <c r="M7472" t="str">
        <f t="shared" si="1168"/>
        <v>%1995-31-31%^^xsd:date</v>
      </c>
      <c r="N7472" t="str">
        <f t="shared" si="1169"/>
        <v>:8501 a crs:CommonwealthOrganisation ; schema:name %Committee on Darwin% ; schema:startDate %1993-09-01%^^xsd:date ; schema:endDate %1995-31-31%^^xsd:date ; time:hasTime [ time:hasBeginning [ time:inXSDDate %1993-09-01%^^xsd:date ]  ] .</v>
      </c>
    </row>
    <row r="7473" spans="1:14" x14ac:dyDescent="0.15">
      <c r="A7473" s="1" t="s">
        <v>14983</v>
      </c>
      <c r="B7473" s="1" t="s">
        <v>14984</v>
      </c>
      <c r="C7473" s="1">
        <v>19870922</v>
      </c>
      <c r="D7473" s="1">
        <v>19930513</v>
      </c>
      <c r="E7473" t="str">
        <f t="shared" si="1160"/>
        <v>8502</v>
      </c>
      <c r="F7473" t="str">
        <f t="shared" si="1161"/>
        <v>1987</v>
      </c>
      <c r="G7473" t="str">
        <f t="shared" si="1162"/>
        <v>09</v>
      </c>
      <c r="H7473" t="str">
        <f t="shared" si="1163"/>
        <v>22</v>
      </c>
      <c r="I7473" t="str">
        <f t="shared" si="1164"/>
        <v>%1987-09-22%^^xsd:date</v>
      </c>
      <c r="J7473" t="str">
        <f t="shared" si="1165"/>
        <v>1993</v>
      </c>
      <c r="K7473" t="str">
        <f t="shared" si="1166"/>
        <v>05</v>
      </c>
      <c r="L7473" t="str">
        <f t="shared" si="1167"/>
        <v>13</v>
      </c>
      <c r="M7473" t="str">
        <f t="shared" si="1168"/>
        <v>%1993-13-13%^^xsd:date</v>
      </c>
      <c r="N7473" t="str">
        <f t="shared" si="1169"/>
        <v>:8502 a crs:CommonwealthOrganisation ; schema:name %Senate Standing Committee on Industry, Science and Technology% ; schema:startDate %1987-09-22%^^xsd:date ; schema:endDate %1993-13-13%^^xsd:date ; time:hasTime [ time:hasBeginning [ time:inXSDDate %1987-09-22%^^xsd:date ]  ] .</v>
      </c>
    </row>
    <row r="7474" spans="1:14" x14ac:dyDescent="0.15">
      <c r="A7474" s="1" t="s">
        <v>14985</v>
      </c>
      <c r="B7474" s="1" t="s">
        <v>14986</v>
      </c>
      <c r="C7474" s="1">
        <v>19970701</v>
      </c>
      <c r="D7474" s="1">
        <v>19981021</v>
      </c>
      <c r="E7474" t="str">
        <f t="shared" si="1160"/>
        <v>8504</v>
      </c>
      <c r="F7474" t="str">
        <f t="shared" si="1161"/>
        <v>1997</v>
      </c>
      <c r="G7474" t="str">
        <f t="shared" si="1162"/>
        <v>07</v>
      </c>
      <c r="H7474" t="str">
        <f t="shared" si="1163"/>
        <v>01</v>
      </c>
      <c r="I7474" t="str">
        <f t="shared" si="1164"/>
        <v>%1997-07-01%^^xsd:date</v>
      </c>
      <c r="J7474" t="str">
        <f t="shared" si="1165"/>
        <v>1998</v>
      </c>
      <c r="K7474" t="str">
        <f t="shared" si="1166"/>
        <v>10</v>
      </c>
      <c r="L7474" t="str">
        <f t="shared" si="1167"/>
        <v>21</v>
      </c>
      <c r="M7474" t="str">
        <f t="shared" si="1168"/>
        <v>%1998-21-21%^^xsd:date</v>
      </c>
      <c r="N7474" t="str">
        <f t="shared" si="1169"/>
        <v>:8504 a crs:CommonwealthOrganisation ; schema:name %Department of Employment, Education, Training and Youth Affairs, New South Wales State Office% ; schema:startDate %1997-07-01%^^xsd:date ; schema:endDate %1998-21-21%^^xsd:date ; time:hasTime [ time:hasBeginning [ time:inXSDDate %1997-07-01%^^xsd:date ]  ] .</v>
      </c>
    </row>
    <row r="7475" spans="1:14" x14ac:dyDescent="0.15">
      <c r="A7475" s="1" t="s">
        <v>14987</v>
      </c>
      <c r="B7475" s="1" t="s">
        <v>14988</v>
      </c>
      <c r="C7475" s="1">
        <v>19970701</v>
      </c>
      <c r="D7475" s="1">
        <v>19981021</v>
      </c>
      <c r="E7475" t="str">
        <f t="shared" si="1160"/>
        <v>8505</v>
      </c>
      <c r="F7475" t="str">
        <f t="shared" si="1161"/>
        <v>1997</v>
      </c>
      <c r="G7475" t="str">
        <f t="shared" si="1162"/>
        <v>07</v>
      </c>
      <c r="H7475" t="str">
        <f t="shared" si="1163"/>
        <v>01</v>
      </c>
      <c r="I7475" t="str">
        <f t="shared" si="1164"/>
        <v>%1997-07-01%^^xsd:date</v>
      </c>
      <c r="J7475" t="str">
        <f t="shared" si="1165"/>
        <v>1998</v>
      </c>
      <c r="K7475" t="str">
        <f t="shared" si="1166"/>
        <v>10</v>
      </c>
      <c r="L7475" t="str">
        <f t="shared" si="1167"/>
        <v>21</v>
      </c>
      <c r="M7475" t="str">
        <f t="shared" si="1168"/>
        <v>%1998-21-21%^^xsd:date</v>
      </c>
      <c r="N7475" t="str">
        <f t="shared" si="1169"/>
        <v>:8505 a crs:CommonwealthOrganisation ; schema:name %Department of Employment, Education, Training and Youth Affairs, Northern Territory State Office% ; schema:startDate %1997-07-01%^^xsd:date ; schema:endDate %1998-21-21%^^xsd:date ; time:hasTime [ time:hasBeginning [ time:inXSDDate %1997-07-01%^^xsd:date ]  ] .</v>
      </c>
    </row>
    <row r="7476" spans="1:14" x14ac:dyDescent="0.15">
      <c r="A7476" s="1" t="s">
        <v>14989</v>
      </c>
      <c r="B7476" s="1" t="s">
        <v>14990</v>
      </c>
      <c r="C7476" s="1">
        <v>19970718</v>
      </c>
      <c r="D7476" s="1">
        <v>19981021</v>
      </c>
      <c r="E7476" t="str">
        <f t="shared" si="1160"/>
        <v>8506</v>
      </c>
      <c r="F7476" t="str">
        <f t="shared" si="1161"/>
        <v>1997</v>
      </c>
      <c r="G7476" t="str">
        <f t="shared" si="1162"/>
        <v>07</v>
      </c>
      <c r="H7476" t="str">
        <f t="shared" si="1163"/>
        <v>18</v>
      </c>
      <c r="I7476" t="str">
        <f t="shared" si="1164"/>
        <v>%1997-07-18%^^xsd:date</v>
      </c>
      <c r="J7476" t="str">
        <f t="shared" si="1165"/>
        <v>1998</v>
      </c>
      <c r="K7476" t="str">
        <f t="shared" si="1166"/>
        <v>10</v>
      </c>
      <c r="L7476" t="str">
        <f t="shared" si="1167"/>
        <v>21</v>
      </c>
      <c r="M7476" t="str">
        <f t="shared" si="1168"/>
        <v>%1998-21-21%^^xsd:date</v>
      </c>
      <c r="N7476" t="str">
        <f t="shared" si="1169"/>
        <v>:8506 a crs:CommonwealthOrganisation ; schema:name %Department of Workplace Relations and Small Business, Southern Region, Melbourne Office% ; schema:startDate %1997-07-18%^^xsd:date ; schema:endDate %1998-21-21%^^xsd:date ; time:hasTime [ time:hasBeginning [ time:inXSDDate %1997-07-18%^^xsd:date ]  ] .</v>
      </c>
    </row>
    <row r="7477" spans="1:14" x14ac:dyDescent="0.15">
      <c r="A7477" s="1" t="s">
        <v>14991</v>
      </c>
      <c r="B7477" s="1" t="s">
        <v>14992</v>
      </c>
      <c r="C7477" s="1">
        <v>19970701</v>
      </c>
      <c r="D7477" s="1">
        <v>19981021</v>
      </c>
      <c r="E7477" t="str">
        <f t="shared" si="1160"/>
        <v>8507</v>
      </c>
      <c r="F7477" t="str">
        <f t="shared" si="1161"/>
        <v>1997</v>
      </c>
      <c r="G7477" t="str">
        <f t="shared" si="1162"/>
        <v>07</v>
      </c>
      <c r="H7477" t="str">
        <f t="shared" si="1163"/>
        <v>01</v>
      </c>
      <c r="I7477" t="str">
        <f t="shared" si="1164"/>
        <v>%1997-07-01%^^xsd:date</v>
      </c>
      <c r="J7477" t="str">
        <f t="shared" si="1165"/>
        <v>1998</v>
      </c>
      <c r="K7477" t="str">
        <f t="shared" si="1166"/>
        <v>10</v>
      </c>
      <c r="L7477" t="str">
        <f t="shared" si="1167"/>
        <v>21</v>
      </c>
      <c r="M7477" t="str">
        <f t="shared" si="1168"/>
        <v>%1998-21-21%^^xsd:date</v>
      </c>
      <c r="N7477" t="str">
        <f t="shared" si="1169"/>
        <v>:8507 a crs:CommonwealthOrganisation ; schema:name %Department of Employment, Education, Training and Youth Affairs, South Australia State Office% ; schema:startDate %1997-07-01%^^xsd:date ; schema:endDate %1998-21-21%^^xsd:date ; time:hasTime [ time:hasBeginning [ time:inXSDDate %1997-07-01%^^xsd:date ]  ] .</v>
      </c>
    </row>
    <row r="7478" spans="1:14" x14ac:dyDescent="0.15">
      <c r="A7478" s="1" t="s">
        <v>14993</v>
      </c>
      <c r="B7478" s="1" t="s">
        <v>14994</v>
      </c>
      <c r="C7478" s="1">
        <v>19970701</v>
      </c>
      <c r="D7478" s="1">
        <v>19981021</v>
      </c>
      <c r="E7478" t="str">
        <f t="shared" si="1160"/>
        <v>8508</v>
      </c>
      <c r="F7478" t="str">
        <f t="shared" si="1161"/>
        <v>1997</v>
      </c>
      <c r="G7478" t="str">
        <f t="shared" si="1162"/>
        <v>07</v>
      </c>
      <c r="H7478" t="str">
        <f t="shared" si="1163"/>
        <v>01</v>
      </c>
      <c r="I7478" t="str">
        <f t="shared" si="1164"/>
        <v>%1997-07-01%^^xsd:date</v>
      </c>
      <c r="J7478" t="str">
        <f t="shared" si="1165"/>
        <v>1998</v>
      </c>
      <c r="K7478" t="str">
        <f t="shared" si="1166"/>
        <v>10</v>
      </c>
      <c r="L7478" t="str">
        <f t="shared" si="1167"/>
        <v>21</v>
      </c>
      <c r="M7478" t="str">
        <f t="shared" si="1168"/>
        <v>%1998-21-21%^^xsd:date</v>
      </c>
      <c r="N7478" t="str">
        <f t="shared" si="1169"/>
        <v>:8508 a crs:CommonwealthOrganisation ; schema:name %Department of Employment, Education, Training and Youth Affairs, Tasmania State Office% ; schema:startDate %1997-07-01%^^xsd:date ; schema:endDate %1998-21-21%^^xsd:date ; time:hasTime [ time:hasBeginning [ time:inXSDDate %1997-07-01%^^xsd:date ]  ] .</v>
      </c>
    </row>
    <row r="7479" spans="1:14" x14ac:dyDescent="0.15">
      <c r="A7479" s="1" t="s">
        <v>14995</v>
      </c>
      <c r="B7479" s="1" t="s">
        <v>14996</v>
      </c>
      <c r="C7479" s="1">
        <v>19970701</v>
      </c>
      <c r="D7479" s="1">
        <v>19981021</v>
      </c>
      <c r="E7479" t="str">
        <f t="shared" si="1160"/>
        <v>8509</v>
      </c>
      <c r="F7479" t="str">
        <f t="shared" si="1161"/>
        <v>1997</v>
      </c>
      <c r="G7479" t="str">
        <f t="shared" si="1162"/>
        <v>07</v>
      </c>
      <c r="H7479" t="str">
        <f t="shared" si="1163"/>
        <v>01</v>
      </c>
      <c r="I7479" t="str">
        <f t="shared" si="1164"/>
        <v>%1997-07-01%^^xsd:date</v>
      </c>
      <c r="J7479" t="str">
        <f t="shared" si="1165"/>
        <v>1998</v>
      </c>
      <c r="K7479" t="str">
        <f t="shared" si="1166"/>
        <v>10</v>
      </c>
      <c r="L7479" t="str">
        <f t="shared" si="1167"/>
        <v>21</v>
      </c>
      <c r="M7479" t="str">
        <f t="shared" si="1168"/>
        <v>%1998-21-21%^^xsd:date</v>
      </c>
      <c r="N7479" t="str">
        <f t="shared" si="1169"/>
        <v>:8509 a crs:CommonwealthOrganisation ; schema:name %Department of Employment, Education, Training and Youth Affairs, Victoria State Office% ; schema:startDate %1997-07-01%^^xsd:date ; schema:endDate %1998-21-21%^^xsd:date ; time:hasTime [ time:hasBeginning [ time:inXSDDate %1997-07-01%^^xsd:date ]  ] .</v>
      </c>
    </row>
    <row r="7480" spans="1:14" x14ac:dyDescent="0.15">
      <c r="A7480" s="1" t="s">
        <v>14997</v>
      </c>
      <c r="B7480" s="1" t="s">
        <v>14998</v>
      </c>
      <c r="C7480" s="1">
        <v>19610301</v>
      </c>
      <c r="D7480" s="1">
        <v>19740307</v>
      </c>
      <c r="E7480" t="str">
        <f t="shared" si="1160"/>
        <v>0851</v>
      </c>
      <c r="F7480" t="str">
        <f t="shared" si="1161"/>
        <v>1961</v>
      </c>
      <c r="G7480" t="str">
        <f t="shared" si="1162"/>
        <v>03</v>
      </c>
      <c r="H7480" t="str">
        <f t="shared" si="1163"/>
        <v>01</v>
      </c>
      <c r="I7480" t="str">
        <f t="shared" si="1164"/>
        <v>%1961-03-01%^^xsd:date</v>
      </c>
      <c r="J7480" t="str">
        <f t="shared" si="1165"/>
        <v>1974</v>
      </c>
      <c r="K7480" t="str">
        <f t="shared" si="1166"/>
        <v>03</v>
      </c>
      <c r="L7480" t="str">
        <f t="shared" si="1167"/>
        <v>07</v>
      </c>
      <c r="M7480" t="str">
        <f t="shared" si="1168"/>
        <v>%1974-07-07%^^xsd:date</v>
      </c>
      <c r="N7480" t="str">
        <f t="shared" si="1169"/>
        <v>:0851 a crs:CommonwealthOrganisation ; schema:name %Commonwealth Archives Office, New South Wales Branch% ; schema:startDate %1961-03-01%^^xsd:date ; schema:endDate %1974-07-07%^^xsd:date ; time:hasTime [ time:hasBeginning [ time:inXSDDate %1961-03-01%^^xsd:date ]  ] .</v>
      </c>
    </row>
    <row r="7481" spans="1:14" x14ac:dyDescent="0.15">
      <c r="A7481" s="1" t="s">
        <v>14999</v>
      </c>
      <c r="B7481" s="1" t="s">
        <v>15000</v>
      </c>
      <c r="C7481" s="1">
        <v>19970701</v>
      </c>
      <c r="D7481" s="1">
        <v>19981021</v>
      </c>
      <c r="E7481" t="str">
        <f t="shared" si="1160"/>
        <v>8510</v>
      </c>
      <c r="F7481" t="str">
        <f t="shared" si="1161"/>
        <v>1997</v>
      </c>
      <c r="G7481" t="str">
        <f t="shared" si="1162"/>
        <v>07</v>
      </c>
      <c r="H7481" t="str">
        <f t="shared" si="1163"/>
        <v>01</v>
      </c>
      <c r="I7481" t="str">
        <f t="shared" si="1164"/>
        <v>%1997-07-01%^^xsd:date</v>
      </c>
      <c r="J7481" t="str">
        <f t="shared" si="1165"/>
        <v>1998</v>
      </c>
      <c r="K7481" t="str">
        <f t="shared" si="1166"/>
        <v>10</v>
      </c>
      <c r="L7481" t="str">
        <f t="shared" si="1167"/>
        <v>21</v>
      </c>
      <c r="M7481" t="str">
        <f t="shared" si="1168"/>
        <v>%1998-21-21%^^xsd:date</v>
      </c>
      <c r="N7481" t="str">
        <f t="shared" si="1169"/>
        <v>:8510 a crs:CommonwealthOrganisation ; schema:name %Department of Employment, Education, Training and Youth Affairs, Western Australia State Office% ; schema:startDate %1997-07-01%^^xsd:date ; schema:endDate %1998-21-21%^^xsd:date ; time:hasTime [ time:hasBeginning [ time:inXSDDate %1997-07-01%^^xsd:date ]  ] .</v>
      </c>
    </row>
    <row r="7482" spans="1:14" x14ac:dyDescent="0.15">
      <c r="A7482" s="1" t="s">
        <v>15001</v>
      </c>
      <c r="B7482" s="1" t="s">
        <v>15002</v>
      </c>
      <c r="C7482" s="1">
        <v>19760101</v>
      </c>
      <c r="D7482" s="1">
        <v>19990705</v>
      </c>
      <c r="E7482" t="str">
        <f t="shared" si="1160"/>
        <v>8511</v>
      </c>
      <c r="F7482" t="str">
        <f t="shared" si="1161"/>
        <v>1976</v>
      </c>
      <c r="G7482" t="str">
        <f t="shared" si="1162"/>
        <v>01</v>
      </c>
      <c r="H7482" t="str">
        <f t="shared" si="1163"/>
        <v>01</v>
      </c>
      <c r="I7482" t="str">
        <f t="shared" si="1164"/>
        <v>%1976-01-01%^^xsd:date</v>
      </c>
      <c r="J7482" t="str">
        <f t="shared" si="1165"/>
        <v>1999</v>
      </c>
      <c r="K7482" t="str">
        <f t="shared" si="1166"/>
        <v>07</v>
      </c>
      <c r="L7482" t="str">
        <f t="shared" si="1167"/>
        <v>05</v>
      </c>
      <c r="M7482" t="str">
        <f t="shared" si="1168"/>
        <v>%1999-05-05%^^xsd:date</v>
      </c>
      <c r="N7482" t="str">
        <f t="shared" si="1169"/>
        <v>:8511 a crs:CommonwealthOrganisation ; schema:name %CSIRO,  Molecular Science, Parkville [Victoria]% ; schema:startDate %1976-01-01%^^xsd:date ; schema:endDate %1999-05-05%^^xsd:date ; time:hasTime [ time:hasBeginning [ time:inXSDDate %1976-01-01%^^xsd:date ]  ] .</v>
      </c>
    </row>
    <row r="7483" spans="1:14" x14ac:dyDescent="0.15">
      <c r="A7483" s="1" t="s">
        <v>15003</v>
      </c>
      <c r="B7483" s="1" t="s">
        <v>15004</v>
      </c>
      <c r="C7483" s="1">
        <v>19910701</v>
      </c>
      <c r="E7483" t="str">
        <f t="shared" si="1160"/>
        <v>8512</v>
      </c>
      <c r="F7483" t="str">
        <f t="shared" si="1161"/>
        <v>1991</v>
      </c>
      <c r="G7483" t="str">
        <f t="shared" si="1162"/>
        <v>07</v>
      </c>
      <c r="H7483" t="str">
        <f t="shared" si="1163"/>
        <v>01</v>
      </c>
      <c r="I7483" t="str">
        <f t="shared" si="1164"/>
        <v>%1991-07-01%^^xsd:date</v>
      </c>
      <c r="J7483" t="str">
        <f t="shared" si="1165"/>
        <v/>
      </c>
      <c r="K7483" t="str">
        <f t="shared" si="1166"/>
        <v/>
      </c>
      <c r="L7483" t="str">
        <f t="shared" si="1167"/>
        <v/>
      </c>
      <c r="M7483" t="str">
        <f t="shared" si="1168"/>
        <v/>
      </c>
      <c r="N7483" t="str">
        <f t="shared" si="1169"/>
        <v>:8512 a crs:CommonwealthOrganisation ; schema:name %Anindilyakwa Land Council [Northern Territory]% ; schema:startDate %1991-07-01%^^xsd:date ; time:hasTime [ time:hasBeginning [ time:inXSDDate %1991-07-01%^^xsd:date ]  ] .</v>
      </c>
    </row>
    <row r="7484" spans="1:14" x14ac:dyDescent="0.15">
      <c r="A7484" s="1" t="s">
        <v>15005</v>
      </c>
      <c r="B7484" s="1" t="s">
        <v>15006</v>
      </c>
      <c r="C7484" s="1">
        <v>19971201</v>
      </c>
      <c r="D7484" s="1">
        <v>20141201</v>
      </c>
      <c r="E7484" t="str">
        <f t="shared" si="1160"/>
        <v>8513</v>
      </c>
      <c r="F7484" t="str">
        <f t="shared" si="1161"/>
        <v>1997</v>
      </c>
      <c r="G7484" t="str">
        <f t="shared" si="1162"/>
        <v>12</v>
      </c>
      <c r="H7484" t="str">
        <f t="shared" si="1163"/>
        <v>01</v>
      </c>
      <c r="I7484" t="str">
        <f t="shared" si="1164"/>
        <v>%1997-12-01%^^xsd:date</v>
      </c>
      <c r="J7484" t="str">
        <f t="shared" si="1165"/>
        <v>2014</v>
      </c>
      <c r="K7484" t="str">
        <f t="shared" si="1166"/>
        <v>12</v>
      </c>
      <c r="L7484" t="str">
        <f t="shared" si="1167"/>
        <v>01</v>
      </c>
      <c r="M7484" t="str">
        <f t="shared" si="1168"/>
        <v>%2014-01-01%^^xsd:date</v>
      </c>
      <c r="N7484" t="str">
        <f t="shared" si="1169"/>
        <v>:8513 a crs:CommonwealthOrganisation ; schema:name %Medibank Private Limited, Central Office% ; schema:startDate %1997-12-01%^^xsd:date ; schema:endDate %2014-01-01%^^xsd:date ; time:hasTime [ time:hasBeginning [ time:inXSDDate %1997-12-01%^^xsd:date ]  ] .</v>
      </c>
    </row>
    <row r="7485" spans="1:14" x14ac:dyDescent="0.15">
      <c r="A7485" s="1" t="s">
        <v>15007</v>
      </c>
      <c r="B7485" s="1" t="s">
        <v>15008</v>
      </c>
      <c r="C7485" s="1">
        <v>19970718</v>
      </c>
      <c r="D7485" s="1">
        <v>19981001</v>
      </c>
      <c r="E7485" t="str">
        <f t="shared" si="1160"/>
        <v>8514</v>
      </c>
      <c r="F7485" t="str">
        <f t="shared" si="1161"/>
        <v>1997</v>
      </c>
      <c r="G7485" t="str">
        <f t="shared" si="1162"/>
        <v>07</v>
      </c>
      <c r="H7485" t="str">
        <f t="shared" si="1163"/>
        <v>18</v>
      </c>
      <c r="I7485" t="str">
        <f t="shared" si="1164"/>
        <v>%1997-07-18%^^xsd:date</v>
      </c>
      <c r="J7485" t="str">
        <f t="shared" si="1165"/>
        <v>1998</v>
      </c>
      <c r="K7485" t="str">
        <f t="shared" si="1166"/>
        <v>10</v>
      </c>
      <c r="L7485" t="str">
        <f t="shared" si="1167"/>
        <v>01</v>
      </c>
      <c r="M7485" t="str">
        <f t="shared" si="1168"/>
        <v>%1998-01-01%^^xsd:date</v>
      </c>
      <c r="N7485" t="str">
        <f t="shared" si="1169"/>
        <v>:8514 a crs:CommonwealthOrganisation ; schema:name %Department of Workplace Relations and Small Business, Western Region, South Australian Office% ; schema:startDate %1997-07-18%^^xsd:date ; schema:endDate %1998-01-01%^^xsd:date ; time:hasTime [ time:hasBeginning [ time:inXSDDate %1997-07-18%^^xsd:date ]  ] .</v>
      </c>
    </row>
    <row r="7486" spans="1:14" x14ac:dyDescent="0.15">
      <c r="A7486" s="1" t="s">
        <v>15009</v>
      </c>
      <c r="B7486" s="1" t="s">
        <v>15010</v>
      </c>
      <c r="C7486" s="1">
        <v>19970701</v>
      </c>
      <c r="D7486" s="1">
        <v>20050701</v>
      </c>
      <c r="E7486" t="str">
        <f t="shared" si="1160"/>
        <v>8515</v>
      </c>
      <c r="F7486" t="str">
        <f t="shared" si="1161"/>
        <v>1997</v>
      </c>
      <c r="G7486" t="str">
        <f t="shared" si="1162"/>
        <v>07</v>
      </c>
      <c r="H7486" t="str">
        <f t="shared" si="1163"/>
        <v>01</v>
      </c>
      <c r="I7486" t="str">
        <f t="shared" si="1164"/>
        <v>%1997-07-01%^^xsd:date</v>
      </c>
      <c r="J7486" t="str">
        <f t="shared" si="1165"/>
        <v>2005</v>
      </c>
      <c r="K7486" t="str">
        <f t="shared" si="1166"/>
        <v>07</v>
      </c>
      <c r="L7486" t="str">
        <f t="shared" si="1167"/>
        <v>01</v>
      </c>
      <c r="M7486" t="str">
        <f t="shared" si="1168"/>
        <v>%2005-01-01%^^xsd:date</v>
      </c>
      <c r="N7486" t="str">
        <f t="shared" si="1169"/>
        <v>:8515 a crs:CommonwealthOrganisation ; schema:name %Australian Communications Authority, Area Office, South Australia% ; schema:startDate %1997-07-01%^^xsd:date ; schema:endDate %2005-01-01%^^xsd:date ; time:hasTime [ time:hasBeginning [ time:inXSDDate %1997-07-01%^^xsd:date ]  ] .</v>
      </c>
    </row>
    <row r="7487" spans="1:14" x14ac:dyDescent="0.15">
      <c r="A7487" s="1" t="s">
        <v>15011</v>
      </c>
      <c r="B7487" s="1" t="s">
        <v>15012</v>
      </c>
      <c r="C7487" s="1">
        <v>19970701</v>
      </c>
      <c r="D7487" s="1">
        <v>20050701</v>
      </c>
      <c r="E7487" t="str">
        <f t="shared" si="1160"/>
        <v>8516</v>
      </c>
      <c r="F7487" t="str">
        <f t="shared" si="1161"/>
        <v>1997</v>
      </c>
      <c r="G7487" t="str">
        <f t="shared" si="1162"/>
        <v>07</v>
      </c>
      <c r="H7487" t="str">
        <f t="shared" si="1163"/>
        <v>01</v>
      </c>
      <c r="I7487" t="str">
        <f t="shared" si="1164"/>
        <v>%1997-07-01%^^xsd:date</v>
      </c>
      <c r="J7487" t="str">
        <f t="shared" si="1165"/>
        <v>2005</v>
      </c>
      <c r="K7487" t="str">
        <f t="shared" si="1166"/>
        <v>07</v>
      </c>
      <c r="L7487" t="str">
        <f t="shared" si="1167"/>
        <v>01</v>
      </c>
      <c r="M7487" t="str">
        <f t="shared" si="1168"/>
        <v>%2005-01-01%^^xsd:date</v>
      </c>
      <c r="N7487" t="str">
        <f t="shared" si="1169"/>
        <v>:8516 a crs:CommonwealthOrganisation ; schema:name %Australian Communications Authority, Area Office, Melbourne% ; schema:startDate %1997-07-01%^^xsd:date ; schema:endDate %2005-01-01%^^xsd:date ; time:hasTime [ time:hasBeginning [ time:inXSDDate %1997-07-01%^^xsd:date ]  ] .</v>
      </c>
    </row>
    <row r="7488" spans="1:14" x14ac:dyDescent="0.15">
      <c r="A7488" s="1" t="s">
        <v>15013</v>
      </c>
      <c r="B7488" s="1" t="s">
        <v>15014</v>
      </c>
      <c r="C7488" s="1">
        <v>19930701</v>
      </c>
      <c r="D7488" s="1">
        <v>19960801</v>
      </c>
      <c r="E7488" t="str">
        <f t="shared" si="1160"/>
        <v>8517</v>
      </c>
      <c r="F7488" t="str">
        <f t="shared" si="1161"/>
        <v>1993</v>
      </c>
      <c r="G7488" t="str">
        <f t="shared" si="1162"/>
        <v>07</v>
      </c>
      <c r="H7488" t="str">
        <f t="shared" si="1163"/>
        <v>01</v>
      </c>
      <c r="I7488" t="str">
        <f t="shared" si="1164"/>
        <v>%1993-07-01%^^xsd:date</v>
      </c>
      <c r="J7488" t="str">
        <f t="shared" si="1165"/>
        <v>1996</v>
      </c>
      <c r="K7488" t="str">
        <f t="shared" si="1166"/>
        <v>08</v>
      </c>
      <c r="L7488" t="str">
        <f t="shared" si="1167"/>
        <v>01</v>
      </c>
      <c r="M7488" t="str">
        <f t="shared" si="1168"/>
        <v>%1996-01-01%^^xsd:date</v>
      </c>
      <c r="N7488" t="str">
        <f t="shared" si="1169"/>
        <v>:8517 a crs:CommonwealthOrganisation ; schema:name %Australian Operational Support Services% ; schema:startDate %1993-07-01%^^xsd:date ; schema:endDate %1996-01-01%^^xsd:date ; time:hasTime [ time:hasBeginning [ time:inXSDDate %1993-07-01%^^xsd:date ]  ] .</v>
      </c>
    </row>
    <row r="7489" spans="1:14" x14ac:dyDescent="0.15">
      <c r="A7489" s="1" t="s">
        <v>15015</v>
      </c>
      <c r="B7489" s="1" t="s">
        <v>15016</v>
      </c>
      <c r="C7489" s="1">
        <v>19971009</v>
      </c>
      <c r="D7489" s="1">
        <v>19981021</v>
      </c>
      <c r="E7489" t="str">
        <f t="shared" si="1160"/>
        <v>8518</v>
      </c>
      <c r="F7489" t="str">
        <f t="shared" si="1161"/>
        <v>1997</v>
      </c>
      <c r="G7489" t="str">
        <f t="shared" si="1162"/>
        <v>10</v>
      </c>
      <c r="H7489" t="str">
        <f t="shared" si="1163"/>
        <v>09</v>
      </c>
      <c r="I7489" t="str">
        <f t="shared" si="1164"/>
        <v>%1997-10-09%^^xsd:date</v>
      </c>
      <c r="J7489" t="str">
        <f t="shared" si="1165"/>
        <v>1998</v>
      </c>
      <c r="K7489" t="str">
        <f t="shared" si="1166"/>
        <v>10</v>
      </c>
      <c r="L7489" t="str">
        <f t="shared" si="1167"/>
        <v>21</v>
      </c>
      <c r="M7489" t="str">
        <f t="shared" si="1168"/>
        <v>%1998-21-21%^^xsd:date</v>
      </c>
      <c r="N7489" t="str">
        <f t="shared" si="1169"/>
        <v>:8518 a crs:CommonwealthOrganisation ; schema:name %Tasmanian Assistance Team, Department of Workplace Relations and Small Business% ; schema:startDate %1997-10-09%^^xsd:date ; schema:endDate %1998-21-21%^^xsd:date ; time:hasTime [ time:hasBeginning [ time:inXSDDate %1997-10-09%^^xsd:date ]  ] .</v>
      </c>
    </row>
    <row r="7490" spans="1:14" x14ac:dyDescent="0.15">
      <c r="A7490" s="1" t="s">
        <v>15017</v>
      </c>
      <c r="B7490" s="1" t="s">
        <v>15018</v>
      </c>
      <c r="C7490" s="1">
        <v>19610301</v>
      </c>
      <c r="D7490" s="1">
        <v>19740307</v>
      </c>
      <c r="E7490" t="str">
        <f t="shared" si="1160"/>
        <v>0852</v>
      </c>
      <c r="F7490" t="str">
        <f t="shared" si="1161"/>
        <v>1961</v>
      </c>
      <c r="G7490" t="str">
        <f t="shared" si="1162"/>
        <v>03</v>
      </c>
      <c r="H7490" t="str">
        <f t="shared" si="1163"/>
        <v>01</v>
      </c>
      <c r="I7490" t="str">
        <f t="shared" si="1164"/>
        <v>%1961-03-01%^^xsd:date</v>
      </c>
      <c r="J7490" t="str">
        <f t="shared" si="1165"/>
        <v>1974</v>
      </c>
      <c r="K7490" t="str">
        <f t="shared" si="1166"/>
        <v>03</v>
      </c>
      <c r="L7490" t="str">
        <f t="shared" si="1167"/>
        <v>07</v>
      </c>
      <c r="M7490" t="str">
        <f t="shared" si="1168"/>
        <v>%1974-07-07%^^xsd:date</v>
      </c>
      <c r="N7490" t="str">
        <f t="shared" si="1169"/>
        <v>:0852 a crs:CommonwealthOrganisation ; schema:name %Commonwealth Archives Office, Victorian Branch/ (to 1974) Tasmanian Branch% ; schema:startDate %1961-03-01%^^xsd:date ; schema:endDate %1974-07-07%^^xsd:date ; time:hasTime [ time:hasBeginning [ time:inXSDDate %1961-03-01%^^xsd:date ]  ] .</v>
      </c>
    </row>
    <row r="7491" spans="1:14" x14ac:dyDescent="0.15">
      <c r="A7491" s="1" t="s">
        <v>15019</v>
      </c>
      <c r="B7491" s="1" t="s">
        <v>15020</v>
      </c>
      <c r="C7491" s="1">
        <v>19410501</v>
      </c>
      <c r="D7491" s="1">
        <v>19811231</v>
      </c>
      <c r="E7491" t="str">
        <f t="shared" ref="E7491:E7554" si="1170">TEXT(SUBSTITUTE(A7491, "CA ", ""), "0000")</f>
        <v>8520</v>
      </c>
      <c r="F7491" t="str">
        <f t="shared" ref="F7491:F7554" si="1171">LEFT(C7491,4)</f>
        <v>1941</v>
      </c>
      <c r="G7491" t="str">
        <f t="shared" ref="G7491:G7554" si="1172">MID(C7491,5,2)</f>
        <v>05</v>
      </c>
      <c r="H7491" t="str">
        <f t="shared" ref="H7491:H7554" si="1173">RIGHT(C7491,2)</f>
        <v>01</v>
      </c>
      <c r="I7491" t="str">
        <f t="shared" ref="I7491:I7554" si="1174">IF(AND(G7491+0&gt;=1,G7491+0&lt;=12),CONCATENATE("%",F7491,"-",G7491,"-",H7491,"%^^xsd:date"),CONCATENATE("%",F7491,"%^^xsd:gYear"))</f>
        <v>%1941-05-01%^^xsd:date</v>
      </c>
      <c r="J7491" t="str">
        <f t="shared" ref="J7491:J7554" si="1175">LEFT(D7491,4)</f>
        <v>1981</v>
      </c>
      <c r="K7491" t="str">
        <f t="shared" ref="K7491:K7554" si="1176">MID(D7491,5,2)</f>
        <v>12</v>
      </c>
      <c r="L7491" t="str">
        <f t="shared" ref="L7491:L7554" si="1177">RIGHT(D7491,2)</f>
        <v>31</v>
      </c>
      <c r="M7491" t="str">
        <f t="shared" ref="M7491:M7554" si="1178">IFERROR(IF(AND(K7491+0&gt;=1,K7491+0&lt;=12),CONCATENATE("%",J7491,"-",L7491,"-",L7491,"%^^xsd:date"),CONCATENATE("%",J7491,"%^^xsd:gYear")),"")</f>
        <v>%1981-31-31%^^xsd:date</v>
      </c>
      <c r="N7491" t="str">
        <f t="shared" ref="N7491:N7554" si="1179">CONCATENATE(":",E7491," a crs:CommonwealthOrganisation ; schema:name %",B7491,"% ; schema:startDate ",I7491, IF(M7491="","",CONCATENATE(" ; schema:endDate ",M7491)), " ; time:hasTime [ time:hasBeginning [ time:inXSDDate ", I7491, " ] ", IF(O7491="","",CONCATENATE(" ; time:hasEnd [ time:inXSDDate ",O7491, " ] ")), " ] .")</f>
        <v>:8520 a crs:CommonwealthOrganisation ; schema:name %Australian Scientific Liaison Office, Washington DC [United States]% ; schema:startDate %1941-05-01%^^xsd:date ; schema:endDate %1981-31-31%^^xsd:date ; time:hasTime [ time:hasBeginning [ time:inXSDDate %1941-05-01%^^xsd:date ]  ] .</v>
      </c>
    </row>
    <row r="7492" spans="1:14" x14ac:dyDescent="0.15">
      <c r="A7492" s="1" t="s">
        <v>15021</v>
      </c>
      <c r="B7492" s="1" t="s">
        <v>15022</v>
      </c>
      <c r="C7492" s="1">
        <v>19780101</v>
      </c>
      <c r="E7492" t="str">
        <f t="shared" si="1170"/>
        <v>8521</v>
      </c>
      <c r="F7492" t="str">
        <f t="shared" si="1171"/>
        <v>1978</v>
      </c>
      <c r="G7492" t="str">
        <f t="shared" si="1172"/>
        <v>01</v>
      </c>
      <c r="H7492" t="str">
        <f t="shared" si="1173"/>
        <v>01</v>
      </c>
      <c r="I7492" t="str">
        <f t="shared" si="1174"/>
        <v>%1978-01-01%^^xsd:date</v>
      </c>
      <c r="J7492" t="str">
        <f t="shared" si="1175"/>
        <v/>
      </c>
      <c r="K7492" t="str">
        <f t="shared" si="1176"/>
        <v/>
      </c>
      <c r="L7492" t="str">
        <f t="shared" si="1177"/>
        <v/>
      </c>
      <c r="M7492" t="str">
        <f t="shared" si="1178"/>
        <v/>
      </c>
      <c r="N7492" t="str">
        <f t="shared" si="1179"/>
        <v>:8521 a crs:CommonwealthOrganisation ; schema:name %[South Australia] TransAdelaide% ; schema:startDate %1978-01-01%^^xsd:date ; time:hasTime [ time:hasBeginning [ time:inXSDDate %1978-01-01%^^xsd:date ]  ] .</v>
      </c>
    </row>
    <row r="7493" spans="1:14" x14ac:dyDescent="0.15">
      <c r="A7493" s="1" t="s">
        <v>15023</v>
      </c>
      <c r="B7493" s="1" t="s">
        <v>15024</v>
      </c>
      <c r="C7493" s="1">
        <v>19971009</v>
      </c>
      <c r="D7493" s="1">
        <v>19981030</v>
      </c>
      <c r="E7493" t="str">
        <f t="shared" si="1170"/>
        <v>8522</v>
      </c>
      <c r="F7493" t="str">
        <f t="shared" si="1171"/>
        <v>1997</v>
      </c>
      <c r="G7493" t="str">
        <f t="shared" si="1172"/>
        <v>10</v>
      </c>
      <c r="H7493" t="str">
        <f t="shared" si="1173"/>
        <v>09</v>
      </c>
      <c r="I7493" t="str">
        <f t="shared" si="1174"/>
        <v>%1997-10-09%^^xsd:date</v>
      </c>
      <c r="J7493" t="str">
        <f t="shared" si="1175"/>
        <v>1998</v>
      </c>
      <c r="K7493" t="str">
        <f t="shared" si="1176"/>
        <v>10</v>
      </c>
      <c r="L7493" t="str">
        <f t="shared" si="1177"/>
        <v>30</v>
      </c>
      <c r="M7493" t="str">
        <f t="shared" si="1178"/>
        <v>%1998-30-30%^^xsd:date</v>
      </c>
      <c r="N7493" t="str">
        <f t="shared" si="1179"/>
        <v>:8522 a crs:CommonwealthOrganisation ; schema:name %Department of Finance and Administration, Support Services, South Australia% ; schema:startDate %1997-10-09%^^xsd:date ; schema:endDate %1998-30-30%^^xsd:date ; time:hasTime [ time:hasBeginning [ time:inXSDDate %1997-10-09%^^xsd:date ]  ] .</v>
      </c>
    </row>
    <row r="7494" spans="1:14" x14ac:dyDescent="0.15">
      <c r="A7494" s="1" t="s">
        <v>15025</v>
      </c>
      <c r="B7494" s="1" t="s">
        <v>15026</v>
      </c>
      <c r="C7494" s="1">
        <v>19970701</v>
      </c>
      <c r="E7494" t="str">
        <f t="shared" si="1170"/>
        <v>8523</v>
      </c>
      <c r="F7494" t="str">
        <f t="shared" si="1171"/>
        <v>1997</v>
      </c>
      <c r="G7494" t="str">
        <f t="shared" si="1172"/>
        <v>07</v>
      </c>
      <c r="H7494" t="str">
        <f t="shared" si="1173"/>
        <v>01</v>
      </c>
      <c r="I7494" t="str">
        <f t="shared" si="1174"/>
        <v>%1997-07-01%^^xsd:date</v>
      </c>
      <c r="J7494" t="str">
        <f t="shared" si="1175"/>
        <v/>
      </c>
      <c r="K7494" t="str">
        <f t="shared" si="1176"/>
        <v/>
      </c>
      <c r="L7494" t="str">
        <f t="shared" si="1177"/>
        <v/>
      </c>
      <c r="M7494" t="str">
        <f t="shared" si="1178"/>
        <v/>
      </c>
      <c r="N7494" t="str">
        <f t="shared" si="1179"/>
        <v>:8523 a crs:CommonwealthOrganisation ; schema:name %Headquarters, 7 Task Force, Australian Army, Enoggera [Queensland]% ; schema:startDate %1997-07-01%^^xsd:date ; time:hasTime [ time:hasBeginning [ time:inXSDDate %1997-07-01%^^xsd:date ]  ] .</v>
      </c>
    </row>
    <row r="7495" spans="1:14" x14ac:dyDescent="0.15">
      <c r="A7495" s="1" t="s">
        <v>15027</v>
      </c>
      <c r="B7495" s="1" t="s">
        <v>15028</v>
      </c>
      <c r="C7495" s="1">
        <v>19970701</v>
      </c>
      <c r="E7495" t="str">
        <f t="shared" si="1170"/>
        <v>8524</v>
      </c>
      <c r="F7495" t="str">
        <f t="shared" si="1171"/>
        <v>1997</v>
      </c>
      <c r="G7495" t="str">
        <f t="shared" si="1172"/>
        <v>07</v>
      </c>
      <c r="H7495" t="str">
        <f t="shared" si="1173"/>
        <v>01</v>
      </c>
      <c r="I7495" t="str">
        <f t="shared" si="1174"/>
        <v>%1997-07-01%^^xsd:date</v>
      </c>
      <c r="J7495" t="str">
        <f t="shared" si="1175"/>
        <v/>
      </c>
      <c r="K7495" t="str">
        <f t="shared" si="1176"/>
        <v/>
      </c>
      <c r="L7495" t="str">
        <f t="shared" si="1177"/>
        <v/>
      </c>
      <c r="M7495" t="str">
        <f t="shared" si="1178"/>
        <v/>
      </c>
      <c r="N7495" t="str">
        <f t="shared" si="1179"/>
        <v>:8524 a crs:CommonwealthOrganisation ; schema:name %25/49 Battalion, Royal Queensland Regiment, Australian Army% ; schema:startDate %1997-07-01%^^xsd:date ; time:hasTime [ time:hasBeginning [ time:inXSDDate %1997-07-01%^^xsd:date ]  ] .</v>
      </c>
    </row>
    <row r="7496" spans="1:14" x14ac:dyDescent="0.15">
      <c r="A7496" s="1" t="s">
        <v>15029</v>
      </c>
      <c r="B7496" s="1" t="s">
        <v>15030</v>
      </c>
      <c r="C7496" s="1">
        <v>19410501</v>
      </c>
      <c r="D7496" s="1">
        <v>19811231</v>
      </c>
      <c r="E7496" t="str">
        <f t="shared" si="1170"/>
        <v>8525</v>
      </c>
      <c r="F7496" t="str">
        <f t="shared" si="1171"/>
        <v>1941</v>
      </c>
      <c r="G7496" t="str">
        <f t="shared" si="1172"/>
        <v>05</v>
      </c>
      <c r="H7496" t="str">
        <f t="shared" si="1173"/>
        <v>01</v>
      </c>
      <c r="I7496" t="str">
        <f t="shared" si="1174"/>
        <v>%1941-05-01%^^xsd:date</v>
      </c>
      <c r="J7496" t="str">
        <f t="shared" si="1175"/>
        <v>1981</v>
      </c>
      <c r="K7496" t="str">
        <f t="shared" si="1176"/>
        <v>12</v>
      </c>
      <c r="L7496" t="str">
        <f t="shared" si="1177"/>
        <v>31</v>
      </c>
      <c r="M7496" t="str">
        <f t="shared" si="1178"/>
        <v>%1981-31-31%^^xsd:date</v>
      </c>
      <c r="N7496" t="str">
        <f t="shared" si="1179"/>
        <v>:8525 a crs:CommonwealthOrganisation ; schema:name %Australian Scientific Liaison Office, London [United Kingdom]% ; schema:startDate %1941-05-01%^^xsd:date ; schema:endDate %1981-31-31%^^xsd:date ; time:hasTime [ time:hasBeginning [ time:inXSDDate %1941-05-01%^^xsd:date ]  ] .</v>
      </c>
    </row>
    <row r="7497" spans="1:14" x14ac:dyDescent="0.15">
      <c r="A7497" s="1" t="s">
        <v>15031</v>
      </c>
      <c r="B7497" s="1" t="s">
        <v>15032</v>
      </c>
      <c r="C7497" s="1">
        <v>19920701</v>
      </c>
      <c r="D7497" s="1">
        <v>20149999</v>
      </c>
      <c r="E7497" t="str">
        <f t="shared" si="1170"/>
        <v>8527</v>
      </c>
      <c r="F7497" t="str">
        <f t="shared" si="1171"/>
        <v>1992</v>
      </c>
      <c r="G7497" t="str">
        <f t="shared" si="1172"/>
        <v>07</v>
      </c>
      <c r="H7497" t="str">
        <f t="shared" si="1173"/>
        <v>01</v>
      </c>
      <c r="I7497" t="str">
        <f t="shared" si="1174"/>
        <v>%1992-07-01%^^xsd:date</v>
      </c>
      <c r="J7497" t="str">
        <f t="shared" si="1175"/>
        <v>2014</v>
      </c>
      <c r="K7497" t="str">
        <f t="shared" si="1176"/>
        <v>99</v>
      </c>
      <c r="L7497" t="str">
        <f t="shared" si="1177"/>
        <v>99</v>
      </c>
      <c r="M7497" t="str">
        <f t="shared" si="1178"/>
        <v>%2014%^^xsd:gYear</v>
      </c>
      <c r="N7497" t="str">
        <f t="shared" si="1179"/>
        <v>:8527 a crs:CommonwealthOrganisation ; schema:name %RAAF 501 Wing Strike Reconnaissance Logistics Management Squadron% ; schema:startDate %1992-07-01%^^xsd:date ; schema:endDate %2014%^^xsd:gYear ; time:hasTime [ time:hasBeginning [ time:inXSDDate %1992-07-01%^^xsd:date ]  ] .</v>
      </c>
    </row>
    <row r="7498" spans="1:14" x14ac:dyDescent="0.15">
      <c r="A7498" s="1" t="s">
        <v>15033</v>
      </c>
      <c r="B7498" s="1" t="s">
        <v>15034</v>
      </c>
      <c r="C7498" s="1">
        <v>19980301</v>
      </c>
      <c r="E7498" t="str">
        <f t="shared" si="1170"/>
        <v>8528</v>
      </c>
      <c r="F7498" t="str">
        <f t="shared" si="1171"/>
        <v>1998</v>
      </c>
      <c r="G7498" t="str">
        <f t="shared" si="1172"/>
        <v>03</v>
      </c>
      <c r="H7498" t="str">
        <f t="shared" si="1173"/>
        <v>01</v>
      </c>
      <c r="I7498" t="str">
        <f t="shared" si="1174"/>
        <v>%1998-03-01%^^xsd:date</v>
      </c>
      <c r="J7498" t="str">
        <f t="shared" si="1175"/>
        <v/>
      </c>
      <c r="K7498" t="str">
        <f t="shared" si="1176"/>
        <v/>
      </c>
      <c r="L7498" t="str">
        <f t="shared" si="1177"/>
        <v/>
      </c>
      <c r="M7498" t="str">
        <f t="shared" si="1178"/>
        <v/>
      </c>
      <c r="N7498" t="str">
        <f t="shared" si="1179"/>
        <v>:8528 a crs:CommonwealthOrganisation ; schema:name %10 Force Support Battalion, Water Terminal Squadron, Australian Army% ; schema:startDate %1998-03-01%^^xsd:date ; time:hasTime [ time:hasBeginning [ time:inXSDDate %1998-03-01%^^xsd:date ]  ] .</v>
      </c>
    </row>
    <row r="7499" spans="1:14" x14ac:dyDescent="0.15">
      <c r="A7499" s="1" t="s">
        <v>15035</v>
      </c>
      <c r="B7499" s="1" t="s">
        <v>15036</v>
      </c>
      <c r="C7499" s="1">
        <v>19971009</v>
      </c>
      <c r="D7499" s="1">
        <v>20071203</v>
      </c>
      <c r="E7499" t="str">
        <f t="shared" si="1170"/>
        <v>8529</v>
      </c>
      <c r="F7499" t="str">
        <f t="shared" si="1171"/>
        <v>1997</v>
      </c>
      <c r="G7499" t="str">
        <f t="shared" si="1172"/>
        <v>10</v>
      </c>
      <c r="H7499" t="str">
        <f t="shared" si="1173"/>
        <v>09</v>
      </c>
      <c r="I7499" t="str">
        <f t="shared" si="1174"/>
        <v>%1997-10-09%^^xsd:date</v>
      </c>
      <c r="J7499" t="str">
        <f t="shared" si="1175"/>
        <v>2007</v>
      </c>
      <c r="K7499" t="str">
        <f t="shared" si="1176"/>
        <v>12</v>
      </c>
      <c r="L7499" t="str">
        <f t="shared" si="1177"/>
        <v>03</v>
      </c>
      <c r="M7499" t="str">
        <f t="shared" si="1178"/>
        <v>%2007-03-03%^^xsd:date</v>
      </c>
      <c r="N7499" t="str">
        <f t="shared" si="1179"/>
        <v>:8529 a crs:CommonwealthOrganisation ; schema:name %Department of Finance and Administration, Victorian office% ; schema:startDate %1997-10-09%^^xsd:date ; schema:endDate %2007-03-03%^^xsd:date ; time:hasTime [ time:hasBeginning [ time:inXSDDate %1997-10-09%^^xsd:date ]  ] .</v>
      </c>
    </row>
    <row r="7500" spans="1:14" x14ac:dyDescent="0.15">
      <c r="A7500" s="1" t="s">
        <v>15037</v>
      </c>
      <c r="B7500" s="1" t="s">
        <v>15038</v>
      </c>
      <c r="C7500" s="1">
        <v>19610323</v>
      </c>
      <c r="D7500" s="1">
        <v>19740307</v>
      </c>
      <c r="E7500" t="str">
        <f t="shared" si="1170"/>
        <v>0853</v>
      </c>
      <c r="F7500" t="str">
        <f t="shared" si="1171"/>
        <v>1961</v>
      </c>
      <c r="G7500" t="str">
        <f t="shared" si="1172"/>
        <v>03</v>
      </c>
      <c r="H7500" t="str">
        <f t="shared" si="1173"/>
        <v>23</v>
      </c>
      <c r="I7500" t="str">
        <f t="shared" si="1174"/>
        <v>%1961-03-23%^^xsd:date</v>
      </c>
      <c r="J7500" t="str">
        <f t="shared" si="1175"/>
        <v>1974</v>
      </c>
      <c r="K7500" t="str">
        <f t="shared" si="1176"/>
        <v>03</v>
      </c>
      <c r="L7500" t="str">
        <f t="shared" si="1177"/>
        <v>07</v>
      </c>
      <c r="M7500" t="str">
        <f t="shared" si="1178"/>
        <v>%1974-07-07%^^xsd:date</v>
      </c>
      <c r="N7500" t="str">
        <f t="shared" si="1179"/>
        <v>:0853 a crs:CommonwealthOrganisation ; schema:name %Commonwealth Archives Office, South Australian Branch% ; schema:startDate %1961-03-23%^^xsd:date ; schema:endDate %1974-07-07%^^xsd:date ; time:hasTime [ time:hasBeginning [ time:inXSDDate %1961-03-23%^^xsd:date ]  ] .</v>
      </c>
    </row>
    <row r="7501" spans="1:14" x14ac:dyDescent="0.15">
      <c r="A7501" s="1" t="s">
        <v>15039</v>
      </c>
      <c r="B7501" s="1" t="s">
        <v>15040</v>
      </c>
      <c r="C7501" s="1">
        <v>19951101</v>
      </c>
      <c r="E7501" t="str">
        <f t="shared" si="1170"/>
        <v>8530</v>
      </c>
      <c r="F7501" t="str">
        <f t="shared" si="1171"/>
        <v>1995</v>
      </c>
      <c r="G7501" t="str">
        <f t="shared" si="1172"/>
        <v>11</v>
      </c>
      <c r="H7501" t="str">
        <f t="shared" si="1173"/>
        <v>01</v>
      </c>
      <c r="I7501" t="str">
        <f t="shared" si="1174"/>
        <v>%1995-11-01%^^xsd:date</v>
      </c>
      <c r="J7501" t="str">
        <f t="shared" si="1175"/>
        <v/>
      </c>
      <c r="K7501" t="str">
        <f t="shared" si="1176"/>
        <v/>
      </c>
      <c r="L7501" t="str">
        <f t="shared" si="1177"/>
        <v/>
      </c>
      <c r="M7501" t="str">
        <f t="shared" si="1178"/>
        <v/>
      </c>
      <c r="N7501" t="str">
        <f t="shared" si="1179"/>
        <v>:8530 a crs:CommonwealthOrganisation ; schema:name %National Competition Council% ; schema:startDate %1995-11-01%^^xsd:date ; time:hasTime [ time:hasBeginning [ time:inXSDDate %1995-11-01%^^xsd:date ]  ] .</v>
      </c>
    </row>
    <row r="7502" spans="1:14" x14ac:dyDescent="0.15">
      <c r="A7502" s="1" t="s">
        <v>15041</v>
      </c>
      <c r="B7502" s="1" t="s">
        <v>15042</v>
      </c>
      <c r="C7502" s="1">
        <v>19901122</v>
      </c>
      <c r="D7502" s="1">
        <v>19940101</v>
      </c>
      <c r="E7502" t="str">
        <f t="shared" si="1170"/>
        <v>8531</v>
      </c>
      <c r="F7502" t="str">
        <f t="shared" si="1171"/>
        <v>1990</v>
      </c>
      <c r="G7502" t="str">
        <f t="shared" si="1172"/>
        <v>11</v>
      </c>
      <c r="H7502" t="str">
        <f t="shared" si="1173"/>
        <v>22</v>
      </c>
      <c r="I7502" t="str">
        <f t="shared" si="1174"/>
        <v>%1990-11-22%^^xsd:date</v>
      </c>
      <c r="J7502" t="str">
        <f t="shared" si="1175"/>
        <v>1994</v>
      </c>
      <c r="K7502" t="str">
        <f t="shared" si="1176"/>
        <v>01</v>
      </c>
      <c r="L7502" t="str">
        <f t="shared" si="1177"/>
        <v>01</v>
      </c>
      <c r="M7502" t="str">
        <f t="shared" si="1178"/>
        <v>%1994-01-01%^^xsd:date</v>
      </c>
      <c r="N7502" t="str">
        <f t="shared" si="1179"/>
        <v>:8531 a crs:CommonwealthOrganisation ; schema:name %Ministerial Council on Vocational Education, Employment and Training% ; schema:startDate %1990-11-22%^^xsd:date ; schema:endDate %1994-01-01%^^xsd:date ; time:hasTime [ time:hasBeginning [ time:inXSDDate %1990-11-22%^^xsd:date ]  ] .</v>
      </c>
    </row>
    <row r="7503" spans="1:14" x14ac:dyDescent="0.15">
      <c r="A7503" s="1" t="s">
        <v>15043</v>
      </c>
      <c r="B7503" s="1" t="s">
        <v>15044</v>
      </c>
      <c r="C7503" s="1">
        <v>19901122</v>
      </c>
      <c r="D7503" s="1">
        <v>19940101</v>
      </c>
      <c r="E7503" t="str">
        <f t="shared" si="1170"/>
        <v>8532</v>
      </c>
      <c r="F7503" t="str">
        <f t="shared" si="1171"/>
        <v>1990</v>
      </c>
      <c r="G7503" t="str">
        <f t="shared" si="1172"/>
        <v>11</v>
      </c>
      <c r="H7503" t="str">
        <f t="shared" si="1173"/>
        <v>22</v>
      </c>
      <c r="I7503" t="str">
        <f t="shared" si="1174"/>
        <v>%1990-11-22%^^xsd:date</v>
      </c>
      <c r="J7503" t="str">
        <f t="shared" si="1175"/>
        <v>1994</v>
      </c>
      <c r="K7503" t="str">
        <f t="shared" si="1176"/>
        <v>01</v>
      </c>
      <c r="L7503" t="str">
        <f t="shared" si="1177"/>
        <v>01</v>
      </c>
      <c r="M7503" t="str">
        <f t="shared" si="1178"/>
        <v>%1994-01-01%^^xsd:date</v>
      </c>
      <c r="N7503" t="str">
        <f t="shared" si="1179"/>
        <v>:8532 a crs:CommonwealthOrganisation ; schema:name %Vocational Education, Employment and Training Advisory Committee% ; schema:startDate %1990-11-22%^^xsd:date ; schema:endDate %1994-01-01%^^xsd:date ; time:hasTime [ time:hasBeginning [ time:inXSDDate %1990-11-22%^^xsd:date ]  ] .</v>
      </c>
    </row>
    <row r="7504" spans="1:14" x14ac:dyDescent="0.15">
      <c r="A7504" s="1" t="s">
        <v>15045</v>
      </c>
      <c r="B7504" s="1" t="s">
        <v>15046</v>
      </c>
      <c r="C7504" s="1">
        <v>19840602</v>
      </c>
      <c r="D7504" s="1">
        <v>20149999</v>
      </c>
      <c r="E7504" t="str">
        <f t="shared" si="1170"/>
        <v>8533</v>
      </c>
      <c r="F7504" t="str">
        <f t="shared" si="1171"/>
        <v>1984</v>
      </c>
      <c r="G7504" t="str">
        <f t="shared" si="1172"/>
        <v>06</v>
      </c>
      <c r="H7504" t="str">
        <f t="shared" si="1173"/>
        <v>02</v>
      </c>
      <c r="I7504" t="str">
        <f t="shared" si="1174"/>
        <v>%1984-06-02%^^xsd:date</v>
      </c>
      <c r="J7504" t="str">
        <f t="shared" si="1175"/>
        <v>2014</v>
      </c>
      <c r="K7504" t="str">
        <f t="shared" si="1176"/>
        <v>99</v>
      </c>
      <c r="L7504" t="str">
        <f t="shared" si="1177"/>
        <v>99</v>
      </c>
      <c r="M7504" t="str">
        <f t="shared" si="1178"/>
        <v>%2014%^^xsd:gYear</v>
      </c>
      <c r="N7504" t="str">
        <f t="shared" si="1179"/>
        <v>:8533 a crs:CommonwealthOrganisation ; schema:name %HMAS GEELONG [II]% ; schema:startDate %1984-06-02%^^xsd:date ; schema:endDate %2014%^^xsd:gYear ; time:hasTime [ time:hasBeginning [ time:inXSDDate %1984-06-02%^^xsd:date ]  ] .</v>
      </c>
    </row>
    <row r="7505" spans="1:14" x14ac:dyDescent="0.15">
      <c r="A7505" s="1" t="s">
        <v>15047</v>
      </c>
      <c r="B7505" s="1" t="s">
        <v>15048</v>
      </c>
      <c r="C7505" s="1">
        <v>19820306</v>
      </c>
      <c r="E7505" t="str">
        <f t="shared" si="1170"/>
        <v>8534</v>
      </c>
      <c r="F7505" t="str">
        <f t="shared" si="1171"/>
        <v>1982</v>
      </c>
      <c r="G7505" t="str">
        <f t="shared" si="1172"/>
        <v>03</v>
      </c>
      <c r="H7505" t="str">
        <f t="shared" si="1173"/>
        <v>06</v>
      </c>
      <c r="I7505" t="str">
        <f t="shared" si="1174"/>
        <v>%1982-03-06%^^xsd:date</v>
      </c>
      <c r="J7505" t="str">
        <f t="shared" si="1175"/>
        <v/>
      </c>
      <c r="K7505" t="str">
        <f t="shared" si="1176"/>
        <v/>
      </c>
      <c r="L7505" t="str">
        <f t="shared" si="1177"/>
        <v/>
      </c>
      <c r="M7505" t="str">
        <f t="shared" si="1178"/>
        <v/>
      </c>
      <c r="N7505" t="str">
        <f t="shared" si="1179"/>
        <v>:8534 a crs:CommonwealthOrganisation ; schema:name %HMAS LAUNCESTON [III]% ; schema:startDate %1982-03-06%^^xsd:date ; time:hasTime [ time:hasBeginning [ time:inXSDDate %1982-03-06%^^xsd:date ]  ] .</v>
      </c>
    </row>
    <row r="7506" spans="1:14" x14ac:dyDescent="0.15">
      <c r="A7506" s="1" t="s">
        <v>15049</v>
      </c>
      <c r="B7506" s="1" t="s">
        <v>15050</v>
      </c>
      <c r="C7506" s="1">
        <v>19971009</v>
      </c>
      <c r="D7506" s="1">
        <v>19981030</v>
      </c>
      <c r="E7506" t="str">
        <f t="shared" si="1170"/>
        <v>8535</v>
      </c>
      <c r="F7506" t="str">
        <f t="shared" si="1171"/>
        <v>1997</v>
      </c>
      <c r="G7506" t="str">
        <f t="shared" si="1172"/>
        <v>10</v>
      </c>
      <c r="H7506" t="str">
        <f t="shared" si="1173"/>
        <v>09</v>
      </c>
      <c r="I7506" t="str">
        <f t="shared" si="1174"/>
        <v>%1997-10-09%^^xsd:date</v>
      </c>
      <c r="J7506" t="str">
        <f t="shared" si="1175"/>
        <v>1998</v>
      </c>
      <c r="K7506" t="str">
        <f t="shared" si="1176"/>
        <v>10</v>
      </c>
      <c r="L7506" t="str">
        <f t="shared" si="1177"/>
        <v>30</v>
      </c>
      <c r="M7506" t="str">
        <f t="shared" si="1178"/>
        <v>%1998-30-30%^^xsd:date</v>
      </c>
      <c r="N7506" t="str">
        <f t="shared" si="1179"/>
        <v>:8535 a crs:CommonwealthOrganisation ; schema:name %Department of Finance and Administration, Support Services, Western Australia% ; schema:startDate %1997-10-09%^^xsd:date ; schema:endDate %1998-30-30%^^xsd:date ; time:hasTime [ time:hasBeginning [ time:inXSDDate %1997-10-09%^^xsd:date ]  ] .</v>
      </c>
    </row>
    <row r="7507" spans="1:14" x14ac:dyDescent="0.15">
      <c r="A7507" s="1" t="s">
        <v>15051</v>
      </c>
      <c r="B7507" s="1" t="s">
        <v>15052</v>
      </c>
      <c r="C7507" s="1">
        <v>19980101</v>
      </c>
      <c r="D7507" s="1">
        <v>20141201</v>
      </c>
      <c r="E7507" t="str">
        <f t="shared" si="1170"/>
        <v>8536</v>
      </c>
      <c r="F7507" t="str">
        <f t="shared" si="1171"/>
        <v>1998</v>
      </c>
      <c r="G7507" t="str">
        <f t="shared" si="1172"/>
        <v>01</v>
      </c>
      <c r="H7507" t="str">
        <f t="shared" si="1173"/>
        <v>01</v>
      </c>
      <c r="I7507" t="str">
        <f t="shared" si="1174"/>
        <v>%1998-01-01%^^xsd:date</v>
      </c>
      <c r="J7507" t="str">
        <f t="shared" si="1175"/>
        <v>2014</v>
      </c>
      <c r="K7507" t="str">
        <f t="shared" si="1176"/>
        <v>12</v>
      </c>
      <c r="L7507" t="str">
        <f t="shared" si="1177"/>
        <v>01</v>
      </c>
      <c r="M7507" t="str">
        <f t="shared" si="1178"/>
        <v>%2014-01-01%^^xsd:date</v>
      </c>
      <c r="N7507" t="str">
        <f t="shared" si="1179"/>
        <v>:8536 a crs:CommonwealthOrganisation ; schema:name %Medibank Private Limited, Victorian Office% ; schema:startDate %1998-01-01%^^xsd:date ; schema:endDate %2014-01-01%^^xsd:date ; time:hasTime [ time:hasBeginning [ time:inXSDDate %1998-01-01%^^xsd:date ]  ] .</v>
      </c>
    </row>
    <row r="7508" spans="1:14" x14ac:dyDescent="0.15">
      <c r="A7508" s="1" t="s">
        <v>15053</v>
      </c>
      <c r="B7508" s="1" t="s">
        <v>15054</v>
      </c>
      <c r="C7508" s="1">
        <v>19830701</v>
      </c>
      <c r="E7508" t="str">
        <f t="shared" si="1170"/>
        <v>8537</v>
      </c>
      <c r="F7508" t="str">
        <f t="shared" si="1171"/>
        <v>1983</v>
      </c>
      <c r="G7508" t="str">
        <f t="shared" si="1172"/>
        <v>07</v>
      </c>
      <c r="H7508" t="str">
        <f t="shared" si="1173"/>
        <v>01</v>
      </c>
      <c r="I7508" t="str">
        <f t="shared" si="1174"/>
        <v>%1983-07-01%^^xsd:date</v>
      </c>
      <c r="J7508" t="str">
        <f t="shared" si="1175"/>
        <v/>
      </c>
      <c r="K7508" t="str">
        <f t="shared" si="1176"/>
        <v/>
      </c>
      <c r="L7508" t="str">
        <f t="shared" si="1177"/>
        <v/>
      </c>
      <c r="M7508" t="str">
        <f t="shared" si="1178"/>
        <v/>
      </c>
      <c r="N7508" t="str">
        <f t="shared" si="1179"/>
        <v>:8537 a crs:CommonwealthOrganisation ; schema:name %Australian Broadcasting Corporation, ABC People% ; schema:startDate %1983-07-01%^^xsd:date ; time:hasTime [ time:hasBeginning [ time:inXSDDate %1983-07-01%^^xsd:date ]  ] .</v>
      </c>
    </row>
    <row r="7509" spans="1:14" x14ac:dyDescent="0.15">
      <c r="A7509" s="1" t="s">
        <v>15055</v>
      </c>
      <c r="B7509" s="1" t="s">
        <v>15056</v>
      </c>
      <c r="C7509" s="1">
        <v>19971201</v>
      </c>
      <c r="D7509" s="1">
        <v>20141201</v>
      </c>
      <c r="E7509" t="str">
        <f t="shared" si="1170"/>
        <v>8538</v>
      </c>
      <c r="F7509" t="str">
        <f t="shared" si="1171"/>
        <v>1997</v>
      </c>
      <c r="G7509" t="str">
        <f t="shared" si="1172"/>
        <v>12</v>
      </c>
      <c r="H7509" t="str">
        <f t="shared" si="1173"/>
        <v>01</v>
      </c>
      <c r="I7509" t="str">
        <f t="shared" si="1174"/>
        <v>%1997-12-01%^^xsd:date</v>
      </c>
      <c r="J7509" t="str">
        <f t="shared" si="1175"/>
        <v>2014</v>
      </c>
      <c r="K7509" t="str">
        <f t="shared" si="1176"/>
        <v>12</v>
      </c>
      <c r="L7509" t="str">
        <f t="shared" si="1177"/>
        <v>01</v>
      </c>
      <c r="M7509" t="str">
        <f t="shared" si="1178"/>
        <v>%2014-01-01%^^xsd:date</v>
      </c>
      <c r="N7509" t="str">
        <f t="shared" si="1179"/>
        <v>:8538 a crs:CommonwealthOrganisation ; schema:name %Medibank Private Limited, State Office, Tasmania% ; schema:startDate %1997-12-01%^^xsd:date ; schema:endDate %2014-01-01%^^xsd:date ; time:hasTime [ time:hasBeginning [ time:inXSDDate %1997-12-01%^^xsd:date ]  ] .</v>
      </c>
    </row>
    <row r="7510" spans="1:14" x14ac:dyDescent="0.15">
      <c r="A7510" s="1" t="s">
        <v>15057</v>
      </c>
      <c r="B7510" s="1" t="s">
        <v>15058</v>
      </c>
      <c r="C7510" s="1">
        <v>19611201</v>
      </c>
      <c r="D7510" s="1">
        <v>19760501</v>
      </c>
      <c r="E7510" t="str">
        <f t="shared" si="1170"/>
        <v>8539</v>
      </c>
      <c r="F7510" t="str">
        <f t="shared" si="1171"/>
        <v>1961</v>
      </c>
      <c r="G7510" t="str">
        <f t="shared" si="1172"/>
        <v>12</v>
      </c>
      <c r="H7510" t="str">
        <f t="shared" si="1173"/>
        <v>01</v>
      </c>
      <c r="I7510" t="str">
        <f t="shared" si="1174"/>
        <v>%1961-12-01%^^xsd:date</v>
      </c>
      <c r="J7510" t="str">
        <f t="shared" si="1175"/>
        <v>1976</v>
      </c>
      <c r="K7510" t="str">
        <f t="shared" si="1176"/>
        <v>05</v>
      </c>
      <c r="L7510" t="str">
        <f t="shared" si="1177"/>
        <v>01</v>
      </c>
      <c r="M7510" t="str">
        <f t="shared" si="1178"/>
        <v>%1976-01-01%^^xsd:date</v>
      </c>
      <c r="N7510" t="str">
        <f t="shared" si="1179"/>
        <v>:8539 a crs:CommonwealthOrganisation ; schema:name %1 Casualty Clearing Station, Royal Australian Army Medical Corps [RAAMC]% ; schema:startDate %1961-12-01%^^xsd:date ; schema:endDate %1976-01-01%^^xsd:date ; time:hasTime [ time:hasBeginning [ time:inXSDDate %1961-12-01%^^xsd:date ]  ] .</v>
      </c>
    </row>
    <row r="7511" spans="1:14" x14ac:dyDescent="0.15">
      <c r="A7511" s="1" t="s">
        <v>15059</v>
      </c>
      <c r="B7511" s="1" t="s">
        <v>15060</v>
      </c>
      <c r="C7511" s="1">
        <v>19610301</v>
      </c>
      <c r="D7511" s="1">
        <v>19740307</v>
      </c>
      <c r="E7511" t="str">
        <f t="shared" si="1170"/>
        <v>0854</v>
      </c>
      <c r="F7511" t="str">
        <f t="shared" si="1171"/>
        <v>1961</v>
      </c>
      <c r="G7511" t="str">
        <f t="shared" si="1172"/>
        <v>03</v>
      </c>
      <c r="H7511" t="str">
        <f t="shared" si="1173"/>
        <v>01</v>
      </c>
      <c r="I7511" t="str">
        <f t="shared" si="1174"/>
        <v>%1961-03-01%^^xsd:date</v>
      </c>
      <c r="J7511" t="str">
        <f t="shared" si="1175"/>
        <v>1974</v>
      </c>
      <c r="K7511" t="str">
        <f t="shared" si="1176"/>
        <v>03</v>
      </c>
      <c r="L7511" t="str">
        <f t="shared" si="1177"/>
        <v>07</v>
      </c>
      <c r="M7511" t="str">
        <f t="shared" si="1178"/>
        <v>%1974-07-07%^^xsd:date</v>
      </c>
      <c r="N7511" t="str">
        <f t="shared" si="1179"/>
        <v>:0854 a crs:CommonwealthOrganisation ; schema:name %Commonwealth Archives Office, Western Australian Branch% ; schema:startDate %1961-03-01%^^xsd:date ; schema:endDate %1974-07-07%^^xsd:date ; time:hasTime [ time:hasBeginning [ time:inXSDDate %1961-03-01%^^xsd:date ]  ] .</v>
      </c>
    </row>
    <row r="7512" spans="1:14" x14ac:dyDescent="0.15">
      <c r="A7512" s="1" t="s">
        <v>15061</v>
      </c>
      <c r="B7512" s="1" t="s">
        <v>15062</v>
      </c>
      <c r="C7512" s="1">
        <v>19980227</v>
      </c>
      <c r="E7512" t="str">
        <f t="shared" si="1170"/>
        <v>8540</v>
      </c>
      <c r="F7512" t="str">
        <f t="shared" si="1171"/>
        <v>1998</v>
      </c>
      <c r="G7512" t="str">
        <f t="shared" si="1172"/>
        <v>02</v>
      </c>
      <c r="H7512" t="str">
        <f t="shared" si="1173"/>
        <v>27</v>
      </c>
      <c r="I7512" t="str">
        <f t="shared" si="1174"/>
        <v>%1998-02-27%^^xsd:date</v>
      </c>
      <c r="J7512" t="str">
        <f t="shared" si="1175"/>
        <v/>
      </c>
      <c r="K7512" t="str">
        <f t="shared" si="1176"/>
        <v/>
      </c>
      <c r="L7512" t="str">
        <f t="shared" si="1177"/>
        <v/>
      </c>
      <c r="M7512" t="str">
        <f t="shared" si="1178"/>
        <v/>
      </c>
      <c r="N7512" t="str">
        <f t="shared" si="1179"/>
        <v>:8540 a crs:CommonwealthOrganisation ; schema:name %National Archives of Australia, Melbourne Office / (from 1 July 2017) Victoria Office% ; schema:startDate %1998-02-27%^^xsd:date ; time:hasTime [ time:hasBeginning [ time:inXSDDate %1998-02-27%^^xsd:date ]  ] .</v>
      </c>
    </row>
    <row r="7513" spans="1:14" x14ac:dyDescent="0.15">
      <c r="A7513" s="1" t="s">
        <v>15063</v>
      </c>
      <c r="B7513" s="1" t="s">
        <v>15064</v>
      </c>
      <c r="C7513" s="1">
        <v>19980225</v>
      </c>
      <c r="E7513" t="str">
        <f t="shared" si="1170"/>
        <v>8541</v>
      </c>
      <c r="F7513" t="str">
        <f t="shared" si="1171"/>
        <v>1998</v>
      </c>
      <c r="G7513" t="str">
        <f t="shared" si="1172"/>
        <v>02</v>
      </c>
      <c r="H7513" t="str">
        <f t="shared" si="1173"/>
        <v>25</v>
      </c>
      <c r="I7513" t="str">
        <f t="shared" si="1174"/>
        <v>%1998-02-25%^^xsd:date</v>
      </c>
      <c r="J7513" t="str">
        <f t="shared" si="1175"/>
        <v/>
      </c>
      <c r="K7513" t="str">
        <f t="shared" si="1176"/>
        <v/>
      </c>
      <c r="L7513" t="str">
        <f t="shared" si="1177"/>
        <v/>
      </c>
      <c r="M7513" t="str">
        <f t="shared" si="1178"/>
        <v/>
      </c>
      <c r="N7513" t="str">
        <f t="shared" si="1179"/>
        <v>:8541 a crs:CommonwealthOrganisation ; schema:name %Intellectual Property Australia, Victoria% ; schema:startDate %1998-02-25%^^xsd:date ; time:hasTime [ time:hasBeginning [ time:inXSDDate %1998-02-25%^^xsd:date ]  ] .</v>
      </c>
    </row>
    <row r="7514" spans="1:14" x14ac:dyDescent="0.15">
      <c r="A7514" s="1" t="s">
        <v>15065</v>
      </c>
      <c r="B7514" s="1" t="s">
        <v>15066</v>
      </c>
      <c r="C7514" s="1">
        <v>19731003</v>
      </c>
      <c r="D7514" s="1">
        <v>19781205</v>
      </c>
      <c r="E7514" t="str">
        <f t="shared" si="1170"/>
        <v>8542</v>
      </c>
      <c r="F7514" t="str">
        <f t="shared" si="1171"/>
        <v>1973</v>
      </c>
      <c r="G7514" t="str">
        <f t="shared" si="1172"/>
        <v>10</v>
      </c>
      <c r="H7514" t="str">
        <f t="shared" si="1173"/>
        <v>03</v>
      </c>
      <c r="I7514" t="str">
        <f t="shared" si="1174"/>
        <v>%1973-10-03%^^xsd:date</v>
      </c>
      <c r="J7514" t="str">
        <f t="shared" si="1175"/>
        <v>1978</v>
      </c>
      <c r="K7514" t="str">
        <f t="shared" si="1176"/>
        <v>12</v>
      </c>
      <c r="L7514" t="str">
        <f t="shared" si="1177"/>
        <v>05</v>
      </c>
      <c r="M7514" t="str">
        <f t="shared" si="1178"/>
        <v>%1978-05-05%^^xsd:date</v>
      </c>
      <c r="N7514" t="str">
        <f t="shared" si="1179"/>
        <v>:8542 a crs:CommonwealthOrganisation ; schema:name %CSIRO, Land Resources Laboratories, South Australia% ; schema:startDate %1973-10-03%^^xsd:date ; schema:endDate %1978-05-05%^^xsd:date ; time:hasTime [ time:hasBeginning [ time:inXSDDate %1973-10-03%^^xsd:date ]  ] .</v>
      </c>
    </row>
    <row r="7515" spans="1:14" x14ac:dyDescent="0.15">
      <c r="A7515" s="1" t="s">
        <v>15067</v>
      </c>
      <c r="B7515" s="1" t="s">
        <v>15068</v>
      </c>
      <c r="C7515" s="1">
        <v>19810101</v>
      </c>
      <c r="D7515" s="1">
        <v>19871231</v>
      </c>
      <c r="E7515" t="str">
        <f t="shared" si="1170"/>
        <v>8543</v>
      </c>
      <c r="F7515" t="str">
        <f t="shared" si="1171"/>
        <v>1981</v>
      </c>
      <c r="G7515" t="str">
        <f t="shared" si="1172"/>
        <v>01</v>
      </c>
      <c r="H7515" t="str">
        <f t="shared" si="1173"/>
        <v>01</v>
      </c>
      <c r="I7515" t="str">
        <f t="shared" si="1174"/>
        <v>%1981-01-01%^^xsd:date</v>
      </c>
      <c r="J7515" t="str">
        <f t="shared" si="1175"/>
        <v>1987</v>
      </c>
      <c r="K7515" t="str">
        <f t="shared" si="1176"/>
        <v>12</v>
      </c>
      <c r="L7515" t="str">
        <f t="shared" si="1177"/>
        <v>31</v>
      </c>
      <c r="M7515" t="str">
        <f t="shared" si="1178"/>
        <v>%1987-31-31%^^xsd:date</v>
      </c>
      <c r="N7515" t="str">
        <f t="shared" si="1179"/>
        <v>:8543 a crs:CommonwealthOrganisation ; schema:name %CSIRO, Institute of Energy and Earth Resources, Clayton, Victoria% ; schema:startDate %1981-01-01%^^xsd:date ; schema:endDate %1987-31-31%^^xsd:date ; time:hasTime [ time:hasBeginning [ time:inXSDDate %1981-01-01%^^xsd:date ]  ] .</v>
      </c>
    </row>
    <row r="7516" spans="1:14" x14ac:dyDescent="0.15">
      <c r="A7516" s="1" t="s">
        <v>15069</v>
      </c>
      <c r="B7516" s="1" t="s">
        <v>15070</v>
      </c>
      <c r="C7516" s="1">
        <v>19950901</v>
      </c>
      <c r="E7516" t="str">
        <f t="shared" si="1170"/>
        <v>8544</v>
      </c>
      <c r="F7516" t="str">
        <f t="shared" si="1171"/>
        <v>1995</v>
      </c>
      <c r="G7516" t="str">
        <f t="shared" si="1172"/>
        <v>09</v>
      </c>
      <c r="H7516" t="str">
        <f t="shared" si="1173"/>
        <v>01</v>
      </c>
      <c r="I7516" t="str">
        <f t="shared" si="1174"/>
        <v>%1995-09-01%^^xsd:date</v>
      </c>
      <c r="J7516" t="str">
        <f t="shared" si="1175"/>
        <v/>
      </c>
      <c r="K7516" t="str">
        <f t="shared" si="1176"/>
        <v/>
      </c>
      <c r="L7516" t="str">
        <f t="shared" si="1177"/>
        <v/>
      </c>
      <c r="M7516" t="str">
        <f t="shared" si="1178"/>
        <v/>
      </c>
      <c r="N7516" t="str">
        <f t="shared" si="1179"/>
        <v>:8544 a crs:CommonwealthOrganisation ; schema:name %CSIRO Publishing% ; schema:startDate %1995-09-01%^^xsd:date ; time:hasTime [ time:hasBeginning [ time:inXSDDate %1995-09-01%^^xsd:date ]  ] .</v>
      </c>
    </row>
    <row r="7517" spans="1:14" x14ac:dyDescent="0.15">
      <c r="A7517" s="1" t="s">
        <v>15071</v>
      </c>
      <c r="B7517" s="1" t="s">
        <v>15072</v>
      </c>
      <c r="C7517" s="1">
        <v>19950901</v>
      </c>
      <c r="D7517" s="1">
        <v>19970303</v>
      </c>
      <c r="E7517" t="str">
        <f t="shared" si="1170"/>
        <v>8545</v>
      </c>
      <c r="F7517" t="str">
        <f t="shared" si="1171"/>
        <v>1995</v>
      </c>
      <c r="G7517" t="str">
        <f t="shared" si="1172"/>
        <v>09</v>
      </c>
      <c r="H7517" t="str">
        <f t="shared" si="1173"/>
        <v>01</v>
      </c>
      <c r="I7517" t="str">
        <f t="shared" si="1174"/>
        <v>%1995-09-01%^^xsd:date</v>
      </c>
      <c r="J7517" t="str">
        <f t="shared" si="1175"/>
        <v>1997</v>
      </c>
      <c r="K7517" t="str">
        <f t="shared" si="1176"/>
        <v>03</v>
      </c>
      <c r="L7517" t="str">
        <f t="shared" si="1177"/>
        <v>03</v>
      </c>
      <c r="M7517" t="str">
        <f t="shared" si="1178"/>
        <v>%1997-03-03%^^xsd:date</v>
      </c>
      <c r="N7517" t="str">
        <f t="shared" si="1179"/>
        <v>:8545 a crs:CommonwealthOrganisation ; schema:name %CSIRO Corporate Information Management% ; schema:startDate %1995-09-01%^^xsd:date ; schema:endDate %1997-03-03%^^xsd:date ; time:hasTime [ time:hasBeginning [ time:inXSDDate %1995-09-01%^^xsd:date ]  ] .</v>
      </c>
    </row>
    <row r="7518" spans="1:14" x14ac:dyDescent="0.15">
      <c r="A7518" s="1" t="s">
        <v>15073</v>
      </c>
      <c r="B7518" s="1" t="s">
        <v>15074</v>
      </c>
      <c r="C7518" s="1">
        <v>19901018</v>
      </c>
      <c r="D7518" s="1">
        <v>19980701</v>
      </c>
      <c r="E7518" t="str">
        <f t="shared" si="1170"/>
        <v>8546</v>
      </c>
      <c r="F7518" t="str">
        <f t="shared" si="1171"/>
        <v>1990</v>
      </c>
      <c r="G7518" t="str">
        <f t="shared" si="1172"/>
        <v>10</v>
      </c>
      <c r="H7518" t="str">
        <f t="shared" si="1173"/>
        <v>18</v>
      </c>
      <c r="I7518" t="str">
        <f t="shared" si="1174"/>
        <v>%1990-10-18%^^xsd:date</v>
      </c>
      <c r="J7518" t="str">
        <f t="shared" si="1175"/>
        <v>1998</v>
      </c>
      <c r="K7518" t="str">
        <f t="shared" si="1176"/>
        <v>07</v>
      </c>
      <c r="L7518" t="str">
        <f t="shared" si="1177"/>
        <v>01</v>
      </c>
      <c r="M7518" t="str">
        <f t="shared" si="1178"/>
        <v>%1998-01-01%^^xsd:date</v>
      </c>
      <c r="N7518" t="str">
        <f t="shared" si="1179"/>
        <v>:8546 a crs:CommonwealthOrganisation ; schema:name %HMAS PROTECTOR [II]% ; schema:startDate %1990-10-18%^^xsd:date ; schema:endDate %1998-01-01%^^xsd:date ; time:hasTime [ time:hasBeginning [ time:inXSDDate %1990-10-18%^^xsd:date ]  ] .</v>
      </c>
    </row>
    <row r="7519" spans="1:14" x14ac:dyDescent="0.15">
      <c r="A7519" s="1" t="s">
        <v>15075</v>
      </c>
      <c r="B7519" s="1" t="s">
        <v>15076</v>
      </c>
      <c r="C7519" s="1">
        <v>19970201</v>
      </c>
      <c r="E7519" t="str">
        <f t="shared" si="1170"/>
        <v>8547</v>
      </c>
      <c r="F7519" t="str">
        <f t="shared" si="1171"/>
        <v>1997</v>
      </c>
      <c r="G7519" t="str">
        <f t="shared" si="1172"/>
        <v>02</v>
      </c>
      <c r="H7519" t="str">
        <f t="shared" si="1173"/>
        <v>01</v>
      </c>
      <c r="I7519" t="str">
        <f t="shared" si="1174"/>
        <v>%1997-02-01%^^xsd:date</v>
      </c>
      <c r="J7519" t="str">
        <f t="shared" si="1175"/>
        <v/>
      </c>
      <c r="K7519" t="str">
        <f t="shared" si="1176"/>
        <v/>
      </c>
      <c r="L7519" t="str">
        <f t="shared" si="1177"/>
        <v/>
      </c>
      <c r="M7519" t="str">
        <f t="shared" si="1178"/>
        <v/>
      </c>
      <c r="N7519" t="str">
        <f t="shared" si="1179"/>
        <v>:8547 a crs:CommonwealthOrganisation ; schema:name %CSIRO, Land and Water, South Australia% ; schema:startDate %1997-02-01%^^xsd:date ; time:hasTime [ time:hasBeginning [ time:inXSDDate %1997-02-01%^^xsd:date ]  ] .</v>
      </c>
    </row>
    <row r="7520" spans="1:14" x14ac:dyDescent="0.15">
      <c r="A7520" s="1" t="s">
        <v>15077</v>
      </c>
      <c r="B7520" s="1" t="s">
        <v>15078</v>
      </c>
      <c r="C7520" s="1">
        <v>19971201</v>
      </c>
      <c r="E7520" t="str">
        <f t="shared" si="1170"/>
        <v>8548</v>
      </c>
      <c r="F7520" t="str">
        <f t="shared" si="1171"/>
        <v>1997</v>
      </c>
      <c r="G7520" t="str">
        <f t="shared" si="1172"/>
        <v>12</v>
      </c>
      <c r="H7520" t="str">
        <f t="shared" si="1173"/>
        <v>01</v>
      </c>
      <c r="I7520" t="str">
        <f t="shared" si="1174"/>
        <v>%1997-12-01%^^xsd:date</v>
      </c>
      <c r="J7520" t="str">
        <f t="shared" si="1175"/>
        <v/>
      </c>
      <c r="K7520" t="str">
        <f t="shared" si="1176"/>
        <v/>
      </c>
      <c r="L7520" t="str">
        <f t="shared" si="1177"/>
        <v/>
      </c>
      <c r="M7520" t="str">
        <f t="shared" si="1178"/>
        <v/>
      </c>
      <c r="N7520" t="str">
        <f t="shared" si="1179"/>
        <v>:8548 a crs:CommonwealthOrganisation ; schema:name %Capability Development Wing (Army)% ; schema:startDate %1997-12-01%^^xsd:date ; time:hasTime [ time:hasBeginning [ time:inXSDDate %1997-12-01%^^xsd:date ]  ] .</v>
      </c>
    </row>
    <row r="7521" spans="1:14" x14ac:dyDescent="0.15">
      <c r="A7521" s="1" t="s">
        <v>15079</v>
      </c>
      <c r="B7521" s="1" t="s">
        <v>15080</v>
      </c>
      <c r="C7521" s="1">
        <v>19900702</v>
      </c>
      <c r="E7521" t="str">
        <f t="shared" si="1170"/>
        <v>8549</v>
      </c>
      <c r="F7521" t="str">
        <f t="shared" si="1171"/>
        <v>1990</v>
      </c>
      <c r="G7521" t="str">
        <f t="shared" si="1172"/>
        <v>07</v>
      </c>
      <c r="H7521" t="str">
        <f t="shared" si="1173"/>
        <v>02</v>
      </c>
      <c r="I7521" t="str">
        <f t="shared" si="1174"/>
        <v>%1990-07-02%^^xsd:date</v>
      </c>
      <c r="J7521" t="str">
        <f t="shared" si="1175"/>
        <v/>
      </c>
      <c r="K7521" t="str">
        <f t="shared" si="1176"/>
        <v/>
      </c>
      <c r="L7521" t="str">
        <f t="shared" si="1177"/>
        <v/>
      </c>
      <c r="M7521" t="str">
        <f t="shared" si="1178"/>
        <v/>
      </c>
      <c r="N7521" t="str">
        <f t="shared" si="1179"/>
        <v>:8549 a crs:CommonwealthOrganisation ; schema:name %Energy Research and Development Corporation% ; schema:startDate %1990-07-02%^^xsd:date ; time:hasTime [ time:hasBeginning [ time:inXSDDate %1990-07-02%^^xsd:date ]  ] .</v>
      </c>
    </row>
    <row r="7522" spans="1:14" x14ac:dyDescent="0.15">
      <c r="A7522" s="1" t="s">
        <v>15081</v>
      </c>
      <c r="B7522" s="1" t="s">
        <v>15082</v>
      </c>
      <c r="C7522" s="1">
        <v>19610323</v>
      </c>
      <c r="D7522" s="1">
        <v>19740307</v>
      </c>
      <c r="E7522" t="str">
        <f t="shared" si="1170"/>
        <v>0855</v>
      </c>
      <c r="F7522" t="str">
        <f t="shared" si="1171"/>
        <v>1961</v>
      </c>
      <c r="G7522" t="str">
        <f t="shared" si="1172"/>
        <v>03</v>
      </c>
      <c r="H7522" t="str">
        <f t="shared" si="1173"/>
        <v>23</v>
      </c>
      <c r="I7522" t="str">
        <f t="shared" si="1174"/>
        <v>%1961-03-23%^^xsd:date</v>
      </c>
      <c r="J7522" t="str">
        <f t="shared" si="1175"/>
        <v>1974</v>
      </c>
      <c r="K7522" t="str">
        <f t="shared" si="1176"/>
        <v>03</v>
      </c>
      <c r="L7522" t="str">
        <f t="shared" si="1177"/>
        <v>07</v>
      </c>
      <c r="M7522" t="str">
        <f t="shared" si="1178"/>
        <v>%1974-07-07%^^xsd:date</v>
      </c>
      <c r="N7522" t="str">
        <f t="shared" si="1179"/>
        <v>:0855 a crs:CommonwealthOrganisation ; schema:name %Commonwealth Archives Office, Queensland Branch% ; schema:startDate %1961-03-23%^^xsd:date ; schema:endDate %1974-07-07%^^xsd:date ; time:hasTime [ time:hasBeginning [ time:inXSDDate %1961-03-23%^^xsd:date ]  ] .</v>
      </c>
    </row>
    <row r="7523" spans="1:14" x14ac:dyDescent="0.15">
      <c r="A7523" s="1" t="s">
        <v>15083</v>
      </c>
      <c r="B7523" s="1" t="s">
        <v>15084</v>
      </c>
      <c r="C7523" s="1">
        <v>19980227</v>
      </c>
      <c r="E7523" t="str">
        <f t="shared" si="1170"/>
        <v>8550</v>
      </c>
      <c r="F7523" t="str">
        <f t="shared" si="1171"/>
        <v>1998</v>
      </c>
      <c r="G7523" t="str">
        <f t="shared" si="1172"/>
        <v>02</v>
      </c>
      <c r="H7523" t="str">
        <f t="shared" si="1173"/>
        <v>27</v>
      </c>
      <c r="I7523" t="str">
        <f t="shared" si="1174"/>
        <v>%1998-02-27%^^xsd:date</v>
      </c>
      <c r="J7523" t="str">
        <f t="shared" si="1175"/>
        <v/>
      </c>
      <c r="K7523" t="str">
        <f t="shared" si="1176"/>
        <v/>
      </c>
      <c r="L7523" t="str">
        <f t="shared" si="1177"/>
        <v/>
      </c>
      <c r="M7523" t="str">
        <f t="shared" si="1178"/>
        <v/>
      </c>
      <c r="N7523" t="str">
        <f t="shared" si="1179"/>
        <v>:8550 a crs:CommonwealthOrganisation ; schema:name %National Archives of Australia, Canberra Office% ; schema:startDate %1998-02-27%^^xsd:date ; time:hasTime [ time:hasBeginning [ time:inXSDDate %1998-02-27%^^xsd:date ]  ] .</v>
      </c>
    </row>
    <row r="7524" spans="1:14" x14ac:dyDescent="0.15">
      <c r="A7524" s="1" t="s">
        <v>15085</v>
      </c>
      <c r="B7524" s="1" t="s">
        <v>15086</v>
      </c>
      <c r="C7524" s="1">
        <v>19980225</v>
      </c>
      <c r="E7524" t="str">
        <f t="shared" si="1170"/>
        <v>8551</v>
      </c>
      <c r="F7524" t="str">
        <f t="shared" si="1171"/>
        <v>1998</v>
      </c>
      <c r="G7524" t="str">
        <f t="shared" si="1172"/>
        <v>02</v>
      </c>
      <c r="H7524" t="str">
        <f t="shared" si="1173"/>
        <v>25</v>
      </c>
      <c r="I7524" t="str">
        <f t="shared" si="1174"/>
        <v>%1998-02-25%^^xsd:date</v>
      </c>
      <c r="J7524" t="str">
        <f t="shared" si="1175"/>
        <v/>
      </c>
      <c r="K7524" t="str">
        <f t="shared" si="1176"/>
        <v/>
      </c>
      <c r="L7524" t="str">
        <f t="shared" si="1177"/>
        <v/>
      </c>
      <c r="M7524" t="str">
        <f t="shared" si="1178"/>
        <v/>
      </c>
      <c r="N7524" t="str">
        <f t="shared" si="1179"/>
        <v>:8551 a crs:CommonwealthOrganisation ; schema:name %Intellectual Property Australia, Central Office% ; schema:startDate %1998-02-25%^^xsd:date ; time:hasTime [ time:hasBeginning [ time:inXSDDate %1998-02-25%^^xsd:date ]  ] .</v>
      </c>
    </row>
    <row r="7525" spans="1:14" x14ac:dyDescent="0.15">
      <c r="A7525" s="1" t="s">
        <v>15087</v>
      </c>
      <c r="B7525" s="1" t="s">
        <v>15088</v>
      </c>
      <c r="C7525" s="1">
        <v>19980227</v>
      </c>
      <c r="E7525" t="str">
        <f t="shared" si="1170"/>
        <v>8552</v>
      </c>
      <c r="F7525" t="str">
        <f t="shared" si="1171"/>
        <v>1998</v>
      </c>
      <c r="G7525" t="str">
        <f t="shared" si="1172"/>
        <v>02</v>
      </c>
      <c r="H7525" t="str">
        <f t="shared" si="1173"/>
        <v>27</v>
      </c>
      <c r="I7525" t="str">
        <f t="shared" si="1174"/>
        <v>%1998-02-27%^^xsd:date</v>
      </c>
      <c r="J7525" t="str">
        <f t="shared" si="1175"/>
        <v/>
      </c>
      <c r="K7525" t="str">
        <f t="shared" si="1176"/>
        <v/>
      </c>
      <c r="L7525" t="str">
        <f t="shared" si="1177"/>
        <v/>
      </c>
      <c r="M7525" t="str">
        <f t="shared" si="1178"/>
        <v/>
      </c>
      <c r="N7525" t="str">
        <f t="shared" si="1179"/>
        <v>:8552 a crs:CommonwealthOrganisation ; schema:name %National Archives of Australia, Perth Office% ; schema:startDate %1998-02-27%^^xsd:date ; time:hasTime [ time:hasBeginning [ time:inXSDDate %1998-02-27%^^xsd:date ]  ] .</v>
      </c>
    </row>
    <row r="7526" spans="1:14" x14ac:dyDescent="0.15">
      <c r="A7526" s="1" t="s">
        <v>15089</v>
      </c>
      <c r="B7526" s="1" t="s">
        <v>15090</v>
      </c>
      <c r="C7526" s="1">
        <v>19980227</v>
      </c>
      <c r="E7526" t="str">
        <f t="shared" si="1170"/>
        <v>8553</v>
      </c>
      <c r="F7526" t="str">
        <f t="shared" si="1171"/>
        <v>1998</v>
      </c>
      <c r="G7526" t="str">
        <f t="shared" si="1172"/>
        <v>02</v>
      </c>
      <c r="H7526" t="str">
        <f t="shared" si="1173"/>
        <v>27</v>
      </c>
      <c r="I7526" t="str">
        <f t="shared" si="1174"/>
        <v>%1998-02-27%^^xsd:date</v>
      </c>
      <c r="J7526" t="str">
        <f t="shared" si="1175"/>
        <v/>
      </c>
      <c r="K7526" t="str">
        <f t="shared" si="1176"/>
        <v/>
      </c>
      <c r="L7526" t="str">
        <f t="shared" si="1177"/>
        <v/>
      </c>
      <c r="M7526" t="str">
        <f t="shared" si="1178"/>
        <v/>
      </c>
      <c r="N7526" t="str">
        <f t="shared" si="1179"/>
        <v>:8553 a crs:CommonwealthOrganisation ; schema:name %National Archives of Australia, Brisbane Office% ; schema:startDate %1998-02-27%^^xsd:date ; time:hasTime [ time:hasBeginning [ time:inXSDDate %1998-02-27%^^xsd:date ]  ] .</v>
      </c>
    </row>
    <row r="7527" spans="1:14" x14ac:dyDescent="0.15">
      <c r="A7527" s="1" t="s">
        <v>15091</v>
      </c>
      <c r="B7527" s="1" t="s">
        <v>15092</v>
      </c>
      <c r="C7527" s="1">
        <v>19980225</v>
      </c>
      <c r="E7527" t="str">
        <f t="shared" si="1170"/>
        <v>8554</v>
      </c>
      <c r="F7527" t="str">
        <f t="shared" si="1171"/>
        <v>1998</v>
      </c>
      <c r="G7527" t="str">
        <f t="shared" si="1172"/>
        <v>02</v>
      </c>
      <c r="H7527" t="str">
        <f t="shared" si="1173"/>
        <v>25</v>
      </c>
      <c r="I7527" t="str">
        <f t="shared" si="1174"/>
        <v>%1998-02-25%^^xsd:date</v>
      </c>
      <c r="J7527" t="str">
        <f t="shared" si="1175"/>
        <v/>
      </c>
      <c r="K7527" t="str">
        <f t="shared" si="1176"/>
        <v/>
      </c>
      <c r="L7527" t="str">
        <f t="shared" si="1177"/>
        <v/>
      </c>
      <c r="M7527" t="str">
        <f t="shared" si="1178"/>
        <v/>
      </c>
      <c r="N7527" t="str">
        <f t="shared" si="1179"/>
        <v>:8554 a crs:CommonwealthOrganisation ; schema:name %Intellectual Property Australia, Queensland% ; schema:startDate %1998-02-25%^^xsd:date ; time:hasTime [ time:hasBeginning [ time:inXSDDate %1998-02-25%^^xsd:date ]  ] .</v>
      </c>
    </row>
    <row r="7528" spans="1:14" x14ac:dyDescent="0.15">
      <c r="A7528" s="1" t="s">
        <v>15093</v>
      </c>
      <c r="B7528" s="1" t="s">
        <v>15094</v>
      </c>
      <c r="C7528" s="1">
        <v>19980225</v>
      </c>
      <c r="E7528" t="str">
        <f t="shared" si="1170"/>
        <v>8555</v>
      </c>
      <c r="F7528" t="str">
        <f t="shared" si="1171"/>
        <v>1998</v>
      </c>
      <c r="G7528" t="str">
        <f t="shared" si="1172"/>
        <v>02</v>
      </c>
      <c r="H7528" t="str">
        <f t="shared" si="1173"/>
        <v>25</v>
      </c>
      <c r="I7528" t="str">
        <f t="shared" si="1174"/>
        <v>%1998-02-25%^^xsd:date</v>
      </c>
      <c r="J7528" t="str">
        <f t="shared" si="1175"/>
        <v/>
      </c>
      <c r="K7528" t="str">
        <f t="shared" si="1176"/>
        <v/>
      </c>
      <c r="L7528" t="str">
        <f t="shared" si="1177"/>
        <v/>
      </c>
      <c r="M7528" t="str">
        <f t="shared" si="1178"/>
        <v/>
      </c>
      <c r="N7528" t="str">
        <f t="shared" si="1179"/>
        <v>:8555 a crs:CommonwealthOrganisation ; schema:name %Intellectual Property Australia, Western Australia% ; schema:startDate %1998-02-25%^^xsd:date ; time:hasTime [ time:hasBeginning [ time:inXSDDate %1998-02-25%^^xsd:date ]  ] .</v>
      </c>
    </row>
    <row r="7529" spans="1:14" x14ac:dyDescent="0.15">
      <c r="A7529" s="1" t="s">
        <v>15095</v>
      </c>
      <c r="B7529" s="1" t="s">
        <v>15096</v>
      </c>
      <c r="C7529" s="1">
        <v>19970701</v>
      </c>
      <c r="D7529" s="1">
        <v>19981021</v>
      </c>
      <c r="E7529" t="str">
        <f t="shared" si="1170"/>
        <v>8556</v>
      </c>
      <c r="F7529" t="str">
        <f t="shared" si="1171"/>
        <v>1997</v>
      </c>
      <c r="G7529" t="str">
        <f t="shared" si="1172"/>
        <v>07</v>
      </c>
      <c r="H7529" t="str">
        <f t="shared" si="1173"/>
        <v>01</v>
      </c>
      <c r="I7529" t="str">
        <f t="shared" si="1174"/>
        <v>%1997-07-01%^^xsd:date</v>
      </c>
      <c r="J7529" t="str">
        <f t="shared" si="1175"/>
        <v>1998</v>
      </c>
      <c r="K7529" t="str">
        <f t="shared" si="1176"/>
        <v>10</v>
      </c>
      <c r="L7529" t="str">
        <f t="shared" si="1177"/>
        <v>21</v>
      </c>
      <c r="M7529" t="str">
        <f t="shared" si="1178"/>
        <v>%1998-21-21%^^xsd:date</v>
      </c>
      <c r="N7529" t="str">
        <f t="shared" si="1179"/>
        <v>:8556 a crs:CommonwealthOrganisation ; schema:name %Department of Employment, Education, Training and Youth Affairs, Queensland State Office% ; schema:startDate %1997-07-01%^^xsd:date ; schema:endDate %1998-21-21%^^xsd:date ; time:hasTime [ time:hasBeginning [ time:inXSDDate %1997-07-01%^^xsd:date ]  ] .</v>
      </c>
    </row>
    <row r="7530" spans="1:14" x14ac:dyDescent="0.15">
      <c r="A7530" s="1" t="s">
        <v>15097</v>
      </c>
      <c r="B7530" s="1" t="s">
        <v>15098</v>
      </c>
      <c r="C7530" s="1">
        <v>19950101</v>
      </c>
      <c r="D7530" s="1">
        <v>19980430</v>
      </c>
      <c r="E7530" t="str">
        <f t="shared" si="1170"/>
        <v>8557</v>
      </c>
      <c r="F7530" t="str">
        <f t="shared" si="1171"/>
        <v>1995</v>
      </c>
      <c r="G7530" t="str">
        <f t="shared" si="1172"/>
        <v>01</v>
      </c>
      <c r="H7530" t="str">
        <f t="shared" si="1173"/>
        <v>01</v>
      </c>
      <c r="I7530" t="str">
        <f t="shared" si="1174"/>
        <v>%1995-01-01%^^xsd:date</v>
      </c>
      <c r="J7530" t="str">
        <f t="shared" si="1175"/>
        <v>1998</v>
      </c>
      <c r="K7530" t="str">
        <f t="shared" si="1176"/>
        <v>04</v>
      </c>
      <c r="L7530" t="str">
        <f t="shared" si="1177"/>
        <v>30</v>
      </c>
      <c r="M7530" t="str">
        <f t="shared" si="1178"/>
        <v>%1998-30-30%^^xsd:date</v>
      </c>
      <c r="N7530" t="str">
        <f t="shared" si="1179"/>
        <v>:8557 a crs:CommonwealthOrganisation ; schema:name %Australian Multimedia Enterprise Limited% ; schema:startDate %1995-01-01%^^xsd:date ; schema:endDate %1998-30-30%^^xsd:date ; time:hasTime [ time:hasBeginning [ time:inXSDDate %1995-01-01%^^xsd:date ]  ] .</v>
      </c>
    </row>
    <row r="7531" spans="1:14" x14ac:dyDescent="0.15">
      <c r="A7531" s="1" t="s">
        <v>15099</v>
      </c>
      <c r="B7531" s="1" t="s">
        <v>15100</v>
      </c>
      <c r="C7531" s="1">
        <v>19980227</v>
      </c>
      <c r="E7531" t="str">
        <f t="shared" si="1170"/>
        <v>8558</v>
      </c>
      <c r="F7531" t="str">
        <f t="shared" si="1171"/>
        <v>1998</v>
      </c>
      <c r="G7531" t="str">
        <f t="shared" si="1172"/>
        <v>02</v>
      </c>
      <c r="H7531" t="str">
        <f t="shared" si="1173"/>
        <v>27</v>
      </c>
      <c r="I7531" t="str">
        <f t="shared" si="1174"/>
        <v>%1998-02-27%^^xsd:date</v>
      </c>
      <c r="J7531" t="str">
        <f t="shared" si="1175"/>
        <v/>
      </c>
      <c r="K7531" t="str">
        <f t="shared" si="1176"/>
        <v/>
      </c>
      <c r="L7531" t="str">
        <f t="shared" si="1177"/>
        <v/>
      </c>
      <c r="M7531" t="str">
        <f t="shared" si="1178"/>
        <v/>
      </c>
      <c r="N7531" t="str">
        <f t="shared" si="1179"/>
        <v>:8558 a crs:CommonwealthOrganisation ; schema:name %National Archives of Australia, Darwin Office% ; schema:startDate %1998-02-27%^^xsd:date ; time:hasTime [ time:hasBeginning [ time:inXSDDate %1998-02-27%^^xsd:date ]  ] .</v>
      </c>
    </row>
    <row r="7532" spans="1:14" x14ac:dyDescent="0.15">
      <c r="A7532" s="1" t="s">
        <v>15101</v>
      </c>
      <c r="B7532" s="1" t="s">
        <v>15102</v>
      </c>
      <c r="C7532" s="1">
        <v>19980227</v>
      </c>
      <c r="E7532" t="str">
        <f t="shared" si="1170"/>
        <v>8559</v>
      </c>
      <c r="F7532" t="str">
        <f t="shared" si="1171"/>
        <v>1998</v>
      </c>
      <c r="G7532" t="str">
        <f t="shared" si="1172"/>
        <v>02</v>
      </c>
      <c r="H7532" t="str">
        <f t="shared" si="1173"/>
        <v>27</v>
      </c>
      <c r="I7532" t="str">
        <f t="shared" si="1174"/>
        <v>%1998-02-27%^^xsd:date</v>
      </c>
      <c r="J7532" t="str">
        <f t="shared" si="1175"/>
        <v/>
      </c>
      <c r="K7532" t="str">
        <f t="shared" si="1176"/>
        <v/>
      </c>
      <c r="L7532" t="str">
        <f t="shared" si="1177"/>
        <v/>
      </c>
      <c r="M7532" t="str">
        <f t="shared" si="1178"/>
        <v/>
      </c>
      <c r="N7532" t="str">
        <f t="shared" si="1179"/>
        <v>:8559 a crs:CommonwealthOrganisation ; schema:name %National Archives of Australia, Sydney Office% ; schema:startDate %1998-02-27%^^xsd:date ; time:hasTime [ time:hasBeginning [ time:inXSDDate %1998-02-27%^^xsd:date ]  ] .</v>
      </c>
    </row>
    <row r="7533" spans="1:14" x14ac:dyDescent="0.15">
      <c r="A7533" s="1" t="s">
        <v>15103</v>
      </c>
      <c r="B7533" s="1" t="s">
        <v>15104</v>
      </c>
      <c r="C7533" s="1">
        <v>19601101</v>
      </c>
      <c r="D7533" s="1">
        <v>20140299</v>
      </c>
      <c r="E7533" t="str">
        <f t="shared" si="1170"/>
        <v>0856</v>
      </c>
      <c r="F7533" t="str">
        <f t="shared" si="1171"/>
        <v>1960</v>
      </c>
      <c r="G7533" t="str">
        <f t="shared" si="1172"/>
        <v>11</v>
      </c>
      <c r="H7533" t="str">
        <f t="shared" si="1173"/>
        <v>01</v>
      </c>
      <c r="I7533" t="str">
        <f t="shared" si="1174"/>
        <v>%1960-11-01%^^xsd:date</v>
      </c>
      <c r="J7533" t="str">
        <f t="shared" si="1175"/>
        <v>2014</v>
      </c>
      <c r="K7533" t="str">
        <f t="shared" si="1176"/>
        <v>02</v>
      </c>
      <c r="L7533" t="str">
        <f t="shared" si="1177"/>
        <v>99</v>
      </c>
      <c r="M7533" t="str">
        <f t="shared" si="1178"/>
        <v>%2014-99-99%^^xsd:date</v>
      </c>
      <c r="N7533" t="str">
        <f t="shared" si="1179"/>
        <v>:0856 a crs:CommonwealthOrganisation ; schema:name %Sub-Collector of Customs, Canberra% ; schema:startDate %1960-11-01%^^xsd:date ; schema:endDate %2014-99-99%^^xsd:date ; time:hasTime [ time:hasBeginning [ time:inXSDDate %1960-11-01%^^xsd:date ]  ] .</v>
      </c>
    </row>
    <row r="7534" spans="1:14" x14ac:dyDescent="0.15">
      <c r="A7534" s="1" t="s">
        <v>15105</v>
      </c>
      <c r="B7534" s="1" t="s">
        <v>15106</v>
      </c>
      <c r="C7534" s="1">
        <v>19880101</v>
      </c>
      <c r="D7534" s="1">
        <v>19980701</v>
      </c>
      <c r="E7534" t="str">
        <f t="shared" si="1170"/>
        <v>8560</v>
      </c>
      <c r="F7534" t="str">
        <f t="shared" si="1171"/>
        <v>1988</v>
      </c>
      <c r="G7534" t="str">
        <f t="shared" si="1172"/>
        <v>01</v>
      </c>
      <c r="H7534" t="str">
        <f t="shared" si="1173"/>
        <v>01</v>
      </c>
      <c r="I7534" t="str">
        <f t="shared" si="1174"/>
        <v>%1988-01-01%^^xsd:date</v>
      </c>
      <c r="J7534" t="str">
        <f t="shared" si="1175"/>
        <v>1998</v>
      </c>
      <c r="K7534" t="str">
        <f t="shared" si="1176"/>
        <v>07</v>
      </c>
      <c r="L7534" t="str">
        <f t="shared" si="1177"/>
        <v>01</v>
      </c>
      <c r="M7534" t="str">
        <f t="shared" si="1178"/>
        <v>%1998-01-01%^^xsd:date</v>
      </c>
      <c r="N7534" t="str">
        <f t="shared" si="1179"/>
        <v>:8560 a crs:CommonwealthOrganisation ; schema:name %Federal Airports Corporation, Essendon Airport, Victoria% ; schema:startDate %1988-01-01%^^xsd:date ; schema:endDate %1998-01-01%^^xsd:date ; time:hasTime [ time:hasBeginning [ time:inXSDDate %1988-01-01%^^xsd:date ]  ] .</v>
      </c>
    </row>
    <row r="7535" spans="1:14" x14ac:dyDescent="0.15">
      <c r="A7535" s="1" t="s">
        <v>15107</v>
      </c>
      <c r="B7535" s="1" t="s">
        <v>15108</v>
      </c>
      <c r="C7535" s="1">
        <v>19980225</v>
      </c>
      <c r="E7535" t="str">
        <f t="shared" si="1170"/>
        <v>8561</v>
      </c>
      <c r="F7535" t="str">
        <f t="shared" si="1171"/>
        <v>1998</v>
      </c>
      <c r="G7535" t="str">
        <f t="shared" si="1172"/>
        <v>02</v>
      </c>
      <c r="H7535" t="str">
        <f t="shared" si="1173"/>
        <v>25</v>
      </c>
      <c r="I7535" t="str">
        <f t="shared" si="1174"/>
        <v>%1998-02-25%^^xsd:date</v>
      </c>
      <c r="J7535" t="str">
        <f t="shared" si="1175"/>
        <v/>
      </c>
      <c r="K7535" t="str">
        <f t="shared" si="1176"/>
        <v/>
      </c>
      <c r="L7535" t="str">
        <f t="shared" si="1177"/>
        <v/>
      </c>
      <c r="M7535" t="str">
        <f t="shared" si="1178"/>
        <v/>
      </c>
      <c r="N7535" t="str">
        <f t="shared" si="1179"/>
        <v>:8561 a crs:CommonwealthOrganisation ; schema:name %Intellectual Property Australia, New South Wales% ; schema:startDate %1998-02-25%^^xsd:date ; time:hasTime [ time:hasBeginning [ time:inXSDDate %1998-02-25%^^xsd:date ]  ] .</v>
      </c>
    </row>
    <row r="7536" spans="1:14" x14ac:dyDescent="0.15">
      <c r="A7536" s="1" t="s">
        <v>15109</v>
      </c>
      <c r="B7536" s="1" t="s">
        <v>15110</v>
      </c>
      <c r="C7536" s="1">
        <v>19980227</v>
      </c>
      <c r="E7536" t="str">
        <f t="shared" si="1170"/>
        <v>8562</v>
      </c>
      <c r="F7536" t="str">
        <f t="shared" si="1171"/>
        <v>1998</v>
      </c>
      <c r="G7536" t="str">
        <f t="shared" si="1172"/>
        <v>02</v>
      </c>
      <c r="H7536" t="str">
        <f t="shared" si="1173"/>
        <v>27</v>
      </c>
      <c r="I7536" t="str">
        <f t="shared" si="1174"/>
        <v>%1998-02-27%^^xsd:date</v>
      </c>
      <c r="J7536" t="str">
        <f t="shared" si="1175"/>
        <v/>
      </c>
      <c r="K7536" t="str">
        <f t="shared" si="1176"/>
        <v/>
      </c>
      <c r="L7536" t="str">
        <f t="shared" si="1177"/>
        <v/>
      </c>
      <c r="M7536" t="str">
        <f t="shared" si="1178"/>
        <v/>
      </c>
      <c r="N7536" t="str">
        <f t="shared" si="1179"/>
        <v>:8562 a crs:CommonwealthOrganisation ; schema:name %National Archives of Australia, Hobart Office% ; schema:startDate %1998-02-27%^^xsd:date ; time:hasTime [ time:hasBeginning [ time:inXSDDate %1998-02-27%^^xsd:date ]  ] .</v>
      </c>
    </row>
    <row r="7537" spans="1:14" x14ac:dyDescent="0.15">
      <c r="A7537" s="1" t="s">
        <v>15111</v>
      </c>
      <c r="B7537" s="1" t="s">
        <v>15112</v>
      </c>
      <c r="C7537" s="1">
        <v>19980225</v>
      </c>
      <c r="E7537" t="str">
        <f t="shared" si="1170"/>
        <v>8563</v>
      </c>
      <c r="F7537" t="str">
        <f t="shared" si="1171"/>
        <v>1998</v>
      </c>
      <c r="G7537" t="str">
        <f t="shared" si="1172"/>
        <v>02</v>
      </c>
      <c r="H7537" t="str">
        <f t="shared" si="1173"/>
        <v>25</v>
      </c>
      <c r="I7537" t="str">
        <f t="shared" si="1174"/>
        <v>%1998-02-25%^^xsd:date</v>
      </c>
      <c r="J7537" t="str">
        <f t="shared" si="1175"/>
        <v/>
      </c>
      <c r="K7537" t="str">
        <f t="shared" si="1176"/>
        <v/>
      </c>
      <c r="L7537" t="str">
        <f t="shared" si="1177"/>
        <v/>
      </c>
      <c r="M7537" t="str">
        <f t="shared" si="1178"/>
        <v/>
      </c>
      <c r="N7537" t="str">
        <f t="shared" si="1179"/>
        <v>:8563 a crs:CommonwealthOrganisation ; schema:name %Intellectual Property Australia, Tasmania% ; schema:startDate %1998-02-25%^^xsd:date ; time:hasTime [ time:hasBeginning [ time:inXSDDate %1998-02-25%^^xsd:date ]  ] .</v>
      </c>
    </row>
    <row r="7538" spans="1:14" x14ac:dyDescent="0.15">
      <c r="A7538" s="1" t="s">
        <v>15113</v>
      </c>
      <c r="B7538" s="1" t="s">
        <v>15114</v>
      </c>
      <c r="C7538" s="1">
        <v>19880101</v>
      </c>
      <c r="D7538" s="1">
        <v>19980619</v>
      </c>
      <c r="E7538" t="str">
        <f t="shared" si="1170"/>
        <v>8564</v>
      </c>
      <c r="F7538" t="str">
        <f t="shared" si="1171"/>
        <v>1988</v>
      </c>
      <c r="G7538" t="str">
        <f t="shared" si="1172"/>
        <v>01</v>
      </c>
      <c r="H7538" t="str">
        <f t="shared" si="1173"/>
        <v>01</v>
      </c>
      <c r="I7538" t="str">
        <f t="shared" si="1174"/>
        <v>%1988-01-01%^^xsd:date</v>
      </c>
      <c r="J7538" t="str">
        <f t="shared" si="1175"/>
        <v>1998</v>
      </c>
      <c r="K7538" t="str">
        <f t="shared" si="1176"/>
        <v>06</v>
      </c>
      <c r="L7538" t="str">
        <f t="shared" si="1177"/>
        <v>19</v>
      </c>
      <c r="M7538" t="str">
        <f t="shared" si="1178"/>
        <v>%1998-19-19%^^xsd:date</v>
      </c>
      <c r="N7538" t="str">
        <f t="shared" si="1179"/>
        <v>:8564 a crs:CommonwealthOrganisation ; schema:name %Federal Airports Corporation, Moorabbin Airport, Victoria% ; schema:startDate %1988-01-01%^^xsd:date ; schema:endDate %1998-19-19%^^xsd:date ; time:hasTime [ time:hasBeginning [ time:inXSDDate %1988-01-01%^^xsd:date ]  ] .</v>
      </c>
    </row>
    <row r="7539" spans="1:14" x14ac:dyDescent="0.15">
      <c r="A7539" s="1" t="s">
        <v>15115</v>
      </c>
      <c r="B7539" s="1" t="s">
        <v>15116</v>
      </c>
      <c r="C7539" s="1">
        <v>19980227</v>
      </c>
      <c r="E7539" t="str">
        <f t="shared" si="1170"/>
        <v>8565</v>
      </c>
      <c r="F7539" t="str">
        <f t="shared" si="1171"/>
        <v>1998</v>
      </c>
      <c r="G7539" t="str">
        <f t="shared" si="1172"/>
        <v>02</v>
      </c>
      <c r="H7539" t="str">
        <f t="shared" si="1173"/>
        <v>27</v>
      </c>
      <c r="I7539" t="str">
        <f t="shared" si="1174"/>
        <v>%1998-02-27%^^xsd:date</v>
      </c>
      <c r="J7539" t="str">
        <f t="shared" si="1175"/>
        <v/>
      </c>
      <c r="K7539" t="str">
        <f t="shared" si="1176"/>
        <v/>
      </c>
      <c r="L7539" t="str">
        <f t="shared" si="1177"/>
        <v/>
      </c>
      <c r="M7539" t="str">
        <f t="shared" si="1178"/>
        <v/>
      </c>
      <c r="N7539" t="str">
        <f t="shared" si="1179"/>
        <v>:8565 a crs:CommonwealthOrganisation ; schema:name %National Archives of Australia, Adelaide Office% ; schema:startDate %1998-02-27%^^xsd:date ; time:hasTime [ time:hasBeginning [ time:inXSDDate %1998-02-27%^^xsd:date ]  ] .</v>
      </c>
    </row>
    <row r="7540" spans="1:14" x14ac:dyDescent="0.15">
      <c r="A7540" s="1" t="s">
        <v>15117</v>
      </c>
      <c r="B7540" s="1" t="s">
        <v>15118</v>
      </c>
      <c r="C7540" s="1">
        <v>19980225</v>
      </c>
      <c r="D7540" s="1">
        <v>20091012</v>
      </c>
      <c r="E7540" t="str">
        <f t="shared" si="1170"/>
        <v>8566</v>
      </c>
      <c r="F7540" t="str">
        <f t="shared" si="1171"/>
        <v>1998</v>
      </c>
      <c r="G7540" t="str">
        <f t="shared" si="1172"/>
        <v>02</v>
      </c>
      <c r="H7540" t="str">
        <f t="shared" si="1173"/>
        <v>25</v>
      </c>
      <c r="I7540" t="str">
        <f t="shared" si="1174"/>
        <v>%1998-02-25%^^xsd:date</v>
      </c>
      <c r="J7540" t="str">
        <f t="shared" si="1175"/>
        <v>2009</v>
      </c>
      <c r="K7540" t="str">
        <f t="shared" si="1176"/>
        <v>10</v>
      </c>
      <c r="L7540" t="str">
        <f t="shared" si="1177"/>
        <v>12</v>
      </c>
      <c r="M7540" t="str">
        <f t="shared" si="1178"/>
        <v>%2009-12-12%^^xsd:date</v>
      </c>
      <c r="N7540" t="str">
        <f t="shared" si="1179"/>
        <v>:8566 a crs:CommonwealthOrganisation ; schema:name %Intellectual Property Australia, South Australia% ; schema:startDate %1998-02-25%^^xsd:date ; schema:endDate %2009-12-12%^^xsd:date ; time:hasTime [ time:hasBeginning [ time:inXSDDate %1998-02-25%^^xsd:date ]  ] .</v>
      </c>
    </row>
    <row r="7541" spans="1:14" x14ac:dyDescent="0.15">
      <c r="A7541" s="1" t="s">
        <v>15119</v>
      </c>
      <c r="B7541" s="1" t="s">
        <v>15120</v>
      </c>
      <c r="C7541" s="1">
        <v>19970718</v>
      </c>
      <c r="D7541" s="1">
        <v>20070630</v>
      </c>
      <c r="E7541" t="str">
        <f t="shared" si="1170"/>
        <v>8567</v>
      </c>
      <c r="F7541" t="str">
        <f t="shared" si="1171"/>
        <v>1997</v>
      </c>
      <c r="G7541" t="str">
        <f t="shared" si="1172"/>
        <v>07</v>
      </c>
      <c r="H7541" t="str">
        <f t="shared" si="1173"/>
        <v>18</v>
      </c>
      <c r="I7541" t="str">
        <f t="shared" si="1174"/>
        <v>%1997-07-18%^^xsd:date</v>
      </c>
      <c r="J7541" t="str">
        <f t="shared" si="1175"/>
        <v>2007</v>
      </c>
      <c r="K7541" t="str">
        <f t="shared" si="1176"/>
        <v>06</v>
      </c>
      <c r="L7541" t="str">
        <f t="shared" si="1177"/>
        <v>30</v>
      </c>
      <c r="M7541" t="str">
        <f t="shared" si="1178"/>
        <v>%2007-30-30%^^xsd:date</v>
      </c>
      <c r="N7541" t="str">
        <f t="shared" si="1179"/>
        <v>:8567 a crs:CommonwealthOrganisation ; schema:name %Office of the Employment Advocate, Victorian Regional Office% ; schema:startDate %1997-07-18%^^xsd:date ; schema:endDate %2007-30-30%^^xsd:date ; time:hasTime [ time:hasBeginning [ time:inXSDDate %1997-07-18%^^xsd:date ]  ] .</v>
      </c>
    </row>
    <row r="7542" spans="1:14" x14ac:dyDescent="0.15">
      <c r="A7542" s="1" t="s">
        <v>15121</v>
      </c>
      <c r="B7542" s="1" t="s">
        <v>15122</v>
      </c>
      <c r="C7542" s="1">
        <v>19970804</v>
      </c>
      <c r="E7542" t="str">
        <f t="shared" si="1170"/>
        <v>8568</v>
      </c>
      <c r="F7542" t="str">
        <f t="shared" si="1171"/>
        <v>1997</v>
      </c>
      <c r="G7542" t="str">
        <f t="shared" si="1172"/>
        <v>08</v>
      </c>
      <c r="H7542" t="str">
        <f t="shared" si="1173"/>
        <v>04</v>
      </c>
      <c r="I7542" t="str">
        <f t="shared" si="1174"/>
        <v>%1997-08-04%^^xsd:date</v>
      </c>
      <c r="J7542" t="str">
        <f t="shared" si="1175"/>
        <v/>
      </c>
      <c r="K7542" t="str">
        <f t="shared" si="1176"/>
        <v/>
      </c>
      <c r="L7542" t="str">
        <f t="shared" si="1177"/>
        <v/>
      </c>
      <c r="M7542" t="str">
        <f t="shared" si="1178"/>
        <v/>
      </c>
      <c r="N7542" t="str">
        <f t="shared" si="1179"/>
        <v>:8568 a crs:CommonwealthOrganisation ; schema:name %Employment National Limited, Head Office% ; schema:startDate %1997-08-04%^^xsd:date ; time:hasTime [ time:hasBeginning [ time:inXSDDate %1997-08-04%^^xsd:date ]  ] .</v>
      </c>
    </row>
    <row r="7543" spans="1:14" x14ac:dyDescent="0.15">
      <c r="A7543" s="1" t="s">
        <v>15123</v>
      </c>
      <c r="B7543" s="1" t="s">
        <v>15124</v>
      </c>
      <c r="C7543" s="1">
        <v>19301218</v>
      </c>
      <c r="D7543" s="1">
        <v>19880101</v>
      </c>
      <c r="E7543" t="str">
        <f t="shared" si="1170"/>
        <v>8569</v>
      </c>
      <c r="F7543" t="str">
        <f t="shared" si="1171"/>
        <v>1930</v>
      </c>
      <c r="G7543" t="str">
        <f t="shared" si="1172"/>
        <v>12</v>
      </c>
      <c r="H7543" t="str">
        <f t="shared" si="1173"/>
        <v>18</v>
      </c>
      <c r="I7543" t="str">
        <f t="shared" si="1174"/>
        <v>%1930-12-18%^^xsd:date</v>
      </c>
      <c r="J7543" t="str">
        <f t="shared" si="1175"/>
        <v>1988</v>
      </c>
      <c r="K7543" t="str">
        <f t="shared" si="1176"/>
        <v>01</v>
      </c>
      <c r="L7543" t="str">
        <f t="shared" si="1177"/>
        <v>01</v>
      </c>
      <c r="M7543" t="str">
        <f t="shared" si="1178"/>
        <v>%1988-01-01%^^xsd:date</v>
      </c>
      <c r="N7543" t="str">
        <f t="shared" si="1179"/>
        <v>:8569 a crs:CommonwealthOrganisation ; schema:name %Launceston Airport% ; schema:startDate %1930-12-18%^^xsd:date ; schema:endDate %1988-01-01%^^xsd:date ; time:hasTime [ time:hasBeginning [ time:inXSDDate %1930-12-18%^^xsd:date ]  ] .</v>
      </c>
    </row>
    <row r="7544" spans="1:14" x14ac:dyDescent="0.15">
      <c r="A7544" s="1" t="s">
        <v>15125</v>
      </c>
      <c r="B7544" s="1" t="s">
        <v>15126</v>
      </c>
      <c r="C7544" s="1">
        <v>19370101</v>
      </c>
      <c r="D7544" s="1">
        <v>19731130</v>
      </c>
      <c r="E7544" t="str">
        <f t="shared" si="1170"/>
        <v>0857</v>
      </c>
      <c r="F7544" t="str">
        <f t="shared" si="1171"/>
        <v>1937</v>
      </c>
      <c r="G7544" t="str">
        <f t="shared" si="1172"/>
        <v>01</v>
      </c>
      <c r="H7544" t="str">
        <f t="shared" si="1173"/>
        <v>01</v>
      </c>
      <c r="I7544" t="str">
        <f t="shared" si="1174"/>
        <v>%1937-01-01%^^xsd:date</v>
      </c>
      <c r="J7544" t="str">
        <f t="shared" si="1175"/>
        <v>1973</v>
      </c>
      <c r="K7544" t="str">
        <f t="shared" si="1176"/>
        <v>11</v>
      </c>
      <c r="L7544" t="str">
        <f t="shared" si="1177"/>
        <v>30</v>
      </c>
      <c r="M7544" t="str">
        <f t="shared" si="1178"/>
        <v>%1973-30-30%^^xsd:date</v>
      </c>
      <c r="N7544" t="str">
        <f t="shared" si="1179"/>
        <v>:0857 a crs:CommonwealthOrganisation ; schema:name %Jervis Bay Office% ; schema:startDate %1937-01-01%^^xsd:date ; schema:endDate %1973-30-30%^^xsd:date ; time:hasTime [ time:hasBeginning [ time:inXSDDate %1937-01-01%^^xsd:date ]  ] .</v>
      </c>
    </row>
    <row r="7545" spans="1:14" x14ac:dyDescent="0.15">
      <c r="A7545" s="1" t="s">
        <v>15127</v>
      </c>
      <c r="B7545" s="1" t="s">
        <v>15128</v>
      </c>
      <c r="C7545" s="1">
        <v>19980701</v>
      </c>
      <c r="E7545" t="str">
        <f t="shared" si="1170"/>
        <v>8570</v>
      </c>
      <c r="F7545" t="str">
        <f t="shared" si="1171"/>
        <v>1998</v>
      </c>
      <c r="G7545" t="str">
        <f t="shared" si="1172"/>
        <v>07</v>
      </c>
      <c r="H7545" t="str">
        <f t="shared" si="1173"/>
        <v>01</v>
      </c>
      <c r="I7545" t="str">
        <f t="shared" si="1174"/>
        <v>%1998-07-01%^^xsd:date</v>
      </c>
      <c r="J7545" t="str">
        <f t="shared" si="1175"/>
        <v/>
      </c>
      <c r="K7545" t="str">
        <f t="shared" si="1176"/>
        <v/>
      </c>
      <c r="L7545" t="str">
        <f t="shared" si="1177"/>
        <v/>
      </c>
      <c r="M7545" t="str">
        <f t="shared" si="1178"/>
        <v/>
      </c>
      <c r="N7545" t="str">
        <f t="shared" si="1179"/>
        <v>:8570 a crs:CommonwealthOrganisation ; schema:name %Australian Securities and Investments Commission, National Office, Melbourne% ; schema:startDate %1998-07-01%^^xsd:date ; time:hasTime [ time:hasBeginning [ time:inXSDDate %1998-07-01%^^xsd:date ]  ] .</v>
      </c>
    </row>
    <row r="7546" spans="1:14" x14ac:dyDescent="0.15">
      <c r="A7546" s="1" t="s">
        <v>15129</v>
      </c>
      <c r="B7546" s="1" t="s">
        <v>15130</v>
      </c>
      <c r="C7546" s="1">
        <v>19980701</v>
      </c>
      <c r="E7546" t="str">
        <f t="shared" si="1170"/>
        <v>8571</v>
      </c>
      <c r="F7546" t="str">
        <f t="shared" si="1171"/>
        <v>1998</v>
      </c>
      <c r="G7546" t="str">
        <f t="shared" si="1172"/>
        <v>07</v>
      </c>
      <c r="H7546" t="str">
        <f t="shared" si="1173"/>
        <v>01</v>
      </c>
      <c r="I7546" t="str">
        <f t="shared" si="1174"/>
        <v>%1998-07-01%^^xsd:date</v>
      </c>
      <c r="J7546" t="str">
        <f t="shared" si="1175"/>
        <v/>
      </c>
      <c r="K7546" t="str">
        <f t="shared" si="1176"/>
        <v/>
      </c>
      <c r="L7546" t="str">
        <f t="shared" si="1177"/>
        <v/>
      </c>
      <c r="M7546" t="str">
        <f t="shared" si="1178"/>
        <v/>
      </c>
      <c r="N7546" t="str">
        <f t="shared" si="1179"/>
        <v>:8571 a crs:CommonwealthOrganisation ; schema:name %Australian Securities and Investments Commission, National Office, Sydney% ; schema:startDate %1998-07-01%^^xsd:date ; time:hasTime [ time:hasBeginning [ time:inXSDDate %1998-07-01%^^xsd:date ]  ] .</v>
      </c>
    </row>
    <row r="7547" spans="1:14" x14ac:dyDescent="0.15">
      <c r="A7547" s="1" t="s">
        <v>15131</v>
      </c>
      <c r="B7547" s="1" t="s">
        <v>15132</v>
      </c>
      <c r="C7547" s="1">
        <v>19980701</v>
      </c>
      <c r="E7547" t="str">
        <f t="shared" si="1170"/>
        <v>8572</v>
      </c>
      <c r="F7547" t="str">
        <f t="shared" si="1171"/>
        <v>1998</v>
      </c>
      <c r="G7547" t="str">
        <f t="shared" si="1172"/>
        <v>07</v>
      </c>
      <c r="H7547" t="str">
        <f t="shared" si="1173"/>
        <v>01</v>
      </c>
      <c r="I7547" t="str">
        <f t="shared" si="1174"/>
        <v>%1998-07-01%^^xsd:date</v>
      </c>
      <c r="J7547" t="str">
        <f t="shared" si="1175"/>
        <v/>
      </c>
      <c r="K7547" t="str">
        <f t="shared" si="1176"/>
        <v/>
      </c>
      <c r="L7547" t="str">
        <f t="shared" si="1177"/>
        <v/>
      </c>
      <c r="M7547" t="str">
        <f t="shared" si="1178"/>
        <v/>
      </c>
      <c r="N7547" t="str">
        <f t="shared" si="1179"/>
        <v>:8572 a crs:CommonwealthOrganisation ; schema:name %Australian Prudential Regulation Authority, Head Office% ; schema:startDate %1998-07-01%^^xsd:date ; time:hasTime [ time:hasBeginning [ time:inXSDDate %1998-07-01%^^xsd:date ]  ] .</v>
      </c>
    </row>
    <row r="7548" spans="1:14" x14ac:dyDescent="0.15">
      <c r="A7548" s="1" t="s">
        <v>15133</v>
      </c>
      <c r="B7548" s="1" t="s">
        <v>15134</v>
      </c>
      <c r="C7548" s="1">
        <v>19970701</v>
      </c>
      <c r="E7548" t="str">
        <f t="shared" si="1170"/>
        <v>8573</v>
      </c>
      <c r="F7548" t="str">
        <f t="shared" si="1171"/>
        <v>1997</v>
      </c>
      <c r="G7548" t="str">
        <f t="shared" si="1172"/>
        <v>07</v>
      </c>
      <c r="H7548" t="str">
        <f t="shared" si="1173"/>
        <v>01</v>
      </c>
      <c r="I7548" t="str">
        <f t="shared" si="1174"/>
        <v>%1997-07-01%^^xsd:date</v>
      </c>
      <c r="J7548" t="str">
        <f t="shared" si="1175"/>
        <v/>
      </c>
      <c r="K7548" t="str">
        <f t="shared" si="1176"/>
        <v/>
      </c>
      <c r="L7548" t="str">
        <f t="shared" si="1177"/>
        <v/>
      </c>
      <c r="M7548" t="str">
        <f t="shared" si="1178"/>
        <v/>
      </c>
      <c r="N7548" t="str">
        <f t="shared" si="1179"/>
        <v>:8573 a crs:CommonwealthOrganisation ; schema:name %Health Services Australia Limited, Sydney Office% ; schema:startDate %1997-07-01%^^xsd:date ; time:hasTime [ time:hasBeginning [ time:inXSDDate %1997-07-01%^^xsd:date ]  ] .</v>
      </c>
    </row>
    <row r="7549" spans="1:14" x14ac:dyDescent="0.15">
      <c r="A7549" s="1" t="s">
        <v>15135</v>
      </c>
      <c r="B7549" s="1" t="s">
        <v>15136</v>
      </c>
      <c r="C7549" s="1">
        <v>19980227</v>
      </c>
      <c r="E7549" t="str">
        <f t="shared" si="1170"/>
        <v>8575</v>
      </c>
      <c r="F7549" t="str">
        <f t="shared" si="1171"/>
        <v>1998</v>
      </c>
      <c r="G7549" t="str">
        <f t="shared" si="1172"/>
        <v>02</v>
      </c>
      <c r="H7549" t="str">
        <f t="shared" si="1173"/>
        <v>27</v>
      </c>
      <c r="I7549" t="str">
        <f t="shared" si="1174"/>
        <v>%1998-02-27%^^xsd:date</v>
      </c>
      <c r="J7549" t="str">
        <f t="shared" si="1175"/>
        <v/>
      </c>
      <c r="K7549" t="str">
        <f t="shared" si="1176"/>
        <v/>
      </c>
      <c r="L7549" t="str">
        <f t="shared" si="1177"/>
        <v/>
      </c>
      <c r="M7549" t="str">
        <f t="shared" si="1178"/>
        <v/>
      </c>
      <c r="N7549" t="str">
        <f t="shared" si="1179"/>
        <v>:8575 a crs:CommonwealthOrganisation ; schema:name %National Archives of Australia Advisory Council% ; schema:startDate %1998-02-27%^^xsd:date ; time:hasTime [ time:hasBeginning [ time:inXSDDate %1998-02-27%^^xsd:date ]  ] .</v>
      </c>
    </row>
    <row r="7550" spans="1:14" x14ac:dyDescent="0.15">
      <c r="A7550" s="1" t="s">
        <v>15137</v>
      </c>
      <c r="B7550" s="1" t="s">
        <v>15138</v>
      </c>
      <c r="C7550" s="1">
        <v>19980701</v>
      </c>
      <c r="E7550" t="str">
        <f t="shared" si="1170"/>
        <v>8576</v>
      </c>
      <c r="F7550" t="str">
        <f t="shared" si="1171"/>
        <v>1998</v>
      </c>
      <c r="G7550" t="str">
        <f t="shared" si="1172"/>
        <v>07</v>
      </c>
      <c r="H7550" t="str">
        <f t="shared" si="1173"/>
        <v>01</v>
      </c>
      <c r="I7550" t="str">
        <f t="shared" si="1174"/>
        <v>%1998-07-01%^^xsd:date</v>
      </c>
      <c r="J7550" t="str">
        <f t="shared" si="1175"/>
        <v/>
      </c>
      <c r="K7550" t="str">
        <f t="shared" si="1176"/>
        <v/>
      </c>
      <c r="L7550" t="str">
        <f t="shared" si="1177"/>
        <v/>
      </c>
      <c r="M7550" t="str">
        <f t="shared" si="1178"/>
        <v/>
      </c>
      <c r="N7550" t="str">
        <f t="shared" si="1179"/>
        <v>:8576 a crs:CommonwealthOrganisation ; schema:name %Australian Securities and Investments Commission, Regional Office, Queensland% ; schema:startDate %1998-07-01%^^xsd:date ; time:hasTime [ time:hasBeginning [ time:inXSDDate %1998-07-01%^^xsd:date ]  ] .</v>
      </c>
    </row>
    <row r="7551" spans="1:14" x14ac:dyDescent="0.15">
      <c r="A7551" s="1" t="s">
        <v>15139</v>
      </c>
      <c r="B7551" s="1" t="s">
        <v>15140</v>
      </c>
      <c r="C7551" s="1">
        <v>19980701</v>
      </c>
      <c r="E7551" t="str">
        <f t="shared" si="1170"/>
        <v>8577</v>
      </c>
      <c r="F7551" t="str">
        <f t="shared" si="1171"/>
        <v>1998</v>
      </c>
      <c r="G7551" t="str">
        <f t="shared" si="1172"/>
        <v>07</v>
      </c>
      <c r="H7551" t="str">
        <f t="shared" si="1173"/>
        <v>01</v>
      </c>
      <c r="I7551" t="str">
        <f t="shared" si="1174"/>
        <v>%1998-07-01%^^xsd:date</v>
      </c>
      <c r="J7551" t="str">
        <f t="shared" si="1175"/>
        <v/>
      </c>
      <c r="K7551" t="str">
        <f t="shared" si="1176"/>
        <v/>
      </c>
      <c r="L7551" t="str">
        <f t="shared" si="1177"/>
        <v/>
      </c>
      <c r="M7551" t="str">
        <f t="shared" si="1178"/>
        <v/>
      </c>
      <c r="N7551" t="str">
        <f t="shared" si="1179"/>
        <v>:8577 a crs:CommonwealthOrganisation ; schema:name %Australian Securities and Investments Commission, Regional Office, Northern Territory% ; schema:startDate %1998-07-01%^^xsd:date ; time:hasTime [ time:hasBeginning [ time:inXSDDate %1998-07-01%^^xsd:date ]  ] .</v>
      </c>
    </row>
    <row r="7552" spans="1:14" x14ac:dyDescent="0.15">
      <c r="A7552" s="1" t="s">
        <v>15141</v>
      </c>
      <c r="B7552" s="1" t="s">
        <v>15142</v>
      </c>
      <c r="C7552" s="1">
        <v>19980701</v>
      </c>
      <c r="E7552" t="str">
        <f t="shared" si="1170"/>
        <v>8578</v>
      </c>
      <c r="F7552" t="str">
        <f t="shared" si="1171"/>
        <v>1998</v>
      </c>
      <c r="G7552" t="str">
        <f t="shared" si="1172"/>
        <v>07</v>
      </c>
      <c r="H7552" t="str">
        <f t="shared" si="1173"/>
        <v>01</v>
      </c>
      <c r="I7552" t="str">
        <f t="shared" si="1174"/>
        <v>%1998-07-01%^^xsd:date</v>
      </c>
      <c r="J7552" t="str">
        <f t="shared" si="1175"/>
        <v/>
      </c>
      <c r="K7552" t="str">
        <f t="shared" si="1176"/>
        <v/>
      </c>
      <c r="L7552" t="str">
        <f t="shared" si="1177"/>
        <v/>
      </c>
      <c r="M7552" t="str">
        <f t="shared" si="1178"/>
        <v/>
      </c>
      <c r="N7552" t="str">
        <f t="shared" si="1179"/>
        <v>:8578 a crs:CommonwealthOrganisation ; schema:name %Australian Securities and Investments Commission, Regional Office, Victoria% ; schema:startDate %1998-07-01%^^xsd:date ; time:hasTime [ time:hasBeginning [ time:inXSDDate %1998-07-01%^^xsd:date ]  ] .</v>
      </c>
    </row>
    <row r="7553" spans="1:14" x14ac:dyDescent="0.15">
      <c r="A7553" s="1" t="s">
        <v>15143</v>
      </c>
      <c r="B7553" s="1" t="s">
        <v>15144</v>
      </c>
      <c r="C7553" s="1">
        <v>19980416</v>
      </c>
      <c r="E7553" t="str">
        <f t="shared" si="1170"/>
        <v>8579</v>
      </c>
      <c r="F7553" t="str">
        <f t="shared" si="1171"/>
        <v>1998</v>
      </c>
      <c r="G7553" t="str">
        <f t="shared" si="1172"/>
        <v>04</v>
      </c>
      <c r="H7553" t="str">
        <f t="shared" si="1173"/>
        <v>16</v>
      </c>
      <c r="I7553" t="str">
        <f t="shared" si="1174"/>
        <v>%1998-04-16%^^xsd:date</v>
      </c>
      <c r="J7553" t="str">
        <f t="shared" si="1175"/>
        <v/>
      </c>
      <c r="K7553" t="str">
        <f t="shared" si="1176"/>
        <v/>
      </c>
      <c r="L7553" t="str">
        <f t="shared" si="1177"/>
        <v/>
      </c>
      <c r="M7553" t="str">
        <f t="shared" si="1178"/>
        <v/>
      </c>
      <c r="N7553" t="str">
        <f t="shared" si="1179"/>
        <v>:8579 a crs:CommonwealthOrganisation ; schema:name %Productivity Commission, Head Office% ; schema:startDate %1998-04-16%^^xsd:date ; time:hasTime [ time:hasBeginning [ time:inXSDDate %1998-04-16%^^xsd:date ]  ] .</v>
      </c>
    </row>
    <row r="7554" spans="1:14" x14ac:dyDescent="0.15">
      <c r="A7554" s="1" t="s">
        <v>15145</v>
      </c>
      <c r="B7554" s="1" t="s">
        <v>15146</v>
      </c>
      <c r="C7554" s="1">
        <v>19510101</v>
      </c>
      <c r="D7554" s="1">
        <v>19641231</v>
      </c>
      <c r="E7554" t="str">
        <f t="shared" si="1170"/>
        <v>0858</v>
      </c>
      <c r="F7554" t="str">
        <f t="shared" si="1171"/>
        <v>1951</v>
      </c>
      <c r="G7554" t="str">
        <f t="shared" si="1172"/>
        <v>01</v>
      </c>
      <c r="H7554" t="str">
        <f t="shared" si="1173"/>
        <v>01</v>
      </c>
      <c r="I7554" t="str">
        <f t="shared" si="1174"/>
        <v>%1951-01-01%^^xsd:date</v>
      </c>
      <c r="J7554" t="str">
        <f t="shared" si="1175"/>
        <v>1964</v>
      </c>
      <c r="K7554" t="str">
        <f t="shared" si="1176"/>
        <v>12</v>
      </c>
      <c r="L7554" t="str">
        <f t="shared" si="1177"/>
        <v>31</v>
      </c>
      <c r="M7554" t="str">
        <f t="shared" si="1178"/>
        <v>%1964-31-31%^^xsd:date</v>
      </c>
      <c r="N7554" t="str">
        <f t="shared" si="1179"/>
        <v>:0858 a crs:CommonwealthOrganisation ; schema:name %Division of Australian Capital Territory Forests, Forestry and Timber Bureau% ; schema:startDate %1951-01-01%^^xsd:date ; schema:endDate %1964-31-31%^^xsd:date ; time:hasTime [ time:hasBeginning [ time:inXSDDate %1951-01-01%^^xsd:date ]  ] .</v>
      </c>
    </row>
    <row r="7555" spans="1:14" x14ac:dyDescent="0.15">
      <c r="A7555" s="1" t="s">
        <v>15147</v>
      </c>
      <c r="B7555" s="1" t="s">
        <v>15148</v>
      </c>
      <c r="C7555" s="1">
        <v>19971201</v>
      </c>
      <c r="D7555" s="1">
        <v>20141201</v>
      </c>
      <c r="E7555" t="str">
        <f t="shared" ref="E7555:E7618" si="1180">TEXT(SUBSTITUTE(A7555, "CA ", ""), "0000")</f>
        <v>8580</v>
      </c>
      <c r="F7555" t="str">
        <f t="shared" ref="F7555:F7618" si="1181">LEFT(C7555,4)</f>
        <v>1997</v>
      </c>
      <c r="G7555" t="str">
        <f t="shared" ref="G7555:G7618" si="1182">MID(C7555,5,2)</f>
        <v>12</v>
      </c>
      <c r="H7555" t="str">
        <f t="shared" ref="H7555:H7618" si="1183">RIGHT(C7555,2)</f>
        <v>01</v>
      </c>
      <c r="I7555" t="str">
        <f t="shared" ref="I7555:I7618" si="1184">IF(AND(G7555+0&gt;=1,G7555+0&lt;=12),CONCATENATE("%",F7555,"-",G7555,"-",H7555,"%^^xsd:date"),CONCATENATE("%",F7555,"%^^xsd:gYear"))</f>
        <v>%1997-12-01%^^xsd:date</v>
      </c>
      <c r="J7555" t="str">
        <f t="shared" ref="J7555:J7618" si="1185">LEFT(D7555,4)</f>
        <v>2014</v>
      </c>
      <c r="K7555" t="str">
        <f t="shared" ref="K7555:K7618" si="1186">MID(D7555,5,2)</f>
        <v>12</v>
      </c>
      <c r="L7555" t="str">
        <f t="shared" ref="L7555:L7618" si="1187">RIGHT(D7555,2)</f>
        <v>01</v>
      </c>
      <c r="M7555" t="str">
        <f t="shared" ref="M7555:M7618" si="1188">IFERROR(IF(AND(K7555+0&gt;=1,K7555+0&lt;=12),CONCATENATE("%",J7555,"-",L7555,"-",L7555,"%^^xsd:date"),CONCATENATE("%",J7555,"%^^xsd:gYear")),"")</f>
        <v>%2014-01-01%^^xsd:date</v>
      </c>
      <c r="N7555" t="str">
        <f t="shared" ref="N7555:N7618" si="1189">CONCATENATE(":",E7555," a crs:CommonwealthOrganisation ; schema:name %",B7555,"% ; schema:startDate ",I7555, IF(M7555="","",CONCATENATE(" ; schema:endDate ",M7555)), " ; time:hasTime [ time:hasBeginning [ time:inXSDDate ", I7555, " ] ", IF(O7555="","",CONCATENATE(" ; time:hasEnd [ time:inXSDDate ",O7555, " ] ")), " ] .")</f>
        <v>:8580 a crs:CommonwealthOrganisation ; schema:name %Medibank Private Limited, State Office, New South Wales% ; schema:startDate %1997-12-01%^^xsd:date ; schema:endDate %2014-01-01%^^xsd:date ; time:hasTime [ time:hasBeginning [ time:inXSDDate %1997-12-01%^^xsd:date ]  ] .</v>
      </c>
    </row>
    <row r="7556" spans="1:14" x14ac:dyDescent="0.15">
      <c r="A7556" s="1" t="s">
        <v>15149</v>
      </c>
      <c r="B7556" s="1" t="s">
        <v>15150</v>
      </c>
      <c r="C7556" s="1">
        <v>19581020</v>
      </c>
      <c r="E7556" t="str">
        <f t="shared" si="1180"/>
        <v>8581</v>
      </c>
      <c r="F7556" t="str">
        <f t="shared" si="1181"/>
        <v>1958</v>
      </c>
      <c r="G7556" t="str">
        <f t="shared" si="1182"/>
        <v>10</v>
      </c>
      <c r="H7556" t="str">
        <f t="shared" si="1183"/>
        <v>20</v>
      </c>
      <c r="I7556" t="str">
        <f t="shared" si="1184"/>
        <v>%1958-10-20%^^xsd:date</v>
      </c>
      <c r="J7556" t="str">
        <f t="shared" si="1185"/>
        <v/>
      </c>
      <c r="K7556" t="str">
        <f t="shared" si="1186"/>
        <v/>
      </c>
      <c r="L7556" t="str">
        <f t="shared" si="1187"/>
        <v/>
      </c>
      <c r="M7556" t="str">
        <f t="shared" si="1188"/>
        <v/>
      </c>
      <c r="N7556" t="str">
        <f t="shared" si="1189"/>
        <v>:8581 a crs:CommonwealthOrganisation ; schema:name %CSIRO, Division of Plant Industry, New South Wales% ; schema:startDate %1958-10-20%^^xsd:date ; time:hasTime [ time:hasBeginning [ time:inXSDDate %1958-10-20%^^xsd:date ]  ] .</v>
      </c>
    </row>
    <row r="7557" spans="1:14" x14ac:dyDescent="0.15">
      <c r="A7557" s="1" t="s">
        <v>15151</v>
      </c>
      <c r="B7557" s="1" t="s">
        <v>15152</v>
      </c>
      <c r="C7557" s="1">
        <v>19950901</v>
      </c>
      <c r="E7557" t="str">
        <f t="shared" si="1180"/>
        <v>8582</v>
      </c>
      <c r="F7557" t="str">
        <f t="shared" si="1181"/>
        <v>1995</v>
      </c>
      <c r="G7557" t="str">
        <f t="shared" si="1182"/>
        <v>09</v>
      </c>
      <c r="H7557" t="str">
        <f t="shared" si="1183"/>
        <v>01</v>
      </c>
      <c r="I7557" t="str">
        <f t="shared" si="1184"/>
        <v>%1995-09-01%^^xsd:date</v>
      </c>
      <c r="J7557" t="str">
        <f t="shared" si="1185"/>
        <v/>
      </c>
      <c r="K7557" t="str">
        <f t="shared" si="1186"/>
        <v/>
      </c>
      <c r="L7557" t="str">
        <f t="shared" si="1187"/>
        <v/>
      </c>
      <c r="M7557" t="str">
        <f t="shared" si="1188"/>
        <v/>
      </c>
      <c r="N7557" t="str">
        <f t="shared" si="1189"/>
        <v>:8582 a crs:CommonwealthOrganisation ; schema:name %CRS Australia, Bellerive, [Tasmania]% ; schema:startDate %1995-09-01%^^xsd:date ; time:hasTime [ time:hasBeginning [ time:inXSDDate %1995-09-01%^^xsd:date ]  ] .</v>
      </c>
    </row>
    <row r="7558" spans="1:14" x14ac:dyDescent="0.15">
      <c r="A7558" s="1" t="s">
        <v>15153</v>
      </c>
      <c r="B7558" s="1" t="s">
        <v>15154</v>
      </c>
      <c r="C7558" s="1">
        <v>19951106</v>
      </c>
      <c r="E7558" t="str">
        <f t="shared" si="1180"/>
        <v>8583</v>
      </c>
      <c r="F7558" t="str">
        <f t="shared" si="1181"/>
        <v>1995</v>
      </c>
      <c r="G7558" t="str">
        <f t="shared" si="1182"/>
        <v>11</v>
      </c>
      <c r="H7558" t="str">
        <f t="shared" si="1183"/>
        <v>06</v>
      </c>
      <c r="I7558" t="str">
        <f t="shared" si="1184"/>
        <v>%1995-11-06%^^xsd:date</v>
      </c>
      <c r="J7558" t="str">
        <f t="shared" si="1185"/>
        <v/>
      </c>
      <c r="K7558" t="str">
        <f t="shared" si="1186"/>
        <v/>
      </c>
      <c r="L7558" t="str">
        <f t="shared" si="1187"/>
        <v/>
      </c>
      <c r="M7558" t="str">
        <f t="shared" si="1188"/>
        <v/>
      </c>
      <c r="N7558" t="str">
        <f t="shared" si="1189"/>
        <v>:8583 a crs:CommonwealthOrganisation ; schema:name %Australian Competition Tribunal% ; schema:startDate %1995-11-06%^^xsd:date ; time:hasTime [ time:hasBeginning [ time:inXSDDate %1995-11-06%^^xsd:date ]  ] .</v>
      </c>
    </row>
    <row r="7559" spans="1:14" x14ac:dyDescent="0.15">
      <c r="A7559" s="1" t="s">
        <v>15155</v>
      </c>
      <c r="B7559" s="1" t="s">
        <v>15156</v>
      </c>
      <c r="C7559" s="1">
        <v>19980701</v>
      </c>
      <c r="E7559" t="str">
        <f t="shared" si="1180"/>
        <v>8584</v>
      </c>
      <c r="F7559" t="str">
        <f t="shared" si="1181"/>
        <v>1998</v>
      </c>
      <c r="G7559" t="str">
        <f t="shared" si="1182"/>
        <v>07</v>
      </c>
      <c r="H7559" t="str">
        <f t="shared" si="1183"/>
        <v>01</v>
      </c>
      <c r="I7559" t="str">
        <f t="shared" si="1184"/>
        <v>%1998-07-01%^^xsd:date</v>
      </c>
      <c r="J7559" t="str">
        <f t="shared" si="1185"/>
        <v/>
      </c>
      <c r="K7559" t="str">
        <f t="shared" si="1186"/>
        <v/>
      </c>
      <c r="L7559" t="str">
        <f t="shared" si="1187"/>
        <v/>
      </c>
      <c r="M7559" t="str">
        <f t="shared" si="1188"/>
        <v/>
      </c>
      <c r="N7559" t="str">
        <f t="shared" si="1189"/>
        <v>:8584 a crs:CommonwealthOrganisation ; schema:name %Australian Securities and Investments Commission, Regional Office, New South Wales% ; schema:startDate %1998-07-01%^^xsd:date ; time:hasTime [ time:hasBeginning [ time:inXSDDate %1998-07-01%^^xsd:date ]  ] .</v>
      </c>
    </row>
    <row r="7560" spans="1:14" x14ac:dyDescent="0.15">
      <c r="A7560" s="1" t="s">
        <v>15157</v>
      </c>
      <c r="B7560" s="1" t="s">
        <v>15158</v>
      </c>
      <c r="C7560" s="1">
        <v>19980701</v>
      </c>
      <c r="E7560" t="str">
        <f t="shared" si="1180"/>
        <v>8585</v>
      </c>
      <c r="F7560" t="str">
        <f t="shared" si="1181"/>
        <v>1998</v>
      </c>
      <c r="G7560" t="str">
        <f t="shared" si="1182"/>
        <v>07</v>
      </c>
      <c r="H7560" t="str">
        <f t="shared" si="1183"/>
        <v>01</v>
      </c>
      <c r="I7560" t="str">
        <f t="shared" si="1184"/>
        <v>%1998-07-01%^^xsd:date</v>
      </c>
      <c r="J7560" t="str">
        <f t="shared" si="1185"/>
        <v/>
      </c>
      <c r="K7560" t="str">
        <f t="shared" si="1186"/>
        <v/>
      </c>
      <c r="L7560" t="str">
        <f t="shared" si="1187"/>
        <v/>
      </c>
      <c r="M7560" t="str">
        <f t="shared" si="1188"/>
        <v/>
      </c>
      <c r="N7560" t="str">
        <f t="shared" si="1189"/>
        <v>:8585 a crs:CommonwealthOrganisation ; schema:name %Australian Securities and Investments Commission, Regional Office, Australian Capital Territory% ; schema:startDate %1998-07-01%^^xsd:date ; time:hasTime [ time:hasBeginning [ time:inXSDDate %1998-07-01%^^xsd:date ]  ] .</v>
      </c>
    </row>
    <row r="7561" spans="1:14" x14ac:dyDescent="0.15">
      <c r="A7561" s="1" t="s">
        <v>15159</v>
      </c>
      <c r="B7561" s="1" t="s">
        <v>15160</v>
      </c>
      <c r="C7561" s="1">
        <v>19980701</v>
      </c>
      <c r="E7561" t="str">
        <f t="shared" si="1180"/>
        <v>8586</v>
      </c>
      <c r="F7561" t="str">
        <f t="shared" si="1181"/>
        <v>1998</v>
      </c>
      <c r="G7561" t="str">
        <f t="shared" si="1182"/>
        <v>07</v>
      </c>
      <c r="H7561" t="str">
        <f t="shared" si="1183"/>
        <v>01</v>
      </c>
      <c r="I7561" t="str">
        <f t="shared" si="1184"/>
        <v>%1998-07-01%^^xsd:date</v>
      </c>
      <c r="J7561" t="str">
        <f t="shared" si="1185"/>
        <v/>
      </c>
      <c r="K7561" t="str">
        <f t="shared" si="1186"/>
        <v/>
      </c>
      <c r="L7561" t="str">
        <f t="shared" si="1187"/>
        <v/>
      </c>
      <c r="M7561" t="str">
        <f t="shared" si="1188"/>
        <v/>
      </c>
      <c r="N7561" t="str">
        <f t="shared" si="1189"/>
        <v>:8586 a crs:CommonwealthOrganisation ; schema:name %Australian Securities and Investments Commission, Regional Office, Western Australia% ; schema:startDate %1998-07-01%^^xsd:date ; time:hasTime [ time:hasBeginning [ time:inXSDDate %1998-07-01%^^xsd:date ]  ] .</v>
      </c>
    </row>
    <row r="7562" spans="1:14" x14ac:dyDescent="0.15">
      <c r="A7562" s="1" t="s">
        <v>15161</v>
      </c>
      <c r="B7562" s="1" t="s">
        <v>15162</v>
      </c>
      <c r="C7562" s="1">
        <v>19980701</v>
      </c>
      <c r="E7562" t="str">
        <f t="shared" si="1180"/>
        <v>8587</v>
      </c>
      <c r="F7562" t="str">
        <f t="shared" si="1181"/>
        <v>1998</v>
      </c>
      <c r="G7562" t="str">
        <f t="shared" si="1182"/>
        <v>07</v>
      </c>
      <c r="H7562" t="str">
        <f t="shared" si="1183"/>
        <v>01</v>
      </c>
      <c r="I7562" t="str">
        <f t="shared" si="1184"/>
        <v>%1998-07-01%^^xsd:date</v>
      </c>
      <c r="J7562" t="str">
        <f t="shared" si="1185"/>
        <v/>
      </c>
      <c r="K7562" t="str">
        <f t="shared" si="1186"/>
        <v/>
      </c>
      <c r="L7562" t="str">
        <f t="shared" si="1187"/>
        <v/>
      </c>
      <c r="M7562" t="str">
        <f t="shared" si="1188"/>
        <v/>
      </c>
      <c r="N7562" t="str">
        <f t="shared" si="1189"/>
        <v>:8587 a crs:CommonwealthOrganisation ; schema:name %Australian Securities and Investments Commission, Regional Office, South Australia% ; schema:startDate %1998-07-01%^^xsd:date ; time:hasTime [ time:hasBeginning [ time:inXSDDate %1998-07-01%^^xsd:date ]  ] .</v>
      </c>
    </row>
    <row r="7563" spans="1:14" x14ac:dyDescent="0.15">
      <c r="A7563" s="1" t="s">
        <v>15163</v>
      </c>
      <c r="B7563" s="1" t="s">
        <v>15164</v>
      </c>
      <c r="C7563" s="1">
        <v>19980701</v>
      </c>
      <c r="E7563" t="str">
        <f t="shared" si="1180"/>
        <v>8588</v>
      </c>
      <c r="F7563" t="str">
        <f t="shared" si="1181"/>
        <v>1998</v>
      </c>
      <c r="G7563" t="str">
        <f t="shared" si="1182"/>
        <v>07</v>
      </c>
      <c r="H7563" t="str">
        <f t="shared" si="1183"/>
        <v>01</v>
      </c>
      <c r="I7563" t="str">
        <f t="shared" si="1184"/>
        <v>%1998-07-01%^^xsd:date</v>
      </c>
      <c r="J7563" t="str">
        <f t="shared" si="1185"/>
        <v/>
      </c>
      <c r="K7563" t="str">
        <f t="shared" si="1186"/>
        <v/>
      </c>
      <c r="L7563" t="str">
        <f t="shared" si="1187"/>
        <v/>
      </c>
      <c r="M7563" t="str">
        <f t="shared" si="1188"/>
        <v/>
      </c>
      <c r="N7563" t="str">
        <f t="shared" si="1189"/>
        <v>:8588 a crs:CommonwealthOrganisation ; schema:name %Australian Prudential Regulation Authority, Australian Capital Territory% ; schema:startDate %1998-07-01%^^xsd:date ; time:hasTime [ time:hasBeginning [ time:inXSDDate %1998-07-01%^^xsd:date ]  ] .</v>
      </c>
    </row>
    <row r="7564" spans="1:14" x14ac:dyDescent="0.15">
      <c r="A7564" s="1" t="s">
        <v>15165</v>
      </c>
      <c r="B7564" s="1" t="s">
        <v>15166</v>
      </c>
      <c r="C7564" s="1">
        <v>19971201</v>
      </c>
      <c r="D7564" s="1">
        <v>20141201</v>
      </c>
      <c r="E7564" t="str">
        <f t="shared" si="1180"/>
        <v>8589</v>
      </c>
      <c r="F7564" t="str">
        <f t="shared" si="1181"/>
        <v>1997</v>
      </c>
      <c r="G7564" t="str">
        <f t="shared" si="1182"/>
        <v>12</v>
      </c>
      <c r="H7564" t="str">
        <f t="shared" si="1183"/>
        <v>01</v>
      </c>
      <c r="I7564" t="str">
        <f t="shared" si="1184"/>
        <v>%1997-12-01%^^xsd:date</v>
      </c>
      <c r="J7564" t="str">
        <f t="shared" si="1185"/>
        <v>2014</v>
      </c>
      <c r="K7564" t="str">
        <f t="shared" si="1186"/>
        <v>12</v>
      </c>
      <c r="L7564" t="str">
        <f t="shared" si="1187"/>
        <v>01</v>
      </c>
      <c r="M7564" t="str">
        <f t="shared" si="1188"/>
        <v>%2014-01-01%^^xsd:date</v>
      </c>
      <c r="N7564" t="str">
        <f t="shared" si="1189"/>
        <v>:8589 a crs:CommonwealthOrganisation ; schema:name %Medibank Private Limited, State Office, Western Australia% ; schema:startDate %1997-12-01%^^xsd:date ; schema:endDate %2014-01-01%^^xsd:date ; time:hasTime [ time:hasBeginning [ time:inXSDDate %1997-12-01%^^xsd:date ]  ] .</v>
      </c>
    </row>
    <row r="7565" spans="1:14" x14ac:dyDescent="0.15">
      <c r="A7565" s="1" t="s">
        <v>15167</v>
      </c>
      <c r="B7565" s="1" t="s">
        <v>15168</v>
      </c>
      <c r="C7565" s="1">
        <v>19640301</v>
      </c>
      <c r="D7565" s="1">
        <v>19680930</v>
      </c>
      <c r="E7565" t="str">
        <f t="shared" si="1180"/>
        <v>0859</v>
      </c>
      <c r="F7565" t="str">
        <f t="shared" si="1181"/>
        <v>1964</v>
      </c>
      <c r="G7565" t="str">
        <f t="shared" si="1182"/>
        <v>03</v>
      </c>
      <c r="H7565" t="str">
        <f t="shared" si="1183"/>
        <v>01</v>
      </c>
      <c r="I7565" t="str">
        <f t="shared" si="1184"/>
        <v>%1964-03-01%^^xsd:date</v>
      </c>
      <c r="J7565" t="str">
        <f t="shared" si="1185"/>
        <v>1968</v>
      </c>
      <c r="K7565" t="str">
        <f t="shared" si="1186"/>
        <v>09</v>
      </c>
      <c r="L7565" t="str">
        <f t="shared" si="1187"/>
        <v>30</v>
      </c>
      <c r="M7565" t="str">
        <f t="shared" si="1188"/>
        <v>%1968-30-30%^^xsd:date</v>
      </c>
      <c r="N7565" t="str">
        <f t="shared" si="1189"/>
        <v>:0859 a crs:CommonwealthOrganisation ; schema:name %Forestry Section, Department of the Interior [II]% ; schema:startDate %1964-03-01%^^xsd:date ; schema:endDate %1968-30-30%^^xsd:date ; time:hasTime [ time:hasBeginning [ time:inXSDDate %1964-03-01%^^xsd:date ]  ] .</v>
      </c>
    </row>
    <row r="7566" spans="1:14" x14ac:dyDescent="0.15">
      <c r="A7566" s="1" t="s">
        <v>15169</v>
      </c>
      <c r="B7566" s="1" t="s">
        <v>15170</v>
      </c>
      <c r="C7566" s="1">
        <v>19420115</v>
      </c>
      <c r="D7566" s="1">
        <v>19561203</v>
      </c>
      <c r="E7566" t="str">
        <f t="shared" si="1180"/>
        <v>8590</v>
      </c>
      <c r="F7566" t="str">
        <f t="shared" si="1181"/>
        <v>1942</v>
      </c>
      <c r="G7566" t="str">
        <f t="shared" si="1182"/>
        <v>01</v>
      </c>
      <c r="H7566" t="str">
        <f t="shared" si="1183"/>
        <v>15</v>
      </c>
      <c r="I7566" t="str">
        <f t="shared" si="1184"/>
        <v>%1942-01-15%^^xsd:date</v>
      </c>
      <c r="J7566" t="str">
        <f t="shared" si="1185"/>
        <v>1956</v>
      </c>
      <c r="K7566" t="str">
        <f t="shared" si="1186"/>
        <v>12</v>
      </c>
      <c r="L7566" t="str">
        <f t="shared" si="1187"/>
        <v>03</v>
      </c>
      <c r="M7566" t="str">
        <f t="shared" si="1188"/>
        <v>%1956-03-03%^^xsd:date</v>
      </c>
      <c r="N7566" t="str">
        <f t="shared" si="1189"/>
        <v>:8590 a crs:CommonwealthOrganisation ; schema:name %RAAF Headquarters North Eastern Area, Townsville [Queensland]% ; schema:startDate %1942-01-15%^^xsd:date ; schema:endDate %1956-03-03%^^xsd:date ; time:hasTime [ time:hasBeginning [ time:inXSDDate %1942-01-15%^^xsd:date ]  ] .</v>
      </c>
    </row>
    <row r="7567" spans="1:14" x14ac:dyDescent="0.15">
      <c r="A7567" s="1" t="s">
        <v>15171</v>
      </c>
      <c r="B7567" s="1" t="s">
        <v>15172</v>
      </c>
      <c r="C7567" s="1">
        <v>19440414</v>
      </c>
      <c r="D7567" s="1">
        <v>19451201</v>
      </c>
      <c r="E7567" t="str">
        <f t="shared" si="1180"/>
        <v>8592</v>
      </c>
      <c r="F7567" t="str">
        <f t="shared" si="1181"/>
        <v>1944</v>
      </c>
      <c r="G7567" t="str">
        <f t="shared" si="1182"/>
        <v>04</v>
      </c>
      <c r="H7567" t="str">
        <f t="shared" si="1183"/>
        <v>14</v>
      </c>
      <c r="I7567" t="str">
        <f t="shared" si="1184"/>
        <v>%1944-04-14%^^xsd:date</v>
      </c>
      <c r="J7567" t="str">
        <f t="shared" si="1185"/>
        <v>1945</v>
      </c>
      <c r="K7567" t="str">
        <f t="shared" si="1186"/>
        <v>12</v>
      </c>
      <c r="L7567" t="str">
        <f t="shared" si="1187"/>
        <v>01</v>
      </c>
      <c r="M7567" t="str">
        <f t="shared" si="1188"/>
        <v>%1945-01-01%^^xsd:date</v>
      </c>
      <c r="N7567" t="str">
        <f t="shared" si="1189"/>
        <v>:8592 a crs:CommonwealthOrganisation ; schema:name %RAAF Headquarters Northern Command, [Papua New Guinea]% ; schema:startDate %1944-04-14%^^xsd:date ; schema:endDate %1945-01-01%^^xsd:date ; time:hasTime [ time:hasBeginning [ time:inXSDDate %1944-04-14%^^xsd:date ]  ] .</v>
      </c>
    </row>
    <row r="7568" spans="1:14" x14ac:dyDescent="0.15">
      <c r="A7568" s="1" t="s">
        <v>15173</v>
      </c>
      <c r="B7568" s="1" t="s">
        <v>15174</v>
      </c>
      <c r="C7568" s="1">
        <v>19421007</v>
      </c>
      <c r="D7568" s="1">
        <v>19450907</v>
      </c>
      <c r="E7568" t="str">
        <f t="shared" si="1180"/>
        <v>8593</v>
      </c>
      <c r="F7568" t="str">
        <f t="shared" si="1181"/>
        <v>1942</v>
      </c>
      <c r="G7568" t="str">
        <f t="shared" si="1182"/>
        <v>10</v>
      </c>
      <c r="H7568" t="str">
        <f t="shared" si="1183"/>
        <v>07</v>
      </c>
      <c r="I7568" t="str">
        <f t="shared" si="1184"/>
        <v>%1942-10-07%^^xsd:date</v>
      </c>
      <c r="J7568" t="str">
        <f t="shared" si="1185"/>
        <v>1945</v>
      </c>
      <c r="K7568" t="str">
        <f t="shared" si="1186"/>
        <v>09</v>
      </c>
      <c r="L7568" t="str">
        <f t="shared" si="1187"/>
        <v>07</v>
      </c>
      <c r="M7568" t="str">
        <f t="shared" si="1188"/>
        <v>%1945-07-07%^^xsd:date</v>
      </c>
      <c r="N7568" t="str">
        <f t="shared" si="1189"/>
        <v>:8593 a crs:CommonwealthOrganisation ; schema:name %RAAF Headquarters No 1 (Fighter) Wing% ; schema:startDate %1942-10-07%^^xsd:date ; schema:endDate %1945-07-07%^^xsd:date ; time:hasTime [ time:hasBeginning [ time:inXSDDate %1942-10-07%^^xsd:date ]  ] .</v>
      </c>
    </row>
    <row r="7569" spans="1:14" x14ac:dyDescent="0.15">
      <c r="A7569" s="1" t="s">
        <v>15175</v>
      </c>
      <c r="B7569" s="1" t="s">
        <v>15176</v>
      </c>
      <c r="C7569" s="1">
        <v>19410109</v>
      </c>
      <c r="D7569" s="1">
        <v>19561123</v>
      </c>
      <c r="E7569" t="str">
        <f t="shared" si="1180"/>
        <v>8594</v>
      </c>
      <c r="F7569" t="str">
        <f t="shared" si="1181"/>
        <v>1941</v>
      </c>
      <c r="G7569" t="str">
        <f t="shared" si="1182"/>
        <v>01</v>
      </c>
      <c r="H7569" t="str">
        <f t="shared" si="1183"/>
        <v>09</v>
      </c>
      <c r="I7569" t="str">
        <f t="shared" si="1184"/>
        <v>%1941-01-09%^^xsd:date</v>
      </c>
      <c r="J7569" t="str">
        <f t="shared" si="1185"/>
        <v>1956</v>
      </c>
      <c r="K7569" t="str">
        <f t="shared" si="1186"/>
        <v>11</v>
      </c>
      <c r="L7569" t="str">
        <f t="shared" si="1187"/>
        <v>23</v>
      </c>
      <c r="M7569" t="str">
        <f t="shared" si="1188"/>
        <v>%1956-23-23%^^xsd:date</v>
      </c>
      <c r="N7569" t="str">
        <f t="shared" si="1189"/>
        <v>:8594 a crs:CommonwealthOrganisation ; schema:name %RAAF Headquarters Western Area, Perth [Western Australia]% ; schema:startDate %1941-01-09%^^xsd:date ; schema:endDate %1956-23-23%^^xsd:date ; time:hasTime [ time:hasBeginning [ time:inXSDDate %1941-01-09%^^xsd:date ]  ] .</v>
      </c>
    </row>
    <row r="7570" spans="1:14" x14ac:dyDescent="0.15">
      <c r="A7570" s="1" t="s">
        <v>15177</v>
      </c>
      <c r="B7570" s="1" t="s">
        <v>15178</v>
      </c>
      <c r="C7570" s="1">
        <v>19980831</v>
      </c>
      <c r="E7570" t="str">
        <f t="shared" si="1180"/>
        <v>8595</v>
      </c>
      <c r="F7570" t="str">
        <f t="shared" si="1181"/>
        <v>1998</v>
      </c>
      <c r="G7570" t="str">
        <f t="shared" si="1182"/>
        <v>08</v>
      </c>
      <c r="H7570" t="str">
        <f t="shared" si="1183"/>
        <v>31</v>
      </c>
      <c r="I7570" t="str">
        <f t="shared" si="1184"/>
        <v>%1998-08-31%^^xsd:date</v>
      </c>
      <c r="J7570" t="str">
        <f t="shared" si="1185"/>
        <v/>
      </c>
      <c r="K7570" t="str">
        <f t="shared" si="1186"/>
        <v/>
      </c>
      <c r="L7570" t="str">
        <f t="shared" si="1187"/>
        <v/>
      </c>
      <c r="M7570" t="str">
        <f t="shared" si="1188"/>
        <v/>
      </c>
      <c r="N7570" t="str">
        <f t="shared" si="1189"/>
        <v>:8595 a crs:CommonwealthOrganisation ; schema:name %Australian Safeguards and Non-Proliferation Office (ASNO)% ; schema:startDate %1998-08-31%^^xsd:date ; time:hasTime [ time:hasBeginning [ time:inXSDDate %1998-08-31%^^xsd:date ]  ] .</v>
      </c>
    </row>
    <row r="7571" spans="1:14" x14ac:dyDescent="0.15">
      <c r="A7571" s="1" t="s">
        <v>15179</v>
      </c>
      <c r="B7571" s="1" t="s">
        <v>15180</v>
      </c>
      <c r="C7571" s="1">
        <v>19420909</v>
      </c>
      <c r="D7571" s="1">
        <v>19460719</v>
      </c>
      <c r="E7571" t="str">
        <f t="shared" si="1180"/>
        <v>8596</v>
      </c>
      <c r="F7571" t="str">
        <f t="shared" si="1181"/>
        <v>1942</v>
      </c>
      <c r="G7571" t="str">
        <f t="shared" si="1182"/>
        <v>09</v>
      </c>
      <c r="H7571" t="str">
        <f t="shared" si="1183"/>
        <v>09</v>
      </c>
      <c r="I7571" t="str">
        <f t="shared" si="1184"/>
        <v>%1942-09-09%^^xsd:date</v>
      </c>
      <c r="J7571" t="str">
        <f t="shared" si="1185"/>
        <v>1946</v>
      </c>
      <c r="K7571" t="str">
        <f t="shared" si="1186"/>
        <v>07</v>
      </c>
      <c r="L7571" t="str">
        <f t="shared" si="1187"/>
        <v>19</v>
      </c>
      <c r="M7571" t="str">
        <f t="shared" si="1188"/>
        <v>%1946-19-19%^^xsd:date</v>
      </c>
      <c r="N7571" t="str">
        <f t="shared" si="1189"/>
        <v>:8596 a crs:CommonwealthOrganisation ; schema:name %RAAF Headquarters Forward Echelon, Brisbane [Queensland]% ; schema:startDate %1942-09-09%^^xsd:date ; schema:endDate %1946-19-19%^^xsd:date ; time:hasTime [ time:hasBeginning [ time:inXSDDate %1942-09-09%^^xsd:date ]  ] .</v>
      </c>
    </row>
    <row r="7572" spans="1:14" x14ac:dyDescent="0.15">
      <c r="A7572" s="1" t="s">
        <v>15181</v>
      </c>
      <c r="B7572" s="1" t="s">
        <v>15182</v>
      </c>
      <c r="C7572" s="1">
        <v>19971201</v>
      </c>
      <c r="D7572" s="1">
        <v>20141201</v>
      </c>
      <c r="E7572" t="str">
        <f t="shared" si="1180"/>
        <v>8597</v>
      </c>
      <c r="F7572" t="str">
        <f t="shared" si="1181"/>
        <v>1997</v>
      </c>
      <c r="G7572" t="str">
        <f t="shared" si="1182"/>
        <v>12</v>
      </c>
      <c r="H7572" t="str">
        <f t="shared" si="1183"/>
        <v>01</v>
      </c>
      <c r="I7572" t="str">
        <f t="shared" si="1184"/>
        <v>%1997-12-01%^^xsd:date</v>
      </c>
      <c r="J7572" t="str">
        <f t="shared" si="1185"/>
        <v>2014</v>
      </c>
      <c r="K7572" t="str">
        <f t="shared" si="1186"/>
        <v>12</v>
      </c>
      <c r="L7572" t="str">
        <f t="shared" si="1187"/>
        <v>01</v>
      </c>
      <c r="M7572" t="str">
        <f t="shared" si="1188"/>
        <v>%2014-01-01%^^xsd:date</v>
      </c>
      <c r="N7572" t="str">
        <f t="shared" si="1189"/>
        <v>:8597 a crs:CommonwealthOrganisation ; schema:name %Medibank Private Limited, State Office, Queensland% ; schema:startDate %1997-12-01%^^xsd:date ; schema:endDate %2014-01-01%^^xsd:date ; time:hasTime [ time:hasBeginning [ time:inXSDDate %1997-12-01%^^xsd:date ]  ] .</v>
      </c>
    </row>
    <row r="7573" spans="1:14" x14ac:dyDescent="0.15">
      <c r="A7573" s="1" t="s">
        <v>15183</v>
      </c>
      <c r="B7573" s="1" t="s">
        <v>15184</v>
      </c>
      <c r="C7573" s="1">
        <v>19450315</v>
      </c>
      <c r="D7573" s="1">
        <v>19450825</v>
      </c>
      <c r="E7573" t="str">
        <f t="shared" si="1180"/>
        <v>8598</v>
      </c>
      <c r="F7573" t="str">
        <f t="shared" si="1181"/>
        <v>1945</v>
      </c>
      <c r="G7573" t="str">
        <f t="shared" si="1182"/>
        <v>03</v>
      </c>
      <c r="H7573" t="str">
        <f t="shared" si="1183"/>
        <v>15</v>
      </c>
      <c r="I7573" t="str">
        <f t="shared" si="1184"/>
        <v>%1945-03-15%^^xsd:date</v>
      </c>
      <c r="J7573" t="str">
        <f t="shared" si="1185"/>
        <v>1945</v>
      </c>
      <c r="K7573" t="str">
        <f t="shared" si="1186"/>
        <v>08</v>
      </c>
      <c r="L7573" t="str">
        <f t="shared" si="1187"/>
        <v>25</v>
      </c>
      <c r="M7573" t="str">
        <f t="shared" si="1188"/>
        <v>%1945-25-25%^^xsd:date</v>
      </c>
      <c r="N7573" t="str">
        <f t="shared" si="1189"/>
        <v>:8598 a crs:CommonwealthOrganisation ; schema:name %RAAF Command Advanced Headquarters% ; schema:startDate %1945-03-15%^^xsd:date ; schema:endDate %1945-25-25%^^xsd:date ; time:hasTime [ time:hasBeginning [ time:inXSDDate %1945-03-15%^^xsd:date ]  ] .</v>
      </c>
    </row>
    <row r="7574" spans="1:14" x14ac:dyDescent="0.15">
      <c r="A7574" s="1" t="s">
        <v>15185</v>
      </c>
      <c r="B7574" s="1" t="s">
        <v>15186</v>
      </c>
      <c r="C7574" s="1">
        <v>19450902</v>
      </c>
      <c r="D7574" s="1">
        <v>19460215</v>
      </c>
      <c r="E7574" t="str">
        <f t="shared" si="1180"/>
        <v>8599</v>
      </c>
      <c r="F7574" t="str">
        <f t="shared" si="1181"/>
        <v>1945</v>
      </c>
      <c r="G7574" t="str">
        <f t="shared" si="1182"/>
        <v>09</v>
      </c>
      <c r="H7574" t="str">
        <f t="shared" si="1183"/>
        <v>02</v>
      </c>
      <c r="I7574" t="str">
        <f t="shared" si="1184"/>
        <v>%1945-09-02%^^xsd:date</v>
      </c>
      <c r="J7574" t="str">
        <f t="shared" si="1185"/>
        <v>1946</v>
      </c>
      <c r="K7574" t="str">
        <f t="shared" si="1186"/>
        <v>02</v>
      </c>
      <c r="L7574" t="str">
        <f t="shared" si="1187"/>
        <v>15</v>
      </c>
      <c r="M7574" t="str">
        <f t="shared" si="1188"/>
        <v>%1946-15-15%^^xsd:date</v>
      </c>
      <c r="N7574" t="str">
        <f t="shared" si="1189"/>
        <v>:8599 a crs:CommonwealthOrganisation ; schema:name %RAAF Advanced Headquarters% ; schema:startDate %1945-09-02%^^xsd:date ; schema:endDate %1946-15-15%^^xsd:date ; time:hasTime [ time:hasBeginning [ time:inXSDDate %1945-09-02%^^xsd:date ]  ] .</v>
      </c>
    </row>
    <row r="7575" spans="1:14" x14ac:dyDescent="0.15">
      <c r="A7575" s="1" t="s">
        <v>15187</v>
      </c>
      <c r="B7575" s="1" t="s">
        <v>15188</v>
      </c>
      <c r="C7575" s="1">
        <v>19290621</v>
      </c>
      <c r="D7575" s="1">
        <v>19810701</v>
      </c>
      <c r="E7575" t="str">
        <f t="shared" si="1180"/>
        <v>0086</v>
      </c>
      <c r="F7575" t="str">
        <f t="shared" si="1181"/>
        <v>1929</v>
      </c>
      <c r="G7575" t="str">
        <f t="shared" si="1182"/>
        <v>06</v>
      </c>
      <c r="H7575" t="str">
        <f t="shared" si="1183"/>
        <v>21</v>
      </c>
      <c r="I7575" t="str">
        <f t="shared" si="1184"/>
        <v>%1929-06-21%^^xsd:date</v>
      </c>
      <c r="J7575" t="str">
        <f t="shared" si="1185"/>
        <v>1981</v>
      </c>
      <c r="K7575" t="str">
        <f t="shared" si="1186"/>
        <v>07</v>
      </c>
      <c r="L7575" t="str">
        <f t="shared" si="1187"/>
        <v>01</v>
      </c>
      <c r="M7575" t="str">
        <f t="shared" si="1188"/>
        <v>%1981-01-01%^^xsd:date</v>
      </c>
      <c r="N7575" t="str">
        <f t="shared" si="1189"/>
        <v>:0086 a crs:CommonwealthOrganisation ; schema:name %Wine Overseas Marketing Board/ (from 1936) Australian Wine Board, Adelaide [South Australia]% ; schema:startDate %1929-06-21%^^xsd:date ; schema:endDate %1981-01-01%^^xsd:date ; time:hasTime [ time:hasBeginning [ time:inXSDDate %1929-06-21%^^xsd:date ]  ] .</v>
      </c>
    </row>
    <row r="7576" spans="1:14" x14ac:dyDescent="0.15">
      <c r="A7576" s="1" t="s">
        <v>15189</v>
      </c>
      <c r="B7576" s="1" t="s">
        <v>15190</v>
      </c>
      <c r="C7576" s="1">
        <v>19470101</v>
      </c>
      <c r="D7576" s="1">
        <v>19591231</v>
      </c>
      <c r="E7576" t="str">
        <f t="shared" si="1180"/>
        <v>0860</v>
      </c>
      <c r="F7576" t="str">
        <f t="shared" si="1181"/>
        <v>1947</v>
      </c>
      <c r="G7576" t="str">
        <f t="shared" si="1182"/>
        <v>01</v>
      </c>
      <c r="H7576" t="str">
        <f t="shared" si="1183"/>
        <v>01</v>
      </c>
      <c r="I7576" t="str">
        <f t="shared" si="1184"/>
        <v>%1947-01-01%^^xsd:date</v>
      </c>
      <c r="J7576" t="str">
        <f t="shared" si="1185"/>
        <v>1959</v>
      </c>
      <c r="K7576" t="str">
        <f t="shared" si="1186"/>
        <v>12</v>
      </c>
      <c r="L7576" t="str">
        <f t="shared" si="1187"/>
        <v>31</v>
      </c>
      <c r="M7576" t="str">
        <f t="shared" si="1188"/>
        <v>%1959-31-31%^^xsd:date</v>
      </c>
      <c r="N7576" t="str">
        <f t="shared" si="1189"/>
        <v>:0860 a crs:CommonwealthOrganisation ; schema:name %Housing and Accommodation Branch% ; schema:startDate %1947-01-01%^^xsd:date ; schema:endDate %1959-31-31%^^xsd:date ; time:hasTime [ time:hasBeginning [ time:inXSDDate %1947-01-01%^^xsd:date ]  ] .</v>
      </c>
    </row>
    <row r="7577" spans="1:14" x14ac:dyDescent="0.15">
      <c r="A7577" s="1" t="s">
        <v>15191</v>
      </c>
      <c r="B7577" s="1" t="s">
        <v>15192</v>
      </c>
      <c r="C7577" s="1">
        <v>19920701</v>
      </c>
      <c r="D7577" s="1">
        <v>19990430</v>
      </c>
      <c r="E7577" t="str">
        <f t="shared" si="1180"/>
        <v>8600</v>
      </c>
      <c r="F7577" t="str">
        <f t="shared" si="1181"/>
        <v>1992</v>
      </c>
      <c r="G7577" t="str">
        <f t="shared" si="1182"/>
        <v>07</v>
      </c>
      <c r="H7577" t="str">
        <f t="shared" si="1183"/>
        <v>01</v>
      </c>
      <c r="I7577" t="str">
        <f t="shared" si="1184"/>
        <v>%1992-07-01%^^xsd:date</v>
      </c>
      <c r="J7577" t="str">
        <f t="shared" si="1185"/>
        <v>1999</v>
      </c>
      <c r="K7577" t="str">
        <f t="shared" si="1186"/>
        <v>04</v>
      </c>
      <c r="L7577" t="str">
        <f t="shared" si="1187"/>
        <v>30</v>
      </c>
      <c r="M7577" t="str">
        <f t="shared" si="1188"/>
        <v>%1999-30-30%^^xsd:date</v>
      </c>
      <c r="N7577" t="str">
        <f t="shared" si="1189"/>
        <v>:8600 a crs:CommonwealthOrganisation ; schema:name %National Transmission Agency% ; schema:startDate %1992-07-01%^^xsd:date ; schema:endDate %1999-30-30%^^xsd:date ; time:hasTime [ time:hasBeginning [ time:inXSDDate %1992-07-01%^^xsd:date ]  ] .</v>
      </c>
    </row>
    <row r="7578" spans="1:14" x14ac:dyDescent="0.15">
      <c r="A7578" s="1" t="s">
        <v>15193</v>
      </c>
      <c r="B7578" s="1" t="s">
        <v>15194</v>
      </c>
      <c r="C7578" s="1">
        <v>19781215</v>
      </c>
      <c r="D7578" s="1">
        <v>19880101</v>
      </c>
      <c r="E7578" t="str">
        <f t="shared" si="1180"/>
        <v>8601</v>
      </c>
      <c r="F7578" t="str">
        <f t="shared" si="1181"/>
        <v>1978</v>
      </c>
      <c r="G7578" t="str">
        <f t="shared" si="1182"/>
        <v>12</v>
      </c>
      <c r="H7578" t="str">
        <f t="shared" si="1183"/>
        <v>15</v>
      </c>
      <c r="I7578" t="str">
        <f t="shared" si="1184"/>
        <v>%1978-12-15%^^xsd:date</v>
      </c>
      <c r="J7578" t="str">
        <f t="shared" si="1185"/>
        <v>1988</v>
      </c>
      <c r="K7578" t="str">
        <f t="shared" si="1186"/>
        <v>01</v>
      </c>
      <c r="L7578" t="str">
        <f t="shared" si="1187"/>
        <v>01</v>
      </c>
      <c r="M7578" t="str">
        <f t="shared" si="1188"/>
        <v>%1988-01-01%^^xsd:date</v>
      </c>
      <c r="N7578" t="str">
        <f t="shared" si="1189"/>
        <v>:8601 a crs:CommonwealthOrganisation ; schema:name %Institute of Physical Sciences% ; schema:startDate %1978-12-15%^^xsd:date ; schema:endDate %1988-01-01%^^xsd:date ; time:hasTime [ time:hasBeginning [ time:inXSDDate %1978-12-15%^^xsd:date ]  ] .</v>
      </c>
    </row>
    <row r="7579" spans="1:14" x14ac:dyDescent="0.15">
      <c r="A7579" s="1" t="s">
        <v>15195</v>
      </c>
      <c r="B7579" s="1" t="s">
        <v>15196</v>
      </c>
      <c r="C7579" s="1">
        <v>19950706</v>
      </c>
      <c r="E7579" t="str">
        <f t="shared" si="1180"/>
        <v>8602</v>
      </c>
      <c r="F7579" t="str">
        <f t="shared" si="1181"/>
        <v>1995</v>
      </c>
      <c r="G7579" t="str">
        <f t="shared" si="1182"/>
        <v>07</v>
      </c>
      <c r="H7579" t="str">
        <f t="shared" si="1183"/>
        <v>06</v>
      </c>
      <c r="I7579" t="str">
        <f t="shared" si="1184"/>
        <v>%1995-07-06%^^xsd:date</v>
      </c>
      <c r="J7579" t="str">
        <f t="shared" si="1185"/>
        <v/>
      </c>
      <c r="K7579" t="str">
        <f t="shared" si="1186"/>
        <v/>
      </c>
      <c r="L7579" t="str">
        <f t="shared" si="1187"/>
        <v/>
      </c>
      <c r="M7579" t="str">
        <f t="shared" si="1188"/>
        <v/>
      </c>
      <c r="N7579" t="str">
        <f t="shared" si="1189"/>
        <v>:8602 a crs:CommonwealthOrganisation ; schema:name %Civil Aviation Safety Authority, Archerfield Airport [Queensland]% ; schema:startDate %1995-07-06%^^xsd:date ; time:hasTime [ time:hasBeginning [ time:inXSDDate %1995-07-06%^^xsd:date ]  ] .</v>
      </c>
    </row>
    <row r="7580" spans="1:14" x14ac:dyDescent="0.15">
      <c r="A7580" s="1" t="s">
        <v>15197</v>
      </c>
      <c r="B7580" s="1" t="s">
        <v>15198</v>
      </c>
      <c r="C7580" s="1">
        <v>19980701</v>
      </c>
      <c r="E7580" t="str">
        <f t="shared" si="1180"/>
        <v>8603</v>
      </c>
      <c r="F7580" t="str">
        <f t="shared" si="1181"/>
        <v>1998</v>
      </c>
      <c r="G7580" t="str">
        <f t="shared" si="1182"/>
        <v>07</v>
      </c>
      <c r="H7580" t="str">
        <f t="shared" si="1183"/>
        <v>01</v>
      </c>
      <c r="I7580" t="str">
        <f t="shared" si="1184"/>
        <v>%1998-07-01%^^xsd:date</v>
      </c>
      <c r="J7580" t="str">
        <f t="shared" si="1185"/>
        <v/>
      </c>
      <c r="K7580" t="str">
        <f t="shared" si="1186"/>
        <v/>
      </c>
      <c r="L7580" t="str">
        <f t="shared" si="1187"/>
        <v/>
      </c>
      <c r="M7580" t="str">
        <f t="shared" si="1188"/>
        <v/>
      </c>
      <c r="N7580" t="str">
        <f t="shared" si="1189"/>
        <v>:8603 a crs:CommonwealthOrganisation ; schema:name %Australian Securities and Investments Commission, Regional Office, Tasmania% ; schema:startDate %1998-07-01%^^xsd:date ; time:hasTime [ time:hasBeginning [ time:inXSDDate %1998-07-01%^^xsd:date ]  ] .</v>
      </c>
    </row>
    <row r="7581" spans="1:14" x14ac:dyDescent="0.15">
      <c r="A7581" s="1" t="s">
        <v>15199</v>
      </c>
      <c r="B7581" s="1" t="s">
        <v>15200</v>
      </c>
      <c r="C7581" s="1">
        <v>19960509</v>
      </c>
      <c r="D7581" s="1">
        <v>19989999</v>
      </c>
      <c r="E7581" t="str">
        <f t="shared" si="1180"/>
        <v>8604</v>
      </c>
      <c r="F7581" t="str">
        <f t="shared" si="1181"/>
        <v>1996</v>
      </c>
      <c r="G7581" t="str">
        <f t="shared" si="1182"/>
        <v>05</v>
      </c>
      <c r="H7581" t="str">
        <f t="shared" si="1183"/>
        <v>09</v>
      </c>
      <c r="I7581" t="str">
        <f t="shared" si="1184"/>
        <v>%1996-05-09%^^xsd:date</v>
      </c>
      <c r="J7581" t="str">
        <f t="shared" si="1185"/>
        <v>1998</v>
      </c>
      <c r="K7581" t="str">
        <f t="shared" si="1186"/>
        <v>99</v>
      </c>
      <c r="L7581" t="str">
        <f t="shared" si="1187"/>
        <v>99</v>
      </c>
      <c r="M7581" t="str">
        <f t="shared" si="1188"/>
        <v>%1998%^^xsd:gYear</v>
      </c>
      <c r="N7581" t="str">
        <f t="shared" si="1189"/>
        <v>:8604 a crs:CommonwealthOrganisation ; schema:name %House of Representatives Standing Committee on Primary Industries, Resources and Rural and Regional Affairs% ; schema:startDate %1996-05-09%^^xsd:date ; schema:endDate %1998%^^xsd:gYear ; time:hasTime [ time:hasBeginning [ time:inXSDDate %1996-05-09%^^xsd:date ]  ] .</v>
      </c>
    </row>
    <row r="7582" spans="1:14" x14ac:dyDescent="0.15">
      <c r="A7582" s="1" t="s">
        <v>15201</v>
      </c>
      <c r="B7582" s="1" t="s">
        <v>15202</v>
      </c>
      <c r="C7582" s="1">
        <v>19970701</v>
      </c>
      <c r="E7582" t="str">
        <f t="shared" si="1180"/>
        <v>8605</v>
      </c>
      <c r="F7582" t="str">
        <f t="shared" si="1181"/>
        <v>1997</v>
      </c>
      <c r="G7582" t="str">
        <f t="shared" si="1182"/>
        <v>07</v>
      </c>
      <c r="H7582" t="str">
        <f t="shared" si="1183"/>
        <v>01</v>
      </c>
      <c r="I7582" t="str">
        <f t="shared" si="1184"/>
        <v>%1997-07-01%^^xsd:date</v>
      </c>
      <c r="J7582" t="str">
        <f t="shared" si="1185"/>
        <v/>
      </c>
      <c r="K7582" t="str">
        <f t="shared" si="1186"/>
        <v/>
      </c>
      <c r="L7582" t="str">
        <f t="shared" si="1187"/>
        <v/>
      </c>
      <c r="M7582" t="str">
        <f t="shared" si="1188"/>
        <v/>
      </c>
      <c r="N7582" t="str">
        <f t="shared" si="1189"/>
        <v>:8605 a crs:CommonwealthOrganisation ; schema:name %Centrelink, Regional Office, Katherine [Northern Territory]% ; schema:startDate %1997-07-01%^^xsd:date ; time:hasTime [ time:hasBeginning [ time:inXSDDate %1997-07-01%^^xsd:date ]  ] .</v>
      </c>
    </row>
    <row r="7583" spans="1:14" x14ac:dyDescent="0.15">
      <c r="A7583" s="1" t="s">
        <v>15203</v>
      </c>
      <c r="B7583" s="1" t="s">
        <v>15204</v>
      </c>
      <c r="C7583" s="1">
        <v>19970701</v>
      </c>
      <c r="E7583" t="str">
        <f t="shared" si="1180"/>
        <v>8606</v>
      </c>
      <c r="F7583" t="str">
        <f t="shared" si="1181"/>
        <v>1997</v>
      </c>
      <c r="G7583" t="str">
        <f t="shared" si="1182"/>
        <v>07</v>
      </c>
      <c r="H7583" t="str">
        <f t="shared" si="1183"/>
        <v>01</v>
      </c>
      <c r="I7583" t="str">
        <f t="shared" si="1184"/>
        <v>%1997-07-01%^^xsd:date</v>
      </c>
      <c r="J7583" t="str">
        <f t="shared" si="1185"/>
        <v/>
      </c>
      <c r="K7583" t="str">
        <f t="shared" si="1186"/>
        <v/>
      </c>
      <c r="L7583" t="str">
        <f t="shared" si="1187"/>
        <v/>
      </c>
      <c r="M7583" t="str">
        <f t="shared" si="1188"/>
        <v/>
      </c>
      <c r="N7583" t="str">
        <f t="shared" si="1189"/>
        <v>:8606 a crs:CommonwealthOrganisation ; schema:name %Centrelink, Regional Office, Casuarina [Northern Territory]% ; schema:startDate %1997-07-01%^^xsd:date ; time:hasTime [ time:hasBeginning [ time:inXSDDate %1997-07-01%^^xsd:date ]  ] .</v>
      </c>
    </row>
    <row r="7584" spans="1:14" x14ac:dyDescent="0.15">
      <c r="A7584" s="1" t="s">
        <v>15205</v>
      </c>
      <c r="B7584" s="1" t="s">
        <v>15206</v>
      </c>
      <c r="C7584" s="1">
        <v>19970701</v>
      </c>
      <c r="E7584" t="str">
        <f t="shared" si="1180"/>
        <v>8607</v>
      </c>
      <c r="F7584" t="str">
        <f t="shared" si="1181"/>
        <v>1997</v>
      </c>
      <c r="G7584" t="str">
        <f t="shared" si="1182"/>
        <v>07</v>
      </c>
      <c r="H7584" t="str">
        <f t="shared" si="1183"/>
        <v>01</v>
      </c>
      <c r="I7584" t="str">
        <f t="shared" si="1184"/>
        <v>%1997-07-01%^^xsd:date</v>
      </c>
      <c r="J7584" t="str">
        <f t="shared" si="1185"/>
        <v/>
      </c>
      <c r="K7584" t="str">
        <f t="shared" si="1186"/>
        <v/>
      </c>
      <c r="L7584" t="str">
        <f t="shared" si="1187"/>
        <v/>
      </c>
      <c r="M7584" t="str">
        <f t="shared" si="1188"/>
        <v/>
      </c>
      <c r="N7584" t="str">
        <f t="shared" si="1189"/>
        <v>:8607 a crs:CommonwealthOrganisation ; schema:name %Centrelink, District Office, Tennant Creek [Northern Territory]% ; schema:startDate %1997-07-01%^^xsd:date ; time:hasTime [ time:hasBeginning [ time:inXSDDate %1997-07-01%^^xsd:date ]  ] .</v>
      </c>
    </row>
    <row r="7585" spans="1:14" x14ac:dyDescent="0.15">
      <c r="A7585" s="1" t="s">
        <v>15207</v>
      </c>
      <c r="B7585" s="1" t="s">
        <v>15208</v>
      </c>
      <c r="C7585" s="1">
        <v>19970701</v>
      </c>
      <c r="E7585" t="str">
        <f t="shared" si="1180"/>
        <v>8608</v>
      </c>
      <c r="F7585" t="str">
        <f t="shared" si="1181"/>
        <v>1997</v>
      </c>
      <c r="G7585" t="str">
        <f t="shared" si="1182"/>
        <v>07</v>
      </c>
      <c r="H7585" t="str">
        <f t="shared" si="1183"/>
        <v>01</v>
      </c>
      <c r="I7585" t="str">
        <f t="shared" si="1184"/>
        <v>%1997-07-01%^^xsd:date</v>
      </c>
      <c r="J7585" t="str">
        <f t="shared" si="1185"/>
        <v/>
      </c>
      <c r="K7585" t="str">
        <f t="shared" si="1186"/>
        <v/>
      </c>
      <c r="L7585" t="str">
        <f t="shared" si="1187"/>
        <v/>
      </c>
      <c r="M7585" t="str">
        <f t="shared" si="1188"/>
        <v/>
      </c>
      <c r="N7585" t="str">
        <f t="shared" si="1189"/>
        <v>:8608 a crs:CommonwealthOrganisation ; schema:name %Centrelink, Regional Office, Alice Springs [Northern Territory]% ; schema:startDate %1997-07-01%^^xsd:date ; time:hasTime [ time:hasBeginning [ time:inXSDDate %1997-07-01%^^xsd:date ]  ] .</v>
      </c>
    </row>
    <row r="7586" spans="1:14" x14ac:dyDescent="0.15">
      <c r="A7586" s="1" t="s">
        <v>15209</v>
      </c>
      <c r="B7586" s="1" t="s">
        <v>15210</v>
      </c>
      <c r="C7586" s="1">
        <v>19970701</v>
      </c>
      <c r="E7586" t="str">
        <f t="shared" si="1180"/>
        <v>8609</v>
      </c>
      <c r="F7586" t="str">
        <f t="shared" si="1181"/>
        <v>1997</v>
      </c>
      <c r="G7586" t="str">
        <f t="shared" si="1182"/>
        <v>07</v>
      </c>
      <c r="H7586" t="str">
        <f t="shared" si="1183"/>
        <v>01</v>
      </c>
      <c r="I7586" t="str">
        <f t="shared" si="1184"/>
        <v>%1997-07-01%^^xsd:date</v>
      </c>
      <c r="J7586" t="str">
        <f t="shared" si="1185"/>
        <v/>
      </c>
      <c r="K7586" t="str">
        <f t="shared" si="1186"/>
        <v/>
      </c>
      <c r="L7586" t="str">
        <f t="shared" si="1187"/>
        <v/>
      </c>
      <c r="M7586" t="str">
        <f t="shared" si="1188"/>
        <v/>
      </c>
      <c r="N7586" t="str">
        <f t="shared" si="1189"/>
        <v>:8609 a crs:CommonwealthOrganisation ; schema:name %Centrelink, Nhulunbuy Regional Office [Northern Territory]% ; schema:startDate %1997-07-01%^^xsd:date ; time:hasTime [ time:hasBeginning [ time:inXSDDate %1997-07-01%^^xsd:date ]  ] .</v>
      </c>
    </row>
    <row r="7587" spans="1:14" x14ac:dyDescent="0.15">
      <c r="A7587" s="1" t="s">
        <v>15211</v>
      </c>
      <c r="B7587" s="1" t="s">
        <v>15212</v>
      </c>
      <c r="C7587" s="1">
        <v>19510101</v>
      </c>
      <c r="D7587" s="1">
        <v>19571231</v>
      </c>
      <c r="E7587" t="str">
        <f t="shared" si="1180"/>
        <v>0861</v>
      </c>
      <c r="F7587" t="str">
        <f t="shared" si="1181"/>
        <v>1951</v>
      </c>
      <c r="G7587" t="str">
        <f t="shared" si="1182"/>
        <v>01</v>
      </c>
      <c r="H7587" t="str">
        <f t="shared" si="1183"/>
        <v>01</v>
      </c>
      <c r="I7587" t="str">
        <f t="shared" si="1184"/>
        <v>%1951-01-01%^^xsd:date</v>
      </c>
      <c r="J7587" t="str">
        <f t="shared" si="1185"/>
        <v>1957</v>
      </c>
      <c r="K7587" t="str">
        <f t="shared" si="1186"/>
        <v>12</v>
      </c>
      <c r="L7587" t="str">
        <f t="shared" si="1187"/>
        <v>31</v>
      </c>
      <c r="M7587" t="str">
        <f t="shared" si="1188"/>
        <v>%1957-31-31%^^xsd:date</v>
      </c>
      <c r="N7587" t="str">
        <f t="shared" si="1189"/>
        <v>:0861 a crs:CommonwealthOrganisation ; schema:name %Australian Capital Territory Planning and Development Branch% ; schema:startDate %1951-01-01%^^xsd:date ; schema:endDate %1957-31-31%^^xsd:date ; time:hasTime [ time:hasBeginning [ time:inXSDDate %1951-01-01%^^xsd:date ]  ] .</v>
      </c>
    </row>
    <row r="7588" spans="1:14" x14ac:dyDescent="0.15">
      <c r="A7588" s="1" t="s">
        <v>15213</v>
      </c>
      <c r="B7588" s="1" t="s">
        <v>15214</v>
      </c>
      <c r="C7588" s="1">
        <v>19981021</v>
      </c>
      <c r="D7588" s="1">
        <v>20130918</v>
      </c>
      <c r="E7588" t="str">
        <f t="shared" si="1180"/>
        <v>8610</v>
      </c>
      <c r="F7588" t="str">
        <f t="shared" si="1181"/>
        <v>1998</v>
      </c>
      <c r="G7588" t="str">
        <f t="shared" si="1182"/>
        <v>10</v>
      </c>
      <c r="H7588" t="str">
        <f t="shared" si="1183"/>
        <v>21</v>
      </c>
      <c r="I7588" t="str">
        <f t="shared" si="1184"/>
        <v>%1998-10-21%^^xsd:date</v>
      </c>
      <c r="J7588" t="str">
        <f t="shared" si="1185"/>
        <v>2013</v>
      </c>
      <c r="K7588" t="str">
        <f t="shared" si="1186"/>
        <v>09</v>
      </c>
      <c r="L7588" t="str">
        <f t="shared" si="1187"/>
        <v>18</v>
      </c>
      <c r="M7588" t="str">
        <f t="shared" si="1188"/>
        <v>%2013-18-18%^^xsd:date</v>
      </c>
      <c r="N7588" t="str">
        <f t="shared" si="1189"/>
        <v>:8610 a crs:CommonwealthOrganisation ; schema:name %Department of Agriculture, Fisheries and Forestry, Central Office% ; schema:startDate %1998-10-21%^^xsd:date ; schema:endDate %2013-18-18%^^xsd:date ; time:hasTime [ time:hasBeginning [ time:inXSDDate %1998-10-21%^^xsd:date ]  ] .</v>
      </c>
    </row>
    <row r="7589" spans="1:14" x14ac:dyDescent="0.15">
      <c r="A7589" s="1" t="s">
        <v>15215</v>
      </c>
      <c r="B7589" s="1" t="s">
        <v>15216</v>
      </c>
      <c r="C7589" s="1">
        <v>19981021</v>
      </c>
      <c r="D7589" s="1">
        <v>20071203</v>
      </c>
      <c r="E7589" t="str">
        <f t="shared" si="1180"/>
        <v>8611</v>
      </c>
      <c r="F7589" t="str">
        <f t="shared" si="1181"/>
        <v>1998</v>
      </c>
      <c r="G7589" t="str">
        <f t="shared" si="1182"/>
        <v>10</v>
      </c>
      <c r="H7589" t="str">
        <f t="shared" si="1183"/>
        <v>21</v>
      </c>
      <c r="I7589" t="str">
        <f t="shared" si="1184"/>
        <v>%1998-10-21%^^xsd:date</v>
      </c>
      <c r="J7589" t="str">
        <f t="shared" si="1185"/>
        <v>2007</v>
      </c>
      <c r="K7589" t="str">
        <f t="shared" si="1186"/>
        <v>12</v>
      </c>
      <c r="L7589" t="str">
        <f t="shared" si="1187"/>
        <v>03</v>
      </c>
      <c r="M7589" t="str">
        <f t="shared" si="1188"/>
        <v>%2007-03-03%^^xsd:date</v>
      </c>
      <c r="N7589" t="str">
        <f t="shared" si="1189"/>
        <v>:8611 a crs:CommonwealthOrganisation ; schema:name %Department of Communications, Information Technology and the Arts, Central Office% ; schema:startDate %1998-10-21%^^xsd:date ; schema:endDate %2007-03-03%^^xsd:date ; time:hasTime [ time:hasBeginning [ time:inXSDDate %1998-10-21%^^xsd:date ]  ] .</v>
      </c>
    </row>
    <row r="7590" spans="1:14" x14ac:dyDescent="0.15">
      <c r="A7590" s="1" t="s">
        <v>15217</v>
      </c>
      <c r="B7590" s="1" t="s">
        <v>15218</v>
      </c>
      <c r="C7590" s="1">
        <v>19981021</v>
      </c>
      <c r="D7590" s="1">
        <v>20011126</v>
      </c>
      <c r="E7590" t="str">
        <f t="shared" si="1180"/>
        <v>8612</v>
      </c>
      <c r="F7590" t="str">
        <f t="shared" si="1181"/>
        <v>1998</v>
      </c>
      <c r="G7590" t="str">
        <f t="shared" si="1182"/>
        <v>10</v>
      </c>
      <c r="H7590" t="str">
        <f t="shared" si="1183"/>
        <v>21</v>
      </c>
      <c r="I7590" t="str">
        <f t="shared" si="1184"/>
        <v>%1998-10-21%^^xsd:date</v>
      </c>
      <c r="J7590" t="str">
        <f t="shared" si="1185"/>
        <v>2001</v>
      </c>
      <c r="K7590" t="str">
        <f t="shared" si="1186"/>
        <v>11</v>
      </c>
      <c r="L7590" t="str">
        <f t="shared" si="1187"/>
        <v>26</v>
      </c>
      <c r="M7590" t="str">
        <f t="shared" si="1188"/>
        <v>%2001-26-26%^^xsd:date</v>
      </c>
      <c r="N7590" t="str">
        <f t="shared" si="1189"/>
        <v>:8612 a crs:CommonwealthOrganisation ; schema:name %Department of Education, Training and Youth Affairs, Central Office% ; schema:startDate %1998-10-21%^^xsd:date ; schema:endDate %2001-26-26%^^xsd:date ; time:hasTime [ time:hasBeginning [ time:inXSDDate %1998-10-21%^^xsd:date ]  ] .</v>
      </c>
    </row>
    <row r="7591" spans="1:14" x14ac:dyDescent="0.15">
      <c r="A7591" s="1" t="s">
        <v>15219</v>
      </c>
      <c r="B7591" s="1" t="s">
        <v>15220</v>
      </c>
      <c r="C7591" s="1">
        <v>19981021</v>
      </c>
      <c r="D7591" s="1">
        <v>20011126</v>
      </c>
      <c r="E7591" t="str">
        <f t="shared" si="1180"/>
        <v>8613</v>
      </c>
      <c r="F7591" t="str">
        <f t="shared" si="1181"/>
        <v>1998</v>
      </c>
      <c r="G7591" t="str">
        <f t="shared" si="1182"/>
        <v>10</v>
      </c>
      <c r="H7591" t="str">
        <f t="shared" si="1183"/>
        <v>21</v>
      </c>
      <c r="I7591" t="str">
        <f t="shared" si="1184"/>
        <v>%1998-10-21%^^xsd:date</v>
      </c>
      <c r="J7591" t="str">
        <f t="shared" si="1185"/>
        <v>2001</v>
      </c>
      <c r="K7591" t="str">
        <f t="shared" si="1186"/>
        <v>11</v>
      </c>
      <c r="L7591" t="str">
        <f t="shared" si="1187"/>
        <v>26</v>
      </c>
      <c r="M7591" t="str">
        <f t="shared" si="1188"/>
        <v>%2001-26-26%^^xsd:date</v>
      </c>
      <c r="N7591" t="str">
        <f t="shared" si="1189"/>
        <v>:8613 a crs:CommonwealthOrganisation ; schema:name %Department of Employment, Workplace Relations and Small Business, Central Office% ; schema:startDate %1998-10-21%^^xsd:date ; schema:endDate %2001-26-26%^^xsd:date ; time:hasTime [ time:hasBeginning [ time:inXSDDate %1998-10-21%^^xsd:date ]  ] .</v>
      </c>
    </row>
    <row r="7592" spans="1:14" x14ac:dyDescent="0.15">
      <c r="A7592" s="1" t="s">
        <v>15221</v>
      </c>
      <c r="B7592" s="1" t="s">
        <v>15222</v>
      </c>
      <c r="C7592" s="1">
        <v>19981021</v>
      </c>
      <c r="D7592" s="1">
        <v>20070130</v>
      </c>
      <c r="E7592" t="str">
        <f t="shared" si="1180"/>
        <v>8614</v>
      </c>
      <c r="F7592" t="str">
        <f t="shared" si="1181"/>
        <v>1998</v>
      </c>
      <c r="G7592" t="str">
        <f t="shared" si="1182"/>
        <v>10</v>
      </c>
      <c r="H7592" t="str">
        <f t="shared" si="1183"/>
        <v>21</v>
      </c>
      <c r="I7592" t="str">
        <f t="shared" si="1184"/>
        <v>%1998-10-21%^^xsd:date</v>
      </c>
      <c r="J7592" t="str">
        <f t="shared" si="1185"/>
        <v>2007</v>
      </c>
      <c r="K7592" t="str">
        <f t="shared" si="1186"/>
        <v>01</v>
      </c>
      <c r="L7592" t="str">
        <f t="shared" si="1187"/>
        <v>30</v>
      </c>
      <c r="M7592" t="str">
        <f t="shared" si="1188"/>
        <v>%2007-30-30%^^xsd:date</v>
      </c>
      <c r="N7592" t="str">
        <f t="shared" si="1189"/>
        <v>:8614 a crs:CommonwealthOrganisation ; schema:name %Department of the Environment and Heritage, Central Office% ; schema:startDate %1998-10-21%^^xsd:date ; schema:endDate %2007-30-30%^^xsd:date ; time:hasTime [ time:hasBeginning [ time:inXSDDate %1998-10-21%^^xsd:date ]  ] .</v>
      </c>
    </row>
    <row r="7593" spans="1:14" x14ac:dyDescent="0.15">
      <c r="A7593" s="1" t="s">
        <v>15223</v>
      </c>
      <c r="B7593" s="1" t="s">
        <v>15224</v>
      </c>
      <c r="C7593" s="1">
        <v>19981021</v>
      </c>
      <c r="D7593" s="1">
        <v>20060127</v>
      </c>
      <c r="E7593" t="str">
        <f t="shared" si="1180"/>
        <v>8615</v>
      </c>
      <c r="F7593" t="str">
        <f t="shared" si="1181"/>
        <v>1998</v>
      </c>
      <c r="G7593" t="str">
        <f t="shared" si="1182"/>
        <v>10</v>
      </c>
      <c r="H7593" t="str">
        <f t="shared" si="1183"/>
        <v>21</v>
      </c>
      <c r="I7593" t="str">
        <f t="shared" si="1184"/>
        <v>%1998-10-21%^^xsd:date</v>
      </c>
      <c r="J7593" t="str">
        <f t="shared" si="1185"/>
        <v>2006</v>
      </c>
      <c r="K7593" t="str">
        <f t="shared" si="1186"/>
        <v>01</v>
      </c>
      <c r="L7593" t="str">
        <f t="shared" si="1187"/>
        <v>27</v>
      </c>
      <c r="M7593" t="str">
        <f t="shared" si="1188"/>
        <v>%2006-27-27%^^xsd:date</v>
      </c>
      <c r="N7593" t="str">
        <f t="shared" si="1189"/>
        <v>:8615 a crs:CommonwealthOrganisation ; schema:name %Department of Family and Community Services, Central Office% ; schema:startDate %1998-10-21%^^xsd:date ; schema:endDate %2006-27-27%^^xsd:date ; time:hasTime [ time:hasBeginning [ time:inXSDDate %1998-10-21%^^xsd:date ]  ] .</v>
      </c>
    </row>
    <row r="7594" spans="1:14" x14ac:dyDescent="0.15">
      <c r="A7594" s="1" t="s">
        <v>15226</v>
      </c>
      <c r="B7594" s="1" t="s">
        <v>15227</v>
      </c>
      <c r="C7594" s="1">
        <v>19981021</v>
      </c>
      <c r="D7594" s="1">
        <v>20011126</v>
      </c>
      <c r="E7594" t="str">
        <f t="shared" si="1180"/>
        <v>8616</v>
      </c>
      <c r="F7594" t="str">
        <f t="shared" si="1181"/>
        <v>1998</v>
      </c>
      <c r="G7594" t="str">
        <f t="shared" si="1182"/>
        <v>10</v>
      </c>
      <c r="H7594" t="str">
        <f t="shared" si="1183"/>
        <v>21</v>
      </c>
      <c r="I7594" t="str">
        <f t="shared" si="1184"/>
        <v>%1998-10-21%^^xsd:date</v>
      </c>
      <c r="J7594" t="str">
        <f t="shared" si="1185"/>
        <v>2001</v>
      </c>
      <c r="K7594" t="str">
        <f t="shared" si="1186"/>
        <v>11</v>
      </c>
      <c r="L7594" t="str">
        <f t="shared" si="1187"/>
        <v>26</v>
      </c>
      <c r="M7594" t="str">
        <f t="shared" si="1188"/>
        <v>%2001-26-26%^^xsd:date</v>
      </c>
      <c r="N7594" t="str">
        <f t="shared" si="1189"/>
        <v>:8616 a crs:CommonwealthOrganisation ; schema:name %Department of Health and Aged Care, Central Office% ; schema:startDate %1998-10-21%^^xsd:date ; schema:endDate %2001-26-26%^^xsd:date ; time:hasTime [ time:hasBeginning [ time:inXSDDate %1998-10-21%^^xsd:date ]  ] .</v>
      </c>
    </row>
    <row r="7595" spans="1:14" x14ac:dyDescent="0.15">
      <c r="A7595" s="1" t="s">
        <v>15228</v>
      </c>
      <c r="B7595" s="1" t="s">
        <v>15229</v>
      </c>
      <c r="C7595" s="1">
        <v>19981021</v>
      </c>
      <c r="D7595" s="1">
        <v>20011126</v>
      </c>
      <c r="E7595" t="str">
        <f t="shared" si="1180"/>
        <v>8617</v>
      </c>
      <c r="F7595" t="str">
        <f t="shared" si="1181"/>
        <v>1998</v>
      </c>
      <c r="G7595" t="str">
        <f t="shared" si="1182"/>
        <v>10</v>
      </c>
      <c r="H7595" t="str">
        <f t="shared" si="1183"/>
        <v>21</v>
      </c>
      <c r="I7595" t="str">
        <f t="shared" si="1184"/>
        <v>%1998-10-21%^^xsd:date</v>
      </c>
      <c r="J7595" t="str">
        <f t="shared" si="1185"/>
        <v>2001</v>
      </c>
      <c r="K7595" t="str">
        <f t="shared" si="1186"/>
        <v>11</v>
      </c>
      <c r="L7595" t="str">
        <f t="shared" si="1187"/>
        <v>26</v>
      </c>
      <c r="M7595" t="str">
        <f t="shared" si="1188"/>
        <v>%2001-26-26%^^xsd:date</v>
      </c>
      <c r="N7595" t="str">
        <f t="shared" si="1189"/>
        <v>:8617 a crs:CommonwealthOrganisation ; schema:name %Department of Industry, Science and Resources, Central Office% ; schema:startDate %1998-10-21%^^xsd:date ; schema:endDate %2001-26-26%^^xsd:date ; time:hasTime [ time:hasBeginning [ time:inXSDDate %1998-10-21%^^xsd:date ]  ] .</v>
      </c>
    </row>
    <row r="7596" spans="1:14" x14ac:dyDescent="0.15">
      <c r="A7596" s="1" t="s">
        <v>15230</v>
      </c>
      <c r="B7596" s="1" t="s">
        <v>15231</v>
      </c>
      <c r="C7596" s="1">
        <v>19981021</v>
      </c>
      <c r="D7596" s="1">
        <v>20071203</v>
      </c>
      <c r="E7596" t="str">
        <f t="shared" si="1180"/>
        <v>8618</v>
      </c>
      <c r="F7596" t="str">
        <f t="shared" si="1181"/>
        <v>1998</v>
      </c>
      <c r="G7596" t="str">
        <f t="shared" si="1182"/>
        <v>10</v>
      </c>
      <c r="H7596" t="str">
        <f t="shared" si="1183"/>
        <v>21</v>
      </c>
      <c r="I7596" t="str">
        <f t="shared" si="1184"/>
        <v>%1998-10-21%^^xsd:date</v>
      </c>
      <c r="J7596" t="str">
        <f t="shared" si="1185"/>
        <v>2007</v>
      </c>
      <c r="K7596" t="str">
        <f t="shared" si="1186"/>
        <v>12</v>
      </c>
      <c r="L7596" t="str">
        <f t="shared" si="1187"/>
        <v>03</v>
      </c>
      <c r="M7596" t="str">
        <f t="shared" si="1188"/>
        <v>%2007-03-03%^^xsd:date</v>
      </c>
      <c r="N7596" t="str">
        <f t="shared" si="1189"/>
        <v>:8618 a crs:CommonwealthOrganisation ; schema:name %Department of Transport and Regional Services, Central Office% ; schema:startDate %1998-10-21%^^xsd:date ; schema:endDate %2007-03-03%^^xsd:date ; time:hasTime [ time:hasBeginning [ time:inXSDDate %1998-10-21%^^xsd:date ]  ] .</v>
      </c>
    </row>
    <row r="7597" spans="1:14" x14ac:dyDescent="0.15">
      <c r="A7597" s="1" t="s">
        <v>15232</v>
      </c>
      <c r="B7597" s="1" t="s">
        <v>15233</v>
      </c>
      <c r="C7597" s="1">
        <v>19970701</v>
      </c>
      <c r="E7597" t="str">
        <f t="shared" si="1180"/>
        <v>8619</v>
      </c>
      <c r="F7597" t="str">
        <f t="shared" si="1181"/>
        <v>1997</v>
      </c>
      <c r="G7597" t="str">
        <f t="shared" si="1182"/>
        <v>07</v>
      </c>
      <c r="H7597" t="str">
        <f t="shared" si="1183"/>
        <v>01</v>
      </c>
      <c r="I7597" t="str">
        <f t="shared" si="1184"/>
        <v>%1997-07-01%^^xsd:date</v>
      </c>
      <c r="J7597" t="str">
        <f t="shared" si="1185"/>
        <v/>
      </c>
      <c r="K7597" t="str">
        <f t="shared" si="1186"/>
        <v/>
      </c>
      <c r="L7597" t="str">
        <f t="shared" si="1187"/>
        <v/>
      </c>
      <c r="M7597" t="str">
        <f t="shared" si="1188"/>
        <v/>
      </c>
      <c r="N7597" t="str">
        <f t="shared" si="1189"/>
        <v>:8619 a crs:CommonwealthOrganisation ; schema:name %Defence Estate Organisation, Sydney West Regional Centre% ; schema:startDate %1997-07-01%^^xsd:date ; time:hasTime [ time:hasBeginning [ time:inXSDDate %1997-07-01%^^xsd:date ]  ] .</v>
      </c>
    </row>
    <row r="7598" spans="1:14" x14ac:dyDescent="0.15">
      <c r="A7598" s="1" t="s">
        <v>15234</v>
      </c>
      <c r="B7598" s="1" t="s">
        <v>15235</v>
      </c>
      <c r="C7598" s="1">
        <v>19570101</v>
      </c>
      <c r="D7598" s="1">
        <v>19630331</v>
      </c>
      <c r="E7598" t="str">
        <f t="shared" si="1180"/>
        <v>0862</v>
      </c>
      <c r="F7598" t="str">
        <f t="shared" si="1181"/>
        <v>1957</v>
      </c>
      <c r="G7598" t="str">
        <f t="shared" si="1182"/>
        <v>01</v>
      </c>
      <c r="H7598" t="str">
        <f t="shared" si="1183"/>
        <v>01</v>
      </c>
      <c r="I7598" t="str">
        <f t="shared" si="1184"/>
        <v>%1957-01-01%^^xsd:date</v>
      </c>
      <c r="J7598" t="str">
        <f t="shared" si="1185"/>
        <v>1963</v>
      </c>
      <c r="K7598" t="str">
        <f t="shared" si="1186"/>
        <v>03</v>
      </c>
      <c r="L7598" t="str">
        <f t="shared" si="1187"/>
        <v>31</v>
      </c>
      <c r="M7598" t="str">
        <f t="shared" si="1188"/>
        <v>%1963-31-31%^^xsd:date</v>
      </c>
      <c r="N7598" t="str">
        <f t="shared" si="1189"/>
        <v>:0862 a crs:CommonwealthOrganisation ; schema:name %Lands and Survey Branch [II]% ; schema:startDate %1957-01-01%^^xsd:date ; schema:endDate %1963-31-31%^^xsd:date ; time:hasTime [ time:hasBeginning [ time:inXSDDate %1957-01-01%^^xsd:date ]  ] .</v>
      </c>
    </row>
    <row r="7599" spans="1:14" x14ac:dyDescent="0.15">
      <c r="A7599" s="1" t="s">
        <v>15236</v>
      </c>
      <c r="B7599" s="1" t="s">
        <v>15237</v>
      </c>
      <c r="C7599" s="1">
        <v>19970701</v>
      </c>
      <c r="E7599" t="str">
        <f t="shared" si="1180"/>
        <v>8620</v>
      </c>
      <c r="F7599" t="str">
        <f t="shared" si="1181"/>
        <v>1997</v>
      </c>
      <c r="G7599" t="str">
        <f t="shared" si="1182"/>
        <v>07</v>
      </c>
      <c r="H7599" t="str">
        <f t="shared" si="1183"/>
        <v>01</v>
      </c>
      <c r="I7599" t="str">
        <f t="shared" si="1184"/>
        <v>%1997-07-01%^^xsd:date</v>
      </c>
      <c r="J7599" t="str">
        <f t="shared" si="1185"/>
        <v/>
      </c>
      <c r="K7599" t="str">
        <f t="shared" si="1186"/>
        <v/>
      </c>
      <c r="L7599" t="str">
        <f t="shared" si="1187"/>
        <v/>
      </c>
      <c r="M7599" t="str">
        <f t="shared" si="1188"/>
        <v/>
      </c>
      <c r="N7599" t="str">
        <f t="shared" si="1189"/>
        <v>:8620 a crs:CommonwealthOrganisation ; schema:name %Defence Estate Organisation, Sydney Metro and South Coast Regional Centre% ; schema:startDate %1997-07-01%^^xsd:date ; time:hasTime [ time:hasBeginning [ time:inXSDDate %1997-07-01%^^xsd:date ]  ] .</v>
      </c>
    </row>
    <row r="7600" spans="1:14" x14ac:dyDescent="0.15">
      <c r="A7600" s="1" t="s">
        <v>15238</v>
      </c>
      <c r="B7600" s="1" t="s">
        <v>15239</v>
      </c>
      <c r="C7600" s="1">
        <v>19980131</v>
      </c>
      <c r="E7600" t="str">
        <f t="shared" si="1180"/>
        <v>8621</v>
      </c>
      <c r="F7600" t="str">
        <f t="shared" si="1181"/>
        <v>1998</v>
      </c>
      <c r="G7600" t="str">
        <f t="shared" si="1182"/>
        <v>01</v>
      </c>
      <c r="H7600" t="str">
        <f t="shared" si="1183"/>
        <v>31</v>
      </c>
      <c r="I7600" t="str">
        <f t="shared" si="1184"/>
        <v>%1998-01-31%^^xsd:date</v>
      </c>
      <c r="J7600" t="str">
        <f t="shared" si="1185"/>
        <v/>
      </c>
      <c r="K7600" t="str">
        <f t="shared" si="1186"/>
        <v/>
      </c>
      <c r="L7600" t="str">
        <f t="shared" si="1187"/>
        <v/>
      </c>
      <c r="M7600" t="str">
        <f t="shared" si="1188"/>
        <v/>
      </c>
      <c r="N7600" t="str">
        <f t="shared" si="1189"/>
        <v>:8621 a crs:CommonwealthOrganisation ; schema:name %HMAS FARNCOMB% ; schema:startDate %1998-01-31%^^xsd:date ; time:hasTime [ time:hasBeginning [ time:inXSDDate %1998-01-31%^^xsd:date ]  ] .</v>
      </c>
    </row>
    <row r="7601" spans="1:14" x14ac:dyDescent="0.15">
      <c r="A7601" s="1" t="s">
        <v>15240</v>
      </c>
      <c r="B7601" s="1" t="s">
        <v>15241</v>
      </c>
      <c r="C7601" s="1">
        <v>19910301</v>
      </c>
      <c r="E7601" t="str">
        <f t="shared" si="1180"/>
        <v>8622</v>
      </c>
      <c r="F7601" t="str">
        <f t="shared" si="1181"/>
        <v>1991</v>
      </c>
      <c r="G7601" t="str">
        <f t="shared" si="1182"/>
        <v>03</v>
      </c>
      <c r="H7601" t="str">
        <f t="shared" si="1183"/>
        <v>01</v>
      </c>
      <c r="I7601" t="str">
        <f t="shared" si="1184"/>
        <v>%1991-03-01%^^xsd:date</v>
      </c>
      <c r="J7601" t="str">
        <f t="shared" si="1185"/>
        <v/>
      </c>
      <c r="K7601" t="str">
        <f t="shared" si="1186"/>
        <v/>
      </c>
      <c r="L7601" t="str">
        <f t="shared" si="1187"/>
        <v/>
      </c>
      <c r="M7601" t="str">
        <f t="shared" si="1188"/>
        <v/>
      </c>
      <c r="N7601" t="str">
        <f t="shared" si="1189"/>
        <v>:8622 a crs:CommonwealthOrganisation ; schema:name %Department of Defence [III], Asbestos Litigation Cell% ; schema:startDate %1991-03-01%^^xsd:date ; time:hasTime [ time:hasBeginning [ time:inXSDDate %1991-03-01%^^xsd:date ]  ] .</v>
      </c>
    </row>
    <row r="7602" spans="1:14" x14ac:dyDescent="0.15">
      <c r="A7602" s="1" t="s">
        <v>15242</v>
      </c>
      <c r="B7602" s="1" t="s">
        <v>15243</v>
      </c>
      <c r="C7602" s="1">
        <v>19931201</v>
      </c>
      <c r="D7602" s="1">
        <v>19990701</v>
      </c>
      <c r="E7602" t="str">
        <f t="shared" si="1180"/>
        <v>8623</v>
      </c>
      <c r="F7602" t="str">
        <f t="shared" si="1181"/>
        <v>1993</v>
      </c>
      <c r="G7602" t="str">
        <f t="shared" si="1182"/>
        <v>12</v>
      </c>
      <c r="H7602" t="str">
        <f t="shared" si="1183"/>
        <v>01</v>
      </c>
      <c r="I7602" t="str">
        <f t="shared" si="1184"/>
        <v>%1993-12-01%^^xsd:date</v>
      </c>
      <c r="J7602" t="str">
        <f t="shared" si="1185"/>
        <v>1999</v>
      </c>
      <c r="K7602" t="str">
        <f t="shared" si="1186"/>
        <v>07</v>
      </c>
      <c r="L7602" t="str">
        <f t="shared" si="1187"/>
        <v>01</v>
      </c>
      <c r="M7602" t="str">
        <f t="shared" si="1188"/>
        <v>%1999-01-01%^^xsd:date</v>
      </c>
      <c r="N7602" t="str">
        <f t="shared" si="1189"/>
        <v>:8623 a crs:CommonwealthOrganisation ; schema:name %Wool International, State Office, Western Australia% ; schema:startDate %1993-12-01%^^xsd:date ; schema:endDate %1999-01-01%^^xsd:date ; time:hasTime [ time:hasBeginning [ time:inXSDDate %1993-12-01%^^xsd:date ]  ] .</v>
      </c>
    </row>
    <row r="7603" spans="1:14" x14ac:dyDescent="0.15">
      <c r="A7603" s="1" t="s">
        <v>15244</v>
      </c>
      <c r="B7603" s="1" t="s">
        <v>15245</v>
      </c>
      <c r="C7603" s="1">
        <v>19930701</v>
      </c>
      <c r="E7603" t="str">
        <f t="shared" si="1180"/>
        <v>8624</v>
      </c>
      <c r="F7603" t="str">
        <f t="shared" si="1181"/>
        <v>1993</v>
      </c>
      <c r="G7603" t="str">
        <f t="shared" si="1182"/>
        <v>07</v>
      </c>
      <c r="H7603" t="str">
        <f t="shared" si="1183"/>
        <v>01</v>
      </c>
      <c r="I7603" t="str">
        <f t="shared" si="1184"/>
        <v>%1993-07-01%^^xsd:date</v>
      </c>
      <c r="J7603" t="str">
        <f t="shared" si="1185"/>
        <v/>
      </c>
      <c r="K7603" t="str">
        <f t="shared" si="1186"/>
        <v/>
      </c>
      <c r="L7603" t="str">
        <f t="shared" si="1187"/>
        <v/>
      </c>
      <c r="M7603" t="str">
        <f t="shared" si="1188"/>
        <v/>
      </c>
      <c r="N7603" t="str">
        <f t="shared" si="1189"/>
        <v>:8624 a crs:CommonwealthOrganisation ; schema:name %CSIRO, Division of Exploration and Mining, Pinjarra Hills [Queensland]% ; schema:startDate %1993-07-01%^^xsd:date ; time:hasTime [ time:hasBeginning [ time:inXSDDate %1993-07-01%^^xsd:date ]  ] .</v>
      </c>
    </row>
    <row r="7604" spans="1:14" x14ac:dyDescent="0.15">
      <c r="A7604" s="1" t="s">
        <v>15246</v>
      </c>
      <c r="B7604" s="1" t="s">
        <v>15247</v>
      </c>
      <c r="C7604" s="1">
        <v>19450702</v>
      </c>
      <c r="D7604" s="1">
        <v>19670620</v>
      </c>
      <c r="E7604" t="str">
        <f t="shared" si="1180"/>
        <v>8625</v>
      </c>
      <c r="F7604" t="str">
        <f t="shared" si="1181"/>
        <v>1945</v>
      </c>
      <c r="G7604" t="str">
        <f t="shared" si="1182"/>
        <v>07</v>
      </c>
      <c r="H7604" t="str">
        <f t="shared" si="1183"/>
        <v>02</v>
      </c>
      <c r="I7604" t="str">
        <f t="shared" si="1184"/>
        <v>%1945-07-02%^^xsd:date</v>
      </c>
      <c r="J7604" t="str">
        <f t="shared" si="1185"/>
        <v>1967</v>
      </c>
      <c r="K7604" t="str">
        <f t="shared" si="1186"/>
        <v>06</v>
      </c>
      <c r="L7604" t="str">
        <f t="shared" si="1187"/>
        <v>20</v>
      </c>
      <c r="M7604" t="str">
        <f t="shared" si="1188"/>
        <v>%1967-20-20%^^xsd:date</v>
      </c>
      <c r="N7604" t="str">
        <f t="shared" si="1189"/>
        <v>:8625 a crs:CommonwealthOrganisation ; schema:name %CSIRO, Fodder Conservation Section, Highett [Victoria]% ; schema:startDate %1945-07-02%^^xsd:date ; schema:endDate %1967-20-20%^^xsd:date ; time:hasTime [ time:hasBeginning [ time:inXSDDate %1945-07-02%^^xsd:date ]  ] .</v>
      </c>
    </row>
    <row r="7605" spans="1:14" x14ac:dyDescent="0.15">
      <c r="A7605" s="1" t="s">
        <v>15248</v>
      </c>
      <c r="B7605" s="1" t="s">
        <v>15249</v>
      </c>
      <c r="C7605" s="1">
        <v>19981021</v>
      </c>
      <c r="D7605" s="1">
        <v>20011126</v>
      </c>
      <c r="E7605" t="str">
        <f t="shared" si="1180"/>
        <v>8626</v>
      </c>
      <c r="F7605" t="str">
        <f t="shared" si="1181"/>
        <v>1998</v>
      </c>
      <c r="G7605" t="str">
        <f t="shared" si="1182"/>
        <v>10</v>
      </c>
      <c r="H7605" t="str">
        <f t="shared" si="1183"/>
        <v>21</v>
      </c>
      <c r="I7605" t="str">
        <f t="shared" si="1184"/>
        <v>%1998-10-21%^^xsd:date</v>
      </c>
      <c r="J7605" t="str">
        <f t="shared" si="1185"/>
        <v>2001</v>
      </c>
      <c r="K7605" t="str">
        <f t="shared" si="1186"/>
        <v>11</v>
      </c>
      <c r="L7605" t="str">
        <f t="shared" si="1187"/>
        <v>26</v>
      </c>
      <c r="M7605" t="str">
        <f t="shared" si="1188"/>
        <v>%2001-26-26%^^xsd:date</v>
      </c>
      <c r="N7605" t="str">
        <f t="shared" si="1189"/>
        <v>:8626 a crs:CommonwealthOrganisation ; schema:name %Department of Health and Aged Care, Queensland State Office% ; schema:startDate %1998-10-21%^^xsd:date ; schema:endDate %2001-26-26%^^xsd:date ; time:hasTime [ time:hasBeginning [ time:inXSDDate %1998-10-21%^^xsd:date ]  ] .</v>
      </c>
    </row>
    <row r="7606" spans="1:14" x14ac:dyDescent="0.15">
      <c r="A7606" s="1" t="s">
        <v>15250</v>
      </c>
      <c r="B7606" s="1" t="s">
        <v>15251</v>
      </c>
      <c r="C7606" s="1">
        <v>19981021</v>
      </c>
      <c r="D7606" s="1">
        <v>20011126</v>
      </c>
      <c r="E7606" t="str">
        <f t="shared" si="1180"/>
        <v>8627</v>
      </c>
      <c r="F7606" t="str">
        <f t="shared" si="1181"/>
        <v>1998</v>
      </c>
      <c r="G7606" t="str">
        <f t="shared" si="1182"/>
        <v>10</v>
      </c>
      <c r="H7606" t="str">
        <f t="shared" si="1183"/>
        <v>21</v>
      </c>
      <c r="I7606" t="str">
        <f t="shared" si="1184"/>
        <v>%1998-10-21%^^xsd:date</v>
      </c>
      <c r="J7606" t="str">
        <f t="shared" si="1185"/>
        <v>2001</v>
      </c>
      <c r="K7606" t="str">
        <f t="shared" si="1186"/>
        <v>11</v>
      </c>
      <c r="L7606" t="str">
        <f t="shared" si="1187"/>
        <v>26</v>
      </c>
      <c r="M7606" t="str">
        <f t="shared" si="1188"/>
        <v>%2001-26-26%^^xsd:date</v>
      </c>
      <c r="N7606" t="str">
        <f t="shared" si="1189"/>
        <v>:8627 a crs:CommonwealthOrganisation ; schema:name %Department of Education, Training and Youth Affairs, Queensland State Office% ; schema:startDate %1998-10-21%^^xsd:date ; schema:endDate %2001-26-26%^^xsd:date ; time:hasTime [ time:hasBeginning [ time:inXSDDate %1998-10-21%^^xsd:date ]  ] .</v>
      </c>
    </row>
    <row r="7607" spans="1:14" x14ac:dyDescent="0.15">
      <c r="A7607" s="1" t="s">
        <v>15252</v>
      </c>
      <c r="B7607" s="1" t="s">
        <v>15253</v>
      </c>
      <c r="C7607" s="1">
        <v>19981021</v>
      </c>
      <c r="D7607" s="1">
        <v>20011126</v>
      </c>
      <c r="E7607" t="str">
        <f t="shared" si="1180"/>
        <v>8628</v>
      </c>
      <c r="F7607" t="str">
        <f t="shared" si="1181"/>
        <v>1998</v>
      </c>
      <c r="G7607" t="str">
        <f t="shared" si="1182"/>
        <v>10</v>
      </c>
      <c r="H7607" t="str">
        <f t="shared" si="1183"/>
        <v>21</v>
      </c>
      <c r="I7607" t="str">
        <f t="shared" si="1184"/>
        <v>%1998-10-21%^^xsd:date</v>
      </c>
      <c r="J7607" t="str">
        <f t="shared" si="1185"/>
        <v>2001</v>
      </c>
      <c r="K7607" t="str">
        <f t="shared" si="1186"/>
        <v>11</v>
      </c>
      <c r="L7607" t="str">
        <f t="shared" si="1187"/>
        <v>26</v>
      </c>
      <c r="M7607" t="str">
        <f t="shared" si="1188"/>
        <v>%2001-26-26%^^xsd:date</v>
      </c>
      <c r="N7607" t="str">
        <f t="shared" si="1189"/>
        <v>:8628 a crs:CommonwealthOrganisation ; schema:name %Department of Health and Aged Care, Western Australia State Office% ; schema:startDate %1998-10-21%^^xsd:date ; schema:endDate %2001-26-26%^^xsd:date ; time:hasTime [ time:hasBeginning [ time:inXSDDate %1998-10-21%^^xsd:date ]  ] .</v>
      </c>
    </row>
    <row r="7608" spans="1:14" x14ac:dyDescent="0.15">
      <c r="A7608" s="1" t="s">
        <v>15254</v>
      </c>
      <c r="B7608" s="1" t="s">
        <v>15255</v>
      </c>
      <c r="C7608" s="1">
        <v>19981021</v>
      </c>
      <c r="D7608" s="1">
        <v>20011126</v>
      </c>
      <c r="E7608" t="str">
        <f t="shared" si="1180"/>
        <v>8629</v>
      </c>
      <c r="F7608" t="str">
        <f t="shared" si="1181"/>
        <v>1998</v>
      </c>
      <c r="G7608" t="str">
        <f t="shared" si="1182"/>
        <v>10</v>
      </c>
      <c r="H7608" t="str">
        <f t="shared" si="1183"/>
        <v>21</v>
      </c>
      <c r="I7608" t="str">
        <f t="shared" si="1184"/>
        <v>%1998-10-21%^^xsd:date</v>
      </c>
      <c r="J7608" t="str">
        <f t="shared" si="1185"/>
        <v>2001</v>
      </c>
      <c r="K7608" t="str">
        <f t="shared" si="1186"/>
        <v>11</v>
      </c>
      <c r="L7608" t="str">
        <f t="shared" si="1187"/>
        <v>26</v>
      </c>
      <c r="M7608" t="str">
        <f t="shared" si="1188"/>
        <v>%2001-26-26%^^xsd:date</v>
      </c>
      <c r="N7608" t="str">
        <f t="shared" si="1189"/>
        <v>:8629 a crs:CommonwealthOrganisation ; schema:name %Department of Health and Aged Care, Northern Territory Office% ; schema:startDate %1998-10-21%^^xsd:date ; schema:endDate %2001-26-26%^^xsd:date ; time:hasTime [ time:hasBeginning [ time:inXSDDate %1998-10-21%^^xsd:date ]  ] .</v>
      </c>
    </row>
    <row r="7609" spans="1:14" x14ac:dyDescent="0.15">
      <c r="A7609" s="1" t="s">
        <v>15256</v>
      </c>
      <c r="B7609" s="1" t="s">
        <v>15257</v>
      </c>
      <c r="C7609" s="1">
        <v>19470207</v>
      </c>
      <c r="E7609" t="str">
        <f t="shared" si="1180"/>
        <v>0863</v>
      </c>
      <c r="F7609" t="str">
        <f t="shared" si="1181"/>
        <v>1947</v>
      </c>
      <c r="G7609" t="str">
        <f t="shared" si="1182"/>
        <v>02</v>
      </c>
      <c r="H7609" t="str">
        <f t="shared" si="1183"/>
        <v>07</v>
      </c>
      <c r="I7609" t="str">
        <f t="shared" si="1184"/>
        <v>%1947-02-07%^^xsd:date</v>
      </c>
      <c r="J7609" t="str">
        <f t="shared" si="1185"/>
        <v/>
      </c>
      <c r="K7609" t="str">
        <f t="shared" si="1186"/>
        <v/>
      </c>
      <c r="L7609" t="str">
        <f t="shared" si="1187"/>
        <v/>
      </c>
      <c r="M7609" t="str">
        <f t="shared" si="1188"/>
        <v/>
      </c>
      <c r="N7609" t="str">
        <f t="shared" si="1189"/>
        <v>:0863 a crs:CommonwealthOrganisation ; schema:name %Australian National University, Central Administration% ; schema:startDate %1947-02-07%^^xsd:date ; time:hasTime [ time:hasBeginning [ time:inXSDDate %1947-02-07%^^xsd:date ]  ] .</v>
      </c>
    </row>
    <row r="7610" spans="1:14" x14ac:dyDescent="0.15">
      <c r="A7610" s="1" t="s">
        <v>15258</v>
      </c>
      <c r="B7610" s="1" t="s">
        <v>15259</v>
      </c>
      <c r="C7610" s="1">
        <v>19981021</v>
      </c>
      <c r="D7610" s="1">
        <v>20011126</v>
      </c>
      <c r="E7610" t="str">
        <f t="shared" si="1180"/>
        <v>8630</v>
      </c>
      <c r="F7610" t="str">
        <f t="shared" si="1181"/>
        <v>1998</v>
      </c>
      <c r="G7610" t="str">
        <f t="shared" si="1182"/>
        <v>10</v>
      </c>
      <c r="H7610" t="str">
        <f t="shared" si="1183"/>
        <v>21</v>
      </c>
      <c r="I7610" t="str">
        <f t="shared" si="1184"/>
        <v>%1998-10-21%^^xsd:date</v>
      </c>
      <c r="J7610" t="str">
        <f t="shared" si="1185"/>
        <v>2001</v>
      </c>
      <c r="K7610" t="str">
        <f t="shared" si="1186"/>
        <v>11</v>
      </c>
      <c r="L7610" t="str">
        <f t="shared" si="1187"/>
        <v>26</v>
      </c>
      <c r="M7610" t="str">
        <f t="shared" si="1188"/>
        <v>%2001-26-26%^^xsd:date</v>
      </c>
      <c r="N7610" t="str">
        <f t="shared" si="1189"/>
        <v>:8630 a crs:CommonwealthOrganisation ; schema:name %Department of Health and Aged Care, New South Wales State Office% ; schema:startDate %1998-10-21%^^xsd:date ; schema:endDate %2001-26-26%^^xsd:date ; time:hasTime [ time:hasBeginning [ time:inXSDDate %1998-10-21%^^xsd:date ]  ] .</v>
      </c>
    </row>
    <row r="7611" spans="1:14" x14ac:dyDescent="0.15">
      <c r="A7611" s="1" t="s">
        <v>15260</v>
      </c>
      <c r="B7611" s="1" t="s">
        <v>15261</v>
      </c>
      <c r="C7611" s="1">
        <v>19981021</v>
      </c>
      <c r="D7611" s="1">
        <v>20011126</v>
      </c>
      <c r="E7611" t="str">
        <f t="shared" si="1180"/>
        <v>8631</v>
      </c>
      <c r="F7611" t="str">
        <f t="shared" si="1181"/>
        <v>1998</v>
      </c>
      <c r="G7611" t="str">
        <f t="shared" si="1182"/>
        <v>10</v>
      </c>
      <c r="H7611" t="str">
        <f t="shared" si="1183"/>
        <v>21</v>
      </c>
      <c r="I7611" t="str">
        <f t="shared" si="1184"/>
        <v>%1998-10-21%^^xsd:date</v>
      </c>
      <c r="J7611" t="str">
        <f t="shared" si="1185"/>
        <v>2001</v>
      </c>
      <c r="K7611" t="str">
        <f t="shared" si="1186"/>
        <v>11</v>
      </c>
      <c r="L7611" t="str">
        <f t="shared" si="1187"/>
        <v>26</v>
      </c>
      <c r="M7611" t="str">
        <f t="shared" si="1188"/>
        <v>%2001-26-26%^^xsd:date</v>
      </c>
      <c r="N7611" t="str">
        <f t="shared" si="1189"/>
        <v>:8631 a crs:CommonwealthOrganisation ; schema:name %Department of Education, Training and Youth Affairs, Western Australia State Office% ; schema:startDate %1998-10-21%^^xsd:date ; schema:endDate %2001-26-26%^^xsd:date ; time:hasTime [ time:hasBeginning [ time:inXSDDate %1998-10-21%^^xsd:date ]  ] .</v>
      </c>
    </row>
    <row r="7612" spans="1:14" x14ac:dyDescent="0.15">
      <c r="A7612" s="1" t="s">
        <v>15262</v>
      </c>
      <c r="B7612" s="1" t="s">
        <v>15263</v>
      </c>
      <c r="C7612" s="1">
        <v>19981021</v>
      </c>
      <c r="D7612" s="1">
        <v>20011126</v>
      </c>
      <c r="E7612" t="str">
        <f t="shared" si="1180"/>
        <v>8632</v>
      </c>
      <c r="F7612" t="str">
        <f t="shared" si="1181"/>
        <v>1998</v>
      </c>
      <c r="G7612" t="str">
        <f t="shared" si="1182"/>
        <v>10</v>
      </c>
      <c r="H7612" t="str">
        <f t="shared" si="1183"/>
        <v>21</v>
      </c>
      <c r="I7612" t="str">
        <f t="shared" si="1184"/>
        <v>%1998-10-21%^^xsd:date</v>
      </c>
      <c r="J7612" t="str">
        <f t="shared" si="1185"/>
        <v>2001</v>
      </c>
      <c r="K7612" t="str">
        <f t="shared" si="1186"/>
        <v>11</v>
      </c>
      <c r="L7612" t="str">
        <f t="shared" si="1187"/>
        <v>26</v>
      </c>
      <c r="M7612" t="str">
        <f t="shared" si="1188"/>
        <v>%2001-26-26%^^xsd:date</v>
      </c>
      <c r="N7612" t="str">
        <f t="shared" si="1189"/>
        <v>:8632 a crs:CommonwealthOrganisation ; schema:name %Department of Education, Training and Youth Affairs, New South Wales State Office% ; schema:startDate %1998-10-21%^^xsd:date ; schema:endDate %2001-26-26%^^xsd:date ; time:hasTime [ time:hasBeginning [ time:inXSDDate %1998-10-21%^^xsd:date ]  ] .</v>
      </c>
    </row>
    <row r="7613" spans="1:14" x14ac:dyDescent="0.15">
      <c r="A7613" s="1" t="s">
        <v>15264</v>
      </c>
      <c r="B7613" s="1" t="s">
        <v>15265</v>
      </c>
      <c r="C7613" s="1">
        <v>19981021</v>
      </c>
      <c r="D7613" s="1">
        <v>20060127</v>
      </c>
      <c r="E7613" t="str">
        <f t="shared" si="1180"/>
        <v>8633</v>
      </c>
      <c r="F7613" t="str">
        <f t="shared" si="1181"/>
        <v>1998</v>
      </c>
      <c r="G7613" t="str">
        <f t="shared" si="1182"/>
        <v>10</v>
      </c>
      <c r="H7613" t="str">
        <f t="shared" si="1183"/>
        <v>21</v>
      </c>
      <c r="I7613" t="str">
        <f t="shared" si="1184"/>
        <v>%1998-10-21%^^xsd:date</v>
      </c>
      <c r="J7613" t="str">
        <f t="shared" si="1185"/>
        <v>2006</v>
      </c>
      <c r="K7613" t="str">
        <f t="shared" si="1186"/>
        <v>01</v>
      </c>
      <c r="L7613" t="str">
        <f t="shared" si="1187"/>
        <v>27</v>
      </c>
      <c r="M7613" t="str">
        <f t="shared" si="1188"/>
        <v>%2006-27-27%^^xsd:date</v>
      </c>
      <c r="N7613" t="str">
        <f t="shared" si="1189"/>
        <v>:8633 a crs:CommonwealthOrganisation ; schema:name %Department of Family and Community Services, New South Wales State Office% ; schema:startDate %1998-10-21%^^xsd:date ; schema:endDate %2006-27-27%^^xsd:date ; time:hasTime [ time:hasBeginning [ time:inXSDDate %1998-10-21%^^xsd:date ]  ] .</v>
      </c>
    </row>
    <row r="7614" spans="1:14" x14ac:dyDescent="0.15">
      <c r="A7614" s="1" t="s">
        <v>15266</v>
      </c>
      <c r="B7614" s="1" t="s">
        <v>15267</v>
      </c>
      <c r="C7614" s="1">
        <v>19981021</v>
      </c>
      <c r="D7614" s="1">
        <v>20011126</v>
      </c>
      <c r="E7614" t="str">
        <f t="shared" si="1180"/>
        <v>8634</v>
      </c>
      <c r="F7614" t="str">
        <f t="shared" si="1181"/>
        <v>1998</v>
      </c>
      <c r="G7614" t="str">
        <f t="shared" si="1182"/>
        <v>10</v>
      </c>
      <c r="H7614" t="str">
        <f t="shared" si="1183"/>
        <v>21</v>
      </c>
      <c r="I7614" t="str">
        <f t="shared" si="1184"/>
        <v>%1998-10-21%^^xsd:date</v>
      </c>
      <c r="J7614" t="str">
        <f t="shared" si="1185"/>
        <v>2001</v>
      </c>
      <c r="K7614" t="str">
        <f t="shared" si="1186"/>
        <v>11</v>
      </c>
      <c r="L7614" t="str">
        <f t="shared" si="1187"/>
        <v>26</v>
      </c>
      <c r="M7614" t="str">
        <f t="shared" si="1188"/>
        <v>%2001-26-26%^^xsd:date</v>
      </c>
      <c r="N7614" t="str">
        <f t="shared" si="1189"/>
        <v>:8634 a crs:CommonwealthOrganisation ; schema:name %Department of Education, Training and Youth Affairs, Northern Territory Office% ; schema:startDate %1998-10-21%^^xsd:date ; schema:endDate %2001-26-26%^^xsd:date ; time:hasTime [ time:hasBeginning [ time:inXSDDate %1998-10-21%^^xsd:date ]  ] .</v>
      </c>
    </row>
    <row r="7615" spans="1:14" x14ac:dyDescent="0.15">
      <c r="A7615" s="1" t="s">
        <v>15268</v>
      </c>
      <c r="B7615" s="1" t="s">
        <v>15269</v>
      </c>
      <c r="C7615" s="1">
        <v>19981021</v>
      </c>
      <c r="D7615" s="1">
        <v>20011126</v>
      </c>
      <c r="E7615" t="str">
        <f t="shared" si="1180"/>
        <v>8635</v>
      </c>
      <c r="F7615" t="str">
        <f t="shared" si="1181"/>
        <v>1998</v>
      </c>
      <c r="G7615" t="str">
        <f t="shared" si="1182"/>
        <v>10</v>
      </c>
      <c r="H7615" t="str">
        <f t="shared" si="1183"/>
        <v>21</v>
      </c>
      <c r="I7615" t="str">
        <f t="shared" si="1184"/>
        <v>%1998-10-21%^^xsd:date</v>
      </c>
      <c r="J7615" t="str">
        <f t="shared" si="1185"/>
        <v>2001</v>
      </c>
      <c r="K7615" t="str">
        <f t="shared" si="1186"/>
        <v>11</v>
      </c>
      <c r="L7615" t="str">
        <f t="shared" si="1187"/>
        <v>26</v>
      </c>
      <c r="M7615" t="str">
        <f t="shared" si="1188"/>
        <v>%2001-26-26%^^xsd:date</v>
      </c>
      <c r="N7615" t="str">
        <f t="shared" si="1189"/>
        <v>:8635 a crs:CommonwealthOrganisation ; schema:name %Department of Health and Aged Care, Victoria State Office% ; schema:startDate %1998-10-21%^^xsd:date ; schema:endDate %2001-26-26%^^xsd:date ; time:hasTime [ time:hasBeginning [ time:inXSDDate %1998-10-21%^^xsd:date ]  ] .</v>
      </c>
    </row>
    <row r="7616" spans="1:14" x14ac:dyDescent="0.15">
      <c r="A7616" s="1" t="s">
        <v>15270</v>
      </c>
      <c r="B7616" s="1" t="s">
        <v>15271</v>
      </c>
      <c r="C7616" s="1">
        <v>19981021</v>
      </c>
      <c r="D7616" s="1">
        <v>20060127</v>
      </c>
      <c r="E7616" t="str">
        <f t="shared" si="1180"/>
        <v>8636</v>
      </c>
      <c r="F7616" t="str">
        <f t="shared" si="1181"/>
        <v>1998</v>
      </c>
      <c r="G7616" t="str">
        <f t="shared" si="1182"/>
        <v>10</v>
      </c>
      <c r="H7616" t="str">
        <f t="shared" si="1183"/>
        <v>21</v>
      </c>
      <c r="I7616" t="str">
        <f t="shared" si="1184"/>
        <v>%1998-10-21%^^xsd:date</v>
      </c>
      <c r="J7616" t="str">
        <f t="shared" si="1185"/>
        <v>2006</v>
      </c>
      <c r="K7616" t="str">
        <f t="shared" si="1186"/>
        <v>01</v>
      </c>
      <c r="L7616" t="str">
        <f t="shared" si="1187"/>
        <v>27</v>
      </c>
      <c r="M7616" t="str">
        <f t="shared" si="1188"/>
        <v>%2006-27-27%^^xsd:date</v>
      </c>
      <c r="N7616" t="str">
        <f t="shared" si="1189"/>
        <v>:8636 a crs:CommonwealthOrganisation ; schema:name %Department of Family and Community Services, Northern Territory Office% ; schema:startDate %1998-10-21%^^xsd:date ; schema:endDate %2006-27-27%^^xsd:date ; time:hasTime [ time:hasBeginning [ time:inXSDDate %1998-10-21%^^xsd:date ]  ] .</v>
      </c>
    </row>
    <row r="7617" spans="1:14" x14ac:dyDescent="0.15">
      <c r="A7617" s="1" t="s">
        <v>15272</v>
      </c>
      <c r="B7617" s="1" t="s">
        <v>15273</v>
      </c>
      <c r="C7617" s="1">
        <v>19981021</v>
      </c>
      <c r="D7617" s="1">
        <v>20060127</v>
      </c>
      <c r="E7617" t="str">
        <f t="shared" si="1180"/>
        <v>8637</v>
      </c>
      <c r="F7617" t="str">
        <f t="shared" si="1181"/>
        <v>1998</v>
      </c>
      <c r="G7617" t="str">
        <f t="shared" si="1182"/>
        <v>10</v>
      </c>
      <c r="H7617" t="str">
        <f t="shared" si="1183"/>
        <v>21</v>
      </c>
      <c r="I7617" t="str">
        <f t="shared" si="1184"/>
        <v>%1998-10-21%^^xsd:date</v>
      </c>
      <c r="J7617" t="str">
        <f t="shared" si="1185"/>
        <v>2006</v>
      </c>
      <c r="K7617" t="str">
        <f t="shared" si="1186"/>
        <v>01</v>
      </c>
      <c r="L7617" t="str">
        <f t="shared" si="1187"/>
        <v>27</v>
      </c>
      <c r="M7617" t="str">
        <f t="shared" si="1188"/>
        <v>%2006-27-27%^^xsd:date</v>
      </c>
      <c r="N7617" t="str">
        <f t="shared" si="1189"/>
        <v>:8637 a crs:CommonwealthOrganisation ; schema:name %Department of Family and Community Services, Western Australia State Office% ; schema:startDate %1998-10-21%^^xsd:date ; schema:endDate %2006-27-27%^^xsd:date ; time:hasTime [ time:hasBeginning [ time:inXSDDate %1998-10-21%^^xsd:date ]  ] .</v>
      </c>
    </row>
    <row r="7618" spans="1:14" x14ac:dyDescent="0.15">
      <c r="A7618" s="1" t="s">
        <v>15274</v>
      </c>
      <c r="B7618" s="1" t="s">
        <v>15275</v>
      </c>
      <c r="C7618" s="1">
        <v>19981021</v>
      </c>
      <c r="D7618" s="1">
        <v>20011126</v>
      </c>
      <c r="E7618" t="str">
        <f t="shared" si="1180"/>
        <v>8638</v>
      </c>
      <c r="F7618" t="str">
        <f t="shared" si="1181"/>
        <v>1998</v>
      </c>
      <c r="G7618" t="str">
        <f t="shared" si="1182"/>
        <v>10</v>
      </c>
      <c r="H7618" t="str">
        <f t="shared" si="1183"/>
        <v>21</v>
      </c>
      <c r="I7618" t="str">
        <f t="shared" si="1184"/>
        <v>%1998-10-21%^^xsd:date</v>
      </c>
      <c r="J7618" t="str">
        <f t="shared" si="1185"/>
        <v>2001</v>
      </c>
      <c r="K7618" t="str">
        <f t="shared" si="1186"/>
        <v>11</v>
      </c>
      <c r="L7618" t="str">
        <f t="shared" si="1187"/>
        <v>26</v>
      </c>
      <c r="M7618" t="str">
        <f t="shared" si="1188"/>
        <v>%2001-26-26%^^xsd:date</v>
      </c>
      <c r="N7618" t="str">
        <f t="shared" si="1189"/>
        <v>:8638 a crs:CommonwealthOrganisation ; schema:name %Department of Industry, Science and Resources, State Office, Queensland% ; schema:startDate %1998-10-21%^^xsd:date ; schema:endDate %2001-26-26%^^xsd:date ; time:hasTime [ time:hasBeginning [ time:inXSDDate %1998-10-21%^^xsd:date ]  ] .</v>
      </c>
    </row>
    <row r="7619" spans="1:14" x14ac:dyDescent="0.15">
      <c r="A7619" s="1" t="s">
        <v>15276</v>
      </c>
      <c r="B7619" s="1" t="s">
        <v>15277</v>
      </c>
      <c r="C7619" s="1">
        <v>19981021</v>
      </c>
      <c r="D7619" s="1">
        <v>20011126</v>
      </c>
      <c r="E7619" t="str">
        <f t="shared" ref="E7619:E7682" si="1190">TEXT(SUBSTITUTE(A7619, "CA ", ""), "0000")</f>
        <v>8639</v>
      </c>
      <c r="F7619" t="str">
        <f t="shared" ref="F7619:F7682" si="1191">LEFT(C7619,4)</f>
        <v>1998</v>
      </c>
      <c r="G7619" t="str">
        <f t="shared" ref="G7619:G7682" si="1192">MID(C7619,5,2)</f>
        <v>10</v>
      </c>
      <c r="H7619" t="str">
        <f t="shared" ref="H7619:H7682" si="1193">RIGHT(C7619,2)</f>
        <v>21</v>
      </c>
      <c r="I7619" t="str">
        <f t="shared" ref="I7619:I7682" si="1194">IF(AND(G7619+0&gt;=1,G7619+0&lt;=12),CONCATENATE("%",F7619,"-",G7619,"-",H7619,"%^^xsd:date"),CONCATENATE("%",F7619,"%^^xsd:gYear"))</f>
        <v>%1998-10-21%^^xsd:date</v>
      </c>
      <c r="J7619" t="str">
        <f t="shared" ref="J7619:J7682" si="1195">LEFT(D7619,4)</f>
        <v>2001</v>
      </c>
      <c r="K7619" t="str">
        <f t="shared" ref="K7619:K7682" si="1196">MID(D7619,5,2)</f>
        <v>11</v>
      </c>
      <c r="L7619" t="str">
        <f t="shared" ref="L7619:L7682" si="1197">RIGHT(D7619,2)</f>
        <v>26</v>
      </c>
      <c r="M7619" t="str">
        <f t="shared" ref="M7619:M7682" si="1198">IFERROR(IF(AND(K7619+0&gt;=1,K7619+0&lt;=12),CONCATENATE("%",J7619,"-",L7619,"-",L7619,"%^^xsd:date"),CONCATENATE("%",J7619,"%^^xsd:gYear")),"")</f>
        <v>%2001-26-26%^^xsd:date</v>
      </c>
      <c r="N7619" t="str">
        <f t="shared" ref="N7619:N7682" si="1199">CONCATENATE(":",E7619," a crs:CommonwealthOrganisation ; schema:name %",B7619,"% ; schema:startDate ",I7619, IF(M7619="","",CONCATENATE(" ; schema:endDate ",M7619)), " ; time:hasTime [ time:hasBeginning [ time:inXSDDate ", I7619, " ] ", IF(O7619="","",CONCATENATE(" ; time:hasEnd [ time:inXSDDate ",O7619, " ] ")), " ] .")</f>
        <v>:8639 a crs:CommonwealthOrganisation ; schema:name %Department of Health and Aged Care, Townsville Regional Office% ; schema:startDate %1998-10-21%^^xsd:date ; schema:endDate %2001-26-26%^^xsd:date ; time:hasTime [ time:hasBeginning [ time:inXSDDate %1998-10-21%^^xsd:date ]  ] .</v>
      </c>
    </row>
    <row r="7620" spans="1:14" x14ac:dyDescent="0.15">
      <c r="A7620" s="1" t="s">
        <v>15278</v>
      </c>
      <c r="B7620" s="1" t="s">
        <v>15279</v>
      </c>
      <c r="C7620" s="1">
        <v>19640602</v>
      </c>
      <c r="D7620" s="1">
        <v>19900305</v>
      </c>
      <c r="E7620" t="str">
        <f t="shared" si="1190"/>
        <v>0864</v>
      </c>
      <c r="F7620" t="str">
        <f t="shared" si="1191"/>
        <v>1964</v>
      </c>
      <c r="G7620" t="str">
        <f t="shared" si="1192"/>
        <v>06</v>
      </c>
      <c r="H7620" t="str">
        <f t="shared" si="1193"/>
        <v>02</v>
      </c>
      <c r="I7620" t="str">
        <f t="shared" si="1194"/>
        <v>%1964-06-02%^^xsd:date</v>
      </c>
      <c r="J7620" t="str">
        <f t="shared" si="1195"/>
        <v>1990</v>
      </c>
      <c r="K7620" t="str">
        <f t="shared" si="1196"/>
        <v>03</v>
      </c>
      <c r="L7620" t="str">
        <f t="shared" si="1197"/>
        <v>05</v>
      </c>
      <c r="M7620" t="str">
        <f t="shared" si="1198"/>
        <v>%1990-05-05%^^xsd:date</v>
      </c>
      <c r="N7620" t="str">
        <f t="shared" si="1199"/>
        <v>:0864 a crs:CommonwealthOrganisation ; schema:name %Australian Institute of Aboriginal Studies% ; schema:startDate %1964-06-02%^^xsd:date ; schema:endDate %1990-05-05%^^xsd:date ; time:hasTime [ time:hasBeginning [ time:inXSDDate %1964-06-02%^^xsd:date ]  ] .</v>
      </c>
    </row>
    <row r="7621" spans="1:14" x14ac:dyDescent="0.15">
      <c r="A7621" s="1" t="s">
        <v>15280</v>
      </c>
      <c r="B7621" s="1" t="s">
        <v>15281</v>
      </c>
      <c r="C7621" s="1">
        <v>19981021</v>
      </c>
      <c r="D7621" s="1">
        <v>20060127</v>
      </c>
      <c r="E7621" t="str">
        <f t="shared" si="1190"/>
        <v>8640</v>
      </c>
      <c r="F7621" t="str">
        <f t="shared" si="1191"/>
        <v>1998</v>
      </c>
      <c r="G7621" t="str">
        <f t="shared" si="1192"/>
        <v>10</v>
      </c>
      <c r="H7621" t="str">
        <f t="shared" si="1193"/>
        <v>21</v>
      </c>
      <c r="I7621" t="str">
        <f t="shared" si="1194"/>
        <v>%1998-10-21%^^xsd:date</v>
      </c>
      <c r="J7621" t="str">
        <f t="shared" si="1195"/>
        <v>2006</v>
      </c>
      <c r="K7621" t="str">
        <f t="shared" si="1196"/>
        <v>01</v>
      </c>
      <c r="L7621" t="str">
        <f t="shared" si="1197"/>
        <v>27</v>
      </c>
      <c r="M7621" t="str">
        <f t="shared" si="1198"/>
        <v>%2006-27-27%^^xsd:date</v>
      </c>
      <c r="N7621" t="str">
        <f t="shared" si="1199"/>
        <v>:8640 a crs:CommonwealthOrganisation ; schema:name %Department of Family and Community Services, Queensland State Office% ; schema:startDate %1998-10-21%^^xsd:date ; schema:endDate %2006-27-27%^^xsd:date ; time:hasTime [ time:hasBeginning [ time:inXSDDate %1998-10-21%^^xsd:date ]  ] .</v>
      </c>
    </row>
    <row r="7622" spans="1:14" x14ac:dyDescent="0.15">
      <c r="A7622" s="1" t="s">
        <v>15282</v>
      </c>
      <c r="B7622" s="1" t="s">
        <v>15283</v>
      </c>
      <c r="C7622" s="1">
        <v>19981021</v>
      </c>
      <c r="D7622" s="1">
        <v>20011126</v>
      </c>
      <c r="E7622" t="str">
        <f t="shared" si="1190"/>
        <v>8641</v>
      </c>
      <c r="F7622" t="str">
        <f t="shared" si="1191"/>
        <v>1998</v>
      </c>
      <c r="G7622" t="str">
        <f t="shared" si="1192"/>
        <v>10</v>
      </c>
      <c r="H7622" t="str">
        <f t="shared" si="1193"/>
        <v>21</v>
      </c>
      <c r="I7622" t="str">
        <f t="shared" si="1194"/>
        <v>%1998-10-21%^^xsd:date</v>
      </c>
      <c r="J7622" t="str">
        <f t="shared" si="1195"/>
        <v>2001</v>
      </c>
      <c r="K7622" t="str">
        <f t="shared" si="1196"/>
        <v>11</v>
      </c>
      <c r="L7622" t="str">
        <f t="shared" si="1197"/>
        <v>26</v>
      </c>
      <c r="M7622" t="str">
        <f t="shared" si="1198"/>
        <v>%2001-26-26%^^xsd:date</v>
      </c>
      <c r="N7622" t="str">
        <f t="shared" si="1199"/>
        <v>:8641 a crs:CommonwealthOrganisation ; schema:name %Department of Education, Training and Youth Affairs, Victorian State Office% ; schema:startDate %1998-10-21%^^xsd:date ; schema:endDate %2001-26-26%^^xsd:date ; time:hasTime [ time:hasBeginning [ time:inXSDDate %1998-10-21%^^xsd:date ]  ] .</v>
      </c>
    </row>
    <row r="7623" spans="1:14" x14ac:dyDescent="0.15">
      <c r="A7623" s="1" t="s">
        <v>15284</v>
      </c>
      <c r="B7623" s="1" t="s">
        <v>15285</v>
      </c>
      <c r="C7623" s="1">
        <v>19981021</v>
      </c>
      <c r="D7623" s="1">
        <v>20011126</v>
      </c>
      <c r="E7623" t="str">
        <f t="shared" si="1190"/>
        <v>8642</v>
      </c>
      <c r="F7623" t="str">
        <f t="shared" si="1191"/>
        <v>1998</v>
      </c>
      <c r="G7623" t="str">
        <f t="shared" si="1192"/>
        <v>10</v>
      </c>
      <c r="H7623" t="str">
        <f t="shared" si="1193"/>
        <v>21</v>
      </c>
      <c r="I7623" t="str">
        <f t="shared" si="1194"/>
        <v>%1998-10-21%^^xsd:date</v>
      </c>
      <c r="J7623" t="str">
        <f t="shared" si="1195"/>
        <v>2001</v>
      </c>
      <c r="K7623" t="str">
        <f t="shared" si="1196"/>
        <v>11</v>
      </c>
      <c r="L7623" t="str">
        <f t="shared" si="1197"/>
        <v>26</v>
      </c>
      <c r="M7623" t="str">
        <f t="shared" si="1198"/>
        <v>%2001-26-26%^^xsd:date</v>
      </c>
      <c r="N7623" t="str">
        <f t="shared" si="1199"/>
        <v>:8642 a crs:CommonwealthOrganisation ; schema:name %Department of Employment, Workplace Relations and Small Business, Victorian Regional Office% ; schema:startDate %1998-10-21%^^xsd:date ; schema:endDate %2001-26-26%^^xsd:date ; time:hasTime [ time:hasBeginning [ time:inXSDDate %1998-10-21%^^xsd:date ]  ] .</v>
      </c>
    </row>
    <row r="7624" spans="1:14" x14ac:dyDescent="0.15">
      <c r="A7624" s="1" t="s">
        <v>15286</v>
      </c>
      <c r="B7624" s="1" t="s">
        <v>15287</v>
      </c>
      <c r="C7624" s="1">
        <v>19981021</v>
      </c>
      <c r="D7624" s="1">
        <v>20011126</v>
      </c>
      <c r="E7624" t="str">
        <f t="shared" si="1190"/>
        <v>8643</v>
      </c>
      <c r="F7624" t="str">
        <f t="shared" si="1191"/>
        <v>1998</v>
      </c>
      <c r="G7624" t="str">
        <f t="shared" si="1192"/>
        <v>10</v>
      </c>
      <c r="H7624" t="str">
        <f t="shared" si="1193"/>
        <v>21</v>
      </c>
      <c r="I7624" t="str">
        <f t="shared" si="1194"/>
        <v>%1998-10-21%^^xsd:date</v>
      </c>
      <c r="J7624" t="str">
        <f t="shared" si="1195"/>
        <v>2001</v>
      </c>
      <c r="K7624" t="str">
        <f t="shared" si="1196"/>
        <v>11</v>
      </c>
      <c r="L7624" t="str">
        <f t="shared" si="1197"/>
        <v>26</v>
      </c>
      <c r="M7624" t="str">
        <f t="shared" si="1198"/>
        <v>%2001-26-26%^^xsd:date</v>
      </c>
      <c r="N7624" t="str">
        <f t="shared" si="1199"/>
        <v>:8643 a crs:CommonwealthOrganisation ; schema:name %Department of Employment, Workplace Relations and Small Business, New South Wales Regional Office% ; schema:startDate %1998-10-21%^^xsd:date ; schema:endDate %2001-26-26%^^xsd:date ; time:hasTime [ time:hasBeginning [ time:inXSDDate %1998-10-21%^^xsd:date ]  ] .</v>
      </c>
    </row>
    <row r="7625" spans="1:14" x14ac:dyDescent="0.15">
      <c r="A7625" s="1" t="s">
        <v>15288</v>
      </c>
      <c r="B7625" s="1" t="s">
        <v>15289</v>
      </c>
      <c r="C7625" s="1">
        <v>19981021</v>
      </c>
      <c r="D7625" s="1">
        <v>20071203</v>
      </c>
      <c r="E7625" t="str">
        <f t="shared" si="1190"/>
        <v>8644</v>
      </c>
      <c r="F7625" t="str">
        <f t="shared" si="1191"/>
        <v>1998</v>
      </c>
      <c r="G7625" t="str">
        <f t="shared" si="1192"/>
        <v>10</v>
      </c>
      <c r="H7625" t="str">
        <f t="shared" si="1193"/>
        <v>21</v>
      </c>
      <c r="I7625" t="str">
        <f t="shared" si="1194"/>
        <v>%1998-10-21%^^xsd:date</v>
      </c>
      <c r="J7625" t="str">
        <f t="shared" si="1195"/>
        <v>2007</v>
      </c>
      <c r="K7625" t="str">
        <f t="shared" si="1196"/>
        <v>12</v>
      </c>
      <c r="L7625" t="str">
        <f t="shared" si="1197"/>
        <v>03</v>
      </c>
      <c r="M7625" t="str">
        <f t="shared" si="1198"/>
        <v>%2007-03-03%^^xsd:date</v>
      </c>
      <c r="N7625" t="str">
        <f t="shared" si="1199"/>
        <v>:8644 a crs:CommonwealthOrganisation ; schema:name %Tasmanian Assistance Team, Department of Transport and Regional Services% ; schema:startDate %1998-10-21%^^xsd:date ; schema:endDate %2007-03-03%^^xsd:date ; time:hasTime [ time:hasBeginning [ time:inXSDDate %1998-10-21%^^xsd:date ]  ] .</v>
      </c>
    </row>
    <row r="7626" spans="1:14" x14ac:dyDescent="0.15">
      <c r="A7626" s="1" t="s">
        <v>15290</v>
      </c>
      <c r="B7626" s="1" t="s">
        <v>15291</v>
      </c>
      <c r="C7626" s="1">
        <v>19811128</v>
      </c>
      <c r="D7626" s="1">
        <v>20060211</v>
      </c>
      <c r="E7626" t="str">
        <f t="shared" si="1190"/>
        <v>8645</v>
      </c>
      <c r="F7626" t="str">
        <f t="shared" si="1191"/>
        <v>1981</v>
      </c>
      <c r="G7626" t="str">
        <f t="shared" si="1192"/>
        <v>11</v>
      </c>
      <c r="H7626" t="str">
        <f t="shared" si="1193"/>
        <v>28</v>
      </c>
      <c r="I7626" t="str">
        <f t="shared" si="1194"/>
        <v>%1981-11-28%^^xsd:date</v>
      </c>
      <c r="J7626" t="str">
        <f t="shared" si="1195"/>
        <v>2006</v>
      </c>
      <c r="K7626" t="str">
        <f t="shared" si="1196"/>
        <v>02</v>
      </c>
      <c r="L7626" t="str">
        <f t="shared" si="1197"/>
        <v>11</v>
      </c>
      <c r="M7626" t="str">
        <f t="shared" si="1198"/>
        <v>%2006-11-11%^^xsd:date</v>
      </c>
      <c r="N7626" t="str">
        <f t="shared" si="1199"/>
        <v>:8645 a crs:CommonwealthOrganisation ; schema:name %HMAS WOLLONGONG [II]% ; schema:startDate %1981-11-28%^^xsd:date ; schema:endDate %2006-11-11%^^xsd:date ; time:hasTime [ time:hasBeginning [ time:inXSDDate %1981-11-28%^^xsd:date ]  ] .</v>
      </c>
    </row>
    <row r="7627" spans="1:14" x14ac:dyDescent="0.15">
      <c r="A7627" s="1" t="s">
        <v>15292</v>
      </c>
      <c r="B7627" s="1" t="s">
        <v>15293</v>
      </c>
      <c r="C7627" s="1">
        <v>19520601</v>
      </c>
      <c r="D7627" s="1">
        <v>19940701</v>
      </c>
      <c r="E7627" t="str">
        <f t="shared" si="1190"/>
        <v>8646</v>
      </c>
      <c r="F7627" t="str">
        <f t="shared" si="1191"/>
        <v>1952</v>
      </c>
      <c r="G7627" t="str">
        <f t="shared" si="1192"/>
        <v>06</v>
      </c>
      <c r="H7627" t="str">
        <f t="shared" si="1193"/>
        <v>01</v>
      </c>
      <c r="I7627" t="str">
        <f t="shared" si="1194"/>
        <v>%1952-06-01%^^xsd:date</v>
      </c>
      <c r="J7627" t="str">
        <f t="shared" si="1195"/>
        <v>1994</v>
      </c>
      <c r="K7627" t="str">
        <f t="shared" si="1196"/>
        <v>07</v>
      </c>
      <c r="L7627" t="str">
        <f t="shared" si="1197"/>
        <v>01</v>
      </c>
      <c r="M7627" t="str">
        <f t="shared" si="1198"/>
        <v>%1994-01-01%^^xsd:date</v>
      </c>
      <c r="N7627" t="str">
        <f t="shared" si="1199"/>
        <v>:8646 a crs:CommonwealthOrganisation ; schema:name %RAAF Base Squadron, Pearce [Western Australia]% ; schema:startDate %1952-06-01%^^xsd:date ; schema:endDate %1994-01-01%^^xsd:date ; time:hasTime [ time:hasBeginning [ time:inXSDDate %1952-06-01%^^xsd:date ]  ] .</v>
      </c>
    </row>
    <row r="7628" spans="1:14" x14ac:dyDescent="0.15">
      <c r="A7628" s="1" t="s">
        <v>15294</v>
      </c>
      <c r="B7628" s="1" t="s">
        <v>15295</v>
      </c>
      <c r="C7628" s="1">
        <v>19981021</v>
      </c>
      <c r="D7628" s="1">
        <v>20060127</v>
      </c>
      <c r="E7628" t="str">
        <f t="shared" si="1190"/>
        <v>8647</v>
      </c>
      <c r="F7628" t="str">
        <f t="shared" si="1191"/>
        <v>1998</v>
      </c>
      <c r="G7628" t="str">
        <f t="shared" si="1192"/>
        <v>10</v>
      </c>
      <c r="H7628" t="str">
        <f t="shared" si="1193"/>
        <v>21</v>
      </c>
      <c r="I7628" t="str">
        <f t="shared" si="1194"/>
        <v>%1998-10-21%^^xsd:date</v>
      </c>
      <c r="J7628" t="str">
        <f t="shared" si="1195"/>
        <v>2006</v>
      </c>
      <c r="K7628" t="str">
        <f t="shared" si="1196"/>
        <v>01</v>
      </c>
      <c r="L7628" t="str">
        <f t="shared" si="1197"/>
        <v>27</v>
      </c>
      <c r="M7628" t="str">
        <f t="shared" si="1198"/>
        <v>%2006-27-27%^^xsd:date</v>
      </c>
      <c r="N7628" t="str">
        <f t="shared" si="1199"/>
        <v>:8647 a crs:CommonwealthOrganisation ; schema:name %Department of Family and Community Services, Victorian State Office% ; schema:startDate %1998-10-21%^^xsd:date ; schema:endDate %2006-27-27%^^xsd:date ; time:hasTime [ time:hasBeginning [ time:inXSDDate %1998-10-21%^^xsd:date ]  ] .</v>
      </c>
    </row>
    <row r="7629" spans="1:14" x14ac:dyDescent="0.15">
      <c r="A7629" s="1" t="s">
        <v>15296</v>
      </c>
      <c r="B7629" s="1" t="s">
        <v>15297</v>
      </c>
      <c r="C7629" s="1">
        <v>19390206</v>
      </c>
      <c r="D7629" s="1">
        <v>19520531</v>
      </c>
      <c r="E7629" t="str">
        <f t="shared" si="1190"/>
        <v>8648</v>
      </c>
      <c r="F7629" t="str">
        <f t="shared" si="1191"/>
        <v>1939</v>
      </c>
      <c r="G7629" t="str">
        <f t="shared" si="1192"/>
        <v>02</v>
      </c>
      <c r="H7629" t="str">
        <f t="shared" si="1193"/>
        <v>06</v>
      </c>
      <c r="I7629" t="str">
        <f t="shared" si="1194"/>
        <v>%1939-02-06%^^xsd:date</v>
      </c>
      <c r="J7629" t="str">
        <f t="shared" si="1195"/>
        <v>1952</v>
      </c>
      <c r="K7629" t="str">
        <f t="shared" si="1196"/>
        <v>05</v>
      </c>
      <c r="L7629" t="str">
        <f t="shared" si="1197"/>
        <v>31</v>
      </c>
      <c r="M7629" t="str">
        <f t="shared" si="1198"/>
        <v>%1952-31-31%^^xsd:date</v>
      </c>
      <c r="N7629" t="str">
        <f t="shared" si="1199"/>
        <v>:8648 a crs:CommonwealthOrganisation ; schema:name %RAAF Headquarters Station, Pearce [Western Australia]% ; schema:startDate %1939-02-06%^^xsd:date ; schema:endDate %1952-31-31%^^xsd:date ; time:hasTime [ time:hasBeginning [ time:inXSDDate %1939-02-06%^^xsd:date ]  ] .</v>
      </c>
    </row>
    <row r="7630" spans="1:14" x14ac:dyDescent="0.15">
      <c r="A7630" s="1" t="s">
        <v>15298</v>
      </c>
      <c r="B7630" s="1" t="s">
        <v>15299</v>
      </c>
      <c r="C7630" s="1">
        <v>19981021</v>
      </c>
      <c r="D7630" s="1">
        <v>20060127</v>
      </c>
      <c r="E7630" t="str">
        <f t="shared" si="1190"/>
        <v>8649</v>
      </c>
      <c r="F7630" t="str">
        <f t="shared" si="1191"/>
        <v>1998</v>
      </c>
      <c r="G7630" t="str">
        <f t="shared" si="1192"/>
        <v>10</v>
      </c>
      <c r="H7630" t="str">
        <f t="shared" si="1193"/>
        <v>21</v>
      </c>
      <c r="I7630" t="str">
        <f t="shared" si="1194"/>
        <v>%1998-10-21%^^xsd:date</v>
      </c>
      <c r="J7630" t="str">
        <f t="shared" si="1195"/>
        <v>2006</v>
      </c>
      <c r="K7630" t="str">
        <f t="shared" si="1196"/>
        <v>01</v>
      </c>
      <c r="L7630" t="str">
        <f t="shared" si="1197"/>
        <v>27</v>
      </c>
      <c r="M7630" t="str">
        <f t="shared" si="1198"/>
        <v>%2006-27-27%^^xsd:date</v>
      </c>
      <c r="N7630" t="str">
        <f t="shared" si="1199"/>
        <v>:8649 a crs:CommonwealthOrganisation ; schema:name %Department of Family and Community Services, South Australian State Office% ; schema:startDate %1998-10-21%^^xsd:date ; schema:endDate %2006-27-27%^^xsd:date ; time:hasTime [ time:hasBeginning [ time:inXSDDate %1998-10-21%^^xsd:date ]  ] .</v>
      </c>
    </row>
    <row r="7631" spans="1:14" x14ac:dyDescent="0.15">
      <c r="A7631" s="1" t="s">
        <v>15300</v>
      </c>
      <c r="B7631" s="1" t="s">
        <v>15301</v>
      </c>
      <c r="C7631" s="1">
        <v>19630501</v>
      </c>
      <c r="D7631" s="1">
        <v>19721231</v>
      </c>
      <c r="E7631" t="str">
        <f t="shared" si="1190"/>
        <v>0865</v>
      </c>
      <c r="F7631" t="str">
        <f t="shared" si="1191"/>
        <v>1963</v>
      </c>
      <c r="G7631" t="str">
        <f t="shared" si="1192"/>
        <v>05</v>
      </c>
      <c r="H7631" t="str">
        <f t="shared" si="1193"/>
        <v>01</v>
      </c>
      <c r="I7631" t="str">
        <f t="shared" si="1194"/>
        <v>%1963-05-01%^^xsd:date</v>
      </c>
      <c r="J7631" t="str">
        <f t="shared" si="1195"/>
        <v>1972</v>
      </c>
      <c r="K7631" t="str">
        <f t="shared" si="1196"/>
        <v>12</v>
      </c>
      <c r="L7631" t="str">
        <f t="shared" si="1197"/>
        <v>31</v>
      </c>
      <c r="M7631" t="str">
        <f t="shared" si="1198"/>
        <v>%1972-31-31%^^xsd:date</v>
      </c>
      <c r="N7631" t="str">
        <f t="shared" si="1199"/>
        <v>:0865 a crs:CommonwealthOrganisation ; schema:name %Australian Wool Board [III]% ; schema:startDate %1963-05-01%^^xsd:date ; schema:endDate %1972-31-31%^^xsd:date ; time:hasTime [ time:hasBeginning [ time:inXSDDate %1963-05-01%^^xsd:date ]  ] .</v>
      </c>
    </row>
    <row r="7632" spans="1:14" x14ac:dyDescent="0.15">
      <c r="A7632" s="1" t="s">
        <v>15302</v>
      </c>
      <c r="B7632" s="1" t="s">
        <v>15303</v>
      </c>
      <c r="C7632" s="1">
        <v>19981213</v>
      </c>
      <c r="E7632" t="str">
        <f t="shared" si="1190"/>
        <v>8650</v>
      </c>
      <c r="F7632" t="str">
        <f t="shared" si="1191"/>
        <v>1998</v>
      </c>
      <c r="G7632" t="str">
        <f t="shared" si="1192"/>
        <v>12</v>
      </c>
      <c r="H7632" t="str">
        <f t="shared" si="1193"/>
        <v>13</v>
      </c>
      <c r="I7632" t="str">
        <f t="shared" si="1194"/>
        <v>%1998-12-13%^^xsd:date</v>
      </c>
      <c r="J7632" t="str">
        <f t="shared" si="1195"/>
        <v/>
      </c>
      <c r="K7632" t="str">
        <f t="shared" si="1196"/>
        <v/>
      </c>
      <c r="L7632" t="str">
        <f t="shared" si="1197"/>
        <v/>
      </c>
      <c r="M7632" t="str">
        <f t="shared" si="1198"/>
        <v/>
      </c>
      <c r="N7632" t="str">
        <f t="shared" si="1199"/>
        <v>:8650 a crs:CommonwealthOrganisation ; schema:name %HMAS ARUNTA [II]% ; schema:startDate %1998-12-13%^^xsd:date ; time:hasTime [ time:hasBeginning [ time:inXSDDate %1998-12-13%^^xsd:date ]  ] .</v>
      </c>
    </row>
    <row r="7633" spans="1:14" x14ac:dyDescent="0.15">
      <c r="A7633" s="1" t="s">
        <v>15304</v>
      </c>
      <c r="B7633" s="1" t="s">
        <v>15305</v>
      </c>
      <c r="C7633" s="1">
        <v>19981021</v>
      </c>
      <c r="D7633" s="1">
        <v>20011126</v>
      </c>
      <c r="E7633" t="str">
        <f t="shared" si="1190"/>
        <v>8651</v>
      </c>
      <c r="F7633" t="str">
        <f t="shared" si="1191"/>
        <v>1998</v>
      </c>
      <c r="G7633" t="str">
        <f t="shared" si="1192"/>
        <v>10</v>
      </c>
      <c r="H7633" t="str">
        <f t="shared" si="1193"/>
        <v>21</v>
      </c>
      <c r="I7633" t="str">
        <f t="shared" si="1194"/>
        <v>%1998-10-21%^^xsd:date</v>
      </c>
      <c r="J7633" t="str">
        <f t="shared" si="1195"/>
        <v>2001</v>
      </c>
      <c r="K7633" t="str">
        <f t="shared" si="1196"/>
        <v>11</v>
      </c>
      <c r="L7633" t="str">
        <f t="shared" si="1197"/>
        <v>26</v>
      </c>
      <c r="M7633" t="str">
        <f t="shared" si="1198"/>
        <v>%2001-26-26%^^xsd:date</v>
      </c>
      <c r="N7633" t="str">
        <f t="shared" si="1199"/>
        <v>:8651 a crs:CommonwealthOrganisation ; schema:name %Department of Education, Training and Youth Affairs, South Australian State Office% ; schema:startDate %1998-10-21%^^xsd:date ; schema:endDate %2001-26-26%^^xsd:date ; time:hasTime [ time:hasBeginning [ time:inXSDDate %1998-10-21%^^xsd:date ]  ] .</v>
      </c>
    </row>
    <row r="7634" spans="1:14" x14ac:dyDescent="0.15">
      <c r="A7634" s="1" t="s">
        <v>15306</v>
      </c>
      <c r="B7634" s="1" t="s">
        <v>15307</v>
      </c>
      <c r="C7634" s="1">
        <v>19981021</v>
      </c>
      <c r="D7634" s="1">
        <v>20011126</v>
      </c>
      <c r="E7634" t="str">
        <f t="shared" si="1190"/>
        <v>8652</v>
      </c>
      <c r="F7634" t="str">
        <f t="shared" si="1191"/>
        <v>1998</v>
      </c>
      <c r="G7634" t="str">
        <f t="shared" si="1192"/>
        <v>10</v>
      </c>
      <c r="H7634" t="str">
        <f t="shared" si="1193"/>
        <v>21</v>
      </c>
      <c r="I7634" t="str">
        <f t="shared" si="1194"/>
        <v>%1998-10-21%^^xsd:date</v>
      </c>
      <c r="J7634" t="str">
        <f t="shared" si="1195"/>
        <v>2001</v>
      </c>
      <c r="K7634" t="str">
        <f t="shared" si="1196"/>
        <v>11</v>
      </c>
      <c r="L7634" t="str">
        <f t="shared" si="1197"/>
        <v>26</v>
      </c>
      <c r="M7634" t="str">
        <f t="shared" si="1198"/>
        <v>%2001-26-26%^^xsd:date</v>
      </c>
      <c r="N7634" t="str">
        <f t="shared" si="1199"/>
        <v>:8652 a crs:CommonwealthOrganisation ; schema:name %Department of Health and Aged Care, South Australia State Office% ; schema:startDate %1998-10-21%^^xsd:date ; schema:endDate %2001-26-26%^^xsd:date ; time:hasTime [ time:hasBeginning [ time:inXSDDate %1998-10-21%^^xsd:date ]  ] .</v>
      </c>
    </row>
    <row r="7635" spans="1:14" x14ac:dyDescent="0.15">
      <c r="A7635" s="1" t="s">
        <v>15308</v>
      </c>
      <c r="B7635" s="1" t="s">
        <v>15309</v>
      </c>
      <c r="C7635" s="1">
        <v>19981021</v>
      </c>
      <c r="D7635" s="1">
        <v>20011126</v>
      </c>
      <c r="E7635" t="str">
        <f t="shared" si="1190"/>
        <v>8653</v>
      </c>
      <c r="F7635" t="str">
        <f t="shared" si="1191"/>
        <v>1998</v>
      </c>
      <c r="G7635" t="str">
        <f t="shared" si="1192"/>
        <v>10</v>
      </c>
      <c r="H7635" t="str">
        <f t="shared" si="1193"/>
        <v>21</v>
      </c>
      <c r="I7635" t="str">
        <f t="shared" si="1194"/>
        <v>%1998-10-21%^^xsd:date</v>
      </c>
      <c r="J7635" t="str">
        <f t="shared" si="1195"/>
        <v>2001</v>
      </c>
      <c r="K7635" t="str">
        <f t="shared" si="1196"/>
        <v>11</v>
      </c>
      <c r="L7635" t="str">
        <f t="shared" si="1197"/>
        <v>26</v>
      </c>
      <c r="M7635" t="str">
        <f t="shared" si="1198"/>
        <v>%2001-26-26%^^xsd:date</v>
      </c>
      <c r="N7635" t="str">
        <f t="shared" si="1199"/>
        <v>:8653 a crs:CommonwealthOrganisation ; schema:name %Department of Education, Training and Youth Affairs, Tasmania State Office% ; schema:startDate %1998-10-21%^^xsd:date ; schema:endDate %2001-26-26%^^xsd:date ; time:hasTime [ time:hasBeginning [ time:inXSDDate %1998-10-21%^^xsd:date ]  ] .</v>
      </c>
    </row>
    <row r="7636" spans="1:14" x14ac:dyDescent="0.15">
      <c r="A7636" s="1" t="s">
        <v>15310</v>
      </c>
      <c r="B7636" s="1" t="s">
        <v>15311</v>
      </c>
      <c r="C7636" s="1">
        <v>19981021</v>
      </c>
      <c r="D7636" s="1">
        <v>20011126</v>
      </c>
      <c r="E7636" t="str">
        <f t="shared" si="1190"/>
        <v>8654</v>
      </c>
      <c r="F7636" t="str">
        <f t="shared" si="1191"/>
        <v>1998</v>
      </c>
      <c r="G7636" t="str">
        <f t="shared" si="1192"/>
        <v>10</v>
      </c>
      <c r="H7636" t="str">
        <f t="shared" si="1193"/>
        <v>21</v>
      </c>
      <c r="I7636" t="str">
        <f t="shared" si="1194"/>
        <v>%1998-10-21%^^xsd:date</v>
      </c>
      <c r="J7636" t="str">
        <f t="shared" si="1195"/>
        <v>2001</v>
      </c>
      <c r="K7636" t="str">
        <f t="shared" si="1196"/>
        <v>11</v>
      </c>
      <c r="L7636" t="str">
        <f t="shared" si="1197"/>
        <v>26</v>
      </c>
      <c r="M7636" t="str">
        <f t="shared" si="1198"/>
        <v>%2001-26-26%^^xsd:date</v>
      </c>
      <c r="N7636" t="str">
        <f t="shared" si="1199"/>
        <v>:8654 a crs:CommonwealthOrganisation ; schema:name %Department of Industry, Science and Resources, State Office, Victoria% ; schema:startDate %1998-10-21%^^xsd:date ; schema:endDate %2001-26-26%^^xsd:date ; time:hasTime [ time:hasBeginning [ time:inXSDDate %1998-10-21%^^xsd:date ]  ] .</v>
      </c>
    </row>
    <row r="7637" spans="1:14" x14ac:dyDescent="0.15">
      <c r="A7637" s="1" t="s">
        <v>15312</v>
      </c>
      <c r="B7637" s="1" t="s">
        <v>15313</v>
      </c>
      <c r="C7637" s="1">
        <v>19981021</v>
      </c>
      <c r="D7637" s="1">
        <v>20011126</v>
      </c>
      <c r="E7637" t="str">
        <f t="shared" si="1190"/>
        <v>8655</v>
      </c>
      <c r="F7637" t="str">
        <f t="shared" si="1191"/>
        <v>1998</v>
      </c>
      <c r="G7637" t="str">
        <f t="shared" si="1192"/>
        <v>10</v>
      </c>
      <c r="H7637" t="str">
        <f t="shared" si="1193"/>
        <v>21</v>
      </c>
      <c r="I7637" t="str">
        <f t="shared" si="1194"/>
        <v>%1998-10-21%^^xsd:date</v>
      </c>
      <c r="J7637" t="str">
        <f t="shared" si="1195"/>
        <v>2001</v>
      </c>
      <c r="K7637" t="str">
        <f t="shared" si="1196"/>
        <v>11</v>
      </c>
      <c r="L7637" t="str">
        <f t="shared" si="1197"/>
        <v>26</v>
      </c>
      <c r="M7637" t="str">
        <f t="shared" si="1198"/>
        <v>%2001-26-26%^^xsd:date</v>
      </c>
      <c r="N7637" t="str">
        <f t="shared" si="1199"/>
        <v>:8655 a crs:CommonwealthOrganisation ; schema:name %Department of Health and Aged Care, Tasmania State Office% ; schema:startDate %1998-10-21%^^xsd:date ; schema:endDate %2001-26-26%^^xsd:date ; time:hasTime [ time:hasBeginning [ time:inXSDDate %1998-10-21%^^xsd:date ]  ] .</v>
      </c>
    </row>
    <row r="7638" spans="1:14" x14ac:dyDescent="0.15">
      <c r="A7638" s="1" t="s">
        <v>15314</v>
      </c>
      <c r="B7638" s="1" t="s">
        <v>15315</v>
      </c>
      <c r="C7638" s="1">
        <v>19981021</v>
      </c>
      <c r="D7638" s="1">
        <v>20011126</v>
      </c>
      <c r="E7638" t="str">
        <f t="shared" si="1190"/>
        <v>8656</v>
      </c>
      <c r="F7638" t="str">
        <f t="shared" si="1191"/>
        <v>1998</v>
      </c>
      <c r="G7638" t="str">
        <f t="shared" si="1192"/>
        <v>10</v>
      </c>
      <c r="H7638" t="str">
        <f t="shared" si="1193"/>
        <v>21</v>
      </c>
      <c r="I7638" t="str">
        <f t="shared" si="1194"/>
        <v>%1998-10-21%^^xsd:date</v>
      </c>
      <c r="J7638" t="str">
        <f t="shared" si="1195"/>
        <v>2001</v>
      </c>
      <c r="K7638" t="str">
        <f t="shared" si="1196"/>
        <v>11</v>
      </c>
      <c r="L7638" t="str">
        <f t="shared" si="1197"/>
        <v>26</v>
      </c>
      <c r="M7638" t="str">
        <f t="shared" si="1198"/>
        <v>%2001-26-26%^^xsd:date</v>
      </c>
      <c r="N7638" t="str">
        <f t="shared" si="1199"/>
        <v>:8656 a crs:CommonwealthOrganisation ; schema:name %Department of Employment, Workplace Relations and Small Business, Tasmanian Regional Office% ; schema:startDate %1998-10-21%^^xsd:date ; schema:endDate %2001-26-26%^^xsd:date ; time:hasTime [ time:hasBeginning [ time:inXSDDate %1998-10-21%^^xsd:date ]  ] .</v>
      </c>
    </row>
    <row r="7639" spans="1:14" x14ac:dyDescent="0.15">
      <c r="A7639" s="1" t="s">
        <v>15316</v>
      </c>
      <c r="B7639" s="1" t="s">
        <v>15317</v>
      </c>
      <c r="C7639" s="1">
        <v>19981021</v>
      </c>
      <c r="D7639" s="1">
        <v>20011126</v>
      </c>
      <c r="E7639" t="str">
        <f t="shared" si="1190"/>
        <v>8657</v>
      </c>
      <c r="F7639" t="str">
        <f t="shared" si="1191"/>
        <v>1998</v>
      </c>
      <c r="G7639" t="str">
        <f t="shared" si="1192"/>
        <v>10</v>
      </c>
      <c r="H7639" t="str">
        <f t="shared" si="1193"/>
        <v>21</v>
      </c>
      <c r="I7639" t="str">
        <f t="shared" si="1194"/>
        <v>%1998-10-21%^^xsd:date</v>
      </c>
      <c r="J7639" t="str">
        <f t="shared" si="1195"/>
        <v>2001</v>
      </c>
      <c r="K7639" t="str">
        <f t="shared" si="1196"/>
        <v>11</v>
      </c>
      <c r="L7639" t="str">
        <f t="shared" si="1197"/>
        <v>26</v>
      </c>
      <c r="M7639" t="str">
        <f t="shared" si="1198"/>
        <v>%2001-26-26%^^xsd:date</v>
      </c>
      <c r="N7639" t="str">
        <f t="shared" si="1199"/>
        <v>:8657 a crs:CommonwealthOrganisation ; schema:name %Department of Employment, Workplace Relations and Small Business, Northern Territory Regional Office% ; schema:startDate %1998-10-21%^^xsd:date ; schema:endDate %2001-26-26%^^xsd:date ; time:hasTime [ time:hasBeginning [ time:inXSDDate %1998-10-21%^^xsd:date ]  ] .</v>
      </c>
    </row>
    <row r="7640" spans="1:14" x14ac:dyDescent="0.15">
      <c r="A7640" s="1" t="s">
        <v>15318</v>
      </c>
      <c r="B7640" s="1" t="s">
        <v>15319</v>
      </c>
      <c r="C7640" s="1">
        <v>19981021</v>
      </c>
      <c r="D7640" s="1">
        <v>20150921</v>
      </c>
      <c r="E7640" t="str">
        <f t="shared" si="1190"/>
        <v>8658</v>
      </c>
      <c r="F7640" t="str">
        <f t="shared" si="1191"/>
        <v>1998</v>
      </c>
      <c r="G7640" t="str">
        <f t="shared" si="1192"/>
        <v>10</v>
      </c>
      <c r="H7640" t="str">
        <f t="shared" si="1193"/>
        <v>21</v>
      </c>
      <c r="I7640" t="str">
        <f t="shared" si="1194"/>
        <v>%1998-10-21%^^xsd:date</v>
      </c>
      <c r="J7640" t="str">
        <f t="shared" si="1195"/>
        <v>2015</v>
      </c>
      <c r="K7640" t="str">
        <f t="shared" si="1196"/>
        <v>09</v>
      </c>
      <c r="L7640" t="str">
        <f t="shared" si="1197"/>
        <v>21</v>
      </c>
      <c r="M7640" t="str">
        <f t="shared" si="1198"/>
        <v>%2015-21-21%^^xsd:date</v>
      </c>
      <c r="N7640" t="str">
        <f t="shared" si="1199"/>
        <v>:8658 a crs:CommonwealthOrganisation ; schema:name %Department of Agriculture [II], Perth (South West Region) Office, Western Australia% ; schema:startDate %1998-10-21%^^xsd:date ; schema:endDate %2015-21-21%^^xsd:date ; time:hasTime [ time:hasBeginning [ time:inXSDDate %1998-10-21%^^xsd:date ]  ] .</v>
      </c>
    </row>
    <row r="7641" spans="1:14" x14ac:dyDescent="0.15">
      <c r="A7641" s="1" t="s">
        <v>15320</v>
      </c>
      <c r="B7641" s="1" t="s">
        <v>15321</v>
      </c>
      <c r="C7641" s="1">
        <v>19890401</v>
      </c>
      <c r="D7641" s="1">
        <v>19980528</v>
      </c>
      <c r="E7641" t="str">
        <f t="shared" si="1190"/>
        <v>8659</v>
      </c>
      <c r="F7641" t="str">
        <f t="shared" si="1191"/>
        <v>1989</v>
      </c>
      <c r="G7641" t="str">
        <f t="shared" si="1192"/>
        <v>04</v>
      </c>
      <c r="H7641" t="str">
        <f t="shared" si="1193"/>
        <v>01</v>
      </c>
      <c r="I7641" t="str">
        <f t="shared" si="1194"/>
        <v>%1989-04-01%^^xsd:date</v>
      </c>
      <c r="J7641" t="str">
        <f t="shared" si="1195"/>
        <v>1998</v>
      </c>
      <c r="K7641" t="str">
        <f t="shared" si="1196"/>
        <v>05</v>
      </c>
      <c r="L7641" t="str">
        <f t="shared" si="1197"/>
        <v>28</v>
      </c>
      <c r="M7641" t="str">
        <f t="shared" si="1198"/>
        <v>%1998-28-28%^^xsd:date</v>
      </c>
      <c r="N7641" t="str">
        <f t="shared" si="1199"/>
        <v>:8659 a crs:CommonwealthOrganisation ; schema:name %Federal Airports Corporation, Canberra Airport, Australian Capital Territory% ; schema:startDate %1989-04-01%^^xsd:date ; schema:endDate %1998-28-28%^^xsd:date ; time:hasTime [ time:hasBeginning [ time:inXSDDate %1989-04-01%^^xsd:date ]  ] .</v>
      </c>
    </row>
    <row r="7642" spans="1:14" x14ac:dyDescent="0.15">
      <c r="A7642" s="1" t="s">
        <v>15322</v>
      </c>
      <c r="B7642" s="1" t="s">
        <v>15323</v>
      </c>
      <c r="C7642" s="1">
        <v>19560814</v>
      </c>
      <c r="D7642" s="1">
        <v>19890228</v>
      </c>
      <c r="E7642" t="str">
        <f t="shared" si="1190"/>
        <v>0866</v>
      </c>
      <c r="F7642" t="str">
        <f t="shared" si="1191"/>
        <v>1956</v>
      </c>
      <c r="G7642" t="str">
        <f t="shared" si="1192"/>
        <v>08</v>
      </c>
      <c r="H7642" t="str">
        <f t="shared" si="1193"/>
        <v>14</v>
      </c>
      <c r="I7642" t="str">
        <f t="shared" si="1194"/>
        <v>%1956-08-14%^^xsd:date</v>
      </c>
      <c r="J7642" t="str">
        <f t="shared" si="1195"/>
        <v>1989</v>
      </c>
      <c r="K7642" t="str">
        <f t="shared" si="1196"/>
        <v>02</v>
      </c>
      <c r="L7642" t="str">
        <f t="shared" si="1197"/>
        <v>28</v>
      </c>
      <c r="M7642" t="str">
        <f t="shared" si="1198"/>
        <v>%1989-28-28%^^xsd:date</v>
      </c>
      <c r="N7642" t="str">
        <f t="shared" si="1199"/>
        <v>:0866 a crs:CommonwealthOrganisation ; schema:name %Commonwealth Conciliation and Arbitration Commission/ (by 1974) Australian Conciliation and Arbitration Commission% ; schema:startDate %1956-08-14%^^xsd:date ; schema:endDate %1989-28-28%^^xsd:date ; time:hasTime [ time:hasBeginning [ time:inXSDDate %1956-08-14%^^xsd:date ]  ] .</v>
      </c>
    </row>
    <row r="7643" spans="1:14" x14ac:dyDescent="0.15">
      <c r="A7643" s="1" t="s">
        <v>15324</v>
      </c>
      <c r="B7643" s="1" t="s">
        <v>15325</v>
      </c>
      <c r="C7643" s="1">
        <v>19981021</v>
      </c>
      <c r="D7643" s="1">
        <v>20130918</v>
      </c>
      <c r="E7643" t="str">
        <f t="shared" si="1190"/>
        <v>8660</v>
      </c>
      <c r="F7643" t="str">
        <f t="shared" si="1191"/>
        <v>1998</v>
      </c>
      <c r="G7643" t="str">
        <f t="shared" si="1192"/>
        <v>10</v>
      </c>
      <c r="H7643" t="str">
        <f t="shared" si="1193"/>
        <v>21</v>
      </c>
      <c r="I7643" t="str">
        <f t="shared" si="1194"/>
        <v>%1998-10-21%^^xsd:date</v>
      </c>
      <c r="J7643" t="str">
        <f t="shared" si="1195"/>
        <v>2013</v>
      </c>
      <c r="K7643" t="str">
        <f t="shared" si="1196"/>
        <v>09</v>
      </c>
      <c r="L7643" t="str">
        <f t="shared" si="1197"/>
        <v>18</v>
      </c>
      <c r="M7643" t="str">
        <f t="shared" si="1198"/>
        <v>%2013-18-18%^^xsd:date</v>
      </c>
      <c r="N7643" t="str">
        <f t="shared" si="1199"/>
        <v>:8660 a crs:CommonwealthOrganisation ; schema:name %Department of Agriculture, Fisheries and Forestry, Victoria/Tasmania Area Office% ; schema:startDate %1998-10-21%^^xsd:date ; schema:endDate %2013-18-18%^^xsd:date ; time:hasTime [ time:hasBeginning [ time:inXSDDate %1998-10-21%^^xsd:date ]  ] .</v>
      </c>
    </row>
    <row r="7644" spans="1:14" x14ac:dyDescent="0.15">
      <c r="A7644" s="1" t="s">
        <v>15326</v>
      </c>
      <c r="B7644" s="1" t="s">
        <v>15327</v>
      </c>
      <c r="C7644" s="1">
        <v>19981021</v>
      </c>
      <c r="D7644" s="1">
        <v>20011126</v>
      </c>
      <c r="E7644" t="str">
        <f t="shared" si="1190"/>
        <v>8661</v>
      </c>
      <c r="F7644" t="str">
        <f t="shared" si="1191"/>
        <v>1998</v>
      </c>
      <c r="G7644" t="str">
        <f t="shared" si="1192"/>
        <v>10</v>
      </c>
      <c r="H7644" t="str">
        <f t="shared" si="1193"/>
        <v>21</v>
      </c>
      <c r="I7644" t="str">
        <f t="shared" si="1194"/>
        <v>%1998-10-21%^^xsd:date</v>
      </c>
      <c r="J7644" t="str">
        <f t="shared" si="1195"/>
        <v>2001</v>
      </c>
      <c r="K7644" t="str">
        <f t="shared" si="1196"/>
        <v>11</v>
      </c>
      <c r="L7644" t="str">
        <f t="shared" si="1197"/>
        <v>26</v>
      </c>
      <c r="M7644" t="str">
        <f t="shared" si="1198"/>
        <v>%2001-26-26%^^xsd:date</v>
      </c>
      <c r="N7644" t="str">
        <f t="shared" si="1199"/>
        <v>:8661 a crs:CommonwealthOrganisation ; schema:name %Department of Industry, Science and Resources, State Office, Western Australia% ; schema:startDate %1998-10-21%^^xsd:date ; schema:endDate %2001-26-26%^^xsd:date ; time:hasTime [ time:hasBeginning [ time:inXSDDate %1998-10-21%^^xsd:date ]  ] .</v>
      </c>
    </row>
    <row r="7645" spans="1:14" x14ac:dyDescent="0.15">
      <c r="A7645" s="1" t="s">
        <v>15328</v>
      </c>
      <c r="B7645" s="1" t="s">
        <v>15329</v>
      </c>
      <c r="C7645" s="1">
        <v>19981021</v>
      </c>
      <c r="E7645" t="str">
        <f t="shared" si="1190"/>
        <v>8662</v>
      </c>
      <c r="F7645" t="str">
        <f t="shared" si="1191"/>
        <v>1998</v>
      </c>
      <c r="G7645" t="str">
        <f t="shared" si="1192"/>
        <v>10</v>
      </c>
      <c r="H7645" t="str">
        <f t="shared" si="1193"/>
        <v>21</v>
      </c>
      <c r="I7645" t="str">
        <f t="shared" si="1194"/>
        <v>%1998-10-21%^^xsd:date</v>
      </c>
      <c r="J7645" t="str">
        <f t="shared" si="1195"/>
        <v/>
      </c>
      <c r="K7645" t="str">
        <f t="shared" si="1196"/>
        <v/>
      </c>
      <c r="L7645" t="str">
        <f t="shared" si="1197"/>
        <v/>
      </c>
      <c r="M7645" t="str">
        <f t="shared" si="1198"/>
        <v/>
      </c>
      <c r="N7645" t="str">
        <f t="shared" si="1199"/>
        <v>:8662 a crs:CommonwealthOrganisation ; schema:name %Department of Agriculture [II], Adelaide (South West Region), South Australia% ; schema:startDate %1998-10-21%^^xsd:date ; time:hasTime [ time:hasBeginning [ time:inXSDDate %1998-10-21%^^xsd:date ]  ] .</v>
      </c>
    </row>
    <row r="7646" spans="1:14" x14ac:dyDescent="0.15">
      <c r="A7646" s="1" t="s">
        <v>15330</v>
      </c>
      <c r="B7646" s="1" t="s">
        <v>15331</v>
      </c>
      <c r="C7646" s="1">
        <v>19981021</v>
      </c>
      <c r="D7646" s="1">
        <v>20011126</v>
      </c>
      <c r="E7646" t="str">
        <f t="shared" si="1190"/>
        <v>8663</v>
      </c>
      <c r="F7646" t="str">
        <f t="shared" si="1191"/>
        <v>1998</v>
      </c>
      <c r="G7646" t="str">
        <f t="shared" si="1192"/>
        <v>10</v>
      </c>
      <c r="H7646" t="str">
        <f t="shared" si="1193"/>
        <v>21</v>
      </c>
      <c r="I7646" t="str">
        <f t="shared" si="1194"/>
        <v>%1998-10-21%^^xsd:date</v>
      </c>
      <c r="J7646" t="str">
        <f t="shared" si="1195"/>
        <v>2001</v>
      </c>
      <c r="K7646" t="str">
        <f t="shared" si="1196"/>
        <v>11</v>
      </c>
      <c r="L7646" t="str">
        <f t="shared" si="1197"/>
        <v>26</v>
      </c>
      <c r="M7646" t="str">
        <f t="shared" si="1198"/>
        <v>%2001-26-26%^^xsd:date</v>
      </c>
      <c r="N7646" t="str">
        <f t="shared" si="1199"/>
        <v>:8663 a crs:CommonwealthOrganisation ; schema:name %Department of Industry, Science and Resources, State Office, South Australia% ; schema:startDate %1998-10-21%^^xsd:date ; schema:endDate %2001-26-26%^^xsd:date ; time:hasTime [ time:hasBeginning [ time:inXSDDate %1998-10-21%^^xsd:date ]  ] .</v>
      </c>
    </row>
    <row r="7647" spans="1:14" x14ac:dyDescent="0.15">
      <c r="A7647" s="1" t="s">
        <v>15332</v>
      </c>
      <c r="B7647" s="1" t="s">
        <v>15333</v>
      </c>
      <c r="C7647" s="1">
        <v>19981021</v>
      </c>
      <c r="D7647" s="1">
        <v>20011126</v>
      </c>
      <c r="E7647" t="str">
        <f t="shared" si="1190"/>
        <v>8664</v>
      </c>
      <c r="F7647" t="str">
        <f t="shared" si="1191"/>
        <v>1998</v>
      </c>
      <c r="G7647" t="str">
        <f t="shared" si="1192"/>
        <v>10</v>
      </c>
      <c r="H7647" t="str">
        <f t="shared" si="1193"/>
        <v>21</v>
      </c>
      <c r="I7647" t="str">
        <f t="shared" si="1194"/>
        <v>%1998-10-21%^^xsd:date</v>
      </c>
      <c r="J7647" t="str">
        <f t="shared" si="1195"/>
        <v>2001</v>
      </c>
      <c r="K7647" t="str">
        <f t="shared" si="1196"/>
        <v>11</v>
      </c>
      <c r="L7647" t="str">
        <f t="shared" si="1197"/>
        <v>26</v>
      </c>
      <c r="M7647" t="str">
        <f t="shared" si="1198"/>
        <v>%2001-26-26%^^xsd:date</v>
      </c>
      <c r="N7647" t="str">
        <f t="shared" si="1199"/>
        <v>:8664 a crs:CommonwealthOrganisation ; schema:name %Department of Industry, Science and Resources, State Office, New South Wales% ; schema:startDate %1998-10-21%^^xsd:date ; schema:endDate %2001-26-26%^^xsd:date ; time:hasTime [ time:hasBeginning [ time:inXSDDate %1998-10-21%^^xsd:date ]  ] .</v>
      </c>
    </row>
    <row r="7648" spans="1:14" x14ac:dyDescent="0.15">
      <c r="A7648" s="1" t="s">
        <v>15334</v>
      </c>
      <c r="B7648" s="1" t="s">
        <v>15335</v>
      </c>
      <c r="C7648" s="1">
        <v>19981021</v>
      </c>
      <c r="D7648" s="1">
        <v>20011126</v>
      </c>
      <c r="E7648" t="str">
        <f t="shared" si="1190"/>
        <v>8665</v>
      </c>
      <c r="F7648" t="str">
        <f t="shared" si="1191"/>
        <v>1998</v>
      </c>
      <c r="G7648" t="str">
        <f t="shared" si="1192"/>
        <v>10</v>
      </c>
      <c r="H7648" t="str">
        <f t="shared" si="1193"/>
        <v>21</v>
      </c>
      <c r="I7648" t="str">
        <f t="shared" si="1194"/>
        <v>%1998-10-21%^^xsd:date</v>
      </c>
      <c r="J7648" t="str">
        <f t="shared" si="1195"/>
        <v>2001</v>
      </c>
      <c r="K7648" t="str">
        <f t="shared" si="1196"/>
        <v>11</v>
      </c>
      <c r="L7648" t="str">
        <f t="shared" si="1197"/>
        <v>26</v>
      </c>
      <c r="M7648" t="str">
        <f t="shared" si="1198"/>
        <v>%2001-26-26%^^xsd:date</v>
      </c>
      <c r="N7648" t="str">
        <f t="shared" si="1199"/>
        <v>:8665 a crs:CommonwealthOrganisation ; schema:name %Department of Employment, Workplace Relations and Small Business, South Australian Regional Office% ; schema:startDate %1998-10-21%^^xsd:date ; schema:endDate %2001-26-26%^^xsd:date ; time:hasTime [ time:hasBeginning [ time:inXSDDate %1998-10-21%^^xsd:date ]  ] .</v>
      </c>
    </row>
    <row r="7649" spans="1:14" x14ac:dyDescent="0.15">
      <c r="A7649" s="1" t="s">
        <v>15336</v>
      </c>
      <c r="B7649" s="1" t="s">
        <v>15337</v>
      </c>
      <c r="C7649" s="1">
        <v>19981021</v>
      </c>
      <c r="D7649" s="1">
        <v>20011126</v>
      </c>
      <c r="E7649" t="str">
        <f t="shared" si="1190"/>
        <v>8666</v>
      </c>
      <c r="F7649" t="str">
        <f t="shared" si="1191"/>
        <v>1998</v>
      </c>
      <c r="G7649" t="str">
        <f t="shared" si="1192"/>
        <v>10</v>
      </c>
      <c r="H7649" t="str">
        <f t="shared" si="1193"/>
        <v>21</v>
      </c>
      <c r="I7649" t="str">
        <f t="shared" si="1194"/>
        <v>%1998-10-21%^^xsd:date</v>
      </c>
      <c r="J7649" t="str">
        <f t="shared" si="1195"/>
        <v>2001</v>
      </c>
      <c r="K7649" t="str">
        <f t="shared" si="1196"/>
        <v>11</v>
      </c>
      <c r="L7649" t="str">
        <f t="shared" si="1197"/>
        <v>26</v>
      </c>
      <c r="M7649" t="str">
        <f t="shared" si="1198"/>
        <v>%2001-26-26%^^xsd:date</v>
      </c>
      <c r="N7649" t="str">
        <f t="shared" si="1199"/>
        <v>:8666 a crs:CommonwealthOrganisation ; schema:name %Department of Industry, Science and Resources, State Office, Tasmania% ; schema:startDate %1998-10-21%^^xsd:date ; schema:endDate %2001-26-26%^^xsd:date ; time:hasTime [ time:hasBeginning [ time:inXSDDate %1998-10-21%^^xsd:date ]  ] .</v>
      </c>
    </row>
    <row r="7650" spans="1:14" x14ac:dyDescent="0.15">
      <c r="A7650" s="1" t="s">
        <v>15338</v>
      </c>
      <c r="B7650" s="1" t="s">
        <v>15339</v>
      </c>
      <c r="C7650" s="1">
        <v>19981021</v>
      </c>
      <c r="D7650" s="1">
        <v>20011126</v>
      </c>
      <c r="E7650" t="str">
        <f t="shared" si="1190"/>
        <v>8667</v>
      </c>
      <c r="F7650" t="str">
        <f t="shared" si="1191"/>
        <v>1998</v>
      </c>
      <c r="G7650" t="str">
        <f t="shared" si="1192"/>
        <v>10</v>
      </c>
      <c r="H7650" t="str">
        <f t="shared" si="1193"/>
        <v>21</v>
      </c>
      <c r="I7650" t="str">
        <f t="shared" si="1194"/>
        <v>%1998-10-21%^^xsd:date</v>
      </c>
      <c r="J7650" t="str">
        <f t="shared" si="1195"/>
        <v>2001</v>
      </c>
      <c r="K7650" t="str">
        <f t="shared" si="1196"/>
        <v>11</v>
      </c>
      <c r="L7650" t="str">
        <f t="shared" si="1197"/>
        <v>26</v>
      </c>
      <c r="M7650" t="str">
        <f t="shared" si="1198"/>
        <v>%2001-26-26%^^xsd:date</v>
      </c>
      <c r="N7650" t="str">
        <f t="shared" si="1199"/>
        <v>:8667 a crs:CommonwealthOrganisation ; schema:name %Department of Employment, Workplace Relations and Small Business, Queensland Regional Office% ; schema:startDate %1998-10-21%^^xsd:date ; schema:endDate %2001-26-26%^^xsd:date ; time:hasTime [ time:hasBeginning [ time:inXSDDate %1998-10-21%^^xsd:date ]  ] .</v>
      </c>
    </row>
    <row r="7651" spans="1:14" x14ac:dyDescent="0.15">
      <c r="A7651" s="1" t="s">
        <v>15340</v>
      </c>
      <c r="B7651" s="1" t="s">
        <v>15341</v>
      </c>
      <c r="C7651" s="1">
        <v>19980801</v>
      </c>
      <c r="D7651" s="1">
        <v>20149999</v>
      </c>
      <c r="E7651" t="str">
        <f t="shared" si="1190"/>
        <v>8668</v>
      </c>
      <c r="F7651" t="str">
        <f t="shared" si="1191"/>
        <v>1998</v>
      </c>
      <c r="G7651" t="str">
        <f t="shared" si="1192"/>
        <v>08</v>
      </c>
      <c r="H7651" t="str">
        <f t="shared" si="1193"/>
        <v>01</v>
      </c>
      <c r="I7651" t="str">
        <f t="shared" si="1194"/>
        <v>%1998-08-01%^^xsd:date</v>
      </c>
      <c r="J7651" t="str">
        <f t="shared" si="1195"/>
        <v>2014</v>
      </c>
      <c r="K7651" t="str">
        <f t="shared" si="1196"/>
        <v>99</v>
      </c>
      <c r="L7651" t="str">
        <f t="shared" si="1197"/>
        <v>99</v>
      </c>
      <c r="M7651" t="str">
        <f t="shared" si="1198"/>
        <v>%2014%^^xsd:gYear</v>
      </c>
      <c r="N7651" t="str">
        <f t="shared" si="1199"/>
        <v>:8668 a crs:CommonwealthOrganisation ; schema:name %2 Force Support Battalion% ; schema:startDate %1998-08-01%^^xsd:date ; schema:endDate %2014%^^xsd:gYear ; time:hasTime [ time:hasBeginning [ time:inXSDDate %1998-08-01%^^xsd:date ]  ] .</v>
      </c>
    </row>
    <row r="7652" spans="1:14" x14ac:dyDescent="0.15">
      <c r="A7652" s="1" t="s">
        <v>15342</v>
      </c>
      <c r="B7652" s="1" t="s">
        <v>15343</v>
      </c>
      <c r="C7652" s="1">
        <v>19930324</v>
      </c>
      <c r="D7652" s="1">
        <v>19940325</v>
      </c>
      <c r="E7652" t="str">
        <f t="shared" si="1190"/>
        <v>8669</v>
      </c>
      <c r="F7652" t="str">
        <f t="shared" si="1191"/>
        <v>1993</v>
      </c>
      <c r="G7652" t="str">
        <f t="shared" si="1192"/>
        <v>03</v>
      </c>
      <c r="H7652" t="str">
        <f t="shared" si="1193"/>
        <v>24</v>
      </c>
      <c r="I7652" t="str">
        <f t="shared" si="1194"/>
        <v>%1993-03-24%^^xsd:date</v>
      </c>
      <c r="J7652" t="str">
        <f t="shared" si="1195"/>
        <v>1994</v>
      </c>
      <c r="K7652" t="str">
        <f t="shared" si="1196"/>
        <v>03</v>
      </c>
      <c r="L7652" t="str">
        <f t="shared" si="1197"/>
        <v>25</v>
      </c>
      <c r="M7652" t="str">
        <f t="shared" si="1198"/>
        <v>%1994-25-25%^^xsd:date</v>
      </c>
      <c r="N7652" t="str">
        <f t="shared" si="1199"/>
        <v>:8669 a crs:CommonwealthOrganisation ; schema:name %Department of Industry, Technology and Regional Development, State Office, Victoria% ; schema:startDate %1993-03-24%^^xsd:date ; schema:endDate %1994-25-25%^^xsd:date ; time:hasTime [ time:hasBeginning [ time:inXSDDate %1993-03-24%^^xsd:date ]  ] .</v>
      </c>
    </row>
    <row r="7653" spans="1:14" x14ac:dyDescent="0.15">
      <c r="A7653" s="1" t="s">
        <v>15344</v>
      </c>
      <c r="B7653" s="1" t="s">
        <v>15345</v>
      </c>
      <c r="C7653" s="1">
        <v>19020505</v>
      </c>
      <c r="D7653" s="1">
        <v>19780601</v>
      </c>
      <c r="E7653" t="str">
        <f t="shared" si="1190"/>
        <v>0867</v>
      </c>
      <c r="F7653" t="str">
        <f t="shared" si="1191"/>
        <v>1902</v>
      </c>
      <c r="G7653" t="str">
        <f t="shared" si="1192"/>
        <v>05</v>
      </c>
      <c r="H7653" t="str">
        <f t="shared" si="1193"/>
        <v>05</v>
      </c>
      <c r="I7653" t="str">
        <f t="shared" si="1194"/>
        <v>%1902-05-05%^^xsd:date</v>
      </c>
      <c r="J7653" t="str">
        <f t="shared" si="1195"/>
        <v>1978</v>
      </c>
      <c r="K7653" t="str">
        <f t="shared" si="1196"/>
        <v>06</v>
      </c>
      <c r="L7653" t="str">
        <f t="shared" si="1197"/>
        <v>01</v>
      </c>
      <c r="M7653" t="str">
        <f t="shared" si="1198"/>
        <v>%1978-01-01%^^xsd:date</v>
      </c>
      <c r="N7653" t="str">
        <f t="shared" si="1199"/>
        <v>:0867 a crs:CommonwealthOrganisation ; schema:name %Public Service Inspector, New South Wales% ; schema:startDate %1902-05-05%^^xsd:date ; schema:endDate %1978-01-01%^^xsd:date ; time:hasTime [ time:hasBeginning [ time:inXSDDate %1902-05-05%^^xsd:date ]  ] .</v>
      </c>
    </row>
    <row r="7654" spans="1:14" x14ac:dyDescent="0.15">
      <c r="A7654" s="1" t="s">
        <v>15346</v>
      </c>
      <c r="B7654" s="1" t="s">
        <v>15347</v>
      </c>
      <c r="C7654" s="1">
        <v>19981021</v>
      </c>
      <c r="D7654" s="1">
        <v>20060127</v>
      </c>
      <c r="E7654" t="str">
        <f t="shared" si="1190"/>
        <v>8670</v>
      </c>
      <c r="F7654" t="str">
        <f t="shared" si="1191"/>
        <v>1998</v>
      </c>
      <c r="G7654" t="str">
        <f t="shared" si="1192"/>
        <v>10</v>
      </c>
      <c r="H7654" t="str">
        <f t="shared" si="1193"/>
        <v>21</v>
      </c>
      <c r="I7654" t="str">
        <f t="shared" si="1194"/>
        <v>%1998-10-21%^^xsd:date</v>
      </c>
      <c r="J7654" t="str">
        <f t="shared" si="1195"/>
        <v>2006</v>
      </c>
      <c r="K7654" t="str">
        <f t="shared" si="1196"/>
        <v>01</v>
      </c>
      <c r="L7654" t="str">
        <f t="shared" si="1197"/>
        <v>27</v>
      </c>
      <c r="M7654" t="str">
        <f t="shared" si="1198"/>
        <v>%2006-27-27%^^xsd:date</v>
      </c>
      <c r="N7654" t="str">
        <f t="shared" si="1199"/>
        <v>:8670 a crs:CommonwealthOrganisation ; schema:name %Department of Family and Community Services, Tasmanian State Office% ; schema:startDate %1998-10-21%^^xsd:date ; schema:endDate %2006-27-27%^^xsd:date ; time:hasTime [ time:hasBeginning [ time:inXSDDate %1998-10-21%^^xsd:date ]  ] .</v>
      </c>
    </row>
    <row r="7655" spans="1:14" x14ac:dyDescent="0.15">
      <c r="A7655" s="1" t="s">
        <v>15348</v>
      </c>
      <c r="B7655" s="1" t="s">
        <v>15349</v>
      </c>
      <c r="C7655" s="1">
        <v>19970701</v>
      </c>
      <c r="E7655" t="str">
        <f t="shared" si="1190"/>
        <v>8671</v>
      </c>
      <c r="F7655" t="str">
        <f t="shared" si="1191"/>
        <v>1997</v>
      </c>
      <c r="G7655" t="str">
        <f t="shared" si="1192"/>
        <v>07</v>
      </c>
      <c r="H7655" t="str">
        <f t="shared" si="1193"/>
        <v>01</v>
      </c>
      <c r="I7655" t="str">
        <f t="shared" si="1194"/>
        <v>%1997-07-01%^^xsd:date</v>
      </c>
      <c r="J7655" t="str">
        <f t="shared" si="1195"/>
        <v/>
      </c>
      <c r="K7655" t="str">
        <f t="shared" si="1196"/>
        <v/>
      </c>
      <c r="L7655" t="str">
        <f t="shared" si="1197"/>
        <v/>
      </c>
      <c r="M7655" t="str">
        <f t="shared" si="1198"/>
        <v/>
      </c>
      <c r="N7655" t="str">
        <f t="shared" si="1199"/>
        <v>:8671 a crs:CommonwealthOrganisation ; schema:name %Centrelink, Regional Office, Launceston [Tasmania]% ; schema:startDate %1997-07-01%^^xsd:date ; time:hasTime [ time:hasBeginning [ time:inXSDDate %1997-07-01%^^xsd:date ]  ] .</v>
      </c>
    </row>
    <row r="7656" spans="1:14" x14ac:dyDescent="0.15">
      <c r="A7656" s="1" t="s">
        <v>15350</v>
      </c>
      <c r="B7656" s="1" t="s">
        <v>15351</v>
      </c>
      <c r="C7656" s="1">
        <v>19990115</v>
      </c>
      <c r="E7656" t="str">
        <f t="shared" si="1190"/>
        <v>8672</v>
      </c>
      <c r="F7656" t="str">
        <f t="shared" si="1191"/>
        <v>1999</v>
      </c>
      <c r="G7656" t="str">
        <f t="shared" si="1192"/>
        <v>01</v>
      </c>
      <c r="H7656" t="str">
        <f t="shared" si="1193"/>
        <v>15</v>
      </c>
      <c r="I7656" t="str">
        <f t="shared" si="1194"/>
        <v>%1999-01-15%^^xsd:date</v>
      </c>
      <c r="J7656" t="str">
        <f t="shared" si="1195"/>
        <v/>
      </c>
      <c r="K7656" t="str">
        <f t="shared" si="1196"/>
        <v/>
      </c>
      <c r="L7656" t="str">
        <f t="shared" si="1197"/>
        <v/>
      </c>
      <c r="M7656" t="str">
        <f t="shared" si="1198"/>
        <v/>
      </c>
      <c r="N7656" t="str">
        <f t="shared" si="1199"/>
        <v>:8672 a crs:CommonwealthOrganisation ; schema:name %Australian Postal Corporation, Shared Services Centre% ; schema:startDate %1999-01-15%^^xsd:date ; time:hasTime [ time:hasBeginning [ time:inXSDDate %1999-01-15%^^xsd:date ]  ] .</v>
      </c>
    </row>
    <row r="7657" spans="1:14" x14ac:dyDescent="0.15">
      <c r="A7657" s="1" t="s">
        <v>15352</v>
      </c>
      <c r="B7657" s="1" t="s">
        <v>15353</v>
      </c>
      <c r="C7657" s="1">
        <v>19941010</v>
      </c>
      <c r="E7657" t="str">
        <f t="shared" si="1190"/>
        <v>8673</v>
      </c>
      <c r="F7657" t="str">
        <f t="shared" si="1191"/>
        <v>1994</v>
      </c>
      <c r="G7657" t="str">
        <f t="shared" si="1192"/>
        <v>10</v>
      </c>
      <c r="H7657" t="str">
        <f t="shared" si="1193"/>
        <v>10</v>
      </c>
      <c r="I7657" t="str">
        <f t="shared" si="1194"/>
        <v>%1994-10-10%^^xsd:date</v>
      </c>
      <c r="J7657" t="str">
        <f t="shared" si="1195"/>
        <v/>
      </c>
      <c r="K7657" t="str">
        <f t="shared" si="1196"/>
        <v/>
      </c>
      <c r="L7657" t="str">
        <f t="shared" si="1197"/>
        <v/>
      </c>
      <c r="M7657" t="str">
        <f t="shared" si="1198"/>
        <v/>
      </c>
      <c r="N7657" t="str">
        <f t="shared" si="1199"/>
        <v>:8673 a crs:CommonwealthOrganisation ; schema:name %Senate Legislation Committee on Community Affairs% ; schema:startDate %1994-10-10%^^xsd:date ; time:hasTime [ time:hasBeginning [ time:inXSDDate %1994-10-10%^^xsd:date ]  ] .</v>
      </c>
    </row>
    <row r="7658" spans="1:14" x14ac:dyDescent="0.15">
      <c r="A7658" s="1" t="s">
        <v>15354</v>
      </c>
      <c r="B7658" s="1" t="s">
        <v>15355</v>
      </c>
      <c r="C7658" s="1">
        <v>19941010</v>
      </c>
      <c r="E7658" t="str">
        <f t="shared" si="1190"/>
        <v>8674</v>
      </c>
      <c r="F7658" t="str">
        <f t="shared" si="1191"/>
        <v>1994</v>
      </c>
      <c r="G7658" t="str">
        <f t="shared" si="1192"/>
        <v>10</v>
      </c>
      <c r="H7658" t="str">
        <f t="shared" si="1193"/>
        <v>10</v>
      </c>
      <c r="I7658" t="str">
        <f t="shared" si="1194"/>
        <v>%1994-10-10%^^xsd:date</v>
      </c>
      <c r="J7658" t="str">
        <f t="shared" si="1195"/>
        <v/>
      </c>
      <c r="K7658" t="str">
        <f t="shared" si="1196"/>
        <v/>
      </c>
      <c r="L7658" t="str">
        <f t="shared" si="1197"/>
        <v/>
      </c>
      <c r="M7658" t="str">
        <f t="shared" si="1198"/>
        <v/>
      </c>
      <c r="N7658" t="str">
        <f t="shared" si="1199"/>
        <v>:8674 a crs:CommonwealthOrganisation ; schema:name %Senate References Committee on Employment, Workplace Relations, Small Business and Education% ; schema:startDate %1994-10-10%^^xsd:date ; time:hasTime [ time:hasBeginning [ time:inXSDDate %1994-10-10%^^xsd:date ]  ] .</v>
      </c>
    </row>
    <row r="7659" spans="1:14" x14ac:dyDescent="0.15">
      <c r="A7659" s="1" t="s">
        <v>15356</v>
      </c>
      <c r="B7659" s="1" t="s">
        <v>15357</v>
      </c>
      <c r="C7659" s="1">
        <v>19941010</v>
      </c>
      <c r="E7659" t="str">
        <f t="shared" si="1190"/>
        <v>8675</v>
      </c>
      <c r="F7659" t="str">
        <f t="shared" si="1191"/>
        <v>1994</v>
      </c>
      <c r="G7659" t="str">
        <f t="shared" si="1192"/>
        <v>10</v>
      </c>
      <c r="H7659" t="str">
        <f t="shared" si="1193"/>
        <v>10</v>
      </c>
      <c r="I7659" t="str">
        <f t="shared" si="1194"/>
        <v>%1994-10-10%^^xsd:date</v>
      </c>
      <c r="J7659" t="str">
        <f t="shared" si="1195"/>
        <v/>
      </c>
      <c r="K7659" t="str">
        <f t="shared" si="1196"/>
        <v/>
      </c>
      <c r="L7659" t="str">
        <f t="shared" si="1197"/>
        <v/>
      </c>
      <c r="M7659" t="str">
        <f t="shared" si="1198"/>
        <v/>
      </c>
      <c r="N7659" t="str">
        <f t="shared" si="1199"/>
        <v>:8675 a crs:CommonwealthOrganisation ; schema:name %Senate Legislation Committee on Employment, Workplace Relations, Small Business and Education% ; schema:startDate %1994-10-10%^^xsd:date ; time:hasTime [ time:hasBeginning [ time:inXSDDate %1994-10-10%^^xsd:date ]  ] .</v>
      </c>
    </row>
    <row r="7660" spans="1:14" x14ac:dyDescent="0.15">
      <c r="A7660" s="1" t="s">
        <v>15358</v>
      </c>
      <c r="B7660" s="1" t="s">
        <v>15359</v>
      </c>
      <c r="C7660" s="1">
        <v>19941010</v>
      </c>
      <c r="E7660" t="str">
        <f t="shared" si="1190"/>
        <v>8676</v>
      </c>
      <c r="F7660" t="str">
        <f t="shared" si="1191"/>
        <v>1994</v>
      </c>
      <c r="G7660" t="str">
        <f t="shared" si="1192"/>
        <v>10</v>
      </c>
      <c r="H7660" t="str">
        <f t="shared" si="1193"/>
        <v>10</v>
      </c>
      <c r="I7660" t="str">
        <f t="shared" si="1194"/>
        <v>%1994-10-10%^^xsd:date</v>
      </c>
      <c r="J7660" t="str">
        <f t="shared" si="1195"/>
        <v/>
      </c>
      <c r="K7660" t="str">
        <f t="shared" si="1196"/>
        <v/>
      </c>
      <c r="L7660" t="str">
        <f t="shared" si="1197"/>
        <v/>
      </c>
      <c r="M7660" t="str">
        <f t="shared" si="1198"/>
        <v/>
      </c>
      <c r="N7660" t="str">
        <f t="shared" si="1199"/>
        <v>:8676 a crs:CommonwealthOrganisation ; schema:name %Senate Legislation Committee on Environment, Communications, Information Technology and the Arts% ; schema:startDate %1994-10-10%^^xsd:date ; time:hasTime [ time:hasBeginning [ time:inXSDDate %1994-10-10%^^xsd:date ]  ] .</v>
      </c>
    </row>
    <row r="7661" spans="1:14" x14ac:dyDescent="0.15">
      <c r="A7661" s="1" t="s">
        <v>15360</v>
      </c>
      <c r="B7661" s="1" t="s">
        <v>15361</v>
      </c>
      <c r="C7661" s="1">
        <v>19941010</v>
      </c>
      <c r="E7661" t="str">
        <f t="shared" si="1190"/>
        <v>8677</v>
      </c>
      <c r="F7661" t="str">
        <f t="shared" si="1191"/>
        <v>1994</v>
      </c>
      <c r="G7661" t="str">
        <f t="shared" si="1192"/>
        <v>10</v>
      </c>
      <c r="H7661" t="str">
        <f t="shared" si="1193"/>
        <v>10</v>
      </c>
      <c r="I7661" t="str">
        <f t="shared" si="1194"/>
        <v>%1994-10-10%^^xsd:date</v>
      </c>
      <c r="J7661" t="str">
        <f t="shared" si="1195"/>
        <v/>
      </c>
      <c r="K7661" t="str">
        <f t="shared" si="1196"/>
        <v/>
      </c>
      <c r="L7661" t="str">
        <f t="shared" si="1197"/>
        <v/>
      </c>
      <c r="M7661" t="str">
        <f t="shared" si="1198"/>
        <v/>
      </c>
      <c r="N7661" t="str">
        <f t="shared" si="1199"/>
        <v>:8677 a crs:CommonwealthOrganisation ; schema:name %Senate Legislation Committee on Finance and Public Administration% ; schema:startDate %1994-10-10%^^xsd:date ; time:hasTime [ time:hasBeginning [ time:inXSDDate %1994-10-10%^^xsd:date ]  ] .</v>
      </c>
    </row>
    <row r="7662" spans="1:14" x14ac:dyDescent="0.15">
      <c r="A7662" s="1" t="s">
        <v>15362</v>
      </c>
      <c r="B7662" s="1" t="s">
        <v>15363</v>
      </c>
      <c r="C7662" s="1">
        <v>19941010</v>
      </c>
      <c r="E7662" t="str">
        <f t="shared" si="1190"/>
        <v>8678</v>
      </c>
      <c r="F7662" t="str">
        <f t="shared" si="1191"/>
        <v>1994</v>
      </c>
      <c r="G7662" t="str">
        <f t="shared" si="1192"/>
        <v>10</v>
      </c>
      <c r="H7662" t="str">
        <f t="shared" si="1193"/>
        <v>10</v>
      </c>
      <c r="I7662" t="str">
        <f t="shared" si="1194"/>
        <v>%1994-10-10%^^xsd:date</v>
      </c>
      <c r="J7662" t="str">
        <f t="shared" si="1195"/>
        <v/>
      </c>
      <c r="K7662" t="str">
        <f t="shared" si="1196"/>
        <v/>
      </c>
      <c r="L7662" t="str">
        <f t="shared" si="1197"/>
        <v/>
      </c>
      <c r="M7662" t="str">
        <f t="shared" si="1198"/>
        <v/>
      </c>
      <c r="N7662" t="str">
        <f t="shared" si="1199"/>
        <v>:8678 a crs:CommonwealthOrganisation ; schema:name %Senate References Committee on Foreign Affairs, Defence and Trade% ; schema:startDate %1994-10-10%^^xsd:date ; time:hasTime [ time:hasBeginning [ time:inXSDDate %1994-10-10%^^xsd:date ]  ] .</v>
      </c>
    </row>
    <row r="7663" spans="1:14" x14ac:dyDescent="0.15">
      <c r="A7663" s="1" t="s">
        <v>15364</v>
      </c>
      <c r="B7663" s="1" t="s">
        <v>15365</v>
      </c>
      <c r="C7663" s="1">
        <v>19941010</v>
      </c>
      <c r="E7663" t="str">
        <f t="shared" si="1190"/>
        <v>8679</v>
      </c>
      <c r="F7663" t="str">
        <f t="shared" si="1191"/>
        <v>1994</v>
      </c>
      <c r="G7663" t="str">
        <f t="shared" si="1192"/>
        <v>10</v>
      </c>
      <c r="H7663" t="str">
        <f t="shared" si="1193"/>
        <v>10</v>
      </c>
      <c r="I7663" t="str">
        <f t="shared" si="1194"/>
        <v>%1994-10-10%^^xsd:date</v>
      </c>
      <c r="J7663" t="str">
        <f t="shared" si="1195"/>
        <v/>
      </c>
      <c r="K7663" t="str">
        <f t="shared" si="1196"/>
        <v/>
      </c>
      <c r="L7663" t="str">
        <f t="shared" si="1197"/>
        <v/>
      </c>
      <c r="M7663" t="str">
        <f t="shared" si="1198"/>
        <v/>
      </c>
      <c r="N7663" t="str">
        <f t="shared" si="1199"/>
        <v>:8679 a crs:CommonwealthOrganisation ; schema:name %Senate Legislation Committee on Foreign Affairs, Defence and Trade% ; schema:startDate %1994-10-10%^^xsd:date ; time:hasTime [ time:hasBeginning [ time:inXSDDate %1994-10-10%^^xsd:date ]  ] .</v>
      </c>
    </row>
    <row r="7664" spans="1:14" x14ac:dyDescent="0.15">
      <c r="A7664" s="1" t="s">
        <v>15366</v>
      </c>
      <c r="B7664" s="1" t="s">
        <v>15367</v>
      </c>
      <c r="C7664" s="1">
        <v>19020101</v>
      </c>
      <c r="D7664" s="1">
        <v>19780601</v>
      </c>
      <c r="E7664" t="str">
        <f t="shared" si="1190"/>
        <v>0868</v>
      </c>
      <c r="F7664" t="str">
        <f t="shared" si="1191"/>
        <v>1902</v>
      </c>
      <c r="G7664" t="str">
        <f t="shared" si="1192"/>
        <v>01</v>
      </c>
      <c r="H7664" t="str">
        <f t="shared" si="1193"/>
        <v>01</v>
      </c>
      <c r="I7664" t="str">
        <f t="shared" si="1194"/>
        <v>%1902-01-01%^^xsd:date</v>
      </c>
      <c r="J7664" t="str">
        <f t="shared" si="1195"/>
        <v>1978</v>
      </c>
      <c r="K7664" t="str">
        <f t="shared" si="1196"/>
        <v>06</v>
      </c>
      <c r="L7664" t="str">
        <f t="shared" si="1197"/>
        <v>01</v>
      </c>
      <c r="M7664" t="str">
        <f t="shared" si="1198"/>
        <v>%1978-01-01%^^xsd:date</v>
      </c>
      <c r="N7664" t="str">
        <f t="shared" si="1199"/>
        <v>:0868 a crs:CommonwealthOrganisation ; schema:name %Public Service Inspector, Queensland% ; schema:startDate %1902-01-01%^^xsd:date ; schema:endDate %1978-01-01%^^xsd:date ; time:hasTime [ time:hasBeginning [ time:inXSDDate %1902-01-01%^^xsd:date ]  ] .</v>
      </c>
    </row>
    <row r="7665" spans="1:14" x14ac:dyDescent="0.15">
      <c r="A7665" s="1" t="s">
        <v>15368</v>
      </c>
      <c r="B7665" s="1" t="s">
        <v>15369</v>
      </c>
      <c r="C7665" s="1">
        <v>19941010</v>
      </c>
      <c r="E7665" t="str">
        <f t="shared" si="1190"/>
        <v>8680</v>
      </c>
      <c r="F7665" t="str">
        <f t="shared" si="1191"/>
        <v>1994</v>
      </c>
      <c r="G7665" t="str">
        <f t="shared" si="1192"/>
        <v>10</v>
      </c>
      <c r="H7665" t="str">
        <f t="shared" si="1193"/>
        <v>10</v>
      </c>
      <c r="I7665" t="str">
        <f t="shared" si="1194"/>
        <v>%1994-10-10%^^xsd:date</v>
      </c>
      <c r="J7665" t="str">
        <f t="shared" si="1195"/>
        <v/>
      </c>
      <c r="K7665" t="str">
        <f t="shared" si="1196"/>
        <v/>
      </c>
      <c r="L7665" t="str">
        <f t="shared" si="1197"/>
        <v/>
      </c>
      <c r="M7665" t="str">
        <f t="shared" si="1198"/>
        <v/>
      </c>
      <c r="N7665" t="str">
        <f t="shared" si="1199"/>
        <v>:8680 a crs:CommonwealthOrganisation ; schema:name %Senate References Committee on Rural and Regional Affairs and Transport% ; schema:startDate %1994-10-10%^^xsd:date ; time:hasTime [ time:hasBeginning [ time:inXSDDate %1994-10-10%^^xsd:date ]  ] .</v>
      </c>
    </row>
    <row r="7666" spans="1:14" x14ac:dyDescent="0.15">
      <c r="A7666" s="1" t="s">
        <v>15370</v>
      </c>
      <c r="B7666" s="1" t="s">
        <v>15371</v>
      </c>
      <c r="C7666" s="1">
        <v>19941010</v>
      </c>
      <c r="E7666" t="str">
        <f t="shared" si="1190"/>
        <v>8681</v>
      </c>
      <c r="F7666" t="str">
        <f t="shared" si="1191"/>
        <v>1994</v>
      </c>
      <c r="G7666" t="str">
        <f t="shared" si="1192"/>
        <v>10</v>
      </c>
      <c r="H7666" t="str">
        <f t="shared" si="1193"/>
        <v>10</v>
      </c>
      <c r="I7666" t="str">
        <f t="shared" si="1194"/>
        <v>%1994-10-10%^^xsd:date</v>
      </c>
      <c r="J7666" t="str">
        <f t="shared" si="1195"/>
        <v/>
      </c>
      <c r="K7666" t="str">
        <f t="shared" si="1196"/>
        <v/>
      </c>
      <c r="L7666" t="str">
        <f t="shared" si="1197"/>
        <v/>
      </c>
      <c r="M7666" t="str">
        <f t="shared" si="1198"/>
        <v/>
      </c>
      <c r="N7666" t="str">
        <f t="shared" si="1199"/>
        <v>:8681 a crs:CommonwealthOrganisation ; schema:name %Senate Legislation Committee on Rural and Regional Affairs and Transport% ; schema:startDate %1994-10-10%^^xsd:date ; time:hasTime [ time:hasBeginning [ time:inXSDDate %1994-10-10%^^xsd:date ]  ] .</v>
      </c>
    </row>
    <row r="7667" spans="1:14" x14ac:dyDescent="0.15">
      <c r="A7667" s="1" t="s">
        <v>15372</v>
      </c>
      <c r="B7667" s="1" t="s">
        <v>15373</v>
      </c>
      <c r="C7667" s="1">
        <v>19830101</v>
      </c>
      <c r="D7667" s="1">
        <v>19940617</v>
      </c>
      <c r="E7667" t="str">
        <f t="shared" si="1190"/>
        <v>8683</v>
      </c>
      <c r="F7667" t="str">
        <f t="shared" si="1191"/>
        <v>1983</v>
      </c>
      <c r="G7667" t="str">
        <f t="shared" si="1192"/>
        <v>01</v>
      </c>
      <c r="H7667" t="str">
        <f t="shared" si="1193"/>
        <v>01</v>
      </c>
      <c r="I7667" t="str">
        <f t="shared" si="1194"/>
        <v>%1983-01-01%^^xsd:date</v>
      </c>
      <c r="J7667" t="str">
        <f t="shared" si="1195"/>
        <v>1994</v>
      </c>
      <c r="K7667" t="str">
        <f t="shared" si="1196"/>
        <v>06</v>
      </c>
      <c r="L7667" t="str">
        <f t="shared" si="1197"/>
        <v>17</v>
      </c>
      <c r="M7667" t="str">
        <f t="shared" si="1198"/>
        <v>%1994-17-17%^^xsd:date</v>
      </c>
      <c r="N7667" t="str">
        <f t="shared" si="1199"/>
        <v>:8683 a crs:CommonwealthOrganisation ; schema:name %Commanding Officer HMAS HUON% ; schema:startDate %1983-01-01%^^xsd:date ; schema:endDate %1994-17-17%^^xsd:date ; time:hasTime [ time:hasBeginning [ time:inXSDDate %1983-01-01%^^xsd:date ]  ] .</v>
      </c>
    </row>
    <row r="7668" spans="1:14" x14ac:dyDescent="0.15">
      <c r="A7668" s="1" t="s">
        <v>15374</v>
      </c>
      <c r="B7668" s="1" t="s">
        <v>15375</v>
      </c>
      <c r="C7668" s="1">
        <v>19431123</v>
      </c>
      <c r="D7668" s="1">
        <v>19470418</v>
      </c>
      <c r="E7668" t="str">
        <f t="shared" si="1190"/>
        <v>8684</v>
      </c>
      <c r="F7668" t="str">
        <f t="shared" si="1191"/>
        <v>1943</v>
      </c>
      <c r="G7668" t="str">
        <f t="shared" si="1192"/>
        <v>11</v>
      </c>
      <c r="H7668" t="str">
        <f t="shared" si="1193"/>
        <v>23</v>
      </c>
      <c r="I7668" t="str">
        <f t="shared" si="1194"/>
        <v>%1943-11-23%^^xsd:date</v>
      </c>
      <c r="J7668" t="str">
        <f t="shared" si="1195"/>
        <v>1947</v>
      </c>
      <c r="K7668" t="str">
        <f t="shared" si="1196"/>
        <v>04</v>
      </c>
      <c r="L7668" t="str">
        <f t="shared" si="1197"/>
        <v>18</v>
      </c>
      <c r="M7668" t="str">
        <f t="shared" si="1198"/>
        <v>%1947-18-18%^^xsd:date</v>
      </c>
      <c r="N7668" t="str">
        <f t="shared" si="1199"/>
        <v>:8684 a crs:CommonwealthOrganisation ; schema:name %RAAF Headquarters First Tactical Air Force% ; schema:startDate %1943-11-23%^^xsd:date ; schema:endDate %1947-18-18%^^xsd:date ; time:hasTime [ time:hasBeginning [ time:inXSDDate %1943-11-23%^^xsd:date ]  ] .</v>
      </c>
    </row>
    <row r="7669" spans="1:14" x14ac:dyDescent="0.15">
      <c r="A7669" s="1" t="s">
        <v>15376</v>
      </c>
      <c r="B7669" s="1" t="s">
        <v>15377</v>
      </c>
      <c r="C7669" s="1">
        <v>19450716</v>
      </c>
      <c r="D7669" s="1">
        <v>19460402</v>
      </c>
      <c r="E7669" t="str">
        <f t="shared" si="1190"/>
        <v>8685</v>
      </c>
      <c r="F7669" t="str">
        <f t="shared" si="1191"/>
        <v>1945</v>
      </c>
      <c r="G7669" t="str">
        <f t="shared" si="1192"/>
        <v>07</v>
      </c>
      <c r="H7669" t="str">
        <f t="shared" si="1193"/>
        <v>16</v>
      </c>
      <c r="I7669" t="str">
        <f t="shared" si="1194"/>
        <v>%1945-07-16%^^xsd:date</v>
      </c>
      <c r="J7669" t="str">
        <f t="shared" si="1195"/>
        <v>1946</v>
      </c>
      <c r="K7669" t="str">
        <f t="shared" si="1196"/>
        <v>04</v>
      </c>
      <c r="L7669" t="str">
        <f t="shared" si="1197"/>
        <v>02</v>
      </c>
      <c r="M7669" t="str">
        <f t="shared" si="1198"/>
        <v>%1946-02-02%^^xsd:date</v>
      </c>
      <c r="N7669" t="str">
        <f t="shared" si="1199"/>
        <v>:8685 a crs:CommonwealthOrganisation ; schema:name %RAAF Headquarters No 11 Group [Morotai]% ; schema:startDate %1945-07-16%^^xsd:date ; schema:endDate %1946-02-02%^^xsd:date ; time:hasTime [ time:hasBeginning [ time:inXSDDate %1945-07-16%^^xsd:date ]  ] .</v>
      </c>
    </row>
    <row r="7670" spans="1:14" x14ac:dyDescent="0.15">
      <c r="A7670" s="1" t="s">
        <v>15378</v>
      </c>
      <c r="B7670" s="1" t="s">
        <v>15379</v>
      </c>
      <c r="C7670" s="1">
        <v>19391120</v>
      </c>
      <c r="D7670" s="1">
        <v>19460328</v>
      </c>
      <c r="E7670" t="str">
        <f t="shared" si="1190"/>
        <v>8686</v>
      </c>
      <c r="F7670" t="str">
        <f t="shared" si="1191"/>
        <v>1939</v>
      </c>
      <c r="G7670" t="str">
        <f t="shared" si="1192"/>
        <v>11</v>
      </c>
      <c r="H7670" t="str">
        <f t="shared" si="1193"/>
        <v>20</v>
      </c>
      <c r="I7670" t="str">
        <f t="shared" si="1194"/>
        <v>%1939-11-20%^^xsd:date</v>
      </c>
      <c r="J7670" t="str">
        <f t="shared" si="1195"/>
        <v>1946</v>
      </c>
      <c r="K7670" t="str">
        <f t="shared" si="1196"/>
        <v>03</v>
      </c>
      <c r="L7670" t="str">
        <f t="shared" si="1197"/>
        <v>28</v>
      </c>
      <c r="M7670" t="str">
        <f t="shared" si="1198"/>
        <v>%1946-28-28%^^xsd:date</v>
      </c>
      <c r="N7670" t="str">
        <f t="shared" si="1199"/>
        <v>:8686 a crs:CommonwealthOrganisation ; schema:name %RAAF Headquarters No 2 Training Group, Sydney [New South Wales]% ; schema:startDate %1939-11-20%^^xsd:date ; schema:endDate %1946-28-28%^^xsd:date ; time:hasTime [ time:hasBeginning [ time:inXSDDate %1939-11-20%^^xsd:date ]  ] .</v>
      </c>
    </row>
    <row r="7671" spans="1:14" x14ac:dyDescent="0.15">
      <c r="A7671" s="1" t="s">
        <v>15380</v>
      </c>
      <c r="B7671" s="1" t="s">
        <v>15381</v>
      </c>
      <c r="C7671" s="1">
        <v>19970701</v>
      </c>
      <c r="E7671" t="str">
        <f t="shared" si="1190"/>
        <v>8687</v>
      </c>
      <c r="F7671" t="str">
        <f t="shared" si="1191"/>
        <v>1997</v>
      </c>
      <c r="G7671" t="str">
        <f t="shared" si="1192"/>
        <v>07</v>
      </c>
      <c r="H7671" t="str">
        <f t="shared" si="1193"/>
        <v>01</v>
      </c>
      <c r="I7671" t="str">
        <f t="shared" si="1194"/>
        <v>%1997-07-01%^^xsd:date</v>
      </c>
      <c r="J7671" t="str">
        <f t="shared" si="1195"/>
        <v/>
      </c>
      <c r="K7671" t="str">
        <f t="shared" si="1196"/>
        <v/>
      </c>
      <c r="L7671" t="str">
        <f t="shared" si="1197"/>
        <v/>
      </c>
      <c r="M7671" t="str">
        <f t="shared" si="1198"/>
        <v/>
      </c>
      <c r="N7671" t="str">
        <f t="shared" si="1199"/>
        <v>:8687 a crs:CommonwealthOrganisation ; schema:name %Defence Estate Organisation, South Australia% ; schema:startDate %1997-07-01%^^xsd:date ; time:hasTime [ time:hasBeginning [ time:inXSDDate %1997-07-01%^^xsd:date ]  ] .</v>
      </c>
    </row>
    <row r="7672" spans="1:14" x14ac:dyDescent="0.15">
      <c r="A7672" s="1" t="s">
        <v>15382</v>
      </c>
      <c r="B7672" s="1" t="s">
        <v>15383</v>
      </c>
      <c r="C7672" s="1">
        <v>19390206</v>
      </c>
      <c r="D7672" s="1">
        <v>19480222</v>
      </c>
      <c r="E7672" t="str">
        <f t="shared" si="1190"/>
        <v>8688</v>
      </c>
      <c r="F7672" t="str">
        <f t="shared" si="1191"/>
        <v>1939</v>
      </c>
      <c r="G7672" t="str">
        <f t="shared" si="1192"/>
        <v>02</v>
      </c>
      <c r="H7672" t="str">
        <f t="shared" si="1193"/>
        <v>06</v>
      </c>
      <c r="I7672" t="str">
        <f t="shared" si="1194"/>
        <v>%1939-02-06%^^xsd:date</v>
      </c>
      <c r="J7672" t="str">
        <f t="shared" si="1195"/>
        <v>1948</v>
      </c>
      <c r="K7672" t="str">
        <f t="shared" si="1196"/>
        <v>02</v>
      </c>
      <c r="L7672" t="str">
        <f t="shared" si="1197"/>
        <v>22</v>
      </c>
      <c r="M7672" t="str">
        <f t="shared" si="1198"/>
        <v>%1948-22-22%^^xsd:date</v>
      </c>
      <c r="N7672" t="str">
        <f t="shared" si="1199"/>
        <v>:8688 a crs:CommonwealthOrganisation ; schema:name %RAAF No 12 Squadron [I]% ; schema:startDate %1939-02-06%^^xsd:date ; schema:endDate %1948-22-22%^^xsd:date ; time:hasTime [ time:hasBeginning [ time:inXSDDate %1939-02-06%^^xsd:date ]  ] .</v>
      </c>
    </row>
    <row r="7673" spans="1:14" x14ac:dyDescent="0.15">
      <c r="A7673" s="1" t="s">
        <v>15384</v>
      </c>
      <c r="B7673" s="1" t="s">
        <v>15385</v>
      </c>
      <c r="C7673" s="1">
        <v>19930902</v>
      </c>
      <c r="D7673" s="1">
        <v>19940822</v>
      </c>
      <c r="E7673" t="str">
        <f t="shared" si="1190"/>
        <v>8689</v>
      </c>
      <c r="F7673" t="str">
        <f t="shared" si="1191"/>
        <v>1993</v>
      </c>
      <c r="G7673" t="str">
        <f t="shared" si="1192"/>
        <v>09</v>
      </c>
      <c r="H7673" t="str">
        <f t="shared" si="1193"/>
        <v>02</v>
      </c>
      <c r="I7673" t="str">
        <f t="shared" si="1194"/>
        <v>%1993-09-02%^^xsd:date</v>
      </c>
      <c r="J7673" t="str">
        <f t="shared" si="1195"/>
        <v>1994</v>
      </c>
      <c r="K7673" t="str">
        <f t="shared" si="1196"/>
        <v>08</v>
      </c>
      <c r="L7673" t="str">
        <f t="shared" si="1197"/>
        <v>22</v>
      </c>
      <c r="M7673" t="str">
        <f t="shared" si="1198"/>
        <v>%1994-22-22%^^xsd:date</v>
      </c>
      <c r="N7673" t="str">
        <f t="shared" si="1199"/>
        <v>:8689 a crs:CommonwealthOrganisation ; schema:name %Senate Select Committee on Public Interest Whistleblowing% ; schema:startDate %1993-09-02%^^xsd:date ; schema:endDate %1994-22-22%^^xsd:date ; time:hasTime [ time:hasBeginning [ time:inXSDDate %1993-09-02%^^xsd:date ]  ] .</v>
      </c>
    </row>
    <row r="7674" spans="1:14" x14ac:dyDescent="0.15">
      <c r="A7674" s="1" t="s">
        <v>15386</v>
      </c>
      <c r="B7674" s="1" t="s">
        <v>15387</v>
      </c>
      <c r="C7674" s="1">
        <v>19030101</v>
      </c>
      <c r="D7674" s="1">
        <v>19780601</v>
      </c>
      <c r="E7674" t="str">
        <f t="shared" si="1190"/>
        <v>0869</v>
      </c>
      <c r="F7674" t="str">
        <f t="shared" si="1191"/>
        <v>1903</v>
      </c>
      <c r="G7674" t="str">
        <f t="shared" si="1192"/>
        <v>01</v>
      </c>
      <c r="H7674" t="str">
        <f t="shared" si="1193"/>
        <v>01</v>
      </c>
      <c r="I7674" t="str">
        <f t="shared" si="1194"/>
        <v>%1903-01-01%^^xsd:date</v>
      </c>
      <c r="J7674" t="str">
        <f t="shared" si="1195"/>
        <v>1978</v>
      </c>
      <c r="K7674" t="str">
        <f t="shared" si="1196"/>
        <v>06</v>
      </c>
      <c r="L7674" t="str">
        <f t="shared" si="1197"/>
        <v>01</v>
      </c>
      <c r="M7674" t="str">
        <f t="shared" si="1198"/>
        <v>%1978-01-01%^^xsd:date</v>
      </c>
      <c r="N7674" t="str">
        <f t="shared" si="1199"/>
        <v>:0869 a crs:CommonwealthOrganisation ; schema:name %Public Service Inspector, South Australia% ; schema:startDate %1903-01-01%^^xsd:date ; schema:endDate %1978-01-01%^^xsd:date ; time:hasTime [ time:hasBeginning [ time:inXSDDate %1903-01-01%^^xsd:date ]  ] .</v>
      </c>
    </row>
    <row r="7675" spans="1:14" x14ac:dyDescent="0.15">
      <c r="A7675" s="1" t="s">
        <v>15388</v>
      </c>
      <c r="B7675" s="1" t="s">
        <v>15389</v>
      </c>
      <c r="C7675" s="1">
        <v>19420914</v>
      </c>
      <c r="D7675" s="1">
        <v>19530831</v>
      </c>
      <c r="E7675" t="str">
        <f t="shared" si="1190"/>
        <v>8690</v>
      </c>
      <c r="F7675" t="str">
        <f t="shared" si="1191"/>
        <v>1942</v>
      </c>
      <c r="G7675" t="str">
        <f t="shared" si="1192"/>
        <v>09</v>
      </c>
      <c r="H7675" t="str">
        <f t="shared" si="1193"/>
        <v>14</v>
      </c>
      <c r="I7675" t="str">
        <f t="shared" si="1194"/>
        <v>%1942-09-14%^^xsd:date</v>
      </c>
      <c r="J7675" t="str">
        <f t="shared" si="1195"/>
        <v>1953</v>
      </c>
      <c r="K7675" t="str">
        <f t="shared" si="1196"/>
        <v>08</v>
      </c>
      <c r="L7675" t="str">
        <f t="shared" si="1197"/>
        <v>31</v>
      </c>
      <c r="M7675" t="str">
        <f t="shared" si="1198"/>
        <v>%1953-31-31%^^xsd:date</v>
      </c>
      <c r="N7675" t="str">
        <f t="shared" si="1199"/>
        <v>:8690 a crs:CommonwealthOrganisation ; schema:name %RAAF Headquarters No 4 Maintenance Group, Melbourne [Victoria]% ; schema:startDate %1942-09-14%^^xsd:date ; schema:endDate %1953-31-31%^^xsd:date ; time:hasTime [ time:hasBeginning [ time:inXSDDate %1942-09-14%^^xsd:date ]  ] .</v>
      </c>
    </row>
    <row r="7676" spans="1:14" x14ac:dyDescent="0.15">
      <c r="A7676" s="1" t="s">
        <v>15390</v>
      </c>
      <c r="B7676" s="1" t="s">
        <v>15391</v>
      </c>
      <c r="C7676" s="1">
        <v>19431125</v>
      </c>
      <c r="D7676" s="1">
        <v>19450925</v>
      </c>
      <c r="E7676" t="str">
        <f t="shared" si="1190"/>
        <v>8691</v>
      </c>
      <c r="F7676" t="str">
        <f t="shared" si="1191"/>
        <v>1943</v>
      </c>
      <c r="G7676" t="str">
        <f t="shared" si="1192"/>
        <v>11</v>
      </c>
      <c r="H7676" t="str">
        <f t="shared" si="1193"/>
        <v>25</v>
      </c>
      <c r="I7676" t="str">
        <f t="shared" si="1194"/>
        <v>%1943-11-25%^^xsd:date</v>
      </c>
      <c r="J7676" t="str">
        <f t="shared" si="1195"/>
        <v>1945</v>
      </c>
      <c r="K7676" t="str">
        <f t="shared" si="1196"/>
        <v>09</v>
      </c>
      <c r="L7676" t="str">
        <f t="shared" si="1197"/>
        <v>25</v>
      </c>
      <c r="M7676" t="str">
        <f t="shared" si="1198"/>
        <v>%1945-25-25%^^xsd:date</v>
      </c>
      <c r="N7676" t="str">
        <f t="shared" si="1199"/>
        <v>:8691 a crs:CommonwealthOrganisation ; schema:name %RAAF No 463 Bomber Squadron, Waddington [United Kingdom]% ; schema:startDate %1943-11-25%^^xsd:date ; schema:endDate %1945-25-25%^^xsd:date ; time:hasTime [ time:hasBeginning [ time:inXSDDate %1943-11-25%^^xsd:date ]  ] .</v>
      </c>
    </row>
    <row r="7677" spans="1:14" x14ac:dyDescent="0.15">
      <c r="A7677" s="1" t="s">
        <v>15392</v>
      </c>
      <c r="B7677" s="1" t="s">
        <v>15393</v>
      </c>
      <c r="C7677" s="1">
        <v>19450601</v>
      </c>
      <c r="D7677" s="1">
        <v>19460124</v>
      </c>
      <c r="E7677" t="str">
        <f t="shared" si="1190"/>
        <v>8692</v>
      </c>
      <c r="F7677" t="str">
        <f t="shared" si="1191"/>
        <v>1945</v>
      </c>
      <c r="G7677" t="str">
        <f t="shared" si="1192"/>
        <v>06</v>
      </c>
      <c r="H7677" t="str">
        <f t="shared" si="1193"/>
        <v>01</v>
      </c>
      <c r="I7677" t="str">
        <f t="shared" si="1194"/>
        <v>%1945-06-01%^^xsd:date</v>
      </c>
      <c r="J7677" t="str">
        <f t="shared" si="1195"/>
        <v>1946</v>
      </c>
      <c r="K7677" t="str">
        <f t="shared" si="1196"/>
        <v>01</v>
      </c>
      <c r="L7677" t="str">
        <f t="shared" si="1197"/>
        <v>24</v>
      </c>
      <c r="M7677" t="str">
        <f t="shared" si="1198"/>
        <v>%1946-24-24%^^xsd:date</v>
      </c>
      <c r="N7677" t="str">
        <f t="shared" si="1199"/>
        <v>:8692 a crs:CommonwealthOrganisation ; schema:name %RAAF No 94 Fighter Squadron, Castlereagh [New South Wales]% ; schema:startDate %1945-06-01%^^xsd:date ; schema:endDate %1946-24-24%^^xsd:date ; time:hasTime [ time:hasBeginning [ time:inXSDDate %1945-06-01%^^xsd:date ]  ] .</v>
      </c>
    </row>
    <row r="7678" spans="1:14" x14ac:dyDescent="0.15">
      <c r="A7678" s="1" t="s">
        <v>15394</v>
      </c>
      <c r="B7678" s="1" t="s">
        <v>15395</v>
      </c>
      <c r="C7678" s="1">
        <v>19430101</v>
      </c>
      <c r="D7678" s="1">
        <v>19430315</v>
      </c>
      <c r="E7678" t="str">
        <f t="shared" si="1190"/>
        <v>8693</v>
      </c>
      <c r="F7678" t="str">
        <f t="shared" si="1191"/>
        <v>1943</v>
      </c>
      <c r="G7678" t="str">
        <f t="shared" si="1192"/>
        <v>01</v>
      </c>
      <c r="H7678" t="str">
        <f t="shared" si="1193"/>
        <v>01</v>
      </c>
      <c r="I7678" t="str">
        <f t="shared" si="1194"/>
        <v>%1943-01-01%^^xsd:date</v>
      </c>
      <c r="J7678" t="str">
        <f t="shared" si="1195"/>
        <v>1943</v>
      </c>
      <c r="K7678" t="str">
        <f t="shared" si="1196"/>
        <v>03</v>
      </c>
      <c r="L7678" t="str">
        <f t="shared" si="1197"/>
        <v>15</v>
      </c>
      <c r="M7678" t="str">
        <f t="shared" si="1198"/>
        <v>%1943-15-15%^^xsd:date</v>
      </c>
      <c r="N7678" t="str">
        <f t="shared" si="1199"/>
        <v>:8693 a crs:CommonwealthOrganisation ; schema:name %RAAF No 24 Base Wing, Adelaide River [Northern Territory]% ; schema:startDate %1943-01-01%^^xsd:date ; schema:endDate %1943-15-15%^^xsd:date ; time:hasTime [ time:hasBeginning [ time:inXSDDate %1943-01-01%^^xsd:date ]  ] .</v>
      </c>
    </row>
    <row r="7679" spans="1:14" x14ac:dyDescent="0.15">
      <c r="A7679" s="1" t="s">
        <v>15396</v>
      </c>
      <c r="B7679" s="1" t="s">
        <v>15397</v>
      </c>
      <c r="C7679" s="1">
        <v>19450718</v>
      </c>
      <c r="D7679" s="1">
        <v>19471001</v>
      </c>
      <c r="E7679" t="str">
        <f t="shared" si="1190"/>
        <v>8694</v>
      </c>
      <c r="F7679" t="str">
        <f t="shared" si="1191"/>
        <v>1945</v>
      </c>
      <c r="G7679" t="str">
        <f t="shared" si="1192"/>
        <v>07</v>
      </c>
      <c r="H7679" t="str">
        <f t="shared" si="1193"/>
        <v>18</v>
      </c>
      <c r="I7679" t="str">
        <f t="shared" si="1194"/>
        <v>%1945-07-18%^^xsd:date</v>
      </c>
      <c r="J7679" t="str">
        <f t="shared" si="1195"/>
        <v>1947</v>
      </c>
      <c r="K7679" t="str">
        <f t="shared" si="1196"/>
        <v>10</v>
      </c>
      <c r="L7679" t="str">
        <f t="shared" si="1197"/>
        <v>01</v>
      </c>
      <c r="M7679" t="str">
        <f t="shared" si="1198"/>
        <v>%1947-01-01%^^xsd:date</v>
      </c>
      <c r="N7679" t="str">
        <f t="shared" si="1199"/>
        <v>:8694 a crs:CommonwealthOrganisation ; schema:name %RAAF No 114 Air Sea Rescue Flight [Queensland]% ; schema:startDate %1945-07-18%^^xsd:date ; schema:endDate %1947-01-01%^^xsd:date ; time:hasTime [ time:hasBeginning [ time:inXSDDate %1945-07-18%^^xsd:date ]  ] .</v>
      </c>
    </row>
    <row r="7680" spans="1:14" x14ac:dyDescent="0.15">
      <c r="A7680" s="1" t="s">
        <v>15398</v>
      </c>
      <c r="B7680" s="1" t="s">
        <v>15399</v>
      </c>
      <c r="C7680" s="1">
        <v>19440103</v>
      </c>
      <c r="D7680" s="1">
        <v>19451121</v>
      </c>
      <c r="E7680" t="str">
        <f t="shared" si="1190"/>
        <v>8695</v>
      </c>
      <c r="F7680" t="str">
        <f t="shared" si="1191"/>
        <v>1944</v>
      </c>
      <c r="G7680" t="str">
        <f t="shared" si="1192"/>
        <v>01</v>
      </c>
      <c r="H7680" t="str">
        <f t="shared" si="1193"/>
        <v>03</v>
      </c>
      <c r="I7680" t="str">
        <f t="shared" si="1194"/>
        <v>%1944-01-03%^^xsd:date</v>
      </c>
      <c r="J7680" t="str">
        <f t="shared" si="1195"/>
        <v>1945</v>
      </c>
      <c r="K7680" t="str">
        <f t="shared" si="1196"/>
        <v>11</v>
      </c>
      <c r="L7680" t="str">
        <f t="shared" si="1197"/>
        <v>21</v>
      </c>
      <c r="M7680" t="str">
        <f t="shared" si="1198"/>
        <v>%1945-21-21%^^xsd:date</v>
      </c>
      <c r="N7680" t="str">
        <f t="shared" si="1199"/>
        <v>:8695 a crs:CommonwealthOrganisation ; schema:name %RAAF Headquarters No 76 (GR/FB) Wing% ; schema:startDate %1944-01-03%^^xsd:date ; schema:endDate %1945-21-21%^^xsd:date ; time:hasTime [ time:hasBeginning [ time:inXSDDate %1944-01-03%^^xsd:date ]  ] .</v>
      </c>
    </row>
    <row r="7681" spans="1:14" x14ac:dyDescent="0.15">
      <c r="A7681" s="1" t="s">
        <v>15400</v>
      </c>
      <c r="B7681" s="1" t="s">
        <v>15401</v>
      </c>
      <c r="C7681" s="1">
        <v>19470630</v>
      </c>
      <c r="D7681" s="1">
        <v>19551021</v>
      </c>
      <c r="E7681" t="str">
        <f t="shared" si="1190"/>
        <v>8696</v>
      </c>
      <c r="F7681" t="str">
        <f t="shared" si="1191"/>
        <v>1947</v>
      </c>
      <c r="G7681" t="str">
        <f t="shared" si="1192"/>
        <v>06</v>
      </c>
      <c r="H7681" t="str">
        <f t="shared" si="1193"/>
        <v>30</v>
      </c>
      <c r="I7681" t="str">
        <f t="shared" si="1194"/>
        <v>%1947-06-30%^^xsd:date</v>
      </c>
      <c r="J7681" t="str">
        <f t="shared" si="1195"/>
        <v>1955</v>
      </c>
      <c r="K7681" t="str">
        <f t="shared" si="1196"/>
        <v>10</v>
      </c>
      <c r="L7681" t="str">
        <f t="shared" si="1197"/>
        <v>21</v>
      </c>
      <c r="M7681" t="str">
        <f t="shared" si="1198"/>
        <v>%1955-21-21%^^xsd:date</v>
      </c>
      <c r="N7681" t="str">
        <f t="shared" si="1199"/>
        <v>:8696 a crs:CommonwealthOrganisation ; schema:name %RAAF Station Headquarters Mallala [South Australia]% ; schema:startDate %1947-06-30%^^xsd:date ; schema:endDate %1955-21-21%^^xsd:date ; time:hasTime [ time:hasBeginning [ time:inXSDDate %1947-06-30%^^xsd:date ]  ] .</v>
      </c>
    </row>
    <row r="7682" spans="1:14" x14ac:dyDescent="0.15">
      <c r="A7682" s="1" t="s">
        <v>15402</v>
      </c>
      <c r="B7682" s="1" t="s">
        <v>15403</v>
      </c>
      <c r="C7682" s="1">
        <v>19431120</v>
      </c>
      <c r="D7682" s="1">
        <v>19451008</v>
      </c>
      <c r="E7682" t="str">
        <f t="shared" si="1190"/>
        <v>8697</v>
      </c>
      <c r="F7682" t="str">
        <f t="shared" si="1191"/>
        <v>1943</v>
      </c>
      <c r="G7682" t="str">
        <f t="shared" si="1192"/>
        <v>11</v>
      </c>
      <c r="H7682" t="str">
        <f t="shared" si="1193"/>
        <v>20</v>
      </c>
      <c r="I7682" t="str">
        <f t="shared" si="1194"/>
        <v>%1943-11-20%^^xsd:date</v>
      </c>
      <c r="J7682" t="str">
        <f t="shared" si="1195"/>
        <v>1945</v>
      </c>
      <c r="K7682" t="str">
        <f t="shared" si="1196"/>
        <v>10</v>
      </c>
      <c r="L7682" t="str">
        <f t="shared" si="1197"/>
        <v>08</v>
      </c>
      <c r="M7682" t="str">
        <f t="shared" si="1198"/>
        <v>%1945-08-08%^^xsd:date</v>
      </c>
      <c r="N7682" t="str">
        <f t="shared" si="1199"/>
        <v>:8697 a crs:CommonwealthOrganisation ; schema:name %RAAF Headquarters No 79 General Reconnaissance/Bomber Wing% ; schema:startDate %1943-11-20%^^xsd:date ; schema:endDate %1945-08-08%^^xsd:date ; time:hasTime [ time:hasBeginning [ time:inXSDDate %1943-11-20%^^xsd:date ]  ] .</v>
      </c>
    </row>
    <row r="7683" spans="1:14" x14ac:dyDescent="0.15">
      <c r="A7683" s="1" t="s">
        <v>15404</v>
      </c>
      <c r="B7683" s="1" t="s">
        <v>15405</v>
      </c>
      <c r="C7683" s="1">
        <v>19950308</v>
      </c>
      <c r="D7683" s="1">
        <v>19951130</v>
      </c>
      <c r="E7683" t="str">
        <f t="shared" ref="E7683:E7746" si="1200">TEXT(SUBSTITUTE(A7683, "CA ", ""), "0000")</f>
        <v>8698</v>
      </c>
      <c r="F7683" t="str">
        <f t="shared" ref="F7683:F7746" si="1201">LEFT(C7683,4)</f>
        <v>1995</v>
      </c>
      <c r="G7683" t="str">
        <f t="shared" ref="G7683:G7746" si="1202">MID(C7683,5,2)</f>
        <v>03</v>
      </c>
      <c r="H7683" t="str">
        <f t="shared" ref="H7683:H7746" si="1203">RIGHT(C7683,2)</f>
        <v>08</v>
      </c>
      <c r="I7683" t="str">
        <f t="shared" ref="I7683:I7746" si="1204">IF(AND(G7683+0&gt;=1,G7683+0&lt;=12),CONCATENATE("%",F7683,"-",G7683,"-",H7683,"%^^xsd:date"),CONCATENATE("%",F7683,"%^^xsd:gYear"))</f>
        <v>%1995-03-08%^^xsd:date</v>
      </c>
      <c r="J7683" t="str">
        <f t="shared" ref="J7683:J7746" si="1205">LEFT(D7683,4)</f>
        <v>1995</v>
      </c>
      <c r="K7683" t="str">
        <f t="shared" ref="K7683:K7746" si="1206">MID(D7683,5,2)</f>
        <v>11</v>
      </c>
      <c r="L7683" t="str">
        <f t="shared" ref="L7683:L7746" si="1207">RIGHT(D7683,2)</f>
        <v>30</v>
      </c>
      <c r="M7683" t="str">
        <f t="shared" ref="M7683:M7746" si="1208">IFERROR(IF(AND(K7683+0&gt;=1,K7683+0&lt;=12),CONCATENATE("%",J7683,"-",L7683,"-",L7683,"%^^xsd:date"),CONCATENATE("%",J7683,"%^^xsd:gYear")),"")</f>
        <v>%1995-30-30%^^xsd:date</v>
      </c>
      <c r="N7683" t="str">
        <f t="shared" ref="N7683:N7746" si="1209">CONCATENATE(":",E7683," a crs:CommonwealthOrganisation ; schema:name %",B7683,"% ; schema:startDate ",I7683, IF(M7683="","",CONCATENATE(" ; schema:endDate ",M7683)), " ; time:hasTime [ time:hasBeginning [ time:inXSDDate ", I7683, " ] ", IF(O7683="","",CONCATENATE(" ; time:hasEnd [ time:inXSDDate ",O7683, " ] ")), " ] .")</f>
        <v>:8698 a crs:CommonwealthOrganisation ; schema:name %Senate Select Committee on Aircraft Noise in Sydney% ; schema:startDate %1995-03-08%^^xsd:date ; schema:endDate %1995-30-30%^^xsd:date ; time:hasTime [ time:hasBeginning [ time:inXSDDate %1995-03-08%^^xsd:date ]  ] .</v>
      </c>
    </row>
    <row r="7684" spans="1:14" x14ac:dyDescent="0.15">
      <c r="A7684" s="1" t="s">
        <v>15406</v>
      </c>
      <c r="B7684" s="1" t="s">
        <v>15407</v>
      </c>
      <c r="C7684" s="1">
        <v>19551031</v>
      </c>
      <c r="D7684" s="1">
        <v>19650601</v>
      </c>
      <c r="E7684" t="str">
        <f t="shared" si="1200"/>
        <v>8699</v>
      </c>
      <c r="F7684" t="str">
        <f t="shared" si="1201"/>
        <v>1955</v>
      </c>
      <c r="G7684" t="str">
        <f t="shared" si="1202"/>
        <v>10</v>
      </c>
      <c r="H7684" t="str">
        <f t="shared" si="1203"/>
        <v>31</v>
      </c>
      <c r="I7684" t="str">
        <f t="shared" si="1204"/>
        <v>%1955-10-31%^^xsd:date</v>
      </c>
      <c r="J7684" t="str">
        <f t="shared" si="1205"/>
        <v>1965</v>
      </c>
      <c r="K7684" t="str">
        <f t="shared" si="1206"/>
        <v>06</v>
      </c>
      <c r="L7684" t="str">
        <f t="shared" si="1207"/>
        <v>01</v>
      </c>
      <c r="M7684" t="str">
        <f t="shared" si="1208"/>
        <v>%1965-01-01%^^xsd:date</v>
      </c>
      <c r="N7684" t="str">
        <f t="shared" si="1209"/>
        <v>:8699 a crs:CommonwealthOrganisation ; schema:name %RAAF Maintenance Squadron, Edinburgh [South Australia]% ; schema:startDate %1955-10-31%^^xsd:date ; schema:endDate %1965-01-01%^^xsd:date ; time:hasTime [ time:hasBeginning [ time:inXSDDate %1955-10-31%^^xsd:date ]  ] .</v>
      </c>
    </row>
    <row r="7685" spans="1:14" x14ac:dyDescent="0.15">
      <c r="A7685" s="1" t="s">
        <v>15408</v>
      </c>
      <c r="B7685" s="1" t="s">
        <v>15409</v>
      </c>
      <c r="C7685" s="1">
        <v>19360528</v>
      </c>
      <c r="D7685" s="1">
        <v>19450615</v>
      </c>
      <c r="E7685" t="str">
        <f t="shared" si="1200"/>
        <v>0087</v>
      </c>
      <c r="F7685" t="str">
        <f t="shared" si="1201"/>
        <v>1936</v>
      </c>
      <c r="G7685" t="str">
        <f t="shared" si="1202"/>
        <v>05</v>
      </c>
      <c r="H7685" t="str">
        <f t="shared" si="1203"/>
        <v>28</v>
      </c>
      <c r="I7685" t="str">
        <f t="shared" si="1204"/>
        <v>%1936-05-28%^^xsd:date</v>
      </c>
      <c r="J7685" t="str">
        <f t="shared" si="1205"/>
        <v>1945</v>
      </c>
      <c r="K7685" t="str">
        <f t="shared" si="1206"/>
        <v>06</v>
      </c>
      <c r="L7685" t="str">
        <f t="shared" si="1207"/>
        <v>15</v>
      </c>
      <c r="M7685" t="str">
        <f t="shared" si="1208"/>
        <v>%1945-15-15%^^xsd:date</v>
      </c>
      <c r="N7685" t="str">
        <f t="shared" si="1209"/>
        <v>:0087 a crs:CommonwealthOrganisation ; schema:name %Australian Wool Board [I]% ; schema:startDate %1936-05-28%^^xsd:date ; schema:endDate %1945-15-15%^^xsd:date ; time:hasTime [ time:hasBeginning [ time:inXSDDate %1936-05-28%^^xsd:date ]  ] .</v>
      </c>
    </row>
    <row r="7686" spans="1:14" x14ac:dyDescent="0.15">
      <c r="A7686" s="1" t="s">
        <v>15410</v>
      </c>
      <c r="B7686" s="1" t="s">
        <v>15411</v>
      </c>
      <c r="C7686" s="1">
        <v>19490101</v>
      </c>
      <c r="D7686" s="1">
        <v>19780601</v>
      </c>
      <c r="E7686" t="str">
        <f t="shared" si="1200"/>
        <v>0870</v>
      </c>
      <c r="F7686" t="str">
        <f t="shared" si="1201"/>
        <v>1949</v>
      </c>
      <c r="G7686" t="str">
        <f t="shared" si="1202"/>
        <v>01</v>
      </c>
      <c r="H7686" t="str">
        <f t="shared" si="1203"/>
        <v>01</v>
      </c>
      <c r="I7686" t="str">
        <f t="shared" si="1204"/>
        <v>%1949-01-01%^^xsd:date</v>
      </c>
      <c r="J7686" t="str">
        <f t="shared" si="1205"/>
        <v>1978</v>
      </c>
      <c r="K7686" t="str">
        <f t="shared" si="1206"/>
        <v>06</v>
      </c>
      <c r="L7686" t="str">
        <f t="shared" si="1207"/>
        <v>01</v>
      </c>
      <c r="M7686" t="str">
        <f t="shared" si="1208"/>
        <v>%1978-01-01%^^xsd:date</v>
      </c>
      <c r="N7686" t="str">
        <f t="shared" si="1209"/>
        <v>:0870 a crs:CommonwealthOrganisation ; schema:name %(1) Public Service Inspector, Tasmania [also (2) Commonwealth Electoral Officer, Tasmania (to 1956) (3) Official Representative, Department of the Interior [II], Tasmania (to 1956)]% ; schema:startDate %1949-01-01%^^xsd:date ; schema:endDate %1978-01-01%^^xsd:date ; time:hasTime [ time:hasBeginning [ time:inXSDDate %1949-01-01%^^xsd:date ]  ] .</v>
      </c>
    </row>
    <row r="7687" spans="1:14" x14ac:dyDescent="0.15">
      <c r="A7687" s="1" t="s">
        <v>15412</v>
      </c>
      <c r="B7687" s="1" t="s">
        <v>15413</v>
      </c>
      <c r="C7687" s="1">
        <v>19470630</v>
      </c>
      <c r="D7687" s="1">
        <v>19551028</v>
      </c>
      <c r="E7687" t="str">
        <f t="shared" si="1200"/>
        <v>8700</v>
      </c>
      <c r="F7687" t="str">
        <f t="shared" si="1201"/>
        <v>1947</v>
      </c>
      <c r="G7687" t="str">
        <f t="shared" si="1202"/>
        <v>06</v>
      </c>
      <c r="H7687" t="str">
        <f t="shared" si="1203"/>
        <v>30</v>
      </c>
      <c r="I7687" t="str">
        <f t="shared" si="1204"/>
        <v>%1947-06-30%^^xsd:date</v>
      </c>
      <c r="J7687" t="str">
        <f t="shared" si="1205"/>
        <v>1955</v>
      </c>
      <c r="K7687" t="str">
        <f t="shared" si="1206"/>
        <v>10</v>
      </c>
      <c r="L7687" t="str">
        <f t="shared" si="1207"/>
        <v>28</v>
      </c>
      <c r="M7687" t="str">
        <f t="shared" si="1208"/>
        <v>%1955-28-28%^^xsd:date</v>
      </c>
      <c r="N7687" t="str">
        <f t="shared" si="1209"/>
        <v>:8700 a crs:CommonwealthOrganisation ; schema:name %RAAF No 34 Communications Squadron, Mallala [South Australia] [I]% ; schema:startDate %1947-06-30%^^xsd:date ; schema:endDate %1955-28-28%^^xsd:date ; time:hasTime [ time:hasBeginning [ time:inXSDDate %1947-06-30%^^xsd:date ]  ] .</v>
      </c>
    </row>
    <row r="7688" spans="1:14" x14ac:dyDescent="0.15">
      <c r="A7688" s="1" t="s">
        <v>15414</v>
      </c>
      <c r="B7688" s="1" t="s">
        <v>15415</v>
      </c>
      <c r="C7688" s="1">
        <v>19521201</v>
      </c>
      <c r="D7688" s="1">
        <v>19610717</v>
      </c>
      <c r="E7688" t="str">
        <f t="shared" si="1200"/>
        <v>8701</v>
      </c>
      <c r="F7688" t="str">
        <f t="shared" si="1201"/>
        <v>1952</v>
      </c>
      <c r="G7688" t="str">
        <f t="shared" si="1202"/>
        <v>12</v>
      </c>
      <c r="H7688" t="str">
        <f t="shared" si="1203"/>
        <v>01</v>
      </c>
      <c r="I7688" t="str">
        <f t="shared" si="1204"/>
        <v>%1952-12-01%^^xsd:date</v>
      </c>
      <c r="J7688" t="str">
        <f t="shared" si="1205"/>
        <v>1961</v>
      </c>
      <c r="K7688" t="str">
        <f t="shared" si="1206"/>
        <v>07</v>
      </c>
      <c r="L7688" t="str">
        <f t="shared" si="1207"/>
        <v>17</v>
      </c>
      <c r="M7688" t="str">
        <f t="shared" si="1208"/>
        <v>%1961-17-17%^^xsd:date</v>
      </c>
      <c r="N7688" t="str">
        <f t="shared" si="1209"/>
        <v>:8701 a crs:CommonwealthOrganisation ; schema:name %RAAF Aircraft Research and Development Unit (ARDU), Detachment B, Richmond [New South Wales]% ; schema:startDate %1952-12-01%^^xsd:date ; schema:endDate %1961-17-17%^^xsd:date ; time:hasTime [ time:hasBeginning [ time:inXSDDate %1952-12-01%^^xsd:date ]  ] .</v>
      </c>
    </row>
    <row r="7689" spans="1:14" x14ac:dyDescent="0.15">
      <c r="A7689" s="1" t="s">
        <v>15416</v>
      </c>
      <c r="B7689" s="1" t="s">
        <v>15417</v>
      </c>
      <c r="C7689" s="1">
        <v>19480401</v>
      </c>
      <c r="D7689" s="1">
        <v>19600301</v>
      </c>
      <c r="E7689" t="str">
        <f t="shared" si="1200"/>
        <v>8702</v>
      </c>
      <c r="F7689" t="str">
        <f t="shared" si="1201"/>
        <v>1948</v>
      </c>
      <c r="G7689" t="str">
        <f t="shared" si="1202"/>
        <v>04</v>
      </c>
      <c r="H7689" t="str">
        <f t="shared" si="1203"/>
        <v>01</v>
      </c>
      <c r="I7689" t="str">
        <f t="shared" si="1204"/>
        <v>%1948-04-01%^^xsd:date</v>
      </c>
      <c r="J7689" t="str">
        <f t="shared" si="1205"/>
        <v>1960</v>
      </c>
      <c r="K7689" t="str">
        <f t="shared" si="1206"/>
        <v>03</v>
      </c>
      <c r="L7689" t="str">
        <f t="shared" si="1207"/>
        <v>01</v>
      </c>
      <c r="M7689" t="str">
        <f t="shared" si="1208"/>
        <v>%1960-01-01%^^xsd:date</v>
      </c>
      <c r="N7689" t="str">
        <f t="shared" si="1209"/>
        <v>:8702 a crs:CommonwealthOrganisation ; schema:name %RAAF No 23 City of Brisbane Fighter Squadron [Queensland] [I]% ; schema:startDate %1948-04-01%^^xsd:date ; schema:endDate %1960-01-01%^^xsd:date ; time:hasTime [ time:hasBeginning [ time:inXSDDate %1948-04-01%^^xsd:date ]  ] .</v>
      </c>
    </row>
    <row r="7690" spans="1:14" x14ac:dyDescent="0.15">
      <c r="A7690" s="1" t="s">
        <v>15418</v>
      </c>
      <c r="B7690" s="1" t="s">
        <v>15419</v>
      </c>
      <c r="C7690" s="1">
        <v>19430421</v>
      </c>
      <c r="D7690" s="1">
        <v>19450620</v>
      </c>
      <c r="E7690" t="str">
        <f t="shared" si="1200"/>
        <v>8704</v>
      </c>
      <c r="F7690" t="str">
        <f t="shared" si="1201"/>
        <v>1943</v>
      </c>
      <c r="G7690" t="str">
        <f t="shared" si="1202"/>
        <v>04</v>
      </c>
      <c r="H7690" t="str">
        <f t="shared" si="1203"/>
        <v>21</v>
      </c>
      <c r="I7690" t="str">
        <f t="shared" si="1204"/>
        <v>%1943-04-21%^^xsd:date</v>
      </c>
      <c r="J7690" t="str">
        <f t="shared" si="1205"/>
        <v>1945</v>
      </c>
      <c r="K7690" t="str">
        <f t="shared" si="1206"/>
        <v>06</v>
      </c>
      <c r="L7690" t="str">
        <f t="shared" si="1207"/>
        <v>20</v>
      </c>
      <c r="M7690" t="str">
        <f t="shared" si="1208"/>
        <v>%1945-20-20%^^xsd:date</v>
      </c>
      <c r="N7690" t="str">
        <f t="shared" si="1209"/>
        <v>:8704 a crs:CommonwealthOrganisation ; schema:name %RAAF Headquarters No 72 Composite Wing, Merauke [Dutch New Guinea]% ; schema:startDate %1943-04-21%^^xsd:date ; schema:endDate %1945-20-20%^^xsd:date ; time:hasTime [ time:hasBeginning [ time:inXSDDate %1943-04-21%^^xsd:date ]  ] .</v>
      </c>
    </row>
    <row r="7691" spans="1:14" x14ac:dyDescent="0.15">
      <c r="A7691" s="1" t="s">
        <v>15420</v>
      </c>
      <c r="B7691" s="1" t="s">
        <v>15421</v>
      </c>
      <c r="C7691" s="1">
        <v>19440911</v>
      </c>
      <c r="D7691" s="1">
        <v>19460306</v>
      </c>
      <c r="E7691" t="str">
        <f t="shared" si="1200"/>
        <v>8705</v>
      </c>
      <c r="F7691" t="str">
        <f t="shared" si="1201"/>
        <v>1944</v>
      </c>
      <c r="G7691" t="str">
        <f t="shared" si="1202"/>
        <v>09</v>
      </c>
      <c r="H7691" t="str">
        <f t="shared" si="1203"/>
        <v>11</v>
      </c>
      <c r="I7691" t="str">
        <f t="shared" si="1204"/>
        <v>%1944-09-11%^^xsd:date</v>
      </c>
      <c r="J7691" t="str">
        <f t="shared" si="1205"/>
        <v>1946</v>
      </c>
      <c r="K7691" t="str">
        <f t="shared" si="1206"/>
        <v>03</v>
      </c>
      <c r="L7691" t="str">
        <f t="shared" si="1207"/>
        <v>06</v>
      </c>
      <c r="M7691" t="str">
        <f t="shared" si="1208"/>
        <v>%1946-06-06%^^xsd:date</v>
      </c>
      <c r="N7691" t="str">
        <f t="shared" si="1209"/>
        <v>:8705 a crs:CommonwealthOrganisation ; schema:name %RAAF Headquarters No 84 (Army Co-operation) Wing, Torokina [Bougainville, New Guinea]% ; schema:startDate %1944-09-11%^^xsd:date ; schema:endDate %1946-06-06%^^xsd:date ; time:hasTime [ time:hasBeginning [ time:inXSDDate %1944-09-11%^^xsd:date ]  ] .</v>
      </c>
    </row>
    <row r="7692" spans="1:14" x14ac:dyDescent="0.15">
      <c r="A7692" s="1" t="s">
        <v>15422</v>
      </c>
      <c r="B7692" s="1" t="s">
        <v>15423</v>
      </c>
      <c r="C7692" s="1">
        <v>19500810</v>
      </c>
      <c r="D7692" s="1">
        <v>19521211</v>
      </c>
      <c r="E7692" t="str">
        <f t="shared" si="1200"/>
        <v>8707</v>
      </c>
      <c r="F7692" t="str">
        <f t="shared" si="1201"/>
        <v>1950</v>
      </c>
      <c r="G7692" t="str">
        <f t="shared" si="1202"/>
        <v>08</v>
      </c>
      <c r="H7692" t="str">
        <f t="shared" si="1203"/>
        <v>10</v>
      </c>
      <c r="I7692" t="str">
        <f t="shared" si="1204"/>
        <v>%1950-08-10%^^xsd:date</v>
      </c>
      <c r="J7692" t="str">
        <f t="shared" si="1205"/>
        <v>1952</v>
      </c>
      <c r="K7692" t="str">
        <f t="shared" si="1206"/>
        <v>12</v>
      </c>
      <c r="L7692" t="str">
        <f t="shared" si="1207"/>
        <v>11</v>
      </c>
      <c r="M7692" t="str">
        <f t="shared" si="1208"/>
        <v>%1952-11-11%^^xsd:date</v>
      </c>
      <c r="N7692" t="str">
        <f t="shared" si="1209"/>
        <v>:8707 a crs:CommonwealthOrganisation ; schema:name %RAAF Headquarters No 90 Composite Wing, Changi [Singapore]% ; schema:startDate %1950-08-10%^^xsd:date ; schema:endDate %1952-11-11%^^xsd:date ; time:hasTime [ time:hasBeginning [ time:inXSDDate %1950-08-10%^^xsd:date ]  ] .</v>
      </c>
    </row>
    <row r="7693" spans="1:14" x14ac:dyDescent="0.15">
      <c r="A7693" s="1" t="s">
        <v>15424</v>
      </c>
      <c r="B7693" s="1" t="s">
        <v>15425</v>
      </c>
      <c r="C7693" s="1">
        <v>19501020</v>
      </c>
      <c r="D7693" s="1">
        <v>19550430</v>
      </c>
      <c r="E7693" t="str">
        <f t="shared" si="1200"/>
        <v>8708</v>
      </c>
      <c r="F7693" t="str">
        <f t="shared" si="1201"/>
        <v>1950</v>
      </c>
      <c r="G7693" t="str">
        <f t="shared" si="1202"/>
        <v>10</v>
      </c>
      <c r="H7693" t="str">
        <f t="shared" si="1203"/>
        <v>20</v>
      </c>
      <c r="I7693" t="str">
        <f t="shared" si="1204"/>
        <v>%1950-10-20%^^xsd:date</v>
      </c>
      <c r="J7693" t="str">
        <f t="shared" si="1205"/>
        <v>1955</v>
      </c>
      <c r="K7693" t="str">
        <f t="shared" si="1206"/>
        <v>04</v>
      </c>
      <c r="L7693" t="str">
        <f t="shared" si="1207"/>
        <v>30</v>
      </c>
      <c r="M7693" t="str">
        <f t="shared" si="1208"/>
        <v>%1955-30-30%^^xsd:date</v>
      </c>
      <c r="N7693" t="str">
        <f t="shared" si="1209"/>
        <v>:8708 a crs:CommonwealthOrganisation ; schema:name %RAAF Headquarters No 91 Composite Wing, Iwakuni [Japan]% ; schema:startDate %1950-10-20%^^xsd:date ; schema:endDate %1955-30-30%^^xsd:date ; time:hasTime [ time:hasBeginning [ time:inXSDDate %1950-10-20%^^xsd:date ]  ] .</v>
      </c>
    </row>
    <row r="7694" spans="1:14" x14ac:dyDescent="0.15">
      <c r="A7694" s="1" t="s">
        <v>15426</v>
      </c>
      <c r="B7694" s="1" t="s">
        <v>15427</v>
      </c>
      <c r="C7694" s="1">
        <v>19501020</v>
      </c>
      <c r="D7694" s="1">
        <v>19511105</v>
      </c>
      <c r="E7694" t="str">
        <f t="shared" si="1200"/>
        <v>8709</v>
      </c>
      <c r="F7694" t="str">
        <f t="shared" si="1201"/>
        <v>1950</v>
      </c>
      <c r="G7694" t="str">
        <f t="shared" si="1202"/>
        <v>10</v>
      </c>
      <c r="H7694" t="str">
        <f t="shared" si="1203"/>
        <v>20</v>
      </c>
      <c r="I7694" t="str">
        <f t="shared" si="1204"/>
        <v>%1950-10-20%^^xsd:date</v>
      </c>
      <c r="J7694" t="str">
        <f t="shared" si="1205"/>
        <v>1951</v>
      </c>
      <c r="K7694" t="str">
        <f t="shared" si="1206"/>
        <v>11</v>
      </c>
      <c r="L7694" t="str">
        <f t="shared" si="1207"/>
        <v>05</v>
      </c>
      <c r="M7694" t="str">
        <f t="shared" si="1208"/>
        <v>%1951-05-05%^^xsd:date</v>
      </c>
      <c r="N7694" t="str">
        <f t="shared" si="1209"/>
        <v>:8709 a crs:CommonwealthOrganisation ; schema:name %RAAF No 30 Communications Unit, Iwakuni [Japan]% ; schema:startDate %1950-10-20%^^xsd:date ; schema:endDate %1951-05-05%^^xsd:date ; time:hasTime [ time:hasBeginning [ time:inXSDDate %1950-10-20%^^xsd:date ]  ] .</v>
      </c>
    </row>
    <row r="7695" spans="1:14" x14ac:dyDescent="0.15">
      <c r="A7695" s="1" t="s">
        <v>15428</v>
      </c>
      <c r="B7695" s="1" t="s">
        <v>15429</v>
      </c>
      <c r="C7695" s="1">
        <v>19030101</v>
      </c>
      <c r="D7695" s="1">
        <v>19780601</v>
      </c>
      <c r="E7695" t="str">
        <f t="shared" si="1200"/>
        <v>0871</v>
      </c>
      <c r="F7695" t="str">
        <f t="shared" si="1201"/>
        <v>1903</v>
      </c>
      <c r="G7695" t="str">
        <f t="shared" si="1202"/>
        <v>01</v>
      </c>
      <c r="H7695" t="str">
        <f t="shared" si="1203"/>
        <v>01</v>
      </c>
      <c r="I7695" t="str">
        <f t="shared" si="1204"/>
        <v>%1903-01-01%^^xsd:date</v>
      </c>
      <c r="J7695" t="str">
        <f t="shared" si="1205"/>
        <v>1978</v>
      </c>
      <c r="K7695" t="str">
        <f t="shared" si="1206"/>
        <v>06</v>
      </c>
      <c r="L7695" t="str">
        <f t="shared" si="1207"/>
        <v>01</v>
      </c>
      <c r="M7695" t="str">
        <f t="shared" si="1208"/>
        <v>%1978-01-01%^^xsd:date</v>
      </c>
      <c r="N7695" t="str">
        <f t="shared" si="1209"/>
        <v>:0871 a crs:CommonwealthOrganisation ; schema:name %Public Service Inspector, Victoria% ; schema:startDate %1903-01-01%^^xsd:date ; schema:endDate %1978-01-01%^^xsd:date ; time:hasTime [ time:hasBeginning [ time:inXSDDate %1903-01-01%^^xsd:date ]  ] .</v>
      </c>
    </row>
    <row r="7696" spans="1:14" x14ac:dyDescent="0.15">
      <c r="A7696" s="1" t="s">
        <v>15430</v>
      </c>
      <c r="B7696" s="1" t="s">
        <v>15431</v>
      </c>
      <c r="C7696" s="1">
        <v>19511105</v>
      </c>
      <c r="D7696" s="1">
        <v>19530310</v>
      </c>
      <c r="E7696" t="str">
        <f t="shared" si="1200"/>
        <v>8710</v>
      </c>
      <c r="F7696" t="str">
        <f t="shared" si="1201"/>
        <v>1951</v>
      </c>
      <c r="G7696" t="str">
        <f t="shared" si="1202"/>
        <v>11</v>
      </c>
      <c r="H7696" t="str">
        <f t="shared" si="1203"/>
        <v>05</v>
      </c>
      <c r="I7696" t="str">
        <f t="shared" si="1204"/>
        <v>%1951-11-05%^^xsd:date</v>
      </c>
      <c r="J7696" t="str">
        <f t="shared" si="1205"/>
        <v>1953</v>
      </c>
      <c r="K7696" t="str">
        <f t="shared" si="1206"/>
        <v>03</v>
      </c>
      <c r="L7696" t="str">
        <f t="shared" si="1207"/>
        <v>10</v>
      </c>
      <c r="M7696" t="str">
        <f t="shared" si="1208"/>
        <v>%1953-10-10%^^xsd:date</v>
      </c>
      <c r="N7696" t="str">
        <f t="shared" si="1209"/>
        <v>:8710 a crs:CommonwealthOrganisation ; schema:name %RAAF No 30 (Transport) Unit, Iwakuni, Japan% ; schema:startDate %1951-11-05%^^xsd:date ; schema:endDate %1953-10-10%^^xsd:date ; time:hasTime [ time:hasBeginning [ time:inXSDDate %1951-11-05%^^xsd:date ]  ] .</v>
      </c>
    </row>
    <row r="7697" spans="1:14" x14ac:dyDescent="0.15">
      <c r="A7697" s="1" t="s">
        <v>15432</v>
      </c>
      <c r="B7697" s="1" t="s">
        <v>15433</v>
      </c>
      <c r="C7697" s="1">
        <v>19360420</v>
      </c>
      <c r="D7697" s="1">
        <v>19520401</v>
      </c>
      <c r="E7697" t="str">
        <f t="shared" si="1200"/>
        <v>8711</v>
      </c>
      <c r="F7697" t="str">
        <f t="shared" si="1201"/>
        <v>1936</v>
      </c>
      <c r="G7697" t="str">
        <f t="shared" si="1202"/>
        <v>04</v>
      </c>
      <c r="H7697" t="str">
        <f t="shared" si="1203"/>
        <v>20</v>
      </c>
      <c r="I7697" t="str">
        <f t="shared" si="1204"/>
        <v>%1936-04-20%^^xsd:date</v>
      </c>
      <c r="J7697" t="str">
        <f t="shared" si="1205"/>
        <v>1952</v>
      </c>
      <c r="K7697" t="str">
        <f t="shared" si="1206"/>
        <v>04</v>
      </c>
      <c r="L7697" t="str">
        <f t="shared" si="1207"/>
        <v>01</v>
      </c>
      <c r="M7697" t="str">
        <f t="shared" si="1208"/>
        <v>%1952-01-01%^^xsd:date</v>
      </c>
      <c r="N7697" t="str">
        <f t="shared" si="1209"/>
        <v>:8711 a crs:CommonwealthOrganisation ; schema:name %RAAF Station Headquarters, Richmond [New South Wales]% ; schema:startDate %1936-04-20%^^xsd:date ; schema:endDate %1952-01-01%^^xsd:date ; time:hasTime [ time:hasBeginning [ time:inXSDDate %1936-04-20%^^xsd:date ]  ] .</v>
      </c>
    </row>
    <row r="7698" spans="1:14" x14ac:dyDescent="0.15">
      <c r="A7698" s="1" t="s">
        <v>15434</v>
      </c>
      <c r="B7698" s="1" t="s">
        <v>15435</v>
      </c>
      <c r="C7698" s="1">
        <v>19411115</v>
      </c>
      <c r="D7698" s="1">
        <v>19451025</v>
      </c>
      <c r="E7698" t="str">
        <f t="shared" si="1200"/>
        <v>8712</v>
      </c>
      <c r="F7698" t="str">
        <f t="shared" si="1201"/>
        <v>1941</v>
      </c>
      <c r="G7698" t="str">
        <f t="shared" si="1202"/>
        <v>11</v>
      </c>
      <c r="H7698" t="str">
        <f t="shared" si="1203"/>
        <v>15</v>
      </c>
      <c r="I7698" t="str">
        <f t="shared" si="1204"/>
        <v>%1941-11-15%^^xsd:date</v>
      </c>
      <c r="J7698" t="str">
        <f t="shared" si="1205"/>
        <v>1945</v>
      </c>
      <c r="K7698" t="str">
        <f t="shared" si="1206"/>
        <v>10</v>
      </c>
      <c r="L7698" t="str">
        <f t="shared" si="1207"/>
        <v>25</v>
      </c>
      <c r="M7698" t="str">
        <f t="shared" si="1208"/>
        <v>%1945-25-25%^^xsd:date</v>
      </c>
      <c r="N7698" t="str">
        <f t="shared" si="1209"/>
        <v>:8712 a crs:CommonwealthOrganisation ; schema:name %RAAF No 460 Bomber Squadron [United Kingdom]% ; schema:startDate %1941-11-15%^^xsd:date ; schema:endDate %1945-25-25%^^xsd:date ; time:hasTime [ time:hasBeginning [ time:inXSDDate %1941-11-15%^^xsd:date ]  ] .</v>
      </c>
    </row>
    <row r="7699" spans="1:14" x14ac:dyDescent="0.15">
      <c r="A7699" s="1" t="s">
        <v>15436</v>
      </c>
      <c r="B7699" s="1" t="s">
        <v>15437</v>
      </c>
      <c r="C7699" s="1">
        <v>19410606</v>
      </c>
      <c r="D7699" s="1">
        <v>19450525</v>
      </c>
      <c r="E7699" t="str">
        <f t="shared" si="1200"/>
        <v>8713</v>
      </c>
      <c r="F7699" t="str">
        <f t="shared" si="1201"/>
        <v>1941</v>
      </c>
      <c r="G7699" t="str">
        <f t="shared" si="1202"/>
        <v>06</v>
      </c>
      <c r="H7699" t="str">
        <f t="shared" si="1203"/>
        <v>06</v>
      </c>
      <c r="I7699" t="str">
        <f t="shared" si="1204"/>
        <v>%1941-06-06%^^xsd:date</v>
      </c>
      <c r="J7699" t="str">
        <f t="shared" si="1205"/>
        <v>1945</v>
      </c>
      <c r="K7699" t="str">
        <f t="shared" si="1206"/>
        <v>05</v>
      </c>
      <c r="L7699" t="str">
        <f t="shared" si="1207"/>
        <v>25</v>
      </c>
      <c r="M7699" t="str">
        <f t="shared" si="1208"/>
        <v>%1945-25-25%^^xsd:date</v>
      </c>
      <c r="N7699" t="str">
        <f t="shared" si="1209"/>
        <v>:8713 a crs:CommonwealthOrganisation ; schema:name %RAAF No 455 Medium Bomber Squadron [United Kingdom]% ; schema:startDate %1941-06-06%^^xsd:date ; schema:endDate %1945-25-25%^^xsd:date ; time:hasTime [ time:hasBeginning [ time:inXSDDate %1941-06-06%^^xsd:date ]  ] .</v>
      </c>
    </row>
    <row r="7700" spans="1:14" x14ac:dyDescent="0.15">
      <c r="A7700" s="1" t="s">
        <v>15438</v>
      </c>
      <c r="B7700" s="1" t="s">
        <v>15439</v>
      </c>
      <c r="C7700" s="1">
        <v>19431122</v>
      </c>
      <c r="D7700" s="1">
        <v>19460815</v>
      </c>
      <c r="E7700" t="str">
        <f t="shared" si="1200"/>
        <v>8714</v>
      </c>
      <c r="F7700" t="str">
        <f t="shared" si="1201"/>
        <v>1943</v>
      </c>
      <c r="G7700" t="str">
        <f t="shared" si="1202"/>
        <v>11</v>
      </c>
      <c r="H7700" t="str">
        <f t="shared" si="1203"/>
        <v>22</v>
      </c>
      <c r="I7700" t="str">
        <f t="shared" si="1204"/>
        <v>%1943-11-22%^^xsd:date</v>
      </c>
      <c r="J7700" t="str">
        <f t="shared" si="1205"/>
        <v>1946</v>
      </c>
      <c r="K7700" t="str">
        <f t="shared" si="1206"/>
        <v>08</v>
      </c>
      <c r="L7700" t="str">
        <f t="shared" si="1207"/>
        <v>15</v>
      </c>
      <c r="M7700" t="str">
        <f t="shared" si="1208"/>
        <v>%1946-15-15%^^xsd:date</v>
      </c>
      <c r="N7700" t="str">
        <f t="shared" si="1209"/>
        <v>:8714 a crs:CommonwealthOrganisation ; schema:name %RAAF Headquarters No 77 Attack Wing% ; schema:startDate %1943-11-22%^^xsd:date ; schema:endDate %1946-15-15%^^xsd:date ; time:hasTime [ time:hasBeginning [ time:inXSDDate %1943-11-22%^^xsd:date ]  ] .</v>
      </c>
    </row>
    <row r="7701" spans="1:14" x14ac:dyDescent="0.15">
      <c r="A7701" s="1" t="s">
        <v>15440</v>
      </c>
      <c r="B7701" s="1" t="s">
        <v>15441</v>
      </c>
      <c r="C7701" s="1">
        <v>19390206</v>
      </c>
      <c r="D7701" s="1">
        <v>19480223</v>
      </c>
      <c r="E7701" t="str">
        <f t="shared" si="1200"/>
        <v>8715</v>
      </c>
      <c r="F7701" t="str">
        <f t="shared" si="1201"/>
        <v>1939</v>
      </c>
      <c r="G7701" t="str">
        <f t="shared" si="1202"/>
        <v>02</v>
      </c>
      <c r="H7701" t="str">
        <f t="shared" si="1203"/>
        <v>06</v>
      </c>
      <c r="I7701" t="str">
        <f t="shared" si="1204"/>
        <v>%1939-02-06%^^xsd:date</v>
      </c>
      <c r="J7701" t="str">
        <f t="shared" si="1205"/>
        <v>1948</v>
      </c>
      <c r="K7701" t="str">
        <f t="shared" si="1206"/>
        <v>02</v>
      </c>
      <c r="L7701" t="str">
        <f t="shared" si="1207"/>
        <v>23</v>
      </c>
      <c r="M7701" t="str">
        <f t="shared" si="1208"/>
        <v>%1948-23-23%^^xsd:date</v>
      </c>
      <c r="N7701" t="str">
        <f t="shared" si="1209"/>
        <v>:8715 a crs:CommonwealthOrganisation ; schema:name %RAAF No 23 Bomber Squadron% ; schema:startDate %1939-02-06%^^xsd:date ; schema:endDate %1948-23-23%^^xsd:date ; time:hasTime [ time:hasBeginning [ time:inXSDDate %1939-02-06%^^xsd:date ]  ] .</v>
      </c>
    </row>
    <row r="7702" spans="1:14" x14ac:dyDescent="0.15">
      <c r="A7702" s="1" t="s">
        <v>15442</v>
      </c>
      <c r="B7702" s="1" t="s">
        <v>15443</v>
      </c>
      <c r="C7702" s="1">
        <v>19360420</v>
      </c>
      <c r="D7702" s="1">
        <v>19460815</v>
      </c>
      <c r="E7702" t="str">
        <f t="shared" si="1200"/>
        <v>8716</v>
      </c>
      <c r="F7702" t="str">
        <f t="shared" si="1201"/>
        <v>1936</v>
      </c>
      <c r="G7702" t="str">
        <f t="shared" si="1202"/>
        <v>04</v>
      </c>
      <c r="H7702" t="str">
        <f t="shared" si="1203"/>
        <v>20</v>
      </c>
      <c r="I7702" t="str">
        <f t="shared" si="1204"/>
        <v>%1936-04-20%^^xsd:date</v>
      </c>
      <c r="J7702" t="str">
        <f t="shared" si="1205"/>
        <v>1946</v>
      </c>
      <c r="K7702" t="str">
        <f t="shared" si="1206"/>
        <v>08</v>
      </c>
      <c r="L7702" t="str">
        <f t="shared" si="1207"/>
        <v>15</v>
      </c>
      <c r="M7702" t="str">
        <f t="shared" si="1208"/>
        <v>%1946-15-15%^^xsd:date</v>
      </c>
      <c r="N7702" t="str">
        <f t="shared" si="1209"/>
        <v>:8716 a crs:CommonwealthOrganisation ; schema:name %RAAF No 22 City of Sydney Bomber Squadron [I]% ; schema:startDate %1936-04-20%^^xsd:date ; schema:endDate %1946-15-15%^^xsd:date ; time:hasTime [ time:hasBeginning [ time:inXSDDate %1936-04-20%^^xsd:date ]  ] .</v>
      </c>
    </row>
    <row r="7703" spans="1:14" x14ac:dyDescent="0.15">
      <c r="A7703" s="1" t="s">
        <v>15444</v>
      </c>
      <c r="B7703" s="1" t="s">
        <v>15445</v>
      </c>
      <c r="C7703" s="1">
        <v>19420608</v>
      </c>
      <c r="D7703" s="1">
        <v>19461026</v>
      </c>
      <c r="E7703" t="str">
        <f t="shared" si="1200"/>
        <v>8717</v>
      </c>
      <c r="F7703" t="str">
        <f t="shared" si="1201"/>
        <v>1942</v>
      </c>
      <c r="G7703" t="str">
        <f t="shared" si="1202"/>
        <v>06</v>
      </c>
      <c r="H7703" t="str">
        <f t="shared" si="1203"/>
        <v>08</v>
      </c>
      <c r="I7703" t="str">
        <f t="shared" si="1204"/>
        <v>%1942-06-08%^^xsd:date</v>
      </c>
      <c r="J7703" t="str">
        <f t="shared" si="1205"/>
        <v>1946</v>
      </c>
      <c r="K7703" t="str">
        <f t="shared" si="1206"/>
        <v>10</v>
      </c>
      <c r="L7703" t="str">
        <f t="shared" si="1207"/>
        <v>26</v>
      </c>
      <c r="M7703" t="str">
        <f t="shared" si="1208"/>
        <v>%1946-26-26%^^xsd:date</v>
      </c>
      <c r="N7703" t="str">
        <f t="shared" si="1209"/>
        <v>:8717 a crs:CommonwealthOrganisation ; schema:name %RAAF No 87 Photographic Reconnaissance Squadron [I]% ; schema:startDate %1942-06-08%^^xsd:date ; schema:endDate %1946-26-26%^^xsd:date ; time:hasTime [ time:hasBeginning [ time:inXSDDate %1942-06-08%^^xsd:date ]  ] .</v>
      </c>
    </row>
    <row r="7704" spans="1:14" x14ac:dyDescent="0.15">
      <c r="A7704" s="1" t="s">
        <v>15446</v>
      </c>
      <c r="B7704" s="1" t="s">
        <v>15447</v>
      </c>
      <c r="C7704" s="1">
        <v>19391004</v>
      </c>
      <c r="D7704" s="1">
        <v>19530830</v>
      </c>
      <c r="E7704" t="str">
        <f t="shared" si="1200"/>
        <v>8718</v>
      </c>
      <c r="F7704" t="str">
        <f t="shared" si="1201"/>
        <v>1939</v>
      </c>
      <c r="G7704" t="str">
        <f t="shared" si="1202"/>
        <v>10</v>
      </c>
      <c r="H7704" t="str">
        <f t="shared" si="1203"/>
        <v>04</v>
      </c>
      <c r="I7704" t="str">
        <f t="shared" si="1204"/>
        <v>%1939-10-04%^^xsd:date</v>
      </c>
      <c r="J7704" t="str">
        <f t="shared" si="1205"/>
        <v>1953</v>
      </c>
      <c r="K7704" t="str">
        <f t="shared" si="1206"/>
        <v>08</v>
      </c>
      <c r="L7704" t="str">
        <f t="shared" si="1207"/>
        <v>30</v>
      </c>
      <c r="M7704" t="str">
        <f t="shared" si="1208"/>
        <v>%1953-30-30%^^xsd:date</v>
      </c>
      <c r="N7704" t="str">
        <f t="shared" si="1209"/>
        <v>:8718 a crs:CommonwealthOrganisation ; schema:name %RAAF No 87 Photographic Reconnaissance Squadron [II]% ; schema:startDate %1939-10-04%^^xsd:date ; schema:endDate %1953-30-30%^^xsd:date ; time:hasTime [ time:hasBeginning [ time:inXSDDate %1939-10-04%^^xsd:date ]  ] .</v>
      </c>
    </row>
    <row r="7705" spans="1:14" x14ac:dyDescent="0.15">
      <c r="A7705" s="1" t="s">
        <v>15448</v>
      </c>
      <c r="B7705" s="1" t="s">
        <v>15449</v>
      </c>
      <c r="C7705" s="1">
        <v>19410109</v>
      </c>
      <c r="D7705" s="1">
        <v>19461018</v>
      </c>
      <c r="E7705" t="str">
        <f t="shared" si="1200"/>
        <v>8719</v>
      </c>
      <c r="F7705" t="str">
        <f t="shared" si="1201"/>
        <v>1941</v>
      </c>
      <c r="G7705" t="str">
        <f t="shared" si="1202"/>
        <v>01</v>
      </c>
      <c r="H7705" t="str">
        <f t="shared" si="1203"/>
        <v>09</v>
      </c>
      <c r="I7705" t="str">
        <f t="shared" si="1204"/>
        <v>%1941-01-09%^^xsd:date</v>
      </c>
      <c r="J7705" t="str">
        <f t="shared" si="1205"/>
        <v>1946</v>
      </c>
      <c r="K7705" t="str">
        <f t="shared" si="1206"/>
        <v>10</v>
      </c>
      <c r="L7705" t="str">
        <f t="shared" si="1207"/>
        <v>18</v>
      </c>
      <c r="M7705" t="str">
        <f t="shared" si="1208"/>
        <v>%1946-18-18%^^xsd:date</v>
      </c>
      <c r="N7705" t="str">
        <f t="shared" si="1209"/>
        <v>:8719 a crs:CommonwealthOrganisation ; schema:name %RAAF Headquarters No 5 Tactical Reconnaissance Squadron [I]% ; schema:startDate %1941-01-09%^^xsd:date ; schema:endDate %1946-18-18%^^xsd:date ; time:hasTime [ time:hasBeginning [ time:inXSDDate %1941-01-09%^^xsd:date ]  ] .</v>
      </c>
    </row>
    <row r="7706" spans="1:14" x14ac:dyDescent="0.15">
      <c r="A7706" s="1" t="s">
        <v>15450</v>
      </c>
      <c r="B7706" s="1" t="s">
        <v>15451</v>
      </c>
      <c r="C7706" s="1">
        <v>19030101</v>
      </c>
      <c r="D7706" s="1">
        <v>19780601</v>
      </c>
      <c r="E7706" t="str">
        <f t="shared" si="1200"/>
        <v>0872</v>
      </c>
      <c r="F7706" t="str">
        <f t="shared" si="1201"/>
        <v>1903</v>
      </c>
      <c r="G7706" t="str">
        <f t="shared" si="1202"/>
        <v>01</v>
      </c>
      <c r="H7706" t="str">
        <f t="shared" si="1203"/>
        <v>01</v>
      </c>
      <c r="I7706" t="str">
        <f t="shared" si="1204"/>
        <v>%1903-01-01%^^xsd:date</v>
      </c>
      <c r="J7706" t="str">
        <f t="shared" si="1205"/>
        <v>1978</v>
      </c>
      <c r="K7706" t="str">
        <f t="shared" si="1206"/>
        <v>06</v>
      </c>
      <c r="L7706" t="str">
        <f t="shared" si="1207"/>
        <v>01</v>
      </c>
      <c r="M7706" t="str">
        <f t="shared" si="1208"/>
        <v>%1978-01-01%^^xsd:date</v>
      </c>
      <c r="N7706" t="str">
        <f t="shared" si="1209"/>
        <v>:0872 a crs:CommonwealthOrganisation ; schema:name %Public Service Inspector, Western Australia% ; schema:startDate %1903-01-01%^^xsd:date ; schema:endDate %1978-01-01%^^xsd:date ; time:hasTime [ time:hasBeginning [ time:inXSDDate %1903-01-01%^^xsd:date ]  ] .</v>
      </c>
    </row>
    <row r="7707" spans="1:14" x14ac:dyDescent="0.15">
      <c r="A7707" s="1" t="s">
        <v>15452</v>
      </c>
      <c r="B7707" s="1" t="s">
        <v>15453</v>
      </c>
      <c r="C7707" s="1">
        <v>19390101</v>
      </c>
      <c r="D7707" s="1">
        <v>19441231</v>
      </c>
      <c r="E7707" t="str">
        <f t="shared" si="1200"/>
        <v>8720</v>
      </c>
      <c r="F7707" t="str">
        <f t="shared" si="1201"/>
        <v>1939</v>
      </c>
      <c r="G7707" t="str">
        <f t="shared" si="1202"/>
        <v>01</v>
      </c>
      <c r="H7707" t="str">
        <f t="shared" si="1203"/>
        <v>01</v>
      </c>
      <c r="I7707" t="str">
        <f t="shared" si="1204"/>
        <v>%1939-01-01%^^xsd:date</v>
      </c>
      <c r="J7707" t="str">
        <f t="shared" si="1205"/>
        <v>1944</v>
      </c>
      <c r="K7707" t="str">
        <f t="shared" si="1206"/>
        <v>12</v>
      </c>
      <c r="L7707" t="str">
        <f t="shared" si="1207"/>
        <v>31</v>
      </c>
      <c r="M7707" t="str">
        <f t="shared" si="1208"/>
        <v>%1944-31-31%^^xsd:date</v>
      </c>
      <c r="N7707" t="str">
        <f t="shared" si="1209"/>
        <v>:8720 a crs:CommonwealthOrganisation ; schema:name %RAAF No 9 Fleet Co-operation Squadron [I]% ; schema:startDate %1939-01-01%^^xsd:date ; schema:endDate %1944-31-31%^^xsd:date ; time:hasTime [ time:hasBeginning [ time:inXSDDate %1939-01-01%^^xsd:date ]  ] .</v>
      </c>
    </row>
    <row r="7708" spans="1:14" x14ac:dyDescent="0.15">
      <c r="A7708" s="1" t="s">
        <v>15454</v>
      </c>
      <c r="B7708" s="1" t="s">
        <v>15455</v>
      </c>
      <c r="C7708" s="1">
        <v>19390701</v>
      </c>
      <c r="D7708" s="1">
        <v>19460723</v>
      </c>
      <c r="E7708" t="str">
        <f t="shared" si="1200"/>
        <v>8721</v>
      </c>
      <c r="F7708" t="str">
        <f t="shared" si="1201"/>
        <v>1939</v>
      </c>
      <c r="G7708" t="str">
        <f t="shared" si="1202"/>
        <v>07</v>
      </c>
      <c r="H7708" t="str">
        <f t="shared" si="1203"/>
        <v>01</v>
      </c>
      <c r="I7708" t="str">
        <f t="shared" si="1204"/>
        <v>%1939-07-01%^^xsd:date</v>
      </c>
      <c r="J7708" t="str">
        <f t="shared" si="1205"/>
        <v>1946</v>
      </c>
      <c r="K7708" t="str">
        <f t="shared" si="1206"/>
        <v>07</v>
      </c>
      <c r="L7708" t="str">
        <f t="shared" si="1207"/>
        <v>23</v>
      </c>
      <c r="M7708" t="str">
        <f t="shared" si="1208"/>
        <v>%1946-23-23%^^xsd:date</v>
      </c>
      <c r="N7708" t="str">
        <f t="shared" si="1209"/>
        <v>:8721 a crs:CommonwealthOrganisation ; schema:name %RAAF No 10 General Reconnaissance Squadron [United Kingdom] [I]% ; schema:startDate %1939-07-01%^^xsd:date ; schema:endDate %1946-23-23%^^xsd:date ; time:hasTime [ time:hasBeginning [ time:inXSDDate %1939-07-01%^^xsd:date ]  ] .</v>
      </c>
    </row>
    <row r="7709" spans="1:14" x14ac:dyDescent="0.15">
      <c r="A7709" s="1" t="s">
        <v>15456</v>
      </c>
      <c r="B7709" s="1" t="s">
        <v>15457</v>
      </c>
      <c r="C7709" s="1">
        <v>19400601</v>
      </c>
      <c r="D7709" s="1">
        <v>19460111</v>
      </c>
      <c r="E7709" t="str">
        <f t="shared" si="1200"/>
        <v>8722</v>
      </c>
      <c r="F7709" t="str">
        <f t="shared" si="1201"/>
        <v>1940</v>
      </c>
      <c r="G7709" t="str">
        <f t="shared" si="1202"/>
        <v>06</v>
      </c>
      <c r="H7709" t="str">
        <f t="shared" si="1203"/>
        <v>01</v>
      </c>
      <c r="I7709" t="str">
        <f t="shared" si="1204"/>
        <v>%1940-06-01%^^xsd:date</v>
      </c>
      <c r="J7709" t="str">
        <f t="shared" si="1205"/>
        <v>1946</v>
      </c>
      <c r="K7709" t="str">
        <f t="shared" si="1206"/>
        <v>01</v>
      </c>
      <c r="L7709" t="str">
        <f t="shared" si="1207"/>
        <v>11</v>
      </c>
      <c r="M7709" t="str">
        <f t="shared" si="1208"/>
        <v>%1946-11-11%^^xsd:date</v>
      </c>
      <c r="N7709" t="str">
        <f t="shared" si="1209"/>
        <v>:8722 a crs:CommonwealthOrganisation ; schema:name %RAAF Headquarters No 13 Squadron [I]% ; schema:startDate %1940-06-01%^^xsd:date ; schema:endDate %1946-11-11%^^xsd:date ; time:hasTime [ time:hasBeginning [ time:inXSDDate %1940-06-01%^^xsd:date ]  ] .</v>
      </c>
    </row>
    <row r="7710" spans="1:14" x14ac:dyDescent="0.15">
      <c r="A7710" s="1" t="s">
        <v>15458</v>
      </c>
      <c r="B7710" s="1" t="s">
        <v>15459</v>
      </c>
      <c r="C7710" s="1">
        <v>19370503</v>
      </c>
      <c r="D7710" s="1">
        <v>19460515</v>
      </c>
      <c r="E7710" t="str">
        <f t="shared" si="1200"/>
        <v>8723</v>
      </c>
      <c r="F7710" t="str">
        <f t="shared" si="1201"/>
        <v>1937</v>
      </c>
      <c r="G7710" t="str">
        <f t="shared" si="1202"/>
        <v>05</v>
      </c>
      <c r="H7710" t="str">
        <f t="shared" si="1203"/>
        <v>03</v>
      </c>
      <c r="I7710" t="str">
        <f t="shared" si="1204"/>
        <v>%1937-05-03%^^xsd:date</v>
      </c>
      <c r="J7710" t="str">
        <f t="shared" si="1205"/>
        <v>1946</v>
      </c>
      <c r="K7710" t="str">
        <f t="shared" si="1206"/>
        <v>05</v>
      </c>
      <c r="L7710" t="str">
        <f t="shared" si="1207"/>
        <v>15</v>
      </c>
      <c r="M7710" t="str">
        <f t="shared" si="1208"/>
        <v>%1946-15-15%^^xsd:date</v>
      </c>
      <c r="N7710" t="str">
        <f t="shared" si="1209"/>
        <v>:8723 a crs:CommonwealthOrganisation ; schema:name %RAAF Headquarters No 2 General Reconnaissance/Bomber Squadron [I]% ; schema:startDate %1937-05-03%^^xsd:date ; schema:endDate %1946-15-15%^^xsd:date ; time:hasTime [ time:hasBeginning [ time:inXSDDate %1937-05-03%^^xsd:date ]  ] .</v>
      </c>
    </row>
    <row r="7711" spans="1:14" x14ac:dyDescent="0.15">
      <c r="A7711" s="1" t="s">
        <v>15460</v>
      </c>
      <c r="B7711" s="1" t="s">
        <v>15461</v>
      </c>
      <c r="C7711" s="1">
        <v>19440127</v>
      </c>
      <c r="D7711" s="1">
        <v>19460330</v>
      </c>
      <c r="E7711" t="str">
        <f t="shared" si="1200"/>
        <v>8724</v>
      </c>
      <c r="F7711" t="str">
        <f t="shared" si="1201"/>
        <v>1944</v>
      </c>
      <c r="G7711" t="str">
        <f t="shared" si="1202"/>
        <v>01</v>
      </c>
      <c r="H7711" t="str">
        <f t="shared" si="1203"/>
        <v>27</v>
      </c>
      <c r="I7711" t="str">
        <f t="shared" si="1204"/>
        <v>%1944-01-27%^^xsd:date</v>
      </c>
      <c r="J7711" t="str">
        <f t="shared" si="1205"/>
        <v>1946</v>
      </c>
      <c r="K7711" t="str">
        <f t="shared" si="1206"/>
        <v>03</v>
      </c>
      <c r="L7711" t="str">
        <f t="shared" si="1207"/>
        <v>30</v>
      </c>
      <c r="M7711" t="str">
        <f t="shared" si="1208"/>
        <v>%1946-30-30%^^xsd:date</v>
      </c>
      <c r="N7711" t="str">
        <f t="shared" si="1209"/>
        <v>:8724 a crs:CommonwealthOrganisation ; schema:name %RAAF Headquarters No 15 General Reconnaissance/Bomber Squadron% ; schema:startDate %1944-01-27%^^xsd:date ; schema:endDate %1946-30-30%^^xsd:date ; time:hasTime [ time:hasBeginning [ time:inXSDDate %1944-01-27%^^xsd:date ]  ] .</v>
      </c>
    </row>
    <row r="7712" spans="1:14" x14ac:dyDescent="0.15">
      <c r="A7712" s="1" t="s">
        <v>15462</v>
      </c>
      <c r="B7712" s="1" t="s">
        <v>15463</v>
      </c>
      <c r="C7712" s="1">
        <v>19410801</v>
      </c>
      <c r="D7712" s="1">
        <v>19460327</v>
      </c>
      <c r="E7712" t="str">
        <f t="shared" si="1200"/>
        <v>8725</v>
      </c>
      <c r="F7712" t="str">
        <f t="shared" si="1201"/>
        <v>1941</v>
      </c>
      <c r="G7712" t="str">
        <f t="shared" si="1202"/>
        <v>08</v>
      </c>
      <c r="H7712" t="str">
        <f t="shared" si="1203"/>
        <v>01</v>
      </c>
      <c r="I7712" t="str">
        <f t="shared" si="1204"/>
        <v>%1941-08-01%^^xsd:date</v>
      </c>
      <c r="J7712" t="str">
        <f t="shared" si="1205"/>
        <v>1946</v>
      </c>
      <c r="K7712" t="str">
        <f t="shared" si="1206"/>
        <v>03</v>
      </c>
      <c r="L7712" t="str">
        <f t="shared" si="1207"/>
        <v>27</v>
      </c>
      <c r="M7712" t="str">
        <f t="shared" si="1208"/>
        <v>%1946-27-27%^^xsd:date</v>
      </c>
      <c r="N7712" t="str">
        <f t="shared" si="1209"/>
        <v>:8725 a crs:CommonwealthOrganisation ; schema:name %RAAF No 20 General Reconnaissance/Flying Boat Squadron% ; schema:startDate %1941-08-01%^^xsd:date ; schema:endDate %1946-27-27%^^xsd:date ; time:hasTime [ time:hasBeginning [ time:inXSDDate %1941-08-01%^^xsd:date ]  ] .</v>
      </c>
    </row>
    <row r="7713" spans="1:14" x14ac:dyDescent="0.15">
      <c r="A7713" s="1" t="s">
        <v>15464</v>
      </c>
      <c r="B7713" s="1" t="s">
        <v>15465</v>
      </c>
      <c r="C7713" s="1">
        <v>19370503</v>
      </c>
      <c r="D7713" s="1">
        <v>19451031</v>
      </c>
      <c r="E7713" t="str">
        <f t="shared" si="1200"/>
        <v>8726</v>
      </c>
      <c r="F7713" t="str">
        <f t="shared" si="1201"/>
        <v>1937</v>
      </c>
      <c r="G7713" t="str">
        <f t="shared" si="1202"/>
        <v>05</v>
      </c>
      <c r="H7713" t="str">
        <f t="shared" si="1203"/>
        <v>03</v>
      </c>
      <c r="I7713" t="str">
        <f t="shared" si="1204"/>
        <v>%1937-05-03%^^xsd:date</v>
      </c>
      <c r="J7713" t="str">
        <f t="shared" si="1205"/>
        <v>1945</v>
      </c>
      <c r="K7713" t="str">
        <f t="shared" si="1206"/>
        <v>10</v>
      </c>
      <c r="L7713" t="str">
        <f t="shared" si="1207"/>
        <v>31</v>
      </c>
      <c r="M7713" t="str">
        <f t="shared" si="1208"/>
        <v>%1945-31-31%^^xsd:date</v>
      </c>
      <c r="N7713" t="str">
        <f t="shared" si="1209"/>
        <v>:8726 a crs:CommonwealthOrganisation ; schema:name %RAAF No 6 General Reconnaissance/Bomber Squadron [I]% ; schema:startDate %1937-05-03%^^xsd:date ; schema:endDate %1945-31-31%^^xsd:date ; time:hasTime [ time:hasBeginning [ time:inXSDDate %1937-05-03%^^xsd:date ]  ] .</v>
      </c>
    </row>
    <row r="7714" spans="1:14" x14ac:dyDescent="0.15">
      <c r="A7714" s="1" t="s">
        <v>15466</v>
      </c>
      <c r="B7714" s="1" t="s">
        <v>15467</v>
      </c>
      <c r="C7714" s="1">
        <v>19440601</v>
      </c>
      <c r="D7714" s="1">
        <v>19451130</v>
      </c>
      <c r="E7714" t="str">
        <f t="shared" si="1200"/>
        <v>8727</v>
      </c>
      <c r="F7714" t="str">
        <f t="shared" si="1201"/>
        <v>1944</v>
      </c>
      <c r="G7714" t="str">
        <f t="shared" si="1202"/>
        <v>06</v>
      </c>
      <c r="H7714" t="str">
        <f t="shared" si="1203"/>
        <v>01</v>
      </c>
      <c r="I7714" t="str">
        <f t="shared" si="1204"/>
        <v>%1944-06-01%^^xsd:date</v>
      </c>
      <c r="J7714" t="str">
        <f t="shared" si="1205"/>
        <v>1945</v>
      </c>
      <c r="K7714" t="str">
        <f t="shared" si="1206"/>
        <v>11</v>
      </c>
      <c r="L7714" t="str">
        <f t="shared" si="1207"/>
        <v>30</v>
      </c>
      <c r="M7714" t="str">
        <f t="shared" si="1208"/>
        <v>%1945-30-30%^^xsd:date</v>
      </c>
      <c r="N7714" t="str">
        <f t="shared" si="1209"/>
        <v>:8727 a crs:CommonwealthOrganisation ; schema:name %RAAF Headquarters No 42 General Reconnaissance/Flying Boat Squadron [Northern Territory]% ; schema:startDate %1944-06-01%^^xsd:date ; schema:endDate %1945-30-30%^^xsd:date ; time:hasTime [ time:hasBeginning [ time:inXSDDate %1944-06-01%^^xsd:date ]  ] .</v>
      </c>
    </row>
    <row r="7715" spans="1:14" x14ac:dyDescent="0.15">
      <c r="A7715" s="1" t="s">
        <v>15468</v>
      </c>
      <c r="B7715" s="1" t="s">
        <v>15469</v>
      </c>
      <c r="C7715" s="1">
        <v>19430205</v>
      </c>
      <c r="D7715" s="1">
        <v>19460129</v>
      </c>
      <c r="E7715" t="str">
        <f t="shared" si="1200"/>
        <v>8728</v>
      </c>
      <c r="F7715" t="str">
        <f t="shared" si="1201"/>
        <v>1943</v>
      </c>
      <c r="G7715" t="str">
        <f t="shared" si="1202"/>
        <v>02</v>
      </c>
      <c r="H7715" t="str">
        <f t="shared" si="1203"/>
        <v>05</v>
      </c>
      <c r="I7715" t="str">
        <f t="shared" si="1204"/>
        <v>%1943-02-05%^^xsd:date</v>
      </c>
      <c r="J7715" t="str">
        <f t="shared" si="1205"/>
        <v>1946</v>
      </c>
      <c r="K7715" t="str">
        <f t="shared" si="1206"/>
        <v>01</v>
      </c>
      <c r="L7715" t="str">
        <f t="shared" si="1207"/>
        <v>29</v>
      </c>
      <c r="M7715" t="str">
        <f t="shared" si="1208"/>
        <v>%1946-29-29%^^xsd:date</v>
      </c>
      <c r="N7715" t="str">
        <f t="shared" si="1209"/>
        <v>:8728 a crs:CommonwealthOrganisation ; schema:name %RAAF Headquarters No 84 Fighter Squadron% ; schema:startDate %1943-02-05%^^xsd:date ; schema:endDate %1946-29-29%^^xsd:date ; time:hasTime [ time:hasBeginning [ time:inXSDDate %1943-02-05%^^xsd:date ]  ] .</v>
      </c>
    </row>
    <row r="7716" spans="1:14" x14ac:dyDescent="0.15">
      <c r="A7716" s="1" t="s">
        <v>15470</v>
      </c>
      <c r="B7716" s="1" t="s">
        <v>15471</v>
      </c>
      <c r="C7716" s="1">
        <v>19390206</v>
      </c>
      <c r="D7716" s="1">
        <v>19451210</v>
      </c>
      <c r="E7716" t="str">
        <f t="shared" si="1200"/>
        <v>8729</v>
      </c>
      <c r="F7716" t="str">
        <f t="shared" si="1201"/>
        <v>1939</v>
      </c>
      <c r="G7716" t="str">
        <f t="shared" si="1202"/>
        <v>02</v>
      </c>
      <c r="H7716" t="str">
        <f t="shared" si="1203"/>
        <v>06</v>
      </c>
      <c r="I7716" t="str">
        <f t="shared" si="1204"/>
        <v>%1939-02-06%^^xsd:date</v>
      </c>
      <c r="J7716" t="str">
        <f t="shared" si="1205"/>
        <v>1945</v>
      </c>
      <c r="K7716" t="str">
        <f t="shared" si="1206"/>
        <v>12</v>
      </c>
      <c r="L7716" t="str">
        <f t="shared" si="1207"/>
        <v>10</v>
      </c>
      <c r="M7716" t="str">
        <f t="shared" si="1208"/>
        <v>%1945-10-10%^^xsd:date</v>
      </c>
      <c r="N7716" t="str">
        <f t="shared" si="1209"/>
        <v>:8729 a crs:CommonwealthOrganisation ; schema:name %RAAF Headquarters No 14 General Reconnaissance/Bomber Squadron, Pearce [Western australia]% ; schema:startDate %1939-02-06%^^xsd:date ; schema:endDate %1945-10-10%^^xsd:date ; time:hasTime [ time:hasBeginning [ time:inXSDDate %1939-02-06%^^xsd:date ]  ] .</v>
      </c>
    </row>
    <row r="7717" spans="1:14" x14ac:dyDescent="0.15">
      <c r="A7717" s="1" t="s">
        <v>15472</v>
      </c>
      <c r="B7717" s="1" t="s">
        <v>15473</v>
      </c>
      <c r="C7717" s="1">
        <v>19670101</v>
      </c>
      <c r="D7717" s="1">
        <v>19780601</v>
      </c>
      <c r="E7717" t="str">
        <f t="shared" si="1200"/>
        <v>0873</v>
      </c>
      <c r="F7717" t="str">
        <f t="shared" si="1201"/>
        <v>1967</v>
      </c>
      <c r="G7717" t="str">
        <f t="shared" si="1202"/>
        <v>01</v>
      </c>
      <c r="H7717" t="str">
        <f t="shared" si="1203"/>
        <v>01</v>
      </c>
      <c r="I7717" t="str">
        <f t="shared" si="1204"/>
        <v>%1967-01-01%^^xsd:date</v>
      </c>
      <c r="J7717" t="str">
        <f t="shared" si="1205"/>
        <v>1978</v>
      </c>
      <c r="K7717" t="str">
        <f t="shared" si="1206"/>
        <v>06</v>
      </c>
      <c r="L7717" t="str">
        <f t="shared" si="1207"/>
        <v>01</v>
      </c>
      <c r="M7717" t="str">
        <f t="shared" si="1208"/>
        <v>%1978-01-01%^^xsd:date</v>
      </c>
      <c r="N7717" t="str">
        <f t="shared" si="1209"/>
        <v>:0873 a crs:CommonwealthOrganisation ; schema:name %Public Service Inspector, Australian Capital Territory% ; schema:startDate %1967-01-01%^^xsd:date ; schema:endDate %1978-01-01%^^xsd:date ; time:hasTime [ time:hasBeginning [ time:inXSDDate %1967-01-01%^^xsd:date ]  ] .</v>
      </c>
    </row>
    <row r="7718" spans="1:14" x14ac:dyDescent="0.15">
      <c r="A7718" s="1" t="s">
        <v>15474</v>
      </c>
      <c r="B7718" s="1" t="s">
        <v>15475</v>
      </c>
      <c r="C7718" s="1">
        <v>19850222</v>
      </c>
      <c r="D7718" s="1">
        <v>19871103</v>
      </c>
      <c r="E7718" t="str">
        <f t="shared" si="1200"/>
        <v>8730</v>
      </c>
      <c r="F7718" t="str">
        <f t="shared" si="1201"/>
        <v>1985</v>
      </c>
      <c r="G7718" t="str">
        <f t="shared" si="1202"/>
        <v>02</v>
      </c>
      <c r="H7718" t="str">
        <f t="shared" si="1203"/>
        <v>22</v>
      </c>
      <c r="I7718" t="str">
        <f t="shared" si="1204"/>
        <v>%1985-02-22%^^xsd:date</v>
      </c>
      <c r="J7718" t="str">
        <f t="shared" si="1205"/>
        <v>1987</v>
      </c>
      <c r="K7718" t="str">
        <f t="shared" si="1206"/>
        <v>11</v>
      </c>
      <c r="L7718" t="str">
        <f t="shared" si="1207"/>
        <v>03</v>
      </c>
      <c r="M7718" t="str">
        <f t="shared" si="1208"/>
        <v>%1987-03-03%^^xsd:date</v>
      </c>
      <c r="N7718" t="str">
        <f t="shared" si="1209"/>
        <v>:8730 a crs:CommonwealthOrganisation ; schema:name %Presiding Officers Coordination and Planning Advisory Group% ; schema:startDate %1985-02-22%^^xsd:date ; schema:endDate %1987-03-03%^^xsd:date ; time:hasTime [ time:hasBeginning [ time:inXSDDate %1985-02-22%^^xsd:date ]  ] .</v>
      </c>
    </row>
    <row r="7719" spans="1:14" x14ac:dyDescent="0.15">
      <c r="A7719" s="1" t="s">
        <v>15476</v>
      </c>
      <c r="B7719" s="1" t="s">
        <v>15477</v>
      </c>
      <c r="C7719" s="1">
        <v>19410408</v>
      </c>
      <c r="D7719" s="1">
        <v>19451112</v>
      </c>
      <c r="E7719" t="str">
        <f t="shared" si="1200"/>
        <v>8731</v>
      </c>
      <c r="F7719" t="str">
        <f t="shared" si="1201"/>
        <v>1941</v>
      </c>
      <c r="G7719" t="str">
        <f t="shared" si="1202"/>
        <v>04</v>
      </c>
      <c r="H7719" t="str">
        <f t="shared" si="1203"/>
        <v>08</v>
      </c>
      <c r="I7719" t="str">
        <f t="shared" si="1204"/>
        <v>%1941-04-08%^^xsd:date</v>
      </c>
      <c r="J7719" t="str">
        <f t="shared" si="1205"/>
        <v>1945</v>
      </c>
      <c r="K7719" t="str">
        <f t="shared" si="1206"/>
        <v>11</v>
      </c>
      <c r="L7719" t="str">
        <f t="shared" si="1207"/>
        <v>12</v>
      </c>
      <c r="M7719" t="str">
        <f t="shared" si="1208"/>
        <v>%1945-12-12%^^xsd:date</v>
      </c>
      <c r="N7719" t="str">
        <f t="shared" si="1209"/>
        <v>:8731 a crs:CommonwealthOrganisation ; schema:name %RAAF Headquarters No 452 Fighter Squadron% ; schema:startDate %1941-04-08%^^xsd:date ; schema:endDate %1945-12-12%^^xsd:date ; time:hasTime [ time:hasBeginning [ time:inXSDDate %1941-04-08%^^xsd:date ]  ] .</v>
      </c>
    </row>
    <row r="7720" spans="1:14" x14ac:dyDescent="0.15">
      <c r="A7720" s="1" t="s">
        <v>15478</v>
      </c>
      <c r="B7720" s="1" t="s">
        <v>15479</v>
      </c>
      <c r="C7720" s="1">
        <v>19400617</v>
      </c>
      <c r="D7720" s="1">
        <v>19460731</v>
      </c>
      <c r="E7720" t="str">
        <f t="shared" si="1200"/>
        <v>8732</v>
      </c>
      <c r="F7720" t="str">
        <f t="shared" si="1201"/>
        <v>1940</v>
      </c>
      <c r="G7720" t="str">
        <f t="shared" si="1202"/>
        <v>06</v>
      </c>
      <c r="H7720" t="str">
        <f t="shared" si="1203"/>
        <v>17</v>
      </c>
      <c r="I7720" t="str">
        <f t="shared" si="1204"/>
        <v>%1940-06-17%^^xsd:date</v>
      </c>
      <c r="J7720" t="str">
        <f t="shared" si="1205"/>
        <v>1946</v>
      </c>
      <c r="K7720" t="str">
        <f t="shared" si="1206"/>
        <v>07</v>
      </c>
      <c r="L7720" t="str">
        <f t="shared" si="1207"/>
        <v>31</v>
      </c>
      <c r="M7720" t="str">
        <f t="shared" si="1208"/>
        <v>%1946-31-31%^^xsd:date</v>
      </c>
      <c r="N7720" t="str">
        <f t="shared" si="1209"/>
        <v>:8732 a crs:CommonwealthOrganisation ; schema:name %RAAF Headquarters No 24 Squadron [I]% ; schema:startDate %1940-06-17%^^xsd:date ; schema:endDate %1946-31-31%^^xsd:date ; time:hasTime [ time:hasBeginning [ time:inXSDDate %1940-06-17%^^xsd:date ]  ] .</v>
      </c>
    </row>
    <row r="7721" spans="1:14" x14ac:dyDescent="0.15">
      <c r="A7721" s="1" t="s">
        <v>15480</v>
      </c>
      <c r="B7721" s="1" t="s">
        <v>15481</v>
      </c>
      <c r="C7721" s="1">
        <v>19420701</v>
      </c>
      <c r="D7721" s="1">
        <v>19440909</v>
      </c>
      <c r="E7721" t="str">
        <f t="shared" si="1200"/>
        <v>8733</v>
      </c>
      <c r="F7721" t="str">
        <f t="shared" si="1201"/>
        <v>1942</v>
      </c>
      <c r="G7721" t="str">
        <f t="shared" si="1202"/>
        <v>07</v>
      </c>
      <c r="H7721" t="str">
        <f t="shared" si="1203"/>
        <v>01</v>
      </c>
      <c r="I7721" t="str">
        <f t="shared" si="1204"/>
        <v>%1942-07-01%^^xsd:date</v>
      </c>
      <c r="J7721" t="str">
        <f t="shared" si="1205"/>
        <v>1944</v>
      </c>
      <c r="K7721" t="str">
        <f t="shared" si="1206"/>
        <v>09</v>
      </c>
      <c r="L7721" t="str">
        <f t="shared" si="1207"/>
        <v>09</v>
      </c>
      <c r="M7721" t="str">
        <f t="shared" si="1208"/>
        <v>%1944-09-09%^^xsd:date</v>
      </c>
      <c r="N7721" t="str">
        <f t="shared" si="1209"/>
        <v>:8733 a crs:CommonwealthOrganisation ; schema:name %RAAF Headquarters No 73 General Reconnaissance Reserve Squadron, Nowra [New South Wales]% ; schema:startDate %1942-07-01%^^xsd:date ; schema:endDate %1944-09-09%^^xsd:date ; time:hasTime [ time:hasBeginning [ time:inXSDDate %1942-07-01%^^xsd:date ]  ] .</v>
      </c>
    </row>
    <row r="7722" spans="1:14" x14ac:dyDescent="0.15">
      <c r="A7722" s="1" t="s">
        <v>15482</v>
      </c>
      <c r="B7722" s="1" t="s">
        <v>15483</v>
      </c>
      <c r="C7722" s="1">
        <v>19530216</v>
      </c>
      <c r="D7722" s="1">
        <v>19531116</v>
      </c>
      <c r="E7722" t="str">
        <f t="shared" si="1200"/>
        <v>8734</v>
      </c>
      <c r="F7722" t="str">
        <f t="shared" si="1201"/>
        <v>1953</v>
      </c>
      <c r="G7722" t="str">
        <f t="shared" si="1202"/>
        <v>02</v>
      </c>
      <c r="H7722" t="str">
        <f t="shared" si="1203"/>
        <v>16</v>
      </c>
      <c r="I7722" t="str">
        <f t="shared" si="1204"/>
        <v>%1953-02-16%^^xsd:date</v>
      </c>
      <c r="J7722" t="str">
        <f t="shared" si="1205"/>
        <v>1953</v>
      </c>
      <c r="K7722" t="str">
        <f t="shared" si="1206"/>
        <v>11</v>
      </c>
      <c r="L7722" t="str">
        <f t="shared" si="1207"/>
        <v>16</v>
      </c>
      <c r="M7722" t="str">
        <f t="shared" si="1208"/>
        <v>%1953-16-16%^^xsd:date</v>
      </c>
      <c r="N7722" t="str">
        <f t="shared" si="1209"/>
        <v>:8734 a crs:CommonwealthOrganisation ; schema:name %RAAF No 1 Long Range Flight, Laverton [New South Wales]% ; schema:startDate %1953-02-16%^^xsd:date ; schema:endDate %1953-16-16%^^xsd:date ; time:hasTime [ time:hasBeginning [ time:inXSDDate %1953-02-16%^^xsd:date ]  ] .</v>
      </c>
    </row>
    <row r="7723" spans="1:14" x14ac:dyDescent="0.15">
      <c r="A7723" s="1" t="s">
        <v>15484</v>
      </c>
      <c r="B7723" s="1" t="s">
        <v>15485</v>
      </c>
      <c r="C7723" s="1">
        <v>19420221</v>
      </c>
      <c r="D7723" s="1">
        <v>19451130</v>
      </c>
      <c r="E7723" t="str">
        <f t="shared" si="1200"/>
        <v>8735</v>
      </c>
      <c r="F7723" t="str">
        <f t="shared" si="1201"/>
        <v>1942</v>
      </c>
      <c r="G7723" t="str">
        <f t="shared" si="1202"/>
        <v>02</v>
      </c>
      <c r="H7723" t="str">
        <f t="shared" si="1203"/>
        <v>21</v>
      </c>
      <c r="I7723" t="str">
        <f t="shared" si="1204"/>
        <v>%1942-02-21%^^xsd:date</v>
      </c>
      <c r="J7723" t="str">
        <f t="shared" si="1205"/>
        <v>1945</v>
      </c>
      <c r="K7723" t="str">
        <f t="shared" si="1206"/>
        <v>11</v>
      </c>
      <c r="L7723" t="str">
        <f t="shared" si="1207"/>
        <v>30</v>
      </c>
      <c r="M7723" t="str">
        <f t="shared" si="1208"/>
        <v>%1945-30-30%^^xsd:date</v>
      </c>
      <c r="N7723" t="str">
        <f t="shared" si="1209"/>
        <v>:8735 a crs:CommonwealthOrganisation ; schema:name %RAAF Headquarters No 32 General Reconnaissance Squadron% ; schema:startDate %1942-02-21%^^xsd:date ; schema:endDate %1945-30-30%^^xsd:date ; time:hasTime [ time:hasBeginning [ time:inXSDDate %1942-02-21%^^xsd:date ]  ] .</v>
      </c>
    </row>
    <row r="7724" spans="1:14" x14ac:dyDescent="0.15">
      <c r="A7724" s="1" t="s">
        <v>15486</v>
      </c>
      <c r="B7724" s="1" t="s">
        <v>15487</v>
      </c>
      <c r="C7724" s="1">
        <v>19990204</v>
      </c>
      <c r="E7724" t="str">
        <f t="shared" si="1200"/>
        <v>8736</v>
      </c>
      <c r="F7724" t="str">
        <f t="shared" si="1201"/>
        <v>1999</v>
      </c>
      <c r="G7724" t="str">
        <f t="shared" si="1202"/>
        <v>02</v>
      </c>
      <c r="H7724" t="str">
        <f t="shared" si="1203"/>
        <v>04</v>
      </c>
      <c r="I7724" t="str">
        <f t="shared" si="1204"/>
        <v>%1999-02-04%^^xsd:date</v>
      </c>
      <c r="J7724" t="str">
        <f t="shared" si="1205"/>
        <v/>
      </c>
      <c r="K7724" t="str">
        <f t="shared" si="1206"/>
        <v/>
      </c>
      <c r="L7724" t="str">
        <f t="shared" si="1207"/>
        <v/>
      </c>
      <c r="M7724" t="str">
        <f t="shared" si="1208"/>
        <v/>
      </c>
      <c r="N7724" t="str">
        <f t="shared" si="1209"/>
        <v>:8736 a crs:CommonwealthOrganisation ; schema:name %Australian Radiation Protection and Nuclear Safety Agency% ; schema:startDate %1999-02-04%^^xsd:date ; time:hasTime [ time:hasBeginning [ time:inXSDDate %1999-02-04%^^xsd:date ]  ] .</v>
      </c>
    </row>
    <row r="7725" spans="1:14" x14ac:dyDescent="0.15">
      <c r="A7725" s="1" t="s">
        <v>15488</v>
      </c>
      <c r="B7725" s="1" t="s">
        <v>15489</v>
      </c>
      <c r="C7725" s="1">
        <v>19550704</v>
      </c>
      <c r="D7725" s="1">
        <v>19630405</v>
      </c>
      <c r="E7725" t="str">
        <f t="shared" si="1200"/>
        <v>8737</v>
      </c>
      <c r="F7725" t="str">
        <f t="shared" si="1201"/>
        <v>1955</v>
      </c>
      <c r="G7725" t="str">
        <f t="shared" si="1202"/>
        <v>07</v>
      </c>
      <c r="H7725" t="str">
        <f t="shared" si="1203"/>
        <v>04</v>
      </c>
      <c r="I7725" t="str">
        <f t="shared" si="1204"/>
        <v>%1955-07-04%^^xsd:date</v>
      </c>
      <c r="J7725" t="str">
        <f t="shared" si="1205"/>
        <v>1963</v>
      </c>
      <c r="K7725" t="str">
        <f t="shared" si="1206"/>
        <v>04</v>
      </c>
      <c r="L7725" t="str">
        <f t="shared" si="1207"/>
        <v>05</v>
      </c>
      <c r="M7725" t="str">
        <f t="shared" si="1208"/>
        <v>%1963-05-05%^^xsd:date</v>
      </c>
      <c r="N7725" t="str">
        <f t="shared" si="1209"/>
        <v>:8737 a crs:CommonwealthOrganisation ; schema:name %RAAF Antarctic Flight% ; schema:startDate %1955-07-04%^^xsd:date ; schema:endDate %1963-05-05%^^xsd:date ; time:hasTime [ time:hasBeginning [ time:inXSDDate %1955-07-04%^^xsd:date ]  ] .</v>
      </c>
    </row>
    <row r="7726" spans="1:14" x14ac:dyDescent="0.15">
      <c r="A7726" s="1" t="s">
        <v>15490</v>
      </c>
      <c r="B7726" s="1" t="s">
        <v>15491</v>
      </c>
      <c r="C7726" s="1">
        <v>19420210</v>
      </c>
      <c r="D7726" s="1">
        <v>19450410</v>
      </c>
      <c r="E7726" t="str">
        <f t="shared" si="1200"/>
        <v>8738</v>
      </c>
      <c r="F7726" t="str">
        <f t="shared" si="1201"/>
        <v>1942</v>
      </c>
      <c r="G7726" t="str">
        <f t="shared" si="1202"/>
        <v>02</v>
      </c>
      <c r="H7726" t="str">
        <f t="shared" si="1203"/>
        <v>10</v>
      </c>
      <c r="I7726" t="str">
        <f t="shared" si="1204"/>
        <v>%1942-02-10%^^xsd:date</v>
      </c>
      <c r="J7726" t="str">
        <f t="shared" si="1205"/>
        <v>1945</v>
      </c>
      <c r="K7726" t="str">
        <f t="shared" si="1206"/>
        <v>04</v>
      </c>
      <c r="L7726" t="str">
        <f t="shared" si="1207"/>
        <v>10</v>
      </c>
      <c r="M7726" t="str">
        <f t="shared" si="1208"/>
        <v>%1945-10-10%^^xsd:date</v>
      </c>
      <c r="N7726" t="str">
        <f t="shared" si="1209"/>
        <v>:8738 a crs:CommonwealthOrganisation ; schema:name %RAAF Headquarters No 459 General Reconnaissance Squadron% ; schema:startDate %1942-02-10%^^xsd:date ; schema:endDate %1945-10-10%^^xsd:date ; time:hasTime [ time:hasBeginning [ time:inXSDDate %1942-02-10%^^xsd:date ]  ] .</v>
      </c>
    </row>
    <row r="7727" spans="1:14" x14ac:dyDescent="0.15">
      <c r="A7727" s="1" t="s">
        <v>15492</v>
      </c>
      <c r="B7727" s="1" t="s">
        <v>15493</v>
      </c>
      <c r="C7727" s="1">
        <v>19420309</v>
      </c>
      <c r="D7727" s="1">
        <v>19460815</v>
      </c>
      <c r="E7727" t="str">
        <f t="shared" si="1200"/>
        <v>8739</v>
      </c>
      <c r="F7727" t="str">
        <f t="shared" si="1201"/>
        <v>1942</v>
      </c>
      <c r="G7727" t="str">
        <f t="shared" si="1202"/>
        <v>03</v>
      </c>
      <c r="H7727" t="str">
        <f t="shared" si="1203"/>
        <v>09</v>
      </c>
      <c r="I7727" t="str">
        <f t="shared" si="1204"/>
        <v>%1942-03-09%^^xsd:date</v>
      </c>
      <c r="J7727" t="str">
        <f t="shared" si="1205"/>
        <v>1946</v>
      </c>
      <c r="K7727" t="str">
        <f t="shared" si="1206"/>
        <v>08</v>
      </c>
      <c r="L7727" t="str">
        <f t="shared" si="1207"/>
        <v>15</v>
      </c>
      <c r="M7727" t="str">
        <f t="shared" si="1208"/>
        <v>%1946-15-15%^^xsd:date</v>
      </c>
      <c r="N7727" t="str">
        <f t="shared" si="1209"/>
        <v>:8739 a crs:CommonwealthOrganisation ; schema:name %RAAF Headquarters No 30 Squadron [I]% ; schema:startDate %1942-03-09%^^xsd:date ; schema:endDate %1946-15-15%^^xsd:date ; time:hasTime [ time:hasBeginning [ time:inXSDDate %1942-03-09%^^xsd:date ]  ] .</v>
      </c>
    </row>
    <row r="7728" spans="1:14" x14ac:dyDescent="0.15">
      <c r="A7728" s="1" t="s">
        <v>15494</v>
      </c>
      <c r="B7728" s="1" t="s">
        <v>15495</v>
      </c>
      <c r="C7728" s="1">
        <v>19640116</v>
      </c>
      <c r="D7728" s="1">
        <v>19720501</v>
      </c>
      <c r="E7728" t="str">
        <f t="shared" si="1200"/>
        <v>0874</v>
      </c>
      <c r="F7728" t="str">
        <f t="shared" si="1201"/>
        <v>1964</v>
      </c>
      <c r="G7728" t="str">
        <f t="shared" si="1202"/>
        <v>01</v>
      </c>
      <c r="H7728" t="str">
        <f t="shared" si="1203"/>
        <v>16</v>
      </c>
      <c r="I7728" t="str">
        <f t="shared" si="1204"/>
        <v>%1964-01-16%^^xsd:date</v>
      </c>
      <c r="J7728" t="str">
        <f t="shared" si="1205"/>
        <v>1972</v>
      </c>
      <c r="K7728" t="str">
        <f t="shared" si="1206"/>
        <v>05</v>
      </c>
      <c r="L7728" t="str">
        <f t="shared" si="1207"/>
        <v>01</v>
      </c>
      <c r="M7728" t="str">
        <f t="shared" si="1208"/>
        <v>%1972-01-01%^^xsd:date</v>
      </c>
      <c r="N7728" t="str">
        <f t="shared" si="1209"/>
        <v>:0874 a crs:CommonwealthOrganisation ; schema:name %Facilities Branch, Department of the Interior [II]% ; schema:startDate %1964-01-16%^^xsd:date ; schema:endDate %1972-01-01%^^xsd:date ; time:hasTime [ time:hasBeginning [ time:inXSDDate %1964-01-16%^^xsd:date ]  ] .</v>
      </c>
    </row>
    <row r="7729" spans="1:14" x14ac:dyDescent="0.15">
      <c r="A7729" s="1" t="s">
        <v>15496</v>
      </c>
      <c r="B7729" s="1" t="s">
        <v>15497</v>
      </c>
      <c r="C7729" s="1">
        <v>19480308</v>
      </c>
      <c r="D7729" s="1">
        <v>19560321</v>
      </c>
      <c r="E7729" t="str">
        <f t="shared" si="1200"/>
        <v>8740</v>
      </c>
      <c r="F7729" t="str">
        <f t="shared" si="1201"/>
        <v>1948</v>
      </c>
      <c r="G7729" t="str">
        <f t="shared" si="1202"/>
        <v>03</v>
      </c>
      <c r="H7729" t="str">
        <f t="shared" si="1203"/>
        <v>08</v>
      </c>
      <c r="I7729" t="str">
        <f t="shared" si="1204"/>
        <v>%1948-03-08%^^xsd:date</v>
      </c>
      <c r="J7729" t="str">
        <f t="shared" si="1205"/>
        <v>1956</v>
      </c>
      <c r="K7729" t="str">
        <f t="shared" si="1206"/>
        <v>03</v>
      </c>
      <c r="L7729" t="str">
        <f t="shared" si="1207"/>
        <v>21</v>
      </c>
      <c r="M7729" t="str">
        <f t="shared" si="1208"/>
        <v>%1956-21-21%^^xsd:date</v>
      </c>
      <c r="N7729" t="str">
        <f t="shared" si="1209"/>
        <v>:8740 a crs:CommonwealthOrganisation ; schema:name %RAAF Headquarters No 30 Target Towing Squadron [II]% ; schema:startDate %1948-03-08%^^xsd:date ; schema:endDate %1956-21-21%^^xsd:date ; time:hasTime [ time:hasBeginning [ time:inXSDDate %1948-03-08%^^xsd:date ]  ] .</v>
      </c>
    </row>
    <row r="7730" spans="1:14" x14ac:dyDescent="0.15">
      <c r="A7730" s="1" t="s">
        <v>15498</v>
      </c>
      <c r="B7730" s="1" t="s">
        <v>15499</v>
      </c>
      <c r="C7730" s="1">
        <v>19410225</v>
      </c>
      <c r="D7730" s="1">
        <v>19460121</v>
      </c>
      <c r="E7730" t="str">
        <f t="shared" si="1200"/>
        <v>8741</v>
      </c>
      <c r="F7730" t="str">
        <f t="shared" si="1201"/>
        <v>1941</v>
      </c>
      <c r="G7730" t="str">
        <f t="shared" si="1202"/>
        <v>02</v>
      </c>
      <c r="H7730" t="str">
        <f t="shared" si="1203"/>
        <v>25</v>
      </c>
      <c r="I7730" t="str">
        <f t="shared" si="1204"/>
        <v>%1941-02-25%^^xsd:date</v>
      </c>
      <c r="J7730" t="str">
        <f t="shared" si="1205"/>
        <v>1946</v>
      </c>
      <c r="K7730" t="str">
        <f t="shared" si="1206"/>
        <v>01</v>
      </c>
      <c r="L7730" t="str">
        <f t="shared" si="1207"/>
        <v>21</v>
      </c>
      <c r="M7730" t="str">
        <f t="shared" si="1208"/>
        <v>%1946-21-21%^^xsd:date</v>
      </c>
      <c r="N7730" t="str">
        <f t="shared" si="1209"/>
        <v>:8741 a crs:CommonwealthOrganisation ; schema:name %RAAF Headquarters No 451 Squadron% ; schema:startDate %1941-02-25%^^xsd:date ; schema:endDate %1946-21-21%^^xsd:date ; time:hasTime [ time:hasBeginning [ time:inXSDDate %1941-02-25%^^xsd:date ]  ] .</v>
      </c>
    </row>
    <row r="7731" spans="1:14" x14ac:dyDescent="0.15">
      <c r="A7731" s="1" t="s">
        <v>15500</v>
      </c>
      <c r="B7731" s="1" t="s">
        <v>15501</v>
      </c>
      <c r="C7731" s="1">
        <v>19420311</v>
      </c>
      <c r="D7731" s="1">
        <v>19530309</v>
      </c>
      <c r="E7731" t="str">
        <f t="shared" si="1200"/>
        <v>8742</v>
      </c>
      <c r="F7731" t="str">
        <f t="shared" si="1201"/>
        <v>1942</v>
      </c>
      <c r="G7731" t="str">
        <f t="shared" si="1202"/>
        <v>03</v>
      </c>
      <c r="H7731" t="str">
        <f t="shared" si="1203"/>
        <v>11</v>
      </c>
      <c r="I7731" t="str">
        <f t="shared" si="1204"/>
        <v>%1942-03-11%^^xsd:date</v>
      </c>
      <c r="J7731" t="str">
        <f t="shared" si="1205"/>
        <v>1953</v>
      </c>
      <c r="K7731" t="str">
        <f t="shared" si="1206"/>
        <v>03</v>
      </c>
      <c r="L7731" t="str">
        <f t="shared" si="1207"/>
        <v>09</v>
      </c>
      <c r="M7731" t="str">
        <f t="shared" si="1208"/>
        <v>%1953-09-09%^^xsd:date</v>
      </c>
      <c r="N7731" t="str">
        <f t="shared" si="1209"/>
        <v>:8742 a crs:CommonwealthOrganisation ; schema:name %RAAF Headquarters No 36 Transport Squadron [I]% ; schema:startDate %1942-03-11%^^xsd:date ; schema:endDate %1953-09-09%^^xsd:date ; time:hasTime [ time:hasBeginning [ time:inXSDDate %1942-03-11%^^xsd:date ]  ] .</v>
      </c>
    </row>
    <row r="7732" spans="1:14" x14ac:dyDescent="0.15">
      <c r="A7732" s="1" t="s">
        <v>15502</v>
      </c>
      <c r="B7732" s="1" t="s">
        <v>15503</v>
      </c>
      <c r="C7732" s="1">
        <v>19421015</v>
      </c>
      <c r="D7732" s="1">
        <v>19451026</v>
      </c>
      <c r="E7732" t="str">
        <f t="shared" si="1200"/>
        <v>8743</v>
      </c>
      <c r="F7732" t="str">
        <f t="shared" si="1201"/>
        <v>1942</v>
      </c>
      <c r="G7732" t="str">
        <f t="shared" si="1202"/>
        <v>10</v>
      </c>
      <c r="H7732" t="str">
        <f t="shared" si="1203"/>
        <v>15</v>
      </c>
      <c r="I7732" t="str">
        <f t="shared" si="1204"/>
        <v>%1942-10-15%^^xsd:date</v>
      </c>
      <c r="J7732" t="str">
        <f t="shared" si="1205"/>
        <v>1945</v>
      </c>
      <c r="K7732" t="str">
        <f t="shared" si="1206"/>
        <v>10</v>
      </c>
      <c r="L7732" t="str">
        <f t="shared" si="1207"/>
        <v>26</v>
      </c>
      <c r="M7732" t="str">
        <f t="shared" si="1208"/>
        <v>%1945-26-26%^^xsd:date</v>
      </c>
      <c r="N7732" t="str">
        <f t="shared" si="1209"/>
        <v>:8743 a crs:CommonwealthOrganisation ; schema:name %RAAF Headquarters No 466 Bomber Squadron [United Kingdom]% ; schema:startDate %1942-10-15%^^xsd:date ; schema:endDate %1945-26-26%^^xsd:date ; time:hasTime [ time:hasBeginning [ time:inXSDDate %1942-10-15%^^xsd:date ]  ] .</v>
      </c>
    </row>
    <row r="7733" spans="1:14" x14ac:dyDescent="0.15">
      <c r="A7733" s="1" t="s">
        <v>15504</v>
      </c>
      <c r="B7733" s="1" t="s">
        <v>15505</v>
      </c>
      <c r="C7733" s="1">
        <v>19501020</v>
      </c>
      <c r="D7733" s="1">
        <v>19550430</v>
      </c>
      <c r="E7733" t="str">
        <f t="shared" si="1200"/>
        <v>8744</v>
      </c>
      <c r="F7733" t="str">
        <f t="shared" si="1201"/>
        <v>1950</v>
      </c>
      <c r="G7733" t="str">
        <f t="shared" si="1202"/>
        <v>10</v>
      </c>
      <c r="H7733" t="str">
        <f t="shared" si="1203"/>
        <v>20</v>
      </c>
      <c r="I7733" t="str">
        <f t="shared" si="1204"/>
        <v>%1950-10-20%^^xsd:date</v>
      </c>
      <c r="J7733" t="str">
        <f t="shared" si="1205"/>
        <v>1955</v>
      </c>
      <c r="K7733" t="str">
        <f t="shared" si="1206"/>
        <v>04</v>
      </c>
      <c r="L7733" t="str">
        <f t="shared" si="1207"/>
        <v>30</v>
      </c>
      <c r="M7733" t="str">
        <f t="shared" si="1208"/>
        <v>%1955-30-30%^^xsd:date</v>
      </c>
      <c r="N7733" t="str">
        <f t="shared" si="1209"/>
        <v>:8744 a crs:CommonwealthOrganisation ; schema:name %RAAF Headquarters No 391 Base Squadron, Iwakuni [Japan]% ; schema:startDate %1950-10-20%^^xsd:date ; schema:endDate %1955-30-30%^^xsd:date ; time:hasTime [ time:hasBeginning [ time:inXSDDate %1950-10-20%^^xsd:date ]  ] .</v>
      </c>
    </row>
    <row r="7734" spans="1:14" x14ac:dyDescent="0.15">
      <c r="A7734" s="1" t="s">
        <v>15506</v>
      </c>
      <c r="B7734" s="1" t="s">
        <v>15507</v>
      </c>
      <c r="C7734" s="1">
        <v>19430803</v>
      </c>
      <c r="D7734" s="1">
        <v>19450815</v>
      </c>
      <c r="E7734" t="str">
        <f t="shared" si="1200"/>
        <v>8745</v>
      </c>
      <c r="F7734" t="str">
        <f t="shared" si="1201"/>
        <v>1943</v>
      </c>
      <c r="G7734" t="str">
        <f t="shared" si="1202"/>
        <v>08</v>
      </c>
      <c r="H7734" t="str">
        <f t="shared" si="1203"/>
        <v>03</v>
      </c>
      <c r="I7734" t="str">
        <f t="shared" si="1204"/>
        <v>%1943-08-03%^^xsd:date</v>
      </c>
      <c r="J7734" t="str">
        <f t="shared" si="1205"/>
        <v>1945</v>
      </c>
      <c r="K7734" t="str">
        <f t="shared" si="1206"/>
        <v>08</v>
      </c>
      <c r="L7734" t="str">
        <f t="shared" si="1207"/>
        <v>15</v>
      </c>
      <c r="M7734" t="str">
        <f t="shared" si="1208"/>
        <v>%1945-15-15%^^xsd:date</v>
      </c>
      <c r="N7734" t="str">
        <f t="shared" si="1209"/>
        <v>:8745 a crs:CommonwealthOrganisation ; schema:name %RAAF Headquarters No 74 Composite Wing, Port Moresby [Papua]% ; schema:startDate %1943-08-03%^^xsd:date ; schema:endDate %1945-15-15%^^xsd:date ; time:hasTime [ time:hasBeginning [ time:inXSDDate %1943-08-03%^^xsd:date ]  ] .</v>
      </c>
    </row>
    <row r="7735" spans="1:14" x14ac:dyDescent="0.15">
      <c r="A7735" s="1" t="s">
        <v>15508</v>
      </c>
      <c r="B7735" s="1" t="s">
        <v>15509</v>
      </c>
      <c r="C7735" s="1">
        <v>19440331</v>
      </c>
      <c r="D7735" s="1">
        <v>19460619</v>
      </c>
      <c r="E7735" t="str">
        <f t="shared" si="1200"/>
        <v>8746</v>
      </c>
      <c r="F7735" t="str">
        <f t="shared" si="1201"/>
        <v>1944</v>
      </c>
      <c r="G7735" t="str">
        <f t="shared" si="1202"/>
        <v>03</v>
      </c>
      <c r="H7735" t="str">
        <f t="shared" si="1203"/>
        <v>31</v>
      </c>
      <c r="I7735" t="str">
        <f t="shared" si="1204"/>
        <v>%1944-03-31%^^xsd:date</v>
      </c>
      <c r="J7735" t="str">
        <f t="shared" si="1205"/>
        <v>1946</v>
      </c>
      <c r="K7735" t="str">
        <f t="shared" si="1206"/>
        <v>06</v>
      </c>
      <c r="L7735" t="str">
        <f t="shared" si="1207"/>
        <v>19</v>
      </c>
      <c r="M7735" t="str">
        <f t="shared" si="1208"/>
        <v>%1946-19-19%^^xsd:date</v>
      </c>
      <c r="N7735" t="str">
        <f t="shared" si="1209"/>
        <v>:8746 a crs:CommonwealthOrganisation ; schema:name %RAAF No 40 Transport/Sea Squadron, Port Moresby [Papua New Guinea]% ; schema:startDate %1944-03-31%^^xsd:date ; schema:endDate %1946-19-19%^^xsd:date ; time:hasTime [ time:hasBeginning [ time:inXSDDate %1944-03-31%^^xsd:date ]  ] .</v>
      </c>
    </row>
    <row r="7736" spans="1:14" x14ac:dyDescent="0.15">
      <c r="A7736" s="1" t="s">
        <v>15510</v>
      </c>
      <c r="B7736" s="1" t="s">
        <v>15511</v>
      </c>
      <c r="C7736" s="1">
        <v>19430501</v>
      </c>
      <c r="D7736" s="1">
        <v>19460410</v>
      </c>
      <c r="E7736" t="str">
        <f t="shared" si="1200"/>
        <v>8747</v>
      </c>
      <c r="F7736" t="str">
        <f t="shared" si="1201"/>
        <v>1943</v>
      </c>
      <c r="G7736" t="str">
        <f t="shared" si="1202"/>
        <v>05</v>
      </c>
      <c r="H7736" t="str">
        <f t="shared" si="1203"/>
        <v>01</v>
      </c>
      <c r="I7736" t="str">
        <f t="shared" si="1204"/>
        <v>%1943-05-01%^^xsd:date</v>
      </c>
      <c r="J7736" t="str">
        <f t="shared" si="1205"/>
        <v>1946</v>
      </c>
      <c r="K7736" t="str">
        <f t="shared" si="1206"/>
        <v>04</v>
      </c>
      <c r="L7736" t="str">
        <f t="shared" si="1207"/>
        <v>10</v>
      </c>
      <c r="M7736" t="str">
        <f t="shared" si="1208"/>
        <v>%1946-10-10%^^xsd:date</v>
      </c>
      <c r="N7736" t="str">
        <f t="shared" si="1209"/>
        <v>:8747 a crs:CommonwealthOrganisation ; schema:name %RAAF Headquarters No 43 General Reconnaissance Flying Boat Squadron% ; schema:startDate %1943-05-01%^^xsd:date ; schema:endDate %1946-10-10%^^xsd:date ; time:hasTime [ time:hasBeginning [ time:inXSDDate %1943-05-01%^^xsd:date ]  ] .</v>
      </c>
    </row>
    <row r="7737" spans="1:14" x14ac:dyDescent="0.15">
      <c r="A7737" s="1" t="s">
        <v>15512</v>
      </c>
      <c r="B7737" s="1" t="s">
        <v>15513</v>
      </c>
      <c r="C7737" s="1">
        <v>19420216</v>
      </c>
      <c r="D7737" s="1">
        <v>19460513</v>
      </c>
      <c r="E7737" t="str">
        <f t="shared" si="1200"/>
        <v>8748</v>
      </c>
      <c r="F7737" t="str">
        <f t="shared" si="1201"/>
        <v>1942</v>
      </c>
      <c r="G7737" t="str">
        <f t="shared" si="1202"/>
        <v>02</v>
      </c>
      <c r="H7737" t="str">
        <f t="shared" si="1203"/>
        <v>16</v>
      </c>
      <c r="I7737" t="str">
        <f t="shared" si="1204"/>
        <v>%1942-02-16%^^xsd:date</v>
      </c>
      <c r="J7737" t="str">
        <f t="shared" si="1205"/>
        <v>1946</v>
      </c>
      <c r="K7737" t="str">
        <f t="shared" si="1206"/>
        <v>05</v>
      </c>
      <c r="L7737" t="str">
        <f t="shared" si="1207"/>
        <v>13</v>
      </c>
      <c r="M7737" t="str">
        <f t="shared" si="1208"/>
        <v>%1946-13-13%^^xsd:date</v>
      </c>
      <c r="N7737" t="str">
        <f t="shared" si="1209"/>
        <v>:8748 a crs:CommonwealthOrganisation ; schema:name %RAAF Headquarters No 33 Squadron% ; schema:startDate %1942-02-16%^^xsd:date ; schema:endDate %1946-13-13%^^xsd:date ; time:hasTime [ time:hasBeginning [ time:inXSDDate %1942-02-16%^^xsd:date ]  ] .</v>
      </c>
    </row>
    <row r="7738" spans="1:14" x14ac:dyDescent="0.15">
      <c r="A7738" s="1" t="s">
        <v>15514</v>
      </c>
      <c r="B7738" s="1" t="s">
        <v>15515</v>
      </c>
      <c r="C7738" s="1">
        <v>19440825</v>
      </c>
      <c r="D7738" s="1">
        <v>19470708</v>
      </c>
      <c r="E7738" t="str">
        <f t="shared" si="1200"/>
        <v>8749</v>
      </c>
      <c r="F7738" t="str">
        <f t="shared" si="1201"/>
        <v>1944</v>
      </c>
      <c r="G7738" t="str">
        <f t="shared" si="1202"/>
        <v>08</v>
      </c>
      <c r="H7738" t="str">
        <f t="shared" si="1203"/>
        <v>25</v>
      </c>
      <c r="I7738" t="str">
        <f t="shared" si="1204"/>
        <v>%1944-08-25%^^xsd:date</v>
      </c>
      <c r="J7738" t="str">
        <f t="shared" si="1205"/>
        <v>1947</v>
      </c>
      <c r="K7738" t="str">
        <f t="shared" si="1206"/>
        <v>07</v>
      </c>
      <c r="L7738" t="str">
        <f t="shared" si="1207"/>
        <v>08</v>
      </c>
      <c r="M7738" t="str">
        <f t="shared" si="1208"/>
        <v>%1947-08-08%^^xsd:date</v>
      </c>
      <c r="N7738" t="str">
        <f t="shared" si="1209"/>
        <v>:8749 a crs:CommonwealthOrganisation ; schema:name %RAAF Headquarter No 83 Army Co-operation Wing% ; schema:startDate %1944-08-25%^^xsd:date ; schema:endDate %1947-08-08%^^xsd:date ; time:hasTime [ time:hasBeginning [ time:inXSDDate %1944-08-25%^^xsd:date ]  ] .</v>
      </c>
    </row>
    <row r="7739" spans="1:14" x14ac:dyDescent="0.15">
      <c r="A7739" s="1" t="s">
        <v>15516</v>
      </c>
      <c r="B7739" s="1" t="s">
        <v>15517</v>
      </c>
      <c r="C7739" s="1">
        <v>19200701</v>
      </c>
      <c r="D7739" s="1">
        <v>19761005</v>
      </c>
      <c r="E7739" t="str">
        <f t="shared" si="1200"/>
        <v>0875</v>
      </c>
      <c r="F7739" t="str">
        <f t="shared" si="1201"/>
        <v>1920</v>
      </c>
      <c r="G7739" t="str">
        <f t="shared" si="1202"/>
        <v>07</v>
      </c>
      <c r="H7739" t="str">
        <f t="shared" si="1203"/>
        <v>01</v>
      </c>
      <c r="I7739" t="str">
        <f t="shared" si="1204"/>
        <v>%1920-07-01%^^xsd:date</v>
      </c>
      <c r="J7739" t="str">
        <f t="shared" si="1205"/>
        <v>1976</v>
      </c>
      <c r="K7739" t="str">
        <f t="shared" si="1206"/>
        <v>10</v>
      </c>
      <c r="L7739" t="str">
        <f t="shared" si="1207"/>
        <v>05</v>
      </c>
      <c r="M7739" t="str">
        <f t="shared" si="1208"/>
        <v>%1976-05-05%^^xsd:date</v>
      </c>
      <c r="N7739" t="str">
        <f t="shared" si="1209"/>
        <v>:0875 a crs:CommonwealthOrganisation ; schema:name %Deputy Commissioner for Repatriation, New South Wales% ; schema:startDate %1920-07-01%^^xsd:date ; schema:endDate %1976-05-05%^^xsd:date ; time:hasTime [ time:hasBeginning [ time:inXSDDate %1920-07-01%^^xsd:date ]  ] .</v>
      </c>
    </row>
    <row r="7740" spans="1:14" x14ac:dyDescent="0.15">
      <c r="A7740" s="1" t="s">
        <v>15518</v>
      </c>
      <c r="B7740" s="1" t="s">
        <v>15519</v>
      </c>
      <c r="C7740" s="1">
        <v>19450310</v>
      </c>
      <c r="D7740" s="1">
        <v>19451123</v>
      </c>
      <c r="E7740" t="str">
        <f t="shared" si="1200"/>
        <v>8750</v>
      </c>
      <c r="F7740" t="str">
        <f t="shared" si="1201"/>
        <v>1945</v>
      </c>
      <c r="G7740" t="str">
        <f t="shared" si="1202"/>
        <v>03</v>
      </c>
      <c r="H7740" t="str">
        <f t="shared" si="1203"/>
        <v>10</v>
      </c>
      <c r="I7740" t="str">
        <f t="shared" si="1204"/>
        <v>%1945-03-10%^^xsd:date</v>
      </c>
      <c r="J7740" t="str">
        <f t="shared" si="1205"/>
        <v>1945</v>
      </c>
      <c r="K7740" t="str">
        <f t="shared" si="1206"/>
        <v>11</v>
      </c>
      <c r="L7740" t="str">
        <f t="shared" si="1207"/>
        <v>23</v>
      </c>
      <c r="M7740" t="str">
        <f t="shared" si="1208"/>
        <v>%1945-23-23%^^xsd:date</v>
      </c>
      <c r="N7740" t="str">
        <f t="shared" si="1209"/>
        <v>:8750 a crs:CommonwealthOrganisation ; schema:name %RAAF Headquarters No 85 Heavy Bomber Wing% ; schema:startDate %1945-03-10%^^xsd:date ; schema:endDate %1945-23-23%^^xsd:date ; time:hasTime [ time:hasBeginning [ time:inXSDDate %1945-03-10%^^xsd:date ]  ] .</v>
      </c>
    </row>
    <row r="7741" spans="1:14" x14ac:dyDescent="0.15">
      <c r="A7741" s="1" t="s">
        <v>15520</v>
      </c>
      <c r="B7741" s="1" t="s">
        <v>15521</v>
      </c>
      <c r="C7741" s="1">
        <v>19430715</v>
      </c>
      <c r="D7741" s="1">
        <v>19480224</v>
      </c>
      <c r="E7741" t="str">
        <f t="shared" si="1200"/>
        <v>8751</v>
      </c>
      <c r="F7741" t="str">
        <f t="shared" si="1201"/>
        <v>1943</v>
      </c>
      <c r="G7741" t="str">
        <f t="shared" si="1202"/>
        <v>07</v>
      </c>
      <c r="H7741" t="str">
        <f t="shared" si="1203"/>
        <v>15</v>
      </c>
      <c r="I7741" t="str">
        <f t="shared" si="1204"/>
        <v>%1943-07-15%^^xsd:date</v>
      </c>
      <c r="J7741" t="str">
        <f t="shared" si="1205"/>
        <v>1948</v>
      </c>
      <c r="K7741" t="str">
        <f t="shared" si="1206"/>
        <v>02</v>
      </c>
      <c r="L7741" t="str">
        <f t="shared" si="1207"/>
        <v>24</v>
      </c>
      <c r="M7741" t="str">
        <f t="shared" si="1208"/>
        <v>%1948-24-24%^^xsd:date</v>
      </c>
      <c r="N7741" t="str">
        <f t="shared" si="1209"/>
        <v>:8751 a crs:CommonwealthOrganisation ; schema:name %RAAF Headquarters No 37 Squadron [I]% ; schema:startDate %1943-07-15%^^xsd:date ; schema:endDate %1948-24-24%^^xsd:date ; time:hasTime [ time:hasBeginning [ time:inXSDDate %1943-07-15%^^xsd:date ]  ] .</v>
      </c>
    </row>
    <row r="7742" spans="1:14" x14ac:dyDescent="0.15">
      <c r="A7742" s="1" t="s">
        <v>15522</v>
      </c>
      <c r="B7742" s="1" t="s">
        <v>15523</v>
      </c>
      <c r="C7742" s="1">
        <v>19430223</v>
      </c>
      <c r="D7742" s="1">
        <v>19460121</v>
      </c>
      <c r="E7742" t="str">
        <f t="shared" si="1200"/>
        <v>8752</v>
      </c>
      <c r="F7742" t="str">
        <f t="shared" si="1201"/>
        <v>1943</v>
      </c>
      <c r="G7742" t="str">
        <f t="shared" si="1202"/>
        <v>02</v>
      </c>
      <c r="H7742" t="str">
        <f t="shared" si="1203"/>
        <v>23</v>
      </c>
      <c r="I7742" t="str">
        <f t="shared" si="1204"/>
        <v>%1943-02-23%^^xsd:date</v>
      </c>
      <c r="J7742" t="str">
        <f t="shared" si="1205"/>
        <v>1946</v>
      </c>
      <c r="K7742" t="str">
        <f t="shared" si="1206"/>
        <v>01</v>
      </c>
      <c r="L7742" t="str">
        <f t="shared" si="1207"/>
        <v>21</v>
      </c>
      <c r="M7742" t="str">
        <f t="shared" si="1208"/>
        <v>%1946-21-21%^^xsd:date</v>
      </c>
      <c r="N7742" t="str">
        <f t="shared" si="1209"/>
        <v>:8752 a crs:CommonwealthOrganisation ; schema:name %RAAF Headquarters No 71 General Reconnaissance/Bomber Wing% ; schema:startDate %1943-02-23%^^xsd:date ; schema:endDate %1946-21-21%^^xsd:date ; time:hasTime [ time:hasBeginning [ time:inXSDDate %1943-02-23%^^xsd:date ]  ] .</v>
      </c>
    </row>
    <row r="7743" spans="1:14" x14ac:dyDescent="0.15">
      <c r="A7743" s="1" t="s">
        <v>15524</v>
      </c>
      <c r="B7743" s="1" t="s">
        <v>15525</v>
      </c>
      <c r="C7743" s="1">
        <v>19391120</v>
      </c>
      <c r="D7743" s="1">
        <v>19460129</v>
      </c>
      <c r="E7743" t="str">
        <f t="shared" si="1200"/>
        <v>8753</v>
      </c>
      <c r="F7743" t="str">
        <f t="shared" si="1201"/>
        <v>1939</v>
      </c>
      <c r="G7743" t="str">
        <f t="shared" si="1202"/>
        <v>11</v>
      </c>
      <c r="H7743" t="str">
        <f t="shared" si="1203"/>
        <v>20</v>
      </c>
      <c r="I7743" t="str">
        <f t="shared" si="1204"/>
        <v>%1939-11-20%^^xsd:date</v>
      </c>
      <c r="J7743" t="str">
        <f t="shared" si="1205"/>
        <v>1946</v>
      </c>
      <c r="K7743" t="str">
        <f t="shared" si="1206"/>
        <v>01</v>
      </c>
      <c r="L7743" t="str">
        <f t="shared" si="1207"/>
        <v>29</v>
      </c>
      <c r="M7743" t="str">
        <f t="shared" si="1208"/>
        <v>%1946-29-29%^^xsd:date</v>
      </c>
      <c r="N7743" t="str">
        <f t="shared" si="1209"/>
        <v>:8753 a crs:CommonwealthOrganisation ; schema:name %RAAF Headquarters No 1 (Training) Group% ; schema:startDate %1939-11-20%^^xsd:date ; schema:endDate %1946-29-29%^^xsd:date ; time:hasTime [ time:hasBeginning [ time:inXSDDate %1939-11-20%^^xsd:date ]  ] .</v>
      </c>
    </row>
    <row r="7744" spans="1:14" x14ac:dyDescent="0.15">
      <c r="A7744" s="1" t="s">
        <v>15526</v>
      </c>
      <c r="B7744" s="1" t="s">
        <v>15527</v>
      </c>
      <c r="C7744" s="1">
        <v>19420119</v>
      </c>
      <c r="D7744" s="1">
        <v>19610630</v>
      </c>
      <c r="E7744" t="str">
        <f t="shared" si="1200"/>
        <v>8754</v>
      </c>
      <c r="F7744" t="str">
        <f t="shared" si="1201"/>
        <v>1942</v>
      </c>
      <c r="G7744" t="str">
        <f t="shared" si="1202"/>
        <v>01</v>
      </c>
      <c r="H7744" t="str">
        <f t="shared" si="1203"/>
        <v>19</v>
      </c>
      <c r="I7744" t="str">
        <f t="shared" si="1204"/>
        <v>%1942-01-19%^^xsd:date</v>
      </c>
      <c r="J7744" t="str">
        <f t="shared" si="1205"/>
        <v>1961</v>
      </c>
      <c r="K7744" t="str">
        <f t="shared" si="1206"/>
        <v>06</v>
      </c>
      <c r="L7744" t="str">
        <f t="shared" si="1207"/>
        <v>30</v>
      </c>
      <c r="M7744" t="str">
        <f t="shared" si="1208"/>
        <v>%1961-30-30%^^xsd:date</v>
      </c>
      <c r="N7744" t="str">
        <f t="shared" si="1209"/>
        <v>:8754 a crs:CommonwealthOrganisation ; schema:name %RAAF Headquarters No 2 Central Reserve, Albury [New South Wales]% ; schema:startDate %1942-01-19%^^xsd:date ; schema:endDate %1961-30-30%^^xsd:date ; time:hasTime [ time:hasBeginning [ time:inXSDDate %1942-01-19%^^xsd:date ]  ] .</v>
      </c>
    </row>
    <row r="7745" spans="1:14" x14ac:dyDescent="0.15">
      <c r="A7745" s="1" t="s">
        <v>15528</v>
      </c>
      <c r="B7745" s="1" t="s">
        <v>15529</v>
      </c>
      <c r="C7745" s="1">
        <v>19420425</v>
      </c>
      <c r="D7745" s="1">
        <v>19450709</v>
      </c>
      <c r="E7745" t="str">
        <f t="shared" si="1200"/>
        <v>8755</v>
      </c>
      <c r="F7745" t="str">
        <f t="shared" si="1201"/>
        <v>1942</v>
      </c>
      <c r="G7745" t="str">
        <f t="shared" si="1202"/>
        <v>04</v>
      </c>
      <c r="H7745" t="str">
        <f t="shared" si="1203"/>
        <v>25</v>
      </c>
      <c r="I7745" t="str">
        <f t="shared" si="1204"/>
        <v>%1942-04-25%^^xsd:date</v>
      </c>
      <c r="J7745" t="str">
        <f t="shared" si="1205"/>
        <v>1945</v>
      </c>
      <c r="K7745" t="str">
        <f t="shared" si="1206"/>
        <v>07</v>
      </c>
      <c r="L7745" t="str">
        <f t="shared" si="1207"/>
        <v>09</v>
      </c>
      <c r="M7745" t="str">
        <f t="shared" si="1208"/>
        <v>%1945-09-09%^^xsd:date</v>
      </c>
      <c r="N7745" t="str">
        <f t="shared" si="1209"/>
        <v>:8755 a crs:CommonwealthOrganisation ; schema:name %RAAF Headquarters No 461 Maritime Reconnnaissance Squadron [United Kingdom]% ; schema:startDate %1942-04-25%^^xsd:date ; schema:endDate %1945-09-09%^^xsd:date ; time:hasTime [ time:hasBeginning [ time:inXSDDate %1942-04-25%^^xsd:date ]  ] .</v>
      </c>
    </row>
    <row r="7746" spans="1:14" x14ac:dyDescent="0.15">
      <c r="A7746" s="1" t="s">
        <v>15530</v>
      </c>
      <c r="B7746" s="1" t="s">
        <v>15531</v>
      </c>
      <c r="C7746" s="1">
        <v>19420601</v>
      </c>
      <c r="D7746" s="1">
        <v>19460123</v>
      </c>
      <c r="E7746" t="str">
        <f t="shared" si="1200"/>
        <v>8756</v>
      </c>
      <c r="F7746" t="str">
        <f t="shared" si="1201"/>
        <v>1942</v>
      </c>
      <c r="G7746" t="str">
        <f t="shared" si="1202"/>
        <v>06</v>
      </c>
      <c r="H7746" t="str">
        <f t="shared" si="1203"/>
        <v>01</v>
      </c>
      <c r="I7746" t="str">
        <f t="shared" si="1204"/>
        <v>%1942-06-01%^^xsd:date</v>
      </c>
      <c r="J7746" t="str">
        <f t="shared" si="1205"/>
        <v>1946</v>
      </c>
      <c r="K7746" t="str">
        <f t="shared" si="1206"/>
        <v>01</v>
      </c>
      <c r="L7746" t="str">
        <f t="shared" si="1207"/>
        <v>23</v>
      </c>
      <c r="M7746" t="str">
        <f t="shared" si="1208"/>
        <v>%1946-23-23%^^xsd:date</v>
      </c>
      <c r="N7746" t="str">
        <f t="shared" si="1209"/>
        <v>:8756 a crs:CommonwealthOrganisation ; schema:name %RAAF Headquarters No 5 Maintenance Group, Darling Point, Sydney [New South Wales]% ; schema:startDate %1942-06-01%^^xsd:date ; schema:endDate %1946-23-23%^^xsd:date ; time:hasTime [ time:hasBeginning [ time:inXSDDate %1942-06-01%^^xsd:date ]  ] .</v>
      </c>
    </row>
    <row r="7747" spans="1:14" x14ac:dyDescent="0.15">
      <c r="A7747" s="1" t="s">
        <v>15532</v>
      </c>
      <c r="B7747" s="1" t="s">
        <v>15533</v>
      </c>
      <c r="C7747" s="1">
        <v>19410523</v>
      </c>
      <c r="D7747" s="1">
        <v>19460121</v>
      </c>
      <c r="E7747" t="str">
        <f t="shared" ref="E7747:E7810" si="1210">TEXT(SUBSTITUTE(A7747, "CA ", ""), "0000")</f>
        <v>8757</v>
      </c>
      <c r="F7747" t="str">
        <f t="shared" ref="F7747:F7810" si="1211">LEFT(C7747,4)</f>
        <v>1941</v>
      </c>
      <c r="G7747" t="str">
        <f t="shared" ref="G7747:G7810" si="1212">MID(C7747,5,2)</f>
        <v>05</v>
      </c>
      <c r="H7747" t="str">
        <f t="shared" ref="H7747:H7810" si="1213">RIGHT(C7747,2)</f>
        <v>23</v>
      </c>
      <c r="I7747" t="str">
        <f t="shared" ref="I7747:I7810" si="1214">IF(AND(G7747+0&gt;=1,G7747+0&lt;=12),CONCATENATE("%",F7747,"-",G7747,"-",H7747,"%^^xsd:date"),CONCATENATE("%",F7747,"%^^xsd:gYear"))</f>
        <v>%1941-05-23%^^xsd:date</v>
      </c>
      <c r="J7747" t="str">
        <f t="shared" ref="J7747:J7810" si="1215">LEFT(D7747,4)</f>
        <v>1946</v>
      </c>
      <c r="K7747" t="str">
        <f t="shared" ref="K7747:K7810" si="1216">MID(D7747,5,2)</f>
        <v>01</v>
      </c>
      <c r="L7747" t="str">
        <f t="shared" ref="L7747:L7810" si="1217">RIGHT(D7747,2)</f>
        <v>21</v>
      </c>
      <c r="M7747" t="str">
        <f t="shared" ref="M7747:M7810" si="1218">IFERROR(IF(AND(K7747+0&gt;=1,K7747+0&lt;=12),CONCATENATE("%",J7747,"-",L7747,"-",L7747,"%^^xsd:date"),CONCATENATE("%",J7747,"%^^xsd:gYear")),"")</f>
        <v>%1946-21-21%^^xsd:date</v>
      </c>
      <c r="N7747" t="str">
        <f t="shared" ref="N7747:N7810" si="1219">CONCATENATE(":",E7747," a crs:CommonwealthOrganisation ; schema:name %",B7747,"% ; schema:startDate ",I7747, IF(M7747="","",CONCATENATE(" ; schema:endDate ",M7747)), " ; time:hasTime [ time:hasBeginning [ time:inXSDDate ", I7747, " ] ", IF(O7747="","",CONCATENATE(" ; time:hasEnd [ time:inXSDDate ",O7747, " ] ")), " ] .")</f>
        <v>:8757 a crs:CommonwealthOrganisation ; schema:name %RAAF Headquarters No 453 Fighter Squadron% ; schema:startDate %1941-05-23%^^xsd:date ; schema:endDate %1946-21-21%^^xsd:date ; time:hasTime [ time:hasBeginning [ time:inXSDDate %1941-05-23%^^xsd:date ]  ] .</v>
      </c>
    </row>
    <row r="7748" spans="1:14" x14ac:dyDescent="0.15">
      <c r="A7748" s="1" t="s">
        <v>15534</v>
      </c>
      <c r="B7748" s="1" t="s">
        <v>15535</v>
      </c>
      <c r="C7748" s="1">
        <v>19421207</v>
      </c>
      <c r="D7748" s="1">
        <v>19430315</v>
      </c>
      <c r="E7748" t="str">
        <f t="shared" si="1210"/>
        <v>8758</v>
      </c>
      <c r="F7748" t="str">
        <f t="shared" si="1211"/>
        <v>1942</v>
      </c>
      <c r="G7748" t="str">
        <f t="shared" si="1212"/>
        <v>12</v>
      </c>
      <c r="H7748" t="str">
        <f t="shared" si="1213"/>
        <v>07</v>
      </c>
      <c r="I7748" t="str">
        <f t="shared" si="1214"/>
        <v>%1942-12-07%^^xsd:date</v>
      </c>
      <c r="J7748" t="str">
        <f t="shared" si="1215"/>
        <v>1943</v>
      </c>
      <c r="K7748" t="str">
        <f t="shared" si="1216"/>
        <v>03</v>
      </c>
      <c r="L7748" t="str">
        <f t="shared" si="1217"/>
        <v>15</v>
      </c>
      <c r="M7748" t="str">
        <f t="shared" si="1218"/>
        <v>%1943-15-15%^^xsd:date</v>
      </c>
      <c r="N7748" t="str">
        <f t="shared" si="1219"/>
        <v>:8758 a crs:CommonwealthOrganisation ; schema:name %RAAF Headquarters No 22 Base Wing% ; schema:startDate %1942-12-07%^^xsd:date ; schema:endDate %1943-15-15%^^xsd:date ; time:hasTime [ time:hasBeginning [ time:inXSDDate %1942-12-07%^^xsd:date ]  ] .</v>
      </c>
    </row>
    <row r="7749" spans="1:14" x14ac:dyDescent="0.15">
      <c r="A7749" s="1" t="s">
        <v>15536</v>
      </c>
      <c r="B7749" s="1" t="s">
        <v>15537</v>
      </c>
      <c r="C7749" s="1">
        <v>19880601</v>
      </c>
      <c r="E7749" t="str">
        <f t="shared" si="1210"/>
        <v>8759</v>
      </c>
      <c r="F7749" t="str">
        <f t="shared" si="1211"/>
        <v>1988</v>
      </c>
      <c r="G7749" t="str">
        <f t="shared" si="1212"/>
        <v>06</v>
      </c>
      <c r="H7749" t="str">
        <f t="shared" si="1213"/>
        <v>01</v>
      </c>
      <c r="I7749" t="str">
        <f t="shared" si="1214"/>
        <v>%1988-06-01%^^xsd:date</v>
      </c>
      <c r="J7749" t="str">
        <f t="shared" si="1215"/>
        <v/>
      </c>
      <c r="K7749" t="str">
        <f t="shared" si="1216"/>
        <v/>
      </c>
      <c r="L7749" t="str">
        <f t="shared" si="1217"/>
        <v/>
      </c>
      <c r="M7749" t="str">
        <f t="shared" si="1218"/>
        <v/>
      </c>
      <c r="N7749" t="str">
        <f t="shared" si="1219"/>
        <v>:8759 a crs:CommonwealthOrganisation ; schema:name %302 Air Base Wing, Williamtown [New South Wales]% ; schema:startDate %1988-06-01%^^xsd:date ; time:hasTime [ time:hasBeginning [ time:inXSDDate %1988-06-01%^^xsd:date ]  ] .</v>
      </c>
    </row>
    <row r="7750" spans="1:14" x14ac:dyDescent="0.15">
      <c r="A7750" s="1" t="s">
        <v>15538</v>
      </c>
      <c r="B7750" s="1" t="s">
        <v>15539</v>
      </c>
      <c r="C7750" s="1">
        <v>19200101</v>
      </c>
      <c r="D7750" s="1">
        <v>19761005</v>
      </c>
      <c r="E7750" t="str">
        <f t="shared" si="1210"/>
        <v>0876</v>
      </c>
      <c r="F7750" t="str">
        <f t="shared" si="1211"/>
        <v>1920</v>
      </c>
      <c r="G7750" t="str">
        <f t="shared" si="1212"/>
        <v>01</v>
      </c>
      <c r="H7750" t="str">
        <f t="shared" si="1213"/>
        <v>01</v>
      </c>
      <c r="I7750" t="str">
        <f t="shared" si="1214"/>
        <v>%1920-01-01%^^xsd:date</v>
      </c>
      <c r="J7750" t="str">
        <f t="shared" si="1215"/>
        <v>1976</v>
      </c>
      <c r="K7750" t="str">
        <f t="shared" si="1216"/>
        <v>10</v>
      </c>
      <c r="L7750" t="str">
        <f t="shared" si="1217"/>
        <v>05</v>
      </c>
      <c r="M7750" t="str">
        <f t="shared" si="1218"/>
        <v>%1976-05-05%^^xsd:date</v>
      </c>
      <c r="N7750" t="str">
        <f t="shared" si="1219"/>
        <v>:0876 a crs:CommonwealthOrganisation ; schema:name %Deputy Commissioner for Repatriation, Brisbane, Queensland% ; schema:startDate %1920-01-01%^^xsd:date ; schema:endDate %1976-05-05%^^xsd:date ; time:hasTime [ time:hasBeginning [ time:inXSDDate %1920-01-01%^^xsd:date ]  ] .</v>
      </c>
    </row>
    <row r="7751" spans="1:14" x14ac:dyDescent="0.15">
      <c r="A7751" s="1" t="s">
        <v>15540</v>
      </c>
      <c r="B7751" s="1" t="s">
        <v>15541</v>
      </c>
      <c r="C7751" s="1">
        <v>19841004</v>
      </c>
      <c r="E7751" t="str">
        <f t="shared" si="1210"/>
        <v>8760</v>
      </c>
      <c r="F7751" t="str">
        <f t="shared" si="1211"/>
        <v>1984</v>
      </c>
      <c r="G7751" t="str">
        <f t="shared" si="1212"/>
        <v>10</v>
      </c>
      <c r="H7751" t="str">
        <f t="shared" si="1213"/>
        <v>04</v>
      </c>
      <c r="I7751" t="str">
        <f t="shared" si="1214"/>
        <v>%1984-10-04%^^xsd:date</v>
      </c>
      <c r="J7751" t="str">
        <f t="shared" si="1215"/>
        <v/>
      </c>
      <c r="K7751" t="str">
        <f t="shared" si="1216"/>
        <v/>
      </c>
      <c r="L7751" t="str">
        <f t="shared" si="1217"/>
        <v/>
      </c>
      <c r="M7751" t="str">
        <f t="shared" si="1218"/>
        <v/>
      </c>
      <c r="N7751" t="str">
        <f t="shared" si="1219"/>
        <v>:8760 a crs:CommonwealthOrganisation ; schema:name %Joint Select Committee on the National Crime Authority% ; schema:startDate %1984-10-04%^^xsd:date ; time:hasTime [ time:hasBeginning [ time:inXSDDate %1984-10-04%^^xsd:date ]  ] .</v>
      </c>
    </row>
    <row r="7752" spans="1:14" x14ac:dyDescent="0.15">
      <c r="A7752" s="1" t="s">
        <v>15542</v>
      </c>
      <c r="B7752" s="1" t="s">
        <v>15543</v>
      </c>
      <c r="C7752" s="1">
        <v>19440515</v>
      </c>
      <c r="D7752" s="1">
        <v>19450730</v>
      </c>
      <c r="E7752" t="str">
        <f t="shared" si="1210"/>
        <v>8761</v>
      </c>
      <c r="F7752" t="str">
        <f t="shared" si="1211"/>
        <v>1944</v>
      </c>
      <c r="G7752" t="str">
        <f t="shared" si="1212"/>
        <v>05</v>
      </c>
      <c r="H7752" t="str">
        <f t="shared" si="1213"/>
        <v>15</v>
      </c>
      <c r="I7752" t="str">
        <f t="shared" si="1214"/>
        <v>%1944-05-15%^^xsd:date</v>
      </c>
      <c r="J7752" t="str">
        <f t="shared" si="1215"/>
        <v>1945</v>
      </c>
      <c r="K7752" t="str">
        <f t="shared" si="1216"/>
        <v>07</v>
      </c>
      <c r="L7752" t="str">
        <f t="shared" si="1217"/>
        <v>30</v>
      </c>
      <c r="M7752" t="str">
        <f t="shared" si="1218"/>
        <v>%1945-30-30%^^xsd:date</v>
      </c>
      <c r="N7752" t="str">
        <f t="shared" si="1219"/>
        <v>:8761 a crs:CommonwealthOrganisation ; schema:name %RAAF Headquarters No 80 (Fighter) Wing% ; schema:startDate %1944-05-15%^^xsd:date ; schema:endDate %1945-30-30%^^xsd:date ; time:hasTime [ time:hasBeginning [ time:inXSDDate %1944-05-15%^^xsd:date ]  ] .</v>
      </c>
    </row>
    <row r="7753" spans="1:14" x14ac:dyDescent="0.15">
      <c r="A7753" s="1" t="s">
        <v>15544</v>
      </c>
      <c r="B7753" s="1" t="s">
        <v>15545</v>
      </c>
      <c r="C7753" s="1">
        <v>19441213</v>
      </c>
      <c r="D7753" s="1">
        <v>19470124</v>
      </c>
      <c r="E7753" t="str">
        <f t="shared" si="1210"/>
        <v>8762</v>
      </c>
      <c r="F7753" t="str">
        <f t="shared" si="1211"/>
        <v>1944</v>
      </c>
      <c r="G7753" t="str">
        <f t="shared" si="1212"/>
        <v>12</v>
      </c>
      <c r="H7753" t="str">
        <f t="shared" si="1213"/>
        <v>13</v>
      </c>
      <c r="I7753" t="str">
        <f t="shared" si="1214"/>
        <v>%1944-12-13%^^xsd:date</v>
      </c>
      <c r="J7753" t="str">
        <f t="shared" si="1215"/>
        <v>1947</v>
      </c>
      <c r="K7753" t="str">
        <f t="shared" si="1216"/>
        <v>01</v>
      </c>
      <c r="L7753" t="str">
        <f t="shared" si="1217"/>
        <v>24</v>
      </c>
      <c r="M7753" t="str">
        <f t="shared" si="1218"/>
        <v>%1947-24-24%^^xsd:date</v>
      </c>
      <c r="N7753" t="str">
        <f t="shared" si="1219"/>
        <v>:8762 a crs:CommonwealthOrganisation ; schema:name %RAAF No 111 Air Sea Rescue Flight [PNG]% ; schema:startDate %1944-12-13%^^xsd:date ; schema:endDate %1947-24-24%^^xsd:date ; time:hasTime [ time:hasBeginning [ time:inXSDDate %1944-12-13%^^xsd:date ]  ] .</v>
      </c>
    </row>
    <row r="7754" spans="1:14" x14ac:dyDescent="0.15">
      <c r="A7754" s="1" t="s">
        <v>15546</v>
      </c>
      <c r="B7754" s="1" t="s">
        <v>15547</v>
      </c>
      <c r="C7754" s="1">
        <v>19441223</v>
      </c>
      <c r="D7754" s="1">
        <v>19470930</v>
      </c>
      <c r="E7754" t="str">
        <f t="shared" si="1210"/>
        <v>8763</v>
      </c>
      <c r="F7754" t="str">
        <f t="shared" si="1211"/>
        <v>1944</v>
      </c>
      <c r="G7754" t="str">
        <f t="shared" si="1212"/>
        <v>12</v>
      </c>
      <c r="H7754" t="str">
        <f t="shared" si="1213"/>
        <v>23</v>
      </c>
      <c r="I7754" t="str">
        <f t="shared" si="1214"/>
        <v>%1944-12-23%^^xsd:date</v>
      </c>
      <c r="J7754" t="str">
        <f t="shared" si="1215"/>
        <v>1947</v>
      </c>
      <c r="K7754" t="str">
        <f t="shared" si="1216"/>
        <v>09</v>
      </c>
      <c r="L7754" t="str">
        <f t="shared" si="1217"/>
        <v>30</v>
      </c>
      <c r="M7754" t="str">
        <f t="shared" si="1218"/>
        <v>%1947-30-30%^^xsd:date</v>
      </c>
      <c r="N7754" t="str">
        <f t="shared" si="1219"/>
        <v>:8763 a crs:CommonwealthOrganisation ; schema:name %RAAF No 112 Air Sea Rescue Flight [Darwin, NT]% ; schema:startDate %1944-12-23%^^xsd:date ; schema:endDate %1947-30-30%^^xsd:date ; time:hasTime [ time:hasBeginning [ time:inXSDDate %1944-12-23%^^xsd:date ]  ] .</v>
      </c>
    </row>
    <row r="7755" spans="1:14" x14ac:dyDescent="0.15">
      <c r="A7755" s="1" t="s">
        <v>15548</v>
      </c>
      <c r="B7755" s="1" t="s">
        <v>15549</v>
      </c>
      <c r="C7755" s="1">
        <v>19430126</v>
      </c>
      <c r="D7755" s="1">
        <v>19440812</v>
      </c>
      <c r="E7755" t="str">
        <f t="shared" si="1210"/>
        <v>8764</v>
      </c>
      <c r="F7755" t="str">
        <f t="shared" si="1211"/>
        <v>1943</v>
      </c>
      <c r="G7755" t="str">
        <f t="shared" si="1212"/>
        <v>01</v>
      </c>
      <c r="H7755" t="str">
        <f t="shared" si="1213"/>
        <v>26</v>
      </c>
      <c r="I7755" t="str">
        <f t="shared" si="1214"/>
        <v>%1943-01-26%^^xsd:date</v>
      </c>
      <c r="J7755" t="str">
        <f t="shared" si="1215"/>
        <v>1944</v>
      </c>
      <c r="K7755" t="str">
        <f t="shared" si="1216"/>
        <v>08</v>
      </c>
      <c r="L7755" t="str">
        <f t="shared" si="1217"/>
        <v>12</v>
      </c>
      <c r="M7755" t="str">
        <f t="shared" si="1218"/>
        <v>%1944-12-12%^^xsd:date</v>
      </c>
      <c r="N7755" t="str">
        <f t="shared" si="1219"/>
        <v>:8764 a crs:CommonwealthOrganisation ; schema:name %RAAF Headquarters No 71 General Reconnaissance Squadron% ; schema:startDate %1943-01-26%^^xsd:date ; schema:endDate %1944-12-12%^^xsd:date ; time:hasTime [ time:hasBeginning [ time:inXSDDate %1943-01-26%^^xsd:date ]  ] .</v>
      </c>
    </row>
    <row r="7756" spans="1:14" x14ac:dyDescent="0.15">
      <c r="A7756" s="1" t="s">
        <v>15550</v>
      </c>
      <c r="B7756" s="1" t="s">
        <v>15551</v>
      </c>
      <c r="C7756" s="1">
        <v>19450110</v>
      </c>
      <c r="D7756" s="1">
        <v>19460131</v>
      </c>
      <c r="E7756" t="str">
        <f t="shared" si="1210"/>
        <v>8765</v>
      </c>
      <c r="F7756" t="str">
        <f t="shared" si="1211"/>
        <v>1945</v>
      </c>
      <c r="G7756" t="str">
        <f t="shared" si="1212"/>
        <v>01</v>
      </c>
      <c r="H7756" t="str">
        <f t="shared" si="1213"/>
        <v>10</v>
      </c>
      <c r="I7756" t="str">
        <f t="shared" si="1214"/>
        <v>%1945-01-10%^^xsd:date</v>
      </c>
      <c r="J7756" t="str">
        <f t="shared" si="1215"/>
        <v>1946</v>
      </c>
      <c r="K7756" t="str">
        <f t="shared" si="1216"/>
        <v>01</v>
      </c>
      <c r="L7756" t="str">
        <f t="shared" si="1217"/>
        <v>31</v>
      </c>
      <c r="M7756" t="str">
        <f t="shared" si="1218"/>
        <v>%1946-31-31%^^xsd:date</v>
      </c>
      <c r="N7756" t="str">
        <f t="shared" si="1219"/>
        <v>:8765 a crs:CommonwealthOrganisation ; schema:name %RAAF No 113 Air Sea Rescue Flight% ; schema:startDate %1945-01-10%^^xsd:date ; schema:endDate %1946-31-31%^^xsd:date ; time:hasTime [ time:hasBeginning [ time:inXSDDate %1945-01-10%^^xsd:date ]  ] .</v>
      </c>
    </row>
    <row r="7757" spans="1:14" x14ac:dyDescent="0.15">
      <c r="A7757" s="1" t="s">
        <v>15552</v>
      </c>
      <c r="B7757" s="1" t="s">
        <v>15553</v>
      </c>
      <c r="C7757" s="1">
        <v>19450716</v>
      </c>
      <c r="D7757" s="1">
        <v>19460328</v>
      </c>
      <c r="E7757" t="str">
        <f t="shared" si="1210"/>
        <v>8766</v>
      </c>
      <c r="F7757" t="str">
        <f t="shared" si="1211"/>
        <v>1945</v>
      </c>
      <c r="G7757" t="str">
        <f t="shared" si="1212"/>
        <v>07</v>
      </c>
      <c r="H7757" t="str">
        <f t="shared" si="1213"/>
        <v>16</v>
      </c>
      <c r="I7757" t="str">
        <f t="shared" si="1214"/>
        <v>%1945-07-16%^^xsd:date</v>
      </c>
      <c r="J7757" t="str">
        <f t="shared" si="1215"/>
        <v>1946</v>
      </c>
      <c r="K7757" t="str">
        <f t="shared" si="1216"/>
        <v>03</v>
      </c>
      <c r="L7757" t="str">
        <f t="shared" si="1217"/>
        <v>28</v>
      </c>
      <c r="M7757" t="str">
        <f t="shared" si="1218"/>
        <v>%1946-28-28%^^xsd:date</v>
      </c>
      <c r="N7757" t="str">
        <f t="shared" si="1219"/>
        <v>:8766 a crs:CommonwealthOrganisation ; schema:name %RAAF No 115 Air Sea Rescue Flight [Morotai]% ; schema:startDate %1945-07-16%^^xsd:date ; schema:endDate %1946-28-28%^^xsd:date ; time:hasTime [ time:hasBeginning [ time:inXSDDate %1945-07-16%^^xsd:date ]  ] .</v>
      </c>
    </row>
    <row r="7758" spans="1:14" x14ac:dyDescent="0.15">
      <c r="A7758" s="1" t="s">
        <v>15554</v>
      </c>
      <c r="B7758" s="1" t="s">
        <v>15555</v>
      </c>
      <c r="C7758" s="1">
        <v>19420610</v>
      </c>
      <c r="D7758" s="1">
        <v>19610428</v>
      </c>
      <c r="E7758" t="str">
        <f t="shared" si="1210"/>
        <v>8767</v>
      </c>
      <c r="F7758" t="str">
        <f t="shared" si="1211"/>
        <v>1942</v>
      </c>
      <c r="G7758" t="str">
        <f t="shared" si="1212"/>
        <v>06</v>
      </c>
      <c r="H7758" t="str">
        <f t="shared" si="1213"/>
        <v>10</v>
      </c>
      <c r="I7758" t="str">
        <f t="shared" si="1214"/>
        <v>%1942-06-10%^^xsd:date</v>
      </c>
      <c r="J7758" t="str">
        <f t="shared" si="1215"/>
        <v>1961</v>
      </c>
      <c r="K7758" t="str">
        <f t="shared" si="1216"/>
        <v>04</v>
      </c>
      <c r="L7758" t="str">
        <f t="shared" si="1217"/>
        <v>28</v>
      </c>
      <c r="M7758" t="str">
        <f t="shared" si="1218"/>
        <v>%1961-28-28%^^xsd:date</v>
      </c>
      <c r="N7758" t="str">
        <f t="shared" si="1219"/>
        <v>:8767 a crs:CommonwealthOrganisation ; schema:name %RAAF No 2 Airfield Construction Squadron% ; schema:startDate %1942-06-10%^^xsd:date ; schema:endDate %1961-28-28%^^xsd:date ; time:hasTime [ time:hasBeginning [ time:inXSDDate %1942-06-10%^^xsd:date ]  ] .</v>
      </c>
    </row>
    <row r="7759" spans="1:14" x14ac:dyDescent="0.15">
      <c r="A7759" s="1" t="s">
        <v>15556</v>
      </c>
      <c r="B7759" s="1" t="s">
        <v>15557</v>
      </c>
      <c r="C7759" s="1">
        <v>19990515</v>
      </c>
      <c r="E7759" t="str">
        <f t="shared" si="1210"/>
        <v>8768</v>
      </c>
      <c r="F7759" t="str">
        <f t="shared" si="1211"/>
        <v>1999</v>
      </c>
      <c r="G7759" t="str">
        <f t="shared" si="1212"/>
        <v>05</v>
      </c>
      <c r="H7759" t="str">
        <f t="shared" si="1213"/>
        <v>15</v>
      </c>
      <c r="I7759" t="str">
        <f t="shared" si="1214"/>
        <v>%1999-05-15%^^xsd:date</v>
      </c>
      <c r="J7759" t="str">
        <f t="shared" si="1215"/>
        <v/>
      </c>
      <c r="K7759" t="str">
        <f t="shared" si="1216"/>
        <v/>
      </c>
      <c r="L7759" t="str">
        <f t="shared" si="1217"/>
        <v/>
      </c>
      <c r="M7759" t="str">
        <f t="shared" si="1218"/>
        <v/>
      </c>
      <c r="N7759" t="str">
        <f t="shared" si="1219"/>
        <v>:8768 a crs:CommonwealthOrganisation ; schema:name %HMAS HUON [III]% ; schema:startDate %1999-05-15%^^xsd:date ; time:hasTime [ time:hasBeginning [ time:inXSDDate %1999-05-15%^^xsd:date ]  ] .</v>
      </c>
    </row>
    <row r="7760" spans="1:14" x14ac:dyDescent="0.15">
      <c r="A7760" s="1" t="s">
        <v>15558</v>
      </c>
      <c r="B7760" s="1" t="s">
        <v>15559</v>
      </c>
      <c r="C7760" s="1">
        <v>19430223</v>
      </c>
      <c r="D7760" s="1">
        <v>19451129</v>
      </c>
      <c r="E7760" t="str">
        <f t="shared" si="1210"/>
        <v>8769</v>
      </c>
      <c r="F7760" t="str">
        <f t="shared" si="1211"/>
        <v>1943</v>
      </c>
      <c r="G7760" t="str">
        <f t="shared" si="1212"/>
        <v>02</v>
      </c>
      <c r="H7760" t="str">
        <f t="shared" si="1213"/>
        <v>23</v>
      </c>
      <c r="I7760" t="str">
        <f t="shared" si="1214"/>
        <v>%1943-02-23%^^xsd:date</v>
      </c>
      <c r="J7760" t="str">
        <f t="shared" si="1215"/>
        <v>1945</v>
      </c>
      <c r="K7760" t="str">
        <f t="shared" si="1216"/>
        <v>11</v>
      </c>
      <c r="L7760" t="str">
        <f t="shared" si="1217"/>
        <v>29</v>
      </c>
      <c r="M7760" t="str">
        <f t="shared" si="1218"/>
        <v>%1945-29-29%^^xsd:date</v>
      </c>
      <c r="N7760" t="str">
        <f t="shared" si="1219"/>
        <v>:8769 a crs:CommonwealthOrganisation ; schema:name %RAAF Headquarters No 85 Interceptor/Fighter Squadron [Western Australia]% ; schema:startDate %1943-02-23%^^xsd:date ; schema:endDate %1945-29-29%^^xsd:date ; time:hasTime [ time:hasBeginning [ time:inXSDDate %1943-02-23%^^xsd:date ]  ] .</v>
      </c>
    </row>
    <row r="7761" spans="1:14" x14ac:dyDescent="0.15">
      <c r="A7761" s="1" t="s">
        <v>15560</v>
      </c>
      <c r="B7761" s="1" t="s">
        <v>15561</v>
      </c>
      <c r="C7761" s="1">
        <v>19200701</v>
      </c>
      <c r="D7761" s="1">
        <v>19761005</v>
      </c>
      <c r="E7761" t="str">
        <f t="shared" si="1210"/>
        <v>0877</v>
      </c>
      <c r="F7761" t="str">
        <f t="shared" si="1211"/>
        <v>1920</v>
      </c>
      <c r="G7761" t="str">
        <f t="shared" si="1212"/>
        <v>07</v>
      </c>
      <c r="H7761" t="str">
        <f t="shared" si="1213"/>
        <v>01</v>
      </c>
      <c r="I7761" t="str">
        <f t="shared" si="1214"/>
        <v>%1920-07-01%^^xsd:date</v>
      </c>
      <c r="J7761" t="str">
        <f t="shared" si="1215"/>
        <v>1976</v>
      </c>
      <c r="K7761" t="str">
        <f t="shared" si="1216"/>
        <v>10</v>
      </c>
      <c r="L7761" t="str">
        <f t="shared" si="1217"/>
        <v>05</v>
      </c>
      <c r="M7761" t="str">
        <f t="shared" si="1218"/>
        <v>%1976-05-05%^^xsd:date</v>
      </c>
      <c r="N7761" t="str">
        <f t="shared" si="1219"/>
        <v>:0877 a crs:CommonwealthOrganisation ; schema:name %Deputy Commissioner of Repatriation, South Australia% ; schema:startDate %1920-07-01%^^xsd:date ; schema:endDate %1976-05-05%^^xsd:date ; time:hasTime [ time:hasBeginning [ time:inXSDDate %1920-07-01%^^xsd:date ]  ] .</v>
      </c>
    </row>
    <row r="7762" spans="1:14" x14ac:dyDescent="0.15">
      <c r="A7762" s="1" t="s">
        <v>15562</v>
      </c>
      <c r="B7762" s="1" t="s">
        <v>15563</v>
      </c>
      <c r="C7762" s="1">
        <v>19450525</v>
      </c>
      <c r="D7762" s="1">
        <v>19460104</v>
      </c>
      <c r="E7762" t="str">
        <f t="shared" si="1210"/>
        <v>8770</v>
      </c>
      <c r="F7762" t="str">
        <f t="shared" si="1211"/>
        <v>1945</v>
      </c>
      <c r="G7762" t="str">
        <f t="shared" si="1212"/>
        <v>05</v>
      </c>
      <c r="H7762" t="str">
        <f t="shared" si="1213"/>
        <v>25</v>
      </c>
      <c r="I7762" t="str">
        <f t="shared" si="1214"/>
        <v>%1945-05-25%^^xsd:date</v>
      </c>
      <c r="J7762" t="str">
        <f t="shared" si="1215"/>
        <v>1946</v>
      </c>
      <c r="K7762" t="str">
        <f t="shared" si="1216"/>
        <v>01</v>
      </c>
      <c r="L7762" t="str">
        <f t="shared" si="1217"/>
        <v>04</v>
      </c>
      <c r="M7762" t="str">
        <f t="shared" si="1218"/>
        <v>%1946-04-04%^^xsd:date</v>
      </c>
      <c r="N7762" t="str">
        <f t="shared" si="1219"/>
        <v>:8770 a crs:CommonwealthOrganisation ; schema:name %RAAF Headquarters No 92 Attack Squadron, Kingaroy [Queensland]% ; schema:startDate %1945-05-25%^^xsd:date ; schema:endDate %1946-04-04%^^xsd:date ; time:hasTime [ time:hasBeginning [ time:inXSDDate %1945-05-25%^^xsd:date ]  ] .</v>
      </c>
    </row>
    <row r="7763" spans="1:14" x14ac:dyDescent="0.15">
      <c r="A7763" s="1" t="s">
        <v>15564</v>
      </c>
      <c r="B7763" s="1" t="s">
        <v>15565</v>
      </c>
      <c r="C7763" s="1">
        <v>19450530</v>
      </c>
      <c r="D7763" s="1">
        <v>19460318</v>
      </c>
      <c r="E7763" t="str">
        <f t="shared" si="1210"/>
        <v>8771</v>
      </c>
      <c r="F7763" t="str">
        <f t="shared" si="1211"/>
        <v>1945</v>
      </c>
      <c r="G7763" t="str">
        <f t="shared" si="1212"/>
        <v>05</v>
      </c>
      <c r="H7763" t="str">
        <f t="shared" si="1213"/>
        <v>30</v>
      </c>
      <c r="I7763" t="str">
        <f t="shared" si="1214"/>
        <v>%1945-05-30%^^xsd:date</v>
      </c>
      <c r="J7763" t="str">
        <f t="shared" si="1215"/>
        <v>1946</v>
      </c>
      <c r="K7763" t="str">
        <f t="shared" si="1216"/>
        <v>03</v>
      </c>
      <c r="L7763" t="str">
        <f t="shared" si="1217"/>
        <v>18</v>
      </c>
      <c r="M7763" t="str">
        <f t="shared" si="1218"/>
        <v>%1946-18-18%^^xsd:date</v>
      </c>
      <c r="N7763" t="str">
        <f t="shared" si="1219"/>
        <v>:8771 a crs:CommonwealthOrganisation ; schema:name %RAAF Headquarters No 102 Heavy Bomber Squadron, Cecil Plains [Queensland]% ; schema:startDate %1945-05-30%^^xsd:date ; schema:endDate %1946-18-18%^^xsd:date ; time:hasTime [ time:hasBeginning [ time:inXSDDate %1945-05-30%^^xsd:date ]  ] .</v>
      </c>
    </row>
    <row r="7764" spans="1:14" x14ac:dyDescent="0.15">
      <c r="A7764" s="1" t="s">
        <v>15566</v>
      </c>
      <c r="B7764" s="1" t="s">
        <v>15567</v>
      </c>
      <c r="C7764" s="1">
        <v>19410523</v>
      </c>
      <c r="D7764" s="1">
        <v>19450814</v>
      </c>
      <c r="E7764" t="str">
        <f t="shared" si="1210"/>
        <v>8772</v>
      </c>
      <c r="F7764" t="str">
        <f t="shared" si="1211"/>
        <v>1941</v>
      </c>
      <c r="G7764" t="str">
        <f t="shared" si="1212"/>
        <v>05</v>
      </c>
      <c r="H7764" t="str">
        <f t="shared" si="1213"/>
        <v>23</v>
      </c>
      <c r="I7764" t="str">
        <f t="shared" si="1214"/>
        <v>%1941-05-23%^^xsd:date</v>
      </c>
      <c r="J7764" t="str">
        <f t="shared" si="1215"/>
        <v>1945</v>
      </c>
      <c r="K7764" t="str">
        <f t="shared" si="1216"/>
        <v>08</v>
      </c>
      <c r="L7764" t="str">
        <f t="shared" si="1217"/>
        <v>14</v>
      </c>
      <c r="M7764" t="str">
        <f t="shared" si="1218"/>
        <v>%1945-14-14%^^xsd:date</v>
      </c>
      <c r="N7764" t="str">
        <f t="shared" si="1219"/>
        <v>:8772 a crs:CommonwealthOrganisation ; schema:name %RAAF Headquarters No 454 Bomber Squadron% ; schema:startDate %1941-05-23%^^xsd:date ; schema:endDate %1945-14-14%^^xsd:date ; time:hasTime [ time:hasBeginning [ time:inXSDDate %1941-05-23%^^xsd:date ]  ] .</v>
      </c>
    </row>
    <row r="7765" spans="1:14" x14ac:dyDescent="0.15">
      <c r="A7765" s="1" t="s">
        <v>15568</v>
      </c>
      <c r="B7765" s="1" t="s">
        <v>15569</v>
      </c>
      <c r="C7765" s="1">
        <v>19430426</v>
      </c>
      <c r="D7765" s="1">
        <v>19460830</v>
      </c>
      <c r="E7765" t="str">
        <f t="shared" si="1210"/>
        <v>8773</v>
      </c>
      <c r="F7765" t="str">
        <f t="shared" si="1211"/>
        <v>1943</v>
      </c>
      <c r="G7765" t="str">
        <f t="shared" si="1212"/>
        <v>04</v>
      </c>
      <c r="H7765" t="str">
        <f t="shared" si="1213"/>
        <v>26</v>
      </c>
      <c r="I7765" t="str">
        <f t="shared" si="1214"/>
        <v>%1943-04-26%^^xsd:date</v>
      </c>
      <c r="J7765" t="str">
        <f t="shared" si="1215"/>
        <v>1946</v>
      </c>
      <c r="K7765" t="str">
        <f t="shared" si="1216"/>
        <v>08</v>
      </c>
      <c r="L7765" t="str">
        <f t="shared" si="1217"/>
        <v>30</v>
      </c>
      <c r="M7765" t="str">
        <f t="shared" si="1218"/>
        <v>%1946-30-30%^^xsd:date</v>
      </c>
      <c r="N7765" t="str">
        <f t="shared" si="1219"/>
        <v>:8773 a crs:CommonwealthOrganisation ; schema:name %RAAF Headquarters No 4 Transportation and Movements Office% ; schema:startDate %1943-04-26%^^xsd:date ; schema:endDate %1946-30-30%^^xsd:date ; time:hasTime [ time:hasBeginning [ time:inXSDDate %1943-04-26%^^xsd:date ]  ] .</v>
      </c>
    </row>
    <row r="7766" spans="1:14" x14ac:dyDescent="0.15">
      <c r="A7766" s="1" t="s">
        <v>15570</v>
      </c>
      <c r="B7766" s="1" t="s">
        <v>15571</v>
      </c>
      <c r="C7766" s="1">
        <v>19410710</v>
      </c>
      <c r="D7766" s="1">
        <v>19450608</v>
      </c>
      <c r="E7766" t="str">
        <f t="shared" si="1210"/>
        <v>8774</v>
      </c>
      <c r="F7766" t="str">
        <f t="shared" si="1211"/>
        <v>1941</v>
      </c>
      <c r="G7766" t="str">
        <f t="shared" si="1212"/>
        <v>07</v>
      </c>
      <c r="H7766" t="str">
        <f t="shared" si="1213"/>
        <v>10</v>
      </c>
      <c r="I7766" t="str">
        <f t="shared" si="1214"/>
        <v>%1941-07-10%^^xsd:date</v>
      </c>
      <c r="J7766" t="str">
        <f t="shared" si="1215"/>
        <v>1945</v>
      </c>
      <c r="K7766" t="str">
        <f t="shared" si="1216"/>
        <v>06</v>
      </c>
      <c r="L7766" t="str">
        <f t="shared" si="1217"/>
        <v>08</v>
      </c>
      <c r="M7766" t="str">
        <f t="shared" si="1218"/>
        <v>%1945-08-08%^^xsd:date</v>
      </c>
      <c r="N7766" t="str">
        <f t="shared" si="1219"/>
        <v>:8774 a crs:CommonwealthOrganisation ; schema:name %RAAF Headquarters No 458 Bomber Squadron% ; schema:startDate %1941-07-10%^^xsd:date ; schema:endDate %1945-08-08%^^xsd:date ; time:hasTime [ time:hasBeginning [ time:inXSDDate %1941-07-10%^^xsd:date ]  ] .</v>
      </c>
    </row>
    <row r="7767" spans="1:14" x14ac:dyDescent="0.15">
      <c r="A7767" s="1" t="s">
        <v>15572</v>
      </c>
      <c r="B7767" s="1" t="s">
        <v>15573</v>
      </c>
      <c r="C7767" s="1">
        <v>19430226</v>
      </c>
      <c r="D7767" s="1">
        <v>19460104</v>
      </c>
      <c r="E7767" t="str">
        <f t="shared" si="1210"/>
        <v>8775</v>
      </c>
      <c r="F7767" t="str">
        <f t="shared" si="1211"/>
        <v>1943</v>
      </c>
      <c r="G7767" t="str">
        <f t="shared" si="1212"/>
        <v>02</v>
      </c>
      <c r="H7767" t="str">
        <f t="shared" si="1213"/>
        <v>26</v>
      </c>
      <c r="I7767" t="str">
        <f t="shared" si="1214"/>
        <v>%1943-02-26%^^xsd:date</v>
      </c>
      <c r="J7767" t="str">
        <f t="shared" si="1215"/>
        <v>1946</v>
      </c>
      <c r="K7767" t="str">
        <f t="shared" si="1216"/>
        <v>01</v>
      </c>
      <c r="L7767" t="str">
        <f t="shared" si="1217"/>
        <v>04</v>
      </c>
      <c r="M7767" t="str">
        <f t="shared" si="1218"/>
        <v>%1946-04-04%^^xsd:date</v>
      </c>
      <c r="N7767" t="str">
        <f t="shared" si="1219"/>
        <v>:8775 a crs:CommonwealthOrganisation ; schema:name %RAAF Headquarters No 83 (Interceptor Fighter) Squadron% ; schema:startDate %1943-02-26%^^xsd:date ; schema:endDate %1946-04-04%^^xsd:date ; time:hasTime [ time:hasBeginning [ time:inXSDDate %1943-02-26%^^xsd:date ]  ] .</v>
      </c>
    </row>
    <row r="7768" spans="1:14" x14ac:dyDescent="0.15">
      <c r="A7768" s="1" t="s">
        <v>15574</v>
      </c>
      <c r="B7768" s="1" t="s">
        <v>15575</v>
      </c>
      <c r="C7768" s="1">
        <v>19430304</v>
      </c>
      <c r="D7768" s="1">
        <v>19451220</v>
      </c>
      <c r="E7768" t="str">
        <f t="shared" si="1210"/>
        <v>8776</v>
      </c>
      <c r="F7768" t="str">
        <f t="shared" si="1211"/>
        <v>1943</v>
      </c>
      <c r="G7768" t="str">
        <f t="shared" si="1212"/>
        <v>03</v>
      </c>
      <c r="H7768" t="str">
        <f t="shared" si="1213"/>
        <v>04</v>
      </c>
      <c r="I7768" t="str">
        <f t="shared" si="1214"/>
        <v>%1943-03-04%^^xsd:date</v>
      </c>
      <c r="J7768" t="str">
        <f t="shared" si="1215"/>
        <v>1945</v>
      </c>
      <c r="K7768" t="str">
        <f t="shared" si="1216"/>
        <v>12</v>
      </c>
      <c r="L7768" t="str">
        <f t="shared" si="1217"/>
        <v>20</v>
      </c>
      <c r="M7768" t="str">
        <f t="shared" si="1218"/>
        <v>%1945-20-20%^^xsd:date</v>
      </c>
      <c r="N7768" t="str">
        <f t="shared" si="1219"/>
        <v>:8776 a crs:CommonwealthOrganisation ; schema:name %RAAF No 86 Squadron% ; schema:startDate %1943-03-04%^^xsd:date ; schema:endDate %1945-20-20%^^xsd:date ; time:hasTime [ time:hasBeginning [ time:inXSDDate %1943-03-04%^^xsd:date ]  ] .</v>
      </c>
    </row>
    <row r="7769" spans="1:14" x14ac:dyDescent="0.15">
      <c r="A7769" s="1" t="s">
        <v>15576</v>
      </c>
      <c r="B7769" s="1" t="s">
        <v>15577</v>
      </c>
      <c r="C7769" s="1">
        <v>19450122</v>
      </c>
      <c r="D7769" s="1">
        <v>19460822</v>
      </c>
      <c r="E7769" t="str">
        <f t="shared" si="1210"/>
        <v>8777</v>
      </c>
      <c r="F7769" t="str">
        <f t="shared" si="1211"/>
        <v>1945</v>
      </c>
      <c r="G7769" t="str">
        <f t="shared" si="1212"/>
        <v>01</v>
      </c>
      <c r="H7769" t="str">
        <f t="shared" si="1213"/>
        <v>22</v>
      </c>
      <c r="I7769" t="str">
        <f t="shared" si="1214"/>
        <v>%1945-01-22%^^xsd:date</v>
      </c>
      <c r="J7769" t="str">
        <f t="shared" si="1215"/>
        <v>1946</v>
      </c>
      <c r="K7769" t="str">
        <f t="shared" si="1216"/>
        <v>08</v>
      </c>
      <c r="L7769" t="str">
        <f t="shared" si="1217"/>
        <v>22</v>
      </c>
      <c r="M7769" t="str">
        <f t="shared" si="1218"/>
        <v>%1946-22-22%^^xsd:date</v>
      </c>
      <c r="N7769" t="str">
        <f t="shared" si="1219"/>
        <v>:8777 a crs:CommonwealthOrganisation ; schema:name %RAAF Headquarters No 93 Squadron% ; schema:startDate %1945-01-22%^^xsd:date ; schema:endDate %1946-22-22%^^xsd:date ; time:hasTime [ time:hasBeginning [ time:inXSDDate %1945-01-22%^^xsd:date ]  ] .</v>
      </c>
    </row>
    <row r="7770" spans="1:14" x14ac:dyDescent="0.15">
      <c r="A7770" s="1" t="s">
        <v>15578</v>
      </c>
      <c r="B7770" s="1" t="s">
        <v>15579</v>
      </c>
      <c r="C7770" s="1">
        <v>19430510</v>
      </c>
      <c r="D7770" s="1">
        <v>19451028</v>
      </c>
      <c r="E7770" t="str">
        <f t="shared" si="1210"/>
        <v>8778</v>
      </c>
      <c r="F7770" t="str">
        <f t="shared" si="1211"/>
        <v>1943</v>
      </c>
      <c r="G7770" t="str">
        <f t="shared" si="1212"/>
        <v>05</v>
      </c>
      <c r="H7770" t="str">
        <f t="shared" si="1213"/>
        <v>10</v>
      </c>
      <c r="I7770" t="str">
        <f t="shared" si="1214"/>
        <v>%1943-05-10%^^xsd:date</v>
      </c>
      <c r="J7770" t="str">
        <f t="shared" si="1215"/>
        <v>1945</v>
      </c>
      <c r="K7770" t="str">
        <f t="shared" si="1216"/>
        <v>10</v>
      </c>
      <c r="L7770" t="str">
        <f t="shared" si="1217"/>
        <v>28</v>
      </c>
      <c r="M7770" t="str">
        <f t="shared" si="1218"/>
        <v>%1945-28-28%^^xsd:date</v>
      </c>
      <c r="N7770" t="str">
        <f t="shared" si="1219"/>
        <v>:8778 a crs:CommonwealthOrganisation ; schema:name %RAAF Headquarters No 107 Squadron% ; schema:startDate %1943-05-10%^^xsd:date ; schema:endDate %1945-28-28%^^xsd:date ; time:hasTime [ time:hasBeginning [ time:inXSDDate %1943-05-10%^^xsd:date ]  ] .</v>
      </c>
    </row>
    <row r="7771" spans="1:14" x14ac:dyDescent="0.15">
      <c r="A7771" s="1" t="s">
        <v>15580</v>
      </c>
      <c r="B7771" s="1" t="s">
        <v>15581</v>
      </c>
      <c r="C7771" s="1">
        <v>19421001</v>
      </c>
      <c r="D7771" s="1">
        <v>19431103</v>
      </c>
      <c r="E7771" t="str">
        <f t="shared" si="1210"/>
        <v>8779</v>
      </c>
      <c r="F7771" t="str">
        <f t="shared" si="1211"/>
        <v>1942</v>
      </c>
      <c r="G7771" t="str">
        <f t="shared" si="1212"/>
        <v>10</v>
      </c>
      <c r="H7771" t="str">
        <f t="shared" si="1213"/>
        <v>01</v>
      </c>
      <c r="I7771" t="str">
        <f t="shared" si="1214"/>
        <v>%1942-10-01%^^xsd:date</v>
      </c>
      <c r="J7771" t="str">
        <f t="shared" si="1215"/>
        <v>1943</v>
      </c>
      <c r="K7771" t="str">
        <f t="shared" si="1216"/>
        <v>11</v>
      </c>
      <c r="L7771" t="str">
        <f t="shared" si="1217"/>
        <v>03</v>
      </c>
      <c r="M7771" t="str">
        <f t="shared" si="1218"/>
        <v>%1943-03-03%^^xsd:date</v>
      </c>
      <c r="N7771" t="str">
        <f t="shared" si="1219"/>
        <v>:8779 a crs:CommonwealthOrganisation ; schema:name %RAAF Headquarters No 1 Rescue and Communications Squadron [Papua New Guinea]% ; schema:startDate %1942-10-01%^^xsd:date ; schema:endDate %1943-03-03%^^xsd:date ; time:hasTime [ time:hasBeginning [ time:inXSDDate %1942-10-01%^^xsd:date ]  ] .</v>
      </c>
    </row>
    <row r="7772" spans="1:14" x14ac:dyDescent="0.15">
      <c r="A7772" s="1" t="s">
        <v>15582</v>
      </c>
      <c r="B7772" s="1" t="s">
        <v>15583</v>
      </c>
      <c r="C7772" s="1">
        <v>19200101</v>
      </c>
      <c r="D7772" s="1">
        <v>19761005</v>
      </c>
      <c r="E7772" t="str">
        <f t="shared" si="1210"/>
        <v>0878</v>
      </c>
      <c r="F7772" t="str">
        <f t="shared" si="1211"/>
        <v>1920</v>
      </c>
      <c r="G7772" t="str">
        <f t="shared" si="1212"/>
        <v>01</v>
      </c>
      <c r="H7772" t="str">
        <f t="shared" si="1213"/>
        <v>01</v>
      </c>
      <c r="I7772" t="str">
        <f t="shared" si="1214"/>
        <v>%1920-01-01%^^xsd:date</v>
      </c>
      <c r="J7772" t="str">
        <f t="shared" si="1215"/>
        <v>1976</v>
      </c>
      <c r="K7772" t="str">
        <f t="shared" si="1216"/>
        <v>10</v>
      </c>
      <c r="L7772" t="str">
        <f t="shared" si="1217"/>
        <v>05</v>
      </c>
      <c r="M7772" t="str">
        <f t="shared" si="1218"/>
        <v>%1976-05-05%^^xsd:date</v>
      </c>
      <c r="N7772" t="str">
        <f t="shared" si="1219"/>
        <v>:0878 a crs:CommonwealthOrganisation ; schema:name %Deputy Commissioner of Repatriation, Tasmania% ; schema:startDate %1920-01-01%^^xsd:date ; schema:endDate %1976-05-05%^^xsd:date ; time:hasTime [ time:hasBeginning [ time:inXSDDate %1920-01-01%^^xsd:date ]  ] .</v>
      </c>
    </row>
    <row r="7773" spans="1:14" x14ac:dyDescent="0.15">
      <c r="A7773" s="1" t="s">
        <v>15584</v>
      </c>
      <c r="B7773" s="1" t="s">
        <v>15585</v>
      </c>
      <c r="C7773" s="1">
        <v>19990610</v>
      </c>
      <c r="D7773" s="1">
        <v>20010511</v>
      </c>
      <c r="E7773" t="str">
        <f t="shared" si="1210"/>
        <v>8780</v>
      </c>
      <c r="F7773" t="str">
        <f t="shared" si="1211"/>
        <v>1999</v>
      </c>
      <c r="G7773" t="str">
        <f t="shared" si="1212"/>
        <v>06</v>
      </c>
      <c r="H7773" t="str">
        <f t="shared" si="1213"/>
        <v>10</v>
      </c>
      <c r="I7773" t="str">
        <f t="shared" si="1214"/>
        <v>%1999-06-10%^^xsd:date</v>
      </c>
      <c r="J7773" t="str">
        <f t="shared" si="1215"/>
        <v>2001</v>
      </c>
      <c r="K7773" t="str">
        <f t="shared" si="1216"/>
        <v>05</v>
      </c>
      <c r="L7773" t="str">
        <f t="shared" si="1217"/>
        <v>11</v>
      </c>
      <c r="M7773" t="str">
        <f t="shared" si="1218"/>
        <v>%2001-11-11%^^xsd:date</v>
      </c>
      <c r="N7773" t="str">
        <f t="shared" si="1219"/>
        <v>:8780 a crs:CommonwealthOrganisation ; schema:name %HMAS JERVIS BAY [II]% ; schema:startDate %1999-06-10%^^xsd:date ; schema:endDate %2001-11-11%^^xsd:date ; time:hasTime [ time:hasBeginning [ time:inXSDDate %1999-06-10%^^xsd:date ]  ] .</v>
      </c>
    </row>
    <row r="7774" spans="1:14" x14ac:dyDescent="0.15">
      <c r="A7774" s="1" t="s">
        <v>15586</v>
      </c>
      <c r="B7774" s="1" t="s">
        <v>15587</v>
      </c>
      <c r="C7774" s="1">
        <v>19410216</v>
      </c>
      <c r="D7774" s="1">
        <v>19450820</v>
      </c>
      <c r="E7774" t="str">
        <f t="shared" si="1210"/>
        <v>8781</v>
      </c>
      <c r="F7774" t="str">
        <f t="shared" si="1211"/>
        <v>1941</v>
      </c>
      <c r="G7774" t="str">
        <f t="shared" si="1212"/>
        <v>02</v>
      </c>
      <c r="H7774" t="str">
        <f t="shared" si="1213"/>
        <v>16</v>
      </c>
      <c r="I7774" t="str">
        <f t="shared" si="1214"/>
        <v>%1941-02-16%^^xsd:date</v>
      </c>
      <c r="J7774" t="str">
        <f t="shared" si="1215"/>
        <v>1945</v>
      </c>
      <c r="K7774" t="str">
        <f t="shared" si="1216"/>
        <v>08</v>
      </c>
      <c r="L7774" t="str">
        <f t="shared" si="1217"/>
        <v>20</v>
      </c>
      <c r="M7774" t="str">
        <f t="shared" si="1218"/>
        <v>%1945-20-20%^^xsd:date</v>
      </c>
      <c r="N7774" t="str">
        <f t="shared" si="1219"/>
        <v>:8781 a crs:CommonwealthOrganisation ; schema:name %RAAF No 450 Squadron% ; schema:startDate %1941-02-16%^^xsd:date ; schema:endDate %1945-20-20%^^xsd:date ; time:hasTime [ time:hasBeginning [ time:inXSDDate %1941-02-16%^^xsd:date ]  ] .</v>
      </c>
    </row>
    <row r="7775" spans="1:14" x14ac:dyDescent="0.15">
      <c r="A7775" s="1" t="s">
        <v>15588</v>
      </c>
      <c r="B7775" s="1" t="s">
        <v>15589</v>
      </c>
      <c r="C7775" s="1">
        <v>19410616</v>
      </c>
      <c r="D7775" s="1">
        <v>19451107</v>
      </c>
      <c r="E7775" t="str">
        <f t="shared" si="1210"/>
        <v>8782</v>
      </c>
      <c r="F7775" t="str">
        <f t="shared" si="1211"/>
        <v>1941</v>
      </c>
      <c r="G7775" t="str">
        <f t="shared" si="1212"/>
        <v>06</v>
      </c>
      <c r="H7775" t="str">
        <f t="shared" si="1213"/>
        <v>16</v>
      </c>
      <c r="I7775" t="str">
        <f t="shared" si="1214"/>
        <v>%1941-06-16%^^xsd:date</v>
      </c>
      <c r="J7775" t="str">
        <f t="shared" si="1215"/>
        <v>1945</v>
      </c>
      <c r="K7775" t="str">
        <f t="shared" si="1216"/>
        <v>11</v>
      </c>
      <c r="L7775" t="str">
        <f t="shared" si="1217"/>
        <v>07</v>
      </c>
      <c r="M7775" t="str">
        <f t="shared" si="1218"/>
        <v>%1945-07-07%^^xsd:date</v>
      </c>
      <c r="N7775" t="str">
        <f t="shared" si="1219"/>
        <v>:8782 a crs:CommonwealthOrganisation ; schema:name %RAAF Headquarters No 457 Squadron% ; schema:startDate %1941-06-16%^^xsd:date ; schema:endDate %1945-07-07%^^xsd:date ; time:hasTime [ time:hasBeginning [ time:inXSDDate %1941-06-16%^^xsd:date ]  ] .</v>
      </c>
    </row>
    <row r="7776" spans="1:14" x14ac:dyDescent="0.15">
      <c r="A7776" s="1" t="s">
        <v>15590</v>
      </c>
      <c r="B7776" s="1" t="s">
        <v>15591</v>
      </c>
      <c r="C7776" s="1">
        <v>19420906</v>
      </c>
      <c r="D7776" s="1">
        <v>19450924</v>
      </c>
      <c r="E7776" t="str">
        <f t="shared" si="1210"/>
        <v>8783</v>
      </c>
      <c r="F7776" t="str">
        <f t="shared" si="1211"/>
        <v>1942</v>
      </c>
      <c r="G7776" t="str">
        <f t="shared" si="1212"/>
        <v>09</v>
      </c>
      <c r="H7776" t="str">
        <f t="shared" si="1213"/>
        <v>06</v>
      </c>
      <c r="I7776" t="str">
        <f t="shared" si="1214"/>
        <v>%1942-09-06%^^xsd:date</v>
      </c>
      <c r="J7776" t="str">
        <f t="shared" si="1215"/>
        <v>1945</v>
      </c>
      <c r="K7776" t="str">
        <f t="shared" si="1216"/>
        <v>09</v>
      </c>
      <c r="L7776" t="str">
        <f t="shared" si="1217"/>
        <v>24</v>
      </c>
      <c r="M7776" t="str">
        <f t="shared" si="1218"/>
        <v>%1945-24-24%^^xsd:date</v>
      </c>
      <c r="N7776" t="str">
        <f t="shared" si="1219"/>
        <v>:8783 a crs:CommonwealthOrganisation ; schema:name %RAAF No 462 Squadron% ; schema:startDate %1942-09-06%^^xsd:date ; schema:endDate %1945-24-24%^^xsd:date ; time:hasTime [ time:hasBeginning [ time:inXSDDate %1942-09-06%^^xsd:date ]  ] .</v>
      </c>
    </row>
    <row r="7777" spans="1:14" x14ac:dyDescent="0.15">
      <c r="A7777" s="1" t="s">
        <v>15592</v>
      </c>
      <c r="B7777" s="1" t="s">
        <v>15593</v>
      </c>
      <c r="C7777" s="1">
        <v>19431215</v>
      </c>
      <c r="D7777" s="1">
        <v>19451031</v>
      </c>
      <c r="E7777" t="str">
        <f t="shared" si="1210"/>
        <v>8784</v>
      </c>
      <c r="F7777" t="str">
        <f t="shared" si="1211"/>
        <v>1943</v>
      </c>
      <c r="G7777" t="str">
        <f t="shared" si="1212"/>
        <v>12</v>
      </c>
      <c r="H7777" t="str">
        <f t="shared" si="1213"/>
        <v>15</v>
      </c>
      <c r="I7777" t="str">
        <f t="shared" si="1214"/>
        <v>%1943-12-15%^^xsd:date</v>
      </c>
      <c r="J7777" t="str">
        <f t="shared" si="1215"/>
        <v>1945</v>
      </c>
      <c r="K7777" t="str">
        <f t="shared" si="1216"/>
        <v>10</v>
      </c>
      <c r="L7777" t="str">
        <f t="shared" si="1217"/>
        <v>31</v>
      </c>
      <c r="M7777" t="str">
        <f t="shared" si="1218"/>
        <v>%1945-31-31%^^xsd:date</v>
      </c>
      <c r="N7777" t="str">
        <f t="shared" si="1219"/>
        <v>:8784 a crs:CommonwealthOrganisation ; schema:name %No 548 (RAF) Squadron% ; schema:startDate %1943-12-15%^^xsd:date ; schema:endDate %1945-31-31%^^xsd:date ; time:hasTime [ time:hasBeginning [ time:inXSDDate %1943-12-15%^^xsd:date ]  ] .</v>
      </c>
    </row>
    <row r="7778" spans="1:14" x14ac:dyDescent="0.15">
      <c r="A7778" s="1" t="s">
        <v>15594</v>
      </c>
      <c r="B7778" s="1" t="s">
        <v>15595</v>
      </c>
      <c r="C7778" s="1">
        <v>19441002</v>
      </c>
      <c r="D7778" s="1">
        <v>19451207</v>
      </c>
      <c r="E7778" t="str">
        <f t="shared" si="1210"/>
        <v>8785</v>
      </c>
      <c r="F7778" t="str">
        <f t="shared" si="1211"/>
        <v>1944</v>
      </c>
      <c r="G7778" t="str">
        <f t="shared" si="1212"/>
        <v>10</v>
      </c>
      <c r="H7778" t="str">
        <f t="shared" si="1213"/>
        <v>02</v>
      </c>
      <c r="I7778" t="str">
        <f t="shared" si="1214"/>
        <v>%1944-10-02%^^xsd:date</v>
      </c>
      <c r="J7778" t="str">
        <f t="shared" si="1215"/>
        <v>1945</v>
      </c>
      <c r="K7778" t="str">
        <f t="shared" si="1216"/>
        <v>12</v>
      </c>
      <c r="L7778" t="str">
        <f t="shared" si="1217"/>
        <v>07</v>
      </c>
      <c r="M7778" t="str">
        <f t="shared" si="1218"/>
        <v>%1945-07-07%^^xsd:date</v>
      </c>
      <c r="N7778" t="str">
        <f t="shared" si="1219"/>
        <v>:8785 a crs:CommonwealthOrganisation ; schema:name %RAAF No 17 Air Observation Post Flight% ; schema:startDate %1944-10-02%^^xsd:date ; schema:endDate %1945-07-07%^^xsd:date ; time:hasTime [ time:hasBeginning [ time:inXSDDate %1944-10-02%^^xsd:date ]  ] .</v>
      </c>
    </row>
    <row r="7779" spans="1:14" x14ac:dyDescent="0.15">
      <c r="A7779" s="1" t="s">
        <v>15596</v>
      </c>
      <c r="B7779" s="1" t="s">
        <v>15597</v>
      </c>
      <c r="C7779" s="1">
        <v>19421001</v>
      </c>
      <c r="D7779" s="1">
        <v>19451119</v>
      </c>
      <c r="E7779" t="str">
        <f t="shared" si="1210"/>
        <v>8786</v>
      </c>
      <c r="F7779" t="str">
        <f t="shared" si="1211"/>
        <v>1942</v>
      </c>
      <c r="G7779" t="str">
        <f t="shared" si="1212"/>
        <v>10</v>
      </c>
      <c r="H7779" t="str">
        <f t="shared" si="1213"/>
        <v>01</v>
      </c>
      <c r="I7779" t="str">
        <f t="shared" si="1214"/>
        <v>%1942-10-01%^^xsd:date</v>
      </c>
      <c r="J7779" t="str">
        <f t="shared" si="1215"/>
        <v>1945</v>
      </c>
      <c r="K7779" t="str">
        <f t="shared" si="1216"/>
        <v>11</v>
      </c>
      <c r="L7779" t="str">
        <f t="shared" si="1217"/>
        <v>19</v>
      </c>
      <c r="M7779" t="str">
        <f t="shared" si="1218"/>
        <v>%1945-19-19%^^xsd:date</v>
      </c>
      <c r="N7779" t="str">
        <f t="shared" si="1219"/>
        <v>:8786 a crs:CommonwealthOrganisation ; schema:name %RAAF No 2 Airfield Defence Squadron [I]% ; schema:startDate %1942-10-01%^^xsd:date ; schema:endDate %1945-19-19%^^xsd:date ; time:hasTime [ time:hasBeginning [ time:inXSDDate %1942-10-01%^^xsd:date ]  ] .</v>
      </c>
    </row>
    <row r="7780" spans="1:14" x14ac:dyDescent="0.15">
      <c r="A7780" s="1" t="s">
        <v>15598</v>
      </c>
      <c r="B7780" s="1" t="s">
        <v>15599</v>
      </c>
      <c r="C7780" s="1">
        <v>19450404</v>
      </c>
      <c r="D7780" s="1">
        <v>19470704</v>
      </c>
      <c r="E7780" t="str">
        <f t="shared" si="1210"/>
        <v>8787</v>
      </c>
      <c r="F7780" t="str">
        <f t="shared" si="1211"/>
        <v>1945</v>
      </c>
      <c r="G7780" t="str">
        <f t="shared" si="1212"/>
        <v>04</v>
      </c>
      <c r="H7780" t="str">
        <f t="shared" si="1213"/>
        <v>04</v>
      </c>
      <c r="I7780" t="str">
        <f t="shared" si="1214"/>
        <v>%1945-04-04%^^xsd:date</v>
      </c>
      <c r="J7780" t="str">
        <f t="shared" si="1215"/>
        <v>1947</v>
      </c>
      <c r="K7780" t="str">
        <f t="shared" si="1216"/>
        <v>07</v>
      </c>
      <c r="L7780" t="str">
        <f t="shared" si="1217"/>
        <v>04</v>
      </c>
      <c r="M7780" t="str">
        <f t="shared" si="1218"/>
        <v>%1947-04-04%^^xsd:date</v>
      </c>
      <c r="N7780" t="str">
        <f t="shared" si="1219"/>
        <v>:8787 a crs:CommonwealthOrganisation ; schema:name %Governor General's Communications Flight% ; schema:startDate %1945-04-04%^^xsd:date ; schema:endDate %1947-04-04%^^xsd:date ; time:hasTime [ time:hasBeginning [ time:inXSDDate %1945-04-04%^^xsd:date ]  ] .</v>
      </c>
    </row>
    <row r="7781" spans="1:14" x14ac:dyDescent="0.15">
      <c r="A7781" s="1" t="s">
        <v>15600</v>
      </c>
      <c r="B7781" s="1" t="s">
        <v>15601</v>
      </c>
      <c r="C7781" s="1">
        <v>19780301</v>
      </c>
      <c r="D7781" s="1">
        <v>19900305</v>
      </c>
      <c r="E7781" t="str">
        <f t="shared" si="1210"/>
        <v>8788</v>
      </c>
      <c r="F7781" t="str">
        <f t="shared" si="1211"/>
        <v>1978</v>
      </c>
      <c r="G7781" t="str">
        <f t="shared" si="1212"/>
        <v>03</v>
      </c>
      <c r="H7781" t="str">
        <f t="shared" si="1213"/>
        <v>01</v>
      </c>
      <c r="I7781" t="str">
        <f t="shared" si="1214"/>
        <v>%1978-03-01%^^xsd:date</v>
      </c>
      <c r="J7781" t="str">
        <f t="shared" si="1215"/>
        <v>1990</v>
      </c>
      <c r="K7781" t="str">
        <f t="shared" si="1216"/>
        <v>03</v>
      </c>
      <c r="L7781" t="str">
        <f t="shared" si="1217"/>
        <v>05</v>
      </c>
      <c r="M7781" t="str">
        <f t="shared" si="1218"/>
        <v>%1990-05-05%^^xsd:date</v>
      </c>
      <c r="N7781" t="str">
        <f t="shared" si="1219"/>
        <v>:8788 a crs:CommonwealthOrganisation ; schema:name %Department of Aboriginal Affairs, Area Office, Queanbeyan% ; schema:startDate %1978-03-01%^^xsd:date ; schema:endDate %1990-05-05%^^xsd:date ; time:hasTime [ time:hasBeginning [ time:inXSDDate %1978-03-01%^^xsd:date ]  ] .</v>
      </c>
    </row>
    <row r="7782" spans="1:14" x14ac:dyDescent="0.15">
      <c r="A7782" s="1" t="s">
        <v>15602</v>
      </c>
      <c r="B7782" s="1" t="s">
        <v>15603</v>
      </c>
      <c r="C7782" s="1">
        <v>19200701</v>
      </c>
      <c r="D7782" s="1">
        <v>19761005</v>
      </c>
      <c r="E7782" t="str">
        <f t="shared" si="1210"/>
        <v>0879</v>
      </c>
      <c r="F7782" t="str">
        <f t="shared" si="1211"/>
        <v>1920</v>
      </c>
      <c r="G7782" t="str">
        <f t="shared" si="1212"/>
        <v>07</v>
      </c>
      <c r="H7782" t="str">
        <f t="shared" si="1213"/>
        <v>01</v>
      </c>
      <c r="I7782" t="str">
        <f t="shared" si="1214"/>
        <v>%1920-07-01%^^xsd:date</v>
      </c>
      <c r="J7782" t="str">
        <f t="shared" si="1215"/>
        <v>1976</v>
      </c>
      <c r="K7782" t="str">
        <f t="shared" si="1216"/>
        <v>10</v>
      </c>
      <c r="L7782" t="str">
        <f t="shared" si="1217"/>
        <v>05</v>
      </c>
      <c r="M7782" t="str">
        <f t="shared" si="1218"/>
        <v>%1976-05-05%^^xsd:date</v>
      </c>
      <c r="N7782" t="str">
        <f t="shared" si="1219"/>
        <v>:0879 a crs:CommonwealthOrganisation ; schema:name %Deputy Commissioner for Repatriation, Victoria% ; schema:startDate %1920-07-01%^^xsd:date ; schema:endDate %1976-05-05%^^xsd:date ; time:hasTime [ time:hasBeginning [ time:inXSDDate %1920-07-01%^^xsd:date ]  ] .</v>
      </c>
    </row>
    <row r="7783" spans="1:14" x14ac:dyDescent="0.15">
      <c r="A7783" s="1" t="s">
        <v>15604</v>
      </c>
      <c r="B7783" s="1" t="s">
        <v>15605</v>
      </c>
      <c r="C7783" s="1">
        <v>19400301</v>
      </c>
      <c r="D7783" s="1">
        <v>19421228</v>
      </c>
      <c r="E7783" t="str">
        <f t="shared" si="1210"/>
        <v>8790</v>
      </c>
      <c r="F7783" t="str">
        <f t="shared" si="1211"/>
        <v>1940</v>
      </c>
      <c r="G7783" t="str">
        <f t="shared" si="1212"/>
        <v>03</v>
      </c>
      <c r="H7783" t="str">
        <f t="shared" si="1213"/>
        <v>01</v>
      </c>
      <c r="I7783" t="str">
        <f t="shared" si="1214"/>
        <v>%1940-03-01%^^xsd:date</v>
      </c>
      <c r="J7783" t="str">
        <f t="shared" si="1215"/>
        <v>1942</v>
      </c>
      <c r="K7783" t="str">
        <f t="shared" si="1216"/>
        <v>12</v>
      </c>
      <c r="L7783" t="str">
        <f t="shared" si="1217"/>
        <v>28</v>
      </c>
      <c r="M7783" t="str">
        <f t="shared" si="1218"/>
        <v>%1942-28-28%^^xsd:date</v>
      </c>
      <c r="N7783" t="str">
        <f t="shared" si="1219"/>
        <v>:8790 a crs:CommonwealthOrganisation ; schema:name %RAAF Seaplane Training Flight - Rathmines% ; schema:startDate %1940-03-01%^^xsd:date ; schema:endDate %1942-28-28%^^xsd:date ; time:hasTime [ time:hasBeginning [ time:inXSDDate %1940-03-01%^^xsd:date ]  ] .</v>
      </c>
    </row>
    <row r="7784" spans="1:14" x14ac:dyDescent="0.15">
      <c r="A7784" s="1" t="s">
        <v>15606</v>
      </c>
      <c r="B7784" s="1" t="s">
        <v>15607</v>
      </c>
      <c r="C7784" s="1">
        <v>19990710</v>
      </c>
      <c r="E7784" t="str">
        <f t="shared" si="1210"/>
        <v>8792</v>
      </c>
      <c r="F7784" t="str">
        <f t="shared" si="1211"/>
        <v>1999</v>
      </c>
      <c r="G7784" t="str">
        <f t="shared" si="1212"/>
        <v>07</v>
      </c>
      <c r="H7784" t="str">
        <f t="shared" si="1213"/>
        <v>10</v>
      </c>
      <c r="I7784" t="str">
        <f t="shared" si="1214"/>
        <v>%1999-07-10%^^xsd:date</v>
      </c>
      <c r="J7784" t="str">
        <f t="shared" si="1215"/>
        <v/>
      </c>
      <c r="K7784" t="str">
        <f t="shared" si="1216"/>
        <v/>
      </c>
      <c r="L7784" t="str">
        <f t="shared" si="1217"/>
        <v/>
      </c>
      <c r="M7784" t="str">
        <f t="shared" si="1218"/>
        <v/>
      </c>
      <c r="N7784" t="str">
        <f t="shared" si="1219"/>
        <v>:8792 a crs:CommonwealthOrganisation ; schema:name %HMAS WALLER% ; schema:startDate %1999-07-10%^^xsd:date ; time:hasTime [ time:hasBeginning [ time:inXSDDate %1999-07-10%^^xsd:date ]  ] .</v>
      </c>
    </row>
    <row r="7785" spans="1:14" x14ac:dyDescent="0.15">
      <c r="A7785" s="1" t="s">
        <v>15608</v>
      </c>
      <c r="B7785" s="1" t="s">
        <v>15609</v>
      </c>
      <c r="C7785" s="1">
        <v>19470000</v>
      </c>
      <c r="D7785" s="1">
        <v>19679999</v>
      </c>
      <c r="E7785" t="str">
        <f t="shared" si="1210"/>
        <v>8794</v>
      </c>
      <c r="F7785" t="str">
        <f t="shared" si="1211"/>
        <v>1947</v>
      </c>
      <c r="G7785" t="str">
        <f t="shared" si="1212"/>
        <v>00</v>
      </c>
      <c r="H7785" t="str">
        <f t="shared" si="1213"/>
        <v>00</v>
      </c>
      <c r="I7785" t="str">
        <f t="shared" si="1214"/>
        <v>%1947%^^xsd:gYear</v>
      </c>
      <c r="J7785" t="str">
        <f t="shared" si="1215"/>
        <v>1967</v>
      </c>
      <c r="K7785" t="str">
        <f t="shared" si="1216"/>
        <v>99</v>
      </c>
      <c r="L7785" t="str">
        <f t="shared" si="1217"/>
        <v>99</v>
      </c>
      <c r="M7785" t="str">
        <f t="shared" si="1218"/>
        <v>%1967%^^xsd:gYear</v>
      </c>
      <c r="N7785" t="str">
        <f t="shared" si="1219"/>
        <v>:8794 a crs:CommonwealthOrganisation ; schema:name %1 Air Trials Unit% ; schema:startDate %1947%^^xsd:gYear ; schema:endDate %1967%^^xsd:gYear ; time:hasTime [ time:hasBeginning [ time:inXSDDate %1947%^^xsd:gYear ]  ] .</v>
      </c>
    </row>
    <row r="7786" spans="1:14" x14ac:dyDescent="0.15">
      <c r="A7786" s="1" t="s">
        <v>15610</v>
      </c>
      <c r="B7786" s="1" t="s">
        <v>15611</v>
      </c>
      <c r="C7786" s="1">
        <v>19450000</v>
      </c>
      <c r="D7786" s="1">
        <v>19509999</v>
      </c>
      <c r="E7786" t="str">
        <f t="shared" si="1210"/>
        <v>8795</v>
      </c>
      <c r="F7786" t="str">
        <f t="shared" si="1211"/>
        <v>1945</v>
      </c>
      <c r="G7786" t="str">
        <f t="shared" si="1212"/>
        <v>00</v>
      </c>
      <c r="H7786" t="str">
        <f t="shared" si="1213"/>
        <v>00</v>
      </c>
      <c r="I7786" t="str">
        <f t="shared" si="1214"/>
        <v>%1945%^^xsd:gYear</v>
      </c>
      <c r="J7786" t="str">
        <f t="shared" si="1215"/>
        <v>1950</v>
      </c>
      <c r="K7786" t="str">
        <f t="shared" si="1216"/>
        <v>99</v>
      </c>
      <c r="L7786" t="str">
        <f t="shared" si="1217"/>
        <v>99</v>
      </c>
      <c r="M7786" t="str">
        <f t="shared" si="1218"/>
        <v>%1950%^^xsd:gYear</v>
      </c>
      <c r="N7786" t="str">
        <f t="shared" si="1219"/>
        <v>:8795 a crs:CommonwealthOrganisation ; schema:name %Test Unit, Albury% ; schema:startDate %1945%^^xsd:gYear ; schema:endDate %1950%^^xsd:gYear ; time:hasTime [ time:hasBeginning [ time:inXSDDate %1945%^^xsd:gYear ]  ] .</v>
      </c>
    </row>
    <row r="7787" spans="1:14" x14ac:dyDescent="0.15">
      <c r="A7787" s="1" t="s">
        <v>15612</v>
      </c>
      <c r="B7787" s="1" t="s">
        <v>15613</v>
      </c>
      <c r="C7787" s="1">
        <v>19970701</v>
      </c>
      <c r="E7787" t="str">
        <f t="shared" si="1210"/>
        <v>8797</v>
      </c>
      <c r="F7787" t="str">
        <f t="shared" si="1211"/>
        <v>1997</v>
      </c>
      <c r="G7787" t="str">
        <f t="shared" si="1212"/>
        <v>07</v>
      </c>
      <c r="H7787" t="str">
        <f t="shared" si="1213"/>
        <v>01</v>
      </c>
      <c r="I7787" t="str">
        <f t="shared" si="1214"/>
        <v>%1997-07-01%^^xsd:date</v>
      </c>
      <c r="J7787" t="str">
        <f t="shared" si="1215"/>
        <v/>
      </c>
      <c r="K7787" t="str">
        <f t="shared" si="1216"/>
        <v/>
      </c>
      <c r="L7787" t="str">
        <f t="shared" si="1217"/>
        <v/>
      </c>
      <c r="M7787" t="str">
        <f t="shared" si="1218"/>
        <v/>
      </c>
      <c r="N7787" t="str">
        <f t="shared" si="1219"/>
        <v>:8797 a crs:CommonwealthOrganisation ; schema:name %Health Services Australia Limited, Western Australia% ; schema:startDate %1997-07-01%^^xsd:date ; time:hasTime [ time:hasBeginning [ time:inXSDDate %1997-07-01%^^xsd:date ]  ] .</v>
      </c>
    </row>
    <row r="7788" spans="1:14" x14ac:dyDescent="0.15">
      <c r="A7788" s="1" t="s">
        <v>15614</v>
      </c>
      <c r="B7788" s="1" t="s">
        <v>15615</v>
      </c>
      <c r="C7788" s="1">
        <v>19910201</v>
      </c>
      <c r="D7788" s="1">
        <v>20000131</v>
      </c>
      <c r="E7788" t="str">
        <f t="shared" si="1210"/>
        <v>8799</v>
      </c>
      <c r="F7788" t="str">
        <f t="shared" si="1211"/>
        <v>1991</v>
      </c>
      <c r="G7788" t="str">
        <f t="shared" si="1212"/>
        <v>02</v>
      </c>
      <c r="H7788" t="str">
        <f t="shared" si="1213"/>
        <v>01</v>
      </c>
      <c r="I7788" t="str">
        <f t="shared" si="1214"/>
        <v>%1991-02-01%^^xsd:date</v>
      </c>
      <c r="J7788" t="str">
        <f t="shared" si="1215"/>
        <v>2000</v>
      </c>
      <c r="K7788" t="str">
        <f t="shared" si="1216"/>
        <v>01</v>
      </c>
      <c r="L7788" t="str">
        <f t="shared" si="1217"/>
        <v>31</v>
      </c>
      <c r="M7788" t="str">
        <f t="shared" si="1218"/>
        <v>%2000-31-31%^^xsd:date</v>
      </c>
      <c r="N7788" t="str">
        <f t="shared" si="1219"/>
        <v>:8799 a crs:CommonwealthOrganisation ; schema:name %Removals Australia, National Office% ; schema:startDate %1991-02-01%^^xsd:date ; schema:endDate %2000-31-31%^^xsd:date ; time:hasTime [ time:hasBeginning [ time:inXSDDate %1991-02-01%^^xsd:date ]  ] .</v>
      </c>
    </row>
    <row r="7789" spans="1:14" x14ac:dyDescent="0.15">
      <c r="A7789" s="1" t="s">
        <v>15616</v>
      </c>
      <c r="B7789" s="1" t="s">
        <v>15617</v>
      </c>
      <c r="C7789" s="1">
        <v>19050112</v>
      </c>
      <c r="D7789" s="1">
        <v>19760209</v>
      </c>
      <c r="E7789" t="str">
        <f t="shared" si="1210"/>
        <v>0088</v>
      </c>
      <c r="F7789" t="str">
        <f t="shared" si="1211"/>
        <v>1905</v>
      </c>
      <c r="G7789" t="str">
        <f t="shared" si="1212"/>
        <v>01</v>
      </c>
      <c r="H7789" t="str">
        <f t="shared" si="1213"/>
        <v>12</v>
      </c>
      <c r="I7789" t="str">
        <f t="shared" si="1214"/>
        <v>%1905-01-12%^^xsd:date</v>
      </c>
      <c r="J7789" t="str">
        <f t="shared" si="1215"/>
        <v>1976</v>
      </c>
      <c r="K7789" t="str">
        <f t="shared" si="1216"/>
        <v>02</v>
      </c>
      <c r="L7789" t="str">
        <f t="shared" si="1217"/>
        <v>09</v>
      </c>
      <c r="M7789" t="str">
        <f t="shared" si="1218"/>
        <v>%1976-09-09%^^xsd:date</v>
      </c>
      <c r="N7789" t="str">
        <f t="shared" si="1219"/>
        <v>:0088 a crs:CommonwealthOrganisation ; schema:name %Naval Board (also known as Naval Board of Administration)% ; schema:startDate %1905-01-12%^^xsd:date ; schema:endDate %1976-09-09%^^xsd:date ; time:hasTime [ time:hasBeginning [ time:inXSDDate %1905-01-12%^^xsd:date ]  ] .</v>
      </c>
    </row>
    <row r="7790" spans="1:14" x14ac:dyDescent="0.15">
      <c r="A7790" s="1" t="s">
        <v>15618</v>
      </c>
      <c r="B7790" s="1" t="s">
        <v>15619</v>
      </c>
      <c r="C7790" s="1">
        <v>19200701</v>
      </c>
      <c r="D7790" s="1">
        <v>19761005</v>
      </c>
      <c r="E7790" t="str">
        <f t="shared" si="1210"/>
        <v>0880</v>
      </c>
      <c r="F7790" t="str">
        <f t="shared" si="1211"/>
        <v>1920</v>
      </c>
      <c r="G7790" t="str">
        <f t="shared" si="1212"/>
        <v>07</v>
      </c>
      <c r="H7790" t="str">
        <f t="shared" si="1213"/>
        <v>01</v>
      </c>
      <c r="I7790" t="str">
        <f t="shared" si="1214"/>
        <v>%1920-07-01%^^xsd:date</v>
      </c>
      <c r="J7790" t="str">
        <f t="shared" si="1215"/>
        <v>1976</v>
      </c>
      <c r="K7790" t="str">
        <f t="shared" si="1216"/>
        <v>10</v>
      </c>
      <c r="L7790" t="str">
        <f t="shared" si="1217"/>
        <v>05</v>
      </c>
      <c r="M7790" t="str">
        <f t="shared" si="1218"/>
        <v>%1976-05-05%^^xsd:date</v>
      </c>
      <c r="N7790" t="str">
        <f t="shared" si="1219"/>
        <v>:0880 a crs:CommonwealthOrganisation ; schema:name %Deputy Commissioner of Repatriation, Western Australia% ; schema:startDate %1920-07-01%^^xsd:date ; schema:endDate %1976-05-05%^^xsd:date ; time:hasTime [ time:hasBeginning [ time:inXSDDate %1920-07-01%^^xsd:date ]  ] .</v>
      </c>
    </row>
    <row r="7791" spans="1:14" x14ac:dyDescent="0.15">
      <c r="A7791" s="1" t="s">
        <v>15620</v>
      </c>
      <c r="B7791" s="1" t="s">
        <v>15621</v>
      </c>
      <c r="C7791" s="1">
        <v>19910201</v>
      </c>
      <c r="D7791" s="1">
        <v>20000131</v>
      </c>
      <c r="E7791" t="str">
        <f t="shared" si="1210"/>
        <v>8800</v>
      </c>
      <c r="F7791" t="str">
        <f t="shared" si="1211"/>
        <v>1991</v>
      </c>
      <c r="G7791" t="str">
        <f t="shared" si="1212"/>
        <v>02</v>
      </c>
      <c r="H7791" t="str">
        <f t="shared" si="1213"/>
        <v>01</v>
      </c>
      <c r="I7791" t="str">
        <f t="shared" si="1214"/>
        <v>%1991-02-01%^^xsd:date</v>
      </c>
      <c r="J7791" t="str">
        <f t="shared" si="1215"/>
        <v>2000</v>
      </c>
      <c r="K7791" t="str">
        <f t="shared" si="1216"/>
        <v>01</v>
      </c>
      <c r="L7791" t="str">
        <f t="shared" si="1217"/>
        <v>31</v>
      </c>
      <c r="M7791" t="str">
        <f t="shared" si="1218"/>
        <v>%2000-31-31%^^xsd:date</v>
      </c>
      <c r="N7791" t="str">
        <f t="shared" si="1219"/>
        <v>:8800 a crs:CommonwealthOrganisation ; schema:name %Removals Australia, Regional Office,  Australian Capital Territory% ; schema:startDate %1991-02-01%^^xsd:date ; schema:endDate %2000-31-31%^^xsd:date ; time:hasTime [ time:hasBeginning [ time:inXSDDate %1991-02-01%^^xsd:date ]  ] .</v>
      </c>
    </row>
    <row r="7792" spans="1:14" x14ac:dyDescent="0.15">
      <c r="A7792" s="1" t="s">
        <v>15622</v>
      </c>
      <c r="B7792" s="1" t="s">
        <v>15623</v>
      </c>
      <c r="C7792" s="1">
        <v>19980202</v>
      </c>
      <c r="D7792" s="1">
        <v>19980213</v>
      </c>
      <c r="E7792" t="str">
        <f t="shared" si="1210"/>
        <v>8801</v>
      </c>
      <c r="F7792" t="str">
        <f t="shared" si="1211"/>
        <v>1998</v>
      </c>
      <c r="G7792" t="str">
        <f t="shared" si="1212"/>
        <v>02</v>
      </c>
      <c r="H7792" t="str">
        <f t="shared" si="1213"/>
        <v>02</v>
      </c>
      <c r="I7792" t="str">
        <f t="shared" si="1214"/>
        <v>%1998-02-02%^^xsd:date</v>
      </c>
      <c r="J7792" t="str">
        <f t="shared" si="1215"/>
        <v>1998</v>
      </c>
      <c r="K7792" t="str">
        <f t="shared" si="1216"/>
        <v>02</v>
      </c>
      <c r="L7792" t="str">
        <f t="shared" si="1217"/>
        <v>13</v>
      </c>
      <c r="M7792" t="str">
        <f t="shared" si="1218"/>
        <v>%1998-13-13%^^xsd:date</v>
      </c>
      <c r="N7792" t="str">
        <f t="shared" si="1219"/>
        <v>:8801 a crs:CommonwealthOrganisation ; schema:name %Constitutional Convention 1998% ; schema:startDate %1998-02-02%^^xsd:date ; schema:endDate %1998-13-13%^^xsd:date ; time:hasTime [ time:hasBeginning [ time:inXSDDate %1998-02-02%^^xsd:date ]  ] .</v>
      </c>
    </row>
    <row r="7793" spans="1:14" x14ac:dyDescent="0.15">
      <c r="A7793" s="1" t="s">
        <v>15624</v>
      </c>
      <c r="B7793" s="1" t="s">
        <v>15625</v>
      </c>
      <c r="C7793" s="1">
        <v>19940324</v>
      </c>
      <c r="E7793" t="str">
        <f t="shared" si="1210"/>
        <v>8802</v>
      </c>
      <c r="F7793" t="str">
        <f t="shared" si="1211"/>
        <v>1994</v>
      </c>
      <c r="G7793" t="str">
        <f t="shared" si="1212"/>
        <v>03</v>
      </c>
      <c r="H7793" t="str">
        <f t="shared" si="1213"/>
        <v>24</v>
      </c>
      <c r="I7793" t="str">
        <f t="shared" si="1214"/>
        <v>%1994-03-24%^^xsd:date</v>
      </c>
      <c r="J7793" t="str">
        <f t="shared" si="1215"/>
        <v/>
      </c>
      <c r="K7793" t="str">
        <f t="shared" si="1216"/>
        <v/>
      </c>
      <c r="L7793" t="str">
        <f t="shared" si="1217"/>
        <v/>
      </c>
      <c r="M7793" t="str">
        <f t="shared" si="1218"/>
        <v/>
      </c>
      <c r="N7793" t="str">
        <f t="shared" si="1219"/>
        <v>:8802 a crs:CommonwealthOrganisation ; schema:name %Parliamentary Joint Committee on Native Title and the Aboriginal and Torres Strait Islander Land Fund% ; schema:startDate %1994-03-24%^^xsd:date ; time:hasTime [ time:hasBeginning [ time:inXSDDate %1994-03-24%^^xsd:date ]  ] .</v>
      </c>
    </row>
    <row r="7794" spans="1:14" x14ac:dyDescent="0.15">
      <c r="A7794" s="1" t="s">
        <v>15626</v>
      </c>
      <c r="B7794" s="1" t="s">
        <v>15627</v>
      </c>
      <c r="C7794" s="1">
        <v>19950201</v>
      </c>
      <c r="D7794" s="1">
        <v>20149999</v>
      </c>
      <c r="E7794" t="str">
        <f t="shared" si="1210"/>
        <v>8804</v>
      </c>
      <c r="F7794" t="str">
        <f t="shared" si="1211"/>
        <v>1995</v>
      </c>
      <c r="G7794" t="str">
        <f t="shared" si="1212"/>
        <v>02</v>
      </c>
      <c r="H7794" t="str">
        <f t="shared" si="1213"/>
        <v>01</v>
      </c>
      <c r="I7794" t="str">
        <f t="shared" si="1214"/>
        <v>%1995-02-01%^^xsd:date</v>
      </c>
      <c r="J7794" t="str">
        <f t="shared" si="1215"/>
        <v>2014</v>
      </c>
      <c r="K7794" t="str">
        <f t="shared" si="1216"/>
        <v>99</v>
      </c>
      <c r="L7794" t="str">
        <f t="shared" si="1217"/>
        <v>99</v>
      </c>
      <c r="M7794" t="str">
        <f t="shared" si="1218"/>
        <v>%2014%^^xsd:gYear</v>
      </c>
      <c r="N7794" t="str">
        <f t="shared" si="1219"/>
        <v>:8804 a crs:CommonwealthOrganisation ; schema:name %4 Battalion [II], Royal Australian Regiment, Holsworthy [New South Wales]% ; schema:startDate %1995-02-01%^^xsd:date ; schema:endDate %2014%^^xsd:gYear ; time:hasTime [ time:hasBeginning [ time:inXSDDate %1995-02-01%^^xsd:date ]  ] .</v>
      </c>
    </row>
    <row r="7795" spans="1:14" x14ac:dyDescent="0.15">
      <c r="A7795" s="1" t="s">
        <v>15628</v>
      </c>
      <c r="B7795" s="1" t="s">
        <v>15629</v>
      </c>
      <c r="C7795" s="1">
        <v>19980818</v>
      </c>
      <c r="E7795" t="str">
        <f t="shared" si="1210"/>
        <v>8805</v>
      </c>
      <c r="F7795" t="str">
        <f t="shared" si="1211"/>
        <v>1998</v>
      </c>
      <c r="G7795" t="str">
        <f t="shared" si="1212"/>
        <v>08</v>
      </c>
      <c r="H7795" t="str">
        <f t="shared" si="1213"/>
        <v>18</v>
      </c>
      <c r="I7795" t="str">
        <f t="shared" si="1214"/>
        <v>%1998-08-18%^^xsd:date</v>
      </c>
      <c r="J7795" t="str">
        <f t="shared" si="1215"/>
        <v/>
      </c>
      <c r="K7795" t="str">
        <f t="shared" si="1216"/>
        <v/>
      </c>
      <c r="L7795" t="str">
        <f t="shared" si="1217"/>
        <v/>
      </c>
      <c r="M7795" t="str">
        <f t="shared" si="1218"/>
        <v/>
      </c>
      <c r="N7795" t="str">
        <f t="shared" si="1219"/>
        <v>:8805 a crs:CommonwealthOrganisation ; schema:name %9 Force Support Battalion, Australian Army% ; schema:startDate %1998-08-18%^^xsd:date ; time:hasTime [ time:hasBeginning [ time:inXSDDate %1998-08-18%^^xsd:date ]  ] .</v>
      </c>
    </row>
    <row r="7796" spans="1:14" x14ac:dyDescent="0.15">
      <c r="A7796" s="1" t="s">
        <v>15630</v>
      </c>
      <c r="B7796" s="1" t="s">
        <v>15631</v>
      </c>
      <c r="C7796" s="1">
        <v>20000212</v>
      </c>
      <c r="E7796" t="str">
        <f t="shared" si="1210"/>
        <v>8808</v>
      </c>
      <c r="F7796" t="str">
        <f t="shared" si="1211"/>
        <v>2000</v>
      </c>
      <c r="G7796" t="str">
        <f t="shared" si="1212"/>
        <v>02</v>
      </c>
      <c r="H7796" t="str">
        <f t="shared" si="1213"/>
        <v>12</v>
      </c>
      <c r="I7796" t="str">
        <f t="shared" si="1214"/>
        <v>%2000-02-12%^^xsd:date</v>
      </c>
      <c r="J7796" t="str">
        <f t="shared" si="1215"/>
        <v/>
      </c>
      <c r="K7796" t="str">
        <f t="shared" si="1216"/>
        <v/>
      </c>
      <c r="L7796" t="str">
        <f t="shared" si="1217"/>
        <v/>
      </c>
      <c r="M7796" t="str">
        <f t="shared" si="1218"/>
        <v/>
      </c>
      <c r="N7796" t="str">
        <f t="shared" si="1219"/>
        <v>:8808 a crs:CommonwealthOrganisation ; schema:name %HMAS HAWKESBURY [II]% ; schema:startDate %2000-02-12%^^xsd:date ; time:hasTime [ time:hasBeginning [ time:inXSDDate %2000-02-12%^^xsd:date ]  ] .</v>
      </c>
    </row>
    <row r="7797" spans="1:14" x14ac:dyDescent="0.15">
      <c r="A7797" s="1" t="s">
        <v>15632</v>
      </c>
      <c r="B7797" s="1" t="s">
        <v>15633</v>
      </c>
      <c r="C7797" s="1">
        <v>19970701</v>
      </c>
      <c r="E7797" t="str">
        <f t="shared" si="1210"/>
        <v>8809</v>
      </c>
      <c r="F7797" t="str">
        <f t="shared" si="1211"/>
        <v>1997</v>
      </c>
      <c r="G7797" t="str">
        <f t="shared" si="1212"/>
        <v>07</v>
      </c>
      <c r="H7797" t="str">
        <f t="shared" si="1213"/>
        <v>01</v>
      </c>
      <c r="I7797" t="str">
        <f t="shared" si="1214"/>
        <v>%1997-07-01%^^xsd:date</v>
      </c>
      <c r="J7797" t="str">
        <f t="shared" si="1215"/>
        <v/>
      </c>
      <c r="K7797" t="str">
        <f t="shared" si="1216"/>
        <v/>
      </c>
      <c r="L7797" t="str">
        <f t="shared" si="1217"/>
        <v/>
      </c>
      <c r="M7797" t="str">
        <f t="shared" si="1218"/>
        <v/>
      </c>
      <c r="N7797" t="str">
        <f t="shared" si="1219"/>
        <v>:8809 a crs:CommonwealthOrganisation ; schema:name %Health Services Australia Limited, Brisbane Office% ; schema:startDate %1997-07-01%^^xsd:date ; time:hasTime [ time:hasBeginning [ time:inXSDDate %1997-07-01%^^xsd:date ]  ] .</v>
      </c>
    </row>
    <row r="7798" spans="1:14" x14ac:dyDescent="0.15">
      <c r="A7798" s="1" t="s">
        <v>15634</v>
      </c>
      <c r="B7798" s="1" t="s">
        <v>15635</v>
      </c>
      <c r="C7798" s="1">
        <v>19391103</v>
      </c>
      <c r="D7798" s="1">
        <v>19450930</v>
      </c>
      <c r="E7798" t="str">
        <f t="shared" si="1210"/>
        <v>8810</v>
      </c>
      <c r="F7798" t="str">
        <f t="shared" si="1211"/>
        <v>1939</v>
      </c>
      <c r="G7798" t="str">
        <f t="shared" si="1212"/>
        <v>11</v>
      </c>
      <c r="H7798" t="str">
        <f t="shared" si="1213"/>
        <v>03</v>
      </c>
      <c r="I7798" t="str">
        <f t="shared" si="1214"/>
        <v>%1939-11-03%^^xsd:date</v>
      </c>
      <c r="J7798" t="str">
        <f t="shared" si="1215"/>
        <v>1945</v>
      </c>
      <c r="K7798" t="str">
        <f t="shared" si="1216"/>
        <v>09</v>
      </c>
      <c r="L7798" t="str">
        <f t="shared" si="1217"/>
        <v>30</v>
      </c>
      <c r="M7798" t="str">
        <f t="shared" si="1218"/>
        <v>%1945-30-30%^^xsd:date</v>
      </c>
      <c r="N7798" t="str">
        <f t="shared" si="1219"/>
        <v>:8810 a crs:CommonwealthOrganisation ; schema:name %State Publicity Censor, Melbourne, Victoria% ; schema:startDate %1939-11-03%^^xsd:date ; schema:endDate %1945-30-30%^^xsd:date ; time:hasTime [ time:hasBeginning [ time:inXSDDate %1939-11-03%^^xsd:date ]  ] .</v>
      </c>
    </row>
    <row r="7799" spans="1:14" x14ac:dyDescent="0.15">
      <c r="A7799" s="1" t="s">
        <v>15636</v>
      </c>
      <c r="B7799" s="1" t="s">
        <v>15637</v>
      </c>
      <c r="C7799" s="1">
        <v>19590715</v>
      </c>
      <c r="D7799" s="1">
        <v>19601109</v>
      </c>
      <c r="E7799" t="str">
        <f t="shared" si="1210"/>
        <v>8812</v>
      </c>
      <c r="F7799" t="str">
        <f t="shared" si="1211"/>
        <v>1959</v>
      </c>
      <c r="G7799" t="str">
        <f t="shared" si="1212"/>
        <v>07</v>
      </c>
      <c r="H7799" t="str">
        <f t="shared" si="1213"/>
        <v>15</v>
      </c>
      <c r="I7799" t="str">
        <f t="shared" si="1214"/>
        <v>%1959-07-15%^^xsd:date</v>
      </c>
      <c r="J7799" t="str">
        <f t="shared" si="1215"/>
        <v>1960</v>
      </c>
      <c r="K7799" t="str">
        <f t="shared" si="1216"/>
        <v>11</v>
      </c>
      <c r="L7799" t="str">
        <f t="shared" si="1217"/>
        <v>09</v>
      </c>
      <c r="M7799" t="str">
        <f t="shared" si="1218"/>
        <v>%1960-09-09%^^xsd:date</v>
      </c>
      <c r="N7799" t="str">
        <f t="shared" si="1219"/>
        <v>:8812 a crs:CommonwealthOrganisation ; schema:name %Dairy Industry Committee of Enquiry% ; schema:startDate %1959-07-15%^^xsd:date ; schema:endDate %1960-09-09%^^xsd:date ; time:hasTime [ time:hasBeginning [ time:inXSDDate %1959-07-15%^^xsd:date ]  ] .</v>
      </c>
    </row>
    <row r="7800" spans="1:14" x14ac:dyDescent="0.15">
      <c r="A7800" s="1" t="s">
        <v>15638</v>
      </c>
      <c r="B7800" s="1" t="s">
        <v>15639</v>
      </c>
      <c r="C7800" s="1">
        <v>19980600</v>
      </c>
      <c r="D7800" s="1">
        <v>20001231</v>
      </c>
      <c r="E7800" t="str">
        <f t="shared" si="1210"/>
        <v>8813</v>
      </c>
      <c r="F7800" t="str">
        <f t="shared" si="1211"/>
        <v>1998</v>
      </c>
      <c r="G7800" t="str">
        <f t="shared" si="1212"/>
        <v>06</v>
      </c>
      <c r="H7800" t="str">
        <f t="shared" si="1213"/>
        <v>00</v>
      </c>
      <c r="I7800" t="str">
        <f t="shared" si="1214"/>
        <v>%1998-06-00%^^xsd:date</v>
      </c>
      <c r="J7800" t="str">
        <f t="shared" si="1215"/>
        <v>2000</v>
      </c>
      <c r="K7800" t="str">
        <f t="shared" si="1216"/>
        <v>12</v>
      </c>
      <c r="L7800" t="str">
        <f t="shared" si="1217"/>
        <v>31</v>
      </c>
      <c r="M7800" t="str">
        <f t="shared" si="1218"/>
        <v>%2000-31-31%^^xsd:date</v>
      </c>
      <c r="N7800" t="str">
        <f t="shared" si="1219"/>
        <v>:8813 a crs:CommonwealthOrganisation ; schema:name %The Woolmark Company% ; schema:startDate %1998-06-00%^^xsd:date ; schema:endDate %2000-31-31%^^xsd:date ; time:hasTime [ time:hasBeginning [ time:inXSDDate %1998-06-00%^^xsd:date ]  ] .</v>
      </c>
    </row>
    <row r="7801" spans="1:14" x14ac:dyDescent="0.15">
      <c r="A7801" s="1" t="s">
        <v>15640</v>
      </c>
      <c r="B7801" s="1" t="s">
        <v>15641</v>
      </c>
      <c r="C7801" s="1">
        <v>19930101</v>
      </c>
      <c r="D7801" s="1">
        <v>20071203</v>
      </c>
      <c r="E7801" t="str">
        <f t="shared" si="1210"/>
        <v>8814</v>
      </c>
      <c r="F7801" t="str">
        <f t="shared" si="1211"/>
        <v>1993</v>
      </c>
      <c r="G7801" t="str">
        <f t="shared" si="1212"/>
        <v>01</v>
      </c>
      <c r="H7801" t="str">
        <f t="shared" si="1213"/>
        <v>01</v>
      </c>
      <c r="I7801" t="str">
        <f t="shared" si="1214"/>
        <v>%1993-01-01%^^xsd:date</v>
      </c>
      <c r="J7801" t="str">
        <f t="shared" si="1215"/>
        <v>2007</v>
      </c>
      <c r="K7801" t="str">
        <f t="shared" si="1216"/>
        <v>12</v>
      </c>
      <c r="L7801" t="str">
        <f t="shared" si="1217"/>
        <v>03</v>
      </c>
      <c r="M7801" t="str">
        <f t="shared" si="1218"/>
        <v>%2007-03-03%^^xsd:date</v>
      </c>
      <c r="N7801" t="str">
        <f t="shared" si="1219"/>
        <v>:8814 a crs:CommonwealthOrganisation ; schema:name %Australian National Training Authority, Brisbane Office% ; schema:startDate %1993-01-01%^^xsd:date ; schema:endDate %2007-03-03%^^xsd:date ; time:hasTime [ time:hasBeginning [ time:inXSDDate %1993-01-01%^^xsd:date ]  ] .</v>
      </c>
    </row>
    <row r="7802" spans="1:14" x14ac:dyDescent="0.15">
      <c r="A7802" s="1" t="s">
        <v>15642</v>
      </c>
      <c r="B7802" s="1" t="s">
        <v>15643</v>
      </c>
      <c r="C7802" s="1">
        <v>19981021</v>
      </c>
      <c r="D7802" s="1">
        <v>20011126</v>
      </c>
      <c r="E7802" t="str">
        <f t="shared" si="1210"/>
        <v>8815</v>
      </c>
      <c r="F7802" t="str">
        <f t="shared" si="1211"/>
        <v>1998</v>
      </c>
      <c r="G7802" t="str">
        <f t="shared" si="1212"/>
        <v>10</v>
      </c>
      <c r="H7802" t="str">
        <f t="shared" si="1213"/>
        <v>21</v>
      </c>
      <c r="I7802" t="str">
        <f t="shared" si="1214"/>
        <v>%1998-10-21%^^xsd:date</v>
      </c>
      <c r="J7802" t="str">
        <f t="shared" si="1215"/>
        <v>2001</v>
      </c>
      <c r="K7802" t="str">
        <f t="shared" si="1216"/>
        <v>11</v>
      </c>
      <c r="L7802" t="str">
        <f t="shared" si="1217"/>
        <v>26</v>
      </c>
      <c r="M7802" t="str">
        <f t="shared" si="1218"/>
        <v>%2001-26-26%^^xsd:date</v>
      </c>
      <c r="N7802" t="str">
        <f t="shared" si="1219"/>
        <v>:8815 a crs:CommonwealthOrganisation ; schema:name %Department of Employment, Workplace Relations and Small Business, Western Australian Regional Office% ; schema:startDate %1998-10-21%^^xsd:date ; schema:endDate %2001-26-26%^^xsd:date ; time:hasTime [ time:hasBeginning [ time:inXSDDate %1998-10-21%^^xsd:date ]  ] .</v>
      </c>
    </row>
    <row r="7803" spans="1:14" x14ac:dyDescent="0.15">
      <c r="A7803" s="1" t="s">
        <v>15644</v>
      </c>
      <c r="B7803" s="1" t="s">
        <v>15645</v>
      </c>
      <c r="C7803" s="1">
        <v>19910200</v>
      </c>
      <c r="E7803" t="str">
        <f t="shared" si="1210"/>
        <v>8817</v>
      </c>
      <c r="F7803" t="str">
        <f t="shared" si="1211"/>
        <v>1991</v>
      </c>
      <c r="G7803" t="str">
        <f t="shared" si="1212"/>
        <v>02</v>
      </c>
      <c r="H7803" t="str">
        <f t="shared" si="1213"/>
        <v>00</v>
      </c>
      <c r="I7803" t="str">
        <f t="shared" si="1214"/>
        <v>%1991-02-00%^^xsd:date</v>
      </c>
      <c r="J7803" t="str">
        <f t="shared" si="1215"/>
        <v/>
      </c>
      <c r="K7803" t="str">
        <f t="shared" si="1216"/>
        <v/>
      </c>
      <c r="L7803" t="str">
        <f t="shared" si="1217"/>
        <v/>
      </c>
      <c r="M7803" t="str">
        <f t="shared" si="1218"/>
        <v/>
      </c>
      <c r="N7803" t="str">
        <f t="shared" si="1219"/>
        <v>:8817 a crs:CommonwealthOrganisation ; schema:name %Parliamentary Joint Statutory Committee on Corporations and Securities% ; schema:startDate %1991-02-00%^^xsd:date ; time:hasTime [ time:hasBeginning [ time:inXSDDate %1991-02-00%^^xsd:date ]  ] .</v>
      </c>
    </row>
    <row r="7804" spans="1:14" x14ac:dyDescent="0.15">
      <c r="A7804" s="1" t="s">
        <v>15646</v>
      </c>
      <c r="B7804" s="1" t="s">
        <v>15647</v>
      </c>
      <c r="C7804" s="1">
        <v>19260701</v>
      </c>
      <c r="D7804" s="1">
        <v>19290131</v>
      </c>
      <c r="E7804" t="str">
        <f t="shared" si="1210"/>
        <v>0882</v>
      </c>
      <c r="F7804" t="str">
        <f t="shared" si="1211"/>
        <v>1926</v>
      </c>
      <c r="G7804" t="str">
        <f t="shared" si="1212"/>
        <v>07</v>
      </c>
      <c r="H7804" t="str">
        <f t="shared" si="1213"/>
        <v>01</v>
      </c>
      <c r="I7804" t="str">
        <f t="shared" si="1214"/>
        <v>%1926-07-01%^^xsd:date</v>
      </c>
      <c r="J7804" t="str">
        <f t="shared" si="1215"/>
        <v>1929</v>
      </c>
      <c r="K7804" t="str">
        <f t="shared" si="1216"/>
        <v>01</v>
      </c>
      <c r="L7804" t="str">
        <f t="shared" si="1217"/>
        <v>31</v>
      </c>
      <c r="M7804" t="str">
        <f t="shared" si="1218"/>
        <v>%1929-31-31%^^xsd:date</v>
      </c>
      <c r="N7804" t="str">
        <f t="shared" si="1219"/>
        <v>:0882 a crs:CommonwealthOrganisation ; schema:name %Attorney-General's Department Secretariat (Secretary's Office), Canberra% ; schema:startDate %1926-07-01%^^xsd:date ; schema:endDate %1929-31-31%^^xsd:date ; time:hasTime [ time:hasBeginning [ time:inXSDDate %1926-07-01%^^xsd:date ]  ] .</v>
      </c>
    </row>
    <row r="7805" spans="1:14" x14ac:dyDescent="0.15">
      <c r="A7805" s="1" t="s">
        <v>15648</v>
      </c>
      <c r="B7805" s="1" t="s">
        <v>15649</v>
      </c>
      <c r="C7805" s="1">
        <v>19390600</v>
      </c>
      <c r="D7805" s="1">
        <v>19979999</v>
      </c>
      <c r="E7805" t="str">
        <f t="shared" si="1210"/>
        <v>8820</v>
      </c>
      <c r="F7805" t="str">
        <f t="shared" si="1211"/>
        <v>1939</v>
      </c>
      <c r="G7805" t="str">
        <f t="shared" si="1212"/>
        <v>06</v>
      </c>
      <c r="H7805" t="str">
        <f t="shared" si="1213"/>
        <v>00</v>
      </c>
      <c r="I7805" t="str">
        <f t="shared" si="1214"/>
        <v>%1939-06-00%^^xsd:date</v>
      </c>
      <c r="J7805" t="str">
        <f t="shared" si="1215"/>
        <v>1997</v>
      </c>
      <c r="K7805" t="str">
        <f t="shared" si="1216"/>
        <v>99</v>
      </c>
      <c r="L7805" t="str">
        <f t="shared" si="1217"/>
        <v>99</v>
      </c>
      <c r="M7805" t="str">
        <f t="shared" si="1218"/>
        <v>%1997%^^xsd:gYear</v>
      </c>
      <c r="N7805" t="str">
        <f t="shared" si="1219"/>
        <v>:8820 a crs:CommonwealthOrganisation ; schema:name %Animal Production Committee% ; schema:startDate %1939-06-00%^^xsd:date ; schema:endDate %1997%^^xsd:gYear ; time:hasTime [ time:hasBeginning [ time:inXSDDate %1939-06-00%^^xsd:date ]  ] .</v>
      </c>
    </row>
    <row r="7806" spans="1:14" x14ac:dyDescent="0.15">
      <c r="A7806" s="1" t="s">
        <v>15650</v>
      </c>
      <c r="B7806" s="1" t="s">
        <v>15651</v>
      </c>
      <c r="C7806" s="1">
        <v>19950000</v>
      </c>
      <c r="D7806" s="1">
        <v>19979999</v>
      </c>
      <c r="E7806" t="str">
        <f t="shared" si="1210"/>
        <v>8822</v>
      </c>
      <c r="F7806" t="str">
        <f t="shared" si="1211"/>
        <v>1995</v>
      </c>
      <c r="G7806" t="str">
        <f t="shared" si="1212"/>
        <v>00</v>
      </c>
      <c r="H7806" t="str">
        <f t="shared" si="1213"/>
        <v>00</v>
      </c>
      <c r="I7806" t="str">
        <f t="shared" si="1214"/>
        <v>%1995%^^xsd:gYear</v>
      </c>
      <c r="J7806" t="str">
        <f t="shared" si="1215"/>
        <v>1997</v>
      </c>
      <c r="K7806" t="str">
        <f t="shared" si="1216"/>
        <v>99</v>
      </c>
      <c r="L7806" t="str">
        <f t="shared" si="1217"/>
        <v>99</v>
      </c>
      <c r="M7806" t="str">
        <f t="shared" si="1218"/>
        <v>%1997%^^xsd:gYear</v>
      </c>
      <c r="N7806" t="str">
        <f t="shared" si="1219"/>
        <v>:8822 a crs:CommonwealthOrganisation ; schema:name %Australian National Training Authority, Canberra Office% ; schema:startDate %1995%^^xsd:gYear ; schema:endDate %1997%^^xsd:gYear ; time:hasTime [ time:hasBeginning [ time:inXSDDate %1995%^^xsd:gYear ]  ] .</v>
      </c>
    </row>
    <row r="7807" spans="1:14" x14ac:dyDescent="0.15">
      <c r="A7807" s="1" t="s">
        <v>15652</v>
      </c>
      <c r="B7807" s="1" t="s">
        <v>15653</v>
      </c>
      <c r="C7807" s="1">
        <v>19950000</v>
      </c>
      <c r="E7807" t="str">
        <f t="shared" si="1210"/>
        <v>8826</v>
      </c>
      <c r="F7807" t="str">
        <f t="shared" si="1211"/>
        <v>1995</v>
      </c>
      <c r="G7807" t="str">
        <f t="shared" si="1212"/>
        <v>00</v>
      </c>
      <c r="H7807" t="str">
        <f t="shared" si="1213"/>
        <v>00</v>
      </c>
      <c r="I7807" t="str">
        <f t="shared" si="1214"/>
        <v>%1995%^^xsd:gYear</v>
      </c>
      <c r="J7807" t="str">
        <f t="shared" si="1215"/>
        <v/>
      </c>
      <c r="K7807" t="str">
        <f t="shared" si="1216"/>
        <v/>
      </c>
      <c r="L7807" t="str">
        <f t="shared" si="1217"/>
        <v/>
      </c>
      <c r="M7807" t="str">
        <f t="shared" si="1218"/>
        <v/>
      </c>
      <c r="N7807" t="str">
        <f t="shared" si="1219"/>
        <v>:8826 a crs:CommonwealthOrganisation ; schema:name %Australian National Training Authority, Melbourne Office% ; schema:startDate %1995%^^xsd:gYear ; time:hasTime [ time:hasBeginning [ time:inXSDDate %1995%^^xsd:gYear ]  ] .</v>
      </c>
    </row>
    <row r="7808" spans="1:14" x14ac:dyDescent="0.15">
      <c r="A7808" s="1" t="s">
        <v>15654</v>
      </c>
      <c r="B7808" s="1" t="s">
        <v>15655</v>
      </c>
      <c r="C7808" s="1">
        <v>20010130</v>
      </c>
      <c r="D7808" s="1">
        <v>20011126</v>
      </c>
      <c r="E7808" t="str">
        <f t="shared" si="1210"/>
        <v>8828</v>
      </c>
      <c r="F7808" t="str">
        <f t="shared" si="1211"/>
        <v>2001</v>
      </c>
      <c r="G7808" t="str">
        <f t="shared" si="1212"/>
        <v>01</v>
      </c>
      <c r="H7808" t="str">
        <f t="shared" si="1213"/>
        <v>30</v>
      </c>
      <c r="I7808" t="str">
        <f t="shared" si="1214"/>
        <v>%2001-01-30%^^xsd:date</v>
      </c>
      <c r="J7808" t="str">
        <f t="shared" si="1215"/>
        <v>2001</v>
      </c>
      <c r="K7808" t="str">
        <f t="shared" si="1216"/>
        <v>11</v>
      </c>
      <c r="L7808" t="str">
        <f t="shared" si="1217"/>
        <v>26</v>
      </c>
      <c r="M7808" t="str">
        <f t="shared" si="1218"/>
        <v>%2001-26-26%^^xsd:date</v>
      </c>
      <c r="N7808" t="str">
        <f t="shared" si="1219"/>
        <v>:8828 a crs:CommonwealthOrganisation ; schema:name %Department of Reconciliation and Aboriginal and Torres Strait Islander Affairs% ; schema:startDate %2001-01-30%^^xsd:date ; schema:endDate %2001-26-26%^^xsd:date ; time:hasTime [ time:hasBeginning [ time:inXSDDate %2001-01-30%^^xsd:date ]  ] .</v>
      </c>
    </row>
    <row r="7809" spans="1:14" x14ac:dyDescent="0.15">
      <c r="A7809" s="1" t="s">
        <v>15656</v>
      </c>
      <c r="B7809" s="1" t="s">
        <v>15657</v>
      </c>
      <c r="C7809" s="1">
        <v>19230101</v>
      </c>
      <c r="D7809" s="1">
        <v>19271231</v>
      </c>
      <c r="E7809" t="str">
        <f t="shared" si="1210"/>
        <v>0883</v>
      </c>
      <c r="F7809" t="str">
        <f t="shared" si="1211"/>
        <v>1923</v>
      </c>
      <c r="G7809" t="str">
        <f t="shared" si="1212"/>
        <v>01</v>
      </c>
      <c r="H7809" t="str">
        <f t="shared" si="1213"/>
        <v>01</v>
      </c>
      <c r="I7809" t="str">
        <f t="shared" si="1214"/>
        <v>%1923-01-01%^^xsd:date</v>
      </c>
      <c r="J7809" t="str">
        <f t="shared" si="1215"/>
        <v>1927</v>
      </c>
      <c r="K7809" t="str">
        <f t="shared" si="1216"/>
        <v>12</v>
      </c>
      <c r="L7809" t="str">
        <f t="shared" si="1217"/>
        <v>31</v>
      </c>
      <c r="M7809" t="str">
        <f t="shared" si="1218"/>
        <v>%1927-31-31%^^xsd:date</v>
      </c>
      <c r="N7809" t="str">
        <f t="shared" si="1219"/>
        <v>:0883 a crs:CommonwealthOrganisation ; schema:name %Office of the Crown Solicitor, Canberra% ; schema:startDate %1923-01-01%^^xsd:date ; schema:endDate %1927-31-31%^^xsd:date ; time:hasTime [ time:hasBeginning [ time:inXSDDate %1923-01-01%^^xsd:date ]  ] .</v>
      </c>
    </row>
    <row r="7810" spans="1:14" x14ac:dyDescent="0.15">
      <c r="A7810" s="1" t="s">
        <v>15658</v>
      </c>
      <c r="B7810" s="1" t="s">
        <v>15659</v>
      </c>
      <c r="C7810" s="1">
        <v>19990501</v>
      </c>
      <c r="D7810" s="1">
        <v>19990809</v>
      </c>
      <c r="E7810" t="str">
        <f t="shared" si="1210"/>
        <v>8831</v>
      </c>
      <c r="F7810" t="str">
        <f t="shared" si="1211"/>
        <v>1999</v>
      </c>
      <c r="G7810" t="str">
        <f t="shared" si="1212"/>
        <v>05</v>
      </c>
      <c r="H7810" t="str">
        <f t="shared" si="1213"/>
        <v>01</v>
      </c>
      <c r="I7810" t="str">
        <f t="shared" si="1214"/>
        <v>%1999-05-01%^^xsd:date</v>
      </c>
      <c r="J7810" t="str">
        <f t="shared" si="1215"/>
        <v>1999</v>
      </c>
      <c r="K7810" t="str">
        <f t="shared" si="1216"/>
        <v>08</v>
      </c>
      <c r="L7810" t="str">
        <f t="shared" si="1217"/>
        <v>09</v>
      </c>
      <c r="M7810" t="str">
        <f t="shared" si="1218"/>
        <v>%1999-09-09%^^xsd:date</v>
      </c>
      <c r="N7810" t="str">
        <f t="shared" si="1219"/>
        <v>:8831 a crs:CommonwealthOrganisation ; schema:name %Joint Select Committee on the Republic Referendum% ; schema:startDate %1999-05-01%^^xsd:date ; schema:endDate %1999-09-09%^^xsd:date ; time:hasTime [ time:hasBeginning [ time:inXSDDate %1999-05-01%^^xsd:date ]  ] .</v>
      </c>
    </row>
    <row r="7811" spans="1:14" x14ac:dyDescent="0.15">
      <c r="A7811" s="1" t="s">
        <v>15660</v>
      </c>
      <c r="B7811" s="1" t="s">
        <v>15661</v>
      </c>
      <c r="C7811" s="1">
        <v>19891219</v>
      </c>
      <c r="D7811" s="1">
        <v>19990601</v>
      </c>
      <c r="E7811" t="str">
        <f t="shared" ref="E7811:E7874" si="1220">TEXT(SUBSTITUTE(A7811, "CA ", ""), "0000")</f>
        <v>8832</v>
      </c>
      <c r="F7811" t="str">
        <f t="shared" ref="F7811:F7874" si="1221">LEFT(C7811,4)</f>
        <v>1989</v>
      </c>
      <c r="G7811" t="str">
        <f t="shared" ref="G7811:G7874" si="1222">MID(C7811,5,2)</f>
        <v>12</v>
      </c>
      <c r="H7811" t="str">
        <f t="shared" ref="H7811:H7874" si="1223">RIGHT(C7811,2)</f>
        <v>19</v>
      </c>
      <c r="I7811" t="str">
        <f t="shared" ref="I7811:I7874" si="1224">IF(AND(G7811+0&gt;=1,G7811+0&lt;=12),CONCATENATE("%",F7811,"-",G7811,"-",H7811,"%^^xsd:date"),CONCATENATE("%",F7811,"%^^xsd:gYear"))</f>
        <v>%1989-12-19%^^xsd:date</v>
      </c>
      <c r="J7811" t="str">
        <f t="shared" ref="J7811:J7874" si="1225">LEFT(D7811,4)</f>
        <v>1999</v>
      </c>
      <c r="K7811" t="str">
        <f t="shared" ref="K7811:K7874" si="1226">MID(D7811,5,2)</f>
        <v>06</v>
      </c>
      <c r="L7811" t="str">
        <f t="shared" ref="L7811:L7874" si="1227">RIGHT(D7811,2)</f>
        <v>01</v>
      </c>
      <c r="M7811" t="str">
        <f t="shared" ref="M7811:M7874" si="1228">IFERROR(IF(AND(K7811+0&gt;=1,K7811+0&lt;=12),CONCATENATE("%",J7811,"-",L7811,"-",L7811,"%^^xsd:date"),CONCATENATE("%",J7811,"%^^xsd:gYear")),"")</f>
        <v>%1999-01-01%^^xsd:date</v>
      </c>
      <c r="N7811" t="str">
        <f t="shared" ref="N7811:N7874" si="1229">CONCATENATE(":",E7811," a crs:CommonwealthOrganisation ; schema:name %",B7811,"% ; schema:startDate ",I7811, IF(M7811="","",CONCATENATE(" ; schema:endDate ",M7811)), " ; time:hasTime [ time:hasBeginning [ time:inXSDDate ", I7811, " ] ", IF(O7811="","",CONCATENATE(" ; time:hasEnd [ time:inXSDDate ",O7811, " ] ")), " ] .")</f>
        <v>:8832 a crs:CommonwealthOrganisation ; schema:name %Immigration Review Tribunal, Principal Registry% ; schema:startDate %1989-12-19%^^xsd:date ; schema:endDate %1999-01-01%^^xsd:date ; time:hasTime [ time:hasBeginning [ time:inXSDDate %1989-12-19%^^xsd:date ]  ] .</v>
      </c>
    </row>
    <row r="7812" spans="1:14" x14ac:dyDescent="0.15">
      <c r="A7812" s="1" t="s">
        <v>15662</v>
      </c>
      <c r="B7812" s="1" t="s">
        <v>15663</v>
      </c>
      <c r="C7812" s="1">
        <v>19990601</v>
      </c>
      <c r="D7812" s="1">
        <v>20150701</v>
      </c>
      <c r="E7812" t="str">
        <f t="shared" si="1220"/>
        <v>8833</v>
      </c>
      <c r="F7812" t="str">
        <f t="shared" si="1221"/>
        <v>1999</v>
      </c>
      <c r="G7812" t="str">
        <f t="shared" si="1222"/>
        <v>06</v>
      </c>
      <c r="H7812" t="str">
        <f t="shared" si="1223"/>
        <v>01</v>
      </c>
      <c r="I7812" t="str">
        <f t="shared" si="1224"/>
        <v>%1999-06-01%^^xsd:date</v>
      </c>
      <c r="J7812" t="str">
        <f t="shared" si="1225"/>
        <v>2015</v>
      </c>
      <c r="K7812" t="str">
        <f t="shared" si="1226"/>
        <v>07</v>
      </c>
      <c r="L7812" t="str">
        <f t="shared" si="1227"/>
        <v>01</v>
      </c>
      <c r="M7812" t="str">
        <f t="shared" si="1228"/>
        <v>%2015-01-01%^^xsd:date</v>
      </c>
      <c r="N7812" t="str">
        <f t="shared" si="1229"/>
        <v>:8833 a crs:CommonwealthOrganisation ; schema:name %Migration Review Tribunal, Principal Registry% ; schema:startDate %1999-06-01%^^xsd:date ; schema:endDate %2015-01-01%^^xsd:date ; time:hasTime [ time:hasBeginning [ time:inXSDDate %1999-06-01%^^xsd:date ]  ] .</v>
      </c>
    </row>
    <row r="7813" spans="1:14" x14ac:dyDescent="0.15">
      <c r="A7813" s="1" t="s">
        <v>15664</v>
      </c>
      <c r="B7813" s="1" t="s">
        <v>15665</v>
      </c>
      <c r="C7813" s="1">
        <v>19950109</v>
      </c>
      <c r="E7813" t="str">
        <f t="shared" si="1220"/>
        <v>8835</v>
      </c>
      <c r="F7813" t="str">
        <f t="shared" si="1221"/>
        <v>1995</v>
      </c>
      <c r="G7813" t="str">
        <f t="shared" si="1222"/>
        <v>01</v>
      </c>
      <c r="H7813" t="str">
        <f t="shared" si="1223"/>
        <v>09</v>
      </c>
      <c r="I7813" t="str">
        <f t="shared" si="1224"/>
        <v>%1995-01-09%^^xsd:date</v>
      </c>
      <c r="J7813" t="str">
        <f t="shared" si="1225"/>
        <v/>
      </c>
      <c r="K7813" t="str">
        <f t="shared" si="1226"/>
        <v/>
      </c>
      <c r="L7813" t="str">
        <f t="shared" si="1227"/>
        <v/>
      </c>
      <c r="M7813" t="str">
        <f t="shared" si="1228"/>
        <v/>
      </c>
      <c r="N7813" t="str">
        <f t="shared" si="1229"/>
        <v>:8835 a crs:CommonwealthOrganisation ; schema:name %Australian Consulate-General, Guangzhou [People's Republic of China]% ; schema:startDate %1995-01-09%^^xsd:date ; time:hasTime [ time:hasBeginning [ time:inXSDDate %1995-01-09%^^xsd:date ]  ] .</v>
      </c>
    </row>
    <row r="7814" spans="1:14" x14ac:dyDescent="0.15">
      <c r="A7814" s="1" t="s">
        <v>15666</v>
      </c>
      <c r="B7814" s="1" t="s">
        <v>15667</v>
      </c>
      <c r="C7814" s="1">
        <v>19870701</v>
      </c>
      <c r="D7814" s="1">
        <v>20000523</v>
      </c>
      <c r="E7814" t="str">
        <f t="shared" si="1220"/>
        <v>8836</v>
      </c>
      <c r="F7814" t="str">
        <f t="shared" si="1221"/>
        <v>1987</v>
      </c>
      <c r="G7814" t="str">
        <f t="shared" si="1222"/>
        <v>07</v>
      </c>
      <c r="H7814" t="str">
        <f t="shared" si="1223"/>
        <v>01</v>
      </c>
      <c r="I7814" t="str">
        <f t="shared" si="1224"/>
        <v>%1987-07-01%^^xsd:date</v>
      </c>
      <c r="J7814" t="str">
        <f t="shared" si="1225"/>
        <v>2000</v>
      </c>
      <c r="K7814" t="str">
        <f t="shared" si="1226"/>
        <v>05</v>
      </c>
      <c r="L7814" t="str">
        <f t="shared" si="1227"/>
        <v>23</v>
      </c>
      <c r="M7814" t="str">
        <f t="shared" si="1228"/>
        <v>%2000-23-23%^^xsd:date</v>
      </c>
      <c r="N7814" t="str">
        <f t="shared" si="1229"/>
        <v>:8836 a crs:CommonwealthOrganisation ; schema:name %Australian Pork Corporation% ; schema:startDate %1987-07-01%^^xsd:date ; schema:endDate %2000-23-23%^^xsd:date ; time:hasTime [ time:hasBeginning [ time:inXSDDate %1987-07-01%^^xsd:date ]  ] .</v>
      </c>
    </row>
    <row r="7815" spans="1:14" x14ac:dyDescent="0.15">
      <c r="A7815" s="1" t="s">
        <v>15668</v>
      </c>
      <c r="B7815" s="1" t="s">
        <v>15669</v>
      </c>
      <c r="C7815" s="1">
        <v>19980701</v>
      </c>
      <c r="E7815" t="str">
        <f t="shared" si="1220"/>
        <v>8837</v>
      </c>
      <c r="F7815" t="str">
        <f t="shared" si="1221"/>
        <v>1998</v>
      </c>
      <c r="G7815" t="str">
        <f t="shared" si="1222"/>
        <v>07</v>
      </c>
      <c r="H7815" t="str">
        <f t="shared" si="1223"/>
        <v>01</v>
      </c>
      <c r="I7815" t="str">
        <f t="shared" si="1224"/>
        <v>%1998-07-01%^^xsd:date</v>
      </c>
      <c r="J7815" t="str">
        <f t="shared" si="1225"/>
        <v/>
      </c>
      <c r="K7815" t="str">
        <f t="shared" si="1226"/>
        <v/>
      </c>
      <c r="L7815" t="str">
        <f t="shared" si="1227"/>
        <v/>
      </c>
      <c r="M7815" t="str">
        <f t="shared" si="1228"/>
        <v/>
      </c>
      <c r="N7815" t="str">
        <f t="shared" si="1229"/>
        <v>:8837 a crs:CommonwealthOrganisation ; schema:name %Essendon Airport Limited% ; schema:startDate %1998-07-01%^^xsd:date ; time:hasTime [ time:hasBeginning [ time:inXSDDate %1998-07-01%^^xsd:date ]  ] .</v>
      </c>
    </row>
    <row r="7816" spans="1:14" x14ac:dyDescent="0.15">
      <c r="A7816" s="1" t="s">
        <v>15670</v>
      </c>
      <c r="B7816" s="1" t="s">
        <v>15671</v>
      </c>
      <c r="C7816" s="1">
        <v>19941114</v>
      </c>
      <c r="E7816" t="str">
        <f t="shared" si="1220"/>
        <v>8838</v>
      </c>
      <c r="F7816" t="str">
        <f t="shared" si="1221"/>
        <v>1994</v>
      </c>
      <c r="G7816" t="str">
        <f t="shared" si="1222"/>
        <v>11</v>
      </c>
      <c r="H7816" t="str">
        <f t="shared" si="1223"/>
        <v>14</v>
      </c>
      <c r="I7816" t="str">
        <f t="shared" si="1224"/>
        <v>%1994-11-14%^^xsd:date</v>
      </c>
      <c r="J7816" t="str">
        <f t="shared" si="1225"/>
        <v/>
      </c>
      <c r="K7816" t="str">
        <f t="shared" si="1226"/>
        <v/>
      </c>
      <c r="L7816" t="str">
        <f t="shared" si="1227"/>
        <v/>
      </c>
      <c r="M7816" t="str">
        <f t="shared" si="1228"/>
        <v/>
      </c>
      <c r="N7816" t="str">
        <f t="shared" si="1229"/>
        <v>:8838 a crs:CommonwealthOrganisation ; schema:name %Australian Consulate-General, Ho Chi Minh City [Vietnam]% ; schema:startDate %1994-11-14%^^xsd:date ; time:hasTime [ time:hasBeginning [ time:inXSDDate %1994-11-14%^^xsd:date ]  ] .</v>
      </c>
    </row>
    <row r="7817" spans="1:14" x14ac:dyDescent="0.15">
      <c r="A7817" s="1" t="s">
        <v>15672</v>
      </c>
      <c r="B7817" s="1" t="s">
        <v>15673</v>
      </c>
      <c r="C7817" s="1">
        <v>19900702</v>
      </c>
      <c r="D7817" s="1">
        <v>20000523</v>
      </c>
      <c r="E7817" t="str">
        <f t="shared" si="1220"/>
        <v>8839</v>
      </c>
      <c r="F7817" t="str">
        <f t="shared" si="1221"/>
        <v>1990</v>
      </c>
      <c r="G7817" t="str">
        <f t="shared" si="1222"/>
        <v>07</v>
      </c>
      <c r="H7817" t="str">
        <f t="shared" si="1223"/>
        <v>02</v>
      </c>
      <c r="I7817" t="str">
        <f t="shared" si="1224"/>
        <v>%1990-07-02%^^xsd:date</v>
      </c>
      <c r="J7817" t="str">
        <f t="shared" si="1225"/>
        <v>2000</v>
      </c>
      <c r="K7817" t="str">
        <f t="shared" si="1226"/>
        <v>05</v>
      </c>
      <c r="L7817" t="str">
        <f t="shared" si="1227"/>
        <v>23</v>
      </c>
      <c r="M7817" t="str">
        <f t="shared" si="1228"/>
        <v>%2000-23-23%^^xsd:date</v>
      </c>
      <c r="N7817" t="str">
        <f t="shared" si="1229"/>
        <v>:8839 a crs:CommonwealthOrganisation ; schema:name %Pig Research and Development Corporation% ; schema:startDate %1990-07-02%^^xsd:date ; schema:endDate %2000-23-23%^^xsd:date ; time:hasTime [ time:hasBeginning [ time:inXSDDate %1990-07-02%^^xsd:date ]  ] .</v>
      </c>
    </row>
    <row r="7818" spans="1:14" x14ac:dyDescent="0.15">
      <c r="A7818" s="1" t="s">
        <v>15674</v>
      </c>
      <c r="B7818" s="1" t="s">
        <v>15675</v>
      </c>
      <c r="C7818" s="1">
        <v>19070101</v>
      </c>
      <c r="D7818" s="1">
        <v>19840701</v>
      </c>
      <c r="E7818" t="str">
        <f t="shared" si="1220"/>
        <v>0884</v>
      </c>
      <c r="F7818" t="str">
        <f t="shared" si="1221"/>
        <v>1907</v>
      </c>
      <c r="G7818" t="str">
        <f t="shared" si="1222"/>
        <v>01</v>
      </c>
      <c r="H7818" t="str">
        <f t="shared" si="1223"/>
        <v>01</v>
      </c>
      <c r="I7818" t="str">
        <f t="shared" si="1224"/>
        <v>%1907-01-01%^^xsd:date</v>
      </c>
      <c r="J7818" t="str">
        <f t="shared" si="1225"/>
        <v>1984</v>
      </c>
      <c r="K7818" t="str">
        <f t="shared" si="1226"/>
        <v>07</v>
      </c>
      <c r="L7818" t="str">
        <f t="shared" si="1227"/>
        <v>01</v>
      </c>
      <c r="M7818" t="str">
        <f t="shared" si="1228"/>
        <v>%1984-01-01%^^xsd:date</v>
      </c>
      <c r="N7818" t="str">
        <f t="shared" si="1229"/>
        <v>:0884 a crs:CommonwealthOrganisation ; schema:name %Crown Solicitor's Office, New South Wales Branch (Deputy Crown Solicitor from 1918)% ; schema:startDate %1907-01-01%^^xsd:date ; schema:endDate %1984-01-01%^^xsd:date ; time:hasTime [ time:hasBeginning [ time:inXSDDate %1907-01-01%^^xsd:date ]  ] .</v>
      </c>
    </row>
    <row r="7819" spans="1:14" x14ac:dyDescent="0.15">
      <c r="A7819" s="1" t="s">
        <v>15676</v>
      </c>
      <c r="B7819" s="1" t="s">
        <v>15677</v>
      </c>
      <c r="C7819" s="1">
        <v>19990701</v>
      </c>
      <c r="E7819" t="str">
        <f t="shared" si="1220"/>
        <v>8841</v>
      </c>
      <c r="F7819" t="str">
        <f t="shared" si="1221"/>
        <v>1999</v>
      </c>
      <c r="G7819" t="str">
        <f t="shared" si="1222"/>
        <v>07</v>
      </c>
      <c r="H7819" t="str">
        <f t="shared" si="1223"/>
        <v>01</v>
      </c>
      <c r="I7819" t="str">
        <f t="shared" si="1224"/>
        <v>%1999-07-01%^^xsd:date</v>
      </c>
      <c r="J7819" t="str">
        <f t="shared" si="1225"/>
        <v/>
      </c>
      <c r="K7819" t="str">
        <f t="shared" si="1226"/>
        <v/>
      </c>
      <c r="L7819" t="str">
        <f t="shared" si="1227"/>
        <v/>
      </c>
      <c r="M7819" t="str">
        <f t="shared" si="1228"/>
        <v/>
      </c>
      <c r="N7819" t="str">
        <f t="shared" si="1229"/>
        <v>:8841 a crs:CommonwealthOrganisation ; schema:name %Australian Transport Safety Bureau, Queensland% ; schema:startDate %1999-07-01%^^xsd:date ; time:hasTime [ time:hasBeginning [ time:inXSDDate %1999-07-01%^^xsd:date ]  ] .</v>
      </c>
    </row>
    <row r="7820" spans="1:14" x14ac:dyDescent="0.15">
      <c r="A7820" s="1" t="s">
        <v>15678</v>
      </c>
      <c r="B7820" s="1" t="s">
        <v>15679</v>
      </c>
      <c r="C7820" s="1">
        <v>19961001</v>
      </c>
      <c r="D7820" s="1">
        <v>20011126</v>
      </c>
      <c r="E7820" t="str">
        <f t="shared" si="1220"/>
        <v>8842</v>
      </c>
      <c r="F7820" t="str">
        <f t="shared" si="1221"/>
        <v>1996</v>
      </c>
      <c r="G7820" t="str">
        <f t="shared" si="1222"/>
        <v>10</v>
      </c>
      <c r="H7820" t="str">
        <f t="shared" si="1223"/>
        <v>01</v>
      </c>
      <c r="I7820" t="str">
        <f t="shared" si="1224"/>
        <v>%1996-10-01%^^xsd:date</v>
      </c>
      <c r="J7820" t="str">
        <f t="shared" si="1225"/>
        <v>2001</v>
      </c>
      <c r="K7820" t="str">
        <f t="shared" si="1226"/>
        <v>11</v>
      </c>
      <c r="L7820" t="str">
        <f t="shared" si="1227"/>
        <v>26</v>
      </c>
      <c r="M7820" t="str">
        <f t="shared" si="1228"/>
        <v>%2001-26-26%^^xsd:date</v>
      </c>
      <c r="N7820" t="str">
        <f t="shared" si="1229"/>
        <v>:8842 a crs:CommonwealthOrganisation ; schema:name %Office of Asset Sales and Commercial Support (OASACS)% ; schema:startDate %1996-10-01%^^xsd:date ; schema:endDate %2001-26-26%^^xsd:date ; time:hasTime [ time:hasBeginning [ time:inXSDDate %1996-10-01%^^xsd:date ]  ] .</v>
      </c>
    </row>
    <row r="7821" spans="1:14" x14ac:dyDescent="0.15">
      <c r="A7821" s="1" t="s">
        <v>15680</v>
      </c>
      <c r="B7821" s="1" t="s">
        <v>15681</v>
      </c>
      <c r="C7821" s="1">
        <v>19990701</v>
      </c>
      <c r="E7821" t="str">
        <f t="shared" si="1220"/>
        <v>8843</v>
      </c>
      <c r="F7821" t="str">
        <f t="shared" si="1221"/>
        <v>1999</v>
      </c>
      <c r="G7821" t="str">
        <f t="shared" si="1222"/>
        <v>07</v>
      </c>
      <c r="H7821" t="str">
        <f t="shared" si="1223"/>
        <v>01</v>
      </c>
      <c r="I7821" t="str">
        <f t="shared" si="1224"/>
        <v>%1999-07-01%^^xsd:date</v>
      </c>
      <c r="J7821" t="str">
        <f t="shared" si="1225"/>
        <v/>
      </c>
      <c r="K7821" t="str">
        <f t="shared" si="1226"/>
        <v/>
      </c>
      <c r="L7821" t="str">
        <f t="shared" si="1227"/>
        <v/>
      </c>
      <c r="M7821" t="str">
        <f t="shared" si="1228"/>
        <v/>
      </c>
      <c r="N7821" t="str">
        <f t="shared" si="1229"/>
        <v>:8843 a crs:CommonwealthOrganisation ; schema:name %Australian Transport Safety Bureau, Central Office% ; schema:startDate %1999-07-01%^^xsd:date ; time:hasTime [ time:hasBeginning [ time:inXSDDate %1999-07-01%^^xsd:date ]  ] .</v>
      </c>
    </row>
    <row r="7822" spans="1:14" x14ac:dyDescent="0.15">
      <c r="A7822" s="1" t="s">
        <v>15682</v>
      </c>
      <c r="B7822" s="1" t="s">
        <v>15683</v>
      </c>
      <c r="C7822" s="1">
        <v>19990701</v>
      </c>
      <c r="E7822" t="str">
        <f t="shared" si="1220"/>
        <v>8844</v>
      </c>
      <c r="F7822" t="str">
        <f t="shared" si="1221"/>
        <v>1999</v>
      </c>
      <c r="G7822" t="str">
        <f t="shared" si="1222"/>
        <v>07</v>
      </c>
      <c r="H7822" t="str">
        <f t="shared" si="1223"/>
        <v>01</v>
      </c>
      <c r="I7822" t="str">
        <f t="shared" si="1224"/>
        <v>%1999-07-01%^^xsd:date</v>
      </c>
      <c r="J7822" t="str">
        <f t="shared" si="1225"/>
        <v/>
      </c>
      <c r="K7822" t="str">
        <f t="shared" si="1226"/>
        <v/>
      </c>
      <c r="L7822" t="str">
        <f t="shared" si="1227"/>
        <v/>
      </c>
      <c r="M7822" t="str">
        <f t="shared" si="1228"/>
        <v/>
      </c>
      <c r="N7822" t="str">
        <f t="shared" si="1229"/>
        <v>:8844 a crs:CommonwealthOrganisation ; schema:name %Australian Transport Safety Bureau, Western Australia% ; schema:startDate %1999-07-01%^^xsd:date ; time:hasTime [ time:hasBeginning [ time:inXSDDate %1999-07-01%^^xsd:date ]  ] .</v>
      </c>
    </row>
    <row r="7823" spans="1:14" x14ac:dyDescent="0.15">
      <c r="A7823" s="1" t="s">
        <v>15684</v>
      </c>
      <c r="B7823" s="1" t="s">
        <v>15685</v>
      </c>
      <c r="C7823" s="1">
        <v>20010701</v>
      </c>
      <c r="E7823" t="str">
        <f t="shared" si="1220"/>
        <v>8847</v>
      </c>
      <c r="F7823" t="str">
        <f t="shared" si="1221"/>
        <v>2001</v>
      </c>
      <c r="G7823" t="str">
        <f t="shared" si="1222"/>
        <v>07</v>
      </c>
      <c r="H7823" t="str">
        <f t="shared" si="1223"/>
        <v>01</v>
      </c>
      <c r="I7823" t="str">
        <f t="shared" si="1224"/>
        <v>%2001-07-01%^^xsd:date</v>
      </c>
      <c r="J7823" t="str">
        <f t="shared" si="1225"/>
        <v/>
      </c>
      <c r="K7823" t="str">
        <f t="shared" si="1226"/>
        <v/>
      </c>
      <c r="L7823" t="str">
        <f t="shared" si="1227"/>
        <v/>
      </c>
      <c r="M7823" t="str">
        <f t="shared" si="1228"/>
        <v/>
      </c>
      <c r="N7823" t="str">
        <f t="shared" si="1229"/>
        <v>:8847 a crs:CommonwealthOrganisation ; schema:name %Defence Support - Queensland% ; schema:startDate %2001-07-01%^^xsd:date ; time:hasTime [ time:hasBeginning [ time:inXSDDate %2001-07-01%^^xsd:date ]  ] .</v>
      </c>
    </row>
    <row r="7824" spans="1:14" x14ac:dyDescent="0.15">
      <c r="A7824" s="1" t="s">
        <v>15686</v>
      </c>
      <c r="B7824" s="1" t="s">
        <v>15687</v>
      </c>
      <c r="C7824" s="1">
        <v>19980528</v>
      </c>
      <c r="E7824" t="str">
        <f t="shared" si="1220"/>
        <v>8849</v>
      </c>
      <c r="F7824" t="str">
        <f t="shared" si="1221"/>
        <v>1998</v>
      </c>
      <c r="G7824" t="str">
        <f t="shared" si="1222"/>
        <v>05</v>
      </c>
      <c r="H7824" t="str">
        <f t="shared" si="1223"/>
        <v>28</v>
      </c>
      <c r="I7824" t="str">
        <f t="shared" si="1224"/>
        <v>%1998-05-28%^^xsd:date</v>
      </c>
      <c r="J7824" t="str">
        <f t="shared" si="1225"/>
        <v/>
      </c>
      <c r="K7824" t="str">
        <f t="shared" si="1226"/>
        <v/>
      </c>
      <c r="L7824" t="str">
        <f t="shared" si="1227"/>
        <v/>
      </c>
      <c r="M7824" t="str">
        <f t="shared" si="1228"/>
        <v/>
      </c>
      <c r="N7824" t="str">
        <f t="shared" si="1229"/>
        <v>:8849 a crs:CommonwealthOrganisation ; schema:name %Sydney Airports Corporation Limited% ; schema:startDate %1998-05-28%^^xsd:date ; time:hasTime [ time:hasBeginning [ time:inXSDDate %1998-05-28%^^xsd:date ]  ] .</v>
      </c>
    </row>
    <row r="7825" spans="1:14" x14ac:dyDescent="0.15">
      <c r="A7825" s="1" t="s">
        <v>15688</v>
      </c>
      <c r="B7825" s="1" t="s">
        <v>15689</v>
      </c>
      <c r="C7825" s="1">
        <v>19280101</v>
      </c>
      <c r="D7825" s="1">
        <v>19741031</v>
      </c>
      <c r="E7825" t="str">
        <f t="shared" si="1220"/>
        <v>0885</v>
      </c>
      <c r="F7825" t="str">
        <f t="shared" si="1221"/>
        <v>1928</v>
      </c>
      <c r="G7825" t="str">
        <f t="shared" si="1222"/>
        <v>01</v>
      </c>
      <c r="H7825" t="str">
        <f t="shared" si="1223"/>
        <v>01</v>
      </c>
      <c r="I7825" t="str">
        <f t="shared" si="1224"/>
        <v>%1928-01-01%^^xsd:date</v>
      </c>
      <c r="J7825" t="str">
        <f t="shared" si="1225"/>
        <v>1974</v>
      </c>
      <c r="K7825" t="str">
        <f t="shared" si="1226"/>
        <v>10</v>
      </c>
      <c r="L7825" t="str">
        <f t="shared" si="1227"/>
        <v>31</v>
      </c>
      <c r="M7825" t="str">
        <f t="shared" si="1228"/>
        <v>%1974-31-31%^^xsd:date</v>
      </c>
      <c r="N7825" t="str">
        <f t="shared" si="1229"/>
        <v>:0885 a crs:CommonwealthOrganisation ; schema:name %Crown Law Office, North Australia/ (by 1931) Northern Territory% ; schema:startDate %1928-01-01%^^xsd:date ; schema:endDate %1974-31-31%^^xsd:date ; time:hasTime [ time:hasBeginning [ time:inXSDDate %1928-01-01%^^xsd:date ]  ] .</v>
      </c>
    </row>
    <row r="7826" spans="1:14" x14ac:dyDescent="0.15">
      <c r="A7826" s="1" t="s">
        <v>15690</v>
      </c>
      <c r="B7826" s="1" t="s">
        <v>15691</v>
      </c>
      <c r="C7826" s="1">
        <v>19990701</v>
      </c>
      <c r="D7826" s="1">
        <v>20010530</v>
      </c>
      <c r="E7826" t="str">
        <f t="shared" si="1220"/>
        <v>8850</v>
      </c>
      <c r="F7826" t="str">
        <f t="shared" si="1221"/>
        <v>1999</v>
      </c>
      <c r="G7826" t="str">
        <f t="shared" si="1222"/>
        <v>07</v>
      </c>
      <c r="H7826" t="str">
        <f t="shared" si="1223"/>
        <v>01</v>
      </c>
      <c r="I7826" t="str">
        <f t="shared" si="1224"/>
        <v>%1999-07-01%^^xsd:date</v>
      </c>
      <c r="J7826" t="str">
        <f t="shared" si="1225"/>
        <v>2001</v>
      </c>
      <c r="K7826" t="str">
        <f t="shared" si="1226"/>
        <v>05</v>
      </c>
      <c r="L7826" t="str">
        <f t="shared" si="1227"/>
        <v>30</v>
      </c>
      <c r="M7826" t="str">
        <f t="shared" si="1228"/>
        <v>%2001-30-30%^^xsd:date</v>
      </c>
      <c r="N7826" t="str">
        <f t="shared" si="1229"/>
        <v>:8850 a crs:CommonwealthOrganisation ; schema:name %Australian Transport Safety Bureau, New South Wales% ; schema:startDate %1999-07-01%^^xsd:date ; schema:endDate %2001-30-30%^^xsd:date ; time:hasTime [ time:hasBeginning [ time:inXSDDate %1999-07-01%^^xsd:date ]  ] .</v>
      </c>
    </row>
    <row r="7827" spans="1:14" x14ac:dyDescent="0.15">
      <c r="A7827" s="1" t="s">
        <v>15692</v>
      </c>
      <c r="B7827" s="1" t="s">
        <v>15693</v>
      </c>
      <c r="C7827" s="1">
        <v>19990701</v>
      </c>
      <c r="D7827" s="1">
        <v>20000630</v>
      </c>
      <c r="E7827" t="str">
        <f t="shared" si="1220"/>
        <v>8851</v>
      </c>
      <c r="F7827" t="str">
        <f t="shared" si="1221"/>
        <v>1999</v>
      </c>
      <c r="G7827" t="str">
        <f t="shared" si="1222"/>
        <v>07</v>
      </c>
      <c r="H7827" t="str">
        <f t="shared" si="1223"/>
        <v>01</v>
      </c>
      <c r="I7827" t="str">
        <f t="shared" si="1224"/>
        <v>%1999-07-01%^^xsd:date</v>
      </c>
      <c r="J7827" t="str">
        <f t="shared" si="1225"/>
        <v>2000</v>
      </c>
      <c r="K7827" t="str">
        <f t="shared" si="1226"/>
        <v>06</v>
      </c>
      <c r="L7827" t="str">
        <f t="shared" si="1227"/>
        <v>30</v>
      </c>
      <c r="M7827" t="str">
        <f t="shared" si="1228"/>
        <v>%2000-30-30%^^xsd:date</v>
      </c>
      <c r="N7827" t="str">
        <f t="shared" si="1229"/>
        <v>:8851 a crs:CommonwealthOrganisation ; schema:name %Australian Transport Safety Bureau, Melbourne Office% ; schema:startDate %1999-07-01%^^xsd:date ; schema:endDate %2000-30-30%^^xsd:date ; time:hasTime [ time:hasBeginning [ time:inXSDDate %1999-07-01%^^xsd:date ]  ] .</v>
      </c>
    </row>
    <row r="7828" spans="1:14" x14ac:dyDescent="0.15">
      <c r="A7828" s="1" t="s">
        <v>15694</v>
      </c>
      <c r="B7828" s="1" t="s">
        <v>15695</v>
      </c>
      <c r="C7828" s="1">
        <v>20000527</v>
      </c>
      <c r="E7828" t="str">
        <f t="shared" si="1220"/>
        <v>8852</v>
      </c>
      <c r="F7828" t="str">
        <f t="shared" si="1221"/>
        <v>2000</v>
      </c>
      <c r="G7828" t="str">
        <f t="shared" si="1222"/>
        <v>05</v>
      </c>
      <c r="H7828" t="str">
        <f t="shared" si="1223"/>
        <v>27</v>
      </c>
      <c r="I7828" t="str">
        <f t="shared" si="1224"/>
        <v>%2000-05-27%^^xsd:date</v>
      </c>
      <c r="J7828" t="str">
        <f t="shared" si="1225"/>
        <v/>
      </c>
      <c r="K7828" t="str">
        <f t="shared" si="1226"/>
        <v/>
      </c>
      <c r="L7828" t="str">
        <f t="shared" si="1227"/>
        <v/>
      </c>
      <c r="M7828" t="str">
        <f t="shared" si="1228"/>
        <v/>
      </c>
      <c r="N7828" t="str">
        <f t="shared" si="1229"/>
        <v>:8852 a crs:CommonwealthOrganisation ; schema:name %HMAS LEEUWIN [II]% ; schema:startDate %2000-05-27%^^xsd:date ; time:hasTime [ time:hasBeginning [ time:inXSDDate %2000-05-27%^^xsd:date ]  ] .</v>
      </c>
    </row>
    <row r="7829" spans="1:14" x14ac:dyDescent="0.15">
      <c r="A7829" s="1" t="s">
        <v>15696</v>
      </c>
      <c r="B7829" s="1" t="s">
        <v>15697</v>
      </c>
      <c r="C7829" s="1">
        <v>20000527</v>
      </c>
      <c r="E7829" t="str">
        <f t="shared" si="1220"/>
        <v>8853</v>
      </c>
      <c r="F7829" t="str">
        <f t="shared" si="1221"/>
        <v>2000</v>
      </c>
      <c r="G7829" t="str">
        <f t="shared" si="1222"/>
        <v>05</v>
      </c>
      <c r="H7829" t="str">
        <f t="shared" si="1223"/>
        <v>27</v>
      </c>
      <c r="I7829" t="str">
        <f t="shared" si="1224"/>
        <v>%2000-05-27%^^xsd:date</v>
      </c>
      <c r="J7829" t="str">
        <f t="shared" si="1225"/>
        <v/>
      </c>
      <c r="K7829" t="str">
        <f t="shared" si="1226"/>
        <v/>
      </c>
      <c r="L7829" t="str">
        <f t="shared" si="1227"/>
        <v/>
      </c>
      <c r="M7829" t="str">
        <f t="shared" si="1228"/>
        <v/>
      </c>
      <c r="N7829" t="str">
        <f t="shared" si="1229"/>
        <v>:8853 a crs:CommonwealthOrganisation ; schema:name %HMAS MELVILLE [II]% ; schema:startDate %2000-05-27%^^xsd:date ; time:hasTime [ time:hasBeginning [ time:inXSDDate %2000-05-27%^^xsd:date ]  ] .</v>
      </c>
    </row>
    <row r="7830" spans="1:14" x14ac:dyDescent="0.15">
      <c r="A7830" s="1" t="s">
        <v>15698</v>
      </c>
      <c r="B7830" s="1" t="s">
        <v>15699</v>
      </c>
      <c r="C7830" s="1">
        <v>20010331</v>
      </c>
      <c r="E7830" t="str">
        <f t="shared" si="1220"/>
        <v>8854</v>
      </c>
      <c r="F7830" t="str">
        <f t="shared" si="1221"/>
        <v>2001</v>
      </c>
      <c r="G7830" t="str">
        <f t="shared" si="1222"/>
        <v>03</v>
      </c>
      <c r="H7830" t="str">
        <f t="shared" si="1223"/>
        <v>31</v>
      </c>
      <c r="I7830" t="str">
        <f t="shared" si="1224"/>
        <v>%2001-03-31%^^xsd:date</v>
      </c>
      <c r="J7830" t="str">
        <f t="shared" si="1225"/>
        <v/>
      </c>
      <c r="K7830" t="str">
        <f t="shared" si="1226"/>
        <v/>
      </c>
      <c r="L7830" t="str">
        <f t="shared" si="1227"/>
        <v/>
      </c>
      <c r="M7830" t="str">
        <f t="shared" si="1228"/>
        <v/>
      </c>
      <c r="N7830" t="str">
        <f t="shared" si="1229"/>
        <v>:8854 a crs:CommonwealthOrganisation ; schema:name %HMAS WARRAMUNGA [II]% ; schema:startDate %2001-03-31%^^xsd:date ; time:hasTime [ time:hasBeginning [ time:inXSDDate %2001-03-31%^^xsd:date ]  ] .</v>
      </c>
    </row>
    <row r="7831" spans="1:14" x14ac:dyDescent="0.15">
      <c r="A7831" s="1" t="s">
        <v>15700</v>
      </c>
      <c r="B7831" s="1" t="s">
        <v>15701</v>
      </c>
      <c r="C7831" s="1">
        <v>19410821</v>
      </c>
      <c r="D7831" s="1">
        <v>19840701</v>
      </c>
      <c r="E7831" t="str">
        <f t="shared" si="1220"/>
        <v>0886</v>
      </c>
      <c r="F7831" t="str">
        <f t="shared" si="1221"/>
        <v>1941</v>
      </c>
      <c r="G7831" t="str">
        <f t="shared" si="1222"/>
        <v>08</v>
      </c>
      <c r="H7831" t="str">
        <f t="shared" si="1223"/>
        <v>21</v>
      </c>
      <c r="I7831" t="str">
        <f t="shared" si="1224"/>
        <v>%1941-08-21%^^xsd:date</v>
      </c>
      <c r="J7831" t="str">
        <f t="shared" si="1225"/>
        <v>1984</v>
      </c>
      <c r="K7831" t="str">
        <f t="shared" si="1226"/>
        <v>07</v>
      </c>
      <c r="L7831" t="str">
        <f t="shared" si="1227"/>
        <v>01</v>
      </c>
      <c r="M7831" t="str">
        <f t="shared" si="1228"/>
        <v>%1984-01-01%^^xsd:date</v>
      </c>
      <c r="N7831" t="str">
        <f t="shared" si="1229"/>
        <v>:0886 a crs:CommonwealthOrganisation ; schema:name %Deputy Crown Solicitor, Brisbane, Queensland% ; schema:startDate %1941-08-21%^^xsd:date ; schema:endDate %1984-01-01%^^xsd:date ; time:hasTime [ time:hasBeginning [ time:inXSDDate %1941-08-21%^^xsd:date ]  ] .</v>
      </c>
    </row>
    <row r="7832" spans="1:14" x14ac:dyDescent="0.15">
      <c r="A7832" s="1" t="s">
        <v>15702</v>
      </c>
      <c r="B7832" s="1" t="s">
        <v>15703</v>
      </c>
      <c r="C7832" s="1">
        <v>20011126</v>
      </c>
      <c r="D7832" s="1">
        <v>20130918</v>
      </c>
      <c r="E7832" t="str">
        <f t="shared" si="1220"/>
        <v>8867</v>
      </c>
      <c r="F7832" t="str">
        <f t="shared" si="1221"/>
        <v>2001</v>
      </c>
      <c r="G7832" t="str">
        <f t="shared" si="1222"/>
        <v>11</v>
      </c>
      <c r="H7832" t="str">
        <f t="shared" si="1223"/>
        <v>26</v>
      </c>
      <c r="I7832" t="str">
        <f t="shared" si="1224"/>
        <v>%2001-11-26%^^xsd:date</v>
      </c>
      <c r="J7832" t="str">
        <f t="shared" si="1225"/>
        <v>2013</v>
      </c>
      <c r="K7832" t="str">
        <f t="shared" si="1226"/>
        <v>09</v>
      </c>
      <c r="L7832" t="str">
        <f t="shared" si="1227"/>
        <v>18</v>
      </c>
      <c r="M7832" t="str">
        <f t="shared" si="1228"/>
        <v>%2013-18-18%^^xsd:date</v>
      </c>
      <c r="N7832" t="str">
        <f t="shared" si="1229"/>
        <v>:8867 a crs:CommonwealthOrganisation ; schema:name %Department of Health and Ageing, Central Office% ; schema:startDate %2001-11-26%^^xsd:date ; schema:endDate %2013-18-18%^^xsd:date ; time:hasTime [ time:hasBeginning [ time:inXSDDate %2001-11-26%^^xsd:date ]  ] .</v>
      </c>
    </row>
    <row r="7833" spans="1:14" x14ac:dyDescent="0.15">
      <c r="A7833" s="1" t="s">
        <v>15705</v>
      </c>
      <c r="B7833" s="1" t="s">
        <v>15706</v>
      </c>
      <c r="C7833" s="1">
        <v>20011126</v>
      </c>
      <c r="D7833" s="1">
        <v>20071203</v>
      </c>
      <c r="E7833" t="str">
        <f t="shared" si="1220"/>
        <v>8869</v>
      </c>
      <c r="F7833" t="str">
        <f t="shared" si="1221"/>
        <v>2001</v>
      </c>
      <c r="G7833" t="str">
        <f t="shared" si="1222"/>
        <v>11</v>
      </c>
      <c r="H7833" t="str">
        <f t="shared" si="1223"/>
        <v>26</v>
      </c>
      <c r="I7833" t="str">
        <f t="shared" si="1224"/>
        <v>%2001-11-26%^^xsd:date</v>
      </c>
      <c r="J7833" t="str">
        <f t="shared" si="1225"/>
        <v>2007</v>
      </c>
      <c r="K7833" t="str">
        <f t="shared" si="1226"/>
        <v>12</v>
      </c>
      <c r="L7833" t="str">
        <f t="shared" si="1227"/>
        <v>03</v>
      </c>
      <c r="M7833" t="str">
        <f t="shared" si="1228"/>
        <v>%2007-03-03%^^xsd:date</v>
      </c>
      <c r="N7833" t="str">
        <f t="shared" si="1229"/>
        <v>:8869 a crs:CommonwealthOrganisation ; schema:name %Department of Employment and Workplace Relations, Central Office% ; schema:startDate %2001-11-26%^^xsd:date ; schema:endDate %2007-03-03%^^xsd:date ; time:hasTime [ time:hasBeginning [ time:inXSDDate %2001-11-26%^^xsd:date ]  ] .</v>
      </c>
    </row>
    <row r="7834" spans="1:14" x14ac:dyDescent="0.15">
      <c r="A7834" s="1" t="s">
        <v>15708</v>
      </c>
      <c r="B7834" s="1" t="s">
        <v>15709</v>
      </c>
      <c r="C7834" s="1">
        <v>19420101</v>
      </c>
      <c r="D7834" s="1">
        <v>19840701</v>
      </c>
      <c r="E7834" t="str">
        <f t="shared" si="1220"/>
        <v>0887</v>
      </c>
      <c r="F7834" t="str">
        <f t="shared" si="1221"/>
        <v>1942</v>
      </c>
      <c r="G7834" t="str">
        <f t="shared" si="1222"/>
        <v>01</v>
      </c>
      <c r="H7834" t="str">
        <f t="shared" si="1223"/>
        <v>01</v>
      </c>
      <c r="I7834" t="str">
        <f t="shared" si="1224"/>
        <v>%1942-01-01%^^xsd:date</v>
      </c>
      <c r="J7834" t="str">
        <f t="shared" si="1225"/>
        <v>1984</v>
      </c>
      <c r="K7834" t="str">
        <f t="shared" si="1226"/>
        <v>07</v>
      </c>
      <c r="L7834" t="str">
        <f t="shared" si="1227"/>
        <v>01</v>
      </c>
      <c r="M7834" t="str">
        <f t="shared" si="1228"/>
        <v>%1984-01-01%^^xsd:date</v>
      </c>
      <c r="N7834" t="str">
        <f t="shared" si="1229"/>
        <v>:0887 a crs:CommonwealthOrganisation ; schema:name %Deputy Crown Solicitor, Adelaide/ (by 1964) Deputy Crown Solicitor, South Australia% ; schema:startDate %1942-01-01%^^xsd:date ; schema:endDate %1984-01-01%^^xsd:date ; time:hasTime [ time:hasBeginning [ time:inXSDDate %1942-01-01%^^xsd:date ]  ] .</v>
      </c>
    </row>
    <row r="7835" spans="1:14" x14ac:dyDescent="0.15">
      <c r="A7835" s="1" t="s">
        <v>15710</v>
      </c>
      <c r="B7835" s="1" t="s">
        <v>15711</v>
      </c>
      <c r="C7835" s="1">
        <v>20011126</v>
      </c>
      <c r="D7835" s="1">
        <v>20071203</v>
      </c>
      <c r="E7835" t="str">
        <f t="shared" si="1220"/>
        <v>8870</v>
      </c>
      <c r="F7835" t="str">
        <f t="shared" si="1221"/>
        <v>2001</v>
      </c>
      <c r="G7835" t="str">
        <f t="shared" si="1222"/>
        <v>11</v>
      </c>
      <c r="H7835" t="str">
        <f t="shared" si="1223"/>
        <v>26</v>
      </c>
      <c r="I7835" t="str">
        <f t="shared" si="1224"/>
        <v>%2001-11-26%^^xsd:date</v>
      </c>
      <c r="J7835" t="str">
        <f t="shared" si="1225"/>
        <v>2007</v>
      </c>
      <c r="K7835" t="str">
        <f t="shared" si="1226"/>
        <v>12</v>
      </c>
      <c r="L7835" t="str">
        <f t="shared" si="1227"/>
        <v>03</v>
      </c>
      <c r="M7835" t="str">
        <f t="shared" si="1228"/>
        <v>%2007-03-03%^^xsd:date</v>
      </c>
      <c r="N7835" t="str">
        <f t="shared" si="1229"/>
        <v>:8870 a crs:CommonwealthOrganisation ; schema:name %Department of Education, Science and Training, Central Office% ; schema:startDate %2001-11-26%^^xsd:date ; schema:endDate %2007-03-03%^^xsd:date ; time:hasTime [ time:hasBeginning [ time:inXSDDate %2001-11-26%^^xsd:date ]  ] .</v>
      </c>
    </row>
    <row r="7836" spans="1:14" x14ac:dyDescent="0.15">
      <c r="A7836" s="1" t="s">
        <v>15713</v>
      </c>
      <c r="B7836" s="1" t="s">
        <v>15714</v>
      </c>
      <c r="C7836" s="1">
        <v>20011126</v>
      </c>
      <c r="D7836" s="1">
        <v>20071203</v>
      </c>
      <c r="E7836" t="str">
        <f t="shared" si="1220"/>
        <v>8871</v>
      </c>
      <c r="F7836" t="str">
        <f t="shared" si="1221"/>
        <v>2001</v>
      </c>
      <c r="G7836" t="str">
        <f t="shared" si="1222"/>
        <v>11</v>
      </c>
      <c r="H7836" t="str">
        <f t="shared" si="1223"/>
        <v>26</v>
      </c>
      <c r="I7836" t="str">
        <f t="shared" si="1224"/>
        <v>%2001-11-26%^^xsd:date</v>
      </c>
      <c r="J7836" t="str">
        <f t="shared" si="1225"/>
        <v>2007</v>
      </c>
      <c r="K7836" t="str">
        <f t="shared" si="1226"/>
        <v>12</v>
      </c>
      <c r="L7836" t="str">
        <f t="shared" si="1227"/>
        <v>03</v>
      </c>
      <c r="M7836" t="str">
        <f t="shared" si="1228"/>
        <v>%2007-03-03%^^xsd:date</v>
      </c>
      <c r="N7836" t="str">
        <f t="shared" si="1229"/>
        <v>:8871 a crs:CommonwealthOrganisation ; schema:name %Department of Industry, Tourism and Resources, Central Office% ; schema:startDate %2001-11-26%^^xsd:date ; schema:endDate %2007-03-03%^^xsd:date ; time:hasTime [ time:hasBeginning [ time:inXSDDate %2001-11-26%^^xsd:date ]  ] .</v>
      </c>
    </row>
    <row r="7837" spans="1:14" x14ac:dyDescent="0.15">
      <c r="A7837" s="1" t="s">
        <v>15716</v>
      </c>
      <c r="B7837" s="1" t="s">
        <v>15717</v>
      </c>
      <c r="C7837" s="1">
        <v>20011126</v>
      </c>
      <c r="D7837" s="1">
        <v>20060127</v>
      </c>
      <c r="E7837" t="str">
        <f t="shared" si="1220"/>
        <v>8872</v>
      </c>
      <c r="F7837" t="str">
        <f t="shared" si="1221"/>
        <v>2001</v>
      </c>
      <c r="G7837" t="str">
        <f t="shared" si="1222"/>
        <v>11</v>
      </c>
      <c r="H7837" t="str">
        <f t="shared" si="1223"/>
        <v>26</v>
      </c>
      <c r="I7837" t="str">
        <f t="shared" si="1224"/>
        <v>%2001-11-26%^^xsd:date</v>
      </c>
      <c r="J7837" t="str">
        <f t="shared" si="1225"/>
        <v>2006</v>
      </c>
      <c r="K7837" t="str">
        <f t="shared" si="1226"/>
        <v>01</v>
      </c>
      <c r="L7837" t="str">
        <f t="shared" si="1227"/>
        <v>27</v>
      </c>
      <c r="M7837" t="str">
        <f t="shared" si="1228"/>
        <v>%2006-27-27%^^xsd:date</v>
      </c>
      <c r="N7837" t="str">
        <f t="shared" si="1229"/>
        <v>:8872 a crs:CommonwealthOrganisation ; schema:name %Department of Immigration and Multicultural and Indigenous Affairs, Central Office% ; schema:startDate %2001-11-26%^^xsd:date ; schema:endDate %2006-27-27%^^xsd:date ; time:hasTime [ time:hasBeginning [ time:inXSDDate %2001-11-26%^^xsd:date ]  ] .</v>
      </c>
    </row>
    <row r="7838" spans="1:14" x14ac:dyDescent="0.15">
      <c r="A7838" s="1" t="s">
        <v>15719</v>
      </c>
      <c r="B7838" s="1" t="s">
        <v>15720</v>
      </c>
      <c r="C7838" s="1">
        <v>20011126</v>
      </c>
      <c r="D7838" s="1">
        <v>20130918</v>
      </c>
      <c r="E7838" t="str">
        <f t="shared" si="1220"/>
        <v>8874</v>
      </c>
      <c r="F7838" t="str">
        <f t="shared" si="1221"/>
        <v>2001</v>
      </c>
      <c r="G7838" t="str">
        <f t="shared" si="1222"/>
        <v>11</v>
      </c>
      <c r="H7838" t="str">
        <f t="shared" si="1223"/>
        <v>26</v>
      </c>
      <c r="I7838" t="str">
        <f t="shared" si="1224"/>
        <v>%2001-11-26%^^xsd:date</v>
      </c>
      <c r="J7838" t="str">
        <f t="shared" si="1225"/>
        <v>2013</v>
      </c>
      <c r="K7838" t="str">
        <f t="shared" si="1226"/>
        <v>09</v>
      </c>
      <c r="L7838" t="str">
        <f t="shared" si="1227"/>
        <v>18</v>
      </c>
      <c r="M7838" t="str">
        <f t="shared" si="1228"/>
        <v>%2013-18-18%^^xsd:date</v>
      </c>
      <c r="N7838" t="str">
        <f t="shared" si="1229"/>
        <v>:8874 a crs:CommonwealthOrganisation ; schema:name %Department of Health and Ageing, Tasmania State Office% ; schema:startDate %2001-11-26%^^xsd:date ; schema:endDate %2013-18-18%^^xsd:date ; time:hasTime [ time:hasBeginning [ time:inXSDDate %2001-11-26%^^xsd:date ]  ] .</v>
      </c>
    </row>
    <row r="7839" spans="1:14" x14ac:dyDescent="0.15">
      <c r="A7839" s="1" t="s">
        <v>15721</v>
      </c>
      <c r="B7839" s="1" t="s">
        <v>15722</v>
      </c>
      <c r="C7839" s="1">
        <v>20011126</v>
      </c>
      <c r="D7839" s="1">
        <v>20130918</v>
      </c>
      <c r="E7839" t="str">
        <f t="shared" si="1220"/>
        <v>8876</v>
      </c>
      <c r="F7839" t="str">
        <f t="shared" si="1221"/>
        <v>2001</v>
      </c>
      <c r="G7839" t="str">
        <f t="shared" si="1222"/>
        <v>11</v>
      </c>
      <c r="H7839" t="str">
        <f t="shared" si="1223"/>
        <v>26</v>
      </c>
      <c r="I7839" t="str">
        <f t="shared" si="1224"/>
        <v>%2001-11-26%^^xsd:date</v>
      </c>
      <c r="J7839" t="str">
        <f t="shared" si="1225"/>
        <v>2013</v>
      </c>
      <c r="K7839" t="str">
        <f t="shared" si="1226"/>
        <v>09</v>
      </c>
      <c r="L7839" t="str">
        <f t="shared" si="1227"/>
        <v>18</v>
      </c>
      <c r="M7839" t="str">
        <f t="shared" si="1228"/>
        <v>%2013-18-18%^^xsd:date</v>
      </c>
      <c r="N7839" t="str">
        <f t="shared" si="1229"/>
        <v>:8876 a crs:CommonwealthOrganisation ; schema:name %Department of Health and Ageing, Western Australia State Office% ; schema:startDate %2001-11-26%^^xsd:date ; schema:endDate %2013-18-18%^^xsd:date ; time:hasTime [ time:hasBeginning [ time:inXSDDate %2001-11-26%^^xsd:date ]  ] .</v>
      </c>
    </row>
    <row r="7840" spans="1:14" x14ac:dyDescent="0.15">
      <c r="A7840" s="1" t="s">
        <v>15723</v>
      </c>
      <c r="B7840" s="1" t="s">
        <v>15724</v>
      </c>
      <c r="C7840" s="1">
        <v>20011126</v>
      </c>
      <c r="D7840" s="1">
        <v>20130918</v>
      </c>
      <c r="E7840" t="str">
        <f t="shared" si="1220"/>
        <v>8877</v>
      </c>
      <c r="F7840" t="str">
        <f t="shared" si="1221"/>
        <v>2001</v>
      </c>
      <c r="G7840" t="str">
        <f t="shared" si="1222"/>
        <v>11</v>
      </c>
      <c r="H7840" t="str">
        <f t="shared" si="1223"/>
        <v>26</v>
      </c>
      <c r="I7840" t="str">
        <f t="shared" si="1224"/>
        <v>%2001-11-26%^^xsd:date</v>
      </c>
      <c r="J7840" t="str">
        <f t="shared" si="1225"/>
        <v>2013</v>
      </c>
      <c r="K7840" t="str">
        <f t="shared" si="1226"/>
        <v>09</v>
      </c>
      <c r="L7840" t="str">
        <f t="shared" si="1227"/>
        <v>18</v>
      </c>
      <c r="M7840" t="str">
        <f t="shared" si="1228"/>
        <v>%2013-18-18%^^xsd:date</v>
      </c>
      <c r="N7840" t="str">
        <f t="shared" si="1229"/>
        <v>:8877 a crs:CommonwealthOrganisation ; schema:name %Department of Health and Ageing, South Australia State Office% ; schema:startDate %2001-11-26%^^xsd:date ; schema:endDate %2013-18-18%^^xsd:date ; time:hasTime [ time:hasBeginning [ time:inXSDDate %2001-11-26%^^xsd:date ]  ] .</v>
      </c>
    </row>
    <row r="7841" spans="1:14" x14ac:dyDescent="0.15">
      <c r="A7841" s="1" t="s">
        <v>15725</v>
      </c>
      <c r="B7841" s="1" t="s">
        <v>15726</v>
      </c>
      <c r="C7841" s="1">
        <v>20011126</v>
      </c>
      <c r="D7841" s="1">
        <v>20130918</v>
      </c>
      <c r="E7841" t="str">
        <f t="shared" si="1220"/>
        <v>8879</v>
      </c>
      <c r="F7841" t="str">
        <f t="shared" si="1221"/>
        <v>2001</v>
      </c>
      <c r="G7841" t="str">
        <f t="shared" si="1222"/>
        <v>11</v>
      </c>
      <c r="H7841" t="str">
        <f t="shared" si="1223"/>
        <v>26</v>
      </c>
      <c r="I7841" t="str">
        <f t="shared" si="1224"/>
        <v>%2001-11-26%^^xsd:date</v>
      </c>
      <c r="J7841" t="str">
        <f t="shared" si="1225"/>
        <v>2013</v>
      </c>
      <c r="K7841" t="str">
        <f t="shared" si="1226"/>
        <v>09</v>
      </c>
      <c r="L7841" t="str">
        <f t="shared" si="1227"/>
        <v>18</v>
      </c>
      <c r="M7841" t="str">
        <f t="shared" si="1228"/>
        <v>%2013-18-18%^^xsd:date</v>
      </c>
      <c r="N7841" t="str">
        <f t="shared" si="1229"/>
        <v>:8879 a crs:CommonwealthOrganisation ; schema:name %Department of Health and Ageing, Victoria State Office% ; schema:startDate %2001-11-26%^^xsd:date ; schema:endDate %2013-18-18%^^xsd:date ; time:hasTime [ time:hasBeginning [ time:inXSDDate %2001-11-26%^^xsd:date ]  ] .</v>
      </c>
    </row>
    <row r="7842" spans="1:14" x14ac:dyDescent="0.15">
      <c r="A7842" s="1" t="s">
        <v>15727</v>
      </c>
      <c r="B7842" s="1" t="s">
        <v>15728</v>
      </c>
      <c r="C7842" s="1">
        <v>19560101</v>
      </c>
      <c r="D7842" s="1">
        <v>19840701</v>
      </c>
      <c r="E7842" t="str">
        <f t="shared" si="1220"/>
        <v>0888</v>
      </c>
      <c r="F7842" t="str">
        <f t="shared" si="1221"/>
        <v>1956</v>
      </c>
      <c r="G7842" t="str">
        <f t="shared" si="1222"/>
        <v>01</v>
      </c>
      <c r="H7842" t="str">
        <f t="shared" si="1223"/>
        <v>01</v>
      </c>
      <c r="I7842" t="str">
        <f t="shared" si="1224"/>
        <v>%1956-01-01%^^xsd:date</v>
      </c>
      <c r="J7842" t="str">
        <f t="shared" si="1225"/>
        <v>1984</v>
      </c>
      <c r="K7842" t="str">
        <f t="shared" si="1226"/>
        <v>07</v>
      </c>
      <c r="L7842" t="str">
        <f t="shared" si="1227"/>
        <v>01</v>
      </c>
      <c r="M7842" t="str">
        <f t="shared" si="1228"/>
        <v>%1984-01-01%^^xsd:date</v>
      </c>
      <c r="N7842" t="str">
        <f t="shared" si="1229"/>
        <v>:0888 a crs:CommonwealthOrganisation ; schema:name %Deputy Crown Solicitor's Office, Tasmania% ; schema:startDate %1956-01-01%^^xsd:date ; schema:endDate %1984-01-01%^^xsd:date ; time:hasTime [ time:hasBeginning [ time:inXSDDate %1956-01-01%^^xsd:date ]  ] .</v>
      </c>
    </row>
    <row r="7843" spans="1:14" x14ac:dyDescent="0.15">
      <c r="A7843" s="1" t="s">
        <v>15729</v>
      </c>
      <c r="B7843" s="1" t="s">
        <v>15730</v>
      </c>
      <c r="C7843" s="1">
        <v>20011126</v>
      </c>
      <c r="D7843" s="1">
        <v>20071203</v>
      </c>
      <c r="E7843" t="str">
        <f t="shared" si="1220"/>
        <v>8881</v>
      </c>
      <c r="F7843" t="str">
        <f t="shared" si="1221"/>
        <v>2001</v>
      </c>
      <c r="G7843" t="str">
        <f t="shared" si="1222"/>
        <v>11</v>
      </c>
      <c r="H7843" t="str">
        <f t="shared" si="1223"/>
        <v>26</v>
      </c>
      <c r="I7843" t="str">
        <f t="shared" si="1224"/>
        <v>%2001-11-26%^^xsd:date</v>
      </c>
      <c r="J7843" t="str">
        <f t="shared" si="1225"/>
        <v>2007</v>
      </c>
      <c r="K7843" t="str">
        <f t="shared" si="1226"/>
        <v>12</v>
      </c>
      <c r="L7843" t="str">
        <f t="shared" si="1227"/>
        <v>03</v>
      </c>
      <c r="M7843" t="str">
        <f t="shared" si="1228"/>
        <v>%2007-03-03%^^xsd:date</v>
      </c>
      <c r="N7843" t="str">
        <f t="shared" si="1229"/>
        <v>:8881 a crs:CommonwealthOrganisation ; schema:name %Department of Employment and Workplace Relations, Victoria State Office% ; schema:startDate %2001-11-26%^^xsd:date ; schema:endDate %2007-03-03%^^xsd:date ; time:hasTime [ time:hasBeginning [ time:inXSDDate %2001-11-26%^^xsd:date ]  ] .</v>
      </c>
    </row>
    <row r="7844" spans="1:14" x14ac:dyDescent="0.15">
      <c r="A7844" s="1" t="s">
        <v>15731</v>
      </c>
      <c r="B7844" s="1" t="s">
        <v>15732</v>
      </c>
      <c r="C7844" s="1">
        <v>20011126</v>
      </c>
      <c r="D7844" s="1">
        <v>20060127</v>
      </c>
      <c r="E7844" t="str">
        <f t="shared" si="1220"/>
        <v>8882</v>
      </c>
      <c r="F7844" t="str">
        <f t="shared" si="1221"/>
        <v>2001</v>
      </c>
      <c r="G7844" t="str">
        <f t="shared" si="1222"/>
        <v>11</v>
      </c>
      <c r="H7844" t="str">
        <f t="shared" si="1223"/>
        <v>26</v>
      </c>
      <c r="I7844" t="str">
        <f t="shared" si="1224"/>
        <v>%2001-11-26%^^xsd:date</v>
      </c>
      <c r="J7844" t="str">
        <f t="shared" si="1225"/>
        <v>2006</v>
      </c>
      <c r="K7844" t="str">
        <f t="shared" si="1226"/>
        <v>01</v>
      </c>
      <c r="L7844" t="str">
        <f t="shared" si="1227"/>
        <v>27</v>
      </c>
      <c r="M7844" t="str">
        <f t="shared" si="1228"/>
        <v>%2006-27-27%^^xsd:date</v>
      </c>
      <c r="N7844" t="str">
        <f t="shared" si="1229"/>
        <v>:8882 a crs:CommonwealthOrganisation ; schema:name %Department of Immigration and Multicultural and Indigenous Affairs, State Office, Queensland% ; schema:startDate %2001-11-26%^^xsd:date ; schema:endDate %2006-27-27%^^xsd:date ; time:hasTime [ time:hasBeginning [ time:inXSDDate %2001-11-26%^^xsd:date ]  ] .</v>
      </c>
    </row>
    <row r="7845" spans="1:14" x14ac:dyDescent="0.15">
      <c r="A7845" s="1" t="s">
        <v>15733</v>
      </c>
      <c r="B7845" s="1" t="s">
        <v>15734</v>
      </c>
      <c r="C7845" s="1">
        <v>20011126</v>
      </c>
      <c r="D7845" s="1">
        <v>20060127</v>
      </c>
      <c r="E7845" t="str">
        <f t="shared" si="1220"/>
        <v>8883</v>
      </c>
      <c r="F7845" t="str">
        <f t="shared" si="1221"/>
        <v>2001</v>
      </c>
      <c r="G7845" t="str">
        <f t="shared" si="1222"/>
        <v>11</v>
      </c>
      <c r="H7845" t="str">
        <f t="shared" si="1223"/>
        <v>26</v>
      </c>
      <c r="I7845" t="str">
        <f t="shared" si="1224"/>
        <v>%2001-11-26%^^xsd:date</v>
      </c>
      <c r="J7845" t="str">
        <f t="shared" si="1225"/>
        <v>2006</v>
      </c>
      <c r="K7845" t="str">
        <f t="shared" si="1226"/>
        <v>01</v>
      </c>
      <c r="L7845" t="str">
        <f t="shared" si="1227"/>
        <v>27</v>
      </c>
      <c r="M7845" t="str">
        <f t="shared" si="1228"/>
        <v>%2006-27-27%^^xsd:date</v>
      </c>
      <c r="N7845" t="str">
        <f t="shared" si="1229"/>
        <v>:8883 a crs:CommonwealthOrganisation ; schema:name %Department of Immigration and Multicultural and Indigenous Affairs, State Office, Western Australia% ; schema:startDate %2001-11-26%^^xsd:date ; schema:endDate %2006-27-27%^^xsd:date ; time:hasTime [ time:hasBeginning [ time:inXSDDate %2001-11-26%^^xsd:date ]  ] .</v>
      </c>
    </row>
    <row r="7846" spans="1:14" x14ac:dyDescent="0.15">
      <c r="A7846" s="1" t="s">
        <v>15735</v>
      </c>
      <c r="B7846" s="1" t="s">
        <v>15736</v>
      </c>
      <c r="C7846" s="1">
        <v>20011126</v>
      </c>
      <c r="D7846" s="1">
        <v>20060127</v>
      </c>
      <c r="E7846" t="str">
        <f t="shared" si="1220"/>
        <v>8885</v>
      </c>
      <c r="F7846" t="str">
        <f t="shared" si="1221"/>
        <v>2001</v>
      </c>
      <c r="G7846" t="str">
        <f t="shared" si="1222"/>
        <v>11</v>
      </c>
      <c r="H7846" t="str">
        <f t="shared" si="1223"/>
        <v>26</v>
      </c>
      <c r="I7846" t="str">
        <f t="shared" si="1224"/>
        <v>%2001-11-26%^^xsd:date</v>
      </c>
      <c r="J7846" t="str">
        <f t="shared" si="1225"/>
        <v>2006</v>
      </c>
      <c r="K7846" t="str">
        <f t="shared" si="1226"/>
        <v>01</v>
      </c>
      <c r="L7846" t="str">
        <f t="shared" si="1227"/>
        <v>27</v>
      </c>
      <c r="M7846" t="str">
        <f t="shared" si="1228"/>
        <v>%2006-27-27%^^xsd:date</v>
      </c>
      <c r="N7846" t="str">
        <f t="shared" si="1229"/>
        <v>:8885 a crs:CommonwealthOrganisation ; schema:name %Department of Immigration and Multicultural and Indigenous Affairs, Southport Office [Queensland] [1]% ; schema:startDate %2001-11-26%^^xsd:date ; schema:endDate %2006-27-27%^^xsd:date ; time:hasTime [ time:hasBeginning [ time:inXSDDate %2001-11-26%^^xsd:date ]  ] .</v>
      </c>
    </row>
    <row r="7847" spans="1:14" x14ac:dyDescent="0.15">
      <c r="A7847" s="1" t="s">
        <v>15737</v>
      </c>
      <c r="B7847" s="1" t="s">
        <v>15738</v>
      </c>
      <c r="C7847" s="1">
        <v>20011126</v>
      </c>
      <c r="D7847" s="1">
        <v>20060127</v>
      </c>
      <c r="E7847" t="str">
        <f t="shared" si="1220"/>
        <v>8887</v>
      </c>
      <c r="F7847" t="str">
        <f t="shared" si="1221"/>
        <v>2001</v>
      </c>
      <c r="G7847" t="str">
        <f t="shared" si="1222"/>
        <v>11</v>
      </c>
      <c r="H7847" t="str">
        <f t="shared" si="1223"/>
        <v>26</v>
      </c>
      <c r="I7847" t="str">
        <f t="shared" si="1224"/>
        <v>%2001-11-26%^^xsd:date</v>
      </c>
      <c r="J7847" t="str">
        <f t="shared" si="1225"/>
        <v>2006</v>
      </c>
      <c r="K7847" t="str">
        <f t="shared" si="1226"/>
        <v>01</v>
      </c>
      <c r="L7847" t="str">
        <f t="shared" si="1227"/>
        <v>27</v>
      </c>
      <c r="M7847" t="str">
        <f t="shared" si="1228"/>
        <v>%2006-27-27%^^xsd:date</v>
      </c>
      <c r="N7847" t="str">
        <f t="shared" si="1229"/>
        <v>:8887 a crs:CommonwealthOrganisation ; schema:name %Department of Immigration and Multicultural and Indigenous Affairs, Area Office. Cairns [Queensland]% ; schema:startDate %2001-11-26%^^xsd:date ; schema:endDate %2006-27-27%^^xsd:date ; time:hasTime [ time:hasBeginning [ time:inXSDDate %2001-11-26%^^xsd:date ]  ] .</v>
      </c>
    </row>
    <row r="7848" spans="1:14" x14ac:dyDescent="0.15">
      <c r="A7848" s="1" t="s">
        <v>15739</v>
      </c>
      <c r="B7848" s="1" t="s">
        <v>15740</v>
      </c>
      <c r="C7848" s="1">
        <v>20011126</v>
      </c>
      <c r="D7848" s="1">
        <v>20060127</v>
      </c>
      <c r="E7848" t="str">
        <f t="shared" si="1220"/>
        <v>8889</v>
      </c>
      <c r="F7848" t="str">
        <f t="shared" si="1221"/>
        <v>2001</v>
      </c>
      <c r="G7848" t="str">
        <f t="shared" si="1222"/>
        <v>11</v>
      </c>
      <c r="H7848" t="str">
        <f t="shared" si="1223"/>
        <v>26</v>
      </c>
      <c r="I7848" t="str">
        <f t="shared" si="1224"/>
        <v>%2001-11-26%^^xsd:date</v>
      </c>
      <c r="J7848" t="str">
        <f t="shared" si="1225"/>
        <v>2006</v>
      </c>
      <c r="K7848" t="str">
        <f t="shared" si="1226"/>
        <v>01</v>
      </c>
      <c r="L7848" t="str">
        <f t="shared" si="1227"/>
        <v>27</v>
      </c>
      <c r="M7848" t="str">
        <f t="shared" si="1228"/>
        <v>%2006-27-27%^^xsd:date</v>
      </c>
      <c r="N7848" t="str">
        <f t="shared" si="1229"/>
        <v>:8889 a crs:CommonwealthOrganisation ; schema:name %Department of Immigration and Multicultural and Indigenous Affairs, Area Office. Thursday Island [Queensland] [1]% ; schema:startDate %2001-11-26%^^xsd:date ; schema:endDate %2006-27-27%^^xsd:date ; time:hasTime [ time:hasBeginning [ time:inXSDDate %2001-11-26%^^xsd:date ]  ] .</v>
      </c>
    </row>
    <row r="7849" spans="1:14" x14ac:dyDescent="0.15">
      <c r="A7849" s="1" t="s">
        <v>15741</v>
      </c>
      <c r="B7849" s="1" t="s">
        <v>15742</v>
      </c>
      <c r="C7849" s="1">
        <v>19270101</v>
      </c>
      <c r="D7849" s="1">
        <v>19840701</v>
      </c>
      <c r="E7849" t="str">
        <f t="shared" si="1220"/>
        <v>0889</v>
      </c>
      <c r="F7849" t="str">
        <f t="shared" si="1221"/>
        <v>1927</v>
      </c>
      <c r="G7849" t="str">
        <f t="shared" si="1222"/>
        <v>01</v>
      </c>
      <c r="H7849" t="str">
        <f t="shared" si="1223"/>
        <v>01</v>
      </c>
      <c r="I7849" t="str">
        <f t="shared" si="1224"/>
        <v>%1927-01-01%^^xsd:date</v>
      </c>
      <c r="J7849" t="str">
        <f t="shared" si="1225"/>
        <v>1984</v>
      </c>
      <c r="K7849" t="str">
        <f t="shared" si="1226"/>
        <v>07</v>
      </c>
      <c r="L7849" t="str">
        <f t="shared" si="1227"/>
        <v>01</v>
      </c>
      <c r="M7849" t="str">
        <f t="shared" si="1228"/>
        <v>%1984-01-01%^^xsd:date</v>
      </c>
      <c r="N7849" t="str">
        <f t="shared" si="1229"/>
        <v>:0889 a crs:CommonwealthOrganisation ; schema:name %Deputy Crown Solicitor's Office, Victoria% ; schema:startDate %1927-01-01%^^xsd:date ; schema:endDate %1984-01-01%^^xsd:date ; time:hasTime [ time:hasBeginning [ time:inXSDDate %1927-01-01%^^xsd:date ]  ] .</v>
      </c>
    </row>
    <row r="7850" spans="1:14" x14ac:dyDescent="0.15">
      <c r="A7850" s="1" t="s">
        <v>15743</v>
      </c>
      <c r="B7850" s="1" t="s">
        <v>15744</v>
      </c>
      <c r="C7850" s="1">
        <v>20011126</v>
      </c>
      <c r="D7850" s="1">
        <v>20071203</v>
      </c>
      <c r="E7850" t="str">
        <f t="shared" si="1220"/>
        <v>8891</v>
      </c>
      <c r="F7850" t="str">
        <f t="shared" si="1221"/>
        <v>2001</v>
      </c>
      <c r="G7850" t="str">
        <f t="shared" si="1222"/>
        <v>11</v>
      </c>
      <c r="H7850" t="str">
        <f t="shared" si="1223"/>
        <v>26</v>
      </c>
      <c r="I7850" t="str">
        <f t="shared" si="1224"/>
        <v>%2001-11-26%^^xsd:date</v>
      </c>
      <c r="J7850" t="str">
        <f t="shared" si="1225"/>
        <v>2007</v>
      </c>
      <c r="K7850" t="str">
        <f t="shared" si="1226"/>
        <v>12</v>
      </c>
      <c r="L7850" t="str">
        <f t="shared" si="1227"/>
        <v>03</v>
      </c>
      <c r="M7850" t="str">
        <f t="shared" si="1228"/>
        <v>%2007-03-03%^^xsd:date</v>
      </c>
      <c r="N7850" t="str">
        <f t="shared" si="1229"/>
        <v>:8891 a crs:CommonwealthOrganisation ; schema:name %Department of Employment and Workplace Relations, State Office, Queensland% ; schema:startDate %2001-11-26%^^xsd:date ; schema:endDate %2007-03-03%^^xsd:date ; time:hasTime [ time:hasBeginning [ time:inXSDDate %2001-11-26%^^xsd:date ]  ] .</v>
      </c>
    </row>
    <row r="7851" spans="1:14" x14ac:dyDescent="0.15">
      <c r="A7851" s="1" t="s">
        <v>15745</v>
      </c>
      <c r="B7851" s="1" t="s">
        <v>15746</v>
      </c>
      <c r="C7851" s="1">
        <v>20011126</v>
      </c>
      <c r="D7851" s="1">
        <v>20071203</v>
      </c>
      <c r="E7851" t="str">
        <f t="shared" si="1220"/>
        <v>8893</v>
      </c>
      <c r="F7851" t="str">
        <f t="shared" si="1221"/>
        <v>2001</v>
      </c>
      <c r="G7851" t="str">
        <f t="shared" si="1222"/>
        <v>11</v>
      </c>
      <c r="H7851" t="str">
        <f t="shared" si="1223"/>
        <v>26</v>
      </c>
      <c r="I7851" t="str">
        <f t="shared" si="1224"/>
        <v>%2001-11-26%^^xsd:date</v>
      </c>
      <c r="J7851" t="str">
        <f t="shared" si="1225"/>
        <v>2007</v>
      </c>
      <c r="K7851" t="str">
        <f t="shared" si="1226"/>
        <v>12</v>
      </c>
      <c r="L7851" t="str">
        <f t="shared" si="1227"/>
        <v>03</v>
      </c>
      <c r="M7851" t="str">
        <f t="shared" si="1228"/>
        <v>%2007-03-03%^^xsd:date</v>
      </c>
      <c r="N7851" t="str">
        <f t="shared" si="1229"/>
        <v>:8893 a crs:CommonwealthOrganisation ; schema:name %Department of Education, Science and Training, Queensland State Office% ; schema:startDate %2001-11-26%^^xsd:date ; schema:endDate %2007-03-03%^^xsd:date ; time:hasTime [ time:hasBeginning [ time:inXSDDate %2001-11-26%^^xsd:date ]  ] .</v>
      </c>
    </row>
    <row r="7852" spans="1:14" x14ac:dyDescent="0.15">
      <c r="A7852" s="1" t="s">
        <v>15747</v>
      </c>
      <c r="B7852" s="1" t="s">
        <v>15748</v>
      </c>
      <c r="C7852" s="1">
        <v>20011126</v>
      </c>
      <c r="D7852" s="1">
        <v>20130918</v>
      </c>
      <c r="E7852" t="str">
        <f t="shared" si="1220"/>
        <v>8895</v>
      </c>
      <c r="F7852" t="str">
        <f t="shared" si="1221"/>
        <v>2001</v>
      </c>
      <c r="G7852" t="str">
        <f t="shared" si="1222"/>
        <v>11</v>
      </c>
      <c r="H7852" t="str">
        <f t="shared" si="1223"/>
        <v>26</v>
      </c>
      <c r="I7852" t="str">
        <f t="shared" si="1224"/>
        <v>%2001-11-26%^^xsd:date</v>
      </c>
      <c r="J7852" t="str">
        <f t="shared" si="1225"/>
        <v>2013</v>
      </c>
      <c r="K7852" t="str">
        <f t="shared" si="1226"/>
        <v>09</v>
      </c>
      <c r="L7852" t="str">
        <f t="shared" si="1227"/>
        <v>18</v>
      </c>
      <c r="M7852" t="str">
        <f t="shared" si="1228"/>
        <v>%2013-18-18%^^xsd:date</v>
      </c>
      <c r="N7852" t="str">
        <f t="shared" si="1229"/>
        <v>:8895 a crs:CommonwealthOrganisation ; schema:name %Department of Health and Ageing, Queensland State Office% ; schema:startDate %2001-11-26%^^xsd:date ; schema:endDate %2013-18-18%^^xsd:date ; time:hasTime [ time:hasBeginning [ time:inXSDDate %2001-11-26%^^xsd:date ]  ] .</v>
      </c>
    </row>
    <row r="7853" spans="1:14" x14ac:dyDescent="0.15">
      <c r="A7853" s="1" t="s">
        <v>15749</v>
      </c>
      <c r="B7853" s="1" t="s">
        <v>15750</v>
      </c>
      <c r="C7853" s="1">
        <v>20011126</v>
      </c>
      <c r="D7853" s="1">
        <v>20071203</v>
      </c>
      <c r="E7853" t="str">
        <f t="shared" si="1220"/>
        <v>8897</v>
      </c>
      <c r="F7853" t="str">
        <f t="shared" si="1221"/>
        <v>2001</v>
      </c>
      <c r="G7853" t="str">
        <f t="shared" si="1222"/>
        <v>11</v>
      </c>
      <c r="H7853" t="str">
        <f t="shared" si="1223"/>
        <v>26</v>
      </c>
      <c r="I7853" t="str">
        <f t="shared" si="1224"/>
        <v>%2001-11-26%^^xsd:date</v>
      </c>
      <c r="J7853" t="str">
        <f t="shared" si="1225"/>
        <v>2007</v>
      </c>
      <c r="K7853" t="str">
        <f t="shared" si="1226"/>
        <v>12</v>
      </c>
      <c r="L7853" t="str">
        <f t="shared" si="1227"/>
        <v>03</v>
      </c>
      <c r="M7853" t="str">
        <f t="shared" si="1228"/>
        <v>%2007-03-03%^^xsd:date</v>
      </c>
      <c r="N7853" t="str">
        <f t="shared" si="1229"/>
        <v>:8897 a crs:CommonwealthOrganisation ; schema:name %Department of Employment and Workplace Relations,  South Australian Regional Office% ; schema:startDate %2001-11-26%^^xsd:date ; schema:endDate %2007-03-03%^^xsd:date ; time:hasTime [ time:hasBeginning [ time:inXSDDate %2001-11-26%^^xsd:date ]  ] .</v>
      </c>
    </row>
    <row r="7854" spans="1:14" x14ac:dyDescent="0.15">
      <c r="A7854" s="1" t="s">
        <v>15751</v>
      </c>
      <c r="B7854" s="1" t="s">
        <v>15752</v>
      </c>
      <c r="C7854" s="1">
        <v>20011126</v>
      </c>
      <c r="D7854" s="1">
        <v>20091203</v>
      </c>
      <c r="E7854" t="str">
        <f t="shared" si="1220"/>
        <v>8899</v>
      </c>
      <c r="F7854" t="str">
        <f t="shared" si="1221"/>
        <v>2001</v>
      </c>
      <c r="G7854" t="str">
        <f t="shared" si="1222"/>
        <v>11</v>
      </c>
      <c r="H7854" t="str">
        <f t="shared" si="1223"/>
        <v>26</v>
      </c>
      <c r="I7854" t="str">
        <f t="shared" si="1224"/>
        <v>%2001-11-26%^^xsd:date</v>
      </c>
      <c r="J7854" t="str">
        <f t="shared" si="1225"/>
        <v>2009</v>
      </c>
      <c r="K7854" t="str">
        <f t="shared" si="1226"/>
        <v>12</v>
      </c>
      <c r="L7854" t="str">
        <f t="shared" si="1227"/>
        <v>03</v>
      </c>
      <c r="M7854" t="str">
        <f t="shared" si="1228"/>
        <v>%2009-03-03%^^xsd:date</v>
      </c>
      <c r="N7854" t="str">
        <f t="shared" si="1229"/>
        <v>:8899 a crs:CommonwealthOrganisation ; schema:name %Department of Education, Science and Training, South Australian State Office% ; schema:startDate %2001-11-26%^^xsd:date ; schema:endDate %2009-03-03%^^xsd:date ; time:hasTime [ time:hasBeginning [ time:inXSDDate %2001-11-26%^^xsd:date ]  ] .</v>
      </c>
    </row>
    <row r="7855" spans="1:14" x14ac:dyDescent="0.15">
      <c r="A7855" s="1" t="s">
        <v>15753</v>
      </c>
      <c r="B7855" s="1" t="s">
        <v>15754</v>
      </c>
      <c r="C7855" s="1">
        <v>19050112</v>
      </c>
      <c r="D7855" s="1">
        <v>19760209</v>
      </c>
      <c r="E7855" t="str">
        <f t="shared" si="1220"/>
        <v>0089</v>
      </c>
      <c r="F7855" t="str">
        <f t="shared" si="1221"/>
        <v>1905</v>
      </c>
      <c r="G7855" t="str">
        <f t="shared" si="1222"/>
        <v>01</v>
      </c>
      <c r="H7855" t="str">
        <f t="shared" si="1223"/>
        <v>12</v>
      </c>
      <c r="I7855" t="str">
        <f t="shared" si="1224"/>
        <v>%1905-01-12%^^xsd:date</v>
      </c>
      <c r="J7855" t="str">
        <f t="shared" si="1225"/>
        <v>1976</v>
      </c>
      <c r="K7855" t="str">
        <f t="shared" si="1226"/>
        <v>02</v>
      </c>
      <c r="L7855" t="str">
        <f t="shared" si="1227"/>
        <v>09</v>
      </c>
      <c r="M7855" t="str">
        <f t="shared" si="1228"/>
        <v>%1976-09-09%^^xsd:date</v>
      </c>
      <c r="N7855" t="str">
        <f t="shared" si="1229"/>
        <v>:0089 a crs:CommonwealthOrganisation ; schema:name %Military Board (also known as Military Board of Administration)% ; schema:startDate %1905-01-12%^^xsd:date ; schema:endDate %1976-09-09%^^xsd:date ; time:hasTime [ time:hasBeginning [ time:inXSDDate %1905-01-12%^^xsd:date ]  ] .</v>
      </c>
    </row>
    <row r="7856" spans="1:14" x14ac:dyDescent="0.15">
      <c r="A7856" s="1" t="s">
        <v>15755</v>
      </c>
      <c r="B7856" s="1" t="s">
        <v>15756</v>
      </c>
      <c r="C7856" s="1">
        <v>19410821</v>
      </c>
      <c r="D7856" s="1">
        <v>19840731</v>
      </c>
      <c r="E7856" t="str">
        <f t="shared" si="1220"/>
        <v>0890</v>
      </c>
      <c r="F7856" t="str">
        <f t="shared" si="1221"/>
        <v>1941</v>
      </c>
      <c r="G7856" t="str">
        <f t="shared" si="1222"/>
        <v>08</v>
      </c>
      <c r="H7856" t="str">
        <f t="shared" si="1223"/>
        <v>21</v>
      </c>
      <c r="I7856" t="str">
        <f t="shared" si="1224"/>
        <v>%1941-08-21%^^xsd:date</v>
      </c>
      <c r="J7856" t="str">
        <f t="shared" si="1225"/>
        <v>1984</v>
      </c>
      <c r="K7856" t="str">
        <f t="shared" si="1226"/>
        <v>07</v>
      </c>
      <c r="L7856" t="str">
        <f t="shared" si="1227"/>
        <v>31</v>
      </c>
      <c r="M7856" t="str">
        <f t="shared" si="1228"/>
        <v>%1984-31-31%^^xsd:date</v>
      </c>
      <c r="N7856" t="str">
        <f t="shared" si="1229"/>
        <v>:0890 a crs:CommonwealthOrganisation ; schema:name %Deputy Crown Solicitor's Office, Western Australia% ; schema:startDate %1941-08-21%^^xsd:date ; schema:endDate %1984-31-31%^^xsd:date ; time:hasTime [ time:hasBeginning [ time:inXSDDate %1941-08-21%^^xsd:date ]  ] .</v>
      </c>
    </row>
    <row r="7857" spans="1:14" x14ac:dyDescent="0.15">
      <c r="A7857" s="1" t="s">
        <v>15757</v>
      </c>
      <c r="B7857" s="1" t="s">
        <v>15758</v>
      </c>
      <c r="C7857" s="1">
        <v>20011126</v>
      </c>
      <c r="D7857" s="1">
        <v>20071203</v>
      </c>
      <c r="E7857" t="str">
        <f t="shared" si="1220"/>
        <v>8900</v>
      </c>
      <c r="F7857" t="str">
        <f t="shared" si="1221"/>
        <v>2001</v>
      </c>
      <c r="G7857" t="str">
        <f t="shared" si="1222"/>
        <v>11</v>
      </c>
      <c r="H7857" t="str">
        <f t="shared" si="1223"/>
        <v>26</v>
      </c>
      <c r="I7857" t="str">
        <f t="shared" si="1224"/>
        <v>%2001-11-26%^^xsd:date</v>
      </c>
      <c r="J7857" t="str">
        <f t="shared" si="1225"/>
        <v>2007</v>
      </c>
      <c r="K7857" t="str">
        <f t="shared" si="1226"/>
        <v>12</v>
      </c>
      <c r="L7857" t="str">
        <f t="shared" si="1227"/>
        <v>03</v>
      </c>
      <c r="M7857" t="str">
        <f t="shared" si="1228"/>
        <v>%2007-03-03%^^xsd:date</v>
      </c>
      <c r="N7857" t="str">
        <f t="shared" si="1229"/>
        <v>:8900 a crs:CommonwealthOrganisation ; schema:name %Department of Industry, Tourism and Resources, State Office, South Australia% ; schema:startDate %2001-11-26%^^xsd:date ; schema:endDate %2007-03-03%^^xsd:date ; time:hasTime [ time:hasBeginning [ time:inXSDDate %2001-11-26%^^xsd:date ]  ] .</v>
      </c>
    </row>
    <row r="7858" spans="1:14" x14ac:dyDescent="0.15">
      <c r="A7858" s="1" t="s">
        <v>15759</v>
      </c>
      <c r="B7858" s="1" t="s">
        <v>15760</v>
      </c>
      <c r="C7858" s="1">
        <v>20011126</v>
      </c>
      <c r="D7858" s="1">
        <v>20060127</v>
      </c>
      <c r="E7858" t="str">
        <f t="shared" si="1220"/>
        <v>8901</v>
      </c>
      <c r="F7858" t="str">
        <f t="shared" si="1221"/>
        <v>2001</v>
      </c>
      <c r="G7858" t="str">
        <f t="shared" si="1222"/>
        <v>11</v>
      </c>
      <c r="H7858" t="str">
        <f t="shared" si="1223"/>
        <v>26</v>
      </c>
      <c r="I7858" t="str">
        <f t="shared" si="1224"/>
        <v>%2001-11-26%^^xsd:date</v>
      </c>
      <c r="J7858" t="str">
        <f t="shared" si="1225"/>
        <v>2006</v>
      </c>
      <c r="K7858" t="str">
        <f t="shared" si="1226"/>
        <v>01</v>
      </c>
      <c r="L7858" t="str">
        <f t="shared" si="1227"/>
        <v>27</v>
      </c>
      <c r="M7858" t="str">
        <f t="shared" si="1228"/>
        <v>%2006-27-27%^^xsd:date</v>
      </c>
      <c r="N7858" t="str">
        <f t="shared" si="1229"/>
        <v>:8901 a crs:CommonwealthOrganisation ; schema:name %Department of Immigration and Multicultural and Indigenous Affairs, State Office, South Australia% ; schema:startDate %2001-11-26%^^xsd:date ; schema:endDate %2006-27-27%^^xsd:date ; time:hasTime [ time:hasBeginning [ time:inXSDDate %2001-11-26%^^xsd:date ]  ] .</v>
      </c>
    </row>
    <row r="7859" spans="1:14" x14ac:dyDescent="0.15">
      <c r="A7859" s="1" t="s">
        <v>15761</v>
      </c>
      <c r="B7859" s="1" t="s">
        <v>15762</v>
      </c>
      <c r="C7859" s="1">
        <v>20011126</v>
      </c>
      <c r="D7859" s="1">
        <v>20130918</v>
      </c>
      <c r="E7859" t="str">
        <f t="shared" si="1220"/>
        <v>8903</v>
      </c>
      <c r="F7859" t="str">
        <f t="shared" si="1221"/>
        <v>2001</v>
      </c>
      <c r="G7859" t="str">
        <f t="shared" si="1222"/>
        <v>11</v>
      </c>
      <c r="H7859" t="str">
        <f t="shared" si="1223"/>
        <v>26</v>
      </c>
      <c r="I7859" t="str">
        <f t="shared" si="1224"/>
        <v>%2001-11-26%^^xsd:date</v>
      </c>
      <c r="J7859" t="str">
        <f t="shared" si="1225"/>
        <v>2013</v>
      </c>
      <c r="K7859" t="str">
        <f t="shared" si="1226"/>
        <v>09</v>
      </c>
      <c r="L7859" t="str">
        <f t="shared" si="1227"/>
        <v>18</v>
      </c>
      <c r="M7859" t="str">
        <f t="shared" si="1228"/>
        <v>%2013-18-18%^^xsd:date</v>
      </c>
      <c r="N7859" t="str">
        <f t="shared" si="1229"/>
        <v>:8903 a crs:CommonwealthOrganisation ; schema:name %Department of Health and Ageing, Townsville Regional Office% ; schema:startDate %2001-11-26%^^xsd:date ; schema:endDate %2013-18-18%^^xsd:date ; time:hasTime [ time:hasBeginning [ time:inXSDDate %2001-11-26%^^xsd:date ]  ] .</v>
      </c>
    </row>
    <row r="7860" spans="1:14" x14ac:dyDescent="0.15">
      <c r="A7860" s="1" t="s">
        <v>15763</v>
      </c>
      <c r="B7860" s="1" t="s">
        <v>15764</v>
      </c>
      <c r="C7860" s="1">
        <v>20011126</v>
      </c>
      <c r="D7860" s="1">
        <v>20060127</v>
      </c>
      <c r="E7860" t="str">
        <f t="shared" si="1220"/>
        <v>8904</v>
      </c>
      <c r="F7860" t="str">
        <f t="shared" si="1221"/>
        <v>2001</v>
      </c>
      <c r="G7860" t="str">
        <f t="shared" si="1222"/>
        <v>11</v>
      </c>
      <c r="H7860" t="str">
        <f t="shared" si="1223"/>
        <v>26</v>
      </c>
      <c r="I7860" t="str">
        <f t="shared" si="1224"/>
        <v>%2001-11-26%^^xsd:date</v>
      </c>
      <c r="J7860" t="str">
        <f t="shared" si="1225"/>
        <v>2006</v>
      </c>
      <c r="K7860" t="str">
        <f t="shared" si="1226"/>
        <v>01</v>
      </c>
      <c r="L7860" t="str">
        <f t="shared" si="1227"/>
        <v>27</v>
      </c>
      <c r="M7860" t="str">
        <f t="shared" si="1228"/>
        <v>%2006-27-27%^^xsd:date</v>
      </c>
      <c r="N7860" t="str">
        <f t="shared" si="1229"/>
        <v>:8904 a crs:CommonwealthOrganisation ; schema:name %Department of Immigration and Multicultural and Indigenous Affairs, State Office, New South Wales% ; schema:startDate %2001-11-26%^^xsd:date ; schema:endDate %2006-27-27%^^xsd:date ; time:hasTime [ time:hasBeginning [ time:inXSDDate %2001-11-26%^^xsd:date ]  ] .</v>
      </c>
    </row>
    <row r="7861" spans="1:14" x14ac:dyDescent="0.15">
      <c r="A7861" s="1" t="s">
        <v>15765</v>
      </c>
      <c r="B7861" s="1" t="s">
        <v>15766</v>
      </c>
      <c r="C7861" s="1">
        <v>20011126</v>
      </c>
      <c r="D7861" s="1">
        <v>20071203</v>
      </c>
      <c r="E7861" t="str">
        <f t="shared" si="1220"/>
        <v>8905</v>
      </c>
      <c r="F7861" t="str">
        <f t="shared" si="1221"/>
        <v>2001</v>
      </c>
      <c r="G7861" t="str">
        <f t="shared" si="1222"/>
        <v>11</v>
      </c>
      <c r="H7861" t="str">
        <f t="shared" si="1223"/>
        <v>26</v>
      </c>
      <c r="I7861" t="str">
        <f t="shared" si="1224"/>
        <v>%2001-11-26%^^xsd:date</v>
      </c>
      <c r="J7861" t="str">
        <f t="shared" si="1225"/>
        <v>2007</v>
      </c>
      <c r="K7861" t="str">
        <f t="shared" si="1226"/>
        <v>12</v>
      </c>
      <c r="L7861" t="str">
        <f t="shared" si="1227"/>
        <v>03</v>
      </c>
      <c r="M7861" t="str">
        <f t="shared" si="1228"/>
        <v>%2007-03-03%^^xsd:date</v>
      </c>
      <c r="N7861" t="str">
        <f t="shared" si="1229"/>
        <v>:8905 a crs:CommonwealthOrganisation ; schema:name %Department of Employment and Workplace Relations, Tasmania State Office% ; schema:startDate %2001-11-26%^^xsd:date ; schema:endDate %2007-03-03%^^xsd:date ; time:hasTime [ time:hasBeginning [ time:inXSDDate %2001-11-26%^^xsd:date ]  ] .</v>
      </c>
    </row>
    <row r="7862" spans="1:14" x14ac:dyDescent="0.15">
      <c r="A7862" s="1" t="s">
        <v>15767</v>
      </c>
      <c r="B7862" s="1" t="s">
        <v>15768</v>
      </c>
      <c r="C7862" s="1">
        <v>20011126</v>
      </c>
      <c r="D7862" s="1">
        <v>20071203</v>
      </c>
      <c r="E7862" t="str">
        <f t="shared" si="1220"/>
        <v>8908</v>
      </c>
      <c r="F7862" t="str">
        <f t="shared" si="1221"/>
        <v>2001</v>
      </c>
      <c r="G7862" t="str">
        <f t="shared" si="1222"/>
        <v>11</v>
      </c>
      <c r="H7862" t="str">
        <f t="shared" si="1223"/>
        <v>26</v>
      </c>
      <c r="I7862" t="str">
        <f t="shared" si="1224"/>
        <v>%2001-11-26%^^xsd:date</v>
      </c>
      <c r="J7862" t="str">
        <f t="shared" si="1225"/>
        <v>2007</v>
      </c>
      <c r="K7862" t="str">
        <f t="shared" si="1226"/>
        <v>12</v>
      </c>
      <c r="L7862" t="str">
        <f t="shared" si="1227"/>
        <v>03</v>
      </c>
      <c r="M7862" t="str">
        <f t="shared" si="1228"/>
        <v>%2007-03-03%^^xsd:date</v>
      </c>
      <c r="N7862" t="str">
        <f t="shared" si="1229"/>
        <v>:8908 a crs:CommonwealthOrganisation ; schema:name %Department of Education, Science and Training, Tasmania State Office% ; schema:startDate %2001-11-26%^^xsd:date ; schema:endDate %2007-03-03%^^xsd:date ; time:hasTime [ time:hasBeginning [ time:inXSDDate %2001-11-26%^^xsd:date ]  ] .</v>
      </c>
    </row>
    <row r="7863" spans="1:14" x14ac:dyDescent="0.15">
      <c r="A7863" s="1" t="s">
        <v>15769</v>
      </c>
      <c r="B7863" s="1" t="s">
        <v>15770</v>
      </c>
      <c r="C7863" s="1">
        <v>20011126</v>
      </c>
      <c r="D7863" s="1">
        <v>20071203</v>
      </c>
      <c r="E7863" t="str">
        <f t="shared" si="1220"/>
        <v>8909</v>
      </c>
      <c r="F7863" t="str">
        <f t="shared" si="1221"/>
        <v>2001</v>
      </c>
      <c r="G7863" t="str">
        <f t="shared" si="1222"/>
        <v>11</v>
      </c>
      <c r="H7863" t="str">
        <f t="shared" si="1223"/>
        <v>26</v>
      </c>
      <c r="I7863" t="str">
        <f t="shared" si="1224"/>
        <v>%2001-11-26%^^xsd:date</v>
      </c>
      <c r="J7863" t="str">
        <f t="shared" si="1225"/>
        <v>2007</v>
      </c>
      <c r="K7863" t="str">
        <f t="shared" si="1226"/>
        <v>12</v>
      </c>
      <c r="L7863" t="str">
        <f t="shared" si="1227"/>
        <v>03</v>
      </c>
      <c r="M7863" t="str">
        <f t="shared" si="1228"/>
        <v>%2007-03-03%^^xsd:date</v>
      </c>
      <c r="N7863" t="str">
        <f t="shared" si="1229"/>
        <v>:8909 a crs:CommonwealthOrganisation ; schema:name %Department of Industry, Tourism and Resources, Tasmania State Office% ; schema:startDate %2001-11-26%^^xsd:date ; schema:endDate %2007-03-03%^^xsd:date ; time:hasTime [ time:hasBeginning [ time:inXSDDate %2001-11-26%^^xsd:date ]  ] .</v>
      </c>
    </row>
    <row r="7864" spans="1:14" x14ac:dyDescent="0.15">
      <c r="A7864" s="1" t="s">
        <v>15771</v>
      </c>
      <c r="B7864" s="1" t="s">
        <v>15772</v>
      </c>
      <c r="C7864" s="1">
        <v>19051108</v>
      </c>
      <c r="D7864" s="1">
        <v>20090630</v>
      </c>
      <c r="E7864" t="str">
        <f t="shared" si="1220"/>
        <v>0891</v>
      </c>
      <c r="F7864" t="str">
        <f t="shared" si="1221"/>
        <v>1905</v>
      </c>
      <c r="G7864" t="str">
        <f t="shared" si="1222"/>
        <v>11</v>
      </c>
      <c r="H7864" t="str">
        <f t="shared" si="1223"/>
        <v>08</v>
      </c>
      <c r="I7864" t="str">
        <f t="shared" si="1224"/>
        <v>%1905-11-08%^^xsd:date</v>
      </c>
      <c r="J7864" t="str">
        <f t="shared" si="1225"/>
        <v>2009</v>
      </c>
      <c r="K7864" t="str">
        <f t="shared" si="1226"/>
        <v>06</v>
      </c>
      <c r="L7864" t="str">
        <f t="shared" si="1227"/>
        <v>30</v>
      </c>
      <c r="M7864" t="str">
        <f t="shared" si="1228"/>
        <v>%2009-30-30%^^xsd:date</v>
      </c>
      <c r="N7864" t="str">
        <f t="shared" si="1229"/>
        <v>:0891 a crs:CommonwealthOrganisation ; schema:name %Industrial Registry, District Registry/(from 1989) Australian Industrial Registry, New South Wales% ; schema:startDate %1905-11-08%^^xsd:date ; schema:endDate %2009-30-30%^^xsd:date ; time:hasTime [ time:hasBeginning [ time:inXSDDate %1905-11-08%^^xsd:date ]  ] .</v>
      </c>
    </row>
    <row r="7865" spans="1:14" x14ac:dyDescent="0.15">
      <c r="A7865" s="1" t="s">
        <v>15773</v>
      </c>
      <c r="B7865" s="1" t="s">
        <v>15774</v>
      </c>
      <c r="C7865" s="1">
        <v>20011126</v>
      </c>
      <c r="D7865" s="1">
        <v>20060126</v>
      </c>
      <c r="E7865" t="str">
        <f t="shared" si="1220"/>
        <v>8910</v>
      </c>
      <c r="F7865" t="str">
        <f t="shared" si="1221"/>
        <v>2001</v>
      </c>
      <c r="G7865" t="str">
        <f t="shared" si="1222"/>
        <v>11</v>
      </c>
      <c r="H7865" t="str">
        <f t="shared" si="1223"/>
        <v>26</v>
      </c>
      <c r="I7865" t="str">
        <f t="shared" si="1224"/>
        <v>%2001-11-26%^^xsd:date</v>
      </c>
      <c r="J7865" t="str">
        <f t="shared" si="1225"/>
        <v>2006</v>
      </c>
      <c r="K7865" t="str">
        <f t="shared" si="1226"/>
        <v>01</v>
      </c>
      <c r="L7865" t="str">
        <f t="shared" si="1227"/>
        <v>26</v>
      </c>
      <c r="M7865" t="str">
        <f t="shared" si="1228"/>
        <v>%2006-26-26%^^xsd:date</v>
      </c>
      <c r="N7865" t="str">
        <f t="shared" si="1229"/>
        <v>:8910 a crs:CommonwealthOrganisation ; schema:name %Department of Immigration and Multicultural and Indigenous Affairs, Tasmania State Office% ; schema:startDate %2001-11-26%^^xsd:date ; schema:endDate %2006-26-26%^^xsd:date ; time:hasTime [ time:hasBeginning [ time:inXSDDate %2001-11-26%^^xsd:date ]  ] .</v>
      </c>
    </row>
    <row r="7866" spans="1:14" x14ac:dyDescent="0.15">
      <c r="A7866" s="1" t="s">
        <v>15775</v>
      </c>
      <c r="B7866" s="1" t="s">
        <v>15776</v>
      </c>
      <c r="C7866" s="1">
        <v>20011126</v>
      </c>
      <c r="D7866" s="1">
        <v>20071203</v>
      </c>
      <c r="E7866" t="str">
        <f t="shared" si="1220"/>
        <v>8911</v>
      </c>
      <c r="F7866" t="str">
        <f t="shared" si="1221"/>
        <v>2001</v>
      </c>
      <c r="G7866" t="str">
        <f t="shared" si="1222"/>
        <v>11</v>
      </c>
      <c r="H7866" t="str">
        <f t="shared" si="1223"/>
        <v>26</v>
      </c>
      <c r="I7866" t="str">
        <f t="shared" si="1224"/>
        <v>%2001-11-26%^^xsd:date</v>
      </c>
      <c r="J7866" t="str">
        <f t="shared" si="1225"/>
        <v>2007</v>
      </c>
      <c r="K7866" t="str">
        <f t="shared" si="1226"/>
        <v>12</v>
      </c>
      <c r="L7866" t="str">
        <f t="shared" si="1227"/>
        <v>03</v>
      </c>
      <c r="M7866" t="str">
        <f t="shared" si="1228"/>
        <v>%2007-03-03%^^xsd:date</v>
      </c>
      <c r="N7866" t="str">
        <f t="shared" si="1229"/>
        <v>:8911 a crs:CommonwealthOrganisation ; schema:name %Department of Education, Science and Training, Victoria State Office% ; schema:startDate %2001-11-26%^^xsd:date ; schema:endDate %2007-03-03%^^xsd:date ; time:hasTime [ time:hasBeginning [ time:inXSDDate %2001-11-26%^^xsd:date ]  ] .</v>
      </c>
    </row>
    <row r="7867" spans="1:14" x14ac:dyDescent="0.15">
      <c r="A7867" s="1" t="s">
        <v>15777</v>
      </c>
      <c r="B7867" s="1" t="s">
        <v>15778</v>
      </c>
      <c r="C7867" s="1">
        <v>20011126</v>
      </c>
      <c r="D7867" s="1">
        <v>20071203</v>
      </c>
      <c r="E7867" t="str">
        <f t="shared" si="1220"/>
        <v>8912</v>
      </c>
      <c r="F7867" t="str">
        <f t="shared" si="1221"/>
        <v>2001</v>
      </c>
      <c r="G7867" t="str">
        <f t="shared" si="1222"/>
        <v>11</v>
      </c>
      <c r="H7867" t="str">
        <f t="shared" si="1223"/>
        <v>26</v>
      </c>
      <c r="I7867" t="str">
        <f t="shared" si="1224"/>
        <v>%2001-11-26%^^xsd:date</v>
      </c>
      <c r="J7867" t="str">
        <f t="shared" si="1225"/>
        <v>2007</v>
      </c>
      <c r="K7867" t="str">
        <f t="shared" si="1226"/>
        <v>12</v>
      </c>
      <c r="L7867" t="str">
        <f t="shared" si="1227"/>
        <v>03</v>
      </c>
      <c r="M7867" t="str">
        <f t="shared" si="1228"/>
        <v>%2007-03-03%^^xsd:date</v>
      </c>
      <c r="N7867" t="str">
        <f t="shared" si="1229"/>
        <v>:8912 a crs:CommonwealthOrganisation ; schema:name %Department of Industry, Tourism and Resources, Victoria State Office% ; schema:startDate %2001-11-26%^^xsd:date ; schema:endDate %2007-03-03%^^xsd:date ; time:hasTime [ time:hasBeginning [ time:inXSDDate %2001-11-26%^^xsd:date ]  ] .</v>
      </c>
    </row>
    <row r="7868" spans="1:14" x14ac:dyDescent="0.15">
      <c r="A7868" s="1" t="s">
        <v>15779</v>
      </c>
      <c r="B7868" s="1" t="s">
        <v>15780</v>
      </c>
      <c r="C7868" s="1">
        <v>20011126</v>
      </c>
      <c r="D7868" s="1">
        <v>20060127</v>
      </c>
      <c r="E7868" t="str">
        <f t="shared" si="1220"/>
        <v>8913</v>
      </c>
      <c r="F7868" t="str">
        <f t="shared" si="1221"/>
        <v>2001</v>
      </c>
      <c r="G7868" t="str">
        <f t="shared" si="1222"/>
        <v>11</v>
      </c>
      <c r="H7868" t="str">
        <f t="shared" si="1223"/>
        <v>26</v>
      </c>
      <c r="I7868" t="str">
        <f t="shared" si="1224"/>
        <v>%2001-11-26%^^xsd:date</v>
      </c>
      <c r="J7868" t="str">
        <f t="shared" si="1225"/>
        <v>2006</v>
      </c>
      <c r="K7868" t="str">
        <f t="shared" si="1226"/>
        <v>01</v>
      </c>
      <c r="L7868" t="str">
        <f t="shared" si="1227"/>
        <v>27</v>
      </c>
      <c r="M7868" t="str">
        <f t="shared" si="1228"/>
        <v>%2006-27-27%^^xsd:date</v>
      </c>
      <c r="N7868" t="str">
        <f t="shared" si="1229"/>
        <v>:8913 a crs:CommonwealthOrganisation ; schema:name %Department of Immigration and Multicultural and Indigenous Affairs, Victoria State Office% ; schema:startDate %2001-11-26%^^xsd:date ; schema:endDate %2006-27-27%^^xsd:date ; time:hasTime [ time:hasBeginning [ time:inXSDDate %2001-11-26%^^xsd:date ]  ] .</v>
      </c>
    </row>
    <row r="7869" spans="1:14" x14ac:dyDescent="0.15">
      <c r="A7869" s="1" t="s">
        <v>15781</v>
      </c>
      <c r="B7869" s="1" t="s">
        <v>15782</v>
      </c>
      <c r="C7869" s="1">
        <v>20011126</v>
      </c>
      <c r="D7869" s="1">
        <v>20071203</v>
      </c>
      <c r="E7869" t="str">
        <f t="shared" si="1220"/>
        <v>8914</v>
      </c>
      <c r="F7869" t="str">
        <f t="shared" si="1221"/>
        <v>2001</v>
      </c>
      <c r="G7869" t="str">
        <f t="shared" si="1222"/>
        <v>11</v>
      </c>
      <c r="H7869" t="str">
        <f t="shared" si="1223"/>
        <v>26</v>
      </c>
      <c r="I7869" t="str">
        <f t="shared" si="1224"/>
        <v>%2001-11-26%^^xsd:date</v>
      </c>
      <c r="J7869" t="str">
        <f t="shared" si="1225"/>
        <v>2007</v>
      </c>
      <c r="K7869" t="str">
        <f t="shared" si="1226"/>
        <v>12</v>
      </c>
      <c r="L7869" t="str">
        <f t="shared" si="1227"/>
        <v>03</v>
      </c>
      <c r="M7869" t="str">
        <f t="shared" si="1228"/>
        <v>%2007-03-03%^^xsd:date</v>
      </c>
      <c r="N7869" t="str">
        <f t="shared" si="1229"/>
        <v>:8914 a crs:CommonwealthOrganisation ; schema:name %Department of Employment and Workplace Relations, Western Australia State Office% ; schema:startDate %2001-11-26%^^xsd:date ; schema:endDate %2007-03-03%^^xsd:date ; time:hasTime [ time:hasBeginning [ time:inXSDDate %2001-11-26%^^xsd:date ]  ] .</v>
      </c>
    </row>
    <row r="7870" spans="1:14" x14ac:dyDescent="0.15">
      <c r="A7870" s="1" t="s">
        <v>15783</v>
      </c>
      <c r="B7870" s="1" t="s">
        <v>15784</v>
      </c>
      <c r="C7870" s="1">
        <v>20011126</v>
      </c>
      <c r="D7870" s="1">
        <v>20071203</v>
      </c>
      <c r="E7870" t="str">
        <f t="shared" si="1220"/>
        <v>8915</v>
      </c>
      <c r="F7870" t="str">
        <f t="shared" si="1221"/>
        <v>2001</v>
      </c>
      <c r="G7870" t="str">
        <f t="shared" si="1222"/>
        <v>11</v>
      </c>
      <c r="H7870" t="str">
        <f t="shared" si="1223"/>
        <v>26</v>
      </c>
      <c r="I7870" t="str">
        <f t="shared" si="1224"/>
        <v>%2001-11-26%^^xsd:date</v>
      </c>
      <c r="J7870" t="str">
        <f t="shared" si="1225"/>
        <v>2007</v>
      </c>
      <c r="K7870" t="str">
        <f t="shared" si="1226"/>
        <v>12</v>
      </c>
      <c r="L7870" t="str">
        <f t="shared" si="1227"/>
        <v>03</v>
      </c>
      <c r="M7870" t="str">
        <f t="shared" si="1228"/>
        <v>%2007-03-03%^^xsd:date</v>
      </c>
      <c r="N7870" t="str">
        <f t="shared" si="1229"/>
        <v>:8915 a crs:CommonwealthOrganisation ; schema:name %Department of Education, Science and Training, Western Australia State Office% ; schema:startDate %2001-11-26%^^xsd:date ; schema:endDate %2007-03-03%^^xsd:date ; time:hasTime [ time:hasBeginning [ time:inXSDDate %2001-11-26%^^xsd:date ]  ] .</v>
      </c>
    </row>
    <row r="7871" spans="1:14" x14ac:dyDescent="0.15">
      <c r="A7871" s="1" t="s">
        <v>15785</v>
      </c>
      <c r="B7871" s="1" t="s">
        <v>15786</v>
      </c>
      <c r="C7871" s="1">
        <v>20011126</v>
      </c>
      <c r="D7871" s="1">
        <v>20071203</v>
      </c>
      <c r="E7871" t="str">
        <f t="shared" si="1220"/>
        <v>8917</v>
      </c>
      <c r="F7871" t="str">
        <f t="shared" si="1221"/>
        <v>2001</v>
      </c>
      <c r="G7871" t="str">
        <f t="shared" si="1222"/>
        <v>11</v>
      </c>
      <c r="H7871" t="str">
        <f t="shared" si="1223"/>
        <v>26</v>
      </c>
      <c r="I7871" t="str">
        <f t="shared" si="1224"/>
        <v>%2001-11-26%^^xsd:date</v>
      </c>
      <c r="J7871" t="str">
        <f t="shared" si="1225"/>
        <v>2007</v>
      </c>
      <c r="K7871" t="str">
        <f t="shared" si="1226"/>
        <v>12</v>
      </c>
      <c r="L7871" t="str">
        <f t="shared" si="1227"/>
        <v>03</v>
      </c>
      <c r="M7871" t="str">
        <f t="shared" si="1228"/>
        <v>%2007-03-03%^^xsd:date</v>
      </c>
      <c r="N7871" t="str">
        <f t="shared" si="1229"/>
        <v>:8917 a crs:CommonwealthOrganisation ; schema:name %Department of Industry, Tourism and Resources, Western Australia State Office% ; schema:startDate %2001-11-26%^^xsd:date ; schema:endDate %2007-03-03%^^xsd:date ; time:hasTime [ time:hasBeginning [ time:inXSDDate %2001-11-26%^^xsd:date ]  ] .</v>
      </c>
    </row>
    <row r="7872" spans="1:14" x14ac:dyDescent="0.15">
      <c r="A7872" s="1" t="s">
        <v>15787</v>
      </c>
      <c r="B7872" s="1" t="s">
        <v>15788</v>
      </c>
      <c r="C7872" s="1">
        <v>19960430</v>
      </c>
      <c r="E7872" t="str">
        <f t="shared" si="1220"/>
        <v>8918</v>
      </c>
      <c r="F7872" t="str">
        <f t="shared" si="1221"/>
        <v>1996</v>
      </c>
      <c r="G7872" t="str">
        <f t="shared" si="1222"/>
        <v>04</v>
      </c>
      <c r="H7872" t="str">
        <f t="shared" si="1223"/>
        <v>30</v>
      </c>
      <c r="I7872" t="str">
        <f t="shared" si="1224"/>
        <v>%1996-04-30%^^xsd:date</v>
      </c>
      <c r="J7872" t="str">
        <f t="shared" si="1225"/>
        <v/>
      </c>
      <c r="K7872" t="str">
        <f t="shared" si="1226"/>
        <v/>
      </c>
      <c r="L7872" t="str">
        <f t="shared" si="1227"/>
        <v/>
      </c>
      <c r="M7872" t="str">
        <f t="shared" si="1228"/>
        <v/>
      </c>
      <c r="N7872" t="str">
        <f t="shared" si="1229"/>
        <v>:8918 a crs:CommonwealthOrganisation ; schema:name %Joint Standing Committee on Treaties% ; schema:startDate %1996-04-30%^^xsd:date ; time:hasTime [ time:hasBeginning [ time:inXSDDate %1996-04-30%^^xsd:date ]  ] .</v>
      </c>
    </row>
    <row r="7873" spans="1:14" x14ac:dyDescent="0.15">
      <c r="A7873" s="1" t="s">
        <v>15789</v>
      </c>
      <c r="B7873" s="1" t="s">
        <v>15790</v>
      </c>
      <c r="C7873" s="1">
        <v>20011126</v>
      </c>
      <c r="D7873" s="1">
        <v>20130918</v>
      </c>
      <c r="E7873" t="str">
        <f t="shared" si="1220"/>
        <v>8919</v>
      </c>
      <c r="F7873" t="str">
        <f t="shared" si="1221"/>
        <v>2001</v>
      </c>
      <c r="G7873" t="str">
        <f t="shared" si="1222"/>
        <v>11</v>
      </c>
      <c r="H7873" t="str">
        <f t="shared" si="1223"/>
        <v>26</v>
      </c>
      <c r="I7873" t="str">
        <f t="shared" si="1224"/>
        <v>%2001-11-26%^^xsd:date</v>
      </c>
      <c r="J7873" t="str">
        <f t="shared" si="1225"/>
        <v>2013</v>
      </c>
      <c r="K7873" t="str">
        <f t="shared" si="1226"/>
        <v>09</v>
      </c>
      <c r="L7873" t="str">
        <f t="shared" si="1227"/>
        <v>18</v>
      </c>
      <c r="M7873" t="str">
        <f t="shared" si="1228"/>
        <v>%2013-18-18%^^xsd:date</v>
      </c>
      <c r="N7873" t="str">
        <f t="shared" si="1229"/>
        <v>:8919 a crs:CommonwealthOrganisation ; schema:name %Department of Health and Ageing, New South Wales State Office% ; schema:startDate %2001-11-26%^^xsd:date ; schema:endDate %2013-18-18%^^xsd:date ; time:hasTime [ time:hasBeginning [ time:inXSDDate %2001-11-26%^^xsd:date ]  ] .</v>
      </c>
    </row>
    <row r="7874" spans="1:14" x14ac:dyDescent="0.15">
      <c r="A7874" s="1" t="s">
        <v>15791</v>
      </c>
      <c r="B7874" s="1" t="s">
        <v>15792</v>
      </c>
      <c r="C7874" s="1">
        <v>19640601</v>
      </c>
      <c r="D7874" s="1">
        <v>20090630</v>
      </c>
      <c r="E7874" t="str">
        <f t="shared" si="1220"/>
        <v>0892</v>
      </c>
      <c r="F7874" t="str">
        <f t="shared" si="1221"/>
        <v>1964</v>
      </c>
      <c r="G7874" t="str">
        <f t="shared" si="1222"/>
        <v>06</v>
      </c>
      <c r="H7874" t="str">
        <f t="shared" si="1223"/>
        <v>01</v>
      </c>
      <c r="I7874" t="str">
        <f t="shared" si="1224"/>
        <v>%1964-06-01%^^xsd:date</v>
      </c>
      <c r="J7874" t="str">
        <f t="shared" si="1225"/>
        <v>2009</v>
      </c>
      <c r="K7874" t="str">
        <f t="shared" si="1226"/>
        <v>06</v>
      </c>
      <c r="L7874" t="str">
        <f t="shared" si="1227"/>
        <v>30</v>
      </c>
      <c r="M7874" t="str">
        <f t="shared" si="1228"/>
        <v>%2009-30-30%^^xsd:date</v>
      </c>
      <c r="N7874" t="str">
        <f t="shared" si="1229"/>
        <v>:0892 a crs:CommonwealthOrganisation ; schema:name %Industrial Registry, District Registry, Northern Territory% ; schema:startDate %1964-06-01%^^xsd:date ; schema:endDate %2009-30-30%^^xsd:date ; time:hasTime [ time:hasBeginning [ time:inXSDDate %1964-06-01%^^xsd:date ]  ] .</v>
      </c>
    </row>
    <row r="7875" spans="1:14" x14ac:dyDescent="0.15">
      <c r="A7875" s="1" t="s">
        <v>15793</v>
      </c>
      <c r="B7875" s="1" t="s">
        <v>15794</v>
      </c>
      <c r="C7875" s="1">
        <v>20011126</v>
      </c>
      <c r="D7875" s="1">
        <v>20071203</v>
      </c>
      <c r="E7875" t="str">
        <f t="shared" ref="E7875:E7938" si="1230">TEXT(SUBSTITUTE(A7875, "CA ", ""), "0000")</f>
        <v>8920</v>
      </c>
      <c r="F7875" t="str">
        <f t="shared" ref="F7875:F7938" si="1231">LEFT(C7875,4)</f>
        <v>2001</v>
      </c>
      <c r="G7875" t="str">
        <f t="shared" ref="G7875:G7938" si="1232">MID(C7875,5,2)</f>
        <v>11</v>
      </c>
      <c r="H7875" t="str">
        <f t="shared" ref="H7875:H7938" si="1233">RIGHT(C7875,2)</f>
        <v>26</v>
      </c>
      <c r="I7875" t="str">
        <f t="shared" ref="I7875:I7938" si="1234">IF(AND(G7875+0&gt;=1,G7875+0&lt;=12),CONCATENATE("%",F7875,"-",G7875,"-",H7875,"%^^xsd:date"),CONCATENATE("%",F7875,"%^^xsd:gYear"))</f>
        <v>%2001-11-26%^^xsd:date</v>
      </c>
      <c r="J7875" t="str">
        <f t="shared" ref="J7875:J7938" si="1235">LEFT(D7875,4)</f>
        <v>2007</v>
      </c>
      <c r="K7875" t="str">
        <f t="shared" ref="K7875:K7938" si="1236">MID(D7875,5,2)</f>
        <v>12</v>
      </c>
      <c r="L7875" t="str">
        <f t="shared" ref="L7875:L7938" si="1237">RIGHT(D7875,2)</f>
        <v>03</v>
      </c>
      <c r="M7875" t="str">
        <f t="shared" ref="M7875:M7938" si="1238">IFERROR(IF(AND(K7875+0&gt;=1,K7875+0&lt;=12),CONCATENATE("%",J7875,"-",L7875,"-",L7875,"%^^xsd:date"),CONCATENATE("%",J7875,"%^^xsd:gYear")),"")</f>
        <v>%2007-03-03%^^xsd:date</v>
      </c>
      <c r="N7875" t="str">
        <f t="shared" ref="N7875:N7938" si="1239">CONCATENATE(":",E7875," a crs:CommonwealthOrganisation ; schema:name %",B7875,"% ; schema:startDate ",I7875, IF(M7875="","",CONCATENATE(" ; schema:endDate ",M7875)), " ; time:hasTime [ time:hasBeginning [ time:inXSDDate ", I7875, " ] ", IF(O7875="","",CONCATENATE(" ; time:hasEnd [ time:inXSDDate ",O7875, " ] ")), " ] .")</f>
        <v>:8920 a crs:CommonwealthOrganisation ; schema:name %Department of Education, Science and Training, New South Wales State Office% ; schema:startDate %2001-11-26%^^xsd:date ; schema:endDate %2007-03-03%^^xsd:date ; time:hasTime [ time:hasBeginning [ time:inXSDDate %2001-11-26%^^xsd:date ]  ] .</v>
      </c>
    </row>
    <row r="7876" spans="1:14" x14ac:dyDescent="0.15">
      <c r="A7876" s="1" t="s">
        <v>15795</v>
      </c>
      <c r="B7876" s="1" t="s">
        <v>15796</v>
      </c>
      <c r="C7876" s="1">
        <v>20011126</v>
      </c>
      <c r="D7876" s="1">
        <v>20071203</v>
      </c>
      <c r="E7876" t="str">
        <f t="shared" si="1230"/>
        <v>8921</v>
      </c>
      <c r="F7876" t="str">
        <f t="shared" si="1231"/>
        <v>2001</v>
      </c>
      <c r="G7876" t="str">
        <f t="shared" si="1232"/>
        <v>11</v>
      </c>
      <c r="H7876" t="str">
        <f t="shared" si="1233"/>
        <v>26</v>
      </c>
      <c r="I7876" t="str">
        <f t="shared" si="1234"/>
        <v>%2001-11-26%^^xsd:date</v>
      </c>
      <c r="J7876" t="str">
        <f t="shared" si="1235"/>
        <v>2007</v>
      </c>
      <c r="K7876" t="str">
        <f t="shared" si="1236"/>
        <v>12</v>
      </c>
      <c r="L7876" t="str">
        <f t="shared" si="1237"/>
        <v>03</v>
      </c>
      <c r="M7876" t="str">
        <f t="shared" si="1238"/>
        <v>%2007-03-03%^^xsd:date</v>
      </c>
      <c r="N7876" t="str">
        <f t="shared" si="1239"/>
        <v>:8921 a crs:CommonwealthOrganisation ; schema:name %Department of Employment and Workplace Relations, New South Wales State Office% ; schema:startDate %2001-11-26%^^xsd:date ; schema:endDate %2007-03-03%^^xsd:date ; time:hasTime [ time:hasBeginning [ time:inXSDDate %2001-11-26%^^xsd:date ]  ] .</v>
      </c>
    </row>
    <row r="7877" spans="1:14" x14ac:dyDescent="0.15">
      <c r="A7877" s="1" t="s">
        <v>15797</v>
      </c>
      <c r="B7877" s="1" t="s">
        <v>15798</v>
      </c>
      <c r="C7877" s="1">
        <v>20011126</v>
      </c>
      <c r="D7877" s="1">
        <v>20071203</v>
      </c>
      <c r="E7877" t="str">
        <f t="shared" si="1230"/>
        <v>8922</v>
      </c>
      <c r="F7877" t="str">
        <f t="shared" si="1231"/>
        <v>2001</v>
      </c>
      <c r="G7877" t="str">
        <f t="shared" si="1232"/>
        <v>11</v>
      </c>
      <c r="H7877" t="str">
        <f t="shared" si="1233"/>
        <v>26</v>
      </c>
      <c r="I7877" t="str">
        <f t="shared" si="1234"/>
        <v>%2001-11-26%^^xsd:date</v>
      </c>
      <c r="J7877" t="str">
        <f t="shared" si="1235"/>
        <v>2007</v>
      </c>
      <c r="K7877" t="str">
        <f t="shared" si="1236"/>
        <v>12</v>
      </c>
      <c r="L7877" t="str">
        <f t="shared" si="1237"/>
        <v>03</v>
      </c>
      <c r="M7877" t="str">
        <f t="shared" si="1238"/>
        <v>%2007-03-03%^^xsd:date</v>
      </c>
      <c r="N7877" t="str">
        <f t="shared" si="1239"/>
        <v>:8922 a crs:CommonwealthOrganisation ; schema:name %Department of Industry, Tourism and Resources, New South Wales State Office% ; schema:startDate %2001-11-26%^^xsd:date ; schema:endDate %2007-03-03%^^xsd:date ; time:hasTime [ time:hasBeginning [ time:inXSDDate %2001-11-26%^^xsd:date ]  ] .</v>
      </c>
    </row>
    <row r="7878" spans="1:14" x14ac:dyDescent="0.15">
      <c r="A7878" s="1" t="s">
        <v>15799</v>
      </c>
      <c r="B7878" s="1" t="s">
        <v>15800</v>
      </c>
      <c r="C7878" s="1">
        <v>20011126</v>
      </c>
      <c r="D7878" s="1">
        <v>20020419</v>
      </c>
      <c r="E7878" t="str">
        <f t="shared" si="1230"/>
        <v>8923</v>
      </c>
      <c r="F7878" t="str">
        <f t="shared" si="1231"/>
        <v>2001</v>
      </c>
      <c r="G7878" t="str">
        <f t="shared" si="1232"/>
        <v>11</v>
      </c>
      <c r="H7878" t="str">
        <f t="shared" si="1233"/>
        <v>26</v>
      </c>
      <c r="I7878" t="str">
        <f t="shared" si="1234"/>
        <v>%2001-11-26%^^xsd:date</v>
      </c>
      <c r="J7878" t="str">
        <f t="shared" si="1235"/>
        <v>2002</v>
      </c>
      <c r="K7878" t="str">
        <f t="shared" si="1236"/>
        <v>04</v>
      </c>
      <c r="L7878" t="str">
        <f t="shared" si="1237"/>
        <v>19</v>
      </c>
      <c r="M7878" t="str">
        <f t="shared" si="1238"/>
        <v>%2002-19-19%^^xsd:date</v>
      </c>
      <c r="N7878" t="str">
        <f t="shared" si="1239"/>
        <v>:8923 a crs:CommonwealthOrganisation ; schema:name %Department of Immigration and Multicultural and Indigenous Affairs, The Rocks Office, Sydney% ; schema:startDate %2001-11-26%^^xsd:date ; schema:endDate %2002-19-19%^^xsd:date ; time:hasTime [ time:hasBeginning [ time:inXSDDate %2001-11-26%^^xsd:date ]  ] .</v>
      </c>
    </row>
    <row r="7879" spans="1:14" x14ac:dyDescent="0.15">
      <c r="A7879" s="1" t="s">
        <v>15801</v>
      </c>
      <c r="B7879" s="1" t="s">
        <v>15802</v>
      </c>
      <c r="C7879" s="1">
        <v>20011126</v>
      </c>
      <c r="D7879" s="1">
        <v>20060127</v>
      </c>
      <c r="E7879" t="str">
        <f t="shared" si="1230"/>
        <v>8924</v>
      </c>
      <c r="F7879" t="str">
        <f t="shared" si="1231"/>
        <v>2001</v>
      </c>
      <c r="G7879" t="str">
        <f t="shared" si="1232"/>
        <v>11</v>
      </c>
      <c r="H7879" t="str">
        <f t="shared" si="1233"/>
        <v>26</v>
      </c>
      <c r="I7879" t="str">
        <f t="shared" si="1234"/>
        <v>%2001-11-26%^^xsd:date</v>
      </c>
      <c r="J7879" t="str">
        <f t="shared" si="1235"/>
        <v>2006</v>
      </c>
      <c r="K7879" t="str">
        <f t="shared" si="1236"/>
        <v>01</v>
      </c>
      <c r="L7879" t="str">
        <f t="shared" si="1237"/>
        <v>27</v>
      </c>
      <c r="M7879" t="str">
        <f t="shared" si="1238"/>
        <v>%2006-27-27%^^xsd:date</v>
      </c>
      <c r="N7879" t="str">
        <f t="shared" si="1239"/>
        <v>:8924 a crs:CommonwealthOrganisation ; schema:name %Department of Immigration and Multicultural and Indigenous Affairs, Parramatta Office, New South Wales% ; schema:startDate %2001-11-26%^^xsd:date ; schema:endDate %2006-27-27%^^xsd:date ; time:hasTime [ time:hasBeginning [ time:inXSDDate %2001-11-26%^^xsd:date ]  ] .</v>
      </c>
    </row>
    <row r="7880" spans="1:14" x14ac:dyDescent="0.15">
      <c r="A7880" s="1" t="s">
        <v>15803</v>
      </c>
      <c r="B7880" s="1" t="s">
        <v>15804</v>
      </c>
      <c r="C7880" s="1">
        <v>20011126</v>
      </c>
      <c r="D7880" s="1">
        <v>20021220</v>
      </c>
      <c r="E7880" t="str">
        <f t="shared" si="1230"/>
        <v>8925</v>
      </c>
      <c r="F7880" t="str">
        <f t="shared" si="1231"/>
        <v>2001</v>
      </c>
      <c r="G7880" t="str">
        <f t="shared" si="1232"/>
        <v>11</v>
      </c>
      <c r="H7880" t="str">
        <f t="shared" si="1233"/>
        <v>26</v>
      </c>
      <c r="I7880" t="str">
        <f t="shared" si="1234"/>
        <v>%2001-11-26%^^xsd:date</v>
      </c>
      <c r="J7880" t="str">
        <f t="shared" si="1235"/>
        <v>2002</v>
      </c>
      <c r="K7880" t="str">
        <f t="shared" si="1236"/>
        <v>12</v>
      </c>
      <c r="L7880" t="str">
        <f t="shared" si="1237"/>
        <v>20</v>
      </c>
      <c r="M7880" t="str">
        <f t="shared" si="1238"/>
        <v>%2002-20-20%^^xsd:date</v>
      </c>
      <c r="N7880" t="str">
        <f t="shared" si="1239"/>
        <v>:8925 a crs:CommonwealthOrganisation ; schema:name %Department of Immigration and Multicultural and Indigenous Affairs, Rockdale Office, New South Wales% ; schema:startDate %2001-11-26%^^xsd:date ; schema:endDate %2002-20-20%^^xsd:date ; time:hasTime [ time:hasBeginning [ time:inXSDDate %2001-11-26%^^xsd:date ]  ] .</v>
      </c>
    </row>
    <row r="7881" spans="1:14" x14ac:dyDescent="0.15">
      <c r="A7881" s="1" t="s">
        <v>15805</v>
      </c>
      <c r="B7881" s="1" t="s">
        <v>15806</v>
      </c>
      <c r="C7881" s="1">
        <v>19971201</v>
      </c>
      <c r="D7881" s="1">
        <v>20090701</v>
      </c>
      <c r="E7881" t="str">
        <f t="shared" si="1230"/>
        <v>8926</v>
      </c>
      <c r="F7881" t="str">
        <f t="shared" si="1231"/>
        <v>1997</v>
      </c>
      <c r="G7881" t="str">
        <f t="shared" si="1232"/>
        <v>12</v>
      </c>
      <c r="H7881" t="str">
        <f t="shared" si="1233"/>
        <v>01</v>
      </c>
      <c r="I7881" t="str">
        <f t="shared" si="1234"/>
        <v>%1997-12-01%^^xsd:date</v>
      </c>
      <c r="J7881" t="str">
        <f t="shared" si="1235"/>
        <v>2009</v>
      </c>
      <c r="K7881" t="str">
        <f t="shared" si="1236"/>
        <v>07</v>
      </c>
      <c r="L7881" t="str">
        <f t="shared" si="1237"/>
        <v>01</v>
      </c>
      <c r="M7881" t="str">
        <f t="shared" si="1238"/>
        <v>%2009-01-01%^^xsd:date</v>
      </c>
      <c r="N7881" t="str">
        <f t="shared" si="1239"/>
        <v>:8926 a crs:CommonwealthOrganisation ; schema:name %Food Science Australia% ; schema:startDate %1997-12-01%^^xsd:date ; schema:endDate %2009-01-01%^^xsd:date ; time:hasTime [ time:hasBeginning [ time:inXSDDate %1997-12-01%^^xsd:date ]  ] .</v>
      </c>
    </row>
    <row r="7882" spans="1:14" x14ac:dyDescent="0.15">
      <c r="A7882" s="1" t="s">
        <v>15807</v>
      </c>
      <c r="B7882" s="1" t="s">
        <v>15808</v>
      </c>
      <c r="C7882" s="1">
        <v>19960423</v>
      </c>
      <c r="E7882" t="str">
        <f t="shared" si="1230"/>
        <v>8928</v>
      </c>
      <c r="F7882" t="str">
        <f t="shared" si="1231"/>
        <v>1996</v>
      </c>
      <c r="G7882" t="str">
        <f t="shared" si="1232"/>
        <v>04</v>
      </c>
      <c r="H7882" t="str">
        <f t="shared" si="1233"/>
        <v>23</v>
      </c>
      <c r="I7882" t="str">
        <f t="shared" si="1234"/>
        <v>%1996-04-23%^^xsd:date</v>
      </c>
      <c r="J7882" t="str">
        <f t="shared" si="1235"/>
        <v/>
      </c>
      <c r="K7882" t="str">
        <f t="shared" si="1236"/>
        <v/>
      </c>
      <c r="L7882" t="str">
        <f t="shared" si="1237"/>
        <v/>
      </c>
      <c r="M7882" t="str">
        <f t="shared" si="1238"/>
        <v/>
      </c>
      <c r="N7882" t="str">
        <f t="shared" si="1239"/>
        <v>:8928 a crs:CommonwealthOrganisation ; schema:name %National Council for the Centenary of Federation% ; schema:startDate %1996-04-23%^^xsd:date ; time:hasTime [ time:hasBeginning [ time:inXSDDate %1996-04-23%^^xsd:date ]  ] .</v>
      </c>
    </row>
    <row r="7883" spans="1:14" x14ac:dyDescent="0.15">
      <c r="A7883" s="1" t="s">
        <v>15809</v>
      </c>
      <c r="B7883" s="1" t="s">
        <v>15810</v>
      </c>
      <c r="C7883" s="1">
        <v>19470101</v>
      </c>
      <c r="E7883" t="str">
        <f t="shared" si="1230"/>
        <v>8929</v>
      </c>
      <c r="F7883" t="str">
        <f t="shared" si="1231"/>
        <v>1947</v>
      </c>
      <c r="G7883" t="str">
        <f t="shared" si="1232"/>
        <v>01</v>
      </c>
      <c r="H7883" t="str">
        <f t="shared" si="1233"/>
        <v>01</v>
      </c>
      <c r="I7883" t="str">
        <f t="shared" si="1234"/>
        <v>%1947-01-01%^^xsd:date</v>
      </c>
      <c r="J7883" t="str">
        <f t="shared" si="1235"/>
        <v/>
      </c>
      <c r="K7883" t="str">
        <f t="shared" si="1236"/>
        <v/>
      </c>
      <c r="L7883" t="str">
        <f t="shared" si="1237"/>
        <v/>
      </c>
      <c r="M7883" t="str">
        <f t="shared" si="1238"/>
        <v/>
      </c>
      <c r="N7883" t="str">
        <f t="shared" si="1239"/>
        <v>:8929 a crs:CommonwealthOrganisation ; schema:name %CRS Australia, National Office% ; schema:startDate %1947-01-01%^^xsd:date ; time:hasTime [ time:hasBeginning [ time:inXSDDate %1947-01-01%^^xsd:date ]  ] .</v>
      </c>
    </row>
    <row r="7884" spans="1:14" x14ac:dyDescent="0.15">
      <c r="A7884" s="1" t="s">
        <v>15811</v>
      </c>
      <c r="B7884" s="1" t="s">
        <v>15812</v>
      </c>
      <c r="C7884" s="1">
        <v>19051108</v>
      </c>
      <c r="D7884" s="1">
        <v>20090630</v>
      </c>
      <c r="E7884" t="str">
        <f t="shared" si="1230"/>
        <v>0893</v>
      </c>
      <c r="F7884" t="str">
        <f t="shared" si="1231"/>
        <v>1905</v>
      </c>
      <c r="G7884" t="str">
        <f t="shared" si="1232"/>
        <v>11</v>
      </c>
      <c r="H7884" t="str">
        <f t="shared" si="1233"/>
        <v>08</v>
      </c>
      <c r="I7884" t="str">
        <f t="shared" si="1234"/>
        <v>%1905-11-08%^^xsd:date</v>
      </c>
      <c r="J7884" t="str">
        <f t="shared" si="1235"/>
        <v>2009</v>
      </c>
      <c r="K7884" t="str">
        <f t="shared" si="1236"/>
        <v>06</v>
      </c>
      <c r="L7884" t="str">
        <f t="shared" si="1237"/>
        <v>30</v>
      </c>
      <c r="M7884" t="str">
        <f t="shared" si="1238"/>
        <v>%2009-30-30%^^xsd:date</v>
      </c>
      <c r="N7884" t="str">
        <f t="shared" si="1239"/>
        <v>:0893 a crs:CommonwealthOrganisation ; schema:name %Australian Industrial Registry, Queensland% ; schema:startDate %1905-11-08%^^xsd:date ; schema:endDate %2009-30-30%^^xsd:date ; time:hasTime [ time:hasBeginning [ time:inXSDDate %1905-11-08%^^xsd:date ]  ] .</v>
      </c>
    </row>
    <row r="7885" spans="1:14" x14ac:dyDescent="0.15">
      <c r="A7885" s="1" t="s">
        <v>15813</v>
      </c>
      <c r="B7885" s="1" t="s">
        <v>15814</v>
      </c>
      <c r="C7885" s="1">
        <v>20011126</v>
      </c>
      <c r="D7885" s="1">
        <v>20130918</v>
      </c>
      <c r="E7885" t="str">
        <f t="shared" si="1230"/>
        <v>8930</v>
      </c>
      <c r="F7885" t="str">
        <f t="shared" si="1231"/>
        <v>2001</v>
      </c>
      <c r="G7885" t="str">
        <f t="shared" si="1232"/>
        <v>11</v>
      </c>
      <c r="H7885" t="str">
        <f t="shared" si="1233"/>
        <v>26</v>
      </c>
      <c r="I7885" t="str">
        <f t="shared" si="1234"/>
        <v>%2001-11-26%^^xsd:date</v>
      </c>
      <c r="J7885" t="str">
        <f t="shared" si="1235"/>
        <v>2013</v>
      </c>
      <c r="K7885" t="str">
        <f t="shared" si="1236"/>
        <v>09</v>
      </c>
      <c r="L7885" t="str">
        <f t="shared" si="1237"/>
        <v>18</v>
      </c>
      <c r="M7885" t="str">
        <f t="shared" si="1238"/>
        <v>%2013-18-18%^^xsd:date</v>
      </c>
      <c r="N7885" t="str">
        <f t="shared" si="1239"/>
        <v>:8930 a crs:CommonwealthOrganisation ; schema:name %Department of Health and Ageing, Northern Territory Office% ; schema:startDate %2001-11-26%^^xsd:date ; schema:endDate %2013-18-18%^^xsd:date ; time:hasTime [ time:hasBeginning [ time:inXSDDate %2001-11-26%^^xsd:date ]  ] .</v>
      </c>
    </row>
    <row r="7886" spans="1:14" x14ac:dyDescent="0.15">
      <c r="A7886" s="1" t="s">
        <v>15815</v>
      </c>
      <c r="B7886" s="1" t="s">
        <v>15816</v>
      </c>
      <c r="C7886" s="1">
        <v>20011126</v>
      </c>
      <c r="D7886" s="1">
        <v>20071203</v>
      </c>
      <c r="E7886" t="str">
        <f t="shared" si="1230"/>
        <v>8931</v>
      </c>
      <c r="F7886" t="str">
        <f t="shared" si="1231"/>
        <v>2001</v>
      </c>
      <c r="G7886" t="str">
        <f t="shared" si="1232"/>
        <v>11</v>
      </c>
      <c r="H7886" t="str">
        <f t="shared" si="1233"/>
        <v>26</v>
      </c>
      <c r="I7886" t="str">
        <f t="shared" si="1234"/>
        <v>%2001-11-26%^^xsd:date</v>
      </c>
      <c r="J7886" t="str">
        <f t="shared" si="1235"/>
        <v>2007</v>
      </c>
      <c r="K7886" t="str">
        <f t="shared" si="1236"/>
        <v>12</v>
      </c>
      <c r="L7886" t="str">
        <f t="shared" si="1237"/>
        <v>03</v>
      </c>
      <c r="M7886" t="str">
        <f t="shared" si="1238"/>
        <v>%2007-03-03%^^xsd:date</v>
      </c>
      <c r="N7886" t="str">
        <f t="shared" si="1239"/>
        <v>:8931 a crs:CommonwealthOrganisation ; schema:name %Department of Education, Science and Training, Northern Territory Office% ; schema:startDate %2001-11-26%^^xsd:date ; schema:endDate %2007-03-03%^^xsd:date ; time:hasTime [ time:hasBeginning [ time:inXSDDate %2001-11-26%^^xsd:date ]  ] .</v>
      </c>
    </row>
    <row r="7887" spans="1:14" x14ac:dyDescent="0.15">
      <c r="A7887" s="1" t="s">
        <v>15817</v>
      </c>
      <c r="B7887" s="1" t="s">
        <v>15818</v>
      </c>
      <c r="C7887" s="1">
        <v>20011126</v>
      </c>
      <c r="D7887" s="1">
        <v>20071203</v>
      </c>
      <c r="E7887" t="str">
        <f t="shared" si="1230"/>
        <v>8932</v>
      </c>
      <c r="F7887" t="str">
        <f t="shared" si="1231"/>
        <v>2001</v>
      </c>
      <c r="G7887" t="str">
        <f t="shared" si="1232"/>
        <v>11</v>
      </c>
      <c r="H7887" t="str">
        <f t="shared" si="1233"/>
        <v>26</v>
      </c>
      <c r="I7887" t="str">
        <f t="shared" si="1234"/>
        <v>%2001-11-26%^^xsd:date</v>
      </c>
      <c r="J7887" t="str">
        <f t="shared" si="1235"/>
        <v>2007</v>
      </c>
      <c r="K7887" t="str">
        <f t="shared" si="1236"/>
        <v>12</v>
      </c>
      <c r="L7887" t="str">
        <f t="shared" si="1237"/>
        <v>03</v>
      </c>
      <c r="M7887" t="str">
        <f t="shared" si="1238"/>
        <v>%2007-03-03%^^xsd:date</v>
      </c>
      <c r="N7887" t="str">
        <f t="shared" si="1239"/>
        <v>:8932 a crs:CommonwealthOrganisation ; schema:name %Department of Employment and Workplace Relations, Northern Territory Office% ; schema:startDate %2001-11-26%^^xsd:date ; schema:endDate %2007-03-03%^^xsd:date ; time:hasTime [ time:hasBeginning [ time:inXSDDate %2001-11-26%^^xsd:date ]  ] .</v>
      </c>
    </row>
    <row r="7888" spans="1:14" x14ac:dyDescent="0.15">
      <c r="A7888" s="1" t="s">
        <v>15819</v>
      </c>
      <c r="B7888" s="1" t="s">
        <v>15820</v>
      </c>
      <c r="C7888" s="1">
        <v>20011126</v>
      </c>
      <c r="D7888" s="1">
        <v>20070130</v>
      </c>
      <c r="E7888" t="str">
        <f t="shared" si="1230"/>
        <v>8933</v>
      </c>
      <c r="F7888" t="str">
        <f t="shared" si="1231"/>
        <v>2001</v>
      </c>
      <c r="G7888" t="str">
        <f t="shared" si="1232"/>
        <v>11</v>
      </c>
      <c r="H7888" t="str">
        <f t="shared" si="1233"/>
        <v>26</v>
      </c>
      <c r="I7888" t="str">
        <f t="shared" si="1234"/>
        <v>%2001-11-26%^^xsd:date</v>
      </c>
      <c r="J7888" t="str">
        <f t="shared" si="1235"/>
        <v>2007</v>
      </c>
      <c r="K7888" t="str">
        <f t="shared" si="1236"/>
        <v>01</v>
      </c>
      <c r="L7888" t="str">
        <f t="shared" si="1237"/>
        <v>30</v>
      </c>
      <c r="M7888" t="str">
        <f t="shared" si="1238"/>
        <v>%2007-30-30%^^xsd:date</v>
      </c>
      <c r="N7888" t="str">
        <f t="shared" si="1239"/>
        <v>:8933 a crs:CommonwealthOrganisation ; schema:name %Department of Immigration and Multicultural and Indigenous Affairs, Northern Territory Office% ; schema:startDate %2001-11-26%^^xsd:date ; schema:endDate %2007-30-30%^^xsd:date ; time:hasTime [ time:hasBeginning [ time:inXSDDate %2001-11-26%^^xsd:date ]  ] .</v>
      </c>
    </row>
    <row r="7889" spans="1:14" x14ac:dyDescent="0.15">
      <c r="A7889" s="1" t="s">
        <v>15821</v>
      </c>
      <c r="B7889" s="1" t="s">
        <v>15822</v>
      </c>
      <c r="C7889" s="1">
        <v>20020514</v>
      </c>
      <c r="D7889" s="1">
        <v>20020899</v>
      </c>
      <c r="E7889" t="str">
        <f t="shared" si="1230"/>
        <v>8934</v>
      </c>
      <c r="F7889" t="str">
        <f t="shared" si="1231"/>
        <v>2002</v>
      </c>
      <c r="G7889" t="str">
        <f t="shared" si="1232"/>
        <v>05</v>
      </c>
      <c r="H7889" t="str">
        <f t="shared" si="1233"/>
        <v>14</v>
      </c>
      <c r="I7889" t="str">
        <f t="shared" si="1234"/>
        <v>%2002-05-14%^^xsd:date</v>
      </c>
      <c r="J7889" t="str">
        <f t="shared" si="1235"/>
        <v>2002</v>
      </c>
      <c r="K7889" t="str">
        <f t="shared" si="1236"/>
        <v>08</v>
      </c>
      <c r="L7889" t="str">
        <f t="shared" si="1237"/>
        <v>99</v>
      </c>
      <c r="M7889" t="str">
        <f t="shared" si="1238"/>
        <v>%2002-99-99%^^xsd:date</v>
      </c>
      <c r="N7889" t="str">
        <f t="shared" si="1239"/>
        <v>:8934 a crs:CommonwealthOrganisation ; schema:name %AMA - WA Work for the Dole project% ; schema:startDate %2002-05-14%^^xsd:date ; schema:endDate %2002-99-99%^^xsd:date ; time:hasTime [ time:hasBeginning [ time:inXSDDate %2002-05-14%^^xsd:date ]  ] .</v>
      </c>
    </row>
    <row r="7890" spans="1:14" x14ac:dyDescent="0.15">
      <c r="A7890" s="1" t="s">
        <v>15823</v>
      </c>
      <c r="B7890" s="1" t="s">
        <v>15824</v>
      </c>
      <c r="C7890" s="1">
        <v>19990601</v>
      </c>
      <c r="D7890" s="1">
        <v>20150701</v>
      </c>
      <c r="E7890" t="str">
        <f t="shared" si="1230"/>
        <v>8937</v>
      </c>
      <c r="F7890" t="str">
        <f t="shared" si="1231"/>
        <v>1999</v>
      </c>
      <c r="G7890" t="str">
        <f t="shared" si="1232"/>
        <v>06</v>
      </c>
      <c r="H7890" t="str">
        <f t="shared" si="1233"/>
        <v>01</v>
      </c>
      <c r="I7890" t="str">
        <f t="shared" si="1234"/>
        <v>%1999-06-01%^^xsd:date</v>
      </c>
      <c r="J7890" t="str">
        <f t="shared" si="1235"/>
        <v>2015</v>
      </c>
      <c r="K7890" t="str">
        <f t="shared" si="1236"/>
        <v>07</v>
      </c>
      <c r="L7890" t="str">
        <f t="shared" si="1237"/>
        <v>01</v>
      </c>
      <c r="M7890" t="str">
        <f t="shared" si="1238"/>
        <v>%2015-01-01%^^xsd:date</v>
      </c>
      <c r="N7890" t="str">
        <f t="shared" si="1239"/>
        <v>:8937 a crs:CommonwealthOrganisation ; schema:name %Migration Review Tribunal, New South Wales Registry% ; schema:startDate %1999-06-01%^^xsd:date ; schema:endDate %2015-01-01%^^xsd:date ; time:hasTime [ time:hasBeginning [ time:inXSDDate %1999-06-01%^^xsd:date ]  ] .</v>
      </c>
    </row>
    <row r="7891" spans="1:14" x14ac:dyDescent="0.15">
      <c r="A7891" s="1" t="s">
        <v>15825</v>
      </c>
      <c r="B7891" s="1" t="s">
        <v>15826</v>
      </c>
      <c r="C7891" s="1">
        <v>20010228</v>
      </c>
      <c r="D7891" s="1">
        <v>20080626</v>
      </c>
      <c r="E7891" t="str">
        <f t="shared" si="1230"/>
        <v>8938</v>
      </c>
      <c r="F7891" t="str">
        <f t="shared" si="1231"/>
        <v>2001</v>
      </c>
      <c r="G7891" t="str">
        <f t="shared" si="1232"/>
        <v>02</v>
      </c>
      <c r="H7891" t="str">
        <f t="shared" si="1233"/>
        <v>28</v>
      </c>
      <c r="I7891" t="str">
        <f t="shared" si="1234"/>
        <v>%2001-02-28%^^xsd:date</v>
      </c>
      <c r="J7891" t="str">
        <f t="shared" si="1235"/>
        <v>2008</v>
      </c>
      <c r="K7891" t="str">
        <f t="shared" si="1236"/>
        <v>06</v>
      </c>
      <c r="L7891" t="str">
        <f t="shared" si="1237"/>
        <v>26</v>
      </c>
      <c r="M7891" t="str">
        <f t="shared" si="1238"/>
        <v>%2008-26-26%^^xsd:date</v>
      </c>
      <c r="N7891" t="str">
        <f t="shared" si="1239"/>
        <v>:8938 a crs:CommonwealthOrganisation ; schema:name %805 Squadron, Royal Australian Navy% ; schema:startDate %2001-02-28%^^xsd:date ; schema:endDate %2008-26-26%^^xsd:date ; time:hasTime [ time:hasBeginning [ time:inXSDDate %2001-02-28%^^xsd:date ]  ] .</v>
      </c>
    </row>
    <row r="7892" spans="1:14" x14ac:dyDescent="0.15">
      <c r="A7892" s="1" t="s">
        <v>15827</v>
      </c>
      <c r="B7892" s="1" t="s">
        <v>15828</v>
      </c>
      <c r="C7892" s="1">
        <v>19070327</v>
      </c>
      <c r="D7892" s="1">
        <v>20090630</v>
      </c>
      <c r="E7892" t="str">
        <f t="shared" si="1230"/>
        <v>0894</v>
      </c>
      <c r="F7892" t="str">
        <f t="shared" si="1231"/>
        <v>1907</v>
      </c>
      <c r="G7892" t="str">
        <f t="shared" si="1232"/>
        <v>03</v>
      </c>
      <c r="H7892" t="str">
        <f t="shared" si="1233"/>
        <v>27</v>
      </c>
      <c r="I7892" t="str">
        <f t="shared" si="1234"/>
        <v>%1907-03-27%^^xsd:date</v>
      </c>
      <c r="J7892" t="str">
        <f t="shared" si="1235"/>
        <v>2009</v>
      </c>
      <c r="K7892" t="str">
        <f t="shared" si="1236"/>
        <v>06</v>
      </c>
      <c r="L7892" t="str">
        <f t="shared" si="1237"/>
        <v>30</v>
      </c>
      <c r="M7892" t="str">
        <f t="shared" si="1238"/>
        <v>%2009-30-30%^^xsd:date</v>
      </c>
      <c r="N7892" t="str">
        <f t="shared" si="1239"/>
        <v>:0894 a crs:CommonwealthOrganisation ; schema:name %Australian Industrial Registry, South Australia% ; schema:startDate %1907-03-27%^^xsd:date ; schema:endDate %2009-30-30%^^xsd:date ; time:hasTime [ time:hasBeginning [ time:inXSDDate %1907-03-27%^^xsd:date ]  ] .</v>
      </c>
    </row>
    <row r="7893" spans="1:14" x14ac:dyDescent="0.15">
      <c r="A7893" s="1" t="s">
        <v>15829</v>
      </c>
      <c r="B7893" s="1" t="s">
        <v>15830</v>
      </c>
      <c r="C7893" s="1">
        <v>19651208</v>
      </c>
      <c r="D7893" s="1">
        <v>19700408</v>
      </c>
      <c r="E7893" t="str">
        <f t="shared" si="1230"/>
        <v>8940</v>
      </c>
      <c r="F7893" t="str">
        <f t="shared" si="1231"/>
        <v>1965</v>
      </c>
      <c r="G7893" t="str">
        <f t="shared" si="1232"/>
        <v>12</v>
      </c>
      <c r="H7893" t="str">
        <f t="shared" si="1233"/>
        <v>08</v>
      </c>
      <c r="I7893" t="str">
        <f t="shared" si="1234"/>
        <v>%1965-12-08%^^xsd:date</v>
      </c>
      <c r="J7893" t="str">
        <f t="shared" si="1235"/>
        <v>1970</v>
      </c>
      <c r="K7893" t="str">
        <f t="shared" si="1236"/>
        <v>04</v>
      </c>
      <c r="L7893" t="str">
        <f t="shared" si="1237"/>
        <v>08</v>
      </c>
      <c r="M7893" t="str">
        <f t="shared" si="1238"/>
        <v>%1970-08-08%^^xsd:date</v>
      </c>
      <c r="N7893" t="str">
        <f t="shared" si="1239"/>
        <v>:8940 a crs:CommonwealthOrganisation ; schema:name %Joint Select Committee on the New and Permanent Parliament House% ; schema:startDate %1965-12-08%^^xsd:date ; schema:endDate %1970-08-08%^^xsd:date ; time:hasTime [ time:hasBeginning [ time:inXSDDate %1965-12-08%^^xsd:date ]  ] .</v>
      </c>
    </row>
    <row r="7894" spans="1:14" x14ac:dyDescent="0.15">
      <c r="A7894" s="1" t="s">
        <v>15831</v>
      </c>
      <c r="B7894" s="1" t="s">
        <v>15832</v>
      </c>
      <c r="C7894" s="1">
        <v>19740210</v>
      </c>
      <c r="D7894" s="1">
        <v>19841014</v>
      </c>
      <c r="E7894" t="str">
        <f t="shared" si="1230"/>
        <v>8941</v>
      </c>
      <c r="F7894" t="str">
        <f t="shared" si="1231"/>
        <v>1974</v>
      </c>
      <c r="G7894" t="str">
        <f t="shared" si="1232"/>
        <v>02</v>
      </c>
      <c r="H7894" t="str">
        <f t="shared" si="1233"/>
        <v>10</v>
      </c>
      <c r="I7894" t="str">
        <f t="shared" si="1234"/>
        <v>%1974-02-10%^^xsd:date</v>
      </c>
      <c r="J7894" t="str">
        <f t="shared" si="1235"/>
        <v>1984</v>
      </c>
      <c r="K7894" t="str">
        <f t="shared" si="1236"/>
        <v>10</v>
      </c>
      <c r="L7894" t="str">
        <f t="shared" si="1237"/>
        <v>14</v>
      </c>
      <c r="M7894" t="str">
        <f t="shared" si="1238"/>
        <v>%1984-14-14%^^xsd:date</v>
      </c>
      <c r="N7894" t="str">
        <f t="shared" si="1239"/>
        <v>:8941 a crs:CommonwealthOrganisation ; schema:name %Australian Embassy, Saudi Arabia [Jeddah]% ; schema:startDate %1974-02-10%^^xsd:date ; schema:endDate %1984-14-14%^^xsd:date ; time:hasTime [ time:hasBeginning [ time:inXSDDate %1974-02-10%^^xsd:date ]  ] .</v>
      </c>
    </row>
    <row r="7895" spans="1:14" x14ac:dyDescent="0.15">
      <c r="A7895" s="1" t="s">
        <v>15833</v>
      </c>
      <c r="B7895" s="1" t="s">
        <v>15834</v>
      </c>
      <c r="C7895" s="1">
        <v>19410901</v>
      </c>
      <c r="D7895" s="1">
        <v>19430228</v>
      </c>
      <c r="E7895" t="str">
        <f t="shared" si="1230"/>
        <v>8943</v>
      </c>
      <c r="F7895" t="str">
        <f t="shared" si="1231"/>
        <v>1941</v>
      </c>
      <c r="G7895" t="str">
        <f t="shared" si="1232"/>
        <v>09</v>
      </c>
      <c r="H7895" t="str">
        <f t="shared" si="1233"/>
        <v>01</v>
      </c>
      <c r="I7895" t="str">
        <f t="shared" si="1234"/>
        <v>%1941-09-01%^^xsd:date</v>
      </c>
      <c r="J7895" t="str">
        <f t="shared" si="1235"/>
        <v>1943</v>
      </c>
      <c r="K7895" t="str">
        <f t="shared" si="1236"/>
        <v>02</v>
      </c>
      <c r="L7895" t="str">
        <f t="shared" si="1237"/>
        <v>28</v>
      </c>
      <c r="M7895" t="str">
        <f t="shared" si="1238"/>
        <v>%1943-28-28%^^xsd:date</v>
      </c>
      <c r="N7895" t="str">
        <f t="shared" si="1239"/>
        <v>:8943 a crs:CommonwealthOrganisation ; schema:name %20 Field Regiment, Australian Army% ; schema:startDate %1941-09-01%^^xsd:date ; schema:endDate %1943-28-28%^^xsd:date ; time:hasTime [ time:hasBeginning [ time:inXSDDate %1941-09-01%^^xsd:date ]  ] .</v>
      </c>
    </row>
    <row r="7896" spans="1:14" x14ac:dyDescent="0.15">
      <c r="A7896" s="1" t="s">
        <v>15835</v>
      </c>
      <c r="B7896" s="1" t="s">
        <v>15836</v>
      </c>
      <c r="C7896" s="1">
        <v>19720301</v>
      </c>
      <c r="D7896" s="1">
        <v>19860130</v>
      </c>
      <c r="E7896" t="str">
        <f t="shared" si="1230"/>
        <v>8944</v>
      </c>
      <c r="F7896" t="str">
        <f t="shared" si="1231"/>
        <v>1972</v>
      </c>
      <c r="G7896" t="str">
        <f t="shared" si="1232"/>
        <v>03</v>
      </c>
      <c r="H7896" t="str">
        <f t="shared" si="1233"/>
        <v>01</v>
      </c>
      <c r="I7896" t="str">
        <f t="shared" si="1234"/>
        <v>%1972-03-01%^^xsd:date</v>
      </c>
      <c r="J7896" t="str">
        <f t="shared" si="1235"/>
        <v>1986</v>
      </c>
      <c r="K7896" t="str">
        <f t="shared" si="1236"/>
        <v>01</v>
      </c>
      <c r="L7896" t="str">
        <f t="shared" si="1237"/>
        <v>30</v>
      </c>
      <c r="M7896" t="str">
        <f t="shared" si="1238"/>
        <v>%1986-30-30%^^xsd:date</v>
      </c>
      <c r="N7896" t="str">
        <f t="shared" si="1239"/>
        <v>:8944 a crs:CommonwealthOrganisation ; schema:name %Australian Commission, Hong Kong% ; schema:startDate %1972-03-01%^^xsd:date ; schema:endDate %1986-30-30%^^xsd:date ; time:hasTime [ time:hasBeginning [ time:inXSDDate %1972-03-01%^^xsd:date ]  ] .</v>
      </c>
    </row>
    <row r="7897" spans="1:14" x14ac:dyDescent="0.15">
      <c r="A7897" s="1" t="s">
        <v>15837</v>
      </c>
      <c r="B7897" s="1" t="s">
        <v>15838</v>
      </c>
      <c r="C7897" s="1">
        <v>19860131</v>
      </c>
      <c r="D7897" s="1">
        <v>19970630</v>
      </c>
      <c r="E7897" t="str">
        <f t="shared" si="1230"/>
        <v>8945</v>
      </c>
      <c r="F7897" t="str">
        <f t="shared" si="1231"/>
        <v>1986</v>
      </c>
      <c r="G7897" t="str">
        <f t="shared" si="1232"/>
        <v>01</v>
      </c>
      <c r="H7897" t="str">
        <f t="shared" si="1233"/>
        <v>31</v>
      </c>
      <c r="I7897" t="str">
        <f t="shared" si="1234"/>
        <v>%1986-01-31%^^xsd:date</v>
      </c>
      <c r="J7897" t="str">
        <f t="shared" si="1235"/>
        <v>1997</v>
      </c>
      <c r="K7897" t="str">
        <f t="shared" si="1236"/>
        <v>06</v>
      </c>
      <c r="L7897" t="str">
        <f t="shared" si="1237"/>
        <v>30</v>
      </c>
      <c r="M7897" t="str">
        <f t="shared" si="1238"/>
        <v>%1997-30-30%^^xsd:date</v>
      </c>
      <c r="N7897" t="str">
        <f t="shared" si="1239"/>
        <v>:8945 a crs:CommonwealthOrganisation ; schema:name %Australian Consulate-General, Hong Kong (British Crown Colony)% ; schema:startDate %1986-01-31%^^xsd:date ; schema:endDate %1997-30-30%^^xsd:date ; time:hasTime [ time:hasBeginning [ time:inXSDDate %1986-01-31%^^xsd:date ]  ] .</v>
      </c>
    </row>
    <row r="7898" spans="1:14" x14ac:dyDescent="0.15">
      <c r="A7898" s="1" t="s">
        <v>15839</v>
      </c>
      <c r="B7898" s="1" t="s">
        <v>15840</v>
      </c>
      <c r="C7898" s="1">
        <v>19970701</v>
      </c>
      <c r="E7898" t="str">
        <f t="shared" si="1230"/>
        <v>8946</v>
      </c>
      <c r="F7898" t="str">
        <f t="shared" si="1231"/>
        <v>1997</v>
      </c>
      <c r="G7898" t="str">
        <f t="shared" si="1232"/>
        <v>07</v>
      </c>
      <c r="H7898" t="str">
        <f t="shared" si="1233"/>
        <v>01</v>
      </c>
      <c r="I7898" t="str">
        <f t="shared" si="1234"/>
        <v>%1997-07-01%^^xsd:date</v>
      </c>
      <c r="J7898" t="str">
        <f t="shared" si="1235"/>
        <v/>
      </c>
      <c r="K7898" t="str">
        <f t="shared" si="1236"/>
        <v/>
      </c>
      <c r="L7898" t="str">
        <f t="shared" si="1237"/>
        <v/>
      </c>
      <c r="M7898" t="str">
        <f t="shared" si="1238"/>
        <v/>
      </c>
      <c r="N7898" t="str">
        <f t="shared" si="1239"/>
        <v>:8946 a crs:CommonwealthOrganisation ; schema:name %Australian Consulate-General, Hong Kong (China)% ; schema:startDate %1997-07-01%^^xsd:date ; time:hasTime [ time:hasBeginning [ time:inXSDDate %1997-07-01%^^xsd:date ]  ] .</v>
      </c>
    </row>
    <row r="7899" spans="1:14" x14ac:dyDescent="0.15">
      <c r="A7899" s="1" t="s">
        <v>15841</v>
      </c>
      <c r="B7899" s="1" t="s">
        <v>15842</v>
      </c>
      <c r="C7899" s="1">
        <v>20011126</v>
      </c>
      <c r="D7899" s="1">
        <v>20060127</v>
      </c>
      <c r="E7899" t="str">
        <f t="shared" si="1230"/>
        <v>8947</v>
      </c>
      <c r="F7899" t="str">
        <f t="shared" si="1231"/>
        <v>2001</v>
      </c>
      <c r="G7899" t="str">
        <f t="shared" si="1232"/>
        <v>11</v>
      </c>
      <c r="H7899" t="str">
        <f t="shared" si="1233"/>
        <v>26</v>
      </c>
      <c r="I7899" t="str">
        <f t="shared" si="1234"/>
        <v>%2001-11-26%^^xsd:date</v>
      </c>
      <c r="J7899" t="str">
        <f t="shared" si="1235"/>
        <v>2006</v>
      </c>
      <c r="K7899" t="str">
        <f t="shared" si="1236"/>
        <v>01</v>
      </c>
      <c r="L7899" t="str">
        <f t="shared" si="1237"/>
        <v>27</v>
      </c>
      <c r="M7899" t="str">
        <f t="shared" si="1238"/>
        <v>%2006-27-27%^^xsd:date</v>
      </c>
      <c r="N7899" t="str">
        <f t="shared" si="1239"/>
        <v>:8947 a crs:CommonwealthOrganisation ; schema:name %Department of Immigration and Multicultural and Indigenous Affairs, Australian Capital Territory Office% ; schema:startDate %2001-11-26%^^xsd:date ; schema:endDate %2006-27-27%^^xsd:date ; time:hasTime [ time:hasBeginning [ time:inXSDDate %2001-11-26%^^xsd:date ]  ] .</v>
      </c>
    </row>
    <row r="7900" spans="1:14" x14ac:dyDescent="0.15">
      <c r="A7900" s="1" t="s">
        <v>15843</v>
      </c>
      <c r="B7900" s="1" t="s">
        <v>15844</v>
      </c>
      <c r="C7900" s="1">
        <v>19981110</v>
      </c>
      <c r="D7900" s="1">
        <v>20011008</v>
      </c>
      <c r="E7900" t="str">
        <f t="shared" si="1230"/>
        <v>8948</v>
      </c>
      <c r="F7900" t="str">
        <f t="shared" si="1231"/>
        <v>1998</v>
      </c>
      <c r="G7900" t="str">
        <f t="shared" si="1232"/>
        <v>11</v>
      </c>
      <c r="H7900" t="str">
        <f t="shared" si="1233"/>
        <v>10</v>
      </c>
      <c r="I7900" t="str">
        <f t="shared" si="1234"/>
        <v>%1998-11-10%^^xsd:date</v>
      </c>
      <c r="J7900" t="str">
        <f t="shared" si="1235"/>
        <v>2001</v>
      </c>
      <c r="K7900" t="str">
        <f t="shared" si="1236"/>
        <v>10</v>
      </c>
      <c r="L7900" t="str">
        <f t="shared" si="1237"/>
        <v>08</v>
      </c>
      <c r="M7900" t="str">
        <f t="shared" si="1238"/>
        <v>%2001-08-08%^^xsd:date</v>
      </c>
      <c r="N7900" t="str">
        <f t="shared" si="1239"/>
        <v>:8948 a crs:CommonwealthOrganisation ; schema:name %House of Representatives Standing Committee on Communications, Transport and the Arts% ; schema:startDate %1998-11-10%^^xsd:date ; schema:endDate %2001-08-08%^^xsd:date ; time:hasTime [ time:hasBeginning [ time:inXSDDate %1998-11-10%^^xsd:date ]  ] .</v>
      </c>
    </row>
    <row r="7901" spans="1:14" x14ac:dyDescent="0.15">
      <c r="A7901" s="1" t="s">
        <v>15845</v>
      </c>
      <c r="B7901" s="1" t="s">
        <v>15846</v>
      </c>
      <c r="C7901" s="1">
        <v>19051108</v>
      </c>
      <c r="D7901" s="1">
        <v>20091231</v>
      </c>
      <c r="E7901" t="str">
        <f t="shared" si="1230"/>
        <v>0895</v>
      </c>
      <c r="F7901" t="str">
        <f t="shared" si="1231"/>
        <v>1905</v>
      </c>
      <c r="G7901" t="str">
        <f t="shared" si="1232"/>
        <v>11</v>
      </c>
      <c r="H7901" t="str">
        <f t="shared" si="1233"/>
        <v>08</v>
      </c>
      <c r="I7901" t="str">
        <f t="shared" si="1234"/>
        <v>%1905-11-08%^^xsd:date</v>
      </c>
      <c r="J7901" t="str">
        <f t="shared" si="1235"/>
        <v>2009</v>
      </c>
      <c r="K7901" t="str">
        <f t="shared" si="1236"/>
        <v>12</v>
      </c>
      <c r="L7901" t="str">
        <f t="shared" si="1237"/>
        <v>31</v>
      </c>
      <c r="M7901" t="str">
        <f t="shared" si="1238"/>
        <v>%2009-31-31%^^xsd:date</v>
      </c>
      <c r="N7901" t="str">
        <f t="shared" si="1239"/>
        <v>:0895 a crs:CommonwealthOrganisation ; schema:name %Industrial Registry, District Registry, Tasmania% ; schema:startDate %1905-11-08%^^xsd:date ; schema:endDate %2009-31-31%^^xsd:date ; time:hasTime [ time:hasBeginning [ time:inXSDDate %1905-11-08%^^xsd:date ]  ] .</v>
      </c>
    </row>
    <row r="7902" spans="1:14" x14ac:dyDescent="0.15">
      <c r="A7902" s="1" t="s">
        <v>15847</v>
      </c>
      <c r="B7902" s="1" t="s">
        <v>15848</v>
      </c>
      <c r="C7902" s="1">
        <v>20020817</v>
      </c>
      <c r="E7902" t="str">
        <f t="shared" si="1230"/>
        <v>8952</v>
      </c>
      <c r="F7902" t="str">
        <f t="shared" si="1231"/>
        <v>2002</v>
      </c>
      <c r="G7902" t="str">
        <f t="shared" si="1232"/>
        <v>08</v>
      </c>
      <c r="H7902" t="str">
        <f t="shared" si="1233"/>
        <v>17</v>
      </c>
      <c r="I7902" t="str">
        <f t="shared" si="1234"/>
        <v>%2002-08-17%^^xsd:date</v>
      </c>
      <c r="J7902" t="str">
        <f t="shared" si="1235"/>
        <v/>
      </c>
      <c r="K7902" t="str">
        <f t="shared" si="1236"/>
        <v/>
      </c>
      <c r="L7902" t="str">
        <f t="shared" si="1237"/>
        <v/>
      </c>
      <c r="M7902" t="str">
        <f t="shared" si="1238"/>
        <v/>
      </c>
      <c r="N7902" t="str">
        <f t="shared" si="1239"/>
        <v>:8952 a crs:CommonwealthOrganisation ; schema:name %HMAS STUART [III]% ; schema:startDate %2002-08-17%^^xsd:date ; time:hasTime [ time:hasBeginning [ time:inXSDDate %2002-08-17%^^xsd:date ]  ] .</v>
      </c>
    </row>
    <row r="7903" spans="1:14" x14ac:dyDescent="0.15">
      <c r="A7903" s="1" t="s">
        <v>15849</v>
      </c>
      <c r="B7903" s="1" t="s">
        <v>15850</v>
      </c>
      <c r="C7903" s="1">
        <v>19990118</v>
      </c>
      <c r="E7903" t="str">
        <f t="shared" si="1230"/>
        <v>8953</v>
      </c>
      <c r="F7903" t="str">
        <f t="shared" si="1231"/>
        <v>1999</v>
      </c>
      <c r="G7903" t="str">
        <f t="shared" si="1232"/>
        <v>01</v>
      </c>
      <c r="H7903" t="str">
        <f t="shared" si="1233"/>
        <v>18</v>
      </c>
      <c r="I7903" t="str">
        <f t="shared" si="1234"/>
        <v>%1999-01-18%^^xsd:date</v>
      </c>
      <c r="J7903" t="str">
        <f t="shared" si="1235"/>
        <v/>
      </c>
      <c r="K7903" t="str">
        <f t="shared" si="1236"/>
        <v/>
      </c>
      <c r="L7903" t="str">
        <f t="shared" si="1237"/>
        <v/>
      </c>
      <c r="M7903" t="str">
        <f t="shared" si="1238"/>
        <v/>
      </c>
      <c r="N7903" t="str">
        <f t="shared" si="1239"/>
        <v>:8953 a crs:CommonwealthOrganisation ; schema:name %Australian Defence College% ; schema:startDate %1999-01-18%^^xsd:date ; time:hasTime [ time:hasBeginning [ time:inXSDDate %1999-01-18%^^xsd:date ]  ] .</v>
      </c>
    </row>
    <row r="7904" spans="1:14" x14ac:dyDescent="0.15">
      <c r="A7904" s="1" t="s">
        <v>15851</v>
      </c>
      <c r="B7904" s="1" t="s">
        <v>15852</v>
      </c>
      <c r="C7904" s="1">
        <v>19660401</v>
      </c>
      <c r="D7904" s="1">
        <v>19711016</v>
      </c>
      <c r="E7904" t="str">
        <f t="shared" si="1230"/>
        <v>8954</v>
      </c>
      <c r="F7904" t="str">
        <f t="shared" si="1231"/>
        <v>1966</v>
      </c>
      <c r="G7904" t="str">
        <f t="shared" si="1232"/>
        <v>04</v>
      </c>
      <c r="H7904" t="str">
        <f t="shared" si="1233"/>
        <v>01</v>
      </c>
      <c r="I7904" t="str">
        <f t="shared" si="1234"/>
        <v>%1966-04-01%^^xsd:date</v>
      </c>
      <c r="J7904" t="str">
        <f t="shared" si="1235"/>
        <v>1971</v>
      </c>
      <c r="K7904" t="str">
        <f t="shared" si="1236"/>
        <v>10</v>
      </c>
      <c r="L7904" t="str">
        <f t="shared" si="1237"/>
        <v>16</v>
      </c>
      <c r="M7904" t="str">
        <f t="shared" si="1238"/>
        <v>%1971-16-16%^^xsd:date</v>
      </c>
      <c r="N7904" t="str">
        <f t="shared" si="1239"/>
        <v>:8954 a crs:CommonwealthOrganisation ; schema:name %Headquarters, 1 Australian Logistic Support Group% ; schema:startDate %1966-04-01%^^xsd:date ; schema:endDate %1971-16-16%^^xsd:date ; time:hasTime [ time:hasBeginning [ time:inXSDDate %1966-04-01%^^xsd:date ]  ] .</v>
      </c>
    </row>
    <row r="7905" spans="1:14" x14ac:dyDescent="0.15">
      <c r="A7905" s="1" t="s">
        <v>15853</v>
      </c>
      <c r="B7905" s="1" t="s">
        <v>15854</v>
      </c>
      <c r="C7905" s="1">
        <v>19550307</v>
      </c>
      <c r="D7905" s="1">
        <v>19701107</v>
      </c>
      <c r="E7905" t="str">
        <f t="shared" si="1230"/>
        <v>8955</v>
      </c>
      <c r="F7905" t="str">
        <f t="shared" si="1231"/>
        <v>1955</v>
      </c>
      <c r="G7905" t="str">
        <f t="shared" si="1232"/>
        <v>03</v>
      </c>
      <c r="H7905" t="str">
        <f t="shared" si="1233"/>
        <v>07</v>
      </c>
      <c r="I7905" t="str">
        <f t="shared" si="1234"/>
        <v>%1955-03-07%^^xsd:date</v>
      </c>
      <c r="J7905" t="str">
        <f t="shared" si="1235"/>
        <v>1970</v>
      </c>
      <c r="K7905" t="str">
        <f t="shared" si="1236"/>
        <v>11</v>
      </c>
      <c r="L7905" t="str">
        <f t="shared" si="1237"/>
        <v>07</v>
      </c>
      <c r="M7905" t="str">
        <f t="shared" si="1238"/>
        <v>%1970-07-07%^^xsd:date</v>
      </c>
      <c r="N7905" t="str">
        <f t="shared" si="1239"/>
        <v>:8955 a crs:CommonwealthOrganisation ; schema:name %Australian Consulate, Denmark [Copenhagen]% ; schema:startDate %1955-03-07%^^xsd:date ; schema:endDate %1970-07-07%^^xsd:date ; time:hasTime [ time:hasBeginning [ time:inXSDDate %1955-03-07%^^xsd:date ]  ] .</v>
      </c>
    </row>
    <row r="7906" spans="1:14" x14ac:dyDescent="0.15">
      <c r="A7906" s="1" t="s">
        <v>15855</v>
      </c>
      <c r="B7906" s="1" t="s">
        <v>15856</v>
      </c>
      <c r="C7906" s="1">
        <v>19750515</v>
      </c>
      <c r="D7906" s="1">
        <v>19751222</v>
      </c>
      <c r="E7906" t="str">
        <f t="shared" si="1230"/>
        <v>8958</v>
      </c>
      <c r="F7906" t="str">
        <f t="shared" si="1231"/>
        <v>1975</v>
      </c>
      <c r="G7906" t="str">
        <f t="shared" si="1232"/>
        <v>05</v>
      </c>
      <c r="H7906" t="str">
        <f t="shared" si="1233"/>
        <v>15</v>
      </c>
      <c r="I7906" t="str">
        <f t="shared" si="1234"/>
        <v>%1975-05-15%^^xsd:date</v>
      </c>
      <c r="J7906" t="str">
        <f t="shared" si="1235"/>
        <v>1975</v>
      </c>
      <c r="K7906" t="str">
        <f t="shared" si="1236"/>
        <v>12</v>
      </c>
      <c r="L7906" t="str">
        <f t="shared" si="1237"/>
        <v>22</v>
      </c>
      <c r="M7906" t="str">
        <f t="shared" si="1238"/>
        <v>%1975-22-22%^^xsd:date</v>
      </c>
      <c r="N7906" t="str">
        <f t="shared" si="1239"/>
        <v>:8958 a crs:CommonwealthOrganisation ; schema:name %Independent Inquiry into Radio Australia% ; schema:startDate %1975-05-15%^^xsd:date ; schema:endDate %1975-22-22%^^xsd:date ; time:hasTime [ time:hasBeginning [ time:inXSDDate %1975-05-15%^^xsd:date ]  ] .</v>
      </c>
    </row>
    <row r="7907" spans="1:14" x14ac:dyDescent="0.15">
      <c r="A7907" s="1" t="s">
        <v>15857</v>
      </c>
      <c r="B7907" s="1" t="s">
        <v>15858</v>
      </c>
      <c r="C7907" s="1">
        <v>19051108</v>
      </c>
      <c r="D7907" s="1">
        <v>20091231</v>
      </c>
      <c r="E7907" t="str">
        <f t="shared" si="1230"/>
        <v>0896</v>
      </c>
      <c r="F7907" t="str">
        <f t="shared" si="1231"/>
        <v>1905</v>
      </c>
      <c r="G7907" t="str">
        <f t="shared" si="1232"/>
        <v>11</v>
      </c>
      <c r="H7907" t="str">
        <f t="shared" si="1233"/>
        <v>08</v>
      </c>
      <c r="I7907" t="str">
        <f t="shared" si="1234"/>
        <v>%1905-11-08%^^xsd:date</v>
      </c>
      <c r="J7907" t="str">
        <f t="shared" si="1235"/>
        <v>2009</v>
      </c>
      <c r="K7907" t="str">
        <f t="shared" si="1236"/>
        <v>12</v>
      </c>
      <c r="L7907" t="str">
        <f t="shared" si="1237"/>
        <v>31</v>
      </c>
      <c r="M7907" t="str">
        <f t="shared" si="1238"/>
        <v>%2009-31-31%^^xsd:date</v>
      </c>
      <c r="N7907" t="str">
        <f t="shared" si="1239"/>
        <v>:0896 a crs:CommonwealthOrganisation ; schema:name %Industrial Registry, District Registry, Western Australia% ; schema:startDate %1905-11-08%^^xsd:date ; schema:endDate %2009-31-31%^^xsd:date ; time:hasTime [ time:hasBeginning [ time:inXSDDate %1905-11-08%^^xsd:date ]  ] .</v>
      </c>
    </row>
    <row r="7908" spans="1:14" x14ac:dyDescent="0.15">
      <c r="A7908" s="1" t="s">
        <v>15859</v>
      </c>
      <c r="B7908" s="1" t="s">
        <v>15860</v>
      </c>
      <c r="C7908" s="1">
        <v>19990705</v>
      </c>
      <c r="D7908" s="1">
        <v>20050701</v>
      </c>
      <c r="E7908" t="str">
        <f t="shared" si="1230"/>
        <v>8960</v>
      </c>
      <c r="F7908" t="str">
        <f t="shared" si="1231"/>
        <v>1999</v>
      </c>
      <c r="G7908" t="str">
        <f t="shared" si="1232"/>
        <v>07</v>
      </c>
      <c r="H7908" t="str">
        <f t="shared" si="1233"/>
        <v>05</v>
      </c>
      <c r="I7908" t="str">
        <f t="shared" si="1234"/>
        <v>%1999-07-05%^^xsd:date</v>
      </c>
      <c r="J7908" t="str">
        <f t="shared" si="1235"/>
        <v>2005</v>
      </c>
      <c r="K7908" t="str">
        <f t="shared" si="1236"/>
        <v>07</v>
      </c>
      <c r="L7908" t="str">
        <f t="shared" si="1237"/>
        <v>01</v>
      </c>
      <c r="M7908" t="str">
        <f t="shared" si="1238"/>
        <v>%2005-01-01%^^xsd:date</v>
      </c>
      <c r="N7908" t="str">
        <f t="shared" si="1239"/>
        <v>:8960 a crs:CommonwealthOrganisation ; schema:name %CSIRO, Health Sciences and Nutrition% ; schema:startDate %1999-07-05%^^xsd:date ; schema:endDate %2005-01-01%^^xsd:date ; time:hasTime [ time:hasBeginning [ time:inXSDDate %1999-07-05%^^xsd:date ]  ] .</v>
      </c>
    </row>
    <row r="7909" spans="1:14" x14ac:dyDescent="0.15">
      <c r="A7909" s="1" t="s">
        <v>15861</v>
      </c>
      <c r="B7909" s="1" t="s">
        <v>15862</v>
      </c>
      <c r="C7909" s="1">
        <v>19921221</v>
      </c>
      <c r="D7909" s="1">
        <v>19980225</v>
      </c>
      <c r="E7909" t="str">
        <f t="shared" si="1230"/>
        <v>8962</v>
      </c>
      <c r="F7909" t="str">
        <f t="shared" si="1231"/>
        <v>1992</v>
      </c>
      <c r="G7909" t="str">
        <f t="shared" si="1232"/>
        <v>12</v>
      </c>
      <c r="H7909" t="str">
        <f t="shared" si="1233"/>
        <v>21</v>
      </c>
      <c r="I7909" t="str">
        <f t="shared" si="1234"/>
        <v>%1992-12-21%^^xsd:date</v>
      </c>
      <c r="J7909" t="str">
        <f t="shared" si="1235"/>
        <v>1998</v>
      </c>
      <c r="K7909" t="str">
        <f t="shared" si="1236"/>
        <v>02</v>
      </c>
      <c r="L7909" t="str">
        <f t="shared" si="1237"/>
        <v>25</v>
      </c>
      <c r="M7909" t="str">
        <f t="shared" si="1238"/>
        <v>%1998-25-25%^^xsd:date</v>
      </c>
      <c r="N7909" t="str">
        <f t="shared" si="1239"/>
        <v>:8962 a crs:CommonwealthOrganisation ; schema:name %Australian Industrial Property Organisation, Central Office% ; schema:startDate %1992-12-21%^^xsd:date ; schema:endDate %1998-25-25%^^xsd:date ; time:hasTime [ time:hasBeginning [ time:inXSDDate %1992-12-21%^^xsd:date ]  ] .</v>
      </c>
    </row>
    <row r="7910" spans="1:14" x14ac:dyDescent="0.15">
      <c r="A7910" s="1" t="s">
        <v>15863</v>
      </c>
      <c r="B7910" s="1" t="s">
        <v>15864</v>
      </c>
      <c r="C7910" s="1">
        <v>19921221</v>
      </c>
      <c r="D7910" s="1">
        <v>19980225</v>
      </c>
      <c r="E7910" t="str">
        <f t="shared" si="1230"/>
        <v>8963</v>
      </c>
      <c r="F7910" t="str">
        <f t="shared" si="1231"/>
        <v>1992</v>
      </c>
      <c r="G7910" t="str">
        <f t="shared" si="1232"/>
        <v>12</v>
      </c>
      <c r="H7910" t="str">
        <f t="shared" si="1233"/>
        <v>21</v>
      </c>
      <c r="I7910" t="str">
        <f t="shared" si="1234"/>
        <v>%1992-12-21%^^xsd:date</v>
      </c>
      <c r="J7910" t="str">
        <f t="shared" si="1235"/>
        <v>1998</v>
      </c>
      <c r="K7910" t="str">
        <f t="shared" si="1236"/>
        <v>02</v>
      </c>
      <c r="L7910" t="str">
        <f t="shared" si="1237"/>
        <v>25</v>
      </c>
      <c r="M7910" t="str">
        <f t="shared" si="1238"/>
        <v>%1998-25-25%^^xsd:date</v>
      </c>
      <c r="N7910" t="str">
        <f t="shared" si="1239"/>
        <v>:8963 a crs:CommonwealthOrganisation ; schema:name %Australian Industrial Property Organisation, Tasmania% ; schema:startDate %1992-12-21%^^xsd:date ; schema:endDate %1998-25-25%^^xsd:date ; time:hasTime [ time:hasBeginning [ time:inXSDDate %1992-12-21%^^xsd:date ]  ] .</v>
      </c>
    </row>
    <row r="7911" spans="1:14" x14ac:dyDescent="0.15">
      <c r="A7911" s="1" t="s">
        <v>15865</v>
      </c>
      <c r="B7911" s="1" t="s">
        <v>15866</v>
      </c>
      <c r="C7911" s="1">
        <v>19921221</v>
      </c>
      <c r="D7911" s="1">
        <v>19980225</v>
      </c>
      <c r="E7911" t="str">
        <f t="shared" si="1230"/>
        <v>8964</v>
      </c>
      <c r="F7911" t="str">
        <f t="shared" si="1231"/>
        <v>1992</v>
      </c>
      <c r="G7911" t="str">
        <f t="shared" si="1232"/>
        <v>12</v>
      </c>
      <c r="H7911" t="str">
        <f t="shared" si="1233"/>
        <v>21</v>
      </c>
      <c r="I7911" t="str">
        <f t="shared" si="1234"/>
        <v>%1992-12-21%^^xsd:date</v>
      </c>
      <c r="J7911" t="str">
        <f t="shared" si="1235"/>
        <v>1998</v>
      </c>
      <c r="K7911" t="str">
        <f t="shared" si="1236"/>
        <v>02</v>
      </c>
      <c r="L7911" t="str">
        <f t="shared" si="1237"/>
        <v>25</v>
      </c>
      <c r="M7911" t="str">
        <f t="shared" si="1238"/>
        <v>%1998-25-25%^^xsd:date</v>
      </c>
      <c r="N7911" t="str">
        <f t="shared" si="1239"/>
        <v>:8964 a crs:CommonwealthOrganisation ; schema:name %Australian Industrial Property Organisation, New South Wales% ; schema:startDate %1992-12-21%^^xsd:date ; schema:endDate %1998-25-25%^^xsd:date ; time:hasTime [ time:hasBeginning [ time:inXSDDate %1992-12-21%^^xsd:date ]  ] .</v>
      </c>
    </row>
    <row r="7912" spans="1:14" x14ac:dyDescent="0.15">
      <c r="A7912" s="1" t="s">
        <v>15867</v>
      </c>
      <c r="B7912" s="1" t="s">
        <v>15868</v>
      </c>
      <c r="C7912" s="1">
        <v>19921221</v>
      </c>
      <c r="D7912" s="1">
        <v>19980225</v>
      </c>
      <c r="E7912" t="str">
        <f t="shared" si="1230"/>
        <v>8965</v>
      </c>
      <c r="F7912" t="str">
        <f t="shared" si="1231"/>
        <v>1992</v>
      </c>
      <c r="G7912" t="str">
        <f t="shared" si="1232"/>
        <v>12</v>
      </c>
      <c r="H7912" t="str">
        <f t="shared" si="1233"/>
        <v>21</v>
      </c>
      <c r="I7912" t="str">
        <f t="shared" si="1234"/>
        <v>%1992-12-21%^^xsd:date</v>
      </c>
      <c r="J7912" t="str">
        <f t="shared" si="1235"/>
        <v>1998</v>
      </c>
      <c r="K7912" t="str">
        <f t="shared" si="1236"/>
        <v>02</v>
      </c>
      <c r="L7912" t="str">
        <f t="shared" si="1237"/>
        <v>25</v>
      </c>
      <c r="M7912" t="str">
        <f t="shared" si="1238"/>
        <v>%1998-25-25%^^xsd:date</v>
      </c>
      <c r="N7912" t="str">
        <f t="shared" si="1239"/>
        <v>:8965 a crs:CommonwealthOrganisation ; schema:name %Australian Industrial Property Organisation, Victoria% ; schema:startDate %1992-12-21%^^xsd:date ; schema:endDate %1998-25-25%^^xsd:date ; time:hasTime [ time:hasBeginning [ time:inXSDDate %1992-12-21%^^xsd:date ]  ] .</v>
      </c>
    </row>
    <row r="7913" spans="1:14" x14ac:dyDescent="0.15">
      <c r="A7913" s="1" t="s">
        <v>15869</v>
      </c>
      <c r="B7913" s="1" t="s">
        <v>15870</v>
      </c>
      <c r="C7913" s="1">
        <v>20010829</v>
      </c>
      <c r="D7913" s="1">
        <v>20030327</v>
      </c>
      <c r="E7913" t="str">
        <f t="shared" si="1230"/>
        <v>8966</v>
      </c>
      <c r="F7913" t="str">
        <f t="shared" si="1231"/>
        <v>2001</v>
      </c>
      <c r="G7913" t="str">
        <f t="shared" si="1232"/>
        <v>08</v>
      </c>
      <c r="H7913" t="str">
        <f t="shared" si="1233"/>
        <v>29</v>
      </c>
      <c r="I7913" t="str">
        <f t="shared" si="1234"/>
        <v>%2001-08-29%^^xsd:date</v>
      </c>
      <c r="J7913" t="str">
        <f t="shared" si="1235"/>
        <v>2003</v>
      </c>
      <c r="K7913" t="str">
        <f t="shared" si="1236"/>
        <v>03</v>
      </c>
      <c r="L7913" t="str">
        <f t="shared" si="1237"/>
        <v>27</v>
      </c>
      <c r="M7913" t="str">
        <f t="shared" si="1238"/>
        <v>%2003-27-27%^^xsd:date</v>
      </c>
      <c r="N7913" t="str">
        <f t="shared" si="1239"/>
        <v>:8966 a crs:CommonwealthOrganisation ; schema:name %Royal Commission into the Building and Construction Industry% ; schema:startDate %2001-08-29%^^xsd:date ; schema:endDate %2003-27-27%^^xsd:date ; time:hasTime [ time:hasBeginning [ time:inXSDDate %2001-08-29%^^xsd:date ]  ] .</v>
      </c>
    </row>
    <row r="7914" spans="1:14" x14ac:dyDescent="0.15">
      <c r="A7914" s="1" t="s">
        <v>15871</v>
      </c>
      <c r="B7914" s="1" t="s">
        <v>15872</v>
      </c>
      <c r="C7914" s="1">
        <v>20010829</v>
      </c>
      <c r="D7914" s="1">
        <v>20030499</v>
      </c>
      <c r="E7914" t="str">
        <f t="shared" si="1230"/>
        <v>8967</v>
      </c>
      <c r="F7914" t="str">
        <f t="shared" si="1231"/>
        <v>2001</v>
      </c>
      <c r="G7914" t="str">
        <f t="shared" si="1232"/>
        <v>08</v>
      </c>
      <c r="H7914" t="str">
        <f t="shared" si="1233"/>
        <v>29</v>
      </c>
      <c r="I7914" t="str">
        <f t="shared" si="1234"/>
        <v>%2001-08-29%^^xsd:date</v>
      </c>
      <c r="J7914" t="str">
        <f t="shared" si="1235"/>
        <v>2003</v>
      </c>
      <c r="K7914" t="str">
        <f t="shared" si="1236"/>
        <v>04</v>
      </c>
      <c r="L7914" t="str">
        <f t="shared" si="1237"/>
        <v>99</v>
      </c>
      <c r="M7914" t="str">
        <f t="shared" si="1238"/>
        <v>%2003-99-99%^^xsd:date</v>
      </c>
      <c r="N7914" t="str">
        <f t="shared" si="1239"/>
        <v>:8967 a crs:CommonwealthOrganisation ; schema:name %Royal Commission into the HIH Insurance Group% ; schema:startDate %2001-08-29%^^xsd:date ; schema:endDate %2003-99-99%^^xsd:date ; time:hasTime [ time:hasBeginning [ time:inXSDDate %2001-08-29%^^xsd:date ]  ] .</v>
      </c>
    </row>
    <row r="7915" spans="1:14" x14ac:dyDescent="0.15">
      <c r="A7915" s="1" t="s">
        <v>15873</v>
      </c>
      <c r="B7915" s="1" t="s">
        <v>15874</v>
      </c>
      <c r="C7915" s="1">
        <v>20030301</v>
      </c>
      <c r="E7915" t="str">
        <f t="shared" si="1230"/>
        <v>8968</v>
      </c>
      <c r="F7915" t="str">
        <f t="shared" si="1231"/>
        <v>2003</v>
      </c>
      <c r="G7915" t="str">
        <f t="shared" si="1232"/>
        <v>03</v>
      </c>
      <c r="H7915" t="str">
        <f t="shared" si="1233"/>
        <v>01</v>
      </c>
      <c r="I7915" t="str">
        <f t="shared" si="1234"/>
        <v>%2003-03-01%^^xsd:date</v>
      </c>
      <c r="J7915" t="str">
        <f t="shared" si="1235"/>
        <v/>
      </c>
      <c r="K7915" t="str">
        <f t="shared" si="1236"/>
        <v/>
      </c>
      <c r="L7915" t="str">
        <f t="shared" si="1237"/>
        <v/>
      </c>
      <c r="M7915" t="str">
        <f t="shared" si="1238"/>
        <v/>
      </c>
      <c r="N7915" t="str">
        <f t="shared" si="1239"/>
        <v>:8968 a crs:CommonwealthOrganisation ; schema:name %HMAS YARRA [IV]% ; schema:startDate %2003-03-01%^^xsd:date ; time:hasTime [ time:hasBeginning [ time:inXSDDate %2003-03-01%^^xsd:date ]  ] .</v>
      </c>
    </row>
    <row r="7916" spans="1:14" x14ac:dyDescent="0.15">
      <c r="A7916" s="1" t="s">
        <v>15875</v>
      </c>
      <c r="B7916" s="1" t="s">
        <v>15876</v>
      </c>
      <c r="C7916" s="1">
        <v>20001003</v>
      </c>
      <c r="E7916" t="str">
        <f t="shared" si="1230"/>
        <v>8969</v>
      </c>
      <c r="F7916" t="str">
        <f t="shared" si="1231"/>
        <v>2000</v>
      </c>
      <c r="G7916" t="str">
        <f t="shared" si="1232"/>
        <v>10</v>
      </c>
      <c r="H7916" t="str">
        <f t="shared" si="1233"/>
        <v>03</v>
      </c>
      <c r="I7916" t="str">
        <f t="shared" si="1234"/>
        <v>%2000-10-03%^^xsd:date</v>
      </c>
      <c r="J7916" t="str">
        <f t="shared" si="1235"/>
        <v/>
      </c>
      <c r="K7916" t="str">
        <f t="shared" si="1236"/>
        <v/>
      </c>
      <c r="L7916" t="str">
        <f t="shared" si="1237"/>
        <v/>
      </c>
      <c r="M7916" t="str">
        <f t="shared" si="1238"/>
        <v/>
      </c>
      <c r="N7916" t="str">
        <f t="shared" si="1239"/>
        <v>:8969 a crs:CommonwealthOrganisation ; schema:name %CSIRO, Sustainable Ecosystems, Western Australia% ; schema:startDate %2000-10-03%^^xsd:date ; time:hasTime [ time:hasBeginning [ time:inXSDDate %2000-10-03%^^xsd:date ]  ] .</v>
      </c>
    </row>
    <row r="7917" spans="1:14" x14ac:dyDescent="0.15">
      <c r="A7917" s="1" t="s">
        <v>15877</v>
      </c>
      <c r="B7917" s="1" t="s">
        <v>15878</v>
      </c>
      <c r="C7917" s="1">
        <v>19900401</v>
      </c>
      <c r="D7917" s="1">
        <v>20030630</v>
      </c>
      <c r="E7917" t="str">
        <f t="shared" si="1230"/>
        <v>8970</v>
      </c>
      <c r="F7917" t="str">
        <f t="shared" si="1231"/>
        <v>1990</v>
      </c>
      <c r="G7917" t="str">
        <f t="shared" si="1232"/>
        <v>04</v>
      </c>
      <c r="H7917" t="str">
        <f t="shared" si="1233"/>
        <v>01</v>
      </c>
      <c r="I7917" t="str">
        <f t="shared" si="1234"/>
        <v>%1990-04-01%^^xsd:date</v>
      </c>
      <c r="J7917" t="str">
        <f t="shared" si="1235"/>
        <v>2003</v>
      </c>
      <c r="K7917" t="str">
        <f t="shared" si="1236"/>
        <v>06</v>
      </c>
      <c r="L7917" t="str">
        <f t="shared" si="1237"/>
        <v>30</v>
      </c>
      <c r="M7917" t="str">
        <f t="shared" si="1238"/>
        <v>%2003-30-30%^^xsd:date</v>
      </c>
      <c r="N7917" t="str">
        <f t="shared" si="1239"/>
        <v>:8970 a crs:CommonwealthOrganisation ; schema:name %Dairy Research and Development Corporation% ; schema:startDate %1990-04-01%^^xsd:date ; schema:endDate %2003-30-30%^^xsd:date ; time:hasTime [ time:hasBeginning [ time:inXSDDate %1990-04-01%^^xsd:date ]  ] .</v>
      </c>
    </row>
    <row r="7918" spans="1:14" x14ac:dyDescent="0.15">
      <c r="A7918" s="1" t="s">
        <v>15879</v>
      </c>
      <c r="B7918" s="1" t="s">
        <v>15880</v>
      </c>
      <c r="C7918" s="1">
        <v>20031004</v>
      </c>
      <c r="E7918" t="str">
        <f t="shared" si="1230"/>
        <v>8971</v>
      </c>
      <c r="F7918" t="str">
        <f t="shared" si="1231"/>
        <v>2003</v>
      </c>
      <c r="G7918" t="str">
        <f t="shared" si="1232"/>
        <v>10</v>
      </c>
      <c r="H7918" t="str">
        <f t="shared" si="1233"/>
        <v>04</v>
      </c>
      <c r="I7918" t="str">
        <f t="shared" si="1234"/>
        <v>%2003-10-04%^^xsd:date</v>
      </c>
      <c r="J7918" t="str">
        <f t="shared" si="1235"/>
        <v/>
      </c>
      <c r="K7918" t="str">
        <f t="shared" si="1236"/>
        <v/>
      </c>
      <c r="L7918" t="str">
        <f t="shared" si="1237"/>
        <v/>
      </c>
      <c r="M7918" t="str">
        <f t="shared" si="1238"/>
        <v/>
      </c>
      <c r="N7918" t="str">
        <f t="shared" si="1239"/>
        <v>:8971 a crs:CommonwealthOrganisation ; schema:name %HMAS PARRAMATTA [IV]% ; schema:startDate %2003-10-04%^^xsd:date ; time:hasTime [ time:hasBeginning [ time:inXSDDate %2003-10-04%^^xsd:date ]  ] .</v>
      </c>
    </row>
    <row r="7919" spans="1:14" x14ac:dyDescent="0.15">
      <c r="A7919" s="1" t="s">
        <v>15881</v>
      </c>
      <c r="B7919" s="1" t="s">
        <v>15882</v>
      </c>
      <c r="C7919" s="1">
        <v>19990000</v>
      </c>
      <c r="E7919" t="str">
        <f t="shared" si="1230"/>
        <v>8972</v>
      </c>
      <c r="F7919" t="str">
        <f t="shared" si="1231"/>
        <v>1999</v>
      </c>
      <c r="G7919" t="str">
        <f t="shared" si="1232"/>
        <v>00</v>
      </c>
      <c r="H7919" t="str">
        <f t="shared" si="1233"/>
        <v>00</v>
      </c>
      <c r="I7919" t="str">
        <f t="shared" si="1234"/>
        <v>%1999%^^xsd:gYear</v>
      </c>
      <c r="J7919" t="str">
        <f t="shared" si="1235"/>
        <v/>
      </c>
      <c r="K7919" t="str">
        <f t="shared" si="1236"/>
        <v/>
      </c>
      <c r="L7919" t="str">
        <f t="shared" si="1237"/>
        <v/>
      </c>
      <c r="M7919" t="str">
        <f t="shared" si="1238"/>
        <v/>
      </c>
      <c r="N7919" t="str">
        <f t="shared" si="1239"/>
        <v>:8972 a crs:CommonwealthOrganisation ; schema:name %Australian River Co. Limited% ; schema:startDate %1999%^^xsd:gYear ; time:hasTime [ time:hasBeginning [ time:inXSDDate %1999%^^xsd:gYear ]  ] .</v>
      </c>
    </row>
    <row r="7920" spans="1:14" x14ac:dyDescent="0.15">
      <c r="A7920" s="1" t="s">
        <v>15883</v>
      </c>
      <c r="B7920" s="1" t="s">
        <v>15884</v>
      </c>
      <c r="C7920" s="1">
        <v>19981021</v>
      </c>
      <c r="D7920" s="1">
        <v>20071203</v>
      </c>
      <c r="E7920" t="str">
        <f t="shared" si="1230"/>
        <v>8973</v>
      </c>
      <c r="F7920" t="str">
        <f t="shared" si="1231"/>
        <v>1998</v>
      </c>
      <c r="G7920" t="str">
        <f t="shared" si="1232"/>
        <v>10</v>
      </c>
      <c r="H7920" t="str">
        <f t="shared" si="1233"/>
        <v>21</v>
      </c>
      <c r="I7920" t="str">
        <f t="shared" si="1234"/>
        <v>%1998-10-21%^^xsd:date</v>
      </c>
      <c r="J7920" t="str">
        <f t="shared" si="1235"/>
        <v>2007</v>
      </c>
      <c r="K7920" t="str">
        <f t="shared" si="1236"/>
        <v>12</v>
      </c>
      <c r="L7920" t="str">
        <f t="shared" si="1237"/>
        <v>03</v>
      </c>
      <c r="M7920" t="str">
        <f t="shared" si="1238"/>
        <v>%2007-03-03%^^xsd:date</v>
      </c>
      <c r="N7920" t="str">
        <f t="shared" si="1239"/>
        <v>:8973 a crs:CommonwealthOrganisation ; schema:name %Department of Transport and Regional Services, Western Australian Regional Office% ; schema:startDate %1998-10-21%^^xsd:date ; schema:endDate %2007-03-03%^^xsd:date ; time:hasTime [ time:hasBeginning [ time:inXSDDate %1998-10-21%^^xsd:date ]  ] .</v>
      </c>
    </row>
    <row r="7921" spans="1:14" x14ac:dyDescent="0.15">
      <c r="A7921" s="1" t="s">
        <v>15885</v>
      </c>
      <c r="B7921" s="1" t="s">
        <v>15886</v>
      </c>
      <c r="C7921" s="1">
        <v>19870724</v>
      </c>
      <c r="D7921" s="1">
        <v>19911227</v>
      </c>
      <c r="E7921" t="str">
        <f t="shared" si="1230"/>
        <v>8974</v>
      </c>
      <c r="F7921" t="str">
        <f t="shared" si="1231"/>
        <v>1987</v>
      </c>
      <c r="G7921" t="str">
        <f t="shared" si="1232"/>
        <v>07</v>
      </c>
      <c r="H7921" t="str">
        <f t="shared" si="1233"/>
        <v>24</v>
      </c>
      <c r="I7921" t="str">
        <f t="shared" si="1234"/>
        <v>%1987-07-24%^^xsd:date</v>
      </c>
      <c r="J7921" t="str">
        <f t="shared" si="1235"/>
        <v>1991</v>
      </c>
      <c r="K7921" t="str">
        <f t="shared" si="1236"/>
        <v>12</v>
      </c>
      <c r="L7921" t="str">
        <f t="shared" si="1237"/>
        <v>27</v>
      </c>
      <c r="M7921" t="str">
        <f t="shared" si="1238"/>
        <v>%1991-27-27%^^xsd:date</v>
      </c>
      <c r="N7921" t="str">
        <f t="shared" si="1239"/>
        <v>:8974 a crs:CommonwealthOrganisation ; schema:name %Department of the Arts, Sport, the Environment, Tourism and Territories, Western Australian Office% ; schema:startDate %1987-07-24%^^xsd:date ; schema:endDate %1991-27-27%^^xsd:date ; time:hasTime [ time:hasBeginning [ time:inXSDDate %1987-07-24%^^xsd:date ]  ] .</v>
      </c>
    </row>
    <row r="7922" spans="1:14" x14ac:dyDescent="0.15">
      <c r="A7922" s="1" t="s">
        <v>15887</v>
      </c>
      <c r="B7922" s="1" t="s">
        <v>15888</v>
      </c>
      <c r="C7922" s="1">
        <v>19911227</v>
      </c>
      <c r="D7922" s="1">
        <v>19930324</v>
      </c>
      <c r="E7922" t="str">
        <f t="shared" si="1230"/>
        <v>8975</v>
      </c>
      <c r="F7922" t="str">
        <f t="shared" si="1231"/>
        <v>1991</v>
      </c>
      <c r="G7922" t="str">
        <f t="shared" si="1232"/>
        <v>12</v>
      </c>
      <c r="H7922" t="str">
        <f t="shared" si="1233"/>
        <v>27</v>
      </c>
      <c r="I7922" t="str">
        <f t="shared" si="1234"/>
        <v>%1991-12-27%^^xsd:date</v>
      </c>
      <c r="J7922" t="str">
        <f t="shared" si="1235"/>
        <v>1993</v>
      </c>
      <c r="K7922" t="str">
        <f t="shared" si="1236"/>
        <v>03</v>
      </c>
      <c r="L7922" t="str">
        <f t="shared" si="1237"/>
        <v>24</v>
      </c>
      <c r="M7922" t="str">
        <f t="shared" si="1238"/>
        <v>%1993-24-24%^^xsd:date</v>
      </c>
      <c r="N7922" t="str">
        <f t="shared" si="1239"/>
        <v>:8975 a crs:CommonwealthOrganisation ; schema:name %Department of the Arts, Sport, the Environment and Territories, Western Australian Office% ; schema:startDate %1991-12-27%^^xsd:date ; schema:endDate %1993-24-24%^^xsd:date ; time:hasTime [ time:hasBeginning [ time:inXSDDate %1991-12-27%^^xsd:date ]  ] .</v>
      </c>
    </row>
    <row r="7923" spans="1:14" x14ac:dyDescent="0.15">
      <c r="A7923" s="1" t="s">
        <v>15889</v>
      </c>
      <c r="B7923" s="1" t="s">
        <v>15890</v>
      </c>
      <c r="C7923" s="1">
        <v>19930324</v>
      </c>
      <c r="D7923" s="1">
        <v>19971009</v>
      </c>
      <c r="E7923" t="str">
        <f t="shared" si="1230"/>
        <v>8976</v>
      </c>
      <c r="F7923" t="str">
        <f t="shared" si="1231"/>
        <v>1993</v>
      </c>
      <c r="G7923" t="str">
        <f t="shared" si="1232"/>
        <v>03</v>
      </c>
      <c r="H7923" t="str">
        <f t="shared" si="1233"/>
        <v>24</v>
      </c>
      <c r="I7923" t="str">
        <f t="shared" si="1234"/>
        <v>%1993-03-24%^^xsd:date</v>
      </c>
      <c r="J7923" t="str">
        <f t="shared" si="1235"/>
        <v>1997</v>
      </c>
      <c r="K7923" t="str">
        <f t="shared" si="1236"/>
        <v>10</v>
      </c>
      <c r="L7923" t="str">
        <f t="shared" si="1237"/>
        <v>09</v>
      </c>
      <c r="M7923" t="str">
        <f t="shared" si="1238"/>
        <v>%1997-09-09%^^xsd:date</v>
      </c>
      <c r="N7923" t="str">
        <f t="shared" si="1239"/>
        <v>:8976 a crs:CommonwealthOrganisation ; schema:name %Department of the Environment, Sport and Territories, Western Australian Office% ; schema:startDate %1993-03-24%^^xsd:date ; schema:endDate %1997-09-09%^^xsd:date ; time:hasTime [ time:hasBeginning [ time:inXSDDate %1993-03-24%^^xsd:date ]  ] .</v>
      </c>
    </row>
    <row r="7924" spans="1:14" x14ac:dyDescent="0.15">
      <c r="A7924" s="1" t="s">
        <v>15891</v>
      </c>
      <c r="B7924" s="1" t="s">
        <v>15892</v>
      </c>
      <c r="C7924" s="1">
        <v>19980701</v>
      </c>
      <c r="E7924" t="str">
        <f t="shared" si="1230"/>
        <v>8977</v>
      </c>
      <c r="F7924" t="str">
        <f t="shared" si="1231"/>
        <v>1998</v>
      </c>
      <c r="G7924" t="str">
        <f t="shared" si="1232"/>
        <v>07</v>
      </c>
      <c r="H7924" t="str">
        <f t="shared" si="1233"/>
        <v>01</v>
      </c>
      <c r="I7924" t="str">
        <f t="shared" si="1234"/>
        <v>%1998-07-01%^^xsd:date</v>
      </c>
      <c r="J7924" t="str">
        <f t="shared" si="1235"/>
        <v/>
      </c>
      <c r="K7924" t="str">
        <f t="shared" si="1236"/>
        <v/>
      </c>
      <c r="L7924" t="str">
        <f t="shared" si="1237"/>
        <v/>
      </c>
      <c r="M7924" t="str">
        <f t="shared" si="1238"/>
        <v/>
      </c>
      <c r="N7924" t="str">
        <f t="shared" si="1239"/>
        <v>:8977 a crs:CommonwealthOrganisation ; schema:name %Bankstown Airport Limited% ; schema:startDate %1998-07-01%^^xsd:date ; time:hasTime [ time:hasBeginning [ time:inXSDDate %1998-07-01%^^xsd:date ]  ] .</v>
      </c>
    </row>
    <row r="7925" spans="1:14" x14ac:dyDescent="0.15">
      <c r="A7925" s="1" t="s">
        <v>15893</v>
      </c>
      <c r="B7925" s="1" t="s">
        <v>15894</v>
      </c>
      <c r="C7925" s="1">
        <v>20020101</v>
      </c>
      <c r="E7925" t="str">
        <f t="shared" si="1230"/>
        <v>8978</v>
      </c>
      <c r="F7925" t="str">
        <f t="shared" si="1231"/>
        <v>2002</v>
      </c>
      <c r="G7925" t="str">
        <f t="shared" si="1232"/>
        <v>01</v>
      </c>
      <c r="H7925" t="str">
        <f t="shared" si="1233"/>
        <v>01</v>
      </c>
      <c r="I7925" t="str">
        <f t="shared" si="1234"/>
        <v>%2002-01-01%^^xsd:date</v>
      </c>
      <c r="J7925" t="str">
        <f t="shared" si="1235"/>
        <v/>
      </c>
      <c r="K7925" t="str">
        <f t="shared" si="1236"/>
        <v/>
      </c>
      <c r="L7925" t="str">
        <f t="shared" si="1237"/>
        <v/>
      </c>
      <c r="M7925" t="str">
        <f t="shared" si="1238"/>
        <v/>
      </c>
      <c r="N7925" t="str">
        <f t="shared" si="1239"/>
        <v>:8978 a crs:CommonwealthOrganisation ; schema:name %RAAF Air Combat Group, Williamtown [NSW]% ; schema:startDate %2002-01-01%^^xsd:date ; time:hasTime [ time:hasBeginning [ time:inXSDDate %2002-01-01%^^xsd:date ]  ] .</v>
      </c>
    </row>
    <row r="7926" spans="1:14" x14ac:dyDescent="0.15">
      <c r="A7926" s="1" t="s">
        <v>15895</v>
      </c>
      <c r="B7926" s="1" t="s">
        <v>15896</v>
      </c>
      <c r="C7926" s="1">
        <v>19980501</v>
      </c>
      <c r="E7926" t="str">
        <f t="shared" si="1230"/>
        <v>8979</v>
      </c>
      <c r="F7926" t="str">
        <f t="shared" si="1231"/>
        <v>1998</v>
      </c>
      <c r="G7926" t="str">
        <f t="shared" si="1232"/>
        <v>05</v>
      </c>
      <c r="H7926" t="str">
        <f t="shared" si="1233"/>
        <v>01</v>
      </c>
      <c r="I7926" t="str">
        <f t="shared" si="1234"/>
        <v>%1998-05-01%^^xsd:date</v>
      </c>
      <c r="J7926" t="str">
        <f t="shared" si="1235"/>
        <v/>
      </c>
      <c r="K7926" t="str">
        <f t="shared" si="1236"/>
        <v/>
      </c>
      <c r="L7926" t="str">
        <f t="shared" si="1237"/>
        <v/>
      </c>
      <c r="M7926" t="str">
        <f t="shared" si="1238"/>
        <v/>
      </c>
      <c r="N7926" t="str">
        <f t="shared" si="1239"/>
        <v>:8979 a crs:CommonwealthOrganisation ; schema:name %RAAF Headquarters, Combat Reserve Wing% ; schema:startDate %1998-05-01%^^xsd:date ; time:hasTime [ time:hasBeginning [ time:inXSDDate %1998-05-01%^^xsd:date ]  ] .</v>
      </c>
    </row>
    <row r="7927" spans="1:14" x14ac:dyDescent="0.15">
      <c r="A7927" s="1" t="s">
        <v>15897</v>
      </c>
      <c r="B7927" s="1" t="s">
        <v>15898</v>
      </c>
      <c r="C7927" s="1">
        <v>19040406</v>
      </c>
      <c r="D7927" s="1">
        <v>19921221</v>
      </c>
      <c r="E7927" t="str">
        <f t="shared" si="1230"/>
        <v>0898</v>
      </c>
      <c r="F7927" t="str">
        <f t="shared" si="1231"/>
        <v>1904</v>
      </c>
      <c r="G7927" t="str">
        <f t="shared" si="1232"/>
        <v>04</v>
      </c>
      <c r="H7927" t="str">
        <f t="shared" si="1233"/>
        <v>06</v>
      </c>
      <c r="I7927" t="str">
        <f t="shared" si="1234"/>
        <v>%1904-04-06%^^xsd:date</v>
      </c>
      <c r="J7927" t="str">
        <f t="shared" si="1235"/>
        <v>1992</v>
      </c>
      <c r="K7927" t="str">
        <f t="shared" si="1236"/>
        <v>12</v>
      </c>
      <c r="L7927" t="str">
        <f t="shared" si="1237"/>
        <v>21</v>
      </c>
      <c r="M7927" t="str">
        <f t="shared" si="1238"/>
        <v>%1992-21-21%^^xsd:date</v>
      </c>
      <c r="N7927" t="str">
        <f t="shared" si="1239"/>
        <v>:0898 a crs:CommonwealthOrganisation ; schema:name %Patents, Trade Marks and Designs Sub-Office, New South Wales% ; schema:startDate %1904-04-06%^^xsd:date ; schema:endDate %1992-21-21%^^xsd:date ; time:hasTime [ time:hasBeginning [ time:inXSDDate %1904-04-06%^^xsd:date ]  ] .</v>
      </c>
    </row>
    <row r="7928" spans="1:14" x14ac:dyDescent="0.15">
      <c r="A7928" s="1" t="s">
        <v>15899</v>
      </c>
      <c r="B7928" s="1" t="s">
        <v>15900</v>
      </c>
      <c r="C7928" s="1">
        <v>20040201</v>
      </c>
      <c r="E7928" t="str">
        <f t="shared" si="1230"/>
        <v>8981</v>
      </c>
      <c r="F7928" t="str">
        <f t="shared" si="1231"/>
        <v>2004</v>
      </c>
      <c r="G7928" t="str">
        <f t="shared" si="1232"/>
        <v>02</v>
      </c>
      <c r="H7928" t="str">
        <f t="shared" si="1233"/>
        <v>01</v>
      </c>
      <c r="I7928" t="str">
        <f t="shared" si="1234"/>
        <v>%2004-02-01%^^xsd:date</v>
      </c>
      <c r="J7928" t="str">
        <f t="shared" si="1235"/>
        <v/>
      </c>
      <c r="K7928" t="str">
        <f t="shared" si="1236"/>
        <v/>
      </c>
      <c r="L7928" t="str">
        <f t="shared" si="1237"/>
        <v/>
      </c>
      <c r="M7928" t="str">
        <f t="shared" si="1238"/>
        <v/>
      </c>
      <c r="N7928" t="str">
        <f t="shared" si="1239"/>
        <v>:8981 a crs:CommonwealthOrganisation ; schema:name %Department of Parliamentary Services% ; schema:startDate %2004-02-01%^^xsd:date ; time:hasTime [ time:hasBeginning [ time:inXSDDate %2004-02-01%^^xsd:date ]  ] .</v>
      </c>
    </row>
    <row r="7929" spans="1:14" x14ac:dyDescent="0.15">
      <c r="A7929" s="1" t="s">
        <v>15901</v>
      </c>
      <c r="B7929" s="1" t="s">
        <v>15902</v>
      </c>
      <c r="C7929" s="1">
        <v>19920228</v>
      </c>
      <c r="E7929" t="str">
        <f t="shared" si="1230"/>
        <v>8983</v>
      </c>
      <c r="F7929" t="str">
        <f t="shared" si="1231"/>
        <v>1992</v>
      </c>
      <c r="G7929" t="str">
        <f t="shared" si="1232"/>
        <v>02</v>
      </c>
      <c r="H7929" t="str">
        <f t="shared" si="1233"/>
        <v>28</v>
      </c>
      <c r="I7929" t="str">
        <f t="shared" si="1234"/>
        <v>%1992-02-28%^^xsd:date</v>
      </c>
      <c r="J7929" t="str">
        <f t="shared" si="1235"/>
        <v/>
      </c>
      <c r="K7929" t="str">
        <f t="shared" si="1236"/>
        <v/>
      </c>
      <c r="L7929" t="str">
        <f t="shared" si="1237"/>
        <v/>
      </c>
      <c r="M7929" t="str">
        <f t="shared" si="1238"/>
        <v/>
      </c>
      <c r="N7929" t="str">
        <f t="shared" si="1239"/>
        <v>:8983 a crs:CommonwealthOrganisation ; schema:name %Australian Postal Corporation, Philatelic Group% ; schema:startDate %1992-02-28%^^xsd:date ; time:hasTime [ time:hasBeginning [ time:inXSDDate %1992-02-28%^^xsd:date ]  ] .</v>
      </c>
    </row>
    <row r="7930" spans="1:14" x14ac:dyDescent="0.15">
      <c r="A7930" s="1" t="s">
        <v>15903</v>
      </c>
      <c r="B7930" s="1" t="s">
        <v>15904</v>
      </c>
      <c r="C7930" s="1">
        <v>19940101</v>
      </c>
      <c r="E7930" t="str">
        <f t="shared" si="1230"/>
        <v>8984</v>
      </c>
      <c r="F7930" t="str">
        <f t="shared" si="1231"/>
        <v>1994</v>
      </c>
      <c r="G7930" t="str">
        <f t="shared" si="1232"/>
        <v>01</v>
      </c>
      <c r="H7930" t="str">
        <f t="shared" si="1233"/>
        <v>01</v>
      </c>
      <c r="I7930" t="str">
        <f t="shared" si="1234"/>
        <v>%1994-01-01%^^xsd:date</v>
      </c>
      <c r="J7930" t="str">
        <f t="shared" si="1235"/>
        <v/>
      </c>
      <c r="K7930" t="str">
        <f t="shared" si="1236"/>
        <v/>
      </c>
      <c r="L7930" t="str">
        <f t="shared" si="1237"/>
        <v/>
      </c>
      <c r="M7930" t="str">
        <f t="shared" si="1238"/>
        <v/>
      </c>
      <c r="N7930" t="str">
        <f t="shared" si="1239"/>
        <v>:8984 a crs:CommonwealthOrganisation ; schema:name %National Native Title Tribunal, State Registry, Perth% ; schema:startDate %1994-01-01%^^xsd:date ; time:hasTime [ time:hasBeginning [ time:inXSDDate %1994-01-01%^^xsd:date ]  ] .</v>
      </c>
    </row>
    <row r="7931" spans="1:14" x14ac:dyDescent="0.15">
      <c r="A7931" s="1" t="s">
        <v>15905</v>
      </c>
      <c r="B7931" s="1" t="s">
        <v>15906</v>
      </c>
      <c r="C7931" s="1">
        <v>20021202</v>
      </c>
      <c r="D7931" s="1">
        <v>20071099</v>
      </c>
      <c r="E7931" t="str">
        <f t="shared" si="1230"/>
        <v>8986</v>
      </c>
      <c r="F7931" t="str">
        <f t="shared" si="1231"/>
        <v>2002</v>
      </c>
      <c r="G7931" t="str">
        <f t="shared" si="1232"/>
        <v>12</v>
      </c>
      <c r="H7931" t="str">
        <f t="shared" si="1233"/>
        <v>02</v>
      </c>
      <c r="I7931" t="str">
        <f t="shared" si="1234"/>
        <v>%2002-12-02%^^xsd:date</v>
      </c>
      <c r="J7931" t="str">
        <f t="shared" si="1235"/>
        <v>2007</v>
      </c>
      <c r="K7931" t="str">
        <f t="shared" si="1236"/>
        <v>10</v>
      </c>
      <c r="L7931" t="str">
        <f t="shared" si="1237"/>
        <v>99</v>
      </c>
      <c r="M7931" t="str">
        <f t="shared" si="1238"/>
        <v>%2007-99-99%^^xsd:date</v>
      </c>
      <c r="N7931" t="str">
        <f t="shared" si="1239"/>
        <v>:8986 a crs:CommonwealthOrganisation ; schema:name %House of Representatives Standing Committee on Agriculture, Fisheries and Forestry% ; schema:startDate %2002-12-02%^^xsd:date ; schema:endDate %2007-99-99%^^xsd:date ; time:hasTime [ time:hasBeginning [ time:inXSDDate %2002-12-02%^^xsd:date ]  ] .</v>
      </c>
    </row>
    <row r="7932" spans="1:14" x14ac:dyDescent="0.15">
      <c r="A7932" s="1" t="s">
        <v>15907</v>
      </c>
      <c r="B7932" s="1" t="s">
        <v>15908</v>
      </c>
      <c r="C7932" s="1">
        <v>20020212</v>
      </c>
      <c r="D7932" s="1">
        <v>20079999</v>
      </c>
      <c r="E7932" t="str">
        <f t="shared" si="1230"/>
        <v>8988</v>
      </c>
      <c r="F7932" t="str">
        <f t="shared" si="1231"/>
        <v>2002</v>
      </c>
      <c r="G7932" t="str">
        <f t="shared" si="1232"/>
        <v>02</v>
      </c>
      <c r="H7932" t="str">
        <f t="shared" si="1233"/>
        <v>12</v>
      </c>
      <c r="I7932" t="str">
        <f t="shared" si="1234"/>
        <v>%2002-02-12%^^xsd:date</v>
      </c>
      <c r="J7932" t="str">
        <f t="shared" si="1235"/>
        <v>2007</v>
      </c>
      <c r="K7932" t="str">
        <f t="shared" si="1236"/>
        <v>99</v>
      </c>
      <c r="L7932" t="str">
        <f t="shared" si="1237"/>
        <v>99</v>
      </c>
      <c r="M7932" t="str">
        <f t="shared" si="1238"/>
        <v>%2007%^^xsd:gYear</v>
      </c>
      <c r="N7932" t="str">
        <f t="shared" si="1239"/>
        <v>:8988 a crs:CommonwealthOrganisation ; schema:name %House of Representatives Standing Committee on Transport and Regional Services% ; schema:startDate %2002-02-12%^^xsd:date ; schema:endDate %2007%^^xsd:gYear ; time:hasTime [ time:hasBeginning [ time:inXSDDate %2002-02-12%^^xsd:date ]  ] .</v>
      </c>
    </row>
    <row r="7933" spans="1:14" x14ac:dyDescent="0.15">
      <c r="A7933" s="1" t="s">
        <v>15909</v>
      </c>
      <c r="B7933" s="1" t="s">
        <v>15910</v>
      </c>
      <c r="C7933" s="1">
        <v>20030325</v>
      </c>
      <c r="D7933" s="1">
        <v>20031105</v>
      </c>
      <c r="E7933" t="str">
        <f t="shared" si="1230"/>
        <v>8989</v>
      </c>
      <c r="F7933" t="str">
        <f t="shared" si="1231"/>
        <v>2003</v>
      </c>
      <c r="G7933" t="str">
        <f t="shared" si="1232"/>
        <v>03</v>
      </c>
      <c r="H7933" t="str">
        <f t="shared" si="1233"/>
        <v>25</v>
      </c>
      <c r="I7933" t="str">
        <f t="shared" si="1234"/>
        <v>%2003-03-25%^^xsd:date</v>
      </c>
      <c r="J7933" t="str">
        <f t="shared" si="1235"/>
        <v>2003</v>
      </c>
      <c r="K7933" t="str">
        <f t="shared" si="1236"/>
        <v>11</v>
      </c>
      <c r="L7933" t="str">
        <f t="shared" si="1237"/>
        <v>05</v>
      </c>
      <c r="M7933" t="str">
        <f t="shared" si="1238"/>
        <v>%2003-05-05%^^xsd:date</v>
      </c>
      <c r="N7933" t="str">
        <f t="shared" si="1239"/>
        <v>:8989 a crs:CommonwealthOrganisation ; schema:name %House of Representatives Select Committee on the Recent Australian Bushfires% ; schema:startDate %2003-03-25%^^xsd:date ; schema:endDate %2003-05-05%^^xsd:date ; time:hasTime [ time:hasBeginning [ time:inXSDDate %2003-03-25%^^xsd:date ]  ] .</v>
      </c>
    </row>
    <row r="7934" spans="1:14" x14ac:dyDescent="0.15">
      <c r="A7934" s="1" t="s">
        <v>15911</v>
      </c>
      <c r="B7934" s="1" t="s">
        <v>15912</v>
      </c>
      <c r="C7934" s="1">
        <v>19040101</v>
      </c>
      <c r="D7934" s="1">
        <v>19921221</v>
      </c>
      <c r="E7934" t="str">
        <f t="shared" si="1230"/>
        <v>0899</v>
      </c>
      <c r="F7934" t="str">
        <f t="shared" si="1231"/>
        <v>1904</v>
      </c>
      <c r="G7934" t="str">
        <f t="shared" si="1232"/>
        <v>01</v>
      </c>
      <c r="H7934" t="str">
        <f t="shared" si="1233"/>
        <v>01</v>
      </c>
      <c r="I7934" t="str">
        <f t="shared" si="1234"/>
        <v>%1904-01-01%^^xsd:date</v>
      </c>
      <c r="J7934" t="str">
        <f t="shared" si="1235"/>
        <v>1992</v>
      </c>
      <c r="K7934" t="str">
        <f t="shared" si="1236"/>
        <v>12</v>
      </c>
      <c r="L7934" t="str">
        <f t="shared" si="1237"/>
        <v>21</v>
      </c>
      <c r="M7934" t="str">
        <f t="shared" si="1238"/>
        <v>%1992-21-21%^^xsd:date</v>
      </c>
      <c r="N7934" t="str">
        <f t="shared" si="1239"/>
        <v>:0899 a crs:CommonwealthOrganisation ; schema:name %Patents, Trade Marks and Designs Sub-Office, Queensland% ; schema:startDate %1904-01-01%^^xsd:date ; schema:endDate %1992-21-21%^^xsd:date ; time:hasTime [ time:hasBeginning [ time:inXSDDate %1904-01-01%^^xsd:date ]  ] .</v>
      </c>
    </row>
    <row r="7935" spans="1:14" x14ac:dyDescent="0.15">
      <c r="A7935" s="1" t="s">
        <v>15913</v>
      </c>
      <c r="B7935" s="1" t="s">
        <v>15914</v>
      </c>
      <c r="C7935" s="1">
        <v>20020312</v>
      </c>
      <c r="D7935" s="1">
        <v>20071017</v>
      </c>
      <c r="E7935" t="str">
        <f t="shared" si="1230"/>
        <v>8990</v>
      </c>
      <c r="F7935" t="str">
        <f t="shared" si="1231"/>
        <v>2002</v>
      </c>
      <c r="G7935" t="str">
        <f t="shared" si="1232"/>
        <v>03</v>
      </c>
      <c r="H7935" t="str">
        <f t="shared" si="1233"/>
        <v>12</v>
      </c>
      <c r="I7935" t="str">
        <f t="shared" si="1234"/>
        <v>%2002-03-12%^^xsd:date</v>
      </c>
      <c r="J7935" t="str">
        <f t="shared" si="1235"/>
        <v>2007</v>
      </c>
      <c r="K7935" t="str">
        <f t="shared" si="1236"/>
        <v>10</v>
      </c>
      <c r="L7935" t="str">
        <f t="shared" si="1237"/>
        <v>17</v>
      </c>
      <c r="M7935" t="str">
        <f t="shared" si="1238"/>
        <v>%2007-17-17%^^xsd:date</v>
      </c>
      <c r="N7935" t="str">
        <f t="shared" si="1239"/>
        <v>:8990 a crs:CommonwealthOrganisation ; schema:name %House of Representatives Standing Committee on Industry and Resources% ; schema:startDate %2002-03-12%^^xsd:date ; schema:endDate %2007-17-17%^^xsd:date ; time:hasTime [ time:hasBeginning [ time:inXSDDate %2002-03-12%^^xsd:date ]  ] .</v>
      </c>
    </row>
    <row r="7936" spans="1:14" x14ac:dyDescent="0.15">
      <c r="A7936" s="1" t="s">
        <v>15915</v>
      </c>
      <c r="B7936" s="1" t="s">
        <v>15916</v>
      </c>
      <c r="C7936" s="1">
        <v>20020320</v>
      </c>
      <c r="D7936" s="1">
        <v>20071017</v>
      </c>
      <c r="E7936" t="str">
        <f t="shared" si="1230"/>
        <v>8992</v>
      </c>
      <c r="F7936" t="str">
        <f t="shared" si="1231"/>
        <v>2002</v>
      </c>
      <c r="G7936" t="str">
        <f t="shared" si="1232"/>
        <v>03</v>
      </c>
      <c r="H7936" t="str">
        <f t="shared" si="1233"/>
        <v>20</v>
      </c>
      <c r="I7936" t="str">
        <f t="shared" si="1234"/>
        <v>%2002-03-20%^^xsd:date</v>
      </c>
      <c r="J7936" t="str">
        <f t="shared" si="1235"/>
        <v>2007</v>
      </c>
      <c r="K7936" t="str">
        <f t="shared" si="1236"/>
        <v>10</v>
      </c>
      <c r="L7936" t="str">
        <f t="shared" si="1237"/>
        <v>17</v>
      </c>
      <c r="M7936" t="str">
        <f t="shared" si="1238"/>
        <v>%2007-17-17%^^xsd:date</v>
      </c>
      <c r="N7936" t="str">
        <f t="shared" si="1239"/>
        <v>:8992 a crs:CommonwealthOrganisation ; schema:name %House of Representatives Standing Committee on Science and Innovation% ; schema:startDate %2002-03-20%^^xsd:date ; schema:endDate %2007-17-17%^^xsd:date ; time:hasTime [ time:hasBeginning [ time:inXSDDate %2002-03-20%^^xsd:date ]  ] .</v>
      </c>
    </row>
    <row r="7937" spans="1:14" x14ac:dyDescent="0.15">
      <c r="A7937" s="1" t="s">
        <v>15917</v>
      </c>
      <c r="B7937" s="1" t="s">
        <v>15918</v>
      </c>
      <c r="C7937" s="1">
        <v>20020320</v>
      </c>
      <c r="D7937" s="1">
        <v>20071015</v>
      </c>
      <c r="E7937" t="str">
        <f t="shared" si="1230"/>
        <v>8993</v>
      </c>
      <c r="F7937" t="str">
        <f t="shared" si="1231"/>
        <v>2002</v>
      </c>
      <c r="G7937" t="str">
        <f t="shared" si="1232"/>
        <v>03</v>
      </c>
      <c r="H7937" t="str">
        <f t="shared" si="1233"/>
        <v>20</v>
      </c>
      <c r="I7937" t="str">
        <f t="shared" si="1234"/>
        <v>%2002-03-20%^^xsd:date</v>
      </c>
      <c r="J7937" t="str">
        <f t="shared" si="1235"/>
        <v>2007</v>
      </c>
      <c r="K7937" t="str">
        <f t="shared" si="1236"/>
        <v>10</v>
      </c>
      <c r="L7937" t="str">
        <f t="shared" si="1237"/>
        <v>15</v>
      </c>
      <c r="M7937" t="str">
        <f t="shared" si="1238"/>
        <v>%2007-15-15%^^xsd:date</v>
      </c>
      <c r="N7937" t="str">
        <f t="shared" si="1239"/>
        <v>:8993 a crs:CommonwealthOrganisation ; schema:name %House of Representatives Standing Committee on Communications, Information Technology and the Arts% ; schema:startDate %2002-03-20%^^xsd:date ; schema:endDate %2007-15-15%^^xsd:date ; time:hasTime [ time:hasBeginning [ time:inXSDDate %2002-03-20%^^xsd:date ]  ] .</v>
      </c>
    </row>
    <row r="7938" spans="1:14" x14ac:dyDescent="0.15">
      <c r="A7938" s="1" t="s">
        <v>15919</v>
      </c>
      <c r="B7938" s="1" t="s">
        <v>15920</v>
      </c>
      <c r="C7938" s="1">
        <v>20030101</v>
      </c>
      <c r="D7938" s="1">
        <v>20160701</v>
      </c>
      <c r="E7938" t="str">
        <f t="shared" si="1230"/>
        <v>8994</v>
      </c>
      <c r="F7938" t="str">
        <f t="shared" si="1231"/>
        <v>2003</v>
      </c>
      <c r="G7938" t="str">
        <f t="shared" si="1232"/>
        <v>01</v>
      </c>
      <c r="H7938" t="str">
        <f t="shared" si="1233"/>
        <v>01</v>
      </c>
      <c r="I7938" t="str">
        <f t="shared" si="1234"/>
        <v>%2003-01-01%^^xsd:date</v>
      </c>
      <c r="J7938" t="str">
        <f t="shared" si="1235"/>
        <v>2016</v>
      </c>
      <c r="K7938" t="str">
        <f t="shared" si="1236"/>
        <v>07</v>
      </c>
      <c r="L7938" t="str">
        <f t="shared" si="1237"/>
        <v>01</v>
      </c>
      <c r="M7938" t="str">
        <f t="shared" si="1238"/>
        <v>%2016-01-01%^^xsd:date</v>
      </c>
      <c r="N7938" t="str">
        <f t="shared" si="1239"/>
        <v>:8994 a crs:CommonwealthOrganisation ; schema:name %Australian Crime Commission, Perth Regional Office% ; schema:startDate %2003-01-01%^^xsd:date ; schema:endDate %2016-01-01%^^xsd:date ; time:hasTime [ time:hasBeginning [ time:inXSDDate %2003-01-01%^^xsd:date ]  ] .</v>
      </c>
    </row>
    <row r="7939" spans="1:14" x14ac:dyDescent="0.15">
      <c r="A7939" s="1" t="s">
        <v>15921</v>
      </c>
      <c r="B7939" s="1" t="s">
        <v>15922</v>
      </c>
      <c r="C7939" s="1">
        <v>20050101</v>
      </c>
      <c r="E7939" t="str">
        <f t="shared" ref="E7939:E8002" si="1240">TEXT(SUBSTITUTE(A7939, "CA ", ""), "0000")</f>
        <v>8995</v>
      </c>
      <c r="F7939" t="str">
        <f t="shared" ref="F7939:F8002" si="1241">LEFT(C7939,4)</f>
        <v>2005</v>
      </c>
      <c r="G7939" t="str">
        <f t="shared" ref="G7939:G8002" si="1242">MID(C7939,5,2)</f>
        <v>01</v>
      </c>
      <c r="H7939" t="str">
        <f t="shared" ref="H7939:H8002" si="1243">RIGHT(C7939,2)</f>
        <v>01</v>
      </c>
      <c r="I7939" t="str">
        <f t="shared" ref="I7939:I8002" si="1244">IF(AND(G7939+0&gt;=1,G7939+0&lt;=12),CONCATENATE("%",F7939,"-",G7939,"-",H7939,"%^^xsd:date"),CONCATENATE("%",F7939,"%^^xsd:gYear"))</f>
        <v>%2005-01-01%^^xsd:date</v>
      </c>
      <c r="J7939" t="str">
        <f t="shared" ref="J7939:J8002" si="1245">LEFT(D7939,4)</f>
        <v/>
      </c>
      <c r="K7939" t="str">
        <f t="shared" ref="K7939:K8002" si="1246">MID(D7939,5,2)</f>
        <v/>
      </c>
      <c r="L7939" t="str">
        <f t="shared" ref="L7939:L8002" si="1247">RIGHT(D7939,2)</f>
        <v/>
      </c>
      <c r="M7939" t="str">
        <f t="shared" ref="M7939:M8002" si="1248">IFERROR(IF(AND(K7939+0&gt;=1,K7939+0&lt;=12),CONCATENATE("%",J7939,"-",L7939,"-",L7939,"%^^xsd:date"),CONCATENATE("%",J7939,"%^^xsd:gYear")),"")</f>
        <v/>
      </c>
      <c r="N7939" t="str">
        <f t="shared" ref="N7939:N8002" si="1249">CONCATENATE(":",E7939," a crs:CommonwealthOrganisation ; schema:name %",B7939,"% ; schema:startDate ",I7939, IF(M7939="","",CONCATENATE(" ; schema:endDate ",M7939)), " ; time:hasTime [ time:hasBeginning [ time:inXSDDate ", I7939, " ] ", IF(O7939="","",CONCATENATE(" ; time:hasEnd [ time:inXSDDate ",O7939, " ] ")), " ] .")</f>
        <v>:8995 a crs:CommonwealthOrganisation ; schema:name %National Offshore Petroleum Safety and Environmental Management Authority, Head Office, Western Australia% ; schema:startDate %2005-01-01%^^xsd:date ; time:hasTime [ time:hasBeginning [ time:inXSDDate %2005-01-01%^^xsd:date ]  ] .</v>
      </c>
    </row>
    <row r="7940" spans="1:14" x14ac:dyDescent="0.15">
      <c r="A7940" s="1" t="s">
        <v>15923</v>
      </c>
      <c r="B7940" s="1" t="s">
        <v>15924</v>
      </c>
      <c r="C7940" s="1">
        <v>20050207</v>
      </c>
      <c r="E7940" t="str">
        <f t="shared" si="1240"/>
        <v>8997</v>
      </c>
      <c r="F7940" t="str">
        <f t="shared" si="1241"/>
        <v>2005</v>
      </c>
      <c r="G7940" t="str">
        <f t="shared" si="1242"/>
        <v>02</v>
      </c>
      <c r="H7940" t="str">
        <f t="shared" si="1243"/>
        <v>07</v>
      </c>
      <c r="I7940" t="str">
        <f t="shared" si="1244"/>
        <v>%2005-02-07%^^xsd:date</v>
      </c>
      <c r="J7940" t="str">
        <f t="shared" si="1245"/>
        <v/>
      </c>
      <c r="K7940" t="str">
        <f t="shared" si="1246"/>
        <v/>
      </c>
      <c r="L7940" t="str">
        <f t="shared" si="1247"/>
        <v/>
      </c>
      <c r="M7940" t="str">
        <f t="shared" si="1248"/>
        <v/>
      </c>
      <c r="N7940" t="str">
        <f t="shared" si="1249"/>
        <v>:8997 a crs:CommonwealthOrganisation ; schema:name %Australian Safety and Compensation Council% ; schema:startDate %2005-02-07%^^xsd:date ; time:hasTime [ time:hasBeginning [ time:inXSDDate %2005-02-07%^^xsd:date ]  ] .</v>
      </c>
    </row>
    <row r="7941" spans="1:14" x14ac:dyDescent="0.15">
      <c r="A7941" s="1" t="s">
        <v>15925</v>
      </c>
      <c r="B7941" s="1" t="s">
        <v>15926</v>
      </c>
      <c r="C7941" s="1">
        <v>19961111</v>
      </c>
      <c r="E7941" t="str">
        <f t="shared" si="1240"/>
        <v>8999</v>
      </c>
      <c r="F7941" t="str">
        <f t="shared" si="1241"/>
        <v>1996</v>
      </c>
      <c r="G7941" t="str">
        <f t="shared" si="1242"/>
        <v>11</v>
      </c>
      <c r="H7941" t="str">
        <f t="shared" si="1243"/>
        <v>11</v>
      </c>
      <c r="I7941" t="str">
        <f t="shared" si="1244"/>
        <v>%1996-11-11%^^xsd:date</v>
      </c>
      <c r="J7941" t="str">
        <f t="shared" si="1245"/>
        <v/>
      </c>
      <c r="K7941" t="str">
        <f t="shared" si="1246"/>
        <v/>
      </c>
      <c r="L7941" t="str">
        <f t="shared" si="1247"/>
        <v/>
      </c>
      <c r="M7941" t="str">
        <f t="shared" si="1248"/>
        <v/>
      </c>
      <c r="N7941" t="str">
        <f t="shared" si="1249"/>
        <v>:8999 a crs:CommonwealthOrganisation ; schema:name %Australian Law Reform Commission% ; schema:startDate %1996-11-11%^^xsd:date ; time:hasTime [ time:hasBeginning [ time:inXSDDate %1996-11-11%^^xsd:date ]  ] .</v>
      </c>
    </row>
    <row r="7942" spans="1:14" x14ac:dyDescent="0.15">
      <c r="A7942" s="1" t="s">
        <v>15927</v>
      </c>
      <c r="B7942" s="1" t="s">
        <v>15928</v>
      </c>
      <c r="C7942" s="1">
        <v>19010101</v>
      </c>
      <c r="D7942" s="1">
        <v>19751222</v>
      </c>
      <c r="E7942" t="str">
        <f t="shared" si="1240"/>
        <v>0009</v>
      </c>
      <c r="F7942" t="str">
        <f t="shared" si="1241"/>
        <v>1901</v>
      </c>
      <c r="G7942" t="str">
        <f t="shared" si="1242"/>
        <v>01</v>
      </c>
      <c r="H7942" t="str">
        <f t="shared" si="1243"/>
        <v>01</v>
      </c>
      <c r="I7942" t="str">
        <f t="shared" si="1244"/>
        <v>%1901-01-01%^^xsd:date</v>
      </c>
      <c r="J7942" t="str">
        <f t="shared" si="1245"/>
        <v>1975</v>
      </c>
      <c r="K7942" t="str">
        <f t="shared" si="1246"/>
        <v>12</v>
      </c>
      <c r="L7942" t="str">
        <f t="shared" si="1247"/>
        <v>22</v>
      </c>
      <c r="M7942" t="str">
        <f t="shared" si="1248"/>
        <v>%1975-22-22%^^xsd:date</v>
      </c>
      <c r="N7942" t="str">
        <f t="shared" si="1249"/>
        <v>:0009 a crs:CommonwealthOrganisation ; schema:name %Postmaster-General's Department, Central Administration% ; schema:startDate %1901-01-01%^^xsd:date ; schema:endDate %1975-22-22%^^xsd:date ; time:hasTime [ time:hasBeginning [ time:inXSDDate %1901-01-01%^^xsd:date ]  ] .</v>
      </c>
    </row>
    <row r="7943" spans="1:14" x14ac:dyDescent="0.15">
      <c r="A7943" s="1" t="s">
        <v>15930</v>
      </c>
      <c r="B7943" s="1" t="s">
        <v>15931</v>
      </c>
      <c r="C7943" s="1">
        <v>19201109</v>
      </c>
      <c r="D7943" s="1">
        <v>19760209</v>
      </c>
      <c r="E7943" t="str">
        <f t="shared" si="1240"/>
        <v>0090</v>
      </c>
      <c r="F7943" t="str">
        <f t="shared" si="1241"/>
        <v>1920</v>
      </c>
      <c r="G7943" t="str">
        <f t="shared" si="1242"/>
        <v>11</v>
      </c>
      <c r="H7943" t="str">
        <f t="shared" si="1243"/>
        <v>09</v>
      </c>
      <c r="I7943" t="str">
        <f t="shared" si="1244"/>
        <v>%1920-11-09%^^xsd:date</v>
      </c>
      <c r="J7943" t="str">
        <f t="shared" si="1245"/>
        <v>1976</v>
      </c>
      <c r="K7943" t="str">
        <f t="shared" si="1246"/>
        <v>02</v>
      </c>
      <c r="L7943" t="str">
        <f t="shared" si="1247"/>
        <v>09</v>
      </c>
      <c r="M7943" t="str">
        <f t="shared" si="1248"/>
        <v>%1976-09-09%^^xsd:date</v>
      </c>
      <c r="N7943" t="str">
        <f t="shared" si="1249"/>
        <v>:0090 a crs:CommonwealthOrganisation ; schema:name %Air Board% ; schema:startDate %1920-11-09%^^xsd:date ; schema:endDate %1976-09-09%^^xsd:date ; time:hasTime [ time:hasBeginning [ time:inXSDDate %1920-11-09%^^xsd:date ]  ] .</v>
      </c>
    </row>
    <row r="7944" spans="1:14" x14ac:dyDescent="0.15">
      <c r="A7944" s="1" t="s">
        <v>15932</v>
      </c>
      <c r="B7944" s="1" t="s">
        <v>15933</v>
      </c>
      <c r="C7944" s="1">
        <v>19040101</v>
      </c>
      <c r="D7944" s="1">
        <v>19921221</v>
      </c>
      <c r="E7944" t="str">
        <f t="shared" si="1240"/>
        <v>0900</v>
      </c>
      <c r="F7944" t="str">
        <f t="shared" si="1241"/>
        <v>1904</v>
      </c>
      <c r="G7944" t="str">
        <f t="shared" si="1242"/>
        <v>01</v>
      </c>
      <c r="H7944" t="str">
        <f t="shared" si="1243"/>
        <v>01</v>
      </c>
      <c r="I7944" t="str">
        <f t="shared" si="1244"/>
        <v>%1904-01-01%^^xsd:date</v>
      </c>
      <c r="J7944" t="str">
        <f t="shared" si="1245"/>
        <v>1992</v>
      </c>
      <c r="K7944" t="str">
        <f t="shared" si="1246"/>
        <v>12</v>
      </c>
      <c r="L7944" t="str">
        <f t="shared" si="1247"/>
        <v>21</v>
      </c>
      <c r="M7944" t="str">
        <f t="shared" si="1248"/>
        <v>%1992-21-21%^^xsd:date</v>
      </c>
      <c r="N7944" t="str">
        <f t="shared" si="1249"/>
        <v>:0900 a crs:CommonwealthOrganisation ; schema:name %Patents, Trade Marks and Designs Sub-Office, South Australia% ; schema:startDate %1904-01-01%^^xsd:date ; schema:endDate %1992-21-21%^^xsd:date ; time:hasTime [ time:hasBeginning [ time:inXSDDate %1904-01-01%^^xsd:date ]  ] .</v>
      </c>
    </row>
    <row r="7945" spans="1:14" x14ac:dyDescent="0.15">
      <c r="A7945" s="1" t="s">
        <v>15934</v>
      </c>
      <c r="B7945" s="1" t="s">
        <v>15935</v>
      </c>
      <c r="C7945" s="1">
        <v>19770101</v>
      </c>
      <c r="E7945" t="str">
        <f t="shared" si="1240"/>
        <v>9000</v>
      </c>
      <c r="F7945" t="str">
        <f t="shared" si="1241"/>
        <v>1977</v>
      </c>
      <c r="G7945" t="str">
        <f t="shared" si="1242"/>
        <v>01</v>
      </c>
      <c r="H7945" t="str">
        <f t="shared" si="1243"/>
        <v>01</v>
      </c>
      <c r="I7945" t="str">
        <f t="shared" si="1244"/>
        <v>%1977-01-01%^^xsd:date</v>
      </c>
      <c r="J7945" t="str">
        <f t="shared" si="1245"/>
        <v/>
      </c>
      <c r="K7945" t="str">
        <f t="shared" si="1246"/>
        <v/>
      </c>
      <c r="L7945" t="str">
        <f t="shared" si="1247"/>
        <v/>
      </c>
      <c r="M7945" t="str">
        <f t="shared" si="1248"/>
        <v/>
      </c>
      <c r="N7945" t="str">
        <f t="shared" si="1249"/>
        <v>:9000 a crs:CommonwealthOrganisation ; schema:name %Army History Unit, Army Museum of Western Australia% ; schema:startDate %1977-01-01%^^xsd:date ; time:hasTime [ time:hasBeginning [ time:inXSDDate %1977-01-01%^^xsd:date ]  ] .</v>
      </c>
    </row>
    <row r="7946" spans="1:14" x14ac:dyDescent="0.15">
      <c r="A7946" s="1" t="s">
        <v>15936</v>
      </c>
      <c r="B7946" s="1" t="s">
        <v>15937</v>
      </c>
      <c r="C7946" s="1">
        <v>20040701</v>
      </c>
      <c r="E7946" t="str">
        <f t="shared" si="1240"/>
        <v>9001</v>
      </c>
      <c r="F7946" t="str">
        <f t="shared" si="1241"/>
        <v>2004</v>
      </c>
      <c r="G7946" t="str">
        <f t="shared" si="1242"/>
        <v>07</v>
      </c>
      <c r="H7946" t="str">
        <f t="shared" si="1243"/>
        <v>01</v>
      </c>
      <c r="I7946" t="str">
        <f t="shared" si="1244"/>
        <v>%2004-07-01%^^xsd:date</v>
      </c>
      <c r="J7946" t="str">
        <f t="shared" si="1245"/>
        <v/>
      </c>
      <c r="K7946" t="str">
        <f t="shared" si="1246"/>
        <v/>
      </c>
      <c r="L7946" t="str">
        <f t="shared" si="1247"/>
        <v/>
      </c>
      <c r="M7946" t="str">
        <f t="shared" si="1248"/>
        <v/>
      </c>
      <c r="N7946" t="str">
        <f t="shared" si="1249"/>
        <v>:9001 a crs:CommonwealthOrganisation ; schema:name %Office of Indigenous Policy Coordination, Central Office% ; schema:startDate %2004-07-01%^^xsd:date ; time:hasTime [ time:hasBeginning [ time:inXSDDate %2004-07-01%^^xsd:date ]  ] .</v>
      </c>
    </row>
    <row r="7947" spans="1:14" x14ac:dyDescent="0.15">
      <c r="A7947" s="1" t="s">
        <v>15938</v>
      </c>
      <c r="B7947" s="1" t="s">
        <v>15939</v>
      </c>
      <c r="C7947" s="1">
        <v>20020215</v>
      </c>
      <c r="D7947" s="1">
        <v>20051201</v>
      </c>
      <c r="E7947" t="str">
        <f t="shared" si="1240"/>
        <v>9002</v>
      </c>
      <c r="F7947" t="str">
        <f t="shared" si="1241"/>
        <v>2002</v>
      </c>
      <c r="G7947" t="str">
        <f t="shared" si="1242"/>
        <v>02</v>
      </c>
      <c r="H7947" t="str">
        <f t="shared" si="1243"/>
        <v>15</v>
      </c>
      <c r="I7947" t="str">
        <f t="shared" si="1244"/>
        <v>%2002-02-15%^^xsd:date</v>
      </c>
      <c r="J7947" t="str">
        <f t="shared" si="1245"/>
        <v>2005</v>
      </c>
      <c r="K7947" t="str">
        <f t="shared" si="1246"/>
        <v>12</v>
      </c>
      <c r="L7947" t="str">
        <f t="shared" si="1247"/>
        <v>01</v>
      </c>
      <c r="M7947" t="str">
        <f t="shared" si="1248"/>
        <v>%2005-01-01%^^xsd:date</v>
      </c>
      <c r="N7947" t="str">
        <f t="shared" si="1249"/>
        <v>:9002 a crs:CommonwealthOrganisation ; schema:name %Parliamentary Joint Committee on ASIO, ASIS  and DSD% ; schema:startDate %2002-02-15%^^xsd:date ; schema:endDate %2005-01-01%^^xsd:date ; time:hasTime [ time:hasBeginning [ time:inXSDDate %2002-02-15%^^xsd:date ]  ] .</v>
      </c>
    </row>
    <row r="7948" spans="1:14" x14ac:dyDescent="0.15">
      <c r="A7948" s="1" t="s">
        <v>15940</v>
      </c>
      <c r="B7948" s="1" t="s">
        <v>15941</v>
      </c>
      <c r="C7948" s="1">
        <v>20020312</v>
      </c>
      <c r="D7948" s="1">
        <v>20040899</v>
      </c>
      <c r="E7948" t="str">
        <f t="shared" si="1240"/>
        <v>9003</v>
      </c>
      <c r="F7948" t="str">
        <f t="shared" si="1241"/>
        <v>2002</v>
      </c>
      <c r="G7948" t="str">
        <f t="shared" si="1242"/>
        <v>03</v>
      </c>
      <c r="H7948" t="str">
        <f t="shared" si="1243"/>
        <v>12</v>
      </c>
      <c r="I7948" t="str">
        <f t="shared" si="1244"/>
        <v>%2002-03-12%^^xsd:date</v>
      </c>
      <c r="J7948" t="str">
        <f t="shared" si="1245"/>
        <v>2004</v>
      </c>
      <c r="K7948" t="str">
        <f t="shared" si="1246"/>
        <v>08</v>
      </c>
      <c r="L7948" t="str">
        <f t="shared" si="1247"/>
        <v>99</v>
      </c>
      <c r="M7948" t="str">
        <f t="shared" si="1248"/>
        <v>%2004-99-99%^^xsd:date</v>
      </c>
      <c r="N7948" t="str">
        <f t="shared" si="1249"/>
        <v>:9003 a crs:CommonwealthOrganisation ; schema:name %House of Representatives Standing Committee on Education and Training% ; schema:startDate %2002-03-12%^^xsd:date ; schema:endDate %2004-99-99%^^xsd:date ; time:hasTime [ time:hasBeginning [ time:inXSDDate %2002-03-12%^^xsd:date ]  ] .</v>
      </c>
    </row>
    <row r="7949" spans="1:14" x14ac:dyDescent="0.15">
      <c r="A7949" s="1" t="s">
        <v>15942</v>
      </c>
      <c r="B7949" s="1" t="s">
        <v>15943</v>
      </c>
      <c r="C7949" s="1">
        <v>20041216</v>
      </c>
      <c r="E7949" t="str">
        <f t="shared" si="1240"/>
        <v>9004</v>
      </c>
      <c r="F7949" t="str">
        <f t="shared" si="1241"/>
        <v>2004</v>
      </c>
      <c r="G7949" t="str">
        <f t="shared" si="1242"/>
        <v>12</v>
      </c>
      <c r="H7949" t="str">
        <f t="shared" si="1243"/>
        <v>16</v>
      </c>
      <c r="I7949" t="str">
        <f t="shared" si="1244"/>
        <v>%2004-12-16%^^xsd:date</v>
      </c>
      <c r="J7949" t="str">
        <f t="shared" si="1245"/>
        <v/>
      </c>
      <c r="K7949" t="str">
        <f t="shared" si="1246"/>
        <v/>
      </c>
      <c r="L7949" t="str">
        <f t="shared" si="1247"/>
        <v/>
      </c>
      <c r="M7949" t="str">
        <f t="shared" si="1248"/>
        <v/>
      </c>
      <c r="N7949" t="str">
        <f t="shared" si="1249"/>
        <v>:9004 a crs:CommonwealthOrganisation ; schema:name %Department of Human Services, Central Office% ; schema:startDate %2004-12-16%^^xsd:date ; time:hasTime [ time:hasBeginning [ time:inXSDDate %2004-12-16%^^xsd:date ]  ] .</v>
      </c>
    </row>
    <row r="7950" spans="1:14" x14ac:dyDescent="0.15">
      <c r="A7950" s="1" t="s">
        <v>15945</v>
      </c>
      <c r="B7950" s="1" t="s">
        <v>15946</v>
      </c>
      <c r="C7950" s="1">
        <v>20040701</v>
      </c>
      <c r="E7950" t="str">
        <f t="shared" si="1240"/>
        <v>9005</v>
      </c>
      <c r="F7950" t="str">
        <f t="shared" si="1241"/>
        <v>2004</v>
      </c>
      <c r="G7950" t="str">
        <f t="shared" si="1242"/>
        <v>07</v>
      </c>
      <c r="H7950" t="str">
        <f t="shared" si="1243"/>
        <v>01</v>
      </c>
      <c r="I7950" t="str">
        <f t="shared" si="1244"/>
        <v>%2004-07-01%^^xsd:date</v>
      </c>
      <c r="J7950" t="str">
        <f t="shared" si="1245"/>
        <v/>
      </c>
      <c r="K7950" t="str">
        <f t="shared" si="1246"/>
        <v/>
      </c>
      <c r="L7950" t="str">
        <f t="shared" si="1247"/>
        <v/>
      </c>
      <c r="M7950" t="str">
        <f t="shared" si="1248"/>
        <v/>
      </c>
      <c r="N7950" t="str">
        <f t="shared" si="1249"/>
        <v>:9005 a crs:CommonwealthOrganisation ; schema:name %National Measurement Institute% ; schema:startDate %2004-07-01%^^xsd:date ; time:hasTime [ time:hasBeginning [ time:inXSDDate %2004-07-01%^^xsd:date ]  ] .</v>
      </c>
    </row>
    <row r="7951" spans="1:14" x14ac:dyDescent="0.15">
      <c r="A7951" s="1" t="s">
        <v>15947</v>
      </c>
      <c r="B7951" s="1" t="s">
        <v>15948</v>
      </c>
      <c r="C7951" s="1">
        <v>20020220</v>
      </c>
      <c r="E7951" t="str">
        <f t="shared" si="1240"/>
        <v>9006</v>
      </c>
      <c r="F7951" t="str">
        <f t="shared" si="1241"/>
        <v>2002</v>
      </c>
      <c r="G7951" t="str">
        <f t="shared" si="1242"/>
        <v>02</v>
      </c>
      <c r="H7951" t="str">
        <f t="shared" si="1243"/>
        <v>20</v>
      </c>
      <c r="I7951" t="str">
        <f t="shared" si="1244"/>
        <v>%2002-02-20%^^xsd:date</v>
      </c>
      <c r="J7951" t="str">
        <f t="shared" si="1245"/>
        <v/>
      </c>
      <c r="K7951" t="str">
        <f t="shared" si="1246"/>
        <v/>
      </c>
      <c r="L7951" t="str">
        <f t="shared" si="1247"/>
        <v/>
      </c>
      <c r="M7951" t="str">
        <f t="shared" si="1248"/>
        <v/>
      </c>
      <c r="N7951" t="str">
        <f t="shared" si="1249"/>
        <v>:9006 a crs:CommonwealthOrganisation ; schema:name %House of Representatives Standing Committee on Employment and Workplace Relations% ; schema:startDate %2002-02-20%^^xsd:date ; time:hasTime [ time:hasBeginning [ time:inXSDDate %2002-02-20%^^xsd:date ]  ] .</v>
      </c>
    </row>
    <row r="7952" spans="1:14" x14ac:dyDescent="0.15">
      <c r="A7952" s="1" t="s">
        <v>15949</v>
      </c>
      <c r="B7952" s="1" t="s">
        <v>15950</v>
      </c>
      <c r="C7952" s="1">
        <v>20040624</v>
      </c>
      <c r="D7952" s="1">
        <v>20041209</v>
      </c>
      <c r="E7952" t="str">
        <f t="shared" si="1240"/>
        <v>9007</v>
      </c>
      <c r="F7952" t="str">
        <f t="shared" si="1241"/>
        <v>2004</v>
      </c>
      <c r="G7952" t="str">
        <f t="shared" si="1242"/>
        <v>06</v>
      </c>
      <c r="H7952" t="str">
        <f t="shared" si="1243"/>
        <v>24</v>
      </c>
      <c r="I7952" t="str">
        <f t="shared" si="1244"/>
        <v>%2004-06-24%^^xsd:date</v>
      </c>
      <c r="J7952" t="str">
        <f t="shared" si="1245"/>
        <v>2004</v>
      </c>
      <c r="K7952" t="str">
        <f t="shared" si="1246"/>
        <v>12</v>
      </c>
      <c r="L7952" t="str">
        <f t="shared" si="1247"/>
        <v>09</v>
      </c>
      <c r="M7952" t="str">
        <f t="shared" si="1248"/>
        <v>%2004-09-09%^^xsd:date</v>
      </c>
      <c r="N7952" t="str">
        <f t="shared" si="1249"/>
        <v>:9007 a crs:CommonwealthOrganisation ; schema:name %Royal Commission of Inquiry into the Centenary House Lease% ; schema:startDate %2004-06-24%^^xsd:date ; schema:endDate %2004-09-09%^^xsd:date ; time:hasTime [ time:hasBeginning [ time:inXSDDate %2004-06-24%^^xsd:date ]  ] .</v>
      </c>
    </row>
    <row r="7953" spans="1:14" x14ac:dyDescent="0.15">
      <c r="A7953" s="1" t="s">
        <v>15951</v>
      </c>
      <c r="B7953" s="1" t="s">
        <v>15952</v>
      </c>
      <c r="C7953" s="1">
        <v>19060702</v>
      </c>
      <c r="D7953" s="1">
        <v>19921221</v>
      </c>
      <c r="E7953" t="str">
        <f t="shared" si="1240"/>
        <v>0901</v>
      </c>
      <c r="F7953" t="str">
        <f t="shared" si="1241"/>
        <v>1906</v>
      </c>
      <c r="G7953" t="str">
        <f t="shared" si="1242"/>
        <v>07</v>
      </c>
      <c r="H7953" t="str">
        <f t="shared" si="1243"/>
        <v>02</v>
      </c>
      <c r="I7953" t="str">
        <f t="shared" si="1244"/>
        <v>%1906-07-02%^^xsd:date</v>
      </c>
      <c r="J7953" t="str">
        <f t="shared" si="1245"/>
        <v>1992</v>
      </c>
      <c r="K7953" t="str">
        <f t="shared" si="1246"/>
        <v>12</v>
      </c>
      <c r="L7953" t="str">
        <f t="shared" si="1247"/>
        <v>21</v>
      </c>
      <c r="M7953" t="str">
        <f t="shared" si="1248"/>
        <v>%1992-21-21%^^xsd:date</v>
      </c>
      <c r="N7953" t="str">
        <f t="shared" si="1249"/>
        <v>:0901 a crs:CommonwealthOrganisation ; schema:name %Trade Marks and Designs Sub-Office, Tasmania% ; schema:startDate %1906-07-02%^^xsd:date ; schema:endDate %1992-21-21%^^xsd:date ; time:hasTime [ time:hasBeginning [ time:inXSDDate %1906-07-02%^^xsd:date ]  ] .</v>
      </c>
    </row>
    <row r="7954" spans="1:14" x14ac:dyDescent="0.15">
      <c r="A7954" s="1" t="s">
        <v>15953</v>
      </c>
      <c r="B7954" s="1" t="s">
        <v>15954</v>
      </c>
      <c r="C7954" s="1">
        <v>20040101</v>
      </c>
      <c r="D7954" s="1">
        <v>20041231</v>
      </c>
      <c r="E7954" t="str">
        <f t="shared" si="1240"/>
        <v>9010</v>
      </c>
      <c r="F7954" t="str">
        <f t="shared" si="1241"/>
        <v>2004</v>
      </c>
      <c r="G7954" t="str">
        <f t="shared" si="1242"/>
        <v>01</v>
      </c>
      <c r="H7954" t="str">
        <f t="shared" si="1243"/>
        <v>01</v>
      </c>
      <c r="I7954" t="str">
        <f t="shared" si="1244"/>
        <v>%2004-01-01%^^xsd:date</v>
      </c>
      <c r="J7954" t="str">
        <f t="shared" si="1245"/>
        <v>2004</v>
      </c>
      <c r="K7954" t="str">
        <f t="shared" si="1246"/>
        <v>12</v>
      </c>
      <c r="L7954" t="str">
        <f t="shared" si="1247"/>
        <v>31</v>
      </c>
      <c r="M7954" t="str">
        <f t="shared" si="1248"/>
        <v>%2004-31-31%^^xsd:date</v>
      </c>
      <c r="N7954" t="str">
        <f t="shared" si="1249"/>
        <v>:9010 a crs:CommonwealthOrganisation ; schema:name %The Year of the Built Environment 2004% ; schema:startDate %2004-01-01%^^xsd:date ; schema:endDate %2004-31-31%^^xsd:date ; time:hasTime [ time:hasBeginning [ time:inXSDDate %2004-01-01%^^xsd:date ]  ] .</v>
      </c>
    </row>
    <row r="7955" spans="1:14" x14ac:dyDescent="0.15">
      <c r="A7955" s="1" t="s">
        <v>15955</v>
      </c>
      <c r="B7955" s="1" t="s">
        <v>15956</v>
      </c>
      <c r="C7955" s="1">
        <v>19981001</v>
      </c>
      <c r="E7955" t="str">
        <f t="shared" si="1240"/>
        <v>9012</v>
      </c>
      <c r="F7955" t="str">
        <f t="shared" si="1241"/>
        <v>1998</v>
      </c>
      <c r="G7955" t="str">
        <f t="shared" si="1242"/>
        <v>10</v>
      </c>
      <c r="H7955" t="str">
        <f t="shared" si="1243"/>
        <v>01</v>
      </c>
      <c r="I7955" t="str">
        <f t="shared" si="1244"/>
        <v>%1998-10-01%^^xsd:date</v>
      </c>
      <c r="J7955" t="str">
        <f t="shared" si="1245"/>
        <v/>
      </c>
      <c r="K7955" t="str">
        <f t="shared" si="1246"/>
        <v/>
      </c>
      <c r="L7955" t="str">
        <f t="shared" si="1247"/>
        <v/>
      </c>
      <c r="M7955" t="str">
        <f t="shared" si="1248"/>
        <v/>
      </c>
      <c r="N7955" t="str">
        <f t="shared" si="1249"/>
        <v>:9012 a crs:CommonwealthOrganisation ; schema:name %Department of the Prime Minister and Cabinet - Government Communications Unit% ; schema:startDate %1998-10-01%^^xsd:date ; time:hasTime [ time:hasBeginning [ time:inXSDDate %1998-10-01%^^xsd:date ]  ] .</v>
      </c>
    </row>
    <row r="7956" spans="1:14" x14ac:dyDescent="0.15">
      <c r="A7956" s="1" t="s">
        <v>15957</v>
      </c>
      <c r="B7956" s="1" t="s">
        <v>15958</v>
      </c>
      <c r="C7956" s="1">
        <v>20040626</v>
      </c>
      <c r="E7956" t="str">
        <f t="shared" si="1240"/>
        <v>9014</v>
      </c>
      <c r="F7956" t="str">
        <f t="shared" si="1241"/>
        <v>2004</v>
      </c>
      <c r="G7956" t="str">
        <f t="shared" si="1242"/>
        <v>06</v>
      </c>
      <c r="H7956" t="str">
        <f t="shared" si="1243"/>
        <v>26</v>
      </c>
      <c r="I7956" t="str">
        <f t="shared" si="1244"/>
        <v>%2004-06-26%^^xsd:date</v>
      </c>
      <c r="J7956" t="str">
        <f t="shared" si="1245"/>
        <v/>
      </c>
      <c r="K7956" t="str">
        <f t="shared" si="1246"/>
        <v/>
      </c>
      <c r="L7956" t="str">
        <f t="shared" si="1247"/>
        <v/>
      </c>
      <c r="M7956" t="str">
        <f t="shared" si="1248"/>
        <v/>
      </c>
      <c r="N7956" t="str">
        <f t="shared" si="1249"/>
        <v>:9014 a crs:CommonwealthOrganisation ; schema:name %HMAS BALLARAT [II]% ; schema:startDate %2004-06-26%^^xsd:date ; time:hasTime [ time:hasBeginning [ time:inXSDDate %2004-06-26%^^xsd:date ]  ] .</v>
      </c>
    </row>
    <row r="7957" spans="1:14" x14ac:dyDescent="0.15">
      <c r="A7957" s="1" t="s">
        <v>15959</v>
      </c>
      <c r="B7957" s="1" t="s">
        <v>15960</v>
      </c>
      <c r="C7957" s="1">
        <v>19830305</v>
      </c>
      <c r="D7957" s="1">
        <v>20050624</v>
      </c>
      <c r="E7957" t="str">
        <f t="shared" si="1240"/>
        <v>9015</v>
      </c>
      <c r="F7957" t="str">
        <f t="shared" si="1241"/>
        <v>1983</v>
      </c>
      <c r="G7957" t="str">
        <f t="shared" si="1242"/>
        <v>03</v>
      </c>
      <c r="H7957" t="str">
        <f t="shared" si="1243"/>
        <v>05</v>
      </c>
      <c r="I7957" t="str">
        <f t="shared" si="1244"/>
        <v>%1983-03-05%^^xsd:date</v>
      </c>
      <c r="J7957" t="str">
        <f t="shared" si="1245"/>
        <v>2005</v>
      </c>
      <c r="K7957" t="str">
        <f t="shared" si="1246"/>
        <v>06</v>
      </c>
      <c r="L7957" t="str">
        <f t="shared" si="1247"/>
        <v>24</v>
      </c>
      <c r="M7957" t="str">
        <f t="shared" si="1248"/>
        <v>%2005-24-24%^^xsd:date</v>
      </c>
      <c r="N7957" t="str">
        <f t="shared" si="1249"/>
        <v>:9015 a crs:CommonwealthOrganisation ; schema:name %HMAS CESSNOCK [II]% ; schema:startDate %1983-03-05%^^xsd:date ; schema:endDate %2005-24-24%^^xsd:date ; time:hasTime [ time:hasBeginning [ time:inXSDDate %1983-03-05%^^xsd:date ]  ] .</v>
      </c>
    </row>
    <row r="7958" spans="1:14" x14ac:dyDescent="0.15">
      <c r="A7958" s="1" t="s">
        <v>15961</v>
      </c>
      <c r="B7958" s="1" t="s">
        <v>15962</v>
      </c>
      <c r="C7958" s="1">
        <v>20050624</v>
      </c>
      <c r="E7958" t="str">
        <f t="shared" si="1240"/>
        <v>9016</v>
      </c>
      <c r="F7958" t="str">
        <f t="shared" si="1241"/>
        <v>2005</v>
      </c>
      <c r="G7958" t="str">
        <f t="shared" si="1242"/>
        <v>06</v>
      </c>
      <c r="H7958" t="str">
        <f t="shared" si="1243"/>
        <v>24</v>
      </c>
      <c r="I7958" t="str">
        <f t="shared" si="1244"/>
        <v>%2005-06-24%^^xsd:date</v>
      </c>
      <c r="J7958" t="str">
        <f t="shared" si="1245"/>
        <v/>
      </c>
      <c r="K7958" t="str">
        <f t="shared" si="1246"/>
        <v/>
      </c>
      <c r="L7958" t="str">
        <f t="shared" si="1247"/>
        <v/>
      </c>
      <c r="M7958" t="str">
        <f t="shared" si="1248"/>
        <v/>
      </c>
      <c r="N7958" t="str">
        <f t="shared" si="1249"/>
        <v>:9016 a crs:CommonwealthOrganisation ; schema:name %HMAS ARMIDALE [II]% ; schema:startDate %2005-06-24%^^xsd:date ; time:hasTime [ time:hasBeginning [ time:inXSDDate %2005-06-24%^^xsd:date ]  ] .</v>
      </c>
    </row>
    <row r="7959" spans="1:14" x14ac:dyDescent="0.15">
      <c r="A7959" s="1" t="s">
        <v>15963</v>
      </c>
      <c r="B7959" s="1" t="s">
        <v>15964</v>
      </c>
      <c r="C7959" s="1">
        <v>20040701</v>
      </c>
      <c r="E7959" t="str">
        <f t="shared" si="1240"/>
        <v>9017</v>
      </c>
      <c r="F7959" t="str">
        <f t="shared" si="1241"/>
        <v>2004</v>
      </c>
      <c r="G7959" t="str">
        <f t="shared" si="1242"/>
        <v>07</v>
      </c>
      <c r="H7959" t="str">
        <f t="shared" si="1243"/>
        <v>01</v>
      </c>
      <c r="I7959" t="str">
        <f t="shared" si="1244"/>
        <v>%2004-07-01%^^xsd:date</v>
      </c>
      <c r="J7959" t="str">
        <f t="shared" si="1245"/>
        <v/>
      </c>
      <c r="K7959" t="str">
        <f t="shared" si="1246"/>
        <v/>
      </c>
      <c r="L7959" t="str">
        <f t="shared" si="1247"/>
        <v/>
      </c>
      <c r="M7959" t="str">
        <f t="shared" si="1248"/>
        <v/>
      </c>
      <c r="N7959" t="str">
        <f t="shared" si="1249"/>
        <v>:9017 a crs:CommonwealthOrganisation ; schema:name %Tourism Australia% ; schema:startDate %2004-07-01%^^xsd:date ; time:hasTime [ time:hasBeginning [ time:inXSDDate %2004-07-01%^^xsd:date ]  ] .</v>
      </c>
    </row>
    <row r="7960" spans="1:14" x14ac:dyDescent="0.15">
      <c r="A7960" s="1" t="s">
        <v>15965</v>
      </c>
      <c r="B7960" s="1" t="s">
        <v>15966</v>
      </c>
      <c r="C7960" s="1">
        <v>19970102</v>
      </c>
      <c r="D7960" s="1">
        <v>20070630</v>
      </c>
      <c r="E7960" t="str">
        <f t="shared" si="1240"/>
        <v>9018</v>
      </c>
      <c r="F7960" t="str">
        <f t="shared" si="1241"/>
        <v>1997</v>
      </c>
      <c r="G7960" t="str">
        <f t="shared" si="1242"/>
        <v>01</v>
      </c>
      <c r="H7960" t="str">
        <f t="shared" si="1243"/>
        <v>02</v>
      </c>
      <c r="I7960" t="str">
        <f t="shared" si="1244"/>
        <v>%1997-01-02%^^xsd:date</v>
      </c>
      <c r="J7960" t="str">
        <f t="shared" si="1245"/>
        <v>2007</v>
      </c>
      <c r="K7960" t="str">
        <f t="shared" si="1246"/>
        <v>06</v>
      </c>
      <c r="L7960" t="str">
        <f t="shared" si="1247"/>
        <v>30</v>
      </c>
      <c r="M7960" t="str">
        <f t="shared" si="1248"/>
        <v>%2007-30-30%^^xsd:date</v>
      </c>
      <c r="N7960" t="str">
        <f t="shared" si="1249"/>
        <v>:9018 a crs:CommonwealthOrganisation ; schema:name %Office of the Employment Advocate, National Office% ; schema:startDate %1997-01-02%^^xsd:date ; schema:endDate %2007-30-30%^^xsd:date ; time:hasTime [ time:hasBeginning [ time:inXSDDate %1997-01-02%^^xsd:date ]  ] .</v>
      </c>
    </row>
    <row r="7961" spans="1:14" x14ac:dyDescent="0.15">
      <c r="A7961" s="1" t="s">
        <v>15967</v>
      </c>
      <c r="B7961" s="1" t="s">
        <v>15968</v>
      </c>
      <c r="C7961" s="1">
        <v>20000701</v>
      </c>
      <c r="D7961" s="1">
        <v>20160701</v>
      </c>
      <c r="E7961" t="str">
        <f t="shared" si="1240"/>
        <v>9019</v>
      </c>
      <c r="F7961" t="str">
        <f t="shared" si="1241"/>
        <v>2000</v>
      </c>
      <c r="G7961" t="str">
        <f t="shared" si="1242"/>
        <v>07</v>
      </c>
      <c r="H7961" t="str">
        <f t="shared" si="1243"/>
        <v>01</v>
      </c>
      <c r="I7961" t="str">
        <f t="shared" si="1244"/>
        <v>%2000-07-01%^^xsd:date</v>
      </c>
      <c r="J7961" t="str">
        <f t="shared" si="1245"/>
        <v>2016</v>
      </c>
      <c r="K7961" t="str">
        <f t="shared" si="1246"/>
        <v>07</v>
      </c>
      <c r="L7961" t="str">
        <f t="shared" si="1247"/>
        <v>01</v>
      </c>
      <c r="M7961" t="str">
        <f t="shared" si="1248"/>
        <v>%2016-01-01%^^xsd:date</v>
      </c>
      <c r="N7961" t="str">
        <f t="shared" si="1249"/>
        <v>:9019 a crs:CommonwealthOrganisation ; schema:name %CrimTrac Agency% ; schema:startDate %2000-07-01%^^xsd:date ; schema:endDate %2016-01-01%^^xsd:date ; time:hasTime [ time:hasBeginning [ time:inXSDDate %2000-07-01%^^xsd:date ]  ] .</v>
      </c>
    </row>
    <row r="7962" spans="1:14" x14ac:dyDescent="0.15">
      <c r="A7962" s="1" t="s">
        <v>15969</v>
      </c>
      <c r="B7962" s="1" t="s">
        <v>15970</v>
      </c>
      <c r="C7962" s="1">
        <v>19330629</v>
      </c>
      <c r="D7962" s="1">
        <v>19921221</v>
      </c>
      <c r="E7962" t="str">
        <f t="shared" si="1240"/>
        <v>0902</v>
      </c>
      <c r="F7962" t="str">
        <f t="shared" si="1241"/>
        <v>1933</v>
      </c>
      <c r="G7962" t="str">
        <f t="shared" si="1242"/>
        <v>06</v>
      </c>
      <c r="H7962" t="str">
        <f t="shared" si="1243"/>
        <v>29</v>
      </c>
      <c r="I7962" t="str">
        <f t="shared" si="1244"/>
        <v>%1933-06-29%^^xsd:date</v>
      </c>
      <c r="J7962" t="str">
        <f t="shared" si="1245"/>
        <v>1992</v>
      </c>
      <c r="K7962" t="str">
        <f t="shared" si="1246"/>
        <v>12</v>
      </c>
      <c r="L7962" t="str">
        <f t="shared" si="1247"/>
        <v>21</v>
      </c>
      <c r="M7962" t="str">
        <f t="shared" si="1248"/>
        <v>%1992-21-21%^^xsd:date</v>
      </c>
      <c r="N7962" t="str">
        <f t="shared" si="1249"/>
        <v>:0902 a crs:CommonwealthOrganisation ; schema:name %Patents, Trade Marks and Designs Sub-Office, Victoria% ; schema:startDate %1933-06-29%^^xsd:date ; schema:endDate %1992-21-21%^^xsd:date ; time:hasTime [ time:hasBeginning [ time:inXSDDate %1933-06-29%^^xsd:date ]  ] .</v>
      </c>
    </row>
    <row r="7963" spans="1:14" x14ac:dyDescent="0.15">
      <c r="A7963" s="1" t="s">
        <v>15971</v>
      </c>
      <c r="B7963" s="1" t="s">
        <v>15972</v>
      </c>
      <c r="C7963" s="1">
        <v>20051001</v>
      </c>
      <c r="D7963" s="1">
        <v>20120531</v>
      </c>
      <c r="E7963" t="str">
        <f t="shared" si="1240"/>
        <v>9020</v>
      </c>
      <c r="F7963" t="str">
        <f t="shared" si="1241"/>
        <v>2005</v>
      </c>
      <c r="G7963" t="str">
        <f t="shared" si="1242"/>
        <v>10</v>
      </c>
      <c r="H7963" t="str">
        <f t="shared" si="1243"/>
        <v>01</v>
      </c>
      <c r="I7963" t="str">
        <f t="shared" si="1244"/>
        <v>%2005-10-01%^^xsd:date</v>
      </c>
      <c r="J7963" t="str">
        <f t="shared" si="1245"/>
        <v>2012</v>
      </c>
      <c r="K7963" t="str">
        <f t="shared" si="1246"/>
        <v>05</v>
      </c>
      <c r="L7963" t="str">
        <f t="shared" si="1247"/>
        <v>31</v>
      </c>
      <c r="M7963" t="str">
        <f t="shared" si="1248"/>
        <v>%2012-31-31%^^xsd:date</v>
      </c>
      <c r="N7963" t="str">
        <f t="shared" si="1249"/>
        <v>:9020 a crs:CommonwealthOrganisation ; schema:name %Office of the Australian Building and Construction Commissioner, Western Australia% ; schema:startDate %2005-10-01%^^xsd:date ; schema:endDate %2012-31-31%^^xsd:date ; time:hasTime [ time:hasBeginning [ time:inXSDDate %2005-10-01%^^xsd:date ]  ] .</v>
      </c>
    </row>
    <row r="7964" spans="1:14" x14ac:dyDescent="0.15">
      <c r="A7964" s="1" t="s">
        <v>15973</v>
      </c>
      <c r="B7964" s="1" t="s">
        <v>15974</v>
      </c>
      <c r="C7964" s="1">
        <v>20050701</v>
      </c>
      <c r="E7964" t="str">
        <f t="shared" si="1240"/>
        <v>9024</v>
      </c>
      <c r="F7964" t="str">
        <f t="shared" si="1241"/>
        <v>2005</v>
      </c>
      <c r="G7964" t="str">
        <f t="shared" si="1242"/>
        <v>07</v>
      </c>
      <c r="H7964" t="str">
        <f t="shared" si="1243"/>
        <v>01</v>
      </c>
      <c r="I7964" t="str">
        <f t="shared" si="1244"/>
        <v>%2005-07-01%^^xsd:date</v>
      </c>
      <c r="J7964" t="str">
        <f t="shared" si="1245"/>
        <v/>
      </c>
      <c r="K7964" t="str">
        <f t="shared" si="1246"/>
        <v/>
      </c>
      <c r="L7964" t="str">
        <f t="shared" si="1247"/>
        <v/>
      </c>
      <c r="M7964" t="str">
        <f t="shared" si="1248"/>
        <v/>
      </c>
      <c r="N7964" t="str">
        <f t="shared" si="1249"/>
        <v>:9024 a crs:CommonwealthOrganisation ; schema:name %Australian Communications and Media Authority, Central Office, Canberra% ; schema:startDate %2005-07-01%^^xsd:date ; time:hasTime [ time:hasBeginning [ time:inXSDDate %2005-07-01%^^xsd:date ]  ] .</v>
      </c>
    </row>
    <row r="7965" spans="1:14" x14ac:dyDescent="0.15">
      <c r="A7965" s="1" t="s">
        <v>15975</v>
      </c>
      <c r="B7965" s="1" t="s">
        <v>15976</v>
      </c>
      <c r="C7965" s="1">
        <v>20050701</v>
      </c>
      <c r="E7965" t="str">
        <f t="shared" si="1240"/>
        <v>9026</v>
      </c>
      <c r="F7965" t="str">
        <f t="shared" si="1241"/>
        <v>2005</v>
      </c>
      <c r="G7965" t="str">
        <f t="shared" si="1242"/>
        <v>07</v>
      </c>
      <c r="H7965" t="str">
        <f t="shared" si="1243"/>
        <v>01</v>
      </c>
      <c r="I7965" t="str">
        <f t="shared" si="1244"/>
        <v>%2005-07-01%^^xsd:date</v>
      </c>
      <c r="J7965" t="str">
        <f t="shared" si="1245"/>
        <v/>
      </c>
      <c r="K7965" t="str">
        <f t="shared" si="1246"/>
        <v/>
      </c>
      <c r="L7965" t="str">
        <f t="shared" si="1247"/>
        <v/>
      </c>
      <c r="M7965" t="str">
        <f t="shared" si="1248"/>
        <v/>
      </c>
      <c r="N7965" t="str">
        <f t="shared" si="1249"/>
        <v>:9026 a crs:CommonwealthOrganisation ; schema:name %Australian Communications and Media Authority, Central Office, Melbourne% ; schema:startDate %2005-07-01%^^xsd:date ; time:hasTime [ time:hasBeginning [ time:inXSDDate %2005-07-01%^^xsd:date ]  ] .</v>
      </c>
    </row>
    <row r="7966" spans="1:14" x14ac:dyDescent="0.15">
      <c r="A7966" s="1" t="s">
        <v>15977</v>
      </c>
      <c r="B7966" s="1" t="s">
        <v>15978</v>
      </c>
      <c r="C7966" s="1">
        <v>20050701</v>
      </c>
      <c r="E7966" t="str">
        <f t="shared" si="1240"/>
        <v>9027</v>
      </c>
      <c r="F7966" t="str">
        <f t="shared" si="1241"/>
        <v>2005</v>
      </c>
      <c r="G7966" t="str">
        <f t="shared" si="1242"/>
        <v>07</v>
      </c>
      <c r="H7966" t="str">
        <f t="shared" si="1243"/>
        <v>01</v>
      </c>
      <c r="I7966" t="str">
        <f t="shared" si="1244"/>
        <v>%2005-07-01%^^xsd:date</v>
      </c>
      <c r="J7966" t="str">
        <f t="shared" si="1245"/>
        <v/>
      </c>
      <c r="K7966" t="str">
        <f t="shared" si="1246"/>
        <v/>
      </c>
      <c r="L7966" t="str">
        <f t="shared" si="1247"/>
        <v/>
      </c>
      <c r="M7966" t="str">
        <f t="shared" si="1248"/>
        <v/>
      </c>
      <c r="N7966" t="str">
        <f t="shared" si="1249"/>
        <v>:9027 a crs:CommonwealthOrganisation ; schema:name %Australian Communications and Media Authority, Central Office, Sydney% ; schema:startDate %2005-07-01%^^xsd:date ; time:hasTime [ time:hasBeginning [ time:inXSDDate %2005-07-01%^^xsd:date ]  ] .</v>
      </c>
    </row>
    <row r="7967" spans="1:14" x14ac:dyDescent="0.15">
      <c r="A7967" s="1" t="s">
        <v>15979</v>
      </c>
      <c r="B7967" s="1" t="s">
        <v>15980</v>
      </c>
      <c r="C7967" s="1">
        <v>19070101</v>
      </c>
      <c r="D7967" s="1">
        <v>19921221</v>
      </c>
      <c r="E7967" t="str">
        <f t="shared" si="1240"/>
        <v>0903</v>
      </c>
      <c r="F7967" t="str">
        <f t="shared" si="1241"/>
        <v>1907</v>
      </c>
      <c r="G7967" t="str">
        <f t="shared" si="1242"/>
        <v>01</v>
      </c>
      <c r="H7967" t="str">
        <f t="shared" si="1243"/>
        <v>01</v>
      </c>
      <c r="I7967" t="str">
        <f t="shared" si="1244"/>
        <v>%1907-01-01%^^xsd:date</v>
      </c>
      <c r="J7967" t="str">
        <f t="shared" si="1245"/>
        <v>1992</v>
      </c>
      <c r="K7967" t="str">
        <f t="shared" si="1246"/>
        <v>12</v>
      </c>
      <c r="L7967" t="str">
        <f t="shared" si="1247"/>
        <v>21</v>
      </c>
      <c r="M7967" t="str">
        <f t="shared" si="1248"/>
        <v>%1992-21-21%^^xsd:date</v>
      </c>
      <c r="N7967" t="str">
        <f t="shared" si="1249"/>
        <v>:0903 a crs:CommonwealthOrganisation ; schema:name %Patents, Trade Marks and Designs Sub-Office, Western Australia% ; schema:startDate %1907-01-01%^^xsd:date ; schema:endDate %1992-21-21%^^xsd:date ; time:hasTime [ time:hasBeginning [ time:inXSDDate %1907-01-01%^^xsd:date ]  ] .</v>
      </c>
    </row>
    <row r="7968" spans="1:14" x14ac:dyDescent="0.15">
      <c r="A7968" s="1" t="s">
        <v>15981</v>
      </c>
      <c r="B7968" s="1" t="s">
        <v>15982</v>
      </c>
      <c r="C7968" s="1">
        <v>20051110</v>
      </c>
      <c r="D7968" s="1">
        <v>20061124</v>
      </c>
      <c r="E7968" t="str">
        <f t="shared" si="1240"/>
        <v>9030</v>
      </c>
      <c r="F7968" t="str">
        <f t="shared" si="1241"/>
        <v>2005</v>
      </c>
      <c r="G7968" t="str">
        <f t="shared" si="1242"/>
        <v>11</v>
      </c>
      <c r="H7968" t="str">
        <f t="shared" si="1243"/>
        <v>10</v>
      </c>
      <c r="I7968" t="str">
        <f t="shared" si="1244"/>
        <v>%2005-11-10%^^xsd:date</v>
      </c>
      <c r="J7968" t="str">
        <f t="shared" si="1245"/>
        <v>2006</v>
      </c>
      <c r="K7968" t="str">
        <f t="shared" si="1246"/>
        <v>11</v>
      </c>
      <c r="L7968" t="str">
        <f t="shared" si="1247"/>
        <v>24</v>
      </c>
      <c r="M7968" t="str">
        <f t="shared" si="1248"/>
        <v>%2006-24-24%^^xsd:date</v>
      </c>
      <c r="N7968" t="str">
        <f t="shared" si="1249"/>
        <v>:9030 a crs:CommonwealthOrganisation ; schema:name %Inquiry into certain Australian companies in relation to the UN Oil-For-Food Programme% ; schema:startDate %2005-11-10%^^xsd:date ; schema:endDate %2006-24-24%^^xsd:date ; time:hasTime [ time:hasBeginning [ time:inXSDDate %2005-11-10%^^xsd:date ]  ] .</v>
      </c>
    </row>
    <row r="7969" spans="1:14" x14ac:dyDescent="0.15">
      <c r="A7969" s="1" t="s">
        <v>15983</v>
      </c>
      <c r="B7969" s="1" t="s">
        <v>15984</v>
      </c>
      <c r="C7969" s="1">
        <v>20051202</v>
      </c>
      <c r="E7969" t="str">
        <f t="shared" si="1240"/>
        <v>9032</v>
      </c>
      <c r="F7969" t="str">
        <f t="shared" si="1241"/>
        <v>2005</v>
      </c>
      <c r="G7969" t="str">
        <f t="shared" si="1242"/>
        <v>12</v>
      </c>
      <c r="H7969" t="str">
        <f t="shared" si="1243"/>
        <v>02</v>
      </c>
      <c r="I7969" t="str">
        <f t="shared" si="1244"/>
        <v>%2005-12-02%^^xsd:date</v>
      </c>
      <c r="J7969" t="str">
        <f t="shared" si="1245"/>
        <v/>
      </c>
      <c r="K7969" t="str">
        <f t="shared" si="1246"/>
        <v/>
      </c>
      <c r="L7969" t="str">
        <f t="shared" si="1247"/>
        <v/>
      </c>
      <c r="M7969" t="str">
        <f t="shared" si="1248"/>
        <v/>
      </c>
      <c r="N7969" t="str">
        <f t="shared" si="1249"/>
        <v>:9032 a crs:CommonwealthOrganisation ; schema:name %Parliamentary Joint Committee on Intelligence and Security% ; schema:startDate %2005-12-02%^^xsd:date ; time:hasTime [ time:hasBeginning [ time:inXSDDate %2005-12-02%^^xsd:date ]  ] .</v>
      </c>
    </row>
    <row r="7970" spans="1:14" x14ac:dyDescent="0.15">
      <c r="A7970" s="1" t="s">
        <v>15985</v>
      </c>
      <c r="B7970" s="1" t="s">
        <v>15986</v>
      </c>
      <c r="C7970" s="1">
        <v>20060127</v>
      </c>
      <c r="D7970" s="1">
        <v>20070130</v>
      </c>
      <c r="E7970" t="str">
        <f t="shared" si="1240"/>
        <v>9034</v>
      </c>
      <c r="F7970" t="str">
        <f t="shared" si="1241"/>
        <v>2006</v>
      </c>
      <c r="G7970" t="str">
        <f t="shared" si="1242"/>
        <v>01</v>
      </c>
      <c r="H7970" t="str">
        <f t="shared" si="1243"/>
        <v>27</v>
      </c>
      <c r="I7970" t="str">
        <f t="shared" si="1244"/>
        <v>%2006-01-27%^^xsd:date</v>
      </c>
      <c r="J7970" t="str">
        <f t="shared" si="1245"/>
        <v>2007</v>
      </c>
      <c r="K7970" t="str">
        <f t="shared" si="1246"/>
        <v>01</v>
      </c>
      <c r="L7970" t="str">
        <f t="shared" si="1247"/>
        <v>30</v>
      </c>
      <c r="M7970" t="str">
        <f t="shared" si="1248"/>
        <v>%2007-30-30%^^xsd:date</v>
      </c>
      <c r="N7970" t="str">
        <f t="shared" si="1249"/>
        <v>:9034 a crs:CommonwealthOrganisation ; schema:name %Department of Immigration and Multicultural Affairs [II]% ; schema:startDate %2006-01-27%^^xsd:date ; schema:endDate %2007-30-30%^^xsd:date ; time:hasTime [ time:hasBeginning [ time:inXSDDate %2006-01-27%^^xsd:date ]  ] .</v>
      </c>
    </row>
    <row r="7971" spans="1:14" x14ac:dyDescent="0.15">
      <c r="A7971" s="1" t="s">
        <v>15987</v>
      </c>
      <c r="B7971" s="1" t="s">
        <v>15988</v>
      </c>
      <c r="C7971" s="1">
        <v>20060127</v>
      </c>
      <c r="D7971" s="1">
        <v>20071203</v>
      </c>
      <c r="E7971" t="str">
        <f t="shared" si="1240"/>
        <v>9036</v>
      </c>
      <c r="F7971" t="str">
        <f t="shared" si="1241"/>
        <v>2006</v>
      </c>
      <c r="G7971" t="str">
        <f t="shared" si="1242"/>
        <v>01</v>
      </c>
      <c r="H7971" t="str">
        <f t="shared" si="1243"/>
        <v>27</v>
      </c>
      <c r="I7971" t="str">
        <f t="shared" si="1244"/>
        <v>%2006-01-27%^^xsd:date</v>
      </c>
      <c r="J7971" t="str">
        <f t="shared" si="1245"/>
        <v>2007</v>
      </c>
      <c r="K7971" t="str">
        <f t="shared" si="1246"/>
        <v>12</v>
      </c>
      <c r="L7971" t="str">
        <f t="shared" si="1247"/>
        <v>03</v>
      </c>
      <c r="M7971" t="str">
        <f t="shared" si="1248"/>
        <v>%2007-03-03%^^xsd:date</v>
      </c>
      <c r="N7971" t="str">
        <f t="shared" si="1249"/>
        <v>:9036 a crs:CommonwealthOrganisation ; schema:name %Department of Families, Community Services and Indigenous Affairs Central Office% ; schema:startDate %2006-01-27%^^xsd:date ; schema:endDate %2007-03-03%^^xsd:date ; time:hasTime [ time:hasBeginning [ time:inXSDDate %2006-01-27%^^xsd:date ]  ] .</v>
      </c>
    </row>
    <row r="7972" spans="1:14" x14ac:dyDescent="0.15">
      <c r="A7972" s="1" t="s">
        <v>15990</v>
      </c>
      <c r="B7972" s="1" t="s">
        <v>15991</v>
      </c>
      <c r="C7972" s="1">
        <v>20050701</v>
      </c>
      <c r="E7972" t="str">
        <f t="shared" si="1240"/>
        <v>9037</v>
      </c>
      <c r="F7972" t="str">
        <f t="shared" si="1241"/>
        <v>2005</v>
      </c>
      <c r="G7972" t="str">
        <f t="shared" si="1242"/>
        <v>07</v>
      </c>
      <c r="H7972" t="str">
        <f t="shared" si="1243"/>
        <v>01</v>
      </c>
      <c r="I7972" t="str">
        <f t="shared" si="1244"/>
        <v>%2005-07-01%^^xsd:date</v>
      </c>
      <c r="J7972" t="str">
        <f t="shared" si="1245"/>
        <v/>
      </c>
      <c r="K7972" t="str">
        <f t="shared" si="1246"/>
        <v/>
      </c>
      <c r="L7972" t="str">
        <f t="shared" si="1247"/>
        <v/>
      </c>
      <c r="M7972" t="str">
        <f t="shared" si="1248"/>
        <v/>
      </c>
      <c r="N7972" t="str">
        <f t="shared" si="1249"/>
        <v>:9037 a crs:CommonwealthOrganisation ; schema:name %Indigenous Coordination Centre, Adelaide Office [South Australia]% ; schema:startDate %2005-07-01%^^xsd:date ; time:hasTime [ time:hasBeginning [ time:inXSDDate %2005-07-01%^^xsd:date ]  ] .</v>
      </c>
    </row>
    <row r="7973" spans="1:14" x14ac:dyDescent="0.15">
      <c r="A7973" s="1" t="s">
        <v>15992</v>
      </c>
      <c r="B7973" s="1" t="s">
        <v>15993</v>
      </c>
      <c r="C7973" s="1">
        <v>20050701</v>
      </c>
      <c r="E7973" t="str">
        <f t="shared" si="1240"/>
        <v>9038</v>
      </c>
      <c r="F7973" t="str">
        <f t="shared" si="1241"/>
        <v>2005</v>
      </c>
      <c r="G7973" t="str">
        <f t="shared" si="1242"/>
        <v>07</v>
      </c>
      <c r="H7973" t="str">
        <f t="shared" si="1243"/>
        <v>01</v>
      </c>
      <c r="I7973" t="str">
        <f t="shared" si="1244"/>
        <v>%2005-07-01%^^xsd:date</v>
      </c>
      <c r="J7973" t="str">
        <f t="shared" si="1245"/>
        <v/>
      </c>
      <c r="K7973" t="str">
        <f t="shared" si="1246"/>
        <v/>
      </c>
      <c r="L7973" t="str">
        <f t="shared" si="1247"/>
        <v/>
      </c>
      <c r="M7973" t="str">
        <f t="shared" si="1248"/>
        <v/>
      </c>
      <c r="N7973" t="str">
        <f t="shared" si="1249"/>
        <v>:9038 a crs:CommonwealthOrganisation ; schema:name %Indigenous Coordination Centre, Ceduna Office [South Australia]% ; schema:startDate %2005-07-01%^^xsd:date ; time:hasTime [ time:hasBeginning [ time:inXSDDate %2005-07-01%^^xsd:date ]  ] .</v>
      </c>
    </row>
    <row r="7974" spans="1:14" x14ac:dyDescent="0.15">
      <c r="A7974" s="1" t="s">
        <v>15994</v>
      </c>
      <c r="B7974" s="1" t="s">
        <v>15995</v>
      </c>
      <c r="C7974" s="1">
        <v>20050701</v>
      </c>
      <c r="E7974" t="str">
        <f t="shared" si="1240"/>
        <v>9039</v>
      </c>
      <c r="F7974" t="str">
        <f t="shared" si="1241"/>
        <v>2005</v>
      </c>
      <c r="G7974" t="str">
        <f t="shared" si="1242"/>
        <v>07</v>
      </c>
      <c r="H7974" t="str">
        <f t="shared" si="1243"/>
        <v>01</v>
      </c>
      <c r="I7974" t="str">
        <f t="shared" si="1244"/>
        <v>%2005-07-01%^^xsd:date</v>
      </c>
      <c r="J7974" t="str">
        <f t="shared" si="1245"/>
        <v/>
      </c>
      <c r="K7974" t="str">
        <f t="shared" si="1246"/>
        <v/>
      </c>
      <c r="L7974" t="str">
        <f t="shared" si="1247"/>
        <v/>
      </c>
      <c r="M7974" t="str">
        <f t="shared" si="1248"/>
        <v/>
      </c>
      <c r="N7974" t="str">
        <f t="shared" si="1249"/>
        <v>:9039 a crs:CommonwealthOrganisation ; schema:name %Indigenous Coordination Centre, Port Augusta Office [South Australia]% ; schema:startDate %2005-07-01%^^xsd:date ; time:hasTime [ time:hasBeginning [ time:inXSDDate %2005-07-01%^^xsd:date ]  ] .</v>
      </c>
    </row>
    <row r="7975" spans="1:14" x14ac:dyDescent="0.15">
      <c r="A7975" s="1" t="s">
        <v>15996</v>
      </c>
      <c r="B7975" s="1" t="s">
        <v>15997</v>
      </c>
      <c r="C7975" s="1">
        <v>19191101</v>
      </c>
      <c r="D7975" s="1">
        <v>19460808</v>
      </c>
      <c r="E7975" t="str">
        <f t="shared" si="1240"/>
        <v>0904</v>
      </c>
      <c r="F7975" t="str">
        <f t="shared" si="1241"/>
        <v>1919</v>
      </c>
      <c r="G7975" t="str">
        <f t="shared" si="1242"/>
        <v>11</v>
      </c>
      <c r="H7975" t="str">
        <f t="shared" si="1243"/>
        <v>01</v>
      </c>
      <c r="I7975" t="str">
        <f t="shared" si="1244"/>
        <v>%1919-11-01%^^xsd:date</v>
      </c>
      <c r="J7975" t="str">
        <f t="shared" si="1245"/>
        <v>1946</v>
      </c>
      <c r="K7975" t="str">
        <f t="shared" si="1246"/>
        <v>08</v>
      </c>
      <c r="L7975" t="str">
        <f t="shared" si="1247"/>
        <v>08</v>
      </c>
      <c r="M7975" t="str">
        <f t="shared" si="1248"/>
        <v>%1946-08-08%^^xsd:date</v>
      </c>
      <c r="N7975" t="str">
        <f t="shared" si="1249"/>
        <v>:0904 a crs:CommonwealthOrganisation ; schema:name %Investigation Branch, New South Wales% ; schema:startDate %1919-11-01%^^xsd:date ; schema:endDate %1946-08-08%^^xsd:date ; time:hasTime [ time:hasBeginning [ time:inXSDDate %1919-11-01%^^xsd:date ]  ] .</v>
      </c>
    </row>
    <row r="7976" spans="1:14" x14ac:dyDescent="0.15">
      <c r="A7976" s="1" t="s">
        <v>15998</v>
      </c>
      <c r="B7976" s="1" t="s">
        <v>15999</v>
      </c>
      <c r="C7976" s="1">
        <v>20050701</v>
      </c>
      <c r="E7976" t="str">
        <f t="shared" si="1240"/>
        <v>9040</v>
      </c>
      <c r="F7976" t="str">
        <f t="shared" si="1241"/>
        <v>2005</v>
      </c>
      <c r="G7976" t="str">
        <f t="shared" si="1242"/>
        <v>07</v>
      </c>
      <c r="H7976" t="str">
        <f t="shared" si="1243"/>
        <v>01</v>
      </c>
      <c r="I7976" t="str">
        <f t="shared" si="1244"/>
        <v>%2005-07-01%^^xsd:date</v>
      </c>
      <c r="J7976" t="str">
        <f t="shared" si="1245"/>
        <v/>
      </c>
      <c r="K7976" t="str">
        <f t="shared" si="1246"/>
        <v/>
      </c>
      <c r="L7976" t="str">
        <f t="shared" si="1247"/>
        <v/>
      </c>
      <c r="M7976" t="str">
        <f t="shared" si="1248"/>
        <v/>
      </c>
      <c r="N7976" t="str">
        <f t="shared" si="1249"/>
        <v>:9040 a crs:CommonwealthOrganisation ; schema:name %Indigenous Coordination Centre, Sydney Office [New South Wales]% ; schema:startDate %2005-07-01%^^xsd:date ; time:hasTime [ time:hasBeginning [ time:inXSDDate %2005-07-01%^^xsd:date ]  ] .</v>
      </c>
    </row>
    <row r="7977" spans="1:14" x14ac:dyDescent="0.15">
      <c r="A7977" s="1" t="s">
        <v>16000</v>
      </c>
      <c r="B7977" s="1" t="s">
        <v>16001</v>
      </c>
      <c r="C7977" s="1">
        <v>20050701</v>
      </c>
      <c r="E7977" t="str">
        <f t="shared" si="1240"/>
        <v>9041</v>
      </c>
      <c r="F7977" t="str">
        <f t="shared" si="1241"/>
        <v>2005</v>
      </c>
      <c r="G7977" t="str">
        <f t="shared" si="1242"/>
        <v>07</v>
      </c>
      <c r="H7977" t="str">
        <f t="shared" si="1243"/>
        <v>01</v>
      </c>
      <c r="I7977" t="str">
        <f t="shared" si="1244"/>
        <v>%2005-07-01%^^xsd:date</v>
      </c>
      <c r="J7977" t="str">
        <f t="shared" si="1245"/>
        <v/>
      </c>
      <c r="K7977" t="str">
        <f t="shared" si="1246"/>
        <v/>
      </c>
      <c r="L7977" t="str">
        <f t="shared" si="1247"/>
        <v/>
      </c>
      <c r="M7977" t="str">
        <f t="shared" si="1248"/>
        <v/>
      </c>
      <c r="N7977" t="str">
        <f t="shared" si="1249"/>
        <v>:9041 a crs:CommonwealthOrganisation ; schema:name %Indigenous Coordination Centre, Bourke Office [New South Wales]% ; schema:startDate %2005-07-01%^^xsd:date ; time:hasTime [ time:hasBeginning [ time:inXSDDate %2005-07-01%^^xsd:date ]  ] .</v>
      </c>
    </row>
    <row r="7978" spans="1:14" x14ac:dyDescent="0.15">
      <c r="A7978" s="1" t="s">
        <v>16002</v>
      </c>
      <c r="B7978" s="1" t="s">
        <v>16003</v>
      </c>
      <c r="C7978" s="1">
        <v>20050701</v>
      </c>
      <c r="E7978" t="str">
        <f t="shared" si="1240"/>
        <v>9043</v>
      </c>
      <c r="F7978" t="str">
        <f t="shared" si="1241"/>
        <v>2005</v>
      </c>
      <c r="G7978" t="str">
        <f t="shared" si="1242"/>
        <v>07</v>
      </c>
      <c r="H7978" t="str">
        <f t="shared" si="1243"/>
        <v>01</v>
      </c>
      <c r="I7978" t="str">
        <f t="shared" si="1244"/>
        <v>%2005-07-01%^^xsd:date</v>
      </c>
      <c r="J7978" t="str">
        <f t="shared" si="1245"/>
        <v/>
      </c>
      <c r="K7978" t="str">
        <f t="shared" si="1246"/>
        <v/>
      </c>
      <c r="L7978" t="str">
        <f t="shared" si="1247"/>
        <v/>
      </c>
      <c r="M7978" t="str">
        <f t="shared" si="1248"/>
        <v/>
      </c>
      <c r="N7978" t="str">
        <f t="shared" si="1249"/>
        <v>:9043 a crs:CommonwealthOrganisation ; schema:name %Office of Indigenous Policy Coordination, State Office, Tasmania% ; schema:startDate %2005-07-01%^^xsd:date ; time:hasTime [ time:hasBeginning [ time:inXSDDate %2005-07-01%^^xsd:date ]  ] .</v>
      </c>
    </row>
    <row r="7979" spans="1:14" x14ac:dyDescent="0.15">
      <c r="A7979" s="1" t="s">
        <v>16004</v>
      </c>
      <c r="B7979" s="1" t="s">
        <v>16005</v>
      </c>
      <c r="C7979" s="1">
        <v>20050701</v>
      </c>
      <c r="E7979" t="str">
        <f t="shared" si="1240"/>
        <v>9045</v>
      </c>
      <c r="F7979" t="str">
        <f t="shared" si="1241"/>
        <v>2005</v>
      </c>
      <c r="G7979" t="str">
        <f t="shared" si="1242"/>
        <v>07</v>
      </c>
      <c r="H7979" t="str">
        <f t="shared" si="1243"/>
        <v>01</v>
      </c>
      <c r="I7979" t="str">
        <f t="shared" si="1244"/>
        <v>%2005-07-01%^^xsd:date</v>
      </c>
      <c r="J7979" t="str">
        <f t="shared" si="1245"/>
        <v/>
      </c>
      <c r="K7979" t="str">
        <f t="shared" si="1246"/>
        <v/>
      </c>
      <c r="L7979" t="str">
        <f t="shared" si="1247"/>
        <v/>
      </c>
      <c r="M7979" t="str">
        <f t="shared" si="1248"/>
        <v/>
      </c>
      <c r="N7979" t="str">
        <f t="shared" si="1249"/>
        <v>:9045 a crs:CommonwealthOrganisation ; schema:name %Indigenous Coordination Centre, Hobart Office [Tasmania]% ; schema:startDate %2005-07-01%^^xsd:date ; time:hasTime [ time:hasBeginning [ time:inXSDDate %2005-07-01%^^xsd:date ]  ] .</v>
      </c>
    </row>
    <row r="7980" spans="1:14" x14ac:dyDescent="0.15">
      <c r="A7980" s="1" t="s">
        <v>16006</v>
      </c>
      <c r="B7980" s="1" t="s">
        <v>16007</v>
      </c>
      <c r="C7980" s="1">
        <v>20050701</v>
      </c>
      <c r="E7980" t="str">
        <f t="shared" si="1240"/>
        <v>9046</v>
      </c>
      <c r="F7980" t="str">
        <f t="shared" si="1241"/>
        <v>2005</v>
      </c>
      <c r="G7980" t="str">
        <f t="shared" si="1242"/>
        <v>07</v>
      </c>
      <c r="H7980" t="str">
        <f t="shared" si="1243"/>
        <v>01</v>
      </c>
      <c r="I7980" t="str">
        <f t="shared" si="1244"/>
        <v>%2005-07-01%^^xsd:date</v>
      </c>
      <c r="J7980" t="str">
        <f t="shared" si="1245"/>
        <v/>
      </c>
      <c r="K7980" t="str">
        <f t="shared" si="1246"/>
        <v/>
      </c>
      <c r="L7980" t="str">
        <f t="shared" si="1247"/>
        <v/>
      </c>
      <c r="M7980" t="str">
        <f t="shared" si="1248"/>
        <v/>
      </c>
      <c r="N7980" t="str">
        <f t="shared" si="1249"/>
        <v>:9046 a crs:CommonwealthOrganisation ; schema:name %Office of Indigenous Policy Coordination, State Office, New South Wales% ; schema:startDate %2005-07-01%^^xsd:date ; time:hasTime [ time:hasBeginning [ time:inXSDDate %2005-07-01%^^xsd:date ]  ] .</v>
      </c>
    </row>
    <row r="7981" spans="1:14" x14ac:dyDescent="0.15">
      <c r="A7981" s="1" t="s">
        <v>16008</v>
      </c>
      <c r="B7981" s="1" t="s">
        <v>16009</v>
      </c>
      <c r="C7981" s="1">
        <v>20050701</v>
      </c>
      <c r="E7981" t="str">
        <f t="shared" si="1240"/>
        <v>9047</v>
      </c>
      <c r="F7981" t="str">
        <f t="shared" si="1241"/>
        <v>2005</v>
      </c>
      <c r="G7981" t="str">
        <f t="shared" si="1242"/>
        <v>07</v>
      </c>
      <c r="H7981" t="str">
        <f t="shared" si="1243"/>
        <v>01</v>
      </c>
      <c r="I7981" t="str">
        <f t="shared" si="1244"/>
        <v>%2005-07-01%^^xsd:date</v>
      </c>
      <c r="J7981" t="str">
        <f t="shared" si="1245"/>
        <v/>
      </c>
      <c r="K7981" t="str">
        <f t="shared" si="1246"/>
        <v/>
      </c>
      <c r="L7981" t="str">
        <f t="shared" si="1247"/>
        <v/>
      </c>
      <c r="M7981" t="str">
        <f t="shared" si="1248"/>
        <v/>
      </c>
      <c r="N7981" t="str">
        <f t="shared" si="1249"/>
        <v>:9047 a crs:CommonwealthOrganisation ; schema:name %Office of Indigenous Policy Coordination, State Office, Victoria% ; schema:startDate %2005-07-01%^^xsd:date ; time:hasTime [ time:hasBeginning [ time:inXSDDate %2005-07-01%^^xsd:date ]  ] .</v>
      </c>
    </row>
    <row r="7982" spans="1:14" x14ac:dyDescent="0.15">
      <c r="A7982" s="1" t="s">
        <v>16010</v>
      </c>
      <c r="B7982" s="1" t="s">
        <v>16011</v>
      </c>
      <c r="C7982" s="1">
        <v>20050701</v>
      </c>
      <c r="E7982" t="str">
        <f t="shared" si="1240"/>
        <v>9048</v>
      </c>
      <c r="F7982" t="str">
        <f t="shared" si="1241"/>
        <v>2005</v>
      </c>
      <c r="G7982" t="str">
        <f t="shared" si="1242"/>
        <v>07</v>
      </c>
      <c r="H7982" t="str">
        <f t="shared" si="1243"/>
        <v>01</v>
      </c>
      <c r="I7982" t="str">
        <f t="shared" si="1244"/>
        <v>%2005-07-01%^^xsd:date</v>
      </c>
      <c r="J7982" t="str">
        <f t="shared" si="1245"/>
        <v/>
      </c>
      <c r="K7982" t="str">
        <f t="shared" si="1246"/>
        <v/>
      </c>
      <c r="L7982" t="str">
        <f t="shared" si="1247"/>
        <v/>
      </c>
      <c r="M7982" t="str">
        <f t="shared" si="1248"/>
        <v/>
      </c>
      <c r="N7982" t="str">
        <f t="shared" si="1249"/>
        <v>:9048 a crs:CommonwealthOrganisation ; schema:name %Office of Indigenous Policy Coordination, State Office, South Australia% ; schema:startDate %2005-07-01%^^xsd:date ; time:hasTime [ time:hasBeginning [ time:inXSDDate %2005-07-01%^^xsd:date ]  ] .</v>
      </c>
    </row>
    <row r="7983" spans="1:14" x14ac:dyDescent="0.15">
      <c r="A7983" s="1" t="s">
        <v>16012</v>
      </c>
      <c r="B7983" s="1" t="s">
        <v>16013</v>
      </c>
      <c r="C7983" s="1">
        <v>20050701</v>
      </c>
      <c r="E7983" t="str">
        <f t="shared" si="1240"/>
        <v>9049</v>
      </c>
      <c r="F7983" t="str">
        <f t="shared" si="1241"/>
        <v>2005</v>
      </c>
      <c r="G7983" t="str">
        <f t="shared" si="1242"/>
        <v>07</v>
      </c>
      <c r="H7983" t="str">
        <f t="shared" si="1243"/>
        <v>01</v>
      </c>
      <c r="I7983" t="str">
        <f t="shared" si="1244"/>
        <v>%2005-07-01%^^xsd:date</v>
      </c>
      <c r="J7983" t="str">
        <f t="shared" si="1245"/>
        <v/>
      </c>
      <c r="K7983" t="str">
        <f t="shared" si="1246"/>
        <v/>
      </c>
      <c r="L7983" t="str">
        <f t="shared" si="1247"/>
        <v/>
      </c>
      <c r="M7983" t="str">
        <f t="shared" si="1248"/>
        <v/>
      </c>
      <c r="N7983" t="str">
        <f t="shared" si="1249"/>
        <v>:9049 a crs:CommonwealthOrganisation ; schema:name %Indigenous Coordination Centre, Melbourne Office [Victoria]% ; schema:startDate %2005-07-01%^^xsd:date ; time:hasTime [ time:hasBeginning [ time:inXSDDate %2005-07-01%^^xsd:date ]  ] .</v>
      </c>
    </row>
    <row r="7984" spans="1:14" x14ac:dyDescent="0.15">
      <c r="A7984" s="1" t="s">
        <v>16014</v>
      </c>
      <c r="B7984" s="1" t="s">
        <v>16015</v>
      </c>
      <c r="C7984" s="1">
        <v>19191101</v>
      </c>
      <c r="D7984" s="1">
        <v>19460808</v>
      </c>
      <c r="E7984" t="str">
        <f t="shared" si="1240"/>
        <v>0905</v>
      </c>
      <c r="F7984" t="str">
        <f t="shared" si="1241"/>
        <v>1919</v>
      </c>
      <c r="G7984" t="str">
        <f t="shared" si="1242"/>
        <v>11</v>
      </c>
      <c r="H7984" t="str">
        <f t="shared" si="1243"/>
        <v>01</v>
      </c>
      <c r="I7984" t="str">
        <f t="shared" si="1244"/>
        <v>%1919-11-01%^^xsd:date</v>
      </c>
      <c r="J7984" t="str">
        <f t="shared" si="1245"/>
        <v>1946</v>
      </c>
      <c r="K7984" t="str">
        <f t="shared" si="1246"/>
        <v>08</v>
      </c>
      <c r="L7984" t="str">
        <f t="shared" si="1247"/>
        <v>08</v>
      </c>
      <c r="M7984" t="str">
        <f t="shared" si="1248"/>
        <v>%1946-08-08%^^xsd:date</v>
      </c>
      <c r="N7984" t="str">
        <f t="shared" si="1249"/>
        <v>:0905 a crs:CommonwealthOrganisation ; schema:name %Investigation Branch, South Australia% ; schema:startDate %1919-11-01%^^xsd:date ; schema:endDate %1946-08-08%^^xsd:date ; time:hasTime [ time:hasBeginning [ time:inXSDDate %1919-11-01%^^xsd:date ]  ] .</v>
      </c>
    </row>
    <row r="7985" spans="1:14" x14ac:dyDescent="0.15">
      <c r="A7985" s="1" t="s">
        <v>16016</v>
      </c>
      <c r="B7985" s="1" t="s">
        <v>16017</v>
      </c>
      <c r="C7985" s="1">
        <v>20050701</v>
      </c>
      <c r="E7985" t="str">
        <f t="shared" si="1240"/>
        <v>9050</v>
      </c>
      <c r="F7985" t="str">
        <f t="shared" si="1241"/>
        <v>2005</v>
      </c>
      <c r="G7985" t="str">
        <f t="shared" si="1242"/>
        <v>07</v>
      </c>
      <c r="H7985" t="str">
        <f t="shared" si="1243"/>
        <v>01</v>
      </c>
      <c r="I7985" t="str">
        <f t="shared" si="1244"/>
        <v>%2005-07-01%^^xsd:date</v>
      </c>
      <c r="J7985" t="str">
        <f t="shared" si="1245"/>
        <v/>
      </c>
      <c r="K7985" t="str">
        <f t="shared" si="1246"/>
        <v/>
      </c>
      <c r="L7985" t="str">
        <f t="shared" si="1247"/>
        <v/>
      </c>
      <c r="M7985" t="str">
        <f t="shared" si="1248"/>
        <v/>
      </c>
      <c r="N7985" t="str">
        <f t="shared" si="1249"/>
        <v>:9050 a crs:CommonwealthOrganisation ; schema:name %Indigenous Coordination Centre, Coffs Harbour [New South Wales]% ; schema:startDate %2005-07-01%^^xsd:date ; time:hasTime [ time:hasBeginning [ time:inXSDDate %2005-07-01%^^xsd:date ]  ] .</v>
      </c>
    </row>
    <row r="7986" spans="1:14" x14ac:dyDescent="0.15">
      <c r="A7986" s="1" t="s">
        <v>16018</v>
      </c>
      <c r="B7986" s="1" t="s">
        <v>16019</v>
      </c>
      <c r="C7986" s="1">
        <v>20050701</v>
      </c>
      <c r="E7986" t="str">
        <f t="shared" si="1240"/>
        <v>9051</v>
      </c>
      <c r="F7986" t="str">
        <f t="shared" si="1241"/>
        <v>2005</v>
      </c>
      <c r="G7986" t="str">
        <f t="shared" si="1242"/>
        <v>07</v>
      </c>
      <c r="H7986" t="str">
        <f t="shared" si="1243"/>
        <v>01</v>
      </c>
      <c r="I7986" t="str">
        <f t="shared" si="1244"/>
        <v>%2005-07-01%^^xsd:date</v>
      </c>
      <c r="J7986" t="str">
        <f t="shared" si="1245"/>
        <v/>
      </c>
      <c r="K7986" t="str">
        <f t="shared" si="1246"/>
        <v/>
      </c>
      <c r="L7986" t="str">
        <f t="shared" si="1247"/>
        <v/>
      </c>
      <c r="M7986" t="str">
        <f t="shared" si="1248"/>
        <v/>
      </c>
      <c r="N7986" t="str">
        <f t="shared" si="1249"/>
        <v>:9051 a crs:CommonwealthOrganisation ; schema:name %Indigenous Coordination Centre, Queanbeyan Office [New South Wales]% ; schema:startDate %2005-07-01%^^xsd:date ; time:hasTime [ time:hasBeginning [ time:inXSDDate %2005-07-01%^^xsd:date ]  ] .</v>
      </c>
    </row>
    <row r="7987" spans="1:14" x14ac:dyDescent="0.15">
      <c r="A7987" s="1" t="s">
        <v>16020</v>
      </c>
      <c r="B7987" s="1" t="s">
        <v>16021</v>
      </c>
      <c r="C7987" s="1">
        <v>20050701</v>
      </c>
      <c r="E7987" t="str">
        <f t="shared" si="1240"/>
        <v>9052</v>
      </c>
      <c r="F7987" t="str">
        <f t="shared" si="1241"/>
        <v>2005</v>
      </c>
      <c r="G7987" t="str">
        <f t="shared" si="1242"/>
        <v>07</v>
      </c>
      <c r="H7987" t="str">
        <f t="shared" si="1243"/>
        <v>01</v>
      </c>
      <c r="I7987" t="str">
        <f t="shared" si="1244"/>
        <v>%2005-07-01%^^xsd:date</v>
      </c>
      <c r="J7987" t="str">
        <f t="shared" si="1245"/>
        <v/>
      </c>
      <c r="K7987" t="str">
        <f t="shared" si="1246"/>
        <v/>
      </c>
      <c r="L7987" t="str">
        <f t="shared" si="1247"/>
        <v/>
      </c>
      <c r="M7987" t="str">
        <f t="shared" si="1248"/>
        <v/>
      </c>
      <c r="N7987" t="str">
        <f t="shared" si="1249"/>
        <v>:9052 a crs:CommonwealthOrganisation ; schema:name %Indigenous Coordination Centre, Tamworth Office [New South Wales]% ; schema:startDate %2005-07-01%^^xsd:date ; time:hasTime [ time:hasBeginning [ time:inXSDDate %2005-07-01%^^xsd:date ]  ] .</v>
      </c>
    </row>
    <row r="7988" spans="1:14" x14ac:dyDescent="0.15">
      <c r="A7988" s="1" t="s">
        <v>16022</v>
      </c>
      <c r="B7988" s="1" t="s">
        <v>16023</v>
      </c>
      <c r="C7988" s="1">
        <v>20050701</v>
      </c>
      <c r="E7988" t="str">
        <f t="shared" si="1240"/>
        <v>9053</v>
      </c>
      <c r="F7988" t="str">
        <f t="shared" si="1241"/>
        <v>2005</v>
      </c>
      <c r="G7988" t="str">
        <f t="shared" si="1242"/>
        <v>07</v>
      </c>
      <c r="H7988" t="str">
        <f t="shared" si="1243"/>
        <v>01</v>
      </c>
      <c r="I7988" t="str">
        <f t="shared" si="1244"/>
        <v>%2005-07-01%^^xsd:date</v>
      </c>
      <c r="J7988" t="str">
        <f t="shared" si="1245"/>
        <v/>
      </c>
      <c r="K7988" t="str">
        <f t="shared" si="1246"/>
        <v/>
      </c>
      <c r="L7988" t="str">
        <f t="shared" si="1247"/>
        <v/>
      </c>
      <c r="M7988" t="str">
        <f t="shared" si="1248"/>
        <v/>
      </c>
      <c r="N7988" t="str">
        <f t="shared" si="1249"/>
        <v>:9053 a crs:CommonwealthOrganisation ; schema:name %Indigenous Coordination Centre, Wagga Wagga Office [New South Wales]% ; schema:startDate %2005-07-01%^^xsd:date ; time:hasTime [ time:hasBeginning [ time:inXSDDate %2005-07-01%^^xsd:date ]  ] .</v>
      </c>
    </row>
    <row r="7989" spans="1:14" x14ac:dyDescent="0.15">
      <c r="A7989" s="1" t="s">
        <v>16024</v>
      </c>
      <c r="B7989" s="1" t="s">
        <v>16025</v>
      </c>
      <c r="C7989" s="1">
        <v>20050701</v>
      </c>
      <c r="E7989" t="str">
        <f t="shared" si="1240"/>
        <v>9054</v>
      </c>
      <c r="F7989" t="str">
        <f t="shared" si="1241"/>
        <v>2005</v>
      </c>
      <c r="G7989" t="str">
        <f t="shared" si="1242"/>
        <v>07</v>
      </c>
      <c r="H7989" t="str">
        <f t="shared" si="1243"/>
        <v>01</v>
      </c>
      <c r="I7989" t="str">
        <f t="shared" si="1244"/>
        <v>%2005-07-01%^^xsd:date</v>
      </c>
      <c r="J7989" t="str">
        <f t="shared" si="1245"/>
        <v/>
      </c>
      <c r="K7989" t="str">
        <f t="shared" si="1246"/>
        <v/>
      </c>
      <c r="L7989" t="str">
        <f t="shared" si="1247"/>
        <v/>
      </c>
      <c r="M7989" t="str">
        <f t="shared" si="1248"/>
        <v/>
      </c>
      <c r="N7989" t="str">
        <f t="shared" si="1249"/>
        <v>:9054 a crs:CommonwealthOrganisation ; schema:name %Office of Indigenous Policy Coordination, Western Australia State Office% ; schema:startDate %2005-07-01%^^xsd:date ; time:hasTime [ time:hasBeginning [ time:inXSDDate %2005-07-01%^^xsd:date ]  ] .</v>
      </c>
    </row>
    <row r="7990" spans="1:14" x14ac:dyDescent="0.15">
      <c r="A7990" s="1" t="s">
        <v>16026</v>
      </c>
      <c r="B7990" s="1" t="s">
        <v>16027</v>
      </c>
      <c r="C7990" s="1">
        <v>20050701</v>
      </c>
      <c r="E7990" t="str">
        <f t="shared" si="1240"/>
        <v>9055</v>
      </c>
      <c r="F7990" t="str">
        <f t="shared" si="1241"/>
        <v>2005</v>
      </c>
      <c r="G7990" t="str">
        <f t="shared" si="1242"/>
        <v>07</v>
      </c>
      <c r="H7990" t="str">
        <f t="shared" si="1243"/>
        <v>01</v>
      </c>
      <c r="I7990" t="str">
        <f t="shared" si="1244"/>
        <v>%2005-07-01%^^xsd:date</v>
      </c>
      <c r="J7990" t="str">
        <f t="shared" si="1245"/>
        <v/>
      </c>
      <c r="K7990" t="str">
        <f t="shared" si="1246"/>
        <v/>
      </c>
      <c r="L7990" t="str">
        <f t="shared" si="1247"/>
        <v/>
      </c>
      <c r="M7990" t="str">
        <f t="shared" si="1248"/>
        <v/>
      </c>
      <c r="N7990" t="str">
        <f t="shared" si="1249"/>
        <v>:9055 a crs:CommonwealthOrganisation ; schema:name %Indigenous Coordination Centre, Perth Office [Western Australia]% ; schema:startDate %2005-07-01%^^xsd:date ; time:hasTime [ time:hasBeginning [ time:inXSDDate %2005-07-01%^^xsd:date ]  ] .</v>
      </c>
    </row>
    <row r="7991" spans="1:14" x14ac:dyDescent="0.15">
      <c r="A7991" s="1" t="s">
        <v>16028</v>
      </c>
      <c r="B7991" s="1" t="s">
        <v>16029</v>
      </c>
      <c r="C7991" s="1">
        <v>20050601</v>
      </c>
      <c r="E7991" t="str">
        <f t="shared" si="1240"/>
        <v>9056</v>
      </c>
      <c r="F7991" t="str">
        <f t="shared" si="1241"/>
        <v>2005</v>
      </c>
      <c r="G7991" t="str">
        <f t="shared" si="1242"/>
        <v>06</v>
      </c>
      <c r="H7991" t="str">
        <f t="shared" si="1243"/>
        <v>01</v>
      </c>
      <c r="I7991" t="str">
        <f t="shared" si="1244"/>
        <v>%2005-06-01%^^xsd:date</v>
      </c>
      <c r="J7991" t="str">
        <f t="shared" si="1245"/>
        <v/>
      </c>
      <c r="K7991" t="str">
        <f t="shared" si="1246"/>
        <v/>
      </c>
      <c r="L7991" t="str">
        <f t="shared" si="1247"/>
        <v/>
      </c>
      <c r="M7991" t="str">
        <f t="shared" si="1248"/>
        <v/>
      </c>
      <c r="N7991" t="str">
        <f t="shared" si="1249"/>
        <v>:9056 a crs:CommonwealthOrganisation ; schema:name %Indigenous Coordination Centre, Broome Office [Western Australia]% ; schema:startDate %2005-06-01%^^xsd:date ; time:hasTime [ time:hasBeginning [ time:inXSDDate %2005-06-01%^^xsd:date ]  ] .</v>
      </c>
    </row>
    <row r="7992" spans="1:14" x14ac:dyDescent="0.15">
      <c r="A7992" s="1" t="s">
        <v>16030</v>
      </c>
      <c r="B7992" s="1" t="s">
        <v>16031</v>
      </c>
      <c r="C7992" s="1">
        <v>20050701</v>
      </c>
      <c r="E7992" t="str">
        <f t="shared" si="1240"/>
        <v>9057</v>
      </c>
      <c r="F7992" t="str">
        <f t="shared" si="1241"/>
        <v>2005</v>
      </c>
      <c r="G7992" t="str">
        <f t="shared" si="1242"/>
        <v>07</v>
      </c>
      <c r="H7992" t="str">
        <f t="shared" si="1243"/>
        <v>01</v>
      </c>
      <c r="I7992" t="str">
        <f t="shared" si="1244"/>
        <v>%2005-07-01%^^xsd:date</v>
      </c>
      <c r="J7992" t="str">
        <f t="shared" si="1245"/>
        <v/>
      </c>
      <c r="K7992" t="str">
        <f t="shared" si="1246"/>
        <v/>
      </c>
      <c r="L7992" t="str">
        <f t="shared" si="1247"/>
        <v/>
      </c>
      <c r="M7992" t="str">
        <f t="shared" si="1248"/>
        <v/>
      </c>
      <c r="N7992" t="str">
        <f t="shared" si="1249"/>
        <v>:9057 a crs:CommonwealthOrganisation ; schema:name %Indigenous Coordination Centre, Derby Office [Western Australia]% ; schema:startDate %2005-07-01%^^xsd:date ; time:hasTime [ time:hasBeginning [ time:inXSDDate %2005-07-01%^^xsd:date ]  ] .</v>
      </c>
    </row>
    <row r="7993" spans="1:14" x14ac:dyDescent="0.15">
      <c r="A7993" s="1" t="s">
        <v>16032</v>
      </c>
      <c r="B7993" s="1" t="s">
        <v>16033</v>
      </c>
      <c r="C7993" s="1">
        <v>20050701</v>
      </c>
      <c r="E7993" t="str">
        <f t="shared" si="1240"/>
        <v>9058</v>
      </c>
      <c r="F7993" t="str">
        <f t="shared" si="1241"/>
        <v>2005</v>
      </c>
      <c r="G7993" t="str">
        <f t="shared" si="1242"/>
        <v>07</v>
      </c>
      <c r="H7993" t="str">
        <f t="shared" si="1243"/>
        <v>01</v>
      </c>
      <c r="I7993" t="str">
        <f t="shared" si="1244"/>
        <v>%2005-07-01%^^xsd:date</v>
      </c>
      <c r="J7993" t="str">
        <f t="shared" si="1245"/>
        <v/>
      </c>
      <c r="K7993" t="str">
        <f t="shared" si="1246"/>
        <v/>
      </c>
      <c r="L7993" t="str">
        <f t="shared" si="1247"/>
        <v/>
      </c>
      <c r="M7993" t="str">
        <f t="shared" si="1248"/>
        <v/>
      </c>
      <c r="N7993" t="str">
        <f t="shared" si="1249"/>
        <v>:9058 a crs:CommonwealthOrganisation ; schema:name %Indigenous Coordination Centre, Geraldton Office [Western Australia]% ; schema:startDate %2005-07-01%^^xsd:date ; time:hasTime [ time:hasBeginning [ time:inXSDDate %2005-07-01%^^xsd:date ]  ] .</v>
      </c>
    </row>
    <row r="7994" spans="1:14" x14ac:dyDescent="0.15">
      <c r="A7994" s="1" t="s">
        <v>16034</v>
      </c>
      <c r="B7994" s="1" t="s">
        <v>16035</v>
      </c>
      <c r="C7994" s="1">
        <v>20050701</v>
      </c>
      <c r="E7994" t="str">
        <f t="shared" si="1240"/>
        <v>9059</v>
      </c>
      <c r="F7994" t="str">
        <f t="shared" si="1241"/>
        <v>2005</v>
      </c>
      <c r="G7994" t="str">
        <f t="shared" si="1242"/>
        <v>07</v>
      </c>
      <c r="H7994" t="str">
        <f t="shared" si="1243"/>
        <v>01</v>
      </c>
      <c r="I7994" t="str">
        <f t="shared" si="1244"/>
        <v>%2005-07-01%^^xsd:date</v>
      </c>
      <c r="J7994" t="str">
        <f t="shared" si="1245"/>
        <v/>
      </c>
      <c r="K7994" t="str">
        <f t="shared" si="1246"/>
        <v/>
      </c>
      <c r="L7994" t="str">
        <f t="shared" si="1247"/>
        <v/>
      </c>
      <c r="M7994" t="str">
        <f t="shared" si="1248"/>
        <v/>
      </c>
      <c r="N7994" t="str">
        <f t="shared" si="1249"/>
        <v>:9059 a crs:CommonwealthOrganisation ; schema:name %Indigenous Coordination Centre, Kalgoorlie Office [Western Australia]% ; schema:startDate %2005-07-01%^^xsd:date ; time:hasTime [ time:hasBeginning [ time:inXSDDate %2005-07-01%^^xsd:date ]  ] .</v>
      </c>
    </row>
    <row r="7995" spans="1:14" x14ac:dyDescent="0.15">
      <c r="A7995" s="1" t="s">
        <v>16036</v>
      </c>
      <c r="B7995" s="1" t="s">
        <v>16037</v>
      </c>
      <c r="C7995" s="1">
        <v>19191101</v>
      </c>
      <c r="D7995" s="1">
        <v>19460808</v>
      </c>
      <c r="E7995" t="str">
        <f t="shared" si="1240"/>
        <v>0906</v>
      </c>
      <c r="F7995" t="str">
        <f t="shared" si="1241"/>
        <v>1919</v>
      </c>
      <c r="G7995" t="str">
        <f t="shared" si="1242"/>
        <v>11</v>
      </c>
      <c r="H7995" t="str">
        <f t="shared" si="1243"/>
        <v>01</v>
      </c>
      <c r="I7995" t="str">
        <f t="shared" si="1244"/>
        <v>%1919-11-01%^^xsd:date</v>
      </c>
      <c r="J7995" t="str">
        <f t="shared" si="1245"/>
        <v>1946</v>
      </c>
      <c r="K7995" t="str">
        <f t="shared" si="1246"/>
        <v>08</v>
      </c>
      <c r="L7995" t="str">
        <f t="shared" si="1247"/>
        <v>08</v>
      </c>
      <c r="M7995" t="str">
        <f t="shared" si="1248"/>
        <v>%1946-08-08%^^xsd:date</v>
      </c>
      <c r="N7995" t="str">
        <f t="shared" si="1249"/>
        <v>:0906 a crs:CommonwealthOrganisation ; schema:name %Investigation Branch, Tasmania% ; schema:startDate %1919-11-01%^^xsd:date ; schema:endDate %1946-08-08%^^xsd:date ; time:hasTime [ time:hasBeginning [ time:inXSDDate %1919-11-01%^^xsd:date ]  ] .</v>
      </c>
    </row>
    <row r="7996" spans="1:14" x14ac:dyDescent="0.15">
      <c r="A7996" s="1" t="s">
        <v>16038</v>
      </c>
      <c r="B7996" s="1" t="s">
        <v>16039</v>
      </c>
      <c r="C7996" s="1">
        <v>20050701</v>
      </c>
      <c r="E7996" t="str">
        <f t="shared" si="1240"/>
        <v>9060</v>
      </c>
      <c r="F7996" t="str">
        <f t="shared" si="1241"/>
        <v>2005</v>
      </c>
      <c r="G7996" t="str">
        <f t="shared" si="1242"/>
        <v>07</v>
      </c>
      <c r="H7996" t="str">
        <f t="shared" si="1243"/>
        <v>01</v>
      </c>
      <c r="I7996" t="str">
        <f t="shared" si="1244"/>
        <v>%2005-07-01%^^xsd:date</v>
      </c>
      <c r="J7996" t="str">
        <f t="shared" si="1245"/>
        <v/>
      </c>
      <c r="K7996" t="str">
        <f t="shared" si="1246"/>
        <v/>
      </c>
      <c r="L7996" t="str">
        <f t="shared" si="1247"/>
        <v/>
      </c>
      <c r="M7996" t="str">
        <f t="shared" si="1248"/>
        <v/>
      </c>
      <c r="N7996" t="str">
        <f t="shared" si="1249"/>
        <v>:9060 a crs:CommonwealthOrganisation ; schema:name %Indigenous Coordination Centre, Kununurra Office [Western Australia]% ; schema:startDate %2005-07-01%^^xsd:date ; time:hasTime [ time:hasBeginning [ time:inXSDDate %2005-07-01%^^xsd:date ]  ] .</v>
      </c>
    </row>
    <row r="7997" spans="1:14" x14ac:dyDescent="0.15">
      <c r="A7997" s="1" t="s">
        <v>16040</v>
      </c>
      <c r="B7997" s="1" t="s">
        <v>16041</v>
      </c>
      <c r="C7997" s="1">
        <v>20050701</v>
      </c>
      <c r="E7997" t="str">
        <f t="shared" si="1240"/>
        <v>9061</v>
      </c>
      <c r="F7997" t="str">
        <f t="shared" si="1241"/>
        <v>2005</v>
      </c>
      <c r="G7997" t="str">
        <f t="shared" si="1242"/>
        <v>07</v>
      </c>
      <c r="H7997" t="str">
        <f t="shared" si="1243"/>
        <v>01</v>
      </c>
      <c r="I7997" t="str">
        <f t="shared" si="1244"/>
        <v>%2005-07-01%^^xsd:date</v>
      </c>
      <c r="J7997" t="str">
        <f t="shared" si="1245"/>
        <v/>
      </c>
      <c r="K7997" t="str">
        <f t="shared" si="1246"/>
        <v/>
      </c>
      <c r="L7997" t="str">
        <f t="shared" si="1247"/>
        <v/>
      </c>
      <c r="M7997" t="str">
        <f t="shared" si="1248"/>
        <v/>
      </c>
      <c r="N7997" t="str">
        <f t="shared" si="1249"/>
        <v>:9061 a crs:CommonwealthOrganisation ; schema:name %Indigenous Coordination Centre, South Hedland Office [Western Australia]% ; schema:startDate %2005-07-01%^^xsd:date ; time:hasTime [ time:hasBeginning [ time:inXSDDate %2005-07-01%^^xsd:date ]  ] .</v>
      </c>
    </row>
    <row r="7998" spans="1:14" x14ac:dyDescent="0.15">
      <c r="A7998" s="1" t="s">
        <v>16042</v>
      </c>
      <c r="B7998" s="1" t="s">
        <v>16043</v>
      </c>
      <c r="C7998" s="1">
        <v>20050701</v>
      </c>
      <c r="E7998" t="str">
        <f t="shared" si="1240"/>
        <v>9062</v>
      </c>
      <c r="F7998" t="str">
        <f t="shared" si="1241"/>
        <v>2005</v>
      </c>
      <c r="G7998" t="str">
        <f t="shared" si="1242"/>
        <v>07</v>
      </c>
      <c r="H7998" t="str">
        <f t="shared" si="1243"/>
        <v>01</v>
      </c>
      <c r="I7998" t="str">
        <f t="shared" si="1244"/>
        <v>%2005-07-01%^^xsd:date</v>
      </c>
      <c r="J7998" t="str">
        <f t="shared" si="1245"/>
        <v/>
      </c>
      <c r="K7998" t="str">
        <f t="shared" si="1246"/>
        <v/>
      </c>
      <c r="L7998" t="str">
        <f t="shared" si="1247"/>
        <v/>
      </c>
      <c r="M7998" t="str">
        <f t="shared" si="1248"/>
        <v/>
      </c>
      <c r="N7998" t="str">
        <f t="shared" si="1249"/>
        <v>:9062 a crs:CommonwealthOrganisation ; schema:name %Indigenous Coordination Centre, Darwin Office [Northern Territory]% ; schema:startDate %2005-07-01%^^xsd:date ; time:hasTime [ time:hasBeginning [ time:inXSDDate %2005-07-01%^^xsd:date ]  ] .</v>
      </c>
    </row>
    <row r="7999" spans="1:14" x14ac:dyDescent="0.15">
      <c r="A7999" s="1" t="s">
        <v>16044</v>
      </c>
      <c r="B7999" s="1" t="s">
        <v>16045</v>
      </c>
      <c r="C7999" s="1">
        <v>20050701</v>
      </c>
      <c r="E7999" t="str">
        <f t="shared" si="1240"/>
        <v>9063</v>
      </c>
      <c r="F7999" t="str">
        <f t="shared" si="1241"/>
        <v>2005</v>
      </c>
      <c r="G7999" t="str">
        <f t="shared" si="1242"/>
        <v>07</v>
      </c>
      <c r="H7999" t="str">
        <f t="shared" si="1243"/>
        <v>01</v>
      </c>
      <c r="I7999" t="str">
        <f t="shared" si="1244"/>
        <v>%2005-07-01%^^xsd:date</v>
      </c>
      <c r="J7999" t="str">
        <f t="shared" si="1245"/>
        <v/>
      </c>
      <c r="K7999" t="str">
        <f t="shared" si="1246"/>
        <v/>
      </c>
      <c r="L7999" t="str">
        <f t="shared" si="1247"/>
        <v/>
      </c>
      <c r="M7999" t="str">
        <f t="shared" si="1248"/>
        <v/>
      </c>
      <c r="N7999" t="str">
        <f t="shared" si="1249"/>
        <v>:9063 a crs:CommonwealthOrganisation ; schema:name %Office of Indigenous Policy Coordination, Northern Territory Office% ; schema:startDate %2005-07-01%^^xsd:date ; time:hasTime [ time:hasBeginning [ time:inXSDDate %2005-07-01%^^xsd:date ]  ] .</v>
      </c>
    </row>
    <row r="8000" spans="1:14" x14ac:dyDescent="0.15">
      <c r="A8000" s="1" t="s">
        <v>16046</v>
      </c>
      <c r="B8000" s="1" t="s">
        <v>16047</v>
      </c>
      <c r="C8000" s="1">
        <v>20050701</v>
      </c>
      <c r="E8000" t="str">
        <f t="shared" si="1240"/>
        <v>9065</v>
      </c>
      <c r="F8000" t="str">
        <f t="shared" si="1241"/>
        <v>2005</v>
      </c>
      <c r="G8000" t="str">
        <f t="shared" si="1242"/>
        <v>07</v>
      </c>
      <c r="H8000" t="str">
        <f t="shared" si="1243"/>
        <v>01</v>
      </c>
      <c r="I8000" t="str">
        <f t="shared" si="1244"/>
        <v>%2005-07-01%^^xsd:date</v>
      </c>
      <c r="J8000" t="str">
        <f t="shared" si="1245"/>
        <v/>
      </c>
      <c r="K8000" t="str">
        <f t="shared" si="1246"/>
        <v/>
      </c>
      <c r="L8000" t="str">
        <f t="shared" si="1247"/>
        <v/>
      </c>
      <c r="M8000" t="str">
        <f t="shared" si="1248"/>
        <v/>
      </c>
      <c r="N8000" t="str">
        <f t="shared" si="1249"/>
        <v>:9065 a crs:CommonwealthOrganisation ; schema:name %Indigenous Coordination Centre, Alice Springs Office [Northern Territory]% ; schema:startDate %2005-07-01%^^xsd:date ; time:hasTime [ time:hasBeginning [ time:inXSDDate %2005-07-01%^^xsd:date ]  ] .</v>
      </c>
    </row>
    <row r="8001" spans="1:14" x14ac:dyDescent="0.15">
      <c r="A8001" s="1" t="s">
        <v>16048</v>
      </c>
      <c r="B8001" s="1" t="s">
        <v>16049</v>
      </c>
      <c r="C8001" s="1">
        <v>20050701</v>
      </c>
      <c r="E8001" t="str">
        <f t="shared" si="1240"/>
        <v>9066</v>
      </c>
      <c r="F8001" t="str">
        <f t="shared" si="1241"/>
        <v>2005</v>
      </c>
      <c r="G8001" t="str">
        <f t="shared" si="1242"/>
        <v>07</v>
      </c>
      <c r="H8001" t="str">
        <f t="shared" si="1243"/>
        <v>01</v>
      </c>
      <c r="I8001" t="str">
        <f t="shared" si="1244"/>
        <v>%2005-07-01%^^xsd:date</v>
      </c>
      <c r="J8001" t="str">
        <f t="shared" si="1245"/>
        <v/>
      </c>
      <c r="K8001" t="str">
        <f t="shared" si="1246"/>
        <v/>
      </c>
      <c r="L8001" t="str">
        <f t="shared" si="1247"/>
        <v/>
      </c>
      <c r="M8001" t="str">
        <f t="shared" si="1248"/>
        <v/>
      </c>
      <c r="N8001" t="str">
        <f t="shared" si="1249"/>
        <v>:9066 a crs:CommonwealthOrganisation ; schema:name %Indigenous Coordination Centre, Katherine Office [Northern Territory]% ; schema:startDate %2005-07-01%^^xsd:date ; time:hasTime [ time:hasBeginning [ time:inXSDDate %2005-07-01%^^xsd:date ]  ] .</v>
      </c>
    </row>
    <row r="8002" spans="1:14" x14ac:dyDescent="0.15">
      <c r="A8002" s="1" t="s">
        <v>16050</v>
      </c>
      <c r="B8002" s="1" t="s">
        <v>16051</v>
      </c>
      <c r="C8002" s="1">
        <v>20050701</v>
      </c>
      <c r="E8002" t="str">
        <f t="shared" si="1240"/>
        <v>9067</v>
      </c>
      <c r="F8002" t="str">
        <f t="shared" si="1241"/>
        <v>2005</v>
      </c>
      <c r="G8002" t="str">
        <f t="shared" si="1242"/>
        <v>07</v>
      </c>
      <c r="H8002" t="str">
        <f t="shared" si="1243"/>
        <v>01</v>
      </c>
      <c r="I8002" t="str">
        <f t="shared" si="1244"/>
        <v>%2005-07-01%^^xsd:date</v>
      </c>
      <c r="J8002" t="str">
        <f t="shared" si="1245"/>
        <v/>
      </c>
      <c r="K8002" t="str">
        <f t="shared" si="1246"/>
        <v/>
      </c>
      <c r="L8002" t="str">
        <f t="shared" si="1247"/>
        <v/>
      </c>
      <c r="M8002" t="str">
        <f t="shared" si="1248"/>
        <v/>
      </c>
      <c r="N8002" t="str">
        <f t="shared" si="1249"/>
        <v>:9067 a crs:CommonwealthOrganisation ; schema:name %Indigenous Coordination Centre, Nhulunbuy Office [Northern Territory]% ; schema:startDate %2005-07-01%^^xsd:date ; time:hasTime [ time:hasBeginning [ time:inXSDDate %2005-07-01%^^xsd:date ]  ] .</v>
      </c>
    </row>
    <row r="8003" spans="1:14" x14ac:dyDescent="0.15">
      <c r="A8003" s="1" t="s">
        <v>16052</v>
      </c>
      <c r="B8003" s="1" t="s">
        <v>16053</v>
      </c>
      <c r="C8003" s="1">
        <v>20050701</v>
      </c>
      <c r="E8003" t="str">
        <f t="shared" ref="E8003:E8066" si="1250">TEXT(SUBSTITUTE(A8003, "CA ", ""), "0000")</f>
        <v>9068</v>
      </c>
      <c r="F8003" t="str">
        <f t="shared" ref="F8003:F8066" si="1251">LEFT(C8003,4)</f>
        <v>2005</v>
      </c>
      <c r="G8003" t="str">
        <f t="shared" ref="G8003:G8066" si="1252">MID(C8003,5,2)</f>
        <v>07</v>
      </c>
      <c r="H8003" t="str">
        <f t="shared" ref="H8003:H8066" si="1253">RIGHT(C8003,2)</f>
        <v>01</v>
      </c>
      <c r="I8003" t="str">
        <f t="shared" ref="I8003:I8066" si="1254">IF(AND(G8003+0&gt;=1,G8003+0&lt;=12),CONCATENATE("%",F8003,"-",G8003,"-",H8003,"%^^xsd:date"),CONCATENATE("%",F8003,"%^^xsd:gYear"))</f>
        <v>%2005-07-01%^^xsd:date</v>
      </c>
      <c r="J8003" t="str">
        <f t="shared" ref="J8003:J8066" si="1255">LEFT(D8003,4)</f>
        <v/>
      </c>
      <c r="K8003" t="str">
        <f t="shared" ref="K8003:K8066" si="1256">MID(D8003,5,2)</f>
        <v/>
      </c>
      <c r="L8003" t="str">
        <f t="shared" ref="L8003:L8066" si="1257">RIGHT(D8003,2)</f>
        <v/>
      </c>
      <c r="M8003" t="str">
        <f t="shared" ref="M8003:M8066" si="1258">IFERROR(IF(AND(K8003+0&gt;=1,K8003+0&lt;=12),CONCATENATE("%",J8003,"-",L8003,"-",L8003,"%^^xsd:date"),CONCATENATE("%",J8003,"%^^xsd:gYear")),"")</f>
        <v/>
      </c>
      <c r="N8003" t="str">
        <f t="shared" ref="N8003:N8066" si="1259">CONCATENATE(":",E8003," a crs:CommonwealthOrganisation ; schema:name %",B8003,"% ; schema:startDate ",I8003, IF(M8003="","",CONCATENATE(" ; schema:endDate ",M8003)), " ; time:hasTime [ time:hasBeginning [ time:inXSDDate ", I8003, " ] ", IF(O8003="","",CONCATENATE(" ; time:hasEnd [ time:inXSDDate ",O8003, " ] ")), " ] .")</f>
        <v>:9068 a crs:CommonwealthOrganisation ; schema:name %Indigenous Coordination Centre, Tennant Creek Office [Northern Territory]% ; schema:startDate %2005-07-01%^^xsd:date ; time:hasTime [ time:hasBeginning [ time:inXSDDate %2005-07-01%^^xsd:date ]  ] .</v>
      </c>
    </row>
    <row r="8004" spans="1:14" x14ac:dyDescent="0.15">
      <c r="A8004" s="1" t="s">
        <v>16054</v>
      </c>
      <c r="B8004" s="1" t="s">
        <v>16055</v>
      </c>
      <c r="C8004" s="1">
        <v>20050701</v>
      </c>
      <c r="E8004" t="str">
        <f t="shared" si="1250"/>
        <v>9069</v>
      </c>
      <c r="F8004" t="str">
        <f t="shared" si="1251"/>
        <v>2005</v>
      </c>
      <c r="G8004" t="str">
        <f t="shared" si="1252"/>
        <v>07</v>
      </c>
      <c r="H8004" t="str">
        <f t="shared" si="1253"/>
        <v>01</v>
      </c>
      <c r="I8004" t="str">
        <f t="shared" si="1254"/>
        <v>%2005-07-01%^^xsd:date</v>
      </c>
      <c r="J8004" t="str">
        <f t="shared" si="1255"/>
        <v/>
      </c>
      <c r="K8004" t="str">
        <f t="shared" si="1256"/>
        <v/>
      </c>
      <c r="L8004" t="str">
        <f t="shared" si="1257"/>
        <v/>
      </c>
      <c r="M8004" t="str">
        <f t="shared" si="1258"/>
        <v/>
      </c>
      <c r="N8004" t="str">
        <f t="shared" si="1259"/>
        <v>:9069 a crs:CommonwealthOrganisation ; schema:name %Office of Indigenous Policy Coordination, Queensland State Office% ; schema:startDate %2005-07-01%^^xsd:date ; time:hasTime [ time:hasBeginning [ time:inXSDDate %2005-07-01%^^xsd:date ]  ] .</v>
      </c>
    </row>
    <row r="8005" spans="1:14" x14ac:dyDescent="0.15">
      <c r="A8005" s="1" t="s">
        <v>16056</v>
      </c>
      <c r="B8005" s="1" t="s">
        <v>16057</v>
      </c>
      <c r="C8005" s="1">
        <v>19270101</v>
      </c>
      <c r="D8005" s="1">
        <v>19460808</v>
      </c>
      <c r="E8005" t="str">
        <f t="shared" si="1250"/>
        <v>0907</v>
      </c>
      <c r="F8005" t="str">
        <f t="shared" si="1251"/>
        <v>1927</v>
      </c>
      <c r="G8005" t="str">
        <f t="shared" si="1252"/>
        <v>01</v>
      </c>
      <c r="H8005" t="str">
        <f t="shared" si="1253"/>
        <v>01</v>
      </c>
      <c r="I8005" t="str">
        <f t="shared" si="1254"/>
        <v>%1927-01-01%^^xsd:date</v>
      </c>
      <c r="J8005" t="str">
        <f t="shared" si="1255"/>
        <v>1946</v>
      </c>
      <c r="K8005" t="str">
        <f t="shared" si="1256"/>
        <v>08</v>
      </c>
      <c r="L8005" t="str">
        <f t="shared" si="1257"/>
        <v>08</v>
      </c>
      <c r="M8005" t="str">
        <f t="shared" si="1258"/>
        <v>%1946-08-08%^^xsd:date</v>
      </c>
      <c r="N8005" t="str">
        <f t="shared" si="1259"/>
        <v>:0907 a crs:CommonwealthOrganisation ; schema:name %Investigation Branch, Victoria% ; schema:startDate %1927-01-01%^^xsd:date ; schema:endDate %1946-08-08%^^xsd:date ; time:hasTime [ time:hasBeginning [ time:inXSDDate %1927-01-01%^^xsd:date ]  ] .</v>
      </c>
    </row>
    <row r="8006" spans="1:14" x14ac:dyDescent="0.15">
      <c r="A8006" s="1" t="s">
        <v>16058</v>
      </c>
      <c r="B8006" s="1" t="s">
        <v>16059</v>
      </c>
      <c r="C8006" s="1">
        <v>20050701</v>
      </c>
      <c r="E8006" t="str">
        <f t="shared" si="1250"/>
        <v>9070</v>
      </c>
      <c r="F8006" t="str">
        <f t="shared" si="1251"/>
        <v>2005</v>
      </c>
      <c r="G8006" t="str">
        <f t="shared" si="1252"/>
        <v>07</v>
      </c>
      <c r="H8006" t="str">
        <f t="shared" si="1253"/>
        <v>01</v>
      </c>
      <c r="I8006" t="str">
        <f t="shared" si="1254"/>
        <v>%2005-07-01%^^xsd:date</v>
      </c>
      <c r="J8006" t="str">
        <f t="shared" si="1255"/>
        <v/>
      </c>
      <c r="K8006" t="str">
        <f t="shared" si="1256"/>
        <v/>
      </c>
      <c r="L8006" t="str">
        <f t="shared" si="1257"/>
        <v/>
      </c>
      <c r="M8006" t="str">
        <f t="shared" si="1258"/>
        <v/>
      </c>
      <c r="N8006" t="str">
        <f t="shared" si="1259"/>
        <v>:9070 a crs:CommonwealthOrganisation ; schema:name %Indigenous Coordination Centre, Brisbane Office [Queensland]% ; schema:startDate %2005-07-01%^^xsd:date ; time:hasTime [ time:hasBeginning [ time:inXSDDate %2005-07-01%^^xsd:date ]  ] .</v>
      </c>
    </row>
    <row r="8007" spans="1:14" x14ac:dyDescent="0.15">
      <c r="A8007" s="1" t="s">
        <v>16060</v>
      </c>
      <c r="B8007" s="1" t="s">
        <v>16061</v>
      </c>
      <c r="C8007" s="1">
        <v>20050730</v>
      </c>
      <c r="E8007" t="str">
        <f t="shared" si="1250"/>
        <v>9071</v>
      </c>
      <c r="F8007" t="str">
        <f t="shared" si="1251"/>
        <v>2005</v>
      </c>
      <c r="G8007" t="str">
        <f t="shared" si="1252"/>
        <v>07</v>
      </c>
      <c r="H8007" t="str">
        <f t="shared" si="1253"/>
        <v>30</v>
      </c>
      <c r="I8007" t="str">
        <f t="shared" si="1254"/>
        <v>%2005-07-30%^^xsd:date</v>
      </c>
      <c r="J8007" t="str">
        <f t="shared" si="1255"/>
        <v/>
      </c>
      <c r="K8007" t="str">
        <f t="shared" si="1256"/>
        <v/>
      </c>
      <c r="L8007" t="str">
        <f t="shared" si="1257"/>
        <v/>
      </c>
      <c r="M8007" t="str">
        <f t="shared" si="1258"/>
        <v/>
      </c>
      <c r="N8007" t="str">
        <f t="shared" si="1259"/>
        <v>:9071 a crs:CommonwealthOrganisation ; schema:name %Indigenous Coordination Centre, Cairns Office [Queensland]% ; schema:startDate %2005-07-30%^^xsd:date ; time:hasTime [ time:hasBeginning [ time:inXSDDate %2005-07-30%^^xsd:date ]  ] .</v>
      </c>
    </row>
    <row r="8008" spans="1:14" x14ac:dyDescent="0.15">
      <c r="A8008" s="1" t="s">
        <v>16062</v>
      </c>
      <c r="B8008" s="1" t="s">
        <v>16063</v>
      </c>
      <c r="C8008" s="1">
        <v>20050701</v>
      </c>
      <c r="E8008" t="str">
        <f t="shared" si="1250"/>
        <v>9072</v>
      </c>
      <c r="F8008" t="str">
        <f t="shared" si="1251"/>
        <v>2005</v>
      </c>
      <c r="G8008" t="str">
        <f t="shared" si="1252"/>
        <v>07</v>
      </c>
      <c r="H8008" t="str">
        <f t="shared" si="1253"/>
        <v>01</v>
      </c>
      <c r="I8008" t="str">
        <f t="shared" si="1254"/>
        <v>%2005-07-01%^^xsd:date</v>
      </c>
      <c r="J8008" t="str">
        <f t="shared" si="1255"/>
        <v/>
      </c>
      <c r="K8008" t="str">
        <f t="shared" si="1256"/>
        <v/>
      </c>
      <c r="L8008" t="str">
        <f t="shared" si="1257"/>
        <v/>
      </c>
      <c r="M8008" t="str">
        <f t="shared" si="1258"/>
        <v/>
      </c>
      <c r="N8008" t="str">
        <f t="shared" si="1259"/>
        <v>:9072 a crs:CommonwealthOrganisation ; schema:name %Indigenous Coordination Centre, Mount Isa Office [Queensland]% ; schema:startDate %2005-07-01%^^xsd:date ; time:hasTime [ time:hasBeginning [ time:inXSDDate %2005-07-01%^^xsd:date ]  ] .</v>
      </c>
    </row>
    <row r="8009" spans="1:14" x14ac:dyDescent="0.15">
      <c r="A8009" s="1" t="s">
        <v>16064</v>
      </c>
      <c r="B8009" s="1" t="s">
        <v>16065</v>
      </c>
      <c r="C8009" s="1">
        <v>20050701</v>
      </c>
      <c r="D8009" s="1">
        <v>20079999</v>
      </c>
      <c r="E8009" t="str">
        <f t="shared" si="1250"/>
        <v>9073</v>
      </c>
      <c r="F8009" t="str">
        <f t="shared" si="1251"/>
        <v>2005</v>
      </c>
      <c r="G8009" t="str">
        <f t="shared" si="1252"/>
        <v>07</v>
      </c>
      <c r="H8009" t="str">
        <f t="shared" si="1253"/>
        <v>01</v>
      </c>
      <c r="I8009" t="str">
        <f t="shared" si="1254"/>
        <v>%2005-07-01%^^xsd:date</v>
      </c>
      <c r="J8009" t="str">
        <f t="shared" si="1255"/>
        <v>2007</v>
      </c>
      <c r="K8009" t="str">
        <f t="shared" si="1256"/>
        <v>99</v>
      </c>
      <c r="L8009" t="str">
        <f t="shared" si="1257"/>
        <v>99</v>
      </c>
      <c r="M8009" t="str">
        <f t="shared" si="1258"/>
        <v>%2007%^^xsd:gYear</v>
      </c>
      <c r="N8009" t="str">
        <f t="shared" si="1259"/>
        <v>:9073 a crs:CommonwealthOrganisation ; schema:name %Indigenous Coordination Centre, Cape York Office [Queensland]% ; schema:startDate %2005-07-01%^^xsd:date ; schema:endDate %2007%^^xsd:gYear ; time:hasTime [ time:hasBeginning [ time:inXSDDate %2005-07-01%^^xsd:date ]  ] .</v>
      </c>
    </row>
    <row r="8010" spans="1:14" x14ac:dyDescent="0.15">
      <c r="A8010" s="1" t="s">
        <v>16066</v>
      </c>
      <c r="B8010" s="1" t="s">
        <v>16067</v>
      </c>
      <c r="C8010" s="1">
        <v>20050701</v>
      </c>
      <c r="E8010" t="str">
        <f t="shared" si="1250"/>
        <v>9074</v>
      </c>
      <c r="F8010" t="str">
        <f t="shared" si="1251"/>
        <v>2005</v>
      </c>
      <c r="G8010" t="str">
        <f t="shared" si="1252"/>
        <v>07</v>
      </c>
      <c r="H8010" t="str">
        <f t="shared" si="1253"/>
        <v>01</v>
      </c>
      <c r="I8010" t="str">
        <f t="shared" si="1254"/>
        <v>%2005-07-01%^^xsd:date</v>
      </c>
      <c r="J8010" t="str">
        <f t="shared" si="1255"/>
        <v/>
      </c>
      <c r="K8010" t="str">
        <f t="shared" si="1256"/>
        <v/>
      </c>
      <c r="L8010" t="str">
        <f t="shared" si="1257"/>
        <v/>
      </c>
      <c r="M8010" t="str">
        <f t="shared" si="1258"/>
        <v/>
      </c>
      <c r="N8010" t="str">
        <f t="shared" si="1259"/>
        <v>:9074 a crs:CommonwealthOrganisation ; schema:name %Indigenous Coordination Centre, Rockhampton Office [Queensland]% ; schema:startDate %2005-07-01%^^xsd:date ; time:hasTime [ time:hasBeginning [ time:inXSDDate %2005-07-01%^^xsd:date ]  ] .</v>
      </c>
    </row>
    <row r="8011" spans="1:14" x14ac:dyDescent="0.15">
      <c r="A8011" s="1" t="s">
        <v>16068</v>
      </c>
      <c r="B8011" s="1" t="s">
        <v>16069</v>
      </c>
      <c r="C8011" s="1">
        <v>20050701</v>
      </c>
      <c r="D8011" s="1">
        <v>20131199</v>
      </c>
      <c r="E8011" t="str">
        <f t="shared" si="1250"/>
        <v>9075</v>
      </c>
      <c r="F8011" t="str">
        <f t="shared" si="1251"/>
        <v>2005</v>
      </c>
      <c r="G8011" t="str">
        <f t="shared" si="1252"/>
        <v>07</v>
      </c>
      <c r="H8011" t="str">
        <f t="shared" si="1253"/>
        <v>01</v>
      </c>
      <c r="I8011" t="str">
        <f t="shared" si="1254"/>
        <v>%2005-07-01%^^xsd:date</v>
      </c>
      <c r="J8011" t="str">
        <f t="shared" si="1255"/>
        <v>2013</v>
      </c>
      <c r="K8011" t="str">
        <f t="shared" si="1256"/>
        <v>11</v>
      </c>
      <c r="L8011" t="str">
        <f t="shared" si="1257"/>
        <v>99</v>
      </c>
      <c r="M8011" t="str">
        <f t="shared" si="1258"/>
        <v>%2013-99-99%^^xsd:date</v>
      </c>
      <c r="N8011" t="str">
        <f t="shared" si="1259"/>
        <v>:9075 a crs:CommonwealthOrganisation ; schema:name %Indigenous Coordination Centre, Roma Office [Queensland]% ; schema:startDate %2005-07-01%^^xsd:date ; schema:endDate %2013-99-99%^^xsd:date ; time:hasTime [ time:hasBeginning [ time:inXSDDate %2005-07-01%^^xsd:date ]  ] .</v>
      </c>
    </row>
    <row r="8012" spans="1:14" x14ac:dyDescent="0.15">
      <c r="A8012" s="1" t="s">
        <v>16070</v>
      </c>
      <c r="B8012" s="1" t="s">
        <v>16071</v>
      </c>
      <c r="C8012" s="1">
        <v>20050701</v>
      </c>
      <c r="E8012" t="str">
        <f t="shared" si="1250"/>
        <v>9076</v>
      </c>
      <c r="F8012" t="str">
        <f t="shared" si="1251"/>
        <v>2005</v>
      </c>
      <c r="G8012" t="str">
        <f t="shared" si="1252"/>
        <v>07</v>
      </c>
      <c r="H8012" t="str">
        <f t="shared" si="1253"/>
        <v>01</v>
      </c>
      <c r="I8012" t="str">
        <f t="shared" si="1254"/>
        <v>%2005-07-01%^^xsd:date</v>
      </c>
      <c r="J8012" t="str">
        <f t="shared" si="1255"/>
        <v/>
      </c>
      <c r="K8012" t="str">
        <f t="shared" si="1256"/>
        <v/>
      </c>
      <c r="L8012" t="str">
        <f t="shared" si="1257"/>
        <v/>
      </c>
      <c r="M8012" t="str">
        <f t="shared" si="1258"/>
        <v/>
      </c>
      <c r="N8012" t="str">
        <f t="shared" si="1259"/>
        <v>:9076 a crs:CommonwealthOrganisation ; schema:name %Indigenous Coordination Centre, Townsville Office [Queensland]% ; schema:startDate %2005-07-01%^^xsd:date ; time:hasTime [ time:hasBeginning [ time:inXSDDate %2005-07-01%^^xsd:date ]  ] .</v>
      </c>
    </row>
    <row r="8013" spans="1:14" x14ac:dyDescent="0.15">
      <c r="A8013" s="1" t="s">
        <v>16072</v>
      </c>
      <c r="B8013" s="1" t="s">
        <v>16073</v>
      </c>
      <c r="C8013" s="1">
        <v>19880101</v>
      </c>
      <c r="E8013" t="str">
        <f t="shared" si="1250"/>
        <v>9077</v>
      </c>
      <c r="F8013" t="str">
        <f t="shared" si="1251"/>
        <v>1988</v>
      </c>
      <c r="G8013" t="str">
        <f t="shared" si="1252"/>
        <v>01</v>
      </c>
      <c r="H8013" t="str">
        <f t="shared" si="1253"/>
        <v>01</v>
      </c>
      <c r="I8013" t="str">
        <f t="shared" si="1254"/>
        <v>%1988-01-01%^^xsd:date</v>
      </c>
      <c r="J8013" t="str">
        <f t="shared" si="1255"/>
        <v/>
      </c>
      <c r="K8013" t="str">
        <f t="shared" si="1256"/>
        <v/>
      </c>
      <c r="L8013" t="str">
        <f t="shared" si="1257"/>
        <v/>
      </c>
      <c r="M8013" t="str">
        <f t="shared" si="1258"/>
        <v/>
      </c>
      <c r="N8013" t="str">
        <f t="shared" si="1259"/>
        <v>:9077 a crs:CommonwealthOrganisation ; schema:name %CSIRO, Australia Telescope National Facility% ; schema:startDate %1988-01-01%^^xsd:date ; time:hasTime [ time:hasBeginning [ time:inXSDDate %1988-01-01%^^xsd:date ]  ] .</v>
      </c>
    </row>
    <row r="8014" spans="1:14" x14ac:dyDescent="0.15">
      <c r="A8014" s="1" t="s">
        <v>16074</v>
      </c>
      <c r="B8014" s="1" t="s">
        <v>16075</v>
      </c>
      <c r="C8014" s="1">
        <v>20060127</v>
      </c>
      <c r="D8014" s="1">
        <v>20071203</v>
      </c>
      <c r="E8014" t="str">
        <f t="shared" si="1250"/>
        <v>9079</v>
      </c>
      <c r="F8014" t="str">
        <f t="shared" si="1251"/>
        <v>2006</v>
      </c>
      <c r="G8014" t="str">
        <f t="shared" si="1252"/>
        <v>01</v>
      </c>
      <c r="H8014" t="str">
        <f t="shared" si="1253"/>
        <v>27</v>
      </c>
      <c r="I8014" t="str">
        <f t="shared" si="1254"/>
        <v>%2006-01-27%^^xsd:date</v>
      </c>
      <c r="J8014" t="str">
        <f t="shared" si="1255"/>
        <v>2007</v>
      </c>
      <c r="K8014" t="str">
        <f t="shared" si="1256"/>
        <v>12</v>
      </c>
      <c r="L8014" t="str">
        <f t="shared" si="1257"/>
        <v>03</v>
      </c>
      <c r="M8014" t="str">
        <f t="shared" si="1258"/>
        <v>%2007-03-03%^^xsd:date</v>
      </c>
      <c r="N8014" t="str">
        <f t="shared" si="1259"/>
        <v>:9079 a crs:CommonwealthOrganisation ; schema:name %Department of Families, Community Services and Indigenous Affairs, Tasmanian State Office% ; schema:startDate %2006-01-27%^^xsd:date ; schema:endDate %2007-03-03%^^xsd:date ; time:hasTime [ time:hasBeginning [ time:inXSDDate %2006-01-27%^^xsd:date ]  ] .</v>
      </c>
    </row>
    <row r="8015" spans="1:14" x14ac:dyDescent="0.15">
      <c r="A8015" s="1" t="s">
        <v>16076</v>
      </c>
      <c r="B8015" s="1" t="s">
        <v>16077</v>
      </c>
      <c r="C8015" s="1">
        <v>19191101</v>
      </c>
      <c r="D8015" s="1">
        <v>19460808</v>
      </c>
      <c r="E8015" t="str">
        <f t="shared" si="1250"/>
        <v>0908</v>
      </c>
      <c r="F8015" t="str">
        <f t="shared" si="1251"/>
        <v>1919</v>
      </c>
      <c r="G8015" t="str">
        <f t="shared" si="1252"/>
        <v>11</v>
      </c>
      <c r="H8015" t="str">
        <f t="shared" si="1253"/>
        <v>01</v>
      </c>
      <c r="I8015" t="str">
        <f t="shared" si="1254"/>
        <v>%1919-11-01%^^xsd:date</v>
      </c>
      <c r="J8015" t="str">
        <f t="shared" si="1255"/>
        <v>1946</v>
      </c>
      <c r="K8015" t="str">
        <f t="shared" si="1256"/>
        <v>08</v>
      </c>
      <c r="L8015" t="str">
        <f t="shared" si="1257"/>
        <v>08</v>
      </c>
      <c r="M8015" t="str">
        <f t="shared" si="1258"/>
        <v>%1946-08-08%^^xsd:date</v>
      </c>
      <c r="N8015" t="str">
        <f t="shared" si="1259"/>
        <v>:0908 a crs:CommonwealthOrganisation ; schema:name %Investigation Branch, Western Australia% ; schema:startDate %1919-11-01%^^xsd:date ; schema:endDate %1946-08-08%^^xsd:date ; time:hasTime [ time:hasBeginning [ time:inXSDDate %1919-11-01%^^xsd:date ]  ] .</v>
      </c>
    </row>
    <row r="8016" spans="1:14" x14ac:dyDescent="0.15">
      <c r="A8016" s="1" t="s">
        <v>16078</v>
      </c>
      <c r="B8016" s="1" t="s">
        <v>16079</v>
      </c>
      <c r="C8016" s="1">
        <v>20060127</v>
      </c>
      <c r="D8016" s="1">
        <v>20071203</v>
      </c>
      <c r="E8016" t="str">
        <f t="shared" si="1250"/>
        <v>9081</v>
      </c>
      <c r="F8016" t="str">
        <f t="shared" si="1251"/>
        <v>2006</v>
      </c>
      <c r="G8016" t="str">
        <f t="shared" si="1252"/>
        <v>01</v>
      </c>
      <c r="H8016" t="str">
        <f t="shared" si="1253"/>
        <v>27</v>
      </c>
      <c r="I8016" t="str">
        <f t="shared" si="1254"/>
        <v>%2006-01-27%^^xsd:date</v>
      </c>
      <c r="J8016" t="str">
        <f t="shared" si="1255"/>
        <v>2007</v>
      </c>
      <c r="K8016" t="str">
        <f t="shared" si="1256"/>
        <v>12</v>
      </c>
      <c r="L8016" t="str">
        <f t="shared" si="1257"/>
        <v>03</v>
      </c>
      <c r="M8016" t="str">
        <f t="shared" si="1258"/>
        <v>%2007-03-03%^^xsd:date</v>
      </c>
      <c r="N8016" t="str">
        <f t="shared" si="1259"/>
        <v>:9081 a crs:CommonwealthOrganisation ; schema:name %Department of Families, Community Services and Indigenous Affairs, Queensland State Office% ; schema:startDate %2006-01-27%^^xsd:date ; schema:endDate %2007-03-03%^^xsd:date ; time:hasTime [ time:hasBeginning [ time:inXSDDate %2006-01-27%^^xsd:date ]  ] .</v>
      </c>
    </row>
    <row r="8017" spans="1:14" x14ac:dyDescent="0.15">
      <c r="A8017" s="1" t="s">
        <v>16080</v>
      </c>
      <c r="B8017" s="1" t="s">
        <v>16081</v>
      </c>
      <c r="C8017" s="1">
        <v>20060127</v>
      </c>
      <c r="D8017" s="1">
        <v>20071203</v>
      </c>
      <c r="E8017" t="str">
        <f t="shared" si="1250"/>
        <v>9083</v>
      </c>
      <c r="F8017" t="str">
        <f t="shared" si="1251"/>
        <v>2006</v>
      </c>
      <c r="G8017" t="str">
        <f t="shared" si="1252"/>
        <v>01</v>
      </c>
      <c r="H8017" t="str">
        <f t="shared" si="1253"/>
        <v>27</v>
      </c>
      <c r="I8017" t="str">
        <f t="shared" si="1254"/>
        <v>%2006-01-27%^^xsd:date</v>
      </c>
      <c r="J8017" t="str">
        <f t="shared" si="1255"/>
        <v>2007</v>
      </c>
      <c r="K8017" t="str">
        <f t="shared" si="1256"/>
        <v>12</v>
      </c>
      <c r="L8017" t="str">
        <f t="shared" si="1257"/>
        <v>03</v>
      </c>
      <c r="M8017" t="str">
        <f t="shared" si="1258"/>
        <v>%2007-03-03%^^xsd:date</v>
      </c>
      <c r="N8017" t="str">
        <f t="shared" si="1259"/>
        <v>:9083 a crs:CommonwealthOrganisation ; schema:name %Department of Families, Community Services and Indigenous Affairs, South Australian State Office% ; schema:startDate %2006-01-27%^^xsd:date ; schema:endDate %2007-03-03%^^xsd:date ; time:hasTime [ time:hasBeginning [ time:inXSDDate %2006-01-27%^^xsd:date ]  ] .</v>
      </c>
    </row>
    <row r="8018" spans="1:14" x14ac:dyDescent="0.15">
      <c r="A8018" s="1" t="s">
        <v>16082</v>
      </c>
      <c r="B8018" s="1" t="s">
        <v>16083</v>
      </c>
      <c r="C8018" s="1">
        <v>20060127</v>
      </c>
      <c r="D8018" s="1">
        <v>20070130</v>
      </c>
      <c r="E8018" t="str">
        <f t="shared" si="1250"/>
        <v>9085</v>
      </c>
      <c r="F8018" t="str">
        <f t="shared" si="1251"/>
        <v>2006</v>
      </c>
      <c r="G8018" t="str">
        <f t="shared" si="1252"/>
        <v>01</v>
      </c>
      <c r="H8018" t="str">
        <f t="shared" si="1253"/>
        <v>27</v>
      </c>
      <c r="I8018" t="str">
        <f t="shared" si="1254"/>
        <v>%2006-01-27%^^xsd:date</v>
      </c>
      <c r="J8018" t="str">
        <f t="shared" si="1255"/>
        <v>2007</v>
      </c>
      <c r="K8018" t="str">
        <f t="shared" si="1256"/>
        <v>01</v>
      </c>
      <c r="L8018" t="str">
        <f t="shared" si="1257"/>
        <v>30</v>
      </c>
      <c r="M8018" t="str">
        <f t="shared" si="1258"/>
        <v>%2007-30-30%^^xsd:date</v>
      </c>
      <c r="N8018" t="str">
        <f t="shared" si="1259"/>
        <v>:9085 a crs:CommonwealthOrganisation ; schema:name %Department of Immigration and Multicultural Affairs [II], Brisbane Office, Queensland% ; schema:startDate %2006-01-27%^^xsd:date ; schema:endDate %2007-30-30%^^xsd:date ; time:hasTime [ time:hasBeginning [ time:inXSDDate %2006-01-27%^^xsd:date ]  ] .</v>
      </c>
    </row>
    <row r="8019" spans="1:14" x14ac:dyDescent="0.15">
      <c r="A8019" s="1" t="s">
        <v>16084</v>
      </c>
      <c r="B8019" s="1" t="s">
        <v>16085</v>
      </c>
      <c r="C8019" s="1">
        <v>20060127</v>
      </c>
      <c r="D8019" s="1">
        <v>20071203</v>
      </c>
      <c r="E8019" t="str">
        <f t="shared" si="1250"/>
        <v>9087</v>
      </c>
      <c r="F8019" t="str">
        <f t="shared" si="1251"/>
        <v>2006</v>
      </c>
      <c r="G8019" t="str">
        <f t="shared" si="1252"/>
        <v>01</v>
      </c>
      <c r="H8019" t="str">
        <f t="shared" si="1253"/>
        <v>27</v>
      </c>
      <c r="I8019" t="str">
        <f t="shared" si="1254"/>
        <v>%2006-01-27%^^xsd:date</v>
      </c>
      <c r="J8019" t="str">
        <f t="shared" si="1255"/>
        <v>2007</v>
      </c>
      <c r="K8019" t="str">
        <f t="shared" si="1256"/>
        <v>12</v>
      </c>
      <c r="L8019" t="str">
        <f t="shared" si="1257"/>
        <v>03</v>
      </c>
      <c r="M8019" t="str">
        <f t="shared" si="1258"/>
        <v>%2007-03-03%^^xsd:date</v>
      </c>
      <c r="N8019" t="str">
        <f t="shared" si="1259"/>
        <v>:9087 a crs:CommonwealthOrganisation ; schema:name %Department of Immigration and Multicultural Affairs [II], Cairns Office, Queensland% ; schema:startDate %2006-01-27%^^xsd:date ; schema:endDate %2007-03-03%^^xsd:date ; time:hasTime [ time:hasBeginning [ time:inXSDDate %2006-01-27%^^xsd:date ]  ] .</v>
      </c>
    </row>
    <row r="8020" spans="1:14" x14ac:dyDescent="0.15">
      <c r="A8020" s="1" t="s">
        <v>16086</v>
      </c>
      <c r="B8020" s="1" t="s">
        <v>16087</v>
      </c>
      <c r="C8020" s="1">
        <v>20060127</v>
      </c>
      <c r="D8020" s="1">
        <v>20070130</v>
      </c>
      <c r="E8020" t="str">
        <f t="shared" si="1250"/>
        <v>9088</v>
      </c>
      <c r="F8020" t="str">
        <f t="shared" si="1251"/>
        <v>2006</v>
      </c>
      <c r="G8020" t="str">
        <f t="shared" si="1252"/>
        <v>01</v>
      </c>
      <c r="H8020" t="str">
        <f t="shared" si="1253"/>
        <v>27</v>
      </c>
      <c r="I8020" t="str">
        <f t="shared" si="1254"/>
        <v>%2006-01-27%^^xsd:date</v>
      </c>
      <c r="J8020" t="str">
        <f t="shared" si="1255"/>
        <v>2007</v>
      </c>
      <c r="K8020" t="str">
        <f t="shared" si="1256"/>
        <v>01</v>
      </c>
      <c r="L8020" t="str">
        <f t="shared" si="1257"/>
        <v>30</v>
      </c>
      <c r="M8020" t="str">
        <f t="shared" si="1258"/>
        <v>%2007-30-30%^^xsd:date</v>
      </c>
      <c r="N8020" t="str">
        <f t="shared" si="1259"/>
        <v>:9088 a crs:CommonwealthOrganisation ; schema:name %Department of Immigration and Multicultural Affairs [II], State Office, Tasmania% ; schema:startDate %2006-01-27%^^xsd:date ; schema:endDate %2007-30-30%^^xsd:date ; time:hasTime [ time:hasBeginning [ time:inXSDDate %2006-01-27%^^xsd:date ]  ] .</v>
      </c>
    </row>
    <row r="8021" spans="1:14" x14ac:dyDescent="0.15">
      <c r="A8021" s="1" t="s">
        <v>16088</v>
      </c>
      <c r="B8021" s="1" t="s">
        <v>16089</v>
      </c>
      <c r="C8021" s="1">
        <v>19170607</v>
      </c>
      <c r="D8021" s="1">
        <v>19191101</v>
      </c>
      <c r="E8021" t="str">
        <f t="shared" si="1250"/>
        <v>0909</v>
      </c>
      <c r="F8021" t="str">
        <f t="shared" si="1251"/>
        <v>1917</v>
      </c>
      <c r="G8021" t="str">
        <f t="shared" si="1252"/>
        <v>06</v>
      </c>
      <c r="H8021" t="str">
        <f t="shared" si="1253"/>
        <v>07</v>
      </c>
      <c r="I8021" t="str">
        <f t="shared" si="1254"/>
        <v>%1917-06-07%^^xsd:date</v>
      </c>
      <c r="J8021" t="str">
        <f t="shared" si="1255"/>
        <v>1919</v>
      </c>
      <c r="K8021" t="str">
        <f t="shared" si="1256"/>
        <v>11</v>
      </c>
      <c r="L8021" t="str">
        <f t="shared" si="1257"/>
        <v>01</v>
      </c>
      <c r="M8021" t="str">
        <f t="shared" si="1258"/>
        <v>%1919-01-01%^^xsd:date</v>
      </c>
      <c r="N8021" t="str">
        <f t="shared" si="1259"/>
        <v>:0909 a crs:CommonwealthOrganisation ; schema:name %Special Intelligence Bureau, New South Wales% ; schema:startDate %1917-06-07%^^xsd:date ; schema:endDate %1919-01-01%^^xsd:date ; time:hasTime [ time:hasBeginning [ time:inXSDDate %1917-06-07%^^xsd:date ]  ] .</v>
      </c>
    </row>
    <row r="8022" spans="1:14" x14ac:dyDescent="0.15">
      <c r="A8022" s="1" t="s">
        <v>16090</v>
      </c>
      <c r="B8022" s="1" t="s">
        <v>16091</v>
      </c>
      <c r="C8022" s="1">
        <v>20060127</v>
      </c>
      <c r="D8022" s="1">
        <v>20071203</v>
      </c>
      <c r="E8022" t="str">
        <f t="shared" si="1250"/>
        <v>9090</v>
      </c>
      <c r="F8022" t="str">
        <f t="shared" si="1251"/>
        <v>2006</v>
      </c>
      <c r="G8022" t="str">
        <f t="shared" si="1252"/>
        <v>01</v>
      </c>
      <c r="H8022" t="str">
        <f t="shared" si="1253"/>
        <v>27</v>
      </c>
      <c r="I8022" t="str">
        <f t="shared" si="1254"/>
        <v>%2006-01-27%^^xsd:date</v>
      </c>
      <c r="J8022" t="str">
        <f t="shared" si="1255"/>
        <v>2007</v>
      </c>
      <c r="K8022" t="str">
        <f t="shared" si="1256"/>
        <v>12</v>
      </c>
      <c r="L8022" t="str">
        <f t="shared" si="1257"/>
        <v>03</v>
      </c>
      <c r="M8022" t="str">
        <f t="shared" si="1258"/>
        <v>%2007-03-03%^^xsd:date</v>
      </c>
      <c r="N8022" t="str">
        <f t="shared" si="1259"/>
        <v>:9090 a crs:CommonwealthOrganisation ; schema:name %Department of Immigration and Multicultural Affairs [II], Gold Coast Region Office, Queensland% ; schema:startDate %2006-01-27%^^xsd:date ; schema:endDate %2007-03-03%^^xsd:date ; time:hasTime [ time:hasBeginning [ time:inXSDDate %2006-01-27%^^xsd:date ]  ] .</v>
      </c>
    </row>
    <row r="8023" spans="1:14" x14ac:dyDescent="0.15">
      <c r="A8023" s="1" t="s">
        <v>16092</v>
      </c>
      <c r="B8023" s="1" t="s">
        <v>16093</v>
      </c>
      <c r="C8023" s="1">
        <v>20060127</v>
      </c>
      <c r="D8023" s="1">
        <v>20071203</v>
      </c>
      <c r="E8023" t="str">
        <f t="shared" si="1250"/>
        <v>9092</v>
      </c>
      <c r="F8023" t="str">
        <f t="shared" si="1251"/>
        <v>2006</v>
      </c>
      <c r="G8023" t="str">
        <f t="shared" si="1252"/>
        <v>01</v>
      </c>
      <c r="H8023" t="str">
        <f t="shared" si="1253"/>
        <v>27</v>
      </c>
      <c r="I8023" t="str">
        <f t="shared" si="1254"/>
        <v>%2006-01-27%^^xsd:date</v>
      </c>
      <c r="J8023" t="str">
        <f t="shared" si="1255"/>
        <v>2007</v>
      </c>
      <c r="K8023" t="str">
        <f t="shared" si="1256"/>
        <v>12</v>
      </c>
      <c r="L8023" t="str">
        <f t="shared" si="1257"/>
        <v>03</v>
      </c>
      <c r="M8023" t="str">
        <f t="shared" si="1258"/>
        <v>%2007-03-03%^^xsd:date</v>
      </c>
      <c r="N8023" t="str">
        <f t="shared" si="1259"/>
        <v>:9092 a crs:CommonwealthOrganisation ; schema:name %Department of Immigration and Multicultural Affairs [II], Thursday Island Office, Queensland% ; schema:startDate %2006-01-27%^^xsd:date ; schema:endDate %2007-03-03%^^xsd:date ; time:hasTime [ time:hasBeginning [ time:inXSDDate %2006-01-27%^^xsd:date ]  ] .</v>
      </c>
    </row>
    <row r="8024" spans="1:14" x14ac:dyDescent="0.15">
      <c r="A8024" s="1" t="s">
        <v>16094</v>
      </c>
      <c r="B8024" s="1" t="s">
        <v>16095</v>
      </c>
      <c r="C8024" s="1">
        <v>20060127</v>
      </c>
      <c r="D8024" s="1">
        <v>20070130</v>
      </c>
      <c r="E8024" t="str">
        <f t="shared" si="1250"/>
        <v>9093</v>
      </c>
      <c r="F8024" t="str">
        <f t="shared" si="1251"/>
        <v>2006</v>
      </c>
      <c r="G8024" t="str">
        <f t="shared" si="1252"/>
        <v>01</v>
      </c>
      <c r="H8024" t="str">
        <f t="shared" si="1253"/>
        <v>27</v>
      </c>
      <c r="I8024" t="str">
        <f t="shared" si="1254"/>
        <v>%2006-01-27%^^xsd:date</v>
      </c>
      <c r="J8024" t="str">
        <f t="shared" si="1255"/>
        <v>2007</v>
      </c>
      <c r="K8024" t="str">
        <f t="shared" si="1256"/>
        <v>01</v>
      </c>
      <c r="L8024" t="str">
        <f t="shared" si="1257"/>
        <v>30</v>
      </c>
      <c r="M8024" t="str">
        <f t="shared" si="1258"/>
        <v>%2007-30-30%^^xsd:date</v>
      </c>
      <c r="N8024" t="str">
        <f t="shared" si="1259"/>
        <v>:9093 a crs:CommonwealthOrganisation ; schema:name %Department of Immigration and Multicultural Affairs[II], Adelaide Office, South Australia% ; schema:startDate %2006-01-27%^^xsd:date ; schema:endDate %2007-30-30%^^xsd:date ; time:hasTime [ time:hasBeginning [ time:inXSDDate %2006-01-27%^^xsd:date ]  ] .</v>
      </c>
    </row>
    <row r="8025" spans="1:14" x14ac:dyDescent="0.15">
      <c r="A8025" s="1" t="s">
        <v>16096</v>
      </c>
      <c r="B8025" s="1" t="s">
        <v>16097</v>
      </c>
      <c r="C8025" s="1">
        <v>19990701</v>
      </c>
      <c r="E8025" t="str">
        <f t="shared" si="1250"/>
        <v>9095</v>
      </c>
      <c r="F8025" t="str">
        <f t="shared" si="1251"/>
        <v>1999</v>
      </c>
      <c r="G8025" t="str">
        <f t="shared" si="1252"/>
        <v>07</v>
      </c>
      <c r="H8025" t="str">
        <f t="shared" si="1253"/>
        <v>01</v>
      </c>
      <c r="I8025" t="str">
        <f t="shared" si="1254"/>
        <v>%1999-07-01%^^xsd:date</v>
      </c>
      <c r="J8025" t="str">
        <f t="shared" si="1255"/>
        <v/>
      </c>
      <c r="K8025" t="str">
        <f t="shared" si="1256"/>
        <v/>
      </c>
      <c r="L8025" t="str">
        <f t="shared" si="1257"/>
        <v/>
      </c>
      <c r="M8025" t="str">
        <f t="shared" si="1258"/>
        <v/>
      </c>
      <c r="N8025" t="str">
        <f t="shared" si="1259"/>
        <v>:9095 a crs:CommonwealthOrganisation ; schema:name %Australian Office of Financial Management% ; schema:startDate %1999-07-01%^^xsd:date ; time:hasTime [ time:hasBeginning [ time:inXSDDate %1999-07-01%^^xsd:date ]  ] .</v>
      </c>
    </row>
    <row r="8026" spans="1:14" x14ac:dyDescent="0.15">
      <c r="A8026" s="1" t="s">
        <v>16098</v>
      </c>
      <c r="B8026" s="1" t="s">
        <v>16099</v>
      </c>
      <c r="C8026" s="1">
        <v>20060127</v>
      </c>
      <c r="D8026" s="1">
        <v>20070130</v>
      </c>
      <c r="E8026" t="str">
        <f t="shared" si="1250"/>
        <v>9096</v>
      </c>
      <c r="F8026" t="str">
        <f t="shared" si="1251"/>
        <v>2006</v>
      </c>
      <c r="G8026" t="str">
        <f t="shared" si="1252"/>
        <v>01</v>
      </c>
      <c r="H8026" t="str">
        <f t="shared" si="1253"/>
        <v>27</v>
      </c>
      <c r="I8026" t="str">
        <f t="shared" si="1254"/>
        <v>%2006-01-27%^^xsd:date</v>
      </c>
      <c r="J8026" t="str">
        <f t="shared" si="1255"/>
        <v>2007</v>
      </c>
      <c r="K8026" t="str">
        <f t="shared" si="1256"/>
        <v>01</v>
      </c>
      <c r="L8026" t="str">
        <f t="shared" si="1257"/>
        <v>30</v>
      </c>
      <c r="M8026" t="str">
        <f t="shared" si="1258"/>
        <v>%2007-30-30%^^xsd:date</v>
      </c>
      <c r="N8026" t="str">
        <f t="shared" si="1259"/>
        <v>:9096 a crs:CommonwealthOrganisation ; schema:name %Department of Immigration and Multicultural Affairs [II], Sydney Office% ; schema:startDate %2006-01-27%^^xsd:date ; schema:endDate %2007-30-30%^^xsd:date ; time:hasTime [ time:hasBeginning [ time:inXSDDate %2006-01-27%^^xsd:date ]  ] .</v>
      </c>
    </row>
    <row r="8027" spans="1:14" x14ac:dyDescent="0.15">
      <c r="A8027" s="1" t="s">
        <v>16100</v>
      </c>
      <c r="B8027" s="1" t="s">
        <v>16101</v>
      </c>
      <c r="C8027" s="1">
        <v>20060127</v>
      </c>
      <c r="D8027" s="1">
        <v>20070130</v>
      </c>
      <c r="E8027" t="str">
        <f t="shared" si="1250"/>
        <v>9097</v>
      </c>
      <c r="F8027" t="str">
        <f t="shared" si="1251"/>
        <v>2006</v>
      </c>
      <c r="G8027" t="str">
        <f t="shared" si="1252"/>
        <v>01</v>
      </c>
      <c r="H8027" t="str">
        <f t="shared" si="1253"/>
        <v>27</v>
      </c>
      <c r="I8027" t="str">
        <f t="shared" si="1254"/>
        <v>%2006-01-27%^^xsd:date</v>
      </c>
      <c r="J8027" t="str">
        <f t="shared" si="1255"/>
        <v>2007</v>
      </c>
      <c r="K8027" t="str">
        <f t="shared" si="1256"/>
        <v>01</v>
      </c>
      <c r="L8027" t="str">
        <f t="shared" si="1257"/>
        <v>30</v>
      </c>
      <c r="M8027" t="str">
        <f t="shared" si="1258"/>
        <v>%2007-30-30%^^xsd:date</v>
      </c>
      <c r="N8027" t="str">
        <f t="shared" si="1259"/>
        <v>:9097 a crs:CommonwealthOrganisation ; schema:name %Department of Immigration and Multicultural Affairs [II], Parramatta Office, New South Wales% ; schema:startDate %2006-01-27%^^xsd:date ; schema:endDate %2007-30-30%^^xsd:date ; time:hasTime [ time:hasBeginning [ time:inXSDDate %2006-01-27%^^xsd:date ]  ] .</v>
      </c>
    </row>
    <row r="8028" spans="1:14" x14ac:dyDescent="0.15">
      <c r="A8028" s="1" t="s">
        <v>16102</v>
      </c>
      <c r="B8028" s="1" t="s">
        <v>16103</v>
      </c>
      <c r="C8028" s="1">
        <v>19210813</v>
      </c>
      <c r="D8028" s="1">
        <v>19390701</v>
      </c>
      <c r="E8028" t="str">
        <f t="shared" si="1250"/>
        <v>0091</v>
      </c>
      <c r="F8028" t="str">
        <f t="shared" si="1251"/>
        <v>1921</v>
      </c>
      <c r="G8028" t="str">
        <f t="shared" si="1252"/>
        <v>08</v>
      </c>
      <c r="H8028" t="str">
        <f t="shared" si="1253"/>
        <v>13</v>
      </c>
      <c r="I8028" t="str">
        <f t="shared" si="1254"/>
        <v>%1921-08-13%^^xsd:date</v>
      </c>
      <c r="J8028" t="str">
        <f t="shared" si="1255"/>
        <v>1939</v>
      </c>
      <c r="K8028" t="str">
        <f t="shared" si="1256"/>
        <v>07</v>
      </c>
      <c r="L8028" t="str">
        <f t="shared" si="1257"/>
        <v>01</v>
      </c>
      <c r="M8028" t="str">
        <f t="shared" si="1258"/>
        <v>%1939-01-01%^^xsd:date</v>
      </c>
      <c r="N8028" t="str">
        <f t="shared" si="1259"/>
        <v>:0091 a crs:CommonwealthOrganisation ; schema:name %Munitions Supply Board% ; schema:startDate %1921-08-13%^^xsd:date ; schema:endDate %1939-01-01%^^xsd:date ; time:hasTime [ time:hasBeginning [ time:inXSDDate %1921-08-13%^^xsd:date ]  ] .</v>
      </c>
    </row>
    <row r="8029" spans="1:14" x14ac:dyDescent="0.15">
      <c r="A8029" s="1" t="s">
        <v>16104</v>
      </c>
      <c r="B8029" s="1" t="s">
        <v>16105</v>
      </c>
      <c r="C8029" s="1">
        <v>19171001</v>
      </c>
      <c r="D8029" s="1">
        <v>19191101</v>
      </c>
      <c r="E8029" t="str">
        <f t="shared" si="1250"/>
        <v>0910</v>
      </c>
      <c r="F8029" t="str">
        <f t="shared" si="1251"/>
        <v>1917</v>
      </c>
      <c r="G8029" t="str">
        <f t="shared" si="1252"/>
        <v>10</v>
      </c>
      <c r="H8029" t="str">
        <f t="shared" si="1253"/>
        <v>01</v>
      </c>
      <c r="I8029" t="str">
        <f t="shared" si="1254"/>
        <v>%1917-10-01%^^xsd:date</v>
      </c>
      <c r="J8029" t="str">
        <f t="shared" si="1255"/>
        <v>1919</v>
      </c>
      <c r="K8029" t="str">
        <f t="shared" si="1256"/>
        <v>11</v>
      </c>
      <c r="L8029" t="str">
        <f t="shared" si="1257"/>
        <v>01</v>
      </c>
      <c r="M8029" t="str">
        <f t="shared" si="1258"/>
        <v>%1919-01-01%^^xsd:date</v>
      </c>
      <c r="N8029" t="str">
        <f t="shared" si="1259"/>
        <v>:0910 a crs:CommonwealthOrganisation ; schema:name %Special Intelligence Bureau, South Australia% ; schema:startDate %1917-10-01%^^xsd:date ; schema:endDate %1919-01-01%^^xsd:date ; time:hasTime [ time:hasBeginning [ time:inXSDDate %1917-10-01%^^xsd:date ]  ] .</v>
      </c>
    </row>
    <row r="8030" spans="1:14" x14ac:dyDescent="0.15">
      <c r="A8030" s="1" t="s">
        <v>16106</v>
      </c>
      <c r="B8030" s="1" t="s">
        <v>16107</v>
      </c>
      <c r="C8030" s="1">
        <v>20050701</v>
      </c>
      <c r="E8030" t="str">
        <f t="shared" si="1250"/>
        <v>9100</v>
      </c>
      <c r="F8030" t="str">
        <f t="shared" si="1251"/>
        <v>2005</v>
      </c>
      <c r="G8030" t="str">
        <f t="shared" si="1252"/>
        <v>07</v>
      </c>
      <c r="H8030" t="str">
        <f t="shared" si="1253"/>
        <v>01</v>
      </c>
      <c r="I8030" t="str">
        <f t="shared" si="1254"/>
        <v>%2005-07-01%^^xsd:date</v>
      </c>
      <c r="J8030" t="str">
        <f t="shared" si="1255"/>
        <v/>
      </c>
      <c r="K8030" t="str">
        <f t="shared" si="1256"/>
        <v/>
      </c>
      <c r="L8030" t="str">
        <f t="shared" si="1257"/>
        <v/>
      </c>
      <c r="M8030" t="str">
        <f t="shared" si="1258"/>
        <v/>
      </c>
      <c r="N8030" t="str">
        <f t="shared" si="1259"/>
        <v>:9100 a crs:CommonwealthOrganisation ; schema:name %CSIRO, Division of Marine and Atmospheric Research (CMAR)% ; schema:startDate %2005-07-01%^^xsd:date ; time:hasTime [ time:hasBeginning [ time:inXSDDate %2005-07-01%^^xsd:date ]  ] .</v>
      </c>
    </row>
    <row r="8031" spans="1:14" x14ac:dyDescent="0.15">
      <c r="A8031" s="1" t="s">
        <v>16108</v>
      </c>
      <c r="B8031" s="1" t="s">
        <v>16109</v>
      </c>
      <c r="C8031" s="1">
        <v>20020700</v>
      </c>
      <c r="E8031" t="str">
        <f t="shared" si="1250"/>
        <v>9102</v>
      </c>
      <c r="F8031" t="str">
        <f t="shared" si="1251"/>
        <v>2002</v>
      </c>
      <c r="G8031" t="str">
        <f t="shared" si="1252"/>
        <v>07</v>
      </c>
      <c r="H8031" t="str">
        <f t="shared" si="1253"/>
        <v>00</v>
      </c>
      <c r="I8031" t="str">
        <f t="shared" si="1254"/>
        <v>%2002-07-00%^^xsd:date</v>
      </c>
      <c r="J8031" t="str">
        <f t="shared" si="1255"/>
        <v/>
      </c>
      <c r="K8031" t="str">
        <f t="shared" si="1256"/>
        <v/>
      </c>
      <c r="L8031" t="str">
        <f t="shared" si="1257"/>
        <v/>
      </c>
      <c r="M8031" t="str">
        <f t="shared" si="1258"/>
        <v/>
      </c>
      <c r="N8031" t="str">
        <f t="shared" si="1259"/>
        <v>:9102 a crs:CommonwealthOrganisation ; schema:name %CSIRO, Manufacturing &amp; Infrastructure Technology [CMIT], Head Office% ; schema:startDate %2002-07-00%^^xsd:date ; time:hasTime [ time:hasBeginning [ time:inXSDDate %2002-07-00%^^xsd:date ]  ] .</v>
      </c>
    </row>
    <row r="8032" spans="1:14" x14ac:dyDescent="0.15">
      <c r="A8032" s="1" t="s">
        <v>16110</v>
      </c>
      <c r="B8032" s="1" t="s">
        <v>16111</v>
      </c>
      <c r="C8032" s="1">
        <v>20020700</v>
      </c>
      <c r="E8032" t="str">
        <f t="shared" si="1250"/>
        <v>9103</v>
      </c>
      <c r="F8032" t="str">
        <f t="shared" si="1251"/>
        <v>2002</v>
      </c>
      <c r="G8032" t="str">
        <f t="shared" si="1252"/>
        <v>07</v>
      </c>
      <c r="H8032" t="str">
        <f t="shared" si="1253"/>
        <v>00</v>
      </c>
      <c r="I8032" t="str">
        <f t="shared" si="1254"/>
        <v>%2002-07-00%^^xsd:date</v>
      </c>
      <c r="J8032" t="str">
        <f t="shared" si="1255"/>
        <v/>
      </c>
      <c r="K8032" t="str">
        <f t="shared" si="1256"/>
        <v/>
      </c>
      <c r="L8032" t="str">
        <f t="shared" si="1257"/>
        <v/>
      </c>
      <c r="M8032" t="str">
        <f t="shared" si="1258"/>
        <v/>
      </c>
      <c r="N8032" t="str">
        <f t="shared" si="1259"/>
        <v>:9103 a crs:CommonwealthOrganisation ; schema:name %CSIRO, Manufacturing &amp; Infrastructure Technology [CMIT], New South Wales% ; schema:startDate %2002-07-00%^^xsd:date ; time:hasTime [ time:hasBeginning [ time:inXSDDate %2002-07-00%^^xsd:date ]  ] .</v>
      </c>
    </row>
    <row r="8033" spans="1:14" x14ac:dyDescent="0.15">
      <c r="A8033" s="1" t="s">
        <v>16112</v>
      </c>
      <c r="B8033" s="1" t="s">
        <v>16113</v>
      </c>
      <c r="C8033" s="1">
        <v>19970000</v>
      </c>
      <c r="D8033" s="1">
        <v>20020799</v>
      </c>
      <c r="E8033" t="str">
        <f t="shared" si="1250"/>
        <v>9105</v>
      </c>
      <c r="F8033" t="str">
        <f t="shared" si="1251"/>
        <v>1997</v>
      </c>
      <c r="G8033" t="str">
        <f t="shared" si="1252"/>
        <v>00</v>
      </c>
      <c r="H8033" t="str">
        <f t="shared" si="1253"/>
        <v>00</v>
      </c>
      <c r="I8033" t="str">
        <f t="shared" si="1254"/>
        <v>%1997%^^xsd:gYear</v>
      </c>
      <c r="J8033" t="str">
        <f t="shared" si="1255"/>
        <v>2002</v>
      </c>
      <c r="K8033" t="str">
        <f t="shared" si="1256"/>
        <v>07</v>
      </c>
      <c r="L8033" t="str">
        <f t="shared" si="1257"/>
        <v>99</v>
      </c>
      <c r="M8033" t="str">
        <f t="shared" si="1258"/>
        <v>%2002-99-99%^^xsd:date</v>
      </c>
      <c r="N8033" t="str">
        <f t="shared" si="1259"/>
        <v>:9105 a crs:CommonwealthOrganisation ; schema:name %CSIRO, Division of Manufacturing Science and Technology, Head Office% ; schema:startDate %1997%^^xsd:gYear ; schema:endDate %2002-99-99%^^xsd:date ; time:hasTime [ time:hasBeginning [ time:inXSDDate %1997%^^xsd:gYear ]  ] .</v>
      </c>
    </row>
    <row r="8034" spans="1:14" x14ac:dyDescent="0.15">
      <c r="A8034" s="1" t="s">
        <v>16114</v>
      </c>
      <c r="B8034" s="1" t="s">
        <v>16115</v>
      </c>
      <c r="C8034" s="1">
        <v>19930525</v>
      </c>
      <c r="D8034" s="1">
        <v>19931015</v>
      </c>
      <c r="E8034" t="str">
        <f t="shared" si="1250"/>
        <v>9106</v>
      </c>
      <c r="F8034" t="str">
        <f t="shared" si="1251"/>
        <v>1993</v>
      </c>
      <c r="G8034" t="str">
        <f t="shared" si="1252"/>
        <v>05</v>
      </c>
      <c r="H8034" t="str">
        <f t="shared" si="1253"/>
        <v>25</v>
      </c>
      <c r="I8034" t="str">
        <f t="shared" si="1254"/>
        <v>%1993-05-25%^^xsd:date</v>
      </c>
      <c r="J8034" t="str">
        <f t="shared" si="1255"/>
        <v>1993</v>
      </c>
      <c r="K8034" t="str">
        <f t="shared" si="1256"/>
        <v>10</v>
      </c>
      <c r="L8034" t="str">
        <f t="shared" si="1257"/>
        <v>15</v>
      </c>
      <c r="M8034" t="str">
        <f t="shared" si="1258"/>
        <v>%1993-15-15%^^xsd:date</v>
      </c>
      <c r="N8034" t="str">
        <f t="shared" si="1259"/>
        <v>:9106 a crs:CommonwealthOrganisation ; schema:name %Republic Advisory Committee% ; schema:startDate %1993-05-25%^^xsd:date ; schema:endDate %1993-15-15%^^xsd:date ; time:hasTime [ time:hasBeginning [ time:inXSDDate %1993-05-25%^^xsd:date ]  ] .</v>
      </c>
    </row>
    <row r="8035" spans="1:14" x14ac:dyDescent="0.15">
      <c r="A8035" s="1" t="s">
        <v>16116</v>
      </c>
      <c r="B8035" s="1" t="s">
        <v>16117</v>
      </c>
      <c r="C8035" s="1">
        <v>19850516</v>
      </c>
      <c r="D8035" s="1">
        <v>19880701</v>
      </c>
      <c r="E8035" t="str">
        <f t="shared" si="1250"/>
        <v>9108</v>
      </c>
      <c r="F8035" t="str">
        <f t="shared" si="1251"/>
        <v>1985</v>
      </c>
      <c r="G8035" t="str">
        <f t="shared" si="1252"/>
        <v>05</v>
      </c>
      <c r="H8035" t="str">
        <f t="shared" si="1253"/>
        <v>16</v>
      </c>
      <c r="I8035" t="str">
        <f t="shared" si="1254"/>
        <v>%1985-05-16%^^xsd:date</v>
      </c>
      <c r="J8035" t="str">
        <f t="shared" si="1255"/>
        <v>1988</v>
      </c>
      <c r="K8035" t="str">
        <f t="shared" si="1256"/>
        <v>07</v>
      </c>
      <c r="L8035" t="str">
        <f t="shared" si="1257"/>
        <v>01</v>
      </c>
      <c r="M8035" t="str">
        <f t="shared" si="1258"/>
        <v>%1988-01-01%^^xsd:date</v>
      </c>
      <c r="N8035" t="str">
        <f t="shared" si="1259"/>
        <v>:9108 a crs:CommonwealthOrganisation ; schema:name %National Building Technology Centre, Head Office% ; schema:startDate %1985-05-16%^^xsd:date ; schema:endDate %1988-01-01%^^xsd:date ; time:hasTime [ time:hasBeginning [ time:inXSDDate %1985-05-16%^^xsd:date ]  ] .</v>
      </c>
    </row>
    <row r="8036" spans="1:14" x14ac:dyDescent="0.15">
      <c r="A8036" s="1" t="s">
        <v>16118</v>
      </c>
      <c r="B8036" s="1" t="s">
        <v>16119</v>
      </c>
      <c r="C8036" s="1">
        <v>20060127</v>
      </c>
      <c r="D8036" s="1">
        <v>20071203</v>
      </c>
      <c r="E8036" t="str">
        <f t="shared" si="1250"/>
        <v>9109</v>
      </c>
      <c r="F8036" t="str">
        <f t="shared" si="1251"/>
        <v>2006</v>
      </c>
      <c r="G8036" t="str">
        <f t="shared" si="1252"/>
        <v>01</v>
      </c>
      <c r="H8036" t="str">
        <f t="shared" si="1253"/>
        <v>27</v>
      </c>
      <c r="I8036" t="str">
        <f t="shared" si="1254"/>
        <v>%2006-01-27%^^xsd:date</v>
      </c>
      <c r="J8036" t="str">
        <f t="shared" si="1255"/>
        <v>2007</v>
      </c>
      <c r="K8036" t="str">
        <f t="shared" si="1256"/>
        <v>12</v>
      </c>
      <c r="L8036" t="str">
        <f t="shared" si="1257"/>
        <v>03</v>
      </c>
      <c r="M8036" t="str">
        <f t="shared" si="1258"/>
        <v>%2007-03-03%^^xsd:date</v>
      </c>
      <c r="N8036" t="str">
        <f t="shared" si="1259"/>
        <v>:9109 a crs:CommonwealthOrganisation ; schema:name %Department of Families, Community Services and Indigenous Affairs, New South Wales Office% ; schema:startDate %2006-01-27%^^xsd:date ; schema:endDate %2007-03-03%^^xsd:date ; time:hasTime [ time:hasBeginning [ time:inXSDDate %2006-01-27%^^xsd:date ]  ] .</v>
      </c>
    </row>
    <row r="8037" spans="1:14" x14ac:dyDescent="0.15">
      <c r="A8037" s="1" t="s">
        <v>16120</v>
      </c>
      <c r="B8037" s="1" t="s">
        <v>16121</v>
      </c>
      <c r="C8037" s="1">
        <v>19170801</v>
      </c>
      <c r="D8037" s="1">
        <v>19191101</v>
      </c>
      <c r="E8037" t="str">
        <f t="shared" si="1250"/>
        <v>0911</v>
      </c>
      <c r="F8037" t="str">
        <f t="shared" si="1251"/>
        <v>1917</v>
      </c>
      <c r="G8037" t="str">
        <f t="shared" si="1252"/>
        <v>08</v>
      </c>
      <c r="H8037" t="str">
        <f t="shared" si="1253"/>
        <v>01</v>
      </c>
      <c r="I8037" t="str">
        <f t="shared" si="1254"/>
        <v>%1917-08-01%^^xsd:date</v>
      </c>
      <c r="J8037" t="str">
        <f t="shared" si="1255"/>
        <v>1919</v>
      </c>
      <c r="K8037" t="str">
        <f t="shared" si="1256"/>
        <v>11</v>
      </c>
      <c r="L8037" t="str">
        <f t="shared" si="1257"/>
        <v>01</v>
      </c>
      <c r="M8037" t="str">
        <f t="shared" si="1258"/>
        <v>%1919-01-01%^^xsd:date</v>
      </c>
      <c r="N8037" t="str">
        <f t="shared" si="1259"/>
        <v>:0911 a crs:CommonwealthOrganisation ; schema:name %Special Intelligence Bureau, Western Australia% ; schema:startDate %1917-08-01%^^xsd:date ; schema:endDate %1919-01-01%^^xsd:date ; time:hasTime [ time:hasBeginning [ time:inXSDDate %1917-08-01%^^xsd:date ]  ] .</v>
      </c>
    </row>
    <row r="8038" spans="1:14" x14ac:dyDescent="0.15">
      <c r="A8038" s="1" t="s">
        <v>16122</v>
      </c>
      <c r="B8038" s="1" t="s">
        <v>16123</v>
      </c>
      <c r="C8038" s="1">
        <v>20030101</v>
      </c>
      <c r="D8038" s="1">
        <v>20160701</v>
      </c>
      <c r="E8038" t="str">
        <f t="shared" si="1250"/>
        <v>9110</v>
      </c>
      <c r="F8038" t="str">
        <f t="shared" si="1251"/>
        <v>2003</v>
      </c>
      <c r="G8038" t="str">
        <f t="shared" si="1252"/>
        <v>01</v>
      </c>
      <c r="H8038" t="str">
        <f t="shared" si="1253"/>
        <v>01</v>
      </c>
      <c r="I8038" t="str">
        <f t="shared" si="1254"/>
        <v>%2003-01-01%^^xsd:date</v>
      </c>
      <c r="J8038" t="str">
        <f t="shared" si="1255"/>
        <v>2016</v>
      </c>
      <c r="K8038" t="str">
        <f t="shared" si="1256"/>
        <v>07</v>
      </c>
      <c r="L8038" t="str">
        <f t="shared" si="1257"/>
        <v>01</v>
      </c>
      <c r="M8038" t="str">
        <f t="shared" si="1258"/>
        <v>%2016-01-01%^^xsd:date</v>
      </c>
      <c r="N8038" t="str">
        <f t="shared" si="1259"/>
        <v>:9110 a crs:CommonwealthOrganisation ; schema:name %Australian Crime Commission, Headquarters [ACT]% ; schema:startDate %2003-01-01%^^xsd:date ; schema:endDate %2016-01-01%^^xsd:date ; time:hasTime [ time:hasBeginning [ time:inXSDDate %2003-01-01%^^xsd:date ]  ] .</v>
      </c>
    </row>
    <row r="8039" spans="1:14" x14ac:dyDescent="0.15">
      <c r="A8039" s="1" t="s">
        <v>16124</v>
      </c>
      <c r="B8039" s="1" t="s">
        <v>16125</v>
      </c>
      <c r="C8039" s="1">
        <v>20030101</v>
      </c>
      <c r="D8039" s="1">
        <v>20160701</v>
      </c>
      <c r="E8039" t="str">
        <f t="shared" si="1250"/>
        <v>9112</v>
      </c>
      <c r="F8039" t="str">
        <f t="shared" si="1251"/>
        <v>2003</v>
      </c>
      <c r="G8039" t="str">
        <f t="shared" si="1252"/>
        <v>01</v>
      </c>
      <c r="H8039" t="str">
        <f t="shared" si="1253"/>
        <v>01</v>
      </c>
      <c r="I8039" t="str">
        <f t="shared" si="1254"/>
        <v>%2003-01-01%^^xsd:date</v>
      </c>
      <c r="J8039" t="str">
        <f t="shared" si="1255"/>
        <v>2016</v>
      </c>
      <c r="K8039" t="str">
        <f t="shared" si="1256"/>
        <v>07</v>
      </c>
      <c r="L8039" t="str">
        <f t="shared" si="1257"/>
        <v>01</v>
      </c>
      <c r="M8039" t="str">
        <f t="shared" si="1258"/>
        <v>%2016-01-01%^^xsd:date</v>
      </c>
      <c r="N8039" t="str">
        <f t="shared" si="1259"/>
        <v>:9112 a crs:CommonwealthOrganisation ; schema:name %Australian Crime Commission, Sydney Regional Office% ; schema:startDate %2003-01-01%^^xsd:date ; schema:endDate %2016-01-01%^^xsd:date ; time:hasTime [ time:hasBeginning [ time:inXSDDate %2003-01-01%^^xsd:date ]  ] .</v>
      </c>
    </row>
    <row r="8040" spans="1:14" x14ac:dyDescent="0.15">
      <c r="A8040" s="1" t="s">
        <v>16126</v>
      </c>
      <c r="B8040" s="1" t="s">
        <v>16127</v>
      </c>
      <c r="C8040" s="1">
        <v>20001003</v>
      </c>
      <c r="E8040" t="str">
        <f t="shared" si="1250"/>
        <v>9113</v>
      </c>
      <c r="F8040" t="str">
        <f t="shared" si="1251"/>
        <v>2000</v>
      </c>
      <c r="G8040" t="str">
        <f t="shared" si="1252"/>
        <v>10</v>
      </c>
      <c r="H8040" t="str">
        <f t="shared" si="1253"/>
        <v>03</v>
      </c>
      <c r="I8040" t="str">
        <f t="shared" si="1254"/>
        <v>%2000-10-03%^^xsd:date</v>
      </c>
      <c r="J8040" t="str">
        <f t="shared" si="1255"/>
        <v/>
      </c>
      <c r="K8040" t="str">
        <f t="shared" si="1256"/>
        <v/>
      </c>
      <c r="L8040" t="str">
        <f t="shared" si="1257"/>
        <v/>
      </c>
      <c r="M8040" t="str">
        <f t="shared" si="1258"/>
        <v/>
      </c>
      <c r="N8040" t="str">
        <f t="shared" si="1259"/>
        <v>:9113 a crs:CommonwealthOrganisation ; schema:name %CSIRO, Sustainable Ecosystems, Head Office% ; schema:startDate %2000-10-03%^^xsd:date ; time:hasTime [ time:hasBeginning [ time:inXSDDate %2000-10-03%^^xsd:date ]  ] .</v>
      </c>
    </row>
    <row r="8041" spans="1:14" x14ac:dyDescent="0.15">
      <c r="A8041" s="1" t="s">
        <v>16128</v>
      </c>
      <c r="B8041" s="1" t="s">
        <v>16129</v>
      </c>
      <c r="C8041" s="1">
        <v>19280801</v>
      </c>
      <c r="D8041" s="1">
        <v>19770201</v>
      </c>
      <c r="E8041" t="str">
        <f t="shared" si="1250"/>
        <v>9116</v>
      </c>
      <c r="F8041" t="str">
        <f t="shared" si="1251"/>
        <v>1928</v>
      </c>
      <c r="G8041" t="str">
        <f t="shared" si="1252"/>
        <v>08</v>
      </c>
      <c r="H8041" t="str">
        <f t="shared" si="1253"/>
        <v>01</v>
      </c>
      <c r="I8041" t="str">
        <f t="shared" si="1254"/>
        <v>%1928-08-01%^^xsd:date</v>
      </c>
      <c r="J8041" t="str">
        <f t="shared" si="1255"/>
        <v>1977</v>
      </c>
      <c r="K8041" t="str">
        <f t="shared" si="1256"/>
        <v>02</v>
      </c>
      <c r="L8041" t="str">
        <f t="shared" si="1257"/>
        <v>01</v>
      </c>
      <c r="M8041" t="str">
        <f t="shared" si="1258"/>
        <v>%1977-01-01%^^xsd:date</v>
      </c>
      <c r="N8041" t="str">
        <f t="shared" si="1259"/>
        <v>:9116 a crs:CommonwealthOrganisation ; schema:name %Federal Court of Bankruptcy% ; schema:startDate %1928-08-01%^^xsd:date ; schema:endDate %1977-01-01%^^xsd:date ; time:hasTime [ time:hasBeginning [ time:inXSDDate %1928-08-01%^^xsd:date ]  ] .</v>
      </c>
    </row>
    <row r="8042" spans="1:14" x14ac:dyDescent="0.15">
      <c r="A8042" s="1" t="s">
        <v>16130</v>
      </c>
      <c r="B8042" s="1" t="s">
        <v>16131</v>
      </c>
      <c r="C8042" s="1">
        <v>19340101</v>
      </c>
      <c r="E8042" t="str">
        <f t="shared" si="1250"/>
        <v>9117</v>
      </c>
      <c r="F8042" t="str">
        <f t="shared" si="1251"/>
        <v>1934</v>
      </c>
      <c r="G8042" t="str">
        <f t="shared" si="1252"/>
        <v>01</v>
      </c>
      <c r="H8042" t="str">
        <f t="shared" si="1253"/>
        <v>01</v>
      </c>
      <c r="I8042" t="str">
        <f t="shared" si="1254"/>
        <v>%1934-01-01%^^xsd:date</v>
      </c>
      <c r="J8042" t="str">
        <f t="shared" si="1255"/>
        <v/>
      </c>
      <c r="K8042" t="str">
        <f t="shared" si="1256"/>
        <v/>
      </c>
      <c r="L8042" t="str">
        <f t="shared" si="1257"/>
        <v/>
      </c>
      <c r="M8042" t="str">
        <f t="shared" si="1258"/>
        <v/>
      </c>
      <c r="N8042" t="str">
        <f t="shared" si="1259"/>
        <v>:9117 a crs:CommonwealthOrganisation ; schema:name %[Australian Capital Territory] Supreme Court of the Australian Capital Territory% ; schema:startDate %1934-01-01%^^xsd:date ; time:hasTime [ time:hasBeginning [ time:inXSDDate %1934-01-01%^^xsd:date ]  ] .</v>
      </c>
    </row>
    <row r="8043" spans="1:14" x14ac:dyDescent="0.15">
      <c r="A8043" s="1" t="s">
        <v>16132</v>
      </c>
      <c r="B8043" s="1" t="s">
        <v>16133</v>
      </c>
      <c r="C8043" s="1">
        <v>19870211</v>
      </c>
      <c r="D8043" s="1">
        <v>19911130</v>
      </c>
      <c r="E8043" t="str">
        <f t="shared" si="1250"/>
        <v>9118</v>
      </c>
      <c r="F8043" t="str">
        <f t="shared" si="1251"/>
        <v>1987</v>
      </c>
      <c r="G8043" t="str">
        <f t="shared" si="1252"/>
        <v>02</v>
      </c>
      <c r="H8043" t="str">
        <f t="shared" si="1253"/>
        <v>11</v>
      </c>
      <c r="I8043" t="str">
        <f t="shared" si="1254"/>
        <v>%1987-02-11%^^xsd:date</v>
      </c>
      <c r="J8043" t="str">
        <f t="shared" si="1255"/>
        <v>1991</v>
      </c>
      <c r="K8043" t="str">
        <f t="shared" si="1256"/>
        <v>11</v>
      </c>
      <c r="L8043" t="str">
        <f t="shared" si="1257"/>
        <v>30</v>
      </c>
      <c r="M8043" t="str">
        <f t="shared" si="1258"/>
        <v>%1991-30-30%^^xsd:date</v>
      </c>
      <c r="N8043" t="str">
        <f t="shared" si="1259"/>
        <v>:9118 a crs:CommonwealthOrganisation ; schema:name %Review of Commonwealth Criminal Law% ; schema:startDate %1987-02-11%^^xsd:date ; schema:endDate %1991-30-30%^^xsd:date ; time:hasTime [ time:hasBeginning [ time:inXSDDate %1987-02-11%^^xsd:date ]  ] .</v>
      </c>
    </row>
    <row r="8044" spans="1:14" x14ac:dyDescent="0.15">
      <c r="A8044" s="1" t="s">
        <v>16134</v>
      </c>
      <c r="B8044" s="1" t="s">
        <v>16135</v>
      </c>
      <c r="C8044" s="1">
        <v>19460831</v>
      </c>
      <c r="D8044" s="1">
        <v>19600421</v>
      </c>
      <c r="E8044" t="str">
        <f t="shared" si="1250"/>
        <v>0912</v>
      </c>
      <c r="F8044" t="str">
        <f t="shared" si="1251"/>
        <v>1946</v>
      </c>
      <c r="G8044" t="str">
        <f t="shared" si="1252"/>
        <v>08</v>
      </c>
      <c r="H8044" t="str">
        <f t="shared" si="1253"/>
        <v>31</v>
      </c>
      <c r="I8044" t="str">
        <f t="shared" si="1254"/>
        <v>%1946-08-31%^^xsd:date</v>
      </c>
      <c r="J8044" t="str">
        <f t="shared" si="1255"/>
        <v>1960</v>
      </c>
      <c r="K8044" t="str">
        <f t="shared" si="1256"/>
        <v>04</v>
      </c>
      <c r="L8044" t="str">
        <f t="shared" si="1257"/>
        <v>21</v>
      </c>
      <c r="M8044" t="str">
        <f t="shared" si="1258"/>
        <v>%1960-21-21%^^xsd:date</v>
      </c>
      <c r="N8044" t="str">
        <f t="shared" si="1259"/>
        <v>:0912 a crs:CommonwealthOrganisation ; schema:name %Commonwealth Investigation Service, New South Wales% ; schema:startDate %1946-08-31%^^xsd:date ; schema:endDate %1960-21-21%^^xsd:date ; time:hasTime [ time:hasBeginning [ time:inXSDDate %1946-08-31%^^xsd:date ]  ] .</v>
      </c>
    </row>
    <row r="8045" spans="1:14" x14ac:dyDescent="0.15">
      <c r="A8045" s="1" t="s">
        <v>16136</v>
      </c>
      <c r="B8045" s="1" t="s">
        <v>16137</v>
      </c>
      <c r="C8045" s="1">
        <v>20060127</v>
      </c>
      <c r="D8045" s="1">
        <v>20071203</v>
      </c>
      <c r="E8045" t="str">
        <f t="shared" si="1250"/>
        <v>9121</v>
      </c>
      <c r="F8045" t="str">
        <f t="shared" si="1251"/>
        <v>2006</v>
      </c>
      <c r="G8045" t="str">
        <f t="shared" si="1252"/>
        <v>01</v>
      </c>
      <c r="H8045" t="str">
        <f t="shared" si="1253"/>
        <v>27</v>
      </c>
      <c r="I8045" t="str">
        <f t="shared" si="1254"/>
        <v>%2006-01-27%^^xsd:date</v>
      </c>
      <c r="J8045" t="str">
        <f t="shared" si="1255"/>
        <v>2007</v>
      </c>
      <c r="K8045" t="str">
        <f t="shared" si="1256"/>
        <v>12</v>
      </c>
      <c r="L8045" t="str">
        <f t="shared" si="1257"/>
        <v>03</v>
      </c>
      <c r="M8045" t="str">
        <f t="shared" si="1258"/>
        <v>%2007-03-03%^^xsd:date</v>
      </c>
      <c r="N8045" t="str">
        <f t="shared" si="1259"/>
        <v>:9121 a crs:CommonwealthOrganisation ; schema:name %Department of Families, Community Services and Indigenous Affairs, Victorian State Office% ; schema:startDate %2006-01-27%^^xsd:date ; schema:endDate %2007-03-03%^^xsd:date ; time:hasTime [ time:hasBeginning [ time:inXSDDate %2006-01-27%^^xsd:date ]  ] .</v>
      </c>
    </row>
    <row r="8046" spans="1:14" x14ac:dyDescent="0.15">
      <c r="A8046" s="1" t="s">
        <v>16138</v>
      </c>
      <c r="B8046" s="1" t="s">
        <v>16139</v>
      </c>
      <c r="C8046" s="1">
        <v>20060127</v>
      </c>
      <c r="D8046" s="1">
        <v>20070130</v>
      </c>
      <c r="E8046" t="str">
        <f t="shared" si="1250"/>
        <v>9122</v>
      </c>
      <c r="F8046" t="str">
        <f t="shared" si="1251"/>
        <v>2006</v>
      </c>
      <c r="G8046" t="str">
        <f t="shared" si="1252"/>
        <v>01</v>
      </c>
      <c r="H8046" t="str">
        <f t="shared" si="1253"/>
        <v>27</v>
      </c>
      <c r="I8046" t="str">
        <f t="shared" si="1254"/>
        <v>%2006-01-27%^^xsd:date</v>
      </c>
      <c r="J8046" t="str">
        <f t="shared" si="1255"/>
        <v>2007</v>
      </c>
      <c r="K8046" t="str">
        <f t="shared" si="1256"/>
        <v>01</v>
      </c>
      <c r="L8046" t="str">
        <f t="shared" si="1257"/>
        <v>30</v>
      </c>
      <c r="M8046" t="str">
        <f t="shared" si="1258"/>
        <v>%2007-30-30%^^xsd:date</v>
      </c>
      <c r="N8046" t="str">
        <f t="shared" si="1259"/>
        <v>:9122 a crs:CommonwealthOrganisation ; schema:name %Department of Immigration and Multicultural Affairs [II], Melbourne Office, Victoria% ; schema:startDate %2006-01-27%^^xsd:date ; schema:endDate %2007-30-30%^^xsd:date ; time:hasTime [ time:hasBeginning [ time:inXSDDate %2006-01-27%^^xsd:date ]  ] .</v>
      </c>
    </row>
    <row r="8047" spans="1:14" x14ac:dyDescent="0.15">
      <c r="A8047" s="1" t="s">
        <v>16140</v>
      </c>
      <c r="B8047" s="1" t="s">
        <v>16141</v>
      </c>
      <c r="C8047" s="1">
        <v>20060127</v>
      </c>
      <c r="D8047" s="1">
        <v>20070130</v>
      </c>
      <c r="E8047" t="str">
        <f t="shared" si="1250"/>
        <v>9123</v>
      </c>
      <c r="F8047" t="str">
        <f t="shared" si="1251"/>
        <v>2006</v>
      </c>
      <c r="G8047" t="str">
        <f t="shared" si="1252"/>
        <v>01</v>
      </c>
      <c r="H8047" t="str">
        <f t="shared" si="1253"/>
        <v>27</v>
      </c>
      <c r="I8047" t="str">
        <f t="shared" si="1254"/>
        <v>%2006-01-27%^^xsd:date</v>
      </c>
      <c r="J8047" t="str">
        <f t="shared" si="1255"/>
        <v>2007</v>
      </c>
      <c r="K8047" t="str">
        <f t="shared" si="1256"/>
        <v>01</v>
      </c>
      <c r="L8047" t="str">
        <f t="shared" si="1257"/>
        <v>30</v>
      </c>
      <c r="M8047" t="str">
        <f t="shared" si="1258"/>
        <v>%2007-30-30%^^xsd:date</v>
      </c>
      <c r="N8047" t="str">
        <f t="shared" si="1259"/>
        <v>:9123 a crs:CommonwealthOrganisation ; schema:name %Department of Immigration and Multicultural Affairs [II], Dandenong Office, Victoria% ; schema:startDate %2006-01-27%^^xsd:date ; schema:endDate %2007-30-30%^^xsd:date ; time:hasTime [ time:hasBeginning [ time:inXSDDate %2006-01-27%^^xsd:date ]  ] .</v>
      </c>
    </row>
    <row r="8048" spans="1:14" x14ac:dyDescent="0.15">
      <c r="A8048" s="1" t="s">
        <v>16142</v>
      </c>
      <c r="B8048" s="1" t="s">
        <v>16143</v>
      </c>
      <c r="C8048" s="1">
        <v>19740900</v>
      </c>
      <c r="D8048" s="1">
        <v>19770799</v>
      </c>
      <c r="E8048" t="str">
        <f t="shared" si="1250"/>
        <v>9124</v>
      </c>
      <c r="F8048" t="str">
        <f t="shared" si="1251"/>
        <v>1974</v>
      </c>
      <c r="G8048" t="str">
        <f t="shared" si="1252"/>
        <v>09</v>
      </c>
      <c r="H8048" t="str">
        <f t="shared" si="1253"/>
        <v>00</v>
      </c>
      <c r="I8048" t="str">
        <f t="shared" si="1254"/>
        <v>%1974-09-00%^^xsd:date</v>
      </c>
      <c r="J8048" t="str">
        <f t="shared" si="1255"/>
        <v>1977</v>
      </c>
      <c r="K8048" t="str">
        <f t="shared" si="1256"/>
        <v>07</v>
      </c>
      <c r="L8048" t="str">
        <f t="shared" si="1257"/>
        <v>99</v>
      </c>
      <c r="M8048" t="str">
        <f t="shared" si="1258"/>
        <v>%1977-99-99%^^xsd:date</v>
      </c>
      <c r="N8048" t="str">
        <f t="shared" si="1259"/>
        <v>:9124 a crs:CommonwealthOrganisation ; schema:name %Radio Station 3ZZ% ; schema:startDate %1974-09-00%^^xsd:date ; schema:endDate %1977-99-99%^^xsd:date ; time:hasTime [ time:hasBeginning [ time:inXSDDate %1974-09-00%^^xsd:date ]  ] .</v>
      </c>
    </row>
    <row r="8049" spans="1:14" x14ac:dyDescent="0.15">
      <c r="A8049" s="1" t="s">
        <v>16144</v>
      </c>
      <c r="B8049" s="1" t="s">
        <v>16145</v>
      </c>
      <c r="C8049" s="1">
        <v>20000701</v>
      </c>
      <c r="D8049" s="1">
        <v>20101101</v>
      </c>
      <c r="E8049" t="str">
        <f t="shared" si="1250"/>
        <v>9126</v>
      </c>
      <c r="F8049" t="str">
        <f t="shared" si="1251"/>
        <v>2000</v>
      </c>
      <c r="G8049" t="str">
        <f t="shared" si="1252"/>
        <v>07</v>
      </c>
      <c r="H8049" t="str">
        <f t="shared" si="1253"/>
        <v>01</v>
      </c>
      <c r="I8049" t="str">
        <f t="shared" si="1254"/>
        <v>%2000-07-01%^^xsd:date</v>
      </c>
      <c r="J8049" t="str">
        <f t="shared" si="1255"/>
        <v>2010</v>
      </c>
      <c r="K8049" t="str">
        <f t="shared" si="1256"/>
        <v>11</v>
      </c>
      <c r="L8049" t="str">
        <f t="shared" si="1257"/>
        <v>01</v>
      </c>
      <c r="M8049" t="str">
        <f t="shared" si="1258"/>
        <v>%2010-01-01%^^xsd:date</v>
      </c>
      <c r="N8049" t="str">
        <f t="shared" si="1259"/>
        <v>:9126 a crs:CommonwealthOrganisation ; schema:name %Office of the Privacy Commissioner% ; schema:startDate %2000-07-01%^^xsd:date ; schema:endDate %2010-01-01%^^xsd:date ; time:hasTime [ time:hasBeginning [ time:inXSDDate %2000-07-01%^^xsd:date ]  ] .</v>
      </c>
    </row>
    <row r="8050" spans="1:14" x14ac:dyDescent="0.15">
      <c r="A8050" s="1" t="s">
        <v>16146</v>
      </c>
      <c r="B8050" s="1" t="s">
        <v>16147</v>
      </c>
      <c r="C8050" s="1">
        <v>20030701</v>
      </c>
      <c r="E8050" t="str">
        <f t="shared" si="1250"/>
        <v>9128</v>
      </c>
      <c r="F8050" t="str">
        <f t="shared" si="1251"/>
        <v>2003</v>
      </c>
      <c r="G8050" t="str">
        <f t="shared" si="1252"/>
        <v>07</v>
      </c>
      <c r="H8050" t="str">
        <f t="shared" si="1253"/>
        <v>01</v>
      </c>
      <c r="I8050" t="str">
        <f t="shared" si="1254"/>
        <v>%2003-07-01%^^xsd:date</v>
      </c>
      <c r="J8050" t="str">
        <f t="shared" si="1255"/>
        <v/>
      </c>
      <c r="K8050" t="str">
        <f t="shared" si="1256"/>
        <v/>
      </c>
      <c r="L8050" t="str">
        <f t="shared" si="1257"/>
        <v/>
      </c>
      <c r="M8050" t="str">
        <f t="shared" si="1258"/>
        <v/>
      </c>
      <c r="N8050" t="str">
        <f t="shared" si="1259"/>
        <v>:9128 a crs:CommonwealthOrganisation ; schema:name %National Blood Authority% ; schema:startDate %2003-07-01%^^xsd:date ; time:hasTime [ time:hasBeginning [ time:inXSDDate %2003-07-01%^^xsd:date ]  ] .</v>
      </c>
    </row>
    <row r="8051" spans="1:14" x14ac:dyDescent="0.15">
      <c r="A8051" s="1" t="s">
        <v>16148</v>
      </c>
      <c r="B8051" s="1" t="s">
        <v>16149</v>
      </c>
      <c r="C8051" s="1">
        <v>19460808</v>
      </c>
      <c r="D8051" s="1">
        <v>19600421</v>
      </c>
      <c r="E8051" t="str">
        <f t="shared" si="1250"/>
        <v>0913</v>
      </c>
      <c r="F8051" t="str">
        <f t="shared" si="1251"/>
        <v>1946</v>
      </c>
      <c r="G8051" t="str">
        <f t="shared" si="1252"/>
        <v>08</v>
      </c>
      <c r="H8051" t="str">
        <f t="shared" si="1253"/>
        <v>08</v>
      </c>
      <c r="I8051" t="str">
        <f t="shared" si="1254"/>
        <v>%1946-08-08%^^xsd:date</v>
      </c>
      <c r="J8051" t="str">
        <f t="shared" si="1255"/>
        <v>1960</v>
      </c>
      <c r="K8051" t="str">
        <f t="shared" si="1256"/>
        <v>04</v>
      </c>
      <c r="L8051" t="str">
        <f t="shared" si="1257"/>
        <v>21</v>
      </c>
      <c r="M8051" t="str">
        <f t="shared" si="1258"/>
        <v>%1960-21-21%^^xsd:date</v>
      </c>
      <c r="N8051" t="str">
        <f t="shared" si="1259"/>
        <v>:0913 a crs:CommonwealthOrganisation ; schema:name %Commonwealth Investigation Service, Queensland% ; schema:startDate %1946-08-08%^^xsd:date ; schema:endDate %1960-21-21%^^xsd:date ; time:hasTime [ time:hasBeginning [ time:inXSDDate %1946-08-08%^^xsd:date ]  ] .</v>
      </c>
    </row>
    <row r="8052" spans="1:14" x14ac:dyDescent="0.15">
      <c r="A8052" s="1" t="s">
        <v>16150</v>
      </c>
      <c r="B8052" s="1" t="s">
        <v>16151</v>
      </c>
      <c r="C8052" s="1">
        <v>20060127</v>
      </c>
      <c r="D8052" s="1">
        <v>20071203</v>
      </c>
      <c r="E8052" t="str">
        <f t="shared" si="1250"/>
        <v>9133</v>
      </c>
      <c r="F8052" t="str">
        <f t="shared" si="1251"/>
        <v>2006</v>
      </c>
      <c r="G8052" t="str">
        <f t="shared" si="1252"/>
        <v>01</v>
      </c>
      <c r="H8052" t="str">
        <f t="shared" si="1253"/>
        <v>27</v>
      </c>
      <c r="I8052" t="str">
        <f t="shared" si="1254"/>
        <v>%2006-01-27%^^xsd:date</v>
      </c>
      <c r="J8052" t="str">
        <f t="shared" si="1255"/>
        <v>2007</v>
      </c>
      <c r="K8052" t="str">
        <f t="shared" si="1256"/>
        <v>12</v>
      </c>
      <c r="L8052" t="str">
        <f t="shared" si="1257"/>
        <v>03</v>
      </c>
      <c r="M8052" t="str">
        <f t="shared" si="1258"/>
        <v>%2007-03-03%^^xsd:date</v>
      </c>
      <c r="N8052" t="str">
        <f t="shared" si="1259"/>
        <v>:9133 a crs:CommonwealthOrganisation ; schema:name %Department of Families, Community Services and Indigenous Affairs, Western Australian State Office% ; schema:startDate %2006-01-27%^^xsd:date ; schema:endDate %2007-03-03%^^xsd:date ; time:hasTime [ time:hasBeginning [ time:inXSDDate %2006-01-27%^^xsd:date ]  ] .</v>
      </c>
    </row>
    <row r="8053" spans="1:14" x14ac:dyDescent="0.15">
      <c r="A8053" s="1" t="s">
        <v>16152</v>
      </c>
      <c r="B8053" s="1" t="s">
        <v>16153</v>
      </c>
      <c r="C8053" s="1">
        <v>20060127</v>
      </c>
      <c r="D8053" s="1">
        <v>20070130</v>
      </c>
      <c r="E8053" t="str">
        <f t="shared" si="1250"/>
        <v>9134</v>
      </c>
      <c r="F8053" t="str">
        <f t="shared" si="1251"/>
        <v>2006</v>
      </c>
      <c r="G8053" t="str">
        <f t="shared" si="1252"/>
        <v>01</v>
      </c>
      <c r="H8053" t="str">
        <f t="shared" si="1253"/>
        <v>27</v>
      </c>
      <c r="I8053" t="str">
        <f t="shared" si="1254"/>
        <v>%2006-01-27%^^xsd:date</v>
      </c>
      <c r="J8053" t="str">
        <f t="shared" si="1255"/>
        <v>2007</v>
      </c>
      <c r="K8053" t="str">
        <f t="shared" si="1256"/>
        <v>01</v>
      </c>
      <c r="L8053" t="str">
        <f t="shared" si="1257"/>
        <v>30</v>
      </c>
      <c r="M8053" t="str">
        <f t="shared" si="1258"/>
        <v>%2007-30-30%^^xsd:date</v>
      </c>
      <c r="N8053" t="str">
        <f t="shared" si="1259"/>
        <v>:9134 a crs:CommonwealthOrganisation ; schema:name %Department of Immigration and Multicultural Affairs [II], Perth Office, Western Australia% ; schema:startDate %2006-01-27%^^xsd:date ; schema:endDate %2007-30-30%^^xsd:date ; time:hasTime [ time:hasBeginning [ time:inXSDDate %2006-01-27%^^xsd:date ]  ] .</v>
      </c>
    </row>
    <row r="8054" spans="1:14" x14ac:dyDescent="0.15">
      <c r="A8054" s="1" t="s">
        <v>16154</v>
      </c>
      <c r="B8054" s="1" t="s">
        <v>16155</v>
      </c>
      <c r="C8054" s="1">
        <v>19900701</v>
      </c>
      <c r="E8054" t="str">
        <f t="shared" si="1250"/>
        <v>9135</v>
      </c>
      <c r="F8054" t="str">
        <f t="shared" si="1251"/>
        <v>1990</v>
      </c>
      <c r="G8054" t="str">
        <f t="shared" si="1252"/>
        <v>07</v>
      </c>
      <c r="H8054" t="str">
        <f t="shared" si="1253"/>
        <v>01</v>
      </c>
      <c r="I8054" t="str">
        <f t="shared" si="1254"/>
        <v>%1990-07-01%^^xsd:date</v>
      </c>
      <c r="J8054" t="str">
        <f t="shared" si="1255"/>
        <v/>
      </c>
      <c r="K8054" t="str">
        <f t="shared" si="1256"/>
        <v/>
      </c>
      <c r="L8054" t="str">
        <f t="shared" si="1257"/>
        <v/>
      </c>
      <c r="M8054" t="str">
        <f t="shared" si="1258"/>
        <v/>
      </c>
      <c r="N8054" t="str">
        <f t="shared" si="1259"/>
        <v>:9135 a crs:CommonwealthOrganisation ; schema:name %Australian Financial Security Authority, Head Office% ; schema:startDate %1990-07-01%^^xsd:date ; time:hasTime [ time:hasBeginning [ time:inXSDDate %1990-07-01%^^xsd:date ]  ] .</v>
      </c>
    </row>
    <row r="8055" spans="1:14" x14ac:dyDescent="0.15">
      <c r="A8055" s="1" t="s">
        <v>16156</v>
      </c>
      <c r="B8055" s="1" t="s">
        <v>16157</v>
      </c>
      <c r="C8055" s="1">
        <v>20010701</v>
      </c>
      <c r="E8055" t="str">
        <f t="shared" si="1250"/>
        <v>9136</v>
      </c>
      <c r="F8055" t="str">
        <f t="shared" si="1251"/>
        <v>2001</v>
      </c>
      <c r="G8055" t="str">
        <f t="shared" si="1252"/>
        <v>07</v>
      </c>
      <c r="H8055" t="str">
        <f t="shared" si="1253"/>
        <v>01</v>
      </c>
      <c r="I8055" t="str">
        <f t="shared" si="1254"/>
        <v>%2001-07-01%^^xsd:date</v>
      </c>
      <c r="J8055" t="str">
        <f t="shared" si="1255"/>
        <v/>
      </c>
      <c r="K8055" t="str">
        <f t="shared" si="1256"/>
        <v/>
      </c>
      <c r="L8055" t="str">
        <f t="shared" si="1257"/>
        <v/>
      </c>
      <c r="M8055" t="str">
        <f t="shared" si="1258"/>
        <v/>
      </c>
      <c r="N8055" t="str">
        <f t="shared" si="1259"/>
        <v>:9136 a crs:CommonwealthOrganisation ; schema:name %General Practice Education and Training Ltd.% ; schema:startDate %2001-07-01%^^xsd:date ; time:hasTime [ time:hasBeginning [ time:inXSDDate %2001-07-01%^^xsd:date ]  ] .</v>
      </c>
    </row>
    <row r="8056" spans="1:14" x14ac:dyDescent="0.15">
      <c r="A8056" s="1" t="s">
        <v>16158</v>
      </c>
      <c r="B8056" s="1" t="s">
        <v>16159</v>
      </c>
      <c r="C8056" s="1">
        <v>20050901</v>
      </c>
      <c r="E8056" t="str">
        <f t="shared" si="1250"/>
        <v>9138</v>
      </c>
      <c r="F8056" t="str">
        <f t="shared" si="1251"/>
        <v>2005</v>
      </c>
      <c r="G8056" t="str">
        <f t="shared" si="1252"/>
        <v>09</v>
      </c>
      <c r="H8056" t="str">
        <f t="shared" si="1253"/>
        <v>01</v>
      </c>
      <c r="I8056" t="str">
        <f t="shared" si="1254"/>
        <v>%2005-09-01%^^xsd:date</v>
      </c>
      <c r="J8056" t="str">
        <f t="shared" si="1255"/>
        <v/>
      </c>
      <c r="K8056" t="str">
        <f t="shared" si="1256"/>
        <v/>
      </c>
      <c r="L8056" t="str">
        <f t="shared" si="1257"/>
        <v/>
      </c>
      <c r="M8056" t="str">
        <f t="shared" si="1258"/>
        <v/>
      </c>
      <c r="N8056" t="str">
        <f t="shared" si="1259"/>
        <v>:9138 a crs:CommonwealthOrganisation ; schema:name %Medicare Australia, Central Office% ; schema:startDate %2005-09-01%^^xsd:date ; time:hasTime [ time:hasBeginning [ time:inXSDDate %2005-09-01%^^xsd:date ]  ] .</v>
      </c>
    </row>
    <row r="8057" spans="1:14" x14ac:dyDescent="0.15">
      <c r="A8057" s="1" t="s">
        <v>16160</v>
      </c>
      <c r="B8057" s="1" t="s">
        <v>16161</v>
      </c>
      <c r="C8057" s="1">
        <v>19460808</v>
      </c>
      <c r="D8057" s="1">
        <v>19600421</v>
      </c>
      <c r="E8057" t="str">
        <f t="shared" si="1250"/>
        <v>0914</v>
      </c>
      <c r="F8057" t="str">
        <f t="shared" si="1251"/>
        <v>1946</v>
      </c>
      <c r="G8057" t="str">
        <f t="shared" si="1252"/>
        <v>08</v>
      </c>
      <c r="H8057" t="str">
        <f t="shared" si="1253"/>
        <v>08</v>
      </c>
      <c r="I8057" t="str">
        <f t="shared" si="1254"/>
        <v>%1946-08-08%^^xsd:date</v>
      </c>
      <c r="J8057" t="str">
        <f t="shared" si="1255"/>
        <v>1960</v>
      </c>
      <c r="K8057" t="str">
        <f t="shared" si="1256"/>
        <v>04</v>
      </c>
      <c r="L8057" t="str">
        <f t="shared" si="1257"/>
        <v>21</v>
      </c>
      <c r="M8057" t="str">
        <f t="shared" si="1258"/>
        <v>%1960-21-21%^^xsd:date</v>
      </c>
      <c r="N8057" t="str">
        <f t="shared" si="1259"/>
        <v>:0914 a crs:CommonwealthOrganisation ; schema:name %Commonwealth Investigation Service, South Australia% ; schema:startDate %1946-08-08%^^xsd:date ; schema:endDate %1960-21-21%^^xsd:date ; time:hasTime [ time:hasBeginning [ time:inXSDDate %1946-08-08%^^xsd:date ]  ] .</v>
      </c>
    </row>
    <row r="8058" spans="1:14" x14ac:dyDescent="0.15">
      <c r="A8058" s="1" t="s">
        <v>16162</v>
      </c>
      <c r="B8058" s="1" t="s">
        <v>16163</v>
      </c>
      <c r="C8058" s="1">
        <v>20050901</v>
      </c>
      <c r="E8058" t="str">
        <f t="shared" si="1250"/>
        <v>9140</v>
      </c>
      <c r="F8058" t="str">
        <f t="shared" si="1251"/>
        <v>2005</v>
      </c>
      <c r="G8058" t="str">
        <f t="shared" si="1252"/>
        <v>09</v>
      </c>
      <c r="H8058" t="str">
        <f t="shared" si="1253"/>
        <v>01</v>
      </c>
      <c r="I8058" t="str">
        <f t="shared" si="1254"/>
        <v>%2005-09-01%^^xsd:date</v>
      </c>
      <c r="J8058" t="str">
        <f t="shared" si="1255"/>
        <v/>
      </c>
      <c r="K8058" t="str">
        <f t="shared" si="1256"/>
        <v/>
      </c>
      <c r="L8058" t="str">
        <f t="shared" si="1257"/>
        <v/>
      </c>
      <c r="M8058" t="str">
        <f t="shared" si="1258"/>
        <v/>
      </c>
      <c r="N8058" t="str">
        <f t="shared" si="1259"/>
        <v>:9140 a crs:CommonwealthOrganisation ; schema:name %Medicare Australia, State Office, Tasmania% ; schema:startDate %2005-09-01%^^xsd:date ; time:hasTime [ time:hasBeginning [ time:inXSDDate %2005-09-01%^^xsd:date ]  ] .</v>
      </c>
    </row>
    <row r="8059" spans="1:14" x14ac:dyDescent="0.15">
      <c r="A8059" s="1" t="s">
        <v>16164</v>
      </c>
      <c r="B8059" s="1" t="s">
        <v>16165</v>
      </c>
      <c r="C8059" s="1">
        <v>19940000</v>
      </c>
      <c r="E8059" t="str">
        <f t="shared" si="1250"/>
        <v>9141</v>
      </c>
      <c r="F8059" t="str">
        <f t="shared" si="1251"/>
        <v>1994</v>
      </c>
      <c r="G8059" t="str">
        <f t="shared" si="1252"/>
        <v>00</v>
      </c>
      <c r="H8059" t="str">
        <f t="shared" si="1253"/>
        <v>00</v>
      </c>
      <c r="I8059" t="str">
        <f t="shared" si="1254"/>
        <v>%1994%^^xsd:gYear</v>
      </c>
      <c r="J8059" t="str">
        <f t="shared" si="1255"/>
        <v/>
      </c>
      <c r="K8059" t="str">
        <f t="shared" si="1256"/>
        <v/>
      </c>
      <c r="L8059" t="str">
        <f t="shared" si="1257"/>
        <v/>
      </c>
      <c r="M8059" t="str">
        <f t="shared" si="1258"/>
        <v/>
      </c>
      <c r="N8059" t="str">
        <f t="shared" si="1259"/>
        <v>:9141 a crs:CommonwealthOrganisation ; schema:name %Advisory Council on Intellectual Property% ; schema:startDate %1994%^^xsd:gYear ; time:hasTime [ time:hasBeginning [ time:inXSDDate %1994%^^xsd:gYear ]  ] .</v>
      </c>
    </row>
    <row r="8060" spans="1:14" x14ac:dyDescent="0.15">
      <c r="A8060" s="1" t="s">
        <v>16166</v>
      </c>
      <c r="B8060" s="1" t="s">
        <v>16167</v>
      </c>
      <c r="C8060" s="1">
        <v>19780801</v>
      </c>
      <c r="D8060" s="1">
        <v>19939999</v>
      </c>
      <c r="E8060" t="str">
        <f t="shared" si="1250"/>
        <v>9142</v>
      </c>
      <c r="F8060" t="str">
        <f t="shared" si="1251"/>
        <v>1978</v>
      </c>
      <c r="G8060" t="str">
        <f t="shared" si="1252"/>
        <v>08</v>
      </c>
      <c r="H8060" t="str">
        <f t="shared" si="1253"/>
        <v>01</v>
      </c>
      <c r="I8060" t="str">
        <f t="shared" si="1254"/>
        <v>%1978-08-01%^^xsd:date</v>
      </c>
      <c r="J8060" t="str">
        <f t="shared" si="1255"/>
        <v>1993</v>
      </c>
      <c r="K8060" t="str">
        <f t="shared" si="1256"/>
        <v>99</v>
      </c>
      <c r="L8060" t="str">
        <f t="shared" si="1257"/>
        <v>99</v>
      </c>
      <c r="M8060" t="str">
        <f t="shared" si="1258"/>
        <v>%1993%^^xsd:gYear</v>
      </c>
      <c r="N8060" t="str">
        <f t="shared" si="1259"/>
        <v>:9142 a crs:CommonwealthOrganisation ; schema:name %Industrial Property Advisory Committee% ; schema:startDate %1978-08-01%^^xsd:date ; schema:endDate %1993%^^xsd:gYear ; time:hasTime [ time:hasBeginning [ time:inXSDDate %1978-08-01%^^xsd:date ]  ] .</v>
      </c>
    </row>
    <row r="8061" spans="1:14" x14ac:dyDescent="0.15">
      <c r="A8061" s="1" t="s">
        <v>16168</v>
      </c>
      <c r="B8061" s="1" t="s">
        <v>16169</v>
      </c>
      <c r="C8061" s="1">
        <v>20030101</v>
      </c>
      <c r="D8061" s="1">
        <v>20160701</v>
      </c>
      <c r="E8061" t="str">
        <f t="shared" si="1250"/>
        <v>9144</v>
      </c>
      <c r="F8061" t="str">
        <f t="shared" si="1251"/>
        <v>2003</v>
      </c>
      <c r="G8061" t="str">
        <f t="shared" si="1252"/>
        <v>01</v>
      </c>
      <c r="H8061" t="str">
        <f t="shared" si="1253"/>
        <v>01</v>
      </c>
      <c r="I8061" t="str">
        <f t="shared" si="1254"/>
        <v>%2003-01-01%^^xsd:date</v>
      </c>
      <c r="J8061" t="str">
        <f t="shared" si="1255"/>
        <v>2016</v>
      </c>
      <c r="K8061" t="str">
        <f t="shared" si="1256"/>
        <v>07</v>
      </c>
      <c r="L8061" t="str">
        <f t="shared" si="1257"/>
        <v>01</v>
      </c>
      <c r="M8061" t="str">
        <f t="shared" si="1258"/>
        <v>%2016-01-01%^^xsd:date</v>
      </c>
      <c r="N8061" t="str">
        <f t="shared" si="1259"/>
        <v>:9144 a crs:CommonwealthOrganisation ; schema:name %Australian Crime Commission, Melbourne Regional Office% ; schema:startDate %2003-01-01%^^xsd:date ; schema:endDate %2016-01-01%^^xsd:date ; time:hasTime [ time:hasBeginning [ time:inXSDDate %2003-01-01%^^xsd:date ]  ] .</v>
      </c>
    </row>
    <row r="8062" spans="1:14" x14ac:dyDescent="0.15">
      <c r="A8062" s="1" t="s">
        <v>16170</v>
      </c>
      <c r="B8062" s="1" t="s">
        <v>16171</v>
      </c>
      <c r="C8062" s="1">
        <v>20060127</v>
      </c>
      <c r="D8062" s="1">
        <v>20071203</v>
      </c>
      <c r="E8062" t="str">
        <f t="shared" si="1250"/>
        <v>9145</v>
      </c>
      <c r="F8062" t="str">
        <f t="shared" si="1251"/>
        <v>2006</v>
      </c>
      <c r="G8062" t="str">
        <f t="shared" si="1252"/>
        <v>01</v>
      </c>
      <c r="H8062" t="str">
        <f t="shared" si="1253"/>
        <v>27</v>
      </c>
      <c r="I8062" t="str">
        <f t="shared" si="1254"/>
        <v>%2006-01-27%^^xsd:date</v>
      </c>
      <c r="J8062" t="str">
        <f t="shared" si="1255"/>
        <v>2007</v>
      </c>
      <c r="K8062" t="str">
        <f t="shared" si="1256"/>
        <v>12</v>
      </c>
      <c r="L8062" t="str">
        <f t="shared" si="1257"/>
        <v>03</v>
      </c>
      <c r="M8062" t="str">
        <f t="shared" si="1258"/>
        <v>%2007-03-03%^^xsd:date</v>
      </c>
      <c r="N8062" t="str">
        <f t="shared" si="1259"/>
        <v>:9145 a crs:CommonwealthOrganisation ; schema:name %Department of Families, Community Services and Indigenous Affairs Northern Territory Office% ; schema:startDate %2006-01-27%^^xsd:date ; schema:endDate %2007-03-03%^^xsd:date ; time:hasTime [ time:hasBeginning [ time:inXSDDate %2006-01-27%^^xsd:date ]  ] .</v>
      </c>
    </row>
    <row r="8063" spans="1:14" x14ac:dyDescent="0.15">
      <c r="A8063" s="1" t="s">
        <v>16172</v>
      </c>
      <c r="B8063" s="1" t="s">
        <v>16173</v>
      </c>
      <c r="C8063" s="1">
        <v>20001108</v>
      </c>
      <c r="E8063" t="str">
        <f t="shared" si="1250"/>
        <v>9147</v>
      </c>
      <c r="F8063" t="str">
        <f t="shared" si="1251"/>
        <v>2000</v>
      </c>
      <c r="G8063" t="str">
        <f t="shared" si="1252"/>
        <v>11</v>
      </c>
      <c r="H8063" t="str">
        <f t="shared" si="1253"/>
        <v>08</v>
      </c>
      <c r="I8063" t="str">
        <f t="shared" si="1254"/>
        <v>%2000-11-08%^^xsd:date</v>
      </c>
      <c r="J8063" t="str">
        <f t="shared" si="1255"/>
        <v/>
      </c>
      <c r="K8063" t="str">
        <f t="shared" si="1256"/>
        <v/>
      </c>
      <c r="L8063" t="str">
        <f t="shared" si="1257"/>
        <v/>
      </c>
      <c r="M8063" t="str">
        <f t="shared" si="1258"/>
        <v/>
      </c>
      <c r="N8063" t="str">
        <f t="shared" si="1259"/>
        <v>:9147 a crs:CommonwealthOrganisation ; schema:name %Australian Geospatial-Intelligence Organisation% ; schema:startDate %2000-11-08%^^xsd:date ; time:hasTime [ time:hasBeginning [ time:inXSDDate %2000-11-08%^^xsd:date ]  ] .</v>
      </c>
    </row>
    <row r="8064" spans="1:14" x14ac:dyDescent="0.15">
      <c r="A8064" s="1" t="s">
        <v>16174</v>
      </c>
      <c r="B8064" s="1" t="s">
        <v>16175</v>
      </c>
      <c r="C8064" s="1">
        <v>19460101</v>
      </c>
      <c r="D8064" s="1">
        <v>19601231</v>
      </c>
      <c r="E8064" t="str">
        <f t="shared" si="1250"/>
        <v>0915</v>
      </c>
      <c r="F8064" t="str">
        <f t="shared" si="1251"/>
        <v>1946</v>
      </c>
      <c r="G8064" t="str">
        <f t="shared" si="1252"/>
        <v>01</v>
      </c>
      <c r="H8064" t="str">
        <f t="shared" si="1253"/>
        <v>01</v>
      </c>
      <c r="I8064" t="str">
        <f t="shared" si="1254"/>
        <v>%1946-01-01%^^xsd:date</v>
      </c>
      <c r="J8064" t="str">
        <f t="shared" si="1255"/>
        <v>1960</v>
      </c>
      <c r="K8064" t="str">
        <f t="shared" si="1256"/>
        <v>12</v>
      </c>
      <c r="L8064" t="str">
        <f t="shared" si="1257"/>
        <v>31</v>
      </c>
      <c r="M8064" t="str">
        <f t="shared" si="1258"/>
        <v>%1960-31-31%^^xsd:date</v>
      </c>
      <c r="N8064" t="str">
        <f t="shared" si="1259"/>
        <v>:0915 a crs:CommonwealthOrganisation ; schema:name %Commonwealth Investigation Service, Tasmania% ; schema:startDate %1946-01-01%^^xsd:date ; schema:endDate %1960-31-31%^^xsd:date ; time:hasTime [ time:hasBeginning [ time:inXSDDate %1946-01-01%^^xsd:date ]  ] .</v>
      </c>
    </row>
    <row r="8065" spans="1:14" x14ac:dyDescent="0.15">
      <c r="A8065" s="1" t="s">
        <v>16176</v>
      </c>
      <c r="B8065" s="1" t="s">
        <v>16177</v>
      </c>
      <c r="C8065" s="1">
        <v>20020201</v>
      </c>
      <c r="D8065" s="1">
        <v>20040831</v>
      </c>
      <c r="E8065" t="str">
        <f t="shared" si="1250"/>
        <v>9150</v>
      </c>
      <c r="F8065" t="str">
        <f t="shared" si="1251"/>
        <v>2002</v>
      </c>
      <c r="G8065" t="str">
        <f t="shared" si="1252"/>
        <v>02</v>
      </c>
      <c r="H8065" t="str">
        <f t="shared" si="1253"/>
        <v>01</v>
      </c>
      <c r="I8065" t="str">
        <f t="shared" si="1254"/>
        <v>%2002-02-01%^^xsd:date</v>
      </c>
      <c r="J8065" t="str">
        <f t="shared" si="1255"/>
        <v>2004</v>
      </c>
      <c r="K8065" t="str">
        <f t="shared" si="1256"/>
        <v>08</v>
      </c>
      <c r="L8065" t="str">
        <f t="shared" si="1257"/>
        <v>31</v>
      </c>
      <c r="M8065" t="str">
        <f t="shared" si="1258"/>
        <v>%2004-31-31%^^xsd:date</v>
      </c>
      <c r="N8065" t="str">
        <f t="shared" si="1259"/>
        <v>:9150 a crs:CommonwealthOrganisation ; schema:name %Department of the House of Representatives Standing Committee on Ageing% ; schema:startDate %2002-02-01%^^xsd:date ; schema:endDate %2004-31-31%^^xsd:date ; time:hasTime [ time:hasBeginning [ time:inXSDDate %2002-02-01%^^xsd:date ]  ] .</v>
      </c>
    </row>
    <row r="8066" spans="1:14" x14ac:dyDescent="0.15">
      <c r="A8066" s="1" t="s">
        <v>16178</v>
      </c>
      <c r="B8066" s="1" t="s">
        <v>16179</v>
      </c>
      <c r="C8066" s="1">
        <v>20070130</v>
      </c>
      <c r="D8066" s="1">
        <v>20130918</v>
      </c>
      <c r="E8066" t="str">
        <f t="shared" si="1250"/>
        <v>9152</v>
      </c>
      <c r="F8066" t="str">
        <f t="shared" si="1251"/>
        <v>2007</v>
      </c>
      <c r="G8066" t="str">
        <f t="shared" si="1252"/>
        <v>01</v>
      </c>
      <c r="H8066" t="str">
        <f t="shared" si="1253"/>
        <v>30</v>
      </c>
      <c r="I8066" t="str">
        <f t="shared" si="1254"/>
        <v>%2007-01-30%^^xsd:date</v>
      </c>
      <c r="J8066" t="str">
        <f t="shared" si="1255"/>
        <v>2013</v>
      </c>
      <c r="K8066" t="str">
        <f t="shared" si="1256"/>
        <v>09</v>
      </c>
      <c r="L8066" t="str">
        <f t="shared" si="1257"/>
        <v>18</v>
      </c>
      <c r="M8066" t="str">
        <f t="shared" si="1258"/>
        <v>%2013-18-18%^^xsd:date</v>
      </c>
      <c r="N8066" t="str">
        <f t="shared" si="1259"/>
        <v>:9152 a crs:CommonwealthOrganisation ; schema:name %Department of Immigration and Citizenship, Central Office% ; schema:startDate %2007-01-30%^^xsd:date ; schema:endDate %2013-18-18%^^xsd:date ; time:hasTime [ time:hasBeginning [ time:inXSDDate %2007-01-30%^^xsd:date ]  ] .</v>
      </c>
    </row>
    <row r="8067" spans="1:14" x14ac:dyDescent="0.15">
      <c r="A8067" s="1" t="s">
        <v>16181</v>
      </c>
      <c r="B8067" s="1" t="s">
        <v>16182</v>
      </c>
      <c r="C8067" s="1">
        <v>20020701</v>
      </c>
      <c r="E8067" t="str">
        <f t="shared" ref="E8067:E8130" si="1260">TEXT(SUBSTITUTE(A8067, "CA ", ""), "0000")</f>
        <v>9154</v>
      </c>
      <c r="F8067" t="str">
        <f t="shared" ref="F8067:F8130" si="1261">LEFT(C8067,4)</f>
        <v>2002</v>
      </c>
      <c r="G8067" t="str">
        <f t="shared" ref="G8067:G8130" si="1262">MID(C8067,5,2)</f>
        <v>07</v>
      </c>
      <c r="H8067" t="str">
        <f t="shared" ref="H8067:H8130" si="1263">RIGHT(C8067,2)</f>
        <v>01</v>
      </c>
      <c r="I8067" t="str">
        <f t="shared" ref="I8067:I8130" si="1264">IF(AND(G8067+0&gt;=1,G8067+0&lt;=12),CONCATENATE("%",F8067,"-",G8067,"-",H8067,"%^^xsd:date"),CONCATENATE("%",F8067,"%^^xsd:gYear"))</f>
        <v>%2002-07-01%^^xsd:date</v>
      </c>
      <c r="J8067" t="str">
        <f t="shared" ref="J8067:J8130" si="1265">LEFT(D8067,4)</f>
        <v/>
      </c>
      <c r="K8067" t="str">
        <f t="shared" ref="K8067:K8130" si="1266">MID(D8067,5,2)</f>
        <v/>
      </c>
      <c r="L8067" t="str">
        <f t="shared" ref="L8067:L8130" si="1267">RIGHT(D8067,2)</f>
        <v/>
      </c>
      <c r="M8067" t="str">
        <f t="shared" ref="M8067:M8130" si="1268">IFERROR(IF(AND(K8067+0&gt;=1,K8067+0&lt;=12),CONCATENATE("%",J8067,"-",L8067,"-",L8067,"%^^xsd:date"),CONCATENATE("%",J8067,"%^^xsd:gYear")),"")</f>
        <v/>
      </c>
      <c r="N8067" t="str">
        <f t="shared" ref="N8067:N8130" si="1269">CONCATENATE(":",E8067," a crs:CommonwealthOrganisation ; schema:name %",B8067,"% ; schema:startDate ",I8067, IF(M8067="","",CONCATENATE(" ; schema:endDate ",M8067)), " ; time:hasTime [ time:hasBeginning [ time:inXSDDate ", I8067, " ] ", IF(O8067="","",CONCATENATE(" ; time:hasEnd [ time:inXSDDate ",O8067, " ] ")), " ] .")</f>
        <v>:9154 a crs:CommonwealthOrganisation ; schema:name %Food Standards Australia New Zealand, Canberra Office% ; schema:startDate %2002-07-01%^^xsd:date ; time:hasTime [ time:hasBeginning [ time:inXSDDate %2002-07-01%^^xsd:date ]  ] .</v>
      </c>
    </row>
    <row r="8068" spans="1:14" x14ac:dyDescent="0.15">
      <c r="A8068" s="1" t="s">
        <v>16183</v>
      </c>
      <c r="B8068" s="1" t="s">
        <v>16184</v>
      </c>
      <c r="C8068" s="1">
        <v>20060314</v>
      </c>
      <c r="E8068" t="str">
        <f t="shared" si="1260"/>
        <v>9156</v>
      </c>
      <c r="F8068" t="str">
        <f t="shared" si="1261"/>
        <v>2006</v>
      </c>
      <c r="G8068" t="str">
        <f t="shared" si="1262"/>
        <v>03</v>
      </c>
      <c r="H8068" t="str">
        <f t="shared" si="1263"/>
        <v>14</v>
      </c>
      <c r="I8068" t="str">
        <f t="shared" si="1264"/>
        <v>%2006-03-14%^^xsd:date</v>
      </c>
      <c r="J8068" t="str">
        <f t="shared" si="1265"/>
        <v/>
      </c>
      <c r="K8068" t="str">
        <f t="shared" si="1266"/>
        <v/>
      </c>
      <c r="L8068" t="str">
        <f t="shared" si="1267"/>
        <v/>
      </c>
      <c r="M8068" t="str">
        <f t="shared" si="1268"/>
        <v/>
      </c>
      <c r="N8068" t="str">
        <f t="shared" si="1269"/>
        <v>:9156 a crs:CommonwealthOrganisation ; schema:name %Australian Sports Anti-Doping Authority% ; schema:startDate %2006-03-14%^^xsd:date ; time:hasTime [ time:hasBeginning [ time:inXSDDate %2006-03-14%^^xsd:date ]  ] .</v>
      </c>
    </row>
    <row r="8069" spans="1:14" x14ac:dyDescent="0.15">
      <c r="A8069" s="1" t="s">
        <v>16185</v>
      </c>
      <c r="B8069" s="1" t="s">
        <v>16186</v>
      </c>
      <c r="C8069" s="1">
        <v>19900000</v>
      </c>
      <c r="D8069" s="1">
        <v>20060314</v>
      </c>
      <c r="E8069" t="str">
        <f t="shared" si="1260"/>
        <v>9158</v>
      </c>
      <c r="F8069" t="str">
        <f t="shared" si="1261"/>
        <v>1990</v>
      </c>
      <c r="G8069" t="str">
        <f t="shared" si="1262"/>
        <v>00</v>
      </c>
      <c r="H8069" t="str">
        <f t="shared" si="1263"/>
        <v>00</v>
      </c>
      <c r="I8069" t="str">
        <f t="shared" si="1264"/>
        <v>%1990%^^xsd:gYear</v>
      </c>
      <c r="J8069" t="str">
        <f t="shared" si="1265"/>
        <v>2006</v>
      </c>
      <c r="K8069" t="str">
        <f t="shared" si="1266"/>
        <v>03</v>
      </c>
      <c r="L8069" t="str">
        <f t="shared" si="1267"/>
        <v>14</v>
      </c>
      <c r="M8069" t="str">
        <f t="shared" si="1268"/>
        <v>%2006-14-14%^^xsd:date</v>
      </c>
      <c r="N8069" t="str">
        <f t="shared" si="1269"/>
        <v>:9158 a crs:CommonwealthOrganisation ; schema:name %Australian Sports Drug Agency% ; schema:startDate %1990%^^xsd:gYear ; schema:endDate %2006-14-14%^^xsd:date ; time:hasTime [ time:hasBeginning [ time:inXSDDate %1990%^^xsd:gYear ]  ] .</v>
      </c>
    </row>
    <row r="8070" spans="1:14" x14ac:dyDescent="0.15">
      <c r="A8070" s="1" t="s">
        <v>16187</v>
      </c>
      <c r="B8070" s="1" t="s">
        <v>16188</v>
      </c>
      <c r="C8070" s="1">
        <v>19460808</v>
      </c>
      <c r="D8070" s="1">
        <v>19600421</v>
      </c>
      <c r="E8070" t="str">
        <f t="shared" si="1260"/>
        <v>0916</v>
      </c>
      <c r="F8070" t="str">
        <f t="shared" si="1261"/>
        <v>1946</v>
      </c>
      <c r="G8070" t="str">
        <f t="shared" si="1262"/>
        <v>08</v>
      </c>
      <c r="H8070" t="str">
        <f t="shared" si="1263"/>
        <v>08</v>
      </c>
      <c r="I8070" t="str">
        <f t="shared" si="1264"/>
        <v>%1946-08-08%^^xsd:date</v>
      </c>
      <c r="J8070" t="str">
        <f t="shared" si="1265"/>
        <v>1960</v>
      </c>
      <c r="K8070" t="str">
        <f t="shared" si="1266"/>
        <v>04</v>
      </c>
      <c r="L8070" t="str">
        <f t="shared" si="1267"/>
        <v>21</v>
      </c>
      <c r="M8070" t="str">
        <f t="shared" si="1268"/>
        <v>%1960-21-21%^^xsd:date</v>
      </c>
      <c r="N8070" t="str">
        <f t="shared" si="1269"/>
        <v>:0916 a crs:CommonwealthOrganisation ; schema:name %Commonwealth Investigation Service, Victoria% ; schema:startDate %1946-08-08%^^xsd:date ; schema:endDate %1960-21-21%^^xsd:date ; time:hasTime [ time:hasBeginning [ time:inXSDDate %1946-08-08%^^xsd:date ]  ] .</v>
      </c>
    </row>
    <row r="8071" spans="1:14" x14ac:dyDescent="0.15">
      <c r="A8071" s="1" t="s">
        <v>16189</v>
      </c>
      <c r="B8071" s="1" t="s">
        <v>16190</v>
      </c>
      <c r="C8071" s="1">
        <v>20070130</v>
      </c>
      <c r="D8071" s="1">
        <v>20071203</v>
      </c>
      <c r="E8071" t="str">
        <f t="shared" si="1260"/>
        <v>9160</v>
      </c>
      <c r="F8071" t="str">
        <f t="shared" si="1261"/>
        <v>2007</v>
      </c>
      <c r="G8071" t="str">
        <f t="shared" si="1262"/>
        <v>01</v>
      </c>
      <c r="H8071" t="str">
        <f t="shared" si="1263"/>
        <v>30</v>
      </c>
      <c r="I8071" t="str">
        <f t="shared" si="1264"/>
        <v>%2007-01-30%^^xsd:date</v>
      </c>
      <c r="J8071" t="str">
        <f t="shared" si="1265"/>
        <v>2007</v>
      </c>
      <c r="K8071" t="str">
        <f t="shared" si="1266"/>
        <v>12</v>
      </c>
      <c r="L8071" t="str">
        <f t="shared" si="1267"/>
        <v>03</v>
      </c>
      <c r="M8071" t="str">
        <f t="shared" si="1268"/>
        <v>%2007-03-03%^^xsd:date</v>
      </c>
      <c r="N8071" t="str">
        <f t="shared" si="1269"/>
        <v>:9160 a crs:CommonwealthOrganisation ; schema:name %Department of the Environment and Water Resources, Central Office% ; schema:startDate %2007-01-30%^^xsd:date ; schema:endDate %2007-03-03%^^xsd:date ; time:hasTime [ time:hasBeginning [ time:inXSDDate %2007-01-30%^^xsd:date ]  ] .</v>
      </c>
    </row>
    <row r="8072" spans="1:14" x14ac:dyDescent="0.15">
      <c r="A8072" s="1" t="s">
        <v>16192</v>
      </c>
      <c r="B8072" s="1" t="s">
        <v>16193</v>
      </c>
      <c r="C8072" s="1">
        <v>20041026</v>
      </c>
      <c r="E8072" t="str">
        <f t="shared" si="1260"/>
        <v>9163</v>
      </c>
      <c r="F8072" t="str">
        <f t="shared" si="1261"/>
        <v>2004</v>
      </c>
      <c r="G8072" t="str">
        <f t="shared" si="1262"/>
        <v>10</v>
      </c>
      <c r="H8072" t="str">
        <f t="shared" si="1263"/>
        <v>26</v>
      </c>
      <c r="I8072" t="str">
        <f t="shared" si="1264"/>
        <v>%2004-10-26%^^xsd:date</v>
      </c>
      <c r="J8072" t="str">
        <f t="shared" si="1265"/>
        <v/>
      </c>
      <c r="K8072" t="str">
        <f t="shared" si="1266"/>
        <v/>
      </c>
      <c r="L8072" t="str">
        <f t="shared" si="1267"/>
        <v/>
      </c>
      <c r="M8072" t="str">
        <f t="shared" si="1268"/>
        <v/>
      </c>
      <c r="N8072" t="str">
        <f t="shared" si="1269"/>
        <v>:9163 a crs:CommonwealthOrganisation ; schema:name %National Water Commission% ; schema:startDate %2004-10-26%^^xsd:date ; time:hasTime [ time:hasBeginning [ time:inXSDDate %2004-10-26%^^xsd:date ]  ] .</v>
      </c>
    </row>
    <row r="8073" spans="1:14" x14ac:dyDescent="0.15">
      <c r="A8073" s="1" t="s">
        <v>16194</v>
      </c>
      <c r="B8073" s="1" t="s">
        <v>16195</v>
      </c>
      <c r="C8073" s="1">
        <v>20000716</v>
      </c>
      <c r="E8073" t="str">
        <f t="shared" si="1260"/>
        <v>9165</v>
      </c>
      <c r="F8073" t="str">
        <f t="shared" si="1261"/>
        <v>2000</v>
      </c>
      <c r="G8073" t="str">
        <f t="shared" si="1262"/>
        <v>07</v>
      </c>
      <c r="H8073" t="str">
        <f t="shared" si="1263"/>
        <v>16</v>
      </c>
      <c r="I8073" t="str">
        <f t="shared" si="1264"/>
        <v>%2000-07-16%^^xsd:date</v>
      </c>
      <c r="J8073" t="str">
        <f t="shared" si="1265"/>
        <v/>
      </c>
      <c r="K8073" t="str">
        <f t="shared" si="1266"/>
        <v/>
      </c>
      <c r="L8073" t="str">
        <f t="shared" si="1267"/>
        <v/>
      </c>
      <c r="M8073" t="str">
        <f t="shared" si="1268"/>
        <v/>
      </c>
      <c r="N8073" t="str">
        <f t="shared" si="1269"/>
        <v>:9165 a crs:CommonwealthOrganisation ; schema:name %Director of National Parks% ; schema:startDate %2000-07-16%^^xsd:date ; time:hasTime [ time:hasBeginning [ time:inXSDDate %2000-07-16%^^xsd:date ]  ] .</v>
      </c>
    </row>
    <row r="8074" spans="1:14" x14ac:dyDescent="0.15">
      <c r="A8074" s="1" t="s">
        <v>16196</v>
      </c>
      <c r="B8074" s="1" t="s">
        <v>16197</v>
      </c>
      <c r="C8074" s="1">
        <v>20010300</v>
      </c>
      <c r="E8074" t="str">
        <f t="shared" si="1260"/>
        <v>9166</v>
      </c>
      <c r="F8074" t="str">
        <f t="shared" si="1261"/>
        <v>2001</v>
      </c>
      <c r="G8074" t="str">
        <f t="shared" si="1262"/>
        <v>03</v>
      </c>
      <c r="H8074" t="str">
        <f t="shared" si="1263"/>
        <v>00</v>
      </c>
      <c r="I8074" t="str">
        <f t="shared" si="1264"/>
        <v>%2001-03-00%^^xsd:date</v>
      </c>
      <c r="J8074" t="str">
        <f t="shared" si="1265"/>
        <v/>
      </c>
      <c r="K8074" t="str">
        <f t="shared" si="1266"/>
        <v/>
      </c>
      <c r="L8074" t="str">
        <f t="shared" si="1267"/>
        <v/>
      </c>
      <c r="M8074" t="str">
        <f t="shared" si="1268"/>
        <v/>
      </c>
      <c r="N8074" t="str">
        <f t="shared" si="1269"/>
        <v>:9166 a crs:CommonwealthOrganisation ; schema:name %Sydney Harbour Federation Trust% ; schema:startDate %2001-03-00%^^xsd:date ; time:hasTime [ time:hasBeginning [ time:inXSDDate %2001-03-00%^^xsd:date ]  ] .</v>
      </c>
    </row>
    <row r="8075" spans="1:14" x14ac:dyDescent="0.15">
      <c r="A8075" s="1" t="s">
        <v>16198</v>
      </c>
      <c r="B8075" s="1" t="s">
        <v>16199</v>
      </c>
      <c r="C8075" s="1">
        <v>20010212</v>
      </c>
      <c r="E8075" t="str">
        <f t="shared" si="1260"/>
        <v>9167</v>
      </c>
      <c r="F8075" t="str">
        <f t="shared" si="1261"/>
        <v>2001</v>
      </c>
      <c r="G8075" t="str">
        <f t="shared" si="1262"/>
        <v>02</v>
      </c>
      <c r="H8075" t="str">
        <f t="shared" si="1263"/>
        <v>12</v>
      </c>
      <c r="I8075" t="str">
        <f t="shared" si="1264"/>
        <v>%2001-02-12%^^xsd:date</v>
      </c>
      <c r="J8075" t="str">
        <f t="shared" si="1265"/>
        <v/>
      </c>
      <c r="K8075" t="str">
        <f t="shared" si="1266"/>
        <v/>
      </c>
      <c r="L8075" t="str">
        <f t="shared" si="1267"/>
        <v/>
      </c>
      <c r="M8075" t="str">
        <f t="shared" si="1268"/>
        <v/>
      </c>
      <c r="N8075" t="str">
        <f t="shared" si="1269"/>
        <v>:9167 a crs:CommonwealthOrganisation ; schema:name %Office of the Renewable Energy Regulator% ; schema:startDate %2001-02-12%^^xsd:date ; time:hasTime [ time:hasBeginning [ time:inXSDDate %2001-02-12%^^xsd:date ]  ] .</v>
      </c>
    </row>
    <row r="8076" spans="1:14" x14ac:dyDescent="0.15">
      <c r="A8076" s="1" t="s">
        <v>16200</v>
      </c>
      <c r="B8076" s="1" t="s">
        <v>16201</v>
      </c>
      <c r="C8076" s="1">
        <v>20020621</v>
      </c>
      <c r="E8076" t="str">
        <f t="shared" si="1260"/>
        <v>9168</v>
      </c>
      <c r="F8076" t="str">
        <f t="shared" si="1261"/>
        <v>2002</v>
      </c>
      <c r="G8076" t="str">
        <f t="shared" si="1262"/>
        <v>06</v>
      </c>
      <c r="H8076" t="str">
        <f t="shared" si="1263"/>
        <v>21</v>
      </c>
      <c r="I8076" t="str">
        <f t="shared" si="1264"/>
        <v>%2002-06-21%^^xsd:date</v>
      </c>
      <c r="J8076" t="str">
        <f t="shared" si="1265"/>
        <v/>
      </c>
      <c r="K8076" t="str">
        <f t="shared" si="1266"/>
        <v/>
      </c>
      <c r="L8076" t="str">
        <f t="shared" si="1267"/>
        <v/>
      </c>
      <c r="M8076" t="str">
        <f t="shared" si="1268"/>
        <v/>
      </c>
      <c r="N8076" t="str">
        <f t="shared" si="1269"/>
        <v>:9168 a crs:CommonwealthOrganisation ; schema:name %Australian Public Service Commission, National Office% ; schema:startDate %2002-06-21%^^xsd:date ; time:hasTime [ time:hasBeginning [ time:inXSDDate %2002-06-21%^^xsd:date ]  ] .</v>
      </c>
    </row>
    <row r="8077" spans="1:14" x14ac:dyDescent="0.15">
      <c r="A8077" s="1" t="s">
        <v>16202</v>
      </c>
      <c r="B8077" s="1" t="s">
        <v>16203</v>
      </c>
      <c r="C8077" s="1">
        <v>19460808</v>
      </c>
      <c r="D8077" s="1">
        <v>19600421</v>
      </c>
      <c r="E8077" t="str">
        <f t="shared" si="1260"/>
        <v>0917</v>
      </c>
      <c r="F8077" t="str">
        <f t="shared" si="1261"/>
        <v>1946</v>
      </c>
      <c r="G8077" t="str">
        <f t="shared" si="1262"/>
        <v>08</v>
      </c>
      <c r="H8077" t="str">
        <f t="shared" si="1263"/>
        <v>08</v>
      </c>
      <c r="I8077" t="str">
        <f t="shared" si="1264"/>
        <v>%1946-08-08%^^xsd:date</v>
      </c>
      <c r="J8077" t="str">
        <f t="shared" si="1265"/>
        <v>1960</v>
      </c>
      <c r="K8077" t="str">
        <f t="shared" si="1266"/>
        <v>04</v>
      </c>
      <c r="L8077" t="str">
        <f t="shared" si="1267"/>
        <v>21</v>
      </c>
      <c r="M8077" t="str">
        <f t="shared" si="1268"/>
        <v>%1960-21-21%^^xsd:date</v>
      </c>
      <c r="N8077" t="str">
        <f t="shared" si="1269"/>
        <v>:0917 a crs:CommonwealthOrganisation ; schema:name %Commonwealth Investigation Service, Western Australia% ; schema:startDate %1946-08-08%^^xsd:date ; schema:endDate %1960-21-21%^^xsd:date ; time:hasTime [ time:hasBeginning [ time:inXSDDate %1946-08-08%^^xsd:date ]  ] .</v>
      </c>
    </row>
    <row r="8078" spans="1:14" x14ac:dyDescent="0.15">
      <c r="A8078" s="1" t="s">
        <v>16204</v>
      </c>
      <c r="B8078" s="1" t="s">
        <v>16205</v>
      </c>
      <c r="C8078" s="1">
        <v>19880601</v>
      </c>
      <c r="E8078" t="str">
        <f t="shared" si="1260"/>
        <v>9170</v>
      </c>
      <c r="F8078" t="str">
        <f t="shared" si="1261"/>
        <v>1988</v>
      </c>
      <c r="G8078" t="str">
        <f t="shared" si="1262"/>
        <v>06</v>
      </c>
      <c r="H8078" t="str">
        <f t="shared" si="1263"/>
        <v>01</v>
      </c>
      <c r="I8078" t="str">
        <f t="shared" si="1264"/>
        <v>%1988-06-01%^^xsd:date</v>
      </c>
      <c r="J8078" t="str">
        <f t="shared" si="1265"/>
        <v/>
      </c>
      <c r="K8078" t="str">
        <f t="shared" si="1266"/>
        <v/>
      </c>
      <c r="L8078" t="str">
        <f t="shared" si="1267"/>
        <v/>
      </c>
      <c r="M8078" t="str">
        <f t="shared" si="1268"/>
        <v/>
      </c>
      <c r="N8078" t="str">
        <f t="shared" si="1269"/>
        <v>:9170 a crs:CommonwealthOrganisation ; schema:name %Child Support Agency% ; schema:startDate %1988-06-01%^^xsd:date ; time:hasTime [ time:hasBeginning [ time:inXSDDate %1988-06-01%^^xsd:date ]  ] .</v>
      </c>
    </row>
    <row r="8079" spans="1:14" x14ac:dyDescent="0.15">
      <c r="A8079" s="1" t="s">
        <v>16206</v>
      </c>
      <c r="B8079" s="1" t="s">
        <v>16207</v>
      </c>
      <c r="C8079" s="1">
        <v>20040610</v>
      </c>
      <c r="D8079" s="1">
        <v>20090699</v>
      </c>
      <c r="E8079" t="str">
        <f t="shared" si="1260"/>
        <v>9171</v>
      </c>
      <c r="F8079" t="str">
        <f t="shared" si="1261"/>
        <v>2004</v>
      </c>
      <c r="G8079" t="str">
        <f t="shared" si="1262"/>
        <v>06</v>
      </c>
      <c r="H8079" t="str">
        <f t="shared" si="1263"/>
        <v>10</v>
      </c>
      <c r="I8079" t="str">
        <f t="shared" si="1264"/>
        <v>%2004-06-10%^^xsd:date</v>
      </c>
      <c r="J8079" t="str">
        <f t="shared" si="1265"/>
        <v>2009</v>
      </c>
      <c r="K8079" t="str">
        <f t="shared" si="1266"/>
        <v>06</v>
      </c>
      <c r="L8079" t="str">
        <f t="shared" si="1267"/>
        <v>99</v>
      </c>
      <c r="M8079" t="str">
        <f t="shared" si="1268"/>
        <v>%2009-99-99%^^xsd:date</v>
      </c>
      <c r="N8079" t="str">
        <f t="shared" si="1269"/>
        <v>:9171 a crs:CommonwealthOrganisation ; schema:name %Point Nepean Community Trust% ; schema:startDate %2004-06-10%^^xsd:date ; schema:endDate %2009-99-99%^^xsd:date ; time:hasTime [ time:hasBeginning [ time:inXSDDate %2004-06-10%^^xsd:date ]  ] .</v>
      </c>
    </row>
    <row r="8080" spans="1:14" x14ac:dyDescent="0.15">
      <c r="A8080" s="1" t="s">
        <v>16208</v>
      </c>
      <c r="B8080" s="1" t="s">
        <v>16209</v>
      </c>
      <c r="C8080" s="1">
        <v>19880000</v>
      </c>
      <c r="D8080" s="1">
        <v>19960430</v>
      </c>
      <c r="E8080" t="str">
        <f t="shared" si="1260"/>
        <v>9172</v>
      </c>
      <c r="F8080" t="str">
        <f t="shared" si="1261"/>
        <v>1988</v>
      </c>
      <c r="G8080" t="str">
        <f t="shared" si="1262"/>
        <v>00</v>
      </c>
      <c r="H8080" t="str">
        <f t="shared" si="1263"/>
        <v>00</v>
      </c>
      <c r="I8080" t="str">
        <f t="shared" si="1264"/>
        <v>%1988%^^xsd:gYear</v>
      </c>
      <c r="J8080" t="str">
        <f t="shared" si="1265"/>
        <v>1996</v>
      </c>
      <c r="K8080" t="str">
        <f t="shared" si="1266"/>
        <v>04</v>
      </c>
      <c r="L8080" t="str">
        <f t="shared" si="1267"/>
        <v>30</v>
      </c>
      <c r="M8080" t="str">
        <f t="shared" si="1268"/>
        <v>%1996-30-30%^^xsd:date</v>
      </c>
      <c r="N8080" t="str">
        <f t="shared" si="1269"/>
        <v>:9172 a crs:CommonwealthOrganisation ; schema:name %Department of the Senate: Select Committee on the Dangers of Radioactive Waste% ; schema:startDate %1988%^^xsd:gYear ; schema:endDate %1996-30-30%^^xsd:date ; time:hasTime [ time:hasBeginning [ time:inXSDDate %1988%^^xsd:gYear ]  ] .</v>
      </c>
    </row>
    <row r="8081" spans="1:14" x14ac:dyDescent="0.15">
      <c r="A8081" s="1" t="s">
        <v>16210</v>
      </c>
      <c r="B8081" s="1" t="s">
        <v>16211</v>
      </c>
      <c r="C8081" s="1">
        <v>19941117</v>
      </c>
      <c r="D8081" s="1">
        <v>19991130</v>
      </c>
      <c r="E8081" t="str">
        <f t="shared" si="1260"/>
        <v>9173</v>
      </c>
      <c r="F8081" t="str">
        <f t="shared" si="1261"/>
        <v>1994</v>
      </c>
      <c r="G8081" t="str">
        <f t="shared" si="1262"/>
        <v>11</v>
      </c>
      <c r="H8081" t="str">
        <f t="shared" si="1263"/>
        <v>17</v>
      </c>
      <c r="I8081" t="str">
        <f t="shared" si="1264"/>
        <v>%1994-11-17%^^xsd:date</v>
      </c>
      <c r="J8081" t="str">
        <f t="shared" si="1265"/>
        <v>1999</v>
      </c>
      <c r="K8081" t="str">
        <f t="shared" si="1266"/>
        <v>11</v>
      </c>
      <c r="L8081" t="str">
        <f t="shared" si="1267"/>
        <v>30</v>
      </c>
      <c r="M8081" t="str">
        <f t="shared" si="1268"/>
        <v>%1999-30-30%^^xsd:date</v>
      </c>
      <c r="N8081" t="str">
        <f t="shared" si="1269"/>
        <v>:9173 a crs:CommonwealthOrganisation ; schema:name %Department of the Senate: Education and Training References and Legislation Committees% ; schema:startDate %1994-11-17%^^xsd:date ; schema:endDate %1999-30-30%^^xsd:date ; time:hasTime [ time:hasBeginning [ time:inXSDDate %1994-11-17%^^xsd:date ]  ] .</v>
      </c>
    </row>
    <row r="8082" spans="1:14" x14ac:dyDescent="0.15">
      <c r="A8082" s="1" t="s">
        <v>16212</v>
      </c>
      <c r="B8082" s="1" t="s">
        <v>16213</v>
      </c>
      <c r="C8082" s="1">
        <v>19981111</v>
      </c>
      <c r="D8082" s="1">
        <v>20079999</v>
      </c>
      <c r="E8082" t="str">
        <f t="shared" si="1260"/>
        <v>9177</v>
      </c>
      <c r="F8082" t="str">
        <f t="shared" si="1261"/>
        <v>1998</v>
      </c>
      <c r="G8082" t="str">
        <f t="shared" si="1262"/>
        <v>11</v>
      </c>
      <c r="H8082" t="str">
        <f t="shared" si="1263"/>
        <v>11</v>
      </c>
      <c r="I8082" t="str">
        <f t="shared" si="1264"/>
        <v>%1998-11-11%^^xsd:date</v>
      </c>
      <c r="J8082" t="str">
        <f t="shared" si="1265"/>
        <v>2007</v>
      </c>
      <c r="K8082" t="str">
        <f t="shared" si="1266"/>
        <v>99</v>
      </c>
      <c r="L8082" t="str">
        <f t="shared" si="1267"/>
        <v>99</v>
      </c>
      <c r="M8082" t="str">
        <f t="shared" si="1268"/>
        <v>%2007%^^xsd:gYear</v>
      </c>
      <c r="N8082" t="str">
        <f t="shared" si="1269"/>
        <v>:9177 a crs:CommonwealthOrganisation ; schema:name %House of Representatives Standing Committee on Environment and Heritage% ; schema:startDate %1998-11-11%^^xsd:date ; schema:endDate %2007%^^xsd:gYear ; time:hasTime [ time:hasBeginning [ time:inXSDDate %1998-11-11%^^xsd:date ]  ] .</v>
      </c>
    </row>
    <row r="8083" spans="1:14" x14ac:dyDescent="0.15">
      <c r="A8083" s="1" t="s">
        <v>16214</v>
      </c>
      <c r="B8083" s="1" t="s">
        <v>15941</v>
      </c>
      <c r="C8083" s="1">
        <v>20041118</v>
      </c>
      <c r="E8083" t="str">
        <f t="shared" si="1260"/>
        <v>9178</v>
      </c>
      <c r="F8083" t="str">
        <f t="shared" si="1261"/>
        <v>2004</v>
      </c>
      <c r="G8083" t="str">
        <f t="shared" si="1262"/>
        <v>11</v>
      </c>
      <c r="H8083" t="str">
        <f t="shared" si="1263"/>
        <v>18</v>
      </c>
      <c r="I8083" t="str">
        <f t="shared" si="1264"/>
        <v>%2004-11-18%^^xsd:date</v>
      </c>
      <c r="J8083" t="str">
        <f t="shared" si="1265"/>
        <v/>
      </c>
      <c r="K8083" t="str">
        <f t="shared" si="1266"/>
        <v/>
      </c>
      <c r="L8083" t="str">
        <f t="shared" si="1267"/>
        <v/>
      </c>
      <c r="M8083" t="str">
        <f t="shared" si="1268"/>
        <v/>
      </c>
      <c r="N8083" t="str">
        <f t="shared" si="1269"/>
        <v>:9178 a crs:CommonwealthOrganisation ; schema:name %House of Representatives Standing Committee on Education and Training% ; schema:startDate %2004-11-18%^^xsd:date ; time:hasTime [ time:hasBeginning [ time:inXSDDate %2004-11-18%^^xsd:date ]  ] .</v>
      </c>
    </row>
    <row r="8084" spans="1:14" x14ac:dyDescent="0.15">
      <c r="A8084" s="1" t="s">
        <v>16215</v>
      </c>
      <c r="B8084" s="1" t="s">
        <v>16216</v>
      </c>
      <c r="C8084" s="1">
        <v>19610101</v>
      </c>
      <c r="D8084" s="1">
        <v>19640729</v>
      </c>
      <c r="E8084" t="str">
        <f t="shared" si="1260"/>
        <v>0918</v>
      </c>
      <c r="F8084" t="str">
        <f t="shared" si="1261"/>
        <v>1961</v>
      </c>
      <c r="G8084" t="str">
        <f t="shared" si="1262"/>
        <v>01</v>
      </c>
      <c r="H8084" t="str">
        <f t="shared" si="1263"/>
        <v>01</v>
      </c>
      <c r="I8084" t="str">
        <f t="shared" si="1264"/>
        <v>%1961-01-01%^^xsd:date</v>
      </c>
      <c r="J8084" t="str">
        <f t="shared" si="1265"/>
        <v>1964</v>
      </c>
      <c r="K8084" t="str">
        <f t="shared" si="1266"/>
        <v>07</v>
      </c>
      <c r="L8084" t="str">
        <f t="shared" si="1267"/>
        <v>29</v>
      </c>
      <c r="M8084" t="str">
        <f t="shared" si="1268"/>
        <v>%1964-29-29%^^xsd:date</v>
      </c>
      <c r="N8084" t="str">
        <f t="shared" si="1269"/>
        <v>:0918 a crs:CommonwealthOrganisation ; schema:name %Court Reporting Branch, Australian Capital Territory% ; schema:startDate %1961-01-01%^^xsd:date ; schema:endDate %1964-29-29%^^xsd:date ; time:hasTime [ time:hasBeginning [ time:inXSDDate %1961-01-01%^^xsd:date ]  ] .</v>
      </c>
    </row>
    <row r="8085" spans="1:14" x14ac:dyDescent="0.15">
      <c r="A8085" s="1" t="s">
        <v>16217</v>
      </c>
      <c r="B8085" s="1" t="s">
        <v>16218</v>
      </c>
      <c r="C8085" s="1">
        <v>20020213</v>
      </c>
      <c r="D8085" s="1">
        <v>20021023</v>
      </c>
      <c r="E8085" t="str">
        <f t="shared" si="1260"/>
        <v>9182</v>
      </c>
      <c r="F8085" t="str">
        <f t="shared" si="1261"/>
        <v>2002</v>
      </c>
      <c r="G8085" t="str">
        <f t="shared" si="1262"/>
        <v>02</v>
      </c>
      <c r="H8085" t="str">
        <f t="shared" si="1263"/>
        <v>13</v>
      </c>
      <c r="I8085" t="str">
        <f t="shared" si="1264"/>
        <v>%2002-02-13%^^xsd:date</v>
      </c>
      <c r="J8085" t="str">
        <f t="shared" si="1265"/>
        <v>2002</v>
      </c>
      <c r="K8085" t="str">
        <f t="shared" si="1266"/>
        <v>10</v>
      </c>
      <c r="L8085" t="str">
        <f t="shared" si="1267"/>
        <v>23</v>
      </c>
      <c r="M8085" t="str">
        <f t="shared" si="1268"/>
        <v>%2002-23-23%^^xsd:date</v>
      </c>
      <c r="N8085" t="str">
        <f t="shared" si="1269"/>
        <v>:9182 a crs:CommonwealthOrganisation ; schema:name %Select Committee on a Certain Maritime Incident% ; schema:startDate %2002-02-13%^^xsd:date ; schema:endDate %2002-23-23%^^xsd:date ; time:hasTime [ time:hasBeginning [ time:inXSDDate %2002-02-13%^^xsd:date ]  ] .</v>
      </c>
    </row>
    <row r="8086" spans="1:14" x14ac:dyDescent="0.15">
      <c r="A8086" s="1" t="s">
        <v>16219</v>
      </c>
      <c r="B8086" s="1" t="s">
        <v>16220</v>
      </c>
      <c r="C8086" s="1">
        <v>20070924</v>
      </c>
      <c r="D8086" s="1">
        <v>20080612</v>
      </c>
      <c r="E8086" t="str">
        <f t="shared" si="1260"/>
        <v>9183</v>
      </c>
      <c r="F8086" t="str">
        <f t="shared" si="1261"/>
        <v>2007</v>
      </c>
      <c r="G8086" t="str">
        <f t="shared" si="1262"/>
        <v>09</v>
      </c>
      <c r="H8086" t="str">
        <f t="shared" si="1263"/>
        <v>24</v>
      </c>
      <c r="I8086" t="str">
        <f t="shared" si="1264"/>
        <v>%2007-09-24%^^xsd:date</v>
      </c>
      <c r="J8086" t="str">
        <f t="shared" si="1265"/>
        <v>2008</v>
      </c>
      <c r="K8086" t="str">
        <f t="shared" si="1266"/>
        <v>06</v>
      </c>
      <c r="L8086" t="str">
        <f t="shared" si="1267"/>
        <v>12</v>
      </c>
      <c r="M8086" t="str">
        <f t="shared" si="1268"/>
        <v>%2008-12-12%^^xsd:date</v>
      </c>
      <c r="N8086" t="str">
        <f t="shared" si="1269"/>
        <v>:9183 a crs:CommonwealthOrganisation ; schema:name %Equine Influenza Inquiry% ; schema:startDate %2007-09-24%^^xsd:date ; schema:endDate %2008-12-12%^^xsd:date ; time:hasTime [ time:hasBeginning [ time:inXSDDate %2007-09-24%^^xsd:date ]  ] .</v>
      </c>
    </row>
    <row r="8087" spans="1:14" x14ac:dyDescent="0.15">
      <c r="A8087" s="1" t="s">
        <v>16221</v>
      </c>
      <c r="B8087" s="1" t="s">
        <v>16222</v>
      </c>
      <c r="C8087" s="1">
        <v>20071203</v>
      </c>
      <c r="D8087" s="1">
        <v>20130918</v>
      </c>
      <c r="E8087" t="str">
        <f t="shared" si="1260"/>
        <v>9184</v>
      </c>
      <c r="F8087" t="str">
        <f t="shared" si="1261"/>
        <v>2007</v>
      </c>
      <c r="G8087" t="str">
        <f t="shared" si="1262"/>
        <v>12</v>
      </c>
      <c r="H8087" t="str">
        <f t="shared" si="1263"/>
        <v>03</v>
      </c>
      <c r="I8087" t="str">
        <f t="shared" si="1264"/>
        <v>%2007-12-03%^^xsd:date</v>
      </c>
      <c r="J8087" t="str">
        <f t="shared" si="1265"/>
        <v>2013</v>
      </c>
      <c r="K8087" t="str">
        <f t="shared" si="1266"/>
        <v>09</v>
      </c>
      <c r="L8087" t="str">
        <f t="shared" si="1267"/>
        <v>18</v>
      </c>
      <c r="M8087" t="str">
        <f t="shared" si="1268"/>
        <v>%2013-18-18%^^xsd:date</v>
      </c>
      <c r="N8087" t="str">
        <f t="shared" si="1269"/>
        <v>:9184 a crs:CommonwealthOrganisation ; schema:name %Department of Broadband, Communications and the Digital Economy, Central Office% ; schema:startDate %2007-12-03%^^xsd:date ; schema:endDate %2013-18-18%^^xsd:date ; time:hasTime [ time:hasBeginning [ time:inXSDDate %2007-12-03%^^xsd:date ]  ] .</v>
      </c>
    </row>
    <row r="8088" spans="1:14" x14ac:dyDescent="0.15">
      <c r="A8088" s="1" t="s">
        <v>16224</v>
      </c>
      <c r="B8088" s="1" t="s">
        <v>16225</v>
      </c>
      <c r="C8088" s="1">
        <v>20071203</v>
      </c>
      <c r="D8088" s="1">
        <v>20130918</v>
      </c>
      <c r="E8088" t="str">
        <f t="shared" si="1260"/>
        <v>9185</v>
      </c>
      <c r="F8088" t="str">
        <f t="shared" si="1261"/>
        <v>2007</v>
      </c>
      <c r="G8088" t="str">
        <f t="shared" si="1262"/>
        <v>12</v>
      </c>
      <c r="H8088" t="str">
        <f t="shared" si="1263"/>
        <v>03</v>
      </c>
      <c r="I8088" t="str">
        <f t="shared" si="1264"/>
        <v>%2007-12-03%^^xsd:date</v>
      </c>
      <c r="J8088" t="str">
        <f t="shared" si="1265"/>
        <v>2013</v>
      </c>
      <c r="K8088" t="str">
        <f t="shared" si="1266"/>
        <v>09</v>
      </c>
      <c r="L8088" t="str">
        <f t="shared" si="1267"/>
        <v>18</v>
      </c>
      <c r="M8088" t="str">
        <f t="shared" si="1268"/>
        <v>%2013-18-18%^^xsd:date</v>
      </c>
      <c r="N8088" t="str">
        <f t="shared" si="1269"/>
        <v>:9185 a crs:CommonwealthOrganisation ; schema:name %The Department of Education, Employment and Workplace Relations% ; schema:startDate %2007-12-03%^^xsd:date ; schema:endDate %2013-18-18%^^xsd:date ; time:hasTime [ time:hasBeginning [ time:inXSDDate %2007-12-03%^^xsd:date ]  ] .</v>
      </c>
    </row>
    <row r="8089" spans="1:14" x14ac:dyDescent="0.15">
      <c r="A8089" s="1" t="s">
        <v>16226</v>
      </c>
      <c r="B8089" s="1" t="s">
        <v>16227</v>
      </c>
      <c r="C8089" s="1">
        <v>20071203</v>
      </c>
      <c r="D8089" s="1">
        <v>20111214</v>
      </c>
      <c r="E8089" t="str">
        <f t="shared" si="1260"/>
        <v>9186</v>
      </c>
      <c r="F8089" t="str">
        <f t="shared" si="1261"/>
        <v>2007</v>
      </c>
      <c r="G8089" t="str">
        <f t="shared" si="1262"/>
        <v>12</v>
      </c>
      <c r="H8089" t="str">
        <f t="shared" si="1263"/>
        <v>03</v>
      </c>
      <c r="I8089" t="str">
        <f t="shared" si="1264"/>
        <v>%2007-12-03%^^xsd:date</v>
      </c>
      <c r="J8089" t="str">
        <f t="shared" si="1265"/>
        <v>2011</v>
      </c>
      <c r="K8089" t="str">
        <f t="shared" si="1266"/>
        <v>12</v>
      </c>
      <c r="L8089" t="str">
        <f t="shared" si="1267"/>
        <v>14</v>
      </c>
      <c r="M8089" t="str">
        <f t="shared" si="1268"/>
        <v>%2011-14-14%^^xsd:date</v>
      </c>
      <c r="N8089" t="str">
        <f t="shared" si="1269"/>
        <v>:9186 a crs:CommonwealthOrganisation ; schema:name %Department of Innovation, Industry, Science and Research, Central Office% ; schema:startDate %2007-12-03%^^xsd:date ; schema:endDate %2011-14-14%^^xsd:date ; time:hasTime [ time:hasBeginning [ time:inXSDDate %2007-12-03%^^xsd:date ]  ] .</v>
      </c>
    </row>
    <row r="8090" spans="1:14" x14ac:dyDescent="0.15">
      <c r="A8090" s="1" t="s">
        <v>16229</v>
      </c>
      <c r="B8090" s="1" t="s">
        <v>16230</v>
      </c>
      <c r="C8090" s="1">
        <v>20071203</v>
      </c>
      <c r="D8090" s="1">
        <v>20100914</v>
      </c>
      <c r="E8090" t="str">
        <f t="shared" si="1260"/>
        <v>9187</v>
      </c>
      <c r="F8090" t="str">
        <f t="shared" si="1261"/>
        <v>2007</v>
      </c>
      <c r="G8090" t="str">
        <f t="shared" si="1262"/>
        <v>12</v>
      </c>
      <c r="H8090" t="str">
        <f t="shared" si="1263"/>
        <v>03</v>
      </c>
      <c r="I8090" t="str">
        <f t="shared" si="1264"/>
        <v>%2007-12-03%^^xsd:date</v>
      </c>
      <c r="J8090" t="str">
        <f t="shared" si="1265"/>
        <v>2010</v>
      </c>
      <c r="K8090" t="str">
        <f t="shared" si="1266"/>
        <v>09</v>
      </c>
      <c r="L8090" t="str">
        <f t="shared" si="1267"/>
        <v>14</v>
      </c>
      <c r="M8090" t="str">
        <f t="shared" si="1268"/>
        <v>%2010-14-14%^^xsd:date</v>
      </c>
      <c r="N8090" t="str">
        <f t="shared" si="1269"/>
        <v>:9187 a crs:CommonwealthOrganisation ; schema:name %Department of the Environment, Water, Heritage and the Arts, Central Office% ; schema:startDate %2007-12-03%^^xsd:date ; schema:endDate %2010-14-14%^^xsd:date ; time:hasTime [ time:hasBeginning [ time:inXSDDate %2007-12-03%^^xsd:date ]  ] .</v>
      </c>
    </row>
    <row r="8091" spans="1:14" x14ac:dyDescent="0.15">
      <c r="A8091" s="1" t="s">
        <v>16232</v>
      </c>
      <c r="B8091" s="1" t="s">
        <v>16233</v>
      </c>
      <c r="C8091" s="1">
        <v>20071203</v>
      </c>
      <c r="D8091" s="1">
        <v>20100914</v>
      </c>
      <c r="E8091" t="str">
        <f t="shared" si="1260"/>
        <v>9188</v>
      </c>
      <c r="F8091" t="str">
        <f t="shared" si="1261"/>
        <v>2007</v>
      </c>
      <c r="G8091" t="str">
        <f t="shared" si="1262"/>
        <v>12</v>
      </c>
      <c r="H8091" t="str">
        <f t="shared" si="1263"/>
        <v>03</v>
      </c>
      <c r="I8091" t="str">
        <f t="shared" si="1264"/>
        <v>%2007-12-03%^^xsd:date</v>
      </c>
      <c r="J8091" t="str">
        <f t="shared" si="1265"/>
        <v>2010</v>
      </c>
      <c r="K8091" t="str">
        <f t="shared" si="1266"/>
        <v>09</v>
      </c>
      <c r="L8091" t="str">
        <f t="shared" si="1267"/>
        <v>14</v>
      </c>
      <c r="M8091" t="str">
        <f t="shared" si="1268"/>
        <v>%2010-14-14%^^xsd:date</v>
      </c>
      <c r="N8091" t="str">
        <f t="shared" si="1269"/>
        <v>:9188 a crs:CommonwealthOrganisation ; schema:name %The Department of Infrastructure, Transport, Regional Development and Local Government% ; schema:startDate %2007-12-03%^^xsd:date ; schema:endDate %2010-14-14%^^xsd:date ; time:hasTime [ time:hasBeginning [ time:inXSDDate %2007-12-03%^^xsd:date ]  ] .</v>
      </c>
    </row>
    <row r="8092" spans="1:14" x14ac:dyDescent="0.15">
      <c r="A8092" s="1" t="s">
        <v>16234</v>
      </c>
      <c r="B8092" s="1" t="s">
        <v>16235</v>
      </c>
      <c r="C8092" s="1">
        <v>20071203</v>
      </c>
      <c r="D8092" s="1">
        <v>20100308</v>
      </c>
      <c r="E8092" t="str">
        <f t="shared" si="1260"/>
        <v>9189</v>
      </c>
      <c r="F8092" t="str">
        <f t="shared" si="1261"/>
        <v>2007</v>
      </c>
      <c r="G8092" t="str">
        <f t="shared" si="1262"/>
        <v>12</v>
      </c>
      <c r="H8092" t="str">
        <f t="shared" si="1263"/>
        <v>03</v>
      </c>
      <c r="I8092" t="str">
        <f t="shared" si="1264"/>
        <v>%2007-12-03%^^xsd:date</v>
      </c>
      <c r="J8092" t="str">
        <f t="shared" si="1265"/>
        <v>2010</v>
      </c>
      <c r="K8092" t="str">
        <f t="shared" si="1266"/>
        <v>03</v>
      </c>
      <c r="L8092" t="str">
        <f t="shared" si="1267"/>
        <v>08</v>
      </c>
      <c r="M8092" t="str">
        <f t="shared" si="1268"/>
        <v>%2010-08-08%^^xsd:date</v>
      </c>
      <c r="N8092" t="str">
        <f t="shared" si="1269"/>
        <v>:9189 a crs:CommonwealthOrganisation ; schema:name %Department of Climate Change, Central Office% ; schema:startDate %2007-12-03%^^xsd:date ; schema:endDate %2010-08-08%^^xsd:date ; time:hasTime [ time:hasBeginning [ time:inXSDDate %2007-12-03%^^xsd:date ]  ] .</v>
      </c>
    </row>
    <row r="8093" spans="1:14" x14ac:dyDescent="0.15">
      <c r="A8093" s="1" t="s">
        <v>16236</v>
      </c>
      <c r="B8093" s="1" t="s">
        <v>16237</v>
      </c>
      <c r="C8093" s="1">
        <v>19350404</v>
      </c>
      <c r="D8093" s="1">
        <v>19640729</v>
      </c>
      <c r="E8093" t="str">
        <f t="shared" si="1260"/>
        <v>0919</v>
      </c>
      <c r="F8093" t="str">
        <f t="shared" si="1261"/>
        <v>1935</v>
      </c>
      <c r="G8093" t="str">
        <f t="shared" si="1262"/>
        <v>04</v>
      </c>
      <c r="H8093" t="str">
        <f t="shared" si="1263"/>
        <v>04</v>
      </c>
      <c r="I8093" t="str">
        <f t="shared" si="1264"/>
        <v>%1935-04-04%^^xsd:date</v>
      </c>
      <c r="J8093" t="str">
        <f t="shared" si="1265"/>
        <v>1964</v>
      </c>
      <c r="K8093" t="str">
        <f t="shared" si="1266"/>
        <v>07</v>
      </c>
      <c r="L8093" t="str">
        <f t="shared" si="1267"/>
        <v>29</v>
      </c>
      <c r="M8093" t="str">
        <f t="shared" si="1268"/>
        <v>%1964-29-29%^^xsd:date</v>
      </c>
      <c r="N8093" t="str">
        <f t="shared" si="1269"/>
        <v>:0919 a crs:CommonwealthOrganisation ; schema:name %Reporting Branch/Court Reporting Branch, New South Wales% ; schema:startDate %1935-04-04%^^xsd:date ; schema:endDate %1964-29-29%^^xsd:date ; time:hasTime [ time:hasBeginning [ time:inXSDDate %1935-04-04%^^xsd:date ]  ] .</v>
      </c>
    </row>
    <row r="8094" spans="1:14" x14ac:dyDescent="0.15">
      <c r="A8094" s="1" t="s">
        <v>16238</v>
      </c>
      <c r="B8094" s="1" t="s">
        <v>16239</v>
      </c>
      <c r="C8094" s="1">
        <v>20020621</v>
      </c>
      <c r="E8094" t="str">
        <f t="shared" si="1260"/>
        <v>9192</v>
      </c>
      <c r="F8094" t="str">
        <f t="shared" si="1261"/>
        <v>2002</v>
      </c>
      <c r="G8094" t="str">
        <f t="shared" si="1262"/>
        <v>06</v>
      </c>
      <c r="H8094" t="str">
        <f t="shared" si="1263"/>
        <v>21</v>
      </c>
      <c r="I8094" t="str">
        <f t="shared" si="1264"/>
        <v>%2002-06-21%^^xsd:date</v>
      </c>
      <c r="J8094" t="str">
        <f t="shared" si="1265"/>
        <v/>
      </c>
      <c r="K8094" t="str">
        <f t="shared" si="1266"/>
        <v/>
      </c>
      <c r="L8094" t="str">
        <f t="shared" si="1267"/>
        <v/>
      </c>
      <c r="M8094" t="str">
        <f t="shared" si="1268"/>
        <v/>
      </c>
      <c r="N8094" t="str">
        <f t="shared" si="1269"/>
        <v>:9192 a crs:CommonwealthOrganisation ; schema:name %Australian Public Service Commission, Victoria% ; schema:startDate %2002-06-21%^^xsd:date ; time:hasTime [ time:hasBeginning [ time:inXSDDate %2002-06-21%^^xsd:date ]  ] .</v>
      </c>
    </row>
    <row r="8095" spans="1:14" x14ac:dyDescent="0.15">
      <c r="A8095" s="1" t="s">
        <v>16240</v>
      </c>
      <c r="B8095" s="1" t="s">
        <v>16241</v>
      </c>
      <c r="C8095" s="1">
        <v>20071203</v>
      </c>
      <c r="D8095" s="1">
        <v>20130918</v>
      </c>
      <c r="E8095" t="str">
        <f t="shared" si="1260"/>
        <v>9193</v>
      </c>
      <c r="F8095" t="str">
        <f t="shared" si="1261"/>
        <v>2007</v>
      </c>
      <c r="G8095" t="str">
        <f t="shared" si="1262"/>
        <v>12</v>
      </c>
      <c r="H8095" t="str">
        <f t="shared" si="1263"/>
        <v>03</v>
      </c>
      <c r="I8095" t="str">
        <f t="shared" si="1264"/>
        <v>%2007-12-03%^^xsd:date</v>
      </c>
      <c r="J8095" t="str">
        <f t="shared" si="1265"/>
        <v>2013</v>
      </c>
      <c r="K8095" t="str">
        <f t="shared" si="1266"/>
        <v>09</v>
      </c>
      <c r="L8095" t="str">
        <f t="shared" si="1267"/>
        <v>18</v>
      </c>
      <c r="M8095" t="str">
        <f t="shared" si="1268"/>
        <v>%2013-18-18%^^xsd:date</v>
      </c>
      <c r="N8095" t="str">
        <f t="shared" si="1269"/>
        <v>:9193 a crs:CommonwealthOrganisation ; schema:name %Department of Families, Housing, Community Services and Indigenous Affairs, Central Office% ; schema:startDate %2007-12-03%^^xsd:date ; schema:endDate %2013-18-18%^^xsd:date ; time:hasTime [ time:hasBeginning [ time:inXSDDate %2007-12-03%^^xsd:date ]  ] .</v>
      </c>
    </row>
    <row r="8096" spans="1:14" x14ac:dyDescent="0.15">
      <c r="A8096" s="1" t="s">
        <v>16243</v>
      </c>
      <c r="B8096" s="1" t="s">
        <v>16244</v>
      </c>
      <c r="C8096" s="1">
        <v>20071203</v>
      </c>
      <c r="D8096" s="1">
        <v>20130918</v>
      </c>
      <c r="E8096" t="str">
        <f t="shared" si="1260"/>
        <v>9194</v>
      </c>
      <c r="F8096" t="str">
        <f t="shared" si="1261"/>
        <v>2007</v>
      </c>
      <c r="G8096" t="str">
        <f t="shared" si="1262"/>
        <v>12</v>
      </c>
      <c r="H8096" t="str">
        <f t="shared" si="1263"/>
        <v>03</v>
      </c>
      <c r="I8096" t="str">
        <f t="shared" si="1264"/>
        <v>%2007-12-03%^^xsd:date</v>
      </c>
      <c r="J8096" t="str">
        <f t="shared" si="1265"/>
        <v>2013</v>
      </c>
      <c r="K8096" t="str">
        <f t="shared" si="1266"/>
        <v>09</v>
      </c>
      <c r="L8096" t="str">
        <f t="shared" si="1267"/>
        <v>18</v>
      </c>
      <c r="M8096" t="str">
        <f t="shared" si="1268"/>
        <v>%2013-18-18%^^xsd:date</v>
      </c>
      <c r="N8096" t="str">
        <f t="shared" si="1269"/>
        <v>:9194 a crs:CommonwealthOrganisation ; schema:name %Department of Finance and Deregulation, Central Office% ; schema:startDate %2007-12-03%^^xsd:date ; schema:endDate %2013-18-18%^^xsd:date ; time:hasTime [ time:hasBeginning [ time:inXSDDate %2007-12-03%^^xsd:date ]  ] .</v>
      </c>
    </row>
    <row r="8097" spans="1:14" x14ac:dyDescent="0.15">
      <c r="A8097" s="1" t="s">
        <v>16246</v>
      </c>
      <c r="B8097" s="1" t="s">
        <v>16247</v>
      </c>
      <c r="C8097" s="1">
        <v>20071203</v>
      </c>
      <c r="D8097" s="1">
        <v>20130918</v>
      </c>
      <c r="E8097" t="str">
        <f t="shared" si="1260"/>
        <v>9195</v>
      </c>
      <c r="F8097" t="str">
        <f t="shared" si="1261"/>
        <v>2007</v>
      </c>
      <c r="G8097" t="str">
        <f t="shared" si="1262"/>
        <v>12</v>
      </c>
      <c r="H8097" t="str">
        <f t="shared" si="1263"/>
        <v>03</v>
      </c>
      <c r="I8097" t="str">
        <f t="shared" si="1264"/>
        <v>%2007-12-03%^^xsd:date</v>
      </c>
      <c r="J8097" t="str">
        <f t="shared" si="1265"/>
        <v>2013</v>
      </c>
      <c r="K8097" t="str">
        <f t="shared" si="1266"/>
        <v>09</v>
      </c>
      <c r="L8097" t="str">
        <f t="shared" si="1267"/>
        <v>18</v>
      </c>
      <c r="M8097" t="str">
        <f t="shared" si="1268"/>
        <v>%2013-18-18%^^xsd:date</v>
      </c>
      <c r="N8097" t="str">
        <f t="shared" si="1269"/>
        <v>:9195 a crs:CommonwealthOrganisation ; schema:name %Department of Resources, Energy and Tourism, Central Office% ; schema:startDate %2007-12-03%^^xsd:date ; schema:endDate %2013-18-18%^^xsd:date ; time:hasTime [ time:hasBeginning [ time:inXSDDate %2007-12-03%^^xsd:date ]  ] .</v>
      </c>
    </row>
    <row r="8098" spans="1:14" x14ac:dyDescent="0.15">
      <c r="A8098" s="1" t="s">
        <v>16249</v>
      </c>
      <c r="B8098" s="1" t="s">
        <v>16250</v>
      </c>
      <c r="C8098" s="1">
        <v>20080701</v>
      </c>
      <c r="E8098" t="str">
        <f t="shared" si="1260"/>
        <v>9196</v>
      </c>
      <c r="F8098" t="str">
        <f t="shared" si="1261"/>
        <v>2008</v>
      </c>
      <c r="G8098" t="str">
        <f t="shared" si="1262"/>
        <v>07</v>
      </c>
      <c r="H8098" t="str">
        <f t="shared" si="1263"/>
        <v>01</v>
      </c>
      <c r="I8098" t="str">
        <f t="shared" si="1264"/>
        <v>%2008-07-01%^^xsd:date</v>
      </c>
      <c r="J8098" t="str">
        <f t="shared" si="1265"/>
        <v/>
      </c>
      <c r="K8098" t="str">
        <f t="shared" si="1266"/>
        <v/>
      </c>
      <c r="L8098" t="str">
        <f t="shared" si="1267"/>
        <v/>
      </c>
      <c r="M8098" t="str">
        <f t="shared" si="1268"/>
        <v/>
      </c>
      <c r="N8098" t="str">
        <f t="shared" si="1269"/>
        <v>:9196 a crs:CommonwealthOrganisation ; schema:name %Screen Australia% ; schema:startDate %2008-07-01%^^xsd:date ; time:hasTime [ time:hasBeginning [ time:inXSDDate %2008-07-01%^^xsd:date ]  ] .</v>
      </c>
    </row>
    <row r="8099" spans="1:14" x14ac:dyDescent="0.15">
      <c r="A8099" s="1" t="s">
        <v>16251</v>
      </c>
      <c r="B8099" s="1" t="s">
        <v>16252</v>
      </c>
      <c r="C8099" s="1">
        <v>19220831</v>
      </c>
      <c r="D8099" s="1">
        <v>19751231</v>
      </c>
      <c r="E8099" t="str">
        <f t="shared" si="1260"/>
        <v>0092</v>
      </c>
      <c r="F8099" t="str">
        <f t="shared" si="1261"/>
        <v>1922</v>
      </c>
      <c r="G8099" t="str">
        <f t="shared" si="1262"/>
        <v>08</v>
      </c>
      <c r="H8099" t="str">
        <f t="shared" si="1263"/>
        <v>31</v>
      </c>
      <c r="I8099" t="str">
        <f t="shared" si="1264"/>
        <v>%1922-08-31%^^xsd:date</v>
      </c>
      <c r="J8099" t="str">
        <f t="shared" si="1265"/>
        <v>1975</v>
      </c>
      <c r="K8099" t="str">
        <f t="shared" si="1266"/>
        <v>12</v>
      </c>
      <c r="L8099" t="str">
        <f t="shared" si="1267"/>
        <v>31</v>
      </c>
      <c r="M8099" t="str">
        <f t="shared" si="1268"/>
        <v>%1975-31-31%^^xsd:date</v>
      </c>
      <c r="N8099" t="str">
        <f t="shared" si="1269"/>
        <v>:0092 a crs:CommonwealthOrganisation ; schema:name %Contract Board% ; schema:startDate %1922-08-31%^^xsd:date ; schema:endDate %1975-31-31%^^xsd:date ; time:hasTime [ time:hasBeginning [ time:inXSDDate %1922-08-31%^^xsd:date ]  ] .</v>
      </c>
    </row>
    <row r="8100" spans="1:14" x14ac:dyDescent="0.15">
      <c r="A8100" s="1" t="s">
        <v>16253</v>
      </c>
      <c r="B8100" s="1" t="s">
        <v>16254</v>
      </c>
      <c r="C8100" s="1">
        <v>19280101</v>
      </c>
      <c r="D8100" s="1">
        <v>19640729</v>
      </c>
      <c r="E8100" t="str">
        <f t="shared" si="1260"/>
        <v>0920</v>
      </c>
      <c r="F8100" t="str">
        <f t="shared" si="1261"/>
        <v>1928</v>
      </c>
      <c r="G8100" t="str">
        <f t="shared" si="1262"/>
        <v>01</v>
      </c>
      <c r="H8100" t="str">
        <f t="shared" si="1263"/>
        <v>01</v>
      </c>
      <c r="I8100" t="str">
        <f t="shared" si="1264"/>
        <v>%1928-01-01%^^xsd:date</v>
      </c>
      <c r="J8100" t="str">
        <f t="shared" si="1265"/>
        <v>1964</v>
      </c>
      <c r="K8100" t="str">
        <f t="shared" si="1266"/>
        <v>07</v>
      </c>
      <c r="L8100" t="str">
        <f t="shared" si="1267"/>
        <v>29</v>
      </c>
      <c r="M8100" t="str">
        <f t="shared" si="1268"/>
        <v>%1964-29-29%^^xsd:date</v>
      </c>
      <c r="N8100" t="str">
        <f t="shared" si="1269"/>
        <v>:0920 a crs:CommonwealthOrganisation ; schema:name %Court Reporting Branch, Queensland% ; schema:startDate %1928-01-01%^^xsd:date ; schema:endDate %1964-29-29%^^xsd:date ; time:hasTime [ time:hasBeginning [ time:inXSDDate %1928-01-01%^^xsd:date ]  ] .</v>
      </c>
    </row>
    <row r="8101" spans="1:14" x14ac:dyDescent="0.15">
      <c r="A8101" s="1" t="s">
        <v>16255</v>
      </c>
      <c r="B8101" s="1" t="s">
        <v>16256</v>
      </c>
      <c r="C8101" s="1">
        <v>19750421</v>
      </c>
      <c r="D8101" s="1">
        <v>19750712</v>
      </c>
      <c r="E8101" t="str">
        <f t="shared" si="1260"/>
        <v>9200</v>
      </c>
      <c r="F8101" t="str">
        <f t="shared" si="1261"/>
        <v>1975</v>
      </c>
      <c r="G8101" t="str">
        <f t="shared" si="1262"/>
        <v>04</v>
      </c>
      <c r="H8101" t="str">
        <f t="shared" si="1263"/>
        <v>21</v>
      </c>
      <c r="I8101" t="str">
        <f t="shared" si="1264"/>
        <v>%1975-04-21%^^xsd:date</v>
      </c>
      <c r="J8101" t="str">
        <f t="shared" si="1265"/>
        <v>1975</v>
      </c>
      <c r="K8101" t="str">
        <f t="shared" si="1266"/>
        <v>07</v>
      </c>
      <c r="L8101" t="str">
        <f t="shared" si="1267"/>
        <v>12</v>
      </c>
      <c r="M8101" t="str">
        <f t="shared" si="1268"/>
        <v>%1975-12-12%^^xsd:date</v>
      </c>
      <c r="N8101" t="str">
        <f t="shared" si="1269"/>
        <v>:9200 a crs:CommonwealthOrganisation ; schema:name %Fraser Island Environmental Inquiry [I]% ; schema:startDate %1975-04-21%^^xsd:date ; schema:endDate %1975-12-12%^^xsd:date ; time:hasTime [ time:hasBeginning [ time:inXSDDate %1975-04-21%^^xsd:date ]  ] .</v>
      </c>
    </row>
    <row r="8102" spans="1:14" x14ac:dyDescent="0.15">
      <c r="A8102" s="1" t="s">
        <v>16257</v>
      </c>
      <c r="B8102" s="1" t="s">
        <v>16258</v>
      </c>
      <c r="C8102" s="1">
        <v>19940101</v>
      </c>
      <c r="D8102" s="1">
        <v>20070903</v>
      </c>
      <c r="E8102" t="str">
        <f t="shared" si="1260"/>
        <v>9202</v>
      </c>
      <c r="F8102" t="str">
        <f t="shared" si="1261"/>
        <v>1994</v>
      </c>
      <c r="G8102" t="str">
        <f t="shared" si="1262"/>
        <v>01</v>
      </c>
      <c r="H8102" t="str">
        <f t="shared" si="1263"/>
        <v>01</v>
      </c>
      <c r="I8102" t="str">
        <f t="shared" si="1264"/>
        <v>%1994-01-01%^^xsd:date</v>
      </c>
      <c r="J8102" t="str">
        <f t="shared" si="1265"/>
        <v>2007</v>
      </c>
      <c r="K8102" t="str">
        <f t="shared" si="1266"/>
        <v>09</v>
      </c>
      <c r="L8102" t="str">
        <f t="shared" si="1267"/>
        <v>03</v>
      </c>
      <c r="M8102" t="str">
        <f t="shared" si="1268"/>
        <v>%2007-03-03%^^xsd:date</v>
      </c>
      <c r="N8102" t="str">
        <f t="shared" si="1269"/>
        <v>:9202 a crs:CommonwealthOrganisation ; schema:name %Forest and Wood Products Research and Development Corporation [FWPRDC]% ; schema:startDate %1994-01-01%^^xsd:date ; schema:endDate %2007-03-03%^^xsd:date ; time:hasTime [ time:hasBeginning [ time:inXSDDate %1994-01-01%^^xsd:date ]  ] .</v>
      </c>
    </row>
    <row r="8103" spans="1:14" x14ac:dyDescent="0.15">
      <c r="A8103" s="1" t="s">
        <v>16259</v>
      </c>
      <c r="B8103" s="1" t="s">
        <v>16260</v>
      </c>
      <c r="C8103" s="1">
        <v>18710000</v>
      </c>
      <c r="D8103" s="1">
        <v>19289999</v>
      </c>
      <c r="E8103" t="str">
        <f t="shared" si="1260"/>
        <v>9203</v>
      </c>
      <c r="F8103" t="str">
        <f t="shared" si="1261"/>
        <v>1871</v>
      </c>
      <c r="G8103" t="str">
        <f t="shared" si="1262"/>
        <v>00</v>
      </c>
      <c r="H8103" t="str">
        <f t="shared" si="1263"/>
        <v>00</v>
      </c>
      <c r="I8103" t="str">
        <f t="shared" si="1264"/>
        <v>%1871%^^xsd:gYear</v>
      </c>
      <c r="J8103" t="str">
        <f t="shared" si="1265"/>
        <v>1928</v>
      </c>
      <c r="K8103" t="str">
        <f t="shared" si="1266"/>
        <v>99</v>
      </c>
      <c r="L8103" t="str">
        <f t="shared" si="1267"/>
        <v>99</v>
      </c>
      <c r="M8103" t="str">
        <f t="shared" si="1268"/>
        <v>%1928%^^xsd:gYear</v>
      </c>
      <c r="N8103" t="str">
        <f t="shared" si="1269"/>
        <v>:9203 a crs:CommonwealthOrganisation ; schema:name %Court of Insolvency, Melbourne% ; schema:startDate %1871%^^xsd:gYear ; schema:endDate %1928%^^xsd:gYear ; time:hasTime [ time:hasBeginning [ time:inXSDDate %1871%^^xsd:gYear ]  ] .</v>
      </c>
    </row>
    <row r="8104" spans="1:14" x14ac:dyDescent="0.15">
      <c r="A8104" s="1" t="s">
        <v>16261</v>
      </c>
      <c r="B8104" s="1" t="s">
        <v>16262</v>
      </c>
      <c r="C8104" s="1">
        <v>20070130</v>
      </c>
      <c r="D8104" s="1">
        <v>20130918</v>
      </c>
      <c r="E8104" t="str">
        <f t="shared" si="1260"/>
        <v>9205</v>
      </c>
      <c r="F8104" t="str">
        <f t="shared" si="1261"/>
        <v>2007</v>
      </c>
      <c r="G8104" t="str">
        <f t="shared" si="1262"/>
        <v>01</v>
      </c>
      <c r="H8104" t="str">
        <f t="shared" si="1263"/>
        <v>30</v>
      </c>
      <c r="I8104" t="str">
        <f t="shared" si="1264"/>
        <v>%2007-01-30%^^xsd:date</v>
      </c>
      <c r="J8104" t="str">
        <f t="shared" si="1265"/>
        <v>2013</v>
      </c>
      <c r="K8104" t="str">
        <f t="shared" si="1266"/>
        <v>09</v>
      </c>
      <c r="L8104" t="str">
        <f t="shared" si="1267"/>
        <v>18</v>
      </c>
      <c r="M8104" t="str">
        <f t="shared" si="1268"/>
        <v>%2013-18-18%^^xsd:date</v>
      </c>
      <c r="N8104" t="str">
        <f t="shared" si="1269"/>
        <v>:9205 a crs:CommonwealthOrganisation ; schema:name %Department of Immigration and Citizenship, South Australia State Office% ; schema:startDate %2007-01-30%^^xsd:date ; schema:endDate %2013-18-18%^^xsd:date ; time:hasTime [ time:hasBeginning [ time:inXSDDate %2007-01-30%^^xsd:date ]  ] .</v>
      </c>
    </row>
    <row r="8105" spans="1:14" x14ac:dyDescent="0.15">
      <c r="A8105" s="1" t="s">
        <v>16263</v>
      </c>
      <c r="B8105" s="1" t="s">
        <v>16264</v>
      </c>
      <c r="C8105" s="1">
        <v>20071203</v>
      </c>
      <c r="D8105" s="1">
        <v>20130918</v>
      </c>
      <c r="E8105" t="str">
        <f t="shared" si="1260"/>
        <v>9206</v>
      </c>
      <c r="F8105" t="str">
        <f t="shared" si="1261"/>
        <v>2007</v>
      </c>
      <c r="G8105" t="str">
        <f t="shared" si="1262"/>
        <v>12</v>
      </c>
      <c r="H8105" t="str">
        <f t="shared" si="1263"/>
        <v>03</v>
      </c>
      <c r="I8105" t="str">
        <f t="shared" si="1264"/>
        <v>%2007-12-03%^^xsd:date</v>
      </c>
      <c r="J8105" t="str">
        <f t="shared" si="1265"/>
        <v>2013</v>
      </c>
      <c r="K8105" t="str">
        <f t="shared" si="1266"/>
        <v>09</v>
      </c>
      <c r="L8105" t="str">
        <f t="shared" si="1267"/>
        <v>18</v>
      </c>
      <c r="M8105" t="str">
        <f t="shared" si="1268"/>
        <v>%2013-18-18%^^xsd:date</v>
      </c>
      <c r="N8105" t="str">
        <f t="shared" si="1269"/>
        <v>:9206 a crs:CommonwealthOrganisation ; schema:name %The Department of Families, Housing, Community Services and Indigenous Affairs, State Office, South Australia% ; schema:startDate %2007-12-03%^^xsd:date ; schema:endDate %2013-18-18%^^xsd:date ; time:hasTime [ time:hasBeginning [ time:inXSDDate %2007-12-03%^^xsd:date ]  ] .</v>
      </c>
    </row>
    <row r="8106" spans="1:14" x14ac:dyDescent="0.15">
      <c r="A8106" s="1" t="s">
        <v>16265</v>
      </c>
      <c r="B8106" s="1" t="s">
        <v>16266</v>
      </c>
      <c r="C8106" s="1">
        <v>20071203</v>
      </c>
      <c r="D8106" s="1">
        <v>20130918</v>
      </c>
      <c r="E8106" t="str">
        <f t="shared" si="1260"/>
        <v>9207</v>
      </c>
      <c r="F8106" t="str">
        <f t="shared" si="1261"/>
        <v>2007</v>
      </c>
      <c r="G8106" t="str">
        <f t="shared" si="1262"/>
        <v>12</v>
      </c>
      <c r="H8106" t="str">
        <f t="shared" si="1263"/>
        <v>03</v>
      </c>
      <c r="I8106" t="str">
        <f t="shared" si="1264"/>
        <v>%2007-12-03%^^xsd:date</v>
      </c>
      <c r="J8106" t="str">
        <f t="shared" si="1265"/>
        <v>2013</v>
      </c>
      <c r="K8106" t="str">
        <f t="shared" si="1266"/>
        <v>09</v>
      </c>
      <c r="L8106" t="str">
        <f t="shared" si="1267"/>
        <v>18</v>
      </c>
      <c r="M8106" t="str">
        <f t="shared" si="1268"/>
        <v>%2013-18-18%^^xsd:date</v>
      </c>
      <c r="N8106" t="str">
        <f t="shared" si="1269"/>
        <v>:9207 a crs:CommonwealthOrganisation ; schema:name %The Department of Families, Housing, Community Services and Indigenous Affairs, Victoria State Office% ; schema:startDate %2007-12-03%^^xsd:date ; schema:endDate %2013-18-18%^^xsd:date ; time:hasTime [ time:hasBeginning [ time:inXSDDate %2007-12-03%^^xsd:date ]  ] .</v>
      </c>
    </row>
    <row r="8107" spans="1:14" x14ac:dyDescent="0.15">
      <c r="A8107" s="1" t="s">
        <v>16267</v>
      </c>
      <c r="B8107" s="1" t="s">
        <v>16268</v>
      </c>
      <c r="C8107" s="1">
        <v>20071203</v>
      </c>
      <c r="D8107" s="1">
        <v>20130918</v>
      </c>
      <c r="E8107" t="str">
        <f t="shared" si="1260"/>
        <v>9208</v>
      </c>
      <c r="F8107" t="str">
        <f t="shared" si="1261"/>
        <v>2007</v>
      </c>
      <c r="G8107" t="str">
        <f t="shared" si="1262"/>
        <v>12</v>
      </c>
      <c r="H8107" t="str">
        <f t="shared" si="1263"/>
        <v>03</v>
      </c>
      <c r="I8107" t="str">
        <f t="shared" si="1264"/>
        <v>%2007-12-03%^^xsd:date</v>
      </c>
      <c r="J8107" t="str">
        <f t="shared" si="1265"/>
        <v>2013</v>
      </c>
      <c r="K8107" t="str">
        <f t="shared" si="1266"/>
        <v>09</v>
      </c>
      <c r="L8107" t="str">
        <f t="shared" si="1267"/>
        <v>18</v>
      </c>
      <c r="M8107" t="str">
        <f t="shared" si="1268"/>
        <v>%2013-18-18%^^xsd:date</v>
      </c>
      <c r="N8107" t="str">
        <f t="shared" si="1269"/>
        <v>:9208 a crs:CommonwealthOrganisation ; schema:name %The Department of Education, Employment and Workplace Relations, Victoria State Office% ; schema:startDate %2007-12-03%^^xsd:date ; schema:endDate %2013-18-18%^^xsd:date ; time:hasTime [ time:hasBeginning [ time:inXSDDate %2007-12-03%^^xsd:date ]  ] .</v>
      </c>
    </row>
    <row r="8108" spans="1:14" x14ac:dyDescent="0.15">
      <c r="A8108" s="1" t="s">
        <v>16269</v>
      </c>
      <c r="B8108" s="1" t="s">
        <v>16270</v>
      </c>
      <c r="C8108" s="1">
        <v>20070130</v>
      </c>
      <c r="D8108" s="1">
        <v>20130918</v>
      </c>
      <c r="E8108" t="str">
        <f t="shared" si="1260"/>
        <v>9209</v>
      </c>
      <c r="F8108" t="str">
        <f t="shared" si="1261"/>
        <v>2007</v>
      </c>
      <c r="G8108" t="str">
        <f t="shared" si="1262"/>
        <v>01</v>
      </c>
      <c r="H8108" t="str">
        <f t="shared" si="1263"/>
        <v>30</v>
      </c>
      <c r="I8108" t="str">
        <f t="shared" si="1264"/>
        <v>%2007-01-30%^^xsd:date</v>
      </c>
      <c r="J8108" t="str">
        <f t="shared" si="1265"/>
        <v>2013</v>
      </c>
      <c r="K8108" t="str">
        <f t="shared" si="1266"/>
        <v>09</v>
      </c>
      <c r="L8108" t="str">
        <f t="shared" si="1267"/>
        <v>18</v>
      </c>
      <c r="M8108" t="str">
        <f t="shared" si="1268"/>
        <v>%2013-18-18%^^xsd:date</v>
      </c>
      <c r="N8108" t="str">
        <f t="shared" si="1269"/>
        <v>:9209 a crs:CommonwealthOrganisation ; schema:name %Department of Immigration and Citizenship, Victoria State Office% ; schema:startDate %2007-01-30%^^xsd:date ; schema:endDate %2013-18-18%^^xsd:date ; time:hasTime [ time:hasBeginning [ time:inXSDDate %2007-01-30%^^xsd:date ]  ] .</v>
      </c>
    </row>
    <row r="8109" spans="1:14" x14ac:dyDescent="0.15">
      <c r="A8109" s="1" t="s">
        <v>16271</v>
      </c>
      <c r="B8109" s="1" t="s">
        <v>16272</v>
      </c>
      <c r="C8109" s="1">
        <v>19480101</v>
      </c>
      <c r="D8109" s="1">
        <v>19640729</v>
      </c>
      <c r="E8109" t="str">
        <f t="shared" si="1260"/>
        <v>0921</v>
      </c>
      <c r="F8109" t="str">
        <f t="shared" si="1261"/>
        <v>1948</v>
      </c>
      <c r="G8109" t="str">
        <f t="shared" si="1262"/>
        <v>01</v>
      </c>
      <c r="H8109" t="str">
        <f t="shared" si="1263"/>
        <v>01</v>
      </c>
      <c r="I8109" t="str">
        <f t="shared" si="1264"/>
        <v>%1948-01-01%^^xsd:date</v>
      </c>
      <c r="J8109" t="str">
        <f t="shared" si="1265"/>
        <v>1964</v>
      </c>
      <c r="K8109" t="str">
        <f t="shared" si="1266"/>
        <v>07</v>
      </c>
      <c r="L8109" t="str">
        <f t="shared" si="1267"/>
        <v>29</v>
      </c>
      <c r="M8109" t="str">
        <f t="shared" si="1268"/>
        <v>%1964-29-29%^^xsd:date</v>
      </c>
      <c r="N8109" t="str">
        <f t="shared" si="1269"/>
        <v>:0921 a crs:CommonwealthOrganisation ; schema:name %Court Reporting Branch, Adelaide [South Australia]% ; schema:startDate %1948-01-01%^^xsd:date ; schema:endDate %1964-29-29%^^xsd:date ; time:hasTime [ time:hasBeginning [ time:inXSDDate %1948-01-01%^^xsd:date ]  ] .</v>
      </c>
    </row>
    <row r="8110" spans="1:14" x14ac:dyDescent="0.15">
      <c r="A8110" s="1" t="s">
        <v>16273</v>
      </c>
      <c r="B8110" s="1" t="s">
        <v>16274</v>
      </c>
      <c r="C8110" s="1">
        <v>20070130</v>
      </c>
      <c r="D8110" s="1">
        <v>20130918</v>
      </c>
      <c r="E8110" t="str">
        <f t="shared" si="1260"/>
        <v>9210</v>
      </c>
      <c r="F8110" t="str">
        <f t="shared" si="1261"/>
        <v>2007</v>
      </c>
      <c r="G8110" t="str">
        <f t="shared" si="1262"/>
        <v>01</v>
      </c>
      <c r="H8110" t="str">
        <f t="shared" si="1263"/>
        <v>30</v>
      </c>
      <c r="I8110" t="str">
        <f t="shared" si="1264"/>
        <v>%2007-01-30%^^xsd:date</v>
      </c>
      <c r="J8110" t="str">
        <f t="shared" si="1265"/>
        <v>2013</v>
      </c>
      <c r="K8110" t="str">
        <f t="shared" si="1266"/>
        <v>09</v>
      </c>
      <c r="L8110" t="str">
        <f t="shared" si="1267"/>
        <v>18</v>
      </c>
      <c r="M8110" t="str">
        <f t="shared" si="1268"/>
        <v>%2013-18-18%^^xsd:date</v>
      </c>
      <c r="N8110" t="str">
        <f t="shared" si="1269"/>
        <v>:9210 a crs:CommonwealthOrganisation ; schema:name %Department of Immigration and Citizenship, Dandenong Office [Victoria]% ; schema:startDate %2007-01-30%^^xsd:date ; schema:endDate %2013-18-18%^^xsd:date ; time:hasTime [ time:hasBeginning [ time:inXSDDate %2007-01-30%^^xsd:date ]  ] .</v>
      </c>
    </row>
    <row r="8111" spans="1:14" x14ac:dyDescent="0.15">
      <c r="A8111" s="1" t="s">
        <v>16275</v>
      </c>
      <c r="B8111" s="1" t="s">
        <v>16276</v>
      </c>
      <c r="C8111" s="1">
        <v>20071203</v>
      </c>
      <c r="E8111" t="str">
        <f t="shared" si="1260"/>
        <v>9211</v>
      </c>
      <c r="F8111" t="str">
        <f t="shared" si="1261"/>
        <v>2007</v>
      </c>
      <c r="G8111" t="str">
        <f t="shared" si="1262"/>
        <v>12</v>
      </c>
      <c r="H8111" t="str">
        <f t="shared" si="1263"/>
        <v>03</v>
      </c>
      <c r="I8111" t="str">
        <f t="shared" si="1264"/>
        <v>%2007-12-03%^^xsd:date</v>
      </c>
      <c r="J8111" t="str">
        <f t="shared" si="1265"/>
        <v/>
      </c>
      <c r="K8111" t="str">
        <f t="shared" si="1266"/>
        <v/>
      </c>
      <c r="L8111" t="str">
        <f t="shared" si="1267"/>
        <v/>
      </c>
      <c r="M8111" t="str">
        <f t="shared" si="1268"/>
        <v/>
      </c>
      <c r="N8111" t="str">
        <f t="shared" si="1269"/>
        <v>:9211 a crs:CommonwealthOrganisation ; schema:name %Digital Switchover Taskforce, Head Office% ; schema:startDate %2007-12-03%^^xsd:date ; time:hasTime [ time:hasBeginning [ time:inXSDDate %2007-12-03%^^xsd:date ]  ] .</v>
      </c>
    </row>
    <row r="8112" spans="1:14" x14ac:dyDescent="0.15">
      <c r="A8112" s="1" t="s">
        <v>16277</v>
      </c>
      <c r="B8112" s="1" t="s">
        <v>16278</v>
      </c>
      <c r="C8112" s="1">
        <v>20071203</v>
      </c>
      <c r="D8112" s="1">
        <v>20130918</v>
      </c>
      <c r="E8112" t="str">
        <f t="shared" si="1260"/>
        <v>9212</v>
      </c>
      <c r="F8112" t="str">
        <f t="shared" si="1261"/>
        <v>2007</v>
      </c>
      <c r="G8112" t="str">
        <f t="shared" si="1262"/>
        <v>12</v>
      </c>
      <c r="H8112" t="str">
        <f t="shared" si="1263"/>
        <v>03</v>
      </c>
      <c r="I8112" t="str">
        <f t="shared" si="1264"/>
        <v>%2007-12-03%^^xsd:date</v>
      </c>
      <c r="J8112" t="str">
        <f t="shared" si="1265"/>
        <v>2013</v>
      </c>
      <c r="K8112" t="str">
        <f t="shared" si="1266"/>
        <v>09</v>
      </c>
      <c r="L8112" t="str">
        <f t="shared" si="1267"/>
        <v>18</v>
      </c>
      <c r="M8112" t="str">
        <f t="shared" si="1268"/>
        <v>%2013-18-18%^^xsd:date</v>
      </c>
      <c r="N8112" t="str">
        <f t="shared" si="1269"/>
        <v>:9212 a crs:CommonwealthOrganisation ; schema:name %Department of Education, Employment and Workplace Relations, New South Wales state office% ; schema:startDate %2007-12-03%^^xsd:date ; schema:endDate %2013-18-18%^^xsd:date ; time:hasTime [ time:hasBeginning [ time:inXSDDate %2007-12-03%^^xsd:date ]  ] .</v>
      </c>
    </row>
    <row r="8113" spans="1:14" x14ac:dyDescent="0.15">
      <c r="A8113" s="1" t="s">
        <v>16279</v>
      </c>
      <c r="B8113" s="1" t="s">
        <v>16280</v>
      </c>
      <c r="C8113" s="1">
        <v>19280801</v>
      </c>
      <c r="D8113" s="1">
        <v>19770201</v>
      </c>
      <c r="E8113" t="str">
        <f t="shared" si="1260"/>
        <v>0922</v>
      </c>
      <c r="F8113" t="str">
        <f t="shared" si="1261"/>
        <v>1928</v>
      </c>
      <c r="G8113" t="str">
        <f t="shared" si="1262"/>
        <v>08</v>
      </c>
      <c r="H8113" t="str">
        <f t="shared" si="1263"/>
        <v>01</v>
      </c>
      <c r="I8113" t="str">
        <f t="shared" si="1264"/>
        <v>%1928-08-01%^^xsd:date</v>
      </c>
      <c r="J8113" t="str">
        <f t="shared" si="1265"/>
        <v>1977</v>
      </c>
      <c r="K8113" t="str">
        <f t="shared" si="1266"/>
        <v>02</v>
      </c>
      <c r="L8113" t="str">
        <f t="shared" si="1267"/>
        <v>01</v>
      </c>
      <c r="M8113" t="str">
        <f t="shared" si="1268"/>
        <v>%1977-01-01%^^xsd:date</v>
      </c>
      <c r="N8113" t="str">
        <f t="shared" si="1269"/>
        <v>:0922 a crs:CommonwealthOrganisation ; schema:name %Bankruptcy Branch, New South Wales - Registrar in Bankruptcy% ; schema:startDate %1928-08-01%^^xsd:date ; schema:endDate %1977-01-01%^^xsd:date ; time:hasTime [ time:hasBeginning [ time:inXSDDate %1928-08-01%^^xsd:date ]  ] .</v>
      </c>
    </row>
    <row r="8114" spans="1:14" x14ac:dyDescent="0.15">
      <c r="A8114" s="1" t="s">
        <v>16281</v>
      </c>
      <c r="B8114" s="1" t="s">
        <v>16282</v>
      </c>
      <c r="C8114" s="1">
        <v>20071203</v>
      </c>
      <c r="D8114" s="1">
        <v>20130918</v>
      </c>
      <c r="E8114" t="str">
        <f t="shared" si="1260"/>
        <v>9221</v>
      </c>
      <c r="F8114" t="str">
        <f t="shared" si="1261"/>
        <v>2007</v>
      </c>
      <c r="G8114" t="str">
        <f t="shared" si="1262"/>
        <v>12</v>
      </c>
      <c r="H8114" t="str">
        <f t="shared" si="1263"/>
        <v>03</v>
      </c>
      <c r="I8114" t="str">
        <f t="shared" si="1264"/>
        <v>%2007-12-03%^^xsd:date</v>
      </c>
      <c r="J8114" t="str">
        <f t="shared" si="1265"/>
        <v>2013</v>
      </c>
      <c r="K8114" t="str">
        <f t="shared" si="1266"/>
        <v>09</v>
      </c>
      <c r="L8114" t="str">
        <f t="shared" si="1267"/>
        <v>18</v>
      </c>
      <c r="M8114" t="str">
        <f t="shared" si="1268"/>
        <v>%2013-18-18%^^xsd:date</v>
      </c>
      <c r="N8114" t="str">
        <f t="shared" si="1269"/>
        <v>:9221 a crs:CommonwealthOrganisation ; schema:name %The Department of Families, Housing, Community Services and Indigenous Affairs, New South Wales state office% ; schema:startDate %2007-12-03%^^xsd:date ; schema:endDate %2013-18-18%^^xsd:date ; time:hasTime [ time:hasBeginning [ time:inXSDDate %2007-12-03%^^xsd:date ]  ] .</v>
      </c>
    </row>
    <row r="8115" spans="1:14" x14ac:dyDescent="0.15">
      <c r="A8115" s="1" t="s">
        <v>16283</v>
      </c>
      <c r="B8115" s="1" t="s">
        <v>16284</v>
      </c>
      <c r="C8115" s="1">
        <v>20071203</v>
      </c>
      <c r="E8115" t="str">
        <f t="shared" si="1260"/>
        <v>9223</v>
      </c>
      <c r="F8115" t="str">
        <f t="shared" si="1261"/>
        <v>2007</v>
      </c>
      <c r="G8115" t="str">
        <f t="shared" si="1262"/>
        <v>12</v>
      </c>
      <c r="H8115" t="str">
        <f t="shared" si="1263"/>
        <v>03</v>
      </c>
      <c r="I8115" t="str">
        <f t="shared" si="1264"/>
        <v>%2007-12-03%^^xsd:date</v>
      </c>
      <c r="J8115" t="str">
        <f t="shared" si="1265"/>
        <v/>
      </c>
      <c r="K8115" t="str">
        <f t="shared" si="1266"/>
        <v/>
      </c>
      <c r="L8115" t="str">
        <f t="shared" si="1267"/>
        <v/>
      </c>
      <c r="M8115" t="str">
        <f t="shared" si="1268"/>
        <v/>
      </c>
      <c r="N8115" t="str">
        <f t="shared" si="1269"/>
        <v>:9223 a crs:CommonwealthOrganisation ; schema:name %AusIndustry, New South Wales State Office% ; schema:startDate %2007-12-03%^^xsd:date ; time:hasTime [ time:hasBeginning [ time:inXSDDate %2007-12-03%^^xsd:date ]  ] .</v>
      </c>
    </row>
    <row r="8116" spans="1:14" x14ac:dyDescent="0.15">
      <c r="A8116" s="1" t="s">
        <v>16285</v>
      </c>
      <c r="B8116" s="1" t="s">
        <v>16286</v>
      </c>
      <c r="C8116" s="1">
        <v>20081215</v>
      </c>
      <c r="E8116" t="str">
        <f t="shared" si="1260"/>
        <v>9225</v>
      </c>
      <c r="F8116" t="str">
        <f t="shared" si="1261"/>
        <v>2008</v>
      </c>
      <c r="G8116" t="str">
        <f t="shared" si="1262"/>
        <v>12</v>
      </c>
      <c r="H8116" t="str">
        <f t="shared" si="1263"/>
        <v>15</v>
      </c>
      <c r="I8116" t="str">
        <f t="shared" si="1264"/>
        <v>%2008-12-15%^^xsd:date</v>
      </c>
      <c r="J8116" t="str">
        <f t="shared" si="1265"/>
        <v/>
      </c>
      <c r="K8116" t="str">
        <f t="shared" si="1266"/>
        <v/>
      </c>
      <c r="L8116" t="str">
        <f t="shared" si="1267"/>
        <v/>
      </c>
      <c r="M8116" t="str">
        <f t="shared" si="1268"/>
        <v/>
      </c>
      <c r="N8116" t="str">
        <f t="shared" si="1269"/>
        <v>:9225 a crs:CommonwealthOrganisation ; schema:name %Murray-Darling Basin Authority% ; schema:startDate %2008-12-15%^^xsd:date ; time:hasTime [ time:hasBeginning [ time:inXSDDate %2008-12-15%^^xsd:date ]  ] .</v>
      </c>
    </row>
    <row r="8117" spans="1:14" x14ac:dyDescent="0.15">
      <c r="A8117" s="1" t="s">
        <v>16287</v>
      </c>
      <c r="B8117" s="1" t="s">
        <v>16288</v>
      </c>
      <c r="C8117" s="1">
        <v>20080212</v>
      </c>
      <c r="E8117" t="str">
        <f t="shared" si="1260"/>
        <v>9227</v>
      </c>
      <c r="F8117" t="str">
        <f t="shared" si="1261"/>
        <v>2008</v>
      </c>
      <c r="G8117" t="str">
        <f t="shared" si="1262"/>
        <v>02</v>
      </c>
      <c r="H8117" t="str">
        <f t="shared" si="1263"/>
        <v>12</v>
      </c>
      <c r="I8117" t="str">
        <f t="shared" si="1264"/>
        <v>%2008-02-12%^^xsd:date</v>
      </c>
      <c r="J8117" t="str">
        <f t="shared" si="1265"/>
        <v/>
      </c>
      <c r="K8117" t="str">
        <f t="shared" si="1266"/>
        <v/>
      </c>
      <c r="L8117" t="str">
        <f t="shared" si="1267"/>
        <v/>
      </c>
      <c r="M8117" t="str">
        <f t="shared" si="1268"/>
        <v/>
      </c>
      <c r="N8117" t="str">
        <f t="shared" si="1269"/>
        <v>:9227 a crs:CommonwealthOrganisation ; schema:name %Standing Committee on Climate Change, Environment and the Arts% ; schema:startDate %2008-02-12%^^xsd:date ; time:hasTime [ time:hasBeginning [ time:inXSDDate %2008-02-12%^^xsd:date ]  ] .</v>
      </c>
    </row>
    <row r="8118" spans="1:14" x14ac:dyDescent="0.15">
      <c r="A8118" s="1" t="s">
        <v>16289</v>
      </c>
      <c r="B8118" s="1" t="s">
        <v>16290</v>
      </c>
      <c r="C8118" s="1">
        <v>19980000</v>
      </c>
      <c r="D8118" s="1">
        <v>20011008</v>
      </c>
      <c r="E8118" t="str">
        <f t="shared" si="1260"/>
        <v>9228</v>
      </c>
      <c r="F8118" t="str">
        <f t="shared" si="1261"/>
        <v>1998</v>
      </c>
      <c r="G8118" t="str">
        <f t="shared" si="1262"/>
        <v>00</v>
      </c>
      <c r="H8118" t="str">
        <f t="shared" si="1263"/>
        <v>00</v>
      </c>
      <c r="I8118" t="str">
        <f t="shared" si="1264"/>
        <v>%1998%^^xsd:gYear</v>
      </c>
      <c r="J8118" t="str">
        <f t="shared" si="1265"/>
        <v>2001</v>
      </c>
      <c r="K8118" t="str">
        <f t="shared" si="1266"/>
        <v>10</v>
      </c>
      <c r="L8118" t="str">
        <f t="shared" si="1267"/>
        <v>08</v>
      </c>
      <c r="M8118" t="str">
        <f t="shared" si="1268"/>
        <v>%2001-08-08%^^xsd:date</v>
      </c>
      <c r="N8118" t="str">
        <f t="shared" si="1269"/>
        <v>:9228 a crs:CommonwealthOrganisation ; schema:name %House of Representatives Standing Committee on Primary Industries and Regional Services% ; schema:startDate %1998%^^xsd:gYear ; schema:endDate %2001-08-08%^^xsd:date ; time:hasTime [ time:hasBeginning [ time:inXSDDate %1998%^^xsd:gYear ]  ] .</v>
      </c>
    </row>
    <row r="8119" spans="1:14" x14ac:dyDescent="0.15">
      <c r="A8119" s="1" t="s">
        <v>16291</v>
      </c>
      <c r="B8119" s="1" t="s">
        <v>16292</v>
      </c>
      <c r="C8119" s="1">
        <v>20080212</v>
      </c>
      <c r="E8119" t="str">
        <f t="shared" si="1260"/>
        <v>9229</v>
      </c>
      <c r="F8119" t="str">
        <f t="shared" si="1261"/>
        <v>2008</v>
      </c>
      <c r="G8119" t="str">
        <f t="shared" si="1262"/>
        <v>02</v>
      </c>
      <c r="H8119" t="str">
        <f t="shared" si="1263"/>
        <v>12</v>
      </c>
      <c r="I8119" t="str">
        <f t="shared" si="1264"/>
        <v>%2008-02-12%^^xsd:date</v>
      </c>
      <c r="J8119" t="str">
        <f t="shared" si="1265"/>
        <v/>
      </c>
      <c r="K8119" t="str">
        <f t="shared" si="1266"/>
        <v/>
      </c>
      <c r="L8119" t="str">
        <f t="shared" si="1267"/>
        <v/>
      </c>
      <c r="M8119" t="str">
        <f t="shared" si="1268"/>
        <v/>
      </c>
      <c r="N8119" t="str">
        <f t="shared" si="1269"/>
        <v>:9229 a crs:CommonwealthOrganisation ; schema:name %House of Representatives Standing Committee on Primary Industries and Resources% ; schema:startDate %2008-02-12%^^xsd:date ; time:hasTime [ time:hasBeginning [ time:inXSDDate %2008-02-12%^^xsd:date ]  ] .</v>
      </c>
    </row>
    <row r="8120" spans="1:14" x14ac:dyDescent="0.15">
      <c r="A8120" s="1" t="s">
        <v>16293</v>
      </c>
      <c r="B8120" s="1" t="s">
        <v>16294</v>
      </c>
      <c r="C8120" s="1">
        <v>19280101</v>
      </c>
      <c r="D8120" s="1">
        <v>19890131</v>
      </c>
      <c r="E8120" t="str">
        <f t="shared" si="1260"/>
        <v>0923</v>
      </c>
      <c r="F8120" t="str">
        <f t="shared" si="1261"/>
        <v>1928</v>
      </c>
      <c r="G8120" t="str">
        <f t="shared" si="1262"/>
        <v>01</v>
      </c>
      <c r="H8120" t="str">
        <f t="shared" si="1263"/>
        <v>01</v>
      </c>
      <c r="I8120" t="str">
        <f t="shared" si="1264"/>
        <v>%1928-01-01%^^xsd:date</v>
      </c>
      <c r="J8120" t="str">
        <f t="shared" si="1265"/>
        <v>1989</v>
      </c>
      <c r="K8120" t="str">
        <f t="shared" si="1266"/>
        <v>01</v>
      </c>
      <c r="L8120" t="str">
        <f t="shared" si="1267"/>
        <v>31</v>
      </c>
      <c r="M8120" t="str">
        <f t="shared" si="1268"/>
        <v>%1989-31-31%^^xsd:date</v>
      </c>
      <c r="N8120" t="str">
        <f t="shared" si="1269"/>
        <v>:0923 a crs:CommonwealthOrganisation ; schema:name %Bankruptcy Branch, District Registry, Northern Territory% ; schema:startDate %1928-01-01%^^xsd:date ; schema:endDate %1989-31-31%^^xsd:date ; time:hasTime [ time:hasBeginning [ time:inXSDDate %1928-01-01%^^xsd:date ]  ] .</v>
      </c>
    </row>
    <row r="8121" spans="1:14" x14ac:dyDescent="0.15">
      <c r="A8121" s="1" t="s">
        <v>16295</v>
      </c>
      <c r="B8121" s="1" t="s">
        <v>16296</v>
      </c>
      <c r="C8121" s="1">
        <v>20071203</v>
      </c>
      <c r="E8121" t="str">
        <f t="shared" si="1260"/>
        <v>9231</v>
      </c>
      <c r="F8121" t="str">
        <f t="shared" si="1261"/>
        <v>2007</v>
      </c>
      <c r="G8121" t="str">
        <f t="shared" si="1262"/>
        <v>12</v>
      </c>
      <c r="H8121" t="str">
        <f t="shared" si="1263"/>
        <v>03</v>
      </c>
      <c r="I8121" t="str">
        <f t="shared" si="1264"/>
        <v>%2007-12-03%^^xsd:date</v>
      </c>
      <c r="J8121" t="str">
        <f t="shared" si="1265"/>
        <v/>
      </c>
      <c r="K8121" t="str">
        <f t="shared" si="1266"/>
        <v/>
      </c>
      <c r="L8121" t="str">
        <f t="shared" si="1267"/>
        <v/>
      </c>
      <c r="M8121" t="str">
        <f t="shared" si="1268"/>
        <v/>
      </c>
      <c r="N8121" t="str">
        <f t="shared" si="1269"/>
        <v>:9231 a crs:CommonwealthOrganisation ; schema:name %AusIndustry, Victoria State Office% ; schema:startDate %2007-12-03%^^xsd:date ; time:hasTime [ time:hasBeginning [ time:inXSDDate %2007-12-03%^^xsd:date ]  ] .</v>
      </c>
    </row>
    <row r="8122" spans="1:14" x14ac:dyDescent="0.15">
      <c r="A8122" s="1" t="s">
        <v>16297</v>
      </c>
      <c r="B8122" s="1" t="s">
        <v>16298</v>
      </c>
      <c r="C8122" s="1">
        <v>20080000</v>
      </c>
      <c r="D8122" s="1">
        <v>20100929</v>
      </c>
      <c r="E8122" t="str">
        <f t="shared" si="1260"/>
        <v>9232</v>
      </c>
      <c r="F8122" t="str">
        <f t="shared" si="1261"/>
        <v>2008</v>
      </c>
      <c r="G8122" t="str">
        <f t="shared" si="1262"/>
        <v>00</v>
      </c>
      <c r="H8122" t="str">
        <f t="shared" si="1263"/>
        <v>00</v>
      </c>
      <c r="I8122" t="str">
        <f t="shared" si="1264"/>
        <v>%2008%^^xsd:gYear</v>
      </c>
      <c r="J8122" t="str">
        <f t="shared" si="1265"/>
        <v>2010</v>
      </c>
      <c r="K8122" t="str">
        <f t="shared" si="1266"/>
        <v>09</v>
      </c>
      <c r="L8122" t="str">
        <f t="shared" si="1267"/>
        <v>29</v>
      </c>
      <c r="M8122" t="str">
        <f t="shared" si="1268"/>
        <v>%2010-29-29%^^xsd:date</v>
      </c>
      <c r="N8122" t="str">
        <f t="shared" si="1269"/>
        <v>:9232 a crs:CommonwealthOrganisation ; schema:name %House of Representatives Standing Committee on Infrastructure, Transport, Regional Development and Local Government% ; schema:startDate %2008%^^xsd:gYear ; schema:endDate %2010-29-29%^^xsd:date ; time:hasTime [ time:hasBeginning [ time:inXSDDate %2008%^^xsd:gYear ]  ] .</v>
      </c>
    </row>
    <row r="8123" spans="1:14" x14ac:dyDescent="0.15">
      <c r="A8123" s="1" t="s">
        <v>16299</v>
      </c>
      <c r="B8123" s="1" t="s">
        <v>16300</v>
      </c>
      <c r="C8123" s="1">
        <v>20071203</v>
      </c>
      <c r="D8123" s="1">
        <v>20130918</v>
      </c>
      <c r="E8123" t="str">
        <f t="shared" si="1260"/>
        <v>9234</v>
      </c>
      <c r="F8123" t="str">
        <f t="shared" si="1261"/>
        <v>2007</v>
      </c>
      <c r="G8123" t="str">
        <f t="shared" si="1262"/>
        <v>12</v>
      </c>
      <c r="H8123" t="str">
        <f t="shared" si="1263"/>
        <v>03</v>
      </c>
      <c r="I8123" t="str">
        <f t="shared" si="1264"/>
        <v>%2007-12-03%^^xsd:date</v>
      </c>
      <c r="J8123" t="str">
        <f t="shared" si="1265"/>
        <v>2013</v>
      </c>
      <c r="K8123" t="str">
        <f t="shared" si="1266"/>
        <v>09</v>
      </c>
      <c r="L8123" t="str">
        <f t="shared" si="1267"/>
        <v>18</v>
      </c>
      <c r="M8123" t="str">
        <f t="shared" si="1268"/>
        <v>%2013-18-18%^^xsd:date</v>
      </c>
      <c r="N8123" t="str">
        <f t="shared" si="1269"/>
        <v>:9234 a crs:CommonwealthOrganisation ; schema:name %The Department Regional Development and Local Government [Newcastle, Orange, Wollongong and the Office of Transport Security] New South Wales offices% ; schema:startDate %2007-12-03%^^xsd:date ; schema:endDate %2013-18-18%^^xsd:date ; time:hasTime [ time:hasBeginning [ time:inXSDDate %2007-12-03%^^xsd:date ]  ] .</v>
      </c>
    </row>
    <row r="8124" spans="1:14" x14ac:dyDescent="0.15">
      <c r="A8124" s="1" t="s">
        <v>16301</v>
      </c>
      <c r="B8124" s="1" t="s">
        <v>16302</v>
      </c>
      <c r="C8124" s="1">
        <v>19910822</v>
      </c>
      <c r="D8124" s="1">
        <v>19920331</v>
      </c>
      <c r="E8124" t="str">
        <f t="shared" si="1260"/>
        <v>9235</v>
      </c>
      <c r="F8124" t="str">
        <f t="shared" si="1261"/>
        <v>1991</v>
      </c>
      <c r="G8124" t="str">
        <f t="shared" si="1262"/>
        <v>08</v>
      </c>
      <c r="H8124" t="str">
        <f t="shared" si="1263"/>
        <v>22</v>
      </c>
      <c r="I8124" t="str">
        <f t="shared" si="1264"/>
        <v>%1991-08-22%^^xsd:date</v>
      </c>
      <c r="J8124" t="str">
        <f t="shared" si="1265"/>
        <v>1992</v>
      </c>
      <c r="K8124" t="str">
        <f t="shared" si="1266"/>
        <v>03</v>
      </c>
      <c r="L8124" t="str">
        <f t="shared" si="1267"/>
        <v>31</v>
      </c>
      <c r="M8124" t="str">
        <f t="shared" si="1268"/>
        <v>%1992-31-31%^^xsd:date</v>
      </c>
      <c r="N8124" t="str">
        <f t="shared" si="1269"/>
        <v>:9235 a crs:CommonwealthOrganisation ; schema:name %House of Representatives Select Committee on the Print Media% ; schema:startDate %1991-08-22%^^xsd:date ; schema:endDate %1992-31-31%^^xsd:date ; time:hasTime [ time:hasBeginning [ time:inXSDDate %1991-08-22%^^xsd:date ]  ] .</v>
      </c>
    </row>
    <row r="8125" spans="1:14" x14ac:dyDescent="0.15">
      <c r="A8125" s="1" t="s">
        <v>16303</v>
      </c>
      <c r="B8125" s="1" t="s">
        <v>16304</v>
      </c>
      <c r="C8125" s="1">
        <v>20071203</v>
      </c>
      <c r="D8125" s="1">
        <v>20130918</v>
      </c>
      <c r="E8125" t="str">
        <f t="shared" si="1260"/>
        <v>9239</v>
      </c>
      <c r="F8125" t="str">
        <f t="shared" si="1261"/>
        <v>2007</v>
      </c>
      <c r="G8125" t="str">
        <f t="shared" si="1262"/>
        <v>12</v>
      </c>
      <c r="H8125" t="str">
        <f t="shared" si="1263"/>
        <v>03</v>
      </c>
      <c r="I8125" t="str">
        <f t="shared" si="1264"/>
        <v>%2007-12-03%^^xsd:date</v>
      </c>
      <c r="J8125" t="str">
        <f t="shared" si="1265"/>
        <v>2013</v>
      </c>
      <c r="K8125" t="str">
        <f t="shared" si="1266"/>
        <v>09</v>
      </c>
      <c r="L8125" t="str">
        <f t="shared" si="1267"/>
        <v>18</v>
      </c>
      <c r="M8125" t="str">
        <f t="shared" si="1268"/>
        <v>%2013-18-18%^^xsd:date</v>
      </c>
      <c r="N8125" t="str">
        <f t="shared" si="1269"/>
        <v>:9239 a crs:CommonwealthOrganisation ; schema:name %Department of Education, Employment and Workplace Relations, State Office, Queensland% ; schema:startDate %2007-12-03%^^xsd:date ; schema:endDate %2013-18-18%^^xsd:date ; time:hasTime [ time:hasBeginning [ time:inXSDDate %2007-12-03%^^xsd:date ]  ] .</v>
      </c>
    </row>
    <row r="8126" spans="1:14" x14ac:dyDescent="0.15">
      <c r="A8126" s="1" t="s">
        <v>16305</v>
      </c>
      <c r="B8126" s="1" t="s">
        <v>16306</v>
      </c>
      <c r="C8126" s="1">
        <v>19280101</v>
      </c>
      <c r="D8126" s="1">
        <v>19771231</v>
      </c>
      <c r="E8126" t="str">
        <f t="shared" si="1260"/>
        <v>0924</v>
      </c>
      <c r="F8126" t="str">
        <f t="shared" si="1261"/>
        <v>1928</v>
      </c>
      <c r="G8126" t="str">
        <f t="shared" si="1262"/>
        <v>01</v>
      </c>
      <c r="H8126" t="str">
        <f t="shared" si="1263"/>
        <v>01</v>
      </c>
      <c r="I8126" t="str">
        <f t="shared" si="1264"/>
        <v>%1928-01-01%^^xsd:date</v>
      </c>
      <c r="J8126" t="str">
        <f t="shared" si="1265"/>
        <v>1977</v>
      </c>
      <c r="K8126" t="str">
        <f t="shared" si="1266"/>
        <v>12</v>
      </c>
      <c r="L8126" t="str">
        <f t="shared" si="1267"/>
        <v>31</v>
      </c>
      <c r="M8126" t="str">
        <f t="shared" si="1268"/>
        <v>%1977-31-31%^^xsd:date</v>
      </c>
      <c r="N8126" t="str">
        <f t="shared" si="1269"/>
        <v>:0924 a crs:CommonwealthOrganisation ; schema:name %Bankruptcy Branch, District Registry, Queensland - Southern% ; schema:startDate %1928-01-01%^^xsd:date ; schema:endDate %1977-31-31%^^xsd:date ; time:hasTime [ time:hasBeginning [ time:inXSDDate %1928-01-01%^^xsd:date ]  ] .</v>
      </c>
    </row>
    <row r="8127" spans="1:14" x14ac:dyDescent="0.15">
      <c r="A8127" s="1" t="s">
        <v>16307</v>
      </c>
      <c r="B8127" s="1" t="s">
        <v>16308</v>
      </c>
      <c r="C8127" s="1">
        <v>20071203</v>
      </c>
      <c r="D8127" s="1">
        <v>20130918</v>
      </c>
      <c r="E8127" t="str">
        <f t="shared" si="1260"/>
        <v>9245</v>
      </c>
      <c r="F8127" t="str">
        <f t="shared" si="1261"/>
        <v>2007</v>
      </c>
      <c r="G8127" t="str">
        <f t="shared" si="1262"/>
        <v>12</v>
      </c>
      <c r="H8127" t="str">
        <f t="shared" si="1263"/>
        <v>03</v>
      </c>
      <c r="I8127" t="str">
        <f t="shared" si="1264"/>
        <v>%2007-12-03%^^xsd:date</v>
      </c>
      <c r="J8127" t="str">
        <f t="shared" si="1265"/>
        <v>2013</v>
      </c>
      <c r="K8127" t="str">
        <f t="shared" si="1266"/>
        <v>09</v>
      </c>
      <c r="L8127" t="str">
        <f t="shared" si="1267"/>
        <v>18</v>
      </c>
      <c r="M8127" t="str">
        <f t="shared" si="1268"/>
        <v>%2013-18-18%^^xsd:date</v>
      </c>
      <c r="N8127" t="str">
        <f t="shared" si="1269"/>
        <v>:9245 a crs:CommonwealthOrganisation ; schema:name %Department of Families, Housing, Community Services and Indigenous Affairs, State Office, Queensland% ; schema:startDate %2007-12-03%^^xsd:date ; schema:endDate %2013-18-18%^^xsd:date ; time:hasTime [ time:hasBeginning [ time:inXSDDate %2007-12-03%^^xsd:date ]  ] .</v>
      </c>
    </row>
    <row r="8128" spans="1:14" x14ac:dyDescent="0.15">
      <c r="A8128" s="1" t="s">
        <v>16309</v>
      </c>
      <c r="B8128" s="1" t="s">
        <v>13988</v>
      </c>
      <c r="C8128" s="1">
        <v>20071203</v>
      </c>
      <c r="E8128" t="str">
        <f t="shared" si="1260"/>
        <v>9246</v>
      </c>
      <c r="F8128" t="str">
        <f t="shared" si="1261"/>
        <v>2007</v>
      </c>
      <c r="G8128" t="str">
        <f t="shared" si="1262"/>
        <v>12</v>
      </c>
      <c r="H8128" t="str">
        <f t="shared" si="1263"/>
        <v>03</v>
      </c>
      <c r="I8128" t="str">
        <f t="shared" si="1264"/>
        <v>%2007-12-03%^^xsd:date</v>
      </c>
      <c r="J8128" t="str">
        <f t="shared" si="1265"/>
        <v/>
      </c>
      <c r="K8128" t="str">
        <f t="shared" si="1266"/>
        <v/>
      </c>
      <c r="L8128" t="str">
        <f t="shared" si="1267"/>
        <v/>
      </c>
      <c r="M8128" t="str">
        <f t="shared" si="1268"/>
        <v/>
      </c>
      <c r="N8128" t="str">
        <f t="shared" si="1269"/>
        <v>:9246 a crs:CommonwealthOrganisation ; schema:name %Torres Strait Regional Authority, Thursday Island [Queensland]% ; schema:startDate %2007-12-03%^^xsd:date ; time:hasTime [ time:hasBeginning [ time:inXSDDate %2007-12-03%^^xsd:date ]  ] .</v>
      </c>
    </row>
    <row r="8129" spans="1:14" x14ac:dyDescent="0.15">
      <c r="A8129" s="1" t="s">
        <v>16310</v>
      </c>
      <c r="B8129" s="1" t="s">
        <v>16311</v>
      </c>
      <c r="C8129" s="1">
        <v>20071203</v>
      </c>
      <c r="D8129" s="1">
        <v>20130907</v>
      </c>
      <c r="E8129" t="str">
        <f t="shared" si="1260"/>
        <v>9247</v>
      </c>
      <c r="F8129" t="str">
        <f t="shared" si="1261"/>
        <v>2007</v>
      </c>
      <c r="G8129" t="str">
        <f t="shared" si="1262"/>
        <v>12</v>
      </c>
      <c r="H8129" t="str">
        <f t="shared" si="1263"/>
        <v>03</v>
      </c>
      <c r="I8129" t="str">
        <f t="shared" si="1264"/>
        <v>%2007-12-03%^^xsd:date</v>
      </c>
      <c r="J8129" t="str">
        <f t="shared" si="1265"/>
        <v>2013</v>
      </c>
      <c r="K8129" t="str">
        <f t="shared" si="1266"/>
        <v>09</v>
      </c>
      <c r="L8129" t="str">
        <f t="shared" si="1267"/>
        <v>07</v>
      </c>
      <c r="M8129" t="str">
        <f t="shared" si="1268"/>
        <v>%2013-07-07%^^xsd:date</v>
      </c>
      <c r="N8129" t="str">
        <f t="shared" si="1269"/>
        <v>:9247 a crs:CommonwealthOrganisation ; schema:name %Purchasing Australia, State Office [Queensland]% ; schema:startDate %2007-12-03%^^xsd:date ; schema:endDate %2013-07-07%^^xsd:date ; time:hasTime [ time:hasBeginning [ time:inXSDDate %2007-12-03%^^xsd:date ]  ] .</v>
      </c>
    </row>
    <row r="8130" spans="1:14" x14ac:dyDescent="0.15">
      <c r="A8130" s="1" t="s">
        <v>16312</v>
      </c>
      <c r="B8130" s="1" t="s">
        <v>16313</v>
      </c>
      <c r="C8130" s="1">
        <v>20071203</v>
      </c>
      <c r="D8130" s="1">
        <v>20130907</v>
      </c>
      <c r="E8130" t="str">
        <f t="shared" si="1260"/>
        <v>9248</v>
      </c>
      <c r="F8130" t="str">
        <f t="shared" si="1261"/>
        <v>2007</v>
      </c>
      <c r="G8130" t="str">
        <f t="shared" si="1262"/>
        <v>12</v>
      </c>
      <c r="H8130" t="str">
        <f t="shared" si="1263"/>
        <v>03</v>
      </c>
      <c r="I8130" t="str">
        <f t="shared" si="1264"/>
        <v>%2007-12-03%^^xsd:date</v>
      </c>
      <c r="J8130" t="str">
        <f t="shared" si="1265"/>
        <v>2013</v>
      </c>
      <c r="K8130" t="str">
        <f t="shared" si="1266"/>
        <v>09</v>
      </c>
      <c r="L8130" t="str">
        <f t="shared" si="1267"/>
        <v>07</v>
      </c>
      <c r="M8130" t="str">
        <f t="shared" si="1268"/>
        <v>%2013-07-07%^^xsd:date</v>
      </c>
      <c r="N8130" t="str">
        <f t="shared" si="1269"/>
        <v>:9248 a crs:CommonwealthOrganisation ; schema:name %Support Services, State Office [Queensland]% ; schema:startDate %2007-12-03%^^xsd:date ; schema:endDate %2013-07-07%^^xsd:date ; time:hasTime [ time:hasBeginning [ time:inXSDDate %2007-12-03%^^xsd:date ]  ] .</v>
      </c>
    </row>
    <row r="8131" spans="1:14" x14ac:dyDescent="0.15">
      <c r="A8131" s="1" t="s">
        <v>16314</v>
      </c>
      <c r="B8131" s="1" t="s">
        <v>16315</v>
      </c>
      <c r="C8131" s="1">
        <v>20071203</v>
      </c>
      <c r="D8131" s="1">
        <v>20130907</v>
      </c>
      <c r="E8131" t="str">
        <f t="shared" ref="E8131:E8194" si="1270">TEXT(SUBSTITUTE(A8131, "CA ", ""), "0000")</f>
        <v>9249</v>
      </c>
      <c r="F8131" t="str">
        <f t="shared" ref="F8131:F8194" si="1271">LEFT(C8131,4)</f>
        <v>2007</v>
      </c>
      <c r="G8131" t="str">
        <f t="shared" ref="G8131:G8194" si="1272">MID(C8131,5,2)</f>
        <v>12</v>
      </c>
      <c r="H8131" t="str">
        <f t="shared" ref="H8131:H8194" si="1273">RIGHT(C8131,2)</f>
        <v>03</v>
      </c>
      <c r="I8131" t="str">
        <f t="shared" ref="I8131:I8194" si="1274">IF(AND(G8131+0&gt;=1,G8131+0&lt;=12),CONCATENATE("%",F8131,"-",G8131,"-",H8131,"%^^xsd:date"),CONCATENATE("%",F8131,"%^^xsd:gYear"))</f>
        <v>%2007-12-03%^^xsd:date</v>
      </c>
      <c r="J8131" t="str">
        <f t="shared" ref="J8131:J8194" si="1275">LEFT(D8131,4)</f>
        <v>2013</v>
      </c>
      <c r="K8131" t="str">
        <f t="shared" ref="K8131:K8194" si="1276">MID(D8131,5,2)</f>
        <v>09</v>
      </c>
      <c r="L8131" t="str">
        <f t="shared" ref="L8131:L8194" si="1277">RIGHT(D8131,2)</f>
        <v>07</v>
      </c>
      <c r="M8131" t="str">
        <f t="shared" ref="M8131:M8194" si="1278">IFERROR(IF(AND(K8131+0&gt;=1,K8131+0&lt;=12),CONCATENATE("%",J8131,"-",L8131,"-",L8131,"%^^xsd:date"),CONCATENATE("%",J8131,"%^^xsd:gYear")),"")</f>
        <v>%2013-07-07%^^xsd:date</v>
      </c>
      <c r="N8131" t="str">
        <f t="shared" ref="N8131:N8194" si="1279">CONCATENATE(":",E8131," a crs:CommonwealthOrganisation ; schema:name %",B8131,"% ; schema:startDate ",I8131, IF(M8131="","",CONCATENATE(" ; schema:endDate ",M8131)), " ; time:hasTime [ time:hasBeginning [ time:inXSDDate ", I8131, " ] ", IF(O8131="","",CONCATENATE(" ; time:hasEnd [ time:inXSDDate ",O8131, " ] ")), " ] .")</f>
        <v>:9249 a crs:CommonwealthOrganisation ; schema:name %Regional Directors Staff Development Committee [Queensland]% ; schema:startDate %2007-12-03%^^xsd:date ; schema:endDate %2013-07-07%^^xsd:date ; time:hasTime [ time:hasBeginning [ time:inXSDDate %2007-12-03%^^xsd:date ]  ] .</v>
      </c>
    </row>
    <row r="8132" spans="1:14" x14ac:dyDescent="0.15">
      <c r="A8132" s="1" t="s">
        <v>16316</v>
      </c>
      <c r="B8132" s="1" t="s">
        <v>16317</v>
      </c>
      <c r="C8132" s="1">
        <v>19280101</v>
      </c>
      <c r="D8132" s="1">
        <v>19861231</v>
      </c>
      <c r="E8132" t="str">
        <f t="shared" si="1270"/>
        <v>0925</v>
      </c>
      <c r="F8132" t="str">
        <f t="shared" si="1271"/>
        <v>1928</v>
      </c>
      <c r="G8132" t="str">
        <f t="shared" si="1272"/>
        <v>01</v>
      </c>
      <c r="H8132" t="str">
        <f t="shared" si="1273"/>
        <v>01</v>
      </c>
      <c r="I8132" t="str">
        <f t="shared" si="1274"/>
        <v>%1928-01-01%^^xsd:date</v>
      </c>
      <c r="J8132" t="str">
        <f t="shared" si="1275"/>
        <v>1986</v>
      </c>
      <c r="K8132" t="str">
        <f t="shared" si="1276"/>
        <v>12</v>
      </c>
      <c r="L8132" t="str">
        <f t="shared" si="1277"/>
        <v>31</v>
      </c>
      <c r="M8132" t="str">
        <f t="shared" si="1278"/>
        <v>%1986-31-31%^^xsd:date</v>
      </c>
      <c r="N8132" t="str">
        <f t="shared" si="1279"/>
        <v>:0925 a crs:CommonwealthOrganisation ; schema:name %Bankruptcy Branch, District Registry, Queensland - Central% ; schema:startDate %1928-01-01%^^xsd:date ; schema:endDate %1986-31-31%^^xsd:date ; time:hasTime [ time:hasBeginning [ time:inXSDDate %1928-01-01%^^xsd:date ]  ] .</v>
      </c>
    </row>
    <row r="8133" spans="1:14" x14ac:dyDescent="0.15">
      <c r="A8133" s="1" t="s">
        <v>16318</v>
      </c>
      <c r="B8133" s="1" t="s">
        <v>16319</v>
      </c>
      <c r="C8133" s="1">
        <v>20070130</v>
      </c>
      <c r="D8133" s="1">
        <v>20130918</v>
      </c>
      <c r="E8133" t="str">
        <f t="shared" si="1270"/>
        <v>9250</v>
      </c>
      <c r="F8133" t="str">
        <f t="shared" si="1271"/>
        <v>2007</v>
      </c>
      <c r="G8133" t="str">
        <f t="shared" si="1272"/>
        <v>01</v>
      </c>
      <c r="H8133" t="str">
        <f t="shared" si="1273"/>
        <v>30</v>
      </c>
      <c r="I8133" t="str">
        <f t="shared" si="1274"/>
        <v>%2007-01-30%^^xsd:date</v>
      </c>
      <c r="J8133" t="str">
        <f t="shared" si="1275"/>
        <v>2013</v>
      </c>
      <c r="K8133" t="str">
        <f t="shared" si="1276"/>
        <v>09</v>
      </c>
      <c r="L8133" t="str">
        <f t="shared" si="1277"/>
        <v>18</v>
      </c>
      <c r="M8133" t="str">
        <f t="shared" si="1278"/>
        <v>%2013-18-18%^^xsd:date</v>
      </c>
      <c r="N8133" t="str">
        <f t="shared" si="1279"/>
        <v>:9250 a crs:CommonwealthOrganisation ; schema:name %Department of Immigration and Citizenship, Queensland State Office% ; schema:startDate %2007-01-30%^^xsd:date ; schema:endDate %2013-18-18%^^xsd:date ; time:hasTime [ time:hasBeginning [ time:inXSDDate %2007-01-30%^^xsd:date ]  ] .</v>
      </c>
    </row>
    <row r="8134" spans="1:14" x14ac:dyDescent="0.15">
      <c r="A8134" s="1" t="s">
        <v>16320</v>
      </c>
      <c r="B8134" s="1" t="s">
        <v>16321</v>
      </c>
      <c r="C8134" s="1">
        <v>20071203</v>
      </c>
      <c r="D8134" s="1">
        <v>20130918</v>
      </c>
      <c r="E8134" t="str">
        <f t="shared" si="1270"/>
        <v>9251</v>
      </c>
      <c r="F8134" t="str">
        <f t="shared" si="1271"/>
        <v>2007</v>
      </c>
      <c r="G8134" t="str">
        <f t="shared" si="1272"/>
        <v>12</v>
      </c>
      <c r="H8134" t="str">
        <f t="shared" si="1273"/>
        <v>03</v>
      </c>
      <c r="I8134" t="str">
        <f t="shared" si="1274"/>
        <v>%2007-12-03%^^xsd:date</v>
      </c>
      <c r="J8134" t="str">
        <f t="shared" si="1275"/>
        <v>2013</v>
      </c>
      <c r="K8134" t="str">
        <f t="shared" si="1276"/>
        <v>09</v>
      </c>
      <c r="L8134" t="str">
        <f t="shared" si="1277"/>
        <v>18</v>
      </c>
      <c r="M8134" t="str">
        <f t="shared" si="1278"/>
        <v>%2013-18-18%^^xsd:date</v>
      </c>
      <c r="N8134" t="str">
        <f t="shared" si="1279"/>
        <v>:9251 a crs:CommonwealthOrganisation ; schema:name %Department of Immigration and Citizenship, Cairns Office [Queensland]% ; schema:startDate %2007-12-03%^^xsd:date ; schema:endDate %2013-18-18%^^xsd:date ; time:hasTime [ time:hasBeginning [ time:inXSDDate %2007-12-03%^^xsd:date ]  ] .</v>
      </c>
    </row>
    <row r="8135" spans="1:14" x14ac:dyDescent="0.15">
      <c r="A8135" s="1" t="s">
        <v>16322</v>
      </c>
      <c r="B8135" s="1" t="s">
        <v>16323</v>
      </c>
      <c r="C8135" s="1">
        <v>20071203</v>
      </c>
      <c r="D8135" s="1">
        <v>20130918</v>
      </c>
      <c r="E8135" t="str">
        <f t="shared" si="1270"/>
        <v>9252</v>
      </c>
      <c r="F8135" t="str">
        <f t="shared" si="1271"/>
        <v>2007</v>
      </c>
      <c r="G8135" t="str">
        <f t="shared" si="1272"/>
        <v>12</v>
      </c>
      <c r="H8135" t="str">
        <f t="shared" si="1273"/>
        <v>03</v>
      </c>
      <c r="I8135" t="str">
        <f t="shared" si="1274"/>
        <v>%2007-12-03%^^xsd:date</v>
      </c>
      <c r="J8135" t="str">
        <f t="shared" si="1275"/>
        <v>2013</v>
      </c>
      <c r="K8135" t="str">
        <f t="shared" si="1276"/>
        <v>09</v>
      </c>
      <c r="L8135" t="str">
        <f t="shared" si="1277"/>
        <v>18</v>
      </c>
      <c r="M8135" t="str">
        <f t="shared" si="1278"/>
        <v>%2013-18-18%^^xsd:date</v>
      </c>
      <c r="N8135" t="str">
        <f t="shared" si="1279"/>
        <v>:9252 a crs:CommonwealthOrganisation ; schema:name %Department of Immigration and Citizenship, Thursday Island [Queensland]% ; schema:startDate %2007-12-03%^^xsd:date ; schema:endDate %2013-18-18%^^xsd:date ; time:hasTime [ time:hasBeginning [ time:inXSDDate %2007-12-03%^^xsd:date ]  ] .</v>
      </c>
    </row>
    <row r="8136" spans="1:14" x14ac:dyDescent="0.15">
      <c r="A8136" s="1" t="s">
        <v>16324</v>
      </c>
      <c r="B8136" s="1" t="s">
        <v>16325</v>
      </c>
      <c r="C8136" s="1">
        <v>20071203</v>
      </c>
      <c r="E8136" t="str">
        <f t="shared" si="1270"/>
        <v>9254</v>
      </c>
      <c r="F8136" t="str">
        <f t="shared" si="1271"/>
        <v>2007</v>
      </c>
      <c r="G8136" t="str">
        <f t="shared" si="1272"/>
        <v>12</v>
      </c>
      <c r="H8136" t="str">
        <f t="shared" si="1273"/>
        <v>03</v>
      </c>
      <c r="I8136" t="str">
        <f t="shared" si="1274"/>
        <v>%2007-12-03%^^xsd:date</v>
      </c>
      <c r="J8136" t="str">
        <f t="shared" si="1275"/>
        <v/>
      </c>
      <c r="K8136" t="str">
        <f t="shared" si="1276"/>
        <v/>
      </c>
      <c r="L8136" t="str">
        <f t="shared" si="1277"/>
        <v/>
      </c>
      <c r="M8136" t="str">
        <f t="shared" si="1278"/>
        <v/>
      </c>
      <c r="N8136" t="str">
        <f t="shared" si="1279"/>
        <v>:9254 a crs:CommonwealthOrganisation ; schema:name %AusIndustry, Queensland State Office% ; schema:startDate %2007-12-03%^^xsd:date ; time:hasTime [ time:hasBeginning [ time:inXSDDate %2007-12-03%^^xsd:date ]  ] .</v>
      </c>
    </row>
    <row r="8137" spans="1:14" x14ac:dyDescent="0.15">
      <c r="A8137" s="1" t="s">
        <v>16326</v>
      </c>
      <c r="B8137" s="1" t="s">
        <v>16327</v>
      </c>
      <c r="C8137" s="1">
        <v>20071203</v>
      </c>
      <c r="D8137" s="1">
        <v>20130918</v>
      </c>
      <c r="E8137" t="str">
        <f t="shared" si="1270"/>
        <v>9255</v>
      </c>
      <c r="F8137" t="str">
        <f t="shared" si="1271"/>
        <v>2007</v>
      </c>
      <c r="G8137" t="str">
        <f t="shared" si="1272"/>
        <v>12</v>
      </c>
      <c r="H8137" t="str">
        <f t="shared" si="1273"/>
        <v>03</v>
      </c>
      <c r="I8137" t="str">
        <f t="shared" si="1274"/>
        <v>%2007-12-03%^^xsd:date</v>
      </c>
      <c r="J8137" t="str">
        <f t="shared" si="1275"/>
        <v>2013</v>
      </c>
      <c r="K8137" t="str">
        <f t="shared" si="1276"/>
        <v>09</v>
      </c>
      <c r="L8137" t="str">
        <f t="shared" si="1277"/>
        <v>18</v>
      </c>
      <c r="M8137" t="str">
        <f t="shared" si="1278"/>
        <v>%2013-18-18%^^xsd:date</v>
      </c>
      <c r="N8137" t="str">
        <f t="shared" si="1279"/>
        <v>:9255 a crs:CommonwealthOrganisation ; schema:name %The Department of Regional Australia, Regional Development and Local Government, Victorian Regional Office North, Bendigo% ; schema:startDate %2007-12-03%^^xsd:date ; schema:endDate %2013-18-18%^^xsd:date ; time:hasTime [ time:hasBeginning [ time:inXSDDate %2007-12-03%^^xsd:date ]  ] .</v>
      </c>
    </row>
    <row r="8138" spans="1:14" x14ac:dyDescent="0.15">
      <c r="A8138" s="1" t="s">
        <v>16328</v>
      </c>
      <c r="B8138" s="1" t="s">
        <v>16329</v>
      </c>
      <c r="C8138" s="1">
        <v>20080401</v>
      </c>
      <c r="D8138" s="1">
        <v>20100928</v>
      </c>
      <c r="E8138" t="str">
        <f t="shared" si="1270"/>
        <v>9256</v>
      </c>
      <c r="F8138" t="str">
        <f t="shared" si="1271"/>
        <v>2008</v>
      </c>
      <c r="G8138" t="str">
        <f t="shared" si="1272"/>
        <v>04</v>
      </c>
      <c r="H8138" t="str">
        <f t="shared" si="1273"/>
        <v>01</v>
      </c>
      <c r="I8138" t="str">
        <f t="shared" si="1274"/>
        <v>%2008-04-01%^^xsd:date</v>
      </c>
      <c r="J8138" t="str">
        <f t="shared" si="1275"/>
        <v>2010</v>
      </c>
      <c r="K8138" t="str">
        <f t="shared" si="1276"/>
        <v>09</v>
      </c>
      <c r="L8138" t="str">
        <f t="shared" si="1277"/>
        <v>28</v>
      </c>
      <c r="M8138" t="str">
        <f t="shared" si="1278"/>
        <v>%2010-28-28%^^xsd:date</v>
      </c>
      <c r="N8138" t="str">
        <f t="shared" si="1279"/>
        <v>:9256 a crs:CommonwealthOrganisation ; schema:name %House of Representatives Standing Committee on Industry, Science and Innovation% ; schema:startDate %2008-04-01%^^xsd:date ; schema:endDate %2010-28-28%^^xsd:date ; time:hasTime [ time:hasBeginning [ time:inXSDDate %2008-04-01%^^xsd:date ]  ] .</v>
      </c>
    </row>
    <row r="8139" spans="1:14" x14ac:dyDescent="0.15">
      <c r="A8139" s="1" t="s">
        <v>16330</v>
      </c>
      <c r="B8139" s="1" t="s">
        <v>16331</v>
      </c>
      <c r="C8139" s="1">
        <v>20070130</v>
      </c>
      <c r="D8139" s="1">
        <v>20130918</v>
      </c>
      <c r="E8139" t="str">
        <f t="shared" si="1270"/>
        <v>9257</v>
      </c>
      <c r="F8139" t="str">
        <f t="shared" si="1271"/>
        <v>2007</v>
      </c>
      <c r="G8139" t="str">
        <f t="shared" si="1272"/>
        <v>01</v>
      </c>
      <c r="H8139" t="str">
        <f t="shared" si="1273"/>
        <v>30</v>
      </c>
      <c r="I8139" t="str">
        <f t="shared" si="1274"/>
        <v>%2007-01-30%^^xsd:date</v>
      </c>
      <c r="J8139" t="str">
        <f t="shared" si="1275"/>
        <v>2013</v>
      </c>
      <c r="K8139" t="str">
        <f t="shared" si="1276"/>
        <v>09</v>
      </c>
      <c r="L8139" t="str">
        <f t="shared" si="1277"/>
        <v>18</v>
      </c>
      <c r="M8139" t="str">
        <f t="shared" si="1278"/>
        <v>%2013-18-18%^^xsd:date</v>
      </c>
      <c r="N8139" t="str">
        <f t="shared" si="1279"/>
        <v>:9257 a crs:CommonwealthOrganisation ; schema:name %Department of Immigration and Citizenship, Southport Office [Queensland]% ; schema:startDate %2007-01-30%^^xsd:date ; schema:endDate %2013-18-18%^^xsd:date ; time:hasTime [ time:hasBeginning [ time:inXSDDate %2007-01-30%^^xsd:date ]  ] .</v>
      </c>
    </row>
    <row r="8140" spans="1:14" x14ac:dyDescent="0.15">
      <c r="A8140" s="1" t="s">
        <v>16332</v>
      </c>
      <c r="B8140" s="1" t="s">
        <v>16333</v>
      </c>
      <c r="C8140" s="1">
        <v>20070130</v>
      </c>
      <c r="D8140" s="1">
        <v>20130918</v>
      </c>
      <c r="E8140" t="str">
        <f t="shared" si="1270"/>
        <v>9258</v>
      </c>
      <c r="F8140" t="str">
        <f t="shared" si="1271"/>
        <v>2007</v>
      </c>
      <c r="G8140" t="str">
        <f t="shared" si="1272"/>
        <v>01</v>
      </c>
      <c r="H8140" t="str">
        <f t="shared" si="1273"/>
        <v>30</v>
      </c>
      <c r="I8140" t="str">
        <f t="shared" si="1274"/>
        <v>%2007-01-30%^^xsd:date</v>
      </c>
      <c r="J8140" t="str">
        <f t="shared" si="1275"/>
        <v>2013</v>
      </c>
      <c r="K8140" t="str">
        <f t="shared" si="1276"/>
        <v>09</v>
      </c>
      <c r="L8140" t="str">
        <f t="shared" si="1277"/>
        <v>18</v>
      </c>
      <c r="M8140" t="str">
        <f t="shared" si="1278"/>
        <v>%2013-18-18%^^xsd:date</v>
      </c>
      <c r="N8140" t="str">
        <f t="shared" si="1279"/>
        <v>:9258 a crs:CommonwealthOrganisation ; schema:name %Department of Immigration and Citizenship, Western Australia State Office% ; schema:startDate %2007-01-30%^^xsd:date ; schema:endDate %2013-18-18%^^xsd:date ; time:hasTime [ time:hasBeginning [ time:inXSDDate %2007-01-30%^^xsd:date ]  ] .</v>
      </c>
    </row>
    <row r="8141" spans="1:14" x14ac:dyDescent="0.15">
      <c r="A8141" s="1" t="s">
        <v>16334</v>
      </c>
      <c r="B8141" s="1" t="s">
        <v>16335</v>
      </c>
      <c r="C8141" s="1">
        <v>20090522</v>
      </c>
      <c r="D8141" s="1">
        <v>20150701</v>
      </c>
      <c r="E8141" t="str">
        <f t="shared" si="1270"/>
        <v>9259</v>
      </c>
      <c r="F8141" t="str">
        <f t="shared" si="1271"/>
        <v>2009</v>
      </c>
      <c r="G8141" t="str">
        <f t="shared" si="1272"/>
        <v>05</v>
      </c>
      <c r="H8141" t="str">
        <f t="shared" si="1273"/>
        <v>22</v>
      </c>
      <c r="I8141" t="str">
        <f t="shared" si="1274"/>
        <v>%2009-05-22%^^xsd:date</v>
      </c>
      <c r="J8141" t="str">
        <f t="shared" si="1275"/>
        <v>2015</v>
      </c>
      <c r="K8141" t="str">
        <f t="shared" si="1276"/>
        <v>07</v>
      </c>
      <c r="L8141" t="str">
        <f t="shared" si="1277"/>
        <v>01</v>
      </c>
      <c r="M8141" t="str">
        <f t="shared" si="1278"/>
        <v>%2015-01-01%^^xsd:date</v>
      </c>
      <c r="N8141" t="str">
        <f t="shared" si="1279"/>
        <v>:9259 a crs:CommonwealthOrganisation ; schema:name %Australian Customs and Border Protection Service, National Office% ; schema:startDate %2009-05-22%^^xsd:date ; schema:endDate %2015-01-01%^^xsd:date ; time:hasTime [ time:hasBeginning [ time:inXSDDate %2009-05-22%^^xsd:date ]  ] .</v>
      </c>
    </row>
    <row r="8142" spans="1:14" x14ac:dyDescent="0.15">
      <c r="A8142" s="1" t="s">
        <v>16336</v>
      </c>
      <c r="B8142" s="1" t="s">
        <v>16337</v>
      </c>
      <c r="C8142" s="1">
        <v>19280801</v>
      </c>
      <c r="D8142" s="1">
        <v>19900301</v>
      </c>
      <c r="E8142" t="str">
        <f t="shared" si="1270"/>
        <v>0926</v>
      </c>
      <c r="F8142" t="str">
        <f t="shared" si="1271"/>
        <v>1928</v>
      </c>
      <c r="G8142" t="str">
        <f t="shared" si="1272"/>
        <v>08</v>
      </c>
      <c r="H8142" t="str">
        <f t="shared" si="1273"/>
        <v>01</v>
      </c>
      <c r="I8142" t="str">
        <f t="shared" si="1274"/>
        <v>%1928-08-01%^^xsd:date</v>
      </c>
      <c r="J8142" t="str">
        <f t="shared" si="1275"/>
        <v>1990</v>
      </c>
      <c r="K8142" t="str">
        <f t="shared" si="1276"/>
        <v>03</v>
      </c>
      <c r="L8142" t="str">
        <f t="shared" si="1277"/>
        <v>01</v>
      </c>
      <c r="M8142" t="str">
        <f t="shared" si="1278"/>
        <v>%1990-01-01%^^xsd:date</v>
      </c>
      <c r="N8142" t="str">
        <f t="shared" si="1279"/>
        <v>:0926 a crs:CommonwealthOrganisation ; schema:name %Registrar in Bankruptcy, Northern District, Queensland% ; schema:startDate %1928-08-01%^^xsd:date ; schema:endDate %1990-01-01%^^xsd:date ; time:hasTime [ time:hasBeginning [ time:inXSDDate %1928-08-01%^^xsd:date ]  ] .</v>
      </c>
    </row>
    <row r="8143" spans="1:14" x14ac:dyDescent="0.15">
      <c r="A8143" s="1" t="s">
        <v>16338</v>
      </c>
      <c r="B8143" s="1" t="s">
        <v>16339</v>
      </c>
      <c r="C8143" s="1">
        <v>20051214</v>
      </c>
      <c r="D8143" s="1">
        <v>20091299</v>
      </c>
      <c r="E8143" t="str">
        <f t="shared" si="1270"/>
        <v>9260</v>
      </c>
      <c r="F8143" t="str">
        <f t="shared" si="1271"/>
        <v>2005</v>
      </c>
      <c r="G8143" t="str">
        <f t="shared" si="1272"/>
        <v>12</v>
      </c>
      <c r="H8143" t="str">
        <f t="shared" si="1273"/>
        <v>14</v>
      </c>
      <c r="I8143" t="str">
        <f t="shared" si="1274"/>
        <v>%2005-12-14%^^xsd:date</v>
      </c>
      <c r="J8143" t="str">
        <f t="shared" si="1275"/>
        <v>2009</v>
      </c>
      <c r="K8143" t="str">
        <f t="shared" si="1276"/>
        <v>12</v>
      </c>
      <c r="L8143" t="str">
        <f t="shared" si="1277"/>
        <v>99</v>
      </c>
      <c r="M8143" t="str">
        <f t="shared" si="1278"/>
        <v>%2009-99-99%^^xsd:date</v>
      </c>
      <c r="N8143" t="str">
        <f t="shared" si="1279"/>
        <v>:9260 a crs:CommonwealthOrganisation ; schema:name %Australian Fair Pay Commission% ; schema:startDate %2005-12-14%^^xsd:date ; schema:endDate %2009-99-99%^^xsd:date ; time:hasTime [ time:hasBeginning [ time:inXSDDate %2005-12-14%^^xsd:date ]  ] .</v>
      </c>
    </row>
    <row r="8144" spans="1:14" x14ac:dyDescent="0.15">
      <c r="A8144" s="1" t="s">
        <v>16340</v>
      </c>
      <c r="B8144" s="1" t="s">
        <v>16341</v>
      </c>
      <c r="C8144" s="1">
        <v>20071203</v>
      </c>
      <c r="D8144" s="1">
        <v>20130918</v>
      </c>
      <c r="E8144" t="str">
        <f t="shared" si="1270"/>
        <v>9261</v>
      </c>
      <c r="F8144" t="str">
        <f t="shared" si="1271"/>
        <v>2007</v>
      </c>
      <c r="G8144" t="str">
        <f t="shared" si="1272"/>
        <v>12</v>
      </c>
      <c r="H8144" t="str">
        <f t="shared" si="1273"/>
        <v>03</v>
      </c>
      <c r="I8144" t="str">
        <f t="shared" si="1274"/>
        <v>%2007-12-03%^^xsd:date</v>
      </c>
      <c r="J8144" t="str">
        <f t="shared" si="1275"/>
        <v>2013</v>
      </c>
      <c r="K8144" t="str">
        <f t="shared" si="1276"/>
        <v>09</v>
      </c>
      <c r="L8144" t="str">
        <f t="shared" si="1277"/>
        <v>18</v>
      </c>
      <c r="M8144" t="str">
        <f t="shared" si="1278"/>
        <v>%2013-18-18%^^xsd:date</v>
      </c>
      <c r="N8144" t="str">
        <f t="shared" si="1279"/>
        <v>:9261 a crs:CommonwealthOrganisation ; schema:name %The Department of Families, Housing, Community Services and Indigenous Affairs, Western Australia State Office% ; schema:startDate %2007-12-03%^^xsd:date ; schema:endDate %2013-18-18%^^xsd:date ; time:hasTime [ time:hasBeginning [ time:inXSDDate %2007-12-03%^^xsd:date ]  ] .</v>
      </c>
    </row>
    <row r="8145" spans="1:14" x14ac:dyDescent="0.15">
      <c r="A8145" s="1" t="s">
        <v>16342</v>
      </c>
      <c r="B8145" s="1" t="s">
        <v>16343</v>
      </c>
      <c r="C8145" s="1">
        <v>20090701</v>
      </c>
      <c r="E8145" t="str">
        <f t="shared" si="1270"/>
        <v>9262</v>
      </c>
      <c r="F8145" t="str">
        <f t="shared" si="1271"/>
        <v>2009</v>
      </c>
      <c r="G8145" t="str">
        <f t="shared" si="1272"/>
        <v>07</v>
      </c>
      <c r="H8145" t="str">
        <f t="shared" si="1273"/>
        <v>01</v>
      </c>
      <c r="I8145" t="str">
        <f t="shared" si="1274"/>
        <v>%2009-07-01%^^xsd:date</v>
      </c>
      <c r="J8145" t="str">
        <f t="shared" si="1275"/>
        <v/>
      </c>
      <c r="K8145" t="str">
        <f t="shared" si="1276"/>
        <v/>
      </c>
      <c r="L8145" t="str">
        <f t="shared" si="1277"/>
        <v/>
      </c>
      <c r="M8145" t="str">
        <f t="shared" si="1278"/>
        <v/>
      </c>
      <c r="N8145" t="str">
        <f t="shared" si="1279"/>
        <v>:9262 a crs:CommonwealthOrganisation ; schema:name %Safe Work Australia% ; schema:startDate %2009-07-01%^^xsd:date ; time:hasTime [ time:hasBeginning [ time:inXSDDate %2009-07-01%^^xsd:date ]  ] .</v>
      </c>
    </row>
    <row r="8146" spans="1:14" x14ac:dyDescent="0.15">
      <c r="A8146" s="1" t="s">
        <v>16344</v>
      </c>
      <c r="B8146" s="1" t="s">
        <v>16345</v>
      </c>
      <c r="C8146" s="1">
        <v>20071203</v>
      </c>
      <c r="E8146" t="str">
        <f t="shared" si="1270"/>
        <v>9263</v>
      </c>
      <c r="F8146" t="str">
        <f t="shared" si="1271"/>
        <v>2007</v>
      </c>
      <c r="G8146" t="str">
        <f t="shared" si="1272"/>
        <v>12</v>
      </c>
      <c r="H8146" t="str">
        <f t="shared" si="1273"/>
        <v>03</v>
      </c>
      <c r="I8146" t="str">
        <f t="shared" si="1274"/>
        <v>%2007-12-03%^^xsd:date</v>
      </c>
      <c r="J8146" t="str">
        <f t="shared" si="1275"/>
        <v/>
      </c>
      <c r="K8146" t="str">
        <f t="shared" si="1276"/>
        <v/>
      </c>
      <c r="L8146" t="str">
        <f t="shared" si="1277"/>
        <v/>
      </c>
      <c r="M8146" t="str">
        <f t="shared" si="1278"/>
        <v/>
      </c>
      <c r="N8146" t="str">
        <f t="shared" si="1279"/>
        <v>:9263 a crs:CommonwealthOrganisation ; schema:name %AusIndustry, Western Australia State Office% ; schema:startDate %2007-12-03%^^xsd:date ; time:hasTime [ time:hasBeginning [ time:inXSDDate %2007-12-03%^^xsd:date ]  ] .</v>
      </c>
    </row>
    <row r="8147" spans="1:14" x14ac:dyDescent="0.15">
      <c r="A8147" s="1" t="s">
        <v>16346</v>
      </c>
      <c r="B8147" s="1" t="s">
        <v>16347</v>
      </c>
      <c r="C8147" s="1">
        <v>20041116</v>
      </c>
      <c r="D8147" s="1">
        <v>20071017</v>
      </c>
      <c r="E8147" t="str">
        <f t="shared" si="1270"/>
        <v>9264</v>
      </c>
      <c r="F8147" t="str">
        <f t="shared" si="1271"/>
        <v>2004</v>
      </c>
      <c r="G8147" t="str">
        <f t="shared" si="1272"/>
        <v>11</v>
      </c>
      <c r="H8147" t="str">
        <f t="shared" si="1273"/>
        <v>16</v>
      </c>
      <c r="I8147" t="str">
        <f t="shared" si="1274"/>
        <v>%2004-11-16%^^xsd:date</v>
      </c>
      <c r="J8147" t="str">
        <f t="shared" si="1275"/>
        <v>2007</v>
      </c>
      <c r="K8147" t="str">
        <f t="shared" si="1276"/>
        <v>10</v>
      </c>
      <c r="L8147" t="str">
        <f t="shared" si="1277"/>
        <v>17</v>
      </c>
      <c r="M8147" t="str">
        <f t="shared" si="1278"/>
        <v>%2007-17-17%^^xsd:date</v>
      </c>
      <c r="N8147" t="str">
        <f t="shared" si="1279"/>
        <v>:9264 a crs:CommonwealthOrganisation ; schema:name %House of Representatives Standing Committee on Family and Human Services% ; schema:startDate %2004-11-16%^^xsd:date ; schema:endDate %2007-17-17%^^xsd:date ; time:hasTime [ time:hasBeginning [ time:inXSDDate %2004-11-16%^^xsd:date ]  ] .</v>
      </c>
    </row>
    <row r="8148" spans="1:14" x14ac:dyDescent="0.15">
      <c r="A8148" s="1" t="s">
        <v>16348</v>
      </c>
      <c r="B8148" s="1" t="s">
        <v>16349</v>
      </c>
      <c r="C8148" s="1">
        <v>20080312</v>
      </c>
      <c r="D8148" s="1">
        <v>20100928</v>
      </c>
      <c r="E8148" t="str">
        <f t="shared" si="1270"/>
        <v>9265</v>
      </c>
      <c r="F8148" t="str">
        <f t="shared" si="1271"/>
        <v>2008</v>
      </c>
      <c r="G8148" t="str">
        <f t="shared" si="1272"/>
        <v>03</v>
      </c>
      <c r="H8148" t="str">
        <f t="shared" si="1273"/>
        <v>12</v>
      </c>
      <c r="I8148" t="str">
        <f t="shared" si="1274"/>
        <v>%2008-03-12%^^xsd:date</v>
      </c>
      <c r="J8148" t="str">
        <f t="shared" si="1275"/>
        <v>2010</v>
      </c>
      <c r="K8148" t="str">
        <f t="shared" si="1276"/>
        <v>09</v>
      </c>
      <c r="L8148" t="str">
        <f t="shared" si="1277"/>
        <v>28</v>
      </c>
      <c r="M8148" t="str">
        <f t="shared" si="1278"/>
        <v>%2010-28-28%^^xsd:date</v>
      </c>
      <c r="N8148" t="str">
        <f t="shared" si="1279"/>
        <v>:9265 a crs:CommonwealthOrganisation ; schema:name %House of Representatives Standing Committee on Family, Community, Housing and Youth% ; schema:startDate %2008-03-12%^^xsd:date ; schema:endDate %2010-28-28%^^xsd:date ; time:hasTime [ time:hasBeginning [ time:inXSDDate %2008-03-12%^^xsd:date ]  ] .</v>
      </c>
    </row>
    <row r="8149" spans="1:14" x14ac:dyDescent="0.15">
      <c r="A8149" s="1" t="s">
        <v>16350</v>
      </c>
      <c r="B8149" s="1" t="s">
        <v>16351</v>
      </c>
      <c r="C8149" s="1">
        <v>20080701</v>
      </c>
      <c r="E8149" t="str">
        <f t="shared" si="1270"/>
        <v>9266</v>
      </c>
      <c r="F8149" t="str">
        <f t="shared" si="1271"/>
        <v>2008</v>
      </c>
      <c r="G8149" t="str">
        <f t="shared" si="1272"/>
        <v>07</v>
      </c>
      <c r="H8149" t="str">
        <f t="shared" si="1273"/>
        <v>01</v>
      </c>
      <c r="I8149" t="str">
        <f t="shared" si="1274"/>
        <v>%2008-07-01%^^xsd:date</v>
      </c>
      <c r="J8149" t="str">
        <f t="shared" si="1275"/>
        <v/>
      </c>
      <c r="K8149" t="str">
        <f t="shared" si="1276"/>
        <v/>
      </c>
      <c r="L8149" t="str">
        <f t="shared" si="1277"/>
        <v/>
      </c>
      <c r="M8149" t="str">
        <f t="shared" si="1278"/>
        <v/>
      </c>
      <c r="N8149" t="str">
        <f t="shared" si="1279"/>
        <v>:9266 a crs:CommonwealthOrganisation ; schema:name %Old Parliament House% ; schema:startDate %2008-07-01%^^xsd:date ; time:hasTime [ time:hasBeginning [ time:inXSDDate %2008-07-01%^^xsd:date ]  ] .</v>
      </c>
    </row>
    <row r="8150" spans="1:14" x14ac:dyDescent="0.15">
      <c r="A8150" s="1" t="s">
        <v>16352</v>
      </c>
      <c r="B8150" s="1" t="s">
        <v>16353</v>
      </c>
      <c r="C8150" s="1">
        <v>20090522</v>
      </c>
      <c r="D8150" s="1">
        <v>20150701</v>
      </c>
      <c r="E8150" t="str">
        <f t="shared" si="1270"/>
        <v>9267</v>
      </c>
      <c r="F8150" t="str">
        <f t="shared" si="1271"/>
        <v>2009</v>
      </c>
      <c r="G8150" t="str">
        <f t="shared" si="1272"/>
        <v>05</v>
      </c>
      <c r="H8150" t="str">
        <f t="shared" si="1273"/>
        <v>22</v>
      </c>
      <c r="I8150" t="str">
        <f t="shared" si="1274"/>
        <v>%2009-05-22%^^xsd:date</v>
      </c>
      <c r="J8150" t="str">
        <f t="shared" si="1275"/>
        <v>2015</v>
      </c>
      <c r="K8150" t="str">
        <f t="shared" si="1276"/>
        <v>07</v>
      </c>
      <c r="L8150" t="str">
        <f t="shared" si="1277"/>
        <v>01</v>
      </c>
      <c r="M8150" t="str">
        <f t="shared" si="1278"/>
        <v>%2015-01-01%^^xsd:date</v>
      </c>
      <c r="N8150" t="str">
        <f t="shared" si="1279"/>
        <v>:9267 a crs:CommonwealthOrganisation ; schema:name %Australian Customs and Border Protection Service, Regional Head Office, Fremantle% ; schema:startDate %2009-05-22%^^xsd:date ; schema:endDate %2015-01-01%^^xsd:date ; time:hasTime [ time:hasBeginning [ time:inXSDDate %2009-05-22%^^xsd:date ]  ] .</v>
      </c>
    </row>
    <row r="8151" spans="1:14" x14ac:dyDescent="0.15">
      <c r="A8151" s="1" t="s">
        <v>16354</v>
      </c>
      <c r="B8151" s="1" t="s">
        <v>16355</v>
      </c>
      <c r="C8151" s="1">
        <v>20090522</v>
      </c>
      <c r="D8151" s="1">
        <v>20150701</v>
      </c>
      <c r="E8151" t="str">
        <f t="shared" si="1270"/>
        <v>9269</v>
      </c>
      <c r="F8151" t="str">
        <f t="shared" si="1271"/>
        <v>2009</v>
      </c>
      <c r="G8151" t="str">
        <f t="shared" si="1272"/>
        <v>05</v>
      </c>
      <c r="H8151" t="str">
        <f t="shared" si="1273"/>
        <v>22</v>
      </c>
      <c r="I8151" t="str">
        <f t="shared" si="1274"/>
        <v>%2009-05-22%^^xsd:date</v>
      </c>
      <c r="J8151" t="str">
        <f t="shared" si="1275"/>
        <v>2015</v>
      </c>
      <c r="K8151" t="str">
        <f t="shared" si="1276"/>
        <v>07</v>
      </c>
      <c r="L8151" t="str">
        <f t="shared" si="1277"/>
        <v>01</v>
      </c>
      <c r="M8151" t="str">
        <f t="shared" si="1278"/>
        <v>%2015-01-01%^^xsd:date</v>
      </c>
      <c r="N8151" t="str">
        <f t="shared" si="1279"/>
        <v>:9269 a crs:CommonwealthOrganisation ; schema:name %Australian Customs and Border Protection Service, Regional Head Office, Melbourne, Victoria% ; schema:startDate %2009-05-22%^^xsd:date ; schema:endDate %2015-01-01%^^xsd:date ; time:hasTime [ time:hasBeginning [ time:inXSDDate %2009-05-22%^^xsd:date ]  ] .</v>
      </c>
    </row>
    <row r="8152" spans="1:14" x14ac:dyDescent="0.15">
      <c r="A8152" s="1" t="s">
        <v>16356</v>
      </c>
      <c r="B8152" s="1" t="s">
        <v>16357</v>
      </c>
      <c r="C8152" s="1">
        <v>19280801</v>
      </c>
      <c r="D8152" s="1">
        <v>19811231</v>
      </c>
      <c r="E8152" t="str">
        <f t="shared" si="1270"/>
        <v>0927</v>
      </c>
      <c r="F8152" t="str">
        <f t="shared" si="1271"/>
        <v>1928</v>
      </c>
      <c r="G8152" t="str">
        <f t="shared" si="1272"/>
        <v>08</v>
      </c>
      <c r="H8152" t="str">
        <f t="shared" si="1273"/>
        <v>01</v>
      </c>
      <c r="I8152" t="str">
        <f t="shared" si="1274"/>
        <v>%1928-08-01%^^xsd:date</v>
      </c>
      <c r="J8152" t="str">
        <f t="shared" si="1275"/>
        <v>1981</v>
      </c>
      <c r="K8152" t="str">
        <f t="shared" si="1276"/>
        <v>12</v>
      </c>
      <c r="L8152" t="str">
        <f t="shared" si="1277"/>
        <v>31</v>
      </c>
      <c r="M8152" t="str">
        <f t="shared" si="1278"/>
        <v>%1981-31-31%^^xsd:date</v>
      </c>
      <c r="N8152" t="str">
        <f t="shared" si="1279"/>
        <v>:0927 a crs:CommonwealthOrganisation ; schema:name %Bankruptcy Branch, South Australia - Registrar in Bankruptcy% ; schema:startDate %1928-08-01%^^xsd:date ; schema:endDate %1981-31-31%^^xsd:date ; time:hasTime [ time:hasBeginning [ time:inXSDDate %1928-08-01%^^xsd:date ]  ] .</v>
      </c>
    </row>
    <row r="8153" spans="1:14" x14ac:dyDescent="0.15">
      <c r="A8153" s="1" t="s">
        <v>16358</v>
      </c>
      <c r="B8153" s="1" t="s">
        <v>16359</v>
      </c>
      <c r="C8153" s="1">
        <v>20090522</v>
      </c>
      <c r="D8153" s="1">
        <v>20150701</v>
      </c>
      <c r="E8153" t="str">
        <f t="shared" si="1270"/>
        <v>9270</v>
      </c>
      <c r="F8153" t="str">
        <f t="shared" si="1271"/>
        <v>2009</v>
      </c>
      <c r="G8153" t="str">
        <f t="shared" si="1272"/>
        <v>05</v>
      </c>
      <c r="H8153" t="str">
        <f t="shared" si="1273"/>
        <v>22</v>
      </c>
      <c r="I8153" t="str">
        <f t="shared" si="1274"/>
        <v>%2009-05-22%^^xsd:date</v>
      </c>
      <c r="J8153" t="str">
        <f t="shared" si="1275"/>
        <v>2015</v>
      </c>
      <c r="K8153" t="str">
        <f t="shared" si="1276"/>
        <v>07</v>
      </c>
      <c r="L8153" t="str">
        <f t="shared" si="1277"/>
        <v>01</v>
      </c>
      <c r="M8153" t="str">
        <f t="shared" si="1278"/>
        <v>%2015-01-01%^^xsd:date</v>
      </c>
      <c r="N8153" t="str">
        <f t="shared" si="1279"/>
        <v>:9270 a crs:CommonwealthOrganisation ; schema:name %Australian Customs and Border Protection Service, Regional Head Office, Brisbane, Queensland% ; schema:startDate %2009-05-22%^^xsd:date ; schema:endDate %2015-01-01%^^xsd:date ; time:hasTime [ time:hasBeginning [ time:inXSDDate %2009-05-22%^^xsd:date ]  ] .</v>
      </c>
    </row>
    <row r="8154" spans="1:14" x14ac:dyDescent="0.15">
      <c r="A8154" s="1" t="s">
        <v>16360</v>
      </c>
      <c r="B8154" s="1" t="s">
        <v>16361</v>
      </c>
      <c r="C8154" s="1">
        <v>20071203</v>
      </c>
      <c r="D8154" s="1">
        <v>20130918</v>
      </c>
      <c r="E8154" t="str">
        <f t="shared" si="1270"/>
        <v>9271</v>
      </c>
      <c r="F8154" t="str">
        <f t="shared" si="1271"/>
        <v>2007</v>
      </c>
      <c r="G8154" t="str">
        <f t="shared" si="1272"/>
        <v>12</v>
      </c>
      <c r="H8154" t="str">
        <f t="shared" si="1273"/>
        <v>03</v>
      </c>
      <c r="I8154" t="str">
        <f t="shared" si="1274"/>
        <v>%2007-12-03%^^xsd:date</v>
      </c>
      <c r="J8154" t="str">
        <f t="shared" si="1275"/>
        <v>2013</v>
      </c>
      <c r="K8154" t="str">
        <f t="shared" si="1276"/>
        <v>09</v>
      </c>
      <c r="L8154" t="str">
        <f t="shared" si="1277"/>
        <v>18</v>
      </c>
      <c r="M8154" t="str">
        <f t="shared" si="1278"/>
        <v>%2013-18-18%^^xsd:date</v>
      </c>
      <c r="N8154" t="str">
        <f t="shared" si="1279"/>
        <v>:9271 a crs:CommonwealthOrganisation ; schema:name %The Department of Education, Employment and Workplace Relations, Western Australia State Office% ; schema:startDate %2007-12-03%^^xsd:date ; schema:endDate %2013-18-18%^^xsd:date ; time:hasTime [ time:hasBeginning [ time:inXSDDate %2007-12-03%^^xsd:date ]  ] .</v>
      </c>
    </row>
    <row r="8155" spans="1:14" x14ac:dyDescent="0.15">
      <c r="A8155" s="1" t="s">
        <v>16362</v>
      </c>
      <c r="B8155" s="1" t="s">
        <v>16363</v>
      </c>
      <c r="C8155" s="1">
        <v>20090522</v>
      </c>
      <c r="D8155" s="1">
        <v>20150701</v>
      </c>
      <c r="E8155" t="str">
        <f t="shared" si="1270"/>
        <v>9272</v>
      </c>
      <c r="F8155" t="str">
        <f t="shared" si="1271"/>
        <v>2009</v>
      </c>
      <c r="G8155" t="str">
        <f t="shared" si="1272"/>
        <v>05</v>
      </c>
      <c r="H8155" t="str">
        <f t="shared" si="1273"/>
        <v>22</v>
      </c>
      <c r="I8155" t="str">
        <f t="shared" si="1274"/>
        <v>%2009-05-22%^^xsd:date</v>
      </c>
      <c r="J8155" t="str">
        <f t="shared" si="1275"/>
        <v>2015</v>
      </c>
      <c r="K8155" t="str">
        <f t="shared" si="1276"/>
        <v>07</v>
      </c>
      <c r="L8155" t="str">
        <f t="shared" si="1277"/>
        <v>01</v>
      </c>
      <c r="M8155" t="str">
        <f t="shared" si="1278"/>
        <v>%2015-01-01%^^xsd:date</v>
      </c>
      <c r="N8155" t="str">
        <f t="shared" si="1279"/>
        <v>:9272 a crs:CommonwealthOrganisation ; schema:name %Australian Customs and Border Protection Service, Albany% ; schema:startDate %2009-05-22%^^xsd:date ; schema:endDate %2015-01-01%^^xsd:date ; time:hasTime [ time:hasBeginning [ time:inXSDDate %2009-05-22%^^xsd:date ]  ] .</v>
      </c>
    </row>
    <row r="8156" spans="1:14" x14ac:dyDescent="0.15">
      <c r="A8156" s="1" t="s">
        <v>16364</v>
      </c>
      <c r="B8156" s="1" t="s">
        <v>16365</v>
      </c>
      <c r="C8156" s="1">
        <v>20090522</v>
      </c>
      <c r="D8156" s="1">
        <v>20150701</v>
      </c>
      <c r="E8156" t="str">
        <f t="shared" si="1270"/>
        <v>9273</v>
      </c>
      <c r="F8156" t="str">
        <f t="shared" si="1271"/>
        <v>2009</v>
      </c>
      <c r="G8156" t="str">
        <f t="shared" si="1272"/>
        <v>05</v>
      </c>
      <c r="H8156" t="str">
        <f t="shared" si="1273"/>
        <v>22</v>
      </c>
      <c r="I8156" t="str">
        <f t="shared" si="1274"/>
        <v>%2009-05-22%^^xsd:date</v>
      </c>
      <c r="J8156" t="str">
        <f t="shared" si="1275"/>
        <v>2015</v>
      </c>
      <c r="K8156" t="str">
        <f t="shared" si="1276"/>
        <v>07</v>
      </c>
      <c r="L8156" t="str">
        <f t="shared" si="1277"/>
        <v>01</v>
      </c>
      <c r="M8156" t="str">
        <f t="shared" si="1278"/>
        <v>%2015-01-01%^^xsd:date</v>
      </c>
      <c r="N8156" t="str">
        <f t="shared" si="1279"/>
        <v>:9273 a crs:CommonwealthOrganisation ; schema:name %Australian Customs and Border Protection Service, Broome% ; schema:startDate %2009-05-22%^^xsd:date ; schema:endDate %2015-01-01%^^xsd:date ; time:hasTime [ time:hasBeginning [ time:inXSDDate %2009-05-22%^^xsd:date ]  ] .</v>
      </c>
    </row>
    <row r="8157" spans="1:14" x14ac:dyDescent="0.15">
      <c r="A8157" s="1" t="s">
        <v>16366</v>
      </c>
      <c r="B8157" s="1" t="s">
        <v>16367</v>
      </c>
      <c r="C8157" s="1">
        <v>20090522</v>
      </c>
      <c r="D8157" s="1">
        <v>20150701</v>
      </c>
      <c r="E8157" t="str">
        <f t="shared" si="1270"/>
        <v>9275</v>
      </c>
      <c r="F8157" t="str">
        <f t="shared" si="1271"/>
        <v>2009</v>
      </c>
      <c r="G8157" t="str">
        <f t="shared" si="1272"/>
        <v>05</v>
      </c>
      <c r="H8157" t="str">
        <f t="shared" si="1273"/>
        <v>22</v>
      </c>
      <c r="I8157" t="str">
        <f t="shared" si="1274"/>
        <v>%2009-05-22%^^xsd:date</v>
      </c>
      <c r="J8157" t="str">
        <f t="shared" si="1275"/>
        <v>2015</v>
      </c>
      <c r="K8157" t="str">
        <f t="shared" si="1276"/>
        <v>07</v>
      </c>
      <c r="L8157" t="str">
        <f t="shared" si="1277"/>
        <v>01</v>
      </c>
      <c r="M8157" t="str">
        <f t="shared" si="1278"/>
        <v>%2015-01-01%^^xsd:date</v>
      </c>
      <c r="N8157" t="str">
        <f t="shared" si="1279"/>
        <v>:9275 a crs:CommonwealthOrganisation ; schema:name %Australian Customs and Border Protection Service, Bunbury% ; schema:startDate %2009-05-22%^^xsd:date ; schema:endDate %2015-01-01%^^xsd:date ; time:hasTime [ time:hasBeginning [ time:inXSDDate %2009-05-22%^^xsd:date ]  ] .</v>
      </c>
    </row>
    <row r="8158" spans="1:14" x14ac:dyDescent="0.15">
      <c r="A8158" s="1" t="s">
        <v>16368</v>
      </c>
      <c r="B8158" s="1" t="s">
        <v>16369</v>
      </c>
      <c r="C8158" s="1">
        <v>20090522</v>
      </c>
      <c r="D8158" s="1">
        <v>20150701</v>
      </c>
      <c r="E8158" t="str">
        <f t="shared" si="1270"/>
        <v>9276</v>
      </c>
      <c r="F8158" t="str">
        <f t="shared" si="1271"/>
        <v>2009</v>
      </c>
      <c r="G8158" t="str">
        <f t="shared" si="1272"/>
        <v>05</v>
      </c>
      <c r="H8158" t="str">
        <f t="shared" si="1273"/>
        <v>22</v>
      </c>
      <c r="I8158" t="str">
        <f t="shared" si="1274"/>
        <v>%2009-05-22%^^xsd:date</v>
      </c>
      <c r="J8158" t="str">
        <f t="shared" si="1275"/>
        <v>2015</v>
      </c>
      <c r="K8158" t="str">
        <f t="shared" si="1276"/>
        <v>07</v>
      </c>
      <c r="L8158" t="str">
        <f t="shared" si="1277"/>
        <v>01</v>
      </c>
      <c r="M8158" t="str">
        <f t="shared" si="1278"/>
        <v>%2015-01-01%^^xsd:date</v>
      </c>
      <c r="N8158" t="str">
        <f t="shared" si="1279"/>
        <v>:9276 a crs:CommonwealthOrganisation ; schema:name %Australian Customs and Border Protection Service, Carnarvon% ; schema:startDate %2009-05-22%^^xsd:date ; schema:endDate %2015-01-01%^^xsd:date ; time:hasTime [ time:hasBeginning [ time:inXSDDate %2009-05-22%^^xsd:date ]  ] .</v>
      </c>
    </row>
    <row r="8159" spans="1:14" x14ac:dyDescent="0.15">
      <c r="A8159" s="1" t="s">
        <v>16370</v>
      </c>
      <c r="B8159" s="1" t="s">
        <v>16371</v>
      </c>
      <c r="C8159" s="1">
        <v>20090522</v>
      </c>
      <c r="D8159" s="1">
        <v>20150701</v>
      </c>
      <c r="E8159" t="str">
        <f t="shared" si="1270"/>
        <v>9277</v>
      </c>
      <c r="F8159" t="str">
        <f t="shared" si="1271"/>
        <v>2009</v>
      </c>
      <c r="G8159" t="str">
        <f t="shared" si="1272"/>
        <v>05</v>
      </c>
      <c r="H8159" t="str">
        <f t="shared" si="1273"/>
        <v>22</v>
      </c>
      <c r="I8159" t="str">
        <f t="shared" si="1274"/>
        <v>%2009-05-22%^^xsd:date</v>
      </c>
      <c r="J8159" t="str">
        <f t="shared" si="1275"/>
        <v>2015</v>
      </c>
      <c r="K8159" t="str">
        <f t="shared" si="1276"/>
        <v>07</v>
      </c>
      <c r="L8159" t="str">
        <f t="shared" si="1277"/>
        <v>01</v>
      </c>
      <c r="M8159" t="str">
        <f t="shared" si="1278"/>
        <v>%2015-01-01%^^xsd:date</v>
      </c>
      <c r="N8159" t="str">
        <f t="shared" si="1279"/>
        <v>:9277 a crs:CommonwealthOrganisation ; schema:name %Australian Customs and Border Protection Service, Christmas Island% ; schema:startDate %2009-05-22%^^xsd:date ; schema:endDate %2015-01-01%^^xsd:date ; time:hasTime [ time:hasBeginning [ time:inXSDDate %2009-05-22%^^xsd:date ]  ] .</v>
      </c>
    </row>
    <row r="8160" spans="1:14" x14ac:dyDescent="0.15">
      <c r="A8160" s="1" t="s">
        <v>16372</v>
      </c>
      <c r="B8160" s="1" t="s">
        <v>16373</v>
      </c>
      <c r="C8160" s="1">
        <v>20090522</v>
      </c>
      <c r="D8160" s="1">
        <v>20150701</v>
      </c>
      <c r="E8160" t="str">
        <f t="shared" si="1270"/>
        <v>9278</v>
      </c>
      <c r="F8160" t="str">
        <f t="shared" si="1271"/>
        <v>2009</v>
      </c>
      <c r="G8160" t="str">
        <f t="shared" si="1272"/>
        <v>05</v>
      </c>
      <c r="H8160" t="str">
        <f t="shared" si="1273"/>
        <v>22</v>
      </c>
      <c r="I8160" t="str">
        <f t="shared" si="1274"/>
        <v>%2009-05-22%^^xsd:date</v>
      </c>
      <c r="J8160" t="str">
        <f t="shared" si="1275"/>
        <v>2015</v>
      </c>
      <c r="K8160" t="str">
        <f t="shared" si="1276"/>
        <v>07</v>
      </c>
      <c r="L8160" t="str">
        <f t="shared" si="1277"/>
        <v>01</v>
      </c>
      <c r="M8160" t="str">
        <f t="shared" si="1278"/>
        <v>%2015-01-01%^^xsd:date</v>
      </c>
      <c r="N8160" t="str">
        <f t="shared" si="1279"/>
        <v>:9278 a crs:CommonwealthOrganisation ; schema:name %Australian Customs and Border Protection Service, Dampier% ; schema:startDate %2009-05-22%^^xsd:date ; schema:endDate %2015-01-01%^^xsd:date ; time:hasTime [ time:hasBeginning [ time:inXSDDate %2009-05-22%^^xsd:date ]  ] .</v>
      </c>
    </row>
    <row r="8161" spans="1:14" x14ac:dyDescent="0.15">
      <c r="A8161" s="1" t="s">
        <v>16374</v>
      </c>
      <c r="B8161" s="1" t="s">
        <v>16375</v>
      </c>
      <c r="C8161" s="1">
        <v>20090522</v>
      </c>
      <c r="D8161" s="1">
        <v>20150701</v>
      </c>
      <c r="E8161" t="str">
        <f t="shared" si="1270"/>
        <v>9279</v>
      </c>
      <c r="F8161" t="str">
        <f t="shared" si="1271"/>
        <v>2009</v>
      </c>
      <c r="G8161" t="str">
        <f t="shared" si="1272"/>
        <v>05</v>
      </c>
      <c r="H8161" t="str">
        <f t="shared" si="1273"/>
        <v>22</v>
      </c>
      <c r="I8161" t="str">
        <f t="shared" si="1274"/>
        <v>%2009-05-22%^^xsd:date</v>
      </c>
      <c r="J8161" t="str">
        <f t="shared" si="1275"/>
        <v>2015</v>
      </c>
      <c r="K8161" t="str">
        <f t="shared" si="1276"/>
        <v>07</v>
      </c>
      <c r="L8161" t="str">
        <f t="shared" si="1277"/>
        <v>01</v>
      </c>
      <c r="M8161" t="str">
        <f t="shared" si="1278"/>
        <v>%2015-01-01%^^xsd:date</v>
      </c>
      <c r="N8161" t="str">
        <f t="shared" si="1279"/>
        <v>:9279 a crs:CommonwealthOrganisation ; schema:name %Australian Customs and Border Protection Service, Esperance% ; schema:startDate %2009-05-22%^^xsd:date ; schema:endDate %2015-01-01%^^xsd:date ; time:hasTime [ time:hasBeginning [ time:inXSDDate %2009-05-22%^^xsd:date ]  ] .</v>
      </c>
    </row>
    <row r="8162" spans="1:14" x14ac:dyDescent="0.15">
      <c r="A8162" s="1" t="s">
        <v>16376</v>
      </c>
      <c r="B8162" s="1" t="s">
        <v>16377</v>
      </c>
      <c r="C8162" s="1">
        <v>19280801</v>
      </c>
      <c r="D8162" s="1">
        <v>19770201</v>
      </c>
      <c r="E8162" t="str">
        <f t="shared" si="1270"/>
        <v>0928</v>
      </c>
      <c r="F8162" t="str">
        <f t="shared" si="1271"/>
        <v>1928</v>
      </c>
      <c r="G8162" t="str">
        <f t="shared" si="1272"/>
        <v>08</v>
      </c>
      <c r="H8162" t="str">
        <f t="shared" si="1273"/>
        <v>01</v>
      </c>
      <c r="I8162" t="str">
        <f t="shared" si="1274"/>
        <v>%1928-08-01%^^xsd:date</v>
      </c>
      <c r="J8162" t="str">
        <f t="shared" si="1275"/>
        <v>1977</v>
      </c>
      <c r="K8162" t="str">
        <f t="shared" si="1276"/>
        <v>02</v>
      </c>
      <c r="L8162" t="str">
        <f t="shared" si="1277"/>
        <v>01</v>
      </c>
      <c r="M8162" t="str">
        <f t="shared" si="1278"/>
        <v>%1977-01-01%^^xsd:date</v>
      </c>
      <c r="N8162" t="str">
        <f t="shared" si="1279"/>
        <v>:0928 a crs:CommonwealthOrganisation ; schema:name %Bankruptcy Branch, Tasmania - Registrar in Bankruptcy% ; schema:startDate %1928-08-01%^^xsd:date ; schema:endDate %1977-01-01%^^xsd:date ; time:hasTime [ time:hasBeginning [ time:inXSDDate %1928-08-01%^^xsd:date ]  ] .</v>
      </c>
    </row>
    <row r="8163" spans="1:14" x14ac:dyDescent="0.15">
      <c r="A8163" s="1" t="s">
        <v>16378</v>
      </c>
      <c r="B8163" s="1" t="s">
        <v>16379</v>
      </c>
      <c r="C8163" s="1">
        <v>20090522</v>
      </c>
      <c r="D8163" s="1">
        <v>20150701</v>
      </c>
      <c r="E8163" t="str">
        <f t="shared" si="1270"/>
        <v>9280</v>
      </c>
      <c r="F8163" t="str">
        <f t="shared" si="1271"/>
        <v>2009</v>
      </c>
      <c r="G8163" t="str">
        <f t="shared" si="1272"/>
        <v>05</v>
      </c>
      <c r="H8163" t="str">
        <f t="shared" si="1273"/>
        <v>22</v>
      </c>
      <c r="I8163" t="str">
        <f t="shared" si="1274"/>
        <v>%2009-05-22%^^xsd:date</v>
      </c>
      <c r="J8163" t="str">
        <f t="shared" si="1275"/>
        <v>2015</v>
      </c>
      <c r="K8163" t="str">
        <f t="shared" si="1276"/>
        <v>07</v>
      </c>
      <c r="L8163" t="str">
        <f t="shared" si="1277"/>
        <v>01</v>
      </c>
      <c r="M8163" t="str">
        <f t="shared" si="1278"/>
        <v>%2015-01-01%^^xsd:date</v>
      </c>
      <c r="N8163" t="str">
        <f t="shared" si="1279"/>
        <v>:9280 a crs:CommonwealthOrganisation ; schema:name %Australian Customs and Border Protection Service, Geraldton% ; schema:startDate %2009-05-22%^^xsd:date ; schema:endDate %2015-01-01%^^xsd:date ; time:hasTime [ time:hasBeginning [ time:inXSDDate %2009-05-22%^^xsd:date ]  ] .</v>
      </c>
    </row>
    <row r="8164" spans="1:14" x14ac:dyDescent="0.15">
      <c r="A8164" s="1" t="s">
        <v>16380</v>
      </c>
      <c r="B8164" s="1" t="s">
        <v>16381</v>
      </c>
      <c r="C8164" s="1">
        <v>20090522</v>
      </c>
      <c r="D8164" s="1">
        <v>20150701</v>
      </c>
      <c r="E8164" t="str">
        <f t="shared" si="1270"/>
        <v>9281</v>
      </c>
      <c r="F8164" t="str">
        <f t="shared" si="1271"/>
        <v>2009</v>
      </c>
      <c r="G8164" t="str">
        <f t="shared" si="1272"/>
        <v>05</v>
      </c>
      <c r="H8164" t="str">
        <f t="shared" si="1273"/>
        <v>22</v>
      </c>
      <c r="I8164" t="str">
        <f t="shared" si="1274"/>
        <v>%2009-05-22%^^xsd:date</v>
      </c>
      <c r="J8164" t="str">
        <f t="shared" si="1275"/>
        <v>2015</v>
      </c>
      <c r="K8164" t="str">
        <f t="shared" si="1276"/>
        <v>07</v>
      </c>
      <c r="L8164" t="str">
        <f t="shared" si="1277"/>
        <v>01</v>
      </c>
      <c r="M8164" t="str">
        <f t="shared" si="1278"/>
        <v>%2015-01-01%^^xsd:date</v>
      </c>
      <c r="N8164" t="str">
        <f t="shared" si="1279"/>
        <v>:9281 a crs:CommonwealthOrganisation ; schema:name %Australian Customs and Border Protection Service, Perth International Airport% ; schema:startDate %2009-05-22%^^xsd:date ; schema:endDate %2015-01-01%^^xsd:date ; time:hasTime [ time:hasBeginning [ time:inXSDDate %2009-05-22%^^xsd:date ]  ] .</v>
      </c>
    </row>
    <row r="8165" spans="1:14" x14ac:dyDescent="0.15">
      <c r="A8165" s="1" t="s">
        <v>16382</v>
      </c>
      <c r="B8165" s="1" t="s">
        <v>16383</v>
      </c>
      <c r="C8165" s="1">
        <v>20090522</v>
      </c>
      <c r="D8165" s="1">
        <v>20150701</v>
      </c>
      <c r="E8165" t="str">
        <f t="shared" si="1270"/>
        <v>9282</v>
      </c>
      <c r="F8165" t="str">
        <f t="shared" si="1271"/>
        <v>2009</v>
      </c>
      <c r="G8165" t="str">
        <f t="shared" si="1272"/>
        <v>05</v>
      </c>
      <c r="H8165" t="str">
        <f t="shared" si="1273"/>
        <v>22</v>
      </c>
      <c r="I8165" t="str">
        <f t="shared" si="1274"/>
        <v>%2009-05-22%^^xsd:date</v>
      </c>
      <c r="J8165" t="str">
        <f t="shared" si="1275"/>
        <v>2015</v>
      </c>
      <c r="K8165" t="str">
        <f t="shared" si="1276"/>
        <v>07</v>
      </c>
      <c r="L8165" t="str">
        <f t="shared" si="1277"/>
        <v>01</v>
      </c>
      <c r="M8165" t="str">
        <f t="shared" si="1278"/>
        <v>%2015-01-01%^^xsd:date</v>
      </c>
      <c r="N8165" t="str">
        <f t="shared" si="1279"/>
        <v>:9282 a crs:CommonwealthOrganisation ; schema:name %Australian Customs and Border Protection Service, Port Hedland% ; schema:startDate %2009-05-22%^^xsd:date ; schema:endDate %2015-01-01%^^xsd:date ; time:hasTime [ time:hasBeginning [ time:inXSDDate %2009-05-22%^^xsd:date ]  ] .</v>
      </c>
    </row>
    <row r="8166" spans="1:14" x14ac:dyDescent="0.15">
      <c r="A8166" s="1" t="s">
        <v>16384</v>
      </c>
      <c r="B8166" s="1" t="s">
        <v>16385</v>
      </c>
      <c r="C8166" s="1">
        <v>20090522</v>
      </c>
      <c r="D8166" s="1">
        <v>20150701</v>
      </c>
      <c r="E8166" t="str">
        <f t="shared" si="1270"/>
        <v>9283</v>
      </c>
      <c r="F8166" t="str">
        <f t="shared" si="1271"/>
        <v>2009</v>
      </c>
      <c r="G8166" t="str">
        <f t="shared" si="1272"/>
        <v>05</v>
      </c>
      <c r="H8166" t="str">
        <f t="shared" si="1273"/>
        <v>22</v>
      </c>
      <c r="I8166" t="str">
        <f t="shared" si="1274"/>
        <v>%2009-05-22%^^xsd:date</v>
      </c>
      <c r="J8166" t="str">
        <f t="shared" si="1275"/>
        <v>2015</v>
      </c>
      <c r="K8166" t="str">
        <f t="shared" si="1276"/>
        <v>07</v>
      </c>
      <c r="L8166" t="str">
        <f t="shared" si="1277"/>
        <v>01</v>
      </c>
      <c r="M8166" t="str">
        <f t="shared" si="1278"/>
        <v>%2015-01-01%^^xsd:date</v>
      </c>
      <c r="N8166" t="str">
        <f t="shared" si="1279"/>
        <v>:9283 a crs:CommonwealthOrganisation ; schema:name %Australian Customs and Border Protection Service, Bowen, Queensland% ; schema:startDate %2009-05-22%^^xsd:date ; schema:endDate %2015-01-01%^^xsd:date ; time:hasTime [ time:hasBeginning [ time:inXSDDate %2009-05-22%^^xsd:date ]  ] .</v>
      </c>
    </row>
    <row r="8167" spans="1:14" x14ac:dyDescent="0.15">
      <c r="A8167" s="1" t="s">
        <v>16386</v>
      </c>
      <c r="B8167" s="1" t="s">
        <v>16387</v>
      </c>
      <c r="C8167" s="1">
        <v>20090522</v>
      </c>
      <c r="D8167" s="1">
        <v>20150701</v>
      </c>
      <c r="E8167" t="str">
        <f t="shared" si="1270"/>
        <v>9284</v>
      </c>
      <c r="F8167" t="str">
        <f t="shared" si="1271"/>
        <v>2009</v>
      </c>
      <c r="G8167" t="str">
        <f t="shared" si="1272"/>
        <v>05</v>
      </c>
      <c r="H8167" t="str">
        <f t="shared" si="1273"/>
        <v>22</v>
      </c>
      <c r="I8167" t="str">
        <f t="shared" si="1274"/>
        <v>%2009-05-22%^^xsd:date</v>
      </c>
      <c r="J8167" t="str">
        <f t="shared" si="1275"/>
        <v>2015</v>
      </c>
      <c r="K8167" t="str">
        <f t="shared" si="1276"/>
        <v>07</v>
      </c>
      <c r="L8167" t="str">
        <f t="shared" si="1277"/>
        <v>01</v>
      </c>
      <c r="M8167" t="str">
        <f t="shared" si="1278"/>
        <v>%2015-01-01%^^xsd:date</v>
      </c>
      <c r="N8167" t="str">
        <f t="shared" si="1279"/>
        <v>:9284 a crs:CommonwealthOrganisation ; schema:name %Australian Customs and Border Protection Service, Bundaberg, Queensland% ; schema:startDate %2009-05-22%^^xsd:date ; schema:endDate %2015-01-01%^^xsd:date ; time:hasTime [ time:hasBeginning [ time:inXSDDate %2009-05-22%^^xsd:date ]  ] .</v>
      </c>
    </row>
    <row r="8168" spans="1:14" x14ac:dyDescent="0.15">
      <c r="A8168" s="1" t="s">
        <v>16388</v>
      </c>
      <c r="B8168" s="1" t="s">
        <v>16389</v>
      </c>
      <c r="C8168" s="1">
        <v>20090522</v>
      </c>
      <c r="D8168" s="1">
        <v>20150701</v>
      </c>
      <c r="E8168" t="str">
        <f t="shared" si="1270"/>
        <v>9285</v>
      </c>
      <c r="F8168" t="str">
        <f t="shared" si="1271"/>
        <v>2009</v>
      </c>
      <c r="G8168" t="str">
        <f t="shared" si="1272"/>
        <v>05</v>
      </c>
      <c r="H8168" t="str">
        <f t="shared" si="1273"/>
        <v>22</v>
      </c>
      <c r="I8168" t="str">
        <f t="shared" si="1274"/>
        <v>%2009-05-22%^^xsd:date</v>
      </c>
      <c r="J8168" t="str">
        <f t="shared" si="1275"/>
        <v>2015</v>
      </c>
      <c r="K8168" t="str">
        <f t="shared" si="1276"/>
        <v>07</v>
      </c>
      <c r="L8168" t="str">
        <f t="shared" si="1277"/>
        <v>01</v>
      </c>
      <c r="M8168" t="str">
        <f t="shared" si="1278"/>
        <v>%2015-01-01%^^xsd:date</v>
      </c>
      <c r="N8168" t="str">
        <f t="shared" si="1279"/>
        <v>:9285 a crs:CommonwealthOrganisation ; schema:name %Australian Customs and Border Protection Service, Cairns, Queensland% ; schema:startDate %2009-05-22%^^xsd:date ; schema:endDate %2015-01-01%^^xsd:date ; time:hasTime [ time:hasBeginning [ time:inXSDDate %2009-05-22%^^xsd:date ]  ] .</v>
      </c>
    </row>
    <row r="8169" spans="1:14" x14ac:dyDescent="0.15">
      <c r="A8169" s="1" t="s">
        <v>16390</v>
      </c>
      <c r="B8169" s="1" t="s">
        <v>16391</v>
      </c>
      <c r="C8169" s="1">
        <v>20090522</v>
      </c>
      <c r="D8169" s="1">
        <v>20150701</v>
      </c>
      <c r="E8169" t="str">
        <f t="shared" si="1270"/>
        <v>9286</v>
      </c>
      <c r="F8169" t="str">
        <f t="shared" si="1271"/>
        <v>2009</v>
      </c>
      <c r="G8169" t="str">
        <f t="shared" si="1272"/>
        <v>05</v>
      </c>
      <c r="H8169" t="str">
        <f t="shared" si="1273"/>
        <v>22</v>
      </c>
      <c r="I8169" t="str">
        <f t="shared" si="1274"/>
        <v>%2009-05-22%^^xsd:date</v>
      </c>
      <c r="J8169" t="str">
        <f t="shared" si="1275"/>
        <v>2015</v>
      </c>
      <c r="K8169" t="str">
        <f t="shared" si="1276"/>
        <v>07</v>
      </c>
      <c r="L8169" t="str">
        <f t="shared" si="1277"/>
        <v>01</v>
      </c>
      <c r="M8169" t="str">
        <f t="shared" si="1278"/>
        <v>%2015-01-01%^^xsd:date</v>
      </c>
      <c r="N8169" t="str">
        <f t="shared" si="1279"/>
        <v>:9286 a crs:CommonwealthOrganisation ; schema:name %Australian Customs and Border Protection Service, Gold Coast, Queensland% ; schema:startDate %2009-05-22%^^xsd:date ; schema:endDate %2015-01-01%^^xsd:date ; time:hasTime [ time:hasBeginning [ time:inXSDDate %2009-05-22%^^xsd:date ]  ] .</v>
      </c>
    </row>
    <row r="8170" spans="1:14" x14ac:dyDescent="0.15">
      <c r="A8170" s="1" t="s">
        <v>16392</v>
      </c>
      <c r="B8170" s="1" t="s">
        <v>16393</v>
      </c>
      <c r="C8170" s="1">
        <v>20090522</v>
      </c>
      <c r="D8170" s="1">
        <v>20150701</v>
      </c>
      <c r="E8170" t="str">
        <f t="shared" si="1270"/>
        <v>9287</v>
      </c>
      <c r="F8170" t="str">
        <f t="shared" si="1271"/>
        <v>2009</v>
      </c>
      <c r="G8170" t="str">
        <f t="shared" si="1272"/>
        <v>05</v>
      </c>
      <c r="H8170" t="str">
        <f t="shared" si="1273"/>
        <v>22</v>
      </c>
      <c r="I8170" t="str">
        <f t="shared" si="1274"/>
        <v>%2009-05-22%^^xsd:date</v>
      </c>
      <c r="J8170" t="str">
        <f t="shared" si="1275"/>
        <v>2015</v>
      </c>
      <c r="K8170" t="str">
        <f t="shared" si="1276"/>
        <v>07</v>
      </c>
      <c r="L8170" t="str">
        <f t="shared" si="1277"/>
        <v>01</v>
      </c>
      <c r="M8170" t="str">
        <f t="shared" si="1278"/>
        <v>%2015-01-01%^^xsd:date</v>
      </c>
      <c r="N8170" t="str">
        <f t="shared" si="1279"/>
        <v>:9287 a crs:CommonwealthOrganisation ; schema:name %Australian Customs and Border Protection Service, Gladstone, Queensland% ; schema:startDate %2009-05-22%^^xsd:date ; schema:endDate %2015-01-01%^^xsd:date ; time:hasTime [ time:hasBeginning [ time:inXSDDate %2009-05-22%^^xsd:date ]  ] .</v>
      </c>
    </row>
    <row r="8171" spans="1:14" x14ac:dyDescent="0.15">
      <c r="A8171" s="1" t="s">
        <v>16394</v>
      </c>
      <c r="B8171" s="1" t="s">
        <v>16395</v>
      </c>
      <c r="C8171" s="1">
        <v>20090522</v>
      </c>
      <c r="D8171" s="1">
        <v>20150701</v>
      </c>
      <c r="E8171" t="str">
        <f t="shared" si="1270"/>
        <v>9288</v>
      </c>
      <c r="F8171" t="str">
        <f t="shared" si="1271"/>
        <v>2009</v>
      </c>
      <c r="G8171" t="str">
        <f t="shared" si="1272"/>
        <v>05</v>
      </c>
      <c r="H8171" t="str">
        <f t="shared" si="1273"/>
        <v>22</v>
      </c>
      <c r="I8171" t="str">
        <f t="shared" si="1274"/>
        <v>%2009-05-22%^^xsd:date</v>
      </c>
      <c r="J8171" t="str">
        <f t="shared" si="1275"/>
        <v>2015</v>
      </c>
      <c r="K8171" t="str">
        <f t="shared" si="1276"/>
        <v>07</v>
      </c>
      <c r="L8171" t="str">
        <f t="shared" si="1277"/>
        <v>01</v>
      </c>
      <c r="M8171" t="str">
        <f t="shared" si="1278"/>
        <v>%2015-01-01%^^xsd:date</v>
      </c>
      <c r="N8171" t="str">
        <f t="shared" si="1279"/>
        <v>:9288 a crs:CommonwealthOrganisation ; schema:name %Australian Customs and Border Protection Service, Mackay, Queensland% ; schema:startDate %2009-05-22%^^xsd:date ; schema:endDate %2015-01-01%^^xsd:date ; time:hasTime [ time:hasBeginning [ time:inXSDDate %2009-05-22%^^xsd:date ]  ] .</v>
      </c>
    </row>
    <row r="8172" spans="1:14" x14ac:dyDescent="0.15">
      <c r="A8172" s="1" t="s">
        <v>16396</v>
      </c>
      <c r="B8172" s="1" t="s">
        <v>16397</v>
      </c>
      <c r="C8172" s="1">
        <v>20090522</v>
      </c>
      <c r="D8172" s="1">
        <v>20150701</v>
      </c>
      <c r="E8172" t="str">
        <f t="shared" si="1270"/>
        <v>9289</v>
      </c>
      <c r="F8172" t="str">
        <f t="shared" si="1271"/>
        <v>2009</v>
      </c>
      <c r="G8172" t="str">
        <f t="shared" si="1272"/>
        <v>05</v>
      </c>
      <c r="H8172" t="str">
        <f t="shared" si="1273"/>
        <v>22</v>
      </c>
      <c r="I8172" t="str">
        <f t="shared" si="1274"/>
        <v>%2009-05-22%^^xsd:date</v>
      </c>
      <c r="J8172" t="str">
        <f t="shared" si="1275"/>
        <v>2015</v>
      </c>
      <c r="K8172" t="str">
        <f t="shared" si="1276"/>
        <v>07</v>
      </c>
      <c r="L8172" t="str">
        <f t="shared" si="1277"/>
        <v>01</v>
      </c>
      <c r="M8172" t="str">
        <f t="shared" si="1278"/>
        <v>%2015-01-01%^^xsd:date</v>
      </c>
      <c r="N8172" t="str">
        <f t="shared" si="1279"/>
        <v>:9289 a crs:CommonwealthOrganisation ; schema:name %Australian Customs and Border Protection Service, Thursday Island, Queensland% ; schema:startDate %2009-05-22%^^xsd:date ; schema:endDate %2015-01-01%^^xsd:date ; time:hasTime [ time:hasBeginning [ time:inXSDDate %2009-05-22%^^xsd:date ]  ] .</v>
      </c>
    </row>
    <row r="8173" spans="1:14" x14ac:dyDescent="0.15">
      <c r="A8173" s="1" t="s">
        <v>16398</v>
      </c>
      <c r="B8173" s="1" t="s">
        <v>16399</v>
      </c>
      <c r="C8173" s="1">
        <v>19380101</v>
      </c>
      <c r="D8173" s="1">
        <v>19770201</v>
      </c>
      <c r="E8173" t="str">
        <f t="shared" si="1270"/>
        <v>0929</v>
      </c>
      <c r="F8173" t="str">
        <f t="shared" si="1271"/>
        <v>1938</v>
      </c>
      <c r="G8173" t="str">
        <f t="shared" si="1272"/>
        <v>01</v>
      </c>
      <c r="H8173" t="str">
        <f t="shared" si="1273"/>
        <v>01</v>
      </c>
      <c r="I8173" t="str">
        <f t="shared" si="1274"/>
        <v>%1938-01-01%^^xsd:date</v>
      </c>
      <c r="J8173" t="str">
        <f t="shared" si="1275"/>
        <v>1977</v>
      </c>
      <c r="K8173" t="str">
        <f t="shared" si="1276"/>
        <v>02</v>
      </c>
      <c r="L8173" t="str">
        <f t="shared" si="1277"/>
        <v>01</v>
      </c>
      <c r="M8173" t="str">
        <f t="shared" si="1278"/>
        <v>%1977-01-01%^^xsd:date</v>
      </c>
      <c r="N8173" t="str">
        <f t="shared" si="1279"/>
        <v>:0929 a crs:CommonwealthOrganisation ; schema:name %Bankruptcy Branch, Victoria - Registrar in Bankruptcy [II]% ; schema:startDate %1938-01-01%^^xsd:date ; schema:endDate %1977-01-01%^^xsd:date ; time:hasTime [ time:hasBeginning [ time:inXSDDate %1938-01-01%^^xsd:date ]  ] .</v>
      </c>
    </row>
    <row r="8174" spans="1:14" x14ac:dyDescent="0.15">
      <c r="A8174" s="1" t="s">
        <v>16400</v>
      </c>
      <c r="B8174" s="1" t="s">
        <v>16401</v>
      </c>
      <c r="C8174" s="1">
        <v>20090522</v>
      </c>
      <c r="D8174" s="1">
        <v>20150701</v>
      </c>
      <c r="E8174" t="str">
        <f t="shared" si="1270"/>
        <v>9290</v>
      </c>
      <c r="F8174" t="str">
        <f t="shared" si="1271"/>
        <v>2009</v>
      </c>
      <c r="G8174" t="str">
        <f t="shared" si="1272"/>
        <v>05</v>
      </c>
      <c r="H8174" t="str">
        <f t="shared" si="1273"/>
        <v>22</v>
      </c>
      <c r="I8174" t="str">
        <f t="shared" si="1274"/>
        <v>%2009-05-22%^^xsd:date</v>
      </c>
      <c r="J8174" t="str">
        <f t="shared" si="1275"/>
        <v>2015</v>
      </c>
      <c r="K8174" t="str">
        <f t="shared" si="1276"/>
        <v>07</v>
      </c>
      <c r="L8174" t="str">
        <f t="shared" si="1277"/>
        <v>01</v>
      </c>
      <c r="M8174" t="str">
        <f t="shared" si="1278"/>
        <v>%2015-01-01%^^xsd:date</v>
      </c>
      <c r="N8174" t="str">
        <f t="shared" si="1279"/>
        <v>:9290 a crs:CommonwealthOrganisation ; schema:name %Australian Customs and Border Protection Service, Townsville, Queensland% ; schema:startDate %2009-05-22%^^xsd:date ; schema:endDate %2015-01-01%^^xsd:date ; time:hasTime [ time:hasBeginning [ time:inXSDDate %2009-05-22%^^xsd:date ]  ] .</v>
      </c>
    </row>
    <row r="8175" spans="1:14" x14ac:dyDescent="0.15">
      <c r="A8175" s="1" t="s">
        <v>16402</v>
      </c>
      <c r="B8175" s="1" t="s">
        <v>16403</v>
      </c>
      <c r="C8175" s="1">
        <v>20090522</v>
      </c>
      <c r="D8175" s="1">
        <v>20150701</v>
      </c>
      <c r="E8175" t="str">
        <f t="shared" si="1270"/>
        <v>9291</v>
      </c>
      <c r="F8175" t="str">
        <f t="shared" si="1271"/>
        <v>2009</v>
      </c>
      <c r="G8175" t="str">
        <f t="shared" si="1272"/>
        <v>05</v>
      </c>
      <c r="H8175" t="str">
        <f t="shared" si="1273"/>
        <v>22</v>
      </c>
      <c r="I8175" t="str">
        <f t="shared" si="1274"/>
        <v>%2009-05-22%^^xsd:date</v>
      </c>
      <c r="J8175" t="str">
        <f t="shared" si="1275"/>
        <v>2015</v>
      </c>
      <c r="K8175" t="str">
        <f t="shared" si="1276"/>
        <v>07</v>
      </c>
      <c r="L8175" t="str">
        <f t="shared" si="1277"/>
        <v>01</v>
      </c>
      <c r="M8175" t="str">
        <f t="shared" si="1278"/>
        <v>%2015-01-01%^^xsd:date</v>
      </c>
      <c r="N8175" t="str">
        <f t="shared" si="1279"/>
        <v>:9291 a crs:CommonwealthOrganisation ; schema:name %Australian Customs and Border Protection Service, Weipa, Queensland% ; schema:startDate %2009-05-22%^^xsd:date ; schema:endDate %2015-01-01%^^xsd:date ; time:hasTime [ time:hasBeginning [ time:inXSDDate %2009-05-22%^^xsd:date ]  ] .</v>
      </c>
    </row>
    <row r="8176" spans="1:14" x14ac:dyDescent="0.15">
      <c r="A8176" s="1" t="s">
        <v>16404</v>
      </c>
      <c r="B8176" s="1" t="s">
        <v>16405</v>
      </c>
      <c r="C8176" s="1">
        <v>20090522</v>
      </c>
      <c r="D8176" s="1">
        <v>20150701</v>
      </c>
      <c r="E8176" t="str">
        <f t="shared" si="1270"/>
        <v>9292</v>
      </c>
      <c r="F8176" t="str">
        <f t="shared" si="1271"/>
        <v>2009</v>
      </c>
      <c r="G8176" t="str">
        <f t="shared" si="1272"/>
        <v>05</v>
      </c>
      <c r="H8176" t="str">
        <f t="shared" si="1273"/>
        <v>22</v>
      </c>
      <c r="I8176" t="str">
        <f t="shared" si="1274"/>
        <v>%2009-05-22%^^xsd:date</v>
      </c>
      <c r="J8176" t="str">
        <f t="shared" si="1275"/>
        <v>2015</v>
      </c>
      <c r="K8176" t="str">
        <f t="shared" si="1276"/>
        <v>07</v>
      </c>
      <c r="L8176" t="str">
        <f t="shared" si="1277"/>
        <v>01</v>
      </c>
      <c r="M8176" t="str">
        <f t="shared" si="1278"/>
        <v>%2015-01-01%^^xsd:date</v>
      </c>
      <c r="N8176" t="str">
        <f t="shared" si="1279"/>
        <v>:9292 a crs:CommonwealthOrganisation ; schema:name %Australian Customs and Border Protection Service, Brisbane Gateway% ; schema:startDate %2009-05-22%^^xsd:date ; schema:endDate %2015-01-01%^^xsd:date ; time:hasTime [ time:hasBeginning [ time:inXSDDate %2009-05-22%^^xsd:date ]  ] .</v>
      </c>
    </row>
    <row r="8177" spans="1:14" x14ac:dyDescent="0.15">
      <c r="A8177" s="1" t="s">
        <v>16406</v>
      </c>
      <c r="B8177" s="1" t="s">
        <v>16407</v>
      </c>
      <c r="C8177" s="1">
        <v>20090522</v>
      </c>
      <c r="D8177" s="1">
        <v>20150701</v>
      </c>
      <c r="E8177" t="str">
        <f t="shared" si="1270"/>
        <v>9293</v>
      </c>
      <c r="F8177" t="str">
        <f t="shared" si="1271"/>
        <v>2009</v>
      </c>
      <c r="G8177" t="str">
        <f t="shared" si="1272"/>
        <v>05</v>
      </c>
      <c r="H8177" t="str">
        <f t="shared" si="1273"/>
        <v>22</v>
      </c>
      <c r="I8177" t="str">
        <f t="shared" si="1274"/>
        <v>%2009-05-22%^^xsd:date</v>
      </c>
      <c r="J8177" t="str">
        <f t="shared" si="1275"/>
        <v>2015</v>
      </c>
      <c r="K8177" t="str">
        <f t="shared" si="1276"/>
        <v>07</v>
      </c>
      <c r="L8177" t="str">
        <f t="shared" si="1277"/>
        <v>01</v>
      </c>
      <c r="M8177" t="str">
        <f t="shared" si="1278"/>
        <v>%2015-01-01%^^xsd:date</v>
      </c>
      <c r="N8177" t="str">
        <f t="shared" si="1279"/>
        <v>:9293 a crs:CommonwealthOrganisation ; schema:name %Australian Customs and Border Protection Service, Air Operations, Brisbane% ; schema:startDate %2009-05-22%^^xsd:date ; schema:endDate %2015-01-01%^^xsd:date ; time:hasTime [ time:hasBeginning [ time:inXSDDate %2009-05-22%^^xsd:date ]  ] .</v>
      </c>
    </row>
    <row r="8178" spans="1:14" x14ac:dyDescent="0.15">
      <c r="A8178" s="1" t="s">
        <v>16408</v>
      </c>
      <c r="B8178" s="1" t="s">
        <v>16409</v>
      </c>
      <c r="C8178" s="1">
        <v>20090701</v>
      </c>
      <c r="E8178" t="str">
        <f t="shared" si="1270"/>
        <v>9294</v>
      </c>
      <c r="F8178" t="str">
        <f t="shared" si="1271"/>
        <v>2009</v>
      </c>
      <c r="G8178" t="str">
        <f t="shared" si="1272"/>
        <v>07</v>
      </c>
      <c r="H8178" t="str">
        <f t="shared" si="1273"/>
        <v>01</v>
      </c>
      <c r="I8178" t="str">
        <f t="shared" si="1274"/>
        <v>%2009-07-01%^^xsd:date</v>
      </c>
      <c r="J8178" t="str">
        <f t="shared" si="1275"/>
        <v/>
      </c>
      <c r="K8178" t="str">
        <f t="shared" si="1276"/>
        <v/>
      </c>
      <c r="L8178" t="str">
        <f t="shared" si="1277"/>
        <v/>
      </c>
      <c r="M8178" t="str">
        <f t="shared" si="1278"/>
        <v/>
      </c>
      <c r="N8178" t="str">
        <f t="shared" si="1279"/>
        <v>:9294 a crs:CommonwealthOrganisation ; schema:name %Fair Work Commission, Head Office% ; schema:startDate %2009-07-01%^^xsd:date ; time:hasTime [ time:hasBeginning [ time:inXSDDate %2009-07-01%^^xsd:date ]  ] .</v>
      </c>
    </row>
    <row r="8179" spans="1:14" x14ac:dyDescent="0.15">
      <c r="A8179" s="1" t="s">
        <v>16410</v>
      </c>
      <c r="B8179" s="1" t="s">
        <v>16411</v>
      </c>
      <c r="C8179" s="1">
        <v>20041116</v>
      </c>
      <c r="E8179" t="str">
        <f t="shared" si="1270"/>
        <v>9295</v>
      </c>
      <c r="F8179" t="str">
        <f t="shared" si="1271"/>
        <v>2004</v>
      </c>
      <c r="G8179" t="str">
        <f t="shared" si="1272"/>
        <v>11</v>
      </c>
      <c r="H8179" t="str">
        <f t="shared" si="1273"/>
        <v>16</v>
      </c>
      <c r="I8179" t="str">
        <f t="shared" si="1274"/>
        <v>%2004-11-16%^^xsd:date</v>
      </c>
      <c r="J8179" t="str">
        <f t="shared" si="1275"/>
        <v/>
      </c>
      <c r="K8179" t="str">
        <f t="shared" si="1276"/>
        <v/>
      </c>
      <c r="L8179" t="str">
        <f t="shared" si="1277"/>
        <v/>
      </c>
      <c r="M8179" t="str">
        <f t="shared" si="1278"/>
        <v/>
      </c>
      <c r="N8179" t="str">
        <f t="shared" si="1279"/>
        <v>:9295 a crs:CommonwealthOrganisation ; schema:name %House of Representatives Standing Committee on Health and Ageing% ; schema:startDate %2004-11-16%^^xsd:date ; time:hasTime [ time:hasBeginning [ time:inXSDDate %2004-11-16%^^xsd:date ]  ] .</v>
      </c>
    </row>
    <row r="8180" spans="1:14" x14ac:dyDescent="0.15">
      <c r="A8180" s="1" t="s">
        <v>16412</v>
      </c>
      <c r="B8180" s="1" t="s">
        <v>16413</v>
      </c>
      <c r="C8180" s="1">
        <v>20030415</v>
      </c>
      <c r="E8180" t="str">
        <f t="shared" si="1270"/>
        <v>9296</v>
      </c>
      <c r="F8180" t="str">
        <f t="shared" si="1271"/>
        <v>2003</v>
      </c>
      <c r="G8180" t="str">
        <f t="shared" si="1272"/>
        <v>04</v>
      </c>
      <c r="H8180" t="str">
        <f t="shared" si="1273"/>
        <v>15</v>
      </c>
      <c r="I8180" t="str">
        <f t="shared" si="1274"/>
        <v>%2003-04-15%^^xsd:date</v>
      </c>
      <c r="J8180" t="str">
        <f t="shared" si="1275"/>
        <v/>
      </c>
      <c r="K8180" t="str">
        <f t="shared" si="1276"/>
        <v/>
      </c>
      <c r="L8180" t="str">
        <f t="shared" si="1277"/>
        <v/>
      </c>
      <c r="M8180" t="str">
        <f t="shared" si="1278"/>
        <v/>
      </c>
      <c r="N8180" t="str">
        <f t="shared" si="1279"/>
        <v>:9296 a crs:CommonwealthOrganisation ; schema:name %Inspector-General of Taxation% ; schema:startDate %2003-04-15%^^xsd:date ; time:hasTime [ time:hasBeginning [ time:inXSDDate %2003-04-15%^^xsd:date ]  ] .</v>
      </c>
    </row>
    <row r="8181" spans="1:14" x14ac:dyDescent="0.15">
      <c r="A8181" s="1" t="s">
        <v>16414</v>
      </c>
      <c r="B8181" s="1" t="s">
        <v>16415</v>
      </c>
      <c r="C8181" s="1">
        <v>20070701</v>
      </c>
      <c r="D8181" s="1">
        <v>20090701</v>
      </c>
      <c r="E8181" t="str">
        <f t="shared" si="1270"/>
        <v>9297</v>
      </c>
      <c r="F8181" t="str">
        <f t="shared" si="1271"/>
        <v>2007</v>
      </c>
      <c r="G8181" t="str">
        <f t="shared" si="1272"/>
        <v>07</v>
      </c>
      <c r="H8181" t="str">
        <f t="shared" si="1273"/>
        <v>01</v>
      </c>
      <c r="I8181" t="str">
        <f t="shared" si="1274"/>
        <v>%2007-07-01%^^xsd:date</v>
      </c>
      <c r="J8181" t="str">
        <f t="shared" si="1275"/>
        <v>2009</v>
      </c>
      <c r="K8181" t="str">
        <f t="shared" si="1276"/>
        <v>07</v>
      </c>
      <c r="L8181" t="str">
        <f t="shared" si="1277"/>
        <v>01</v>
      </c>
      <c r="M8181" t="str">
        <f t="shared" si="1278"/>
        <v>%2009-01-01%^^xsd:date</v>
      </c>
      <c r="N8181" t="str">
        <f t="shared" si="1279"/>
        <v>:9297 a crs:CommonwealthOrganisation ; schema:name %Workplace Authority% ; schema:startDate %2007-07-01%^^xsd:date ; schema:endDate %2009-01-01%^^xsd:date ; time:hasTime [ time:hasBeginning [ time:inXSDDate %2007-07-01%^^xsd:date ]  ] .</v>
      </c>
    </row>
    <row r="8182" spans="1:14" x14ac:dyDescent="0.15">
      <c r="A8182" s="1" t="s">
        <v>16416</v>
      </c>
      <c r="B8182" s="1" t="s">
        <v>16417</v>
      </c>
      <c r="C8182" s="1">
        <v>20080200</v>
      </c>
      <c r="E8182" t="str">
        <f t="shared" si="1270"/>
        <v>9298</v>
      </c>
      <c r="F8182" t="str">
        <f t="shared" si="1271"/>
        <v>2008</v>
      </c>
      <c r="G8182" t="str">
        <f t="shared" si="1272"/>
        <v>02</v>
      </c>
      <c r="H8182" t="str">
        <f t="shared" si="1273"/>
        <v>00</v>
      </c>
      <c r="I8182" t="str">
        <f t="shared" si="1274"/>
        <v>%2008-02-00%^^xsd:date</v>
      </c>
      <c r="J8182" t="str">
        <f t="shared" si="1275"/>
        <v/>
      </c>
      <c r="K8182" t="str">
        <f t="shared" si="1276"/>
        <v/>
      </c>
      <c r="L8182" t="str">
        <f t="shared" si="1277"/>
        <v/>
      </c>
      <c r="M8182" t="str">
        <f t="shared" si="1278"/>
        <v/>
      </c>
      <c r="N8182" t="str">
        <f t="shared" si="1279"/>
        <v>:9298 a crs:CommonwealthOrganisation ; schema:name %House of Representatives Standing Committee on Communications% ; schema:startDate %2008-02-00%^^xsd:date ; time:hasTime [ time:hasBeginning [ time:inXSDDate %2008-02-00%^^xsd:date ]  ] .</v>
      </c>
    </row>
    <row r="8183" spans="1:14" x14ac:dyDescent="0.15">
      <c r="A8183" s="1" t="s">
        <v>16418</v>
      </c>
      <c r="B8183" s="1" t="s">
        <v>16419</v>
      </c>
      <c r="C8183" s="1">
        <v>20071203</v>
      </c>
      <c r="D8183" s="1">
        <v>20130918</v>
      </c>
      <c r="E8183" t="str">
        <f t="shared" si="1270"/>
        <v>9299</v>
      </c>
      <c r="F8183" t="str">
        <f t="shared" si="1271"/>
        <v>2007</v>
      </c>
      <c r="G8183" t="str">
        <f t="shared" si="1272"/>
        <v>12</v>
      </c>
      <c r="H8183" t="str">
        <f t="shared" si="1273"/>
        <v>03</v>
      </c>
      <c r="I8183" t="str">
        <f t="shared" si="1274"/>
        <v>%2007-12-03%^^xsd:date</v>
      </c>
      <c r="J8183" t="str">
        <f t="shared" si="1275"/>
        <v>2013</v>
      </c>
      <c r="K8183" t="str">
        <f t="shared" si="1276"/>
        <v>09</v>
      </c>
      <c r="L8183" t="str">
        <f t="shared" si="1277"/>
        <v>18</v>
      </c>
      <c r="M8183" t="str">
        <f t="shared" si="1278"/>
        <v>%2013-18-18%^^xsd:date</v>
      </c>
      <c r="N8183" t="str">
        <f t="shared" si="1279"/>
        <v>:9299 a crs:CommonwealthOrganisation ; schema:name %Department of Families, Housing, Community Services and Indigenous Affairs, Northern Territory Office% ; schema:startDate %2007-12-03%^^xsd:date ; schema:endDate %2013-18-18%^^xsd:date ; time:hasTime [ time:hasBeginning [ time:inXSDDate %2007-12-03%^^xsd:date ]  ] .</v>
      </c>
    </row>
    <row r="8184" spans="1:14" x14ac:dyDescent="0.15">
      <c r="A8184" s="1" t="s">
        <v>16420</v>
      </c>
      <c r="B8184" s="1" t="s">
        <v>16421</v>
      </c>
      <c r="C8184" s="1">
        <v>19360408</v>
      </c>
      <c r="D8184" s="1">
        <v>19390112</v>
      </c>
      <c r="E8184" t="str">
        <f t="shared" si="1270"/>
        <v>0093</v>
      </c>
      <c r="F8184" t="str">
        <f t="shared" si="1271"/>
        <v>1936</v>
      </c>
      <c r="G8184" t="str">
        <f t="shared" si="1272"/>
        <v>04</v>
      </c>
      <c r="H8184" t="str">
        <f t="shared" si="1273"/>
        <v>08</v>
      </c>
      <c r="I8184" t="str">
        <f t="shared" si="1274"/>
        <v>%1936-04-08%^^xsd:date</v>
      </c>
      <c r="J8184" t="str">
        <f t="shared" si="1275"/>
        <v>1939</v>
      </c>
      <c r="K8184" t="str">
        <f t="shared" si="1276"/>
        <v>01</v>
      </c>
      <c r="L8184" t="str">
        <f t="shared" si="1277"/>
        <v>12</v>
      </c>
      <c r="M8184" t="str">
        <f t="shared" si="1278"/>
        <v>%1939-12-12%^^xsd:date</v>
      </c>
      <c r="N8184" t="str">
        <f t="shared" si="1279"/>
        <v>:0093 a crs:CommonwealthOrganisation ; schema:name %Civil Aviation Board% ; schema:startDate %1936-04-08%^^xsd:date ; schema:endDate %1939-12-12%^^xsd:date ; time:hasTime [ time:hasBeginning [ time:inXSDDate %1936-04-08%^^xsd:date ]  ] .</v>
      </c>
    </row>
    <row r="8185" spans="1:14" x14ac:dyDescent="0.15">
      <c r="A8185" s="1" t="s">
        <v>16422</v>
      </c>
      <c r="B8185" s="1" t="s">
        <v>16423</v>
      </c>
      <c r="C8185" s="1">
        <v>19280801</v>
      </c>
      <c r="D8185" s="1">
        <v>19770101</v>
      </c>
      <c r="E8185" t="str">
        <f t="shared" si="1270"/>
        <v>0930</v>
      </c>
      <c r="F8185" t="str">
        <f t="shared" si="1271"/>
        <v>1928</v>
      </c>
      <c r="G8185" t="str">
        <f t="shared" si="1272"/>
        <v>08</v>
      </c>
      <c r="H8185" t="str">
        <f t="shared" si="1273"/>
        <v>01</v>
      </c>
      <c r="I8185" t="str">
        <f t="shared" si="1274"/>
        <v>%1928-08-01%^^xsd:date</v>
      </c>
      <c r="J8185" t="str">
        <f t="shared" si="1275"/>
        <v>1977</v>
      </c>
      <c r="K8185" t="str">
        <f t="shared" si="1276"/>
        <v>01</v>
      </c>
      <c r="L8185" t="str">
        <f t="shared" si="1277"/>
        <v>01</v>
      </c>
      <c r="M8185" t="str">
        <f t="shared" si="1278"/>
        <v>%1977-01-01%^^xsd:date</v>
      </c>
      <c r="N8185" t="str">
        <f t="shared" si="1279"/>
        <v>:0930 a crs:CommonwealthOrganisation ; schema:name %Bankruptcy Branch, Western Australia-Registrar in Bankruptcy% ; schema:startDate %1928-08-01%^^xsd:date ; schema:endDate %1977-01-01%^^xsd:date ; time:hasTime [ time:hasBeginning [ time:inXSDDate %1928-08-01%^^xsd:date ]  ] .</v>
      </c>
    </row>
    <row r="8186" spans="1:14" x14ac:dyDescent="0.15">
      <c r="A8186" s="1" t="s">
        <v>16424</v>
      </c>
      <c r="B8186" s="1" t="s">
        <v>16425</v>
      </c>
      <c r="C8186" s="1">
        <v>20070130</v>
      </c>
      <c r="D8186" s="1">
        <v>20130918</v>
      </c>
      <c r="E8186" t="str">
        <f t="shared" si="1270"/>
        <v>9300</v>
      </c>
      <c r="F8186" t="str">
        <f t="shared" si="1271"/>
        <v>2007</v>
      </c>
      <c r="G8186" t="str">
        <f t="shared" si="1272"/>
        <v>01</v>
      </c>
      <c r="H8186" t="str">
        <f t="shared" si="1273"/>
        <v>30</v>
      </c>
      <c r="I8186" t="str">
        <f t="shared" si="1274"/>
        <v>%2007-01-30%^^xsd:date</v>
      </c>
      <c r="J8186" t="str">
        <f t="shared" si="1275"/>
        <v>2013</v>
      </c>
      <c r="K8186" t="str">
        <f t="shared" si="1276"/>
        <v>09</v>
      </c>
      <c r="L8186" t="str">
        <f t="shared" si="1277"/>
        <v>18</v>
      </c>
      <c r="M8186" t="str">
        <f t="shared" si="1278"/>
        <v>%2013-18-18%^^xsd:date</v>
      </c>
      <c r="N8186" t="str">
        <f t="shared" si="1279"/>
        <v>:9300 a crs:CommonwealthOrganisation ; schema:name %Department of Immigration and Citizenship, Northern Territory Office% ; schema:startDate %2007-01-30%^^xsd:date ; schema:endDate %2013-18-18%^^xsd:date ; time:hasTime [ time:hasBeginning [ time:inXSDDate %2007-01-30%^^xsd:date ]  ] .</v>
      </c>
    </row>
    <row r="8187" spans="1:14" x14ac:dyDescent="0.15">
      <c r="A8187" s="1" t="s">
        <v>16426</v>
      </c>
      <c r="B8187" s="1" t="s">
        <v>16427</v>
      </c>
      <c r="C8187" s="1">
        <v>20080200</v>
      </c>
      <c r="E8187" t="str">
        <f t="shared" si="1270"/>
        <v>9301</v>
      </c>
      <c r="F8187" t="str">
        <f t="shared" si="1271"/>
        <v>2008</v>
      </c>
      <c r="G8187" t="str">
        <f t="shared" si="1272"/>
        <v>02</v>
      </c>
      <c r="H8187" t="str">
        <f t="shared" si="1273"/>
        <v>00</v>
      </c>
      <c r="I8187" t="str">
        <f t="shared" si="1274"/>
        <v>%2008-02-00%^^xsd:date</v>
      </c>
      <c r="J8187" t="str">
        <f t="shared" si="1275"/>
        <v/>
      </c>
      <c r="K8187" t="str">
        <f t="shared" si="1276"/>
        <v/>
      </c>
      <c r="L8187" t="str">
        <f t="shared" si="1277"/>
        <v/>
      </c>
      <c r="M8187" t="str">
        <f t="shared" si="1278"/>
        <v/>
      </c>
      <c r="N8187" t="str">
        <f t="shared" si="1279"/>
        <v>:9301 a crs:CommonwealthOrganisation ; schema:name %House of Representatives Standing Committee on Economics% ; schema:startDate %2008-02-00%^^xsd:date ; time:hasTime [ time:hasBeginning [ time:inXSDDate %2008-02-00%^^xsd:date ]  ] .</v>
      </c>
    </row>
    <row r="8188" spans="1:14" x14ac:dyDescent="0.15">
      <c r="A8188" s="1" t="s">
        <v>16428</v>
      </c>
      <c r="B8188" s="1" t="s">
        <v>16429</v>
      </c>
      <c r="C8188" s="1">
        <v>20080200</v>
      </c>
      <c r="E8188" t="str">
        <f t="shared" si="1270"/>
        <v>9302</v>
      </c>
      <c r="F8188" t="str">
        <f t="shared" si="1271"/>
        <v>2008</v>
      </c>
      <c r="G8188" t="str">
        <f t="shared" si="1272"/>
        <v>02</v>
      </c>
      <c r="H8188" t="str">
        <f t="shared" si="1273"/>
        <v>00</v>
      </c>
      <c r="I8188" t="str">
        <f t="shared" si="1274"/>
        <v>%2008-02-00%^^xsd:date</v>
      </c>
      <c r="J8188" t="str">
        <f t="shared" si="1275"/>
        <v/>
      </c>
      <c r="K8188" t="str">
        <f t="shared" si="1276"/>
        <v/>
      </c>
      <c r="L8188" t="str">
        <f t="shared" si="1277"/>
        <v/>
      </c>
      <c r="M8188" t="str">
        <f t="shared" si="1278"/>
        <v/>
      </c>
      <c r="N8188" t="str">
        <f t="shared" si="1279"/>
        <v>:9302 a crs:CommonwealthOrganisation ; schema:name %House of Representatives Standing Committee on Petitions% ; schema:startDate %2008-02-00%^^xsd:date ; time:hasTime [ time:hasBeginning [ time:inXSDDate %2008-02-00%^^xsd:date ]  ] .</v>
      </c>
    </row>
    <row r="8189" spans="1:14" x14ac:dyDescent="0.15">
      <c r="A8189" s="1" t="s">
        <v>16430</v>
      </c>
      <c r="B8189" s="1" t="s">
        <v>16431</v>
      </c>
      <c r="C8189" s="1">
        <v>19850221</v>
      </c>
      <c r="D8189" s="1">
        <v>20071015</v>
      </c>
      <c r="E8189" t="str">
        <f t="shared" si="1270"/>
        <v>9303</v>
      </c>
      <c r="F8189" t="str">
        <f t="shared" si="1271"/>
        <v>1985</v>
      </c>
      <c r="G8189" t="str">
        <f t="shared" si="1272"/>
        <v>02</v>
      </c>
      <c r="H8189" t="str">
        <f t="shared" si="1273"/>
        <v>21</v>
      </c>
      <c r="I8189" t="str">
        <f t="shared" si="1274"/>
        <v>%1985-02-21%^^xsd:date</v>
      </c>
      <c r="J8189" t="str">
        <f t="shared" si="1275"/>
        <v>2007</v>
      </c>
      <c r="K8189" t="str">
        <f t="shared" si="1276"/>
        <v>10</v>
      </c>
      <c r="L8189" t="str">
        <f t="shared" si="1277"/>
        <v>15</v>
      </c>
      <c r="M8189" t="str">
        <f t="shared" si="1278"/>
        <v>%2007-15-15%^^xsd:date</v>
      </c>
      <c r="N8189" t="str">
        <f t="shared" si="1279"/>
        <v>:9303 a crs:CommonwealthOrganisation ; schema:name %House of Representatives Standing Committee of Members' Interests% ; schema:startDate %1985-02-21%^^xsd:date ; schema:endDate %2007-15-15%^^xsd:date ; time:hasTime [ time:hasBeginning [ time:inXSDDate %1985-02-21%^^xsd:date ]  ] .</v>
      </c>
    </row>
    <row r="8190" spans="1:14" x14ac:dyDescent="0.15">
      <c r="A8190" s="1" t="s">
        <v>16432</v>
      </c>
      <c r="B8190" s="1" t="s">
        <v>16433</v>
      </c>
      <c r="C8190" s="1">
        <v>20080200</v>
      </c>
      <c r="E8190" t="str">
        <f t="shared" si="1270"/>
        <v>9304</v>
      </c>
      <c r="F8190" t="str">
        <f t="shared" si="1271"/>
        <v>2008</v>
      </c>
      <c r="G8190" t="str">
        <f t="shared" si="1272"/>
        <v>02</v>
      </c>
      <c r="H8190" t="str">
        <f t="shared" si="1273"/>
        <v>00</v>
      </c>
      <c r="I8190" t="str">
        <f t="shared" si="1274"/>
        <v>%2008-02-00%^^xsd:date</v>
      </c>
      <c r="J8190" t="str">
        <f t="shared" si="1275"/>
        <v/>
      </c>
      <c r="K8190" t="str">
        <f t="shared" si="1276"/>
        <v/>
      </c>
      <c r="L8190" t="str">
        <f t="shared" si="1277"/>
        <v/>
      </c>
      <c r="M8190" t="str">
        <f t="shared" si="1278"/>
        <v/>
      </c>
      <c r="N8190" t="str">
        <f t="shared" si="1279"/>
        <v>:9304 a crs:CommonwealthOrganisation ; schema:name %House of Representatives Standing Committee of Privileges and Members' Interests% ; schema:startDate %2008-02-00%^^xsd:date ; time:hasTime [ time:hasBeginning [ time:inXSDDate %2008-02-00%^^xsd:date ]  ] .</v>
      </c>
    </row>
    <row r="8191" spans="1:14" x14ac:dyDescent="0.15">
      <c r="A8191" s="1" t="s">
        <v>16434</v>
      </c>
      <c r="B8191" s="1" t="s">
        <v>16435</v>
      </c>
      <c r="C8191" s="1">
        <v>20090701</v>
      </c>
      <c r="E8191" t="str">
        <f t="shared" si="1270"/>
        <v>9305</v>
      </c>
      <c r="F8191" t="str">
        <f t="shared" si="1271"/>
        <v>2009</v>
      </c>
      <c r="G8191" t="str">
        <f t="shared" si="1272"/>
        <v>07</v>
      </c>
      <c r="H8191" t="str">
        <f t="shared" si="1273"/>
        <v>01</v>
      </c>
      <c r="I8191" t="str">
        <f t="shared" si="1274"/>
        <v>%2009-07-01%^^xsd:date</v>
      </c>
      <c r="J8191" t="str">
        <f t="shared" si="1275"/>
        <v/>
      </c>
      <c r="K8191" t="str">
        <f t="shared" si="1276"/>
        <v/>
      </c>
      <c r="L8191" t="str">
        <f t="shared" si="1277"/>
        <v/>
      </c>
      <c r="M8191" t="str">
        <f t="shared" si="1278"/>
        <v/>
      </c>
      <c r="N8191" t="str">
        <f t="shared" si="1279"/>
        <v>:9305 a crs:CommonwealthOrganisation ; schema:name %Fair Work Ombudsman% ; schema:startDate %2009-07-01%^^xsd:date ; time:hasTime [ time:hasBeginning [ time:inXSDDate %2009-07-01%^^xsd:date ]  ] .</v>
      </c>
    </row>
    <row r="8192" spans="1:14" x14ac:dyDescent="0.15">
      <c r="A8192" s="1" t="s">
        <v>16436</v>
      </c>
      <c r="B8192" s="1" t="s">
        <v>16437</v>
      </c>
      <c r="C8192" s="1">
        <v>20090522</v>
      </c>
      <c r="D8192" s="1">
        <v>20150701</v>
      </c>
      <c r="E8192" t="str">
        <f t="shared" si="1270"/>
        <v>9306</v>
      </c>
      <c r="F8192" t="str">
        <f t="shared" si="1271"/>
        <v>2009</v>
      </c>
      <c r="G8192" t="str">
        <f t="shared" si="1272"/>
        <v>05</v>
      </c>
      <c r="H8192" t="str">
        <f t="shared" si="1273"/>
        <v>22</v>
      </c>
      <c r="I8192" t="str">
        <f t="shared" si="1274"/>
        <v>%2009-05-22%^^xsd:date</v>
      </c>
      <c r="J8192" t="str">
        <f t="shared" si="1275"/>
        <v>2015</v>
      </c>
      <c r="K8192" t="str">
        <f t="shared" si="1276"/>
        <v>07</v>
      </c>
      <c r="L8192" t="str">
        <f t="shared" si="1277"/>
        <v>01</v>
      </c>
      <c r="M8192" t="str">
        <f t="shared" si="1278"/>
        <v>%2015-01-01%^^xsd:date</v>
      </c>
      <c r="N8192" t="str">
        <f t="shared" si="1279"/>
        <v>:9306 a crs:CommonwealthOrganisation ; schema:name %Australian Customs and Border Protection Service, Regional Head Office, Sydney% ; schema:startDate %2009-05-22%^^xsd:date ; schema:endDate %2015-01-01%^^xsd:date ; time:hasTime [ time:hasBeginning [ time:inXSDDate %2009-05-22%^^xsd:date ]  ] .</v>
      </c>
    </row>
    <row r="8193" spans="1:14" x14ac:dyDescent="0.15">
      <c r="A8193" s="1" t="s">
        <v>16438</v>
      </c>
      <c r="B8193" s="1" t="s">
        <v>16439</v>
      </c>
      <c r="C8193" s="1">
        <v>19920701</v>
      </c>
      <c r="E8193" t="str">
        <f t="shared" si="1270"/>
        <v>9307</v>
      </c>
      <c r="F8193" t="str">
        <f t="shared" si="1271"/>
        <v>1992</v>
      </c>
      <c r="G8193" t="str">
        <f t="shared" si="1272"/>
        <v>07</v>
      </c>
      <c r="H8193" t="str">
        <f t="shared" si="1273"/>
        <v>01</v>
      </c>
      <c r="I8193" t="str">
        <f t="shared" si="1274"/>
        <v>%1992-07-01%^^xsd:date</v>
      </c>
      <c r="J8193" t="str">
        <f t="shared" si="1275"/>
        <v/>
      </c>
      <c r="K8193" t="str">
        <f t="shared" si="1276"/>
        <v/>
      </c>
      <c r="L8193" t="str">
        <f t="shared" si="1277"/>
        <v/>
      </c>
      <c r="M8193" t="str">
        <f t="shared" si="1278"/>
        <v/>
      </c>
      <c r="N8193" t="str">
        <f t="shared" si="1279"/>
        <v>:9307 a crs:CommonwealthOrganisation ; schema:name %Shire of Christmas Island% ; schema:startDate %1992-07-01%^^xsd:date ; time:hasTime [ time:hasBeginning [ time:inXSDDate %1992-07-01%^^xsd:date ]  ] .</v>
      </c>
    </row>
    <row r="8194" spans="1:14" x14ac:dyDescent="0.15">
      <c r="A8194" s="1" t="s">
        <v>16440</v>
      </c>
      <c r="B8194" s="1" t="s">
        <v>16441</v>
      </c>
      <c r="C8194" s="1">
        <v>19850809</v>
      </c>
      <c r="D8194" s="1">
        <v>19920701</v>
      </c>
      <c r="E8194" t="str">
        <f t="shared" si="1270"/>
        <v>9308</v>
      </c>
      <c r="F8194" t="str">
        <f t="shared" si="1271"/>
        <v>1985</v>
      </c>
      <c r="G8194" t="str">
        <f t="shared" si="1272"/>
        <v>08</v>
      </c>
      <c r="H8194" t="str">
        <f t="shared" si="1273"/>
        <v>09</v>
      </c>
      <c r="I8194" t="str">
        <f t="shared" si="1274"/>
        <v>%1985-08-09%^^xsd:date</v>
      </c>
      <c r="J8194" t="str">
        <f t="shared" si="1275"/>
        <v>1992</v>
      </c>
      <c r="K8194" t="str">
        <f t="shared" si="1276"/>
        <v>07</v>
      </c>
      <c r="L8194" t="str">
        <f t="shared" si="1277"/>
        <v>01</v>
      </c>
      <c r="M8194" t="str">
        <f t="shared" si="1278"/>
        <v>%1992-01-01%^^xsd:date</v>
      </c>
      <c r="N8194" t="str">
        <f t="shared" si="1279"/>
        <v>:9308 a crs:CommonwealthOrganisation ; schema:name %Christmas Island Assembly% ; schema:startDate %1985-08-09%^^xsd:date ; schema:endDate %1992-01-01%^^xsd:date ; time:hasTime [ time:hasBeginning [ time:inXSDDate %1985-08-09%^^xsd:date ]  ] .</v>
      </c>
    </row>
    <row r="8195" spans="1:14" x14ac:dyDescent="0.15">
      <c r="A8195" s="1" t="s">
        <v>16442</v>
      </c>
      <c r="B8195" s="1" t="s">
        <v>16443</v>
      </c>
      <c r="C8195" s="1">
        <v>19841026</v>
      </c>
      <c r="D8195" s="1">
        <v>19920701</v>
      </c>
      <c r="E8195" t="str">
        <f t="shared" ref="E8195:E8258" si="1280">TEXT(SUBSTITUTE(A8195, "CA ", ""), "0000")</f>
        <v>9309</v>
      </c>
      <c r="F8195" t="str">
        <f t="shared" ref="F8195:F8258" si="1281">LEFT(C8195,4)</f>
        <v>1984</v>
      </c>
      <c r="G8195" t="str">
        <f t="shared" ref="G8195:G8258" si="1282">MID(C8195,5,2)</f>
        <v>10</v>
      </c>
      <c r="H8195" t="str">
        <f t="shared" ref="H8195:H8258" si="1283">RIGHT(C8195,2)</f>
        <v>26</v>
      </c>
      <c r="I8195" t="str">
        <f t="shared" ref="I8195:I8258" si="1284">IF(AND(G8195+0&gt;=1,G8195+0&lt;=12),CONCATENATE("%",F8195,"-",G8195,"-",H8195,"%^^xsd:date"),CONCATENATE("%",F8195,"%^^xsd:gYear"))</f>
        <v>%1984-10-26%^^xsd:date</v>
      </c>
      <c r="J8195" t="str">
        <f t="shared" ref="J8195:J8258" si="1285">LEFT(D8195,4)</f>
        <v>1992</v>
      </c>
      <c r="K8195" t="str">
        <f t="shared" ref="K8195:K8258" si="1286">MID(D8195,5,2)</f>
        <v>07</v>
      </c>
      <c r="L8195" t="str">
        <f t="shared" ref="L8195:L8258" si="1287">RIGHT(D8195,2)</f>
        <v>01</v>
      </c>
      <c r="M8195" t="str">
        <f t="shared" ref="M8195:M8258" si="1288">IFERROR(IF(AND(K8195+0&gt;=1,K8195+0&lt;=12),CONCATENATE("%",J8195,"-",L8195,"-",L8195,"%^^xsd:date"),CONCATENATE("%",J8195,"%^^xsd:gYear")),"")</f>
        <v>%1992-01-01%^^xsd:date</v>
      </c>
      <c r="N8195" t="str">
        <f t="shared" ref="N8195:N8258" si="1289">CONCATENATE(":",E8195," a crs:CommonwealthOrganisation ; schema:name %",B8195,"% ; schema:startDate ",I8195, IF(M8195="","",CONCATENATE(" ; schema:endDate ",M8195)), " ; time:hasTime [ time:hasBeginning [ time:inXSDDate ", I8195, " ] ", IF(O8195="","",CONCATENATE(" ; time:hasEnd [ time:inXSDDate ",O8195, " ] ")), " ] .")</f>
        <v>:9309 a crs:CommonwealthOrganisation ; schema:name %Christmas Island Services Corporation% ; schema:startDate %1984-10-26%^^xsd:date ; schema:endDate %1992-01-01%^^xsd:date ; time:hasTime [ time:hasBeginning [ time:inXSDDate %1984-10-26%^^xsd:date ]  ] .</v>
      </c>
    </row>
    <row r="8196" spans="1:14" x14ac:dyDescent="0.15">
      <c r="A8196" s="1" t="s">
        <v>16444</v>
      </c>
      <c r="B8196" s="1" t="s">
        <v>16445</v>
      </c>
      <c r="C8196" s="1">
        <v>19280801</v>
      </c>
      <c r="E8196" t="str">
        <f t="shared" si="1280"/>
        <v>0931</v>
      </c>
      <c r="F8196" t="str">
        <f t="shared" si="1281"/>
        <v>1928</v>
      </c>
      <c r="G8196" t="str">
        <f t="shared" si="1282"/>
        <v>08</v>
      </c>
      <c r="H8196" t="str">
        <f t="shared" si="1283"/>
        <v>01</v>
      </c>
      <c r="I8196" t="str">
        <f t="shared" si="1284"/>
        <v>%1928-08-01%^^xsd:date</v>
      </c>
      <c r="J8196" t="str">
        <f t="shared" si="1285"/>
        <v/>
      </c>
      <c r="K8196" t="str">
        <f t="shared" si="1286"/>
        <v/>
      </c>
      <c r="L8196" t="str">
        <f t="shared" si="1287"/>
        <v/>
      </c>
      <c r="M8196" t="str">
        <f t="shared" si="1288"/>
        <v/>
      </c>
      <c r="N8196" t="str">
        <f t="shared" si="1289"/>
        <v>:0931 a crs:CommonwealthOrganisation ; schema:name %Australian Financial Security Authority, New South Wales% ; schema:startDate %1928-08-01%^^xsd:date ; time:hasTime [ time:hasBeginning [ time:inXSDDate %1928-08-01%^^xsd:date ]  ] .</v>
      </c>
    </row>
    <row r="8197" spans="1:14" x14ac:dyDescent="0.15">
      <c r="A8197" s="1" t="s">
        <v>16446</v>
      </c>
      <c r="B8197" s="1" t="s">
        <v>16447</v>
      </c>
      <c r="C8197" s="1">
        <v>20100308</v>
      </c>
      <c r="D8197" s="1">
        <v>20130325</v>
      </c>
      <c r="E8197" t="str">
        <f t="shared" si="1280"/>
        <v>9310</v>
      </c>
      <c r="F8197" t="str">
        <f t="shared" si="1281"/>
        <v>2010</v>
      </c>
      <c r="G8197" t="str">
        <f t="shared" si="1282"/>
        <v>03</v>
      </c>
      <c r="H8197" t="str">
        <f t="shared" si="1283"/>
        <v>08</v>
      </c>
      <c r="I8197" t="str">
        <f t="shared" si="1284"/>
        <v>%2010-03-08%^^xsd:date</v>
      </c>
      <c r="J8197" t="str">
        <f t="shared" si="1285"/>
        <v>2013</v>
      </c>
      <c r="K8197" t="str">
        <f t="shared" si="1286"/>
        <v>03</v>
      </c>
      <c r="L8197" t="str">
        <f t="shared" si="1287"/>
        <v>25</v>
      </c>
      <c r="M8197" t="str">
        <f t="shared" si="1288"/>
        <v>%2013-25-25%^^xsd:date</v>
      </c>
      <c r="N8197" t="str">
        <f t="shared" si="1289"/>
        <v>:9310 a crs:CommonwealthOrganisation ; schema:name %Department of Climate Change and Energy Efficiency, Central Office% ; schema:startDate %2010-03-08%^^xsd:date ; schema:endDate %2013-25-25%^^xsd:date ; time:hasTime [ time:hasBeginning [ time:inXSDDate %2010-03-08%^^xsd:date ]  ] .</v>
      </c>
    </row>
    <row r="8198" spans="1:14" x14ac:dyDescent="0.15">
      <c r="A8198" s="1" t="s">
        <v>16449</v>
      </c>
      <c r="B8198" s="1" t="s">
        <v>16450</v>
      </c>
      <c r="C8198" s="1">
        <v>20090701</v>
      </c>
      <c r="E8198" t="str">
        <f t="shared" si="1280"/>
        <v>9311</v>
      </c>
      <c r="F8198" t="str">
        <f t="shared" si="1281"/>
        <v>2009</v>
      </c>
      <c r="G8198" t="str">
        <f t="shared" si="1282"/>
        <v>07</v>
      </c>
      <c r="H8198" t="str">
        <f t="shared" si="1283"/>
        <v>01</v>
      </c>
      <c r="I8198" t="str">
        <f t="shared" si="1284"/>
        <v>%2009-07-01%^^xsd:date</v>
      </c>
      <c r="J8198" t="str">
        <f t="shared" si="1285"/>
        <v/>
      </c>
      <c r="K8198" t="str">
        <f t="shared" si="1286"/>
        <v/>
      </c>
      <c r="L8198" t="str">
        <f t="shared" si="1287"/>
        <v/>
      </c>
      <c r="M8198" t="str">
        <f t="shared" si="1288"/>
        <v/>
      </c>
      <c r="N8198" t="str">
        <f t="shared" si="1289"/>
        <v>:9311 a crs:CommonwealthOrganisation ; schema:name %Fair Work Commission, Western Australia% ; schema:startDate %2009-07-01%^^xsd:date ; time:hasTime [ time:hasBeginning [ time:inXSDDate %2009-07-01%^^xsd:date ]  ] .</v>
      </c>
    </row>
    <row r="8199" spans="1:14" x14ac:dyDescent="0.15">
      <c r="A8199" s="1" t="s">
        <v>16451</v>
      </c>
      <c r="B8199" s="1" t="s">
        <v>16452</v>
      </c>
      <c r="C8199" s="1">
        <v>20070130</v>
      </c>
      <c r="D8199" s="1">
        <v>20130918</v>
      </c>
      <c r="E8199" t="str">
        <f t="shared" si="1280"/>
        <v>9313</v>
      </c>
      <c r="F8199" t="str">
        <f t="shared" si="1281"/>
        <v>2007</v>
      </c>
      <c r="G8199" t="str">
        <f t="shared" si="1282"/>
        <v>01</v>
      </c>
      <c r="H8199" t="str">
        <f t="shared" si="1283"/>
        <v>30</v>
      </c>
      <c r="I8199" t="str">
        <f t="shared" si="1284"/>
        <v>%2007-01-30%^^xsd:date</v>
      </c>
      <c r="J8199" t="str">
        <f t="shared" si="1285"/>
        <v>2013</v>
      </c>
      <c r="K8199" t="str">
        <f t="shared" si="1286"/>
        <v>09</v>
      </c>
      <c r="L8199" t="str">
        <f t="shared" si="1287"/>
        <v>18</v>
      </c>
      <c r="M8199" t="str">
        <f t="shared" si="1288"/>
        <v>%2013-18-18%^^xsd:date</v>
      </c>
      <c r="N8199" t="str">
        <f t="shared" si="1289"/>
        <v>:9313 a crs:CommonwealthOrganisation ; schema:name %Department of Immigration and Citizenship, New South Wales State Office% ; schema:startDate %2007-01-30%^^xsd:date ; schema:endDate %2013-18-18%^^xsd:date ; time:hasTime [ time:hasBeginning [ time:inXSDDate %2007-01-30%^^xsd:date ]  ] .</v>
      </c>
    </row>
    <row r="8200" spans="1:14" x14ac:dyDescent="0.15">
      <c r="A8200" s="1" t="s">
        <v>16453</v>
      </c>
      <c r="B8200" s="1" t="s">
        <v>16454</v>
      </c>
      <c r="C8200" s="1">
        <v>20000000</v>
      </c>
      <c r="E8200" t="str">
        <f t="shared" si="1280"/>
        <v>9314</v>
      </c>
      <c r="F8200" t="str">
        <f t="shared" si="1281"/>
        <v>2000</v>
      </c>
      <c r="G8200" t="str">
        <f t="shared" si="1282"/>
        <v>00</v>
      </c>
      <c r="H8200" t="str">
        <f t="shared" si="1283"/>
        <v>00</v>
      </c>
      <c r="I8200" t="str">
        <f t="shared" si="1284"/>
        <v>%2000%^^xsd:gYear</v>
      </c>
      <c r="J8200" t="str">
        <f t="shared" si="1285"/>
        <v/>
      </c>
      <c r="K8200" t="str">
        <f t="shared" si="1286"/>
        <v/>
      </c>
      <c r="L8200" t="str">
        <f t="shared" si="1287"/>
        <v/>
      </c>
      <c r="M8200" t="str">
        <f t="shared" si="1288"/>
        <v/>
      </c>
      <c r="N8200" t="str">
        <f t="shared" si="1289"/>
        <v>:9314 a crs:CommonwealthOrganisation ; schema:name %Defence Materiel Organisation, Western Australia% ; schema:startDate %2000%^^xsd:gYear ; time:hasTime [ time:hasBeginning [ time:inXSDDate %2000%^^xsd:gYear ]  ] .</v>
      </c>
    </row>
    <row r="8201" spans="1:14" x14ac:dyDescent="0.15">
      <c r="A8201" s="1" t="s">
        <v>16455</v>
      </c>
      <c r="B8201" s="1" t="s">
        <v>16456</v>
      </c>
      <c r="C8201" s="1">
        <v>19890000</v>
      </c>
      <c r="E8201" t="str">
        <f t="shared" si="1280"/>
        <v>9315</v>
      </c>
      <c r="F8201" t="str">
        <f t="shared" si="1281"/>
        <v>1989</v>
      </c>
      <c r="G8201" t="str">
        <f t="shared" si="1282"/>
        <v>00</v>
      </c>
      <c r="H8201" t="str">
        <f t="shared" si="1283"/>
        <v>00</v>
      </c>
      <c r="I8201" t="str">
        <f t="shared" si="1284"/>
        <v>%1989%^^xsd:gYear</v>
      </c>
      <c r="J8201" t="str">
        <f t="shared" si="1285"/>
        <v/>
      </c>
      <c r="K8201" t="str">
        <f t="shared" si="1286"/>
        <v/>
      </c>
      <c r="L8201" t="str">
        <f t="shared" si="1287"/>
        <v/>
      </c>
      <c r="M8201" t="str">
        <f t="shared" si="1288"/>
        <v/>
      </c>
      <c r="N8201" t="str">
        <f t="shared" si="1289"/>
        <v>:9315 a crs:CommonwealthOrganisation ; schema:name %Private Health Insurance Administration Council% ; schema:startDate %1989%^^xsd:gYear ; time:hasTime [ time:hasBeginning [ time:inXSDDate %1989%^^xsd:gYear ]  ] .</v>
      </c>
    </row>
    <row r="8202" spans="1:14" x14ac:dyDescent="0.15">
      <c r="A8202" s="1" t="s">
        <v>16457</v>
      </c>
      <c r="B8202" s="1" t="s">
        <v>16458</v>
      </c>
      <c r="C8202" s="1">
        <v>20050901</v>
      </c>
      <c r="E8202" t="str">
        <f t="shared" si="1280"/>
        <v>9317</v>
      </c>
      <c r="F8202" t="str">
        <f t="shared" si="1281"/>
        <v>2005</v>
      </c>
      <c r="G8202" t="str">
        <f t="shared" si="1282"/>
        <v>09</v>
      </c>
      <c r="H8202" t="str">
        <f t="shared" si="1283"/>
        <v>01</v>
      </c>
      <c r="I8202" t="str">
        <f t="shared" si="1284"/>
        <v>%2005-09-01%^^xsd:date</v>
      </c>
      <c r="J8202" t="str">
        <f t="shared" si="1285"/>
        <v/>
      </c>
      <c r="K8202" t="str">
        <f t="shared" si="1286"/>
        <v/>
      </c>
      <c r="L8202" t="str">
        <f t="shared" si="1287"/>
        <v/>
      </c>
      <c r="M8202" t="str">
        <f t="shared" si="1288"/>
        <v/>
      </c>
      <c r="N8202" t="str">
        <f t="shared" si="1289"/>
        <v>:9317 a crs:CommonwealthOrganisation ; schema:name %Medicare Australia, Western Australia% ; schema:startDate %2005-09-01%^^xsd:date ; time:hasTime [ time:hasBeginning [ time:inXSDDate %2005-09-01%^^xsd:date ]  ] .</v>
      </c>
    </row>
    <row r="8203" spans="1:14" x14ac:dyDescent="0.15">
      <c r="A8203" s="1" t="s">
        <v>16459</v>
      </c>
      <c r="B8203" s="1" t="s">
        <v>16460</v>
      </c>
      <c r="C8203" s="1">
        <v>19970925</v>
      </c>
      <c r="D8203" s="1">
        <v>19981021</v>
      </c>
      <c r="E8203" t="str">
        <f t="shared" si="1280"/>
        <v>9318</v>
      </c>
      <c r="F8203" t="str">
        <f t="shared" si="1281"/>
        <v>1997</v>
      </c>
      <c r="G8203" t="str">
        <f t="shared" si="1282"/>
        <v>09</v>
      </c>
      <c r="H8203" t="str">
        <f t="shared" si="1283"/>
        <v>25</v>
      </c>
      <c r="I8203" t="str">
        <f t="shared" si="1284"/>
        <v>%1997-09-25%^^xsd:date</v>
      </c>
      <c r="J8203" t="str">
        <f t="shared" si="1285"/>
        <v>1998</v>
      </c>
      <c r="K8203" t="str">
        <f t="shared" si="1286"/>
        <v>10</v>
      </c>
      <c r="L8203" t="str">
        <f t="shared" si="1287"/>
        <v>21</v>
      </c>
      <c r="M8203" t="str">
        <f t="shared" si="1288"/>
        <v>%1998-21-21%^^xsd:date</v>
      </c>
      <c r="N8203" t="str">
        <f t="shared" si="1289"/>
        <v>:9318 a crs:CommonwealthOrganisation ; schema:name %Department of Communications, the Information Economy and the Arts, Central Office% ; schema:startDate %1997-09-25%^^xsd:date ; schema:endDate %1998-21-21%^^xsd:date ; time:hasTime [ time:hasBeginning [ time:inXSDDate %1997-09-25%^^xsd:date ]  ] .</v>
      </c>
    </row>
    <row r="8204" spans="1:14" x14ac:dyDescent="0.15">
      <c r="A8204" s="1" t="s">
        <v>16462</v>
      </c>
      <c r="B8204" s="1" t="s">
        <v>16463</v>
      </c>
      <c r="C8204" s="1">
        <v>20040926</v>
      </c>
      <c r="D8204" s="1">
        <v>20100430</v>
      </c>
      <c r="E8204" t="str">
        <f t="shared" si="1280"/>
        <v>9319</v>
      </c>
      <c r="F8204" t="str">
        <f t="shared" si="1281"/>
        <v>2004</v>
      </c>
      <c r="G8204" t="str">
        <f t="shared" si="1282"/>
        <v>09</v>
      </c>
      <c r="H8204" t="str">
        <f t="shared" si="1283"/>
        <v>26</v>
      </c>
      <c r="I8204" t="str">
        <f t="shared" si="1284"/>
        <v>%2004-09-26%^^xsd:date</v>
      </c>
      <c r="J8204" t="str">
        <f t="shared" si="1285"/>
        <v>2010</v>
      </c>
      <c r="K8204" t="str">
        <f t="shared" si="1286"/>
        <v>04</v>
      </c>
      <c r="L8204" t="str">
        <f t="shared" si="1287"/>
        <v>30</v>
      </c>
      <c r="M8204" t="str">
        <f t="shared" si="1288"/>
        <v>%2010-30-30%^^xsd:date</v>
      </c>
      <c r="N8204" t="str">
        <f t="shared" si="1289"/>
        <v>:9319 a crs:CommonwealthOrganisation ; schema:name %Collections Council of Australia Ltd% ; schema:startDate %2004-09-26%^^xsd:date ; schema:endDate %2010-30-30%^^xsd:date ; time:hasTime [ time:hasBeginning [ time:inXSDDate %2004-09-26%^^xsd:date ]  ] .</v>
      </c>
    </row>
    <row r="8205" spans="1:14" x14ac:dyDescent="0.15">
      <c r="A8205" s="1" t="s">
        <v>16464</v>
      </c>
      <c r="B8205" s="1" t="s">
        <v>16465</v>
      </c>
      <c r="C8205" s="1">
        <v>19280101</v>
      </c>
      <c r="D8205" s="1">
        <v>20029999</v>
      </c>
      <c r="E8205" t="str">
        <f t="shared" si="1280"/>
        <v>0932</v>
      </c>
      <c r="F8205" t="str">
        <f t="shared" si="1281"/>
        <v>1928</v>
      </c>
      <c r="G8205" t="str">
        <f t="shared" si="1282"/>
        <v>01</v>
      </c>
      <c r="H8205" t="str">
        <f t="shared" si="1283"/>
        <v>01</v>
      </c>
      <c r="I8205" t="str">
        <f t="shared" si="1284"/>
        <v>%1928-01-01%^^xsd:date</v>
      </c>
      <c r="J8205" t="str">
        <f t="shared" si="1285"/>
        <v>2002</v>
      </c>
      <c r="K8205" t="str">
        <f t="shared" si="1286"/>
        <v>99</v>
      </c>
      <c r="L8205" t="str">
        <f t="shared" si="1287"/>
        <v>99</v>
      </c>
      <c r="M8205" t="str">
        <f t="shared" si="1288"/>
        <v>%2002%^^xsd:gYear</v>
      </c>
      <c r="N8205" t="str">
        <f t="shared" si="1289"/>
        <v>:0932 a crs:CommonwealthOrganisation ; schema:name %Bankruptcy Branch, Official Receiver, Northern Territory/ (from 1990) Insolvency and Trustee Service of Australia, Official Receiver, Northern Territory% ; schema:startDate %1928-01-01%^^xsd:date ; schema:endDate %2002%^^xsd:gYear ; time:hasTime [ time:hasBeginning [ time:inXSDDate %1928-01-01%^^xsd:date ]  ] .</v>
      </c>
    </row>
    <row r="8206" spans="1:14" x14ac:dyDescent="0.15">
      <c r="A8206" s="1" t="s">
        <v>16466</v>
      </c>
      <c r="B8206" s="1" t="s">
        <v>16467</v>
      </c>
      <c r="C8206" s="1">
        <v>19930623</v>
      </c>
      <c r="E8206" t="str">
        <f t="shared" si="1280"/>
        <v>9320</v>
      </c>
      <c r="F8206" t="str">
        <f t="shared" si="1281"/>
        <v>1993</v>
      </c>
      <c r="G8206" t="str">
        <f t="shared" si="1282"/>
        <v>06</v>
      </c>
      <c r="H8206" t="str">
        <f t="shared" si="1283"/>
        <v>23</v>
      </c>
      <c r="I8206" t="str">
        <f t="shared" si="1284"/>
        <v>%1993-06-23%^^xsd:date</v>
      </c>
      <c r="J8206" t="str">
        <f t="shared" si="1285"/>
        <v/>
      </c>
      <c r="K8206" t="str">
        <f t="shared" si="1286"/>
        <v/>
      </c>
      <c r="L8206" t="str">
        <f t="shared" si="1287"/>
        <v/>
      </c>
      <c r="M8206" t="str">
        <f t="shared" si="1288"/>
        <v/>
      </c>
      <c r="N8206" t="str">
        <f t="shared" si="1289"/>
        <v>:9320 a crs:CommonwealthOrganisation ; schema:name %Seafarers Safety, Rehabilitation and Compensation Authority% ; schema:startDate %1993-06-23%^^xsd:date ; time:hasTime [ time:hasBeginning [ time:inXSDDate %1993-06-23%^^xsd:date ]  ] .</v>
      </c>
    </row>
    <row r="8207" spans="1:14" x14ac:dyDescent="0.15">
      <c r="A8207" s="1" t="s">
        <v>16468</v>
      </c>
      <c r="B8207" s="1" t="s">
        <v>16469</v>
      </c>
      <c r="C8207" s="1">
        <v>20060127</v>
      </c>
      <c r="D8207" s="1">
        <v>20070130</v>
      </c>
      <c r="E8207" t="str">
        <f t="shared" si="1280"/>
        <v>9322</v>
      </c>
      <c r="F8207" t="str">
        <f t="shared" si="1281"/>
        <v>2006</v>
      </c>
      <c r="G8207" t="str">
        <f t="shared" si="1282"/>
        <v>01</v>
      </c>
      <c r="H8207" t="str">
        <f t="shared" si="1283"/>
        <v>27</v>
      </c>
      <c r="I8207" t="str">
        <f t="shared" si="1284"/>
        <v>%2006-01-27%^^xsd:date</v>
      </c>
      <c r="J8207" t="str">
        <f t="shared" si="1285"/>
        <v>2007</v>
      </c>
      <c r="K8207" t="str">
        <f t="shared" si="1286"/>
        <v>01</v>
      </c>
      <c r="L8207" t="str">
        <f t="shared" si="1287"/>
        <v>30</v>
      </c>
      <c r="M8207" t="str">
        <f t="shared" si="1288"/>
        <v>%2007-30-30%^^xsd:date</v>
      </c>
      <c r="N8207" t="str">
        <f t="shared" si="1289"/>
        <v>:9322 a crs:CommonwealthOrganisation ; schema:name %Department of Immigration and Multicultural Affairs [II], Australian Capital Territory Office% ; schema:startDate %2006-01-27%^^xsd:date ; schema:endDate %2007-30-30%^^xsd:date ; time:hasTime [ time:hasBeginning [ time:inXSDDate %2006-01-27%^^xsd:date ]  ] .</v>
      </c>
    </row>
    <row r="8208" spans="1:14" x14ac:dyDescent="0.15">
      <c r="A8208" s="1" t="s">
        <v>16470</v>
      </c>
      <c r="B8208" s="1" t="s">
        <v>16471</v>
      </c>
      <c r="C8208" s="1">
        <v>20070130</v>
      </c>
      <c r="D8208" s="1">
        <v>20130918</v>
      </c>
      <c r="E8208" t="str">
        <f t="shared" si="1280"/>
        <v>9323</v>
      </c>
      <c r="F8208" t="str">
        <f t="shared" si="1281"/>
        <v>2007</v>
      </c>
      <c r="G8208" t="str">
        <f t="shared" si="1282"/>
        <v>01</v>
      </c>
      <c r="H8208" t="str">
        <f t="shared" si="1283"/>
        <v>30</v>
      </c>
      <c r="I8208" t="str">
        <f t="shared" si="1284"/>
        <v>%2007-01-30%^^xsd:date</v>
      </c>
      <c r="J8208" t="str">
        <f t="shared" si="1285"/>
        <v>2013</v>
      </c>
      <c r="K8208" t="str">
        <f t="shared" si="1286"/>
        <v>09</v>
      </c>
      <c r="L8208" t="str">
        <f t="shared" si="1287"/>
        <v>18</v>
      </c>
      <c r="M8208" t="str">
        <f t="shared" si="1288"/>
        <v>%2013-18-18%^^xsd:date</v>
      </c>
      <c r="N8208" t="str">
        <f t="shared" si="1289"/>
        <v>:9323 a crs:CommonwealthOrganisation ; schema:name %Department of Immigration and Citizenship, Australian Capital Territory Office% ; schema:startDate %2007-01-30%^^xsd:date ; schema:endDate %2013-18-18%^^xsd:date ; time:hasTime [ time:hasBeginning [ time:inXSDDate %2007-01-30%^^xsd:date ]  ] .</v>
      </c>
    </row>
    <row r="8209" spans="1:14" x14ac:dyDescent="0.15">
      <c r="A8209" s="1" t="s">
        <v>16472</v>
      </c>
      <c r="B8209" s="1" t="s">
        <v>16473</v>
      </c>
      <c r="C8209" s="1">
        <v>19970525</v>
      </c>
      <c r="D8209" s="1">
        <v>20020220</v>
      </c>
      <c r="E8209" t="str">
        <f t="shared" si="1280"/>
        <v>9327</v>
      </c>
      <c r="F8209" t="str">
        <f t="shared" si="1281"/>
        <v>1997</v>
      </c>
      <c r="G8209" t="str">
        <f t="shared" si="1282"/>
        <v>05</v>
      </c>
      <c r="H8209" t="str">
        <f t="shared" si="1283"/>
        <v>25</v>
      </c>
      <c r="I8209" t="str">
        <f t="shared" si="1284"/>
        <v>%1997-05-25%^^xsd:date</v>
      </c>
      <c r="J8209" t="str">
        <f t="shared" si="1285"/>
        <v>2002</v>
      </c>
      <c r="K8209" t="str">
        <f t="shared" si="1286"/>
        <v>02</v>
      </c>
      <c r="L8209" t="str">
        <f t="shared" si="1287"/>
        <v>20</v>
      </c>
      <c r="M8209" t="str">
        <f t="shared" si="1288"/>
        <v>%2002-20-20%^^xsd:date</v>
      </c>
      <c r="N8209" t="str">
        <f t="shared" si="1289"/>
        <v>:9327 a crs:CommonwealthOrganisation ; schema:name %Rossun Limited% ; schema:startDate %1997-05-25%^^xsd:date ; schema:endDate %2002-20-20%^^xsd:date ; time:hasTime [ time:hasBeginning [ time:inXSDDate %1997-05-25%^^xsd:date ]  ] .</v>
      </c>
    </row>
    <row r="8210" spans="1:14" x14ac:dyDescent="0.15">
      <c r="A8210" s="1" t="s">
        <v>16474</v>
      </c>
      <c r="B8210" s="1" t="s">
        <v>16475</v>
      </c>
      <c r="C8210" s="1">
        <v>20071203</v>
      </c>
      <c r="E8210" t="str">
        <f t="shared" si="1280"/>
        <v>9328</v>
      </c>
      <c r="F8210" t="str">
        <f t="shared" si="1281"/>
        <v>2007</v>
      </c>
      <c r="G8210" t="str">
        <f t="shared" si="1282"/>
        <v>12</v>
      </c>
      <c r="H8210" t="str">
        <f t="shared" si="1283"/>
        <v>03</v>
      </c>
      <c r="I8210" t="str">
        <f t="shared" si="1284"/>
        <v>%2007-12-03%^^xsd:date</v>
      </c>
      <c r="J8210" t="str">
        <f t="shared" si="1285"/>
        <v/>
      </c>
      <c r="K8210" t="str">
        <f t="shared" si="1286"/>
        <v/>
      </c>
      <c r="L8210" t="str">
        <f t="shared" si="1287"/>
        <v/>
      </c>
      <c r="M8210" t="str">
        <f t="shared" si="1288"/>
        <v/>
      </c>
      <c r="N8210" t="str">
        <f t="shared" si="1289"/>
        <v>:9328 a crs:CommonwealthOrganisation ; schema:name %ComLand Limited% ; schema:startDate %2007-12-03%^^xsd:date ; time:hasTime [ time:hasBeginning [ time:inXSDDate %2007-12-03%^^xsd:date ]  ] .</v>
      </c>
    </row>
    <row r="8211" spans="1:14" x14ac:dyDescent="0.15">
      <c r="A8211" s="1" t="s">
        <v>16476</v>
      </c>
      <c r="B8211" s="1" t="s">
        <v>16477</v>
      </c>
      <c r="C8211" s="1">
        <v>20090522</v>
      </c>
      <c r="E8211" t="str">
        <f t="shared" si="1280"/>
        <v>9329</v>
      </c>
      <c r="F8211" t="str">
        <f t="shared" si="1281"/>
        <v>2009</v>
      </c>
      <c r="G8211" t="str">
        <f t="shared" si="1282"/>
        <v>05</v>
      </c>
      <c r="H8211" t="str">
        <f t="shared" si="1283"/>
        <v>22</v>
      </c>
      <c r="I8211" t="str">
        <f t="shared" si="1284"/>
        <v>%2009-05-22%^^xsd:date</v>
      </c>
      <c r="J8211" t="str">
        <f t="shared" si="1285"/>
        <v/>
      </c>
      <c r="K8211" t="str">
        <f t="shared" si="1286"/>
        <v/>
      </c>
      <c r="L8211" t="str">
        <f t="shared" si="1287"/>
        <v/>
      </c>
      <c r="M8211" t="str">
        <f t="shared" si="1288"/>
        <v/>
      </c>
      <c r="N8211" t="str">
        <f t="shared" si="1289"/>
        <v>:9329 a crs:CommonwealthOrganisation ; schema:name %Australian Customs and Border Protection Service, Regional Head Office, Darwin% ; schema:startDate %2009-05-22%^^xsd:date ; time:hasTime [ time:hasBeginning [ time:inXSDDate %2009-05-22%^^xsd:date ]  ] .</v>
      </c>
    </row>
    <row r="8212" spans="1:14" x14ac:dyDescent="0.15">
      <c r="A8212" s="1" t="s">
        <v>16478</v>
      </c>
      <c r="B8212" s="1" t="s">
        <v>16479</v>
      </c>
      <c r="C8212" s="1">
        <v>19380101</v>
      </c>
      <c r="D8212" s="1">
        <v>19770630</v>
      </c>
      <c r="E8212" t="str">
        <f t="shared" si="1280"/>
        <v>0933</v>
      </c>
      <c r="F8212" t="str">
        <f t="shared" si="1281"/>
        <v>1938</v>
      </c>
      <c r="G8212" t="str">
        <f t="shared" si="1282"/>
        <v>01</v>
      </c>
      <c r="H8212" t="str">
        <f t="shared" si="1283"/>
        <v>01</v>
      </c>
      <c r="I8212" t="str">
        <f t="shared" si="1284"/>
        <v>%1938-01-01%^^xsd:date</v>
      </c>
      <c r="J8212" t="str">
        <f t="shared" si="1285"/>
        <v>1977</v>
      </c>
      <c r="K8212" t="str">
        <f t="shared" si="1286"/>
        <v>06</v>
      </c>
      <c r="L8212" t="str">
        <f t="shared" si="1287"/>
        <v>30</v>
      </c>
      <c r="M8212" t="str">
        <f t="shared" si="1288"/>
        <v>%1977-30-30%^^xsd:date</v>
      </c>
      <c r="N8212" t="str">
        <f t="shared" si="1289"/>
        <v>:0933 a crs:CommonwealthOrganisation ; schema:name %Official Receiver, Southern-Central Districts (Brisbane), Bankruptcy Branch, Queensland/ (from 1955) Official Receiver, Southern District (Brisbane), Bankruptcy Branch, Queensland% ; schema:startDate %1938-01-01%^^xsd:date ; schema:endDate %1977-30-30%^^xsd:date ; time:hasTime [ time:hasBeginning [ time:inXSDDate %1938-01-01%^^xsd:date ]  ] .</v>
      </c>
    </row>
    <row r="8213" spans="1:14" x14ac:dyDescent="0.15">
      <c r="A8213" s="1" t="s">
        <v>16480</v>
      </c>
      <c r="B8213" s="1" t="s">
        <v>16481</v>
      </c>
      <c r="C8213" s="1">
        <v>20100914</v>
      </c>
      <c r="D8213" s="1">
        <v>20111214</v>
      </c>
      <c r="E8213" t="str">
        <f t="shared" si="1280"/>
        <v>9331</v>
      </c>
      <c r="F8213" t="str">
        <f t="shared" si="1281"/>
        <v>2010</v>
      </c>
      <c r="G8213" t="str">
        <f t="shared" si="1282"/>
        <v>09</v>
      </c>
      <c r="H8213" t="str">
        <f t="shared" si="1283"/>
        <v>14</v>
      </c>
      <c r="I8213" t="str">
        <f t="shared" si="1284"/>
        <v>%2010-09-14%^^xsd:date</v>
      </c>
      <c r="J8213" t="str">
        <f t="shared" si="1285"/>
        <v>2011</v>
      </c>
      <c r="K8213" t="str">
        <f t="shared" si="1286"/>
        <v>12</v>
      </c>
      <c r="L8213" t="str">
        <f t="shared" si="1287"/>
        <v>14</v>
      </c>
      <c r="M8213" t="str">
        <f t="shared" si="1288"/>
        <v>%2011-14-14%^^xsd:date</v>
      </c>
      <c r="N8213" t="str">
        <f t="shared" si="1289"/>
        <v>:9331 a crs:CommonwealthOrganisation ; schema:name %Department of Regional Australia, Regional Development and Local Government, Central Office% ; schema:startDate %2010-09-14%^^xsd:date ; schema:endDate %2011-14-14%^^xsd:date ; time:hasTime [ time:hasBeginning [ time:inXSDDate %2010-09-14%^^xsd:date ]  ] .</v>
      </c>
    </row>
    <row r="8214" spans="1:14" x14ac:dyDescent="0.15">
      <c r="A8214" s="1" t="s">
        <v>16483</v>
      </c>
      <c r="B8214" s="1" t="s">
        <v>16484</v>
      </c>
      <c r="C8214" s="1">
        <v>20100914</v>
      </c>
      <c r="D8214" s="1">
        <v>20130918</v>
      </c>
      <c r="E8214" t="str">
        <f t="shared" si="1280"/>
        <v>9333</v>
      </c>
      <c r="F8214" t="str">
        <f t="shared" si="1281"/>
        <v>2010</v>
      </c>
      <c r="G8214" t="str">
        <f t="shared" si="1282"/>
        <v>09</v>
      </c>
      <c r="H8214" t="str">
        <f t="shared" si="1283"/>
        <v>14</v>
      </c>
      <c r="I8214" t="str">
        <f t="shared" si="1284"/>
        <v>%2010-09-14%^^xsd:date</v>
      </c>
      <c r="J8214" t="str">
        <f t="shared" si="1285"/>
        <v>2013</v>
      </c>
      <c r="K8214" t="str">
        <f t="shared" si="1286"/>
        <v>09</v>
      </c>
      <c r="L8214" t="str">
        <f t="shared" si="1287"/>
        <v>18</v>
      </c>
      <c r="M8214" t="str">
        <f t="shared" si="1288"/>
        <v>%2013-18-18%^^xsd:date</v>
      </c>
      <c r="N8214" t="str">
        <f t="shared" si="1289"/>
        <v>:9333 a crs:CommonwealthOrganisation ; schema:name %Department of Infrastructure and Transport, Central Office% ; schema:startDate %2010-09-14%^^xsd:date ; schema:endDate %2013-18-18%^^xsd:date ; time:hasTime [ time:hasBeginning [ time:inXSDDate %2010-09-14%^^xsd:date ]  ] .</v>
      </c>
    </row>
    <row r="8215" spans="1:14" x14ac:dyDescent="0.15">
      <c r="A8215" s="1" t="s">
        <v>16486</v>
      </c>
      <c r="B8215" s="1" t="s">
        <v>16487</v>
      </c>
      <c r="C8215" s="1">
        <v>20100914</v>
      </c>
      <c r="D8215" s="1">
        <v>20130918</v>
      </c>
      <c r="E8215" t="str">
        <f t="shared" si="1280"/>
        <v>9334</v>
      </c>
      <c r="F8215" t="str">
        <f t="shared" si="1281"/>
        <v>2010</v>
      </c>
      <c r="G8215" t="str">
        <f t="shared" si="1282"/>
        <v>09</v>
      </c>
      <c r="H8215" t="str">
        <f t="shared" si="1283"/>
        <v>14</v>
      </c>
      <c r="I8215" t="str">
        <f t="shared" si="1284"/>
        <v>%2010-09-14%^^xsd:date</v>
      </c>
      <c r="J8215" t="str">
        <f t="shared" si="1285"/>
        <v>2013</v>
      </c>
      <c r="K8215" t="str">
        <f t="shared" si="1286"/>
        <v>09</v>
      </c>
      <c r="L8215" t="str">
        <f t="shared" si="1287"/>
        <v>18</v>
      </c>
      <c r="M8215" t="str">
        <f t="shared" si="1288"/>
        <v>%2013-18-18%^^xsd:date</v>
      </c>
      <c r="N8215" t="str">
        <f t="shared" si="1289"/>
        <v>:9334 a crs:CommonwealthOrganisation ; schema:name %Department of Sustainability, Environment, Water, Population and Communities, Central Office% ; schema:startDate %2010-09-14%^^xsd:date ; schema:endDate %2013-18-18%^^xsd:date ; time:hasTime [ time:hasBeginning [ time:inXSDDate %2010-09-14%^^xsd:date ]  ] .</v>
      </c>
    </row>
    <row r="8216" spans="1:14" x14ac:dyDescent="0.15">
      <c r="A8216" s="1" t="s">
        <v>16489</v>
      </c>
      <c r="B8216" s="1" t="s">
        <v>16490</v>
      </c>
      <c r="C8216" s="1">
        <v>20090522</v>
      </c>
      <c r="E8216" t="str">
        <f t="shared" si="1280"/>
        <v>9335</v>
      </c>
      <c r="F8216" t="str">
        <f t="shared" si="1281"/>
        <v>2009</v>
      </c>
      <c r="G8216" t="str">
        <f t="shared" si="1282"/>
        <v>05</v>
      </c>
      <c r="H8216" t="str">
        <f t="shared" si="1283"/>
        <v>22</v>
      </c>
      <c r="I8216" t="str">
        <f t="shared" si="1284"/>
        <v>%2009-05-22%^^xsd:date</v>
      </c>
      <c r="J8216" t="str">
        <f t="shared" si="1285"/>
        <v/>
      </c>
      <c r="K8216" t="str">
        <f t="shared" si="1286"/>
        <v/>
      </c>
      <c r="L8216" t="str">
        <f t="shared" si="1287"/>
        <v/>
      </c>
      <c r="M8216" t="str">
        <f t="shared" si="1288"/>
        <v/>
      </c>
      <c r="N8216" t="str">
        <f t="shared" si="1289"/>
        <v>:9335 a crs:CommonwealthOrganisation ; schema:name %Australian Customs and Border Protection Service, Nhulunbuy, Northern Territory% ; schema:startDate %2009-05-22%^^xsd:date ; time:hasTime [ time:hasBeginning [ time:inXSDDate %2009-05-22%^^xsd:date ]  ] .</v>
      </c>
    </row>
    <row r="8217" spans="1:14" x14ac:dyDescent="0.15">
      <c r="A8217" s="1" t="s">
        <v>16491</v>
      </c>
      <c r="B8217" s="1" t="s">
        <v>16492</v>
      </c>
      <c r="C8217" s="1">
        <v>20071203</v>
      </c>
      <c r="D8217" s="1">
        <v>20130918</v>
      </c>
      <c r="E8217" t="str">
        <f t="shared" si="1280"/>
        <v>9336</v>
      </c>
      <c r="F8217" t="str">
        <f t="shared" si="1281"/>
        <v>2007</v>
      </c>
      <c r="G8217" t="str">
        <f t="shared" si="1282"/>
        <v>12</v>
      </c>
      <c r="H8217" t="str">
        <f t="shared" si="1283"/>
        <v>03</v>
      </c>
      <c r="I8217" t="str">
        <f t="shared" si="1284"/>
        <v>%2007-12-03%^^xsd:date</v>
      </c>
      <c r="J8217" t="str">
        <f t="shared" si="1285"/>
        <v>2013</v>
      </c>
      <c r="K8217" t="str">
        <f t="shared" si="1286"/>
        <v>09</v>
      </c>
      <c r="L8217" t="str">
        <f t="shared" si="1287"/>
        <v>18</v>
      </c>
      <c r="M8217" t="str">
        <f t="shared" si="1288"/>
        <v>%2013-18-18%^^xsd:date</v>
      </c>
      <c r="N8217" t="str">
        <f t="shared" si="1289"/>
        <v>:9336 a crs:CommonwealthOrganisation ; schema:name %The Department of Education, Employment and Workplace Relations, Northern Territory Office% ; schema:startDate %2007-12-03%^^xsd:date ; schema:endDate %2013-18-18%^^xsd:date ; time:hasTime [ time:hasBeginning [ time:inXSDDate %2007-12-03%^^xsd:date ]  ] .</v>
      </c>
    </row>
    <row r="8218" spans="1:14" x14ac:dyDescent="0.15">
      <c r="A8218" s="1" t="s">
        <v>16493</v>
      </c>
      <c r="B8218" s="1" t="s">
        <v>16494</v>
      </c>
      <c r="C8218" s="1">
        <v>20071203</v>
      </c>
      <c r="E8218" t="str">
        <f t="shared" si="1280"/>
        <v>9337</v>
      </c>
      <c r="F8218" t="str">
        <f t="shared" si="1281"/>
        <v>2007</v>
      </c>
      <c r="G8218" t="str">
        <f t="shared" si="1282"/>
        <v>12</v>
      </c>
      <c r="H8218" t="str">
        <f t="shared" si="1283"/>
        <v>03</v>
      </c>
      <c r="I8218" t="str">
        <f t="shared" si="1284"/>
        <v>%2007-12-03%^^xsd:date</v>
      </c>
      <c r="J8218" t="str">
        <f t="shared" si="1285"/>
        <v/>
      </c>
      <c r="K8218" t="str">
        <f t="shared" si="1286"/>
        <v/>
      </c>
      <c r="L8218" t="str">
        <f t="shared" si="1287"/>
        <v/>
      </c>
      <c r="M8218" t="str">
        <f t="shared" si="1288"/>
        <v/>
      </c>
      <c r="N8218" t="str">
        <f t="shared" si="1289"/>
        <v>:9337 a crs:CommonwealthOrganisation ; schema:name %Ausindustry, Northern Territory Regional Office% ; schema:startDate %2007-12-03%^^xsd:date ; time:hasTime [ time:hasBeginning [ time:inXSDDate %2007-12-03%^^xsd:date ]  ] .</v>
      </c>
    </row>
    <row r="8219" spans="1:14" x14ac:dyDescent="0.15">
      <c r="A8219" s="1" t="s">
        <v>16495</v>
      </c>
      <c r="B8219" s="1" t="s">
        <v>16496</v>
      </c>
      <c r="C8219" s="1">
        <v>20090522</v>
      </c>
      <c r="D8219" s="1">
        <v>20150701</v>
      </c>
      <c r="E8219" t="str">
        <f t="shared" si="1280"/>
        <v>9338</v>
      </c>
      <c r="F8219" t="str">
        <f t="shared" si="1281"/>
        <v>2009</v>
      </c>
      <c r="G8219" t="str">
        <f t="shared" si="1282"/>
        <v>05</v>
      </c>
      <c r="H8219" t="str">
        <f t="shared" si="1283"/>
        <v>22</v>
      </c>
      <c r="I8219" t="str">
        <f t="shared" si="1284"/>
        <v>%2009-05-22%^^xsd:date</v>
      </c>
      <c r="J8219" t="str">
        <f t="shared" si="1285"/>
        <v>2015</v>
      </c>
      <c r="K8219" t="str">
        <f t="shared" si="1286"/>
        <v>07</v>
      </c>
      <c r="L8219" t="str">
        <f t="shared" si="1287"/>
        <v>01</v>
      </c>
      <c r="M8219" t="str">
        <f t="shared" si="1288"/>
        <v>%2015-01-01%^^xsd:date</v>
      </c>
      <c r="N8219" t="str">
        <f t="shared" si="1289"/>
        <v>:9338 a crs:CommonwealthOrganisation ; schema:name %Australian Customs and Border Protection Service, Newcastle [New South Wales]% ; schema:startDate %2009-05-22%^^xsd:date ; schema:endDate %2015-01-01%^^xsd:date ; time:hasTime [ time:hasBeginning [ time:inXSDDate %2009-05-22%^^xsd:date ]  ] .</v>
      </c>
    </row>
    <row r="8220" spans="1:14" x14ac:dyDescent="0.15">
      <c r="A8220" s="1" t="s">
        <v>16497</v>
      </c>
      <c r="B8220" s="1" t="s">
        <v>16498</v>
      </c>
      <c r="C8220" s="1">
        <v>20090522</v>
      </c>
      <c r="D8220" s="1">
        <v>20150701</v>
      </c>
      <c r="E8220" t="str">
        <f t="shared" si="1280"/>
        <v>9339</v>
      </c>
      <c r="F8220" t="str">
        <f t="shared" si="1281"/>
        <v>2009</v>
      </c>
      <c r="G8220" t="str">
        <f t="shared" si="1282"/>
        <v>05</v>
      </c>
      <c r="H8220" t="str">
        <f t="shared" si="1283"/>
        <v>22</v>
      </c>
      <c r="I8220" t="str">
        <f t="shared" si="1284"/>
        <v>%2009-05-22%^^xsd:date</v>
      </c>
      <c r="J8220" t="str">
        <f t="shared" si="1285"/>
        <v>2015</v>
      </c>
      <c r="K8220" t="str">
        <f t="shared" si="1286"/>
        <v>07</v>
      </c>
      <c r="L8220" t="str">
        <f t="shared" si="1287"/>
        <v>01</v>
      </c>
      <c r="M8220" t="str">
        <f t="shared" si="1288"/>
        <v>%2015-01-01%^^xsd:date</v>
      </c>
      <c r="N8220" t="str">
        <f t="shared" si="1289"/>
        <v>:9339 a crs:CommonwealthOrganisation ; schema:name %Australian Customs and Border Protection Service, Regional Head Office, Tasmania% ; schema:startDate %2009-05-22%^^xsd:date ; schema:endDate %2015-01-01%^^xsd:date ; time:hasTime [ time:hasBeginning [ time:inXSDDate %2009-05-22%^^xsd:date ]  ] .</v>
      </c>
    </row>
    <row r="8221" spans="1:14" x14ac:dyDescent="0.15">
      <c r="A8221" s="1" t="s">
        <v>16499</v>
      </c>
      <c r="B8221" s="1" t="s">
        <v>16500</v>
      </c>
      <c r="C8221" s="1">
        <v>19380101</v>
      </c>
      <c r="D8221" s="1">
        <v>19770630</v>
      </c>
      <c r="E8221" t="str">
        <f t="shared" si="1280"/>
        <v>0934</v>
      </c>
      <c r="F8221" t="str">
        <f t="shared" si="1281"/>
        <v>1938</v>
      </c>
      <c r="G8221" t="str">
        <f t="shared" si="1282"/>
        <v>01</v>
      </c>
      <c r="H8221" t="str">
        <f t="shared" si="1283"/>
        <v>01</v>
      </c>
      <c r="I8221" t="str">
        <f t="shared" si="1284"/>
        <v>%1938-01-01%^^xsd:date</v>
      </c>
      <c r="J8221" t="str">
        <f t="shared" si="1285"/>
        <v>1977</v>
      </c>
      <c r="K8221" t="str">
        <f t="shared" si="1286"/>
        <v>06</v>
      </c>
      <c r="L8221" t="str">
        <f t="shared" si="1287"/>
        <v>30</v>
      </c>
      <c r="M8221" t="str">
        <f t="shared" si="1288"/>
        <v>%1977-30-30%^^xsd:date</v>
      </c>
      <c r="N8221" t="str">
        <f t="shared" si="1289"/>
        <v>:0934 a crs:CommonwealthOrganisation ; schema:name %(1) Official Receiver, Northern District (Townsville), Bankruptcy     Branch, Queensland, 1938-1977  (2) Official Receiver, Central District (Townsville), Bankruptcy     Branch, Queensland, 1955-1977% ; schema:startDate %1938-01-01%^^xsd:date ; schema:endDate %1977-30-30%^^xsd:date ; time:hasTime [ time:hasBeginning [ time:inXSDDate %1938-01-01%^^xsd:date ]  ] .</v>
      </c>
    </row>
    <row r="8222" spans="1:14" x14ac:dyDescent="0.15">
      <c r="A8222" s="1" t="s">
        <v>16501</v>
      </c>
      <c r="B8222" s="1" t="s">
        <v>16502</v>
      </c>
      <c r="C8222" s="1">
        <v>20090522</v>
      </c>
      <c r="D8222" s="1">
        <v>20150701</v>
      </c>
      <c r="E8222" t="str">
        <f t="shared" si="1280"/>
        <v>9340</v>
      </c>
      <c r="F8222" t="str">
        <f t="shared" si="1281"/>
        <v>2009</v>
      </c>
      <c r="G8222" t="str">
        <f t="shared" si="1282"/>
        <v>05</v>
      </c>
      <c r="H8222" t="str">
        <f t="shared" si="1283"/>
        <v>22</v>
      </c>
      <c r="I8222" t="str">
        <f t="shared" si="1284"/>
        <v>%2009-05-22%^^xsd:date</v>
      </c>
      <c r="J8222" t="str">
        <f t="shared" si="1285"/>
        <v>2015</v>
      </c>
      <c r="K8222" t="str">
        <f t="shared" si="1286"/>
        <v>07</v>
      </c>
      <c r="L8222" t="str">
        <f t="shared" si="1287"/>
        <v>01</v>
      </c>
      <c r="M8222" t="str">
        <f t="shared" si="1288"/>
        <v>%2015-01-01%^^xsd:date</v>
      </c>
      <c r="N8222" t="str">
        <f t="shared" si="1289"/>
        <v>:9340 a crs:CommonwealthOrganisation ; schema:name %Australian Customs and Border Protection Service, Launceston [Tasmania]% ; schema:startDate %2009-05-22%^^xsd:date ; schema:endDate %2015-01-01%^^xsd:date ; time:hasTime [ time:hasBeginning [ time:inXSDDate %2009-05-22%^^xsd:date ]  ] .</v>
      </c>
    </row>
    <row r="8223" spans="1:14" x14ac:dyDescent="0.15">
      <c r="A8223" s="1" t="s">
        <v>16503</v>
      </c>
      <c r="B8223" s="1" t="s">
        <v>16504</v>
      </c>
      <c r="C8223" s="1">
        <v>20000701</v>
      </c>
      <c r="E8223" t="str">
        <f t="shared" si="1280"/>
        <v>9341</v>
      </c>
      <c r="F8223" t="str">
        <f t="shared" si="1281"/>
        <v>2000</v>
      </c>
      <c r="G8223" t="str">
        <f t="shared" si="1282"/>
        <v>07</v>
      </c>
      <c r="H8223" t="str">
        <f t="shared" si="1283"/>
        <v>01</v>
      </c>
      <c r="I8223" t="str">
        <f t="shared" si="1284"/>
        <v>%2000-07-01%^^xsd:date</v>
      </c>
      <c r="J8223" t="str">
        <f t="shared" si="1285"/>
        <v/>
      </c>
      <c r="K8223" t="str">
        <f t="shared" si="1286"/>
        <v/>
      </c>
      <c r="L8223" t="str">
        <f t="shared" si="1287"/>
        <v/>
      </c>
      <c r="M8223" t="str">
        <f t="shared" si="1288"/>
        <v/>
      </c>
      <c r="N8223" t="str">
        <f t="shared" si="1289"/>
        <v>:9341 a crs:CommonwealthOrganisation ; schema:name %CSIRO, Division of Livestock Industries, Brisbane [Queensland]% ; schema:startDate %2000-07-01%^^xsd:date ; time:hasTime [ time:hasBeginning [ time:inXSDDate %2000-07-01%^^xsd:date ]  ] .</v>
      </c>
    </row>
    <row r="8224" spans="1:14" x14ac:dyDescent="0.15">
      <c r="A8224" s="1" t="s">
        <v>16505</v>
      </c>
      <c r="B8224" s="1" t="s">
        <v>16506</v>
      </c>
      <c r="C8224" s="1">
        <v>19980701</v>
      </c>
      <c r="E8224" t="str">
        <f t="shared" si="1280"/>
        <v>9342</v>
      </c>
      <c r="F8224" t="str">
        <f t="shared" si="1281"/>
        <v>1998</v>
      </c>
      <c r="G8224" t="str">
        <f t="shared" si="1282"/>
        <v>07</v>
      </c>
      <c r="H8224" t="str">
        <f t="shared" si="1283"/>
        <v>01</v>
      </c>
      <c r="I8224" t="str">
        <f t="shared" si="1284"/>
        <v>%1998-07-01%^^xsd:date</v>
      </c>
      <c r="J8224" t="str">
        <f t="shared" si="1285"/>
        <v/>
      </c>
      <c r="K8224" t="str">
        <f t="shared" si="1286"/>
        <v/>
      </c>
      <c r="L8224" t="str">
        <f t="shared" si="1287"/>
        <v/>
      </c>
      <c r="M8224" t="str">
        <f t="shared" si="1288"/>
        <v/>
      </c>
      <c r="N8224" t="str">
        <f t="shared" si="1289"/>
        <v>:9342 a crs:CommonwealthOrganisation ; schema:name %Australian Rail Track Corporation% ; schema:startDate %1998-07-01%^^xsd:date ; time:hasTime [ time:hasBeginning [ time:inXSDDate %1998-07-01%^^xsd:date ]  ] .</v>
      </c>
    </row>
    <row r="8225" spans="1:14" x14ac:dyDescent="0.15">
      <c r="A8225" s="1" t="s">
        <v>16507</v>
      </c>
      <c r="B8225" s="1" t="s">
        <v>16508</v>
      </c>
      <c r="C8225" s="1">
        <v>19991025</v>
      </c>
      <c r="E8225" t="str">
        <f t="shared" si="1280"/>
        <v>9343</v>
      </c>
      <c r="F8225" t="str">
        <f t="shared" si="1281"/>
        <v>1999</v>
      </c>
      <c r="G8225" t="str">
        <f t="shared" si="1282"/>
        <v>10</v>
      </c>
      <c r="H8225" t="str">
        <f t="shared" si="1283"/>
        <v>25</v>
      </c>
      <c r="I8225" t="str">
        <f t="shared" si="1284"/>
        <v>%1999-10-25%^^xsd:date</v>
      </c>
      <c r="J8225" t="str">
        <f t="shared" si="1285"/>
        <v/>
      </c>
      <c r="K8225" t="str">
        <f t="shared" si="1286"/>
        <v/>
      </c>
      <c r="L8225" t="str">
        <f t="shared" si="1287"/>
        <v/>
      </c>
      <c r="M8225" t="str">
        <f t="shared" si="1288"/>
        <v/>
      </c>
      <c r="N8225" t="str">
        <f t="shared" si="1289"/>
        <v>:9343 a crs:CommonwealthOrganisation ; schema:name %Australian Embassy, East Timor [Dili]% ; schema:startDate %1999-10-25%^^xsd:date ; time:hasTime [ time:hasBeginning [ time:inXSDDate %1999-10-25%^^xsd:date ]  ] .</v>
      </c>
    </row>
    <row r="8226" spans="1:14" x14ac:dyDescent="0.15">
      <c r="A8226" s="1" t="s">
        <v>16509</v>
      </c>
      <c r="B8226" s="1" t="s">
        <v>16510</v>
      </c>
      <c r="C8226" s="1">
        <v>20100928</v>
      </c>
      <c r="E8226" t="str">
        <f t="shared" si="1280"/>
        <v>9344</v>
      </c>
      <c r="F8226" t="str">
        <f t="shared" si="1281"/>
        <v>2010</v>
      </c>
      <c r="G8226" t="str">
        <f t="shared" si="1282"/>
        <v>09</v>
      </c>
      <c r="H8226" t="str">
        <f t="shared" si="1283"/>
        <v>28</v>
      </c>
      <c r="I8226" t="str">
        <f t="shared" si="1284"/>
        <v>%2010-09-28%^^xsd:date</v>
      </c>
      <c r="J8226" t="str">
        <f t="shared" si="1285"/>
        <v/>
      </c>
      <c r="K8226" t="str">
        <f t="shared" si="1286"/>
        <v/>
      </c>
      <c r="L8226" t="str">
        <f t="shared" si="1287"/>
        <v/>
      </c>
      <c r="M8226" t="str">
        <f t="shared" si="1288"/>
        <v/>
      </c>
      <c r="N8226" t="str">
        <f t="shared" si="1289"/>
        <v>:9344 a crs:CommonwealthOrganisation ; schema:name %Joint Select Committee on Cyber-Safety% ; schema:startDate %2010-09-28%^^xsd:date ; time:hasTime [ time:hasBeginning [ time:inXSDDate %2010-09-28%^^xsd:date ]  ] .</v>
      </c>
    </row>
    <row r="8227" spans="1:14" x14ac:dyDescent="0.15">
      <c r="A8227" s="1" t="s">
        <v>16511</v>
      </c>
      <c r="B8227" s="1" t="s">
        <v>16512</v>
      </c>
      <c r="C8227" s="1">
        <v>20100928</v>
      </c>
      <c r="E8227" t="str">
        <f t="shared" si="1280"/>
        <v>9345</v>
      </c>
      <c r="F8227" t="str">
        <f t="shared" si="1281"/>
        <v>2010</v>
      </c>
      <c r="G8227" t="str">
        <f t="shared" si="1282"/>
        <v>09</v>
      </c>
      <c r="H8227" t="str">
        <f t="shared" si="1283"/>
        <v>28</v>
      </c>
      <c r="I8227" t="str">
        <f t="shared" si="1284"/>
        <v>%2010-09-28%^^xsd:date</v>
      </c>
      <c r="J8227" t="str">
        <f t="shared" si="1285"/>
        <v/>
      </c>
      <c r="K8227" t="str">
        <f t="shared" si="1286"/>
        <v/>
      </c>
      <c r="L8227" t="str">
        <f t="shared" si="1287"/>
        <v/>
      </c>
      <c r="M8227" t="str">
        <f t="shared" si="1288"/>
        <v/>
      </c>
      <c r="N8227" t="str">
        <f t="shared" si="1289"/>
        <v>:9345 a crs:CommonwealthOrganisation ; schema:name %House of Representatives Standing Committee on Infrastructure and Communications% ; schema:startDate %2010-09-28%^^xsd:date ; time:hasTime [ time:hasBeginning [ time:inXSDDate %2010-09-28%^^xsd:date ]  ] .</v>
      </c>
    </row>
    <row r="8228" spans="1:14" x14ac:dyDescent="0.15">
      <c r="A8228" s="1" t="s">
        <v>16513</v>
      </c>
      <c r="B8228" s="1" t="s">
        <v>16514</v>
      </c>
      <c r="C8228" s="1">
        <v>20100928</v>
      </c>
      <c r="E8228" t="str">
        <f t="shared" si="1280"/>
        <v>9346</v>
      </c>
      <c r="F8228" t="str">
        <f t="shared" si="1281"/>
        <v>2010</v>
      </c>
      <c r="G8228" t="str">
        <f t="shared" si="1282"/>
        <v>09</v>
      </c>
      <c r="H8228" t="str">
        <f t="shared" si="1283"/>
        <v>28</v>
      </c>
      <c r="I8228" t="str">
        <f t="shared" si="1284"/>
        <v>%2010-09-28%^^xsd:date</v>
      </c>
      <c r="J8228" t="str">
        <f t="shared" si="1285"/>
        <v/>
      </c>
      <c r="K8228" t="str">
        <f t="shared" si="1286"/>
        <v/>
      </c>
      <c r="L8228" t="str">
        <f t="shared" si="1287"/>
        <v/>
      </c>
      <c r="M8228" t="str">
        <f t="shared" si="1288"/>
        <v/>
      </c>
      <c r="N8228" t="str">
        <f t="shared" si="1289"/>
        <v>:9346 a crs:CommonwealthOrganisation ; schema:name %House of Representatives Standing Committee on Education and Employment% ; schema:startDate %2010-09-28%^^xsd:date ; time:hasTime [ time:hasBeginning [ time:inXSDDate %2010-09-28%^^xsd:date ]  ] .</v>
      </c>
    </row>
    <row r="8229" spans="1:14" x14ac:dyDescent="0.15">
      <c r="A8229" s="1" t="s">
        <v>16515</v>
      </c>
      <c r="B8229" s="1" t="s">
        <v>16516</v>
      </c>
      <c r="C8229" s="1">
        <v>20100928</v>
      </c>
      <c r="E8229" t="str">
        <f t="shared" si="1280"/>
        <v>9347</v>
      </c>
      <c r="F8229" t="str">
        <f t="shared" si="1281"/>
        <v>2010</v>
      </c>
      <c r="G8229" t="str">
        <f t="shared" si="1282"/>
        <v>09</v>
      </c>
      <c r="H8229" t="str">
        <f t="shared" si="1283"/>
        <v>28</v>
      </c>
      <c r="I8229" t="str">
        <f t="shared" si="1284"/>
        <v>%2010-09-28%^^xsd:date</v>
      </c>
      <c r="J8229" t="str">
        <f t="shared" si="1285"/>
        <v/>
      </c>
      <c r="K8229" t="str">
        <f t="shared" si="1286"/>
        <v/>
      </c>
      <c r="L8229" t="str">
        <f t="shared" si="1287"/>
        <v/>
      </c>
      <c r="M8229" t="str">
        <f t="shared" si="1288"/>
        <v/>
      </c>
      <c r="N8229" t="str">
        <f t="shared" si="1289"/>
        <v>:9347 a crs:CommonwealthOrganisation ; schema:name %House of Representatives Standing Committee on Regional Australia% ; schema:startDate %2010-09-28%^^xsd:date ; time:hasTime [ time:hasBeginning [ time:inXSDDate %2010-09-28%^^xsd:date ]  ] .</v>
      </c>
    </row>
    <row r="8230" spans="1:14" x14ac:dyDescent="0.15">
      <c r="A8230" s="1" t="s">
        <v>16517</v>
      </c>
      <c r="B8230" s="1" t="s">
        <v>16518</v>
      </c>
      <c r="C8230" s="1">
        <v>20100928</v>
      </c>
      <c r="E8230" t="str">
        <f t="shared" si="1280"/>
        <v>9348</v>
      </c>
      <c r="F8230" t="str">
        <f t="shared" si="1281"/>
        <v>2010</v>
      </c>
      <c r="G8230" t="str">
        <f t="shared" si="1282"/>
        <v>09</v>
      </c>
      <c r="H8230" t="str">
        <f t="shared" si="1283"/>
        <v>28</v>
      </c>
      <c r="I8230" t="str">
        <f t="shared" si="1284"/>
        <v>%2010-09-28%^^xsd:date</v>
      </c>
      <c r="J8230" t="str">
        <f t="shared" si="1285"/>
        <v/>
      </c>
      <c r="K8230" t="str">
        <f t="shared" si="1286"/>
        <v/>
      </c>
      <c r="L8230" t="str">
        <f t="shared" si="1287"/>
        <v/>
      </c>
      <c r="M8230" t="str">
        <f t="shared" si="1288"/>
        <v/>
      </c>
      <c r="N8230" t="str">
        <f t="shared" si="1289"/>
        <v>:9348 a crs:CommonwealthOrganisation ; schema:name %House of Representatives Standing Committee on Social Policy and Legal Affairs% ; schema:startDate %2010-09-28%^^xsd:date ; time:hasTime [ time:hasBeginning [ time:inXSDDate %2010-09-28%^^xsd:date ]  ] .</v>
      </c>
    </row>
    <row r="8231" spans="1:14" x14ac:dyDescent="0.15">
      <c r="A8231" s="1" t="s">
        <v>16519</v>
      </c>
      <c r="B8231" s="1" t="s">
        <v>16520</v>
      </c>
      <c r="C8231" s="1">
        <v>20100928</v>
      </c>
      <c r="E8231" t="str">
        <f t="shared" si="1280"/>
        <v>9349</v>
      </c>
      <c r="F8231" t="str">
        <f t="shared" si="1281"/>
        <v>2010</v>
      </c>
      <c r="G8231" t="str">
        <f t="shared" si="1282"/>
        <v>09</v>
      </c>
      <c r="H8231" t="str">
        <f t="shared" si="1283"/>
        <v>28</v>
      </c>
      <c r="I8231" t="str">
        <f t="shared" si="1284"/>
        <v>%2010-09-28%^^xsd:date</v>
      </c>
      <c r="J8231" t="str">
        <f t="shared" si="1285"/>
        <v/>
      </c>
      <c r="K8231" t="str">
        <f t="shared" si="1286"/>
        <v/>
      </c>
      <c r="L8231" t="str">
        <f t="shared" si="1287"/>
        <v/>
      </c>
      <c r="M8231" t="str">
        <f t="shared" si="1288"/>
        <v/>
      </c>
      <c r="N8231" t="str">
        <f t="shared" si="1289"/>
        <v>:9349 a crs:CommonwealthOrganisation ; schema:name %House of Representatives Standing Committee on Agriculture, Resources, Fisheries and Forestry% ; schema:startDate %2010-09-28%^^xsd:date ; time:hasTime [ time:hasBeginning [ time:inXSDDate %2010-09-28%^^xsd:date ]  ] .</v>
      </c>
    </row>
    <row r="8232" spans="1:14" x14ac:dyDescent="0.15">
      <c r="A8232" s="1" t="s">
        <v>16521</v>
      </c>
      <c r="B8232" s="1" t="s">
        <v>16522</v>
      </c>
      <c r="C8232" s="1">
        <v>19280801</v>
      </c>
      <c r="E8232" t="str">
        <f t="shared" si="1280"/>
        <v>0935</v>
      </c>
      <c r="F8232" t="str">
        <f t="shared" si="1281"/>
        <v>1928</v>
      </c>
      <c r="G8232" t="str">
        <f t="shared" si="1282"/>
        <v>08</v>
      </c>
      <c r="H8232" t="str">
        <f t="shared" si="1283"/>
        <v>01</v>
      </c>
      <c r="I8232" t="str">
        <f t="shared" si="1284"/>
        <v>%1928-08-01%^^xsd:date</v>
      </c>
      <c r="J8232" t="str">
        <f t="shared" si="1285"/>
        <v/>
      </c>
      <c r="K8232" t="str">
        <f t="shared" si="1286"/>
        <v/>
      </c>
      <c r="L8232" t="str">
        <f t="shared" si="1287"/>
        <v/>
      </c>
      <c r="M8232" t="str">
        <f t="shared" si="1288"/>
        <v/>
      </c>
      <c r="N8232" t="str">
        <f t="shared" si="1289"/>
        <v>:0935 a crs:CommonwealthOrganisation ; schema:name %Australian Financial Security Authority, South Australian and Northern Territory Branch% ; schema:startDate %1928-08-01%^^xsd:date ; time:hasTime [ time:hasBeginning [ time:inXSDDate %1928-08-01%^^xsd:date ]  ] .</v>
      </c>
    </row>
    <row r="8233" spans="1:14" x14ac:dyDescent="0.15">
      <c r="A8233" s="1" t="s">
        <v>16523</v>
      </c>
      <c r="B8233" s="1" t="s">
        <v>16524</v>
      </c>
      <c r="C8233" s="1">
        <v>20000000</v>
      </c>
      <c r="E8233" t="str">
        <f t="shared" si="1280"/>
        <v>9350</v>
      </c>
      <c r="F8233" t="str">
        <f t="shared" si="1281"/>
        <v>2000</v>
      </c>
      <c r="G8233" t="str">
        <f t="shared" si="1282"/>
        <v>00</v>
      </c>
      <c r="H8233" t="str">
        <f t="shared" si="1283"/>
        <v>00</v>
      </c>
      <c r="I8233" t="str">
        <f t="shared" si="1284"/>
        <v>%2000%^^xsd:gYear</v>
      </c>
      <c r="J8233" t="str">
        <f t="shared" si="1285"/>
        <v/>
      </c>
      <c r="K8233" t="str">
        <f t="shared" si="1286"/>
        <v/>
      </c>
      <c r="L8233" t="str">
        <f t="shared" si="1287"/>
        <v/>
      </c>
      <c r="M8233" t="str">
        <f t="shared" si="1288"/>
        <v/>
      </c>
      <c r="N8233" t="str">
        <f t="shared" si="1289"/>
        <v>:9350 a crs:CommonwealthOrganisation ; schema:name %Land Engineering Agency% ; schema:startDate %2000%^^xsd:gYear ; time:hasTime [ time:hasBeginning [ time:inXSDDate %2000%^^xsd:gYear ]  ] .</v>
      </c>
    </row>
    <row r="8234" spans="1:14" x14ac:dyDescent="0.15">
      <c r="A8234" s="1" t="s">
        <v>16525</v>
      </c>
      <c r="B8234" s="1" t="s">
        <v>16526</v>
      </c>
      <c r="C8234" s="1">
        <v>20080419</v>
      </c>
      <c r="D8234" s="1">
        <v>20080420</v>
      </c>
      <c r="E8234" t="str">
        <f t="shared" si="1280"/>
        <v>9351</v>
      </c>
      <c r="F8234" t="str">
        <f t="shared" si="1281"/>
        <v>2008</v>
      </c>
      <c r="G8234" t="str">
        <f t="shared" si="1282"/>
        <v>04</v>
      </c>
      <c r="H8234" t="str">
        <f t="shared" si="1283"/>
        <v>19</v>
      </c>
      <c r="I8234" t="str">
        <f t="shared" si="1284"/>
        <v>%2008-04-19%^^xsd:date</v>
      </c>
      <c r="J8234" t="str">
        <f t="shared" si="1285"/>
        <v>2008</v>
      </c>
      <c r="K8234" t="str">
        <f t="shared" si="1286"/>
        <v>04</v>
      </c>
      <c r="L8234" t="str">
        <f t="shared" si="1287"/>
        <v>20</v>
      </c>
      <c r="M8234" t="str">
        <f t="shared" si="1288"/>
        <v>%2008-20-20%^^xsd:date</v>
      </c>
      <c r="N8234" t="str">
        <f t="shared" si="1289"/>
        <v>:9351 a crs:CommonwealthOrganisation ; schema:name %2020 Summit% ; schema:startDate %2008-04-19%^^xsd:date ; schema:endDate %2008-20-20%^^xsd:date ; time:hasTime [ time:hasBeginning [ time:inXSDDate %2008-04-19%^^xsd:date ]  ] .</v>
      </c>
    </row>
    <row r="8235" spans="1:14" x14ac:dyDescent="0.15">
      <c r="A8235" s="1" t="s">
        <v>16527</v>
      </c>
      <c r="B8235" s="1" t="s">
        <v>16528</v>
      </c>
      <c r="C8235" s="1">
        <v>20090101</v>
      </c>
      <c r="E8235" t="str">
        <f t="shared" si="1280"/>
        <v>9352</v>
      </c>
      <c r="F8235" t="str">
        <f t="shared" si="1281"/>
        <v>2009</v>
      </c>
      <c r="G8235" t="str">
        <f t="shared" si="1282"/>
        <v>01</v>
      </c>
      <c r="H8235" t="str">
        <f t="shared" si="1283"/>
        <v>01</v>
      </c>
      <c r="I8235" t="str">
        <f t="shared" si="1284"/>
        <v>%2009-01-01%^^xsd:date</v>
      </c>
      <c r="J8235" t="str">
        <f t="shared" si="1285"/>
        <v/>
      </c>
      <c r="K8235" t="str">
        <f t="shared" si="1286"/>
        <v/>
      </c>
      <c r="L8235" t="str">
        <f t="shared" si="1287"/>
        <v/>
      </c>
      <c r="M8235" t="str">
        <f t="shared" si="1288"/>
        <v/>
      </c>
      <c r="N8235" t="str">
        <f t="shared" si="1289"/>
        <v>:9352 a crs:CommonwealthOrganisation ; schema:name %Organ and Tissue Authority% ; schema:startDate %2009-01-01%^^xsd:date ; time:hasTime [ time:hasBeginning [ time:inXSDDate %2009-01-01%^^xsd:date ]  ] .</v>
      </c>
    </row>
    <row r="8236" spans="1:14" x14ac:dyDescent="0.15">
      <c r="A8236" s="1" t="s">
        <v>16529</v>
      </c>
      <c r="B8236" s="1" t="s">
        <v>16530</v>
      </c>
      <c r="C8236" s="1">
        <v>20090522</v>
      </c>
      <c r="D8236" s="1">
        <v>20150701</v>
      </c>
      <c r="E8236" t="str">
        <f t="shared" si="1280"/>
        <v>9353</v>
      </c>
      <c r="F8236" t="str">
        <f t="shared" si="1281"/>
        <v>2009</v>
      </c>
      <c r="G8236" t="str">
        <f t="shared" si="1282"/>
        <v>05</v>
      </c>
      <c r="H8236" t="str">
        <f t="shared" si="1283"/>
        <v>22</v>
      </c>
      <c r="I8236" t="str">
        <f t="shared" si="1284"/>
        <v>%2009-05-22%^^xsd:date</v>
      </c>
      <c r="J8236" t="str">
        <f t="shared" si="1285"/>
        <v>2015</v>
      </c>
      <c r="K8236" t="str">
        <f t="shared" si="1286"/>
        <v>07</v>
      </c>
      <c r="L8236" t="str">
        <f t="shared" si="1287"/>
        <v>01</v>
      </c>
      <c r="M8236" t="str">
        <f t="shared" si="1288"/>
        <v>%2015-01-01%^^xsd:date</v>
      </c>
      <c r="N8236" t="str">
        <f t="shared" si="1289"/>
        <v>:9353 a crs:CommonwealthOrganisation ; schema:name %Australian Customs and Border Protection Service, Regional Head Office, South Australia% ; schema:startDate %2009-05-22%^^xsd:date ; schema:endDate %2015-01-01%^^xsd:date ; time:hasTime [ time:hasBeginning [ time:inXSDDate %2009-05-22%^^xsd:date ]  ] .</v>
      </c>
    </row>
    <row r="8237" spans="1:14" x14ac:dyDescent="0.15">
      <c r="A8237" s="1" t="s">
        <v>16531</v>
      </c>
      <c r="B8237" s="1" t="s">
        <v>16532</v>
      </c>
      <c r="C8237" s="1">
        <v>20071203</v>
      </c>
      <c r="D8237" s="1">
        <v>20130918</v>
      </c>
      <c r="E8237" t="str">
        <f t="shared" si="1280"/>
        <v>9354</v>
      </c>
      <c r="F8237" t="str">
        <f t="shared" si="1281"/>
        <v>2007</v>
      </c>
      <c r="G8237" t="str">
        <f t="shared" si="1282"/>
        <v>12</v>
      </c>
      <c r="H8237" t="str">
        <f t="shared" si="1283"/>
        <v>03</v>
      </c>
      <c r="I8237" t="str">
        <f t="shared" si="1284"/>
        <v>%2007-12-03%^^xsd:date</v>
      </c>
      <c r="J8237" t="str">
        <f t="shared" si="1285"/>
        <v>2013</v>
      </c>
      <c r="K8237" t="str">
        <f t="shared" si="1286"/>
        <v>09</v>
      </c>
      <c r="L8237" t="str">
        <f t="shared" si="1287"/>
        <v>18</v>
      </c>
      <c r="M8237" t="str">
        <f t="shared" si="1288"/>
        <v>%2013-18-18%^^xsd:date</v>
      </c>
      <c r="N8237" t="str">
        <f t="shared" si="1289"/>
        <v>:9354 a crs:CommonwealthOrganisation ; schema:name %The Department of Education, Employment and Workplace Relations, South Australia Office% ; schema:startDate %2007-12-03%^^xsd:date ; schema:endDate %2013-18-18%^^xsd:date ; time:hasTime [ time:hasBeginning [ time:inXSDDate %2007-12-03%^^xsd:date ]  ] .</v>
      </c>
    </row>
    <row r="8238" spans="1:14" x14ac:dyDescent="0.15">
      <c r="A8238" s="1" t="s">
        <v>16533</v>
      </c>
      <c r="B8238" s="1" t="s">
        <v>16534</v>
      </c>
      <c r="C8238" s="1">
        <v>20071203</v>
      </c>
      <c r="E8238" t="str">
        <f t="shared" si="1280"/>
        <v>9355</v>
      </c>
      <c r="F8238" t="str">
        <f t="shared" si="1281"/>
        <v>2007</v>
      </c>
      <c r="G8238" t="str">
        <f t="shared" si="1282"/>
        <v>12</v>
      </c>
      <c r="H8238" t="str">
        <f t="shared" si="1283"/>
        <v>03</v>
      </c>
      <c r="I8238" t="str">
        <f t="shared" si="1284"/>
        <v>%2007-12-03%^^xsd:date</v>
      </c>
      <c r="J8238" t="str">
        <f t="shared" si="1285"/>
        <v/>
      </c>
      <c r="K8238" t="str">
        <f t="shared" si="1286"/>
        <v/>
      </c>
      <c r="L8238" t="str">
        <f t="shared" si="1287"/>
        <v/>
      </c>
      <c r="M8238" t="str">
        <f t="shared" si="1288"/>
        <v/>
      </c>
      <c r="N8238" t="str">
        <f t="shared" si="1289"/>
        <v>:9355 a crs:CommonwealthOrganisation ; schema:name %AusIndustry, South Australia State Office% ; schema:startDate %2007-12-03%^^xsd:date ; time:hasTime [ time:hasBeginning [ time:inXSDDate %2007-12-03%^^xsd:date ]  ] .</v>
      </c>
    </row>
    <row r="8239" spans="1:14" x14ac:dyDescent="0.15">
      <c r="A8239" s="1" t="s">
        <v>16535</v>
      </c>
      <c r="B8239" s="1" t="s">
        <v>16536</v>
      </c>
      <c r="C8239" s="1">
        <v>20090701</v>
      </c>
      <c r="E8239" t="str">
        <f t="shared" si="1280"/>
        <v>9357</v>
      </c>
      <c r="F8239" t="str">
        <f t="shared" si="1281"/>
        <v>2009</v>
      </c>
      <c r="G8239" t="str">
        <f t="shared" si="1282"/>
        <v>07</v>
      </c>
      <c r="H8239" t="str">
        <f t="shared" si="1283"/>
        <v>01</v>
      </c>
      <c r="I8239" t="str">
        <f t="shared" si="1284"/>
        <v>%2009-07-01%^^xsd:date</v>
      </c>
      <c r="J8239" t="str">
        <f t="shared" si="1285"/>
        <v/>
      </c>
      <c r="K8239" t="str">
        <f t="shared" si="1286"/>
        <v/>
      </c>
      <c r="L8239" t="str">
        <f t="shared" si="1287"/>
        <v/>
      </c>
      <c r="M8239" t="str">
        <f t="shared" si="1288"/>
        <v/>
      </c>
      <c r="N8239" t="str">
        <f t="shared" si="1289"/>
        <v>:9357 a crs:CommonwealthOrganisation ; schema:name %CSIRO, Food and Nutritional Sciences% ; schema:startDate %2009-07-01%^^xsd:date ; time:hasTime [ time:hasBeginning [ time:inXSDDate %2009-07-01%^^xsd:date ]  ] .</v>
      </c>
    </row>
    <row r="8240" spans="1:14" x14ac:dyDescent="0.15">
      <c r="A8240" s="1" t="s">
        <v>16537</v>
      </c>
      <c r="B8240" s="1" t="s">
        <v>16538</v>
      </c>
      <c r="C8240" s="1">
        <v>20050701</v>
      </c>
      <c r="E8240" t="str">
        <f t="shared" si="1280"/>
        <v>9358</v>
      </c>
      <c r="F8240" t="str">
        <f t="shared" si="1281"/>
        <v>2005</v>
      </c>
      <c r="G8240" t="str">
        <f t="shared" si="1282"/>
        <v>07</v>
      </c>
      <c r="H8240" t="str">
        <f t="shared" si="1283"/>
        <v>01</v>
      </c>
      <c r="I8240" t="str">
        <f t="shared" si="1284"/>
        <v>%2005-07-01%^^xsd:date</v>
      </c>
      <c r="J8240" t="str">
        <f t="shared" si="1285"/>
        <v/>
      </c>
      <c r="K8240" t="str">
        <f t="shared" si="1286"/>
        <v/>
      </c>
      <c r="L8240" t="str">
        <f t="shared" si="1287"/>
        <v/>
      </c>
      <c r="M8240" t="str">
        <f t="shared" si="1288"/>
        <v/>
      </c>
      <c r="N8240" t="str">
        <f t="shared" si="1289"/>
        <v>:9358 a crs:CommonwealthOrganisation ; schema:name %CSIRO, Molecular and Health Technologies% ; schema:startDate %2005-07-01%^^xsd:date ; time:hasTime [ time:hasBeginning [ time:inXSDDate %2005-07-01%^^xsd:date ]  ] .</v>
      </c>
    </row>
    <row r="8241" spans="1:14" x14ac:dyDescent="0.15">
      <c r="A8241" s="1" t="s">
        <v>16539</v>
      </c>
      <c r="B8241" s="1" t="s">
        <v>16540</v>
      </c>
      <c r="C8241" s="1">
        <v>20090522</v>
      </c>
      <c r="D8241" s="1">
        <v>20150701</v>
      </c>
      <c r="E8241" t="str">
        <f t="shared" si="1280"/>
        <v>9359</v>
      </c>
      <c r="F8241" t="str">
        <f t="shared" si="1281"/>
        <v>2009</v>
      </c>
      <c r="G8241" t="str">
        <f t="shared" si="1282"/>
        <v>05</v>
      </c>
      <c r="H8241" t="str">
        <f t="shared" si="1283"/>
        <v>22</v>
      </c>
      <c r="I8241" t="str">
        <f t="shared" si="1284"/>
        <v>%2009-05-22%^^xsd:date</v>
      </c>
      <c r="J8241" t="str">
        <f t="shared" si="1285"/>
        <v>2015</v>
      </c>
      <c r="K8241" t="str">
        <f t="shared" si="1286"/>
        <v>07</v>
      </c>
      <c r="L8241" t="str">
        <f t="shared" si="1287"/>
        <v>01</v>
      </c>
      <c r="M8241" t="str">
        <f t="shared" si="1288"/>
        <v>%2015-01-01%^^xsd:date</v>
      </c>
      <c r="N8241" t="str">
        <f t="shared" si="1289"/>
        <v>:9359 a crs:CommonwealthOrganisation ; schema:name %Australian Customs and Border Protection Service, Burnie [Tasmania]% ; schema:startDate %2009-05-22%^^xsd:date ; schema:endDate %2015-01-01%^^xsd:date ; time:hasTime [ time:hasBeginning [ time:inXSDDate %2009-05-22%^^xsd:date ]  ] .</v>
      </c>
    </row>
    <row r="8242" spans="1:14" x14ac:dyDescent="0.15">
      <c r="A8242" s="1" t="s">
        <v>16541</v>
      </c>
      <c r="B8242" s="1" t="s">
        <v>16542</v>
      </c>
      <c r="C8242" s="1">
        <v>19340614</v>
      </c>
      <c r="E8242" t="str">
        <f t="shared" si="1280"/>
        <v>0936</v>
      </c>
      <c r="F8242" t="str">
        <f t="shared" si="1281"/>
        <v>1934</v>
      </c>
      <c r="G8242" t="str">
        <f t="shared" si="1282"/>
        <v>06</v>
      </c>
      <c r="H8242" t="str">
        <f t="shared" si="1283"/>
        <v>14</v>
      </c>
      <c r="I8242" t="str">
        <f t="shared" si="1284"/>
        <v>%1934-06-14%^^xsd:date</v>
      </c>
      <c r="J8242" t="str">
        <f t="shared" si="1285"/>
        <v/>
      </c>
      <c r="K8242" t="str">
        <f t="shared" si="1286"/>
        <v/>
      </c>
      <c r="L8242" t="str">
        <f t="shared" si="1287"/>
        <v/>
      </c>
      <c r="M8242" t="str">
        <f t="shared" si="1288"/>
        <v/>
      </c>
      <c r="N8242" t="str">
        <f t="shared" si="1289"/>
        <v>:0936 a crs:CommonwealthOrganisation ; schema:name %Australian Financial Security Authority , Tasmania% ; schema:startDate %1934-06-14%^^xsd:date ; time:hasTime [ time:hasBeginning [ time:inXSDDate %1934-06-14%^^xsd:date ]  ] .</v>
      </c>
    </row>
    <row r="8243" spans="1:14" x14ac:dyDescent="0.15">
      <c r="A8243" s="1" t="s">
        <v>16543</v>
      </c>
      <c r="B8243" s="1" t="s">
        <v>16544</v>
      </c>
      <c r="C8243" s="1">
        <v>20090701</v>
      </c>
      <c r="E8243" t="str">
        <f t="shared" si="1280"/>
        <v>9360</v>
      </c>
      <c r="F8243" t="str">
        <f t="shared" si="1281"/>
        <v>2009</v>
      </c>
      <c r="G8243" t="str">
        <f t="shared" si="1282"/>
        <v>07</v>
      </c>
      <c r="H8243" t="str">
        <f t="shared" si="1283"/>
        <v>01</v>
      </c>
      <c r="I8243" t="str">
        <f t="shared" si="1284"/>
        <v>%2009-07-01%^^xsd:date</v>
      </c>
      <c r="J8243" t="str">
        <f t="shared" si="1285"/>
        <v/>
      </c>
      <c r="K8243" t="str">
        <f t="shared" si="1286"/>
        <v/>
      </c>
      <c r="L8243" t="str">
        <f t="shared" si="1287"/>
        <v/>
      </c>
      <c r="M8243" t="str">
        <f t="shared" si="1288"/>
        <v/>
      </c>
      <c r="N8243" t="str">
        <f t="shared" si="1289"/>
        <v>:9360 a crs:CommonwealthOrganisation ; schema:name %Fair Work Commission, Tasmania% ; schema:startDate %2009-07-01%^^xsd:date ; time:hasTime [ time:hasBeginning [ time:inXSDDate %2009-07-01%^^xsd:date ]  ] .</v>
      </c>
    </row>
    <row r="8244" spans="1:14" x14ac:dyDescent="0.15">
      <c r="A8244" s="1" t="s">
        <v>16545</v>
      </c>
      <c r="B8244" s="1" t="s">
        <v>16546</v>
      </c>
      <c r="C8244" s="1">
        <v>20071203</v>
      </c>
      <c r="D8244" s="1">
        <v>20100914</v>
      </c>
      <c r="E8244" t="str">
        <f t="shared" si="1280"/>
        <v>9361</v>
      </c>
      <c r="F8244" t="str">
        <f t="shared" si="1281"/>
        <v>2007</v>
      </c>
      <c r="G8244" t="str">
        <f t="shared" si="1282"/>
        <v>12</v>
      </c>
      <c r="H8244" t="str">
        <f t="shared" si="1283"/>
        <v>03</v>
      </c>
      <c r="I8244" t="str">
        <f t="shared" si="1284"/>
        <v>%2007-12-03%^^xsd:date</v>
      </c>
      <c r="J8244" t="str">
        <f t="shared" si="1285"/>
        <v>2010</v>
      </c>
      <c r="K8244" t="str">
        <f t="shared" si="1286"/>
        <v>09</v>
      </c>
      <c r="L8244" t="str">
        <f t="shared" si="1287"/>
        <v>14</v>
      </c>
      <c r="M8244" t="str">
        <f t="shared" si="1288"/>
        <v>%2010-14-14%^^xsd:date</v>
      </c>
      <c r="N8244" t="str">
        <f t="shared" si="1289"/>
        <v>:9361 a crs:CommonwealthOrganisation ; schema:name %The Department of Infrastructure, Transport, Regional Development and Local Government, Tasmanian Regional Office, Hobart% ; schema:startDate %2007-12-03%^^xsd:date ; schema:endDate %2010-14-14%^^xsd:date ; time:hasTime [ time:hasBeginning [ time:inXSDDate %2007-12-03%^^xsd:date ]  ] .</v>
      </c>
    </row>
    <row r="8245" spans="1:14" x14ac:dyDescent="0.15">
      <c r="A8245" s="1" t="s">
        <v>16547</v>
      </c>
      <c r="B8245" s="1" t="s">
        <v>16548</v>
      </c>
      <c r="C8245" s="1">
        <v>20071203</v>
      </c>
      <c r="D8245" s="1">
        <v>20130918</v>
      </c>
      <c r="E8245" t="str">
        <f t="shared" si="1280"/>
        <v>9362</v>
      </c>
      <c r="F8245" t="str">
        <f t="shared" si="1281"/>
        <v>2007</v>
      </c>
      <c r="G8245" t="str">
        <f t="shared" si="1282"/>
        <v>12</v>
      </c>
      <c r="H8245" t="str">
        <f t="shared" si="1283"/>
        <v>03</v>
      </c>
      <c r="I8245" t="str">
        <f t="shared" si="1284"/>
        <v>%2007-12-03%^^xsd:date</v>
      </c>
      <c r="J8245" t="str">
        <f t="shared" si="1285"/>
        <v>2013</v>
      </c>
      <c r="K8245" t="str">
        <f t="shared" si="1286"/>
        <v>09</v>
      </c>
      <c r="L8245" t="str">
        <f t="shared" si="1287"/>
        <v>18</v>
      </c>
      <c r="M8245" t="str">
        <f t="shared" si="1288"/>
        <v>%2013-18-18%^^xsd:date</v>
      </c>
      <c r="N8245" t="str">
        <f t="shared" si="1289"/>
        <v>:9362 a crs:CommonwealthOrganisation ; schema:name %The Department of Education, Employment and Workplace Relations, Tasmania State Office% ; schema:startDate %2007-12-03%^^xsd:date ; schema:endDate %2013-18-18%^^xsd:date ; time:hasTime [ time:hasBeginning [ time:inXSDDate %2007-12-03%^^xsd:date ]  ] .</v>
      </c>
    </row>
    <row r="8246" spans="1:14" x14ac:dyDescent="0.15">
      <c r="A8246" s="1" t="s">
        <v>16549</v>
      </c>
      <c r="B8246" s="1" t="s">
        <v>16550</v>
      </c>
      <c r="C8246" s="1">
        <v>20071203</v>
      </c>
      <c r="E8246" t="str">
        <f t="shared" si="1280"/>
        <v>9363</v>
      </c>
      <c r="F8246" t="str">
        <f t="shared" si="1281"/>
        <v>2007</v>
      </c>
      <c r="G8246" t="str">
        <f t="shared" si="1282"/>
        <v>12</v>
      </c>
      <c r="H8246" t="str">
        <f t="shared" si="1283"/>
        <v>03</v>
      </c>
      <c r="I8246" t="str">
        <f t="shared" si="1284"/>
        <v>%2007-12-03%^^xsd:date</v>
      </c>
      <c r="J8246" t="str">
        <f t="shared" si="1285"/>
        <v/>
      </c>
      <c r="K8246" t="str">
        <f t="shared" si="1286"/>
        <v/>
      </c>
      <c r="L8246" t="str">
        <f t="shared" si="1287"/>
        <v/>
      </c>
      <c r="M8246" t="str">
        <f t="shared" si="1288"/>
        <v/>
      </c>
      <c r="N8246" t="str">
        <f t="shared" si="1289"/>
        <v>:9363 a crs:CommonwealthOrganisation ; schema:name %AusIndustry, Tasmania State Office% ; schema:startDate %2007-12-03%^^xsd:date ; time:hasTime [ time:hasBeginning [ time:inXSDDate %2007-12-03%^^xsd:date ]  ] .</v>
      </c>
    </row>
    <row r="8247" spans="1:14" x14ac:dyDescent="0.15">
      <c r="A8247" s="1" t="s">
        <v>16551</v>
      </c>
      <c r="B8247" s="1" t="s">
        <v>16552</v>
      </c>
      <c r="C8247" s="1">
        <v>20101101</v>
      </c>
      <c r="E8247" t="str">
        <f t="shared" si="1280"/>
        <v>9364</v>
      </c>
      <c r="F8247" t="str">
        <f t="shared" si="1281"/>
        <v>2010</v>
      </c>
      <c r="G8247" t="str">
        <f t="shared" si="1282"/>
        <v>11</v>
      </c>
      <c r="H8247" t="str">
        <f t="shared" si="1283"/>
        <v>01</v>
      </c>
      <c r="I8247" t="str">
        <f t="shared" si="1284"/>
        <v>%2010-11-01%^^xsd:date</v>
      </c>
      <c r="J8247" t="str">
        <f t="shared" si="1285"/>
        <v/>
      </c>
      <c r="K8247" t="str">
        <f t="shared" si="1286"/>
        <v/>
      </c>
      <c r="L8247" t="str">
        <f t="shared" si="1287"/>
        <v/>
      </c>
      <c r="M8247" t="str">
        <f t="shared" si="1288"/>
        <v/>
      </c>
      <c r="N8247" t="str">
        <f t="shared" si="1289"/>
        <v>:9364 a crs:CommonwealthOrganisation ; schema:name %Office of the Australian Information Commissioner% ; schema:startDate %2010-11-01%^^xsd:date ; time:hasTime [ time:hasBeginning [ time:inXSDDate %2010-11-01%^^xsd:date ]  ] .</v>
      </c>
    </row>
    <row r="8248" spans="1:14" x14ac:dyDescent="0.15">
      <c r="A8248" s="1" t="s">
        <v>16553</v>
      </c>
      <c r="B8248" s="1" t="s">
        <v>16554</v>
      </c>
      <c r="C8248" s="1">
        <v>20070130</v>
      </c>
      <c r="D8248" s="1">
        <v>20130918</v>
      </c>
      <c r="E8248" t="str">
        <f t="shared" si="1280"/>
        <v>9365</v>
      </c>
      <c r="F8248" t="str">
        <f t="shared" si="1281"/>
        <v>2007</v>
      </c>
      <c r="G8248" t="str">
        <f t="shared" si="1282"/>
        <v>01</v>
      </c>
      <c r="H8248" t="str">
        <f t="shared" si="1283"/>
        <v>30</v>
      </c>
      <c r="I8248" t="str">
        <f t="shared" si="1284"/>
        <v>%2007-01-30%^^xsd:date</v>
      </c>
      <c r="J8248" t="str">
        <f t="shared" si="1285"/>
        <v>2013</v>
      </c>
      <c r="K8248" t="str">
        <f t="shared" si="1286"/>
        <v>09</v>
      </c>
      <c r="L8248" t="str">
        <f t="shared" si="1287"/>
        <v>18</v>
      </c>
      <c r="M8248" t="str">
        <f t="shared" si="1288"/>
        <v>%2013-18-18%^^xsd:date</v>
      </c>
      <c r="N8248" t="str">
        <f t="shared" si="1289"/>
        <v>:9365 a crs:CommonwealthOrganisation ; schema:name %Department of Immigration and Citizenship, Tasmania State Office% ; schema:startDate %2007-01-30%^^xsd:date ; schema:endDate %2013-18-18%^^xsd:date ; time:hasTime [ time:hasBeginning [ time:inXSDDate %2007-01-30%^^xsd:date ]  ] .</v>
      </c>
    </row>
    <row r="8249" spans="1:14" x14ac:dyDescent="0.15">
      <c r="A8249" s="1" t="s">
        <v>16555</v>
      </c>
      <c r="B8249" s="1" t="s">
        <v>16556</v>
      </c>
      <c r="C8249" s="1">
        <v>20040800</v>
      </c>
      <c r="E8249" t="str">
        <f t="shared" si="1280"/>
        <v>9366</v>
      </c>
      <c r="F8249" t="str">
        <f t="shared" si="1281"/>
        <v>2004</v>
      </c>
      <c r="G8249" t="str">
        <f t="shared" si="1282"/>
        <v>08</v>
      </c>
      <c r="H8249" t="str">
        <f t="shared" si="1283"/>
        <v>00</v>
      </c>
      <c r="I8249" t="str">
        <f t="shared" si="1284"/>
        <v>%2004-08-00%^^xsd:date</v>
      </c>
      <c r="J8249" t="str">
        <f t="shared" si="1285"/>
        <v/>
      </c>
      <c r="K8249" t="str">
        <f t="shared" si="1286"/>
        <v/>
      </c>
      <c r="L8249" t="str">
        <f t="shared" si="1287"/>
        <v/>
      </c>
      <c r="M8249" t="str">
        <f t="shared" si="1288"/>
        <v/>
      </c>
      <c r="N8249" t="str">
        <f t="shared" si="1289"/>
        <v>:9366 a crs:CommonwealthOrganisation ; schema:name %Australian Learning and Teaching Council% ; schema:startDate %2004-08-00%^^xsd:date ; time:hasTime [ time:hasBeginning [ time:inXSDDate %2004-08-00%^^xsd:date ]  ] .</v>
      </c>
    </row>
    <row r="8250" spans="1:14" x14ac:dyDescent="0.15">
      <c r="A8250" s="1" t="s">
        <v>16557</v>
      </c>
      <c r="B8250" s="1" t="s">
        <v>16558</v>
      </c>
      <c r="C8250" s="1">
        <v>19280801</v>
      </c>
      <c r="E8250" t="str">
        <f t="shared" si="1280"/>
        <v>0937</v>
      </c>
      <c r="F8250" t="str">
        <f t="shared" si="1281"/>
        <v>1928</v>
      </c>
      <c r="G8250" t="str">
        <f t="shared" si="1282"/>
        <v>08</v>
      </c>
      <c r="H8250" t="str">
        <f t="shared" si="1283"/>
        <v>01</v>
      </c>
      <c r="I8250" t="str">
        <f t="shared" si="1284"/>
        <v>%1928-08-01%^^xsd:date</v>
      </c>
      <c r="J8250" t="str">
        <f t="shared" si="1285"/>
        <v/>
      </c>
      <c r="K8250" t="str">
        <f t="shared" si="1286"/>
        <v/>
      </c>
      <c r="L8250" t="str">
        <f t="shared" si="1287"/>
        <v/>
      </c>
      <c r="M8250" t="str">
        <f t="shared" si="1288"/>
        <v/>
      </c>
      <c r="N8250" t="str">
        <f t="shared" si="1289"/>
        <v>:0937 a crs:CommonwealthOrganisation ; schema:name %Australian Financial Security Authority, Victoria% ; schema:startDate %1928-08-01%^^xsd:date ; time:hasTime [ time:hasBeginning [ time:inXSDDate %1928-08-01%^^xsd:date ]  ] .</v>
      </c>
    </row>
    <row r="8251" spans="1:14" x14ac:dyDescent="0.15">
      <c r="A8251" s="1" t="s">
        <v>16559</v>
      </c>
      <c r="B8251" s="1" t="s">
        <v>16560</v>
      </c>
      <c r="C8251" s="1">
        <v>20051001</v>
      </c>
      <c r="D8251" s="1">
        <v>20120601</v>
      </c>
      <c r="E8251" t="str">
        <f t="shared" si="1280"/>
        <v>9370</v>
      </c>
      <c r="F8251" t="str">
        <f t="shared" si="1281"/>
        <v>2005</v>
      </c>
      <c r="G8251" t="str">
        <f t="shared" si="1282"/>
        <v>10</v>
      </c>
      <c r="H8251" t="str">
        <f t="shared" si="1283"/>
        <v>01</v>
      </c>
      <c r="I8251" t="str">
        <f t="shared" si="1284"/>
        <v>%2005-10-01%^^xsd:date</v>
      </c>
      <c r="J8251" t="str">
        <f t="shared" si="1285"/>
        <v>2012</v>
      </c>
      <c r="K8251" t="str">
        <f t="shared" si="1286"/>
        <v>06</v>
      </c>
      <c r="L8251" t="str">
        <f t="shared" si="1287"/>
        <v>01</v>
      </c>
      <c r="M8251" t="str">
        <f t="shared" si="1288"/>
        <v>%2012-01-01%^^xsd:date</v>
      </c>
      <c r="N8251" t="str">
        <f t="shared" si="1289"/>
        <v>:9370 a crs:CommonwealthOrganisation ; schema:name %Office of the Australian Building and Construction Commissioner, Head Office, Victoria% ; schema:startDate %2005-10-01%^^xsd:date ; schema:endDate %2012-01-01%^^xsd:date ; time:hasTime [ time:hasBeginning [ time:inXSDDate %2005-10-01%^^xsd:date ]  ] .</v>
      </c>
    </row>
    <row r="8252" spans="1:14" x14ac:dyDescent="0.15">
      <c r="A8252" s="1" t="s">
        <v>16561</v>
      </c>
      <c r="B8252" s="1" t="s">
        <v>16562</v>
      </c>
      <c r="C8252" s="1">
        <v>19620000</v>
      </c>
      <c r="E8252" t="str">
        <f t="shared" si="1280"/>
        <v>9371</v>
      </c>
      <c r="F8252" t="str">
        <f t="shared" si="1281"/>
        <v>1962</v>
      </c>
      <c r="G8252" t="str">
        <f t="shared" si="1282"/>
        <v>00</v>
      </c>
      <c r="H8252" t="str">
        <f t="shared" si="1283"/>
        <v>00</v>
      </c>
      <c r="I8252" t="str">
        <f t="shared" si="1284"/>
        <v>%1962%^^xsd:gYear</v>
      </c>
      <c r="J8252" t="str">
        <f t="shared" si="1285"/>
        <v/>
      </c>
      <c r="K8252" t="str">
        <f t="shared" si="1286"/>
        <v/>
      </c>
      <c r="L8252" t="str">
        <f t="shared" si="1287"/>
        <v/>
      </c>
      <c r="M8252" t="str">
        <f t="shared" si="1288"/>
        <v/>
      </c>
      <c r="N8252" t="str">
        <f t="shared" si="1289"/>
        <v>:9371 a crs:CommonwealthOrganisation ; schema:name %Embroiderers' Guild ACT% ; schema:startDate %1962%^^xsd:gYear ; time:hasTime [ time:hasBeginning [ time:inXSDDate %1962%^^xsd:gYear ]  ] .</v>
      </c>
    </row>
    <row r="8253" spans="1:14" x14ac:dyDescent="0.15">
      <c r="A8253" s="1" t="s">
        <v>16563</v>
      </c>
      <c r="B8253" s="1" t="s">
        <v>16564</v>
      </c>
      <c r="C8253" s="1">
        <v>20051001</v>
      </c>
      <c r="D8253" s="1">
        <v>20120531</v>
      </c>
      <c r="E8253" t="str">
        <f t="shared" si="1280"/>
        <v>9373</v>
      </c>
      <c r="F8253" t="str">
        <f t="shared" si="1281"/>
        <v>2005</v>
      </c>
      <c r="G8253" t="str">
        <f t="shared" si="1282"/>
        <v>10</v>
      </c>
      <c r="H8253" t="str">
        <f t="shared" si="1283"/>
        <v>01</v>
      </c>
      <c r="I8253" t="str">
        <f t="shared" si="1284"/>
        <v>%2005-10-01%^^xsd:date</v>
      </c>
      <c r="J8253" t="str">
        <f t="shared" si="1285"/>
        <v>2012</v>
      </c>
      <c r="K8253" t="str">
        <f t="shared" si="1286"/>
        <v>05</v>
      </c>
      <c r="L8253" t="str">
        <f t="shared" si="1287"/>
        <v>31</v>
      </c>
      <c r="M8253" t="str">
        <f t="shared" si="1288"/>
        <v>%2012-31-31%^^xsd:date</v>
      </c>
      <c r="N8253" t="str">
        <f t="shared" si="1289"/>
        <v>:9373 a crs:CommonwealthOrganisation ; schema:name %Office of the Australian Building and Construction Commissioner, New South Wales% ; schema:startDate %2005-10-01%^^xsd:date ; schema:endDate %2012-31-31%^^xsd:date ; time:hasTime [ time:hasBeginning [ time:inXSDDate %2005-10-01%^^xsd:date ]  ] .</v>
      </c>
    </row>
    <row r="8254" spans="1:14" x14ac:dyDescent="0.15">
      <c r="A8254" s="1" t="s">
        <v>16565</v>
      </c>
      <c r="B8254" s="1" t="s">
        <v>16566</v>
      </c>
      <c r="C8254" s="1">
        <v>20090522</v>
      </c>
      <c r="D8254" s="1">
        <v>20150701</v>
      </c>
      <c r="E8254" t="str">
        <f t="shared" si="1280"/>
        <v>9375</v>
      </c>
      <c r="F8254" t="str">
        <f t="shared" si="1281"/>
        <v>2009</v>
      </c>
      <c r="G8254" t="str">
        <f t="shared" si="1282"/>
        <v>05</v>
      </c>
      <c r="H8254" t="str">
        <f t="shared" si="1283"/>
        <v>22</v>
      </c>
      <c r="I8254" t="str">
        <f t="shared" si="1284"/>
        <v>%2009-05-22%^^xsd:date</v>
      </c>
      <c r="J8254" t="str">
        <f t="shared" si="1285"/>
        <v>2015</v>
      </c>
      <c r="K8254" t="str">
        <f t="shared" si="1286"/>
        <v>07</v>
      </c>
      <c r="L8254" t="str">
        <f t="shared" si="1287"/>
        <v>01</v>
      </c>
      <c r="M8254" t="str">
        <f t="shared" si="1288"/>
        <v>%2015-01-01%^^xsd:date</v>
      </c>
      <c r="N8254" t="str">
        <f t="shared" si="1289"/>
        <v>:9375 a crs:CommonwealthOrganisation ; schema:name %Australian Customs and Border Protection Service, Eden [New South Wales]% ; schema:startDate %2009-05-22%^^xsd:date ; schema:endDate %2015-01-01%^^xsd:date ; time:hasTime [ time:hasBeginning [ time:inXSDDate %2009-05-22%^^xsd:date ]  ] .</v>
      </c>
    </row>
    <row r="8255" spans="1:14" x14ac:dyDescent="0.15">
      <c r="A8255" s="1" t="s">
        <v>16567</v>
      </c>
      <c r="B8255" s="1" t="s">
        <v>16568</v>
      </c>
      <c r="C8255" s="1">
        <v>20090522</v>
      </c>
      <c r="D8255" s="1">
        <v>20150701</v>
      </c>
      <c r="E8255" t="str">
        <f t="shared" si="1280"/>
        <v>9376</v>
      </c>
      <c r="F8255" t="str">
        <f t="shared" si="1281"/>
        <v>2009</v>
      </c>
      <c r="G8255" t="str">
        <f t="shared" si="1282"/>
        <v>05</v>
      </c>
      <c r="H8255" t="str">
        <f t="shared" si="1283"/>
        <v>22</v>
      </c>
      <c r="I8255" t="str">
        <f t="shared" si="1284"/>
        <v>%2009-05-22%^^xsd:date</v>
      </c>
      <c r="J8255" t="str">
        <f t="shared" si="1285"/>
        <v>2015</v>
      </c>
      <c r="K8255" t="str">
        <f t="shared" si="1286"/>
        <v>07</v>
      </c>
      <c r="L8255" t="str">
        <f t="shared" si="1287"/>
        <v>01</v>
      </c>
      <c r="M8255" t="str">
        <f t="shared" si="1288"/>
        <v>%2015-01-01%^^xsd:date</v>
      </c>
      <c r="N8255" t="str">
        <f t="shared" si="1289"/>
        <v>:9376 a crs:CommonwealthOrganisation ; schema:name %Australian Customs and Border Protection Service, Wollongong [New South Wales]% ; schema:startDate %2009-05-22%^^xsd:date ; schema:endDate %2015-01-01%^^xsd:date ; time:hasTime [ time:hasBeginning [ time:inXSDDate %2009-05-22%^^xsd:date ]  ] .</v>
      </c>
    </row>
    <row r="8256" spans="1:14" x14ac:dyDescent="0.15">
      <c r="A8256" s="1" t="s">
        <v>16569</v>
      </c>
      <c r="B8256" s="1" t="s">
        <v>16570</v>
      </c>
      <c r="C8256" s="1">
        <v>20050901</v>
      </c>
      <c r="E8256" t="str">
        <f t="shared" si="1280"/>
        <v>9378</v>
      </c>
      <c r="F8256" t="str">
        <f t="shared" si="1281"/>
        <v>2005</v>
      </c>
      <c r="G8256" t="str">
        <f t="shared" si="1282"/>
        <v>09</v>
      </c>
      <c r="H8256" t="str">
        <f t="shared" si="1283"/>
        <v>01</v>
      </c>
      <c r="I8256" t="str">
        <f t="shared" si="1284"/>
        <v>%2005-09-01%^^xsd:date</v>
      </c>
      <c r="J8256" t="str">
        <f t="shared" si="1285"/>
        <v/>
      </c>
      <c r="K8256" t="str">
        <f t="shared" si="1286"/>
        <v/>
      </c>
      <c r="L8256" t="str">
        <f t="shared" si="1287"/>
        <v/>
      </c>
      <c r="M8256" t="str">
        <f t="shared" si="1288"/>
        <v/>
      </c>
      <c r="N8256" t="str">
        <f t="shared" si="1289"/>
        <v>:9378 a crs:CommonwealthOrganisation ; schema:name %Medicare Australia, Victoria State Office% ; schema:startDate %2005-09-01%^^xsd:date ; time:hasTime [ time:hasBeginning [ time:inXSDDate %2005-09-01%^^xsd:date ]  ] .</v>
      </c>
    </row>
    <row r="8257" spans="1:14" x14ac:dyDescent="0.15">
      <c r="A8257" s="1" t="s">
        <v>16571</v>
      </c>
      <c r="B8257" s="1" t="s">
        <v>16572</v>
      </c>
      <c r="C8257" s="1">
        <v>19890800</v>
      </c>
      <c r="E8257" t="str">
        <f t="shared" si="1280"/>
        <v>9379</v>
      </c>
      <c r="F8257" t="str">
        <f t="shared" si="1281"/>
        <v>1989</v>
      </c>
      <c r="G8257" t="str">
        <f t="shared" si="1282"/>
        <v>08</v>
      </c>
      <c r="H8257" t="str">
        <f t="shared" si="1283"/>
        <v>00</v>
      </c>
      <c r="I8257" t="str">
        <f t="shared" si="1284"/>
        <v>%1989-08-00%^^xsd:date</v>
      </c>
      <c r="J8257" t="str">
        <f t="shared" si="1285"/>
        <v/>
      </c>
      <c r="K8257" t="str">
        <f t="shared" si="1286"/>
        <v/>
      </c>
      <c r="L8257" t="str">
        <f t="shared" si="1287"/>
        <v/>
      </c>
      <c r="M8257" t="str">
        <f t="shared" si="1288"/>
        <v/>
      </c>
      <c r="N8257" t="str">
        <f t="shared" si="1289"/>
        <v>:9379 a crs:CommonwealthOrganisation ; schema:name %Therapeutic Goods Administration% ; schema:startDate %1989-08-00%^^xsd:date ; time:hasTime [ time:hasBeginning [ time:inXSDDate %1989-08-00%^^xsd:date ]  ] .</v>
      </c>
    </row>
    <row r="8258" spans="1:14" x14ac:dyDescent="0.15">
      <c r="A8258" s="1" t="s">
        <v>16573</v>
      </c>
      <c r="B8258" s="1" t="s">
        <v>16574</v>
      </c>
      <c r="C8258" s="1">
        <v>19280801</v>
      </c>
      <c r="E8258" t="str">
        <f t="shared" si="1280"/>
        <v>0938</v>
      </c>
      <c r="F8258" t="str">
        <f t="shared" si="1281"/>
        <v>1928</v>
      </c>
      <c r="G8258" t="str">
        <f t="shared" si="1282"/>
        <v>08</v>
      </c>
      <c r="H8258" t="str">
        <f t="shared" si="1283"/>
        <v>01</v>
      </c>
      <c r="I8258" t="str">
        <f t="shared" si="1284"/>
        <v>%1928-08-01%^^xsd:date</v>
      </c>
      <c r="J8258" t="str">
        <f t="shared" si="1285"/>
        <v/>
      </c>
      <c r="K8258" t="str">
        <f t="shared" si="1286"/>
        <v/>
      </c>
      <c r="L8258" t="str">
        <f t="shared" si="1287"/>
        <v/>
      </c>
      <c r="M8258" t="str">
        <f t="shared" si="1288"/>
        <v/>
      </c>
      <c r="N8258" t="str">
        <f t="shared" si="1289"/>
        <v>:0938 a crs:CommonwealthOrganisation ; schema:name %Australian Financial Security Authority, Western Australia% ; schema:startDate %1928-08-01%^^xsd:date ; time:hasTime [ time:hasBeginning [ time:inXSDDate %1928-08-01%^^xsd:date ]  ] .</v>
      </c>
    </row>
    <row r="8259" spans="1:14" x14ac:dyDescent="0.15">
      <c r="A8259" s="1" t="s">
        <v>16575</v>
      </c>
      <c r="B8259" s="1" t="s">
        <v>16576</v>
      </c>
      <c r="C8259" s="1">
        <v>20111214</v>
      </c>
      <c r="D8259" s="1">
        <v>20130918</v>
      </c>
      <c r="E8259" t="str">
        <f t="shared" ref="E8259:E8322" si="1290">TEXT(SUBSTITUTE(A8259, "CA ", ""), "0000")</f>
        <v>9380</v>
      </c>
      <c r="F8259" t="str">
        <f t="shared" ref="F8259:F8322" si="1291">LEFT(C8259,4)</f>
        <v>2011</v>
      </c>
      <c r="G8259" t="str">
        <f t="shared" ref="G8259:G8322" si="1292">MID(C8259,5,2)</f>
        <v>12</v>
      </c>
      <c r="H8259" t="str">
        <f t="shared" ref="H8259:H8322" si="1293">RIGHT(C8259,2)</f>
        <v>14</v>
      </c>
      <c r="I8259" t="str">
        <f t="shared" ref="I8259:I8322" si="1294">IF(AND(G8259+0&gt;=1,G8259+0&lt;=12),CONCATENATE("%",F8259,"-",G8259,"-",H8259,"%^^xsd:date"),CONCATENATE("%",F8259,"%^^xsd:gYear"))</f>
        <v>%2011-12-14%^^xsd:date</v>
      </c>
      <c r="J8259" t="str">
        <f t="shared" ref="J8259:J8322" si="1295">LEFT(D8259,4)</f>
        <v>2013</v>
      </c>
      <c r="K8259" t="str">
        <f t="shared" ref="K8259:K8322" si="1296">MID(D8259,5,2)</f>
        <v>09</v>
      </c>
      <c r="L8259" t="str">
        <f t="shared" ref="L8259:L8322" si="1297">RIGHT(D8259,2)</f>
        <v>18</v>
      </c>
      <c r="M8259" t="str">
        <f t="shared" ref="M8259:M8322" si="1298">IFERROR(IF(AND(K8259+0&gt;=1,K8259+0&lt;=12),CONCATENATE("%",J8259,"-",L8259,"-",L8259,"%^^xsd:date"),CONCATENATE("%",J8259,"%^^xsd:gYear")),"")</f>
        <v>%2013-18-18%^^xsd:date</v>
      </c>
      <c r="N8259" t="str">
        <f t="shared" ref="N8259:N8322" si="1299">CONCATENATE(":",E8259," a crs:CommonwealthOrganisation ; schema:name %",B8259,"% ; schema:startDate ",I8259, IF(M8259="","",CONCATENATE(" ; schema:endDate ",M8259)), " ; time:hasTime [ time:hasBeginning [ time:inXSDDate ", I8259, " ] ", IF(O8259="","",CONCATENATE(" ; time:hasEnd [ time:inXSDDate ",O8259, " ] ")), " ] .")</f>
        <v>:9380 a crs:CommonwealthOrganisation ; schema:name %Department of Regional Australia, Local Government, Arts and Sport, Central Office% ; schema:startDate %2011-12-14%^^xsd:date ; schema:endDate %2013-18-18%^^xsd:date ; time:hasTime [ time:hasBeginning [ time:inXSDDate %2011-12-14%^^xsd:date ]  ] .</v>
      </c>
    </row>
    <row r="8260" spans="1:14" x14ac:dyDescent="0.15">
      <c r="A8260" s="1" t="s">
        <v>16578</v>
      </c>
      <c r="B8260" s="1" t="s">
        <v>16579</v>
      </c>
      <c r="C8260" s="1">
        <v>20111212</v>
      </c>
      <c r="D8260" s="1">
        <v>20130918</v>
      </c>
      <c r="E8260" t="str">
        <f t="shared" si="1290"/>
        <v>9381</v>
      </c>
      <c r="F8260" t="str">
        <f t="shared" si="1291"/>
        <v>2011</v>
      </c>
      <c r="G8260" t="str">
        <f t="shared" si="1292"/>
        <v>12</v>
      </c>
      <c r="H8260" t="str">
        <f t="shared" si="1293"/>
        <v>12</v>
      </c>
      <c r="I8260" t="str">
        <f t="shared" si="1294"/>
        <v>%2011-12-12%^^xsd:date</v>
      </c>
      <c r="J8260" t="str">
        <f t="shared" si="1295"/>
        <v>2013</v>
      </c>
      <c r="K8260" t="str">
        <f t="shared" si="1296"/>
        <v>09</v>
      </c>
      <c r="L8260" t="str">
        <f t="shared" si="1297"/>
        <v>18</v>
      </c>
      <c r="M8260" t="str">
        <f t="shared" si="1298"/>
        <v>%2013-18-18%^^xsd:date</v>
      </c>
      <c r="N8260" t="str">
        <f t="shared" si="1299"/>
        <v>:9381 a crs:CommonwealthOrganisation ; schema:name %Office for Sport% ; schema:startDate %2011-12-12%^^xsd:date ; schema:endDate %2013-18-18%^^xsd:date ; time:hasTime [ time:hasBeginning [ time:inXSDDate %2011-12-12%^^xsd:date ]  ] .</v>
      </c>
    </row>
    <row r="8261" spans="1:14" x14ac:dyDescent="0.15">
      <c r="A8261" s="1" t="s">
        <v>16580</v>
      </c>
      <c r="B8261" s="1" t="s">
        <v>16581</v>
      </c>
      <c r="C8261" s="1">
        <v>20111214</v>
      </c>
      <c r="D8261" s="1">
        <v>20130325</v>
      </c>
      <c r="E8261" t="str">
        <f t="shared" si="1290"/>
        <v>9382</v>
      </c>
      <c r="F8261" t="str">
        <f t="shared" si="1291"/>
        <v>2011</v>
      </c>
      <c r="G8261" t="str">
        <f t="shared" si="1292"/>
        <v>12</v>
      </c>
      <c r="H8261" t="str">
        <f t="shared" si="1293"/>
        <v>14</v>
      </c>
      <c r="I8261" t="str">
        <f t="shared" si="1294"/>
        <v>%2011-12-14%^^xsd:date</v>
      </c>
      <c r="J8261" t="str">
        <f t="shared" si="1295"/>
        <v>2013</v>
      </c>
      <c r="K8261" t="str">
        <f t="shared" si="1296"/>
        <v>03</v>
      </c>
      <c r="L8261" t="str">
        <f t="shared" si="1297"/>
        <v>25</v>
      </c>
      <c r="M8261" t="str">
        <f t="shared" si="1298"/>
        <v>%2013-25-25%^^xsd:date</v>
      </c>
      <c r="N8261" t="str">
        <f t="shared" si="1299"/>
        <v>:9382 a crs:CommonwealthOrganisation ; schema:name %Department of Industry, Innovation, Science, Research and Tertiary Education, Central Office% ; schema:startDate %2011-12-14%^^xsd:date ; schema:endDate %2013-25-25%^^xsd:date ; time:hasTime [ time:hasBeginning [ time:inXSDDate %2011-12-14%^^xsd:date ]  ] .</v>
      </c>
    </row>
    <row r="8262" spans="1:14" x14ac:dyDescent="0.15">
      <c r="A8262" s="1" t="s">
        <v>16583</v>
      </c>
      <c r="B8262" s="1" t="s">
        <v>16584</v>
      </c>
      <c r="C8262" s="1">
        <v>20101014</v>
      </c>
      <c r="E8262" t="str">
        <f t="shared" si="1290"/>
        <v>9387</v>
      </c>
      <c r="F8262" t="str">
        <f t="shared" si="1291"/>
        <v>2010</v>
      </c>
      <c r="G8262" t="str">
        <f t="shared" si="1292"/>
        <v>10</v>
      </c>
      <c r="H8262" t="str">
        <f t="shared" si="1293"/>
        <v>14</v>
      </c>
      <c r="I8262" t="str">
        <f t="shared" si="1294"/>
        <v>%2010-10-14%^^xsd:date</v>
      </c>
      <c r="J8262" t="str">
        <f t="shared" si="1295"/>
        <v/>
      </c>
      <c r="K8262" t="str">
        <f t="shared" si="1296"/>
        <v/>
      </c>
      <c r="L8262" t="str">
        <f t="shared" si="1297"/>
        <v/>
      </c>
      <c r="M8262" t="str">
        <f t="shared" si="1298"/>
        <v/>
      </c>
      <c r="N8262" t="str">
        <f t="shared" si="1299"/>
        <v>:9387 a crs:CommonwealthOrganisation ; schema:name %Australian Bureau of Agricultural and Resource Economics and Sciences% ; schema:startDate %2010-10-14%^^xsd:date ; time:hasTime [ time:hasBeginning [ time:inXSDDate %2010-10-14%^^xsd:date ]  ] .</v>
      </c>
    </row>
    <row r="8263" spans="1:14" x14ac:dyDescent="0.15">
      <c r="A8263" s="1" t="s">
        <v>16585</v>
      </c>
      <c r="B8263" s="1" t="s">
        <v>16586</v>
      </c>
      <c r="C8263" s="1">
        <v>19490101</v>
      </c>
      <c r="D8263" s="1">
        <v>19551231</v>
      </c>
      <c r="E8263" t="str">
        <f t="shared" si="1290"/>
        <v>0939</v>
      </c>
      <c r="F8263" t="str">
        <f t="shared" si="1291"/>
        <v>1949</v>
      </c>
      <c r="G8263" t="str">
        <f t="shared" si="1292"/>
        <v>01</v>
      </c>
      <c r="H8263" t="str">
        <f t="shared" si="1293"/>
        <v>01</v>
      </c>
      <c r="I8263" t="str">
        <f t="shared" si="1294"/>
        <v>%1949-01-01%^^xsd:date</v>
      </c>
      <c r="J8263" t="str">
        <f t="shared" si="1295"/>
        <v>1955</v>
      </c>
      <c r="K8263" t="str">
        <f t="shared" si="1296"/>
        <v>12</v>
      </c>
      <c r="L8263" t="str">
        <f t="shared" si="1297"/>
        <v>31</v>
      </c>
      <c r="M8263" t="str">
        <f t="shared" si="1298"/>
        <v>%1955-31-31%^^xsd:date</v>
      </c>
      <c r="N8263" t="str">
        <f t="shared" si="1299"/>
        <v>:0939 a crs:CommonwealthOrganisation ; schema:name %Legal Service Bureau, Australian Capital Territory% ; schema:startDate %1949-01-01%^^xsd:date ; schema:endDate %1955-31-31%^^xsd:date ; time:hasTime [ time:hasBeginning [ time:inXSDDate %1949-01-01%^^xsd:date ]  ] .</v>
      </c>
    </row>
    <row r="8264" spans="1:14" x14ac:dyDescent="0.15">
      <c r="A8264" s="1" t="s">
        <v>16587</v>
      </c>
      <c r="B8264" s="1" t="s">
        <v>16588</v>
      </c>
      <c r="C8264" s="1">
        <v>19990500</v>
      </c>
      <c r="E8264" t="str">
        <f t="shared" si="1290"/>
        <v>9391</v>
      </c>
      <c r="F8264" t="str">
        <f t="shared" si="1291"/>
        <v>1999</v>
      </c>
      <c r="G8264" t="str">
        <f t="shared" si="1292"/>
        <v>05</v>
      </c>
      <c r="H8264" t="str">
        <f t="shared" si="1293"/>
        <v>00</v>
      </c>
      <c r="I8264" t="str">
        <f t="shared" si="1294"/>
        <v>%1999-05-00%^^xsd:date</v>
      </c>
      <c r="J8264" t="str">
        <f t="shared" si="1295"/>
        <v/>
      </c>
      <c r="K8264" t="str">
        <f t="shared" si="1296"/>
        <v/>
      </c>
      <c r="L8264" t="str">
        <f t="shared" si="1297"/>
        <v/>
      </c>
      <c r="M8264" t="str">
        <f t="shared" si="1298"/>
        <v/>
      </c>
      <c r="N8264" t="str">
        <f t="shared" si="1299"/>
        <v>:9391 a crs:CommonwealthOrganisation ; schema:name %Australian Embassy, United Arab Emirates [Abu Dhabi]% ; schema:startDate %1999-05-00%^^xsd:date ; time:hasTime [ time:hasBeginning [ time:inXSDDate %1999-05-00%^^xsd:date ]  ] .</v>
      </c>
    </row>
    <row r="8265" spans="1:14" x14ac:dyDescent="0.15">
      <c r="A8265" s="1" t="s">
        <v>16589</v>
      </c>
      <c r="B8265" s="1" t="s">
        <v>16590</v>
      </c>
      <c r="C8265" s="1">
        <v>20040513</v>
      </c>
      <c r="E8265" t="str">
        <f t="shared" si="1290"/>
        <v>9395</v>
      </c>
      <c r="F8265" t="str">
        <f t="shared" si="1291"/>
        <v>2004</v>
      </c>
      <c r="G8265" t="str">
        <f t="shared" si="1292"/>
        <v>05</v>
      </c>
      <c r="H8265" t="str">
        <f t="shared" si="1293"/>
        <v>13</v>
      </c>
      <c r="I8265" t="str">
        <f t="shared" si="1294"/>
        <v>%2004-05-13%^^xsd:date</v>
      </c>
      <c r="J8265" t="str">
        <f t="shared" si="1295"/>
        <v/>
      </c>
      <c r="K8265" t="str">
        <f t="shared" si="1296"/>
        <v/>
      </c>
      <c r="L8265" t="str">
        <f t="shared" si="1297"/>
        <v/>
      </c>
      <c r="M8265" t="str">
        <f t="shared" si="1298"/>
        <v/>
      </c>
      <c r="N8265" t="str">
        <f t="shared" si="1299"/>
        <v>:9395 a crs:CommonwealthOrganisation ; schema:name %Australian High Commission, Trinidad and Tobago [Port of Spain]% ; schema:startDate %2004-05-13%^^xsd:date ; time:hasTime [ time:hasBeginning [ time:inXSDDate %2004-05-13%^^xsd:date ]  ] .</v>
      </c>
    </row>
    <row r="8266" spans="1:14" x14ac:dyDescent="0.15">
      <c r="A8266" s="1" t="s">
        <v>16591</v>
      </c>
      <c r="B8266" s="1" t="s">
        <v>16592</v>
      </c>
      <c r="C8266" s="1">
        <v>20080701</v>
      </c>
      <c r="E8266" t="str">
        <f t="shared" si="1290"/>
        <v>9398</v>
      </c>
      <c r="F8266" t="str">
        <f t="shared" si="1291"/>
        <v>2008</v>
      </c>
      <c r="G8266" t="str">
        <f t="shared" si="1292"/>
        <v>07</v>
      </c>
      <c r="H8266" t="str">
        <f t="shared" si="1293"/>
        <v>01</v>
      </c>
      <c r="I8266" t="str">
        <f t="shared" si="1294"/>
        <v>%2008-07-01%^^xsd:date</v>
      </c>
      <c r="J8266" t="str">
        <f t="shared" si="1295"/>
        <v/>
      </c>
      <c r="K8266" t="str">
        <f t="shared" si="1296"/>
        <v/>
      </c>
      <c r="L8266" t="str">
        <f t="shared" si="1297"/>
        <v/>
      </c>
      <c r="M8266" t="str">
        <f t="shared" si="1298"/>
        <v/>
      </c>
      <c r="N8266" t="str">
        <f t="shared" si="1299"/>
        <v>:9398 a crs:CommonwealthOrganisation ; schema:name %Wheat Exports Australia% ; schema:startDate %2008-07-01%^^xsd:date ; time:hasTime [ time:hasBeginning [ time:inXSDDate %2008-07-01%^^xsd:date ]  ] .</v>
      </c>
    </row>
    <row r="8267" spans="1:14" x14ac:dyDescent="0.15">
      <c r="A8267" s="1" t="s">
        <v>16593</v>
      </c>
      <c r="B8267" s="1" t="s">
        <v>16594</v>
      </c>
      <c r="C8267" s="1">
        <v>19890000</v>
      </c>
      <c r="E8267" t="str">
        <f t="shared" si="1290"/>
        <v>9399</v>
      </c>
      <c r="F8267" t="str">
        <f t="shared" si="1291"/>
        <v>1989</v>
      </c>
      <c r="G8267" t="str">
        <f t="shared" si="1292"/>
        <v>00</v>
      </c>
      <c r="H8267" t="str">
        <f t="shared" si="1293"/>
        <v>00</v>
      </c>
      <c r="I8267" t="str">
        <f t="shared" si="1294"/>
        <v>%1989%^^xsd:gYear</v>
      </c>
      <c r="J8267" t="str">
        <f t="shared" si="1295"/>
        <v/>
      </c>
      <c r="K8267" t="str">
        <f t="shared" si="1296"/>
        <v/>
      </c>
      <c r="L8267" t="str">
        <f t="shared" si="1297"/>
        <v/>
      </c>
      <c r="M8267" t="str">
        <f t="shared" si="1298"/>
        <v/>
      </c>
      <c r="N8267" t="str">
        <f t="shared" si="1299"/>
        <v>:9399 a crs:CommonwealthOrganisation ; schema:name %Australian Accounting Standards Board% ; schema:startDate %1989%^^xsd:gYear ; time:hasTime [ time:hasBeginning [ time:inXSDDate %1989%^^xsd:gYear ]  ] .</v>
      </c>
    </row>
    <row r="8268" spans="1:14" x14ac:dyDescent="0.15">
      <c r="A8268" s="1" t="s">
        <v>16595</v>
      </c>
      <c r="B8268" s="1" t="s">
        <v>16596</v>
      </c>
      <c r="C8268" s="1">
        <v>19250223</v>
      </c>
      <c r="D8268" s="1">
        <v>19351209</v>
      </c>
      <c r="E8268" t="str">
        <f t="shared" si="1290"/>
        <v>0094</v>
      </c>
      <c r="F8268" t="str">
        <f t="shared" si="1291"/>
        <v>1925</v>
      </c>
      <c r="G8268" t="str">
        <f t="shared" si="1292"/>
        <v>02</v>
      </c>
      <c r="H8268" t="str">
        <f t="shared" si="1293"/>
        <v>23</v>
      </c>
      <c r="I8268" t="str">
        <f t="shared" si="1294"/>
        <v>%1925-02-23%^^xsd:date</v>
      </c>
      <c r="J8268" t="str">
        <f t="shared" si="1295"/>
        <v>1935</v>
      </c>
      <c r="K8268" t="str">
        <f t="shared" si="1296"/>
        <v>12</v>
      </c>
      <c r="L8268" t="str">
        <f t="shared" si="1297"/>
        <v>09</v>
      </c>
      <c r="M8268" t="str">
        <f t="shared" si="1298"/>
        <v>%1935-09-09%^^xsd:date</v>
      </c>
      <c r="N8268" t="str">
        <f t="shared" si="1299"/>
        <v>:0094 a crs:CommonwealthOrganisation ; schema:name %Dairy Produce Control Board (also known as Dairy Produce Export Control Board)% ; schema:startDate %1925-02-23%^^xsd:date ; schema:endDate %1935-09-09%^^xsd:date ; time:hasTime [ time:hasBeginning [ time:inXSDDate %1925-02-23%^^xsd:date ]  ] .</v>
      </c>
    </row>
    <row r="8269" spans="1:14" x14ac:dyDescent="0.15">
      <c r="A8269" s="1" t="s">
        <v>16597</v>
      </c>
      <c r="B8269" s="1" t="s">
        <v>16598</v>
      </c>
      <c r="C8269" s="1">
        <v>19420101</v>
      </c>
      <c r="D8269" s="1">
        <v>19730725</v>
      </c>
      <c r="E8269" t="str">
        <f t="shared" si="1290"/>
        <v>0940</v>
      </c>
      <c r="F8269" t="str">
        <f t="shared" si="1291"/>
        <v>1942</v>
      </c>
      <c r="G8269" t="str">
        <f t="shared" si="1292"/>
        <v>01</v>
      </c>
      <c r="H8269" t="str">
        <f t="shared" si="1293"/>
        <v>01</v>
      </c>
      <c r="I8269" t="str">
        <f t="shared" si="1294"/>
        <v>%1942-01-01%^^xsd:date</v>
      </c>
      <c r="J8269" t="str">
        <f t="shared" si="1295"/>
        <v>1973</v>
      </c>
      <c r="K8269" t="str">
        <f t="shared" si="1296"/>
        <v>07</v>
      </c>
      <c r="L8269" t="str">
        <f t="shared" si="1297"/>
        <v>25</v>
      </c>
      <c r="M8269" t="str">
        <f t="shared" si="1298"/>
        <v>%1973-25-25%^^xsd:date</v>
      </c>
      <c r="N8269" t="str">
        <f t="shared" si="1299"/>
        <v>:0940 a crs:CommonwealthOrganisation ; schema:name %Legal Service Bureau, Queensland% ; schema:startDate %1942-01-01%^^xsd:date ; schema:endDate %1973-25-25%^^xsd:date ; time:hasTime [ time:hasBeginning [ time:inXSDDate %1942-01-01%^^xsd:date ]  ] .</v>
      </c>
    </row>
    <row r="8270" spans="1:14" x14ac:dyDescent="0.15">
      <c r="A8270" s="1" t="s">
        <v>16599</v>
      </c>
      <c r="B8270" s="1" t="s">
        <v>16600</v>
      </c>
      <c r="C8270" s="1">
        <v>20040701</v>
      </c>
      <c r="E8270" t="str">
        <f t="shared" si="1290"/>
        <v>9400</v>
      </c>
      <c r="F8270" t="str">
        <f t="shared" si="1291"/>
        <v>2004</v>
      </c>
      <c r="G8270" t="str">
        <f t="shared" si="1292"/>
        <v>07</v>
      </c>
      <c r="H8270" t="str">
        <f t="shared" si="1293"/>
        <v>01</v>
      </c>
      <c r="I8270" t="str">
        <f t="shared" si="1294"/>
        <v>%2004-07-01%^^xsd:date</v>
      </c>
      <c r="J8270" t="str">
        <f t="shared" si="1295"/>
        <v/>
      </c>
      <c r="K8270" t="str">
        <f t="shared" si="1296"/>
        <v/>
      </c>
      <c r="L8270" t="str">
        <f t="shared" si="1297"/>
        <v/>
      </c>
      <c r="M8270" t="str">
        <f t="shared" si="1298"/>
        <v/>
      </c>
      <c r="N8270" t="str">
        <f t="shared" si="1299"/>
        <v>:9400 a crs:CommonwealthOrganisation ; schema:name %Auditing and Assurance Standards Board% ; schema:startDate %2004-07-01%^^xsd:date ; time:hasTime [ time:hasBeginning [ time:inXSDDate %2004-07-01%^^xsd:date ]  ] .</v>
      </c>
    </row>
    <row r="8271" spans="1:14" x14ac:dyDescent="0.15">
      <c r="A8271" s="1" t="s">
        <v>16601</v>
      </c>
      <c r="B8271" s="1" t="s">
        <v>16602</v>
      </c>
      <c r="C8271" s="1">
        <v>19900300</v>
      </c>
      <c r="E8271" t="str">
        <f t="shared" si="1290"/>
        <v>9401</v>
      </c>
      <c r="F8271" t="str">
        <f t="shared" si="1291"/>
        <v>1990</v>
      </c>
      <c r="G8271" t="str">
        <f t="shared" si="1292"/>
        <v>03</v>
      </c>
      <c r="H8271" t="str">
        <f t="shared" si="1293"/>
        <v>00</v>
      </c>
      <c r="I8271" t="str">
        <f t="shared" si="1294"/>
        <v>%1990-03-00%^^xsd:date</v>
      </c>
      <c r="J8271" t="str">
        <f t="shared" si="1295"/>
        <v/>
      </c>
      <c r="K8271" t="str">
        <f t="shared" si="1296"/>
        <v/>
      </c>
      <c r="L8271" t="str">
        <f t="shared" si="1297"/>
        <v/>
      </c>
      <c r="M8271" t="str">
        <f t="shared" si="1298"/>
        <v/>
      </c>
      <c r="N8271" t="str">
        <f t="shared" si="1299"/>
        <v>:9401 a crs:CommonwealthOrganisation ; schema:name %Indigenous Business Australia (IBA)% ; schema:startDate %1990-03-00%^^xsd:date ; time:hasTime [ time:hasBeginning [ time:inXSDDate %1990-03-00%^^xsd:date ]  ] .</v>
      </c>
    </row>
    <row r="8272" spans="1:14" x14ac:dyDescent="0.15">
      <c r="A8272" s="1" t="s">
        <v>16603</v>
      </c>
      <c r="B8272" s="1" t="s">
        <v>16604</v>
      </c>
      <c r="C8272" s="1">
        <v>19470503</v>
      </c>
      <c r="E8272" t="str">
        <f t="shared" si="1290"/>
        <v>9402</v>
      </c>
      <c r="F8272" t="str">
        <f t="shared" si="1291"/>
        <v>1947</v>
      </c>
      <c r="G8272" t="str">
        <f t="shared" si="1292"/>
        <v>05</v>
      </c>
      <c r="H8272" t="str">
        <f t="shared" si="1293"/>
        <v>03</v>
      </c>
      <c r="I8272" t="str">
        <f t="shared" si="1294"/>
        <v>%1947-05-03%^^xsd:date</v>
      </c>
      <c r="J8272" t="str">
        <f t="shared" si="1295"/>
        <v/>
      </c>
      <c r="K8272" t="str">
        <f t="shared" si="1296"/>
        <v/>
      </c>
      <c r="L8272" t="str">
        <f t="shared" si="1297"/>
        <v/>
      </c>
      <c r="M8272" t="str">
        <f t="shared" si="1298"/>
        <v/>
      </c>
      <c r="N8272" t="str">
        <f t="shared" si="1299"/>
        <v>:9402 a crs:CommonwealthOrganisation ; schema:name %Japanese Government - Ministry of Health, Labour and Welfare% ; schema:startDate %1947-05-03%^^xsd:date ; time:hasTime [ time:hasBeginning [ time:inXSDDate %1947-05-03%^^xsd:date ]  ] .</v>
      </c>
    </row>
    <row r="8273" spans="1:14" x14ac:dyDescent="0.15">
      <c r="A8273" s="1" t="s">
        <v>16605</v>
      </c>
      <c r="B8273" s="1" t="s">
        <v>16606</v>
      </c>
      <c r="C8273" s="1">
        <v>19940701</v>
      </c>
      <c r="E8273" t="str">
        <f t="shared" si="1290"/>
        <v>9404</v>
      </c>
      <c r="F8273" t="str">
        <f t="shared" si="1291"/>
        <v>1994</v>
      </c>
      <c r="G8273" t="str">
        <f t="shared" si="1292"/>
        <v>07</v>
      </c>
      <c r="H8273" t="str">
        <f t="shared" si="1293"/>
        <v>01</v>
      </c>
      <c r="I8273" t="str">
        <f t="shared" si="1294"/>
        <v>%1994-07-01%^^xsd:date</v>
      </c>
      <c r="J8273" t="str">
        <f t="shared" si="1295"/>
        <v/>
      </c>
      <c r="K8273" t="str">
        <f t="shared" si="1296"/>
        <v/>
      </c>
      <c r="L8273" t="str">
        <f t="shared" si="1297"/>
        <v/>
      </c>
      <c r="M8273" t="str">
        <f t="shared" si="1298"/>
        <v/>
      </c>
      <c r="N8273" t="str">
        <f t="shared" si="1299"/>
        <v>:9404 a crs:CommonwealthOrganisation ; schema:name %Superannuation Complaints Tribunal% ; schema:startDate %1994-07-01%^^xsd:date ; time:hasTime [ time:hasBeginning [ time:inXSDDate %1994-07-01%^^xsd:date ]  ] .</v>
      </c>
    </row>
    <row r="8274" spans="1:14" x14ac:dyDescent="0.15">
      <c r="A8274" s="1" t="s">
        <v>16607</v>
      </c>
      <c r="B8274" s="1" t="s">
        <v>16608</v>
      </c>
      <c r="C8274" s="1">
        <v>19991223</v>
      </c>
      <c r="E8274" t="str">
        <f t="shared" si="1290"/>
        <v>9405</v>
      </c>
      <c r="F8274" t="str">
        <f t="shared" si="1291"/>
        <v>1999</v>
      </c>
      <c r="G8274" t="str">
        <f t="shared" si="1292"/>
        <v>12</v>
      </c>
      <c r="H8274" t="str">
        <f t="shared" si="1293"/>
        <v>23</v>
      </c>
      <c r="I8274" t="str">
        <f t="shared" si="1294"/>
        <v>%1999-12-23%^^xsd:date</v>
      </c>
      <c r="J8274" t="str">
        <f t="shared" si="1295"/>
        <v/>
      </c>
      <c r="K8274" t="str">
        <f t="shared" si="1296"/>
        <v/>
      </c>
      <c r="L8274" t="str">
        <f t="shared" si="1297"/>
        <v/>
      </c>
      <c r="M8274" t="str">
        <f t="shared" si="1298"/>
        <v/>
      </c>
      <c r="N8274" t="str">
        <f t="shared" si="1299"/>
        <v>:9405 a crs:CommonwealthOrganisation ; schema:name %Federal Magistrates Court of Australia% ; schema:startDate %1999-12-23%^^xsd:date ; time:hasTime [ time:hasBeginning [ time:inXSDDate %1999-12-23%^^xsd:date ]  ] .</v>
      </c>
    </row>
    <row r="8275" spans="1:14" x14ac:dyDescent="0.15">
      <c r="A8275" s="1" t="s">
        <v>16609</v>
      </c>
      <c r="B8275" s="1" t="s">
        <v>16610</v>
      </c>
      <c r="C8275" s="1">
        <v>20080409</v>
      </c>
      <c r="E8275" t="str">
        <f t="shared" si="1290"/>
        <v>9406</v>
      </c>
      <c r="F8275" t="str">
        <f t="shared" si="1291"/>
        <v>2008</v>
      </c>
      <c r="G8275" t="str">
        <f t="shared" si="1292"/>
        <v>04</v>
      </c>
      <c r="H8275" t="str">
        <f t="shared" si="1293"/>
        <v>09</v>
      </c>
      <c r="I8275" t="str">
        <f t="shared" si="1294"/>
        <v>%2008-04-09%^^xsd:date</v>
      </c>
      <c r="J8275" t="str">
        <f t="shared" si="1295"/>
        <v/>
      </c>
      <c r="K8275" t="str">
        <f t="shared" si="1296"/>
        <v/>
      </c>
      <c r="L8275" t="str">
        <f t="shared" si="1297"/>
        <v/>
      </c>
      <c r="M8275" t="str">
        <f t="shared" si="1298"/>
        <v/>
      </c>
      <c r="N8275" t="str">
        <f t="shared" si="1299"/>
        <v>:9406 a crs:CommonwealthOrganisation ; schema:name %Infrastructure Australia% ; schema:startDate %2008-04-09%^^xsd:date ; time:hasTime [ time:hasBeginning [ time:inXSDDate %2008-04-09%^^xsd:date ]  ] .</v>
      </c>
    </row>
    <row r="8276" spans="1:14" x14ac:dyDescent="0.15">
      <c r="A8276" s="1" t="s">
        <v>16611</v>
      </c>
      <c r="B8276" s="1" t="s">
        <v>16612</v>
      </c>
      <c r="C8276" s="1">
        <v>19700000</v>
      </c>
      <c r="E8276" t="str">
        <f t="shared" si="1290"/>
        <v>9408</v>
      </c>
      <c r="F8276" t="str">
        <f t="shared" si="1291"/>
        <v>1970</v>
      </c>
      <c r="G8276" t="str">
        <f t="shared" si="1292"/>
        <v>00</v>
      </c>
      <c r="H8276" t="str">
        <f t="shared" si="1293"/>
        <v>00</v>
      </c>
      <c r="I8276" t="str">
        <f t="shared" si="1294"/>
        <v>%1970%^^xsd:gYear</v>
      </c>
      <c r="J8276" t="str">
        <f t="shared" si="1295"/>
        <v/>
      </c>
      <c r="K8276" t="str">
        <f t="shared" si="1296"/>
        <v/>
      </c>
      <c r="L8276" t="str">
        <f t="shared" si="1297"/>
        <v/>
      </c>
      <c r="M8276" t="str">
        <f t="shared" si="1298"/>
        <v/>
      </c>
      <c r="N8276" t="str">
        <f t="shared" si="1299"/>
        <v>:9408 a crs:CommonwealthOrganisation ; schema:name %[Tasmania] Tasmanian Archives and Heritage Office (TAHO)% ; schema:startDate %1970%^^xsd:gYear ; time:hasTime [ time:hasBeginning [ time:inXSDDate %1970%^^xsd:gYear ]  ] .</v>
      </c>
    </row>
    <row r="8277" spans="1:14" x14ac:dyDescent="0.15">
      <c r="A8277" s="1" t="s">
        <v>16613</v>
      </c>
      <c r="B8277" s="1" t="s">
        <v>16614</v>
      </c>
      <c r="C8277" s="1">
        <v>19421101</v>
      </c>
      <c r="D8277" s="1">
        <v>19731130</v>
      </c>
      <c r="E8277" t="str">
        <f t="shared" si="1290"/>
        <v>0941</v>
      </c>
      <c r="F8277" t="str">
        <f t="shared" si="1291"/>
        <v>1942</v>
      </c>
      <c r="G8277" t="str">
        <f t="shared" si="1292"/>
        <v>11</v>
      </c>
      <c r="H8277" t="str">
        <f t="shared" si="1293"/>
        <v>01</v>
      </c>
      <c r="I8277" t="str">
        <f t="shared" si="1294"/>
        <v>%1942-11-01%^^xsd:date</v>
      </c>
      <c r="J8277" t="str">
        <f t="shared" si="1295"/>
        <v>1973</v>
      </c>
      <c r="K8277" t="str">
        <f t="shared" si="1296"/>
        <v>11</v>
      </c>
      <c r="L8277" t="str">
        <f t="shared" si="1297"/>
        <v>30</v>
      </c>
      <c r="M8277" t="str">
        <f t="shared" si="1298"/>
        <v>%1973-30-30%^^xsd:date</v>
      </c>
      <c r="N8277" t="str">
        <f t="shared" si="1299"/>
        <v>:0941 a crs:CommonwealthOrganisation ; schema:name %Legal Service Bureau, Adelaide [South Australia]% ; schema:startDate %1942-11-01%^^xsd:date ; schema:endDate %1973-30-30%^^xsd:date ; time:hasTime [ time:hasBeginning [ time:inXSDDate %1942-11-01%^^xsd:date ]  ] .</v>
      </c>
    </row>
    <row r="8278" spans="1:14" x14ac:dyDescent="0.15">
      <c r="A8278" s="1" t="s">
        <v>16615</v>
      </c>
      <c r="B8278" s="1" t="s">
        <v>16616</v>
      </c>
      <c r="C8278" s="1">
        <v>19990700</v>
      </c>
      <c r="D8278" s="1">
        <v>20070930</v>
      </c>
      <c r="E8278" t="str">
        <f t="shared" si="1290"/>
        <v>9410</v>
      </c>
      <c r="F8278" t="str">
        <f t="shared" si="1291"/>
        <v>1999</v>
      </c>
      <c r="G8278" t="str">
        <f t="shared" si="1292"/>
        <v>07</v>
      </c>
      <c r="H8278" t="str">
        <f t="shared" si="1293"/>
        <v>00</v>
      </c>
      <c r="I8278" t="str">
        <f t="shared" si="1294"/>
        <v>%1999-07-00%^^xsd:date</v>
      </c>
      <c r="J8278" t="str">
        <f t="shared" si="1295"/>
        <v>2007</v>
      </c>
      <c r="K8278" t="str">
        <f t="shared" si="1296"/>
        <v>09</v>
      </c>
      <c r="L8278" t="str">
        <f t="shared" si="1297"/>
        <v>30</v>
      </c>
      <c r="M8278" t="str">
        <f t="shared" si="1298"/>
        <v>%2007-30-30%^^xsd:date</v>
      </c>
      <c r="N8278" t="str">
        <f t="shared" si="1299"/>
        <v>:9410 a crs:CommonwealthOrganisation ; schema:name %Wheat Export Authority% ; schema:startDate %1999-07-00%^^xsd:date ; schema:endDate %2007-30-30%^^xsd:date ; time:hasTime [ time:hasBeginning [ time:inXSDDate %1999-07-00%^^xsd:date ]  ] .</v>
      </c>
    </row>
    <row r="8279" spans="1:14" x14ac:dyDescent="0.15">
      <c r="A8279" s="1" t="s">
        <v>16617</v>
      </c>
      <c r="B8279" s="1" t="s">
        <v>16618</v>
      </c>
      <c r="C8279" s="1">
        <v>20071001</v>
      </c>
      <c r="D8279" s="1">
        <v>20080630</v>
      </c>
      <c r="E8279" t="str">
        <f t="shared" si="1290"/>
        <v>9411</v>
      </c>
      <c r="F8279" t="str">
        <f t="shared" si="1291"/>
        <v>2007</v>
      </c>
      <c r="G8279" t="str">
        <f t="shared" si="1292"/>
        <v>10</v>
      </c>
      <c r="H8279" t="str">
        <f t="shared" si="1293"/>
        <v>01</v>
      </c>
      <c r="I8279" t="str">
        <f t="shared" si="1294"/>
        <v>%2007-10-01%^^xsd:date</v>
      </c>
      <c r="J8279" t="str">
        <f t="shared" si="1295"/>
        <v>2008</v>
      </c>
      <c r="K8279" t="str">
        <f t="shared" si="1296"/>
        <v>06</v>
      </c>
      <c r="L8279" t="str">
        <f t="shared" si="1297"/>
        <v>30</v>
      </c>
      <c r="M8279" t="str">
        <f t="shared" si="1298"/>
        <v>%2008-30-30%^^xsd:date</v>
      </c>
      <c r="N8279" t="str">
        <f t="shared" si="1299"/>
        <v>:9411 a crs:CommonwealthOrganisation ; schema:name %Export Wheat Commision% ; schema:startDate %2007-10-01%^^xsd:date ; schema:endDate %2008-30-30%^^xsd:date ; time:hasTime [ time:hasBeginning [ time:inXSDDate %2007-10-01%^^xsd:date ]  ] .</v>
      </c>
    </row>
    <row r="8280" spans="1:14" x14ac:dyDescent="0.15">
      <c r="A8280" s="1" t="s">
        <v>16619</v>
      </c>
      <c r="B8280" s="1" t="s">
        <v>16620</v>
      </c>
      <c r="C8280" s="1">
        <v>20100100</v>
      </c>
      <c r="D8280" s="1">
        <v>20149999</v>
      </c>
      <c r="E8280" t="str">
        <f t="shared" si="1290"/>
        <v>9412</v>
      </c>
      <c r="F8280" t="str">
        <f t="shared" si="1291"/>
        <v>2010</v>
      </c>
      <c r="G8280" t="str">
        <f t="shared" si="1292"/>
        <v>01</v>
      </c>
      <c r="H8280" t="str">
        <f t="shared" si="1293"/>
        <v>00</v>
      </c>
      <c r="I8280" t="str">
        <f t="shared" si="1294"/>
        <v>%2010-01-00%^^xsd:date</v>
      </c>
      <c r="J8280" t="str">
        <f t="shared" si="1295"/>
        <v>2014</v>
      </c>
      <c r="K8280" t="str">
        <f t="shared" si="1296"/>
        <v>99</v>
      </c>
      <c r="L8280" t="str">
        <f t="shared" si="1297"/>
        <v>99</v>
      </c>
      <c r="M8280" t="str">
        <f t="shared" si="1298"/>
        <v>%2014%^^xsd:gYear</v>
      </c>
      <c r="N8280" t="str">
        <f t="shared" si="1299"/>
        <v>:9412 a crs:CommonwealthOrganisation ; schema:name %Low Carbon Australia Limited (LCA)% ; schema:startDate %2010-01-00%^^xsd:date ; schema:endDate %2014%^^xsd:gYear ; time:hasTime [ time:hasBeginning [ time:inXSDDate %2010-01-00%^^xsd:date ]  ] .</v>
      </c>
    </row>
    <row r="8281" spans="1:14" x14ac:dyDescent="0.15">
      <c r="A8281" s="1" t="s">
        <v>16621</v>
      </c>
      <c r="B8281" s="1" t="s">
        <v>16622</v>
      </c>
      <c r="C8281" s="1">
        <v>20061230</v>
      </c>
      <c r="E8281" t="str">
        <f t="shared" si="1290"/>
        <v>9413</v>
      </c>
      <c r="F8281" t="str">
        <f t="shared" si="1291"/>
        <v>2006</v>
      </c>
      <c r="G8281" t="str">
        <f t="shared" si="1292"/>
        <v>12</v>
      </c>
      <c r="H8281" t="str">
        <f t="shared" si="1293"/>
        <v>30</v>
      </c>
      <c r="I8281" t="str">
        <f t="shared" si="1294"/>
        <v>%2006-12-30%^^xsd:date</v>
      </c>
      <c r="J8281" t="str">
        <f t="shared" si="1295"/>
        <v/>
      </c>
      <c r="K8281" t="str">
        <f t="shared" si="1296"/>
        <v/>
      </c>
      <c r="L8281" t="str">
        <f t="shared" si="1297"/>
        <v/>
      </c>
      <c r="M8281" t="str">
        <f t="shared" si="1298"/>
        <v/>
      </c>
      <c r="N8281" t="str">
        <f t="shared" si="1299"/>
        <v>:9413 a crs:CommonwealthOrganisation ; schema:name %Australian Commission for Law Enforcement Integrity (ACLEI)% ; schema:startDate %2006-12-30%^^xsd:date ; time:hasTime [ time:hasBeginning [ time:inXSDDate %2006-12-30%^^xsd:date ]  ] .</v>
      </c>
    </row>
    <row r="8282" spans="1:14" x14ac:dyDescent="0.15">
      <c r="A8282" s="1" t="s">
        <v>16623</v>
      </c>
      <c r="B8282" s="1" t="s">
        <v>16624</v>
      </c>
      <c r="C8282" s="1">
        <v>19940701</v>
      </c>
      <c r="E8282" t="str">
        <f t="shared" si="1290"/>
        <v>9414</v>
      </c>
      <c r="F8282" t="str">
        <f t="shared" si="1291"/>
        <v>1994</v>
      </c>
      <c r="G8282" t="str">
        <f t="shared" si="1292"/>
        <v>07</v>
      </c>
      <c r="H8282" t="str">
        <f t="shared" si="1293"/>
        <v>01</v>
      </c>
      <c r="I8282" t="str">
        <f t="shared" si="1294"/>
        <v>%1994-07-01%^^xsd:date</v>
      </c>
      <c r="J8282" t="str">
        <f t="shared" si="1295"/>
        <v/>
      </c>
      <c r="K8282" t="str">
        <f t="shared" si="1296"/>
        <v/>
      </c>
      <c r="L8282" t="str">
        <f t="shared" si="1297"/>
        <v/>
      </c>
      <c r="M8282" t="str">
        <f t="shared" si="1298"/>
        <v/>
      </c>
      <c r="N8282" t="str">
        <f t="shared" si="1299"/>
        <v>:9414 a crs:CommonwealthOrganisation ; schema:name %Professional Services Review Scheme% ; schema:startDate %1994-07-01%^^xsd:date ; time:hasTime [ time:hasBeginning [ time:inXSDDate %1994-07-01%^^xsd:date ]  ] .</v>
      </c>
    </row>
    <row r="8283" spans="1:14" x14ac:dyDescent="0.15">
      <c r="A8283" s="1" t="s">
        <v>16625</v>
      </c>
      <c r="B8283" s="1" t="s">
        <v>16626</v>
      </c>
      <c r="C8283" s="1">
        <v>20130325</v>
      </c>
      <c r="D8283" s="1">
        <v>20130918</v>
      </c>
      <c r="E8283" t="str">
        <f t="shared" si="1290"/>
        <v>9415</v>
      </c>
      <c r="F8283" t="str">
        <f t="shared" si="1291"/>
        <v>2013</v>
      </c>
      <c r="G8283" t="str">
        <f t="shared" si="1292"/>
        <v>03</v>
      </c>
      <c r="H8283" t="str">
        <f t="shared" si="1293"/>
        <v>25</v>
      </c>
      <c r="I8283" t="str">
        <f t="shared" si="1294"/>
        <v>%2013-03-25%^^xsd:date</v>
      </c>
      <c r="J8283" t="str">
        <f t="shared" si="1295"/>
        <v>2013</v>
      </c>
      <c r="K8283" t="str">
        <f t="shared" si="1296"/>
        <v>09</v>
      </c>
      <c r="L8283" t="str">
        <f t="shared" si="1297"/>
        <v>18</v>
      </c>
      <c r="M8283" t="str">
        <f t="shared" si="1298"/>
        <v>%2013-18-18%^^xsd:date</v>
      </c>
      <c r="N8283" t="str">
        <f t="shared" si="1299"/>
        <v>:9415 a crs:CommonwealthOrganisation ; schema:name %Department of Industry, Innovation, Climate Change, Science, Research and Tertiary Education, Central Office% ; schema:startDate %2013-03-25%^^xsd:date ; schema:endDate %2013-18-18%^^xsd:date ; time:hasTime [ time:hasBeginning [ time:inXSDDate %2013-03-25%^^xsd:date ]  ] .</v>
      </c>
    </row>
    <row r="8284" spans="1:14" x14ac:dyDescent="0.15">
      <c r="A8284" s="1" t="s">
        <v>16628</v>
      </c>
      <c r="B8284" s="1" t="s">
        <v>16629</v>
      </c>
      <c r="C8284" s="1">
        <v>20110701</v>
      </c>
      <c r="E8284" t="str">
        <f t="shared" si="1290"/>
        <v>9416</v>
      </c>
      <c r="F8284" t="str">
        <f t="shared" si="1291"/>
        <v>2011</v>
      </c>
      <c r="G8284" t="str">
        <f t="shared" si="1292"/>
        <v>07</v>
      </c>
      <c r="H8284" t="str">
        <f t="shared" si="1293"/>
        <v>01</v>
      </c>
      <c r="I8284" t="str">
        <f t="shared" si="1294"/>
        <v>%2011-07-01%^^xsd:date</v>
      </c>
      <c r="J8284" t="str">
        <f t="shared" si="1295"/>
        <v/>
      </c>
      <c r="K8284" t="str">
        <f t="shared" si="1296"/>
        <v/>
      </c>
      <c r="L8284" t="str">
        <f t="shared" si="1297"/>
        <v/>
      </c>
      <c r="M8284" t="str">
        <f t="shared" si="1298"/>
        <v/>
      </c>
      <c r="N8284" t="str">
        <f t="shared" si="1299"/>
        <v>:9416 a crs:CommonwealthOrganisation ; schema:name %National Film and Sound Archive of Australia, Sydney Office% ; schema:startDate %2011-07-01%^^xsd:date ; time:hasTime [ time:hasBeginning [ time:inXSDDate %2011-07-01%^^xsd:date ]  ] .</v>
      </c>
    </row>
    <row r="8285" spans="1:14" x14ac:dyDescent="0.15">
      <c r="A8285" s="1" t="s">
        <v>16630</v>
      </c>
      <c r="B8285" s="1" t="s">
        <v>16631</v>
      </c>
      <c r="C8285" s="1">
        <v>20060323</v>
      </c>
      <c r="E8285" t="str">
        <f t="shared" si="1290"/>
        <v>9417</v>
      </c>
      <c r="F8285" t="str">
        <f t="shared" si="1291"/>
        <v>2006</v>
      </c>
      <c r="G8285" t="str">
        <f t="shared" si="1292"/>
        <v>03</v>
      </c>
      <c r="H8285" t="str">
        <f t="shared" si="1293"/>
        <v>23</v>
      </c>
      <c r="I8285" t="str">
        <f t="shared" si="1294"/>
        <v>%2006-03-23%^^xsd:date</v>
      </c>
      <c r="J8285" t="str">
        <f t="shared" si="1295"/>
        <v/>
      </c>
      <c r="K8285" t="str">
        <f t="shared" si="1296"/>
        <v/>
      </c>
      <c r="L8285" t="str">
        <f t="shared" si="1297"/>
        <v/>
      </c>
      <c r="M8285" t="str">
        <f t="shared" si="1298"/>
        <v/>
      </c>
      <c r="N8285" t="str">
        <f t="shared" si="1299"/>
        <v>:9417 a crs:CommonwealthOrganisation ; schema:name %Future Fund Management Agency% ; schema:startDate %2006-03-23%^^xsd:date ; time:hasTime [ time:hasBeginning [ time:inXSDDate %2006-03-23%^^xsd:date ]  ] .</v>
      </c>
    </row>
    <row r="8286" spans="1:14" x14ac:dyDescent="0.15">
      <c r="A8286" s="1" t="s">
        <v>16632</v>
      </c>
      <c r="B8286" s="1" t="s">
        <v>16633</v>
      </c>
      <c r="C8286" s="1">
        <v>20130328</v>
      </c>
      <c r="E8286" t="str">
        <f t="shared" si="1290"/>
        <v>9418</v>
      </c>
      <c r="F8286" t="str">
        <f t="shared" si="1291"/>
        <v>2013</v>
      </c>
      <c r="G8286" t="str">
        <f t="shared" si="1292"/>
        <v>03</v>
      </c>
      <c r="H8286" t="str">
        <f t="shared" si="1293"/>
        <v>28</v>
      </c>
      <c r="I8286" t="str">
        <f t="shared" si="1294"/>
        <v>%2013-03-28%^^xsd:date</v>
      </c>
      <c r="J8286" t="str">
        <f t="shared" si="1295"/>
        <v/>
      </c>
      <c r="K8286" t="str">
        <f t="shared" si="1296"/>
        <v/>
      </c>
      <c r="L8286" t="str">
        <f t="shared" si="1297"/>
        <v/>
      </c>
      <c r="M8286" t="str">
        <f t="shared" si="1298"/>
        <v/>
      </c>
      <c r="N8286" t="str">
        <f t="shared" si="1299"/>
        <v>:9418 a crs:CommonwealthOrganisation ; schema:name %DisabilityCare Australia% ; schema:startDate %2013-03-28%^^xsd:date ; time:hasTime [ time:hasBeginning [ time:inXSDDate %2013-03-28%^^xsd:date ]  ] .</v>
      </c>
    </row>
    <row r="8287" spans="1:14" x14ac:dyDescent="0.15">
      <c r="A8287" s="1" t="s">
        <v>16634</v>
      </c>
      <c r="B8287" s="1" t="s">
        <v>16635</v>
      </c>
      <c r="C8287" s="1">
        <v>20120601</v>
      </c>
      <c r="E8287" t="str">
        <f t="shared" si="1290"/>
        <v>9419</v>
      </c>
      <c r="F8287" t="str">
        <f t="shared" si="1291"/>
        <v>2012</v>
      </c>
      <c r="G8287" t="str">
        <f t="shared" si="1292"/>
        <v>06</v>
      </c>
      <c r="H8287" t="str">
        <f t="shared" si="1293"/>
        <v>01</v>
      </c>
      <c r="I8287" t="str">
        <f t="shared" si="1294"/>
        <v>%2012-06-01%^^xsd:date</v>
      </c>
      <c r="J8287" t="str">
        <f t="shared" si="1295"/>
        <v/>
      </c>
      <c r="K8287" t="str">
        <f t="shared" si="1296"/>
        <v/>
      </c>
      <c r="L8287" t="str">
        <f t="shared" si="1297"/>
        <v/>
      </c>
      <c r="M8287" t="str">
        <f t="shared" si="1298"/>
        <v/>
      </c>
      <c r="N8287" t="str">
        <f t="shared" si="1299"/>
        <v>:9419 a crs:CommonwealthOrganisation ; schema:name %Fair Work Building and Construction (FWBC), Head Office, Victoria% ; schema:startDate %2012-06-01%^^xsd:date ; time:hasTime [ time:hasBeginning [ time:inXSDDate %2012-06-01%^^xsd:date ]  ] .</v>
      </c>
    </row>
    <row r="8288" spans="1:14" x14ac:dyDescent="0.15">
      <c r="A8288" s="1" t="s">
        <v>16636</v>
      </c>
      <c r="B8288" s="1" t="s">
        <v>16637</v>
      </c>
      <c r="C8288" s="1">
        <v>19420101</v>
      </c>
      <c r="D8288" s="1">
        <v>19730701</v>
      </c>
      <c r="E8288" t="str">
        <f t="shared" si="1290"/>
        <v>0942</v>
      </c>
      <c r="F8288" t="str">
        <f t="shared" si="1291"/>
        <v>1942</v>
      </c>
      <c r="G8288" t="str">
        <f t="shared" si="1292"/>
        <v>01</v>
      </c>
      <c r="H8288" t="str">
        <f t="shared" si="1293"/>
        <v>01</v>
      </c>
      <c r="I8288" t="str">
        <f t="shared" si="1294"/>
        <v>%1942-01-01%^^xsd:date</v>
      </c>
      <c r="J8288" t="str">
        <f t="shared" si="1295"/>
        <v>1973</v>
      </c>
      <c r="K8288" t="str">
        <f t="shared" si="1296"/>
        <v>07</v>
      </c>
      <c r="L8288" t="str">
        <f t="shared" si="1297"/>
        <v>01</v>
      </c>
      <c r="M8288" t="str">
        <f t="shared" si="1298"/>
        <v>%1973-01-01%^^xsd:date</v>
      </c>
      <c r="N8288" t="str">
        <f t="shared" si="1299"/>
        <v>:0942 a crs:CommonwealthOrganisation ; schema:name %Legal Service Bureau, Hobart% ; schema:startDate %1942-01-01%^^xsd:date ; schema:endDate %1973-01-01%^^xsd:date ; time:hasTime [ time:hasBeginning [ time:inXSDDate %1942-01-01%^^xsd:date ]  ] .</v>
      </c>
    </row>
    <row r="8289" spans="1:14" x14ac:dyDescent="0.15">
      <c r="A8289" s="1" t="s">
        <v>16638</v>
      </c>
      <c r="B8289" s="1" t="s">
        <v>16639</v>
      </c>
      <c r="C8289" s="1">
        <v>20120601</v>
      </c>
      <c r="E8289" t="str">
        <f t="shared" si="1290"/>
        <v>9420</v>
      </c>
      <c r="F8289" t="str">
        <f t="shared" si="1291"/>
        <v>2012</v>
      </c>
      <c r="G8289" t="str">
        <f t="shared" si="1292"/>
        <v>06</v>
      </c>
      <c r="H8289" t="str">
        <f t="shared" si="1293"/>
        <v>01</v>
      </c>
      <c r="I8289" t="str">
        <f t="shared" si="1294"/>
        <v>%2012-06-01%^^xsd:date</v>
      </c>
      <c r="J8289" t="str">
        <f t="shared" si="1295"/>
        <v/>
      </c>
      <c r="K8289" t="str">
        <f t="shared" si="1296"/>
        <v/>
      </c>
      <c r="L8289" t="str">
        <f t="shared" si="1297"/>
        <v/>
      </c>
      <c r="M8289" t="str">
        <f t="shared" si="1298"/>
        <v/>
      </c>
      <c r="N8289" t="str">
        <f t="shared" si="1299"/>
        <v>:9420 a crs:CommonwealthOrganisation ; schema:name %Fair Work Building and Construction (FWBC), Western Australia office% ; schema:startDate %2012-06-01%^^xsd:date ; time:hasTime [ time:hasBeginning [ time:inXSDDate %2012-06-01%^^xsd:date ]  ] .</v>
      </c>
    </row>
    <row r="8290" spans="1:14" x14ac:dyDescent="0.15">
      <c r="A8290" s="1" t="s">
        <v>16640</v>
      </c>
      <c r="B8290" s="1" t="s">
        <v>16641</v>
      </c>
      <c r="C8290" s="1">
        <v>20120601</v>
      </c>
      <c r="E8290" t="str">
        <f t="shared" si="1290"/>
        <v>9421</v>
      </c>
      <c r="F8290" t="str">
        <f t="shared" si="1291"/>
        <v>2012</v>
      </c>
      <c r="G8290" t="str">
        <f t="shared" si="1292"/>
        <v>06</v>
      </c>
      <c r="H8290" t="str">
        <f t="shared" si="1293"/>
        <v>01</v>
      </c>
      <c r="I8290" t="str">
        <f t="shared" si="1294"/>
        <v>%2012-06-01%^^xsd:date</v>
      </c>
      <c r="J8290" t="str">
        <f t="shared" si="1295"/>
        <v/>
      </c>
      <c r="K8290" t="str">
        <f t="shared" si="1296"/>
        <v/>
      </c>
      <c r="L8290" t="str">
        <f t="shared" si="1297"/>
        <v/>
      </c>
      <c r="M8290" t="str">
        <f t="shared" si="1298"/>
        <v/>
      </c>
      <c r="N8290" t="str">
        <f t="shared" si="1299"/>
        <v>:9421 a crs:CommonwealthOrganisation ; schema:name %Fair Work Building and Construction (FWBC), New South Wales office% ; schema:startDate %2012-06-01%^^xsd:date ; time:hasTime [ time:hasBeginning [ time:inXSDDate %2012-06-01%^^xsd:date ]  ] .</v>
      </c>
    </row>
    <row r="8291" spans="1:14" x14ac:dyDescent="0.15">
      <c r="A8291" s="1" t="s">
        <v>16642</v>
      </c>
      <c r="B8291" s="1" t="s">
        <v>16643</v>
      </c>
      <c r="C8291" s="1">
        <v>19901001</v>
      </c>
      <c r="E8291" t="str">
        <f t="shared" si="1290"/>
        <v>9423</v>
      </c>
      <c r="F8291" t="str">
        <f t="shared" si="1291"/>
        <v>1990</v>
      </c>
      <c r="G8291" t="str">
        <f t="shared" si="1292"/>
        <v>10</v>
      </c>
      <c r="H8291" t="str">
        <f t="shared" si="1293"/>
        <v>01</v>
      </c>
      <c r="I8291" t="str">
        <f t="shared" si="1294"/>
        <v>%1990-10-01%^^xsd:date</v>
      </c>
      <c r="J8291" t="str">
        <f t="shared" si="1295"/>
        <v/>
      </c>
      <c r="K8291" t="str">
        <f t="shared" si="1296"/>
        <v/>
      </c>
      <c r="L8291" t="str">
        <f t="shared" si="1297"/>
        <v/>
      </c>
      <c r="M8291" t="str">
        <f t="shared" si="1298"/>
        <v/>
      </c>
      <c r="N8291" t="str">
        <f t="shared" si="1299"/>
        <v>:9423 a crs:CommonwealthOrganisation ; schema:name %Sugar Research and Development Corporation% ; schema:startDate %1990-10-01%^^xsd:date ; time:hasTime [ time:hasBeginning [ time:inXSDDate %1990-10-01%^^xsd:date ]  ] .</v>
      </c>
    </row>
    <row r="8292" spans="1:14" x14ac:dyDescent="0.15">
      <c r="A8292" s="1" t="s">
        <v>16644</v>
      </c>
      <c r="B8292" s="1" t="s">
        <v>16645</v>
      </c>
      <c r="C8292" s="1">
        <v>20111214</v>
      </c>
      <c r="E8292" t="str">
        <f t="shared" si="1290"/>
        <v>9425</v>
      </c>
      <c r="F8292" t="str">
        <f t="shared" si="1291"/>
        <v>2011</v>
      </c>
      <c r="G8292" t="str">
        <f t="shared" si="1292"/>
        <v>12</v>
      </c>
      <c r="H8292" t="str">
        <f t="shared" si="1293"/>
        <v>14</v>
      </c>
      <c r="I8292" t="str">
        <f t="shared" si="1294"/>
        <v>%2011-12-14%^^xsd:date</v>
      </c>
      <c r="J8292" t="str">
        <f t="shared" si="1295"/>
        <v/>
      </c>
      <c r="K8292" t="str">
        <f t="shared" si="1296"/>
        <v/>
      </c>
      <c r="L8292" t="str">
        <f t="shared" si="1297"/>
        <v/>
      </c>
      <c r="M8292" t="str">
        <f t="shared" si="1298"/>
        <v/>
      </c>
      <c r="N8292" t="str">
        <f t="shared" si="1299"/>
        <v>:9425 a crs:CommonwealthOrganisation ; schema:name %Tertiary Education Quality and Standards Agency% ; schema:startDate %2011-12-14%^^xsd:date ; time:hasTime [ time:hasBeginning [ time:inXSDDate %2011-12-14%^^xsd:date ]  ] .</v>
      </c>
    </row>
    <row r="8293" spans="1:14" x14ac:dyDescent="0.15">
      <c r="A8293" s="1" t="s">
        <v>16646</v>
      </c>
      <c r="B8293" s="1" t="s">
        <v>16647</v>
      </c>
      <c r="C8293" s="1">
        <v>20090409</v>
      </c>
      <c r="E8293" t="str">
        <f t="shared" si="1290"/>
        <v>9426</v>
      </c>
      <c r="F8293" t="str">
        <f t="shared" si="1291"/>
        <v>2009</v>
      </c>
      <c r="G8293" t="str">
        <f t="shared" si="1292"/>
        <v>04</v>
      </c>
      <c r="H8293" t="str">
        <f t="shared" si="1293"/>
        <v>09</v>
      </c>
      <c r="I8293" t="str">
        <f t="shared" si="1294"/>
        <v>%2009-04-09%^^xsd:date</v>
      </c>
      <c r="J8293" t="str">
        <f t="shared" si="1295"/>
        <v/>
      </c>
      <c r="K8293" t="str">
        <f t="shared" si="1296"/>
        <v/>
      </c>
      <c r="L8293" t="str">
        <f t="shared" si="1297"/>
        <v/>
      </c>
      <c r="M8293" t="str">
        <f t="shared" si="1298"/>
        <v/>
      </c>
      <c r="N8293" t="str">
        <f t="shared" si="1299"/>
        <v>:9426 a crs:CommonwealthOrganisation ; schema:name %National Broadband Network Company Limited% ; schema:startDate %2009-04-09%^^xsd:date ; time:hasTime [ time:hasBeginning [ time:inXSDDate %2009-04-09%^^xsd:date ]  ] .</v>
      </c>
    </row>
    <row r="8294" spans="1:14" x14ac:dyDescent="0.15">
      <c r="A8294" s="1" t="s">
        <v>16648</v>
      </c>
      <c r="B8294" s="1" t="s">
        <v>16649</v>
      </c>
      <c r="C8294" s="1">
        <v>20130918</v>
      </c>
      <c r="D8294" s="1">
        <v>20171220</v>
      </c>
      <c r="E8294" t="str">
        <f t="shared" si="1290"/>
        <v>9427</v>
      </c>
      <c r="F8294" t="str">
        <f t="shared" si="1291"/>
        <v>2013</v>
      </c>
      <c r="G8294" t="str">
        <f t="shared" si="1292"/>
        <v>09</v>
      </c>
      <c r="H8294" t="str">
        <f t="shared" si="1293"/>
        <v>18</v>
      </c>
      <c r="I8294" t="str">
        <f t="shared" si="1294"/>
        <v>%2013-09-18%^^xsd:date</v>
      </c>
      <c r="J8294" t="str">
        <f t="shared" si="1295"/>
        <v>2017</v>
      </c>
      <c r="K8294" t="str">
        <f t="shared" si="1296"/>
        <v>12</v>
      </c>
      <c r="L8294" t="str">
        <f t="shared" si="1297"/>
        <v>20</v>
      </c>
      <c r="M8294" t="str">
        <f t="shared" si="1298"/>
        <v>%2017-20-20%^^xsd:date</v>
      </c>
      <c r="N8294" t="str">
        <f t="shared" si="1299"/>
        <v>:9427 a crs:CommonwealthOrganisation ; schema:name %Department of Infrastructure and Regional Development, Central Office% ; schema:startDate %2013-09-18%^^xsd:date ; schema:endDate %2017-20-20%^^xsd:date ; time:hasTime [ time:hasBeginning [ time:inXSDDate %2013-09-18%^^xsd:date ]  ] .</v>
      </c>
    </row>
    <row r="8295" spans="1:14" x14ac:dyDescent="0.15">
      <c r="A8295" s="1" t="s">
        <v>16651</v>
      </c>
      <c r="B8295" s="1" t="s">
        <v>16652</v>
      </c>
      <c r="C8295" s="1">
        <v>20081204</v>
      </c>
      <c r="E8295" t="str">
        <f t="shared" si="1290"/>
        <v>9428</v>
      </c>
      <c r="F8295" t="str">
        <f t="shared" si="1291"/>
        <v>2008</v>
      </c>
      <c r="G8295" t="str">
        <f t="shared" si="1292"/>
        <v>12</v>
      </c>
      <c r="H8295" t="str">
        <f t="shared" si="1293"/>
        <v>04</v>
      </c>
      <c r="I8295" t="str">
        <f t="shared" si="1294"/>
        <v>%2008-12-04%^^xsd:date</v>
      </c>
      <c r="J8295" t="str">
        <f t="shared" si="1295"/>
        <v/>
      </c>
      <c r="K8295" t="str">
        <f t="shared" si="1296"/>
        <v/>
      </c>
      <c r="L8295" t="str">
        <f t="shared" si="1297"/>
        <v/>
      </c>
      <c r="M8295" t="str">
        <f t="shared" si="1298"/>
        <v/>
      </c>
      <c r="N8295" t="str">
        <f t="shared" si="1299"/>
        <v>:9428 a crs:CommonwealthOrganisation ; schema:name %National Portrait Gallery% ; schema:startDate %2008-12-04%^^xsd:date ; time:hasTime [ time:hasBeginning [ time:inXSDDate %2008-12-04%^^xsd:date ]  ] .</v>
      </c>
    </row>
    <row r="8296" spans="1:14" x14ac:dyDescent="0.15">
      <c r="A8296" s="1" t="s">
        <v>16653</v>
      </c>
      <c r="B8296" s="1" t="s">
        <v>16654</v>
      </c>
      <c r="C8296" s="1">
        <v>20130918</v>
      </c>
      <c r="D8296" s="1">
        <v>20150921</v>
      </c>
      <c r="E8296" t="str">
        <f t="shared" si="1290"/>
        <v>9429</v>
      </c>
      <c r="F8296" t="str">
        <f t="shared" si="1291"/>
        <v>2013</v>
      </c>
      <c r="G8296" t="str">
        <f t="shared" si="1292"/>
        <v>09</v>
      </c>
      <c r="H8296" t="str">
        <f t="shared" si="1293"/>
        <v>18</v>
      </c>
      <c r="I8296" t="str">
        <f t="shared" si="1294"/>
        <v>%2013-09-18%^^xsd:date</v>
      </c>
      <c r="J8296" t="str">
        <f t="shared" si="1295"/>
        <v>2015</v>
      </c>
      <c r="K8296" t="str">
        <f t="shared" si="1296"/>
        <v>09</v>
      </c>
      <c r="L8296" t="str">
        <f t="shared" si="1297"/>
        <v>21</v>
      </c>
      <c r="M8296" t="str">
        <f t="shared" si="1298"/>
        <v>%2015-21-21%^^xsd:date</v>
      </c>
      <c r="N8296" t="str">
        <f t="shared" si="1299"/>
        <v>:9429 a crs:CommonwealthOrganisation ; schema:name %Department of Communications [III], Central Office% ; schema:startDate %2013-09-18%^^xsd:date ; schema:endDate %2015-21-21%^^xsd:date ; time:hasTime [ time:hasBeginning [ time:inXSDDate %2013-09-18%^^xsd:date ]  ] .</v>
      </c>
    </row>
    <row r="8297" spans="1:14" x14ac:dyDescent="0.15">
      <c r="A8297" s="1" t="s">
        <v>16656</v>
      </c>
      <c r="B8297" s="1" t="s">
        <v>16657</v>
      </c>
      <c r="C8297" s="1">
        <v>19421128</v>
      </c>
      <c r="D8297" s="1">
        <v>19730725</v>
      </c>
      <c r="E8297" t="str">
        <f t="shared" si="1290"/>
        <v>0943</v>
      </c>
      <c r="F8297" t="str">
        <f t="shared" si="1291"/>
        <v>1942</v>
      </c>
      <c r="G8297" t="str">
        <f t="shared" si="1292"/>
        <v>11</v>
      </c>
      <c r="H8297" t="str">
        <f t="shared" si="1293"/>
        <v>28</v>
      </c>
      <c r="I8297" t="str">
        <f t="shared" si="1294"/>
        <v>%1942-11-28%^^xsd:date</v>
      </c>
      <c r="J8297" t="str">
        <f t="shared" si="1295"/>
        <v>1973</v>
      </c>
      <c r="K8297" t="str">
        <f t="shared" si="1296"/>
        <v>07</v>
      </c>
      <c r="L8297" t="str">
        <f t="shared" si="1297"/>
        <v>25</v>
      </c>
      <c r="M8297" t="str">
        <f t="shared" si="1298"/>
        <v>%1973-25-25%^^xsd:date</v>
      </c>
      <c r="N8297" t="str">
        <f t="shared" si="1299"/>
        <v>:0943 a crs:CommonwealthOrganisation ; schema:name %Legal Aid Bureau/ (by 1947) Legal Service Bureau, Melbourne% ; schema:startDate %1942-11-28%^^xsd:date ; schema:endDate %1973-25-25%^^xsd:date ; time:hasTime [ time:hasBeginning [ time:inXSDDate %1942-11-28%^^xsd:date ]  ] .</v>
      </c>
    </row>
    <row r="8298" spans="1:14" x14ac:dyDescent="0.15">
      <c r="A8298" s="1" t="s">
        <v>16658</v>
      </c>
      <c r="B8298" s="1" t="s">
        <v>16659</v>
      </c>
      <c r="C8298" s="1">
        <v>20130918</v>
      </c>
      <c r="D8298" s="1">
        <v>20150921</v>
      </c>
      <c r="E8298" t="str">
        <f t="shared" si="1290"/>
        <v>9430</v>
      </c>
      <c r="F8298" t="str">
        <f t="shared" si="1291"/>
        <v>2013</v>
      </c>
      <c r="G8298" t="str">
        <f t="shared" si="1292"/>
        <v>09</v>
      </c>
      <c r="H8298" t="str">
        <f t="shared" si="1293"/>
        <v>18</v>
      </c>
      <c r="I8298" t="str">
        <f t="shared" si="1294"/>
        <v>%2013-09-18%^^xsd:date</v>
      </c>
      <c r="J8298" t="str">
        <f t="shared" si="1295"/>
        <v>2015</v>
      </c>
      <c r="K8298" t="str">
        <f t="shared" si="1296"/>
        <v>09</v>
      </c>
      <c r="L8298" t="str">
        <f t="shared" si="1297"/>
        <v>21</v>
      </c>
      <c r="M8298" t="str">
        <f t="shared" si="1298"/>
        <v>%2015-21-21%^^xsd:date</v>
      </c>
      <c r="N8298" t="str">
        <f t="shared" si="1299"/>
        <v>:9430 a crs:CommonwealthOrganisation ; schema:name %Department of Agriculture [II], Central Office% ; schema:startDate %2013-09-18%^^xsd:date ; schema:endDate %2015-21-21%^^xsd:date ; time:hasTime [ time:hasBeginning [ time:inXSDDate %2013-09-18%^^xsd:date ]  ] .</v>
      </c>
    </row>
    <row r="8299" spans="1:14" x14ac:dyDescent="0.15">
      <c r="A8299" s="1" t="s">
        <v>16661</v>
      </c>
      <c r="B8299" s="1" t="s">
        <v>16662</v>
      </c>
      <c r="C8299" s="1">
        <v>20130918</v>
      </c>
      <c r="D8299" s="1">
        <v>20171220</v>
      </c>
      <c r="E8299" t="str">
        <f t="shared" si="1290"/>
        <v>9431</v>
      </c>
      <c r="F8299" t="str">
        <f t="shared" si="1291"/>
        <v>2013</v>
      </c>
      <c r="G8299" t="str">
        <f t="shared" si="1292"/>
        <v>09</v>
      </c>
      <c r="H8299" t="str">
        <f t="shared" si="1293"/>
        <v>18</v>
      </c>
      <c r="I8299" t="str">
        <f t="shared" si="1294"/>
        <v>%2013-09-18%^^xsd:date</v>
      </c>
      <c r="J8299" t="str">
        <f t="shared" si="1295"/>
        <v>2017</v>
      </c>
      <c r="K8299" t="str">
        <f t="shared" si="1296"/>
        <v>12</v>
      </c>
      <c r="L8299" t="str">
        <f t="shared" si="1297"/>
        <v>20</v>
      </c>
      <c r="M8299" t="str">
        <f t="shared" si="1298"/>
        <v>%2017-20-20%^^xsd:date</v>
      </c>
      <c r="N8299" t="str">
        <f t="shared" si="1299"/>
        <v>:9431 a crs:CommonwealthOrganisation ; schema:name %Department of Immigration and Border Protection, Central Office% ; schema:startDate %2013-09-18%^^xsd:date ; schema:endDate %2017-20-20%^^xsd:date ; time:hasTime [ time:hasBeginning [ time:inXSDDate %2013-09-18%^^xsd:date ]  ] .</v>
      </c>
    </row>
    <row r="8300" spans="1:14" x14ac:dyDescent="0.15">
      <c r="A8300" s="1" t="s">
        <v>16664</v>
      </c>
      <c r="B8300" s="1" t="s">
        <v>16665</v>
      </c>
      <c r="C8300" s="1">
        <v>20130918</v>
      </c>
      <c r="D8300" s="1">
        <v>20141223</v>
      </c>
      <c r="E8300" t="str">
        <f t="shared" si="1290"/>
        <v>9432</v>
      </c>
      <c r="F8300" t="str">
        <f t="shared" si="1291"/>
        <v>2013</v>
      </c>
      <c r="G8300" t="str">
        <f t="shared" si="1292"/>
        <v>09</v>
      </c>
      <c r="H8300" t="str">
        <f t="shared" si="1293"/>
        <v>18</v>
      </c>
      <c r="I8300" t="str">
        <f t="shared" si="1294"/>
        <v>%2013-09-18%^^xsd:date</v>
      </c>
      <c r="J8300" t="str">
        <f t="shared" si="1295"/>
        <v>2014</v>
      </c>
      <c r="K8300" t="str">
        <f t="shared" si="1296"/>
        <v>12</v>
      </c>
      <c r="L8300" t="str">
        <f t="shared" si="1297"/>
        <v>23</v>
      </c>
      <c r="M8300" t="str">
        <f t="shared" si="1298"/>
        <v>%2014-23-23%^^xsd:date</v>
      </c>
      <c r="N8300" t="str">
        <f t="shared" si="1299"/>
        <v>:9432 a crs:CommonwealthOrganisation ; schema:name %Department of Education [III], Central office% ; schema:startDate %2013-09-18%^^xsd:date ; schema:endDate %2014-23-23%^^xsd:date ; time:hasTime [ time:hasBeginning [ time:inXSDDate %2013-09-18%^^xsd:date ]  ] .</v>
      </c>
    </row>
    <row r="8301" spans="1:14" x14ac:dyDescent="0.15">
      <c r="A8301" s="1" t="s">
        <v>16667</v>
      </c>
      <c r="B8301" s="1" t="s">
        <v>16668</v>
      </c>
      <c r="C8301" s="1">
        <v>20130918</v>
      </c>
      <c r="D8301" s="1">
        <v>20171220</v>
      </c>
      <c r="E8301" t="str">
        <f t="shared" si="1290"/>
        <v>9433</v>
      </c>
      <c r="F8301" t="str">
        <f t="shared" si="1291"/>
        <v>2013</v>
      </c>
      <c r="G8301" t="str">
        <f t="shared" si="1292"/>
        <v>09</v>
      </c>
      <c r="H8301" t="str">
        <f t="shared" si="1293"/>
        <v>18</v>
      </c>
      <c r="I8301" t="str">
        <f t="shared" si="1294"/>
        <v>%2013-09-18%^^xsd:date</v>
      </c>
      <c r="J8301" t="str">
        <f t="shared" si="1295"/>
        <v>2017</v>
      </c>
      <c r="K8301" t="str">
        <f t="shared" si="1296"/>
        <v>12</v>
      </c>
      <c r="L8301" t="str">
        <f t="shared" si="1297"/>
        <v>20</v>
      </c>
      <c r="M8301" t="str">
        <f t="shared" si="1298"/>
        <v>%2017-20-20%^^xsd:date</v>
      </c>
      <c r="N8301" t="str">
        <f t="shared" si="1299"/>
        <v>:9433 a crs:CommonwealthOrganisation ; schema:name %Department of Employment, Central Office% ; schema:startDate %2013-09-18%^^xsd:date ; schema:endDate %2017-20-20%^^xsd:date ; time:hasTime [ time:hasBeginning [ time:inXSDDate %2013-09-18%^^xsd:date ]  ] .</v>
      </c>
    </row>
    <row r="8302" spans="1:14" x14ac:dyDescent="0.15">
      <c r="A8302" s="1" t="s">
        <v>16670</v>
      </c>
      <c r="B8302" s="1" t="s">
        <v>16671</v>
      </c>
      <c r="C8302" s="1">
        <v>20130918</v>
      </c>
      <c r="E8302" t="str">
        <f t="shared" si="1290"/>
        <v>9434</v>
      </c>
      <c r="F8302" t="str">
        <f t="shared" si="1291"/>
        <v>2013</v>
      </c>
      <c r="G8302" t="str">
        <f t="shared" si="1292"/>
        <v>09</v>
      </c>
      <c r="H8302" t="str">
        <f t="shared" si="1293"/>
        <v>18</v>
      </c>
      <c r="I8302" t="str">
        <f t="shared" si="1294"/>
        <v>%2013-09-18%^^xsd:date</v>
      </c>
      <c r="J8302" t="str">
        <f t="shared" si="1295"/>
        <v/>
      </c>
      <c r="K8302" t="str">
        <f t="shared" si="1296"/>
        <v/>
      </c>
      <c r="L8302" t="str">
        <f t="shared" si="1297"/>
        <v/>
      </c>
      <c r="M8302" t="str">
        <f t="shared" si="1298"/>
        <v/>
      </c>
      <c r="N8302" t="str">
        <f t="shared" si="1299"/>
        <v>:9434 a crs:CommonwealthOrganisation ; schema:name %Department of Social Services [II], Central Office% ; schema:startDate %2013-09-18%^^xsd:date ; time:hasTime [ time:hasBeginning [ time:inXSDDate %2013-09-18%^^xsd:date ]  ] .</v>
      </c>
    </row>
    <row r="8303" spans="1:14" x14ac:dyDescent="0.15">
      <c r="A8303" s="1" t="s">
        <v>16673</v>
      </c>
      <c r="B8303" s="1" t="s">
        <v>16674</v>
      </c>
      <c r="C8303" s="1">
        <v>20130918</v>
      </c>
      <c r="E8303" t="str">
        <f t="shared" si="1290"/>
        <v>9435</v>
      </c>
      <c r="F8303" t="str">
        <f t="shared" si="1291"/>
        <v>2013</v>
      </c>
      <c r="G8303" t="str">
        <f t="shared" si="1292"/>
        <v>09</v>
      </c>
      <c r="H8303" t="str">
        <f t="shared" si="1293"/>
        <v>18</v>
      </c>
      <c r="I8303" t="str">
        <f t="shared" si="1294"/>
        <v>%2013-09-18%^^xsd:date</v>
      </c>
      <c r="J8303" t="str">
        <f t="shared" si="1295"/>
        <v/>
      </c>
      <c r="K8303" t="str">
        <f t="shared" si="1296"/>
        <v/>
      </c>
      <c r="L8303" t="str">
        <f t="shared" si="1297"/>
        <v/>
      </c>
      <c r="M8303" t="str">
        <f t="shared" si="1298"/>
        <v/>
      </c>
      <c r="N8303" t="str">
        <f t="shared" si="1299"/>
        <v>:9435 a crs:CommonwealthOrganisation ; schema:name %Department of Finance [II], Central office% ; schema:startDate %2013-09-18%^^xsd:date ; time:hasTime [ time:hasBeginning [ time:inXSDDate %2013-09-18%^^xsd:date ]  ] .</v>
      </c>
    </row>
    <row r="8304" spans="1:14" x14ac:dyDescent="0.15">
      <c r="A8304" s="1" t="s">
        <v>16676</v>
      </c>
      <c r="B8304" s="1" t="s">
        <v>16677</v>
      </c>
      <c r="C8304" s="1">
        <v>20130918</v>
      </c>
      <c r="E8304" t="str">
        <f t="shared" si="1290"/>
        <v>9436</v>
      </c>
      <c r="F8304" t="str">
        <f t="shared" si="1291"/>
        <v>2013</v>
      </c>
      <c r="G8304" t="str">
        <f t="shared" si="1292"/>
        <v>09</v>
      </c>
      <c r="H8304" t="str">
        <f t="shared" si="1293"/>
        <v>18</v>
      </c>
      <c r="I8304" t="str">
        <f t="shared" si="1294"/>
        <v>%2013-09-18%^^xsd:date</v>
      </c>
      <c r="J8304" t="str">
        <f t="shared" si="1295"/>
        <v/>
      </c>
      <c r="K8304" t="str">
        <f t="shared" si="1296"/>
        <v/>
      </c>
      <c r="L8304" t="str">
        <f t="shared" si="1297"/>
        <v/>
      </c>
      <c r="M8304" t="str">
        <f t="shared" si="1298"/>
        <v/>
      </c>
      <c r="N8304" t="str">
        <f t="shared" si="1299"/>
        <v>:9436 a crs:CommonwealthOrganisation ; schema:name %Department of Health [II], Central Office% ; schema:startDate %2013-09-18%^^xsd:date ; time:hasTime [ time:hasBeginning [ time:inXSDDate %2013-09-18%^^xsd:date ]  ] .</v>
      </c>
    </row>
    <row r="8305" spans="1:14" x14ac:dyDescent="0.15">
      <c r="A8305" s="1" t="s">
        <v>16679</v>
      </c>
      <c r="B8305" s="1" t="s">
        <v>16680</v>
      </c>
      <c r="C8305" s="1">
        <v>20130918</v>
      </c>
      <c r="D8305" s="1">
        <v>20141223</v>
      </c>
      <c r="E8305" t="str">
        <f t="shared" si="1290"/>
        <v>9437</v>
      </c>
      <c r="F8305" t="str">
        <f t="shared" si="1291"/>
        <v>2013</v>
      </c>
      <c r="G8305" t="str">
        <f t="shared" si="1292"/>
        <v>09</v>
      </c>
      <c r="H8305" t="str">
        <f t="shared" si="1293"/>
        <v>18</v>
      </c>
      <c r="I8305" t="str">
        <f t="shared" si="1294"/>
        <v>%2013-09-18%^^xsd:date</v>
      </c>
      <c r="J8305" t="str">
        <f t="shared" si="1295"/>
        <v>2014</v>
      </c>
      <c r="K8305" t="str">
        <f t="shared" si="1296"/>
        <v>12</v>
      </c>
      <c r="L8305" t="str">
        <f t="shared" si="1297"/>
        <v>23</v>
      </c>
      <c r="M8305" t="str">
        <f t="shared" si="1298"/>
        <v>%2014-23-23%^^xsd:date</v>
      </c>
      <c r="N8305" t="str">
        <f t="shared" si="1299"/>
        <v>:9437 a crs:CommonwealthOrganisation ; schema:name %Department of Industry [II], Central Office% ; schema:startDate %2013-09-18%^^xsd:date ; schema:endDate %2014-23-23%^^xsd:date ; time:hasTime [ time:hasBeginning [ time:inXSDDate %2013-09-18%^^xsd:date ]  ] .</v>
      </c>
    </row>
    <row r="8306" spans="1:14" x14ac:dyDescent="0.15">
      <c r="A8306" s="1" t="s">
        <v>16682</v>
      </c>
      <c r="B8306" s="1" t="s">
        <v>16683</v>
      </c>
      <c r="C8306" s="1">
        <v>20130918</v>
      </c>
      <c r="D8306" s="1">
        <v>20160719</v>
      </c>
      <c r="E8306" t="str">
        <f t="shared" si="1290"/>
        <v>9438</v>
      </c>
      <c r="F8306" t="str">
        <f t="shared" si="1291"/>
        <v>2013</v>
      </c>
      <c r="G8306" t="str">
        <f t="shared" si="1292"/>
        <v>09</v>
      </c>
      <c r="H8306" t="str">
        <f t="shared" si="1293"/>
        <v>18</v>
      </c>
      <c r="I8306" t="str">
        <f t="shared" si="1294"/>
        <v>%2013-09-18%^^xsd:date</v>
      </c>
      <c r="J8306" t="str">
        <f t="shared" si="1295"/>
        <v>2016</v>
      </c>
      <c r="K8306" t="str">
        <f t="shared" si="1296"/>
        <v>07</v>
      </c>
      <c r="L8306" t="str">
        <f t="shared" si="1297"/>
        <v>19</v>
      </c>
      <c r="M8306" t="str">
        <f t="shared" si="1298"/>
        <v>%2016-19-19%^^xsd:date</v>
      </c>
      <c r="N8306" t="str">
        <f t="shared" si="1299"/>
        <v>:9438 a crs:CommonwealthOrganisation ; schema:name %Department of the Environment [III], Central Office% ; schema:startDate %2013-09-18%^^xsd:date ; schema:endDate %2016-19-19%^^xsd:date ; time:hasTime [ time:hasBeginning [ time:inXSDDate %2013-09-18%^^xsd:date ]  ] .</v>
      </c>
    </row>
    <row r="8307" spans="1:14" x14ac:dyDescent="0.15">
      <c r="A8307" s="1" t="s">
        <v>16685</v>
      </c>
      <c r="B8307" s="1" t="s">
        <v>16686</v>
      </c>
      <c r="C8307" s="1">
        <v>19890000</v>
      </c>
      <c r="E8307" t="str">
        <f t="shared" si="1290"/>
        <v>9439</v>
      </c>
      <c r="F8307" t="str">
        <f t="shared" si="1291"/>
        <v>1989</v>
      </c>
      <c r="G8307" t="str">
        <f t="shared" si="1292"/>
        <v>00</v>
      </c>
      <c r="H8307" t="str">
        <f t="shared" si="1293"/>
        <v>00</v>
      </c>
      <c r="I8307" t="str">
        <f t="shared" si="1294"/>
        <v>%1989%^^xsd:gYear</v>
      </c>
      <c r="J8307" t="str">
        <f t="shared" si="1295"/>
        <v/>
      </c>
      <c r="K8307" t="str">
        <f t="shared" si="1296"/>
        <v/>
      </c>
      <c r="L8307" t="str">
        <f t="shared" si="1297"/>
        <v/>
      </c>
      <c r="M8307" t="str">
        <f t="shared" si="1298"/>
        <v/>
      </c>
      <c r="N8307" t="str">
        <f t="shared" si="1299"/>
        <v>:9439 a crs:CommonwealthOrganisation ; schema:name %Prime Minister's Science, Engineering and Innovation Council% ; schema:startDate %1989%^^xsd:gYear ; time:hasTime [ time:hasBeginning [ time:inXSDDate %1989%^^xsd:gYear ]  ] .</v>
      </c>
    </row>
    <row r="8308" spans="1:14" x14ac:dyDescent="0.15">
      <c r="A8308" s="1" t="s">
        <v>16687</v>
      </c>
      <c r="B8308" s="1" t="s">
        <v>16688</v>
      </c>
      <c r="C8308" s="1">
        <v>19450101</v>
      </c>
      <c r="D8308" s="1">
        <v>19730725</v>
      </c>
      <c r="E8308" t="str">
        <f t="shared" si="1290"/>
        <v>0944</v>
      </c>
      <c r="F8308" t="str">
        <f t="shared" si="1291"/>
        <v>1945</v>
      </c>
      <c r="G8308" t="str">
        <f t="shared" si="1292"/>
        <v>01</v>
      </c>
      <c r="H8308" t="str">
        <f t="shared" si="1293"/>
        <v>01</v>
      </c>
      <c r="I8308" t="str">
        <f t="shared" si="1294"/>
        <v>%1945-01-01%^^xsd:date</v>
      </c>
      <c r="J8308" t="str">
        <f t="shared" si="1295"/>
        <v>1973</v>
      </c>
      <c r="K8308" t="str">
        <f t="shared" si="1296"/>
        <v>07</v>
      </c>
      <c r="L8308" t="str">
        <f t="shared" si="1297"/>
        <v>25</v>
      </c>
      <c r="M8308" t="str">
        <f t="shared" si="1298"/>
        <v>%1973-25-25%^^xsd:date</v>
      </c>
      <c r="N8308" t="str">
        <f t="shared" si="1299"/>
        <v>:0944 a crs:CommonwealthOrganisation ; schema:name %Legal Service Bureau, Perth% ; schema:startDate %1945-01-01%^^xsd:date ; schema:endDate %1973-25-25%^^xsd:date ; time:hasTime [ time:hasBeginning [ time:inXSDDate %1945-01-01%^^xsd:date ]  ] .</v>
      </c>
    </row>
    <row r="8309" spans="1:14" x14ac:dyDescent="0.15">
      <c r="A8309" s="1" t="s">
        <v>16689</v>
      </c>
      <c r="B8309" s="1" t="s">
        <v>16690</v>
      </c>
      <c r="C8309" s="1">
        <v>19910606</v>
      </c>
      <c r="D8309" s="1">
        <v>19910822</v>
      </c>
      <c r="E8309" t="str">
        <f t="shared" si="1290"/>
        <v>9440</v>
      </c>
      <c r="F8309" t="str">
        <f t="shared" si="1291"/>
        <v>1991</v>
      </c>
      <c r="G8309" t="str">
        <f t="shared" si="1292"/>
        <v>06</v>
      </c>
      <c r="H8309" t="str">
        <f t="shared" si="1293"/>
        <v>06</v>
      </c>
      <c r="I8309" t="str">
        <f t="shared" si="1294"/>
        <v>%1991-06-06%^^xsd:date</v>
      </c>
      <c r="J8309" t="str">
        <f t="shared" si="1295"/>
        <v>1991</v>
      </c>
      <c r="K8309" t="str">
        <f t="shared" si="1296"/>
        <v>08</v>
      </c>
      <c r="L8309" t="str">
        <f t="shared" si="1297"/>
        <v>22</v>
      </c>
      <c r="M8309" t="str">
        <f t="shared" si="1298"/>
        <v>%1991-22-22%^^xsd:date</v>
      </c>
      <c r="N8309" t="str">
        <f t="shared" si="1299"/>
        <v>:9440 a crs:CommonwealthOrganisation ; schema:name %House of Representatives Select Committee on Televising of the House of Representatives% ; schema:startDate %1991-06-06%^^xsd:date ; schema:endDate %1991-22-22%^^xsd:date ; time:hasTime [ time:hasBeginning [ time:inXSDDate %1991-06-06%^^xsd:date ]  ] .</v>
      </c>
    </row>
    <row r="8310" spans="1:14" x14ac:dyDescent="0.15">
      <c r="A8310" s="1" t="s">
        <v>16691</v>
      </c>
      <c r="B8310" s="1" t="s">
        <v>16692</v>
      </c>
      <c r="C8310" s="1">
        <v>19911016</v>
      </c>
      <c r="D8310" s="1">
        <v>19960129</v>
      </c>
      <c r="E8310" t="str">
        <f t="shared" si="1290"/>
        <v>9441</v>
      </c>
      <c r="F8310" t="str">
        <f t="shared" si="1291"/>
        <v>1991</v>
      </c>
      <c r="G8310" t="str">
        <f t="shared" si="1292"/>
        <v>10</v>
      </c>
      <c r="H8310" t="str">
        <f t="shared" si="1293"/>
        <v>16</v>
      </c>
      <c r="I8310" t="str">
        <f t="shared" si="1294"/>
        <v>%1991-10-16%^^xsd:date</v>
      </c>
      <c r="J8310" t="str">
        <f t="shared" si="1295"/>
        <v>1996</v>
      </c>
      <c r="K8310" t="str">
        <f t="shared" si="1296"/>
        <v>01</v>
      </c>
      <c r="L8310" t="str">
        <f t="shared" si="1297"/>
        <v>29</v>
      </c>
      <c r="M8310" t="str">
        <f t="shared" si="1298"/>
        <v>%1996-29-29%^^xsd:date</v>
      </c>
      <c r="N8310" t="str">
        <f t="shared" si="1299"/>
        <v>:9441 a crs:CommonwealthOrganisation ; schema:name %House of Representatives Standing Committee on the Televising of the House of Representatives% ; schema:startDate %1991-10-16%^^xsd:date ; schema:endDate %1996-29-29%^^xsd:date ; time:hasTime [ time:hasBeginning [ time:inXSDDate %1991-10-16%^^xsd:date ]  ] .</v>
      </c>
    </row>
    <row r="8311" spans="1:14" x14ac:dyDescent="0.15">
      <c r="A8311" s="1" t="s">
        <v>16693</v>
      </c>
      <c r="B8311" s="1" t="s">
        <v>16694</v>
      </c>
      <c r="C8311" s="1">
        <v>20131023</v>
      </c>
      <c r="D8311" s="1">
        <v>20150921</v>
      </c>
      <c r="E8311" t="str">
        <f t="shared" si="1290"/>
        <v>9443</v>
      </c>
      <c r="F8311" t="str">
        <f t="shared" si="1291"/>
        <v>2013</v>
      </c>
      <c r="G8311" t="str">
        <f t="shared" si="1292"/>
        <v>10</v>
      </c>
      <c r="H8311" t="str">
        <f t="shared" si="1293"/>
        <v>23</v>
      </c>
      <c r="I8311" t="str">
        <f t="shared" si="1294"/>
        <v>%2013-10-23%^^xsd:date</v>
      </c>
      <c r="J8311" t="str">
        <f t="shared" si="1295"/>
        <v>2015</v>
      </c>
      <c r="K8311" t="str">
        <f t="shared" si="1296"/>
        <v>09</v>
      </c>
      <c r="L8311" t="str">
        <f t="shared" si="1297"/>
        <v>21</v>
      </c>
      <c r="M8311" t="str">
        <f t="shared" si="1298"/>
        <v>%2015-21-21%^^xsd:date</v>
      </c>
      <c r="N8311" t="str">
        <f t="shared" si="1299"/>
        <v>:9443 a crs:CommonwealthOrganisation ; schema:name %Department of Agriculture [II], South Australia Regional Office% ; schema:startDate %2013-10-23%^^xsd:date ; schema:endDate %2015-21-21%^^xsd:date ; time:hasTime [ time:hasBeginning [ time:inXSDDate %2013-10-23%^^xsd:date ]  ] .</v>
      </c>
    </row>
    <row r="8312" spans="1:14" x14ac:dyDescent="0.15">
      <c r="A8312" s="1" t="s">
        <v>16695</v>
      </c>
      <c r="B8312" s="1" t="s">
        <v>16696</v>
      </c>
      <c r="C8312" s="1">
        <v>20130918</v>
      </c>
      <c r="E8312" t="str">
        <f t="shared" si="1290"/>
        <v>9444</v>
      </c>
      <c r="F8312" t="str">
        <f t="shared" si="1291"/>
        <v>2013</v>
      </c>
      <c r="G8312" t="str">
        <f t="shared" si="1292"/>
        <v>09</v>
      </c>
      <c r="H8312" t="str">
        <f t="shared" si="1293"/>
        <v>18</v>
      </c>
      <c r="I8312" t="str">
        <f t="shared" si="1294"/>
        <v>%2013-09-18%^^xsd:date</v>
      </c>
      <c r="J8312" t="str">
        <f t="shared" si="1295"/>
        <v/>
      </c>
      <c r="K8312" t="str">
        <f t="shared" si="1296"/>
        <v/>
      </c>
      <c r="L8312" t="str">
        <f t="shared" si="1297"/>
        <v/>
      </c>
      <c r="M8312" t="str">
        <f t="shared" si="1298"/>
        <v/>
      </c>
      <c r="N8312" t="str">
        <f t="shared" si="1299"/>
        <v>:9444 a crs:CommonwealthOrganisation ; schema:name %Department of Agriculture [II], Melbourne (South East Region) Office, Victoria% ; schema:startDate %2013-09-18%^^xsd:date ; time:hasTime [ time:hasBeginning [ time:inXSDDate %2013-09-18%^^xsd:date ]  ] .</v>
      </c>
    </row>
    <row r="8313" spans="1:14" x14ac:dyDescent="0.15">
      <c r="A8313" s="1" t="s">
        <v>16697</v>
      </c>
      <c r="B8313" s="1" t="s">
        <v>16698</v>
      </c>
      <c r="C8313" s="1">
        <v>20130918</v>
      </c>
      <c r="D8313" s="1">
        <v>20141223</v>
      </c>
      <c r="E8313" t="str">
        <f t="shared" si="1290"/>
        <v>9446</v>
      </c>
      <c r="F8313" t="str">
        <f t="shared" si="1291"/>
        <v>2013</v>
      </c>
      <c r="G8313" t="str">
        <f t="shared" si="1292"/>
        <v>09</v>
      </c>
      <c r="H8313" t="str">
        <f t="shared" si="1293"/>
        <v>18</v>
      </c>
      <c r="I8313" t="str">
        <f t="shared" si="1294"/>
        <v>%2013-09-18%^^xsd:date</v>
      </c>
      <c r="J8313" t="str">
        <f t="shared" si="1295"/>
        <v>2014</v>
      </c>
      <c r="K8313" t="str">
        <f t="shared" si="1296"/>
        <v>12</v>
      </c>
      <c r="L8313" t="str">
        <f t="shared" si="1297"/>
        <v>23</v>
      </c>
      <c r="M8313" t="str">
        <f t="shared" si="1298"/>
        <v>%2014-23-23%^^xsd:date</v>
      </c>
      <c r="N8313" t="str">
        <f t="shared" si="1299"/>
        <v>:9446 a crs:CommonwealthOrganisation ; schema:name %Department of Education [III], State Office, South Australia% ; schema:startDate %2013-09-18%^^xsd:date ; schema:endDate %2014-23-23%^^xsd:date ; time:hasTime [ time:hasBeginning [ time:inXSDDate %2013-09-18%^^xsd:date ]  ] .</v>
      </c>
    </row>
    <row r="8314" spans="1:14" x14ac:dyDescent="0.15">
      <c r="A8314" s="1" t="s">
        <v>16699</v>
      </c>
      <c r="B8314" s="1" t="s">
        <v>16700</v>
      </c>
      <c r="C8314" s="1">
        <v>20130918</v>
      </c>
      <c r="D8314" s="1">
        <v>20141223</v>
      </c>
      <c r="E8314" t="str">
        <f t="shared" si="1290"/>
        <v>9447</v>
      </c>
      <c r="F8314" t="str">
        <f t="shared" si="1291"/>
        <v>2013</v>
      </c>
      <c r="G8314" t="str">
        <f t="shared" si="1292"/>
        <v>09</v>
      </c>
      <c r="H8314" t="str">
        <f t="shared" si="1293"/>
        <v>18</v>
      </c>
      <c r="I8314" t="str">
        <f t="shared" si="1294"/>
        <v>%2013-09-18%^^xsd:date</v>
      </c>
      <c r="J8314" t="str">
        <f t="shared" si="1295"/>
        <v>2014</v>
      </c>
      <c r="K8314" t="str">
        <f t="shared" si="1296"/>
        <v>12</v>
      </c>
      <c r="L8314" t="str">
        <f t="shared" si="1297"/>
        <v>23</v>
      </c>
      <c r="M8314" t="str">
        <f t="shared" si="1298"/>
        <v>%2014-23-23%^^xsd:date</v>
      </c>
      <c r="N8314" t="str">
        <f t="shared" si="1299"/>
        <v>:9447 a crs:CommonwealthOrganisation ; schema:name %Department of Education [III], State Office, Queensland% ; schema:startDate %2013-09-18%^^xsd:date ; schema:endDate %2014-23-23%^^xsd:date ; time:hasTime [ time:hasBeginning [ time:inXSDDate %2013-09-18%^^xsd:date ]  ] .</v>
      </c>
    </row>
    <row r="8315" spans="1:14" x14ac:dyDescent="0.15">
      <c r="A8315" s="1" t="s">
        <v>16701</v>
      </c>
      <c r="B8315" s="1" t="s">
        <v>16702</v>
      </c>
      <c r="C8315" s="1">
        <v>20130918</v>
      </c>
      <c r="D8315" s="1">
        <v>20141223</v>
      </c>
      <c r="E8315" t="str">
        <f t="shared" si="1290"/>
        <v>9448</v>
      </c>
      <c r="F8315" t="str">
        <f t="shared" si="1291"/>
        <v>2013</v>
      </c>
      <c r="G8315" t="str">
        <f t="shared" si="1292"/>
        <v>09</v>
      </c>
      <c r="H8315" t="str">
        <f t="shared" si="1293"/>
        <v>18</v>
      </c>
      <c r="I8315" t="str">
        <f t="shared" si="1294"/>
        <v>%2013-09-18%^^xsd:date</v>
      </c>
      <c r="J8315" t="str">
        <f t="shared" si="1295"/>
        <v>2014</v>
      </c>
      <c r="K8315" t="str">
        <f t="shared" si="1296"/>
        <v>12</v>
      </c>
      <c r="L8315" t="str">
        <f t="shared" si="1297"/>
        <v>23</v>
      </c>
      <c r="M8315" t="str">
        <f t="shared" si="1298"/>
        <v>%2014-23-23%^^xsd:date</v>
      </c>
      <c r="N8315" t="str">
        <f t="shared" si="1299"/>
        <v>:9448 a crs:CommonwealthOrganisation ; schema:name %Department of Education [III], State Office, Tasmania% ; schema:startDate %2013-09-18%^^xsd:date ; schema:endDate %2014-23-23%^^xsd:date ; time:hasTime [ time:hasBeginning [ time:inXSDDate %2013-09-18%^^xsd:date ]  ] .</v>
      </c>
    </row>
    <row r="8316" spans="1:14" x14ac:dyDescent="0.15">
      <c r="A8316" s="1" t="s">
        <v>16703</v>
      </c>
      <c r="B8316" s="1" t="s">
        <v>16704</v>
      </c>
      <c r="C8316" s="1">
        <v>20130918</v>
      </c>
      <c r="D8316" s="1">
        <v>20141223</v>
      </c>
      <c r="E8316" t="str">
        <f t="shared" si="1290"/>
        <v>9449</v>
      </c>
      <c r="F8316" t="str">
        <f t="shared" si="1291"/>
        <v>2013</v>
      </c>
      <c r="G8316" t="str">
        <f t="shared" si="1292"/>
        <v>09</v>
      </c>
      <c r="H8316" t="str">
        <f t="shared" si="1293"/>
        <v>18</v>
      </c>
      <c r="I8316" t="str">
        <f t="shared" si="1294"/>
        <v>%2013-09-18%^^xsd:date</v>
      </c>
      <c r="J8316" t="str">
        <f t="shared" si="1295"/>
        <v>2014</v>
      </c>
      <c r="K8316" t="str">
        <f t="shared" si="1296"/>
        <v>12</v>
      </c>
      <c r="L8316" t="str">
        <f t="shared" si="1297"/>
        <v>23</v>
      </c>
      <c r="M8316" t="str">
        <f t="shared" si="1298"/>
        <v>%2014-23-23%^^xsd:date</v>
      </c>
      <c r="N8316" t="str">
        <f t="shared" si="1299"/>
        <v>:9449 a crs:CommonwealthOrganisation ; schema:name %Department of Education [III], State Office, New South Wales% ; schema:startDate %2013-09-18%^^xsd:date ; schema:endDate %2014-23-23%^^xsd:date ; time:hasTime [ time:hasBeginning [ time:inXSDDate %2013-09-18%^^xsd:date ]  ] .</v>
      </c>
    </row>
    <row r="8317" spans="1:14" x14ac:dyDescent="0.15">
      <c r="A8317" s="1" t="s">
        <v>16705</v>
      </c>
      <c r="B8317" s="1" t="s">
        <v>16706</v>
      </c>
      <c r="C8317" s="1">
        <v>19440603</v>
      </c>
      <c r="D8317" s="1">
        <v>19450517</v>
      </c>
      <c r="E8317" t="str">
        <f t="shared" si="1290"/>
        <v>0945</v>
      </c>
      <c r="F8317" t="str">
        <f t="shared" si="1291"/>
        <v>1944</v>
      </c>
      <c r="G8317" t="str">
        <f t="shared" si="1292"/>
        <v>06</v>
      </c>
      <c r="H8317" t="str">
        <f t="shared" si="1293"/>
        <v>03</v>
      </c>
      <c r="I8317" t="str">
        <f t="shared" si="1294"/>
        <v>%1944-06-03%^^xsd:date</v>
      </c>
      <c r="J8317" t="str">
        <f t="shared" si="1295"/>
        <v>1945</v>
      </c>
      <c r="K8317" t="str">
        <f t="shared" si="1296"/>
        <v>05</v>
      </c>
      <c r="L8317" t="str">
        <f t="shared" si="1297"/>
        <v>17</v>
      </c>
      <c r="M8317" t="str">
        <f t="shared" si="1298"/>
        <v>%1945-17-17%^^xsd:date</v>
      </c>
      <c r="N8317" t="str">
        <f t="shared" si="1299"/>
        <v>:0945 a crs:CommonwealthOrganisation ; schema:name %Commission of Inquiry into the Internment in 1942 of Certain Persons Connected With the 'Australia First Movement' Group% ; schema:startDate %1944-06-03%^^xsd:date ; schema:endDate %1945-17-17%^^xsd:date ; time:hasTime [ time:hasBeginning [ time:inXSDDate %1944-06-03%^^xsd:date ]  ] .</v>
      </c>
    </row>
    <row r="8318" spans="1:14" x14ac:dyDescent="0.15">
      <c r="A8318" s="1" t="s">
        <v>16707</v>
      </c>
      <c r="B8318" s="1" t="s">
        <v>16708</v>
      </c>
      <c r="C8318" s="1">
        <v>20130918</v>
      </c>
      <c r="D8318" s="1">
        <v>20141223</v>
      </c>
      <c r="E8318" t="str">
        <f t="shared" si="1290"/>
        <v>9450</v>
      </c>
      <c r="F8318" t="str">
        <f t="shared" si="1291"/>
        <v>2013</v>
      </c>
      <c r="G8318" t="str">
        <f t="shared" si="1292"/>
        <v>09</v>
      </c>
      <c r="H8318" t="str">
        <f t="shared" si="1293"/>
        <v>18</v>
      </c>
      <c r="I8318" t="str">
        <f t="shared" si="1294"/>
        <v>%2013-09-18%^^xsd:date</v>
      </c>
      <c r="J8318" t="str">
        <f t="shared" si="1295"/>
        <v>2014</v>
      </c>
      <c r="K8318" t="str">
        <f t="shared" si="1296"/>
        <v>12</v>
      </c>
      <c r="L8318" t="str">
        <f t="shared" si="1297"/>
        <v>23</v>
      </c>
      <c r="M8318" t="str">
        <f t="shared" si="1298"/>
        <v>%2014-23-23%^^xsd:date</v>
      </c>
      <c r="N8318" t="str">
        <f t="shared" si="1299"/>
        <v>:9450 a crs:CommonwealthOrganisation ; schema:name %Department of Education [III], State Office, Victoria% ; schema:startDate %2013-09-18%^^xsd:date ; schema:endDate %2014-23-23%^^xsd:date ; time:hasTime [ time:hasBeginning [ time:inXSDDate %2013-09-18%^^xsd:date ]  ] .</v>
      </c>
    </row>
    <row r="8319" spans="1:14" x14ac:dyDescent="0.15">
      <c r="A8319" s="1" t="s">
        <v>16709</v>
      </c>
      <c r="B8319" s="1" t="s">
        <v>16710</v>
      </c>
      <c r="C8319" s="1">
        <v>20130918</v>
      </c>
      <c r="D8319" s="1">
        <v>20141223</v>
      </c>
      <c r="E8319" t="str">
        <f t="shared" si="1290"/>
        <v>9451</v>
      </c>
      <c r="F8319" t="str">
        <f t="shared" si="1291"/>
        <v>2013</v>
      </c>
      <c r="G8319" t="str">
        <f t="shared" si="1292"/>
        <v>09</v>
      </c>
      <c r="H8319" t="str">
        <f t="shared" si="1293"/>
        <v>18</v>
      </c>
      <c r="I8319" t="str">
        <f t="shared" si="1294"/>
        <v>%2013-09-18%^^xsd:date</v>
      </c>
      <c r="J8319" t="str">
        <f t="shared" si="1295"/>
        <v>2014</v>
      </c>
      <c r="K8319" t="str">
        <f t="shared" si="1296"/>
        <v>12</v>
      </c>
      <c r="L8319" t="str">
        <f t="shared" si="1297"/>
        <v>23</v>
      </c>
      <c r="M8319" t="str">
        <f t="shared" si="1298"/>
        <v>%2014-23-23%^^xsd:date</v>
      </c>
      <c r="N8319" t="str">
        <f t="shared" si="1299"/>
        <v>:9451 a crs:CommonwealthOrganisation ; schema:name %Department of Education [III], State Office, Western Australia% ; schema:startDate %2013-09-18%^^xsd:date ; schema:endDate %2014-23-23%^^xsd:date ; time:hasTime [ time:hasBeginning [ time:inXSDDate %2013-09-18%^^xsd:date ]  ] .</v>
      </c>
    </row>
    <row r="8320" spans="1:14" x14ac:dyDescent="0.15">
      <c r="A8320" s="1" t="s">
        <v>16711</v>
      </c>
      <c r="B8320" s="1" t="s">
        <v>16712</v>
      </c>
      <c r="C8320" s="1">
        <v>20130918</v>
      </c>
      <c r="E8320" t="str">
        <f t="shared" si="1290"/>
        <v>9452</v>
      </c>
      <c r="F8320" t="str">
        <f t="shared" si="1291"/>
        <v>2013</v>
      </c>
      <c r="G8320" t="str">
        <f t="shared" si="1292"/>
        <v>09</v>
      </c>
      <c r="H8320" t="str">
        <f t="shared" si="1293"/>
        <v>18</v>
      </c>
      <c r="I8320" t="str">
        <f t="shared" si="1294"/>
        <v>%2013-09-18%^^xsd:date</v>
      </c>
      <c r="J8320" t="str">
        <f t="shared" si="1295"/>
        <v/>
      </c>
      <c r="K8320" t="str">
        <f t="shared" si="1296"/>
        <v/>
      </c>
      <c r="L8320" t="str">
        <f t="shared" si="1297"/>
        <v/>
      </c>
      <c r="M8320" t="str">
        <f t="shared" si="1298"/>
        <v/>
      </c>
      <c r="N8320" t="str">
        <f t="shared" si="1299"/>
        <v>:9452 a crs:CommonwealthOrganisation ; schema:name %Department of Employment, State Office, New South Wales% ; schema:startDate %2013-09-18%^^xsd:date ; time:hasTime [ time:hasBeginning [ time:inXSDDate %2013-09-18%^^xsd:date ]  ] .</v>
      </c>
    </row>
    <row r="8321" spans="1:14" x14ac:dyDescent="0.15">
      <c r="A8321" s="1" t="s">
        <v>16713</v>
      </c>
      <c r="B8321" s="1" t="s">
        <v>16714</v>
      </c>
      <c r="C8321" s="1">
        <v>20130918</v>
      </c>
      <c r="E8321" t="str">
        <f t="shared" si="1290"/>
        <v>9453</v>
      </c>
      <c r="F8321" t="str">
        <f t="shared" si="1291"/>
        <v>2013</v>
      </c>
      <c r="G8321" t="str">
        <f t="shared" si="1292"/>
        <v>09</v>
      </c>
      <c r="H8321" t="str">
        <f t="shared" si="1293"/>
        <v>18</v>
      </c>
      <c r="I8321" t="str">
        <f t="shared" si="1294"/>
        <v>%2013-09-18%^^xsd:date</v>
      </c>
      <c r="J8321" t="str">
        <f t="shared" si="1295"/>
        <v/>
      </c>
      <c r="K8321" t="str">
        <f t="shared" si="1296"/>
        <v/>
      </c>
      <c r="L8321" t="str">
        <f t="shared" si="1297"/>
        <v/>
      </c>
      <c r="M8321" t="str">
        <f t="shared" si="1298"/>
        <v/>
      </c>
      <c r="N8321" t="str">
        <f t="shared" si="1299"/>
        <v>:9453 a crs:CommonwealthOrganisation ; schema:name %Department of Employment, State Office, Victoria% ; schema:startDate %2013-09-18%^^xsd:date ; time:hasTime [ time:hasBeginning [ time:inXSDDate %2013-09-18%^^xsd:date ]  ] .</v>
      </c>
    </row>
    <row r="8322" spans="1:14" x14ac:dyDescent="0.15">
      <c r="A8322" s="1" t="s">
        <v>16715</v>
      </c>
      <c r="B8322" s="1" t="s">
        <v>16716</v>
      </c>
      <c r="C8322" s="1">
        <v>20130918</v>
      </c>
      <c r="E8322" t="str">
        <f t="shared" si="1290"/>
        <v>9454</v>
      </c>
      <c r="F8322" t="str">
        <f t="shared" si="1291"/>
        <v>2013</v>
      </c>
      <c r="G8322" t="str">
        <f t="shared" si="1292"/>
        <v>09</v>
      </c>
      <c r="H8322" t="str">
        <f t="shared" si="1293"/>
        <v>18</v>
      </c>
      <c r="I8322" t="str">
        <f t="shared" si="1294"/>
        <v>%2013-09-18%^^xsd:date</v>
      </c>
      <c r="J8322" t="str">
        <f t="shared" si="1295"/>
        <v/>
      </c>
      <c r="K8322" t="str">
        <f t="shared" si="1296"/>
        <v/>
      </c>
      <c r="L8322" t="str">
        <f t="shared" si="1297"/>
        <v/>
      </c>
      <c r="M8322" t="str">
        <f t="shared" si="1298"/>
        <v/>
      </c>
      <c r="N8322" t="str">
        <f t="shared" si="1299"/>
        <v>:9454 a crs:CommonwealthOrganisation ; schema:name %Department of Employment, State Office, Tasmania% ; schema:startDate %2013-09-18%^^xsd:date ; time:hasTime [ time:hasBeginning [ time:inXSDDate %2013-09-18%^^xsd:date ]  ] .</v>
      </c>
    </row>
    <row r="8323" spans="1:14" x14ac:dyDescent="0.15">
      <c r="A8323" s="1" t="s">
        <v>16717</v>
      </c>
      <c r="B8323" s="1" t="s">
        <v>16718</v>
      </c>
      <c r="C8323" s="1">
        <v>20130918</v>
      </c>
      <c r="E8323" t="str">
        <f t="shared" ref="E8323:E8386" si="1300">TEXT(SUBSTITUTE(A8323, "CA ", ""), "0000")</f>
        <v>9455</v>
      </c>
      <c r="F8323" t="str">
        <f t="shared" ref="F8323:F8386" si="1301">LEFT(C8323,4)</f>
        <v>2013</v>
      </c>
      <c r="G8323" t="str">
        <f t="shared" ref="G8323:G8386" si="1302">MID(C8323,5,2)</f>
        <v>09</v>
      </c>
      <c r="H8323" t="str">
        <f t="shared" ref="H8323:H8386" si="1303">RIGHT(C8323,2)</f>
        <v>18</v>
      </c>
      <c r="I8323" t="str">
        <f t="shared" ref="I8323:I8386" si="1304">IF(AND(G8323+0&gt;=1,G8323+0&lt;=12),CONCATENATE("%",F8323,"-",G8323,"-",H8323,"%^^xsd:date"),CONCATENATE("%",F8323,"%^^xsd:gYear"))</f>
        <v>%2013-09-18%^^xsd:date</v>
      </c>
      <c r="J8323" t="str">
        <f t="shared" ref="J8323:J8386" si="1305">LEFT(D8323,4)</f>
        <v/>
      </c>
      <c r="K8323" t="str">
        <f t="shared" ref="K8323:K8386" si="1306">MID(D8323,5,2)</f>
        <v/>
      </c>
      <c r="L8323" t="str">
        <f t="shared" ref="L8323:L8386" si="1307">RIGHT(D8323,2)</f>
        <v/>
      </c>
      <c r="M8323" t="str">
        <f t="shared" ref="M8323:M8386" si="1308">IFERROR(IF(AND(K8323+0&gt;=1,K8323+0&lt;=12),CONCATENATE("%",J8323,"-",L8323,"-",L8323,"%^^xsd:date"),CONCATENATE("%",J8323,"%^^xsd:gYear")),"")</f>
        <v/>
      </c>
      <c r="N8323" t="str">
        <f t="shared" ref="N8323:N8386" si="1309">CONCATENATE(":",E8323," a crs:CommonwealthOrganisation ; schema:name %",B8323,"% ; schema:startDate ",I8323, IF(M8323="","",CONCATENATE(" ; schema:endDate ",M8323)), " ; time:hasTime [ time:hasBeginning [ time:inXSDDate ", I8323, " ] ", IF(O8323="","",CONCATENATE(" ; time:hasEnd [ time:inXSDDate ",O8323, " ] ")), " ] .")</f>
        <v>:9455 a crs:CommonwealthOrganisation ; schema:name %Department of Employment, State Office, South Australia% ; schema:startDate %2013-09-18%^^xsd:date ; time:hasTime [ time:hasBeginning [ time:inXSDDate %2013-09-18%^^xsd:date ]  ] .</v>
      </c>
    </row>
    <row r="8324" spans="1:14" x14ac:dyDescent="0.15">
      <c r="A8324" s="1" t="s">
        <v>16719</v>
      </c>
      <c r="B8324" s="1" t="s">
        <v>16720</v>
      </c>
      <c r="C8324" s="1">
        <v>20130918</v>
      </c>
      <c r="E8324" t="str">
        <f t="shared" si="1300"/>
        <v>9456</v>
      </c>
      <c r="F8324" t="str">
        <f t="shared" si="1301"/>
        <v>2013</v>
      </c>
      <c r="G8324" t="str">
        <f t="shared" si="1302"/>
        <v>09</v>
      </c>
      <c r="H8324" t="str">
        <f t="shared" si="1303"/>
        <v>18</v>
      </c>
      <c r="I8324" t="str">
        <f t="shared" si="1304"/>
        <v>%2013-09-18%^^xsd:date</v>
      </c>
      <c r="J8324" t="str">
        <f t="shared" si="1305"/>
        <v/>
      </c>
      <c r="K8324" t="str">
        <f t="shared" si="1306"/>
        <v/>
      </c>
      <c r="L8324" t="str">
        <f t="shared" si="1307"/>
        <v/>
      </c>
      <c r="M8324" t="str">
        <f t="shared" si="1308"/>
        <v/>
      </c>
      <c r="N8324" t="str">
        <f t="shared" si="1309"/>
        <v>:9456 a crs:CommonwealthOrganisation ; schema:name %Department of Employment, State Office, Western Australia% ; schema:startDate %2013-09-18%^^xsd:date ; time:hasTime [ time:hasBeginning [ time:inXSDDate %2013-09-18%^^xsd:date ]  ] .</v>
      </c>
    </row>
    <row r="8325" spans="1:14" x14ac:dyDescent="0.15">
      <c r="A8325" s="1" t="s">
        <v>16721</v>
      </c>
      <c r="B8325" s="1" t="s">
        <v>16722</v>
      </c>
      <c r="C8325" s="1">
        <v>20130918</v>
      </c>
      <c r="E8325" t="str">
        <f t="shared" si="1300"/>
        <v>9457</v>
      </c>
      <c r="F8325" t="str">
        <f t="shared" si="1301"/>
        <v>2013</v>
      </c>
      <c r="G8325" t="str">
        <f t="shared" si="1302"/>
        <v>09</v>
      </c>
      <c r="H8325" t="str">
        <f t="shared" si="1303"/>
        <v>18</v>
      </c>
      <c r="I8325" t="str">
        <f t="shared" si="1304"/>
        <v>%2013-09-18%^^xsd:date</v>
      </c>
      <c r="J8325" t="str">
        <f t="shared" si="1305"/>
        <v/>
      </c>
      <c r="K8325" t="str">
        <f t="shared" si="1306"/>
        <v/>
      </c>
      <c r="L8325" t="str">
        <f t="shared" si="1307"/>
        <v/>
      </c>
      <c r="M8325" t="str">
        <f t="shared" si="1308"/>
        <v/>
      </c>
      <c r="N8325" t="str">
        <f t="shared" si="1309"/>
        <v>:9457 a crs:CommonwealthOrganisation ; schema:name %Department of Employment, State Office, Queensland% ; schema:startDate %2013-09-18%^^xsd:date ; time:hasTime [ time:hasBeginning [ time:inXSDDate %2013-09-18%^^xsd:date ]  ] .</v>
      </c>
    </row>
    <row r="8326" spans="1:14" x14ac:dyDescent="0.15">
      <c r="A8326" s="1" t="s">
        <v>16723</v>
      </c>
      <c r="B8326" s="1" t="s">
        <v>16724</v>
      </c>
      <c r="C8326" s="1">
        <v>20130918</v>
      </c>
      <c r="E8326" t="str">
        <f t="shared" si="1300"/>
        <v>9458</v>
      </c>
      <c r="F8326" t="str">
        <f t="shared" si="1301"/>
        <v>2013</v>
      </c>
      <c r="G8326" t="str">
        <f t="shared" si="1302"/>
        <v>09</v>
      </c>
      <c r="H8326" t="str">
        <f t="shared" si="1303"/>
        <v>18</v>
      </c>
      <c r="I8326" t="str">
        <f t="shared" si="1304"/>
        <v>%2013-09-18%^^xsd:date</v>
      </c>
      <c r="J8326" t="str">
        <f t="shared" si="1305"/>
        <v/>
      </c>
      <c r="K8326" t="str">
        <f t="shared" si="1306"/>
        <v/>
      </c>
      <c r="L8326" t="str">
        <f t="shared" si="1307"/>
        <v/>
      </c>
      <c r="M8326" t="str">
        <f t="shared" si="1308"/>
        <v/>
      </c>
      <c r="N8326" t="str">
        <f t="shared" si="1309"/>
        <v>:9458 a crs:CommonwealthOrganisation ; schema:name %Department of Immigration and Border Protection, Western Australia State Office% ; schema:startDate %2013-09-18%^^xsd:date ; time:hasTime [ time:hasBeginning [ time:inXSDDate %2013-09-18%^^xsd:date ]  ] .</v>
      </c>
    </row>
    <row r="8327" spans="1:14" x14ac:dyDescent="0.15">
      <c r="A8327" s="1" t="s">
        <v>16725</v>
      </c>
      <c r="B8327" s="1" t="s">
        <v>16726</v>
      </c>
      <c r="C8327" s="1">
        <v>20130918</v>
      </c>
      <c r="E8327" t="str">
        <f t="shared" si="1300"/>
        <v>9459</v>
      </c>
      <c r="F8327" t="str">
        <f t="shared" si="1301"/>
        <v>2013</v>
      </c>
      <c r="G8327" t="str">
        <f t="shared" si="1302"/>
        <v>09</v>
      </c>
      <c r="H8327" t="str">
        <f t="shared" si="1303"/>
        <v>18</v>
      </c>
      <c r="I8327" t="str">
        <f t="shared" si="1304"/>
        <v>%2013-09-18%^^xsd:date</v>
      </c>
      <c r="J8327" t="str">
        <f t="shared" si="1305"/>
        <v/>
      </c>
      <c r="K8327" t="str">
        <f t="shared" si="1306"/>
        <v/>
      </c>
      <c r="L8327" t="str">
        <f t="shared" si="1307"/>
        <v/>
      </c>
      <c r="M8327" t="str">
        <f t="shared" si="1308"/>
        <v/>
      </c>
      <c r="N8327" t="str">
        <f t="shared" si="1309"/>
        <v>:9459 a crs:CommonwealthOrganisation ; schema:name %Department of Employment, State Office, Northern Territory% ; schema:startDate %2013-09-18%^^xsd:date ; time:hasTime [ time:hasBeginning [ time:inXSDDate %2013-09-18%^^xsd:date ]  ] .</v>
      </c>
    </row>
    <row r="8328" spans="1:14" x14ac:dyDescent="0.15">
      <c r="A8328" s="1" t="s">
        <v>16727</v>
      </c>
      <c r="B8328" s="1" t="s">
        <v>16728</v>
      </c>
      <c r="C8328" s="1">
        <v>19410101</v>
      </c>
      <c r="D8328" s="1">
        <v>19451215</v>
      </c>
      <c r="E8328" t="str">
        <f t="shared" si="1300"/>
        <v>0946</v>
      </c>
      <c r="F8328" t="str">
        <f t="shared" si="1301"/>
        <v>1941</v>
      </c>
      <c r="G8328" t="str">
        <f t="shared" si="1302"/>
        <v>01</v>
      </c>
      <c r="H8328" t="str">
        <f t="shared" si="1303"/>
        <v>01</v>
      </c>
      <c r="I8328" t="str">
        <f t="shared" si="1304"/>
        <v>%1941-01-01%^^xsd:date</v>
      </c>
      <c r="J8328" t="str">
        <f t="shared" si="1305"/>
        <v>1945</v>
      </c>
      <c r="K8328" t="str">
        <f t="shared" si="1306"/>
        <v>12</v>
      </c>
      <c r="L8328" t="str">
        <f t="shared" si="1307"/>
        <v>15</v>
      </c>
      <c r="M8328" t="str">
        <f t="shared" si="1308"/>
        <v>%1945-15-15%^^xsd:date</v>
      </c>
      <c r="N8328" t="str">
        <f t="shared" si="1309"/>
        <v>:0946 a crs:CommonwealthOrganisation ; schema:name %Security Service, New South Wales% ; schema:startDate %1941-01-01%^^xsd:date ; schema:endDate %1945-15-15%^^xsd:date ; time:hasTime [ time:hasBeginning [ time:inXSDDate %1941-01-01%^^xsd:date ]  ] .</v>
      </c>
    </row>
    <row r="8329" spans="1:14" x14ac:dyDescent="0.15">
      <c r="A8329" s="1" t="s">
        <v>16729</v>
      </c>
      <c r="B8329" s="1" t="s">
        <v>16730</v>
      </c>
      <c r="C8329" s="1">
        <v>20130918</v>
      </c>
      <c r="D8329" s="1">
        <v>20141223</v>
      </c>
      <c r="E8329" t="str">
        <f t="shared" si="1300"/>
        <v>9460</v>
      </c>
      <c r="F8329" t="str">
        <f t="shared" si="1301"/>
        <v>2013</v>
      </c>
      <c r="G8329" t="str">
        <f t="shared" si="1302"/>
        <v>09</v>
      </c>
      <c r="H8329" t="str">
        <f t="shared" si="1303"/>
        <v>18</v>
      </c>
      <c r="I8329" t="str">
        <f t="shared" si="1304"/>
        <v>%2013-09-18%^^xsd:date</v>
      </c>
      <c r="J8329" t="str">
        <f t="shared" si="1305"/>
        <v>2014</v>
      </c>
      <c r="K8329" t="str">
        <f t="shared" si="1306"/>
        <v>12</v>
      </c>
      <c r="L8329" t="str">
        <f t="shared" si="1307"/>
        <v>23</v>
      </c>
      <c r="M8329" t="str">
        <f t="shared" si="1308"/>
        <v>%2014-23-23%^^xsd:date</v>
      </c>
      <c r="N8329" t="str">
        <f t="shared" si="1309"/>
        <v>:9460 a crs:CommonwealthOrganisation ; schema:name %Department of Education [III], State Office, Northern Territory% ; schema:startDate %2013-09-18%^^xsd:date ; schema:endDate %2014-23-23%^^xsd:date ; time:hasTime [ time:hasBeginning [ time:inXSDDate %2013-09-18%^^xsd:date ]  ] .</v>
      </c>
    </row>
    <row r="8330" spans="1:14" x14ac:dyDescent="0.15">
      <c r="A8330" s="1" t="s">
        <v>16731</v>
      </c>
      <c r="B8330" s="1" t="s">
        <v>16732</v>
      </c>
      <c r="C8330" s="1">
        <v>20130918</v>
      </c>
      <c r="E8330" t="str">
        <f t="shared" si="1300"/>
        <v>9461</v>
      </c>
      <c r="F8330" t="str">
        <f t="shared" si="1301"/>
        <v>2013</v>
      </c>
      <c r="G8330" t="str">
        <f t="shared" si="1302"/>
        <v>09</v>
      </c>
      <c r="H8330" t="str">
        <f t="shared" si="1303"/>
        <v>18</v>
      </c>
      <c r="I8330" t="str">
        <f t="shared" si="1304"/>
        <v>%2013-09-18%^^xsd:date</v>
      </c>
      <c r="J8330" t="str">
        <f t="shared" si="1305"/>
        <v/>
      </c>
      <c r="K8330" t="str">
        <f t="shared" si="1306"/>
        <v/>
      </c>
      <c r="L8330" t="str">
        <f t="shared" si="1307"/>
        <v/>
      </c>
      <c r="M8330" t="str">
        <f t="shared" si="1308"/>
        <v/>
      </c>
      <c r="N8330" t="str">
        <f t="shared" si="1309"/>
        <v>:9461 a crs:CommonwealthOrganisation ; schema:name %Department of Immigration and Border Protection, New South Wales State Office% ; schema:startDate %2013-09-18%^^xsd:date ; time:hasTime [ time:hasBeginning [ time:inXSDDate %2013-09-18%^^xsd:date ]  ] .</v>
      </c>
    </row>
    <row r="8331" spans="1:14" x14ac:dyDescent="0.15">
      <c r="A8331" s="1" t="s">
        <v>16733</v>
      </c>
      <c r="B8331" s="1" t="s">
        <v>16734</v>
      </c>
      <c r="C8331" s="1">
        <v>20130918</v>
      </c>
      <c r="E8331" t="str">
        <f t="shared" si="1300"/>
        <v>9462</v>
      </c>
      <c r="F8331" t="str">
        <f t="shared" si="1301"/>
        <v>2013</v>
      </c>
      <c r="G8331" t="str">
        <f t="shared" si="1302"/>
        <v>09</v>
      </c>
      <c r="H8331" t="str">
        <f t="shared" si="1303"/>
        <v>18</v>
      </c>
      <c r="I8331" t="str">
        <f t="shared" si="1304"/>
        <v>%2013-09-18%^^xsd:date</v>
      </c>
      <c r="J8331" t="str">
        <f t="shared" si="1305"/>
        <v/>
      </c>
      <c r="K8331" t="str">
        <f t="shared" si="1306"/>
        <v/>
      </c>
      <c r="L8331" t="str">
        <f t="shared" si="1307"/>
        <v/>
      </c>
      <c r="M8331" t="str">
        <f t="shared" si="1308"/>
        <v/>
      </c>
      <c r="N8331" t="str">
        <f t="shared" si="1309"/>
        <v>:9462 a crs:CommonwealthOrganisation ; schema:name %Department of Immigration and Border Protection, Victoria State Office% ; schema:startDate %2013-09-18%^^xsd:date ; time:hasTime [ time:hasBeginning [ time:inXSDDate %2013-09-18%^^xsd:date ]  ] .</v>
      </c>
    </row>
    <row r="8332" spans="1:14" x14ac:dyDescent="0.15">
      <c r="A8332" s="1" t="s">
        <v>16735</v>
      </c>
      <c r="B8332" s="1" t="s">
        <v>16736</v>
      </c>
      <c r="C8332" s="1">
        <v>20130918</v>
      </c>
      <c r="E8332" t="str">
        <f t="shared" si="1300"/>
        <v>9463</v>
      </c>
      <c r="F8332" t="str">
        <f t="shared" si="1301"/>
        <v>2013</v>
      </c>
      <c r="G8332" t="str">
        <f t="shared" si="1302"/>
        <v>09</v>
      </c>
      <c r="H8332" t="str">
        <f t="shared" si="1303"/>
        <v>18</v>
      </c>
      <c r="I8332" t="str">
        <f t="shared" si="1304"/>
        <v>%2013-09-18%^^xsd:date</v>
      </c>
      <c r="J8332" t="str">
        <f t="shared" si="1305"/>
        <v/>
      </c>
      <c r="K8332" t="str">
        <f t="shared" si="1306"/>
        <v/>
      </c>
      <c r="L8332" t="str">
        <f t="shared" si="1307"/>
        <v/>
      </c>
      <c r="M8332" t="str">
        <f t="shared" si="1308"/>
        <v/>
      </c>
      <c r="N8332" t="str">
        <f t="shared" si="1309"/>
        <v>:9463 a crs:CommonwealthOrganisation ; schema:name %Department of Immigration and Border Protection, Tasmania State Office% ; schema:startDate %2013-09-18%^^xsd:date ; time:hasTime [ time:hasBeginning [ time:inXSDDate %2013-09-18%^^xsd:date ]  ] .</v>
      </c>
    </row>
    <row r="8333" spans="1:14" x14ac:dyDescent="0.15">
      <c r="A8333" s="1" t="s">
        <v>16737</v>
      </c>
      <c r="B8333" s="1" t="s">
        <v>16738</v>
      </c>
      <c r="C8333" s="1">
        <v>20130918</v>
      </c>
      <c r="E8333" t="str">
        <f t="shared" si="1300"/>
        <v>9464</v>
      </c>
      <c r="F8333" t="str">
        <f t="shared" si="1301"/>
        <v>2013</v>
      </c>
      <c r="G8333" t="str">
        <f t="shared" si="1302"/>
        <v>09</v>
      </c>
      <c r="H8333" t="str">
        <f t="shared" si="1303"/>
        <v>18</v>
      </c>
      <c r="I8333" t="str">
        <f t="shared" si="1304"/>
        <v>%2013-09-18%^^xsd:date</v>
      </c>
      <c r="J8333" t="str">
        <f t="shared" si="1305"/>
        <v/>
      </c>
      <c r="K8333" t="str">
        <f t="shared" si="1306"/>
        <v/>
      </c>
      <c r="L8333" t="str">
        <f t="shared" si="1307"/>
        <v/>
      </c>
      <c r="M8333" t="str">
        <f t="shared" si="1308"/>
        <v/>
      </c>
      <c r="N8333" t="str">
        <f t="shared" si="1309"/>
        <v>:9464 a crs:CommonwealthOrganisation ; schema:name %Department of Immigration and Border Protection, South Australia State Office% ; schema:startDate %2013-09-18%^^xsd:date ; time:hasTime [ time:hasBeginning [ time:inXSDDate %2013-09-18%^^xsd:date ]  ] .</v>
      </c>
    </row>
    <row r="8334" spans="1:14" x14ac:dyDescent="0.15">
      <c r="A8334" s="1" t="s">
        <v>16739</v>
      </c>
      <c r="B8334" s="1" t="s">
        <v>16740</v>
      </c>
      <c r="C8334" s="1">
        <v>20130918</v>
      </c>
      <c r="E8334" t="str">
        <f t="shared" si="1300"/>
        <v>9465</v>
      </c>
      <c r="F8334" t="str">
        <f t="shared" si="1301"/>
        <v>2013</v>
      </c>
      <c r="G8334" t="str">
        <f t="shared" si="1302"/>
        <v>09</v>
      </c>
      <c r="H8334" t="str">
        <f t="shared" si="1303"/>
        <v>18</v>
      </c>
      <c r="I8334" t="str">
        <f t="shared" si="1304"/>
        <v>%2013-09-18%^^xsd:date</v>
      </c>
      <c r="J8334" t="str">
        <f t="shared" si="1305"/>
        <v/>
      </c>
      <c r="K8334" t="str">
        <f t="shared" si="1306"/>
        <v/>
      </c>
      <c r="L8334" t="str">
        <f t="shared" si="1307"/>
        <v/>
      </c>
      <c r="M8334" t="str">
        <f t="shared" si="1308"/>
        <v/>
      </c>
      <c r="N8334" t="str">
        <f t="shared" si="1309"/>
        <v>:9465 a crs:CommonwealthOrganisation ; schema:name %Department of Immigration and Border Protection, Northern Territory Office% ; schema:startDate %2013-09-18%^^xsd:date ; time:hasTime [ time:hasBeginning [ time:inXSDDate %2013-09-18%^^xsd:date ]  ] .</v>
      </c>
    </row>
    <row r="8335" spans="1:14" x14ac:dyDescent="0.15">
      <c r="A8335" s="1" t="s">
        <v>16741</v>
      </c>
      <c r="B8335" s="1" t="s">
        <v>16742</v>
      </c>
      <c r="C8335" s="1">
        <v>20130918</v>
      </c>
      <c r="E8335" t="str">
        <f t="shared" si="1300"/>
        <v>9466</v>
      </c>
      <c r="F8335" t="str">
        <f t="shared" si="1301"/>
        <v>2013</v>
      </c>
      <c r="G8335" t="str">
        <f t="shared" si="1302"/>
        <v>09</v>
      </c>
      <c r="H8335" t="str">
        <f t="shared" si="1303"/>
        <v>18</v>
      </c>
      <c r="I8335" t="str">
        <f t="shared" si="1304"/>
        <v>%2013-09-18%^^xsd:date</v>
      </c>
      <c r="J8335" t="str">
        <f t="shared" si="1305"/>
        <v/>
      </c>
      <c r="K8335" t="str">
        <f t="shared" si="1306"/>
        <v/>
      </c>
      <c r="L8335" t="str">
        <f t="shared" si="1307"/>
        <v/>
      </c>
      <c r="M8335" t="str">
        <f t="shared" si="1308"/>
        <v/>
      </c>
      <c r="N8335" t="str">
        <f t="shared" si="1309"/>
        <v>:9466 a crs:CommonwealthOrganisation ; schema:name %Department of Immigration and Border Protection, Queensland State Office% ; schema:startDate %2013-09-18%^^xsd:date ; time:hasTime [ time:hasBeginning [ time:inXSDDate %2013-09-18%^^xsd:date ]  ] .</v>
      </c>
    </row>
    <row r="8336" spans="1:14" x14ac:dyDescent="0.15">
      <c r="A8336" s="1" t="s">
        <v>16743</v>
      </c>
      <c r="B8336" s="1" t="s">
        <v>16744</v>
      </c>
      <c r="C8336" s="1">
        <v>20130918</v>
      </c>
      <c r="E8336" t="str">
        <f t="shared" si="1300"/>
        <v>9467</v>
      </c>
      <c r="F8336" t="str">
        <f t="shared" si="1301"/>
        <v>2013</v>
      </c>
      <c r="G8336" t="str">
        <f t="shared" si="1302"/>
        <v>09</v>
      </c>
      <c r="H8336" t="str">
        <f t="shared" si="1303"/>
        <v>18</v>
      </c>
      <c r="I8336" t="str">
        <f t="shared" si="1304"/>
        <v>%2013-09-18%^^xsd:date</v>
      </c>
      <c r="J8336" t="str">
        <f t="shared" si="1305"/>
        <v/>
      </c>
      <c r="K8336" t="str">
        <f t="shared" si="1306"/>
        <v/>
      </c>
      <c r="L8336" t="str">
        <f t="shared" si="1307"/>
        <v/>
      </c>
      <c r="M8336" t="str">
        <f t="shared" si="1308"/>
        <v/>
      </c>
      <c r="N8336" t="str">
        <f t="shared" si="1309"/>
        <v>:9467 a crs:CommonwealthOrganisation ; schema:name %Department of Immigration and Border Protection, Australian Capital Territory Office% ; schema:startDate %2013-09-18%^^xsd:date ; time:hasTime [ time:hasBeginning [ time:inXSDDate %2013-09-18%^^xsd:date ]  ] .</v>
      </c>
    </row>
    <row r="8337" spans="1:14" x14ac:dyDescent="0.15">
      <c r="A8337" s="1" t="s">
        <v>16745</v>
      </c>
      <c r="B8337" s="1" t="s">
        <v>16746</v>
      </c>
      <c r="C8337" s="1">
        <v>20130918</v>
      </c>
      <c r="E8337" t="str">
        <f t="shared" si="1300"/>
        <v>9468</v>
      </c>
      <c r="F8337" t="str">
        <f t="shared" si="1301"/>
        <v>2013</v>
      </c>
      <c r="G8337" t="str">
        <f t="shared" si="1302"/>
        <v>09</v>
      </c>
      <c r="H8337" t="str">
        <f t="shared" si="1303"/>
        <v>18</v>
      </c>
      <c r="I8337" t="str">
        <f t="shared" si="1304"/>
        <v>%2013-09-18%^^xsd:date</v>
      </c>
      <c r="J8337" t="str">
        <f t="shared" si="1305"/>
        <v/>
      </c>
      <c r="K8337" t="str">
        <f t="shared" si="1306"/>
        <v/>
      </c>
      <c r="L8337" t="str">
        <f t="shared" si="1307"/>
        <v/>
      </c>
      <c r="M8337" t="str">
        <f t="shared" si="1308"/>
        <v/>
      </c>
      <c r="N8337" t="str">
        <f t="shared" si="1309"/>
        <v>:9468 a crs:CommonwealthOrganisation ; schema:name %Department of Immigration and Border Protection, Parramatta New South Wales Office% ; schema:startDate %2013-09-18%^^xsd:date ; time:hasTime [ time:hasBeginning [ time:inXSDDate %2013-09-18%^^xsd:date ]  ] .</v>
      </c>
    </row>
    <row r="8338" spans="1:14" x14ac:dyDescent="0.15">
      <c r="A8338" s="1" t="s">
        <v>16747</v>
      </c>
      <c r="B8338" s="1" t="s">
        <v>16748</v>
      </c>
      <c r="C8338" s="1">
        <v>20130918</v>
      </c>
      <c r="D8338" s="1">
        <v>20180117</v>
      </c>
      <c r="E8338" t="str">
        <f t="shared" si="1300"/>
        <v>9469</v>
      </c>
      <c r="F8338" t="str">
        <f t="shared" si="1301"/>
        <v>2013</v>
      </c>
      <c r="G8338" t="str">
        <f t="shared" si="1302"/>
        <v>09</v>
      </c>
      <c r="H8338" t="str">
        <f t="shared" si="1303"/>
        <v>18</v>
      </c>
      <c r="I8338" t="str">
        <f t="shared" si="1304"/>
        <v>%2013-09-18%^^xsd:date</v>
      </c>
      <c r="J8338" t="str">
        <f t="shared" si="1305"/>
        <v>2018</v>
      </c>
      <c r="K8338" t="str">
        <f t="shared" si="1306"/>
        <v>01</v>
      </c>
      <c r="L8338" t="str">
        <f t="shared" si="1307"/>
        <v>17</v>
      </c>
      <c r="M8338" t="str">
        <f t="shared" si="1308"/>
        <v>%2018-17-17%^^xsd:date</v>
      </c>
      <c r="N8338" t="str">
        <f t="shared" si="1309"/>
        <v>:9469 a crs:CommonwealthOrganisation ; schema:name %Department of Immigration and Border Protection, Dandenong Victoria Office% ; schema:startDate %2013-09-18%^^xsd:date ; schema:endDate %2018-17-17%^^xsd:date ; time:hasTime [ time:hasBeginning [ time:inXSDDate %2013-09-18%^^xsd:date ]  ] .</v>
      </c>
    </row>
    <row r="8339" spans="1:14" x14ac:dyDescent="0.15">
      <c r="A8339" s="1" t="s">
        <v>16749</v>
      </c>
      <c r="B8339" s="1" t="s">
        <v>16750</v>
      </c>
      <c r="C8339" s="1">
        <v>19410331</v>
      </c>
      <c r="D8339" s="1">
        <v>19451215</v>
      </c>
      <c r="E8339" t="str">
        <f t="shared" si="1300"/>
        <v>0947</v>
      </c>
      <c r="F8339" t="str">
        <f t="shared" si="1301"/>
        <v>1941</v>
      </c>
      <c r="G8339" t="str">
        <f t="shared" si="1302"/>
        <v>03</v>
      </c>
      <c r="H8339" t="str">
        <f t="shared" si="1303"/>
        <v>31</v>
      </c>
      <c r="I8339" t="str">
        <f t="shared" si="1304"/>
        <v>%1941-03-31%^^xsd:date</v>
      </c>
      <c r="J8339" t="str">
        <f t="shared" si="1305"/>
        <v>1945</v>
      </c>
      <c r="K8339" t="str">
        <f t="shared" si="1306"/>
        <v>12</v>
      </c>
      <c r="L8339" t="str">
        <f t="shared" si="1307"/>
        <v>15</v>
      </c>
      <c r="M8339" t="str">
        <f t="shared" si="1308"/>
        <v>%1945-15-15%^^xsd:date</v>
      </c>
      <c r="N8339" t="str">
        <f t="shared" si="1309"/>
        <v>:0947 a crs:CommonwealthOrganisation ; schema:name %Security Service, Queensland% ; schema:startDate %1941-03-31%^^xsd:date ; schema:endDate %1945-15-15%^^xsd:date ; time:hasTime [ time:hasBeginning [ time:inXSDDate %1941-03-31%^^xsd:date ]  ] .</v>
      </c>
    </row>
    <row r="8340" spans="1:14" x14ac:dyDescent="0.15">
      <c r="A8340" s="1" t="s">
        <v>16751</v>
      </c>
      <c r="B8340" s="1" t="s">
        <v>16752</v>
      </c>
      <c r="C8340" s="1">
        <v>20130918</v>
      </c>
      <c r="E8340" t="str">
        <f t="shared" si="1300"/>
        <v>9470</v>
      </c>
      <c r="F8340" t="str">
        <f t="shared" si="1301"/>
        <v>2013</v>
      </c>
      <c r="G8340" t="str">
        <f t="shared" si="1302"/>
        <v>09</v>
      </c>
      <c r="H8340" t="str">
        <f t="shared" si="1303"/>
        <v>18</v>
      </c>
      <c r="I8340" t="str">
        <f t="shared" si="1304"/>
        <v>%2013-09-18%^^xsd:date</v>
      </c>
      <c r="J8340" t="str">
        <f t="shared" si="1305"/>
        <v/>
      </c>
      <c r="K8340" t="str">
        <f t="shared" si="1306"/>
        <v/>
      </c>
      <c r="L8340" t="str">
        <f t="shared" si="1307"/>
        <v/>
      </c>
      <c r="M8340" t="str">
        <f t="shared" si="1308"/>
        <v/>
      </c>
      <c r="N8340" t="str">
        <f t="shared" si="1309"/>
        <v>:9470 a crs:CommonwealthOrganisation ; schema:name %Department of Immigration and Border Protection, Cairns Queensland Office% ; schema:startDate %2013-09-18%^^xsd:date ; time:hasTime [ time:hasBeginning [ time:inXSDDate %2013-09-18%^^xsd:date ]  ] .</v>
      </c>
    </row>
    <row r="8341" spans="1:14" x14ac:dyDescent="0.15">
      <c r="A8341" s="1" t="s">
        <v>16753</v>
      </c>
      <c r="B8341" s="1" t="s">
        <v>16754</v>
      </c>
      <c r="C8341" s="1">
        <v>20130918</v>
      </c>
      <c r="E8341" t="str">
        <f t="shared" si="1300"/>
        <v>9471</v>
      </c>
      <c r="F8341" t="str">
        <f t="shared" si="1301"/>
        <v>2013</v>
      </c>
      <c r="G8341" t="str">
        <f t="shared" si="1302"/>
        <v>09</v>
      </c>
      <c r="H8341" t="str">
        <f t="shared" si="1303"/>
        <v>18</v>
      </c>
      <c r="I8341" t="str">
        <f t="shared" si="1304"/>
        <v>%2013-09-18%^^xsd:date</v>
      </c>
      <c r="J8341" t="str">
        <f t="shared" si="1305"/>
        <v/>
      </c>
      <c r="K8341" t="str">
        <f t="shared" si="1306"/>
        <v/>
      </c>
      <c r="L8341" t="str">
        <f t="shared" si="1307"/>
        <v/>
      </c>
      <c r="M8341" t="str">
        <f t="shared" si="1308"/>
        <v/>
      </c>
      <c r="N8341" t="str">
        <f t="shared" si="1309"/>
        <v>:9471 a crs:CommonwealthOrganisation ; schema:name %Department of Immigration and Border Protection, Southport Queensland Office% ; schema:startDate %2013-09-18%^^xsd:date ; time:hasTime [ time:hasBeginning [ time:inXSDDate %2013-09-18%^^xsd:date ]  ] .</v>
      </c>
    </row>
    <row r="8342" spans="1:14" x14ac:dyDescent="0.15">
      <c r="A8342" s="1" t="s">
        <v>16755</v>
      </c>
      <c r="B8342" s="1" t="s">
        <v>16756</v>
      </c>
      <c r="C8342" s="1">
        <v>20130918</v>
      </c>
      <c r="E8342" t="str">
        <f t="shared" si="1300"/>
        <v>9472</v>
      </c>
      <c r="F8342" t="str">
        <f t="shared" si="1301"/>
        <v>2013</v>
      </c>
      <c r="G8342" t="str">
        <f t="shared" si="1302"/>
        <v>09</v>
      </c>
      <c r="H8342" t="str">
        <f t="shared" si="1303"/>
        <v>18</v>
      </c>
      <c r="I8342" t="str">
        <f t="shared" si="1304"/>
        <v>%2013-09-18%^^xsd:date</v>
      </c>
      <c r="J8342" t="str">
        <f t="shared" si="1305"/>
        <v/>
      </c>
      <c r="K8342" t="str">
        <f t="shared" si="1306"/>
        <v/>
      </c>
      <c r="L8342" t="str">
        <f t="shared" si="1307"/>
        <v/>
      </c>
      <c r="M8342" t="str">
        <f t="shared" si="1308"/>
        <v/>
      </c>
      <c r="N8342" t="str">
        <f t="shared" si="1309"/>
        <v>:9472 a crs:CommonwealthOrganisation ; schema:name %Department of Immigration and Border Protection, Thursday Island Queensland Office% ; schema:startDate %2013-09-18%^^xsd:date ; time:hasTime [ time:hasBeginning [ time:inXSDDate %2013-09-18%^^xsd:date ]  ] .</v>
      </c>
    </row>
    <row r="8343" spans="1:14" x14ac:dyDescent="0.15">
      <c r="A8343" s="1" t="s">
        <v>16757</v>
      </c>
      <c r="B8343" s="1" t="s">
        <v>16758</v>
      </c>
      <c r="C8343" s="1">
        <v>20070130</v>
      </c>
      <c r="D8343" s="1">
        <v>20130918</v>
      </c>
      <c r="E8343" t="str">
        <f t="shared" si="1300"/>
        <v>9473</v>
      </c>
      <c r="F8343" t="str">
        <f t="shared" si="1301"/>
        <v>2007</v>
      </c>
      <c r="G8343" t="str">
        <f t="shared" si="1302"/>
        <v>01</v>
      </c>
      <c r="H8343" t="str">
        <f t="shared" si="1303"/>
        <v>30</v>
      </c>
      <c r="I8343" t="str">
        <f t="shared" si="1304"/>
        <v>%2007-01-30%^^xsd:date</v>
      </c>
      <c r="J8343" t="str">
        <f t="shared" si="1305"/>
        <v>2013</v>
      </c>
      <c r="K8343" t="str">
        <f t="shared" si="1306"/>
        <v>09</v>
      </c>
      <c r="L8343" t="str">
        <f t="shared" si="1307"/>
        <v>18</v>
      </c>
      <c r="M8343" t="str">
        <f t="shared" si="1308"/>
        <v>%2013-18-18%^^xsd:date</v>
      </c>
      <c r="N8343" t="str">
        <f t="shared" si="1309"/>
        <v>:9473 a crs:CommonwealthOrganisation ; schema:name %Department of Immigration and Citizenship Parramatta Office [New South Wales]% ; schema:startDate %2007-01-30%^^xsd:date ; schema:endDate %2013-18-18%^^xsd:date ; time:hasTime [ time:hasBeginning [ time:inXSDDate %2007-01-30%^^xsd:date ]  ] .</v>
      </c>
    </row>
    <row r="8344" spans="1:14" x14ac:dyDescent="0.15">
      <c r="A8344" s="1" t="s">
        <v>16759</v>
      </c>
      <c r="B8344" s="1" t="s">
        <v>16760</v>
      </c>
      <c r="C8344" s="1">
        <v>20130918</v>
      </c>
      <c r="E8344" t="str">
        <f t="shared" si="1300"/>
        <v>9474</v>
      </c>
      <c r="F8344" t="str">
        <f t="shared" si="1301"/>
        <v>2013</v>
      </c>
      <c r="G8344" t="str">
        <f t="shared" si="1302"/>
        <v>09</v>
      </c>
      <c r="H8344" t="str">
        <f t="shared" si="1303"/>
        <v>18</v>
      </c>
      <c r="I8344" t="str">
        <f t="shared" si="1304"/>
        <v>%2013-09-18%^^xsd:date</v>
      </c>
      <c r="J8344" t="str">
        <f t="shared" si="1305"/>
        <v/>
      </c>
      <c r="K8344" t="str">
        <f t="shared" si="1306"/>
        <v/>
      </c>
      <c r="L8344" t="str">
        <f t="shared" si="1307"/>
        <v/>
      </c>
      <c r="M8344" t="str">
        <f t="shared" si="1308"/>
        <v/>
      </c>
      <c r="N8344" t="str">
        <f t="shared" si="1309"/>
        <v>:9474 a crs:CommonwealthOrganisation ; schema:name %Department of Health [II], Northern Territory Office% ; schema:startDate %2013-09-18%^^xsd:date ; time:hasTime [ time:hasBeginning [ time:inXSDDate %2013-09-18%^^xsd:date ]  ] .</v>
      </c>
    </row>
    <row r="8345" spans="1:14" x14ac:dyDescent="0.15">
      <c r="A8345" s="1" t="s">
        <v>16761</v>
      </c>
      <c r="B8345" s="1" t="s">
        <v>16762</v>
      </c>
      <c r="C8345" s="1">
        <v>20130918</v>
      </c>
      <c r="E8345" t="str">
        <f t="shared" si="1300"/>
        <v>9475</v>
      </c>
      <c r="F8345" t="str">
        <f t="shared" si="1301"/>
        <v>2013</v>
      </c>
      <c r="G8345" t="str">
        <f t="shared" si="1302"/>
        <v>09</v>
      </c>
      <c r="H8345" t="str">
        <f t="shared" si="1303"/>
        <v>18</v>
      </c>
      <c r="I8345" t="str">
        <f t="shared" si="1304"/>
        <v>%2013-09-18%^^xsd:date</v>
      </c>
      <c r="J8345" t="str">
        <f t="shared" si="1305"/>
        <v/>
      </c>
      <c r="K8345" t="str">
        <f t="shared" si="1306"/>
        <v/>
      </c>
      <c r="L8345" t="str">
        <f t="shared" si="1307"/>
        <v/>
      </c>
      <c r="M8345" t="str">
        <f t="shared" si="1308"/>
        <v/>
      </c>
      <c r="N8345" t="str">
        <f t="shared" si="1309"/>
        <v>:9475 a crs:CommonwealthOrganisation ; schema:name %Department of Health [II], New South Wales State Office and ACT [Australian Capital Territory] Office% ; schema:startDate %2013-09-18%^^xsd:date ; time:hasTime [ time:hasBeginning [ time:inXSDDate %2013-09-18%^^xsd:date ]  ] .</v>
      </c>
    </row>
    <row r="8346" spans="1:14" x14ac:dyDescent="0.15">
      <c r="A8346" s="1" t="s">
        <v>16763</v>
      </c>
      <c r="B8346" s="1" t="s">
        <v>16764</v>
      </c>
      <c r="C8346" s="1">
        <v>20130918</v>
      </c>
      <c r="E8346" t="str">
        <f t="shared" si="1300"/>
        <v>9476</v>
      </c>
      <c r="F8346" t="str">
        <f t="shared" si="1301"/>
        <v>2013</v>
      </c>
      <c r="G8346" t="str">
        <f t="shared" si="1302"/>
        <v>09</v>
      </c>
      <c r="H8346" t="str">
        <f t="shared" si="1303"/>
        <v>18</v>
      </c>
      <c r="I8346" t="str">
        <f t="shared" si="1304"/>
        <v>%2013-09-18%^^xsd:date</v>
      </c>
      <c r="J8346" t="str">
        <f t="shared" si="1305"/>
        <v/>
      </c>
      <c r="K8346" t="str">
        <f t="shared" si="1306"/>
        <v/>
      </c>
      <c r="L8346" t="str">
        <f t="shared" si="1307"/>
        <v/>
      </c>
      <c r="M8346" t="str">
        <f t="shared" si="1308"/>
        <v/>
      </c>
      <c r="N8346" t="str">
        <f t="shared" si="1309"/>
        <v>:9476 a crs:CommonwealthOrganisation ; schema:name %Department of Health [II], Queensland State Office% ; schema:startDate %2013-09-18%^^xsd:date ; time:hasTime [ time:hasBeginning [ time:inXSDDate %2013-09-18%^^xsd:date ]  ] .</v>
      </c>
    </row>
    <row r="8347" spans="1:14" x14ac:dyDescent="0.15">
      <c r="A8347" s="1" t="s">
        <v>16765</v>
      </c>
      <c r="B8347" s="1" t="s">
        <v>16766</v>
      </c>
      <c r="C8347" s="1">
        <v>20130918</v>
      </c>
      <c r="E8347" t="str">
        <f t="shared" si="1300"/>
        <v>9477</v>
      </c>
      <c r="F8347" t="str">
        <f t="shared" si="1301"/>
        <v>2013</v>
      </c>
      <c r="G8347" t="str">
        <f t="shared" si="1302"/>
        <v>09</v>
      </c>
      <c r="H8347" t="str">
        <f t="shared" si="1303"/>
        <v>18</v>
      </c>
      <c r="I8347" t="str">
        <f t="shared" si="1304"/>
        <v>%2013-09-18%^^xsd:date</v>
      </c>
      <c r="J8347" t="str">
        <f t="shared" si="1305"/>
        <v/>
      </c>
      <c r="K8347" t="str">
        <f t="shared" si="1306"/>
        <v/>
      </c>
      <c r="L8347" t="str">
        <f t="shared" si="1307"/>
        <v/>
      </c>
      <c r="M8347" t="str">
        <f t="shared" si="1308"/>
        <v/>
      </c>
      <c r="N8347" t="str">
        <f t="shared" si="1309"/>
        <v>:9477 a crs:CommonwealthOrganisation ; schema:name %Department of Health [II], South Australia State Office% ; schema:startDate %2013-09-18%^^xsd:date ; time:hasTime [ time:hasBeginning [ time:inXSDDate %2013-09-18%^^xsd:date ]  ] .</v>
      </c>
    </row>
    <row r="8348" spans="1:14" x14ac:dyDescent="0.15">
      <c r="A8348" s="1" t="s">
        <v>16767</v>
      </c>
      <c r="B8348" s="1" t="s">
        <v>16768</v>
      </c>
      <c r="C8348" s="1">
        <v>20130918</v>
      </c>
      <c r="E8348" t="str">
        <f t="shared" si="1300"/>
        <v>9478</v>
      </c>
      <c r="F8348" t="str">
        <f t="shared" si="1301"/>
        <v>2013</v>
      </c>
      <c r="G8348" t="str">
        <f t="shared" si="1302"/>
        <v>09</v>
      </c>
      <c r="H8348" t="str">
        <f t="shared" si="1303"/>
        <v>18</v>
      </c>
      <c r="I8348" t="str">
        <f t="shared" si="1304"/>
        <v>%2013-09-18%^^xsd:date</v>
      </c>
      <c r="J8348" t="str">
        <f t="shared" si="1305"/>
        <v/>
      </c>
      <c r="K8348" t="str">
        <f t="shared" si="1306"/>
        <v/>
      </c>
      <c r="L8348" t="str">
        <f t="shared" si="1307"/>
        <v/>
      </c>
      <c r="M8348" t="str">
        <f t="shared" si="1308"/>
        <v/>
      </c>
      <c r="N8348" t="str">
        <f t="shared" si="1309"/>
        <v>:9478 a crs:CommonwealthOrganisation ; schema:name %Department of Health [II], Tasmania State Office% ; schema:startDate %2013-09-18%^^xsd:date ; time:hasTime [ time:hasBeginning [ time:inXSDDate %2013-09-18%^^xsd:date ]  ] .</v>
      </c>
    </row>
    <row r="8349" spans="1:14" x14ac:dyDescent="0.15">
      <c r="A8349" s="1" t="s">
        <v>16769</v>
      </c>
      <c r="B8349" s="1" t="s">
        <v>16770</v>
      </c>
      <c r="C8349" s="1">
        <v>20130918</v>
      </c>
      <c r="E8349" t="str">
        <f t="shared" si="1300"/>
        <v>9479</v>
      </c>
      <c r="F8349" t="str">
        <f t="shared" si="1301"/>
        <v>2013</v>
      </c>
      <c r="G8349" t="str">
        <f t="shared" si="1302"/>
        <v>09</v>
      </c>
      <c r="H8349" t="str">
        <f t="shared" si="1303"/>
        <v>18</v>
      </c>
      <c r="I8349" t="str">
        <f t="shared" si="1304"/>
        <v>%2013-09-18%^^xsd:date</v>
      </c>
      <c r="J8349" t="str">
        <f t="shared" si="1305"/>
        <v/>
      </c>
      <c r="K8349" t="str">
        <f t="shared" si="1306"/>
        <v/>
      </c>
      <c r="L8349" t="str">
        <f t="shared" si="1307"/>
        <v/>
      </c>
      <c r="M8349" t="str">
        <f t="shared" si="1308"/>
        <v/>
      </c>
      <c r="N8349" t="str">
        <f t="shared" si="1309"/>
        <v>:9479 a crs:CommonwealthOrganisation ; schema:name %Department of Health [II], Victoria State Office% ; schema:startDate %2013-09-18%^^xsd:date ; time:hasTime [ time:hasBeginning [ time:inXSDDate %2013-09-18%^^xsd:date ]  ] .</v>
      </c>
    </row>
    <row r="8350" spans="1:14" x14ac:dyDescent="0.15">
      <c r="A8350" s="1" t="s">
        <v>16771</v>
      </c>
      <c r="B8350" s="1" t="s">
        <v>16772</v>
      </c>
      <c r="C8350" s="1">
        <v>19410101</v>
      </c>
      <c r="D8350" s="1">
        <v>19451215</v>
      </c>
      <c r="E8350" t="str">
        <f t="shared" si="1300"/>
        <v>0948</v>
      </c>
      <c r="F8350" t="str">
        <f t="shared" si="1301"/>
        <v>1941</v>
      </c>
      <c r="G8350" t="str">
        <f t="shared" si="1302"/>
        <v>01</v>
      </c>
      <c r="H8350" t="str">
        <f t="shared" si="1303"/>
        <v>01</v>
      </c>
      <c r="I8350" t="str">
        <f t="shared" si="1304"/>
        <v>%1941-01-01%^^xsd:date</v>
      </c>
      <c r="J8350" t="str">
        <f t="shared" si="1305"/>
        <v>1945</v>
      </c>
      <c r="K8350" t="str">
        <f t="shared" si="1306"/>
        <v>12</v>
      </c>
      <c r="L8350" t="str">
        <f t="shared" si="1307"/>
        <v>15</v>
      </c>
      <c r="M8350" t="str">
        <f t="shared" si="1308"/>
        <v>%1945-15-15%^^xsd:date</v>
      </c>
      <c r="N8350" t="str">
        <f t="shared" si="1309"/>
        <v>:0948 a crs:CommonwealthOrganisation ; schema:name %Security Service, South Australia% ; schema:startDate %1941-01-01%^^xsd:date ; schema:endDate %1945-15-15%^^xsd:date ; time:hasTime [ time:hasBeginning [ time:inXSDDate %1941-01-01%^^xsd:date ]  ] .</v>
      </c>
    </row>
    <row r="8351" spans="1:14" x14ac:dyDescent="0.15">
      <c r="A8351" s="1" t="s">
        <v>16773</v>
      </c>
      <c r="B8351" s="1" t="s">
        <v>16774</v>
      </c>
      <c r="C8351" s="1">
        <v>20130918</v>
      </c>
      <c r="E8351" t="str">
        <f t="shared" si="1300"/>
        <v>9480</v>
      </c>
      <c r="F8351" t="str">
        <f t="shared" si="1301"/>
        <v>2013</v>
      </c>
      <c r="G8351" t="str">
        <f t="shared" si="1302"/>
        <v>09</v>
      </c>
      <c r="H8351" t="str">
        <f t="shared" si="1303"/>
        <v>18</v>
      </c>
      <c r="I8351" t="str">
        <f t="shared" si="1304"/>
        <v>%2013-09-18%^^xsd:date</v>
      </c>
      <c r="J8351" t="str">
        <f t="shared" si="1305"/>
        <v/>
      </c>
      <c r="K8351" t="str">
        <f t="shared" si="1306"/>
        <v/>
      </c>
      <c r="L8351" t="str">
        <f t="shared" si="1307"/>
        <v/>
      </c>
      <c r="M8351" t="str">
        <f t="shared" si="1308"/>
        <v/>
      </c>
      <c r="N8351" t="str">
        <f t="shared" si="1309"/>
        <v>:9480 a crs:CommonwealthOrganisation ; schema:name %Department of Health [II], Western Australia State Office% ; schema:startDate %2013-09-18%^^xsd:date ; time:hasTime [ time:hasBeginning [ time:inXSDDate %2013-09-18%^^xsd:date ]  ] .</v>
      </c>
    </row>
    <row r="8352" spans="1:14" x14ac:dyDescent="0.15">
      <c r="A8352" s="1" t="s">
        <v>16775</v>
      </c>
      <c r="B8352" s="1" t="s">
        <v>16776</v>
      </c>
      <c r="C8352" s="1">
        <v>20130918</v>
      </c>
      <c r="E8352" t="str">
        <f t="shared" si="1300"/>
        <v>9481</v>
      </c>
      <c r="F8352" t="str">
        <f t="shared" si="1301"/>
        <v>2013</v>
      </c>
      <c r="G8352" t="str">
        <f t="shared" si="1302"/>
        <v>09</v>
      </c>
      <c r="H8352" t="str">
        <f t="shared" si="1303"/>
        <v>18</v>
      </c>
      <c r="I8352" t="str">
        <f t="shared" si="1304"/>
        <v>%2013-09-18%^^xsd:date</v>
      </c>
      <c r="J8352" t="str">
        <f t="shared" si="1305"/>
        <v/>
      </c>
      <c r="K8352" t="str">
        <f t="shared" si="1306"/>
        <v/>
      </c>
      <c r="L8352" t="str">
        <f t="shared" si="1307"/>
        <v/>
      </c>
      <c r="M8352" t="str">
        <f t="shared" si="1308"/>
        <v/>
      </c>
      <c r="N8352" t="str">
        <f t="shared" si="1309"/>
        <v>:9481 a crs:CommonwealthOrganisation ; schema:name %Department of Social Services [II], New South Wales State Office% ; schema:startDate %2013-09-18%^^xsd:date ; time:hasTime [ time:hasBeginning [ time:inXSDDate %2013-09-18%^^xsd:date ]  ] .</v>
      </c>
    </row>
    <row r="8353" spans="1:14" x14ac:dyDescent="0.15">
      <c r="A8353" s="1" t="s">
        <v>16777</v>
      </c>
      <c r="B8353" s="1" t="s">
        <v>16778</v>
      </c>
      <c r="C8353" s="1">
        <v>20130918</v>
      </c>
      <c r="E8353" t="str">
        <f t="shared" si="1300"/>
        <v>9482</v>
      </c>
      <c r="F8353" t="str">
        <f t="shared" si="1301"/>
        <v>2013</v>
      </c>
      <c r="G8353" t="str">
        <f t="shared" si="1302"/>
        <v>09</v>
      </c>
      <c r="H8353" t="str">
        <f t="shared" si="1303"/>
        <v>18</v>
      </c>
      <c r="I8353" t="str">
        <f t="shared" si="1304"/>
        <v>%2013-09-18%^^xsd:date</v>
      </c>
      <c r="J8353" t="str">
        <f t="shared" si="1305"/>
        <v/>
      </c>
      <c r="K8353" t="str">
        <f t="shared" si="1306"/>
        <v/>
      </c>
      <c r="L8353" t="str">
        <f t="shared" si="1307"/>
        <v/>
      </c>
      <c r="M8353" t="str">
        <f t="shared" si="1308"/>
        <v/>
      </c>
      <c r="N8353" t="str">
        <f t="shared" si="1309"/>
        <v>:9482 a crs:CommonwealthOrganisation ; schema:name %Department of Social Services [II], Northern Territory Office% ; schema:startDate %2013-09-18%^^xsd:date ; time:hasTime [ time:hasBeginning [ time:inXSDDate %2013-09-18%^^xsd:date ]  ] .</v>
      </c>
    </row>
    <row r="8354" spans="1:14" x14ac:dyDescent="0.15">
      <c r="A8354" s="1" t="s">
        <v>16779</v>
      </c>
      <c r="B8354" s="1" t="s">
        <v>16780</v>
      </c>
      <c r="C8354" s="1">
        <v>20130918</v>
      </c>
      <c r="E8354" t="str">
        <f t="shared" si="1300"/>
        <v>9483</v>
      </c>
      <c r="F8354" t="str">
        <f t="shared" si="1301"/>
        <v>2013</v>
      </c>
      <c r="G8354" t="str">
        <f t="shared" si="1302"/>
        <v>09</v>
      </c>
      <c r="H8354" t="str">
        <f t="shared" si="1303"/>
        <v>18</v>
      </c>
      <c r="I8354" t="str">
        <f t="shared" si="1304"/>
        <v>%2013-09-18%^^xsd:date</v>
      </c>
      <c r="J8354" t="str">
        <f t="shared" si="1305"/>
        <v/>
      </c>
      <c r="K8354" t="str">
        <f t="shared" si="1306"/>
        <v/>
      </c>
      <c r="L8354" t="str">
        <f t="shared" si="1307"/>
        <v/>
      </c>
      <c r="M8354" t="str">
        <f t="shared" si="1308"/>
        <v/>
      </c>
      <c r="N8354" t="str">
        <f t="shared" si="1309"/>
        <v>:9483 a crs:CommonwealthOrganisation ; schema:name %Department of Social Services [II], Queensland State Office% ; schema:startDate %2013-09-18%^^xsd:date ; time:hasTime [ time:hasBeginning [ time:inXSDDate %2013-09-18%^^xsd:date ]  ] .</v>
      </c>
    </row>
    <row r="8355" spans="1:14" x14ac:dyDescent="0.15">
      <c r="A8355" s="1" t="s">
        <v>16781</v>
      </c>
      <c r="B8355" s="1" t="s">
        <v>16782</v>
      </c>
      <c r="C8355" s="1">
        <v>20130918</v>
      </c>
      <c r="E8355" t="str">
        <f t="shared" si="1300"/>
        <v>9484</v>
      </c>
      <c r="F8355" t="str">
        <f t="shared" si="1301"/>
        <v>2013</v>
      </c>
      <c r="G8355" t="str">
        <f t="shared" si="1302"/>
        <v>09</v>
      </c>
      <c r="H8355" t="str">
        <f t="shared" si="1303"/>
        <v>18</v>
      </c>
      <c r="I8355" t="str">
        <f t="shared" si="1304"/>
        <v>%2013-09-18%^^xsd:date</v>
      </c>
      <c r="J8355" t="str">
        <f t="shared" si="1305"/>
        <v/>
      </c>
      <c r="K8355" t="str">
        <f t="shared" si="1306"/>
        <v/>
      </c>
      <c r="L8355" t="str">
        <f t="shared" si="1307"/>
        <v/>
      </c>
      <c r="M8355" t="str">
        <f t="shared" si="1308"/>
        <v/>
      </c>
      <c r="N8355" t="str">
        <f t="shared" si="1309"/>
        <v>:9484 a crs:CommonwealthOrganisation ; schema:name %Department of Social Services [II], South Australia State Office% ; schema:startDate %2013-09-18%^^xsd:date ; time:hasTime [ time:hasBeginning [ time:inXSDDate %2013-09-18%^^xsd:date ]  ] .</v>
      </c>
    </row>
    <row r="8356" spans="1:14" x14ac:dyDescent="0.15">
      <c r="A8356" s="1" t="s">
        <v>16783</v>
      </c>
      <c r="B8356" s="1" t="s">
        <v>16784</v>
      </c>
      <c r="C8356" s="1">
        <v>20130918</v>
      </c>
      <c r="E8356" t="str">
        <f t="shared" si="1300"/>
        <v>9485</v>
      </c>
      <c r="F8356" t="str">
        <f t="shared" si="1301"/>
        <v>2013</v>
      </c>
      <c r="G8356" t="str">
        <f t="shared" si="1302"/>
        <v>09</v>
      </c>
      <c r="H8356" t="str">
        <f t="shared" si="1303"/>
        <v>18</v>
      </c>
      <c r="I8356" t="str">
        <f t="shared" si="1304"/>
        <v>%2013-09-18%^^xsd:date</v>
      </c>
      <c r="J8356" t="str">
        <f t="shared" si="1305"/>
        <v/>
      </c>
      <c r="K8356" t="str">
        <f t="shared" si="1306"/>
        <v/>
      </c>
      <c r="L8356" t="str">
        <f t="shared" si="1307"/>
        <v/>
      </c>
      <c r="M8356" t="str">
        <f t="shared" si="1308"/>
        <v/>
      </c>
      <c r="N8356" t="str">
        <f t="shared" si="1309"/>
        <v>:9485 a crs:CommonwealthOrganisation ; schema:name %Department of Social Services [II], Victoria State Office% ; schema:startDate %2013-09-18%^^xsd:date ; time:hasTime [ time:hasBeginning [ time:inXSDDate %2013-09-18%^^xsd:date ]  ] .</v>
      </c>
    </row>
    <row r="8357" spans="1:14" x14ac:dyDescent="0.15">
      <c r="A8357" s="1" t="s">
        <v>16785</v>
      </c>
      <c r="B8357" s="1" t="s">
        <v>16786</v>
      </c>
      <c r="C8357" s="1">
        <v>20130918</v>
      </c>
      <c r="E8357" t="str">
        <f t="shared" si="1300"/>
        <v>9486</v>
      </c>
      <c r="F8357" t="str">
        <f t="shared" si="1301"/>
        <v>2013</v>
      </c>
      <c r="G8357" t="str">
        <f t="shared" si="1302"/>
        <v>09</v>
      </c>
      <c r="H8357" t="str">
        <f t="shared" si="1303"/>
        <v>18</v>
      </c>
      <c r="I8357" t="str">
        <f t="shared" si="1304"/>
        <v>%2013-09-18%^^xsd:date</v>
      </c>
      <c r="J8357" t="str">
        <f t="shared" si="1305"/>
        <v/>
      </c>
      <c r="K8357" t="str">
        <f t="shared" si="1306"/>
        <v/>
      </c>
      <c r="L8357" t="str">
        <f t="shared" si="1307"/>
        <v/>
      </c>
      <c r="M8357" t="str">
        <f t="shared" si="1308"/>
        <v/>
      </c>
      <c r="N8357" t="str">
        <f t="shared" si="1309"/>
        <v>:9486 a crs:CommonwealthOrganisation ; schema:name %Department of Social Services [II], Tasmania State Office% ; schema:startDate %2013-09-18%^^xsd:date ; time:hasTime [ time:hasBeginning [ time:inXSDDate %2013-09-18%^^xsd:date ]  ] .</v>
      </c>
    </row>
    <row r="8358" spans="1:14" x14ac:dyDescent="0.15">
      <c r="A8358" s="1" t="s">
        <v>16787</v>
      </c>
      <c r="B8358" s="1" t="s">
        <v>16788</v>
      </c>
      <c r="C8358" s="1">
        <v>20130918</v>
      </c>
      <c r="E8358" t="str">
        <f t="shared" si="1300"/>
        <v>9487</v>
      </c>
      <c r="F8358" t="str">
        <f t="shared" si="1301"/>
        <v>2013</v>
      </c>
      <c r="G8358" t="str">
        <f t="shared" si="1302"/>
        <v>09</v>
      </c>
      <c r="H8358" t="str">
        <f t="shared" si="1303"/>
        <v>18</v>
      </c>
      <c r="I8358" t="str">
        <f t="shared" si="1304"/>
        <v>%2013-09-18%^^xsd:date</v>
      </c>
      <c r="J8358" t="str">
        <f t="shared" si="1305"/>
        <v/>
      </c>
      <c r="K8358" t="str">
        <f t="shared" si="1306"/>
        <v/>
      </c>
      <c r="L8358" t="str">
        <f t="shared" si="1307"/>
        <v/>
      </c>
      <c r="M8358" t="str">
        <f t="shared" si="1308"/>
        <v/>
      </c>
      <c r="N8358" t="str">
        <f t="shared" si="1309"/>
        <v>:9487 a crs:CommonwealthOrganisation ; schema:name %Department of Social Services [II], Western Australia State Office% ; schema:startDate %2013-09-18%^^xsd:date ; time:hasTime [ time:hasBeginning [ time:inXSDDate %2013-09-18%^^xsd:date ]  ] .</v>
      </c>
    </row>
    <row r="8359" spans="1:14" x14ac:dyDescent="0.15">
      <c r="A8359" s="1" t="s">
        <v>16789</v>
      </c>
      <c r="B8359" s="1" t="s">
        <v>16790</v>
      </c>
      <c r="C8359" s="1">
        <v>20071203</v>
      </c>
      <c r="D8359" s="1">
        <v>20130918</v>
      </c>
      <c r="E8359" t="str">
        <f t="shared" si="1300"/>
        <v>9488</v>
      </c>
      <c r="F8359" t="str">
        <f t="shared" si="1301"/>
        <v>2007</v>
      </c>
      <c r="G8359" t="str">
        <f t="shared" si="1302"/>
        <v>12</v>
      </c>
      <c r="H8359" t="str">
        <f t="shared" si="1303"/>
        <v>03</v>
      </c>
      <c r="I8359" t="str">
        <f t="shared" si="1304"/>
        <v>%2007-12-03%^^xsd:date</v>
      </c>
      <c r="J8359" t="str">
        <f t="shared" si="1305"/>
        <v>2013</v>
      </c>
      <c r="K8359" t="str">
        <f t="shared" si="1306"/>
        <v>09</v>
      </c>
      <c r="L8359" t="str">
        <f t="shared" si="1307"/>
        <v>18</v>
      </c>
      <c r="M8359" t="str">
        <f t="shared" si="1308"/>
        <v>%2013-18-18%^^xsd:date</v>
      </c>
      <c r="N8359" t="str">
        <f t="shared" si="1309"/>
        <v>:9488 a crs:CommonwealthOrganisation ; schema:name %The Department of Families, Housing, Community Services and Indigenous Affairs, Tasmania State Office% ; schema:startDate %2007-12-03%^^xsd:date ; schema:endDate %2013-18-18%^^xsd:date ; time:hasTime [ time:hasBeginning [ time:inXSDDate %2007-12-03%^^xsd:date ]  ] .</v>
      </c>
    </row>
    <row r="8360" spans="1:14" x14ac:dyDescent="0.15">
      <c r="A8360" s="1" t="s">
        <v>16791</v>
      </c>
      <c r="B8360" s="1" t="s">
        <v>16792</v>
      </c>
      <c r="C8360" s="1">
        <v>20090701</v>
      </c>
      <c r="E8360" t="str">
        <f t="shared" si="1300"/>
        <v>9489</v>
      </c>
      <c r="F8360" t="str">
        <f t="shared" si="1301"/>
        <v>2009</v>
      </c>
      <c r="G8360" t="str">
        <f t="shared" si="1302"/>
        <v>07</v>
      </c>
      <c r="H8360" t="str">
        <f t="shared" si="1303"/>
        <v>01</v>
      </c>
      <c r="I8360" t="str">
        <f t="shared" si="1304"/>
        <v>%2009-07-01%^^xsd:date</v>
      </c>
      <c r="J8360" t="str">
        <f t="shared" si="1305"/>
        <v/>
      </c>
      <c r="K8360" t="str">
        <f t="shared" si="1306"/>
        <v/>
      </c>
      <c r="L8360" t="str">
        <f t="shared" si="1307"/>
        <v/>
      </c>
      <c r="M8360" t="str">
        <f t="shared" si="1308"/>
        <v/>
      </c>
      <c r="N8360" t="str">
        <f t="shared" si="1309"/>
        <v>:9489 a crs:CommonwealthOrganisation ; schema:name %Fair Work Commission, Australian Capital Territory% ; schema:startDate %2009-07-01%^^xsd:date ; time:hasTime [ time:hasBeginning [ time:inXSDDate %2009-07-01%^^xsd:date ]  ] .</v>
      </c>
    </row>
    <row r="8361" spans="1:14" x14ac:dyDescent="0.15">
      <c r="A8361" s="1" t="s">
        <v>16793</v>
      </c>
      <c r="B8361" s="1" t="s">
        <v>16794</v>
      </c>
      <c r="C8361" s="1">
        <v>19410101</v>
      </c>
      <c r="D8361" s="1">
        <v>19451215</v>
      </c>
      <c r="E8361" t="str">
        <f t="shared" si="1300"/>
        <v>0949</v>
      </c>
      <c r="F8361" t="str">
        <f t="shared" si="1301"/>
        <v>1941</v>
      </c>
      <c r="G8361" t="str">
        <f t="shared" si="1302"/>
        <v>01</v>
      </c>
      <c r="H8361" t="str">
        <f t="shared" si="1303"/>
        <v>01</v>
      </c>
      <c r="I8361" t="str">
        <f t="shared" si="1304"/>
        <v>%1941-01-01%^^xsd:date</v>
      </c>
      <c r="J8361" t="str">
        <f t="shared" si="1305"/>
        <v>1945</v>
      </c>
      <c r="K8361" t="str">
        <f t="shared" si="1306"/>
        <v>12</v>
      </c>
      <c r="L8361" t="str">
        <f t="shared" si="1307"/>
        <v>15</v>
      </c>
      <c r="M8361" t="str">
        <f t="shared" si="1308"/>
        <v>%1945-15-15%^^xsd:date</v>
      </c>
      <c r="N8361" t="str">
        <f t="shared" si="1309"/>
        <v>:0949 a crs:CommonwealthOrganisation ; schema:name %Security Service, Victoria% ; schema:startDate %1941-01-01%^^xsd:date ; schema:endDate %1945-15-15%^^xsd:date ; time:hasTime [ time:hasBeginning [ time:inXSDDate %1941-01-01%^^xsd:date ]  ] .</v>
      </c>
    </row>
    <row r="8362" spans="1:14" x14ac:dyDescent="0.15">
      <c r="A8362" s="1" t="s">
        <v>16795</v>
      </c>
      <c r="B8362" s="1" t="s">
        <v>16796</v>
      </c>
      <c r="C8362" s="1">
        <v>20090701</v>
      </c>
      <c r="E8362" t="str">
        <f t="shared" si="1300"/>
        <v>9490</v>
      </c>
      <c r="F8362" t="str">
        <f t="shared" si="1301"/>
        <v>2009</v>
      </c>
      <c r="G8362" t="str">
        <f t="shared" si="1302"/>
        <v>07</v>
      </c>
      <c r="H8362" t="str">
        <f t="shared" si="1303"/>
        <v>01</v>
      </c>
      <c r="I8362" t="str">
        <f t="shared" si="1304"/>
        <v>%2009-07-01%^^xsd:date</v>
      </c>
      <c r="J8362" t="str">
        <f t="shared" si="1305"/>
        <v/>
      </c>
      <c r="K8362" t="str">
        <f t="shared" si="1306"/>
        <v/>
      </c>
      <c r="L8362" t="str">
        <f t="shared" si="1307"/>
        <v/>
      </c>
      <c r="M8362" t="str">
        <f t="shared" si="1308"/>
        <v/>
      </c>
      <c r="N8362" t="str">
        <f t="shared" si="1309"/>
        <v>:9490 a crs:CommonwealthOrganisation ; schema:name %Fair Work Commission, Sydney% ; schema:startDate %2009-07-01%^^xsd:date ; time:hasTime [ time:hasBeginning [ time:inXSDDate %2009-07-01%^^xsd:date ]  ] .</v>
      </c>
    </row>
    <row r="8363" spans="1:14" x14ac:dyDescent="0.15">
      <c r="A8363" s="1" t="s">
        <v>16797</v>
      </c>
      <c r="B8363" s="1" t="s">
        <v>16798</v>
      </c>
      <c r="C8363" s="1">
        <v>20090701</v>
      </c>
      <c r="E8363" t="str">
        <f t="shared" si="1300"/>
        <v>9491</v>
      </c>
      <c r="F8363" t="str">
        <f t="shared" si="1301"/>
        <v>2009</v>
      </c>
      <c r="G8363" t="str">
        <f t="shared" si="1302"/>
        <v>07</v>
      </c>
      <c r="H8363" t="str">
        <f t="shared" si="1303"/>
        <v>01</v>
      </c>
      <c r="I8363" t="str">
        <f t="shared" si="1304"/>
        <v>%2009-07-01%^^xsd:date</v>
      </c>
      <c r="J8363" t="str">
        <f t="shared" si="1305"/>
        <v/>
      </c>
      <c r="K8363" t="str">
        <f t="shared" si="1306"/>
        <v/>
      </c>
      <c r="L8363" t="str">
        <f t="shared" si="1307"/>
        <v/>
      </c>
      <c r="M8363" t="str">
        <f t="shared" si="1308"/>
        <v/>
      </c>
      <c r="N8363" t="str">
        <f t="shared" si="1309"/>
        <v>:9491 a crs:CommonwealthOrganisation ; schema:name %Fair Work Commission, Newcastle [NSW]% ; schema:startDate %2009-07-01%^^xsd:date ; time:hasTime [ time:hasBeginning [ time:inXSDDate %2009-07-01%^^xsd:date ]  ] .</v>
      </c>
    </row>
    <row r="8364" spans="1:14" x14ac:dyDescent="0.15">
      <c r="A8364" s="1" t="s">
        <v>16799</v>
      </c>
      <c r="B8364" s="1" t="s">
        <v>16800</v>
      </c>
      <c r="C8364" s="1">
        <v>20090701</v>
      </c>
      <c r="E8364" t="str">
        <f t="shared" si="1300"/>
        <v>9492</v>
      </c>
      <c r="F8364" t="str">
        <f t="shared" si="1301"/>
        <v>2009</v>
      </c>
      <c r="G8364" t="str">
        <f t="shared" si="1302"/>
        <v>07</v>
      </c>
      <c r="H8364" t="str">
        <f t="shared" si="1303"/>
        <v>01</v>
      </c>
      <c r="I8364" t="str">
        <f t="shared" si="1304"/>
        <v>%2009-07-01%^^xsd:date</v>
      </c>
      <c r="J8364" t="str">
        <f t="shared" si="1305"/>
        <v/>
      </c>
      <c r="K8364" t="str">
        <f t="shared" si="1306"/>
        <v/>
      </c>
      <c r="L8364" t="str">
        <f t="shared" si="1307"/>
        <v/>
      </c>
      <c r="M8364" t="str">
        <f t="shared" si="1308"/>
        <v/>
      </c>
      <c r="N8364" t="str">
        <f t="shared" si="1309"/>
        <v>:9492 a crs:CommonwealthOrganisation ; schema:name %Fair Work Commission, Wollongong [NSW]% ; schema:startDate %2009-07-01%^^xsd:date ; time:hasTime [ time:hasBeginning [ time:inXSDDate %2009-07-01%^^xsd:date ]  ] .</v>
      </c>
    </row>
    <row r="8365" spans="1:14" x14ac:dyDescent="0.15">
      <c r="A8365" s="1" t="s">
        <v>16801</v>
      </c>
      <c r="B8365" s="1" t="s">
        <v>16802</v>
      </c>
      <c r="C8365" s="1">
        <v>20090701</v>
      </c>
      <c r="E8365" t="str">
        <f t="shared" si="1300"/>
        <v>9493</v>
      </c>
      <c r="F8365" t="str">
        <f t="shared" si="1301"/>
        <v>2009</v>
      </c>
      <c r="G8365" t="str">
        <f t="shared" si="1302"/>
        <v>07</v>
      </c>
      <c r="H8365" t="str">
        <f t="shared" si="1303"/>
        <v>01</v>
      </c>
      <c r="I8365" t="str">
        <f t="shared" si="1304"/>
        <v>%2009-07-01%^^xsd:date</v>
      </c>
      <c r="J8365" t="str">
        <f t="shared" si="1305"/>
        <v/>
      </c>
      <c r="K8365" t="str">
        <f t="shared" si="1306"/>
        <v/>
      </c>
      <c r="L8365" t="str">
        <f t="shared" si="1307"/>
        <v/>
      </c>
      <c r="M8365" t="str">
        <f t="shared" si="1308"/>
        <v/>
      </c>
      <c r="N8365" t="str">
        <f t="shared" si="1309"/>
        <v>:9493 a crs:CommonwealthOrganisation ; schema:name %Fair Work Commission, Northern Territory% ; schema:startDate %2009-07-01%^^xsd:date ; time:hasTime [ time:hasBeginning [ time:inXSDDate %2009-07-01%^^xsd:date ]  ] .</v>
      </c>
    </row>
    <row r="8366" spans="1:14" x14ac:dyDescent="0.15">
      <c r="A8366" s="1" t="s">
        <v>16803</v>
      </c>
      <c r="B8366" s="1" t="s">
        <v>16804</v>
      </c>
      <c r="C8366" s="1">
        <v>20090701</v>
      </c>
      <c r="E8366" t="str">
        <f t="shared" si="1300"/>
        <v>9494</v>
      </c>
      <c r="F8366" t="str">
        <f t="shared" si="1301"/>
        <v>2009</v>
      </c>
      <c r="G8366" t="str">
        <f t="shared" si="1302"/>
        <v>07</v>
      </c>
      <c r="H8366" t="str">
        <f t="shared" si="1303"/>
        <v>01</v>
      </c>
      <c r="I8366" t="str">
        <f t="shared" si="1304"/>
        <v>%2009-07-01%^^xsd:date</v>
      </c>
      <c r="J8366" t="str">
        <f t="shared" si="1305"/>
        <v/>
      </c>
      <c r="K8366" t="str">
        <f t="shared" si="1306"/>
        <v/>
      </c>
      <c r="L8366" t="str">
        <f t="shared" si="1307"/>
        <v/>
      </c>
      <c r="M8366" t="str">
        <f t="shared" si="1308"/>
        <v/>
      </c>
      <c r="N8366" t="str">
        <f t="shared" si="1309"/>
        <v>:9494 a crs:CommonwealthOrganisation ; schema:name %Fair Work Commission, Queensland% ; schema:startDate %2009-07-01%^^xsd:date ; time:hasTime [ time:hasBeginning [ time:inXSDDate %2009-07-01%^^xsd:date ]  ] .</v>
      </c>
    </row>
    <row r="8367" spans="1:14" x14ac:dyDescent="0.15">
      <c r="A8367" s="1" t="s">
        <v>16805</v>
      </c>
      <c r="B8367" s="1" t="s">
        <v>16806</v>
      </c>
      <c r="C8367" s="1">
        <v>20090701</v>
      </c>
      <c r="E8367" t="str">
        <f t="shared" si="1300"/>
        <v>9495</v>
      </c>
      <c r="F8367" t="str">
        <f t="shared" si="1301"/>
        <v>2009</v>
      </c>
      <c r="G8367" t="str">
        <f t="shared" si="1302"/>
        <v>07</v>
      </c>
      <c r="H8367" t="str">
        <f t="shared" si="1303"/>
        <v>01</v>
      </c>
      <c r="I8367" t="str">
        <f t="shared" si="1304"/>
        <v>%2009-07-01%^^xsd:date</v>
      </c>
      <c r="J8367" t="str">
        <f t="shared" si="1305"/>
        <v/>
      </c>
      <c r="K8367" t="str">
        <f t="shared" si="1306"/>
        <v/>
      </c>
      <c r="L8367" t="str">
        <f t="shared" si="1307"/>
        <v/>
      </c>
      <c r="M8367" t="str">
        <f t="shared" si="1308"/>
        <v/>
      </c>
      <c r="N8367" t="str">
        <f t="shared" si="1309"/>
        <v>:9495 a crs:CommonwealthOrganisation ; schema:name %Fair Work Commission, South Australia% ; schema:startDate %2009-07-01%^^xsd:date ; time:hasTime [ time:hasBeginning [ time:inXSDDate %2009-07-01%^^xsd:date ]  ] .</v>
      </c>
    </row>
    <row r="8368" spans="1:14" x14ac:dyDescent="0.15">
      <c r="A8368" s="1" t="s">
        <v>16807</v>
      </c>
      <c r="B8368" s="1" t="s">
        <v>16808</v>
      </c>
      <c r="C8368" s="1">
        <v>20090701</v>
      </c>
      <c r="E8368" t="str">
        <f t="shared" si="1300"/>
        <v>9496</v>
      </c>
      <c r="F8368" t="str">
        <f t="shared" si="1301"/>
        <v>2009</v>
      </c>
      <c r="G8368" t="str">
        <f t="shared" si="1302"/>
        <v>07</v>
      </c>
      <c r="H8368" t="str">
        <f t="shared" si="1303"/>
        <v>01</v>
      </c>
      <c r="I8368" t="str">
        <f t="shared" si="1304"/>
        <v>%2009-07-01%^^xsd:date</v>
      </c>
      <c r="J8368" t="str">
        <f t="shared" si="1305"/>
        <v/>
      </c>
      <c r="K8368" t="str">
        <f t="shared" si="1306"/>
        <v/>
      </c>
      <c r="L8368" t="str">
        <f t="shared" si="1307"/>
        <v/>
      </c>
      <c r="M8368" t="str">
        <f t="shared" si="1308"/>
        <v/>
      </c>
      <c r="N8368" t="str">
        <f t="shared" si="1309"/>
        <v>:9496 a crs:CommonwealthOrganisation ; schema:name %Fair Work Commission, Victoria% ; schema:startDate %2009-07-01%^^xsd:date ; time:hasTime [ time:hasBeginning [ time:inXSDDate %2009-07-01%^^xsd:date ]  ] .</v>
      </c>
    </row>
    <row r="8369" spans="1:14" x14ac:dyDescent="0.15">
      <c r="A8369" s="1" t="s">
        <v>16809</v>
      </c>
      <c r="B8369" s="1" t="s">
        <v>16810</v>
      </c>
      <c r="C8369" s="1">
        <v>20090522</v>
      </c>
      <c r="D8369" s="1">
        <v>20150701</v>
      </c>
      <c r="E8369" t="str">
        <f t="shared" si="1300"/>
        <v>9497</v>
      </c>
      <c r="F8369" t="str">
        <f t="shared" si="1301"/>
        <v>2009</v>
      </c>
      <c r="G8369" t="str">
        <f t="shared" si="1302"/>
        <v>05</v>
      </c>
      <c r="H8369" t="str">
        <f t="shared" si="1303"/>
        <v>22</v>
      </c>
      <c r="I8369" t="str">
        <f t="shared" si="1304"/>
        <v>%2009-05-22%^^xsd:date</v>
      </c>
      <c r="J8369" t="str">
        <f t="shared" si="1305"/>
        <v>2015</v>
      </c>
      <c r="K8369" t="str">
        <f t="shared" si="1306"/>
        <v>07</v>
      </c>
      <c r="L8369" t="str">
        <f t="shared" si="1307"/>
        <v>01</v>
      </c>
      <c r="M8369" t="str">
        <f t="shared" si="1308"/>
        <v>%2015-01-01%^^xsd:date</v>
      </c>
      <c r="N8369" t="str">
        <f t="shared" si="1309"/>
        <v>:9497 a crs:CommonwealthOrganisation ; schema:name %Australian Customs and Border Protection Service, Port Lincoln, South Australia% ; schema:startDate %2009-05-22%^^xsd:date ; schema:endDate %2015-01-01%^^xsd:date ; time:hasTime [ time:hasBeginning [ time:inXSDDate %2009-05-22%^^xsd:date ]  ] .</v>
      </c>
    </row>
    <row r="8370" spans="1:14" x14ac:dyDescent="0.15">
      <c r="A8370" s="1" t="s">
        <v>16811</v>
      </c>
      <c r="B8370" s="1" t="s">
        <v>16812</v>
      </c>
      <c r="C8370" s="1">
        <v>20090522</v>
      </c>
      <c r="D8370" s="1">
        <v>20150701</v>
      </c>
      <c r="E8370" t="str">
        <f t="shared" si="1300"/>
        <v>9498</v>
      </c>
      <c r="F8370" t="str">
        <f t="shared" si="1301"/>
        <v>2009</v>
      </c>
      <c r="G8370" t="str">
        <f t="shared" si="1302"/>
        <v>05</v>
      </c>
      <c r="H8370" t="str">
        <f t="shared" si="1303"/>
        <v>22</v>
      </c>
      <c r="I8370" t="str">
        <f t="shared" si="1304"/>
        <v>%2009-05-22%^^xsd:date</v>
      </c>
      <c r="J8370" t="str">
        <f t="shared" si="1305"/>
        <v>2015</v>
      </c>
      <c r="K8370" t="str">
        <f t="shared" si="1306"/>
        <v>07</v>
      </c>
      <c r="L8370" t="str">
        <f t="shared" si="1307"/>
        <v>01</v>
      </c>
      <c r="M8370" t="str">
        <f t="shared" si="1308"/>
        <v>%2015-01-01%^^xsd:date</v>
      </c>
      <c r="N8370" t="str">
        <f t="shared" si="1309"/>
        <v>:9498 a crs:CommonwealthOrganisation ; schema:name %Australian Customs and Border Protection Service, Port Pirie, South Australia% ; schema:startDate %2009-05-22%^^xsd:date ; schema:endDate %2015-01-01%^^xsd:date ; time:hasTime [ time:hasBeginning [ time:inXSDDate %2009-05-22%^^xsd:date ]  ] .</v>
      </c>
    </row>
    <row r="8371" spans="1:14" x14ac:dyDescent="0.15">
      <c r="A8371" s="1" t="s">
        <v>16813</v>
      </c>
      <c r="B8371" s="1" t="s">
        <v>16814</v>
      </c>
      <c r="C8371" s="1">
        <v>20111215</v>
      </c>
      <c r="E8371" t="str">
        <f t="shared" si="1300"/>
        <v>9499</v>
      </c>
      <c r="F8371" t="str">
        <f t="shared" si="1301"/>
        <v>2011</v>
      </c>
      <c r="G8371" t="str">
        <f t="shared" si="1302"/>
        <v>12</v>
      </c>
      <c r="H8371" t="str">
        <f t="shared" si="1303"/>
        <v>15</v>
      </c>
      <c r="I8371" t="str">
        <f t="shared" si="1304"/>
        <v>%2011-12-15%^^xsd:date</v>
      </c>
      <c r="J8371" t="str">
        <f t="shared" si="1305"/>
        <v/>
      </c>
      <c r="K8371" t="str">
        <f t="shared" si="1306"/>
        <v/>
      </c>
      <c r="L8371" t="str">
        <f t="shared" si="1307"/>
        <v/>
      </c>
      <c r="M8371" t="str">
        <f t="shared" si="1308"/>
        <v/>
      </c>
      <c r="N8371" t="str">
        <f t="shared" si="1309"/>
        <v>:9499 a crs:CommonwealthOrganisation ; schema:name %Independent Hospital Pricing Authority (IHPA)% ; schema:startDate %2011-12-15%^^xsd:date ; time:hasTime [ time:hasBeginning [ time:inXSDDate %2011-12-15%^^xsd:date ]  ] .</v>
      </c>
    </row>
    <row r="8372" spans="1:14" x14ac:dyDescent="0.15">
      <c r="A8372" s="1" t="s">
        <v>16815</v>
      </c>
      <c r="B8372" s="1" t="s">
        <v>16816</v>
      </c>
      <c r="C8372" s="1">
        <v>19200101</v>
      </c>
      <c r="D8372" s="1">
        <v>19581231</v>
      </c>
      <c r="E8372" t="str">
        <f t="shared" si="1300"/>
        <v>0095</v>
      </c>
      <c r="F8372" t="str">
        <f t="shared" si="1301"/>
        <v>1920</v>
      </c>
      <c r="G8372" t="str">
        <f t="shared" si="1302"/>
        <v>01</v>
      </c>
      <c r="H8372" t="str">
        <f t="shared" si="1303"/>
        <v>01</v>
      </c>
      <c r="I8372" t="str">
        <f t="shared" si="1304"/>
        <v>%1920-01-01%^^xsd:date</v>
      </c>
      <c r="J8372" t="str">
        <f t="shared" si="1305"/>
        <v>1958</v>
      </c>
      <c r="K8372" t="str">
        <f t="shared" si="1306"/>
        <v>12</v>
      </c>
      <c r="L8372" t="str">
        <f t="shared" si="1307"/>
        <v>31</v>
      </c>
      <c r="M8372" t="str">
        <f t="shared" si="1308"/>
        <v>%1958-31-31%^^xsd:date</v>
      </c>
      <c r="N8372" t="str">
        <f t="shared" si="1309"/>
        <v>:0095 a crs:CommonwealthOrganisation ; schema:name %Commonwealth Local Stores Board, New South Wales% ; schema:startDate %1920-01-01%^^xsd:date ; schema:endDate %1958-31-31%^^xsd:date ; time:hasTime [ time:hasBeginning [ time:inXSDDate %1920-01-01%^^xsd:date ]  ] .</v>
      </c>
    </row>
    <row r="8373" spans="1:14" x14ac:dyDescent="0.15">
      <c r="A8373" s="1" t="s">
        <v>16817</v>
      </c>
      <c r="B8373" s="1" t="s">
        <v>16818</v>
      </c>
      <c r="C8373" s="1">
        <v>19410101</v>
      </c>
      <c r="D8373" s="1">
        <v>19451215</v>
      </c>
      <c r="E8373" t="str">
        <f t="shared" si="1300"/>
        <v>0950</v>
      </c>
      <c r="F8373" t="str">
        <f t="shared" si="1301"/>
        <v>1941</v>
      </c>
      <c r="G8373" t="str">
        <f t="shared" si="1302"/>
        <v>01</v>
      </c>
      <c r="H8373" t="str">
        <f t="shared" si="1303"/>
        <v>01</v>
      </c>
      <c r="I8373" t="str">
        <f t="shared" si="1304"/>
        <v>%1941-01-01%^^xsd:date</v>
      </c>
      <c r="J8373" t="str">
        <f t="shared" si="1305"/>
        <v>1945</v>
      </c>
      <c r="K8373" t="str">
        <f t="shared" si="1306"/>
        <v>12</v>
      </c>
      <c r="L8373" t="str">
        <f t="shared" si="1307"/>
        <v>15</v>
      </c>
      <c r="M8373" t="str">
        <f t="shared" si="1308"/>
        <v>%1945-15-15%^^xsd:date</v>
      </c>
      <c r="N8373" t="str">
        <f t="shared" si="1309"/>
        <v>:0950 a crs:CommonwealthOrganisation ; schema:name %Security Service, Western Australia% ; schema:startDate %1941-01-01%^^xsd:date ; schema:endDate %1945-15-15%^^xsd:date ; time:hasTime [ time:hasBeginning [ time:inXSDDate %1941-01-01%^^xsd:date ]  ] .</v>
      </c>
    </row>
    <row r="8374" spans="1:14" x14ac:dyDescent="0.15">
      <c r="A8374" s="1" t="s">
        <v>16819</v>
      </c>
      <c r="B8374" s="1" t="s">
        <v>16820</v>
      </c>
      <c r="C8374" s="1">
        <v>20090701</v>
      </c>
      <c r="E8374" t="str">
        <f t="shared" si="1300"/>
        <v>9500</v>
      </c>
      <c r="F8374" t="str">
        <f t="shared" si="1301"/>
        <v>2009</v>
      </c>
      <c r="G8374" t="str">
        <f t="shared" si="1302"/>
        <v>07</v>
      </c>
      <c r="H8374" t="str">
        <f t="shared" si="1303"/>
        <v>01</v>
      </c>
      <c r="I8374" t="str">
        <f t="shared" si="1304"/>
        <v>%2009-07-01%^^xsd:date</v>
      </c>
      <c r="J8374" t="str">
        <f t="shared" si="1305"/>
        <v/>
      </c>
      <c r="K8374" t="str">
        <f t="shared" si="1306"/>
        <v/>
      </c>
      <c r="L8374" t="str">
        <f t="shared" si="1307"/>
        <v/>
      </c>
      <c r="M8374" t="str">
        <f t="shared" si="1308"/>
        <v/>
      </c>
      <c r="N8374" t="str">
        <f t="shared" si="1309"/>
        <v>:9500 a crs:CommonwealthOrganisation ; schema:name %Ministerial Council for Education, Early Childhood Development and Youth Affairs% ; schema:startDate %2009-07-01%^^xsd:date ; time:hasTime [ time:hasBeginning [ time:inXSDDate %2009-07-01%^^xsd:date ]  ] .</v>
      </c>
    </row>
    <row r="8375" spans="1:14" x14ac:dyDescent="0.15">
      <c r="A8375" s="1" t="s">
        <v>16821</v>
      </c>
      <c r="B8375" s="1" t="s">
        <v>16822</v>
      </c>
      <c r="C8375" s="1">
        <v>20080100</v>
      </c>
      <c r="E8375" t="str">
        <f t="shared" si="1300"/>
        <v>9501</v>
      </c>
      <c r="F8375" t="str">
        <f t="shared" si="1301"/>
        <v>2008</v>
      </c>
      <c r="G8375" t="str">
        <f t="shared" si="1302"/>
        <v>01</v>
      </c>
      <c r="H8375" t="str">
        <f t="shared" si="1303"/>
        <v>00</v>
      </c>
      <c r="I8375" t="str">
        <f t="shared" si="1304"/>
        <v>%2008-01-00%^^xsd:date</v>
      </c>
      <c r="J8375" t="str">
        <f t="shared" si="1305"/>
        <v/>
      </c>
      <c r="K8375" t="str">
        <f t="shared" si="1306"/>
        <v/>
      </c>
      <c r="L8375" t="str">
        <f t="shared" si="1307"/>
        <v/>
      </c>
      <c r="M8375" t="str">
        <f t="shared" si="1308"/>
        <v/>
      </c>
      <c r="N8375" t="str">
        <f t="shared" si="1309"/>
        <v>:9501 a crs:CommonwealthOrganisation ; schema:name %31/42 Regiment, Royal Queensland Regiment, Australian Army% ; schema:startDate %2008-01-00%^^xsd:date ; time:hasTime [ time:hasBeginning [ time:inXSDDate %2008-01-00%^^xsd:date ]  ] .</v>
      </c>
    </row>
    <row r="8376" spans="1:14" x14ac:dyDescent="0.15">
      <c r="A8376" s="1" t="s">
        <v>16823</v>
      </c>
      <c r="B8376" s="1" t="s">
        <v>16824</v>
      </c>
      <c r="C8376" s="1">
        <v>20120701</v>
      </c>
      <c r="E8376" t="str">
        <f t="shared" si="1300"/>
        <v>9502</v>
      </c>
      <c r="F8376" t="str">
        <f t="shared" si="1301"/>
        <v>2012</v>
      </c>
      <c r="G8376" t="str">
        <f t="shared" si="1302"/>
        <v>07</v>
      </c>
      <c r="H8376" t="str">
        <f t="shared" si="1303"/>
        <v>01</v>
      </c>
      <c r="I8376" t="str">
        <f t="shared" si="1304"/>
        <v>%2012-07-01%^^xsd:date</v>
      </c>
      <c r="J8376" t="str">
        <f t="shared" si="1305"/>
        <v/>
      </c>
      <c r="K8376" t="str">
        <f t="shared" si="1306"/>
        <v/>
      </c>
      <c r="L8376" t="str">
        <f t="shared" si="1307"/>
        <v/>
      </c>
      <c r="M8376" t="str">
        <f t="shared" si="1308"/>
        <v/>
      </c>
      <c r="N8376" t="str">
        <f t="shared" si="1309"/>
        <v>:9502 a crs:CommonwealthOrganisation ; schema:name %Australian Renewable Energy Agency (ARENA)% ; schema:startDate %2012-07-01%^^xsd:date ; time:hasTime [ time:hasBeginning [ time:inXSDDate %2012-07-01%^^xsd:date ]  ] .</v>
      </c>
    </row>
    <row r="8377" spans="1:14" x14ac:dyDescent="0.15">
      <c r="A8377" s="1" t="s">
        <v>16825</v>
      </c>
      <c r="B8377" s="1" t="s">
        <v>16826</v>
      </c>
      <c r="C8377" s="1">
        <v>20060400</v>
      </c>
      <c r="E8377" t="str">
        <f t="shared" si="1300"/>
        <v>9503</v>
      </c>
      <c r="F8377" t="str">
        <f t="shared" si="1301"/>
        <v>2006</v>
      </c>
      <c r="G8377" t="str">
        <f t="shared" si="1302"/>
        <v>04</v>
      </c>
      <c r="H8377" t="str">
        <f t="shared" si="1303"/>
        <v>00</v>
      </c>
      <c r="I8377" t="str">
        <f t="shared" si="1304"/>
        <v>%2006-04-00%^^xsd:date</v>
      </c>
      <c r="J8377" t="str">
        <f t="shared" si="1305"/>
        <v/>
      </c>
      <c r="K8377" t="str">
        <f t="shared" si="1306"/>
        <v/>
      </c>
      <c r="L8377" t="str">
        <f t="shared" si="1307"/>
        <v/>
      </c>
      <c r="M8377" t="str">
        <f t="shared" si="1308"/>
        <v/>
      </c>
      <c r="N8377" t="str">
        <f t="shared" si="1309"/>
        <v>:9503 a crs:CommonwealthOrganisation ; schema:name %Provost Marshall - Air Force (PM-AF)% ; schema:startDate %2006-04-00%^^xsd:date ; time:hasTime [ time:hasBeginning [ time:inXSDDate %2006-04-00%^^xsd:date ]  ] .</v>
      </c>
    </row>
    <row r="8378" spans="1:14" x14ac:dyDescent="0.15">
      <c r="A8378" s="1" t="s">
        <v>16827</v>
      </c>
      <c r="B8378" s="1" t="s">
        <v>16828</v>
      </c>
      <c r="C8378" s="1">
        <v>19400000</v>
      </c>
      <c r="E8378" t="str">
        <f t="shared" si="1300"/>
        <v>9504</v>
      </c>
      <c r="F8378" t="str">
        <f t="shared" si="1301"/>
        <v>1940</v>
      </c>
      <c r="G8378" t="str">
        <f t="shared" si="1302"/>
        <v>00</v>
      </c>
      <c r="H8378" t="str">
        <f t="shared" si="1303"/>
        <v>00</v>
      </c>
      <c r="I8378" t="str">
        <f t="shared" si="1304"/>
        <v>%1940%^^xsd:gYear</v>
      </c>
      <c r="J8378" t="str">
        <f t="shared" si="1305"/>
        <v/>
      </c>
      <c r="K8378" t="str">
        <f t="shared" si="1306"/>
        <v/>
      </c>
      <c r="L8378" t="str">
        <f t="shared" si="1307"/>
        <v/>
      </c>
      <c r="M8378" t="str">
        <f t="shared" si="1308"/>
        <v/>
      </c>
      <c r="N8378" t="str">
        <f t="shared" si="1309"/>
        <v>:9504 a crs:CommonwealthOrganisation ; schema:name %RAAF Base Amberley [Queensland]% ; schema:startDate %1940%^^xsd:gYear ; time:hasTime [ time:hasBeginning [ time:inXSDDate %1940%^^xsd:gYear ]  ] .</v>
      </c>
    </row>
    <row r="8379" spans="1:14" x14ac:dyDescent="0.15">
      <c r="A8379" s="1" t="s">
        <v>16829</v>
      </c>
      <c r="B8379" s="1" t="s">
        <v>16830</v>
      </c>
      <c r="C8379" s="1">
        <v>20140701</v>
      </c>
      <c r="E8379" t="str">
        <f t="shared" si="1300"/>
        <v>9505</v>
      </c>
      <c r="F8379" t="str">
        <f t="shared" si="1301"/>
        <v>2014</v>
      </c>
      <c r="G8379" t="str">
        <f t="shared" si="1302"/>
        <v>07</v>
      </c>
      <c r="H8379" t="str">
        <f t="shared" si="1303"/>
        <v>01</v>
      </c>
      <c r="I8379" t="str">
        <f t="shared" si="1304"/>
        <v>%2014-07-01%^^xsd:date</v>
      </c>
      <c r="J8379" t="str">
        <f t="shared" si="1305"/>
        <v/>
      </c>
      <c r="K8379" t="str">
        <f t="shared" si="1306"/>
        <v/>
      </c>
      <c r="L8379" t="str">
        <f t="shared" si="1307"/>
        <v/>
      </c>
      <c r="M8379" t="str">
        <f t="shared" si="1308"/>
        <v/>
      </c>
      <c r="N8379" t="str">
        <f t="shared" si="1309"/>
        <v>:9505 a crs:CommonwealthOrganisation ; schema:name %Wine Australia [from 7 November 2017% ; schema:startDate %2014-07-01%^^xsd:date ; time:hasTime [ time:hasBeginning [ time:inXSDDate %2014-07-01%^^xsd:date ]  ] .</v>
      </c>
    </row>
    <row r="8380" spans="1:14" x14ac:dyDescent="0.15">
      <c r="A8380" s="1" t="s">
        <v>16831</v>
      </c>
      <c r="B8380" s="1" t="s">
        <v>16832</v>
      </c>
      <c r="C8380" s="1">
        <v>19880000</v>
      </c>
      <c r="E8380" t="str">
        <f t="shared" si="1300"/>
        <v>9506</v>
      </c>
      <c r="F8380" t="str">
        <f t="shared" si="1301"/>
        <v>1988</v>
      </c>
      <c r="G8380" t="str">
        <f t="shared" si="1302"/>
        <v>00</v>
      </c>
      <c r="H8380" t="str">
        <f t="shared" si="1303"/>
        <v>00</v>
      </c>
      <c r="I8380" t="str">
        <f t="shared" si="1304"/>
        <v>%1988%^^xsd:gYear</v>
      </c>
      <c r="J8380" t="str">
        <f t="shared" si="1305"/>
        <v/>
      </c>
      <c r="K8380" t="str">
        <f t="shared" si="1306"/>
        <v/>
      </c>
      <c r="L8380" t="str">
        <f t="shared" si="1307"/>
        <v/>
      </c>
      <c r="M8380" t="str">
        <f t="shared" si="1308"/>
        <v/>
      </c>
      <c r="N8380" t="str">
        <f t="shared" si="1309"/>
        <v>:9506 a crs:CommonwealthOrganisation ; schema:name %Australian Research Council% ; schema:startDate %1988%^^xsd:gYear ; time:hasTime [ time:hasBeginning [ time:inXSDDate %1988%^^xsd:gYear ]  ] .</v>
      </c>
    </row>
    <row r="8381" spans="1:14" x14ac:dyDescent="0.15">
      <c r="A8381" s="1" t="s">
        <v>16833</v>
      </c>
      <c r="B8381" s="1" t="s">
        <v>16834</v>
      </c>
      <c r="C8381" s="1">
        <v>20130114</v>
      </c>
      <c r="E8381" t="str">
        <f t="shared" si="1300"/>
        <v>9507</v>
      </c>
      <c r="F8381" t="str">
        <f t="shared" si="1301"/>
        <v>2013</v>
      </c>
      <c r="G8381" t="str">
        <f t="shared" si="1302"/>
        <v>01</v>
      </c>
      <c r="H8381" t="str">
        <f t="shared" si="1303"/>
        <v>14</v>
      </c>
      <c r="I8381" t="str">
        <f t="shared" si="1304"/>
        <v>%2013-01-14%^^xsd:date</v>
      </c>
      <c r="J8381" t="str">
        <f t="shared" si="1305"/>
        <v/>
      </c>
      <c r="K8381" t="str">
        <f t="shared" si="1306"/>
        <v/>
      </c>
      <c r="L8381" t="str">
        <f t="shared" si="1307"/>
        <v/>
      </c>
      <c r="M8381" t="str">
        <f t="shared" si="1308"/>
        <v/>
      </c>
      <c r="N8381" t="str">
        <f t="shared" si="1309"/>
        <v>:9507 a crs:CommonwealthOrganisation ; schema:name %RAAF No 35 Squadron [III], Richmond% ; schema:startDate %2013-01-14%^^xsd:date ; time:hasTime [ time:hasBeginning [ time:inXSDDate %2013-01-14%^^xsd:date ]  ] .</v>
      </c>
    </row>
    <row r="8382" spans="1:14" x14ac:dyDescent="0.15">
      <c r="A8382" s="1" t="s">
        <v>16835</v>
      </c>
      <c r="B8382" s="1" t="s">
        <v>16836</v>
      </c>
      <c r="C8382" s="1">
        <v>19860218</v>
      </c>
      <c r="E8382" t="str">
        <f t="shared" si="1300"/>
        <v>9508</v>
      </c>
      <c r="F8382" t="str">
        <f t="shared" si="1301"/>
        <v>1986</v>
      </c>
      <c r="G8382" t="str">
        <f t="shared" si="1302"/>
        <v>02</v>
      </c>
      <c r="H8382" t="str">
        <f t="shared" si="1303"/>
        <v>18</v>
      </c>
      <c r="I8382" t="str">
        <f t="shared" si="1304"/>
        <v>%1986-02-18%^^xsd:date</v>
      </c>
      <c r="J8382" t="str">
        <f t="shared" si="1305"/>
        <v/>
      </c>
      <c r="K8382" t="str">
        <f t="shared" si="1306"/>
        <v/>
      </c>
      <c r="L8382" t="str">
        <f t="shared" si="1307"/>
        <v/>
      </c>
      <c r="M8382" t="str">
        <f t="shared" si="1308"/>
        <v/>
      </c>
      <c r="N8382" t="str">
        <f t="shared" si="1309"/>
        <v>:9508 a crs:CommonwealthOrganisation ; schema:name %Australian Sports Foundation% ; schema:startDate %1986-02-18%^^xsd:date ; time:hasTime [ time:hasBeginning [ time:inXSDDate %1986-02-18%^^xsd:date ]  ] .</v>
      </c>
    </row>
    <row r="8383" spans="1:14" x14ac:dyDescent="0.15">
      <c r="A8383" s="1" t="s">
        <v>16837</v>
      </c>
      <c r="B8383" s="1" t="s">
        <v>16838</v>
      </c>
      <c r="C8383" s="1">
        <v>20101118</v>
      </c>
      <c r="E8383" t="str">
        <f t="shared" si="1300"/>
        <v>9509</v>
      </c>
      <c r="F8383" t="str">
        <f t="shared" si="1301"/>
        <v>2010</v>
      </c>
      <c r="G8383" t="str">
        <f t="shared" si="1302"/>
        <v>11</v>
      </c>
      <c r="H8383" t="str">
        <f t="shared" si="1303"/>
        <v>18</v>
      </c>
      <c r="I8383" t="str">
        <f t="shared" si="1304"/>
        <v>%2010-11-18%^^xsd:date</v>
      </c>
      <c r="J8383" t="str">
        <f t="shared" si="1305"/>
        <v/>
      </c>
      <c r="K8383" t="str">
        <f t="shared" si="1306"/>
        <v/>
      </c>
      <c r="L8383" t="str">
        <f t="shared" si="1307"/>
        <v/>
      </c>
      <c r="M8383" t="str">
        <f t="shared" si="1308"/>
        <v/>
      </c>
      <c r="N8383" t="str">
        <f t="shared" si="1309"/>
        <v>:9509 a crs:CommonwealthOrganisation ; schema:name %Joint Select Committee on the Parliamentary Budget Office% ; schema:startDate %2010-11-18%^^xsd:date ; time:hasTime [ time:hasBeginning [ time:inXSDDate %2010-11-18%^^xsd:date ]  ] .</v>
      </c>
    </row>
    <row r="8384" spans="1:14" x14ac:dyDescent="0.15">
      <c r="A8384" s="1" t="s">
        <v>16839</v>
      </c>
      <c r="B8384" s="1" t="s">
        <v>16840</v>
      </c>
      <c r="C8384" s="1">
        <v>19600421</v>
      </c>
      <c r="D8384" s="1">
        <v>19750327</v>
      </c>
      <c r="E8384" t="str">
        <f t="shared" si="1300"/>
        <v>0951</v>
      </c>
      <c r="F8384" t="str">
        <f t="shared" si="1301"/>
        <v>1960</v>
      </c>
      <c r="G8384" t="str">
        <f t="shared" si="1302"/>
        <v>04</v>
      </c>
      <c r="H8384" t="str">
        <f t="shared" si="1303"/>
        <v>21</v>
      </c>
      <c r="I8384" t="str">
        <f t="shared" si="1304"/>
        <v>%1960-04-21%^^xsd:date</v>
      </c>
      <c r="J8384" t="str">
        <f t="shared" si="1305"/>
        <v>1975</v>
      </c>
      <c r="K8384" t="str">
        <f t="shared" si="1306"/>
        <v>03</v>
      </c>
      <c r="L8384" t="str">
        <f t="shared" si="1307"/>
        <v>27</v>
      </c>
      <c r="M8384" t="str">
        <f t="shared" si="1308"/>
        <v>%1975-27-27%^^xsd:date</v>
      </c>
      <c r="N8384" t="str">
        <f t="shared" si="1309"/>
        <v>:0951 a crs:CommonwealthOrganisation ; schema:name %Commonwealth Police Force [II], District Office, New South Wales% ; schema:startDate %1960-04-21%^^xsd:date ; schema:endDate %1975-27-27%^^xsd:date ; time:hasTime [ time:hasBeginning [ time:inXSDDate %1960-04-21%^^xsd:date ]  ] .</v>
      </c>
    </row>
    <row r="8385" spans="1:14" x14ac:dyDescent="0.15">
      <c r="A8385" s="1" t="s">
        <v>16841</v>
      </c>
      <c r="B8385" s="1" t="s">
        <v>16842</v>
      </c>
      <c r="C8385" s="1">
        <v>19981200</v>
      </c>
      <c r="D8385" s="1">
        <v>20071203</v>
      </c>
      <c r="E8385" t="str">
        <f t="shared" si="1300"/>
        <v>9510</v>
      </c>
      <c r="F8385" t="str">
        <f t="shared" si="1301"/>
        <v>1998</v>
      </c>
      <c r="G8385" t="str">
        <f t="shared" si="1302"/>
        <v>12</v>
      </c>
      <c r="H8385" t="str">
        <f t="shared" si="1303"/>
        <v>00</v>
      </c>
      <c r="I8385" t="str">
        <f t="shared" si="1304"/>
        <v>%1998-12-00%^^xsd:date</v>
      </c>
      <c r="J8385" t="str">
        <f t="shared" si="1305"/>
        <v>2007</v>
      </c>
      <c r="K8385" t="str">
        <f t="shared" si="1306"/>
        <v>12</v>
      </c>
      <c r="L8385" t="str">
        <f t="shared" si="1307"/>
        <v>03</v>
      </c>
      <c r="M8385" t="str">
        <f t="shared" si="1308"/>
        <v>%2007-03-03%^^xsd:date</v>
      </c>
      <c r="N8385" t="str">
        <f t="shared" si="1309"/>
        <v>:9510 a crs:CommonwealthOrganisation ; schema:name %Bureau of Transport Economics [III]% ; schema:startDate %1998-12-00%^^xsd:date ; schema:endDate %2007-03-03%^^xsd:date ; time:hasTime [ time:hasBeginning [ time:inXSDDate %1998-12-00%^^xsd:date ]  ] .</v>
      </c>
    </row>
    <row r="8386" spans="1:14" x14ac:dyDescent="0.15">
      <c r="A8386" s="1" t="s">
        <v>16843</v>
      </c>
      <c r="B8386" s="1" t="s">
        <v>16844</v>
      </c>
      <c r="C8386" s="1">
        <v>20071203</v>
      </c>
      <c r="E8386" t="str">
        <f t="shared" si="1300"/>
        <v>9511</v>
      </c>
      <c r="F8386" t="str">
        <f t="shared" si="1301"/>
        <v>2007</v>
      </c>
      <c r="G8386" t="str">
        <f t="shared" si="1302"/>
        <v>12</v>
      </c>
      <c r="H8386" t="str">
        <f t="shared" si="1303"/>
        <v>03</v>
      </c>
      <c r="I8386" t="str">
        <f t="shared" si="1304"/>
        <v>%2007-12-03%^^xsd:date</v>
      </c>
      <c r="J8386" t="str">
        <f t="shared" si="1305"/>
        <v/>
      </c>
      <c r="K8386" t="str">
        <f t="shared" si="1306"/>
        <v/>
      </c>
      <c r="L8386" t="str">
        <f t="shared" si="1307"/>
        <v/>
      </c>
      <c r="M8386" t="str">
        <f t="shared" si="1308"/>
        <v/>
      </c>
      <c r="N8386" t="str">
        <f t="shared" si="1309"/>
        <v>:9511 a crs:CommonwealthOrganisation ; schema:name %Bureau of Infrastructure, Transport and Regional Economics% ; schema:startDate %2007-12-03%^^xsd:date ; time:hasTime [ time:hasBeginning [ time:inXSDDate %2007-12-03%^^xsd:date ]  ] .</v>
      </c>
    </row>
    <row r="8387" spans="1:14" x14ac:dyDescent="0.15">
      <c r="A8387" s="1" t="s">
        <v>16845</v>
      </c>
      <c r="B8387" s="1" t="s">
        <v>16846</v>
      </c>
      <c r="C8387" s="1">
        <v>19911001</v>
      </c>
      <c r="E8387" t="str">
        <f t="shared" ref="E8387:E8450" si="1310">TEXT(SUBSTITUTE(A8387, "CA ", ""), "0000")</f>
        <v>9512</v>
      </c>
      <c r="F8387" t="str">
        <f t="shared" ref="F8387:F8450" si="1311">LEFT(C8387,4)</f>
        <v>1991</v>
      </c>
      <c r="G8387" t="str">
        <f t="shared" ref="G8387:G8450" si="1312">MID(C8387,5,2)</f>
        <v>10</v>
      </c>
      <c r="H8387" t="str">
        <f t="shared" ref="H8387:H8450" si="1313">RIGHT(C8387,2)</f>
        <v>01</v>
      </c>
      <c r="I8387" t="str">
        <f t="shared" ref="I8387:I8450" si="1314">IF(AND(G8387+0&gt;=1,G8387+0&lt;=12),CONCATENATE("%",F8387,"-",G8387,"-",H8387,"%^^xsd:date"),CONCATENATE("%",F8387,"%^^xsd:gYear"))</f>
        <v>%1991-10-01%^^xsd:date</v>
      </c>
      <c r="J8387" t="str">
        <f t="shared" ref="J8387:J8450" si="1315">LEFT(D8387,4)</f>
        <v/>
      </c>
      <c r="K8387" t="str">
        <f t="shared" ref="K8387:K8450" si="1316">MID(D8387,5,2)</f>
        <v/>
      </c>
      <c r="L8387" t="str">
        <f t="shared" ref="L8387:L8450" si="1317">RIGHT(D8387,2)</f>
        <v/>
      </c>
      <c r="M8387" t="str">
        <f t="shared" ref="M8387:M8450" si="1318">IFERROR(IF(AND(K8387+0&gt;=1,K8387+0&lt;=12),CONCATENATE("%",J8387,"-",L8387,"-",L8387,"%^^xsd:date"),CONCATENATE("%",J8387,"%^^xsd:gYear")),"")</f>
        <v/>
      </c>
      <c r="N8387" t="str">
        <f t="shared" ref="N8387:N8450" si="1319">CONCATENATE(":",E8387," a crs:CommonwealthOrganisation ; schema:name %",B8387,"% ; schema:startDate ",I8387, IF(M8387="","",CONCATENATE(" ; schema:endDate ",M8387)), " ; time:hasTime [ time:hasBeginning [ time:inXSDDate ", I8387, " ] ", IF(O8387="","",CONCATENATE(" ; time:hasEnd [ time:inXSDDate ",O8387, " ] ")), " ] .")</f>
        <v>:9512 a crs:CommonwealthOrganisation ; schema:name %Australian Embassy, Cambodia [11] [Phnom Penh]% ; schema:startDate %1991-10-01%^^xsd:date ; time:hasTime [ time:hasBeginning [ time:inXSDDate %1991-10-01%^^xsd:date ]  ] .</v>
      </c>
    </row>
    <row r="8388" spans="1:14" x14ac:dyDescent="0.15">
      <c r="A8388" s="1" t="s">
        <v>16847</v>
      </c>
      <c r="B8388" s="1" t="s">
        <v>16848</v>
      </c>
      <c r="C8388" s="1">
        <v>20140101</v>
      </c>
      <c r="E8388" t="str">
        <f t="shared" si="1310"/>
        <v>9513</v>
      </c>
      <c r="F8388" t="str">
        <f t="shared" si="1311"/>
        <v>2014</v>
      </c>
      <c r="G8388" t="str">
        <f t="shared" si="1312"/>
        <v>01</v>
      </c>
      <c r="H8388" t="str">
        <f t="shared" si="1313"/>
        <v>01</v>
      </c>
      <c r="I8388" t="str">
        <f t="shared" si="1314"/>
        <v>%2014-01-01%^^xsd:date</v>
      </c>
      <c r="J8388" t="str">
        <f t="shared" si="1315"/>
        <v/>
      </c>
      <c r="K8388" t="str">
        <f t="shared" si="1316"/>
        <v/>
      </c>
      <c r="L8388" t="str">
        <f t="shared" si="1317"/>
        <v/>
      </c>
      <c r="M8388" t="str">
        <f t="shared" si="1318"/>
        <v/>
      </c>
      <c r="N8388" t="str">
        <f t="shared" si="1319"/>
        <v>:9513 a crs:CommonwealthOrganisation ; schema:name %Australian Aged Care Quality Agency% ; schema:startDate %2014-01-01%^^xsd:date ; time:hasTime [ time:hasBeginning [ time:inXSDDate %2014-01-01%^^xsd:date ]  ] .</v>
      </c>
    </row>
    <row r="8389" spans="1:14" x14ac:dyDescent="0.15">
      <c r="A8389" s="1" t="s">
        <v>16849</v>
      </c>
      <c r="B8389" s="1" t="s">
        <v>16850</v>
      </c>
      <c r="C8389" s="1">
        <v>20141223</v>
      </c>
      <c r="E8389" t="str">
        <f t="shared" si="1310"/>
        <v>9514</v>
      </c>
      <c r="F8389" t="str">
        <f t="shared" si="1311"/>
        <v>2014</v>
      </c>
      <c r="G8389" t="str">
        <f t="shared" si="1312"/>
        <v>12</v>
      </c>
      <c r="H8389" t="str">
        <f t="shared" si="1313"/>
        <v>23</v>
      </c>
      <c r="I8389" t="str">
        <f t="shared" si="1314"/>
        <v>%2014-12-23%^^xsd:date</v>
      </c>
      <c r="J8389" t="str">
        <f t="shared" si="1315"/>
        <v/>
      </c>
      <c r="K8389" t="str">
        <f t="shared" si="1316"/>
        <v/>
      </c>
      <c r="L8389" t="str">
        <f t="shared" si="1317"/>
        <v/>
      </c>
      <c r="M8389" t="str">
        <f t="shared" si="1318"/>
        <v/>
      </c>
      <c r="N8389" t="str">
        <f t="shared" si="1319"/>
        <v>:9514 a crs:CommonwealthOrganisation ; schema:name %Department of Education and Training, Central Office% ; schema:startDate %2014-12-23%^^xsd:date ; time:hasTime [ time:hasBeginning [ time:inXSDDate %2014-12-23%^^xsd:date ]  ] .</v>
      </c>
    </row>
    <row r="8390" spans="1:14" x14ac:dyDescent="0.15">
      <c r="A8390" s="1" t="s">
        <v>16852</v>
      </c>
      <c r="B8390" s="1" t="s">
        <v>16853</v>
      </c>
      <c r="C8390" s="1">
        <v>20141223</v>
      </c>
      <c r="D8390" s="1">
        <v>20150921</v>
      </c>
      <c r="E8390" t="str">
        <f t="shared" si="1310"/>
        <v>9515</v>
      </c>
      <c r="F8390" t="str">
        <f t="shared" si="1311"/>
        <v>2014</v>
      </c>
      <c r="G8390" t="str">
        <f t="shared" si="1312"/>
        <v>12</v>
      </c>
      <c r="H8390" t="str">
        <f t="shared" si="1313"/>
        <v>23</v>
      </c>
      <c r="I8390" t="str">
        <f t="shared" si="1314"/>
        <v>%2014-12-23%^^xsd:date</v>
      </c>
      <c r="J8390" t="str">
        <f t="shared" si="1315"/>
        <v>2015</v>
      </c>
      <c r="K8390" t="str">
        <f t="shared" si="1316"/>
        <v>09</v>
      </c>
      <c r="L8390" t="str">
        <f t="shared" si="1317"/>
        <v>21</v>
      </c>
      <c r="M8390" t="str">
        <f t="shared" si="1318"/>
        <v>%2015-21-21%^^xsd:date</v>
      </c>
      <c r="N8390" t="str">
        <f t="shared" si="1319"/>
        <v>:9515 a crs:CommonwealthOrganisation ; schema:name %Department of Industry and Science, Central Office% ; schema:startDate %2014-12-23%^^xsd:date ; schema:endDate %2015-21-21%^^xsd:date ; time:hasTime [ time:hasBeginning [ time:inXSDDate %2014-12-23%^^xsd:date ]  ] .</v>
      </c>
    </row>
    <row r="8391" spans="1:14" x14ac:dyDescent="0.15">
      <c r="A8391" s="1" t="s">
        <v>16855</v>
      </c>
      <c r="B8391" s="1" t="s">
        <v>16856</v>
      </c>
      <c r="C8391" s="1">
        <v>20141223</v>
      </c>
      <c r="E8391" t="str">
        <f t="shared" si="1310"/>
        <v>9516</v>
      </c>
      <c r="F8391" t="str">
        <f t="shared" si="1311"/>
        <v>2014</v>
      </c>
      <c r="G8391" t="str">
        <f t="shared" si="1312"/>
        <v>12</v>
      </c>
      <c r="H8391" t="str">
        <f t="shared" si="1313"/>
        <v>23</v>
      </c>
      <c r="I8391" t="str">
        <f t="shared" si="1314"/>
        <v>%2014-12-23%^^xsd:date</v>
      </c>
      <c r="J8391" t="str">
        <f t="shared" si="1315"/>
        <v/>
      </c>
      <c r="K8391" t="str">
        <f t="shared" si="1316"/>
        <v/>
      </c>
      <c r="L8391" t="str">
        <f t="shared" si="1317"/>
        <v/>
      </c>
      <c r="M8391" t="str">
        <f t="shared" si="1318"/>
        <v/>
      </c>
      <c r="N8391" t="str">
        <f t="shared" si="1319"/>
        <v>:9516 a crs:CommonwealthOrganisation ; schema:name %Department of Education and Training, State Office, South Australia% ; schema:startDate %2014-12-23%^^xsd:date ; time:hasTime [ time:hasBeginning [ time:inXSDDate %2014-12-23%^^xsd:date ]  ] .</v>
      </c>
    </row>
    <row r="8392" spans="1:14" x14ac:dyDescent="0.15">
      <c r="A8392" s="1" t="s">
        <v>16857</v>
      </c>
      <c r="B8392" s="1" t="s">
        <v>16858</v>
      </c>
      <c r="C8392" s="1">
        <v>20141223</v>
      </c>
      <c r="E8392" t="str">
        <f t="shared" si="1310"/>
        <v>9517</v>
      </c>
      <c r="F8392" t="str">
        <f t="shared" si="1311"/>
        <v>2014</v>
      </c>
      <c r="G8392" t="str">
        <f t="shared" si="1312"/>
        <v>12</v>
      </c>
      <c r="H8392" t="str">
        <f t="shared" si="1313"/>
        <v>23</v>
      </c>
      <c r="I8392" t="str">
        <f t="shared" si="1314"/>
        <v>%2014-12-23%^^xsd:date</v>
      </c>
      <c r="J8392" t="str">
        <f t="shared" si="1315"/>
        <v/>
      </c>
      <c r="K8392" t="str">
        <f t="shared" si="1316"/>
        <v/>
      </c>
      <c r="L8392" t="str">
        <f t="shared" si="1317"/>
        <v/>
      </c>
      <c r="M8392" t="str">
        <f t="shared" si="1318"/>
        <v/>
      </c>
      <c r="N8392" t="str">
        <f t="shared" si="1319"/>
        <v>:9517 a crs:CommonwealthOrganisation ; schema:name %Department of Education and Training, State Office, Queensland% ; schema:startDate %2014-12-23%^^xsd:date ; time:hasTime [ time:hasBeginning [ time:inXSDDate %2014-12-23%^^xsd:date ]  ] .</v>
      </c>
    </row>
    <row r="8393" spans="1:14" x14ac:dyDescent="0.15">
      <c r="A8393" s="1" t="s">
        <v>16859</v>
      </c>
      <c r="B8393" s="1" t="s">
        <v>16860</v>
      </c>
      <c r="C8393" s="1">
        <v>20141223</v>
      </c>
      <c r="E8393" t="str">
        <f t="shared" si="1310"/>
        <v>9518</v>
      </c>
      <c r="F8393" t="str">
        <f t="shared" si="1311"/>
        <v>2014</v>
      </c>
      <c r="G8393" t="str">
        <f t="shared" si="1312"/>
        <v>12</v>
      </c>
      <c r="H8393" t="str">
        <f t="shared" si="1313"/>
        <v>23</v>
      </c>
      <c r="I8393" t="str">
        <f t="shared" si="1314"/>
        <v>%2014-12-23%^^xsd:date</v>
      </c>
      <c r="J8393" t="str">
        <f t="shared" si="1315"/>
        <v/>
      </c>
      <c r="K8393" t="str">
        <f t="shared" si="1316"/>
        <v/>
      </c>
      <c r="L8393" t="str">
        <f t="shared" si="1317"/>
        <v/>
      </c>
      <c r="M8393" t="str">
        <f t="shared" si="1318"/>
        <v/>
      </c>
      <c r="N8393" t="str">
        <f t="shared" si="1319"/>
        <v>:9518 a crs:CommonwealthOrganisation ; schema:name %Department of Education and Training, State Office, Tasmania% ; schema:startDate %2014-12-23%^^xsd:date ; time:hasTime [ time:hasBeginning [ time:inXSDDate %2014-12-23%^^xsd:date ]  ] .</v>
      </c>
    </row>
    <row r="8394" spans="1:14" x14ac:dyDescent="0.15">
      <c r="A8394" s="1" t="s">
        <v>16861</v>
      </c>
      <c r="B8394" s="1" t="s">
        <v>16862</v>
      </c>
      <c r="C8394" s="1">
        <v>20141223</v>
      </c>
      <c r="E8394" t="str">
        <f t="shared" si="1310"/>
        <v>9519</v>
      </c>
      <c r="F8394" t="str">
        <f t="shared" si="1311"/>
        <v>2014</v>
      </c>
      <c r="G8394" t="str">
        <f t="shared" si="1312"/>
        <v>12</v>
      </c>
      <c r="H8394" t="str">
        <f t="shared" si="1313"/>
        <v>23</v>
      </c>
      <c r="I8394" t="str">
        <f t="shared" si="1314"/>
        <v>%2014-12-23%^^xsd:date</v>
      </c>
      <c r="J8394" t="str">
        <f t="shared" si="1315"/>
        <v/>
      </c>
      <c r="K8394" t="str">
        <f t="shared" si="1316"/>
        <v/>
      </c>
      <c r="L8394" t="str">
        <f t="shared" si="1317"/>
        <v/>
      </c>
      <c r="M8394" t="str">
        <f t="shared" si="1318"/>
        <v/>
      </c>
      <c r="N8394" t="str">
        <f t="shared" si="1319"/>
        <v>:9519 a crs:CommonwealthOrganisation ; schema:name %Department of Education and Training, State Office, New South Wales% ; schema:startDate %2014-12-23%^^xsd:date ; time:hasTime [ time:hasBeginning [ time:inXSDDate %2014-12-23%^^xsd:date ]  ] .</v>
      </c>
    </row>
    <row r="8395" spans="1:14" x14ac:dyDescent="0.15">
      <c r="A8395" s="1" t="s">
        <v>16863</v>
      </c>
      <c r="B8395" s="1" t="s">
        <v>16864</v>
      </c>
      <c r="C8395" s="1">
        <v>19600421</v>
      </c>
      <c r="D8395" s="1">
        <v>19750327</v>
      </c>
      <c r="E8395" t="str">
        <f t="shared" si="1310"/>
        <v>0952</v>
      </c>
      <c r="F8395" t="str">
        <f t="shared" si="1311"/>
        <v>1960</v>
      </c>
      <c r="G8395" t="str">
        <f t="shared" si="1312"/>
        <v>04</v>
      </c>
      <c r="H8395" t="str">
        <f t="shared" si="1313"/>
        <v>21</v>
      </c>
      <c r="I8395" t="str">
        <f t="shared" si="1314"/>
        <v>%1960-04-21%^^xsd:date</v>
      </c>
      <c r="J8395" t="str">
        <f t="shared" si="1315"/>
        <v>1975</v>
      </c>
      <c r="K8395" t="str">
        <f t="shared" si="1316"/>
        <v>03</v>
      </c>
      <c r="L8395" t="str">
        <f t="shared" si="1317"/>
        <v>27</v>
      </c>
      <c r="M8395" t="str">
        <f t="shared" si="1318"/>
        <v>%1975-27-27%^^xsd:date</v>
      </c>
      <c r="N8395" t="str">
        <f t="shared" si="1319"/>
        <v>:0952 a crs:CommonwealthOrganisation ; schema:name %Commonwealth Police Force [II], District Office, Queensland% ; schema:startDate %1960-04-21%^^xsd:date ; schema:endDate %1975-27-27%^^xsd:date ; time:hasTime [ time:hasBeginning [ time:inXSDDate %1960-04-21%^^xsd:date ]  ] .</v>
      </c>
    </row>
    <row r="8396" spans="1:14" x14ac:dyDescent="0.15">
      <c r="A8396" s="1" t="s">
        <v>16865</v>
      </c>
      <c r="B8396" s="1" t="s">
        <v>16866</v>
      </c>
      <c r="C8396" s="1">
        <v>20141223</v>
      </c>
      <c r="E8396" t="str">
        <f t="shared" si="1310"/>
        <v>9520</v>
      </c>
      <c r="F8396" t="str">
        <f t="shared" si="1311"/>
        <v>2014</v>
      </c>
      <c r="G8396" t="str">
        <f t="shared" si="1312"/>
        <v>12</v>
      </c>
      <c r="H8396" t="str">
        <f t="shared" si="1313"/>
        <v>23</v>
      </c>
      <c r="I8396" t="str">
        <f t="shared" si="1314"/>
        <v>%2014-12-23%^^xsd:date</v>
      </c>
      <c r="J8396" t="str">
        <f t="shared" si="1315"/>
        <v/>
      </c>
      <c r="K8396" t="str">
        <f t="shared" si="1316"/>
        <v/>
      </c>
      <c r="L8396" t="str">
        <f t="shared" si="1317"/>
        <v/>
      </c>
      <c r="M8396" t="str">
        <f t="shared" si="1318"/>
        <v/>
      </c>
      <c r="N8396" t="str">
        <f t="shared" si="1319"/>
        <v>:9520 a crs:CommonwealthOrganisation ; schema:name %Department of Education and Training, State Office, Victoria% ; schema:startDate %2014-12-23%^^xsd:date ; time:hasTime [ time:hasBeginning [ time:inXSDDate %2014-12-23%^^xsd:date ]  ] .</v>
      </c>
    </row>
    <row r="8397" spans="1:14" x14ac:dyDescent="0.15">
      <c r="A8397" s="1" t="s">
        <v>16867</v>
      </c>
      <c r="B8397" s="1" t="s">
        <v>16868</v>
      </c>
      <c r="C8397" s="1">
        <v>20141223</v>
      </c>
      <c r="E8397" t="str">
        <f t="shared" si="1310"/>
        <v>9521</v>
      </c>
      <c r="F8397" t="str">
        <f t="shared" si="1311"/>
        <v>2014</v>
      </c>
      <c r="G8397" t="str">
        <f t="shared" si="1312"/>
        <v>12</v>
      </c>
      <c r="H8397" t="str">
        <f t="shared" si="1313"/>
        <v>23</v>
      </c>
      <c r="I8397" t="str">
        <f t="shared" si="1314"/>
        <v>%2014-12-23%^^xsd:date</v>
      </c>
      <c r="J8397" t="str">
        <f t="shared" si="1315"/>
        <v/>
      </c>
      <c r="K8397" t="str">
        <f t="shared" si="1316"/>
        <v/>
      </c>
      <c r="L8397" t="str">
        <f t="shared" si="1317"/>
        <v/>
      </c>
      <c r="M8397" t="str">
        <f t="shared" si="1318"/>
        <v/>
      </c>
      <c r="N8397" t="str">
        <f t="shared" si="1319"/>
        <v>:9521 a crs:CommonwealthOrganisation ; schema:name %Department of Education and Training, State Office, Western Australia% ; schema:startDate %2014-12-23%^^xsd:date ; time:hasTime [ time:hasBeginning [ time:inXSDDate %2014-12-23%^^xsd:date ]  ] .</v>
      </c>
    </row>
    <row r="8398" spans="1:14" x14ac:dyDescent="0.15">
      <c r="A8398" s="1" t="s">
        <v>16869</v>
      </c>
      <c r="B8398" s="1" t="s">
        <v>16870</v>
      </c>
      <c r="C8398" s="1">
        <v>20141223</v>
      </c>
      <c r="E8398" t="str">
        <f t="shared" si="1310"/>
        <v>9522</v>
      </c>
      <c r="F8398" t="str">
        <f t="shared" si="1311"/>
        <v>2014</v>
      </c>
      <c r="G8398" t="str">
        <f t="shared" si="1312"/>
        <v>12</v>
      </c>
      <c r="H8398" t="str">
        <f t="shared" si="1313"/>
        <v>23</v>
      </c>
      <c r="I8398" t="str">
        <f t="shared" si="1314"/>
        <v>%2014-12-23%^^xsd:date</v>
      </c>
      <c r="J8398" t="str">
        <f t="shared" si="1315"/>
        <v/>
      </c>
      <c r="K8398" t="str">
        <f t="shared" si="1316"/>
        <v/>
      </c>
      <c r="L8398" t="str">
        <f t="shared" si="1317"/>
        <v/>
      </c>
      <c r="M8398" t="str">
        <f t="shared" si="1318"/>
        <v/>
      </c>
      <c r="N8398" t="str">
        <f t="shared" si="1319"/>
        <v>:9522 a crs:CommonwealthOrganisation ; schema:name %Department of Education and Training, State Office, Northern Territory% ; schema:startDate %2014-12-23%^^xsd:date ; time:hasTime [ time:hasBeginning [ time:inXSDDate %2014-12-23%^^xsd:date ]  ] .</v>
      </c>
    </row>
    <row r="8399" spans="1:14" x14ac:dyDescent="0.15">
      <c r="A8399" s="1" t="s">
        <v>16871</v>
      </c>
      <c r="B8399" s="1" t="s">
        <v>16872</v>
      </c>
      <c r="C8399" s="1">
        <v>19850227</v>
      </c>
      <c r="E8399" t="str">
        <f t="shared" si="1310"/>
        <v>9523</v>
      </c>
      <c r="F8399" t="str">
        <f t="shared" si="1311"/>
        <v>1985</v>
      </c>
      <c r="G8399" t="str">
        <f t="shared" si="1312"/>
        <v>02</v>
      </c>
      <c r="H8399" t="str">
        <f t="shared" si="1313"/>
        <v>27</v>
      </c>
      <c r="I8399" t="str">
        <f t="shared" si="1314"/>
        <v>%1985-02-27%^^xsd:date</v>
      </c>
      <c r="J8399" t="str">
        <f t="shared" si="1315"/>
        <v/>
      </c>
      <c r="K8399" t="str">
        <f t="shared" si="1316"/>
        <v/>
      </c>
      <c r="L8399" t="str">
        <f t="shared" si="1317"/>
        <v/>
      </c>
      <c r="M8399" t="str">
        <f t="shared" si="1318"/>
        <v/>
      </c>
      <c r="N8399" t="str">
        <f t="shared" si="1319"/>
        <v>:9523 a crs:CommonwealthOrganisation ; schema:name %Senate Standing Committee on Procedure% ; schema:startDate %1985-02-27%^^xsd:date ; time:hasTime [ time:hasBeginning [ time:inXSDDate %1985-02-27%^^xsd:date ]  ] .</v>
      </c>
    </row>
    <row r="8400" spans="1:14" x14ac:dyDescent="0.15">
      <c r="A8400" s="1" t="s">
        <v>16873</v>
      </c>
      <c r="B8400" s="1" t="s">
        <v>16874</v>
      </c>
      <c r="C8400" s="1">
        <v>19991223</v>
      </c>
      <c r="E8400" t="str">
        <f t="shared" si="1310"/>
        <v>9524</v>
      </c>
      <c r="F8400" t="str">
        <f t="shared" si="1311"/>
        <v>1999</v>
      </c>
      <c r="G8400" t="str">
        <f t="shared" si="1312"/>
        <v>12</v>
      </c>
      <c r="H8400" t="str">
        <f t="shared" si="1313"/>
        <v>23</v>
      </c>
      <c r="I8400" t="str">
        <f t="shared" si="1314"/>
        <v>%1999-12-23%^^xsd:date</v>
      </c>
      <c r="J8400" t="str">
        <f t="shared" si="1315"/>
        <v/>
      </c>
      <c r="K8400" t="str">
        <f t="shared" si="1316"/>
        <v/>
      </c>
      <c r="L8400" t="str">
        <f t="shared" si="1317"/>
        <v/>
      </c>
      <c r="M8400" t="str">
        <f t="shared" si="1318"/>
        <v/>
      </c>
      <c r="N8400" t="str">
        <f t="shared" si="1319"/>
        <v>:9524 a crs:CommonwealthOrganisation ; schema:name %The Federal Circuit Court of Australia% ; schema:startDate %1999-12-23%^^xsd:date ; time:hasTime [ time:hasBeginning [ time:inXSDDate %1999-12-23%^^xsd:date ]  ] .</v>
      </c>
    </row>
    <row r="8401" spans="1:14" x14ac:dyDescent="0.15">
      <c r="A8401" s="1" t="s">
        <v>16875</v>
      </c>
      <c r="B8401" s="1" t="s">
        <v>16876</v>
      </c>
      <c r="C8401" s="1">
        <v>20130701</v>
      </c>
      <c r="E8401" t="str">
        <f t="shared" si="1310"/>
        <v>9525</v>
      </c>
      <c r="F8401" t="str">
        <f t="shared" si="1311"/>
        <v>2013</v>
      </c>
      <c r="G8401" t="str">
        <f t="shared" si="1312"/>
        <v>07</v>
      </c>
      <c r="H8401" t="str">
        <f t="shared" si="1313"/>
        <v>01</v>
      </c>
      <c r="I8401" t="str">
        <f t="shared" si="1314"/>
        <v>%2013-07-01%^^xsd:date</v>
      </c>
      <c r="J8401" t="str">
        <f t="shared" si="1315"/>
        <v/>
      </c>
      <c r="K8401" t="str">
        <f t="shared" si="1316"/>
        <v/>
      </c>
      <c r="L8401" t="str">
        <f t="shared" si="1317"/>
        <v/>
      </c>
      <c r="M8401" t="str">
        <f t="shared" si="1318"/>
        <v/>
      </c>
      <c r="N8401" t="str">
        <f t="shared" si="1319"/>
        <v>:9525 a crs:CommonwealthOrganisation ; schema:name %National Disability Insurance Agency% ; schema:startDate %2013-07-01%^^xsd:date ; time:hasTime [ time:hasBeginning [ time:inXSDDate %2013-07-01%^^xsd:date ]  ] .</v>
      </c>
    </row>
    <row r="8402" spans="1:14" x14ac:dyDescent="0.15">
      <c r="A8402" s="1" t="s">
        <v>16877</v>
      </c>
      <c r="B8402" s="1" t="s">
        <v>16878</v>
      </c>
      <c r="C8402" s="1">
        <v>19920000</v>
      </c>
      <c r="E8402" t="str">
        <f t="shared" si="1310"/>
        <v>9526</v>
      </c>
      <c r="F8402" t="str">
        <f t="shared" si="1311"/>
        <v>1992</v>
      </c>
      <c r="G8402" t="str">
        <f t="shared" si="1312"/>
        <v>00</v>
      </c>
      <c r="H8402" t="str">
        <f t="shared" si="1313"/>
        <v>00</v>
      </c>
      <c r="I8402" t="str">
        <f t="shared" si="1314"/>
        <v>%1992%^^xsd:gYear</v>
      </c>
      <c r="J8402" t="str">
        <f t="shared" si="1315"/>
        <v/>
      </c>
      <c r="K8402" t="str">
        <f t="shared" si="1316"/>
        <v/>
      </c>
      <c r="L8402" t="str">
        <f t="shared" si="1317"/>
        <v/>
      </c>
      <c r="M8402" t="str">
        <f t="shared" si="1318"/>
        <v/>
      </c>
      <c r="N8402" t="str">
        <f t="shared" si="1319"/>
        <v>:9526 a crs:CommonwealthOrganisation ; schema:name %The Council of Australasian Archives and Records Authorities (CAARA)% ; schema:startDate %1992%^^xsd:gYear ; time:hasTime [ time:hasBeginning [ time:inXSDDate %1992%^^xsd:gYear ]  ] .</v>
      </c>
    </row>
    <row r="8403" spans="1:14" x14ac:dyDescent="0.15">
      <c r="A8403" s="1" t="s">
        <v>16879</v>
      </c>
      <c r="B8403" s="1" t="s">
        <v>16880</v>
      </c>
      <c r="C8403" s="1">
        <v>20150701</v>
      </c>
      <c r="E8403" t="str">
        <f t="shared" si="1310"/>
        <v>9527</v>
      </c>
      <c r="F8403" t="str">
        <f t="shared" si="1311"/>
        <v>2015</v>
      </c>
      <c r="G8403" t="str">
        <f t="shared" si="1312"/>
        <v>07</v>
      </c>
      <c r="H8403" t="str">
        <f t="shared" si="1313"/>
        <v>01</v>
      </c>
      <c r="I8403" t="str">
        <f t="shared" si="1314"/>
        <v>%2015-07-01%^^xsd:date</v>
      </c>
      <c r="J8403" t="str">
        <f t="shared" si="1315"/>
        <v/>
      </c>
      <c r="K8403" t="str">
        <f t="shared" si="1316"/>
        <v/>
      </c>
      <c r="L8403" t="str">
        <f t="shared" si="1317"/>
        <v/>
      </c>
      <c r="M8403" t="str">
        <f t="shared" si="1318"/>
        <v/>
      </c>
      <c r="N8403" t="str">
        <f t="shared" si="1319"/>
        <v>:9527 a crs:CommonwealthOrganisation ; schema:name %Australian Border Force, National Office% ; schema:startDate %2015-07-01%^^xsd:date ; time:hasTime [ time:hasBeginning [ time:inXSDDate %2015-07-01%^^xsd:date ]  ] .</v>
      </c>
    </row>
    <row r="8404" spans="1:14" x14ac:dyDescent="0.15">
      <c r="A8404" s="1" t="s">
        <v>16881</v>
      </c>
      <c r="B8404" s="1" t="s">
        <v>16882</v>
      </c>
      <c r="C8404" s="1">
        <v>20150701</v>
      </c>
      <c r="E8404" t="str">
        <f t="shared" si="1310"/>
        <v>9528</v>
      </c>
      <c r="F8404" t="str">
        <f t="shared" si="1311"/>
        <v>2015</v>
      </c>
      <c r="G8404" t="str">
        <f t="shared" si="1312"/>
        <v>07</v>
      </c>
      <c r="H8404" t="str">
        <f t="shared" si="1313"/>
        <v>01</v>
      </c>
      <c r="I8404" t="str">
        <f t="shared" si="1314"/>
        <v>%2015-07-01%^^xsd:date</v>
      </c>
      <c r="J8404" t="str">
        <f t="shared" si="1315"/>
        <v/>
      </c>
      <c r="K8404" t="str">
        <f t="shared" si="1316"/>
        <v/>
      </c>
      <c r="L8404" t="str">
        <f t="shared" si="1317"/>
        <v/>
      </c>
      <c r="M8404" t="str">
        <f t="shared" si="1318"/>
        <v/>
      </c>
      <c r="N8404" t="str">
        <f t="shared" si="1319"/>
        <v>:9528 a crs:CommonwealthOrganisation ; schema:name %Australian Border Force, Tasmanian Regional Office% ; schema:startDate %2015-07-01%^^xsd:date ; time:hasTime [ time:hasBeginning [ time:inXSDDate %2015-07-01%^^xsd:date ]  ] .</v>
      </c>
    </row>
    <row r="8405" spans="1:14" x14ac:dyDescent="0.15">
      <c r="A8405" s="1" t="s">
        <v>16883</v>
      </c>
      <c r="B8405" s="1" t="s">
        <v>16884</v>
      </c>
      <c r="C8405" s="1">
        <v>20150701</v>
      </c>
      <c r="E8405" t="str">
        <f t="shared" si="1310"/>
        <v>9529</v>
      </c>
      <c r="F8405" t="str">
        <f t="shared" si="1311"/>
        <v>2015</v>
      </c>
      <c r="G8405" t="str">
        <f t="shared" si="1312"/>
        <v>07</v>
      </c>
      <c r="H8405" t="str">
        <f t="shared" si="1313"/>
        <v>01</v>
      </c>
      <c r="I8405" t="str">
        <f t="shared" si="1314"/>
        <v>%2015-07-01%^^xsd:date</v>
      </c>
      <c r="J8405" t="str">
        <f t="shared" si="1315"/>
        <v/>
      </c>
      <c r="K8405" t="str">
        <f t="shared" si="1316"/>
        <v/>
      </c>
      <c r="L8405" t="str">
        <f t="shared" si="1317"/>
        <v/>
      </c>
      <c r="M8405" t="str">
        <f t="shared" si="1318"/>
        <v/>
      </c>
      <c r="N8405" t="str">
        <f t="shared" si="1319"/>
        <v>:9529 a crs:CommonwealthOrganisation ; schema:name %Australian Border Force, Local Office, Launceston, Tasmania% ; schema:startDate %2015-07-01%^^xsd:date ; time:hasTime [ time:hasBeginning [ time:inXSDDate %2015-07-01%^^xsd:date ]  ] .</v>
      </c>
    </row>
    <row r="8406" spans="1:14" x14ac:dyDescent="0.15">
      <c r="A8406" s="1" t="s">
        <v>16885</v>
      </c>
      <c r="B8406" s="1" t="s">
        <v>16886</v>
      </c>
      <c r="C8406" s="1">
        <v>19600421</v>
      </c>
      <c r="D8406" s="1">
        <v>19750327</v>
      </c>
      <c r="E8406" t="str">
        <f t="shared" si="1310"/>
        <v>0953</v>
      </c>
      <c r="F8406" t="str">
        <f t="shared" si="1311"/>
        <v>1960</v>
      </c>
      <c r="G8406" t="str">
        <f t="shared" si="1312"/>
        <v>04</v>
      </c>
      <c r="H8406" t="str">
        <f t="shared" si="1313"/>
        <v>21</v>
      </c>
      <c r="I8406" t="str">
        <f t="shared" si="1314"/>
        <v>%1960-04-21%^^xsd:date</v>
      </c>
      <c r="J8406" t="str">
        <f t="shared" si="1315"/>
        <v>1975</v>
      </c>
      <c r="K8406" t="str">
        <f t="shared" si="1316"/>
        <v>03</v>
      </c>
      <c r="L8406" t="str">
        <f t="shared" si="1317"/>
        <v>27</v>
      </c>
      <c r="M8406" t="str">
        <f t="shared" si="1318"/>
        <v>%1975-27-27%^^xsd:date</v>
      </c>
      <c r="N8406" t="str">
        <f t="shared" si="1319"/>
        <v>:0953 a crs:CommonwealthOrganisation ; schema:name %Commonwealth Police Force [II], District Office, South Australia and Northern Territory% ; schema:startDate %1960-04-21%^^xsd:date ; schema:endDate %1975-27-27%^^xsd:date ; time:hasTime [ time:hasBeginning [ time:inXSDDate %1960-04-21%^^xsd:date ]  ] .</v>
      </c>
    </row>
    <row r="8407" spans="1:14" x14ac:dyDescent="0.15">
      <c r="A8407" s="1" t="s">
        <v>16887</v>
      </c>
      <c r="B8407" s="1" t="s">
        <v>16888</v>
      </c>
      <c r="C8407" s="1">
        <v>20150701</v>
      </c>
      <c r="E8407" t="str">
        <f t="shared" si="1310"/>
        <v>9530</v>
      </c>
      <c r="F8407" t="str">
        <f t="shared" si="1311"/>
        <v>2015</v>
      </c>
      <c r="G8407" t="str">
        <f t="shared" si="1312"/>
        <v>07</v>
      </c>
      <c r="H8407" t="str">
        <f t="shared" si="1313"/>
        <v>01</v>
      </c>
      <c r="I8407" t="str">
        <f t="shared" si="1314"/>
        <v>%2015-07-01%^^xsd:date</v>
      </c>
      <c r="J8407" t="str">
        <f t="shared" si="1315"/>
        <v/>
      </c>
      <c r="K8407" t="str">
        <f t="shared" si="1316"/>
        <v/>
      </c>
      <c r="L8407" t="str">
        <f t="shared" si="1317"/>
        <v/>
      </c>
      <c r="M8407" t="str">
        <f t="shared" si="1318"/>
        <v/>
      </c>
      <c r="N8407" t="str">
        <f t="shared" si="1319"/>
        <v>:9530 a crs:CommonwealthOrganisation ; schema:name %Australian Border Force, Port Pirie Local Office% ; schema:startDate %2015-07-01%^^xsd:date ; time:hasTime [ time:hasBeginning [ time:inXSDDate %2015-07-01%^^xsd:date ]  ] .</v>
      </c>
    </row>
    <row r="8408" spans="1:14" x14ac:dyDescent="0.15">
      <c r="A8408" s="1" t="s">
        <v>16889</v>
      </c>
      <c r="B8408" s="1" t="s">
        <v>16890</v>
      </c>
      <c r="C8408" s="1">
        <v>20150701</v>
      </c>
      <c r="E8408" t="str">
        <f t="shared" si="1310"/>
        <v>9531</v>
      </c>
      <c r="F8408" t="str">
        <f t="shared" si="1311"/>
        <v>2015</v>
      </c>
      <c r="G8408" t="str">
        <f t="shared" si="1312"/>
        <v>07</v>
      </c>
      <c r="H8408" t="str">
        <f t="shared" si="1313"/>
        <v>01</v>
      </c>
      <c r="I8408" t="str">
        <f t="shared" si="1314"/>
        <v>%2015-07-01%^^xsd:date</v>
      </c>
      <c r="J8408" t="str">
        <f t="shared" si="1315"/>
        <v/>
      </c>
      <c r="K8408" t="str">
        <f t="shared" si="1316"/>
        <v/>
      </c>
      <c r="L8408" t="str">
        <f t="shared" si="1317"/>
        <v/>
      </c>
      <c r="M8408" t="str">
        <f t="shared" si="1318"/>
        <v/>
      </c>
      <c r="N8408" t="str">
        <f t="shared" si="1319"/>
        <v>:9531 a crs:CommonwealthOrganisation ; schema:name %Australian Border Force, Regional Head Office, Melbourne, Victoria% ; schema:startDate %2015-07-01%^^xsd:date ; time:hasTime [ time:hasBeginning [ time:inXSDDate %2015-07-01%^^xsd:date ]  ] .</v>
      </c>
    </row>
    <row r="8409" spans="1:14" x14ac:dyDescent="0.15">
      <c r="A8409" s="1" t="s">
        <v>16891</v>
      </c>
      <c r="B8409" s="1" t="s">
        <v>16892</v>
      </c>
      <c r="C8409" s="1">
        <v>20150701</v>
      </c>
      <c r="E8409" t="str">
        <f t="shared" si="1310"/>
        <v>9532</v>
      </c>
      <c r="F8409" t="str">
        <f t="shared" si="1311"/>
        <v>2015</v>
      </c>
      <c r="G8409" t="str">
        <f t="shared" si="1312"/>
        <v>07</v>
      </c>
      <c r="H8409" t="str">
        <f t="shared" si="1313"/>
        <v>01</v>
      </c>
      <c r="I8409" t="str">
        <f t="shared" si="1314"/>
        <v>%2015-07-01%^^xsd:date</v>
      </c>
      <c r="J8409" t="str">
        <f t="shared" si="1315"/>
        <v/>
      </c>
      <c r="K8409" t="str">
        <f t="shared" si="1316"/>
        <v/>
      </c>
      <c r="L8409" t="str">
        <f t="shared" si="1317"/>
        <v/>
      </c>
      <c r="M8409" t="str">
        <f t="shared" si="1318"/>
        <v/>
      </c>
      <c r="N8409" t="str">
        <f t="shared" si="1319"/>
        <v>:9532 a crs:CommonwealthOrganisation ; schema:name %Australian Border Force, South Australian Regional Office% ; schema:startDate %2015-07-01%^^xsd:date ; time:hasTime [ time:hasBeginning [ time:inXSDDate %2015-07-01%^^xsd:date ]  ] .</v>
      </c>
    </row>
    <row r="8410" spans="1:14" x14ac:dyDescent="0.15">
      <c r="A8410" s="1" t="s">
        <v>16893</v>
      </c>
      <c r="B8410" s="1" t="s">
        <v>16894</v>
      </c>
      <c r="C8410" s="1">
        <v>20150701</v>
      </c>
      <c r="E8410" t="str">
        <f t="shared" si="1310"/>
        <v>9533</v>
      </c>
      <c r="F8410" t="str">
        <f t="shared" si="1311"/>
        <v>2015</v>
      </c>
      <c r="G8410" t="str">
        <f t="shared" si="1312"/>
        <v>07</v>
      </c>
      <c r="H8410" t="str">
        <f t="shared" si="1313"/>
        <v>01</v>
      </c>
      <c r="I8410" t="str">
        <f t="shared" si="1314"/>
        <v>%2015-07-01%^^xsd:date</v>
      </c>
      <c r="J8410" t="str">
        <f t="shared" si="1315"/>
        <v/>
      </c>
      <c r="K8410" t="str">
        <f t="shared" si="1316"/>
        <v/>
      </c>
      <c r="L8410" t="str">
        <f t="shared" si="1317"/>
        <v/>
      </c>
      <c r="M8410" t="str">
        <f t="shared" si="1318"/>
        <v/>
      </c>
      <c r="N8410" t="str">
        <f t="shared" si="1319"/>
        <v>:9533 a crs:CommonwealthOrganisation ; schema:name %Australian Border Force, Port Lincoln Local Office% ; schema:startDate %2015-07-01%^^xsd:date ; time:hasTime [ time:hasBeginning [ time:inXSDDate %2015-07-01%^^xsd:date ]  ] .</v>
      </c>
    </row>
    <row r="8411" spans="1:14" x14ac:dyDescent="0.15">
      <c r="A8411" s="1" t="s">
        <v>16895</v>
      </c>
      <c r="B8411" s="1" t="s">
        <v>16896</v>
      </c>
      <c r="C8411" s="1">
        <v>20150701</v>
      </c>
      <c r="E8411" t="str">
        <f t="shared" si="1310"/>
        <v>9534</v>
      </c>
      <c r="F8411" t="str">
        <f t="shared" si="1311"/>
        <v>2015</v>
      </c>
      <c r="G8411" t="str">
        <f t="shared" si="1312"/>
        <v>07</v>
      </c>
      <c r="H8411" t="str">
        <f t="shared" si="1313"/>
        <v>01</v>
      </c>
      <c r="I8411" t="str">
        <f t="shared" si="1314"/>
        <v>%2015-07-01%^^xsd:date</v>
      </c>
      <c r="J8411" t="str">
        <f t="shared" si="1315"/>
        <v/>
      </c>
      <c r="K8411" t="str">
        <f t="shared" si="1316"/>
        <v/>
      </c>
      <c r="L8411" t="str">
        <f t="shared" si="1317"/>
        <v/>
      </c>
      <c r="M8411" t="str">
        <f t="shared" si="1318"/>
        <v/>
      </c>
      <c r="N8411" t="str">
        <f t="shared" si="1319"/>
        <v>:9534 a crs:CommonwealthOrganisation ; schema:name %Australian Border Force, Regional Head Office, Sydney% ; schema:startDate %2015-07-01%^^xsd:date ; time:hasTime [ time:hasBeginning [ time:inXSDDate %2015-07-01%^^xsd:date ]  ] .</v>
      </c>
    </row>
    <row r="8412" spans="1:14" x14ac:dyDescent="0.15">
      <c r="A8412" s="1" t="s">
        <v>16897</v>
      </c>
      <c r="B8412" s="1" t="s">
        <v>16898</v>
      </c>
      <c r="C8412" s="1">
        <v>20150701</v>
      </c>
      <c r="E8412" t="str">
        <f t="shared" si="1310"/>
        <v>9535</v>
      </c>
      <c r="F8412" t="str">
        <f t="shared" si="1311"/>
        <v>2015</v>
      </c>
      <c r="G8412" t="str">
        <f t="shared" si="1312"/>
        <v>07</v>
      </c>
      <c r="H8412" t="str">
        <f t="shared" si="1313"/>
        <v>01</v>
      </c>
      <c r="I8412" t="str">
        <f t="shared" si="1314"/>
        <v>%2015-07-01%^^xsd:date</v>
      </c>
      <c r="J8412" t="str">
        <f t="shared" si="1315"/>
        <v/>
      </c>
      <c r="K8412" t="str">
        <f t="shared" si="1316"/>
        <v/>
      </c>
      <c r="L8412" t="str">
        <f t="shared" si="1317"/>
        <v/>
      </c>
      <c r="M8412" t="str">
        <f t="shared" si="1318"/>
        <v/>
      </c>
      <c r="N8412" t="str">
        <f t="shared" si="1319"/>
        <v>:9535 a crs:CommonwealthOrganisation ; schema:name %Australian Border Force, Newcastle District Office% ; schema:startDate %2015-07-01%^^xsd:date ; time:hasTime [ time:hasBeginning [ time:inXSDDate %2015-07-01%^^xsd:date ]  ] .</v>
      </c>
    </row>
    <row r="8413" spans="1:14" x14ac:dyDescent="0.15">
      <c r="A8413" s="1" t="s">
        <v>16899</v>
      </c>
      <c r="B8413" s="1" t="s">
        <v>16900</v>
      </c>
      <c r="C8413" s="1">
        <v>20150701</v>
      </c>
      <c r="E8413" t="str">
        <f t="shared" si="1310"/>
        <v>9536</v>
      </c>
      <c r="F8413" t="str">
        <f t="shared" si="1311"/>
        <v>2015</v>
      </c>
      <c r="G8413" t="str">
        <f t="shared" si="1312"/>
        <v>07</v>
      </c>
      <c r="H8413" t="str">
        <f t="shared" si="1313"/>
        <v>01</v>
      </c>
      <c r="I8413" t="str">
        <f t="shared" si="1314"/>
        <v>%2015-07-01%^^xsd:date</v>
      </c>
      <c r="J8413" t="str">
        <f t="shared" si="1315"/>
        <v/>
      </c>
      <c r="K8413" t="str">
        <f t="shared" si="1316"/>
        <v/>
      </c>
      <c r="L8413" t="str">
        <f t="shared" si="1317"/>
        <v/>
      </c>
      <c r="M8413" t="str">
        <f t="shared" si="1318"/>
        <v/>
      </c>
      <c r="N8413" t="str">
        <f t="shared" si="1319"/>
        <v>:9536 a crs:CommonwealthOrganisation ; schema:name %Australian Border Force, Eden District Office% ; schema:startDate %2015-07-01%^^xsd:date ; time:hasTime [ time:hasBeginning [ time:inXSDDate %2015-07-01%^^xsd:date ]  ] .</v>
      </c>
    </row>
    <row r="8414" spans="1:14" x14ac:dyDescent="0.15">
      <c r="A8414" s="1" t="s">
        <v>16901</v>
      </c>
      <c r="B8414" s="1" t="s">
        <v>16902</v>
      </c>
      <c r="C8414" s="1">
        <v>20150701</v>
      </c>
      <c r="E8414" t="str">
        <f t="shared" si="1310"/>
        <v>9537</v>
      </c>
      <c r="F8414" t="str">
        <f t="shared" si="1311"/>
        <v>2015</v>
      </c>
      <c r="G8414" t="str">
        <f t="shared" si="1312"/>
        <v>07</v>
      </c>
      <c r="H8414" t="str">
        <f t="shared" si="1313"/>
        <v>01</v>
      </c>
      <c r="I8414" t="str">
        <f t="shared" si="1314"/>
        <v>%2015-07-01%^^xsd:date</v>
      </c>
      <c r="J8414" t="str">
        <f t="shared" si="1315"/>
        <v/>
      </c>
      <c r="K8414" t="str">
        <f t="shared" si="1316"/>
        <v/>
      </c>
      <c r="L8414" t="str">
        <f t="shared" si="1317"/>
        <v/>
      </c>
      <c r="M8414" t="str">
        <f t="shared" si="1318"/>
        <v/>
      </c>
      <c r="N8414" t="str">
        <f t="shared" si="1319"/>
        <v>:9537 a crs:CommonwealthOrganisation ; schema:name %Australian Border Force, Wollongong District Office% ; schema:startDate %2015-07-01%^^xsd:date ; time:hasTime [ time:hasBeginning [ time:inXSDDate %2015-07-01%^^xsd:date ]  ] .</v>
      </c>
    </row>
    <row r="8415" spans="1:14" x14ac:dyDescent="0.15">
      <c r="A8415" s="1" t="s">
        <v>16903</v>
      </c>
      <c r="B8415" s="1" t="s">
        <v>16904</v>
      </c>
      <c r="C8415" s="1">
        <v>20120402</v>
      </c>
      <c r="E8415" t="str">
        <f t="shared" si="1310"/>
        <v>9538</v>
      </c>
      <c r="F8415" t="str">
        <f t="shared" si="1311"/>
        <v>2012</v>
      </c>
      <c r="G8415" t="str">
        <f t="shared" si="1312"/>
        <v>04</v>
      </c>
      <c r="H8415" t="str">
        <f t="shared" si="1313"/>
        <v>02</v>
      </c>
      <c r="I8415" t="str">
        <f t="shared" si="1314"/>
        <v>%2012-04-02%^^xsd:date</v>
      </c>
      <c r="J8415" t="str">
        <f t="shared" si="1315"/>
        <v/>
      </c>
      <c r="K8415" t="str">
        <f t="shared" si="1316"/>
        <v/>
      </c>
      <c r="L8415" t="str">
        <f t="shared" si="1317"/>
        <v/>
      </c>
      <c r="M8415" t="str">
        <f t="shared" si="1318"/>
        <v/>
      </c>
      <c r="N8415" t="str">
        <f t="shared" si="1319"/>
        <v>:9538 a crs:CommonwealthOrganisation ; schema:name %Clean Energy Regulator% ; schema:startDate %2012-04-02%^^xsd:date ; time:hasTime [ time:hasBeginning [ time:inXSDDate %2012-04-02%^^xsd:date ]  ] .</v>
      </c>
    </row>
    <row r="8416" spans="1:14" x14ac:dyDescent="0.15">
      <c r="A8416" s="1" t="s">
        <v>16905</v>
      </c>
      <c r="B8416" s="1" t="s">
        <v>16906</v>
      </c>
      <c r="C8416" s="1">
        <v>20150701</v>
      </c>
      <c r="E8416" t="str">
        <f t="shared" si="1310"/>
        <v>9539</v>
      </c>
      <c r="F8416" t="str">
        <f t="shared" si="1311"/>
        <v>2015</v>
      </c>
      <c r="G8416" t="str">
        <f t="shared" si="1312"/>
        <v>07</v>
      </c>
      <c r="H8416" t="str">
        <f t="shared" si="1313"/>
        <v>01</v>
      </c>
      <c r="I8416" t="str">
        <f t="shared" si="1314"/>
        <v>%2015-07-01%^^xsd:date</v>
      </c>
      <c r="J8416" t="str">
        <f t="shared" si="1315"/>
        <v/>
      </c>
      <c r="K8416" t="str">
        <f t="shared" si="1316"/>
        <v/>
      </c>
      <c r="L8416" t="str">
        <f t="shared" si="1317"/>
        <v/>
      </c>
      <c r="M8416" t="str">
        <f t="shared" si="1318"/>
        <v/>
      </c>
      <c r="N8416" t="str">
        <f t="shared" si="1319"/>
        <v>:9539 a crs:CommonwealthOrganisation ; schema:name %Australian Border Force, Regional head office, Brisbane, Queensland Office% ; schema:startDate %2015-07-01%^^xsd:date ; time:hasTime [ time:hasBeginning [ time:inXSDDate %2015-07-01%^^xsd:date ]  ] .</v>
      </c>
    </row>
    <row r="8417" spans="1:14" x14ac:dyDescent="0.15">
      <c r="A8417" s="1" t="s">
        <v>16907</v>
      </c>
      <c r="B8417" s="1" t="s">
        <v>16908</v>
      </c>
      <c r="C8417" s="1">
        <v>19600421</v>
      </c>
      <c r="D8417" s="1">
        <v>19750327</v>
      </c>
      <c r="E8417" t="str">
        <f t="shared" si="1310"/>
        <v>0954</v>
      </c>
      <c r="F8417" t="str">
        <f t="shared" si="1311"/>
        <v>1960</v>
      </c>
      <c r="G8417" t="str">
        <f t="shared" si="1312"/>
        <v>04</v>
      </c>
      <c r="H8417" t="str">
        <f t="shared" si="1313"/>
        <v>21</v>
      </c>
      <c r="I8417" t="str">
        <f t="shared" si="1314"/>
        <v>%1960-04-21%^^xsd:date</v>
      </c>
      <c r="J8417" t="str">
        <f t="shared" si="1315"/>
        <v>1975</v>
      </c>
      <c r="K8417" t="str">
        <f t="shared" si="1316"/>
        <v>03</v>
      </c>
      <c r="L8417" t="str">
        <f t="shared" si="1317"/>
        <v>27</v>
      </c>
      <c r="M8417" t="str">
        <f t="shared" si="1318"/>
        <v>%1975-27-27%^^xsd:date</v>
      </c>
      <c r="N8417" t="str">
        <f t="shared" si="1319"/>
        <v>:0954 a crs:CommonwealthOrganisation ; schema:name %Commonwealth Police Force [II], District Office, Tasmania% ; schema:startDate %1960-04-21%^^xsd:date ; schema:endDate %1975-27-27%^^xsd:date ; time:hasTime [ time:hasBeginning [ time:inXSDDate %1960-04-21%^^xsd:date ]  ] .</v>
      </c>
    </row>
    <row r="8418" spans="1:14" x14ac:dyDescent="0.15">
      <c r="A8418" s="1" t="s">
        <v>16909</v>
      </c>
      <c r="B8418" s="1" t="s">
        <v>16910</v>
      </c>
      <c r="C8418" s="1">
        <v>20150701</v>
      </c>
      <c r="E8418" t="str">
        <f t="shared" si="1310"/>
        <v>9540</v>
      </c>
      <c r="F8418" t="str">
        <f t="shared" si="1311"/>
        <v>2015</v>
      </c>
      <c r="G8418" t="str">
        <f t="shared" si="1312"/>
        <v>07</v>
      </c>
      <c r="H8418" t="str">
        <f t="shared" si="1313"/>
        <v>01</v>
      </c>
      <c r="I8418" t="str">
        <f t="shared" si="1314"/>
        <v>%2015-07-01%^^xsd:date</v>
      </c>
      <c r="J8418" t="str">
        <f t="shared" si="1315"/>
        <v/>
      </c>
      <c r="K8418" t="str">
        <f t="shared" si="1316"/>
        <v/>
      </c>
      <c r="L8418" t="str">
        <f t="shared" si="1317"/>
        <v/>
      </c>
      <c r="M8418" t="str">
        <f t="shared" si="1318"/>
        <v/>
      </c>
      <c r="N8418" t="str">
        <f t="shared" si="1319"/>
        <v>:9540 a crs:CommonwealthOrganisation ; schema:name %Australian Border Force, Bundaberg, Queensland% ; schema:startDate %2015-07-01%^^xsd:date ; time:hasTime [ time:hasBeginning [ time:inXSDDate %2015-07-01%^^xsd:date ]  ] .</v>
      </c>
    </row>
    <row r="8419" spans="1:14" x14ac:dyDescent="0.15">
      <c r="A8419" s="1" t="s">
        <v>16911</v>
      </c>
      <c r="B8419" s="1" t="s">
        <v>16912</v>
      </c>
      <c r="C8419" s="1">
        <v>20150701</v>
      </c>
      <c r="E8419" t="str">
        <f t="shared" si="1310"/>
        <v>9541</v>
      </c>
      <c r="F8419" t="str">
        <f t="shared" si="1311"/>
        <v>2015</v>
      </c>
      <c r="G8419" t="str">
        <f t="shared" si="1312"/>
        <v>07</v>
      </c>
      <c r="H8419" t="str">
        <f t="shared" si="1313"/>
        <v>01</v>
      </c>
      <c r="I8419" t="str">
        <f t="shared" si="1314"/>
        <v>%2015-07-01%^^xsd:date</v>
      </c>
      <c r="J8419" t="str">
        <f t="shared" si="1315"/>
        <v/>
      </c>
      <c r="K8419" t="str">
        <f t="shared" si="1316"/>
        <v/>
      </c>
      <c r="L8419" t="str">
        <f t="shared" si="1317"/>
        <v/>
      </c>
      <c r="M8419" t="str">
        <f t="shared" si="1318"/>
        <v/>
      </c>
      <c r="N8419" t="str">
        <f t="shared" si="1319"/>
        <v>:9541 a crs:CommonwealthOrganisation ; schema:name %Australian Border Force, Cairns, Queensland% ; schema:startDate %2015-07-01%^^xsd:date ; time:hasTime [ time:hasBeginning [ time:inXSDDate %2015-07-01%^^xsd:date ]  ] .</v>
      </c>
    </row>
    <row r="8420" spans="1:14" x14ac:dyDescent="0.15">
      <c r="A8420" s="1" t="s">
        <v>16913</v>
      </c>
      <c r="B8420" s="1" t="s">
        <v>16914</v>
      </c>
      <c r="C8420" s="1">
        <v>20150701</v>
      </c>
      <c r="E8420" t="str">
        <f t="shared" si="1310"/>
        <v>9542</v>
      </c>
      <c r="F8420" t="str">
        <f t="shared" si="1311"/>
        <v>2015</v>
      </c>
      <c r="G8420" t="str">
        <f t="shared" si="1312"/>
        <v>07</v>
      </c>
      <c r="H8420" t="str">
        <f t="shared" si="1313"/>
        <v>01</v>
      </c>
      <c r="I8420" t="str">
        <f t="shared" si="1314"/>
        <v>%2015-07-01%^^xsd:date</v>
      </c>
      <c r="J8420" t="str">
        <f t="shared" si="1315"/>
        <v/>
      </c>
      <c r="K8420" t="str">
        <f t="shared" si="1316"/>
        <v/>
      </c>
      <c r="L8420" t="str">
        <f t="shared" si="1317"/>
        <v/>
      </c>
      <c r="M8420" t="str">
        <f t="shared" si="1318"/>
        <v/>
      </c>
      <c r="N8420" t="str">
        <f t="shared" si="1319"/>
        <v>:9542 a crs:CommonwealthOrganisation ; schema:name %Australian Border Force, Gold Coast, Queensland% ; schema:startDate %2015-07-01%^^xsd:date ; time:hasTime [ time:hasBeginning [ time:inXSDDate %2015-07-01%^^xsd:date ]  ] .</v>
      </c>
    </row>
    <row r="8421" spans="1:14" x14ac:dyDescent="0.15">
      <c r="A8421" s="1" t="s">
        <v>16915</v>
      </c>
      <c r="B8421" s="1" t="s">
        <v>16916</v>
      </c>
      <c r="C8421" s="1">
        <v>20150701</v>
      </c>
      <c r="E8421" t="str">
        <f t="shared" si="1310"/>
        <v>9543</v>
      </c>
      <c r="F8421" t="str">
        <f t="shared" si="1311"/>
        <v>2015</v>
      </c>
      <c r="G8421" t="str">
        <f t="shared" si="1312"/>
        <v>07</v>
      </c>
      <c r="H8421" t="str">
        <f t="shared" si="1313"/>
        <v>01</v>
      </c>
      <c r="I8421" t="str">
        <f t="shared" si="1314"/>
        <v>%2015-07-01%^^xsd:date</v>
      </c>
      <c r="J8421" t="str">
        <f t="shared" si="1315"/>
        <v/>
      </c>
      <c r="K8421" t="str">
        <f t="shared" si="1316"/>
        <v/>
      </c>
      <c r="L8421" t="str">
        <f t="shared" si="1317"/>
        <v/>
      </c>
      <c r="M8421" t="str">
        <f t="shared" si="1318"/>
        <v/>
      </c>
      <c r="N8421" t="str">
        <f t="shared" si="1319"/>
        <v>:9543 a crs:CommonwealthOrganisation ; schema:name %Australian Border Force, Gladstone, Queensland% ; schema:startDate %2015-07-01%^^xsd:date ; time:hasTime [ time:hasBeginning [ time:inXSDDate %2015-07-01%^^xsd:date ]  ] .</v>
      </c>
    </row>
    <row r="8422" spans="1:14" x14ac:dyDescent="0.15">
      <c r="A8422" s="1" t="s">
        <v>16917</v>
      </c>
      <c r="B8422" s="1" t="s">
        <v>16918</v>
      </c>
      <c r="C8422" s="1">
        <v>20150701</v>
      </c>
      <c r="E8422" t="str">
        <f t="shared" si="1310"/>
        <v>9544</v>
      </c>
      <c r="F8422" t="str">
        <f t="shared" si="1311"/>
        <v>2015</v>
      </c>
      <c r="G8422" t="str">
        <f t="shared" si="1312"/>
        <v>07</v>
      </c>
      <c r="H8422" t="str">
        <f t="shared" si="1313"/>
        <v>01</v>
      </c>
      <c r="I8422" t="str">
        <f t="shared" si="1314"/>
        <v>%2015-07-01%^^xsd:date</v>
      </c>
      <c r="J8422" t="str">
        <f t="shared" si="1315"/>
        <v/>
      </c>
      <c r="K8422" t="str">
        <f t="shared" si="1316"/>
        <v/>
      </c>
      <c r="L8422" t="str">
        <f t="shared" si="1317"/>
        <v/>
      </c>
      <c r="M8422" t="str">
        <f t="shared" si="1318"/>
        <v/>
      </c>
      <c r="N8422" t="str">
        <f t="shared" si="1319"/>
        <v>:9544 a crs:CommonwealthOrganisation ; schema:name %Australian Border Force, Mackay, Queensland% ; schema:startDate %2015-07-01%^^xsd:date ; time:hasTime [ time:hasBeginning [ time:inXSDDate %2015-07-01%^^xsd:date ]  ] .</v>
      </c>
    </row>
    <row r="8423" spans="1:14" x14ac:dyDescent="0.15">
      <c r="A8423" s="1" t="s">
        <v>16919</v>
      </c>
      <c r="B8423" s="1" t="s">
        <v>16920</v>
      </c>
      <c r="C8423" s="1">
        <v>20150701</v>
      </c>
      <c r="E8423" t="str">
        <f t="shared" si="1310"/>
        <v>9545</v>
      </c>
      <c r="F8423" t="str">
        <f t="shared" si="1311"/>
        <v>2015</v>
      </c>
      <c r="G8423" t="str">
        <f t="shared" si="1312"/>
        <v>07</v>
      </c>
      <c r="H8423" t="str">
        <f t="shared" si="1313"/>
        <v>01</v>
      </c>
      <c r="I8423" t="str">
        <f t="shared" si="1314"/>
        <v>%2015-07-01%^^xsd:date</v>
      </c>
      <c r="J8423" t="str">
        <f t="shared" si="1315"/>
        <v/>
      </c>
      <c r="K8423" t="str">
        <f t="shared" si="1316"/>
        <v/>
      </c>
      <c r="L8423" t="str">
        <f t="shared" si="1317"/>
        <v/>
      </c>
      <c r="M8423" t="str">
        <f t="shared" si="1318"/>
        <v/>
      </c>
      <c r="N8423" t="str">
        <f t="shared" si="1319"/>
        <v>:9545 a crs:CommonwealthOrganisation ; schema:name %Australian Border Force, Thursday Island, Queensland% ; schema:startDate %2015-07-01%^^xsd:date ; time:hasTime [ time:hasBeginning [ time:inXSDDate %2015-07-01%^^xsd:date ]  ] .</v>
      </c>
    </row>
    <row r="8424" spans="1:14" x14ac:dyDescent="0.15">
      <c r="A8424" s="1" t="s">
        <v>16921</v>
      </c>
      <c r="B8424" s="1" t="s">
        <v>16922</v>
      </c>
      <c r="C8424" s="1">
        <v>20150701</v>
      </c>
      <c r="E8424" t="str">
        <f t="shared" si="1310"/>
        <v>9546</v>
      </c>
      <c r="F8424" t="str">
        <f t="shared" si="1311"/>
        <v>2015</v>
      </c>
      <c r="G8424" t="str">
        <f t="shared" si="1312"/>
        <v>07</v>
      </c>
      <c r="H8424" t="str">
        <f t="shared" si="1313"/>
        <v>01</v>
      </c>
      <c r="I8424" t="str">
        <f t="shared" si="1314"/>
        <v>%2015-07-01%^^xsd:date</v>
      </c>
      <c r="J8424" t="str">
        <f t="shared" si="1315"/>
        <v/>
      </c>
      <c r="K8424" t="str">
        <f t="shared" si="1316"/>
        <v/>
      </c>
      <c r="L8424" t="str">
        <f t="shared" si="1317"/>
        <v/>
      </c>
      <c r="M8424" t="str">
        <f t="shared" si="1318"/>
        <v/>
      </c>
      <c r="N8424" t="str">
        <f t="shared" si="1319"/>
        <v>:9546 a crs:CommonwealthOrganisation ; schema:name %Australian Border Force, Townsville, Queensland% ; schema:startDate %2015-07-01%^^xsd:date ; time:hasTime [ time:hasBeginning [ time:inXSDDate %2015-07-01%^^xsd:date ]  ] .</v>
      </c>
    </row>
    <row r="8425" spans="1:14" x14ac:dyDescent="0.15">
      <c r="A8425" s="1" t="s">
        <v>16923</v>
      </c>
      <c r="B8425" s="1" t="s">
        <v>16924</v>
      </c>
      <c r="C8425" s="1">
        <v>20150701</v>
      </c>
      <c r="E8425" t="str">
        <f t="shared" si="1310"/>
        <v>9547</v>
      </c>
      <c r="F8425" t="str">
        <f t="shared" si="1311"/>
        <v>2015</v>
      </c>
      <c r="G8425" t="str">
        <f t="shared" si="1312"/>
        <v>07</v>
      </c>
      <c r="H8425" t="str">
        <f t="shared" si="1313"/>
        <v>01</v>
      </c>
      <c r="I8425" t="str">
        <f t="shared" si="1314"/>
        <v>%2015-07-01%^^xsd:date</v>
      </c>
      <c r="J8425" t="str">
        <f t="shared" si="1315"/>
        <v/>
      </c>
      <c r="K8425" t="str">
        <f t="shared" si="1316"/>
        <v/>
      </c>
      <c r="L8425" t="str">
        <f t="shared" si="1317"/>
        <v/>
      </c>
      <c r="M8425" t="str">
        <f t="shared" si="1318"/>
        <v/>
      </c>
      <c r="N8425" t="str">
        <f t="shared" si="1319"/>
        <v>:9547 a crs:CommonwealthOrganisation ; schema:name %Australian Border Force, Weipa, Queensland% ; schema:startDate %2015-07-01%^^xsd:date ; time:hasTime [ time:hasBeginning [ time:inXSDDate %2015-07-01%^^xsd:date ]  ] .</v>
      </c>
    </row>
    <row r="8426" spans="1:14" x14ac:dyDescent="0.15">
      <c r="A8426" s="1" t="s">
        <v>16925</v>
      </c>
      <c r="B8426" s="1" t="s">
        <v>16926</v>
      </c>
      <c r="C8426" s="1">
        <v>20150701</v>
      </c>
      <c r="E8426" t="str">
        <f t="shared" si="1310"/>
        <v>9548</v>
      </c>
      <c r="F8426" t="str">
        <f t="shared" si="1311"/>
        <v>2015</v>
      </c>
      <c r="G8426" t="str">
        <f t="shared" si="1312"/>
        <v>07</v>
      </c>
      <c r="H8426" t="str">
        <f t="shared" si="1313"/>
        <v>01</v>
      </c>
      <c r="I8426" t="str">
        <f t="shared" si="1314"/>
        <v>%2015-07-01%^^xsd:date</v>
      </c>
      <c r="J8426" t="str">
        <f t="shared" si="1315"/>
        <v/>
      </c>
      <c r="K8426" t="str">
        <f t="shared" si="1316"/>
        <v/>
      </c>
      <c r="L8426" t="str">
        <f t="shared" si="1317"/>
        <v/>
      </c>
      <c r="M8426" t="str">
        <f t="shared" si="1318"/>
        <v/>
      </c>
      <c r="N8426" t="str">
        <f t="shared" si="1319"/>
        <v>:9548 a crs:CommonwealthOrganisation ; schema:name %Australian Border Force, Bowen, Queensland% ; schema:startDate %2015-07-01%^^xsd:date ; time:hasTime [ time:hasBeginning [ time:inXSDDate %2015-07-01%^^xsd:date ]  ] .</v>
      </c>
    </row>
    <row r="8427" spans="1:14" x14ac:dyDescent="0.15">
      <c r="A8427" s="1" t="s">
        <v>16927</v>
      </c>
      <c r="B8427" s="1" t="s">
        <v>16928</v>
      </c>
      <c r="C8427" s="1">
        <v>20150701</v>
      </c>
      <c r="E8427" t="str">
        <f t="shared" si="1310"/>
        <v>9549</v>
      </c>
      <c r="F8427" t="str">
        <f t="shared" si="1311"/>
        <v>2015</v>
      </c>
      <c r="G8427" t="str">
        <f t="shared" si="1312"/>
        <v>07</v>
      </c>
      <c r="H8427" t="str">
        <f t="shared" si="1313"/>
        <v>01</v>
      </c>
      <c r="I8427" t="str">
        <f t="shared" si="1314"/>
        <v>%2015-07-01%^^xsd:date</v>
      </c>
      <c r="J8427" t="str">
        <f t="shared" si="1315"/>
        <v/>
      </c>
      <c r="K8427" t="str">
        <f t="shared" si="1316"/>
        <v/>
      </c>
      <c r="L8427" t="str">
        <f t="shared" si="1317"/>
        <v/>
      </c>
      <c r="M8427" t="str">
        <f t="shared" si="1318"/>
        <v/>
      </c>
      <c r="N8427" t="str">
        <f t="shared" si="1319"/>
        <v>:9549 a crs:CommonwealthOrganisation ; schema:name %Australian Border Force, Air Operations, Brisbane% ; schema:startDate %2015-07-01%^^xsd:date ; time:hasTime [ time:hasBeginning [ time:inXSDDate %2015-07-01%^^xsd:date ]  ] .</v>
      </c>
    </row>
    <row r="8428" spans="1:14" x14ac:dyDescent="0.15">
      <c r="A8428" s="1" t="s">
        <v>16929</v>
      </c>
      <c r="B8428" s="1" t="s">
        <v>16930</v>
      </c>
      <c r="C8428" s="1">
        <v>19600421</v>
      </c>
      <c r="D8428" s="1">
        <v>19750327</v>
      </c>
      <c r="E8428" t="str">
        <f t="shared" si="1310"/>
        <v>0955</v>
      </c>
      <c r="F8428" t="str">
        <f t="shared" si="1311"/>
        <v>1960</v>
      </c>
      <c r="G8428" t="str">
        <f t="shared" si="1312"/>
        <v>04</v>
      </c>
      <c r="H8428" t="str">
        <f t="shared" si="1313"/>
        <v>21</v>
      </c>
      <c r="I8428" t="str">
        <f t="shared" si="1314"/>
        <v>%1960-04-21%^^xsd:date</v>
      </c>
      <c r="J8428" t="str">
        <f t="shared" si="1315"/>
        <v>1975</v>
      </c>
      <c r="K8428" t="str">
        <f t="shared" si="1316"/>
        <v>03</v>
      </c>
      <c r="L8428" t="str">
        <f t="shared" si="1317"/>
        <v>27</v>
      </c>
      <c r="M8428" t="str">
        <f t="shared" si="1318"/>
        <v>%1975-27-27%^^xsd:date</v>
      </c>
      <c r="N8428" t="str">
        <f t="shared" si="1319"/>
        <v>:0955 a crs:CommonwealthOrganisation ; schema:name %Commonwealth Police Force [II], District Office, Victoria% ; schema:startDate %1960-04-21%^^xsd:date ; schema:endDate %1975-27-27%^^xsd:date ; time:hasTime [ time:hasBeginning [ time:inXSDDate %1960-04-21%^^xsd:date ]  ] .</v>
      </c>
    </row>
    <row r="8429" spans="1:14" x14ac:dyDescent="0.15">
      <c r="A8429" s="1" t="s">
        <v>16931</v>
      </c>
      <c r="B8429" s="1" t="s">
        <v>16932</v>
      </c>
      <c r="C8429" s="1">
        <v>20150701</v>
      </c>
      <c r="E8429" t="str">
        <f t="shared" si="1310"/>
        <v>9550</v>
      </c>
      <c r="F8429" t="str">
        <f t="shared" si="1311"/>
        <v>2015</v>
      </c>
      <c r="G8429" t="str">
        <f t="shared" si="1312"/>
        <v>07</v>
      </c>
      <c r="H8429" t="str">
        <f t="shared" si="1313"/>
        <v>01</v>
      </c>
      <c r="I8429" t="str">
        <f t="shared" si="1314"/>
        <v>%2015-07-01%^^xsd:date</v>
      </c>
      <c r="J8429" t="str">
        <f t="shared" si="1315"/>
        <v/>
      </c>
      <c r="K8429" t="str">
        <f t="shared" si="1316"/>
        <v/>
      </c>
      <c r="L8429" t="str">
        <f t="shared" si="1317"/>
        <v/>
      </c>
      <c r="M8429" t="str">
        <f t="shared" si="1318"/>
        <v/>
      </c>
      <c r="N8429" t="str">
        <f t="shared" si="1319"/>
        <v>:9550 a crs:CommonwealthOrganisation ; schema:name %Australian Border Force, Brisbane Gateway, Queensland% ; schema:startDate %2015-07-01%^^xsd:date ; time:hasTime [ time:hasBeginning [ time:inXSDDate %2015-07-01%^^xsd:date ]  ] .</v>
      </c>
    </row>
    <row r="8430" spans="1:14" x14ac:dyDescent="0.15">
      <c r="A8430" s="1" t="s">
        <v>16933</v>
      </c>
      <c r="B8430" s="1" t="s">
        <v>16934</v>
      </c>
      <c r="C8430" s="1">
        <v>20150921</v>
      </c>
      <c r="E8430" t="str">
        <f t="shared" si="1310"/>
        <v>9551</v>
      </c>
      <c r="F8430" t="str">
        <f t="shared" si="1311"/>
        <v>2015</v>
      </c>
      <c r="G8430" t="str">
        <f t="shared" si="1312"/>
        <v>09</v>
      </c>
      <c r="H8430" t="str">
        <f t="shared" si="1313"/>
        <v>21</v>
      </c>
      <c r="I8430" t="str">
        <f t="shared" si="1314"/>
        <v>%2015-09-21%^^xsd:date</v>
      </c>
      <c r="J8430" t="str">
        <f t="shared" si="1315"/>
        <v/>
      </c>
      <c r="K8430" t="str">
        <f t="shared" si="1316"/>
        <v/>
      </c>
      <c r="L8430" t="str">
        <f t="shared" si="1317"/>
        <v/>
      </c>
      <c r="M8430" t="str">
        <f t="shared" si="1318"/>
        <v/>
      </c>
      <c r="N8430" t="str">
        <f t="shared" si="1319"/>
        <v>:9551 a crs:CommonwealthOrganisation ; schema:name %Department of Agriculture and Water Resources% ; schema:startDate %2015-09-21%^^xsd:date ; time:hasTime [ time:hasBeginning [ time:inXSDDate %2015-09-21%^^xsd:date ]  ] .</v>
      </c>
    </row>
    <row r="8431" spans="1:14" x14ac:dyDescent="0.15">
      <c r="A8431" s="1" t="s">
        <v>16935</v>
      </c>
      <c r="B8431" s="1" t="s">
        <v>16936</v>
      </c>
      <c r="C8431" s="1">
        <v>20150921</v>
      </c>
      <c r="E8431" t="str">
        <f t="shared" si="1310"/>
        <v>9552</v>
      </c>
      <c r="F8431" t="str">
        <f t="shared" si="1311"/>
        <v>2015</v>
      </c>
      <c r="G8431" t="str">
        <f t="shared" si="1312"/>
        <v>09</v>
      </c>
      <c r="H8431" t="str">
        <f t="shared" si="1313"/>
        <v>21</v>
      </c>
      <c r="I8431" t="str">
        <f t="shared" si="1314"/>
        <v>%2015-09-21%^^xsd:date</v>
      </c>
      <c r="J8431" t="str">
        <f t="shared" si="1315"/>
        <v/>
      </c>
      <c r="K8431" t="str">
        <f t="shared" si="1316"/>
        <v/>
      </c>
      <c r="L8431" t="str">
        <f t="shared" si="1317"/>
        <v/>
      </c>
      <c r="M8431" t="str">
        <f t="shared" si="1318"/>
        <v/>
      </c>
      <c r="N8431" t="str">
        <f t="shared" si="1319"/>
        <v>:9552 a crs:CommonwealthOrganisation ; schema:name %Department of Communications and the Arts [II]% ; schema:startDate %2015-09-21%^^xsd:date ; time:hasTime [ time:hasBeginning [ time:inXSDDate %2015-09-21%^^xsd:date ]  ] .</v>
      </c>
    </row>
    <row r="8432" spans="1:14" x14ac:dyDescent="0.15">
      <c r="A8432" s="1" t="s">
        <v>16937</v>
      </c>
      <c r="B8432" s="1" t="s">
        <v>16938</v>
      </c>
      <c r="C8432" s="1">
        <v>20150921</v>
      </c>
      <c r="E8432" t="str">
        <f t="shared" si="1310"/>
        <v>9553</v>
      </c>
      <c r="F8432" t="str">
        <f t="shared" si="1311"/>
        <v>2015</v>
      </c>
      <c r="G8432" t="str">
        <f t="shared" si="1312"/>
        <v>09</v>
      </c>
      <c r="H8432" t="str">
        <f t="shared" si="1313"/>
        <v>21</v>
      </c>
      <c r="I8432" t="str">
        <f t="shared" si="1314"/>
        <v>%2015-09-21%^^xsd:date</v>
      </c>
      <c r="J8432" t="str">
        <f t="shared" si="1315"/>
        <v/>
      </c>
      <c r="K8432" t="str">
        <f t="shared" si="1316"/>
        <v/>
      </c>
      <c r="L8432" t="str">
        <f t="shared" si="1317"/>
        <v/>
      </c>
      <c r="M8432" t="str">
        <f t="shared" si="1318"/>
        <v/>
      </c>
      <c r="N8432" t="str">
        <f t="shared" si="1319"/>
        <v>:9553 a crs:CommonwealthOrganisation ; schema:name %Department of Industry, Innovation and Science% ; schema:startDate %2015-09-21%^^xsd:date ; time:hasTime [ time:hasBeginning [ time:inXSDDate %2015-09-21%^^xsd:date ]  ] .</v>
      </c>
    </row>
    <row r="8433" spans="1:14" x14ac:dyDescent="0.15">
      <c r="A8433" s="1" t="s">
        <v>16940</v>
      </c>
      <c r="B8433" s="1" t="s">
        <v>16941</v>
      </c>
      <c r="C8433" s="1">
        <v>20150921</v>
      </c>
      <c r="E8433" t="str">
        <f t="shared" si="1310"/>
        <v>9554</v>
      </c>
      <c r="F8433" t="str">
        <f t="shared" si="1311"/>
        <v>2015</v>
      </c>
      <c r="G8433" t="str">
        <f t="shared" si="1312"/>
        <v>09</v>
      </c>
      <c r="H8433" t="str">
        <f t="shared" si="1313"/>
        <v>21</v>
      </c>
      <c r="I8433" t="str">
        <f t="shared" si="1314"/>
        <v>%2015-09-21%^^xsd:date</v>
      </c>
      <c r="J8433" t="str">
        <f t="shared" si="1315"/>
        <v/>
      </c>
      <c r="K8433" t="str">
        <f t="shared" si="1316"/>
        <v/>
      </c>
      <c r="L8433" t="str">
        <f t="shared" si="1317"/>
        <v/>
      </c>
      <c r="M8433" t="str">
        <f t="shared" si="1318"/>
        <v/>
      </c>
      <c r="N8433" t="str">
        <f t="shared" si="1319"/>
        <v>:9554 a crs:CommonwealthOrganisation ; schema:name %Department of Agriculture and Water Resources, Area Office, New South Wales% ; schema:startDate %2015-09-21%^^xsd:date ; time:hasTime [ time:hasBeginning [ time:inXSDDate %2015-09-21%^^xsd:date ]  ] .</v>
      </c>
    </row>
    <row r="8434" spans="1:14" x14ac:dyDescent="0.15">
      <c r="A8434" s="1" t="s">
        <v>16942</v>
      </c>
      <c r="B8434" s="1" t="s">
        <v>16943</v>
      </c>
      <c r="C8434" s="1">
        <v>20150921</v>
      </c>
      <c r="E8434" t="str">
        <f t="shared" si="1310"/>
        <v>9555</v>
      </c>
      <c r="F8434" t="str">
        <f t="shared" si="1311"/>
        <v>2015</v>
      </c>
      <c r="G8434" t="str">
        <f t="shared" si="1312"/>
        <v>09</v>
      </c>
      <c r="H8434" t="str">
        <f t="shared" si="1313"/>
        <v>21</v>
      </c>
      <c r="I8434" t="str">
        <f t="shared" si="1314"/>
        <v>%2015-09-21%^^xsd:date</v>
      </c>
      <c r="J8434" t="str">
        <f t="shared" si="1315"/>
        <v/>
      </c>
      <c r="K8434" t="str">
        <f t="shared" si="1316"/>
        <v/>
      </c>
      <c r="L8434" t="str">
        <f t="shared" si="1317"/>
        <v/>
      </c>
      <c r="M8434" t="str">
        <f t="shared" si="1318"/>
        <v/>
      </c>
      <c r="N8434" t="str">
        <f t="shared" si="1319"/>
        <v>:9555 a crs:CommonwealthOrganisation ; schema:name %Department of Agriculture and Water Resources, Perth (South West Region) Office, Western Australia% ; schema:startDate %2015-09-21%^^xsd:date ; time:hasTime [ time:hasBeginning [ time:inXSDDate %2015-09-21%^^xsd:date ]  ] .</v>
      </c>
    </row>
    <row r="8435" spans="1:14" x14ac:dyDescent="0.15">
      <c r="A8435" s="1" t="s">
        <v>16944</v>
      </c>
      <c r="B8435" s="1" t="s">
        <v>16945</v>
      </c>
      <c r="C8435" s="1">
        <v>20150921</v>
      </c>
      <c r="E8435" t="str">
        <f t="shared" si="1310"/>
        <v>9556</v>
      </c>
      <c r="F8435" t="str">
        <f t="shared" si="1311"/>
        <v>2015</v>
      </c>
      <c r="G8435" t="str">
        <f t="shared" si="1312"/>
        <v>09</v>
      </c>
      <c r="H8435" t="str">
        <f t="shared" si="1313"/>
        <v>21</v>
      </c>
      <c r="I8435" t="str">
        <f t="shared" si="1314"/>
        <v>%2015-09-21%^^xsd:date</v>
      </c>
      <c r="J8435" t="str">
        <f t="shared" si="1315"/>
        <v/>
      </c>
      <c r="K8435" t="str">
        <f t="shared" si="1316"/>
        <v/>
      </c>
      <c r="L8435" t="str">
        <f t="shared" si="1317"/>
        <v/>
      </c>
      <c r="M8435" t="str">
        <f t="shared" si="1318"/>
        <v/>
      </c>
      <c r="N8435" t="str">
        <f t="shared" si="1319"/>
        <v>:9556 a crs:CommonwealthOrganisation ; schema:name %Department of Agriculture and Water Resources, Brisbane (North East Region), Queensland% ; schema:startDate %2015-09-21%^^xsd:date ; time:hasTime [ time:hasBeginning [ time:inXSDDate %2015-09-21%^^xsd:date ]  ] .</v>
      </c>
    </row>
    <row r="8436" spans="1:14" x14ac:dyDescent="0.15">
      <c r="A8436" s="1" t="s">
        <v>16946</v>
      </c>
      <c r="B8436" s="1" t="s">
        <v>16947</v>
      </c>
      <c r="C8436" s="1">
        <v>20150921</v>
      </c>
      <c r="E8436" t="str">
        <f t="shared" si="1310"/>
        <v>9557</v>
      </c>
      <c r="F8436" t="str">
        <f t="shared" si="1311"/>
        <v>2015</v>
      </c>
      <c r="G8436" t="str">
        <f t="shared" si="1312"/>
        <v>09</v>
      </c>
      <c r="H8436" t="str">
        <f t="shared" si="1313"/>
        <v>21</v>
      </c>
      <c r="I8436" t="str">
        <f t="shared" si="1314"/>
        <v>%2015-09-21%^^xsd:date</v>
      </c>
      <c r="J8436" t="str">
        <f t="shared" si="1315"/>
        <v/>
      </c>
      <c r="K8436" t="str">
        <f t="shared" si="1316"/>
        <v/>
      </c>
      <c r="L8436" t="str">
        <f t="shared" si="1317"/>
        <v/>
      </c>
      <c r="M8436" t="str">
        <f t="shared" si="1318"/>
        <v/>
      </c>
      <c r="N8436" t="str">
        <f t="shared" si="1319"/>
        <v>:9557 a crs:CommonwealthOrganisation ; schema:name %Department of Agriculture and Water Resources, Melbourne (South East Region) Office, Victoria% ; schema:startDate %2015-09-21%^^xsd:date ; time:hasTime [ time:hasBeginning [ time:inXSDDate %2015-09-21%^^xsd:date ]  ] .</v>
      </c>
    </row>
    <row r="8437" spans="1:14" x14ac:dyDescent="0.15">
      <c r="A8437" s="1" t="s">
        <v>16948</v>
      </c>
      <c r="B8437" s="1" t="s">
        <v>16949</v>
      </c>
      <c r="C8437" s="1">
        <v>20150921</v>
      </c>
      <c r="E8437" t="str">
        <f t="shared" si="1310"/>
        <v>9558</v>
      </c>
      <c r="F8437" t="str">
        <f t="shared" si="1311"/>
        <v>2015</v>
      </c>
      <c r="G8437" t="str">
        <f t="shared" si="1312"/>
        <v>09</v>
      </c>
      <c r="H8437" t="str">
        <f t="shared" si="1313"/>
        <v>21</v>
      </c>
      <c r="I8437" t="str">
        <f t="shared" si="1314"/>
        <v>%2015-09-21%^^xsd:date</v>
      </c>
      <c r="J8437" t="str">
        <f t="shared" si="1315"/>
        <v/>
      </c>
      <c r="K8437" t="str">
        <f t="shared" si="1316"/>
        <v/>
      </c>
      <c r="L8437" t="str">
        <f t="shared" si="1317"/>
        <v/>
      </c>
      <c r="M8437" t="str">
        <f t="shared" si="1318"/>
        <v/>
      </c>
      <c r="N8437" t="str">
        <f t="shared" si="1319"/>
        <v>:9558 a crs:CommonwealthOrganisation ; schema:name %Department of Agriculture and Water Resources, South Australian Regional Office% ; schema:startDate %2015-09-21%^^xsd:date ; time:hasTime [ time:hasBeginning [ time:inXSDDate %2015-09-21%^^xsd:date ]  ] .</v>
      </c>
    </row>
    <row r="8438" spans="1:14" x14ac:dyDescent="0.15">
      <c r="A8438" s="1" t="s">
        <v>16950</v>
      </c>
      <c r="B8438" s="1" t="s">
        <v>16951</v>
      </c>
      <c r="C8438" s="1">
        <v>19830000</v>
      </c>
      <c r="D8438" s="1">
        <v>19859999</v>
      </c>
      <c r="E8438" t="str">
        <f t="shared" si="1310"/>
        <v>9559</v>
      </c>
      <c r="F8438" t="str">
        <f t="shared" si="1311"/>
        <v>1983</v>
      </c>
      <c r="G8438" t="str">
        <f t="shared" si="1312"/>
        <v>00</v>
      </c>
      <c r="H8438" t="str">
        <f t="shared" si="1313"/>
        <v>00</v>
      </c>
      <c r="I8438" t="str">
        <f t="shared" si="1314"/>
        <v>%1983%^^xsd:gYear</v>
      </c>
      <c r="J8438" t="str">
        <f t="shared" si="1315"/>
        <v>1985</v>
      </c>
      <c r="K8438" t="str">
        <f t="shared" si="1316"/>
        <v>99</v>
      </c>
      <c r="L8438" t="str">
        <f t="shared" si="1317"/>
        <v>99</v>
      </c>
      <c r="M8438" t="str">
        <f t="shared" si="1318"/>
        <v>%1985%^^xsd:gYear</v>
      </c>
      <c r="N8438" t="str">
        <f t="shared" si="1319"/>
        <v>:9559 a crs:CommonwealthOrganisation ; schema:name %Royal Commission on Australia's Security and Intelligence Agencies% ; schema:startDate %1983%^^xsd:gYear ; schema:endDate %1985%^^xsd:gYear ; time:hasTime [ time:hasBeginning [ time:inXSDDate %1983%^^xsd:gYear ]  ] .</v>
      </c>
    </row>
    <row r="8439" spans="1:14" x14ac:dyDescent="0.15">
      <c r="A8439" s="1" t="s">
        <v>16952</v>
      </c>
      <c r="B8439" s="1" t="s">
        <v>16953</v>
      </c>
      <c r="C8439" s="1">
        <v>19600421</v>
      </c>
      <c r="D8439" s="1">
        <v>19750327</v>
      </c>
      <c r="E8439" t="str">
        <f t="shared" si="1310"/>
        <v>0956</v>
      </c>
      <c r="F8439" t="str">
        <f t="shared" si="1311"/>
        <v>1960</v>
      </c>
      <c r="G8439" t="str">
        <f t="shared" si="1312"/>
        <v>04</v>
      </c>
      <c r="H8439" t="str">
        <f t="shared" si="1313"/>
        <v>21</v>
      </c>
      <c r="I8439" t="str">
        <f t="shared" si="1314"/>
        <v>%1960-04-21%^^xsd:date</v>
      </c>
      <c r="J8439" t="str">
        <f t="shared" si="1315"/>
        <v>1975</v>
      </c>
      <c r="K8439" t="str">
        <f t="shared" si="1316"/>
        <v>03</v>
      </c>
      <c r="L8439" t="str">
        <f t="shared" si="1317"/>
        <v>27</v>
      </c>
      <c r="M8439" t="str">
        <f t="shared" si="1318"/>
        <v>%1975-27-27%^^xsd:date</v>
      </c>
      <c r="N8439" t="str">
        <f t="shared" si="1319"/>
        <v>:0956 a crs:CommonwealthOrganisation ; schema:name %Commonwealth Police Force [II], District Office, Western Australia% ; schema:startDate %1960-04-21%^^xsd:date ; schema:endDate %1975-27-27%^^xsd:date ; time:hasTime [ time:hasBeginning [ time:inXSDDate %1960-04-21%^^xsd:date ]  ] .</v>
      </c>
    </row>
    <row r="8440" spans="1:14" x14ac:dyDescent="0.15">
      <c r="A8440" s="1" t="s">
        <v>16954</v>
      </c>
      <c r="B8440" s="1" t="s">
        <v>16955</v>
      </c>
      <c r="C8440" s="1">
        <v>20140701</v>
      </c>
      <c r="E8440" t="str">
        <f t="shared" si="1310"/>
        <v>9560</v>
      </c>
      <c r="F8440" t="str">
        <f t="shared" si="1311"/>
        <v>2014</v>
      </c>
      <c r="G8440" t="str">
        <f t="shared" si="1312"/>
        <v>07</v>
      </c>
      <c r="H8440" t="str">
        <f t="shared" si="1313"/>
        <v>01</v>
      </c>
      <c r="I8440" t="str">
        <f t="shared" si="1314"/>
        <v>%2014-07-01%^^xsd:date</v>
      </c>
      <c r="J8440" t="str">
        <f t="shared" si="1315"/>
        <v/>
      </c>
      <c r="K8440" t="str">
        <f t="shared" si="1316"/>
        <v/>
      </c>
      <c r="L8440" t="str">
        <f t="shared" si="1317"/>
        <v/>
      </c>
      <c r="M8440" t="str">
        <f t="shared" si="1318"/>
        <v/>
      </c>
      <c r="N8440" t="str">
        <f t="shared" si="1319"/>
        <v>:9560 a crs:CommonwealthOrganisation ; schema:name %National Health Performance Authority% ; schema:startDate %2014-07-01%^^xsd:date ; time:hasTime [ time:hasBeginning [ time:inXSDDate %2014-07-01%^^xsd:date ]  ] .</v>
      </c>
    </row>
    <row r="8441" spans="1:14" x14ac:dyDescent="0.15">
      <c r="A8441" s="1" t="s">
        <v>16956</v>
      </c>
      <c r="B8441" s="1" t="s">
        <v>16957</v>
      </c>
      <c r="C8441" s="1">
        <v>20081208</v>
      </c>
      <c r="E8441" t="str">
        <f t="shared" si="1310"/>
        <v>9561</v>
      </c>
      <c r="F8441" t="str">
        <f t="shared" si="1311"/>
        <v>2008</v>
      </c>
      <c r="G8441" t="str">
        <f t="shared" si="1312"/>
        <v>12</v>
      </c>
      <c r="H8441" t="str">
        <f t="shared" si="1313"/>
        <v>08</v>
      </c>
      <c r="I8441" t="str">
        <f t="shared" si="1314"/>
        <v>%2008-12-08%^^xsd:date</v>
      </c>
      <c r="J8441" t="str">
        <f t="shared" si="1315"/>
        <v/>
      </c>
      <c r="K8441" t="str">
        <f t="shared" si="1316"/>
        <v/>
      </c>
      <c r="L8441" t="str">
        <f t="shared" si="1317"/>
        <v/>
      </c>
      <c r="M8441" t="str">
        <f t="shared" si="1318"/>
        <v/>
      </c>
      <c r="N8441" t="str">
        <f t="shared" si="1319"/>
        <v>:9561 a crs:CommonwealthOrganisation ; schema:name %Australian Curriculum, Assessment and Reporting Authority% ; schema:startDate %2008-12-08%^^xsd:date ; time:hasTime [ time:hasBeginning [ time:inXSDDate %2008-12-08%^^xsd:date ]  ] .</v>
      </c>
    </row>
    <row r="8442" spans="1:14" x14ac:dyDescent="0.15">
      <c r="A8442" s="1" t="s">
        <v>16958</v>
      </c>
      <c r="B8442" s="1" t="s">
        <v>16959</v>
      </c>
      <c r="C8442" s="1">
        <v>20150701</v>
      </c>
      <c r="E8442" t="str">
        <f t="shared" si="1310"/>
        <v>9562</v>
      </c>
      <c r="F8442" t="str">
        <f t="shared" si="1311"/>
        <v>2015</v>
      </c>
      <c r="G8442" t="str">
        <f t="shared" si="1312"/>
        <v>07</v>
      </c>
      <c r="H8442" t="str">
        <f t="shared" si="1313"/>
        <v>01</v>
      </c>
      <c r="I8442" t="str">
        <f t="shared" si="1314"/>
        <v>%2015-07-01%^^xsd:date</v>
      </c>
      <c r="J8442" t="str">
        <f t="shared" si="1315"/>
        <v/>
      </c>
      <c r="K8442" t="str">
        <f t="shared" si="1316"/>
        <v/>
      </c>
      <c r="L8442" t="str">
        <f t="shared" si="1317"/>
        <v/>
      </c>
      <c r="M8442" t="str">
        <f t="shared" si="1318"/>
        <v/>
      </c>
      <c r="N8442" t="str">
        <f t="shared" si="1319"/>
        <v>:9562 a crs:CommonwealthOrganisation ; schema:name %Australian Border Force, Perth International Airport Office, Western Australia% ; schema:startDate %2015-07-01%^^xsd:date ; time:hasTime [ time:hasBeginning [ time:inXSDDate %2015-07-01%^^xsd:date ]  ] .</v>
      </c>
    </row>
    <row r="8443" spans="1:14" x14ac:dyDescent="0.15">
      <c r="A8443" s="1" t="s">
        <v>16960</v>
      </c>
      <c r="B8443" s="1" t="s">
        <v>16961</v>
      </c>
      <c r="C8443" s="1">
        <v>19940630</v>
      </c>
      <c r="E8443" t="str">
        <f t="shared" si="1310"/>
        <v>9563</v>
      </c>
      <c r="F8443" t="str">
        <f t="shared" si="1311"/>
        <v>1994</v>
      </c>
      <c r="G8443" t="str">
        <f t="shared" si="1312"/>
        <v>06</v>
      </c>
      <c r="H8443" t="str">
        <f t="shared" si="1313"/>
        <v>30</v>
      </c>
      <c r="I8443" t="str">
        <f t="shared" si="1314"/>
        <v>%1994-06-30%^^xsd:date</v>
      </c>
      <c r="J8443" t="str">
        <f t="shared" si="1315"/>
        <v/>
      </c>
      <c r="K8443" t="str">
        <f t="shared" si="1316"/>
        <v/>
      </c>
      <c r="L8443" t="str">
        <f t="shared" si="1317"/>
        <v/>
      </c>
      <c r="M8443" t="str">
        <f t="shared" si="1318"/>
        <v/>
      </c>
      <c r="N8443" t="str">
        <f t="shared" si="1319"/>
        <v>:9563 a crs:CommonwealthOrganisation ; schema:name %Repatriation Medical Authority% ; schema:startDate %1994-06-30%^^xsd:date ; time:hasTime [ time:hasBeginning [ time:inXSDDate %1994-06-30%^^xsd:date ]  ] .</v>
      </c>
    </row>
    <row r="8444" spans="1:14" x14ac:dyDescent="0.15">
      <c r="A8444" s="1" t="s">
        <v>16962</v>
      </c>
      <c r="B8444" s="1" t="s">
        <v>16963</v>
      </c>
      <c r="C8444" s="1">
        <v>20160701</v>
      </c>
      <c r="E8444" t="str">
        <f t="shared" si="1310"/>
        <v>9564</v>
      </c>
      <c r="F8444" t="str">
        <f t="shared" si="1311"/>
        <v>2016</v>
      </c>
      <c r="G8444" t="str">
        <f t="shared" si="1312"/>
        <v>07</v>
      </c>
      <c r="H8444" t="str">
        <f t="shared" si="1313"/>
        <v>01</v>
      </c>
      <c r="I8444" t="str">
        <f t="shared" si="1314"/>
        <v>%2016-07-01%^^xsd:date</v>
      </c>
      <c r="J8444" t="str">
        <f t="shared" si="1315"/>
        <v/>
      </c>
      <c r="K8444" t="str">
        <f t="shared" si="1316"/>
        <v/>
      </c>
      <c r="L8444" t="str">
        <f t="shared" si="1317"/>
        <v/>
      </c>
      <c r="M8444" t="str">
        <f t="shared" si="1318"/>
        <v/>
      </c>
      <c r="N8444" t="str">
        <f t="shared" si="1319"/>
        <v>:9564 a crs:CommonwealthOrganisation ; schema:name %Australian Criminal Intelligence Commission% ; schema:startDate %2016-07-01%^^xsd:date ; time:hasTime [ time:hasBeginning [ time:inXSDDate %2016-07-01%^^xsd:date ]  ] .</v>
      </c>
    </row>
    <row r="8445" spans="1:14" x14ac:dyDescent="0.15">
      <c r="A8445" s="1" t="s">
        <v>16964</v>
      </c>
      <c r="B8445" s="1" t="s">
        <v>16965</v>
      </c>
      <c r="C8445" s="1">
        <v>20160701</v>
      </c>
      <c r="E8445" t="str">
        <f t="shared" si="1310"/>
        <v>9565</v>
      </c>
      <c r="F8445" t="str">
        <f t="shared" si="1311"/>
        <v>2016</v>
      </c>
      <c r="G8445" t="str">
        <f t="shared" si="1312"/>
        <v>07</v>
      </c>
      <c r="H8445" t="str">
        <f t="shared" si="1313"/>
        <v>01</v>
      </c>
      <c r="I8445" t="str">
        <f t="shared" si="1314"/>
        <v>%2016-07-01%^^xsd:date</v>
      </c>
      <c r="J8445" t="str">
        <f t="shared" si="1315"/>
        <v/>
      </c>
      <c r="K8445" t="str">
        <f t="shared" si="1316"/>
        <v/>
      </c>
      <c r="L8445" t="str">
        <f t="shared" si="1317"/>
        <v/>
      </c>
      <c r="M8445" t="str">
        <f t="shared" si="1318"/>
        <v/>
      </c>
      <c r="N8445" t="str">
        <f t="shared" si="1319"/>
        <v>:9565 a crs:CommonwealthOrganisation ; schema:name %Australian Criminal Intelligence Commission, Perth Regional Office% ; schema:startDate %2016-07-01%^^xsd:date ; time:hasTime [ time:hasBeginning [ time:inXSDDate %2016-07-01%^^xsd:date ]  ] .</v>
      </c>
    </row>
    <row r="8446" spans="1:14" x14ac:dyDescent="0.15">
      <c r="A8446" s="1" t="s">
        <v>16966</v>
      </c>
      <c r="B8446" s="1" t="s">
        <v>16967</v>
      </c>
      <c r="C8446" s="1">
        <v>20160701</v>
      </c>
      <c r="E8446" t="str">
        <f t="shared" si="1310"/>
        <v>9566</v>
      </c>
      <c r="F8446" t="str">
        <f t="shared" si="1311"/>
        <v>2016</v>
      </c>
      <c r="G8446" t="str">
        <f t="shared" si="1312"/>
        <v>07</v>
      </c>
      <c r="H8446" t="str">
        <f t="shared" si="1313"/>
        <v>01</v>
      </c>
      <c r="I8446" t="str">
        <f t="shared" si="1314"/>
        <v>%2016-07-01%^^xsd:date</v>
      </c>
      <c r="J8446" t="str">
        <f t="shared" si="1315"/>
        <v/>
      </c>
      <c r="K8446" t="str">
        <f t="shared" si="1316"/>
        <v/>
      </c>
      <c r="L8446" t="str">
        <f t="shared" si="1317"/>
        <v/>
      </c>
      <c r="M8446" t="str">
        <f t="shared" si="1318"/>
        <v/>
      </c>
      <c r="N8446" t="str">
        <f t="shared" si="1319"/>
        <v>:9566 a crs:CommonwealthOrganisation ; schema:name %Australian Criminal Intelligence Commission, Sydney Regional Office% ; schema:startDate %2016-07-01%^^xsd:date ; time:hasTime [ time:hasBeginning [ time:inXSDDate %2016-07-01%^^xsd:date ]  ] .</v>
      </c>
    </row>
    <row r="8447" spans="1:14" x14ac:dyDescent="0.15">
      <c r="A8447" s="1" t="s">
        <v>16968</v>
      </c>
      <c r="B8447" s="1" t="s">
        <v>16969</v>
      </c>
      <c r="C8447" s="1">
        <v>20160701</v>
      </c>
      <c r="E8447" t="str">
        <f t="shared" si="1310"/>
        <v>9567</v>
      </c>
      <c r="F8447" t="str">
        <f t="shared" si="1311"/>
        <v>2016</v>
      </c>
      <c r="G8447" t="str">
        <f t="shared" si="1312"/>
        <v>07</v>
      </c>
      <c r="H8447" t="str">
        <f t="shared" si="1313"/>
        <v>01</v>
      </c>
      <c r="I8447" t="str">
        <f t="shared" si="1314"/>
        <v>%2016-07-01%^^xsd:date</v>
      </c>
      <c r="J8447" t="str">
        <f t="shared" si="1315"/>
        <v/>
      </c>
      <c r="K8447" t="str">
        <f t="shared" si="1316"/>
        <v/>
      </c>
      <c r="L8447" t="str">
        <f t="shared" si="1317"/>
        <v/>
      </c>
      <c r="M8447" t="str">
        <f t="shared" si="1318"/>
        <v/>
      </c>
      <c r="N8447" t="str">
        <f t="shared" si="1319"/>
        <v>:9567 a crs:CommonwealthOrganisation ; schema:name %Australian Criminal Intelligence Commission, Melbourne Regional Office% ; schema:startDate %2016-07-01%^^xsd:date ; time:hasTime [ time:hasBeginning [ time:inXSDDate %2016-07-01%^^xsd:date ]  ] .</v>
      </c>
    </row>
    <row r="8448" spans="1:14" x14ac:dyDescent="0.15">
      <c r="A8448" s="1" t="s">
        <v>16970</v>
      </c>
      <c r="B8448" s="1" t="s">
        <v>16971</v>
      </c>
      <c r="C8448" s="1">
        <v>20160719</v>
      </c>
      <c r="E8448" t="str">
        <f t="shared" si="1310"/>
        <v>9568</v>
      </c>
      <c r="F8448" t="str">
        <f t="shared" si="1311"/>
        <v>2016</v>
      </c>
      <c r="G8448" t="str">
        <f t="shared" si="1312"/>
        <v>07</v>
      </c>
      <c r="H8448" t="str">
        <f t="shared" si="1313"/>
        <v>19</v>
      </c>
      <c r="I8448" t="str">
        <f t="shared" si="1314"/>
        <v>%2016-07-19%^^xsd:date</v>
      </c>
      <c r="J8448" t="str">
        <f t="shared" si="1315"/>
        <v/>
      </c>
      <c r="K8448" t="str">
        <f t="shared" si="1316"/>
        <v/>
      </c>
      <c r="L8448" t="str">
        <f t="shared" si="1317"/>
        <v/>
      </c>
      <c r="M8448" t="str">
        <f t="shared" si="1318"/>
        <v/>
      </c>
      <c r="N8448" t="str">
        <f t="shared" si="1319"/>
        <v>:9568 a crs:CommonwealthOrganisation ; schema:name %Department of the Environment and Energy, Central Office% ; schema:startDate %2016-07-19%^^xsd:date ; time:hasTime [ time:hasBeginning [ time:inXSDDate %2016-07-19%^^xsd:date ]  ] .</v>
      </c>
    </row>
    <row r="8449" spans="1:14" x14ac:dyDescent="0.15">
      <c r="A8449" s="1" t="s">
        <v>16973</v>
      </c>
      <c r="B8449" s="1" t="s">
        <v>16974</v>
      </c>
      <c r="C8449" s="1">
        <v>20150700</v>
      </c>
      <c r="E8449" t="str">
        <f t="shared" si="1310"/>
        <v>9569</v>
      </c>
      <c r="F8449" t="str">
        <f t="shared" si="1311"/>
        <v>2015</v>
      </c>
      <c r="G8449" t="str">
        <f t="shared" si="1312"/>
        <v>07</v>
      </c>
      <c r="H8449" t="str">
        <f t="shared" si="1313"/>
        <v>00</v>
      </c>
      <c r="I8449" t="str">
        <f t="shared" si="1314"/>
        <v>%2015-07-00%^^xsd:date</v>
      </c>
      <c r="J8449" t="str">
        <f t="shared" si="1315"/>
        <v/>
      </c>
      <c r="K8449" t="str">
        <f t="shared" si="1316"/>
        <v/>
      </c>
      <c r="L8449" t="str">
        <f t="shared" si="1317"/>
        <v/>
      </c>
      <c r="M8449" t="str">
        <f t="shared" si="1318"/>
        <v/>
      </c>
      <c r="N8449" t="str">
        <f t="shared" si="1319"/>
        <v>:9569 a crs:CommonwealthOrganisation ; schema:name %Digital Transformation Agency% ; schema:startDate %2015-07-00%^^xsd:date ; time:hasTime [ time:hasBeginning [ time:inXSDDate %2015-07-00%^^xsd:date ]  ] .</v>
      </c>
    </row>
    <row r="8450" spans="1:14" x14ac:dyDescent="0.15">
      <c r="A8450" s="1" t="s">
        <v>16975</v>
      </c>
      <c r="B8450" s="1" t="s">
        <v>16976</v>
      </c>
      <c r="C8450" s="1">
        <v>19451101</v>
      </c>
      <c r="D8450" s="1">
        <v>19790612</v>
      </c>
      <c r="E8450" t="str">
        <f t="shared" si="1310"/>
        <v>0957</v>
      </c>
      <c r="F8450" t="str">
        <f t="shared" si="1311"/>
        <v>1945</v>
      </c>
      <c r="G8450" t="str">
        <f t="shared" si="1312"/>
        <v>11</v>
      </c>
      <c r="H8450" t="str">
        <f t="shared" si="1313"/>
        <v>01</v>
      </c>
      <c r="I8450" t="str">
        <f t="shared" si="1314"/>
        <v>%1945-11-01%^^xsd:date</v>
      </c>
      <c r="J8450" t="str">
        <f t="shared" si="1315"/>
        <v>1979</v>
      </c>
      <c r="K8450" t="str">
        <f t="shared" si="1316"/>
        <v>06</v>
      </c>
      <c r="L8450" t="str">
        <f t="shared" si="1317"/>
        <v>12</v>
      </c>
      <c r="M8450" t="str">
        <f t="shared" si="1318"/>
        <v>%1979-12-12%^^xsd:date</v>
      </c>
      <c r="N8450" t="str">
        <f t="shared" si="1319"/>
        <v>:0957 a crs:CommonwealthOrganisation ; schema:name %Department of Immigration, New South Wales Branch% ; schema:startDate %1945-11-01%^^xsd:date ; schema:endDate %1979-12-12%^^xsd:date ; time:hasTime [ time:hasBeginning [ time:inXSDDate %1945-11-01%^^xsd:date ]  ] .</v>
      </c>
    </row>
    <row r="8451" spans="1:14" x14ac:dyDescent="0.15">
      <c r="A8451" s="1" t="s">
        <v>16977</v>
      </c>
      <c r="B8451" s="1" t="s">
        <v>16978</v>
      </c>
      <c r="C8451" s="1">
        <v>19700202</v>
      </c>
      <c r="D8451" s="1">
        <v>19780220</v>
      </c>
      <c r="E8451" t="str">
        <f t="shared" ref="E8451:E8514" si="1320">TEXT(SUBSTITUTE(A8451, "CA ", ""), "0000")</f>
        <v>9570</v>
      </c>
      <c r="F8451" t="str">
        <f t="shared" ref="F8451:F8514" si="1321">LEFT(C8451,4)</f>
        <v>1970</v>
      </c>
      <c r="G8451" t="str">
        <f t="shared" ref="G8451:G8514" si="1322">MID(C8451,5,2)</f>
        <v>02</v>
      </c>
      <c r="H8451" t="str">
        <f t="shared" ref="H8451:H8514" si="1323">RIGHT(C8451,2)</f>
        <v>02</v>
      </c>
      <c r="I8451" t="str">
        <f t="shared" ref="I8451:I8514" si="1324">IF(AND(G8451+0&gt;=1,G8451+0&lt;=12),CONCATENATE("%",F8451,"-",G8451,"-",H8451,"%^^xsd:date"),CONCATENATE("%",F8451,"%^^xsd:gYear"))</f>
        <v>%1970-02-02%^^xsd:date</v>
      </c>
      <c r="J8451" t="str">
        <f t="shared" ref="J8451:J8514" si="1325">LEFT(D8451,4)</f>
        <v>1978</v>
      </c>
      <c r="K8451" t="str">
        <f t="shared" ref="K8451:K8514" si="1326">MID(D8451,5,2)</f>
        <v>02</v>
      </c>
      <c r="L8451" t="str">
        <f t="shared" ref="L8451:L8514" si="1327">RIGHT(D8451,2)</f>
        <v>20</v>
      </c>
      <c r="M8451" t="str">
        <f t="shared" ref="M8451:M8514" si="1328">IFERROR(IF(AND(K8451+0&gt;=1,K8451+0&lt;=12),CONCATENATE("%",J8451,"-",L8451,"-",L8451,"%^^xsd:date"),CONCATENATE("%",J8451,"%^^xsd:gYear")),"")</f>
        <v>%1978-20-20%^^xsd:date</v>
      </c>
      <c r="N8451" t="str">
        <f t="shared" ref="N8451:N8514" si="1329">CONCATENATE(":",E8451," a crs:CommonwealthOrganisation ; schema:name %",B8451,"% ; schema:startDate ",I8451, IF(M8451="","",CONCATENATE(" ; schema:endDate ",M8451)), " ; time:hasTime [ time:hasBeginning [ time:inXSDDate ", I8451, " ] ", IF(O8451="","",CONCATENATE(" ; time:hasEnd [ time:inXSDDate ",O8451, " ] ")), " ] .")</f>
        <v>:9570 a crs:CommonwealthOrganisation ; schema:name %National Intelligence Committee% ; schema:startDate %1970-02-02%^^xsd:date ; schema:endDate %1978-20-20%^^xsd:date ; time:hasTime [ time:hasBeginning [ time:inXSDDate %1970-02-02%^^xsd:date ]  ] .</v>
      </c>
    </row>
    <row r="8452" spans="1:14" x14ac:dyDescent="0.15">
      <c r="A8452" s="1" t="s">
        <v>16979</v>
      </c>
      <c r="B8452" s="1" t="s">
        <v>16980</v>
      </c>
      <c r="C8452" s="1">
        <v>19750000</v>
      </c>
      <c r="E8452" t="str">
        <f t="shared" si="1320"/>
        <v>9571</v>
      </c>
      <c r="F8452" t="str">
        <f t="shared" si="1321"/>
        <v>1975</v>
      </c>
      <c r="G8452" t="str">
        <f t="shared" si="1322"/>
        <v>00</v>
      </c>
      <c r="H8452" t="str">
        <f t="shared" si="1323"/>
        <v>00</v>
      </c>
      <c r="I8452" t="str">
        <f t="shared" si="1324"/>
        <v>%1975%^^xsd:gYear</v>
      </c>
      <c r="J8452" t="str">
        <f t="shared" si="1325"/>
        <v/>
      </c>
      <c r="K8452" t="str">
        <f t="shared" si="1326"/>
        <v/>
      </c>
      <c r="L8452" t="str">
        <f t="shared" si="1327"/>
        <v/>
      </c>
      <c r="M8452" t="str">
        <f t="shared" si="1328"/>
        <v/>
      </c>
      <c r="N8452" t="str">
        <f t="shared" si="1329"/>
        <v>:9571 a crs:CommonwealthOrganisation ; schema:name %Ministry of Foreign Affairs - Government of Papua New Guinea% ; schema:startDate %1975%^^xsd:gYear ; time:hasTime [ time:hasBeginning [ time:inXSDDate %1975%^^xsd:gYear ]  ] .</v>
      </c>
    </row>
    <row r="8453" spans="1:14" x14ac:dyDescent="0.15">
      <c r="A8453" s="1" t="s">
        <v>16982</v>
      </c>
      <c r="B8453" s="1" t="s">
        <v>16983</v>
      </c>
      <c r="C8453" s="1">
        <v>19750000</v>
      </c>
      <c r="E8453" t="str">
        <f t="shared" si="1320"/>
        <v>9572</v>
      </c>
      <c r="F8453" t="str">
        <f t="shared" si="1321"/>
        <v>1975</v>
      </c>
      <c r="G8453" t="str">
        <f t="shared" si="1322"/>
        <v>00</v>
      </c>
      <c r="H8453" t="str">
        <f t="shared" si="1323"/>
        <v>00</v>
      </c>
      <c r="I8453" t="str">
        <f t="shared" si="1324"/>
        <v>%1975%^^xsd:gYear</v>
      </c>
      <c r="J8453" t="str">
        <f t="shared" si="1325"/>
        <v/>
      </c>
      <c r="K8453" t="str">
        <f t="shared" si="1326"/>
        <v/>
      </c>
      <c r="L8453" t="str">
        <f t="shared" si="1327"/>
        <v/>
      </c>
      <c r="M8453" t="str">
        <f t="shared" si="1328"/>
        <v/>
      </c>
      <c r="N8453" t="str">
        <f t="shared" si="1329"/>
        <v>:9572 a crs:CommonwealthOrganisation ; schema:name %High Commission of Papua New Guinea% ; schema:startDate %1975%^^xsd:gYear ; time:hasTime [ time:hasBeginning [ time:inXSDDate %1975%^^xsd:gYear ]  ] .</v>
      </c>
    </row>
    <row r="8454" spans="1:14" x14ac:dyDescent="0.15">
      <c r="A8454" s="1" t="s">
        <v>16984</v>
      </c>
      <c r="B8454" s="1" t="s">
        <v>16985</v>
      </c>
      <c r="C8454" s="1">
        <v>19750916</v>
      </c>
      <c r="E8454" t="str">
        <f t="shared" si="1320"/>
        <v>9573</v>
      </c>
      <c r="F8454" t="str">
        <f t="shared" si="1321"/>
        <v>1975</v>
      </c>
      <c r="G8454" t="str">
        <f t="shared" si="1322"/>
        <v>09</v>
      </c>
      <c r="H8454" t="str">
        <f t="shared" si="1323"/>
        <v>16</v>
      </c>
      <c r="I8454" t="str">
        <f t="shared" si="1324"/>
        <v>%1975-09-16%^^xsd:date</v>
      </c>
      <c r="J8454" t="str">
        <f t="shared" si="1325"/>
        <v/>
      </c>
      <c r="K8454" t="str">
        <f t="shared" si="1326"/>
        <v/>
      </c>
      <c r="L8454" t="str">
        <f t="shared" si="1327"/>
        <v/>
      </c>
      <c r="M8454" t="str">
        <f t="shared" si="1328"/>
        <v/>
      </c>
      <c r="N8454" t="str">
        <f t="shared" si="1329"/>
        <v>:9573 a crs:CommonwealthOrganisation ; schema:name %Department of Prime Minister, Papua New Guinea% ; schema:startDate %1975-09-16%^^xsd:date ; time:hasTime [ time:hasBeginning [ time:inXSDDate %1975-09-16%^^xsd:date ]  ] .</v>
      </c>
    </row>
    <row r="8455" spans="1:14" x14ac:dyDescent="0.15">
      <c r="A8455" s="1" t="s">
        <v>16986</v>
      </c>
      <c r="B8455" s="1" t="s">
        <v>16987</v>
      </c>
      <c r="C8455" s="1">
        <v>19860519</v>
      </c>
      <c r="E8455" t="str">
        <f t="shared" si="1320"/>
        <v>9574</v>
      </c>
      <c r="F8455" t="str">
        <f t="shared" si="1321"/>
        <v>1986</v>
      </c>
      <c r="G8455" t="str">
        <f t="shared" si="1322"/>
        <v>05</v>
      </c>
      <c r="H8455" t="str">
        <f t="shared" si="1323"/>
        <v>19</v>
      </c>
      <c r="I8455" t="str">
        <f t="shared" si="1324"/>
        <v>%1986-05-19%^^xsd:date</v>
      </c>
      <c r="J8455" t="str">
        <f t="shared" si="1325"/>
        <v/>
      </c>
      <c r="K8455" t="str">
        <f t="shared" si="1326"/>
        <v/>
      </c>
      <c r="L8455" t="str">
        <f t="shared" si="1327"/>
        <v/>
      </c>
      <c r="M8455" t="str">
        <f t="shared" si="1328"/>
        <v/>
      </c>
      <c r="N8455" t="str">
        <f t="shared" si="1329"/>
        <v>:9574 a crs:CommonwealthOrganisation ; schema:name %Specialist Medical Review Council% ; schema:startDate %1986-05-19%^^xsd:date ; time:hasTime [ time:hasBeginning [ time:inXSDDate %1986-05-19%^^xsd:date ]  ] .</v>
      </c>
    </row>
    <row r="8456" spans="1:14" x14ac:dyDescent="0.15">
      <c r="A8456" s="1" t="s">
        <v>16988</v>
      </c>
      <c r="B8456" s="1" t="s">
        <v>16989</v>
      </c>
      <c r="C8456" s="1">
        <v>19570000</v>
      </c>
      <c r="D8456" s="1">
        <v>19770101</v>
      </c>
      <c r="E8456" t="str">
        <f t="shared" si="1320"/>
        <v>9575</v>
      </c>
      <c r="F8456" t="str">
        <f t="shared" si="1321"/>
        <v>1957</v>
      </c>
      <c r="G8456" t="str">
        <f t="shared" si="1322"/>
        <v>00</v>
      </c>
      <c r="H8456" t="str">
        <f t="shared" si="1323"/>
        <v>00</v>
      </c>
      <c r="I8456" t="str">
        <f t="shared" si="1324"/>
        <v>%1957%^^xsd:gYear</v>
      </c>
      <c r="J8456" t="str">
        <f t="shared" si="1325"/>
        <v>1977</v>
      </c>
      <c r="K8456" t="str">
        <f t="shared" si="1326"/>
        <v>01</v>
      </c>
      <c r="L8456" t="str">
        <f t="shared" si="1327"/>
        <v>01</v>
      </c>
      <c r="M8456" t="str">
        <f t="shared" si="1328"/>
        <v>%1977-01-01%^^xsd:date</v>
      </c>
      <c r="N8456" t="str">
        <f t="shared" si="1329"/>
        <v>:9575 a crs:CommonwealthOrganisation ; schema:name %Australian Broadcasting Control Board, State Office, New South Wales% ; schema:startDate %1957%^^xsd:gYear ; schema:endDate %1977-01-01%^^xsd:date ; time:hasTime [ time:hasBeginning [ time:inXSDDate %1957%^^xsd:gYear ]  ] .</v>
      </c>
    </row>
    <row r="8457" spans="1:14" x14ac:dyDescent="0.15">
      <c r="A8457" s="1" t="s">
        <v>16990</v>
      </c>
      <c r="B8457" s="1" t="s">
        <v>16991</v>
      </c>
      <c r="C8457" s="1">
        <v>19770201</v>
      </c>
      <c r="E8457" t="str">
        <f t="shared" si="1320"/>
        <v>9576</v>
      </c>
      <c r="F8457" t="str">
        <f t="shared" si="1321"/>
        <v>1977</v>
      </c>
      <c r="G8457" t="str">
        <f t="shared" si="1322"/>
        <v>02</v>
      </c>
      <c r="H8457" t="str">
        <f t="shared" si="1323"/>
        <v>01</v>
      </c>
      <c r="I8457" t="str">
        <f t="shared" si="1324"/>
        <v>%1977-02-01%^^xsd:date</v>
      </c>
      <c r="J8457" t="str">
        <f t="shared" si="1325"/>
        <v/>
      </c>
      <c r="K8457" t="str">
        <f t="shared" si="1326"/>
        <v/>
      </c>
      <c r="L8457" t="str">
        <f t="shared" si="1327"/>
        <v/>
      </c>
      <c r="M8457" t="str">
        <f t="shared" si="1328"/>
        <v/>
      </c>
      <c r="N8457" t="str">
        <f t="shared" si="1329"/>
        <v>:9576 a crs:CommonwealthOrganisation ; schema:name %Federal Court of Australia, Australian Capital Territory Registry% ; schema:startDate %1977-02-01%^^xsd:date ; time:hasTime [ time:hasBeginning [ time:inXSDDate %1977-02-01%^^xsd:date ]  ] .</v>
      </c>
    </row>
    <row r="8458" spans="1:14" x14ac:dyDescent="0.15">
      <c r="A8458" s="1" t="s">
        <v>16992</v>
      </c>
      <c r="B8458" s="1" t="s">
        <v>16993</v>
      </c>
      <c r="C8458" s="1">
        <v>20171220</v>
      </c>
      <c r="E8458" t="str">
        <f t="shared" si="1320"/>
        <v>9577</v>
      </c>
      <c r="F8458" t="str">
        <f t="shared" si="1321"/>
        <v>2017</v>
      </c>
      <c r="G8458" t="str">
        <f t="shared" si="1322"/>
        <v>12</v>
      </c>
      <c r="H8458" t="str">
        <f t="shared" si="1323"/>
        <v>20</v>
      </c>
      <c r="I8458" t="str">
        <f t="shared" si="1324"/>
        <v>%2017-12-20%^^xsd:date</v>
      </c>
      <c r="J8458" t="str">
        <f t="shared" si="1325"/>
        <v/>
      </c>
      <c r="K8458" t="str">
        <f t="shared" si="1326"/>
        <v/>
      </c>
      <c r="L8458" t="str">
        <f t="shared" si="1327"/>
        <v/>
      </c>
      <c r="M8458" t="str">
        <f t="shared" si="1328"/>
        <v/>
      </c>
      <c r="N8458" t="str">
        <f t="shared" si="1329"/>
        <v>:9577 a crs:CommonwealthOrganisation ; schema:name %Department of Home Affairs [IV], Central Office% ; schema:startDate %2017-12-20%^^xsd:date ; time:hasTime [ time:hasBeginning [ time:inXSDDate %2017-12-20%^^xsd:date ]  ] .</v>
      </c>
    </row>
    <row r="8459" spans="1:14" x14ac:dyDescent="0.15">
      <c r="A8459" s="1" t="s">
        <v>16995</v>
      </c>
      <c r="B8459" s="1" t="s">
        <v>16996</v>
      </c>
      <c r="C8459" s="1">
        <v>20171220</v>
      </c>
      <c r="E8459" t="str">
        <f t="shared" si="1320"/>
        <v>9578</v>
      </c>
      <c r="F8459" t="str">
        <f t="shared" si="1321"/>
        <v>2017</v>
      </c>
      <c r="G8459" t="str">
        <f t="shared" si="1322"/>
        <v>12</v>
      </c>
      <c r="H8459" t="str">
        <f t="shared" si="1323"/>
        <v>20</v>
      </c>
      <c r="I8459" t="str">
        <f t="shared" si="1324"/>
        <v>%2017-12-20%^^xsd:date</v>
      </c>
      <c r="J8459" t="str">
        <f t="shared" si="1325"/>
        <v/>
      </c>
      <c r="K8459" t="str">
        <f t="shared" si="1326"/>
        <v/>
      </c>
      <c r="L8459" t="str">
        <f t="shared" si="1327"/>
        <v/>
      </c>
      <c r="M8459" t="str">
        <f t="shared" si="1328"/>
        <v/>
      </c>
      <c r="N8459" t="str">
        <f t="shared" si="1329"/>
        <v>:9578 a crs:CommonwealthOrganisation ; schema:name %The Department of Jobs and Small Business, Central Office% ; schema:startDate %2017-12-20%^^xsd:date ; time:hasTime [ time:hasBeginning [ time:inXSDDate %2017-12-20%^^xsd:date ]  ] .</v>
      </c>
    </row>
    <row r="8460" spans="1:14" x14ac:dyDescent="0.15">
      <c r="A8460" s="1" t="s">
        <v>16998</v>
      </c>
      <c r="B8460" s="1" t="s">
        <v>16999</v>
      </c>
      <c r="C8460" s="1">
        <v>20171220</v>
      </c>
      <c r="E8460" t="str">
        <f t="shared" si="1320"/>
        <v>9579</v>
      </c>
      <c r="F8460" t="str">
        <f t="shared" si="1321"/>
        <v>2017</v>
      </c>
      <c r="G8460" t="str">
        <f t="shared" si="1322"/>
        <v>12</v>
      </c>
      <c r="H8460" t="str">
        <f t="shared" si="1323"/>
        <v>20</v>
      </c>
      <c r="I8460" t="str">
        <f t="shared" si="1324"/>
        <v>%2017-12-20%^^xsd:date</v>
      </c>
      <c r="J8460" t="str">
        <f t="shared" si="1325"/>
        <v/>
      </c>
      <c r="K8460" t="str">
        <f t="shared" si="1326"/>
        <v/>
      </c>
      <c r="L8460" t="str">
        <f t="shared" si="1327"/>
        <v/>
      </c>
      <c r="M8460" t="str">
        <f t="shared" si="1328"/>
        <v/>
      </c>
      <c r="N8460" t="str">
        <f t="shared" si="1329"/>
        <v>:9579 a crs:CommonwealthOrganisation ; schema:name %Department of Infrastructure, Regional Development and Cities, Central Office% ; schema:startDate %2017-12-20%^^xsd:date ; time:hasTime [ time:hasBeginning [ time:inXSDDate %2017-12-20%^^xsd:date ]  ] .</v>
      </c>
    </row>
    <row r="8461" spans="1:14" x14ac:dyDescent="0.15">
      <c r="A8461" s="1" t="s">
        <v>17001</v>
      </c>
      <c r="B8461" s="1" t="s">
        <v>17002</v>
      </c>
      <c r="C8461" s="1">
        <v>19451206</v>
      </c>
      <c r="D8461" s="1">
        <v>19740612</v>
      </c>
      <c r="E8461" t="str">
        <f t="shared" si="1320"/>
        <v>0958</v>
      </c>
      <c r="F8461" t="str">
        <f t="shared" si="1321"/>
        <v>1945</v>
      </c>
      <c r="G8461" t="str">
        <f t="shared" si="1322"/>
        <v>12</v>
      </c>
      <c r="H8461" t="str">
        <f t="shared" si="1323"/>
        <v>06</v>
      </c>
      <c r="I8461" t="str">
        <f t="shared" si="1324"/>
        <v>%1945-12-06%^^xsd:date</v>
      </c>
      <c r="J8461" t="str">
        <f t="shared" si="1325"/>
        <v>1974</v>
      </c>
      <c r="K8461" t="str">
        <f t="shared" si="1326"/>
        <v>06</v>
      </c>
      <c r="L8461" t="str">
        <f t="shared" si="1327"/>
        <v>12</v>
      </c>
      <c r="M8461" t="str">
        <f t="shared" si="1328"/>
        <v>%1974-12-12%^^xsd:date</v>
      </c>
      <c r="N8461" t="str">
        <f t="shared" si="1329"/>
        <v>:0958 a crs:CommonwealthOrganisation ; schema:name %Department of Immigration, Queensland Branch% ; schema:startDate %1945-12-06%^^xsd:date ; schema:endDate %1974-12-12%^^xsd:date ; time:hasTime [ time:hasBeginning [ time:inXSDDate %1945-12-06%^^xsd:date ]  ] .</v>
      </c>
    </row>
    <row r="8462" spans="1:14" x14ac:dyDescent="0.15">
      <c r="A8462" s="1" t="s">
        <v>17003</v>
      </c>
      <c r="B8462" s="1" t="s">
        <v>17004</v>
      </c>
      <c r="C8462" s="1">
        <v>20171220</v>
      </c>
      <c r="E8462" t="str">
        <f t="shared" si="1320"/>
        <v>9580</v>
      </c>
      <c r="F8462" t="str">
        <f t="shared" si="1321"/>
        <v>2017</v>
      </c>
      <c r="G8462" t="str">
        <f t="shared" si="1322"/>
        <v>12</v>
      </c>
      <c r="H8462" t="str">
        <f t="shared" si="1323"/>
        <v>20</v>
      </c>
      <c r="I8462" t="str">
        <f t="shared" si="1324"/>
        <v>%2017-12-20%^^xsd:date</v>
      </c>
      <c r="J8462" t="str">
        <f t="shared" si="1325"/>
        <v/>
      </c>
      <c r="K8462" t="str">
        <f t="shared" si="1326"/>
        <v/>
      </c>
      <c r="L8462" t="str">
        <f t="shared" si="1327"/>
        <v/>
      </c>
      <c r="M8462" t="str">
        <f t="shared" si="1328"/>
        <v/>
      </c>
      <c r="N8462" t="str">
        <f t="shared" si="1329"/>
        <v>:9580 a crs:CommonwealthOrganisation ; schema:name %Department of Home Affairs [IV], Western Australia State Office% ; schema:startDate %2017-12-20%^^xsd:date ; time:hasTime [ time:hasBeginning [ time:inXSDDate %2017-12-20%^^xsd:date ]  ] .</v>
      </c>
    </row>
    <row r="8463" spans="1:14" x14ac:dyDescent="0.15">
      <c r="A8463" s="1" t="s">
        <v>17005</v>
      </c>
      <c r="B8463" s="1" t="s">
        <v>17006</v>
      </c>
      <c r="C8463" s="1">
        <v>20171220</v>
      </c>
      <c r="E8463" t="str">
        <f t="shared" si="1320"/>
        <v>9581</v>
      </c>
      <c r="F8463" t="str">
        <f t="shared" si="1321"/>
        <v>2017</v>
      </c>
      <c r="G8463" t="str">
        <f t="shared" si="1322"/>
        <v>12</v>
      </c>
      <c r="H8463" t="str">
        <f t="shared" si="1323"/>
        <v>20</v>
      </c>
      <c r="I8463" t="str">
        <f t="shared" si="1324"/>
        <v>%2017-12-20%^^xsd:date</v>
      </c>
      <c r="J8463" t="str">
        <f t="shared" si="1325"/>
        <v/>
      </c>
      <c r="K8463" t="str">
        <f t="shared" si="1326"/>
        <v/>
      </c>
      <c r="L8463" t="str">
        <f t="shared" si="1327"/>
        <v/>
      </c>
      <c r="M8463" t="str">
        <f t="shared" si="1328"/>
        <v/>
      </c>
      <c r="N8463" t="str">
        <f t="shared" si="1329"/>
        <v>:9581 a crs:CommonwealthOrganisation ; schema:name %Department of Home Affairs, New South Wales State Office [IV]% ; schema:startDate %2017-12-20%^^xsd:date ; time:hasTime [ time:hasBeginning [ time:inXSDDate %2017-12-20%^^xsd:date ]  ] .</v>
      </c>
    </row>
    <row r="8464" spans="1:14" x14ac:dyDescent="0.15">
      <c r="A8464" s="1" t="s">
        <v>17007</v>
      </c>
      <c r="B8464" s="1" t="s">
        <v>17008</v>
      </c>
      <c r="C8464" s="1">
        <v>20171220</v>
      </c>
      <c r="E8464" t="str">
        <f t="shared" si="1320"/>
        <v>9582</v>
      </c>
      <c r="F8464" t="str">
        <f t="shared" si="1321"/>
        <v>2017</v>
      </c>
      <c r="G8464" t="str">
        <f t="shared" si="1322"/>
        <v>12</v>
      </c>
      <c r="H8464" t="str">
        <f t="shared" si="1323"/>
        <v>20</v>
      </c>
      <c r="I8464" t="str">
        <f t="shared" si="1324"/>
        <v>%2017-12-20%^^xsd:date</v>
      </c>
      <c r="J8464" t="str">
        <f t="shared" si="1325"/>
        <v/>
      </c>
      <c r="K8464" t="str">
        <f t="shared" si="1326"/>
        <v/>
      </c>
      <c r="L8464" t="str">
        <f t="shared" si="1327"/>
        <v/>
      </c>
      <c r="M8464" t="str">
        <f t="shared" si="1328"/>
        <v/>
      </c>
      <c r="N8464" t="str">
        <f t="shared" si="1329"/>
        <v>:9582 a crs:CommonwealthOrganisation ; schema:name %Department of Home Affairs [IV], Victoria State Office% ; schema:startDate %2017-12-20%^^xsd:date ; time:hasTime [ time:hasBeginning [ time:inXSDDate %2017-12-20%^^xsd:date ]  ] .</v>
      </c>
    </row>
    <row r="8465" spans="1:14" x14ac:dyDescent="0.15">
      <c r="A8465" s="1" t="s">
        <v>17009</v>
      </c>
      <c r="B8465" s="1" t="s">
        <v>17010</v>
      </c>
      <c r="C8465" s="1">
        <v>20171220</v>
      </c>
      <c r="E8465" t="str">
        <f t="shared" si="1320"/>
        <v>9583</v>
      </c>
      <c r="F8465" t="str">
        <f t="shared" si="1321"/>
        <v>2017</v>
      </c>
      <c r="G8465" t="str">
        <f t="shared" si="1322"/>
        <v>12</v>
      </c>
      <c r="H8465" t="str">
        <f t="shared" si="1323"/>
        <v>20</v>
      </c>
      <c r="I8465" t="str">
        <f t="shared" si="1324"/>
        <v>%2017-12-20%^^xsd:date</v>
      </c>
      <c r="J8465" t="str">
        <f t="shared" si="1325"/>
        <v/>
      </c>
      <c r="K8465" t="str">
        <f t="shared" si="1326"/>
        <v/>
      </c>
      <c r="L8465" t="str">
        <f t="shared" si="1327"/>
        <v/>
      </c>
      <c r="M8465" t="str">
        <f t="shared" si="1328"/>
        <v/>
      </c>
      <c r="N8465" t="str">
        <f t="shared" si="1329"/>
        <v>:9583 a crs:CommonwealthOrganisation ; schema:name %Department of Home Affairs [IV], Tasmania State Office% ; schema:startDate %2017-12-20%^^xsd:date ; time:hasTime [ time:hasBeginning [ time:inXSDDate %2017-12-20%^^xsd:date ]  ] .</v>
      </c>
    </row>
    <row r="8466" spans="1:14" x14ac:dyDescent="0.15">
      <c r="A8466" s="1" t="s">
        <v>17011</v>
      </c>
      <c r="B8466" s="1" t="s">
        <v>17012</v>
      </c>
      <c r="C8466" s="1">
        <v>20171220</v>
      </c>
      <c r="E8466" t="str">
        <f t="shared" si="1320"/>
        <v>9584</v>
      </c>
      <c r="F8466" t="str">
        <f t="shared" si="1321"/>
        <v>2017</v>
      </c>
      <c r="G8466" t="str">
        <f t="shared" si="1322"/>
        <v>12</v>
      </c>
      <c r="H8466" t="str">
        <f t="shared" si="1323"/>
        <v>20</v>
      </c>
      <c r="I8466" t="str">
        <f t="shared" si="1324"/>
        <v>%2017-12-20%^^xsd:date</v>
      </c>
      <c r="J8466" t="str">
        <f t="shared" si="1325"/>
        <v/>
      </c>
      <c r="K8466" t="str">
        <f t="shared" si="1326"/>
        <v/>
      </c>
      <c r="L8466" t="str">
        <f t="shared" si="1327"/>
        <v/>
      </c>
      <c r="M8466" t="str">
        <f t="shared" si="1328"/>
        <v/>
      </c>
      <c r="N8466" t="str">
        <f t="shared" si="1329"/>
        <v>:9584 a crs:CommonwealthOrganisation ; schema:name %Department of Home Affairs [IV], South Australia State Office% ; schema:startDate %2017-12-20%^^xsd:date ; time:hasTime [ time:hasBeginning [ time:inXSDDate %2017-12-20%^^xsd:date ]  ] .</v>
      </c>
    </row>
    <row r="8467" spans="1:14" x14ac:dyDescent="0.15">
      <c r="A8467" s="1" t="s">
        <v>17013</v>
      </c>
      <c r="B8467" s="1" t="s">
        <v>17014</v>
      </c>
      <c r="C8467" s="1">
        <v>20171220</v>
      </c>
      <c r="E8467" t="str">
        <f t="shared" si="1320"/>
        <v>9585</v>
      </c>
      <c r="F8467" t="str">
        <f t="shared" si="1321"/>
        <v>2017</v>
      </c>
      <c r="G8467" t="str">
        <f t="shared" si="1322"/>
        <v>12</v>
      </c>
      <c r="H8467" t="str">
        <f t="shared" si="1323"/>
        <v>20</v>
      </c>
      <c r="I8467" t="str">
        <f t="shared" si="1324"/>
        <v>%2017-12-20%^^xsd:date</v>
      </c>
      <c r="J8467" t="str">
        <f t="shared" si="1325"/>
        <v/>
      </c>
      <c r="K8467" t="str">
        <f t="shared" si="1326"/>
        <v/>
      </c>
      <c r="L8467" t="str">
        <f t="shared" si="1327"/>
        <v/>
      </c>
      <c r="M8467" t="str">
        <f t="shared" si="1328"/>
        <v/>
      </c>
      <c r="N8467" t="str">
        <f t="shared" si="1329"/>
        <v>:9585 a crs:CommonwealthOrganisation ; schema:name %Department of Home Affairs [IV], Queensland State Office% ; schema:startDate %2017-12-20%^^xsd:date ; time:hasTime [ time:hasBeginning [ time:inXSDDate %2017-12-20%^^xsd:date ]  ] .</v>
      </c>
    </row>
    <row r="8468" spans="1:14" x14ac:dyDescent="0.15">
      <c r="A8468" s="1" t="s">
        <v>17015</v>
      </c>
      <c r="B8468" s="1" t="s">
        <v>17016</v>
      </c>
      <c r="C8468" s="1">
        <v>20171220</v>
      </c>
      <c r="E8468" t="str">
        <f t="shared" si="1320"/>
        <v>9586</v>
      </c>
      <c r="F8468" t="str">
        <f t="shared" si="1321"/>
        <v>2017</v>
      </c>
      <c r="G8468" t="str">
        <f t="shared" si="1322"/>
        <v>12</v>
      </c>
      <c r="H8468" t="str">
        <f t="shared" si="1323"/>
        <v>20</v>
      </c>
      <c r="I8468" t="str">
        <f t="shared" si="1324"/>
        <v>%2017-12-20%^^xsd:date</v>
      </c>
      <c r="J8468" t="str">
        <f t="shared" si="1325"/>
        <v/>
      </c>
      <c r="K8468" t="str">
        <f t="shared" si="1326"/>
        <v/>
      </c>
      <c r="L8468" t="str">
        <f t="shared" si="1327"/>
        <v/>
      </c>
      <c r="M8468" t="str">
        <f t="shared" si="1328"/>
        <v/>
      </c>
      <c r="N8468" t="str">
        <f t="shared" si="1329"/>
        <v>:9586 a crs:CommonwealthOrganisation ; schema:name %Department of Home Affairs [IV], Northern Territory Office% ; schema:startDate %2017-12-20%^^xsd:date ; time:hasTime [ time:hasBeginning [ time:inXSDDate %2017-12-20%^^xsd:date ]  ] .</v>
      </c>
    </row>
    <row r="8469" spans="1:14" x14ac:dyDescent="0.15">
      <c r="A8469" s="1" t="s">
        <v>17017</v>
      </c>
      <c r="B8469" s="1" t="s">
        <v>17018</v>
      </c>
      <c r="C8469" s="1">
        <v>20171220</v>
      </c>
      <c r="E8469" t="str">
        <f t="shared" si="1320"/>
        <v>9587</v>
      </c>
      <c r="F8469" t="str">
        <f t="shared" si="1321"/>
        <v>2017</v>
      </c>
      <c r="G8469" t="str">
        <f t="shared" si="1322"/>
        <v>12</v>
      </c>
      <c r="H8469" t="str">
        <f t="shared" si="1323"/>
        <v>20</v>
      </c>
      <c r="I8469" t="str">
        <f t="shared" si="1324"/>
        <v>%2017-12-20%^^xsd:date</v>
      </c>
      <c r="J8469" t="str">
        <f t="shared" si="1325"/>
        <v/>
      </c>
      <c r="K8469" t="str">
        <f t="shared" si="1326"/>
        <v/>
      </c>
      <c r="L8469" t="str">
        <f t="shared" si="1327"/>
        <v/>
      </c>
      <c r="M8469" t="str">
        <f t="shared" si="1328"/>
        <v/>
      </c>
      <c r="N8469" t="str">
        <f t="shared" si="1329"/>
        <v>:9587 a crs:CommonwealthOrganisation ; schema:name %Department of Home Affairs [IV], Australian Capital Territory Office% ; schema:startDate %2017-12-20%^^xsd:date ; time:hasTime [ time:hasBeginning [ time:inXSDDate %2017-12-20%^^xsd:date ]  ] .</v>
      </c>
    </row>
    <row r="8470" spans="1:14" x14ac:dyDescent="0.15">
      <c r="A8470" s="1" t="s">
        <v>17019</v>
      </c>
      <c r="B8470" s="1" t="s">
        <v>17020</v>
      </c>
      <c r="C8470" s="1">
        <v>20171220</v>
      </c>
      <c r="E8470" t="str">
        <f t="shared" si="1320"/>
        <v>9588</v>
      </c>
      <c r="F8470" t="str">
        <f t="shared" si="1321"/>
        <v>2017</v>
      </c>
      <c r="G8470" t="str">
        <f t="shared" si="1322"/>
        <v>12</v>
      </c>
      <c r="H8470" t="str">
        <f t="shared" si="1323"/>
        <v>20</v>
      </c>
      <c r="I8470" t="str">
        <f t="shared" si="1324"/>
        <v>%2017-12-20%^^xsd:date</v>
      </c>
      <c r="J8470" t="str">
        <f t="shared" si="1325"/>
        <v/>
      </c>
      <c r="K8470" t="str">
        <f t="shared" si="1326"/>
        <v/>
      </c>
      <c r="L8470" t="str">
        <f t="shared" si="1327"/>
        <v/>
      </c>
      <c r="M8470" t="str">
        <f t="shared" si="1328"/>
        <v/>
      </c>
      <c r="N8470" t="str">
        <f t="shared" si="1329"/>
        <v>:9588 a crs:CommonwealthOrganisation ; schema:name %Department of Home Affairs [IV], Parramatta New South Wales Office% ; schema:startDate %2017-12-20%^^xsd:date ; time:hasTime [ time:hasBeginning [ time:inXSDDate %2017-12-20%^^xsd:date ]  ] .</v>
      </c>
    </row>
    <row r="8471" spans="1:14" x14ac:dyDescent="0.15">
      <c r="A8471" s="1" t="s">
        <v>17021</v>
      </c>
      <c r="B8471" s="1" t="s">
        <v>17022</v>
      </c>
      <c r="C8471" s="1">
        <v>20171220</v>
      </c>
      <c r="E8471" t="str">
        <f t="shared" si="1320"/>
        <v>9589</v>
      </c>
      <c r="F8471" t="str">
        <f t="shared" si="1321"/>
        <v>2017</v>
      </c>
      <c r="G8471" t="str">
        <f t="shared" si="1322"/>
        <v>12</v>
      </c>
      <c r="H8471" t="str">
        <f t="shared" si="1323"/>
        <v>20</v>
      </c>
      <c r="I8471" t="str">
        <f t="shared" si="1324"/>
        <v>%2017-12-20%^^xsd:date</v>
      </c>
      <c r="J8471" t="str">
        <f t="shared" si="1325"/>
        <v/>
      </c>
      <c r="K8471" t="str">
        <f t="shared" si="1326"/>
        <v/>
      </c>
      <c r="L8471" t="str">
        <f t="shared" si="1327"/>
        <v/>
      </c>
      <c r="M8471" t="str">
        <f t="shared" si="1328"/>
        <v/>
      </c>
      <c r="N8471" t="str">
        <f t="shared" si="1329"/>
        <v>:9589 a crs:CommonwealthOrganisation ; schema:name %Department of Home Affairs [IV], Cairns Queensland Office% ; schema:startDate %2017-12-20%^^xsd:date ; time:hasTime [ time:hasBeginning [ time:inXSDDate %2017-12-20%^^xsd:date ]  ] .</v>
      </c>
    </row>
    <row r="8472" spans="1:14" x14ac:dyDescent="0.15">
      <c r="A8472" s="1" t="s">
        <v>17023</v>
      </c>
      <c r="B8472" s="1" t="s">
        <v>17024</v>
      </c>
      <c r="C8472" s="1">
        <v>19460829</v>
      </c>
      <c r="D8472" s="1">
        <v>19740612</v>
      </c>
      <c r="E8472" t="str">
        <f t="shared" si="1320"/>
        <v>0959</v>
      </c>
      <c r="F8472" t="str">
        <f t="shared" si="1321"/>
        <v>1946</v>
      </c>
      <c r="G8472" t="str">
        <f t="shared" si="1322"/>
        <v>08</v>
      </c>
      <c r="H8472" t="str">
        <f t="shared" si="1323"/>
        <v>29</v>
      </c>
      <c r="I8472" t="str">
        <f t="shared" si="1324"/>
        <v>%1946-08-29%^^xsd:date</v>
      </c>
      <c r="J8472" t="str">
        <f t="shared" si="1325"/>
        <v>1974</v>
      </c>
      <c r="K8472" t="str">
        <f t="shared" si="1326"/>
        <v>06</v>
      </c>
      <c r="L8472" t="str">
        <f t="shared" si="1327"/>
        <v>12</v>
      </c>
      <c r="M8472" t="str">
        <f t="shared" si="1328"/>
        <v>%1974-12-12%^^xsd:date</v>
      </c>
      <c r="N8472" t="str">
        <f t="shared" si="1329"/>
        <v>:0959 a crs:CommonwealthOrganisation ; schema:name %Department of Immigration, South Australia Branch% ; schema:startDate %1946-08-29%^^xsd:date ; schema:endDate %1974-12-12%^^xsd:date ; time:hasTime [ time:hasBeginning [ time:inXSDDate %1946-08-29%^^xsd:date ]  ] .</v>
      </c>
    </row>
    <row r="8473" spans="1:14" x14ac:dyDescent="0.15">
      <c r="A8473" s="1" t="s">
        <v>17025</v>
      </c>
      <c r="B8473" s="1" t="s">
        <v>17026</v>
      </c>
      <c r="C8473" s="1">
        <v>20171220</v>
      </c>
      <c r="E8473" t="str">
        <f t="shared" si="1320"/>
        <v>9590</v>
      </c>
      <c r="F8473" t="str">
        <f t="shared" si="1321"/>
        <v>2017</v>
      </c>
      <c r="G8473" t="str">
        <f t="shared" si="1322"/>
        <v>12</v>
      </c>
      <c r="H8473" t="str">
        <f t="shared" si="1323"/>
        <v>20</v>
      </c>
      <c r="I8473" t="str">
        <f t="shared" si="1324"/>
        <v>%2017-12-20%^^xsd:date</v>
      </c>
      <c r="J8473" t="str">
        <f t="shared" si="1325"/>
        <v/>
      </c>
      <c r="K8473" t="str">
        <f t="shared" si="1326"/>
        <v/>
      </c>
      <c r="L8473" t="str">
        <f t="shared" si="1327"/>
        <v/>
      </c>
      <c r="M8473" t="str">
        <f t="shared" si="1328"/>
        <v/>
      </c>
      <c r="N8473" t="str">
        <f t="shared" si="1329"/>
        <v>:9590 a crs:CommonwealthOrganisation ; schema:name %Department of Home Affairs [IV], Thursday Island Queensland Office% ; schema:startDate %2017-12-20%^^xsd:date ; time:hasTime [ time:hasBeginning [ time:inXSDDate %2017-12-20%^^xsd:date ]  ] .</v>
      </c>
    </row>
    <row r="8474" spans="1:14" x14ac:dyDescent="0.15">
      <c r="A8474" s="1" t="s">
        <v>17027</v>
      </c>
      <c r="B8474" s="1" t="s">
        <v>17028</v>
      </c>
      <c r="C8474" s="1">
        <v>20171220</v>
      </c>
      <c r="E8474" t="str">
        <f t="shared" si="1320"/>
        <v>9591</v>
      </c>
      <c r="F8474" t="str">
        <f t="shared" si="1321"/>
        <v>2017</v>
      </c>
      <c r="G8474" t="str">
        <f t="shared" si="1322"/>
        <v>12</v>
      </c>
      <c r="H8474" t="str">
        <f t="shared" si="1323"/>
        <v>20</v>
      </c>
      <c r="I8474" t="str">
        <f t="shared" si="1324"/>
        <v>%2017-12-20%^^xsd:date</v>
      </c>
      <c r="J8474" t="str">
        <f t="shared" si="1325"/>
        <v/>
      </c>
      <c r="K8474" t="str">
        <f t="shared" si="1326"/>
        <v/>
      </c>
      <c r="L8474" t="str">
        <f t="shared" si="1327"/>
        <v/>
      </c>
      <c r="M8474" t="str">
        <f t="shared" si="1328"/>
        <v/>
      </c>
      <c r="N8474" t="str">
        <f t="shared" si="1329"/>
        <v>:9591 a crs:CommonwealthOrganisation ; schema:name %Department of Jobs and Small Business, State Office, New South Wales% ; schema:startDate %2017-12-20%^^xsd:date ; time:hasTime [ time:hasBeginning [ time:inXSDDate %2017-12-20%^^xsd:date ]  ] .</v>
      </c>
    </row>
    <row r="8475" spans="1:14" x14ac:dyDescent="0.15">
      <c r="A8475" s="1" t="s">
        <v>17029</v>
      </c>
      <c r="B8475" s="1" t="s">
        <v>17030</v>
      </c>
      <c r="C8475" s="1">
        <v>20171220</v>
      </c>
      <c r="E8475" t="str">
        <f t="shared" si="1320"/>
        <v>9592</v>
      </c>
      <c r="F8475" t="str">
        <f t="shared" si="1321"/>
        <v>2017</v>
      </c>
      <c r="G8475" t="str">
        <f t="shared" si="1322"/>
        <v>12</v>
      </c>
      <c r="H8475" t="str">
        <f t="shared" si="1323"/>
        <v>20</v>
      </c>
      <c r="I8475" t="str">
        <f t="shared" si="1324"/>
        <v>%2017-12-20%^^xsd:date</v>
      </c>
      <c r="J8475" t="str">
        <f t="shared" si="1325"/>
        <v/>
      </c>
      <c r="K8475" t="str">
        <f t="shared" si="1326"/>
        <v/>
      </c>
      <c r="L8475" t="str">
        <f t="shared" si="1327"/>
        <v/>
      </c>
      <c r="M8475" t="str">
        <f t="shared" si="1328"/>
        <v/>
      </c>
      <c r="N8475" t="str">
        <f t="shared" si="1329"/>
        <v>:9592 a crs:CommonwealthOrganisation ; schema:name %Department of Jobs and Small Business, State Office, Western Australia% ; schema:startDate %2017-12-20%^^xsd:date ; time:hasTime [ time:hasBeginning [ time:inXSDDate %2017-12-20%^^xsd:date ]  ] .</v>
      </c>
    </row>
    <row r="8476" spans="1:14" x14ac:dyDescent="0.15">
      <c r="A8476" s="1" t="s">
        <v>17031</v>
      </c>
      <c r="B8476" s="1" t="s">
        <v>17032</v>
      </c>
      <c r="C8476" s="1">
        <v>20171220</v>
      </c>
      <c r="E8476" t="str">
        <f t="shared" si="1320"/>
        <v>9593</v>
      </c>
      <c r="F8476" t="str">
        <f t="shared" si="1321"/>
        <v>2017</v>
      </c>
      <c r="G8476" t="str">
        <f t="shared" si="1322"/>
        <v>12</v>
      </c>
      <c r="H8476" t="str">
        <f t="shared" si="1323"/>
        <v>20</v>
      </c>
      <c r="I8476" t="str">
        <f t="shared" si="1324"/>
        <v>%2017-12-20%^^xsd:date</v>
      </c>
      <c r="J8476" t="str">
        <f t="shared" si="1325"/>
        <v/>
      </c>
      <c r="K8476" t="str">
        <f t="shared" si="1326"/>
        <v/>
      </c>
      <c r="L8476" t="str">
        <f t="shared" si="1327"/>
        <v/>
      </c>
      <c r="M8476" t="str">
        <f t="shared" si="1328"/>
        <v/>
      </c>
      <c r="N8476" t="str">
        <f t="shared" si="1329"/>
        <v>:9593 a crs:CommonwealthOrganisation ; schema:name %Department of Jobs and Small Business, State Office, Queensland% ; schema:startDate %2017-12-20%^^xsd:date ; time:hasTime [ time:hasBeginning [ time:inXSDDate %2017-12-20%^^xsd:date ]  ] .</v>
      </c>
    </row>
    <row r="8477" spans="1:14" x14ac:dyDescent="0.15">
      <c r="A8477" s="1" t="s">
        <v>17033</v>
      </c>
      <c r="B8477" s="1" t="s">
        <v>17034</v>
      </c>
      <c r="C8477" s="1">
        <v>20171220</v>
      </c>
      <c r="E8477" t="str">
        <f t="shared" si="1320"/>
        <v>9594</v>
      </c>
      <c r="F8477" t="str">
        <f t="shared" si="1321"/>
        <v>2017</v>
      </c>
      <c r="G8477" t="str">
        <f t="shared" si="1322"/>
        <v>12</v>
      </c>
      <c r="H8477" t="str">
        <f t="shared" si="1323"/>
        <v>20</v>
      </c>
      <c r="I8477" t="str">
        <f t="shared" si="1324"/>
        <v>%2017-12-20%^^xsd:date</v>
      </c>
      <c r="J8477" t="str">
        <f t="shared" si="1325"/>
        <v/>
      </c>
      <c r="K8477" t="str">
        <f t="shared" si="1326"/>
        <v/>
      </c>
      <c r="L8477" t="str">
        <f t="shared" si="1327"/>
        <v/>
      </c>
      <c r="M8477" t="str">
        <f t="shared" si="1328"/>
        <v/>
      </c>
      <c r="N8477" t="str">
        <f t="shared" si="1329"/>
        <v>:9594 a crs:CommonwealthOrganisation ; schema:name %Department of Jobs and Small Business, State Office, Northern Territory% ; schema:startDate %2017-12-20%^^xsd:date ; time:hasTime [ time:hasBeginning [ time:inXSDDate %2017-12-20%^^xsd:date ]  ] .</v>
      </c>
    </row>
    <row r="8478" spans="1:14" x14ac:dyDescent="0.15">
      <c r="A8478" s="1" t="s">
        <v>17035</v>
      </c>
      <c r="B8478" s="1" t="s">
        <v>17036</v>
      </c>
      <c r="C8478" s="1">
        <v>20171220</v>
      </c>
      <c r="E8478" t="str">
        <f t="shared" si="1320"/>
        <v>9595</v>
      </c>
      <c r="F8478" t="str">
        <f t="shared" si="1321"/>
        <v>2017</v>
      </c>
      <c r="G8478" t="str">
        <f t="shared" si="1322"/>
        <v>12</v>
      </c>
      <c r="H8478" t="str">
        <f t="shared" si="1323"/>
        <v>20</v>
      </c>
      <c r="I8478" t="str">
        <f t="shared" si="1324"/>
        <v>%2017-12-20%^^xsd:date</v>
      </c>
      <c r="J8478" t="str">
        <f t="shared" si="1325"/>
        <v/>
      </c>
      <c r="K8478" t="str">
        <f t="shared" si="1326"/>
        <v/>
      </c>
      <c r="L8478" t="str">
        <f t="shared" si="1327"/>
        <v/>
      </c>
      <c r="M8478" t="str">
        <f t="shared" si="1328"/>
        <v/>
      </c>
      <c r="N8478" t="str">
        <f t="shared" si="1329"/>
        <v>:9595 a crs:CommonwealthOrganisation ; schema:name %Department of Jobs and Small Business, State Office, Victoria% ; schema:startDate %2017-12-20%^^xsd:date ; time:hasTime [ time:hasBeginning [ time:inXSDDate %2017-12-20%^^xsd:date ]  ] .</v>
      </c>
    </row>
    <row r="8479" spans="1:14" x14ac:dyDescent="0.15">
      <c r="A8479" s="1" t="s">
        <v>17037</v>
      </c>
      <c r="B8479" s="1" t="s">
        <v>17038</v>
      </c>
      <c r="C8479" s="1">
        <v>20171220</v>
      </c>
      <c r="E8479" t="str">
        <f t="shared" si="1320"/>
        <v>9596</v>
      </c>
      <c r="F8479" t="str">
        <f t="shared" si="1321"/>
        <v>2017</v>
      </c>
      <c r="G8479" t="str">
        <f t="shared" si="1322"/>
        <v>12</v>
      </c>
      <c r="H8479" t="str">
        <f t="shared" si="1323"/>
        <v>20</v>
      </c>
      <c r="I8479" t="str">
        <f t="shared" si="1324"/>
        <v>%2017-12-20%^^xsd:date</v>
      </c>
      <c r="J8479" t="str">
        <f t="shared" si="1325"/>
        <v/>
      </c>
      <c r="K8479" t="str">
        <f t="shared" si="1326"/>
        <v/>
      </c>
      <c r="L8479" t="str">
        <f t="shared" si="1327"/>
        <v/>
      </c>
      <c r="M8479" t="str">
        <f t="shared" si="1328"/>
        <v/>
      </c>
      <c r="N8479" t="str">
        <f t="shared" si="1329"/>
        <v>:9596 a crs:CommonwealthOrganisation ; schema:name %Department of Jobs and Small Business, State Office, Tasmania% ; schema:startDate %2017-12-20%^^xsd:date ; time:hasTime [ time:hasBeginning [ time:inXSDDate %2017-12-20%^^xsd:date ]  ] .</v>
      </c>
    </row>
    <row r="8480" spans="1:14" x14ac:dyDescent="0.15">
      <c r="A8480" s="1" t="s">
        <v>17039</v>
      </c>
      <c r="B8480" s="1" t="s">
        <v>17040</v>
      </c>
      <c r="C8480" s="1">
        <v>20171220</v>
      </c>
      <c r="E8480" t="str">
        <f t="shared" si="1320"/>
        <v>9597</v>
      </c>
      <c r="F8480" t="str">
        <f t="shared" si="1321"/>
        <v>2017</v>
      </c>
      <c r="G8480" t="str">
        <f t="shared" si="1322"/>
        <v>12</v>
      </c>
      <c r="H8480" t="str">
        <f t="shared" si="1323"/>
        <v>20</v>
      </c>
      <c r="I8480" t="str">
        <f t="shared" si="1324"/>
        <v>%2017-12-20%^^xsd:date</v>
      </c>
      <c r="J8480" t="str">
        <f t="shared" si="1325"/>
        <v/>
      </c>
      <c r="K8480" t="str">
        <f t="shared" si="1326"/>
        <v/>
      </c>
      <c r="L8480" t="str">
        <f t="shared" si="1327"/>
        <v/>
      </c>
      <c r="M8480" t="str">
        <f t="shared" si="1328"/>
        <v/>
      </c>
      <c r="N8480" t="str">
        <f t="shared" si="1329"/>
        <v>:9597 a crs:CommonwealthOrganisation ; schema:name %Department of Jobs and Small Business, State Office, South Australia% ; schema:startDate %2017-12-20%^^xsd:date ; time:hasTime [ time:hasBeginning [ time:inXSDDate %2017-12-20%^^xsd:date ]  ] .</v>
      </c>
    </row>
    <row r="8481" spans="1:14" x14ac:dyDescent="0.15">
      <c r="A8481" s="1" t="s">
        <v>17041</v>
      </c>
      <c r="B8481" s="1" t="s">
        <v>17042</v>
      </c>
      <c r="C8481" s="1">
        <v>20110000</v>
      </c>
      <c r="E8481" t="str">
        <f t="shared" si="1320"/>
        <v>9598</v>
      </c>
      <c r="F8481" t="str">
        <f t="shared" si="1321"/>
        <v>2011</v>
      </c>
      <c r="G8481" t="str">
        <f t="shared" si="1322"/>
        <v>00</v>
      </c>
      <c r="H8481" t="str">
        <f t="shared" si="1323"/>
        <v>00</v>
      </c>
      <c r="I8481" t="str">
        <f t="shared" si="1324"/>
        <v>%2011%^^xsd:gYear</v>
      </c>
      <c r="J8481" t="str">
        <f t="shared" si="1325"/>
        <v/>
      </c>
      <c r="K8481" t="str">
        <f t="shared" si="1326"/>
        <v/>
      </c>
      <c r="L8481" t="str">
        <f t="shared" si="1327"/>
        <v/>
      </c>
      <c r="M8481" t="str">
        <f t="shared" si="1328"/>
        <v/>
      </c>
      <c r="N8481" t="str">
        <f t="shared" si="1329"/>
        <v>:9598 a crs:CommonwealthOrganisation ; schema:name %Australian Skills Quality Authority% ; schema:startDate %2011%^^xsd:gYear ; time:hasTime [ time:hasBeginning [ time:inXSDDate %2011%^^xsd:gYear ]  ] .</v>
      </c>
    </row>
    <row r="8482" spans="1:14" x14ac:dyDescent="0.15">
      <c r="A8482" s="1" t="s">
        <v>17043</v>
      </c>
      <c r="B8482" s="1" t="s">
        <v>17044</v>
      </c>
      <c r="C8482" s="1">
        <v>19830328</v>
      </c>
      <c r="D8482" s="1">
        <v>19850699</v>
      </c>
      <c r="E8482" t="str">
        <f t="shared" si="1320"/>
        <v>9599</v>
      </c>
      <c r="F8482" t="str">
        <f t="shared" si="1321"/>
        <v>1983</v>
      </c>
      <c r="G8482" t="str">
        <f t="shared" si="1322"/>
        <v>03</v>
      </c>
      <c r="H8482" t="str">
        <f t="shared" si="1323"/>
        <v>28</v>
      </c>
      <c r="I8482" t="str">
        <f t="shared" si="1324"/>
        <v>%1983-03-28%^^xsd:date</v>
      </c>
      <c r="J8482" t="str">
        <f t="shared" si="1325"/>
        <v>1985</v>
      </c>
      <c r="K8482" t="str">
        <f t="shared" si="1326"/>
        <v>06</v>
      </c>
      <c r="L8482" t="str">
        <f t="shared" si="1327"/>
        <v>99</v>
      </c>
      <c r="M8482" t="str">
        <f t="shared" si="1328"/>
        <v>%1985-99-99%^^xsd:date</v>
      </c>
      <c r="N8482" t="str">
        <f t="shared" si="1329"/>
        <v>:9599 a crs:CommonwealthOrganisation ; schema:name %Royal Commission of Inquiry into the activities of the Nugan Hand Group% ; schema:startDate %1983-03-28%^^xsd:date ; schema:endDate %1985-99-99%^^xsd:date ; time:hasTime [ time:hasBeginning [ time:inXSDDate %1983-03-28%^^xsd:date ]  ] .</v>
      </c>
    </row>
    <row r="8483" spans="1:14" x14ac:dyDescent="0.15">
      <c r="A8483" s="1" t="s">
        <v>17045</v>
      </c>
      <c r="B8483" s="1" t="s">
        <v>17046</v>
      </c>
      <c r="C8483" s="1">
        <v>19260326</v>
      </c>
      <c r="D8483" s="1">
        <v>19340306</v>
      </c>
      <c r="E8483" t="str">
        <f t="shared" si="1320"/>
        <v>0096</v>
      </c>
      <c r="F8483" t="str">
        <f t="shared" si="1321"/>
        <v>1926</v>
      </c>
      <c r="G8483" t="str">
        <f t="shared" si="1322"/>
        <v>03</v>
      </c>
      <c r="H8483" t="str">
        <f t="shared" si="1323"/>
        <v>26</v>
      </c>
      <c r="I8483" t="str">
        <f t="shared" si="1324"/>
        <v>%1926-03-26%^^xsd:date</v>
      </c>
      <c r="J8483" t="str">
        <f t="shared" si="1325"/>
        <v>1934</v>
      </c>
      <c r="K8483" t="str">
        <f t="shared" si="1326"/>
        <v>03</v>
      </c>
      <c r="L8483" t="str">
        <f t="shared" si="1327"/>
        <v>06</v>
      </c>
      <c r="M8483" t="str">
        <f t="shared" si="1328"/>
        <v>%1934-06-06%^^xsd:date</v>
      </c>
      <c r="N8483" t="str">
        <f t="shared" si="1329"/>
        <v>:0096 a crs:CommonwealthOrganisation ; schema:name %Dried Fruits Advances Repayment Board% ; schema:startDate %1926-03-26%^^xsd:date ; schema:endDate %1934-06-06%^^xsd:date ; time:hasTime [ time:hasBeginning [ time:inXSDDate %1926-03-26%^^xsd:date ]  ] .</v>
      </c>
    </row>
    <row r="8484" spans="1:14" x14ac:dyDescent="0.15">
      <c r="A8484" s="1" t="s">
        <v>17047</v>
      </c>
      <c r="B8484" s="1" t="s">
        <v>17048</v>
      </c>
      <c r="C8484" s="1">
        <v>19460101</v>
      </c>
      <c r="D8484" s="1">
        <v>19740612</v>
      </c>
      <c r="E8484" t="str">
        <f t="shared" si="1320"/>
        <v>0960</v>
      </c>
      <c r="F8484" t="str">
        <f t="shared" si="1321"/>
        <v>1946</v>
      </c>
      <c r="G8484" t="str">
        <f t="shared" si="1322"/>
        <v>01</v>
      </c>
      <c r="H8484" t="str">
        <f t="shared" si="1323"/>
        <v>01</v>
      </c>
      <c r="I8484" t="str">
        <f t="shared" si="1324"/>
        <v>%1946-01-01%^^xsd:date</v>
      </c>
      <c r="J8484" t="str">
        <f t="shared" si="1325"/>
        <v>1974</v>
      </c>
      <c r="K8484" t="str">
        <f t="shared" si="1326"/>
        <v>06</v>
      </c>
      <c r="L8484" t="str">
        <f t="shared" si="1327"/>
        <v>12</v>
      </c>
      <c r="M8484" t="str">
        <f t="shared" si="1328"/>
        <v>%1974-12-12%^^xsd:date</v>
      </c>
      <c r="N8484" t="str">
        <f t="shared" si="1329"/>
        <v>:0960 a crs:CommonwealthOrganisation ; schema:name %Department of Immigration, Tasmanian Branch% ; schema:startDate %1946-01-01%^^xsd:date ; schema:endDate %1974-12-12%^^xsd:date ; time:hasTime [ time:hasBeginning [ time:inXSDDate %1946-01-01%^^xsd:date ]  ] .</v>
      </c>
    </row>
    <row r="8485" spans="1:14" x14ac:dyDescent="0.15">
      <c r="A8485" s="1" t="s">
        <v>17049</v>
      </c>
      <c r="B8485" s="1" t="s">
        <v>17050</v>
      </c>
      <c r="C8485" s="1">
        <v>19450000</v>
      </c>
      <c r="D8485" s="1">
        <v>19471099</v>
      </c>
      <c r="E8485" t="str">
        <f t="shared" si="1320"/>
        <v>9600</v>
      </c>
      <c r="F8485" t="str">
        <f t="shared" si="1321"/>
        <v>1945</v>
      </c>
      <c r="G8485" t="str">
        <f t="shared" si="1322"/>
        <v>00</v>
      </c>
      <c r="H8485" t="str">
        <f t="shared" si="1323"/>
        <v>00</v>
      </c>
      <c r="I8485" t="str">
        <f t="shared" si="1324"/>
        <v>%1945%^^xsd:gYear</v>
      </c>
      <c r="J8485" t="str">
        <f t="shared" si="1325"/>
        <v>1947</v>
      </c>
      <c r="K8485" t="str">
        <f t="shared" si="1326"/>
        <v>10</v>
      </c>
      <c r="L8485" t="str">
        <f t="shared" si="1327"/>
        <v>99</v>
      </c>
      <c r="M8485" t="str">
        <f t="shared" si="1328"/>
        <v>%1947-99-99%^^xsd:date</v>
      </c>
      <c r="N8485" t="str">
        <f t="shared" si="1329"/>
        <v>:9600 a crs:CommonwealthOrganisation ; schema:name %War Criminal Military Prison, Rabaul (Territory of Papua-New Guinea)% ; schema:startDate %1945%^^xsd:gYear ; schema:endDate %1947-99-99%^^xsd:date ; time:hasTime [ time:hasBeginning [ time:inXSDDate %1945%^^xsd:gYear ]  ] .</v>
      </c>
    </row>
    <row r="8486" spans="1:14" x14ac:dyDescent="0.15">
      <c r="A8486" s="1" t="s">
        <v>17051</v>
      </c>
      <c r="B8486" s="1" t="s">
        <v>17052</v>
      </c>
      <c r="C8486" s="1">
        <v>19471000</v>
      </c>
      <c r="D8486" s="1">
        <v>19500399</v>
      </c>
      <c r="E8486" t="str">
        <f t="shared" si="1320"/>
        <v>9601</v>
      </c>
      <c r="F8486" t="str">
        <f t="shared" si="1321"/>
        <v>1947</v>
      </c>
      <c r="G8486" t="str">
        <f t="shared" si="1322"/>
        <v>10</v>
      </c>
      <c r="H8486" t="str">
        <f t="shared" si="1323"/>
        <v>00</v>
      </c>
      <c r="I8486" t="str">
        <f t="shared" si="1324"/>
        <v>%1947-10-00%^^xsd:date</v>
      </c>
      <c r="J8486" t="str">
        <f t="shared" si="1325"/>
        <v>1950</v>
      </c>
      <c r="K8486" t="str">
        <f t="shared" si="1326"/>
        <v>03</v>
      </c>
      <c r="L8486" t="str">
        <f t="shared" si="1327"/>
        <v>99</v>
      </c>
      <c r="M8486" t="str">
        <f t="shared" si="1328"/>
        <v>%1950-99-99%^^xsd:date</v>
      </c>
      <c r="N8486" t="str">
        <f t="shared" si="1329"/>
        <v>:9601 a crs:CommonwealthOrganisation ; schema:name %1 Australian War Criminals Compound (Rabaul, then Manus Island, Territory of Papua-New Guinea)% ; schema:startDate %1947-10-00%^^xsd:date ; schema:endDate %1950-99-99%^^xsd:date ; time:hasTime [ time:hasBeginning [ time:inXSDDate %1947-10-00%^^xsd:date ]  ] .</v>
      </c>
    </row>
    <row r="8487" spans="1:14" x14ac:dyDescent="0.15">
      <c r="A8487" s="1" t="s">
        <v>17053</v>
      </c>
      <c r="B8487" s="1" t="s">
        <v>17054</v>
      </c>
      <c r="C8487" s="1">
        <v>19500300</v>
      </c>
      <c r="D8487" s="1">
        <v>19530731</v>
      </c>
      <c r="E8487" t="str">
        <f t="shared" si="1320"/>
        <v>9602</v>
      </c>
      <c r="F8487" t="str">
        <f t="shared" si="1321"/>
        <v>1950</v>
      </c>
      <c r="G8487" t="str">
        <f t="shared" si="1322"/>
        <v>03</v>
      </c>
      <c r="H8487" t="str">
        <f t="shared" si="1323"/>
        <v>00</v>
      </c>
      <c r="I8487" t="str">
        <f t="shared" si="1324"/>
        <v>%1950-03-00%^^xsd:date</v>
      </c>
      <c r="J8487" t="str">
        <f t="shared" si="1325"/>
        <v>1953</v>
      </c>
      <c r="K8487" t="str">
        <f t="shared" si="1326"/>
        <v>07</v>
      </c>
      <c r="L8487" t="str">
        <f t="shared" si="1327"/>
        <v>31</v>
      </c>
      <c r="M8487" t="str">
        <f t="shared" si="1328"/>
        <v>%1953-31-31%^^xsd:date</v>
      </c>
      <c r="N8487" t="str">
        <f t="shared" si="1329"/>
        <v>:9602 a crs:CommonwealthOrganisation ; schema:name %RAN War Criminal Compound Manus Island (Territory of Papua and New Guinea)% ; schema:startDate %1950-03-00%^^xsd:date ; schema:endDate %1953-31-31%^^xsd:date ; time:hasTime [ time:hasBeginning [ time:inXSDDate %1950-03-00%^^xsd:date ]  ] .</v>
      </c>
    </row>
    <row r="8488" spans="1:14" x14ac:dyDescent="0.15">
      <c r="A8488" s="1" t="s">
        <v>17055</v>
      </c>
      <c r="B8488" s="1" t="s">
        <v>17056</v>
      </c>
      <c r="C8488" s="1">
        <v>19870000</v>
      </c>
      <c r="E8488" t="str">
        <f t="shared" si="1320"/>
        <v>9603</v>
      </c>
      <c r="F8488" t="str">
        <f t="shared" si="1321"/>
        <v>1987</v>
      </c>
      <c r="G8488" t="str">
        <f t="shared" si="1322"/>
        <v>00</v>
      </c>
      <c r="H8488" t="str">
        <f t="shared" si="1323"/>
        <v>00</v>
      </c>
      <c r="I8488" t="str">
        <f t="shared" si="1324"/>
        <v>%1987%^^xsd:gYear</v>
      </c>
      <c r="J8488" t="str">
        <f t="shared" si="1325"/>
        <v/>
      </c>
      <c r="K8488" t="str">
        <f t="shared" si="1326"/>
        <v/>
      </c>
      <c r="L8488" t="str">
        <f t="shared" si="1327"/>
        <v/>
      </c>
      <c r="M8488" t="str">
        <f t="shared" si="1328"/>
        <v/>
      </c>
      <c r="N8488" t="str">
        <f t="shared" si="1329"/>
        <v>:9603 a crs:CommonwealthOrganisation ; schema:name %Wreck Bay Aboriginal Community Council% ; schema:startDate %1987%^^xsd:gYear ; time:hasTime [ time:hasBeginning [ time:inXSDDate %1987%^^xsd:gYear ]  ] .</v>
      </c>
    </row>
    <row r="8489" spans="1:14" x14ac:dyDescent="0.15">
      <c r="A8489" s="1" t="s">
        <v>17057</v>
      </c>
      <c r="B8489" s="1" t="s">
        <v>17058</v>
      </c>
      <c r="C8489" s="1">
        <v>20181008</v>
      </c>
      <c r="E8489" t="str">
        <f t="shared" si="1320"/>
        <v>9604</v>
      </c>
      <c r="F8489" t="str">
        <f t="shared" si="1321"/>
        <v>2018</v>
      </c>
      <c r="G8489" t="str">
        <f t="shared" si="1322"/>
        <v>10</v>
      </c>
      <c r="H8489" t="str">
        <f t="shared" si="1323"/>
        <v>08</v>
      </c>
      <c r="I8489" t="str">
        <f t="shared" si="1324"/>
        <v>%2018-10-08%^^xsd:date</v>
      </c>
      <c r="J8489" t="str">
        <f t="shared" si="1325"/>
        <v/>
      </c>
      <c r="K8489" t="str">
        <f t="shared" si="1326"/>
        <v/>
      </c>
      <c r="L8489" t="str">
        <f t="shared" si="1327"/>
        <v/>
      </c>
      <c r="M8489" t="str">
        <f t="shared" si="1328"/>
        <v/>
      </c>
      <c r="N8489" t="str">
        <f t="shared" si="1329"/>
        <v>:9604 a crs:CommonwealthOrganisation ; schema:name %Royal Commission into Aged Care Quality and Safety% ; schema:startDate %2018-10-08%^^xsd:date ; time:hasTime [ time:hasBeginning [ time:inXSDDate %2018-10-08%^^xsd:date ]  ] .</v>
      </c>
    </row>
    <row r="8490" spans="1:14" x14ac:dyDescent="0.15">
      <c r="A8490" s="1" t="s">
        <v>17059</v>
      </c>
      <c r="B8490" s="1" t="s">
        <v>17060</v>
      </c>
      <c r="C8490" s="1">
        <v>20170403</v>
      </c>
      <c r="E8490" t="str">
        <f t="shared" si="1320"/>
        <v>9605</v>
      </c>
      <c r="F8490" t="str">
        <f t="shared" si="1321"/>
        <v>2017</v>
      </c>
      <c r="G8490" t="str">
        <f t="shared" si="1322"/>
        <v>04</v>
      </c>
      <c r="H8490" t="str">
        <f t="shared" si="1323"/>
        <v>03</v>
      </c>
      <c r="I8490" t="str">
        <f t="shared" si="1324"/>
        <v>%2017-04-03%^^xsd:date</v>
      </c>
      <c r="J8490" t="str">
        <f t="shared" si="1325"/>
        <v/>
      </c>
      <c r="K8490" t="str">
        <f t="shared" si="1326"/>
        <v/>
      </c>
      <c r="L8490" t="str">
        <f t="shared" si="1327"/>
        <v/>
      </c>
      <c r="M8490" t="str">
        <f t="shared" si="1328"/>
        <v/>
      </c>
      <c r="N8490" t="str">
        <f t="shared" si="1329"/>
        <v>:9605 a crs:CommonwealthOrganisation ; schema:name %Independent Parliamentary Expenses Authority% ; schema:startDate %2017-04-03%^^xsd:date ; time:hasTime [ time:hasBeginning [ time:inXSDDate %2017-04-03%^^xsd:date ]  ] .</v>
      </c>
    </row>
    <row r="8491" spans="1:14" x14ac:dyDescent="0.15">
      <c r="A8491" s="1" t="s">
        <v>17061</v>
      </c>
      <c r="B8491" s="1" t="s">
        <v>17062</v>
      </c>
      <c r="C8491" s="1">
        <v>20160701</v>
      </c>
      <c r="E8491" t="str">
        <f t="shared" si="1320"/>
        <v>9606</v>
      </c>
      <c r="F8491" t="str">
        <f t="shared" si="1321"/>
        <v>2016</v>
      </c>
      <c r="G8491" t="str">
        <f t="shared" si="1322"/>
        <v>07</v>
      </c>
      <c r="H8491" t="str">
        <f t="shared" si="1323"/>
        <v>01</v>
      </c>
      <c r="I8491" t="str">
        <f t="shared" si="1324"/>
        <v>%2016-07-01%^^xsd:date</v>
      </c>
      <c r="J8491" t="str">
        <f t="shared" si="1325"/>
        <v/>
      </c>
      <c r="K8491" t="str">
        <f t="shared" si="1326"/>
        <v/>
      </c>
      <c r="L8491" t="str">
        <f t="shared" si="1327"/>
        <v/>
      </c>
      <c r="M8491" t="str">
        <f t="shared" si="1328"/>
        <v/>
      </c>
      <c r="N8491" t="str">
        <f t="shared" si="1329"/>
        <v>:9606 a crs:CommonwealthOrganisation ; schema:name %Northern Australia Infrastructure Facility% ; schema:startDate %2016-07-01%^^xsd:date ; time:hasTime [ time:hasBeginning [ time:inXSDDate %2016-07-01%^^xsd:date ]  ] .</v>
      </c>
    </row>
    <row r="8492" spans="1:14" x14ac:dyDescent="0.15">
      <c r="A8492" s="1" t="s">
        <v>17063</v>
      </c>
      <c r="B8492" s="1" t="s">
        <v>17064</v>
      </c>
      <c r="C8492" s="1">
        <v>20161202</v>
      </c>
      <c r="E8492" t="str">
        <f t="shared" si="1320"/>
        <v>9607</v>
      </c>
      <c r="F8492" t="str">
        <f t="shared" si="1321"/>
        <v>2016</v>
      </c>
      <c r="G8492" t="str">
        <f t="shared" si="1322"/>
        <v>12</v>
      </c>
      <c r="H8492" t="str">
        <f t="shared" si="1323"/>
        <v>02</v>
      </c>
      <c r="I8492" t="str">
        <f t="shared" si="1324"/>
        <v>%2016-12-02%^^xsd:date</v>
      </c>
      <c r="J8492" t="str">
        <f t="shared" si="1325"/>
        <v/>
      </c>
      <c r="K8492" t="str">
        <f t="shared" si="1326"/>
        <v/>
      </c>
      <c r="L8492" t="str">
        <f t="shared" si="1327"/>
        <v/>
      </c>
      <c r="M8492" t="str">
        <f t="shared" si="1328"/>
        <v/>
      </c>
      <c r="N8492" t="str">
        <f t="shared" si="1329"/>
        <v>:9607 a crs:CommonwealthOrganisation ; schema:name %Australian Building and Construction Commission% ; schema:startDate %2016-12-02%^^xsd:date ; time:hasTime [ time:hasBeginning [ time:inXSDDate %2016-12-02%^^xsd:date ]  ] .</v>
      </c>
    </row>
    <row r="8493" spans="1:14" x14ac:dyDescent="0.15">
      <c r="A8493" s="1" t="s">
        <v>17065</v>
      </c>
      <c r="B8493" s="1" t="s">
        <v>17066</v>
      </c>
      <c r="C8493" s="1">
        <v>20190101</v>
      </c>
      <c r="E8493" t="str">
        <f t="shared" si="1320"/>
        <v>9608</v>
      </c>
      <c r="F8493" t="str">
        <f t="shared" si="1321"/>
        <v>2019</v>
      </c>
      <c r="G8493" t="str">
        <f t="shared" si="1322"/>
        <v>01</v>
      </c>
      <c r="H8493" t="str">
        <f t="shared" si="1323"/>
        <v>01</v>
      </c>
      <c r="I8493" t="str">
        <f t="shared" si="1324"/>
        <v>%2019-01-01%^^xsd:date</v>
      </c>
      <c r="J8493" t="str">
        <f t="shared" si="1325"/>
        <v/>
      </c>
      <c r="K8493" t="str">
        <f t="shared" si="1326"/>
        <v/>
      </c>
      <c r="L8493" t="str">
        <f t="shared" si="1327"/>
        <v/>
      </c>
      <c r="M8493" t="str">
        <f t="shared" si="1328"/>
        <v/>
      </c>
      <c r="N8493" t="str">
        <f t="shared" si="1329"/>
        <v>:9608 a crs:CommonwealthOrganisation ; schema:name %Aged Care Quality and Safety Commission% ; schema:startDate %2019-01-01%^^xsd:date ; time:hasTime [ time:hasBeginning [ time:inXSDDate %2019-01-01%^^xsd:date ]  ] .</v>
      </c>
    </row>
    <row r="8494" spans="1:14" x14ac:dyDescent="0.15">
      <c r="A8494" s="1" t="s">
        <v>17067</v>
      </c>
      <c r="B8494" s="1" t="s">
        <v>17068</v>
      </c>
      <c r="C8494" s="1">
        <v>19451101</v>
      </c>
      <c r="D8494" s="1">
        <v>19740612</v>
      </c>
      <c r="E8494" t="str">
        <f t="shared" si="1320"/>
        <v>0961</v>
      </c>
      <c r="F8494" t="str">
        <f t="shared" si="1321"/>
        <v>1945</v>
      </c>
      <c r="G8494" t="str">
        <f t="shared" si="1322"/>
        <v>11</v>
      </c>
      <c r="H8494" t="str">
        <f t="shared" si="1323"/>
        <v>01</v>
      </c>
      <c r="I8494" t="str">
        <f t="shared" si="1324"/>
        <v>%1945-11-01%^^xsd:date</v>
      </c>
      <c r="J8494" t="str">
        <f t="shared" si="1325"/>
        <v>1974</v>
      </c>
      <c r="K8494" t="str">
        <f t="shared" si="1326"/>
        <v>06</v>
      </c>
      <c r="L8494" t="str">
        <f t="shared" si="1327"/>
        <v>12</v>
      </c>
      <c r="M8494" t="str">
        <f t="shared" si="1328"/>
        <v>%1974-12-12%^^xsd:date</v>
      </c>
      <c r="N8494" t="str">
        <f t="shared" si="1329"/>
        <v>:0961 a crs:CommonwealthOrganisation ; schema:name %Department of Immigration, Victorian Branch% ; schema:startDate %1945-11-01%^^xsd:date ; schema:endDate %1974-12-12%^^xsd:date ; time:hasTime [ time:hasBeginning [ time:inXSDDate %1945-11-01%^^xsd:date ]  ] .</v>
      </c>
    </row>
    <row r="8495" spans="1:14" x14ac:dyDescent="0.15">
      <c r="A8495" s="1" t="s">
        <v>17069</v>
      </c>
      <c r="B8495" s="1" t="s">
        <v>17070</v>
      </c>
      <c r="C8495" s="1">
        <v>19451101</v>
      </c>
      <c r="D8495" s="1">
        <v>19740612</v>
      </c>
      <c r="E8495" t="str">
        <f t="shared" si="1320"/>
        <v>0962</v>
      </c>
      <c r="F8495" t="str">
        <f t="shared" si="1321"/>
        <v>1945</v>
      </c>
      <c r="G8495" t="str">
        <f t="shared" si="1322"/>
        <v>11</v>
      </c>
      <c r="H8495" t="str">
        <f t="shared" si="1323"/>
        <v>01</v>
      </c>
      <c r="I8495" t="str">
        <f t="shared" si="1324"/>
        <v>%1945-11-01%^^xsd:date</v>
      </c>
      <c r="J8495" t="str">
        <f t="shared" si="1325"/>
        <v>1974</v>
      </c>
      <c r="K8495" t="str">
        <f t="shared" si="1326"/>
        <v>06</v>
      </c>
      <c r="L8495" t="str">
        <f t="shared" si="1327"/>
        <v>12</v>
      </c>
      <c r="M8495" t="str">
        <f t="shared" si="1328"/>
        <v>%1974-12-12%^^xsd:date</v>
      </c>
      <c r="N8495" t="str">
        <f t="shared" si="1329"/>
        <v>:0962 a crs:CommonwealthOrganisation ; schema:name %Department of Immigration, Western Australian Branch% ; schema:startDate %1945-11-01%^^xsd:date ; schema:endDate %1974-12-12%^^xsd:date ; time:hasTime [ time:hasBeginning [ time:inXSDDate %1945-11-01%^^xsd:date ]  ] .</v>
      </c>
    </row>
    <row r="8496" spans="1:14" x14ac:dyDescent="0.15">
      <c r="A8496" s="1" t="s">
        <v>17071</v>
      </c>
      <c r="B8496" s="1" t="s">
        <v>17072</v>
      </c>
      <c r="C8496" s="1">
        <v>19660513</v>
      </c>
      <c r="D8496" s="1">
        <v>19680223</v>
      </c>
      <c r="E8496" t="str">
        <f t="shared" si="1320"/>
        <v>0963</v>
      </c>
      <c r="F8496" t="str">
        <f t="shared" si="1321"/>
        <v>1966</v>
      </c>
      <c r="G8496" t="str">
        <f t="shared" si="1322"/>
        <v>05</v>
      </c>
      <c r="H8496" t="str">
        <f t="shared" si="1323"/>
        <v>13</v>
      </c>
      <c r="I8496" t="str">
        <f t="shared" si="1324"/>
        <v>%1966-05-13%^^xsd:date</v>
      </c>
      <c r="J8496" t="str">
        <f t="shared" si="1325"/>
        <v>1968</v>
      </c>
      <c r="K8496" t="str">
        <f t="shared" si="1326"/>
        <v>02</v>
      </c>
      <c r="L8496" t="str">
        <f t="shared" si="1327"/>
        <v>23</v>
      </c>
      <c r="M8496" t="str">
        <f t="shared" si="1328"/>
        <v>%1968-23-23%^^xsd:date</v>
      </c>
      <c r="N8496" t="str">
        <f t="shared" si="1329"/>
        <v>:0963 a crs:CommonwealthOrganisation ; schema:name %Australian Exhibit Organisation, EXPO '67, (Montreal, Canada), Montreal Office% ; schema:startDate %1966-05-13%^^xsd:date ; schema:endDate %1968-23-23%^^xsd:date ; time:hasTime [ time:hasBeginning [ time:inXSDDate %1966-05-13%^^xsd:date ]  ] .</v>
      </c>
    </row>
    <row r="8497" spans="1:14" x14ac:dyDescent="0.15">
      <c r="A8497" s="1" t="s">
        <v>17073</v>
      </c>
      <c r="B8497" s="1" t="s">
        <v>17074</v>
      </c>
      <c r="C8497" s="1">
        <v>19620501</v>
      </c>
      <c r="D8497" s="1">
        <v>19750228</v>
      </c>
      <c r="E8497" t="str">
        <f t="shared" si="1320"/>
        <v>0964</v>
      </c>
      <c r="F8497" t="str">
        <f t="shared" si="1321"/>
        <v>1962</v>
      </c>
      <c r="G8497" t="str">
        <f t="shared" si="1322"/>
        <v>05</v>
      </c>
      <c r="H8497" t="str">
        <f t="shared" si="1323"/>
        <v>01</v>
      </c>
      <c r="I8497" t="str">
        <f t="shared" si="1324"/>
        <v>%1962-05-01%^^xsd:date</v>
      </c>
      <c r="J8497" t="str">
        <f t="shared" si="1325"/>
        <v>1975</v>
      </c>
      <c r="K8497" t="str">
        <f t="shared" si="1326"/>
        <v>02</v>
      </c>
      <c r="L8497" t="str">
        <f t="shared" si="1327"/>
        <v>28</v>
      </c>
      <c r="M8497" t="str">
        <f t="shared" si="1328"/>
        <v>%1975-28-28%^^xsd:date</v>
      </c>
      <c r="N8497" t="str">
        <f t="shared" si="1329"/>
        <v>:0964 a crs:CommonwealthOrganisation ; schema:name %Commonwealth Immigration Publicity Council% ; schema:startDate %1962-05-01%^^xsd:date ; schema:endDate %1975-28-28%^^xsd:date ; time:hasTime [ time:hasBeginning [ time:inXSDDate %1962-05-01%^^xsd:date ]  ] .</v>
      </c>
    </row>
    <row r="8498" spans="1:14" x14ac:dyDescent="0.15">
      <c r="A8498" s="1" t="s">
        <v>17075</v>
      </c>
      <c r="B8498" s="1" t="s">
        <v>17076</v>
      </c>
      <c r="C8498" s="1">
        <v>19320412</v>
      </c>
      <c r="D8498" s="1">
        <v>19460509</v>
      </c>
      <c r="E8498" t="str">
        <f t="shared" si="1320"/>
        <v>0965</v>
      </c>
      <c r="F8498" t="str">
        <f t="shared" si="1321"/>
        <v>1932</v>
      </c>
      <c r="G8498" t="str">
        <f t="shared" si="1322"/>
        <v>04</v>
      </c>
      <c r="H8498" t="str">
        <f t="shared" si="1323"/>
        <v>12</v>
      </c>
      <c r="I8498" t="str">
        <f t="shared" si="1324"/>
        <v>%1932-04-12%^^xsd:date</v>
      </c>
      <c r="J8498" t="str">
        <f t="shared" si="1325"/>
        <v>1946</v>
      </c>
      <c r="K8498" t="str">
        <f t="shared" si="1326"/>
        <v>05</v>
      </c>
      <c r="L8498" t="str">
        <f t="shared" si="1327"/>
        <v>09</v>
      </c>
      <c r="M8498" t="str">
        <f t="shared" si="1328"/>
        <v>%1946-09-09%^^xsd:date</v>
      </c>
      <c r="N8498" t="str">
        <f t="shared" si="1329"/>
        <v>:0965 a crs:CommonwealthOrganisation ; schema:name %Works and Services Branch, New South Wales% ; schema:startDate %1932-04-12%^^xsd:date ; schema:endDate %1946-09-09%^^xsd:date ; time:hasTime [ time:hasBeginning [ time:inXSDDate %1932-04-12%^^xsd:date ]  ] .</v>
      </c>
    </row>
    <row r="8499" spans="1:14" x14ac:dyDescent="0.15">
      <c r="A8499" s="1" t="s">
        <v>17077</v>
      </c>
      <c r="B8499" s="1" t="s">
        <v>17078</v>
      </c>
      <c r="C8499" s="1">
        <v>19320412</v>
      </c>
      <c r="D8499" s="1">
        <v>19461231</v>
      </c>
      <c r="E8499" t="str">
        <f t="shared" si="1320"/>
        <v>0966</v>
      </c>
      <c r="F8499" t="str">
        <f t="shared" si="1321"/>
        <v>1932</v>
      </c>
      <c r="G8499" t="str">
        <f t="shared" si="1322"/>
        <v>04</v>
      </c>
      <c r="H8499" t="str">
        <f t="shared" si="1323"/>
        <v>12</v>
      </c>
      <c r="I8499" t="str">
        <f t="shared" si="1324"/>
        <v>%1932-04-12%^^xsd:date</v>
      </c>
      <c r="J8499" t="str">
        <f t="shared" si="1325"/>
        <v>1946</v>
      </c>
      <c r="K8499" t="str">
        <f t="shared" si="1326"/>
        <v>12</v>
      </c>
      <c r="L8499" t="str">
        <f t="shared" si="1327"/>
        <v>31</v>
      </c>
      <c r="M8499" t="str">
        <f t="shared" si="1328"/>
        <v>%1946-31-31%^^xsd:date</v>
      </c>
      <c r="N8499" t="str">
        <f t="shared" si="1329"/>
        <v>:0966 a crs:CommonwealthOrganisation ; schema:name %Works and Services Branch, Northern Territory% ; schema:startDate %1932-04-12%^^xsd:date ; schema:endDate %1946-31-31%^^xsd:date ; time:hasTime [ time:hasBeginning [ time:inXSDDate %1932-04-12%^^xsd:date ]  ] .</v>
      </c>
    </row>
    <row r="8500" spans="1:14" x14ac:dyDescent="0.15">
      <c r="A8500" s="1" t="s">
        <v>17079</v>
      </c>
      <c r="B8500" s="1" t="s">
        <v>17080</v>
      </c>
      <c r="C8500" s="1">
        <v>19320101</v>
      </c>
      <c r="D8500" s="1">
        <v>19460509</v>
      </c>
      <c r="E8500" t="str">
        <f t="shared" si="1320"/>
        <v>0967</v>
      </c>
      <c r="F8500" t="str">
        <f t="shared" si="1321"/>
        <v>1932</v>
      </c>
      <c r="G8500" t="str">
        <f t="shared" si="1322"/>
        <v>01</v>
      </c>
      <c r="H8500" t="str">
        <f t="shared" si="1323"/>
        <v>01</v>
      </c>
      <c r="I8500" t="str">
        <f t="shared" si="1324"/>
        <v>%1932-01-01%^^xsd:date</v>
      </c>
      <c r="J8500" t="str">
        <f t="shared" si="1325"/>
        <v>1946</v>
      </c>
      <c r="K8500" t="str">
        <f t="shared" si="1326"/>
        <v>05</v>
      </c>
      <c r="L8500" t="str">
        <f t="shared" si="1327"/>
        <v>09</v>
      </c>
      <c r="M8500" t="str">
        <f t="shared" si="1328"/>
        <v>%1946-09-09%^^xsd:date</v>
      </c>
      <c r="N8500" t="str">
        <f t="shared" si="1329"/>
        <v>:0967 a crs:CommonwealthOrganisation ; schema:name %Works and Services Branch, Queensland% ; schema:startDate %1932-01-01%^^xsd:date ; schema:endDate %1946-09-09%^^xsd:date ; time:hasTime [ time:hasBeginning [ time:inXSDDate %1932-01-01%^^xsd:date ]  ] .</v>
      </c>
    </row>
    <row r="8501" spans="1:14" x14ac:dyDescent="0.15">
      <c r="A8501" s="1" t="s">
        <v>17081</v>
      </c>
      <c r="B8501" s="1" t="s">
        <v>17082</v>
      </c>
      <c r="C8501" s="1">
        <v>19320623</v>
      </c>
      <c r="D8501" s="1">
        <v>19460509</v>
      </c>
      <c r="E8501" t="str">
        <f t="shared" si="1320"/>
        <v>0968</v>
      </c>
      <c r="F8501" t="str">
        <f t="shared" si="1321"/>
        <v>1932</v>
      </c>
      <c r="G8501" t="str">
        <f t="shared" si="1322"/>
        <v>06</v>
      </c>
      <c r="H8501" t="str">
        <f t="shared" si="1323"/>
        <v>23</v>
      </c>
      <c r="I8501" t="str">
        <f t="shared" si="1324"/>
        <v>%1932-06-23%^^xsd:date</v>
      </c>
      <c r="J8501" t="str">
        <f t="shared" si="1325"/>
        <v>1946</v>
      </c>
      <c r="K8501" t="str">
        <f t="shared" si="1326"/>
        <v>05</v>
      </c>
      <c r="L8501" t="str">
        <f t="shared" si="1327"/>
        <v>09</v>
      </c>
      <c r="M8501" t="str">
        <f t="shared" si="1328"/>
        <v>%1946-09-09%^^xsd:date</v>
      </c>
      <c r="N8501" t="str">
        <f t="shared" si="1329"/>
        <v>:0968 a crs:CommonwealthOrganisation ; schema:name %Works and Services Branch, South Australia% ; schema:startDate %1932-06-23%^^xsd:date ; schema:endDate %1946-09-09%^^xsd:date ; time:hasTime [ time:hasBeginning [ time:inXSDDate %1932-06-23%^^xsd:date ]  ] .</v>
      </c>
    </row>
    <row r="8502" spans="1:14" x14ac:dyDescent="0.15">
      <c r="A8502" s="1" t="s">
        <v>17083</v>
      </c>
      <c r="B8502" s="1" t="s">
        <v>17084</v>
      </c>
      <c r="C8502" s="1">
        <v>19030601</v>
      </c>
      <c r="D8502" s="1">
        <v>19730701</v>
      </c>
      <c r="E8502" t="str">
        <f t="shared" si="1320"/>
        <v>0969</v>
      </c>
      <c r="F8502" t="str">
        <f t="shared" si="1321"/>
        <v>1903</v>
      </c>
      <c r="G8502" t="str">
        <f t="shared" si="1322"/>
        <v>06</v>
      </c>
      <c r="H8502" t="str">
        <f t="shared" si="1323"/>
        <v>01</v>
      </c>
      <c r="I8502" t="str">
        <f t="shared" si="1324"/>
        <v>%1903-06-01%^^xsd:date</v>
      </c>
      <c r="J8502" t="str">
        <f t="shared" si="1325"/>
        <v>1973</v>
      </c>
      <c r="K8502" t="str">
        <f t="shared" si="1326"/>
        <v>07</v>
      </c>
      <c r="L8502" t="str">
        <f t="shared" si="1327"/>
        <v>01</v>
      </c>
      <c r="M8502" t="str">
        <f t="shared" si="1328"/>
        <v>%1973-01-01%^^xsd:date</v>
      </c>
      <c r="N8502" t="str">
        <f t="shared" si="1329"/>
        <v>:0969 a crs:CommonwealthOrganisation ; schema:name %Commonwealth Electoral Office, Tasmania% ; schema:startDate %1903-06-01%^^xsd:date ; schema:endDate %1973-01-01%^^xsd:date ; time:hasTime [ time:hasBeginning [ time:inXSDDate %1903-06-01%^^xsd:date ]  ] .</v>
      </c>
    </row>
    <row r="8503" spans="1:14" x14ac:dyDescent="0.15">
      <c r="A8503" s="1" t="s">
        <v>17085</v>
      </c>
      <c r="B8503" s="1" t="s">
        <v>17086</v>
      </c>
      <c r="C8503" s="1">
        <v>19261001</v>
      </c>
      <c r="D8503" s="1">
        <v>19361231</v>
      </c>
      <c r="E8503" t="str">
        <f t="shared" si="1320"/>
        <v>0097</v>
      </c>
      <c r="F8503" t="str">
        <f t="shared" si="1321"/>
        <v>1926</v>
      </c>
      <c r="G8503" t="str">
        <f t="shared" si="1322"/>
        <v>10</v>
      </c>
      <c r="H8503" t="str">
        <f t="shared" si="1323"/>
        <v>01</v>
      </c>
      <c r="I8503" t="str">
        <f t="shared" si="1324"/>
        <v>%1926-10-01%^^xsd:date</v>
      </c>
      <c r="J8503" t="str">
        <f t="shared" si="1325"/>
        <v>1936</v>
      </c>
      <c r="K8503" t="str">
        <f t="shared" si="1326"/>
        <v>12</v>
      </c>
      <c r="L8503" t="str">
        <f t="shared" si="1327"/>
        <v>31</v>
      </c>
      <c r="M8503" t="str">
        <f t="shared" si="1328"/>
        <v>%1936-31-31%^^xsd:date</v>
      </c>
      <c r="N8503" t="str">
        <f t="shared" si="1329"/>
        <v>:0097 a crs:CommonwealthOrganisation ; schema:name %State Advisory Dairy Board Victoria% ; schema:startDate %1926-10-01%^^xsd:date ; schema:endDate %1936-31-31%^^xsd:date ; time:hasTime [ time:hasBeginning [ time:inXSDDate %1926-10-01%^^xsd:date ]  ] .</v>
      </c>
    </row>
    <row r="8504" spans="1:14" x14ac:dyDescent="0.15">
      <c r="A8504" s="1" t="s">
        <v>17087</v>
      </c>
      <c r="B8504" s="1" t="s">
        <v>17088</v>
      </c>
      <c r="C8504" s="1">
        <v>19320101</v>
      </c>
      <c r="D8504" s="1">
        <v>19460509</v>
      </c>
      <c r="E8504" t="str">
        <f t="shared" si="1320"/>
        <v>0970</v>
      </c>
      <c r="F8504" t="str">
        <f t="shared" si="1321"/>
        <v>1932</v>
      </c>
      <c r="G8504" t="str">
        <f t="shared" si="1322"/>
        <v>01</v>
      </c>
      <c r="H8504" t="str">
        <f t="shared" si="1323"/>
        <v>01</v>
      </c>
      <c r="I8504" t="str">
        <f t="shared" si="1324"/>
        <v>%1932-01-01%^^xsd:date</v>
      </c>
      <c r="J8504" t="str">
        <f t="shared" si="1325"/>
        <v>1946</v>
      </c>
      <c r="K8504" t="str">
        <f t="shared" si="1326"/>
        <v>05</v>
      </c>
      <c r="L8504" t="str">
        <f t="shared" si="1327"/>
        <v>09</v>
      </c>
      <c r="M8504" t="str">
        <f t="shared" si="1328"/>
        <v>%1946-09-09%^^xsd:date</v>
      </c>
      <c r="N8504" t="str">
        <f t="shared" si="1329"/>
        <v>:0970 a crs:CommonwealthOrganisation ; schema:name %Works and Services Branch, Victoria% ; schema:startDate %1932-01-01%^^xsd:date ; schema:endDate %1946-09-09%^^xsd:date ; time:hasTime [ time:hasBeginning [ time:inXSDDate %1932-01-01%^^xsd:date ]  ] .</v>
      </c>
    </row>
    <row r="8505" spans="1:14" x14ac:dyDescent="0.15">
      <c r="A8505" s="1" t="s">
        <v>17089</v>
      </c>
      <c r="B8505" s="1" t="s">
        <v>17090</v>
      </c>
      <c r="C8505" s="1">
        <v>19320101</v>
      </c>
      <c r="D8505" s="1">
        <v>19460509</v>
      </c>
      <c r="E8505" t="str">
        <f t="shared" si="1320"/>
        <v>0971</v>
      </c>
      <c r="F8505" t="str">
        <f t="shared" si="1321"/>
        <v>1932</v>
      </c>
      <c r="G8505" t="str">
        <f t="shared" si="1322"/>
        <v>01</v>
      </c>
      <c r="H8505" t="str">
        <f t="shared" si="1323"/>
        <v>01</v>
      </c>
      <c r="I8505" t="str">
        <f t="shared" si="1324"/>
        <v>%1932-01-01%^^xsd:date</v>
      </c>
      <c r="J8505" t="str">
        <f t="shared" si="1325"/>
        <v>1946</v>
      </c>
      <c r="K8505" t="str">
        <f t="shared" si="1326"/>
        <v>05</v>
      </c>
      <c r="L8505" t="str">
        <f t="shared" si="1327"/>
        <v>09</v>
      </c>
      <c r="M8505" t="str">
        <f t="shared" si="1328"/>
        <v>%1946-09-09%^^xsd:date</v>
      </c>
      <c r="N8505" t="str">
        <f t="shared" si="1329"/>
        <v>:0971 a crs:CommonwealthOrganisation ; schema:name %Works and Services Branch, Western Australia% ; schema:startDate %1932-01-01%^^xsd:date ; schema:endDate %1946-09-09%^^xsd:date ; time:hasTime [ time:hasBeginning [ time:inXSDDate %1932-01-01%^^xsd:date ]  ] .</v>
      </c>
    </row>
    <row r="8506" spans="1:14" x14ac:dyDescent="0.15">
      <c r="A8506" s="1" t="s">
        <v>17091</v>
      </c>
      <c r="B8506" s="1" t="s">
        <v>17092</v>
      </c>
      <c r="C8506" s="1">
        <v>19380101</v>
      </c>
      <c r="D8506" s="1">
        <v>19451231</v>
      </c>
      <c r="E8506" t="str">
        <f t="shared" si="1320"/>
        <v>0972</v>
      </c>
      <c r="F8506" t="str">
        <f t="shared" si="1321"/>
        <v>1938</v>
      </c>
      <c r="G8506" t="str">
        <f t="shared" si="1322"/>
        <v>01</v>
      </c>
      <c r="H8506" t="str">
        <f t="shared" si="1323"/>
        <v>01</v>
      </c>
      <c r="I8506" t="str">
        <f t="shared" si="1324"/>
        <v>%1938-01-01%^^xsd:date</v>
      </c>
      <c r="J8506" t="str">
        <f t="shared" si="1325"/>
        <v>1945</v>
      </c>
      <c r="K8506" t="str">
        <f t="shared" si="1326"/>
        <v>12</v>
      </c>
      <c r="L8506" t="str">
        <f t="shared" si="1327"/>
        <v>31</v>
      </c>
      <c r="M8506" t="str">
        <f t="shared" si="1328"/>
        <v>%1945-31-31%^^xsd:date</v>
      </c>
      <c r="N8506" t="str">
        <f t="shared" si="1329"/>
        <v>:0972 a crs:CommonwealthOrganisation ; schema:name %Immigration and Passports Office (Section), Victoria% ; schema:startDate %1938-01-01%^^xsd:date ; schema:endDate %1945-31-31%^^xsd:date ; time:hasTime [ time:hasBeginning [ time:inXSDDate %1938-01-01%^^xsd:date ]  ] .</v>
      </c>
    </row>
    <row r="8507" spans="1:14" x14ac:dyDescent="0.15">
      <c r="A8507" s="1" t="s">
        <v>17093</v>
      </c>
      <c r="B8507" s="1" t="s">
        <v>17094</v>
      </c>
      <c r="C8507" s="1">
        <v>19420430</v>
      </c>
      <c r="D8507" s="1">
        <v>19510621</v>
      </c>
      <c r="E8507" t="str">
        <f t="shared" si="1320"/>
        <v>0973</v>
      </c>
      <c r="F8507" t="str">
        <f t="shared" si="1321"/>
        <v>1942</v>
      </c>
      <c r="G8507" t="str">
        <f t="shared" si="1322"/>
        <v>04</v>
      </c>
      <c r="H8507" t="str">
        <f t="shared" si="1323"/>
        <v>30</v>
      </c>
      <c r="I8507" t="str">
        <f t="shared" si="1324"/>
        <v>%1942-04-30%^^xsd:date</v>
      </c>
      <c r="J8507" t="str">
        <f t="shared" si="1325"/>
        <v>1951</v>
      </c>
      <c r="K8507" t="str">
        <f t="shared" si="1326"/>
        <v>06</v>
      </c>
      <c r="L8507" t="str">
        <f t="shared" si="1327"/>
        <v>21</v>
      </c>
      <c r="M8507" t="str">
        <f t="shared" si="1328"/>
        <v>%1951-21-21%^^xsd:date</v>
      </c>
      <c r="N8507" t="str">
        <f t="shared" si="1329"/>
        <v>:0973 a crs:CommonwealthOrganisation ; schema:name %Department of External Territories [I], Office of the Official Representative, Sydney% ; schema:startDate %1942-04-30%^^xsd:date ; schema:endDate %1951-21-21%^^xsd:date ; time:hasTime [ time:hasBeginning [ time:inXSDDate %1942-04-30%^^xsd:date ]  ] .</v>
      </c>
    </row>
    <row r="8508" spans="1:14" x14ac:dyDescent="0.15">
      <c r="A8508" s="1" t="s">
        <v>17095</v>
      </c>
      <c r="B8508" s="1" t="s">
        <v>17096</v>
      </c>
      <c r="C8508" s="1">
        <v>19510511</v>
      </c>
      <c r="D8508" s="1">
        <v>19680228</v>
      </c>
      <c r="E8508" t="str">
        <f t="shared" si="1320"/>
        <v>0974</v>
      </c>
      <c r="F8508" t="str">
        <f t="shared" si="1321"/>
        <v>1951</v>
      </c>
      <c r="G8508" t="str">
        <f t="shared" si="1322"/>
        <v>05</v>
      </c>
      <c r="H8508" t="str">
        <f t="shared" si="1323"/>
        <v>11</v>
      </c>
      <c r="I8508" t="str">
        <f t="shared" si="1324"/>
        <v>%1951-05-11%^^xsd:date</v>
      </c>
      <c r="J8508" t="str">
        <f t="shared" si="1325"/>
        <v>1968</v>
      </c>
      <c r="K8508" t="str">
        <f t="shared" si="1326"/>
        <v>02</v>
      </c>
      <c r="L8508" t="str">
        <f t="shared" si="1327"/>
        <v>28</v>
      </c>
      <c r="M8508" t="str">
        <f t="shared" si="1328"/>
        <v>%1968-28-28%^^xsd:date</v>
      </c>
      <c r="N8508" t="str">
        <f t="shared" si="1329"/>
        <v>:0974 a crs:CommonwealthOrganisation ; schema:name %Department of Territories, Office of the Official Representative, Sydney% ; schema:startDate %1951-05-11%^^xsd:date ; schema:endDate %1968-28-28%^^xsd:date ; time:hasTime [ time:hasBeginning [ time:inXSDDate %1951-05-11%^^xsd:date ]  ] .</v>
      </c>
    </row>
    <row r="8509" spans="1:14" x14ac:dyDescent="0.15">
      <c r="A8509" s="1" t="s">
        <v>17097</v>
      </c>
      <c r="B8509" s="1" t="s">
        <v>17098</v>
      </c>
      <c r="C8509" s="1">
        <v>19440101</v>
      </c>
      <c r="D8509" s="1">
        <v>19451231</v>
      </c>
      <c r="E8509" t="str">
        <f t="shared" si="1320"/>
        <v>0975</v>
      </c>
      <c r="F8509" t="str">
        <f t="shared" si="1321"/>
        <v>1944</v>
      </c>
      <c r="G8509" t="str">
        <f t="shared" si="1322"/>
        <v>01</v>
      </c>
      <c r="H8509" t="str">
        <f t="shared" si="1323"/>
        <v>01</v>
      </c>
      <c r="I8509" t="str">
        <f t="shared" si="1324"/>
        <v>%1944-01-01%^^xsd:date</v>
      </c>
      <c r="J8509" t="str">
        <f t="shared" si="1325"/>
        <v>1945</v>
      </c>
      <c r="K8509" t="str">
        <f t="shared" si="1326"/>
        <v>12</v>
      </c>
      <c r="L8509" t="str">
        <f t="shared" si="1327"/>
        <v>31</v>
      </c>
      <c r="M8509" t="str">
        <f t="shared" si="1328"/>
        <v>%1945-31-31%^^xsd:date</v>
      </c>
      <c r="N8509" t="str">
        <f t="shared" si="1329"/>
        <v>:0975 a crs:CommonwealthOrganisation ; schema:name %Commission of Enquiry into the Suspension of Civil Administration in Papua in 1942% ; schema:startDate %1944-01-01%^^xsd:date ; schema:endDate %1945-31-31%^^xsd:date ; time:hasTime [ time:hasBeginning [ time:inXSDDate %1944-01-01%^^xsd:date ]  ] .</v>
      </c>
    </row>
    <row r="8510" spans="1:14" x14ac:dyDescent="0.15">
      <c r="A8510" s="1" t="s">
        <v>17099</v>
      </c>
      <c r="B8510" s="1" t="s">
        <v>17100</v>
      </c>
      <c r="C8510" s="1">
        <v>19060220</v>
      </c>
      <c r="D8510" s="1">
        <v>19100121</v>
      </c>
      <c r="E8510" t="str">
        <f t="shared" si="1320"/>
        <v>0976</v>
      </c>
      <c r="F8510" t="str">
        <f t="shared" si="1321"/>
        <v>1906</v>
      </c>
      <c r="G8510" t="str">
        <f t="shared" si="1322"/>
        <v>02</v>
      </c>
      <c r="H8510" t="str">
        <f t="shared" si="1323"/>
        <v>20</v>
      </c>
      <c r="I8510" t="str">
        <f t="shared" si="1324"/>
        <v>%1906-02-20%^^xsd:date</v>
      </c>
      <c r="J8510" t="str">
        <f t="shared" si="1325"/>
        <v>1910</v>
      </c>
      <c r="K8510" t="str">
        <f t="shared" si="1326"/>
        <v>01</v>
      </c>
      <c r="L8510" t="str">
        <f t="shared" si="1327"/>
        <v>21</v>
      </c>
      <c r="M8510" t="str">
        <f t="shared" si="1328"/>
        <v>%1910-21-21%^^xsd:date</v>
      </c>
      <c r="N8510" t="str">
        <f t="shared" si="1329"/>
        <v>:0976 a crs:CommonwealthOrganisation ; schema:name %Commonwealth Offices, London [United Kingdom]% ; schema:startDate %1906-02-20%^^xsd:date ; schema:endDate %1910-21-21%^^xsd:date ; time:hasTime [ time:hasBeginning [ time:inXSDDate %1906-02-20%^^xsd:date ]  ] .</v>
      </c>
    </row>
    <row r="8511" spans="1:14" x14ac:dyDescent="0.15">
      <c r="A8511" s="1" t="s">
        <v>17101</v>
      </c>
      <c r="B8511" s="1" t="s">
        <v>17102</v>
      </c>
      <c r="C8511" s="1">
        <v>19040725</v>
      </c>
      <c r="D8511" s="1">
        <v>19040907</v>
      </c>
      <c r="E8511" t="str">
        <f t="shared" si="1320"/>
        <v>0977</v>
      </c>
      <c r="F8511" t="str">
        <f t="shared" si="1321"/>
        <v>1904</v>
      </c>
      <c r="G8511" t="str">
        <f t="shared" si="1322"/>
        <v>07</v>
      </c>
      <c r="H8511" t="str">
        <f t="shared" si="1323"/>
        <v>25</v>
      </c>
      <c r="I8511" t="str">
        <f t="shared" si="1324"/>
        <v>%1904-07-25%^^xsd:date</v>
      </c>
      <c r="J8511" t="str">
        <f t="shared" si="1325"/>
        <v>1904</v>
      </c>
      <c r="K8511" t="str">
        <f t="shared" si="1326"/>
        <v>09</v>
      </c>
      <c r="L8511" t="str">
        <f t="shared" si="1327"/>
        <v>07</v>
      </c>
      <c r="M8511" t="str">
        <f t="shared" si="1328"/>
        <v>%1904-07-07%^^xsd:date</v>
      </c>
      <c r="N8511" t="str">
        <f t="shared" si="1329"/>
        <v>:0977 a crs:CommonwealthOrganisation ; schema:name %Royal Commission on the Affray at Goaribari Island British New Guinea on the 6th March, 1904% ; schema:startDate %1904-07-25%^^xsd:date ; schema:endDate %1904-07-07%^^xsd:date ; time:hasTime [ time:hasBeginning [ time:inXSDDate %1904-07-25%^^xsd:date ]  ] .</v>
      </c>
    </row>
    <row r="8512" spans="1:14" x14ac:dyDescent="0.15">
      <c r="A8512" s="1" t="s">
        <v>17103</v>
      </c>
      <c r="B8512" s="1" t="s">
        <v>17104</v>
      </c>
      <c r="C8512" s="1">
        <v>19560802</v>
      </c>
      <c r="D8512" s="1">
        <v>19870724</v>
      </c>
      <c r="E8512" t="str">
        <f t="shared" si="1320"/>
        <v>0978</v>
      </c>
      <c r="F8512" t="str">
        <f t="shared" si="1321"/>
        <v>1956</v>
      </c>
      <c r="G8512" t="str">
        <f t="shared" si="1322"/>
        <v>08</v>
      </c>
      <c r="H8512" t="str">
        <f t="shared" si="1323"/>
        <v>02</v>
      </c>
      <c r="I8512" t="str">
        <f t="shared" si="1324"/>
        <v>%1956-08-02%^^xsd:date</v>
      </c>
      <c r="J8512" t="str">
        <f t="shared" si="1325"/>
        <v>1987</v>
      </c>
      <c r="K8512" t="str">
        <f t="shared" si="1326"/>
        <v>07</v>
      </c>
      <c r="L8512" t="str">
        <f t="shared" si="1327"/>
        <v>24</v>
      </c>
      <c r="M8512" t="str">
        <f t="shared" si="1328"/>
        <v>%1987-24-24%^^xsd:date</v>
      </c>
      <c r="N8512" t="str">
        <f t="shared" si="1329"/>
        <v>:0978 a crs:CommonwealthOrganisation ; schema:name %Division of National Mapping% ; schema:startDate %1956-08-02%^^xsd:date ; schema:endDate %1987-24-24%^^xsd:date ; time:hasTime [ time:hasBeginning [ time:inXSDDate %1956-08-02%^^xsd:date ]  ] .</v>
      </c>
    </row>
    <row r="8513" spans="1:14" x14ac:dyDescent="0.15">
      <c r="A8513" s="1" t="s">
        <v>17105</v>
      </c>
      <c r="B8513" s="1" t="s">
        <v>17106</v>
      </c>
      <c r="C8513" s="1">
        <v>19160901</v>
      </c>
      <c r="D8513" s="1">
        <v>19200110</v>
      </c>
      <c r="E8513" t="str">
        <f t="shared" si="1320"/>
        <v>0979</v>
      </c>
      <c r="F8513" t="str">
        <f t="shared" si="1321"/>
        <v>1916</v>
      </c>
      <c r="G8513" t="str">
        <f t="shared" si="1322"/>
        <v>09</v>
      </c>
      <c r="H8513" t="str">
        <f t="shared" si="1323"/>
        <v>01</v>
      </c>
      <c r="I8513" t="str">
        <f t="shared" si="1324"/>
        <v>%1916-09-01%^^xsd:date</v>
      </c>
      <c r="J8513" t="str">
        <f t="shared" si="1325"/>
        <v>1920</v>
      </c>
      <c r="K8513" t="str">
        <f t="shared" si="1326"/>
        <v>01</v>
      </c>
      <c r="L8513" t="str">
        <f t="shared" si="1327"/>
        <v>10</v>
      </c>
      <c r="M8513" t="str">
        <f t="shared" si="1328"/>
        <v>%1920-10-10%^^xsd:date</v>
      </c>
      <c r="N8513" t="str">
        <f t="shared" si="1329"/>
        <v>:0979 a crs:CommonwealthOrganisation ; schema:name %The Public Trustee% ; schema:startDate %1916-09-01%^^xsd:date ; schema:endDate %1920-10-10%^^xsd:date ; time:hasTime [ time:hasBeginning [ time:inXSDDate %1916-09-01%^^xsd:date ]  ] .</v>
      </c>
    </row>
    <row r="8514" spans="1:14" x14ac:dyDescent="0.15">
      <c r="A8514" s="1" t="s">
        <v>17107</v>
      </c>
      <c r="B8514" s="1" t="s">
        <v>17108</v>
      </c>
      <c r="C8514" s="1">
        <v>19180426</v>
      </c>
      <c r="D8514" s="1">
        <v>19331231</v>
      </c>
      <c r="E8514" t="str">
        <f t="shared" si="1320"/>
        <v>0098</v>
      </c>
      <c r="F8514" t="str">
        <f t="shared" si="1321"/>
        <v>1918</v>
      </c>
      <c r="G8514" t="str">
        <f t="shared" si="1322"/>
        <v>04</v>
      </c>
      <c r="H8514" t="str">
        <f t="shared" si="1323"/>
        <v>26</v>
      </c>
      <c r="I8514" t="str">
        <f t="shared" si="1324"/>
        <v>%1918-04-26%^^xsd:date</v>
      </c>
      <c r="J8514" t="str">
        <f t="shared" si="1325"/>
        <v>1933</v>
      </c>
      <c r="K8514" t="str">
        <f t="shared" si="1326"/>
        <v>12</v>
      </c>
      <c r="L8514" t="str">
        <f t="shared" si="1327"/>
        <v>31</v>
      </c>
      <c r="M8514" t="str">
        <f t="shared" si="1328"/>
        <v>%1933-31-31%^^xsd:date</v>
      </c>
      <c r="N8514" t="str">
        <f t="shared" si="1329"/>
        <v>:0098 a crs:CommonwealthOrganisation ; schema:name %Commonwealth Board of Trade% ; schema:startDate %1918-04-26%^^xsd:date ; schema:endDate %1933-31-31%^^xsd:date ; time:hasTime [ time:hasBeginning [ time:inXSDDate %1918-04-26%^^xsd:date ]  ] .</v>
      </c>
    </row>
    <row r="8515" spans="1:14" x14ac:dyDescent="0.15">
      <c r="A8515" s="1" t="s">
        <v>17109</v>
      </c>
      <c r="B8515" s="1" t="s">
        <v>17110</v>
      </c>
      <c r="C8515" s="1">
        <v>19140101</v>
      </c>
      <c r="D8515" s="1">
        <v>19151231</v>
      </c>
      <c r="E8515" t="str">
        <f t="shared" ref="E8515:E8534" si="1330">TEXT(SUBSTITUTE(A8515, "CA ", ""), "0000")</f>
        <v>0980</v>
      </c>
      <c r="F8515" t="str">
        <f t="shared" ref="F8515:F8534" si="1331">LEFT(C8515,4)</f>
        <v>1914</v>
      </c>
      <c r="G8515" t="str">
        <f t="shared" ref="G8515:G8534" si="1332">MID(C8515,5,2)</f>
        <v>01</v>
      </c>
      <c r="H8515" t="str">
        <f t="shared" ref="H8515:H8534" si="1333">RIGHT(C8515,2)</f>
        <v>01</v>
      </c>
      <c r="I8515" t="str">
        <f t="shared" ref="I8515:I8534" si="1334">IF(AND(G8515+0&gt;=1,G8515+0&lt;=12),CONCATENATE("%",F8515,"-",G8515,"-",H8515,"%^^xsd:date"),CONCATENATE("%",F8515,"%^^xsd:gYear"))</f>
        <v>%1914-01-01%^^xsd:date</v>
      </c>
      <c r="J8515" t="str">
        <f t="shared" ref="J8515:J8534" si="1335">LEFT(D8515,4)</f>
        <v>1915</v>
      </c>
      <c r="K8515" t="str">
        <f t="shared" ref="K8515:K8534" si="1336">MID(D8515,5,2)</f>
        <v>12</v>
      </c>
      <c r="L8515" t="str">
        <f t="shared" ref="L8515:L8534" si="1337">RIGHT(D8515,2)</f>
        <v>31</v>
      </c>
      <c r="M8515" t="str">
        <f t="shared" ref="M8515:M8534" si="1338">IFERROR(IF(AND(K8515+0&gt;=1,K8515+0&lt;=12),CONCATENATE("%",J8515,"-",L8515,"-",L8515,"%^^xsd:date"),CONCATENATE("%",J8515,"%^^xsd:gYear")),"")</f>
        <v>%1915-31-31%^^xsd:date</v>
      </c>
      <c r="N8515" t="str">
        <f t="shared" ref="N8515:N8534" si="1339">CONCATENATE(":",E8515," a crs:CommonwealthOrganisation ; schema:name %",B8515,"% ; schema:startDate ",I8515, IF(M8515="","",CONCATENATE(" ; schema:endDate ",M8515)), " ; time:hasTime [ time:hasBeginning [ time:inXSDDate ", I8515, " ] ", IF(O8515="","",CONCATENATE(" ; time:hasEnd [ time:inXSDDate ",O8515, " ] ")), " ] .")</f>
        <v>:0980 a crs:CommonwealthOrganisation ; schema:name %Australian Commission for Panama-Pacific Exhibition, San Francisco, 1915% ; schema:startDate %1914-01-01%^^xsd:date ; schema:endDate %1915-31-31%^^xsd:date ; time:hasTime [ time:hasBeginning [ time:inXSDDate %1914-01-01%^^xsd:date ]  ] .</v>
      </c>
    </row>
    <row r="8516" spans="1:14" x14ac:dyDescent="0.15">
      <c r="A8516" s="1" t="s">
        <v>17111</v>
      </c>
      <c r="B8516" s="1" t="s">
        <v>17112</v>
      </c>
      <c r="C8516" s="1">
        <v>19271201</v>
      </c>
      <c r="D8516" s="1">
        <v>19420630</v>
      </c>
      <c r="E8516" t="str">
        <f t="shared" si="1330"/>
        <v>0981</v>
      </c>
      <c r="F8516" t="str">
        <f t="shared" si="1331"/>
        <v>1927</v>
      </c>
      <c r="G8516" t="str">
        <f t="shared" si="1332"/>
        <v>12</v>
      </c>
      <c r="H8516" t="str">
        <f t="shared" si="1333"/>
        <v>01</v>
      </c>
      <c r="I8516" t="str">
        <f t="shared" si="1334"/>
        <v>%1927-12-01%^^xsd:date</v>
      </c>
      <c r="J8516" t="str">
        <f t="shared" si="1335"/>
        <v>1942</v>
      </c>
      <c r="K8516" t="str">
        <f t="shared" si="1336"/>
        <v>06</v>
      </c>
      <c r="L8516" t="str">
        <f t="shared" si="1337"/>
        <v>30</v>
      </c>
      <c r="M8516" t="str">
        <f t="shared" si="1338"/>
        <v>%1942-30-30%^^xsd:date</v>
      </c>
      <c r="N8516" t="str">
        <f t="shared" si="1339"/>
        <v>:0981 a crs:CommonwealthOrganisation ; schema:name %Commonwealth Geological Adviser (also known as Geological Section)% ; schema:startDate %1927-12-01%^^xsd:date ; schema:endDate %1942-30-30%^^xsd:date ; time:hasTime [ time:hasBeginning [ time:inXSDDate %1927-12-01%^^xsd:date ]  ] .</v>
      </c>
    </row>
    <row r="8517" spans="1:14" x14ac:dyDescent="0.15">
      <c r="A8517" s="1" t="s">
        <v>17113</v>
      </c>
      <c r="B8517" s="1" t="s">
        <v>17114</v>
      </c>
      <c r="C8517" s="1">
        <v>19450801</v>
      </c>
      <c r="D8517" s="1">
        <v>19870724</v>
      </c>
      <c r="E8517" t="str">
        <f t="shared" si="1330"/>
        <v>0983</v>
      </c>
      <c r="F8517" t="str">
        <f t="shared" si="1331"/>
        <v>1945</v>
      </c>
      <c r="G8517" t="str">
        <f t="shared" si="1332"/>
        <v>08</v>
      </c>
      <c r="H8517" t="str">
        <f t="shared" si="1333"/>
        <v>01</v>
      </c>
      <c r="I8517" t="str">
        <f t="shared" si="1334"/>
        <v>%1945-08-01%^^xsd:date</v>
      </c>
      <c r="J8517" t="str">
        <f t="shared" si="1335"/>
        <v>1987</v>
      </c>
      <c r="K8517" t="str">
        <f t="shared" si="1336"/>
        <v>07</v>
      </c>
      <c r="L8517" t="str">
        <f t="shared" si="1337"/>
        <v>24</v>
      </c>
      <c r="M8517" t="str">
        <f t="shared" si="1338"/>
        <v>%1987-24-24%^^xsd:date</v>
      </c>
      <c r="N8517" t="str">
        <f t="shared" si="1339"/>
        <v>:0983 a crs:CommonwealthOrganisation ; schema:name %Bureau of Agricultural Economics% ; schema:startDate %1945-08-01%^^xsd:date ; schema:endDate %1987-24-24%^^xsd:date ; time:hasTime [ time:hasBeginning [ time:inXSDDate %1945-08-01%^^xsd:date ]  ] .</v>
      </c>
    </row>
    <row r="8518" spans="1:14" x14ac:dyDescent="0.15">
      <c r="A8518" s="1" t="s">
        <v>17115</v>
      </c>
      <c r="B8518" s="1" t="s">
        <v>17116</v>
      </c>
      <c r="C8518" s="1">
        <v>19470101</v>
      </c>
      <c r="D8518" s="1">
        <v>19860831</v>
      </c>
      <c r="E8518" t="str">
        <f t="shared" si="1330"/>
        <v>0984</v>
      </c>
      <c r="F8518" t="str">
        <f t="shared" si="1331"/>
        <v>1947</v>
      </c>
      <c r="G8518" t="str">
        <f t="shared" si="1332"/>
        <v>01</v>
      </c>
      <c r="H8518" t="str">
        <f t="shared" si="1333"/>
        <v>01</v>
      </c>
      <c r="I8518" t="str">
        <f t="shared" si="1334"/>
        <v>%1947-01-01%^^xsd:date</v>
      </c>
      <c r="J8518" t="str">
        <f t="shared" si="1335"/>
        <v>1986</v>
      </c>
      <c r="K8518" t="str">
        <f t="shared" si="1336"/>
        <v>08</v>
      </c>
      <c r="L8518" t="str">
        <f t="shared" si="1337"/>
        <v>31</v>
      </c>
      <c r="M8518" t="str">
        <f t="shared" si="1338"/>
        <v>%1986-31-31%^^xsd:date</v>
      </c>
      <c r="N8518" t="str">
        <f t="shared" si="1339"/>
        <v>:0984 a crs:CommonwealthOrganisation ; schema:name %Naval Staff Office, Brisbane, Queensland/(from 1982) Naval Headquarters, Queensland% ; schema:startDate %1947-01-01%^^xsd:date ; schema:endDate %1986-31-31%^^xsd:date ; time:hasTime [ time:hasBeginning [ time:inXSDDate %1947-01-01%^^xsd:date ]  ] .</v>
      </c>
    </row>
    <row r="8519" spans="1:14" x14ac:dyDescent="0.15">
      <c r="A8519" s="1" t="s">
        <v>17117</v>
      </c>
      <c r="B8519" s="1" t="s">
        <v>17118</v>
      </c>
      <c r="C8519" s="1">
        <v>19340118</v>
      </c>
      <c r="D8519" s="1">
        <v>19670801</v>
      </c>
      <c r="E8519" t="str">
        <f t="shared" si="1330"/>
        <v>0985</v>
      </c>
      <c r="F8519" t="str">
        <f t="shared" si="1331"/>
        <v>1934</v>
      </c>
      <c r="G8519" t="str">
        <f t="shared" si="1332"/>
        <v>01</v>
      </c>
      <c r="H8519" t="str">
        <f t="shared" si="1333"/>
        <v>18</v>
      </c>
      <c r="I8519" t="str">
        <f t="shared" si="1334"/>
        <v>%1934-01-18%^^xsd:date</v>
      </c>
      <c r="J8519" t="str">
        <f t="shared" si="1335"/>
        <v>1967</v>
      </c>
      <c r="K8519" t="str">
        <f t="shared" si="1336"/>
        <v>08</v>
      </c>
      <c r="L8519" t="str">
        <f t="shared" si="1337"/>
        <v>01</v>
      </c>
      <c r="M8519" t="str">
        <f t="shared" si="1338"/>
        <v>%1967-01-01%^^xsd:date</v>
      </c>
      <c r="N8519" t="str">
        <f t="shared" si="1339"/>
        <v>:0985 a crs:CommonwealthOrganisation ; schema:name %Qantas Empire Airways Limited, Head Office% ; schema:startDate %1934-01-18%^^xsd:date ; schema:endDate %1967-01-01%^^xsd:date ; time:hasTime [ time:hasBeginning [ time:inXSDDate %1934-01-18%^^xsd:date ]  ] .</v>
      </c>
    </row>
    <row r="8520" spans="1:14" x14ac:dyDescent="0.15">
      <c r="A8520" s="1" t="s">
        <v>17119</v>
      </c>
      <c r="B8520" s="1" t="s">
        <v>17120</v>
      </c>
      <c r="C8520" s="1">
        <v>19470101</v>
      </c>
      <c r="D8520" s="1">
        <v>19701106</v>
      </c>
      <c r="E8520" t="str">
        <f t="shared" si="1330"/>
        <v>0986</v>
      </c>
      <c r="F8520" t="str">
        <f t="shared" si="1331"/>
        <v>1947</v>
      </c>
      <c r="G8520" t="str">
        <f t="shared" si="1332"/>
        <v>01</v>
      </c>
      <c r="H8520" t="str">
        <f t="shared" si="1333"/>
        <v>01</v>
      </c>
      <c r="I8520" t="str">
        <f t="shared" si="1334"/>
        <v>%1947-01-01%^^xsd:date</v>
      </c>
      <c r="J8520" t="str">
        <f t="shared" si="1335"/>
        <v>1970</v>
      </c>
      <c r="K8520" t="str">
        <f t="shared" si="1336"/>
        <v>11</v>
      </c>
      <c r="L8520" t="str">
        <f t="shared" si="1337"/>
        <v>06</v>
      </c>
      <c r="M8520" t="str">
        <f t="shared" si="1338"/>
        <v>%1970-06-06%^^xsd:date</v>
      </c>
      <c r="N8520" t="str">
        <f t="shared" si="1339"/>
        <v>:0986 a crs:CommonwealthOrganisation ; schema:name %Department of External Affairs [II], State Office, Victoria% ; schema:startDate %1947-01-01%^^xsd:date ; schema:endDate %1970-06-06%^^xsd:date ; time:hasTime [ time:hasBeginning [ time:inXSDDate %1947-01-01%^^xsd:date ]  ] .</v>
      </c>
    </row>
    <row r="8521" spans="1:14" x14ac:dyDescent="0.15">
      <c r="A8521" s="1" t="s">
        <v>17121</v>
      </c>
      <c r="B8521" s="1" t="s">
        <v>17122</v>
      </c>
      <c r="C8521" s="1">
        <v>19470701</v>
      </c>
      <c r="D8521" s="1">
        <v>19701106</v>
      </c>
      <c r="E8521" t="str">
        <f t="shared" si="1330"/>
        <v>0987</v>
      </c>
      <c r="F8521" t="str">
        <f t="shared" si="1331"/>
        <v>1947</v>
      </c>
      <c r="G8521" t="str">
        <f t="shared" si="1332"/>
        <v>07</v>
      </c>
      <c r="H8521" t="str">
        <f t="shared" si="1333"/>
        <v>01</v>
      </c>
      <c r="I8521" t="str">
        <f t="shared" si="1334"/>
        <v>%1947-07-01%^^xsd:date</v>
      </c>
      <c r="J8521" t="str">
        <f t="shared" si="1335"/>
        <v>1970</v>
      </c>
      <c r="K8521" t="str">
        <f t="shared" si="1336"/>
        <v>11</v>
      </c>
      <c r="L8521" t="str">
        <f t="shared" si="1337"/>
        <v>06</v>
      </c>
      <c r="M8521" t="str">
        <f t="shared" si="1338"/>
        <v>%1970-06-06%^^xsd:date</v>
      </c>
      <c r="N8521" t="str">
        <f t="shared" si="1339"/>
        <v>:0987 a crs:CommonwealthOrganisation ; schema:name %Department of External Affairs [II], State Office, New South Wales% ; schema:startDate %1947-07-01%^^xsd:date ; schema:endDate %1970-06-06%^^xsd:date ; time:hasTime [ time:hasBeginning [ time:inXSDDate %1947-07-01%^^xsd:date ]  ] .</v>
      </c>
    </row>
    <row r="8522" spans="1:14" x14ac:dyDescent="0.15">
      <c r="A8522" s="1" t="s">
        <v>17123</v>
      </c>
      <c r="B8522" s="1" t="s">
        <v>17124</v>
      </c>
      <c r="C8522" s="1">
        <v>19630902</v>
      </c>
      <c r="D8522" s="1">
        <v>19701106</v>
      </c>
      <c r="E8522" t="str">
        <f t="shared" si="1330"/>
        <v>0988</v>
      </c>
      <c r="F8522" t="str">
        <f t="shared" si="1331"/>
        <v>1963</v>
      </c>
      <c r="G8522" t="str">
        <f t="shared" si="1332"/>
        <v>09</v>
      </c>
      <c r="H8522" t="str">
        <f t="shared" si="1333"/>
        <v>02</v>
      </c>
      <c r="I8522" t="str">
        <f t="shared" si="1334"/>
        <v>%1963-09-02%^^xsd:date</v>
      </c>
      <c r="J8522" t="str">
        <f t="shared" si="1335"/>
        <v>1970</v>
      </c>
      <c r="K8522" t="str">
        <f t="shared" si="1336"/>
        <v>11</v>
      </c>
      <c r="L8522" t="str">
        <f t="shared" si="1337"/>
        <v>06</v>
      </c>
      <c r="M8522" t="str">
        <f t="shared" si="1338"/>
        <v>%1970-06-06%^^xsd:date</v>
      </c>
      <c r="N8522" t="str">
        <f t="shared" si="1339"/>
        <v>:0988 a crs:CommonwealthOrganisation ; schema:name %Department of External Affairs [II], State Office, Western Australia% ; schema:startDate %1963-09-02%^^xsd:date ; schema:endDate %1970-06-06%^^xsd:date ; time:hasTime [ time:hasBeginning [ time:inXSDDate %1963-09-02%^^xsd:date ]  ] .</v>
      </c>
    </row>
    <row r="8523" spans="1:14" x14ac:dyDescent="0.15">
      <c r="A8523" s="1" t="s">
        <v>17125</v>
      </c>
      <c r="B8523" s="1" t="s">
        <v>17126</v>
      </c>
      <c r="C8523" s="1">
        <v>19420223</v>
      </c>
      <c r="D8523" s="1">
        <v>19760131</v>
      </c>
      <c r="E8523" t="str">
        <f t="shared" si="1330"/>
        <v>0989</v>
      </c>
      <c r="F8523" t="str">
        <f t="shared" si="1331"/>
        <v>1942</v>
      </c>
      <c r="G8523" t="str">
        <f t="shared" si="1332"/>
        <v>02</v>
      </c>
      <c r="H8523" t="str">
        <f t="shared" si="1333"/>
        <v>23</v>
      </c>
      <c r="I8523" t="str">
        <f t="shared" si="1334"/>
        <v>%1942-02-23%^^xsd:date</v>
      </c>
      <c r="J8523" t="str">
        <f t="shared" si="1335"/>
        <v>1976</v>
      </c>
      <c r="K8523" t="str">
        <f t="shared" si="1336"/>
        <v>01</v>
      </c>
      <c r="L8523" t="str">
        <f t="shared" si="1337"/>
        <v>31</v>
      </c>
      <c r="M8523" t="str">
        <f t="shared" si="1338"/>
        <v>%1976-31-31%^^xsd:date</v>
      </c>
      <c r="N8523" t="str">
        <f t="shared" si="1339"/>
        <v>:0989 a crs:CommonwealthOrganisation ; schema:name %Melbourne W/T Station/ (from 1945) Melbourne Telecommunication Unit / (from 1943) RAAF Frognall% ; schema:startDate %1942-02-23%^^xsd:date ; schema:endDate %1976-31-31%^^xsd:date ; time:hasTime [ time:hasBeginning [ time:inXSDDate %1942-02-23%^^xsd:date ]  ] .</v>
      </c>
    </row>
    <row r="8524" spans="1:14" x14ac:dyDescent="0.15">
      <c r="A8524" s="1" t="s">
        <v>17127</v>
      </c>
      <c r="B8524" s="1" t="s">
        <v>17128</v>
      </c>
      <c r="C8524" s="1">
        <v>19180401</v>
      </c>
      <c r="D8524" s="1">
        <v>19261231</v>
      </c>
      <c r="E8524" t="str">
        <f t="shared" si="1330"/>
        <v>0099</v>
      </c>
      <c r="F8524" t="str">
        <f t="shared" si="1331"/>
        <v>1918</v>
      </c>
      <c r="G8524" t="str">
        <f t="shared" si="1332"/>
        <v>04</v>
      </c>
      <c r="H8524" t="str">
        <f t="shared" si="1333"/>
        <v>01</v>
      </c>
      <c r="I8524" t="str">
        <f t="shared" si="1334"/>
        <v>%1918-04-01%^^xsd:date</v>
      </c>
      <c r="J8524" t="str">
        <f t="shared" si="1335"/>
        <v>1926</v>
      </c>
      <c r="K8524" t="str">
        <f t="shared" si="1336"/>
        <v>12</v>
      </c>
      <c r="L8524" t="str">
        <f t="shared" si="1337"/>
        <v>31</v>
      </c>
      <c r="M8524" t="str">
        <f t="shared" si="1338"/>
        <v>%1926-31-31%^^xsd:date</v>
      </c>
      <c r="N8524" t="str">
        <f t="shared" si="1339"/>
        <v>:0099 a crs:CommonwealthOrganisation ; schema:name %Bureau of Commerce and Industry/Commercial and Industrial Bureau of the Board of Trade% ; schema:startDate %1918-04-01%^^xsd:date ; schema:endDate %1926-31-31%^^xsd:date ; time:hasTime [ time:hasBeginning [ time:inXSDDate %1918-04-01%^^xsd:date ]  ] .</v>
      </c>
    </row>
    <row r="8525" spans="1:14" x14ac:dyDescent="0.15">
      <c r="A8525" s="1" t="s">
        <v>17129</v>
      </c>
      <c r="B8525" s="1" t="s">
        <v>17130</v>
      </c>
      <c r="C8525" s="1">
        <v>19490614</v>
      </c>
      <c r="D8525" s="1">
        <v>19991231</v>
      </c>
      <c r="E8525" t="str">
        <f t="shared" si="1330"/>
        <v>0990</v>
      </c>
      <c r="F8525" t="str">
        <f t="shared" si="1331"/>
        <v>1949</v>
      </c>
      <c r="G8525" t="str">
        <f t="shared" si="1332"/>
        <v>06</v>
      </c>
      <c r="H8525" t="str">
        <f t="shared" si="1333"/>
        <v>14</v>
      </c>
      <c r="I8525" t="str">
        <f t="shared" si="1334"/>
        <v>%1949-06-14%^^xsd:date</v>
      </c>
      <c r="J8525" t="str">
        <f t="shared" si="1335"/>
        <v>1999</v>
      </c>
      <c r="K8525" t="str">
        <f t="shared" si="1336"/>
        <v>12</v>
      </c>
      <c r="L8525" t="str">
        <f t="shared" si="1337"/>
        <v>31</v>
      </c>
      <c r="M8525" t="str">
        <f t="shared" si="1338"/>
        <v>%1999-31-31%^^xsd:date</v>
      </c>
      <c r="N8525" t="str">
        <f t="shared" si="1339"/>
        <v>:0990 a crs:CommonwealthOrganisation ; schema:name %RAAF Central Photographic Establishment% ; schema:startDate %1949-06-14%^^xsd:date ; schema:endDate %1999-31-31%^^xsd:date ; time:hasTime [ time:hasBeginning [ time:inXSDDate %1949-06-14%^^xsd:date ]  ] .</v>
      </c>
    </row>
    <row r="8526" spans="1:14" x14ac:dyDescent="0.15">
      <c r="A8526" s="1" t="s">
        <v>17131</v>
      </c>
      <c r="B8526" s="1" t="s">
        <v>17132</v>
      </c>
      <c r="C8526" s="1">
        <v>19400101</v>
      </c>
      <c r="E8526" t="str">
        <f t="shared" si="1330"/>
        <v>0991</v>
      </c>
      <c r="F8526" t="str">
        <f t="shared" si="1331"/>
        <v>1940</v>
      </c>
      <c r="G8526" t="str">
        <f t="shared" si="1332"/>
        <v>01</v>
      </c>
      <c r="H8526" t="str">
        <f t="shared" si="1333"/>
        <v>01</v>
      </c>
      <c r="I8526" t="str">
        <f t="shared" si="1334"/>
        <v>%1940-01-01%^^xsd:date</v>
      </c>
      <c r="J8526" t="str">
        <f t="shared" si="1335"/>
        <v/>
      </c>
      <c r="K8526" t="str">
        <f t="shared" si="1336"/>
        <v/>
      </c>
      <c r="L8526" t="str">
        <f t="shared" si="1337"/>
        <v/>
      </c>
      <c r="M8526" t="str">
        <f t="shared" si="1338"/>
        <v/>
      </c>
      <c r="N8526" t="str">
        <f t="shared" si="1339"/>
        <v>:0991 a crs:CommonwealthOrganisation ; schema:name %RAAF Movement Control Office, Victoria [Melbourne]% ; schema:startDate %1940-01-01%^^xsd:date ; time:hasTime [ time:hasBeginning [ time:inXSDDate %1940-01-01%^^xsd:date ]  ] .</v>
      </c>
    </row>
    <row r="8527" spans="1:14" x14ac:dyDescent="0.15">
      <c r="A8527" s="1" t="s">
        <v>17133</v>
      </c>
      <c r="B8527" s="1" t="s">
        <v>17134</v>
      </c>
      <c r="C8527" s="1">
        <v>19610111</v>
      </c>
      <c r="D8527" s="1">
        <v>19681202</v>
      </c>
      <c r="E8527" t="str">
        <f t="shared" si="1330"/>
        <v>0992</v>
      </c>
      <c r="F8527" t="str">
        <f t="shared" si="1331"/>
        <v>1961</v>
      </c>
      <c r="G8527" t="str">
        <f t="shared" si="1332"/>
        <v>01</v>
      </c>
      <c r="H8527" t="str">
        <f t="shared" si="1333"/>
        <v>11</v>
      </c>
      <c r="I8527" t="str">
        <f t="shared" si="1334"/>
        <v>%1961-01-11%^^xsd:date</v>
      </c>
      <c r="J8527" t="str">
        <f t="shared" si="1335"/>
        <v>1968</v>
      </c>
      <c r="K8527" t="str">
        <f t="shared" si="1336"/>
        <v>12</v>
      </c>
      <c r="L8527" t="str">
        <f t="shared" si="1337"/>
        <v>02</v>
      </c>
      <c r="M8527" t="str">
        <f t="shared" si="1338"/>
        <v>%1968-02-02%^^xsd:date</v>
      </c>
      <c r="N8527" t="str">
        <f t="shared" si="1339"/>
        <v>:0992 a crs:CommonwealthOrganisation ; schema:name %RAAF No 30 (SAM) Squadron, Williamtown [New South Wales]% ; schema:startDate %1961-01-11%^^xsd:date ; schema:endDate %1968-02-02%^^xsd:date ; time:hasTime [ time:hasBeginning [ time:inXSDDate %1961-01-11%^^xsd:date ]  ] .</v>
      </c>
    </row>
    <row r="8528" spans="1:14" x14ac:dyDescent="0.15">
      <c r="A8528" s="1" t="s">
        <v>17135</v>
      </c>
      <c r="B8528" s="1" t="s">
        <v>17136</v>
      </c>
      <c r="C8528" s="1">
        <v>19480101</v>
      </c>
      <c r="D8528" s="1">
        <v>19860101</v>
      </c>
      <c r="E8528" t="str">
        <f t="shared" si="1330"/>
        <v>0993</v>
      </c>
      <c r="F8528" t="str">
        <f t="shared" si="1331"/>
        <v>1948</v>
      </c>
      <c r="G8528" t="str">
        <f t="shared" si="1332"/>
        <v>01</v>
      </c>
      <c r="H8528" t="str">
        <f t="shared" si="1333"/>
        <v>01</v>
      </c>
      <c r="I8528" t="str">
        <f t="shared" si="1334"/>
        <v>%1948-01-01%^^xsd:date</v>
      </c>
      <c r="J8528" t="str">
        <f t="shared" si="1335"/>
        <v>1986</v>
      </c>
      <c r="K8528" t="str">
        <f t="shared" si="1336"/>
        <v>01</v>
      </c>
      <c r="L8528" t="str">
        <f t="shared" si="1337"/>
        <v>01</v>
      </c>
      <c r="M8528" t="str">
        <f t="shared" si="1338"/>
        <v>%1986-01-01%^^xsd:date</v>
      </c>
      <c r="N8528" t="str">
        <f t="shared" si="1339"/>
        <v>:0993 a crs:CommonwealthOrganisation ; schema:name %RAAF Recruiting Section/ (from 1949) Office/ (from ?1966) Centre, Sydney% ; schema:startDate %1948-01-01%^^xsd:date ; schema:endDate %1986-01-01%^^xsd:date ; time:hasTime [ time:hasBeginning [ time:inXSDDate %1948-01-01%^^xsd:date ]  ] .</v>
      </c>
    </row>
    <row r="8529" spans="1:14" x14ac:dyDescent="0.15">
      <c r="A8529" s="1" t="s">
        <v>17137</v>
      </c>
      <c r="B8529" s="1" t="s">
        <v>17138</v>
      </c>
      <c r="C8529" s="1">
        <v>19440101</v>
      </c>
      <c r="D8529" s="1">
        <v>20149999</v>
      </c>
      <c r="E8529" t="str">
        <f t="shared" si="1330"/>
        <v>0994</v>
      </c>
      <c r="F8529" t="str">
        <f t="shared" si="1331"/>
        <v>1944</v>
      </c>
      <c r="G8529" t="str">
        <f t="shared" si="1332"/>
        <v>01</v>
      </c>
      <c r="H8529" t="str">
        <f t="shared" si="1333"/>
        <v>01</v>
      </c>
      <c r="I8529" t="str">
        <f t="shared" si="1334"/>
        <v>%1944-01-01%^^xsd:date</v>
      </c>
      <c r="J8529" t="str">
        <f t="shared" si="1335"/>
        <v>2014</v>
      </c>
      <c r="K8529" t="str">
        <f t="shared" si="1336"/>
        <v>99</v>
      </c>
      <c r="L8529" t="str">
        <f t="shared" si="1337"/>
        <v>99</v>
      </c>
      <c r="M8529" t="str">
        <f t="shared" si="1338"/>
        <v>%2014%^^xsd:gYear</v>
      </c>
      <c r="N8529" t="str">
        <f t="shared" si="1339"/>
        <v>:0994 a crs:CommonwealthOrganisation ; schema:name %Australian Air Force Cadets [AAFC], 7 Wing Headquarters, Western Australia% ; schema:startDate %1944-01-01%^^xsd:date ; schema:endDate %2014%^^xsd:gYear ; time:hasTime [ time:hasBeginning [ time:inXSDDate %1944-01-01%^^xsd:date ]  ] .</v>
      </c>
    </row>
    <row r="8530" spans="1:14" x14ac:dyDescent="0.15">
      <c r="A8530" s="1" t="s">
        <v>17139</v>
      </c>
      <c r="B8530" s="1" t="s">
        <v>17140</v>
      </c>
      <c r="C8530" s="1">
        <v>19210101</v>
      </c>
      <c r="E8530" t="str">
        <f t="shared" si="1330"/>
        <v>0995</v>
      </c>
      <c r="F8530" t="str">
        <f t="shared" si="1331"/>
        <v>1921</v>
      </c>
      <c r="G8530" t="str">
        <f t="shared" si="1332"/>
        <v>01</v>
      </c>
      <c r="H8530" t="str">
        <f t="shared" si="1333"/>
        <v>01</v>
      </c>
      <c r="I8530" t="str">
        <f t="shared" si="1334"/>
        <v>%1921-01-01%^^xsd:date</v>
      </c>
      <c r="J8530" t="str">
        <f t="shared" si="1335"/>
        <v/>
      </c>
      <c r="K8530" t="str">
        <f t="shared" si="1336"/>
        <v/>
      </c>
      <c r="L8530" t="str">
        <f t="shared" si="1337"/>
        <v/>
      </c>
      <c r="M8530" t="str">
        <f t="shared" si="1338"/>
        <v/>
      </c>
      <c r="N8530" t="str">
        <f t="shared" si="1339"/>
        <v>:0995 a crs:CommonwealthOrganisation ; schema:name %Australian Taxation Office, Head Office% ; schema:startDate %1921-01-01%^^xsd:date ; time:hasTime [ time:hasBeginning [ time:inXSDDate %1921-01-01%^^xsd:date ]  ] .</v>
      </c>
    </row>
    <row r="8531" spans="1:14" x14ac:dyDescent="0.15">
      <c r="A8531" s="1" t="s">
        <v>17141</v>
      </c>
      <c r="B8531" s="1" t="s">
        <v>17142</v>
      </c>
      <c r="C8531" s="1">
        <v>19470101</v>
      </c>
      <c r="E8531" t="str">
        <f t="shared" si="1330"/>
        <v>0996</v>
      </c>
      <c r="F8531" t="str">
        <f t="shared" si="1331"/>
        <v>1947</v>
      </c>
      <c r="G8531" t="str">
        <f t="shared" si="1332"/>
        <v>01</v>
      </c>
      <c r="H8531" t="str">
        <f t="shared" si="1333"/>
        <v>01</v>
      </c>
      <c r="I8531" t="str">
        <f t="shared" si="1334"/>
        <v>%1947-01-01%^^xsd:date</v>
      </c>
      <c r="J8531" t="str">
        <f t="shared" si="1335"/>
        <v/>
      </c>
      <c r="K8531" t="str">
        <f t="shared" si="1336"/>
        <v/>
      </c>
      <c r="L8531" t="str">
        <f t="shared" si="1337"/>
        <v/>
      </c>
      <c r="M8531" t="str">
        <f t="shared" si="1338"/>
        <v/>
      </c>
      <c r="N8531" t="str">
        <f t="shared" si="1339"/>
        <v>:0996 a crs:CommonwealthOrganisation ; schema:name %RAAF Headquarters, East Sale, Victoria% ; schema:startDate %1947-01-01%^^xsd:date ; time:hasTime [ time:hasBeginning [ time:inXSDDate %1947-01-01%^^xsd:date ]  ] .</v>
      </c>
    </row>
    <row r="8532" spans="1:14" x14ac:dyDescent="0.15">
      <c r="A8532" s="1" t="s">
        <v>17143</v>
      </c>
      <c r="B8532" s="1" t="s">
        <v>17144</v>
      </c>
      <c r="C8532" s="1">
        <v>19520701</v>
      </c>
      <c r="D8532" s="1">
        <v>19940701</v>
      </c>
      <c r="E8532" t="str">
        <f t="shared" si="1330"/>
        <v>0997</v>
      </c>
      <c r="F8532" t="str">
        <f t="shared" si="1331"/>
        <v>1952</v>
      </c>
      <c r="G8532" t="str">
        <f t="shared" si="1332"/>
        <v>07</v>
      </c>
      <c r="H8532" t="str">
        <f t="shared" si="1333"/>
        <v>01</v>
      </c>
      <c r="I8532" t="str">
        <f t="shared" si="1334"/>
        <v>%1952-07-01%^^xsd:date</v>
      </c>
      <c r="J8532" t="str">
        <f t="shared" si="1335"/>
        <v>1994</v>
      </c>
      <c r="K8532" t="str">
        <f t="shared" si="1336"/>
        <v>07</v>
      </c>
      <c r="L8532" t="str">
        <f t="shared" si="1337"/>
        <v>01</v>
      </c>
      <c r="M8532" t="str">
        <f t="shared" si="1338"/>
        <v>%1994-01-01%^^xsd:date</v>
      </c>
      <c r="N8532" t="str">
        <f t="shared" si="1339"/>
        <v>:0997 a crs:CommonwealthOrganisation ; schema:name %RAAF Base Squadron, Darwin [Northern Territory]% ; schema:startDate %1952-07-01%^^xsd:date ; schema:endDate %1994-01-01%^^xsd:date ; time:hasTime [ time:hasBeginning [ time:inXSDDate %1952-07-01%^^xsd:date ]  ] .</v>
      </c>
    </row>
    <row r="8533" spans="1:14" x14ac:dyDescent="0.15">
      <c r="A8533" s="1" t="s">
        <v>17145</v>
      </c>
      <c r="B8533" s="1" t="s">
        <v>17146</v>
      </c>
      <c r="C8533" s="1">
        <v>19501016</v>
      </c>
      <c r="D8533" s="1">
        <v>19731031</v>
      </c>
      <c r="E8533" t="str">
        <f t="shared" si="1330"/>
        <v>0998</v>
      </c>
      <c r="F8533" t="str">
        <f t="shared" si="1331"/>
        <v>1950</v>
      </c>
      <c r="G8533" t="str">
        <f t="shared" si="1332"/>
        <v>10</v>
      </c>
      <c r="H8533" t="str">
        <f t="shared" si="1333"/>
        <v>16</v>
      </c>
      <c r="I8533" t="str">
        <f t="shared" si="1334"/>
        <v>%1950-10-16%^^xsd:date</v>
      </c>
      <c r="J8533" t="str">
        <f t="shared" si="1335"/>
        <v>1973</v>
      </c>
      <c r="K8533" t="str">
        <f t="shared" si="1336"/>
        <v>10</v>
      </c>
      <c r="L8533" t="str">
        <f t="shared" si="1337"/>
        <v>31</v>
      </c>
      <c r="M8533" t="str">
        <f t="shared" si="1338"/>
        <v>%1973-31-31%^^xsd:date</v>
      </c>
      <c r="N8533" t="str">
        <f t="shared" si="1339"/>
        <v>:0998 a crs:CommonwealthOrganisation ; schema:name %RAAF New South Wales University Squadron% ; schema:startDate %1950-10-16%^^xsd:date ; schema:endDate %1973-31-31%^^xsd:date ; time:hasTime [ time:hasBeginning [ time:inXSDDate %1950-10-16%^^xsd:date ]  ] .</v>
      </c>
    </row>
    <row r="8534" spans="1:14" x14ac:dyDescent="0.15">
      <c r="A8534" s="1" t="s">
        <v>17147</v>
      </c>
      <c r="B8534" s="1" t="s">
        <v>17148</v>
      </c>
      <c r="C8534" s="1">
        <v>19590914</v>
      </c>
      <c r="D8534" s="1">
        <v>19900207</v>
      </c>
      <c r="E8534" t="str">
        <f t="shared" si="1330"/>
        <v>0999</v>
      </c>
      <c r="F8534" t="str">
        <f t="shared" si="1331"/>
        <v>1959</v>
      </c>
      <c r="G8534" t="str">
        <f t="shared" si="1332"/>
        <v>09</v>
      </c>
      <c r="H8534" t="str">
        <f t="shared" si="1333"/>
        <v>14</v>
      </c>
      <c r="I8534" t="str">
        <f t="shared" si="1334"/>
        <v>%1959-09-14%^^xsd:date</v>
      </c>
      <c r="J8534" t="str">
        <f t="shared" si="1335"/>
        <v>1990</v>
      </c>
      <c r="K8534" t="str">
        <f t="shared" si="1336"/>
        <v>02</v>
      </c>
      <c r="L8534" t="str">
        <f t="shared" si="1337"/>
        <v>07</v>
      </c>
      <c r="M8534" t="str">
        <f t="shared" si="1338"/>
        <v>%1990-07-07%^^xsd:date</v>
      </c>
      <c r="N8534" t="str">
        <f t="shared" si="1339"/>
        <v>:0999 a crs:CommonwealthOrganisation ; schema:name %RAAF Headquarters Support Command, Victoria Barracks [Victoria]% ; schema:startDate %1959-09-14%^^xsd:date ; schema:endDate %1990-07-07%^^xsd:date ; time:hasTime [ time:hasBeginning [ time:inXSDDate %1959-09-14%^^xsd:date ]  ] .</v>
      </c>
    </row>
    <row r="8535" spans="1:14" x14ac:dyDescent="0.15">
      <c r="A8535" s="1"/>
      <c r="B8535" s="1"/>
      <c r="C8535" s="1"/>
    </row>
    <row r="8536" spans="1:14" x14ac:dyDescent="0.15">
      <c r="A8536" s="1"/>
      <c r="B8536" s="1"/>
      <c r="C8536" s="1"/>
      <c r="D8536" s="1"/>
      <c r="E8536" s="1"/>
    </row>
    <row r="8537" spans="1:14" x14ac:dyDescent="0.15">
      <c r="A8537" s="1"/>
      <c r="B8537" s="1"/>
      <c r="C8537" s="1"/>
    </row>
    <row r="8538" spans="1:14" x14ac:dyDescent="0.15">
      <c r="A8538" s="1"/>
      <c r="B8538" s="1"/>
      <c r="C8538" s="1"/>
    </row>
    <row r="8539" spans="1:14" x14ac:dyDescent="0.15">
      <c r="A8539" s="1"/>
      <c r="B8539" s="1"/>
      <c r="C8539" s="1"/>
    </row>
    <row r="8540" spans="1:14" x14ac:dyDescent="0.15">
      <c r="A8540" s="1"/>
      <c r="B8540" s="1"/>
      <c r="C8540" s="1"/>
    </row>
    <row r="8541" spans="1:14" x14ac:dyDescent="0.15">
      <c r="A8541" s="1"/>
      <c r="B8541" s="1"/>
      <c r="C8541" s="1"/>
      <c r="D8541" s="1"/>
      <c r="E8541" s="1"/>
    </row>
    <row r="8542" spans="1:14" x14ac:dyDescent="0.15">
      <c r="A8542" s="1"/>
      <c r="B8542" s="1"/>
      <c r="C8542" s="1"/>
    </row>
    <row r="8543" spans="1:14" x14ac:dyDescent="0.15">
      <c r="A8543" s="1"/>
      <c r="B8543" s="1"/>
      <c r="C8543" s="1"/>
    </row>
    <row r="8544" spans="1:14" x14ac:dyDescent="0.15">
      <c r="A8544" s="1"/>
      <c r="B8544" s="1"/>
      <c r="C8544" s="1"/>
    </row>
    <row r="8545" spans="1:5" x14ac:dyDescent="0.15">
      <c r="A8545" s="1"/>
      <c r="B8545" s="1"/>
      <c r="C8545" s="1"/>
    </row>
    <row r="8546" spans="1:5" x14ac:dyDescent="0.15">
      <c r="A8546" s="1"/>
      <c r="B8546" s="1"/>
      <c r="C8546" s="1"/>
    </row>
    <row r="8547" spans="1:5" x14ac:dyDescent="0.15">
      <c r="A8547" s="1"/>
      <c r="B8547" s="1"/>
      <c r="C8547" s="1"/>
    </row>
    <row r="8548" spans="1:5" x14ac:dyDescent="0.15">
      <c r="A8548" s="1"/>
      <c r="B8548" s="1"/>
      <c r="C8548" s="1"/>
    </row>
    <row r="8549" spans="1:5" x14ac:dyDescent="0.15">
      <c r="A8549" s="1"/>
      <c r="B8549" s="1"/>
      <c r="C8549" s="1"/>
      <c r="D8549" s="1"/>
      <c r="E8549" s="1"/>
    </row>
    <row r="8550" spans="1:5" x14ac:dyDescent="0.15">
      <c r="A8550" s="1"/>
      <c r="B8550" s="1"/>
      <c r="C8550" s="1"/>
      <c r="D8550" s="1"/>
      <c r="E8550" s="1"/>
    </row>
    <row r="8551" spans="1:5" x14ac:dyDescent="0.15">
      <c r="A8551" s="1"/>
      <c r="B8551" s="1"/>
      <c r="C8551" s="1"/>
      <c r="D8551" s="1"/>
      <c r="E8551" s="1"/>
    </row>
    <row r="8552" spans="1:5" x14ac:dyDescent="0.15">
      <c r="A8552" s="1"/>
      <c r="B8552" s="1"/>
      <c r="C8552" s="1"/>
      <c r="D8552" s="1"/>
      <c r="E8552" s="1"/>
    </row>
    <row r="8553" spans="1:5" x14ac:dyDescent="0.15">
      <c r="A8553" s="1"/>
      <c r="B8553" s="1"/>
      <c r="C8553" s="1"/>
    </row>
    <row r="8554" spans="1:5" x14ac:dyDescent="0.15">
      <c r="A8554" s="1"/>
      <c r="B8554" s="1"/>
      <c r="C8554" s="1"/>
    </row>
    <row r="8555" spans="1:5" x14ac:dyDescent="0.15">
      <c r="A8555" s="1"/>
      <c r="B8555" s="1"/>
      <c r="C8555" s="1"/>
    </row>
    <row r="8556" spans="1:5" x14ac:dyDescent="0.15">
      <c r="A8556" s="1"/>
      <c r="B8556" s="1"/>
      <c r="C8556" s="1"/>
      <c r="D8556" s="1"/>
      <c r="E8556" s="1"/>
    </row>
    <row r="8557" spans="1:5" x14ac:dyDescent="0.15">
      <c r="A8557" s="1"/>
      <c r="B8557" s="1"/>
      <c r="C8557" s="1"/>
      <c r="D8557" s="1"/>
      <c r="E8557" s="1"/>
    </row>
    <row r="8558" spans="1:5" x14ac:dyDescent="0.15">
      <c r="A8558" s="1"/>
      <c r="B8558" s="1"/>
      <c r="C8558" s="1"/>
      <c r="D8558" s="1"/>
      <c r="E8558" s="1"/>
    </row>
    <row r="8559" spans="1:5" x14ac:dyDescent="0.15">
      <c r="A8559" s="1"/>
      <c r="B8559" s="1"/>
      <c r="C8559" s="1"/>
    </row>
    <row r="8560" spans="1:5" x14ac:dyDescent="0.15">
      <c r="A8560" s="1"/>
      <c r="B8560" s="1"/>
      <c r="C8560" s="1"/>
    </row>
    <row r="8561" spans="1:5" x14ac:dyDescent="0.15">
      <c r="A8561" s="1"/>
      <c r="B8561" s="1"/>
      <c r="C8561" s="1"/>
    </row>
    <row r="8562" spans="1:5" x14ac:dyDescent="0.15">
      <c r="A8562" s="1"/>
      <c r="B8562" s="1"/>
      <c r="C8562" s="1"/>
    </row>
    <row r="8563" spans="1:5" x14ac:dyDescent="0.15">
      <c r="A8563" s="1"/>
      <c r="B8563" s="1"/>
      <c r="C8563" s="1"/>
      <c r="D8563" s="1"/>
      <c r="E8563" s="1"/>
    </row>
    <row r="8564" spans="1:5" x14ac:dyDescent="0.15">
      <c r="A8564" s="1"/>
      <c r="B8564" s="1"/>
      <c r="C8564" s="1"/>
      <c r="D8564" s="1"/>
      <c r="E8564" s="1"/>
    </row>
    <row r="8565" spans="1:5" x14ac:dyDescent="0.15">
      <c r="A8565" s="1"/>
      <c r="B8565" s="1"/>
      <c r="C8565" s="1"/>
      <c r="D8565" s="1"/>
      <c r="E8565" s="1"/>
    </row>
    <row r="8566" spans="1:5" x14ac:dyDescent="0.15">
      <c r="A8566" s="1"/>
      <c r="B8566" s="1"/>
      <c r="C8566" s="1"/>
      <c r="D8566" s="1"/>
      <c r="E8566" s="1"/>
    </row>
    <row r="8567" spans="1:5" x14ac:dyDescent="0.15">
      <c r="A8567" s="1"/>
      <c r="B8567" s="1"/>
      <c r="C8567" s="1"/>
      <c r="D8567" s="1"/>
      <c r="E8567" s="1"/>
    </row>
    <row r="8568" spans="1:5" x14ac:dyDescent="0.15">
      <c r="A8568" s="1"/>
      <c r="B8568" s="1"/>
      <c r="C8568" s="1"/>
      <c r="D8568" s="1"/>
      <c r="E8568" s="1"/>
    </row>
    <row r="8569" spans="1:5" x14ac:dyDescent="0.15">
      <c r="A8569" s="1"/>
      <c r="B8569" s="1"/>
      <c r="C8569" s="1"/>
      <c r="D8569" s="1"/>
      <c r="E8569" s="1"/>
    </row>
    <row r="8570" spans="1:5" x14ac:dyDescent="0.15">
      <c r="A8570" s="1"/>
      <c r="B8570" s="1"/>
      <c r="C8570" s="1"/>
      <c r="D8570" s="1"/>
      <c r="E8570" s="1"/>
    </row>
    <row r="8571" spans="1:5" x14ac:dyDescent="0.15">
      <c r="A8571" s="1"/>
      <c r="B8571" s="1"/>
      <c r="C8571" s="1"/>
    </row>
    <row r="8572" spans="1:5" x14ac:dyDescent="0.15">
      <c r="A8572" s="1"/>
      <c r="B8572" s="1"/>
      <c r="C8572" s="1"/>
      <c r="D8572" s="1"/>
      <c r="E8572" s="1"/>
    </row>
    <row r="8573" spans="1:5" x14ac:dyDescent="0.15">
      <c r="A8573" s="1"/>
      <c r="B8573" s="1"/>
      <c r="C8573" s="1"/>
    </row>
    <row r="8574" spans="1:5" x14ac:dyDescent="0.15">
      <c r="A8574" s="1"/>
      <c r="B8574" s="1"/>
      <c r="C8574" s="1"/>
    </row>
    <row r="8575" spans="1:5" x14ac:dyDescent="0.15">
      <c r="A8575" s="1"/>
      <c r="B8575" s="1"/>
      <c r="C8575" s="1"/>
    </row>
    <row r="8576" spans="1:5" x14ac:dyDescent="0.15">
      <c r="A8576" s="1"/>
      <c r="B8576" s="1"/>
      <c r="C8576" s="1"/>
    </row>
    <row r="8577" spans="1:5" x14ac:dyDescent="0.15">
      <c r="A8577" s="1"/>
      <c r="B8577" s="1"/>
      <c r="C8577" s="1"/>
    </row>
    <row r="8578" spans="1:5" x14ac:dyDescent="0.15">
      <c r="A8578" s="1"/>
      <c r="B8578" s="1"/>
      <c r="C8578" s="1"/>
    </row>
    <row r="8579" spans="1:5" x14ac:dyDescent="0.15">
      <c r="A8579" s="1"/>
      <c r="B8579" s="1"/>
      <c r="C8579" s="1"/>
    </row>
    <row r="8580" spans="1:5" x14ac:dyDescent="0.15">
      <c r="A8580" s="1"/>
      <c r="B8580" s="1"/>
      <c r="C8580" s="1"/>
    </row>
    <row r="8581" spans="1:5" x14ac:dyDescent="0.15">
      <c r="A8581" s="1"/>
      <c r="B8581" s="1"/>
      <c r="C8581" s="1"/>
      <c r="D8581" s="1"/>
      <c r="E8581" s="1"/>
    </row>
    <row r="8582" spans="1:5" x14ac:dyDescent="0.15">
      <c r="A8582" s="1"/>
      <c r="B8582" s="1"/>
      <c r="C8582" s="1"/>
      <c r="D8582" s="1"/>
      <c r="E8582" s="1"/>
    </row>
    <row r="8583" spans="1:5" x14ac:dyDescent="0.15">
      <c r="A8583" s="1"/>
      <c r="B8583" s="1"/>
      <c r="C8583" s="1"/>
      <c r="D8583" s="1"/>
      <c r="E8583" s="1"/>
    </row>
    <row r="8584" spans="1:5" x14ac:dyDescent="0.15">
      <c r="A8584" s="1"/>
      <c r="B8584" s="1"/>
      <c r="C8584" s="1"/>
      <c r="D8584" s="1"/>
      <c r="E8584" s="1"/>
    </row>
    <row r="8585" spans="1:5" x14ac:dyDescent="0.15">
      <c r="A8585" s="1"/>
      <c r="B8585" s="1"/>
      <c r="C8585" s="1"/>
      <c r="D8585" s="1"/>
      <c r="E8585" s="1"/>
    </row>
    <row r="8586" spans="1:5" x14ac:dyDescent="0.15">
      <c r="A8586" s="1"/>
      <c r="B8586" s="1"/>
      <c r="C8586" s="1"/>
      <c r="D8586" s="1"/>
      <c r="E8586" s="1"/>
    </row>
    <row r="8587" spans="1:5" x14ac:dyDescent="0.15">
      <c r="A8587" s="1"/>
      <c r="B8587" s="1"/>
      <c r="C8587" s="1"/>
      <c r="D8587" s="1"/>
      <c r="E8587" s="1"/>
    </row>
    <row r="8588" spans="1:5" x14ac:dyDescent="0.15">
      <c r="A8588" s="1"/>
      <c r="B8588" s="1"/>
      <c r="C8588" s="1"/>
      <c r="D8588" s="1"/>
      <c r="E8588" s="1"/>
    </row>
    <row r="8589" spans="1:5" x14ac:dyDescent="0.15">
      <c r="A8589" s="1"/>
      <c r="B8589" s="1"/>
      <c r="C8589" s="1"/>
      <c r="D8589" s="1"/>
      <c r="E8589" s="1"/>
    </row>
    <row r="8590" spans="1:5" x14ac:dyDescent="0.15">
      <c r="A8590" s="1"/>
      <c r="B8590" s="1"/>
      <c r="C8590" s="1"/>
      <c r="D8590" s="1"/>
      <c r="E8590" s="1"/>
    </row>
    <row r="8591" spans="1:5" x14ac:dyDescent="0.15">
      <c r="A8591" s="1"/>
      <c r="B8591" s="1"/>
      <c r="C8591" s="1"/>
      <c r="D8591" s="1"/>
      <c r="E8591" s="1"/>
    </row>
    <row r="8592" spans="1:5" x14ac:dyDescent="0.15">
      <c r="A8592" s="1"/>
      <c r="B8592" s="1"/>
      <c r="C8592" s="1"/>
      <c r="D8592" s="1"/>
      <c r="E8592" s="1"/>
    </row>
    <row r="8593" spans="1:5" x14ac:dyDescent="0.15">
      <c r="A8593" s="1"/>
      <c r="B8593" s="1"/>
      <c r="C8593" s="1"/>
      <c r="D8593" s="1"/>
      <c r="E8593" s="1"/>
    </row>
    <row r="8594" spans="1:5" x14ac:dyDescent="0.15">
      <c r="A8594" s="1"/>
      <c r="B8594" s="1"/>
      <c r="C8594" s="1"/>
    </row>
    <row r="8595" spans="1:5" x14ac:dyDescent="0.15">
      <c r="A8595" s="1"/>
      <c r="B8595" s="1"/>
      <c r="C8595" s="1"/>
      <c r="D8595" s="1"/>
      <c r="E8595" s="1"/>
    </row>
    <row r="8596" spans="1:5" x14ac:dyDescent="0.15">
      <c r="A8596" s="1"/>
      <c r="B8596" s="1"/>
      <c r="C8596" s="1"/>
      <c r="D8596" s="1"/>
      <c r="E8596" s="1"/>
    </row>
    <row r="8597" spans="1:5" x14ac:dyDescent="0.15">
      <c r="A8597" s="1"/>
      <c r="B8597" s="1"/>
      <c r="C8597" s="1"/>
      <c r="D8597" s="1"/>
      <c r="E8597" s="1"/>
    </row>
    <row r="8598" spans="1:5" x14ac:dyDescent="0.15">
      <c r="A8598" s="1"/>
      <c r="B8598" s="1"/>
      <c r="C8598" s="1"/>
      <c r="D8598" s="1"/>
      <c r="E8598" s="1"/>
    </row>
    <row r="8599" spans="1:5" x14ac:dyDescent="0.15">
      <c r="A8599" s="1"/>
      <c r="B8599" s="1"/>
      <c r="C8599" s="1"/>
      <c r="D8599" s="1"/>
      <c r="E8599" s="1"/>
    </row>
    <row r="8600" spans="1:5" x14ac:dyDescent="0.15">
      <c r="A8600" s="1"/>
      <c r="B8600" s="1"/>
      <c r="C8600" s="1"/>
      <c r="D8600" s="1"/>
      <c r="E8600" s="1"/>
    </row>
    <row r="8601" spans="1:5" x14ac:dyDescent="0.15">
      <c r="A8601" s="1"/>
      <c r="B8601" s="1"/>
      <c r="C8601" s="1"/>
      <c r="D8601" s="1"/>
      <c r="E8601" s="1"/>
    </row>
    <row r="8602" spans="1:5" x14ac:dyDescent="0.15">
      <c r="A8602" s="1"/>
      <c r="B8602" s="1"/>
      <c r="C8602" s="1"/>
      <c r="D8602" s="1"/>
      <c r="E8602" s="1"/>
    </row>
    <row r="8603" spans="1:5" x14ac:dyDescent="0.15">
      <c r="A8603" s="1"/>
      <c r="B8603" s="1"/>
      <c r="C8603" s="1"/>
      <c r="D8603" s="1"/>
      <c r="E8603" s="1"/>
    </row>
    <row r="8604" spans="1:5" x14ac:dyDescent="0.15">
      <c r="A8604" s="1"/>
      <c r="B8604" s="1"/>
      <c r="C8604" s="1"/>
      <c r="D8604" s="1"/>
      <c r="E8604" s="1"/>
    </row>
    <row r="8605" spans="1:5" x14ac:dyDescent="0.15">
      <c r="A8605" s="1"/>
      <c r="B8605" s="1"/>
      <c r="C8605" s="1"/>
      <c r="D8605" s="1"/>
      <c r="E8605" s="1"/>
    </row>
    <row r="8606" spans="1:5" x14ac:dyDescent="0.15">
      <c r="A8606" s="1"/>
      <c r="B8606" s="1"/>
      <c r="C8606" s="1"/>
    </row>
    <row r="8607" spans="1:5" x14ac:dyDescent="0.15">
      <c r="A8607" s="1"/>
      <c r="B8607" s="1"/>
      <c r="C8607" s="1"/>
      <c r="D8607" s="1"/>
      <c r="E8607" s="1"/>
    </row>
    <row r="8608" spans="1:5" x14ac:dyDescent="0.15">
      <c r="A8608" s="1"/>
      <c r="B8608" s="1"/>
      <c r="C8608" s="1"/>
      <c r="D8608" s="1"/>
      <c r="E8608" s="1"/>
    </row>
    <row r="8609" spans="1:5" x14ac:dyDescent="0.15">
      <c r="A8609" s="1"/>
      <c r="B8609" s="1"/>
      <c r="C8609" s="1"/>
    </row>
    <row r="8610" spans="1:5" x14ac:dyDescent="0.15">
      <c r="A8610" s="1"/>
      <c r="B8610" s="1"/>
      <c r="C8610" s="1"/>
    </row>
    <row r="8611" spans="1:5" x14ac:dyDescent="0.15">
      <c r="A8611" s="1"/>
      <c r="B8611" s="1"/>
      <c r="C8611" s="1"/>
    </row>
    <row r="8612" spans="1:5" x14ac:dyDescent="0.15">
      <c r="A8612" s="1"/>
      <c r="B8612" s="1"/>
      <c r="C8612" s="1"/>
    </row>
    <row r="8613" spans="1:5" x14ac:dyDescent="0.15">
      <c r="A8613" s="1"/>
      <c r="B8613" s="1"/>
      <c r="C8613" s="1"/>
      <c r="D8613" s="1"/>
      <c r="E8613" s="1"/>
    </row>
    <row r="8614" spans="1:5" x14ac:dyDescent="0.15">
      <c r="A8614" s="1"/>
      <c r="B8614" s="1"/>
      <c r="C8614" s="1"/>
      <c r="D8614" s="1"/>
      <c r="E8614" s="1"/>
    </row>
    <row r="8615" spans="1:5" x14ac:dyDescent="0.15">
      <c r="A8615" s="1"/>
      <c r="B8615" s="1"/>
      <c r="C8615" s="1"/>
      <c r="D8615" s="1"/>
      <c r="E8615" s="1"/>
    </row>
    <row r="8616" spans="1:5" x14ac:dyDescent="0.15">
      <c r="A8616" s="1"/>
      <c r="B8616" s="1"/>
      <c r="C8616" s="1"/>
      <c r="D8616" s="1"/>
      <c r="E8616" s="1"/>
    </row>
    <row r="8617" spans="1:5" x14ac:dyDescent="0.15">
      <c r="A8617" s="1"/>
      <c r="B8617" s="1"/>
      <c r="C8617" s="1"/>
    </row>
    <row r="8618" spans="1:5" x14ac:dyDescent="0.15">
      <c r="A8618" s="1"/>
      <c r="B8618" s="1"/>
      <c r="C8618" s="1"/>
      <c r="D8618" s="1"/>
      <c r="E8618" s="1"/>
    </row>
    <row r="8619" spans="1:5" x14ac:dyDescent="0.15">
      <c r="A8619" s="1"/>
      <c r="B8619" s="1"/>
      <c r="C8619" s="1"/>
    </row>
    <row r="8620" spans="1:5" x14ac:dyDescent="0.15">
      <c r="A8620" s="1"/>
      <c r="B8620" s="1"/>
      <c r="C8620" s="1"/>
      <c r="D8620" s="1"/>
      <c r="E8620" s="1"/>
    </row>
    <row r="8621" spans="1:5" x14ac:dyDescent="0.15">
      <c r="A8621" s="1"/>
      <c r="B8621" s="1"/>
      <c r="C8621" s="1"/>
      <c r="D8621" s="1"/>
      <c r="E8621" s="1"/>
    </row>
    <row r="8622" spans="1:5" x14ac:dyDescent="0.15">
      <c r="A8622" s="1"/>
      <c r="B8622" s="1"/>
      <c r="C8622" s="1"/>
      <c r="D8622" s="1"/>
      <c r="E8622" s="1"/>
    </row>
    <row r="8623" spans="1:5" x14ac:dyDescent="0.15">
      <c r="A8623" s="1"/>
      <c r="B8623" s="1"/>
      <c r="C8623" s="1"/>
    </row>
    <row r="8624" spans="1:5" x14ac:dyDescent="0.15">
      <c r="A8624" s="1"/>
      <c r="B8624" s="1"/>
      <c r="C8624" s="1"/>
    </row>
    <row r="8625" spans="1:5" x14ac:dyDescent="0.15">
      <c r="A8625" s="1"/>
      <c r="B8625" s="1"/>
      <c r="C8625" s="1"/>
      <c r="D8625" s="1"/>
      <c r="E8625" s="1"/>
    </row>
    <row r="8626" spans="1:5" x14ac:dyDescent="0.15">
      <c r="A8626" s="1"/>
      <c r="B8626" s="1"/>
      <c r="C8626" s="1"/>
    </row>
    <row r="8627" spans="1:5" x14ac:dyDescent="0.15">
      <c r="A8627" s="1"/>
      <c r="B8627" s="1"/>
      <c r="C8627" s="1"/>
    </row>
    <row r="8628" spans="1:5" x14ac:dyDescent="0.15">
      <c r="A8628" s="1"/>
      <c r="B8628" s="1"/>
      <c r="C8628" s="1"/>
      <c r="D8628" s="1"/>
      <c r="E8628" s="1"/>
    </row>
    <row r="8629" spans="1:5" x14ac:dyDescent="0.15">
      <c r="A8629" s="1"/>
      <c r="B8629" s="1"/>
      <c r="C8629" s="1"/>
      <c r="D8629" s="1"/>
      <c r="E8629" s="1"/>
    </row>
    <row r="8630" spans="1:5" x14ac:dyDescent="0.15">
      <c r="A8630" s="1"/>
      <c r="B8630" s="1"/>
      <c r="C8630" s="1"/>
    </row>
    <row r="8631" spans="1:5" x14ac:dyDescent="0.15">
      <c r="A8631" s="1"/>
      <c r="B8631" s="1"/>
      <c r="C8631" s="1"/>
      <c r="D8631" s="1"/>
      <c r="E8631" s="1"/>
    </row>
    <row r="8632" spans="1:5" x14ac:dyDescent="0.15">
      <c r="A8632" s="1"/>
      <c r="B8632" s="1"/>
      <c r="C8632" s="1"/>
      <c r="D8632" s="1"/>
      <c r="E8632" s="1"/>
    </row>
    <row r="8633" spans="1:5" x14ac:dyDescent="0.15">
      <c r="A8633" s="1"/>
      <c r="B8633" s="1"/>
      <c r="C8633" s="1"/>
    </row>
    <row r="8634" spans="1:5" x14ac:dyDescent="0.15">
      <c r="A8634" s="1"/>
      <c r="B8634" s="1"/>
      <c r="C8634" s="1"/>
      <c r="D8634" s="1"/>
      <c r="E8634" s="1"/>
    </row>
    <row r="8635" spans="1:5" x14ac:dyDescent="0.15">
      <c r="A8635" s="1"/>
      <c r="B8635" s="1"/>
      <c r="C8635" s="1"/>
    </row>
    <row r="8636" spans="1:5" x14ac:dyDescent="0.15">
      <c r="A8636" s="1"/>
      <c r="B8636" s="1"/>
      <c r="C8636" s="1"/>
      <c r="D8636" s="1"/>
      <c r="E8636" s="1"/>
    </row>
    <row r="8637" spans="1:5" x14ac:dyDescent="0.15">
      <c r="A8637" s="1"/>
      <c r="B8637" s="1"/>
      <c r="C8637" s="1"/>
    </row>
    <row r="8638" spans="1:5" x14ac:dyDescent="0.15">
      <c r="A8638" s="1"/>
      <c r="B8638" s="1"/>
      <c r="C8638" s="1"/>
    </row>
    <row r="8639" spans="1:5" x14ac:dyDescent="0.15">
      <c r="A8639" s="1"/>
      <c r="B8639" s="1"/>
      <c r="C8639" s="1"/>
    </row>
    <row r="8640" spans="1:5" x14ac:dyDescent="0.15">
      <c r="A8640" s="1"/>
      <c r="B8640" s="1"/>
      <c r="C8640" s="1"/>
    </row>
    <row r="8641" spans="1:5" x14ac:dyDescent="0.15">
      <c r="A8641" s="1"/>
      <c r="B8641" s="1"/>
      <c r="C8641" s="1"/>
    </row>
    <row r="8642" spans="1:5" x14ac:dyDescent="0.15">
      <c r="A8642" s="1"/>
      <c r="B8642" s="1"/>
      <c r="C8642" s="1"/>
      <c r="D8642" s="1"/>
      <c r="E8642" s="1"/>
    </row>
    <row r="8643" spans="1:5" x14ac:dyDescent="0.15">
      <c r="A8643" s="1"/>
      <c r="B8643" s="1"/>
      <c r="C8643" s="1"/>
    </row>
    <row r="8644" spans="1:5" x14ac:dyDescent="0.15">
      <c r="A8644" s="1"/>
      <c r="B8644" s="1"/>
      <c r="C8644" s="1"/>
    </row>
    <row r="8645" spans="1:5" x14ac:dyDescent="0.15">
      <c r="A8645" s="1"/>
      <c r="B8645" s="1"/>
      <c r="C8645" s="1"/>
    </row>
    <row r="8646" spans="1:5" x14ac:dyDescent="0.15">
      <c r="A8646" s="1"/>
      <c r="B8646" s="1"/>
      <c r="C8646" s="1"/>
    </row>
    <row r="8647" spans="1:5" x14ac:dyDescent="0.15">
      <c r="A8647" s="1"/>
      <c r="B8647" s="1"/>
      <c r="C8647" s="1"/>
      <c r="D8647" s="1"/>
      <c r="E8647" s="1"/>
    </row>
    <row r="8648" spans="1:5" x14ac:dyDescent="0.15">
      <c r="A8648" s="1"/>
      <c r="B8648" s="1"/>
      <c r="C8648" s="1"/>
    </row>
    <row r="8649" spans="1:5" x14ac:dyDescent="0.15">
      <c r="A8649" s="1"/>
      <c r="B8649" s="1"/>
      <c r="C8649" s="1"/>
      <c r="D8649" s="1"/>
      <c r="E8649" s="1"/>
    </row>
    <row r="8650" spans="1:5" x14ac:dyDescent="0.15">
      <c r="A8650" s="1"/>
      <c r="B8650" s="1"/>
      <c r="C8650" s="1"/>
    </row>
    <row r="8651" spans="1:5" x14ac:dyDescent="0.15">
      <c r="A8651" s="1"/>
      <c r="B8651" s="1"/>
      <c r="C8651" s="1"/>
    </row>
    <row r="8652" spans="1:5" x14ac:dyDescent="0.15">
      <c r="A8652" s="1"/>
      <c r="B8652" s="1"/>
      <c r="C8652" s="1"/>
      <c r="D8652" s="1"/>
      <c r="E8652" s="1"/>
    </row>
    <row r="8653" spans="1:5" x14ac:dyDescent="0.15">
      <c r="A8653" s="1"/>
      <c r="B8653" s="1"/>
      <c r="C8653" s="1"/>
      <c r="D8653" s="1"/>
      <c r="E8653" s="1"/>
    </row>
    <row r="8654" spans="1:5" x14ac:dyDescent="0.15">
      <c r="A8654" s="1"/>
      <c r="B8654" s="1"/>
      <c r="C8654" s="1"/>
    </row>
    <row r="8655" spans="1:5" x14ac:dyDescent="0.15">
      <c r="A8655" s="1"/>
      <c r="B8655" s="1"/>
      <c r="C8655" s="1"/>
    </row>
    <row r="8656" spans="1:5" x14ac:dyDescent="0.15">
      <c r="A8656" s="1"/>
      <c r="B8656" s="1"/>
      <c r="C8656" s="1"/>
    </row>
    <row r="8657" spans="1:5" x14ac:dyDescent="0.15">
      <c r="A8657" s="1"/>
      <c r="B8657" s="1"/>
      <c r="C8657" s="1"/>
    </row>
    <row r="8658" spans="1:5" x14ac:dyDescent="0.15">
      <c r="A8658" s="1"/>
      <c r="B8658" s="1"/>
      <c r="C8658" s="1"/>
      <c r="D8658" s="1"/>
      <c r="E8658" s="1"/>
    </row>
    <row r="8659" spans="1:5" x14ac:dyDescent="0.15">
      <c r="A8659" s="1"/>
      <c r="B8659" s="1"/>
      <c r="C8659" s="1"/>
      <c r="D8659" s="1"/>
      <c r="E8659" s="1"/>
    </row>
    <row r="8660" spans="1:5" x14ac:dyDescent="0.15">
      <c r="A8660" s="1"/>
      <c r="B8660" s="1"/>
      <c r="C8660" s="1"/>
    </row>
    <row r="8661" spans="1:5" x14ac:dyDescent="0.15">
      <c r="A8661" s="1"/>
      <c r="B8661" s="1"/>
      <c r="C8661" s="1"/>
    </row>
    <row r="8662" spans="1:5" x14ac:dyDescent="0.15">
      <c r="A8662" s="1"/>
      <c r="B8662" s="1"/>
      <c r="C8662" s="1"/>
    </row>
    <row r="8663" spans="1:5" x14ac:dyDescent="0.15">
      <c r="A8663" s="1"/>
      <c r="B8663" s="1"/>
      <c r="C8663" s="1"/>
    </row>
    <row r="8664" spans="1:5" x14ac:dyDescent="0.15">
      <c r="A8664" s="1"/>
      <c r="B8664" s="1"/>
      <c r="C8664" s="1"/>
    </row>
    <row r="8665" spans="1:5" x14ac:dyDescent="0.15">
      <c r="A8665" s="1"/>
      <c r="B8665" s="1"/>
      <c r="C8665" s="1"/>
    </row>
    <row r="8666" spans="1:5" x14ac:dyDescent="0.15">
      <c r="A8666" s="1"/>
      <c r="B8666" s="1"/>
      <c r="C8666" s="1"/>
    </row>
    <row r="8667" spans="1:5" x14ac:dyDescent="0.15">
      <c r="A8667" s="1"/>
      <c r="B8667" s="1"/>
      <c r="C8667" s="1"/>
      <c r="D8667" s="1"/>
      <c r="E8667" s="1"/>
    </row>
    <row r="8668" spans="1:5" x14ac:dyDescent="0.15">
      <c r="A8668" s="1"/>
      <c r="B8668" s="1"/>
      <c r="C8668" s="1"/>
    </row>
    <row r="8669" spans="1:5" x14ac:dyDescent="0.15">
      <c r="A8669" s="1"/>
      <c r="B8669" s="1"/>
      <c r="C8669" s="1"/>
    </row>
    <row r="8670" spans="1:5" x14ac:dyDescent="0.15">
      <c r="A8670" s="1"/>
      <c r="B8670" s="1"/>
      <c r="C8670" s="1"/>
    </row>
    <row r="8671" spans="1:5" x14ac:dyDescent="0.15">
      <c r="A8671" s="1"/>
      <c r="B8671" s="1"/>
      <c r="C8671" s="1"/>
      <c r="D8671" s="1"/>
      <c r="E8671" s="1"/>
    </row>
    <row r="8672" spans="1:5" x14ac:dyDescent="0.15">
      <c r="A8672" s="1"/>
      <c r="B8672" s="1"/>
      <c r="C8672" s="1"/>
      <c r="D8672" s="1"/>
      <c r="E8672" s="1"/>
    </row>
    <row r="8673" spans="1:5" x14ac:dyDescent="0.15">
      <c r="A8673" s="1"/>
      <c r="B8673" s="1"/>
      <c r="C8673" s="1"/>
      <c r="D8673" s="1"/>
      <c r="E8673" s="1"/>
    </row>
    <row r="8674" spans="1:5" x14ac:dyDescent="0.15">
      <c r="A8674" s="1"/>
      <c r="B8674" s="1"/>
      <c r="C8674" s="1"/>
    </row>
    <row r="8675" spans="1:5" x14ac:dyDescent="0.15">
      <c r="A8675" s="1"/>
      <c r="B8675" s="1"/>
      <c r="C8675" s="1"/>
    </row>
    <row r="8676" spans="1:5" x14ac:dyDescent="0.15">
      <c r="A8676" s="1"/>
      <c r="B8676" s="1"/>
      <c r="C8676" s="1"/>
    </row>
    <row r="8677" spans="1:5" x14ac:dyDescent="0.15">
      <c r="A8677" s="1"/>
      <c r="B8677" s="1"/>
      <c r="C8677" s="1"/>
    </row>
    <row r="8678" spans="1:5" x14ac:dyDescent="0.15">
      <c r="A8678" s="1"/>
      <c r="B8678" s="1"/>
      <c r="C8678" s="1"/>
    </row>
    <row r="8679" spans="1:5" x14ac:dyDescent="0.15">
      <c r="A8679" s="1"/>
      <c r="B8679" s="1"/>
      <c r="C8679" s="1"/>
    </row>
    <row r="8680" spans="1:5" x14ac:dyDescent="0.15">
      <c r="A8680" s="1"/>
      <c r="B8680" s="1"/>
      <c r="C8680" s="1"/>
    </row>
    <row r="8681" spans="1:5" x14ac:dyDescent="0.15">
      <c r="A8681" s="1"/>
      <c r="B8681" s="1"/>
      <c r="C8681" s="1"/>
    </row>
    <row r="8682" spans="1:5" x14ac:dyDescent="0.15">
      <c r="A8682" s="1"/>
      <c r="B8682" s="1"/>
      <c r="C8682" s="1"/>
    </row>
    <row r="8683" spans="1:5" x14ac:dyDescent="0.15">
      <c r="A8683" s="1"/>
      <c r="B8683" s="1"/>
      <c r="C8683" s="1"/>
      <c r="D8683" s="1"/>
      <c r="E8683" s="1"/>
    </row>
    <row r="8684" spans="1:5" x14ac:dyDescent="0.15">
      <c r="A8684" s="1"/>
      <c r="B8684" s="1"/>
      <c r="C8684" s="1"/>
      <c r="D8684" s="1"/>
      <c r="E8684" s="1"/>
    </row>
    <row r="8685" spans="1:5" x14ac:dyDescent="0.15">
      <c r="A8685" s="1"/>
      <c r="B8685" s="1"/>
      <c r="C8685" s="1"/>
    </row>
    <row r="8686" spans="1:5" x14ac:dyDescent="0.15">
      <c r="A8686" s="1"/>
      <c r="B8686" s="1"/>
      <c r="C8686" s="1"/>
    </row>
    <row r="8687" spans="1:5" x14ac:dyDescent="0.15">
      <c r="A8687" s="1"/>
      <c r="B8687" s="1"/>
      <c r="C8687" s="1"/>
    </row>
    <row r="8688" spans="1:5" x14ac:dyDescent="0.15">
      <c r="A8688" s="1"/>
      <c r="B8688" s="1"/>
      <c r="C8688" s="1"/>
    </row>
    <row r="8689" spans="1:5" x14ac:dyDescent="0.15">
      <c r="A8689" s="1"/>
      <c r="B8689" s="1"/>
      <c r="C8689" s="1"/>
      <c r="D8689" s="1"/>
      <c r="E8689" s="1"/>
    </row>
    <row r="8690" spans="1:5" x14ac:dyDescent="0.15">
      <c r="A8690" s="1"/>
      <c r="B8690" s="1"/>
      <c r="C8690" s="1"/>
    </row>
    <row r="8691" spans="1:5" x14ac:dyDescent="0.15">
      <c r="A8691" s="1"/>
      <c r="B8691" s="1"/>
      <c r="C8691" s="1"/>
    </row>
    <row r="8692" spans="1:5" x14ac:dyDescent="0.15">
      <c r="A8692" s="1"/>
      <c r="B8692" s="1"/>
      <c r="C8692" s="1"/>
    </row>
    <row r="8693" spans="1:5" x14ac:dyDescent="0.15">
      <c r="A8693" s="1"/>
      <c r="B8693" s="1"/>
      <c r="C8693" s="1"/>
    </row>
    <row r="8694" spans="1:5" x14ac:dyDescent="0.15">
      <c r="A8694" s="1"/>
      <c r="B8694" s="1"/>
      <c r="C8694" s="1"/>
    </row>
    <row r="8695" spans="1:5" x14ac:dyDescent="0.15">
      <c r="A8695" s="1"/>
      <c r="B8695" s="1"/>
      <c r="C8695" s="1"/>
    </row>
    <row r="8696" spans="1:5" x14ac:dyDescent="0.15">
      <c r="A8696" s="1"/>
      <c r="B8696" s="1"/>
      <c r="C8696" s="1"/>
      <c r="D8696" s="1"/>
      <c r="E8696" s="1"/>
    </row>
    <row r="8697" spans="1:5" x14ac:dyDescent="0.15">
      <c r="A8697" s="1"/>
      <c r="B8697" s="1"/>
      <c r="C8697" s="1"/>
    </row>
    <row r="8698" spans="1:5" x14ac:dyDescent="0.15">
      <c r="A8698" s="1"/>
      <c r="B8698" s="1"/>
      <c r="C8698" s="1"/>
      <c r="D8698" s="1"/>
      <c r="E8698" s="1"/>
    </row>
    <row r="8699" spans="1:5" x14ac:dyDescent="0.15">
      <c r="A8699" s="1"/>
      <c r="B8699" s="1"/>
      <c r="C8699" s="1"/>
    </row>
    <row r="8700" spans="1:5" x14ac:dyDescent="0.15">
      <c r="A8700" s="1"/>
      <c r="B8700" s="1"/>
      <c r="C8700" s="1"/>
    </row>
    <row r="8701" spans="1:5" x14ac:dyDescent="0.15">
      <c r="A8701" s="1"/>
      <c r="B8701" s="1"/>
      <c r="C8701" s="1"/>
    </row>
    <row r="8702" spans="1:5" x14ac:dyDescent="0.15">
      <c r="A8702" s="1"/>
      <c r="B8702" s="1"/>
      <c r="C8702" s="1"/>
    </row>
    <row r="8703" spans="1:5" x14ac:dyDescent="0.15">
      <c r="A8703" s="1"/>
      <c r="B8703" s="1"/>
      <c r="C8703" s="1"/>
    </row>
    <row r="8704" spans="1:5" x14ac:dyDescent="0.15">
      <c r="A8704" s="1"/>
      <c r="B8704" s="1"/>
      <c r="C8704" s="1"/>
    </row>
    <row r="8705" spans="1:5" x14ac:dyDescent="0.15">
      <c r="A8705" s="1"/>
      <c r="B8705" s="1"/>
      <c r="C8705" s="1"/>
    </row>
    <row r="8706" spans="1:5" x14ac:dyDescent="0.15">
      <c r="A8706" s="1"/>
      <c r="B8706" s="1"/>
      <c r="C8706" s="1"/>
    </row>
    <row r="8707" spans="1:5" x14ac:dyDescent="0.15">
      <c r="A8707" s="1"/>
      <c r="B8707" s="1"/>
      <c r="C8707" s="1"/>
    </row>
    <row r="8708" spans="1:5" x14ac:dyDescent="0.15">
      <c r="A8708" s="1"/>
      <c r="B8708" s="1"/>
      <c r="C8708" s="1"/>
      <c r="D8708" s="1"/>
      <c r="E8708" s="1"/>
    </row>
    <row r="8709" spans="1:5" x14ac:dyDescent="0.15">
      <c r="A8709" s="1"/>
      <c r="B8709" s="1"/>
      <c r="C8709" s="1"/>
      <c r="D8709" s="1"/>
      <c r="E8709" s="1"/>
    </row>
    <row r="8710" spans="1:5" x14ac:dyDescent="0.15">
      <c r="A8710" s="1"/>
      <c r="B8710" s="1"/>
      <c r="C8710" s="1"/>
    </row>
    <row r="8711" spans="1:5" x14ac:dyDescent="0.15">
      <c r="A8711" s="1"/>
      <c r="B8711" s="1"/>
      <c r="C8711" s="1"/>
    </row>
    <row r="8712" spans="1:5" x14ac:dyDescent="0.15">
      <c r="A8712" s="1"/>
      <c r="B8712" s="1"/>
      <c r="C8712" s="1"/>
    </row>
    <row r="8713" spans="1:5" x14ac:dyDescent="0.15">
      <c r="A8713" s="1"/>
      <c r="B8713" s="1"/>
      <c r="C8713" s="1"/>
    </row>
    <row r="8714" spans="1:5" x14ac:dyDescent="0.15">
      <c r="A8714" s="1"/>
      <c r="B8714" s="1"/>
      <c r="C8714" s="1"/>
    </row>
    <row r="8715" spans="1:5" x14ac:dyDescent="0.15">
      <c r="A8715" s="1"/>
      <c r="B8715" s="1"/>
      <c r="C8715" s="1"/>
    </row>
    <row r="8716" spans="1:5" x14ac:dyDescent="0.15">
      <c r="A8716" s="1"/>
      <c r="B8716" s="1"/>
      <c r="C8716" s="1"/>
    </row>
    <row r="8717" spans="1:5" x14ac:dyDescent="0.15">
      <c r="A8717" s="1"/>
      <c r="B8717" s="1"/>
      <c r="C8717" s="1"/>
    </row>
    <row r="8718" spans="1:5" x14ac:dyDescent="0.15">
      <c r="A8718" s="1"/>
      <c r="B8718" s="1"/>
      <c r="C8718" s="1"/>
    </row>
    <row r="8719" spans="1:5" x14ac:dyDescent="0.15">
      <c r="A8719" s="1"/>
      <c r="B8719" s="1"/>
      <c r="C8719" s="1"/>
      <c r="D8719" s="1"/>
      <c r="E8719" s="1"/>
    </row>
    <row r="8720" spans="1:5" x14ac:dyDescent="0.15">
      <c r="A8720" s="1"/>
      <c r="B8720" s="1"/>
      <c r="C8720" s="1"/>
    </row>
    <row r="8721" spans="1:5" x14ac:dyDescent="0.15">
      <c r="A8721" s="1"/>
      <c r="B8721" s="1"/>
      <c r="C8721" s="1"/>
      <c r="D8721" s="1"/>
      <c r="E8721" s="1"/>
    </row>
    <row r="8722" spans="1:5" x14ac:dyDescent="0.15">
      <c r="A8722" s="1"/>
      <c r="B8722" s="1"/>
      <c r="C8722" s="1"/>
    </row>
    <row r="8723" spans="1:5" x14ac:dyDescent="0.15">
      <c r="A8723" s="1"/>
      <c r="B8723" s="1"/>
      <c r="C8723" s="1"/>
    </row>
    <row r="8724" spans="1:5" x14ac:dyDescent="0.15">
      <c r="A8724" s="1"/>
      <c r="B8724" s="1"/>
      <c r="C8724" s="1"/>
    </row>
    <row r="8725" spans="1:5" x14ac:dyDescent="0.15">
      <c r="A8725" s="1"/>
      <c r="B8725" s="1"/>
      <c r="C8725" s="1"/>
      <c r="D8725" s="1"/>
      <c r="E8725" s="1"/>
    </row>
    <row r="8726" spans="1:5" x14ac:dyDescent="0.15">
      <c r="A8726" s="1"/>
      <c r="B8726" s="1"/>
      <c r="C8726" s="1"/>
      <c r="D8726" s="1"/>
      <c r="E8726" s="1"/>
    </row>
    <row r="8727" spans="1:5" x14ac:dyDescent="0.15">
      <c r="A8727" s="1"/>
      <c r="B8727" s="1"/>
      <c r="C8727" s="1"/>
      <c r="D8727" s="1"/>
      <c r="E8727" s="1"/>
    </row>
    <row r="8728" spans="1:5" x14ac:dyDescent="0.15">
      <c r="A8728" s="1"/>
      <c r="B8728" s="1"/>
      <c r="C8728" s="1"/>
    </row>
    <row r="8729" spans="1:5" x14ac:dyDescent="0.15">
      <c r="A8729" s="1"/>
      <c r="B8729" s="1"/>
      <c r="C8729" s="1"/>
    </row>
    <row r="8730" spans="1:5" x14ac:dyDescent="0.15">
      <c r="A8730" s="1"/>
      <c r="B8730" s="1"/>
      <c r="C8730" s="1"/>
      <c r="D8730" s="1"/>
      <c r="E8730" s="1"/>
    </row>
    <row r="8731" spans="1:5" x14ac:dyDescent="0.15">
      <c r="A8731" s="1"/>
      <c r="B8731" s="1"/>
      <c r="C8731" s="1"/>
      <c r="D8731" s="1"/>
      <c r="E8731" s="1"/>
    </row>
    <row r="8732" spans="1:5" x14ac:dyDescent="0.15">
      <c r="A8732" s="1"/>
      <c r="B8732" s="1"/>
      <c r="C8732" s="1"/>
      <c r="D8732" s="1"/>
      <c r="E8732" s="1"/>
    </row>
    <row r="8733" spans="1:5" x14ac:dyDescent="0.15">
      <c r="A8733" s="1"/>
      <c r="B8733" s="1"/>
      <c r="C8733" s="1"/>
    </row>
    <row r="8734" spans="1:5" x14ac:dyDescent="0.15">
      <c r="A8734" s="1"/>
      <c r="B8734" s="1"/>
      <c r="C8734" s="1"/>
      <c r="D8734" s="1"/>
      <c r="E8734" s="1"/>
    </row>
    <row r="8735" spans="1:5" x14ac:dyDescent="0.15">
      <c r="A8735" s="1"/>
      <c r="B8735" s="1"/>
      <c r="C8735" s="1"/>
    </row>
    <row r="8736" spans="1:5" x14ac:dyDescent="0.15">
      <c r="A8736" s="1"/>
      <c r="B8736" s="1"/>
      <c r="C8736" s="1"/>
      <c r="D8736" s="1"/>
      <c r="E8736" s="1"/>
    </row>
    <row r="8737" spans="1:5" x14ac:dyDescent="0.15">
      <c r="A8737" s="1"/>
      <c r="B8737" s="1"/>
      <c r="C8737" s="1"/>
    </row>
    <row r="8738" spans="1:5" x14ac:dyDescent="0.15">
      <c r="A8738" s="1"/>
      <c r="B8738" s="1"/>
      <c r="C8738" s="1"/>
      <c r="D8738" s="1"/>
      <c r="E8738" s="1"/>
    </row>
    <row r="8739" spans="1:5" x14ac:dyDescent="0.15">
      <c r="A8739" s="1"/>
      <c r="B8739" s="1"/>
      <c r="C8739" s="1"/>
      <c r="D8739" s="1"/>
      <c r="E8739" s="1"/>
    </row>
    <row r="8740" spans="1:5" x14ac:dyDescent="0.15">
      <c r="A8740" s="1"/>
      <c r="B8740" s="1"/>
      <c r="C8740" s="1"/>
    </row>
    <row r="8741" spans="1:5" x14ac:dyDescent="0.15">
      <c r="A8741" s="1"/>
      <c r="B8741" s="1"/>
      <c r="C8741" s="1"/>
      <c r="D8741" s="1"/>
      <c r="E8741" s="1"/>
    </row>
    <row r="8742" spans="1:5" x14ac:dyDescent="0.15">
      <c r="A8742" s="1"/>
      <c r="B8742" s="1"/>
      <c r="C8742" s="1"/>
    </row>
    <row r="8743" spans="1:5" x14ac:dyDescent="0.15">
      <c r="A8743" s="1"/>
      <c r="B8743" s="1"/>
      <c r="C8743" s="1"/>
      <c r="D8743" s="1"/>
      <c r="E8743" s="1"/>
    </row>
    <row r="8744" spans="1:5" x14ac:dyDescent="0.15">
      <c r="A8744" s="1"/>
      <c r="B8744" s="1"/>
      <c r="C8744" s="1"/>
      <c r="D8744" s="1"/>
      <c r="E8744" s="1"/>
    </row>
    <row r="8745" spans="1:5" x14ac:dyDescent="0.15">
      <c r="A8745" s="1"/>
      <c r="B8745" s="1"/>
      <c r="C8745" s="1"/>
    </row>
    <row r="8746" spans="1:5" x14ac:dyDescent="0.15">
      <c r="A8746" s="1"/>
      <c r="B8746" s="1"/>
      <c r="C8746" s="1"/>
      <c r="D8746" s="1"/>
      <c r="E8746" s="1"/>
    </row>
    <row r="8747" spans="1:5" x14ac:dyDescent="0.15">
      <c r="A8747" s="1"/>
      <c r="B8747" s="1"/>
      <c r="C8747" s="1"/>
    </row>
    <row r="8748" spans="1:5" x14ac:dyDescent="0.15">
      <c r="A8748" s="1"/>
      <c r="B8748" s="1"/>
      <c r="C8748" s="1"/>
      <c r="D8748" s="1"/>
      <c r="E8748" s="1"/>
    </row>
    <row r="8749" spans="1:5" x14ac:dyDescent="0.15">
      <c r="A8749" s="1"/>
      <c r="B8749" s="1"/>
      <c r="C8749" s="1"/>
    </row>
    <row r="8750" spans="1:5" x14ac:dyDescent="0.15">
      <c r="A8750" s="1"/>
      <c r="B8750" s="1"/>
      <c r="C8750" s="1"/>
      <c r="D8750" s="1"/>
      <c r="E8750" s="1"/>
    </row>
    <row r="8751" spans="1:5" x14ac:dyDescent="0.15">
      <c r="A8751" s="1"/>
      <c r="B8751" s="1"/>
      <c r="C8751" s="1"/>
    </row>
    <row r="8752" spans="1:5" x14ac:dyDescent="0.15">
      <c r="A8752" s="1"/>
      <c r="B8752" s="1"/>
      <c r="C8752" s="1"/>
      <c r="D8752" s="1"/>
      <c r="E8752" s="1"/>
    </row>
    <row r="8753" spans="1:5" x14ac:dyDescent="0.15">
      <c r="A8753" s="1"/>
      <c r="B8753" s="1"/>
      <c r="C8753" s="1"/>
    </row>
    <row r="8754" spans="1:5" x14ac:dyDescent="0.15">
      <c r="A8754" s="1"/>
      <c r="B8754" s="1"/>
      <c r="C8754" s="1"/>
      <c r="D8754" s="1"/>
      <c r="E8754" s="1"/>
    </row>
    <row r="8755" spans="1:5" x14ac:dyDescent="0.15">
      <c r="A8755" s="1"/>
      <c r="B8755" s="1"/>
      <c r="C8755" s="1"/>
    </row>
    <row r="8756" spans="1:5" x14ac:dyDescent="0.15">
      <c r="A8756" s="1"/>
      <c r="B8756" s="1"/>
      <c r="C8756" s="1"/>
      <c r="D8756" s="1"/>
      <c r="E8756" s="1"/>
    </row>
    <row r="8757" spans="1:5" x14ac:dyDescent="0.15">
      <c r="A8757" s="1"/>
      <c r="B8757" s="1"/>
      <c r="C8757" s="1"/>
      <c r="D8757" s="1"/>
      <c r="E8757" s="1"/>
    </row>
    <row r="8758" spans="1:5" x14ac:dyDescent="0.15">
      <c r="A8758" s="1"/>
      <c r="B8758" s="1"/>
      <c r="C8758" s="1"/>
      <c r="D8758" s="1"/>
      <c r="E8758" s="1"/>
    </row>
    <row r="8759" spans="1:5" x14ac:dyDescent="0.15">
      <c r="A8759" s="1"/>
      <c r="B8759" s="1"/>
      <c r="C8759" s="1"/>
      <c r="D8759" s="1"/>
      <c r="E8759" s="1"/>
    </row>
    <row r="8760" spans="1:5" x14ac:dyDescent="0.15">
      <c r="A8760" s="1"/>
      <c r="B8760" s="1"/>
      <c r="C8760" s="1"/>
      <c r="D8760" s="1"/>
      <c r="E8760" s="1"/>
    </row>
    <row r="8761" spans="1:5" x14ac:dyDescent="0.15">
      <c r="A8761" s="1"/>
      <c r="B8761" s="1"/>
      <c r="C8761" s="1"/>
      <c r="D8761" s="1"/>
      <c r="E8761" s="1"/>
    </row>
    <row r="8762" spans="1:5" x14ac:dyDescent="0.15">
      <c r="A8762" s="1"/>
      <c r="B8762" s="1"/>
      <c r="C8762" s="1"/>
    </row>
    <row r="8763" spans="1:5" x14ac:dyDescent="0.15">
      <c r="A8763" s="1"/>
      <c r="B8763" s="1"/>
      <c r="C8763" s="1"/>
      <c r="D8763" s="1"/>
      <c r="E8763" s="1"/>
    </row>
    <row r="8764" spans="1:5" x14ac:dyDescent="0.15">
      <c r="A8764" s="1"/>
      <c r="B8764" s="1"/>
      <c r="C8764" s="1"/>
      <c r="D8764" s="1"/>
      <c r="E8764" s="1"/>
    </row>
    <row r="8765" spans="1:5" x14ac:dyDescent="0.15">
      <c r="A8765" s="1"/>
      <c r="B8765" s="1"/>
      <c r="C8765" s="1"/>
      <c r="D8765" s="1"/>
      <c r="E8765" s="1"/>
    </row>
    <row r="8766" spans="1:5" x14ac:dyDescent="0.15">
      <c r="A8766" s="1"/>
      <c r="B8766" s="1"/>
      <c r="C8766" s="1"/>
      <c r="D8766" s="1"/>
      <c r="E8766" s="1"/>
    </row>
    <row r="8767" spans="1:5" x14ac:dyDescent="0.15">
      <c r="A8767" s="1"/>
      <c r="B8767" s="1"/>
      <c r="C8767" s="1"/>
      <c r="D8767" s="1"/>
      <c r="E8767" s="1"/>
    </row>
    <row r="8768" spans="1:5" x14ac:dyDescent="0.15">
      <c r="A8768" s="1"/>
      <c r="B8768" s="1"/>
      <c r="C8768" s="1"/>
      <c r="D8768" s="1"/>
      <c r="E8768" s="1"/>
    </row>
    <row r="8769" spans="1:5" x14ac:dyDescent="0.15">
      <c r="A8769" s="1"/>
      <c r="B8769" s="1"/>
      <c r="C8769" s="1"/>
      <c r="D8769" s="1"/>
      <c r="E8769" s="1"/>
    </row>
    <row r="8770" spans="1:5" x14ac:dyDescent="0.15">
      <c r="A8770" s="1"/>
      <c r="B8770" s="1"/>
      <c r="C8770" s="1"/>
      <c r="D8770" s="1"/>
      <c r="E8770" s="1"/>
    </row>
    <row r="8771" spans="1:5" x14ac:dyDescent="0.15">
      <c r="A8771" s="1"/>
      <c r="B8771" s="1"/>
      <c r="C8771" s="1"/>
    </row>
    <row r="8772" spans="1:5" x14ac:dyDescent="0.15">
      <c r="A8772" s="1"/>
      <c r="B8772" s="1"/>
      <c r="C8772" s="1"/>
      <c r="D8772" s="1"/>
      <c r="E8772" s="1"/>
    </row>
    <row r="8773" spans="1:5" x14ac:dyDescent="0.15">
      <c r="A8773" s="1"/>
      <c r="B8773" s="1"/>
      <c r="C8773" s="1"/>
      <c r="D8773" s="1"/>
      <c r="E8773" s="1"/>
    </row>
    <row r="8774" spans="1:5" x14ac:dyDescent="0.15">
      <c r="A8774" s="1"/>
      <c r="B8774" s="1"/>
      <c r="C8774" s="1"/>
      <c r="D8774" s="1"/>
      <c r="E8774" s="1"/>
    </row>
    <row r="8775" spans="1:5" x14ac:dyDescent="0.15">
      <c r="A8775" s="1"/>
      <c r="B8775" s="1"/>
      <c r="C8775" s="1"/>
      <c r="D8775" s="1"/>
      <c r="E8775" s="1"/>
    </row>
    <row r="8776" spans="1:5" x14ac:dyDescent="0.15">
      <c r="A8776" s="1"/>
      <c r="B8776" s="1"/>
      <c r="C8776" s="1"/>
      <c r="D8776" s="1"/>
      <c r="E8776" s="1"/>
    </row>
    <row r="8777" spans="1:5" x14ac:dyDescent="0.15">
      <c r="A8777" s="1"/>
      <c r="B8777" s="1"/>
      <c r="C8777" s="1"/>
      <c r="D8777" s="1"/>
      <c r="E8777" s="1"/>
    </row>
    <row r="8778" spans="1:5" x14ac:dyDescent="0.15">
      <c r="A8778" s="1"/>
      <c r="B8778" s="1"/>
      <c r="C8778" s="1"/>
    </row>
    <row r="8779" spans="1:5" x14ac:dyDescent="0.15">
      <c r="A8779" s="1"/>
      <c r="B8779" s="1"/>
      <c r="C8779" s="1"/>
      <c r="D8779" s="1"/>
      <c r="E8779" s="1"/>
    </row>
    <row r="8780" spans="1:5" x14ac:dyDescent="0.15">
      <c r="A8780" s="1"/>
      <c r="B8780" s="1"/>
      <c r="C8780" s="1"/>
      <c r="D8780" s="1"/>
      <c r="E8780" s="1"/>
    </row>
    <row r="8781" spans="1:5" x14ac:dyDescent="0.15">
      <c r="A8781" s="1"/>
      <c r="B8781" s="1"/>
      <c r="C8781" s="1"/>
      <c r="D8781" s="1"/>
      <c r="E8781" s="1"/>
    </row>
    <row r="8782" spans="1:5" x14ac:dyDescent="0.15">
      <c r="A8782" s="1"/>
      <c r="B8782" s="1"/>
      <c r="C8782" s="1"/>
      <c r="D8782" s="1"/>
      <c r="E8782" s="1"/>
    </row>
    <row r="8783" spans="1:5" x14ac:dyDescent="0.15">
      <c r="A8783" s="1"/>
      <c r="B8783" s="1"/>
      <c r="C8783" s="1"/>
    </row>
    <row r="8784" spans="1:5" x14ac:dyDescent="0.15">
      <c r="A8784" s="1"/>
      <c r="B8784" s="1"/>
      <c r="C8784" s="1"/>
      <c r="D8784" s="1"/>
      <c r="E8784" s="1"/>
    </row>
    <row r="8785" spans="1:5" x14ac:dyDescent="0.15">
      <c r="A8785" s="1"/>
      <c r="B8785" s="1"/>
      <c r="C8785" s="1"/>
      <c r="D8785" s="1"/>
      <c r="E8785" s="1"/>
    </row>
    <row r="8786" spans="1:5" x14ac:dyDescent="0.15">
      <c r="A8786" s="1"/>
      <c r="B8786" s="1"/>
      <c r="C8786" s="1"/>
      <c r="D8786" s="1"/>
      <c r="E8786" s="1"/>
    </row>
    <row r="8787" spans="1:5" x14ac:dyDescent="0.15">
      <c r="A8787" s="1"/>
      <c r="B8787" s="1"/>
      <c r="C8787" s="1"/>
      <c r="D8787" s="1"/>
      <c r="E8787" s="1"/>
    </row>
    <row r="8788" spans="1:5" x14ac:dyDescent="0.15">
      <c r="A8788" s="1"/>
      <c r="B8788" s="1"/>
      <c r="C8788" s="1"/>
      <c r="D8788" s="1"/>
      <c r="E8788" s="1"/>
    </row>
    <row r="8789" spans="1:5" x14ac:dyDescent="0.15">
      <c r="A8789" s="1"/>
      <c r="B8789" s="1"/>
      <c r="C8789" s="1"/>
      <c r="D8789" s="1"/>
      <c r="E8789" s="1"/>
    </row>
    <row r="8790" spans="1:5" x14ac:dyDescent="0.15">
      <c r="A8790" s="1"/>
      <c r="B8790" s="1"/>
      <c r="C8790" s="1"/>
      <c r="D8790" s="1"/>
      <c r="E8790" s="1"/>
    </row>
    <row r="8791" spans="1:5" x14ac:dyDescent="0.15">
      <c r="A8791" s="1"/>
      <c r="B8791" s="1"/>
      <c r="C8791" s="1"/>
      <c r="D8791" s="1"/>
      <c r="E8791" s="1"/>
    </row>
    <row r="8792" spans="1:5" x14ac:dyDescent="0.15">
      <c r="A8792" s="1"/>
      <c r="B8792" s="1"/>
      <c r="C8792" s="1"/>
    </row>
    <row r="8793" spans="1:5" x14ac:dyDescent="0.15">
      <c r="A8793" s="1"/>
      <c r="B8793" s="1"/>
      <c r="C8793" s="1"/>
    </row>
    <row r="8794" spans="1:5" x14ac:dyDescent="0.15">
      <c r="A8794" s="1"/>
      <c r="B8794" s="1"/>
      <c r="C8794" s="1"/>
      <c r="D8794" s="1"/>
      <c r="E8794" s="1"/>
    </row>
    <row r="8795" spans="1:5" x14ac:dyDescent="0.15">
      <c r="A8795" s="1"/>
      <c r="B8795" s="1"/>
      <c r="C8795" s="1"/>
      <c r="D8795" s="1"/>
      <c r="E8795" s="1"/>
    </row>
    <row r="8796" spans="1:5" x14ac:dyDescent="0.15">
      <c r="A8796" s="1"/>
      <c r="B8796" s="1"/>
      <c r="C8796" s="1"/>
      <c r="D8796" s="1"/>
      <c r="E8796" s="1"/>
    </row>
    <row r="8797" spans="1:5" x14ac:dyDescent="0.15">
      <c r="A8797" s="1"/>
      <c r="B8797" s="1"/>
      <c r="C8797" s="1"/>
    </row>
    <row r="8798" spans="1:5" x14ac:dyDescent="0.15">
      <c r="A8798" s="1"/>
      <c r="B8798" s="1"/>
      <c r="C8798" s="1"/>
    </row>
    <row r="8799" spans="1:5" x14ac:dyDescent="0.15">
      <c r="A8799" s="1"/>
      <c r="B8799" s="1"/>
      <c r="C8799" s="1"/>
      <c r="D8799" s="1"/>
      <c r="E8799" s="1"/>
    </row>
    <row r="8800" spans="1:5" x14ac:dyDescent="0.15">
      <c r="A8800" s="1"/>
      <c r="B8800" s="1"/>
      <c r="C8800" s="1"/>
      <c r="D8800" s="1"/>
      <c r="E8800" s="1"/>
    </row>
    <row r="8801" spans="1:5" x14ac:dyDescent="0.15">
      <c r="A8801" s="1"/>
      <c r="B8801" s="1"/>
      <c r="C8801" s="1"/>
      <c r="D8801" s="1"/>
      <c r="E8801" s="1"/>
    </row>
    <row r="8802" spans="1:5" x14ac:dyDescent="0.15">
      <c r="A8802" s="1"/>
      <c r="B8802" s="1"/>
      <c r="C8802" s="1"/>
    </row>
    <row r="8803" spans="1:5" x14ac:dyDescent="0.15">
      <c r="A8803" s="1"/>
      <c r="B8803" s="1"/>
      <c r="C8803" s="1"/>
      <c r="D8803" s="1"/>
      <c r="E8803" s="1"/>
    </row>
    <row r="8804" spans="1:5" x14ac:dyDescent="0.15">
      <c r="A8804" s="1"/>
      <c r="B8804" s="1"/>
      <c r="C8804" s="1"/>
      <c r="D8804" s="1"/>
      <c r="E8804" s="1"/>
    </row>
    <row r="8805" spans="1:5" x14ac:dyDescent="0.15">
      <c r="A8805" s="1"/>
      <c r="B8805" s="1"/>
      <c r="C8805" s="1"/>
      <c r="D8805" s="1"/>
      <c r="E8805" s="1"/>
    </row>
    <row r="8806" spans="1:5" x14ac:dyDescent="0.15">
      <c r="A8806" s="1"/>
      <c r="B8806" s="1"/>
      <c r="C8806" s="1"/>
      <c r="D8806" s="1"/>
      <c r="E8806" s="1"/>
    </row>
    <row r="8807" spans="1:5" x14ac:dyDescent="0.15">
      <c r="A8807" s="1"/>
      <c r="B8807" s="1"/>
      <c r="C8807" s="1"/>
      <c r="D8807" s="1"/>
      <c r="E8807" s="1"/>
    </row>
    <row r="8808" spans="1:5" x14ac:dyDescent="0.15">
      <c r="A8808" s="1"/>
      <c r="B8808" s="1"/>
      <c r="C8808" s="1"/>
      <c r="D8808" s="1"/>
      <c r="E8808" s="1"/>
    </row>
    <row r="8809" spans="1:5" x14ac:dyDescent="0.15">
      <c r="A8809" s="1"/>
      <c r="B8809" s="1"/>
      <c r="C8809" s="1"/>
      <c r="D8809" s="1"/>
      <c r="E8809" s="1"/>
    </row>
    <row r="8810" spans="1:5" x14ac:dyDescent="0.15">
      <c r="A8810" s="1"/>
      <c r="B8810" s="1"/>
      <c r="C8810" s="1"/>
      <c r="D8810" s="1"/>
      <c r="E8810" s="1"/>
    </row>
    <row r="8811" spans="1:5" x14ac:dyDescent="0.15">
      <c r="A8811" s="1"/>
      <c r="B8811" s="1"/>
      <c r="C8811" s="1"/>
    </row>
    <row r="8812" spans="1:5" x14ac:dyDescent="0.15">
      <c r="A8812" s="1"/>
      <c r="B8812" s="1"/>
      <c r="C8812" s="1"/>
    </row>
    <row r="8813" spans="1:5" x14ac:dyDescent="0.15">
      <c r="A8813" s="1"/>
      <c r="B8813" s="1"/>
      <c r="C8813" s="1"/>
      <c r="D8813" s="1"/>
      <c r="E8813" s="1"/>
    </row>
    <row r="8814" spans="1:5" x14ac:dyDescent="0.15">
      <c r="A8814" s="1"/>
      <c r="B8814" s="1"/>
      <c r="C8814" s="1"/>
    </row>
    <row r="8815" spans="1:5" x14ac:dyDescent="0.15">
      <c r="A8815" s="1"/>
      <c r="B8815" s="1"/>
      <c r="C8815" s="1"/>
      <c r="D8815" s="1"/>
      <c r="E8815" s="1"/>
    </row>
    <row r="8816" spans="1:5" x14ac:dyDescent="0.15">
      <c r="A8816" s="1"/>
      <c r="B8816" s="1"/>
      <c r="C8816" s="1"/>
      <c r="D8816" s="1"/>
      <c r="E8816" s="1"/>
    </row>
    <row r="8817" spans="1:5" x14ac:dyDescent="0.15">
      <c r="A8817" s="1"/>
      <c r="B8817" s="1"/>
      <c r="C8817" s="1"/>
    </row>
    <row r="8818" spans="1:5" x14ac:dyDescent="0.15">
      <c r="A8818" s="1"/>
      <c r="B8818" s="1"/>
      <c r="C8818" s="1"/>
      <c r="D8818" s="1"/>
      <c r="E8818" s="1"/>
    </row>
    <row r="8819" spans="1:5" x14ac:dyDescent="0.15">
      <c r="A8819" s="1"/>
      <c r="B8819" s="1"/>
      <c r="C8819" s="1"/>
      <c r="D8819" s="1"/>
      <c r="E8819" s="1"/>
    </row>
    <row r="8820" spans="1:5" x14ac:dyDescent="0.15">
      <c r="A8820" s="1"/>
      <c r="B8820" s="1"/>
      <c r="C8820" s="1"/>
    </row>
    <row r="8821" spans="1:5" x14ac:dyDescent="0.15">
      <c r="A8821" s="1"/>
      <c r="B8821" s="1"/>
      <c r="C8821" s="1"/>
      <c r="D8821" s="1"/>
      <c r="E8821" s="1"/>
    </row>
    <row r="8822" spans="1:5" x14ac:dyDescent="0.15">
      <c r="A8822" s="1"/>
      <c r="B8822" s="1"/>
      <c r="C8822" s="1"/>
      <c r="D8822" s="1"/>
      <c r="E8822" s="1"/>
    </row>
    <row r="8823" spans="1:5" x14ac:dyDescent="0.15">
      <c r="A8823" s="1"/>
      <c r="B8823" s="1"/>
      <c r="C8823" s="1"/>
      <c r="D8823" s="1"/>
      <c r="E8823" s="1"/>
    </row>
    <row r="8824" spans="1:5" x14ac:dyDescent="0.15">
      <c r="A8824" s="1"/>
      <c r="B8824" s="1"/>
      <c r="C8824" s="1"/>
    </row>
    <row r="8825" spans="1:5" x14ac:dyDescent="0.15">
      <c r="A8825" s="1"/>
      <c r="B8825" s="1"/>
      <c r="C8825" s="1"/>
    </row>
    <row r="8826" spans="1:5" x14ac:dyDescent="0.15">
      <c r="A8826" s="1"/>
      <c r="B8826" s="1"/>
      <c r="C8826" s="1"/>
      <c r="D8826" s="1"/>
      <c r="E8826" s="1"/>
    </row>
    <row r="8827" spans="1:5" x14ac:dyDescent="0.15">
      <c r="A8827" s="1"/>
      <c r="B8827" s="1"/>
      <c r="C8827" s="1"/>
      <c r="D8827" s="1"/>
      <c r="E8827" s="1"/>
    </row>
    <row r="8828" spans="1:5" x14ac:dyDescent="0.15">
      <c r="A8828" s="1"/>
      <c r="B8828" s="1"/>
      <c r="C8828" s="1"/>
    </row>
    <row r="8829" spans="1:5" x14ac:dyDescent="0.15">
      <c r="A8829" s="1"/>
      <c r="B8829" s="1"/>
      <c r="C8829" s="1"/>
    </row>
    <row r="8830" spans="1:5" x14ac:dyDescent="0.15">
      <c r="A8830" s="1"/>
      <c r="B8830" s="1"/>
      <c r="C8830" s="1"/>
      <c r="D8830" s="1"/>
      <c r="E8830" s="1"/>
    </row>
    <row r="8831" spans="1:5" x14ac:dyDescent="0.15">
      <c r="A8831" s="1"/>
      <c r="B8831" s="1"/>
      <c r="C8831" s="1"/>
    </row>
    <row r="8832" spans="1:5" x14ac:dyDescent="0.15">
      <c r="A8832" s="1"/>
      <c r="B8832" s="1"/>
      <c r="C8832" s="1"/>
    </row>
    <row r="8833" spans="1:5" x14ac:dyDescent="0.15">
      <c r="A8833" s="1"/>
      <c r="B8833" s="1"/>
      <c r="C8833" s="1"/>
      <c r="D8833" s="1"/>
      <c r="E8833" s="1"/>
    </row>
    <row r="8834" spans="1:5" x14ac:dyDescent="0.15">
      <c r="A8834" s="1"/>
      <c r="B8834" s="1"/>
      <c r="C8834" s="1"/>
      <c r="D8834" s="1"/>
      <c r="E8834" s="1"/>
    </row>
    <row r="8835" spans="1:5" x14ac:dyDescent="0.15">
      <c r="A8835" s="1"/>
      <c r="B8835" s="1"/>
      <c r="C8835" s="1"/>
      <c r="D8835" s="1"/>
      <c r="E8835" s="1"/>
    </row>
    <row r="8836" spans="1:5" x14ac:dyDescent="0.15">
      <c r="A8836" s="1"/>
      <c r="B8836" s="1"/>
      <c r="C8836" s="1"/>
      <c r="D8836" s="1"/>
      <c r="E8836" s="1"/>
    </row>
    <row r="8837" spans="1:5" x14ac:dyDescent="0.15">
      <c r="A8837" s="1"/>
      <c r="B8837" s="1"/>
      <c r="C8837" s="1"/>
      <c r="D8837" s="1"/>
      <c r="E8837" s="1"/>
    </row>
    <row r="8838" spans="1:5" x14ac:dyDescent="0.15">
      <c r="A8838" s="1"/>
      <c r="B8838" s="1"/>
      <c r="C8838" s="1"/>
      <c r="D8838" s="1"/>
      <c r="E8838" s="1"/>
    </row>
    <row r="8839" spans="1:5" x14ac:dyDescent="0.15">
      <c r="A8839" s="1"/>
      <c r="B8839" s="1"/>
      <c r="C8839" s="1"/>
      <c r="D8839" s="1"/>
      <c r="E8839" s="1"/>
    </row>
    <row r="8840" spans="1:5" x14ac:dyDescent="0.15">
      <c r="A8840" s="1"/>
      <c r="B8840" s="1"/>
      <c r="C8840" s="1"/>
      <c r="D8840" s="1"/>
      <c r="E8840" s="1"/>
    </row>
    <row r="8841" spans="1:5" x14ac:dyDescent="0.15">
      <c r="A8841" s="1"/>
      <c r="B8841" s="1"/>
      <c r="C8841" s="1"/>
    </row>
    <row r="8842" spans="1:5" x14ac:dyDescent="0.15">
      <c r="A8842" s="1"/>
      <c r="B8842" s="1"/>
      <c r="C8842" s="1"/>
      <c r="D8842" s="1"/>
      <c r="E8842" s="1"/>
    </row>
    <row r="8843" spans="1:5" x14ac:dyDescent="0.15">
      <c r="A8843" s="1"/>
      <c r="B8843" s="1"/>
      <c r="C8843" s="1"/>
    </row>
    <row r="8844" spans="1:5" x14ac:dyDescent="0.15">
      <c r="A8844" s="1"/>
      <c r="B8844" s="1"/>
      <c r="C8844" s="1"/>
      <c r="D8844" s="1"/>
      <c r="E8844" s="1"/>
    </row>
    <row r="8845" spans="1:5" x14ac:dyDescent="0.15">
      <c r="A8845" s="1"/>
      <c r="B8845" s="1"/>
      <c r="C8845" s="1"/>
      <c r="D8845" s="1"/>
      <c r="E8845" s="1"/>
    </row>
    <row r="8846" spans="1:5" x14ac:dyDescent="0.15">
      <c r="A8846" s="1"/>
      <c r="B8846" s="1"/>
      <c r="C8846" s="1"/>
    </row>
    <row r="8847" spans="1:5" x14ac:dyDescent="0.15">
      <c r="A8847" s="1"/>
      <c r="B8847" s="1"/>
      <c r="C8847" s="1"/>
    </row>
    <row r="8848" spans="1:5" x14ac:dyDescent="0.15">
      <c r="A8848" s="1"/>
      <c r="B8848" s="1"/>
      <c r="C8848" s="1"/>
      <c r="D8848" s="1"/>
      <c r="E8848" s="1"/>
    </row>
    <row r="8849" spans="1:5" x14ac:dyDescent="0.15">
      <c r="A8849" s="1"/>
      <c r="B8849" s="1"/>
      <c r="C8849" s="1"/>
    </row>
    <row r="8850" spans="1:5" x14ac:dyDescent="0.15">
      <c r="A8850" s="1"/>
      <c r="B8850" s="1"/>
      <c r="C8850" s="1"/>
    </row>
    <row r="8851" spans="1:5" x14ac:dyDescent="0.15">
      <c r="A8851" s="1"/>
      <c r="B8851" s="1"/>
      <c r="C8851" s="1"/>
      <c r="D8851" s="1"/>
      <c r="E8851" s="1"/>
    </row>
    <row r="8852" spans="1:5" x14ac:dyDescent="0.15">
      <c r="A8852" s="1"/>
      <c r="B8852" s="1"/>
      <c r="C8852" s="1"/>
    </row>
    <row r="8853" spans="1:5" x14ac:dyDescent="0.15">
      <c r="A8853" s="1"/>
      <c r="B8853" s="1"/>
      <c r="C8853" s="1"/>
    </row>
    <row r="8854" spans="1:5" x14ac:dyDescent="0.15">
      <c r="A8854" s="1"/>
      <c r="B8854" s="1"/>
      <c r="C8854" s="1"/>
      <c r="D8854" s="1"/>
      <c r="E8854" s="1"/>
    </row>
    <row r="8855" spans="1:5" x14ac:dyDescent="0.15">
      <c r="A8855" s="1"/>
      <c r="B8855" s="1"/>
      <c r="C8855" s="1"/>
      <c r="D8855" s="1"/>
      <c r="E8855" s="1"/>
    </row>
    <row r="8856" spans="1:5" x14ac:dyDescent="0.15">
      <c r="A8856" s="1"/>
      <c r="B8856" s="1"/>
      <c r="C8856" s="1"/>
    </row>
    <row r="8857" spans="1:5" x14ac:dyDescent="0.15">
      <c r="A8857" s="1"/>
      <c r="B8857" s="1"/>
      <c r="C8857" s="1"/>
      <c r="D8857" s="1"/>
      <c r="E8857" s="1"/>
    </row>
    <row r="8858" spans="1:5" x14ac:dyDescent="0.15">
      <c r="A8858" s="1"/>
      <c r="B8858" s="1"/>
      <c r="C8858" s="1"/>
    </row>
    <row r="8859" spans="1:5" x14ac:dyDescent="0.15">
      <c r="A8859" s="1"/>
      <c r="B8859" s="1"/>
      <c r="C8859" s="1"/>
      <c r="D8859" s="1"/>
      <c r="E8859" s="1"/>
    </row>
    <row r="8860" spans="1:5" x14ac:dyDescent="0.15">
      <c r="A8860" s="1"/>
      <c r="B8860" s="1"/>
      <c r="C8860" s="1"/>
      <c r="D8860" s="1"/>
      <c r="E8860" s="1"/>
    </row>
    <row r="8861" spans="1:5" x14ac:dyDescent="0.15">
      <c r="A8861" s="1"/>
      <c r="B8861" s="1"/>
      <c r="C8861" s="1"/>
      <c r="D8861" s="1"/>
      <c r="E8861" s="1"/>
    </row>
    <row r="8862" spans="1:5" x14ac:dyDescent="0.15">
      <c r="A8862" s="1"/>
      <c r="B8862" s="1"/>
      <c r="C8862" s="1"/>
      <c r="D8862" s="1"/>
      <c r="E8862" s="1"/>
    </row>
    <row r="8863" spans="1:5" x14ac:dyDescent="0.15">
      <c r="A8863" s="1"/>
      <c r="B8863" s="1"/>
      <c r="C8863" s="1"/>
      <c r="D8863" s="1"/>
      <c r="E8863" s="1"/>
    </row>
    <row r="8864" spans="1:5" x14ac:dyDescent="0.15">
      <c r="A8864" s="1"/>
      <c r="B8864" s="1"/>
      <c r="C8864" s="1"/>
    </row>
    <row r="8865" spans="1:5" x14ac:dyDescent="0.15">
      <c r="A8865" s="1"/>
      <c r="B8865" s="1"/>
      <c r="C8865" s="1"/>
    </row>
    <row r="8866" spans="1:5" x14ac:dyDescent="0.15">
      <c r="A8866" s="1"/>
      <c r="B8866" s="1"/>
      <c r="C8866" s="1"/>
    </row>
    <row r="8867" spans="1:5" x14ac:dyDescent="0.15">
      <c r="A8867" s="1"/>
      <c r="B8867" s="1"/>
      <c r="C8867" s="1"/>
    </row>
    <row r="8868" spans="1:5" x14ac:dyDescent="0.15">
      <c r="A8868" s="1"/>
      <c r="B8868" s="1"/>
      <c r="C8868" s="1"/>
    </row>
    <row r="8869" spans="1:5" x14ac:dyDescent="0.15">
      <c r="A8869" s="1"/>
      <c r="B8869" s="1"/>
      <c r="C8869" s="1"/>
    </row>
    <row r="8870" spans="1:5" x14ac:dyDescent="0.15">
      <c r="A8870" s="1"/>
      <c r="B8870" s="1"/>
      <c r="C8870" s="1"/>
      <c r="D8870" s="1"/>
      <c r="E8870" s="1"/>
    </row>
    <row r="8871" spans="1:5" x14ac:dyDescent="0.15">
      <c r="A8871" s="1"/>
      <c r="B8871" s="1"/>
      <c r="C8871" s="1"/>
    </row>
    <row r="8872" spans="1:5" x14ac:dyDescent="0.15">
      <c r="A8872" s="1"/>
      <c r="B8872" s="1"/>
      <c r="C8872" s="1"/>
      <c r="D8872" s="1"/>
      <c r="E8872" s="1"/>
    </row>
    <row r="8873" spans="1:5" x14ac:dyDescent="0.15">
      <c r="A8873" s="1"/>
      <c r="B8873" s="1"/>
      <c r="C8873" s="1"/>
    </row>
    <row r="8874" spans="1:5" x14ac:dyDescent="0.15">
      <c r="A8874" s="1"/>
      <c r="B8874" s="1"/>
      <c r="C8874" s="1"/>
    </row>
    <row r="8875" spans="1:5" x14ac:dyDescent="0.15">
      <c r="A8875" s="1"/>
      <c r="B8875" s="1"/>
      <c r="C8875" s="1"/>
    </row>
    <row r="8876" spans="1:5" x14ac:dyDescent="0.15">
      <c r="A8876" s="1"/>
      <c r="B8876" s="1"/>
      <c r="C8876" s="1"/>
      <c r="D8876" s="1"/>
      <c r="E8876" s="1"/>
    </row>
    <row r="8877" spans="1:5" x14ac:dyDescent="0.15">
      <c r="A8877" s="1"/>
      <c r="B8877" s="1"/>
      <c r="C8877" s="1"/>
    </row>
    <row r="8878" spans="1:5" x14ac:dyDescent="0.15">
      <c r="A8878" s="1"/>
      <c r="B8878" s="1"/>
      <c r="C8878" s="1"/>
    </row>
    <row r="8879" spans="1:5" x14ac:dyDescent="0.15">
      <c r="A8879" s="1"/>
      <c r="B8879" s="1"/>
      <c r="C8879" s="1"/>
      <c r="D8879" s="1"/>
      <c r="E8879" s="1"/>
    </row>
    <row r="8880" spans="1:5" x14ac:dyDescent="0.15">
      <c r="A8880" s="1"/>
      <c r="B8880" s="1"/>
      <c r="C8880" s="1"/>
    </row>
    <row r="8881" spans="1:5" x14ac:dyDescent="0.15">
      <c r="A8881" s="1"/>
      <c r="B8881" s="1"/>
      <c r="C8881" s="1"/>
      <c r="D8881" s="1"/>
      <c r="E8881" s="1"/>
    </row>
    <row r="8882" spans="1:5" x14ac:dyDescent="0.15">
      <c r="A8882" s="1"/>
      <c r="B8882" s="1"/>
      <c r="C8882" s="1"/>
      <c r="D8882" s="1"/>
      <c r="E8882" s="1"/>
    </row>
    <row r="8883" spans="1:5" x14ac:dyDescent="0.15">
      <c r="A8883" s="1"/>
      <c r="B8883" s="1"/>
      <c r="C8883" s="1"/>
      <c r="D8883" s="1"/>
      <c r="E8883" s="1"/>
    </row>
    <row r="8884" spans="1:5" x14ac:dyDescent="0.15">
      <c r="A8884" s="1"/>
      <c r="B8884" s="1"/>
      <c r="C8884" s="1"/>
      <c r="D8884" s="1"/>
      <c r="E8884" s="1"/>
    </row>
    <row r="8885" spans="1:5" x14ac:dyDescent="0.15">
      <c r="A8885" s="1"/>
      <c r="B8885" s="1"/>
      <c r="C8885" s="1"/>
    </row>
    <row r="8886" spans="1:5" x14ac:dyDescent="0.15">
      <c r="A8886" s="1"/>
      <c r="B8886" s="1"/>
      <c r="C8886" s="1"/>
      <c r="D8886" s="1"/>
      <c r="E8886" s="1"/>
    </row>
    <row r="8887" spans="1:5" x14ac:dyDescent="0.15">
      <c r="A8887" s="1"/>
      <c r="B8887" s="1"/>
      <c r="C8887" s="1"/>
      <c r="D8887" s="1"/>
      <c r="E8887" s="1"/>
    </row>
    <row r="8888" spans="1:5" x14ac:dyDescent="0.15">
      <c r="A8888" s="1"/>
      <c r="B8888" s="1"/>
      <c r="C8888" s="1"/>
      <c r="D8888" s="1"/>
      <c r="E8888" s="1"/>
    </row>
    <row r="8889" spans="1:5" x14ac:dyDescent="0.15">
      <c r="A8889" s="1"/>
      <c r="B8889" s="1"/>
      <c r="C8889" s="1"/>
      <c r="D8889" s="1"/>
      <c r="E8889" s="1"/>
    </row>
    <row r="8890" spans="1:5" x14ac:dyDescent="0.15">
      <c r="A8890" s="1"/>
      <c r="B8890" s="1"/>
      <c r="C8890" s="1"/>
      <c r="D8890" s="1"/>
      <c r="E8890" s="1"/>
    </row>
    <row r="8891" spans="1:5" x14ac:dyDescent="0.15">
      <c r="A8891" s="1"/>
      <c r="B8891" s="1"/>
      <c r="C8891" s="1"/>
      <c r="D8891" s="1"/>
      <c r="E8891" s="1"/>
    </row>
    <row r="8892" spans="1:5" x14ac:dyDescent="0.15">
      <c r="A8892" s="1"/>
      <c r="B8892" s="1"/>
      <c r="C8892" s="1"/>
      <c r="D8892" s="1"/>
      <c r="E8892" s="1"/>
    </row>
    <row r="8893" spans="1:5" x14ac:dyDescent="0.15">
      <c r="A8893" s="1"/>
      <c r="B8893" s="1"/>
      <c r="C8893" s="1"/>
      <c r="D8893" s="1"/>
      <c r="E8893" s="1"/>
    </row>
    <row r="8894" spans="1:5" x14ac:dyDescent="0.15">
      <c r="A8894" s="1"/>
      <c r="B8894" s="1"/>
      <c r="C8894" s="1"/>
      <c r="D8894" s="1"/>
      <c r="E8894" s="1"/>
    </row>
    <row r="8895" spans="1:5" x14ac:dyDescent="0.15">
      <c r="A8895" s="1"/>
      <c r="B8895" s="1"/>
      <c r="C8895" s="1"/>
      <c r="D8895" s="1"/>
      <c r="E8895" s="1"/>
    </row>
    <row r="8896" spans="1:5" x14ac:dyDescent="0.15">
      <c r="A8896" s="1"/>
      <c r="B8896" s="1"/>
      <c r="C8896" s="1"/>
      <c r="D8896" s="1"/>
      <c r="E8896" s="1"/>
    </row>
    <row r="8897" spans="1:5" x14ac:dyDescent="0.15">
      <c r="A8897" s="1"/>
      <c r="B8897" s="1"/>
      <c r="C8897" s="1"/>
      <c r="D8897" s="1"/>
      <c r="E8897" s="1"/>
    </row>
    <row r="8898" spans="1:5" x14ac:dyDescent="0.15">
      <c r="A8898" s="1"/>
      <c r="B8898" s="1"/>
      <c r="C8898" s="1"/>
    </row>
    <row r="8899" spans="1:5" x14ac:dyDescent="0.15">
      <c r="A8899" s="1"/>
      <c r="B8899" s="1"/>
      <c r="C8899" s="1"/>
      <c r="D8899" s="1"/>
      <c r="E8899" s="1"/>
    </row>
    <row r="8900" spans="1:5" x14ac:dyDescent="0.15">
      <c r="A8900" s="1"/>
      <c r="B8900" s="1"/>
      <c r="C8900" s="1"/>
      <c r="D8900" s="1"/>
      <c r="E8900" s="1"/>
    </row>
    <row r="8901" spans="1:5" x14ac:dyDescent="0.15">
      <c r="A8901" s="1"/>
      <c r="B8901" s="1"/>
      <c r="C8901" s="1"/>
      <c r="D8901" s="1"/>
      <c r="E8901" s="1"/>
    </row>
    <row r="8902" spans="1:5" x14ac:dyDescent="0.15">
      <c r="A8902" s="1"/>
      <c r="B8902" s="1"/>
      <c r="C8902" s="1"/>
      <c r="D8902" s="1"/>
      <c r="E8902" s="1"/>
    </row>
    <row r="8903" spans="1:5" x14ac:dyDescent="0.15">
      <c r="A8903" s="1"/>
      <c r="B8903" s="1"/>
      <c r="C8903" s="1"/>
      <c r="D8903" s="1"/>
      <c r="E8903" s="1"/>
    </row>
    <row r="8904" spans="1:5" x14ac:dyDescent="0.15">
      <c r="A8904" s="1"/>
      <c r="B8904" s="1"/>
      <c r="C8904" s="1"/>
      <c r="D8904" s="1"/>
      <c r="E8904" s="1"/>
    </row>
    <row r="8905" spans="1:5" x14ac:dyDescent="0.15">
      <c r="A8905" s="1"/>
      <c r="B8905" s="1"/>
      <c r="C8905" s="1"/>
      <c r="D8905" s="1"/>
      <c r="E8905" s="1"/>
    </row>
    <row r="8906" spans="1:5" x14ac:dyDescent="0.15">
      <c r="A8906" s="1"/>
      <c r="B8906" s="1"/>
      <c r="C8906" s="1"/>
      <c r="D8906" s="1"/>
      <c r="E8906" s="1"/>
    </row>
    <row r="8907" spans="1:5" x14ac:dyDescent="0.15">
      <c r="A8907" s="1"/>
      <c r="B8907" s="1"/>
      <c r="C8907" s="1"/>
      <c r="D8907" s="1"/>
      <c r="E8907" s="1"/>
    </row>
    <row r="8908" spans="1:5" x14ac:dyDescent="0.15">
      <c r="A8908" s="1"/>
      <c r="B8908" s="1"/>
      <c r="C8908" s="1"/>
    </row>
    <row r="8909" spans="1:5" x14ac:dyDescent="0.15">
      <c r="A8909" s="1"/>
      <c r="B8909" s="1"/>
      <c r="C8909" s="1"/>
      <c r="D8909" s="1"/>
      <c r="E8909" s="1"/>
    </row>
    <row r="8910" spans="1:5" x14ac:dyDescent="0.15">
      <c r="A8910" s="1"/>
      <c r="B8910" s="1"/>
      <c r="C8910" s="1"/>
      <c r="D8910" s="1"/>
      <c r="E8910" s="1"/>
    </row>
    <row r="8911" spans="1:5" x14ac:dyDescent="0.15">
      <c r="A8911" s="1"/>
      <c r="B8911" s="1"/>
      <c r="C8911" s="1"/>
      <c r="D8911" s="1"/>
      <c r="E8911" s="1"/>
    </row>
    <row r="8912" spans="1:5" x14ac:dyDescent="0.15">
      <c r="A8912" s="1"/>
      <c r="B8912" s="1"/>
      <c r="C8912" s="1"/>
      <c r="D8912" s="1"/>
      <c r="E8912" s="1"/>
    </row>
    <row r="8913" spans="1:5" x14ac:dyDescent="0.15">
      <c r="A8913" s="1"/>
      <c r="B8913" s="1"/>
      <c r="C8913" s="1"/>
      <c r="D8913" s="1"/>
      <c r="E8913" s="1"/>
    </row>
    <row r="8914" spans="1:5" x14ac:dyDescent="0.15">
      <c r="A8914" s="1"/>
      <c r="B8914" s="1"/>
      <c r="C8914" s="1"/>
      <c r="D8914" s="1"/>
      <c r="E8914" s="1"/>
    </row>
    <row r="8915" spans="1:5" x14ac:dyDescent="0.15">
      <c r="A8915" s="1"/>
      <c r="B8915" s="1"/>
      <c r="C8915" s="1"/>
      <c r="D8915" s="1"/>
      <c r="E8915" s="1"/>
    </row>
    <row r="8916" spans="1:5" x14ac:dyDescent="0.15">
      <c r="A8916" s="1"/>
      <c r="B8916" s="1"/>
      <c r="C8916" s="1"/>
      <c r="D8916" s="1"/>
      <c r="E8916" s="1"/>
    </row>
    <row r="8917" spans="1:5" x14ac:dyDescent="0.15">
      <c r="A8917" s="1"/>
      <c r="B8917" s="1"/>
      <c r="C8917" s="1"/>
      <c r="D8917" s="1"/>
      <c r="E8917" s="1"/>
    </row>
    <row r="8918" spans="1:5" x14ac:dyDescent="0.15">
      <c r="A8918" s="1"/>
      <c r="B8918" s="1"/>
      <c r="C8918" s="1"/>
      <c r="D8918" s="1"/>
      <c r="E8918" s="1"/>
    </row>
    <row r="8919" spans="1:5" x14ac:dyDescent="0.15">
      <c r="A8919" s="1"/>
      <c r="B8919" s="1"/>
      <c r="C8919" s="1"/>
      <c r="D8919" s="1"/>
      <c r="E8919" s="1"/>
    </row>
    <row r="8920" spans="1:5" x14ac:dyDescent="0.15">
      <c r="A8920" s="1"/>
      <c r="B8920" s="1"/>
      <c r="C8920" s="1"/>
      <c r="D8920" s="1"/>
      <c r="E8920" s="1"/>
    </row>
    <row r="8921" spans="1:5" x14ac:dyDescent="0.15">
      <c r="A8921" s="1"/>
      <c r="B8921" s="1"/>
      <c r="C8921" s="1"/>
    </row>
    <row r="8922" spans="1:5" x14ac:dyDescent="0.15">
      <c r="A8922" s="1"/>
      <c r="B8922" s="1"/>
      <c r="C8922" s="1"/>
    </row>
    <row r="8923" spans="1:5" x14ac:dyDescent="0.15">
      <c r="A8923" s="1"/>
      <c r="B8923" s="1"/>
      <c r="C8923" s="1"/>
    </row>
    <row r="8924" spans="1:5" x14ac:dyDescent="0.15">
      <c r="A8924" s="1"/>
      <c r="B8924" s="1"/>
      <c r="C8924" s="1"/>
    </row>
    <row r="8925" spans="1:5" x14ac:dyDescent="0.15">
      <c r="A8925" s="1"/>
      <c r="B8925" s="1"/>
      <c r="C8925" s="1"/>
    </row>
    <row r="8926" spans="1:5" x14ac:dyDescent="0.15">
      <c r="A8926" s="1"/>
      <c r="B8926" s="1"/>
      <c r="C8926" s="1"/>
      <c r="D8926" s="1"/>
      <c r="E8926" s="1"/>
    </row>
    <row r="8927" spans="1:5" x14ac:dyDescent="0.15">
      <c r="A8927" s="1"/>
      <c r="B8927" s="1"/>
      <c r="C8927" s="1"/>
      <c r="D8927" s="1"/>
      <c r="E8927" s="1"/>
    </row>
    <row r="8928" spans="1:5" x14ac:dyDescent="0.15">
      <c r="A8928" s="1"/>
      <c r="B8928" s="1"/>
      <c r="C8928" s="1"/>
      <c r="D8928" s="1"/>
      <c r="E8928" s="1"/>
    </row>
    <row r="8929" spans="1:5" x14ac:dyDescent="0.15">
      <c r="A8929" s="1"/>
      <c r="B8929" s="1"/>
      <c r="C8929" s="1"/>
    </row>
    <row r="8930" spans="1:5" x14ac:dyDescent="0.15">
      <c r="A8930" s="1"/>
      <c r="B8930" s="1"/>
      <c r="C8930" s="1"/>
    </row>
    <row r="8931" spans="1:5" x14ac:dyDescent="0.15">
      <c r="A8931" s="1"/>
      <c r="B8931" s="1"/>
      <c r="C8931" s="1"/>
      <c r="D8931" s="1"/>
      <c r="E8931" s="1"/>
    </row>
    <row r="8932" spans="1:5" x14ac:dyDescent="0.15">
      <c r="A8932" s="1"/>
      <c r="B8932" s="1"/>
      <c r="C8932" s="1"/>
      <c r="D8932" s="1"/>
      <c r="E8932" s="1"/>
    </row>
    <row r="8933" spans="1:5" x14ac:dyDescent="0.15">
      <c r="A8933" s="1"/>
      <c r="B8933" s="1"/>
      <c r="C8933" s="1"/>
    </row>
    <row r="8934" spans="1:5" x14ac:dyDescent="0.15">
      <c r="A8934" s="1"/>
      <c r="B8934" s="1"/>
      <c r="C8934" s="1"/>
    </row>
    <row r="8935" spans="1:5" x14ac:dyDescent="0.15">
      <c r="A8935" s="1"/>
      <c r="B8935" s="1"/>
      <c r="C8935" s="1"/>
      <c r="D8935" s="1"/>
      <c r="E8935" s="1"/>
    </row>
    <row r="8936" spans="1:5" x14ac:dyDescent="0.15">
      <c r="A8936" s="1"/>
      <c r="B8936" s="1"/>
      <c r="C8936" s="1"/>
    </row>
    <row r="8937" spans="1:5" x14ac:dyDescent="0.15">
      <c r="A8937" s="1"/>
      <c r="B8937" s="1"/>
      <c r="C8937" s="1"/>
    </row>
    <row r="8938" spans="1:5" x14ac:dyDescent="0.15">
      <c r="A8938" s="1"/>
      <c r="B8938" s="1"/>
      <c r="C8938" s="1"/>
      <c r="D8938" s="1"/>
      <c r="E8938" s="1"/>
    </row>
    <row r="8939" spans="1:5" x14ac:dyDescent="0.15">
      <c r="A8939" s="1"/>
      <c r="B8939" s="1"/>
      <c r="C8939" s="1"/>
      <c r="D8939" s="1"/>
      <c r="E8939" s="1"/>
    </row>
    <row r="8940" spans="1:5" x14ac:dyDescent="0.15">
      <c r="A8940" s="1"/>
      <c r="B8940" s="1"/>
      <c r="C8940" s="1"/>
    </row>
    <row r="8941" spans="1:5" x14ac:dyDescent="0.15">
      <c r="A8941" s="1"/>
      <c r="B8941" s="1"/>
      <c r="C8941" s="1"/>
    </row>
    <row r="8942" spans="1:5" x14ac:dyDescent="0.15">
      <c r="A8942" s="1"/>
      <c r="B8942" s="1"/>
      <c r="C8942" s="1"/>
    </row>
    <row r="8943" spans="1:5" x14ac:dyDescent="0.15">
      <c r="A8943" s="1"/>
      <c r="B8943" s="1"/>
      <c r="C8943" s="1"/>
    </row>
    <row r="8944" spans="1:5" x14ac:dyDescent="0.15">
      <c r="A8944" s="1"/>
      <c r="B8944" s="1"/>
      <c r="C8944" s="1"/>
      <c r="D8944" s="1"/>
      <c r="E8944" s="1"/>
    </row>
    <row r="8945" spans="1:5" x14ac:dyDescent="0.15">
      <c r="A8945" s="1"/>
      <c r="B8945" s="1"/>
      <c r="C8945" s="1"/>
    </row>
    <row r="8946" spans="1:5" x14ac:dyDescent="0.15">
      <c r="A8946" s="1"/>
      <c r="B8946" s="1"/>
      <c r="C8946" s="1"/>
    </row>
    <row r="8947" spans="1:5" x14ac:dyDescent="0.15">
      <c r="A8947" s="1"/>
      <c r="B8947" s="1"/>
      <c r="C8947" s="1"/>
    </row>
    <row r="8948" spans="1:5" x14ac:dyDescent="0.15">
      <c r="A8948" s="1"/>
      <c r="B8948" s="1"/>
      <c r="C8948" s="1"/>
    </row>
    <row r="8949" spans="1:5" x14ac:dyDescent="0.15">
      <c r="A8949" s="1"/>
      <c r="B8949" s="1"/>
      <c r="C8949" s="1"/>
      <c r="D8949" s="1"/>
      <c r="E8949" s="1"/>
    </row>
    <row r="8950" spans="1:5" x14ac:dyDescent="0.15">
      <c r="A8950" s="1"/>
      <c r="B8950" s="1"/>
      <c r="C8950" s="1"/>
      <c r="D8950" s="1"/>
      <c r="E8950" s="1"/>
    </row>
    <row r="8951" spans="1:5" x14ac:dyDescent="0.15">
      <c r="A8951" s="1"/>
      <c r="B8951" s="1"/>
      <c r="C8951" s="1"/>
      <c r="D8951" s="1"/>
      <c r="E8951" s="1"/>
    </row>
    <row r="8952" spans="1:5" x14ac:dyDescent="0.15">
      <c r="A8952" s="1"/>
      <c r="B8952" s="1"/>
      <c r="C8952" s="1"/>
    </row>
    <row r="8953" spans="1:5" x14ac:dyDescent="0.15">
      <c r="A8953" s="1"/>
      <c r="B8953" s="1"/>
      <c r="C8953" s="1"/>
    </row>
    <row r="8954" spans="1:5" x14ac:dyDescent="0.15">
      <c r="A8954" s="1"/>
      <c r="B8954" s="1"/>
      <c r="C8954" s="1"/>
    </row>
    <row r="8955" spans="1:5" x14ac:dyDescent="0.15">
      <c r="A8955" s="1"/>
      <c r="B8955" s="1"/>
      <c r="C8955" s="1"/>
      <c r="D8955" s="1"/>
      <c r="E8955" s="1"/>
    </row>
    <row r="8956" spans="1:5" x14ac:dyDescent="0.15">
      <c r="A8956" s="1"/>
      <c r="B8956" s="1"/>
      <c r="C8956" s="1"/>
    </row>
    <row r="8957" spans="1:5" x14ac:dyDescent="0.15">
      <c r="A8957" s="1"/>
      <c r="B8957" s="1"/>
      <c r="C8957" s="1"/>
      <c r="D8957" s="1"/>
      <c r="E8957" s="1"/>
    </row>
    <row r="8958" spans="1:5" x14ac:dyDescent="0.15">
      <c r="A8958" s="1"/>
      <c r="B8958" s="1"/>
      <c r="C8958" s="1"/>
    </row>
    <row r="8959" spans="1:5" x14ac:dyDescent="0.15">
      <c r="A8959" s="1"/>
      <c r="B8959" s="1"/>
      <c r="C8959" s="1"/>
      <c r="D8959" s="1"/>
      <c r="E8959" s="1"/>
    </row>
    <row r="8960" spans="1:5" x14ac:dyDescent="0.15">
      <c r="A8960" s="1"/>
      <c r="B8960" s="1"/>
      <c r="C8960" s="1"/>
    </row>
    <row r="8961" spans="1:5" x14ac:dyDescent="0.15">
      <c r="A8961" s="1"/>
      <c r="B8961" s="1"/>
      <c r="C8961" s="1"/>
      <c r="D8961" s="1"/>
      <c r="E8961" s="1"/>
    </row>
    <row r="8962" spans="1:5" x14ac:dyDescent="0.15">
      <c r="A8962" s="1"/>
      <c r="B8962" s="1"/>
      <c r="C8962" s="1"/>
    </row>
    <row r="8963" spans="1:5" x14ac:dyDescent="0.15">
      <c r="A8963" s="1"/>
      <c r="B8963" s="1"/>
      <c r="C8963" s="1"/>
      <c r="D8963" s="1"/>
      <c r="E8963" s="1"/>
    </row>
    <row r="8964" spans="1:5" x14ac:dyDescent="0.15">
      <c r="A8964" s="1"/>
      <c r="B8964" s="1"/>
      <c r="C8964" s="1"/>
    </row>
    <row r="8965" spans="1:5" x14ac:dyDescent="0.15">
      <c r="A8965" s="1"/>
      <c r="B8965" s="1"/>
      <c r="C8965" s="1"/>
      <c r="D8965" s="1"/>
      <c r="E8965" s="1"/>
    </row>
    <row r="8966" spans="1:5" x14ac:dyDescent="0.15">
      <c r="A8966" s="1"/>
      <c r="B8966" s="1"/>
      <c r="C8966" s="1"/>
      <c r="D8966" s="1"/>
      <c r="E8966" s="1"/>
    </row>
    <row r="8967" spans="1:5" x14ac:dyDescent="0.15">
      <c r="A8967" s="1"/>
      <c r="B8967" s="1"/>
      <c r="C8967" s="1"/>
    </row>
    <row r="8968" spans="1:5" x14ac:dyDescent="0.15">
      <c r="A8968" s="1"/>
      <c r="B8968" s="1"/>
      <c r="C8968" s="1"/>
      <c r="D8968" s="1"/>
      <c r="E8968" s="1"/>
    </row>
    <row r="8969" spans="1:5" x14ac:dyDescent="0.15">
      <c r="A8969" s="1"/>
      <c r="B8969" s="1"/>
      <c r="C8969" s="1"/>
      <c r="D8969" s="1"/>
      <c r="E8969" s="1"/>
    </row>
    <row r="8970" spans="1:5" x14ac:dyDescent="0.15">
      <c r="A8970" s="1"/>
      <c r="B8970" s="1"/>
      <c r="C8970" s="1"/>
      <c r="D8970" s="1"/>
      <c r="E8970" s="1"/>
    </row>
    <row r="8971" spans="1:5" x14ac:dyDescent="0.15">
      <c r="A8971" s="1"/>
      <c r="B8971" s="1"/>
      <c r="C8971" s="1"/>
    </row>
    <row r="8972" spans="1:5" x14ac:dyDescent="0.15">
      <c r="A8972" s="1"/>
      <c r="B8972" s="1"/>
      <c r="C8972" s="1"/>
      <c r="D8972" s="1"/>
      <c r="E8972" s="1"/>
    </row>
    <row r="8973" spans="1:5" x14ac:dyDescent="0.15">
      <c r="A8973" s="1"/>
      <c r="B8973" s="1"/>
      <c r="C8973" s="1"/>
    </row>
    <row r="8974" spans="1:5" x14ac:dyDescent="0.15">
      <c r="A8974" s="1"/>
      <c r="B8974" s="1"/>
      <c r="C8974" s="1"/>
      <c r="D8974" s="1"/>
      <c r="E8974" s="1"/>
    </row>
    <row r="8975" spans="1:5" x14ac:dyDescent="0.15">
      <c r="A8975" s="1"/>
      <c r="B8975" s="1"/>
      <c r="C8975" s="1"/>
      <c r="D8975" s="1"/>
      <c r="E8975" s="1"/>
    </row>
    <row r="8976" spans="1:5" x14ac:dyDescent="0.15">
      <c r="A8976" s="1"/>
      <c r="B8976" s="1"/>
      <c r="C8976" s="1"/>
      <c r="D8976" s="1"/>
      <c r="E8976" s="1"/>
    </row>
    <row r="8977" spans="1:5" x14ac:dyDescent="0.15">
      <c r="A8977" s="1"/>
      <c r="B8977" s="1"/>
      <c r="C8977" s="1"/>
      <c r="D8977" s="1"/>
      <c r="E8977" s="1"/>
    </row>
    <row r="8978" spans="1:5" x14ac:dyDescent="0.15">
      <c r="A8978" s="1"/>
      <c r="B8978" s="1"/>
      <c r="C8978" s="1"/>
    </row>
    <row r="8979" spans="1:5" x14ac:dyDescent="0.15">
      <c r="A8979" s="1"/>
      <c r="B8979" s="1"/>
      <c r="C8979" s="1"/>
    </row>
    <row r="8980" spans="1:5" x14ac:dyDescent="0.15">
      <c r="A8980" s="1"/>
      <c r="B8980" s="1"/>
      <c r="C8980" s="1"/>
    </row>
    <row r="8981" spans="1:5" x14ac:dyDescent="0.15">
      <c r="A8981" s="1"/>
      <c r="B8981" s="1"/>
      <c r="C8981" s="1"/>
      <c r="D8981" s="1"/>
      <c r="E8981" s="1"/>
    </row>
    <row r="8982" spans="1:5" x14ac:dyDescent="0.15">
      <c r="A8982" s="1"/>
      <c r="B8982" s="1"/>
      <c r="C8982" s="1"/>
      <c r="D8982" s="1"/>
      <c r="E8982" s="1"/>
    </row>
    <row r="8983" spans="1:5" x14ac:dyDescent="0.15">
      <c r="A8983" s="1"/>
      <c r="B8983" s="1"/>
      <c r="C8983" s="1"/>
      <c r="D8983" s="1"/>
      <c r="E8983" s="1"/>
    </row>
    <row r="8984" spans="1:5" x14ac:dyDescent="0.15">
      <c r="A8984" s="1"/>
      <c r="B8984" s="1"/>
      <c r="C8984" s="1"/>
    </row>
    <row r="8985" spans="1:5" x14ac:dyDescent="0.15">
      <c r="A8985" s="1"/>
      <c r="B8985" s="1"/>
      <c r="C8985" s="1"/>
      <c r="D8985" s="1"/>
      <c r="E8985" s="1"/>
    </row>
    <row r="8986" spans="1:5" x14ac:dyDescent="0.15">
      <c r="A8986" s="1"/>
      <c r="B8986" s="1"/>
      <c r="C8986" s="1"/>
      <c r="D8986" s="1"/>
      <c r="E8986" s="1"/>
    </row>
    <row r="8987" spans="1:5" x14ac:dyDescent="0.15">
      <c r="A8987" s="1"/>
      <c r="B8987" s="1"/>
      <c r="C8987" s="1"/>
    </row>
    <row r="8988" spans="1:5" x14ac:dyDescent="0.15">
      <c r="A8988" s="1"/>
      <c r="B8988" s="1"/>
      <c r="C8988" s="1"/>
      <c r="D8988" s="1"/>
      <c r="E8988" s="1"/>
    </row>
    <row r="8989" spans="1:5" x14ac:dyDescent="0.15">
      <c r="A8989" s="1"/>
      <c r="B8989" s="1"/>
      <c r="C8989" s="1"/>
      <c r="D8989" s="1"/>
      <c r="E8989" s="1"/>
    </row>
    <row r="8990" spans="1:5" x14ac:dyDescent="0.15">
      <c r="A8990" s="1"/>
      <c r="B8990" s="1"/>
      <c r="C8990" s="1"/>
      <c r="D8990" s="1"/>
      <c r="E8990" s="1"/>
    </row>
    <row r="8991" spans="1:5" x14ac:dyDescent="0.15">
      <c r="A8991" s="1"/>
      <c r="B8991" s="1"/>
      <c r="C8991" s="1"/>
    </row>
    <row r="8992" spans="1:5" x14ac:dyDescent="0.15">
      <c r="A8992" s="1"/>
      <c r="B8992" s="1"/>
      <c r="C8992" s="1"/>
    </row>
    <row r="8993" spans="1:5" x14ac:dyDescent="0.15">
      <c r="A8993" s="1"/>
      <c r="B8993" s="1"/>
      <c r="C8993" s="1"/>
    </row>
    <row r="8994" spans="1:5" x14ac:dyDescent="0.15">
      <c r="A8994" s="1"/>
      <c r="B8994" s="1"/>
      <c r="C8994" s="1"/>
    </row>
    <row r="8995" spans="1:5" x14ac:dyDescent="0.15">
      <c r="A8995" s="1"/>
      <c r="B8995" s="1"/>
      <c r="C8995" s="1"/>
    </row>
    <row r="8996" spans="1:5" x14ac:dyDescent="0.15">
      <c r="A8996" s="1"/>
      <c r="B8996" s="1"/>
      <c r="C8996" s="1"/>
    </row>
    <row r="8997" spans="1:5" x14ac:dyDescent="0.15">
      <c r="A8997" s="1"/>
      <c r="B8997" s="1"/>
      <c r="C8997" s="1"/>
      <c r="D8997" s="1"/>
      <c r="E8997" s="1"/>
    </row>
    <row r="8998" spans="1:5" x14ac:dyDescent="0.15">
      <c r="A8998" s="1"/>
      <c r="B8998" s="1"/>
      <c r="C8998" s="1"/>
    </row>
    <row r="8999" spans="1:5" x14ac:dyDescent="0.15">
      <c r="A8999" s="1"/>
      <c r="B8999" s="1"/>
      <c r="C8999" s="1"/>
    </row>
    <row r="9000" spans="1:5" x14ac:dyDescent="0.15">
      <c r="A9000" s="1"/>
      <c r="B9000" s="1"/>
      <c r="C9000" s="1"/>
    </row>
    <row r="9001" spans="1:5" x14ac:dyDescent="0.15">
      <c r="A9001" s="1"/>
      <c r="B9001" s="1"/>
      <c r="C9001" s="1"/>
    </row>
    <row r="9002" spans="1:5" x14ac:dyDescent="0.15">
      <c r="A9002" s="1"/>
      <c r="B9002" s="1"/>
      <c r="C9002" s="1"/>
    </row>
    <row r="9003" spans="1:5" x14ac:dyDescent="0.15">
      <c r="A9003" s="1"/>
      <c r="B9003" s="1"/>
      <c r="C9003" s="1"/>
    </row>
    <row r="9004" spans="1:5" x14ac:dyDescent="0.15">
      <c r="A9004" s="1"/>
      <c r="B9004" s="1"/>
      <c r="C9004" s="1"/>
      <c r="D9004" s="1"/>
      <c r="E9004" s="1"/>
    </row>
    <row r="9005" spans="1:5" x14ac:dyDescent="0.15">
      <c r="A9005" s="1"/>
      <c r="B9005" s="1"/>
      <c r="C9005" s="1"/>
    </row>
    <row r="9006" spans="1:5" x14ac:dyDescent="0.15">
      <c r="A9006" s="1"/>
      <c r="B9006" s="1"/>
      <c r="C9006" s="1"/>
    </row>
    <row r="9007" spans="1:5" x14ac:dyDescent="0.15">
      <c r="A9007" s="1"/>
      <c r="B9007" s="1"/>
      <c r="C9007" s="1"/>
      <c r="D9007" s="1"/>
      <c r="E9007" s="1"/>
    </row>
    <row r="9008" spans="1:5" x14ac:dyDescent="0.15">
      <c r="A9008" s="1"/>
      <c r="B9008" s="1"/>
      <c r="C9008" s="1"/>
    </row>
    <row r="9009" spans="1:5" x14ac:dyDescent="0.15">
      <c r="A9009" s="1"/>
      <c r="B9009" s="1"/>
      <c r="C9009" s="1"/>
      <c r="D9009" s="1"/>
      <c r="E9009" s="1"/>
    </row>
    <row r="9010" spans="1:5" x14ac:dyDescent="0.15">
      <c r="A9010" s="1"/>
      <c r="B9010" s="1"/>
      <c r="C9010" s="1"/>
      <c r="D9010" s="1"/>
      <c r="E9010" s="1"/>
    </row>
    <row r="9011" spans="1:5" x14ac:dyDescent="0.15">
      <c r="A9011" s="1"/>
      <c r="B9011" s="1"/>
      <c r="C9011" s="1"/>
    </row>
    <row r="9012" spans="1:5" x14ac:dyDescent="0.15">
      <c r="A9012" s="1"/>
      <c r="B9012" s="1"/>
      <c r="C9012" s="1"/>
      <c r="D9012" s="1"/>
      <c r="E9012" s="1"/>
    </row>
    <row r="9013" spans="1:5" x14ac:dyDescent="0.15">
      <c r="A9013" s="1"/>
      <c r="B9013" s="1"/>
      <c r="C9013" s="1"/>
    </row>
    <row r="9014" spans="1:5" x14ac:dyDescent="0.15">
      <c r="A9014" s="1"/>
      <c r="B9014" s="1"/>
      <c r="C9014" s="1"/>
    </row>
    <row r="9015" spans="1:5" x14ac:dyDescent="0.15">
      <c r="A9015" s="1"/>
      <c r="B9015" s="1"/>
      <c r="C9015" s="1"/>
    </row>
    <row r="9016" spans="1:5" x14ac:dyDescent="0.15">
      <c r="A9016" s="1"/>
      <c r="B9016" s="1"/>
      <c r="C9016" s="1"/>
    </row>
    <row r="9017" spans="1:5" x14ac:dyDescent="0.15">
      <c r="A9017" s="1"/>
      <c r="B9017" s="1"/>
      <c r="C9017" s="1"/>
    </row>
    <row r="9018" spans="1:5" x14ac:dyDescent="0.15">
      <c r="A9018" s="1"/>
      <c r="B9018" s="1"/>
      <c r="C9018" s="1"/>
    </row>
    <row r="9019" spans="1:5" x14ac:dyDescent="0.15">
      <c r="A9019" s="1"/>
      <c r="B9019" s="1"/>
      <c r="C9019" s="1"/>
      <c r="D9019" s="1"/>
      <c r="E9019" s="1"/>
    </row>
    <row r="9020" spans="1:5" x14ac:dyDescent="0.15">
      <c r="A9020" s="1"/>
      <c r="B9020" s="1"/>
      <c r="C9020" s="1"/>
    </row>
    <row r="9021" spans="1:5" x14ac:dyDescent="0.15">
      <c r="A9021" s="1"/>
      <c r="B9021" s="1"/>
      <c r="C9021" s="1"/>
    </row>
    <row r="9022" spans="1:5" x14ac:dyDescent="0.15">
      <c r="A9022" s="1"/>
      <c r="B9022" s="1"/>
      <c r="C9022" s="1"/>
      <c r="D9022" s="1"/>
      <c r="E9022" s="1"/>
    </row>
    <row r="9023" spans="1:5" x14ac:dyDescent="0.15">
      <c r="A9023" s="1"/>
      <c r="B9023" s="1"/>
      <c r="C9023" s="1"/>
      <c r="D9023" s="1"/>
      <c r="E9023" s="1"/>
    </row>
    <row r="9024" spans="1:5" x14ac:dyDescent="0.15">
      <c r="A9024" s="1"/>
      <c r="B9024" s="1"/>
      <c r="C9024" s="1"/>
      <c r="D9024" s="1"/>
      <c r="E9024" s="1"/>
    </row>
    <row r="9025" spans="1:5" x14ac:dyDescent="0.15">
      <c r="A9025" s="1"/>
      <c r="B9025" s="1"/>
      <c r="C9025" s="1"/>
    </row>
    <row r="9026" spans="1:5" x14ac:dyDescent="0.15">
      <c r="A9026" s="1"/>
      <c r="B9026" s="1"/>
      <c r="C9026" s="1"/>
    </row>
    <row r="9027" spans="1:5" x14ac:dyDescent="0.15">
      <c r="A9027" s="1"/>
      <c r="B9027" s="1"/>
      <c r="C9027" s="1"/>
      <c r="D9027" s="1"/>
      <c r="E9027" s="1"/>
    </row>
    <row r="9028" spans="1:5" x14ac:dyDescent="0.15">
      <c r="A9028" s="1"/>
      <c r="B9028" s="1"/>
      <c r="C9028" s="1"/>
    </row>
    <row r="9029" spans="1:5" x14ac:dyDescent="0.15">
      <c r="A9029" s="1"/>
      <c r="B9029" s="1"/>
      <c r="C9029" s="1"/>
    </row>
    <row r="9030" spans="1:5" x14ac:dyDescent="0.15">
      <c r="A9030" s="1"/>
      <c r="B9030" s="1"/>
      <c r="C9030" s="1"/>
      <c r="D9030" s="1"/>
      <c r="E9030" s="1"/>
    </row>
    <row r="9031" spans="1:5" x14ac:dyDescent="0.15">
      <c r="A9031" s="1"/>
      <c r="B9031" s="1"/>
      <c r="C9031" s="1"/>
      <c r="D9031" s="1"/>
      <c r="E9031" s="1"/>
    </row>
    <row r="9032" spans="1:5" x14ac:dyDescent="0.15">
      <c r="A9032" s="1"/>
      <c r="B9032" s="1"/>
      <c r="C9032" s="1"/>
      <c r="D9032" s="1"/>
      <c r="E9032" s="1"/>
    </row>
    <row r="9033" spans="1:5" x14ac:dyDescent="0.15">
      <c r="A9033" s="1"/>
      <c r="B9033" s="1"/>
      <c r="C9033" s="1"/>
    </row>
    <row r="9034" spans="1:5" x14ac:dyDescent="0.15">
      <c r="A9034" s="1"/>
      <c r="B9034" s="1"/>
      <c r="C9034" s="1"/>
      <c r="D9034" s="1"/>
      <c r="E9034" s="1"/>
    </row>
    <row r="9035" spans="1:5" x14ac:dyDescent="0.15">
      <c r="A9035" s="1"/>
      <c r="B9035" s="1"/>
      <c r="C9035" s="1"/>
      <c r="D9035" s="1"/>
      <c r="E9035" s="1"/>
    </row>
    <row r="9036" spans="1:5" x14ac:dyDescent="0.15">
      <c r="A9036" s="1"/>
      <c r="B9036" s="1"/>
      <c r="C9036" s="1"/>
      <c r="D9036" s="1"/>
      <c r="E9036" s="1"/>
    </row>
    <row r="9037" spans="1:5" x14ac:dyDescent="0.15">
      <c r="A9037" s="1"/>
      <c r="B9037" s="1"/>
      <c r="C9037" s="1"/>
      <c r="D9037" s="1"/>
      <c r="E9037" s="1"/>
    </row>
    <row r="9038" spans="1:5" x14ac:dyDescent="0.15">
      <c r="A9038" s="1"/>
      <c r="B9038" s="1"/>
      <c r="C9038" s="1"/>
      <c r="D9038" s="1"/>
      <c r="E9038" s="1"/>
    </row>
    <row r="9039" spans="1:5" x14ac:dyDescent="0.15">
      <c r="A9039" s="1"/>
      <c r="B9039" s="1"/>
      <c r="C9039" s="1"/>
    </row>
    <row r="9040" spans="1:5" x14ac:dyDescent="0.15">
      <c r="A9040" s="1"/>
      <c r="B9040" s="1"/>
      <c r="C9040" s="1"/>
    </row>
    <row r="9041" spans="1:5" x14ac:dyDescent="0.15">
      <c r="A9041" s="1"/>
      <c r="B9041" s="1"/>
      <c r="C9041" s="1"/>
      <c r="D9041" s="1"/>
      <c r="E9041" s="1"/>
    </row>
    <row r="9042" spans="1:5" x14ac:dyDescent="0.15">
      <c r="A9042" s="1"/>
      <c r="B9042" s="1"/>
      <c r="C9042" s="1"/>
    </row>
    <row r="9043" spans="1:5" x14ac:dyDescent="0.15">
      <c r="A9043" s="1"/>
      <c r="B9043" s="1"/>
      <c r="C9043" s="1"/>
    </row>
    <row r="9044" spans="1:5" x14ac:dyDescent="0.15">
      <c r="A9044" s="1"/>
      <c r="B9044" s="1"/>
      <c r="C9044" s="1"/>
      <c r="D9044" s="1"/>
      <c r="E9044" s="1"/>
    </row>
    <row r="9045" spans="1:5" x14ac:dyDescent="0.15">
      <c r="A9045" s="1"/>
      <c r="B9045" s="1"/>
      <c r="C9045" s="1"/>
    </row>
    <row r="9046" spans="1:5" x14ac:dyDescent="0.15">
      <c r="A9046" s="1"/>
      <c r="B9046" s="1"/>
      <c r="C9046" s="1"/>
    </row>
    <row r="9047" spans="1:5" x14ac:dyDescent="0.15">
      <c r="A9047" s="1"/>
      <c r="B9047" s="1"/>
      <c r="C9047" s="1"/>
      <c r="D9047" s="1"/>
      <c r="E9047" s="1"/>
    </row>
    <row r="9048" spans="1:5" x14ac:dyDescent="0.15">
      <c r="A9048" s="1"/>
      <c r="B9048" s="1"/>
      <c r="C9048" s="1"/>
    </row>
    <row r="9049" spans="1:5" x14ac:dyDescent="0.15">
      <c r="A9049" s="1"/>
      <c r="B9049" s="1"/>
      <c r="C9049" s="1"/>
    </row>
    <row r="9050" spans="1:5" x14ac:dyDescent="0.15">
      <c r="A9050" s="1"/>
      <c r="B9050" s="1"/>
      <c r="C9050" s="1"/>
    </row>
    <row r="9051" spans="1:5" x14ac:dyDescent="0.15">
      <c r="A9051" s="1"/>
      <c r="B9051" s="1"/>
      <c r="C9051" s="1"/>
    </row>
    <row r="9052" spans="1:5" x14ac:dyDescent="0.15">
      <c r="A9052" s="1"/>
      <c r="B9052" s="1"/>
      <c r="C9052" s="1"/>
    </row>
    <row r="9053" spans="1:5" x14ac:dyDescent="0.15">
      <c r="A9053" s="1"/>
      <c r="B9053" s="1"/>
      <c r="C9053" s="1"/>
    </row>
    <row r="9054" spans="1:5" x14ac:dyDescent="0.15">
      <c r="A9054" s="1"/>
      <c r="B9054" s="1"/>
      <c r="C9054" s="1"/>
      <c r="D9054" s="1"/>
      <c r="E9054" s="1"/>
    </row>
    <row r="9055" spans="1:5" x14ac:dyDescent="0.15">
      <c r="A9055" s="1"/>
      <c r="B9055" s="1"/>
      <c r="C9055" s="1"/>
    </row>
    <row r="9056" spans="1:5" x14ac:dyDescent="0.15">
      <c r="A9056" s="1"/>
      <c r="B9056" s="1"/>
      <c r="C9056" s="1"/>
      <c r="D9056" s="1"/>
      <c r="E9056" s="1"/>
    </row>
    <row r="9057" spans="1:5" x14ac:dyDescent="0.15">
      <c r="A9057" s="1"/>
      <c r="B9057" s="1"/>
      <c r="C9057" s="1"/>
    </row>
    <row r="9058" spans="1:5" x14ac:dyDescent="0.15">
      <c r="A9058" s="1"/>
      <c r="B9058" s="1"/>
      <c r="C9058" s="1"/>
      <c r="D9058" s="1"/>
      <c r="E9058" s="1"/>
    </row>
    <row r="9059" spans="1:5" x14ac:dyDescent="0.15">
      <c r="A9059" s="1"/>
      <c r="B9059" s="1"/>
      <c r="C9059" s="1"/>
    </row>
    <row r="9060" spans="1:5" x14ac:dyDescent="0.15">
      <c r="A9060" s="1"/>
      <c r="B9060" s="1"/>
      <c r="C9060" s="1"/>
      <c r="D9060" s="1"/>
      <c r="E9060" s="1"/>
    </row>
    <row r="9061" spans="1:5" x14ac:dyDescent="0.15">
      <c r="A9061" s="1"/>
      <c r="B9061" s="1"/>
      <c r="C9061" s="1"/>
    </row>
    <row r="9062" spans="1:5" x14ac:dyDescent="0.15">
      <c r="A9062" s="1"/>
      <c r="B9062" s="1"/>
      <c r="C9062" s="1"/>
    </row>
    <row r="9063" spans="1:5" x14ac:dyDescent="0.15">
      <c r="A9063" s="1"/>
      <c r="B9063" s="1"/>
      <c r="C9063" s="1"/>
    </row>
    <row r="9064" spans="1:5" x14ac:dyDescent="0.15">
      <c r="A9064" s="1"/>
      <c r="B9064" s="1"/>
      <c r="C9064" s="1"/>
      <c r="D9064" s="1"/>
      <c r="E9064" s="1"/>
    </row>
    <row r="9065" spans="1:5" x14ac:dyDescent="0.15">
      <c r="A9065" s="1"/>
      <c r="B9065" s="1"/>
      <c r="C9065" s="1"/>
    </row>
    <row r="9066" spans="1:5" x14ac:dyDescent="0.15">
      <c r="A9066" s="1"/>
      <c r="B9066" s="1"/>
      <c r="C9066" s="1"/>
    </row>
    <row r="9067" spans="1:5" x14ac:dyDescent="0.15">
      <c r="A9067" s="1"/>
      <c r="B9067" s="1"/>
      <c r="C9067" s="1"/>
    </row>
    <row r="9068" spans="1:5" x14ac:dyDescent="0.15">
      <c r="A9068" s="1"/>
      <c r="B9068" s="1"/>
      <c r="C9068" s="1"/>
      <c r="D9068" s="1"/>
      <c r="E9068" s="1"/>
    </row>
    <row r="9069" spans="1:5" x14ac:dyDescent="0.15">
      <c r="A9069" s="1"/>
      <c r="B9069" s="1"/>
      <c r="C9069" s="1"/>
    </row>
    <row r="9070" spans="1:5" x14ac:dyDescent="0.15">
      <c r="A9070" s="1"/>
      <c r="B9070" s="1"/>
      <c r="C9070" s="1"/>
    </row>
    <row r="9071" spans="1:5" x14ac:dyDescent="0.15">
      <c r="A9071" s="1"/>
      <c r="B9071" s="1"/>
      <c r="C9071" s="1"/>
    </row>
    <row r="9072" spans="1:5" x14ac:dyDescent="0.15">
      <c r="A9072" s="1"/>
      <c r="B9072" s="1"/>
      <c r="C9072" s="1"/>
    </row>
    <row r="9073" spans="1:5" x14ac:dyDescent="0.15">
      <c r="A9073" s="1"/>
      <c r="B9073" s="1"/>
      <c r="C9073" s="1"/>
      <c r="D9073" s="1"/>
      <c r="E9073" s="1"/>
    </row>
    <row r="9074" spans="1:5" x14ac:dyDescent="0.15">
      <c r="A9074" s="1"/>
      <c r="B9074" s="1"/>
      <c r="C9074" s="1"/>
      <c r="D9074" s="1"/>
      <c r="E9074" s="1"/>
    </row>
    <row r="9075" spans="1:5" x14ac:dyDescent="0.15">
      <c r="A9075" s="1"/>
      <c r="B9075" s="1"/>
      <c r="C9075" s="1"/>
      <c r="D9075" s="1"/>
      <c r="E9075" s="1"/>
    </row>
    <row r="9076" spans="1:5" x14ac:dyDescent="0.15">
      <c r="A9076" s="1"/>
      <c r="B9076" s="1"/>
      <c r="C9076" s="1"/>
      <c r="D9076" s="1"/>
      <c r="E9076" s="1"/>
    </row>
    <row r="9077" spans="1:5" x14ac:dyDescent="0.15">
      <c r="A9077" s="1"/>
      <c r="B9077" s="1"/>
      <c r="C9077" s="1"/>
    </row>
    <row r="9078" spans="1:5" x14ac:dyDescent="0.15">
      <c r="A9078" s="1"/>
      <c r="B9078" s="1"/>
      <c r="C9078" s="1"/>
    </row>
    <row r="9079" spans="1:5" x14ac:dyDescent="0.15">
      <c r="A9079" s="1"/>
      <c r="B9079" s="1"/>
      <c r="C9079" s="1"/>
    </row>
    <row r="9080" spans="1:5" x14ac:dyDescent="0.15">
      <c r="A9080" s="1"/>
      <c r="B9080" s="1"/>
      <c r="C9080" s="1"/>
    </row>
    <row r="9081" spans="1:5" x14ac:dyDescent="0.15">
      <c r="A9081" s="1"/>
      <c r="B9081" s="1"/>
      <c r="C9081" s="1"/>
      <c r="D9081" s="1"/>
      <c r="E9081" s="1"/>
    </row>
    <row r="9082" spans="1:5" x14ac:dyDescent="0.15">
      <c r="A9082" s="1"/>
      <c r="B9082" s="1"/>
      <c r="C9082" s="1"/>
      <c r="D9082" s="1"/>
      <c r="E9082" s="1"/>
    </row>
    <row r="9083" spans="1:5" x14ac:dyDescent="0.15">
      <c r="A9083" s="1"/>
      <c r="B9083" s="1"/>
      <c r="C9083" s="1"/>
      <c r="D9083" s="1"/>
      <c r="E9083" s="1"/>
    </row>
    <row r="9084" spans="1:5" x14ac:dyDescent="0.15">
      <c r="A9084" s="1"/>
      <c r="B9084" s="1"/>
      <c r="C9084" s="1"/>
    </row>
    <row r="9085" spans="1:5" x14ac:dyDescent="0.15">
      <c r="A9085" s="1"/>
      <c r="B9085" s="1"/>
      <c r="C9085" s="1"/>
    </row>
    <row r="9086" spans="1:5" x14ac:dyDescent="0.15">
      <c r="A9086" s="1"/>
      <c r="B9086" s="1"/>
      <c r="C9086" s="1"/>
      <c r="D9086" s="1"/>
      <c r="E9086" s="1"/>
    </row>
    <row r="9087" spans="1:5" x14ac:dyDescent="0.15">
      <c r="A9087" s="1"/>
      <c r="B9087" s="1"/>
      <c r="C9087" s="1"/>
    </row>
    <row r="9088" spans="1:5" x14ac:dyDescent="0.15">
      <c r="A9088" s="1"/>
      <c r="B9088" s="1"/>
      <c r="C9088" s="1"/>
    </row>
    <row r="9089" spans="1:5" x14ac:dyDescent="0.15">
      <c r="A9089" s="1"/>
      <c r="B9089" s="1"/>
      <c r="C9089" s="1"/>
    </row>
    <row r="9090" spans="1:5" x14ac:dyDescent="0.15">
      <c r="A9090" s="1"/>
      <c r="B9090" s="1"/>
      <c r="C9090" s="1"/>
    </row>
    <row r="9091" spans="1:5" x14ac:dyDescent="0.15">
      <c r="A9091" s="1"/>
      <c r="B9091" s="1"/>
      <c r="C9091" s="1"/>
      <c r="D9091" s="1"/>
      <c r="E9091" s="1"/>
    </row>
    <row r="9092" spans="1:5" x14ac:dyDescent="0.15">
      <c r="A9092" s="1"/>
      <c r="B9092" s="1"/>
      <c r="C9092" s="1"/>
      <c r="D9092" s="1"/>
      <c r="E9092" s="1"/>
    </row>
    <row r="9093" spans="1:5" x14ac:dyDescent="0.15">
      <c r="A9093" s="1"/>
      <c r="B9093" s="1"/>
      <c r="C9093" s="1"/>
      <c r="D9093" s="1"/>
      <c r="E9093" s="1"/>
    </row>
    <row r="9094" spans="1:5" x14ac:dyDescent="0.15">
      <c r="A9094" s="1"/>
      <c r="B9094" s="1"/>
      <c r="C9094" s="1"/>
      <c r="D9094" s="1"/>
      <c r="E9094" s="1"/>
    </row>
    <row r="9095" spans="1:5" x14ac:dyDescent="0.15">
      <c r="A9095" s="1"/>
      <c r="B9095" s="1"/>
      <c r="C9095" s="1"/>
    </row>
    <row r="9096" spans="1:5" x14ac:dyDescent="0.15">
      <c r="A9096" s="1"/>
      <c r="B9096" s="1"/>
      <c r="C9096" s="1"/>
    </row>
    <row r="9097" spans="1:5" x14ac:dyDescent="0.15">
      <c r="A9097" s="1"/>
      <c r="B9097" s="1"/>
      <c r="C9097" s="1"/>
      <c r="D9097" s="1"/>
      <c r="E9097" s="1"/>
    </row>
    <row r="9098" spans="1:5" x14ac:dyDescent="0.15">
      <c r="A9098" s="1"/>
      <c r="B9098" s="1"/>
      <c r="C9098" s="1"/>
    </row>
    <row r="9099" spans="1:5" x14ac:dyDescent="0.15">
      <c r="A9099" s="1"/>
      <c r="B9099" s="1"/>
      <c r="C9099" s="1"/>
    </row>
    <row r="9100" spans="1:5" x14ac:dyDescent="0.15">
      <c r="A9100" s="1"/>
      <c r="B9100" s="1"/>
      <c r="C9100" s="1"/>
    </row>
    <row r="9101" spans="1:5" x14ac:dyDescent="0.15">
      <c r="A9101" s="1"/>
      <c r="B9101" s="1"/>
      <c r="C9101" s="1"/>
    </row>
    <row r="9102" spans="1:5" x14ac:dyDescent="0.15">
      <c r="A9102" s="1"/>
      <c r="B9102" s="1"/>
      <c r="C9102" s="1"/>
      <c r="D9102" s="1"/>
      <c r="E9102" s="1"/>
    </row>
    <row r="9103" spans="1:5" x14ac:dyDescent="0.15">
      <c r="A9103" s="1"/>
      <c r="B9103" s="1"/>
      <c r="C9103" s="1"/>
      <c r="D9103" s="1"/>
      <c r="E9103" s="1"/>
    </row>
    <row r="9104" spans="1:5" x14ac:dyDescent="0.15">
      <c r="A9104" s="1"/>
      <c r="B9104" s="1"/>
      <c r="C9104" s="1"/>
    </row>
    <row r="9105" spans="1:5" x14ac:dyDescent="0.15">
      <c r="A9105" s="1"/>
      <c r="B9105" s="1"/>
      <c r="C9105" s="1"/>
    </row>
    <row r="9106" spans="1:5" x14ac:dyDescent="0.15">
      <c r="A9106" s="1"/>
      <c r="B9106" s="1"/>
      <c r="C9106" s="1"/>
    </row>
    <row r="9107" spans="1:5" x14ac:dyDescent="0.15">
      <c r="A9107" s="1"/>
      <c r="B9107" s="1"/>
      <c r="C9107" s="1"/>
    </row>
    <row r="9108" spans="1:5" x14ac:dyDescent="0.15">
      <c r="A9108" s="1"/>
      <c r="B9108" s="1"/>
      <c r="C9108" s="1"/>
    </row>
    <row r="9109" spans="1:5" x14ac:dyDescent="0.15">
      <c r="A9109" s="1"/>
      <c r="B9109" s="1"/>
      <c r="C9109" s="1"/>
      <c r="D9109" s="1"/>
      <c r="E9109" s="1"/>
    </row>
    <row r="9110" spans="1:5" x14ac:dyDescent="0.15">
      <c r="A9110" s="1"/>
      <c r="B9110" s="1"/>
      <c r="C9110" s="1"/>
      <c r="D9110" s="1"/>
      <c r="E9110" s="1"/>
    </row>
    <row r="9111" spans="1:5" x14ac:dyDescent="0.15">
      <c r="A9111" s="1"/>
      <c r="B9111" s="1"/>
      <c r="C9111" s="1"/>
      <c r="D9111" s="1"/>
      <c r="E9111" s="1"/>
    </row>
    <row r="9112" spans="1:5" x14ac:dyDescent="0.15">
      <c r="A9112" s="1"/>
      <c r="B9112" s="1"/>
      <c r="C9112" s="1"/>
      <c r="D9112" s="1"/>
      <c r="E9112" s="1"/>
    </row>
    <row r="9113" spans="1:5" x14ac:dyDescent="0.15">
      <c r="A9113" s="1"/>
      <c r="B9113" s="1"/>
      <c r="C9113" s="1"/>
    </row>
    <row r="9114" spans="1:5" x14ac:dyDescent="0.15">
      <c r="A9114" s="1"/>
      <c r="B9114" s="1"/>
      <c r="C9114" s="1"/>
      <c r="D9114" s="1"/>
      <c r="E9114" s="1"/>
    </row>
    <row r="9115" spans="1:5" x14ac:dyDescent="0.15">
      <c r="A9115" s="1"/>
      <c r="B9115" s="1"/>
      <c r="C9115" s="1"/>
    </row>
    <row r="9116" spans="1:5" x14ac:dyDescent="0.15">
      <c r="A9116" s="1"/>
      <c r="B9116" s="1"/>
      <c r="C9116" s="1"/>
    </row>
    <row r="9117" spans="1:5" x14ac:dyDescent="0.15">
      <c r="A9117" s="1"/>
      <c r="B9117" s="1"/>
      <c r="C9117" s="1"/>
      <c r="D9117" s="1"/>
      <c r="E9117" s="1"/>
    </row>
    <row r="9118" spans="1:5" x14ac:dyDescent="0.15">
      <c r="A9118" s="1"/>
      <c r="B9118" s="1"/>
      <c r="C9118" s="1"/>
      <c r="D9118" s="1"/>
      <c r="E9118" s="1"/>
    </row>
    <row r="9119" spans="1:5" x14ac:dyDescent="0.15">
      <c r="A9119" s="1"/>
      <c r="B9119" s="1"/>
      <c r="C9119" s="1"/>
    </row>
    <row r="9120" spans="1:5" x14ac:dyDescent="0.15">
      <c r="A9120" s="1"/>
      <c r="B9120" s="1"/>
      <c r="C9120" s="1"/>
    </row>
    <row r="9121" spans="1:5" x14ac:dyDescent="0.15">
      <c r="A9121" s="1"/>
      <c r="B9121" s="1"/>
      <c r="C9121" s="1"/>
    </row>
    <row r="9122" spans="1:5" x14ac:dyDescent="0.15">
      <c r="A9122" s="1"/>
      <c r="B9122" s="1"/>
      <c r="C9122" s="1"/>
    </row>
    <row r="9123" spans="1:5" x14ac:dyDescent="0.15">
      <c r="A9123" s="1"/>
      <c r="B9123" s="1"/>
      <c r="C9123" s="1"/>
    </row>
    <row r="9124" spans="1:5" x14ac:dyDescent="0.15">
      <c r="A9124" s="1"/>
      <c r="B9124" s="1"/>
      <c r="C9124" s="1"/>
      <c r="D9124" s="1"/>
      <c r="E9124" s="1"/>
    </row>
    <row r="9125" spans="1:5" x14ac:dyDescent="0.15">
      <c r="A9125" s="1"/>
      <c r="B9125" s="1"/>
      <c r="C9125" s="1"/>
    </row>
    <row r="9126" spans="1:5" x14ac:dyDescent="0.15">
      <c r="A9126" s="1"/>
      <c r="B9126" s="1"/>
      <c r="C9126" s="1"/>
      <c r="D9126" s="1"/>
      <c r="E9126" s="1"/>
    </row>
    <row r="9127" spans="1:5" x14ac:dyDescent="0.15">
      <c r="A9127" s="1"/>
      <c r="B9127" s="1"/>
      <c r="C9127" s="1"/>
      <c r="D9127" s="1"/>
      <c r="E9127" s="1"/>
    </row>
    <row r="9128" spans="1:5" x14ac:dyDescent="0.15">
      <c r="A9128" s="1"/>
      <c r="B9128" s="1"/>
      <c r="C9128" s="1"/>
    </row>
    <row r="9129" spans="1:5" x14ac:dyDescent="0.15">
      <c r="A9129" s="1"/>
      <c r="B9129" s="1"/>
      <c r="C9129" s="1"/>
    </row>
    <row r="9130" spans="1:5" x14ac:dyDescent="0.15">
      <c r="A9130" s="1"/>
      <c r="B9130" s="1"/>
      <c r="C9130" s="1"/>
      <c r="D9130" s="1"/>
      <c r="E9130" s="1"/>
    </row>
    <row r="9131" spans="1:5" x14ac:dyDescent="0.15">
      <c r="A9131" s="1"/>
      <c r="B9131" s="1"/>
      <c r="C9131" s="1"/>
      <c r="D9131" s="1"/>
      <c r="E9131" s="1"/>
    </row>
    <row r="9132" spans="1:5" x14ac:dyDescent="0.15">
      <c r="A9132" s="1"/>
      <c r="B9132" s="1"/>
      <c r="C9132" s="1"/>
    </row>
    <row r="9133" spans="1:5" x14ac:dyDescent="0.15">
      <c r="A9133" s="1"/>
      <c r="B9133" s="1"/>
      <c r="C9133" s="1"/>
    </row>
    <row r="9134" spans="1:5" x14ac:dyDescent="0.15">
      <c r="A9134" s="1"/>
      <c r="B9134" s="1"/>
      <c r="C9134" s="1"/>
    </row>
    <row r="9135" spans="1:5" x14ac:dyDescent="0.15">
      <c r="A9135" s="1"/>
      <c r="B9135" s="1"/>
      <c r="C9135" s="1"/>
    </row>
    <row r="9136" spans="1:5" x14ac:dyDescent="0.15">
      <c r="A9136" s="1"/>
      <c r="B9136" s="1"/>
      <c r="C9136" s="1"/>
      <c r="D9136" s="1"/>
      <c r="E9136" s="1"/>
    </row>
    <row r="9137" spans="1:5" x14ac:dyDescent="0.15">
      <c r="A9137" s="1"/>
      <c r="B9137" s="1"/>
      <c r="C9137" s="1"/>
    </row>
    <row r="9138" spans="1:5" x14ac:dyDescent="0.15">
      <c r="A9138" s="1"/>
      <c r="B9138" s="1"/>
      <c r="C9138" s="1"/>
    </row>
    <row r="9139" spans="1:5" x14ac:dyDescent="0.15">
      <c r="A9139" s="1"/>
      <c r="B9139" s="1"/>
      <c r="C9139" s="1"/>
    </row>
    <row r="9140" spans="1:5" x14ac:dyDescent="0.15">
      <c r="A9140" s="1"/>
      <c r="B9140" s="1"/>
      <c r="C9140" s="1"/>
    </row>
    <row r="9141" spans="1:5" x14ac:dyDescent="0.15">
      <c r="A9141" s="1"/>
      <c r="B9141" s="1"/>
      <c r="C9141" s="1"/>
      <c r="D9141" s="1"/>
      <c r="E9141" s="1"/>
    </row>
    <row r="9142" spans="1:5" x14ac:dyDescent="0.15">
      <c r="A9142" s="1"/>
      <c r="B9142" s="1"/>
      <c r="C9142" s="1"/>
      <c r="D9142" s="1"/>
      <c r="E9142" s="1"/>
    </row>
    <row r="9143" spans="1:5" x14ac:dyDescent="0.15">
      <c r="A9143" s="1"/>
      <c r="B9143" s="1"/>
      <c r="C9143" s="1"/>
    </row>
    <row r="9144" spans="1:5" x14ac:dyDescent="0.15">
      <c r="A9144" s="1"/>
      <c r="B9144" s="1"/>
      <c r="C9144" s="1"/>
      <c r="D9144" s="1"/>
      <c r="E9144" s="1"/>
    </row>
    <row r="9145" spans="1:5" x14ac:dyDescent="0.15">
      <c r="A9145" s="1"/>
      <c r="B9145" s="1"/>
      <c r="C9145" s="1"/>
      <c r="D9145" s="1"/>
      <c r="E9145" s="1"/>
    </row>
    <row r="9146" spans="1:5" x14ac:dyDescent="0.15">
      <c r="A9146" s="1"/>
      <c r="B9146" s="1"/>
      <c r="C9146" s="1"/>
    </row>
    <row r="9147" spans="1:5" x14ac:dyDescent="0.15">
      <c r="A9147" s="1"/>
      <c r="B9147" s="1"/>
      <c r="C9147" s="1"/>
    </row>
    <row r="9148" spans="1:5" x14ac:dyDescent="0.15">
      <c r="A9148" s="1"/>
      <c r="B9148" s="1"/>
      <c r="C9148" s="1"/>
      <c r="D9148" s="1"/>
      <c r="E9148" s="1"/>
    </row>
    <row r="9149" spans="1:5" x14ac:dyDescent="0.15">
      <c r="A9149" s="1"/>
      <c r="B9149" s="1"/>
      <c r="C9149" s="1"/>
    </row>
    <row r="9150" spans="1:5" x14ac:dyDescent="0.15">
      <c r="A9150" s="1"/>
      <c r="B9150" s="1"/>
      <c r="C9150" s="1"/>
      <c r="D9150" s="1"/>
      <c r="E9150" s="1"/>
    </row>
    <row r="9151" spans="1:5" x14ac:dyDescent="0.15">
      <c r="A9151" s="1"/>
      <c r="B9151" s="1"/>
      <c r="C9151" s="1"/>
      <c r="D9151" s="1"/>
      <c r="E9151" s="1"/>
    </row>
    <row r="9152" spans="1:5" x14ac:dyDescent="0.15">
      <c r="A9152" s="1"/>
      <c r="B9152" s="1"/>
      <c r="C9152" s="1"/>
    </row>
    <row r="9153" spans="1:5" x14ac:dyDescent="0.15">
      <c r="A9153" s="1"/>
      <c r="B9153" s="1"/>
      <c r="C9153" s="1"/>
    </row>
    <row r="9154" spans="1:5" x14ac:dyDescent="0.15">
      <c r="A9154" s="1"/>
      <c r="B9154" s="1"/>
      <c r="C9154" s="1"/>
      <c r="D9154" s="1"/>
      <c r="E9154" s="1"/>
    </row>
    <row r="9155" spans="1:5" x14ac:dyDescent="0.15">
      <c r="A9155" s="1"/>
      <c r="B9155" s="1"/>
      <c r="C9155" s="1"/>
    </row>
    <row r="9156" spans="1:5" x14ac:dyDescent="0.15">
      <c r="A9156" s="1"/>
      <c r="B9156" s="1"/>
      <c r="C9156" s="1"/>
      <c r="D9156" s="1"/>
      <c r="E9156" s="1"/>
    </row>
    <row r="9157" spans="1:5" x14ac:dyDescent="0.15">
      <c r="A9157" s="1"/>
      <c r="B9157" s="1"/>
      <c r="C9157" s="1"/>
    </row>
    <row r="9158" spans="1:5" x14ac:dyDescent="0.15">
      <c r="A9158" s="1"/>
      <c r="B9158" s="1"/>
      <c r="C9158" s="1"/>
      <c r="D9158" s="1"/>
      <c r="E9158" s="1"/>
    </row>
    <row r="9159" spans="1:5" x14ac:dyDescent="0.15">
      <c r="A9159" s="1"/>
      <c r="B9159" s="1"/>
      <c r="C9159" s="1"/>
      <c r="D9159" s="1"/>
      <c r="E9159" s="1"/>
    </row>
    <row r="9160" spans="1:5" x14ac:dyDescent="0.15">
      <c r="A9160" s="1"/>
      <c r="B9160" s="1"/>
      <c r="C9160" s="1"/>
      <c r="D9160" s="1"/>
      <c r="E9160" s="1"/>
    </row>
    <row r="9161" spans="1:5" x14ac:dyDescent="0.15">
      <c r="A9161" s="1"/>
      <c r="B9161" s="1"/>
      <c r="C9161" s="1"/>
    </row>
    <row r="9162" spans="1:5" x14ac:dyDescent="0.15">
      <c r="A9162" s="1"/>
      <c r="B9162" s="1"/>
      <c r="C9162" s="1"/>
    </row>
    <row r="9163" spans="1:5" x14ac:dyDescent="0.15">
      <c r="A9163" s="1"/>
      <c r="B9163" s="1"/>
      <c r="C9163" s="1"/>
      <c r="D9163" s="1"/>
      <c r="E9163" s="1"/>
    </row>
    <row r="9164" spans="1:5" x14ac:dyDescent="0.15">
      <c r="A9164" s="1"/>
      <c r="B9164" s="1"/>
      <c r="C9164" s="1"/>
      <c r="D9164" s="1"/>
      <c r="E9164" s="1"/>
    </row>
    <row r="9165" spans="1:5" x14ac:dyDescent="0.15">
      <c r="A9165" s="1"/>
      <c r="B9165" s="1"/>
      <c r="C9165" s="1"/>
      <c r="D9165" s="1"/>
      <c r="E9165" s="1"/>
    </row>
    <row r="9166" spans="1:5" x14ac:dyDescent="0.15">
      <c r="A9166" s="1"/>
      <c r="B9166" s="1"/>
      <c r="C9166" s="1"/>
      <c r="D9166" s="1"/>
      <c r="E9166" s="1"/>
    </row>
    <row r="9167" spans="1:5" x14ac:dyDescent="0.15">
      <c r="A9167" s="1"/>
      <c r="B9167" s="1"/>
      <c r="C9167" s="1"/>
    </row>
    <row r="9168" spans="1:5" x14ac:dyDescent="0.15">
      <c r="A9168" s="1"/>
      <c r="B9168" s="1"/>
      <c r="C9168" s="1"/>
      <c r="D9168" s="1"/>
      <c r="E9168" s="1"/>
    </row>
    <row r="9169" spans="1:5" x14ac:dyDescent="0.15">
      <c r="A9169" s="1"/>
      <c r="B9169" s="1"/>
      <c r="C9169" s="1"/>
    </row>
    <row r="9170" spans="1:5" x14ac:dyDescent="0.15">
      <c r="A9170" s="1"/>
      <c r="B9170" s="1"/>
      <c r="C9170" s="1"/>
    </row>
    <row r="9171" spans="1:5" x14ac:dyDescent="0.15">
      <c r="A9171" s="1"/>
      <c r="B9171" s="1"/>
      <c r="C9171" s="1"/>
      <c r="D9171" s="1"/>
      <c r="E9171" s="1"/>
    </row>
    <row r="9172" spans="1:5" x14ac:dyDescent="0.15">
      <c r="A9172" s="1"/>
      <c r="B9172" s="1"/>
      <c r="C9172" s="1"/>
      <c r="D9172" s="1"/>
      <c r="E9172" s="1"/>
    </row>
    <row r="9173" spans="1:5" x14ac:dyDescent="0.15">
      <c r="A9173" s="1"/>
      <c r="B9173" s="1"/>
      <c r="C9173" s="1"/>
      <c r="D9173" s="1"/>
      <c r="E9173" s="1"/>
    </row>
    <row r="9174" spans="1:5" x14ac:dyDescent="0.15">
      <c r="A9174" s="1"/>
      <c r="B9174" s="1"/>
      <c r="C9174" s="1"/>
    </row>
    <row r="9175" spans="1:5" x14ac:dyDescent="0.15">
      <c r="A9175" s="1"/>
      <c r="B9175" s="1"/>
      <c r="C9175" s="1"/>
    </row>
    <row r="9176" spans="1:5" x14ac:dyDescent="0.15">
      <c r="A9176" s="1"/>
      <c r="B9176" s="1"/>
      <c r="C9176" s="1"/>
      <c r="D9176" s="1"/>
      <c r="E9176" s="1"/>
    </row>
    <row r="9177" spans="1:5" x14ac:dyDescent="0.15">
      <c r="A9177" s="1"/>
      <c r="B9177" s="1"/>
      <c r="C9177" s="1"/>
    </row>
    <row r="9178" spans="1:5" x14ac:dyDescent="0.15">
      <c r="A9178" s="1"/>
      <c r="B9178" s="1"/>
      <c r="C9178" s="1"/>
    </row>
    <row r="9179" spans="1:5" x14ac:dyDescent="0.15">
      <c r="A9179" s="1"/>
      <c r="B9179" s="1"/>
      <c r="C9179" s="1"/>
    </row>
    <row r="9180" spans="1:5" x14ac:dyDescent="0.15">
      <c r="A9180" s="1"/>
      <c r="B9180" s="1"/>
      <c r="C9180" s="1"/>
      <c r="D9180" s="1"/>
      <c r="E9180" s="1"/>
    </row>
    <row r="9181" spans="1:5" x14ac:dyDescent="0.15">
      <c r="A9181" s="1"/>
      <c r="B9181" s="1"/>
      <c r="C9181" s="1"/>
    </row>
    <row r="9182" spans="1:5" x14ac:dyDescent="0.15">
      <c r="A9182" s="1"/>
      <c r="B9182" s="1"/>
      <c r="C9182" s="1"/>
    </row>
    <row r="9183" spans="1:5" x14ac:dyDescent="0.15">
      <c r="A9183" s="1"/>
      <c r="B9183" s="1"/>
      <c r="C9183" s="1"/>
    </row>
    <row r="9184" spans="1:5" x14ac:dyDescent="0.15">
      <c r="A9184" s="1"/>
      <c r="B9184" s="1"/>
      <c r="C9184" s="1"/>
    </row>
    <row r="9185" spans="1:5" x14ac:dyDescent="0.15">
      <c r="A9185" s="1"/>
      <c r="B9185" s="1"/>
      <c r="C9185" s="1"/>
    </row>
    <row r="9186" spans="1:5" x14ac:dyDescent="0.15">
      <c r="A9186" s="1"/>
      <c r="B9186" s="1"/>
      <c r="C9186" s="1"/>
    </row>
    <row r="9187" spans="1:5" x14ac:dyDescent="0.15">
      <c r="A9187" s="1"/>
      <c r="B9187" s="1"/>
      <c r="C9187" s="1"/>
    </row>
    <row r="9188" spans="1:5" x14ac:dyDescent="0.15">
      <c r="A9188" s="1"/>
      <c r="B9188" s="1"/>
      <c r="C9188" s="1"/>
      <c r="D9188" s="1"/>
      <c r="E9188" s="1"/>
    </row>
    <row r="9189" spans="1:5" x14ac:dyDescent="0.15">
      <c r="A9189" s="1"/>
      <c r="B9189" s="1"/>
      <c r="C9189" s="1"/>
    </row>
    <row r="9190" spans="1:5" x14ac:dyDescent="0.15">
      <c r="A9190" s="1"/>
      <c r="B9190" s="1"/>
      <c r="C9190" s="1"/>
      <c r="D9190" s="1"/>
      <c r="E9190" s="1"/>
    </row>
    <row r="9191" spans="1:5" x14ac:dyDescent="0.15">
      <c r="A9191" s="1"/>
      <c r="B9191" s="1"/>
      <c r="C9191" s="1"/>
      <c r="D9191" s="1"/>
      <c r="E9191" s="1"/>
    </row>
    <row r="9192" spans="1:5" x14ac:dyDescent="0.15">
      <c r="A9192" s="1"/>
      <c r="B9192" s="1"/>
      <c r="C9192" s="1"/>
      <c r="D9192" s="1"/>
      <c r="E9192" s="1"/>
    </row>
    <row r="9193" spans="1:5" x14ac:dyDescent="0.15">
      <c r="A9193" s="1"/>
      <c r="B9193" s="1"/>
      <c r="C9193" s="1"/>
    </row>
    <row r="9194" spans="1:5" x14ac:dyDescent="0.15">
      <c r="A9194" s="1"/>
      <c r="B9194" s="1"/>
      <c r="C9194" s="1"/>
      <c r="D9194" s="1"/>
      <c r="E9194" s="1"/>
    </row>
    <row r="9195" spans="1:5" x14ac:dyDescent="0.15">
      <c r="A9195" s="1"/>
      <c r="B9195" s="1"/>
      <c r="C9195" s="1"/>
    </row>
    <row r="9196" spans="1:5" x14ac:dyDescent="0.15">
      <c r="A9196" s="1"/>
      <c r="B9196" s="1"/>
      <c r="C9196" s="1"/>
    </row>
    <row r="9197" spans="1:5" x14ac:dyDescent="0.15">
      <c r="A9197" s="1"/>
      <c r="B9197" s="1"/>
      <c r="C9197" s="1"/>
    </row>
    <row r="9198" spans="1:5" x14ac:dyDescent="0.15">
      <c r="A9198" s="1"/>
      <c r="B9198" s="1"/>
      <c r="C9198" s="1"/>
      <c r="D9198" s="1"/>
      <c r="E9198" s="1"/>
    </row>
    <row r="9199" spans="1:5" x14ac:dyDescent="0.15">
      <c r="A9199" s="1"/>
      <c r="B9199" s="1"/>
      <c r="C9199" s="1"/>
    </row>
    <row r="9200" spans="1:5" x14ac:dyDescent="0.15">
      <c r="A9200" s="1"/>
      <c r="B9200" s="1"/>
      <c r="C9200" s="1"/>
    </row>
    <row r="9201" spans="1:5" x14ac:dyDescent="0.15">
      <c r="A9201" s="1"/>
      <c r="B9201" s="1"/>
      <c r="C9201" s="1"/>
    </row>
    <row r="9202" spans="1:5" x14ac:dyDescent="0.15">
      <c r="A9202" s="1"/>
      <c r="B9202" s="1"/>
      <c r="C9202" s="1"/>
    </row>
    <row r="9203" spans="1:5" x14ac:dyDescent="0.15">
      <c r="A9203" s="1"/>
      <c r="B9203" s="1"/>
      <c r="C9203" s="1"/>
      <c r="D9203" s="1"/>
      <c r="E9203" s="1"/>
    </row>
    <row r="9204" spans="1:5" x14ac:dyDescent="0.15">
      <c r="A9204" s="1"/>
      <c r="B9204" s="1"/>
      <c r="C9204" s="1"/>
      <c r="D9204" s="1"/>
      <c r="E9204" s="1"/>
    </row>
    <row r="9205" spans="1:5" x14ac:dyDescent="0.15">
      <c r="A9205" s="1"/>
      <c r="B9205" s="1"/>
      <c r="C9205" s="1"/>
    </row>
    <row r="9206" spans="1:5" x14ac:dyDescent="0.15">
      <c r="A9206" s="1"/>
      <c r="B9206" s="1"/>
      <c r="C9206" s="1"/>
      <c r="D9206" s="1"/>
      <c r="E9206" s="1"/>
    </row>
    <row r="9207" spans="1:5" x14ac:dyDescent="0.15">
      <c r="A9207" s="1"/>
      <c r="B9207" s="1"/>
      <c r="C9207" s="1"/>
    </row>
    <row r="9208" spans="1:5" x14ac:dyDescent="0.15">
      <c r="A9208" s="1"/>
      <c r="B9208" s="1"/>
      <c r="C9208" s="1"/>
    </row>
    <row r="9209" spans="1:5" x14ac:dyDescent="0.15">
      <c r="A9209" s="1"/>
      <c r="B9209" s="1"/>
      <c r="C9209" s="1"/>
    </row>
    <row r="9210" spans="1:5" x14ac:dyDescent="0.15">
      <c r="A9210" s="1"/>
      <c r="B9210" s="1"/>
      <c r="C9210" s="1"/>
    </row>
    <row r="9211" spans="1:5" x14ac:dyDescent="0.15">
      <c r="A9211" s="1"/>
      <c r="B9211" s="1"/>
      <c r="C9211" s="1"/>
    </row>
    <row r="9212" spans="1:5" x14ac:dyDescent="0.15">
      <c r="A9212" s="1"/>
      <c r="B9212" s="1"/>
      <c r="C9212" s="1"/>
      <c r="D9212" s="1"/>
      <c r="E9212" s="1"/>
    </row>
    <row r="9213" spans="1:5" x14ac:dyDescent="0.15">
      <c r="A9213" s="1"/>
      <c r="B9213" s="1"/>
      <c r="C9213" s="1"/>
      <c r="D9213" s="1"/>
      <c r="E9213" s="1"/>
    </row>
    <row r="9214" spans="1:5" x14ac:dyDescent="0.15">
      <c r="A9214" s="1"/>
      <c r="B9214" s="1"/>
      <c r="C9214" s="1"/>
    </row>
    <row r="9215" spans="1:5" x14ac:dyDescent="0.15">
      <c r="A9215" s="1"/>
      <c r="B9215" s="1"/>
      <c r="C9215" s="1"/>
      <c r="D9215" s="1"/>
      <c r="E9215" s="1"/>
    </row>
    <row r="9216" spans="1:5" x14ac:dyDescent="0.15">
      <c r="A9216" s="1"/>
      <c r="B9216" s="1"/>
      <c r="C9216" s="1"/>
    </row>
    <row r="9217" spans="1:5" x14ac:dyDescent="0.15">
      <c r="A9217" s="1"/>
      <c r="B9217" s="1"/>
      <c r="C9217" s="1"/>
    </row>
    <row r="9218" spans="1:5" x14ac:dyDescent="0.15">
      <c r="A9218" s="1"/>
      <c r="B9218" s="1"/>
      <c r="C9218" s="1"/>
    </row>
    <row r="9219" spans="1:5" x14ac:dyDescent="0.15">
      <c r="A9219" s="1"/>
      <c r="B9219" s="1"/>
      <c r="C9219" s="1"/>
      <c r="D9219" s="1"/>
      <c r="E9219" s="1"/>
    </row>
    <row r="9220" spans="1:5" x14ac:dyDescent="0.15">
      <c r="A9220" s="1"/>
      <c r="B9220" s="1"/>
      <c r="C9220" s="1"/>
    </row>
    <row r="9221" spans="1:5" x14ac:dyDescent="0.15">
      <c r="A9221" s="1"/>
      <c r="B9221" s="1"/>
      <c r="C9221" s="1"/>
    </row>
    <row r="9222" spans="1:5" x14ac:dyDescent="0.15">
      <c r="A9222" s="1"/>
      <c r="B9222" s="1"/>
      <c r="C9222" s="1"/>
      <c r="D9222" s="1"/>
      <c r="E9222" s="1"/>
    </row>
    <row r="9223" spans="1:5" x14ac:dyDescent="0.15">
      <c r="A9223" s="1"/>
      <c r="B9223" s="1"/>
      <c r="C9223" s="1"/>
      <c r="D9223" s="1"/>
      <c r="E9223" s="1"/>
    </row>
    <row r="9224" spans="1:5" x14ac:dyDescent="0.15">
      <c r="A9224" s="1"/>
      <c r="B9224" s="1"/>
      <c r="C9224" s="1"/>
    </row>
    <row r="9225" spans="1:5" x14ac:dyDescent="0.15">
      <c r="A9225" s="1"/>
      <c r="B9225" s="1"/>
      <c r="C9225" s="1"/>
    </row>
    <row r="9226" spans="1:5" x14ac:dyDescent="0.15">
      <c r="A9226" s="1"/>
      <c r="B9226" s="1"/>
      <c r="C9226" s="1"/>
      <c r="D9226" s="1"/>
      <c r="E9226" s="1"/>
    </row>
    <row r="9227" spans="1:5" x14ac:dyDescent="0.15">
      <c r="A9227" s="1"/>
      <c r="B9227" s="1"/>
      <c r="C9227" s="1"/>
    </row>
    <row r="9228" spans="1:5" x14ac:dyDescent="0.15">
      <c r="A9228" s="1"/>
      <c r="B9228" s="1"/>
      <c r="C9228" s="1"/>
    </row>
    <row r="9229" spans="1:5" x14ac:dyDescent="0.15">
      <c r="A9229" s="1"/>
      <c r="B9229" s="1"/>
      <c r="C9229" s="1"/>
      <c r="D9229" s="1"/>
      <c r="E9229" s="1"/>
    </row>
    <row r="9230" spans="1:5" x14ac:dyDescent="0.15">
      <c r="A9230" s="1"/>
      <c r="B9230" s="1"/>
      <c r="C9230" s="1"/>
    </row>
    <row r="9231" spans="1:5" x14ac:dyDescent="0.15">
      <c r="A9231" s="1"/>
      <c r="B9231" s="1"/>
      <c r="C9231" s="1"/>
    </row>
    <row r="9232" spans="1:5" x14ac:dyDescent="0.15">
      <c r="A9232" s="1"/>
      <c r="B9232" s="1"/>
      <c r="C9232" s="1"/>
      <c r="D9232" s="1"/>
      <c r="E9232" s="1"/>
    </row>
    <row r="9233" spans="1:5" x14ac:dyDescent="0.15">
      <c r="A9233" s="1"/>
      <c r="B9233" s="1"/>
      <c r="C9233" s="1"/>
    </row>
    <row r="9234" spans="1:5" x14ac:dyDescent="0.15">
      <c r="A9234" s="1"/>
      <c r="B9234" s="1"/>
      <c r="C9234" s="1"/>
      <c r="D9234" s="1"/>
      <c r="E9234" s="1"/>
    </row>
    <row r="9235" spans="1:5" x14ac:dyDescent="0.15">
      <c r="A9235" s="1"/>
      <c r="B9235" s="1"/>
      <c r="C9235" s="1"/>
    </row>
    <row r="9236" spans="1:5" x14ac:dyDescent="0.15">
      <c r="A9236" s="1"/>
      <c r="B9236" s="1"/>
      <c r="C9236" s="1"/>
    </row>
    <row r="9237" spans="1:5" x14ac:dyDescent="0.15">
      <c r="A9237" s="1"/>
      <c r="B9237" s="1"/>
      <c r="C9237" s="1"/>
    </row>
    <row r="9238" spans="1:5" x14ac:dyDescent="0.15">
      <c r="A9238" s="1"/>
      <c r="B9238" s="1"/>
      <c r="C9238" s="1"/>
    </row>
    <row r="9239" spans="1:5" x14ac:dyDescent="0.15">
      <c r="A9239" s="1"/>
      <c r="B9239" s="1"/>
      <c r="C9239" s="1"/>
    </row>
    <row r="9240" spans="1:5" x14ac:dyDescent="0.15">
      <c r="A9240" s="1"/>
      <c r="B9240" s="1"/>
      <c r="C9240" s="1"/>
      <c r="D9240" s="1"/>
      <c r="E9240" s="1"/>
    </row>
    <row r="9241" spans="1:5" x14ac:dyDescent="0.15">
      <c r="A9241" s="1"/>
      <c r="B9241" s="1"/>
      <c r="C9241" s="1"/>
    </row>
    <row r="9242" spans="1:5" x14ac:dyDescent="0.15">
      <c r="A9242" s="1"/>
      <c r="B9242" s="1"/>
      <c r="C9242" s="1"/>
    </row>
    <row r="9243" spans="1:5" x14ac:dyDescent="0.15">
      <c r="A9243" s="1"/>
      <c r="B9243" s="1"/>
      <c r="C9243" s="1"/>
      <c r="D9243" s="1"/>
      <c r="E9243" s="1"/>
    </row>
    <row r="9244" spans="1:5" x14ac:dyDescent="0.15">
      <c r="A9244" s="1"/>
      <c r="B9244" s="1"/>
      <c r="C9244" s="1"/>
    </row>
    <row r="9245" spans="1:5" x14ac:dyDescent="0.15">
      <c r="A9245" s="1"/>
      <c r="B9245" s="1"/>
      <c r="C9245" s="1"/>
    </row>
    <row r="9246" spans="1:5" x14ac:dyDescent="0.15">
      <c r="A9246" s="1"/>
      <c r="B9246" s="1"/>
      <c r="C9246" s="1"/>
      <c r="D9246" s="1"/>
      <c r="E9246" s="1"/>
    </row>
    <row r="9247" spans="1:5" x14ac:dyDescent="0.15">
      <c r="A9247" s="1"/>
      <c r="B9247" s="1"/>
      <c r="C9247" s="1"/>
    </row>
    <row r="9248" spans="1:5" x14ac:dyDescent="0.15">
      <c r="A9248" s="1"/>
      <c r="B9248" s="1"/>
      <c r="C9248" s="1"/>
      <c r="D9248" s="1"/>
      <c r="E9248" s="1"/>
    </row>
    <row r="9249" spans="1:5" x14ac:dyDescent="0.15">
      <c r="A9249" s="1"/>
      <c r="B9249" s="1"/>
      <c r="C9249" s="1"/>
    </row>
    <row r="9250" spans="1:5" x14ac:dyDescent="0.15">
      <c r="A9250" s="1"/>
      <c r="B9250" s="1"/>
      <c r="C9250" s="1"/>
      <c r="D9250" s="1"/>
      <c r="E9250" s="1"/>
    </row>
    <row r="9251" spans="1:5" x14ac:dyDescent="0.15">
      <c r="A9251" s="1"/>
      <c r="B9251" s="1"/>
      <c r="C9251" s="1"/>
      <c r="D9251" s="1"/>
      <c r="E9251" s="1"/>
    </row>
    <row r="9252" spans="1:5" x14ac:dyDescent="0.15">
      <c r="A9252" s="1"/>
      <c r="B9252" s="1"/>
      <c r="C9252" s="1"/>
    </row>
    <row r="9253" spans="1:5" x14ac:dyDescent="0.15">
      <c r="A9253" s="1"/>
      <c r="B9253" s="1"/>
      <c r="C9253" s="1"/>
    </row>
    <row r="9254" spans="1:5" x14ac:dyDescent="0.15">
      <c r="A9254" s="1"/>
      <c r="B9254" s="1"/>
      <c r="C9254" s="1"/>
      <c r="D9254" s="1"/>
      <c r="E9254" s="1"/>
    </row>
    <row r="9255" spans="1:5" x14ac:dyDescent="0.15">
      <c r="A9255" s="1"/>
      <c r="B9255" s="1"/>
      <c r="C9255" s="1"/>
      <c r="D9255" s="1"/>
      <c r="E9255" s="1"/>
    </row>
    <row r="9256" spans="1:5" x14ac:dyDescent="0.15">
      <c r="A9256" s="1"/>
      <c r="B9256" s="1"/>
      <c r="C9256" s="1"/>
      <c r="D9256" s="1"/>
      <c r="E9256" s="1"/>
    </row>
    <row r="9257" spans="1:5" x14ac:dyDescent="0.15">
      <c r="A9257" s="1"/>
      <c r="B9257" s="1"/>
      <c r="C9257" s="1"/>
    </row>
    <row r="9258" spans="1:5" x14ac:dyDescent="0.15">
      <c r="A9258" s="1"/>
      <c r="B9258" s="1"/>
      <c r="C9258" s="1"/>
    </row>
    <row r="9259" spans="1:5" x14ac:dyDescent="0.15">
      <c r="A9259" s="1"/>
      <c r="B9259" s="1"/>
      <c r="C9259" s="1"/>
      <c r="D9259" s="1"/>
      <c r="E9259" s="1"/>
    </row>
    <row r="9260" spans="1:5" x14ac:dyDescent="0.15">
      <c r="A9260" s="1"/>
      <c r="B9260" s="1"/>
      <c r="C9260" s="1"/>
    </row>
    <row r="9261" spans="1:5" x14ac:dyDescent="0.15">
      <c r="A9261" s="1"/>
      <c r="B9261" s="1"/>
      <c r="C9261" s="1"/>
    </row>
    <row r="9262" spans="1:5" x14ac:dyDescent="0.15">
      <c r="A9262" s="1"/>
      <c r="B9262" s="1"/>
      <c r="C9262" s="1"/>
    </row>
    <row r="9263" spans="1:5" x14ac:dyDescent="0.15">
      <c r="A9263" s="1"/>
      <c r="B9263" s="1"/>
      <c r="C9263" s="1"/>
    </row>
    <row r="9264" spans="1:5" x14ac:dyDescent="0.15">
      <c r="A9264" s="1"/>
      <c r="B9264" s="1"/>
      <c r="C9264" s="1"/>
    </row>
    <row r="9265" spans="1:5" x14ac:dyDescent="0.15">
      <c r="A9265" s="1"/>
      <c r="B9265" s="1"/>
      <c r="C9265" s="1"/>
    </row>
    <row r="9266" spans="1:5" x14ac:dyDescent="0.15">
      <c r="A9266" s="1"/>
      <c r="B9266" s="1"/>
      <c r="C9266" s="1"/>
    </row>
    <row r="9267" spans="1:5" x14ac:dyDescent="0.15">
      <c r="A9267" s="1"/>
      <c r="B9267" s="1"/>
      <c r="C9267" s="1"/>
    </row>
    <row r="9268" spans="1:5" x14ac:dyDescent="0.15">
      <c r="A9268" s="1"/>
      <c r="B9268" s="1"/>
      <c r="C9268" s="1"/>
    </row>
    <row r="9269" spans="1:5" x14ac:dyDescent="0.15">
      <c r="A9269" s="1"/>
      <c r="B9269" s="1"/>
      <c r="C9269" s="1"/>
    </row>
    <row r="9270" spans="1:5" x14ac:dyDescent="0.15">
      <c r="A9270" s="1"/>
      <c r="B9270" s="1"/>
      <c r="C9270" s="1"/>
      <c r="D9270" s="1"/>
      <c r="E9270" s="1"/>
    </row>
    <row r="9271" spans="1:5" x14ac:dyDescent="0.15">
      <c r="A9271" s="1"/>
      <c r="B9271" s="1"/>
      <c r="C9271" s="1"/>
    </row>
    <row r="9272" spans="1:5" x14ac:dyDescent="0.15">
      <c r="A9272" s="1"/>
      <c r="B9272" s="1"/>
      <c r="C9272" s="1"/>
    </row>
    <row r="9273" spans="1:5" x14ac:dyDescent="0.15">
      <c r="A9273" s="1"/>
      <c r="B9273" s="1"/>
      <c r="C9273" s="1"/>
    </row>
    <row r="9274" spans="1:5" x14ac:dyDescent="0.15">
      <c r="A9274" s="1"/>
      <c r="B9274" s="1"/>
      <c r="C9274" s="1"/>
    </row>
    <row r="9275" spans="1:5" x14ac:dyDescent="0.15">
      <c r="A9275" s="1"/>
      <c r="B9275" s="1"/>
      <c r="C9275" s="1"/>
    </row>
    <row r="9276" spans="1:5" x14ac:dyDescent="0.15">
      <c r="A9276" s="1"/>
      <c r="B9276" s="1"/>
      <c r="C9276" s="1"/>
    </row>
    <row r="9277" spans="1:5" x14ac:dyDescent="0.15">
      <c r="A9277" s="1"/>
      <c r="B9277" s="1"/>
      <c r="C9277" s="1"/>
    </row>
    <row r="9278" spans="1:5" x14ac:dyDescent="0.15">
      <c r="A9278" s="1"/>
      <c r="B9278" s="1"/>
      <c r="C9278" s="1"/>
    </row>
    <row r="9279" spans="1:5" x14ac:dyDescent="0.15">
      <c r="A9279" s="1"/>
      <c r="B9279" s="1"/>
      <c r="C9279" s="1"/>
    </row>
    <row r="9280" spans="1:5" x14ac:dyDescent="0.15">
      <c r="A9280" s="1"/>
      <c r="B9280" s="1"/>
      <c r="C9280" s="1"/>
      <c r="D9280" s="1"/>
      <c r="E9280" s="1"/>
    </row>
    <row r="9281" spans="1:5" x14ac:dyDescent="0.15">
      <c r="A9281" s="1"/>
      <c r="B9281" s="1"/>
      <c r="C9281" s="1"/>
      <c r="D9281" s="1"/>
      <c r="E9281" s="1"/>
    </row>
    <row r="9282" spans="1:5" x14ac:dyDescent="0.15">
      <c r="A9282" s="1"/>
      <c r="B9282" s="1"/>
      <c r="C9282" s="1"/>
    </row>
    <row r="9283" spans="1:5" x14ac:dyDescent="0.15">
      <c r="A9283" s="1"/>
      <c r="B9283" s="1"/>
      <c r="C9283" s="1"/>
      <c r="D9283" s="1"/>
      <c r="E9283" s="1"/>
    </row>
    <row r="9284" spans="1:5" x14ac:dyDescent="0.15">
      <c r="A9284" s="1"/>
      <c r="B9284" s="1"/>
      <c r="C9284" s="1"/>
      <c r="D9284" s="1"/>
      <c r="E9284" s="1"/>
    </row>
    <row r="9285" spans="1:5" x14ac:dyDescent="0.15">
      <c r="A9285" s="1"/>
      <c r="B9285" s="1"/>
      <c r="C9285" s="1"/>
      <c r="D9285" s="1"/>
      <c r="E9285" s="1"/>
    </row>
    <row r="9286" spans="1:5" x14ac:dyDescent="0.15">
      <c r="A9286" s="1"/>
      <c r="B9286" s="1"/>
      <c r="C9286" s="1"/>
    </row>
    <row r="9287" spans="1:5" x14ac:dyDescent="0.15">
      <c r="A9287" s="1"/>
      <c r="B9287" s="1"/>
      <c r="C9287" s="1"/>
    </row>
    <row r="9288" spans="1:5" x14ac:dyDescent="0.15">
      <c r="A9288" s="1"/>
      <c r="B9288" s="1"/>
      <c r="C9288" s="1"/>
      <c r="D9288" s="1"/>
      <c r="E9288" s="1"/>
    </row>
    <row r="9289" spans="1:5" x14ac:dyDescent="0.15">
      <c r="A9289" s="1"/>
      <c r="B9289" s="1"/>
      <c r="C9289" s="1"/>
      <c r="D9289" s="1"/>
      <c r="E9289" s="1"/>
    </row>
    <row r="9290" spans="1:5" x14ac:dyDescent="0.15">
      <c r="A9290" s="1"/>
      <c r="B9290" s="1"/>
      <c r="C9290" s="1"/>
    </row>
    <row r="9291" spans="1:5" x14ac:dyDescent="0.15">
      <c r="A9291" s="1"/>
      <c r="B9291" s="1"/>
      <c r="C9291" s="1"/>
      <c r="D9291" s="1"/>
      <c r="E9291" s="1"/>
    </row>
    <row r="9292" spans="1:5" x14ac:dyDescent="0.15">
      <c r="A9292" s="1"/>
      <c r="B9292" s="1"/>
      <c r="C9292" s="1"/>
    </row>
    <row r="9293" spans="1:5" x14ac:dyDescent="0.15">
      <c r="A9293" s="1"/>
      <c r="B9293" s="1"/>
      <c r="C9293" s="1"/>
    </row>
    <row r="9294" spans="1:5" x14ac:dyDescent="0.15">
      <c r="A9294" s="1"/>
      <c r="B9294" s="1"/>
      <c r="C9294" s="1"/>
    </row>
    <row r="9295" spans="1:5" x14ac:dyDescent="0.15">
      <c r="A9295" s="1"/>
      <c r="B9295" s="1"/>
      <c r="C9295" s="1"/>
      <c r="D9295" s="1"/>
      <c r="E9295" s="1"/>
    </row>
    <row r="9296" spans="1:5" x14ac:dyDescent="0.15">
      <c r="A9296" s="1"/>
      <c r="B9296" s="1"/>
      <c r="C9296" s="1"/>
    </row>
    <row r="9297" spans="1:5" x14ac:dyDescent="0.15">
      <c r="A9297" s="1"/>
      <c r="B9297" s="1"/>
      <c r="C9297" s="1"/>
    </row>
    <row r="9298" spans="1:5" x14ac:dyDescent="0.15">
      <c r="A9298" s="1"/>
      <c r="B9298" s="1"/>
      <c r="C9298" s="1"/>
    </row>
    <row r="9299" spans="1:5" x14ac:dyDescent="0.15">
      <c r="A9299" s="1"/>
      <c r="B9299" s="1"/>
      <c r="C9299" s="1"/>
    </row>
    <row r="9300" spans="1:5" x14ac:dyDescent="0.15">
      <c r="A9300" s="1"/>
      <c r="B9300" s="1"/>
      <c r="C9300" s="1"/>
      <c r="D9300" s="1"/>
      <c r="E9300" s="1"/>
    </row>
    <row r="9301" spans="1:5" x14ac:dyDescent="0.15">
      <c r="A9301" s="1"/>
      <c r="B9301" s="1"/>
      <c r="C9301" s="1"/>
    </row>
    <row r="9302" spans="1:5" x14ac:dyDescent="0.15">
      <c r="A9302" s="1"/>
      <c r="B9302" s="1"/>
      <c r="C9302" s="1"/>
      <c r="D9302" s="1"/>
      <c r="E9302" s="1"/>
    </row>
    <row r="9303" spans="1:5" x14ac:dyDescent="0.15">
      <c r="A9303" s="1"/>
      <c r="B9303" s="1"/>
      <c r="C9303" s="1"/>
    </row>
    <row r="9304" spans="1:5" x14ac:dyDescent="0.15">
      <c r="A9304" s="1"/>
      <c r="B9304" s="1"/>
      <c r="C9304" s="1"/>
      <c r="D9304" s="1"/>
      <c r="E9304" s="1"/>
    </row>
    <row r="9305" spans="1:5" x14ac:dyDescent="0.15">
      <c r="A9305" s="1"/>
      <c r="B9305" s="1"/>
      <c r="C9305" s="1"/>
    </row>
    <row r="9306" spans="1:5" x14ac:dyDescent="0.15">
      <c r="A9306" s="1"/>
      <c r="B9306" s="1"/>
      <c r="C9306" s="1"/>
    </row>
    <row r="9307" spans="1:5" x14ac:dyDescent="0.15">
      <c r="A9307" s="1"/>
      <c r="B9307" s="1"/>
      <c r="C9307" s="1"/>
    </row>
    <row r="9308" spans="1:5" x14ac:dyDescent="0.15">
      <c r="A9308" s="1"/>
      <c r="B9308" s="1"/>
      <c r="C9308" s="1"/>
      <c r="D9308" s="1"/>
      <c r="E9308" s="1"/>
    </row>
    <row r="9309" spans="1:5" x14ac:dyDescent="0.15">
      <c r="A9309" s="1"/>
      <c r="B9309" s="1"/>
      <c r="C9309" s="1"/>
      <c r="D9309" s="1"/>
      <c r="E9309" s="1"/>
    </row>
    <row r="9310" spans="1:5" x14ac:dyDescent="0.15">
      <c r="A9310" s="1"/>
      <c r="B9310" s="1"/>
      <c r="C9310" s="1"/>
      <c r="D9310" s="1"/>
      <c r="E9310" s="1"/>
    </row>
    <row r="9311" spans="1:5" x14ac:dyDescent="0.15">
      <c r="A9311" s="1"/>
      <c r="B9311" s="1"/>
      <c r="C9311" s="1"/>
      <c r="D9311" s="1"/>
      <c r="E9311" s="1"/>
    </row>
    <row r="9312" spans="1:5" x14ac:dyDescent="0.15">
      <c r="A9312" s="1"/>
      <c r="B9312" s="1"/>
      <c r="C9312" s="1"/>
      <c r="D9312" s="1"/>
      <c r="E9312" s="1"/>
    </row>
    <row r="9313" spans="1:5" x14ac:dyDescent="0.15">
      <c r="A9313" s="1"/>
      <c r="B9313" s="1"/>
      <c r="C9313" s="1"/>
      <c r="D9313" s="1"/>
      <c r="E9313" s="1"/>
    </row>
    <row r="9314" spans="1:5" x14ac:dyDescent="0.15">
      <c r="A9314" s="1"/>
      <c r="B9314" s="1"/>
      <c r="C9314" s="1"/>
      <c r="D9314" s="1"/>
      <c r="E9314" s="1"/>
    </row>
    <row r="9315" spans="1:5" x14ac:dyDescent="0.15">
      <c r="A9315" s="1"/>
      <c r="B9315" s="1"/>
      <c r="C9315" s="1"/>
      <c r="D9315" s="1"/>
      <c r="E9315" s="1"/>
    </row>
    <row r="9316" spans="1:5" x14ac:dyDescent="0.15">
      <c r="A9316" s="1"/>
      <c r="B9316" s="1"/>
      <c r="C9316" s="1"/>
      <c r="D9316" s="1"/>
      <c r="E9316" s="1"/>
    </row>
    <row r="9317" spans="1:5" x14ac:dyDescent="0.15">
      <c r="A9317" s="1"/>
      <c r="B9317" s="1"/>
      <c r="C9317" s="1"/>
      <c r="D9317" s="1"/>
      <c r="E9317" s="1"/>
    </row>
    <row r="9318" spans="1:5" x14ac:dyDescent="0.15">
      <c r="A9318" s="1"/>
      <c r="B9318" s="1"/>
      <c r="C9318" s="1"/>
      <c r="D9318" s="1"/>
      <c r="E9318" s="1"/>
    </row>
    <row r="9319" spans="1:5" x14ac:dyDescent="0.15">
      <c r="A9319" s="1"/>
      <c r="B9319" s="1"/>
      <c r="C9319" s="1"/>
      <c r="D9319" s="1"/>
      <c r="E9319" s="1"/>
    </row>
    <row r="9320" spans="1:5" x14ac:dyDescent="0.15">
      <c r="A9320" s="1"/>
      <c r="B9320" s="1"/>
      <c r="C9320" s="1"/>
    </row>
    <row r="9321" spans="1:5" x14ac:dyDescent="0.15">
      <c r="A9321" s="1"/>
      <c r="B9321" s="1"/>
      <c r="C9321" s="1"/>
      <c r="D9321" s="1"/>
      <c r="E9321" s="1"/>
    </row>
    <row r="9322" spans="1:5" x14ac:dyDescent="0.15">
      <c r="A9322" s="1"/>
      <c r="B9322" s="1"/>
      <c r="C9322" s="1"/>
      <c r="D9322" s="1"/>
      <c r="E9322" s="1"/>
    </row>
    <row r="9323" spans="1:5" x14ac:dyDescent="0.15">
      <c r="A9323" s="1"/>
      <c r="B9323" s="1"/>
      <c r="C9323" s="1"/>
      <c r="D9323" s="1"/>
      <c r="E9323" s="1"/>
    </row>
    <row r="9324" spans="1:5" x14ac:dyDescent="0.15">
      <c r="A9324" s="1"/>
      <c r="B9324" s="1"/>
      <c r="C9324" s="1"/>
      <c r="D9324" s="1"/>
      <c r="E9324" s="1"/>
    </row>
    <row r="9325" spans="1:5" x14ac:dyDescent="0.15">
      <c r="A9325" s="1"/>
      <c r="B9325" s="1"/>
      <c r="C9325" s="1"/>
      <c r="D9325" s="1"/>
      <c r="E9325" s="1"/>
    </row>
    <row r="9326" spans="1:5" x14ac:dyDescent="0.15">
      <c r="A9326" s="1"/>
      <c r="B9326" s="1"/>
      <c r="C9326" s="1"/>
      <c r="D9326" s="1"/>
      <c r="E9326" s="1"/>
    </row>
    <row r="9327" spans="1:5" x14ac:dyDescent="0.15">
      <c r="A9327" s="1"/>
      <c r="B9327" s="1"/>
      <c r="C9327" s="1"/>
    </row>
    <row r="9328" spans="1:5" x14ac:dyDescent="0.15">
      <c r="A9328" s="1"/>
      <c r="B9328" s="1"/>
      <c r="C9328" s="1"/>
      <c r="D9328" s="1"/>
      <c r="E9328" s="1"/>
    </row>
    <row r="9329" spans="1:5" x14ac:dyDescent="0.15">
      <c r="A9329" s="1"/>
      <c r="B9329" s="1"/>
      <c r="C9329" s="1"/>
      <c r="D9329" s="1"/>
      <c r="E9329" s="1"/>
    </row>
    <row r="9330" spans="1:5" x14ac:dyDescent="0.15">
      <c r="A9330" s="1"/>
      <c r="B9330" s="1"/>
      <c r="C9330" s="1"/>
      <c r="D9330" s="1"/>
      <c r="E9330" s="1"/>
    </row>
    <row r="9331" spans="1:5" x14ac:dyDescent="0.15">
      <c r="A9331" s="1"/>
      <c r="B9331" s="1"/>
      <c r="C9331" s="1"/>
      <c r="D9331" s="1"/>
      <c r="E9331" s="1"/>
    </row>
    <row r="9332" spans="1:5" x14ac:dyDescent="0.15">
      <c r="A9332" s="1"/>
      <c r="B9332" s="1"/>
      <c r="C9332" s="1"/>
    </row>
    <row r="9333" spans="1:5" x14ac:dyDescent="0.15">
      <c r="A9333" s="1"/>
      <c r="B9333" s="1"/>
      <c r="C9333" s="1"/>
      <c r="D9333" s="1"/>
      <c r="E9333" s="1"/>
    </row>
    <row r="9334" spans="1:5" x14ac:dyDescent="0.15">
      <c r="A9334" s="1"/>
      <c r="B9334" s="1"/>
      <c r="C9334" s="1"/>
    </row>
    <row r="9335" spans="1:5" x14ac:dyDescent="0.15">
      <c r="A9335" s="1"/>
      <c r="B9335" s="1"/>
      <c r="C9335" s="1"/>
      <c r="D9335" s="1"/>
      <c r="E9335" s="1"/>
    </row>
    <row r="9336" spans="1:5" x14ac:dyDescent="0.15">
      <c r="A9336" s="1"/>
      <c r="B9336" s="1"/>
      <c r="C9336" s="1"/>
      <c r="D9336" s="1"/>
      <c r="E9336" s="1"/>
    </row>
    <row r="9337" spans="1:5" x14ac:dyDescent="0.15">
      <c r="A9337" s="1"/>
      <c r="B9337" s="1"/>
      <c r="C9337" s="1"/>
      <c r="D9337" s="1"/>
      <c r="E9337" s="1"/>
    </row>
    <row r="9338" spans="1:5" x14ac:dyDescent="0.15">
      <c r="A9338" s="1"/>
      <c r="B9338" s="1"/>
      <c r="C9338" s="1"/>
      <c r="D9338" s="1"/>
      <c r="E9338" s="1"/>
    </row>
    <row r="9339" spans="1:5" x14ac:dyDescent="0.15">
      <c r="A9339" s="1"/>
      <c r="B9339" s="1"/>
      <c r="C9339" s="1"/>
      <c r="D9339" s="1"/>
      <c r="E9339" s="1"/>
    </row>
    <row r="9340" spans="1:5" x14ac:dyDescent="0.15">
      <c r="A9340" s="1"/>
      <c r="B9340" s="1"/>
      <c r="C9340" s="1"/>
      <c r="D9340" s="1"/>
      <c r="E9340" s="1"/>
    </row>
    <row r="9341" spans="1:5" x14ac:dyDescent="0.15">
      <c r="A9341" s="1"/>
      <c r="B9341" s="1"/>
      <c r="C9341" s="1"/>
      <c r="D9341" s="1"/>
      <c r="E9341" s="1"/>
    </row>
    <row r="9342" spans="1:5" x14ac:dyDescent="0.15">
      <c r="A9342" s="1"/>
      <c r="B9342" s="1"/>
      <c r="C9342" s="1"/>
      <c r="D9342" s="1"/>
      <c r="E9342" s="1"/>
    </row>
    <row r="9343" spans="1:5" x14ac:dyDescent="0.15">
      <c r="A9343" s="1"/>
      <c r="B9343" s="1"/>
      <c r="C9343" s="1"/>
      <c r="D9343" s="1"/>
      <c r="E9343" s="1"/>
    </row>
    <row r="9344" spans="1:5" x14ac:dyDescent="0.15">
      <c r="A9344" s="1"/>
      <c r="B9344" s="1"/>
      <c r="C9344" s="1"/>
    </row>
    <row r="9345" spans="1:5" x14ac:dyDescent="0.15">
      <c r="A9345" s="1"/>
      <c r="B9345" s="1"/>
      <c r="C9345" s="1"/>
      <c r="D9345" s="1"/>
      <c r="E9345" s="1"/>
    </row>
    <row r="9346" spans="1:5" x14ac:dyDescent="0.15">
      <c r="A9346" s="1"/>
      <c r="B9346" s="1"/>
      <c r="C9346" s="1"/>
      <c r="D9346" s="1"/>
      <c r="E9346" s="1"/>
    </row>
    <row r="9347" spans="1:5" x14ac:dyDescent="0.15">
      <c r="A9347" s="1"/>
      <c r="B9347" s="1"/>
      <c r="C9347" s="1"/>
      <c r="D9347" s="1"/>
      <c r="E9347" s="1"/>
    </row>
    <row r="9348" spans="1:5" x14ac:dyDescent="0.15">
      <c r="A9348" s="1"/>
      <c r="B9348" s="1"/>
      <c r="C9348" s="1"/>
      <c r="D9348" s="1"/>
      <c r="E9348" s="1"/>
    </row>
    <row r="9349" spans="1:5" x14ac:dyDescent="0.15">
      <c r="A9349" s="1"/>
      <c r="B9349" s="1"/>
      <c r="C9349" s="1"/>
      <c r="D9349" s="1"/>
      <c r="E9349" s="1"/>
    </row>
    <row r="9350" spans="1:5" x14ac:dyDescent="0.15">
      <c r="A9350" s="1"/>
      <c r="B9350" s="1"/>
      <c r="C9350" s="1"/>
      <c r="D9350" s="1"/>
      <c r="E9350" s="1"/>
    </row>
    <row r="9351" spans="1:5" x14ac:dyDescent="0.15">
      <c r="A9351" s="1"/>
      <c r="B9351" s="1"/>
      <c r="C9351" s="1"/>
      <c r="D9351" s="1"/>
      <c r="E9351" s="1"/>
    </row>
    <row r="9352" spans="1:5" x14ac:dyDescent="0.15">
      <c r="A9352" s="1"/>
      <c r="B9352" s="1"/>
      <c r="C9352" s="1"/>
    </row>
    <row r="9353" spans="1:5" x14ac:dyDescent="0.15">
      <c r="A9353" s="1"/>
      <c r="B9353" s="1"/>
      <c r="C9353" s="1"/>
      <c r="D9353" s="1"/>
      <c r="E9353" s="1"/>
    </row>
    <row r="9354" spans="1:5" x14ac:dyDescent="0.15">
      <c r="A9354" s="1"/>
      <c r="B9354" s="1"/>
      <c r="C9354" s="1"/>
      <c r="D9354" s="1"/>
      <c r="E9354" s="1"/>
    </row>
    <row r="9355" spans="1:5" x14ac:dyDescent="0.15">
      <c r="A9355" s="1"/>
      <c r="B9355" s="1"/>
      <c r="C9355" s="1"/>
      <c r="D9355" s="1"/>
      <c r="E9355" s="1"/>
    </row>
    <row r="9356" spans="1:5" x14ac:dyDescent="0.15">
      <c r="A9356" s="1"/>
      <c r="B9356" s="1"/>
      <c r="C9356" s="1"/>
    </row>
    <row r="9357" spans="1:5" x14ac:dyDescent="0.15">
      <c r="A9357" s="1"/>
      <c r="B9357" s="1"/>
      <c r="C9357" s="1"/>
      <c r="D9357" s="1"/>
      <c r="E9357" s="1"/>
    </row>
    <row r="9358" spans="1:5" x14ac:dyDescent="0.15">
      <c r="A9358" s="1"/>
      <c r="B9358" s="1"/>
      <c r="C9358" s="1"/>
      <c r="D9358" s="1"/>
      <c r="E9358" s="1"/>
    </row>
    <row r="9359" spans="1:5" x14ac:dyDescent="0.15">
      <c r="A9359" s="1"/>
      <c r="B9359" s="1"/>
      <c r="C9359" s="1"/>
      <c r="D9359" s="1"/>
      <c r="E9359" s="1"/>
    </row>
    <row r="9360" spans="1:5" x14ac:dyDescent="0.15">
      <c r="A9360" s="1"/>
      <c r="B9360" s="1"/>
      <c r="C9360" s="1"/>
      <c r="D9360" s="1"/>
      <c r="E9360" s="1"/>
    </row>
    <row r="9361" spans="1:5" x14ac:dyDescent="0.15">
      <c r="A9361" s="1"/>
      <c r="B9361" s="1"/>
      <c r="C9361" s="1"/>
      <c r="D9361" s="1"/>
      <c r="E9361" s="1"/>
    </row>
    <row r="9362" spans="1:5" x14ac:dyDescent="0.15">
      <c r="A9362" s="1"/>
      <c r="B9362" s="1"/>
      <c r="C9362" s="1"/>
      <c r="D9362" s="1"/>
      <c r="E9362" s="1"/>
    </row>
    <row r="9363" spans="1:5" x14ac:dyDescent="0.15">
      <c r="A9363" s="1"/>
      <c r="B9363" s="1"/>
      <c r="C9363" s="1"/>
      <c r="D9363" s="1"/>
      <c r="E9363" s="1"/>
    </row>
    <row r="9364" spans="1:5" x14ac:dyDescent="0.15">
      <c r="A9364" s="1"/>
      <c r="B9364" s="1"/>
      <c r="C9364" s="1"/>
      <c r="D9364" s="1"/>
      <c r="E9364" s="1"/>
    </row>
    <row r="9365" spans="1:5" x14ac:dyDescent="0.15">
      <c r="A9365" s="1"/>
      <c r="B9365" s="1"/>
      <c r="C9365" s="1"/>
      <c r="D9365" s="1"/>
      <c r="E9365" s="1"/>
    </row>
    <row r="9366" spans="1:5" x14ac:dyDescent="0.15">
      <c r="A9366" s="1"/>
      <c r="B9366" s="1"/>
      <c r="C9366" s="1"/>
      <c r="D9366" s="1"/>
      <c r="E9366" s="1"/>
    </row>
    <row r="9367" spans="1:5" x14ac:dyDescent="0.15">
      <c r="A9367" s="1"/>
      <c r="B9367" s="1"/>
      <c r="C9367" s="1"/>
    </row>
    <row r="9368" spans="1:5" x14ac:dyDescent="0.15">
      <c r="A9368" s="1"/>
      <c r="B9368" s="1"/>
      <c r="C9368" s="1"/>
    </row>
    <row r="9369" spans="1:5" x14ac:dyDescent="0.15">
      <c r="A9369" s="1"/>
      <c r="B9369" s="1"/>
      <c r="C9369" s="1"/>
      <c r="D9369" s="1"/>
      <c r="E9369" s="1"/>
    </row>
    <row r="9370" spans="1:5" x14ac:dyDescent="0.15">
      <c r="A9370" s="1"/>
      <c r="B9370" s="1"/>
      <c r="C9370" s="1"/>
      <c r="D9370" s="1"/>
      <c r="E9370" s="1"/>
    </row>
    <row r="9371" spans="1:5" x14ac:dyDescent="0.15">
      <c r="A9371" s="1"/>
      <c r="B9371" s="1"/>
      <c r="C9371" s="1"/>
      <c r="D9371" s="1"/>
      <c r="E9371" s="1"/>
    </row>
    <row r="9372" spans="1:5" x14ac:dyDescent="0.15">
      <c r="A9372" s="1"/>
      <c r="B9372" s="1"/>
      <c r="C9372" s="1"/>
      <c r="D9372" s="1"/>
      <c r="E9372" s="1"/>
    </row>
    <row r="9373" spans="1:5" x14ac:dyDescent="0.15">
      <c r="A9373" s="1"/>
      <c r="B9373" s="1"/>
      <c r="C9373" s="1"/>
    </row>
    <row r="9374" spans="1:5" x14ac:dyDescent="0.15">
      <c r="A9374" s="1"/>
      <c r="B9374" s="1"/>
      <c r="C9374" s="1"/>
      <c r="D9374" s="1"/>
      <c r="E9374" s="1"/>
    </row>
    <row r="9375" spans="1:5" x14ac:dyDescent="0.15">
      <c r="A9375" s="1"/>
      <c r="B9375" s="1"/>
      <c r="C9375" s="1"/>
    </row>
    <row r="9376" spans="1:5" x14ac:dyDescent="0.15">
      <c r="A9376" s="1"/>
      <c r="B9376" s="1"/>
      <c r="C9376" s="1"/>
      <c r="D9376" s="1"/>
      <c r="E9376" s="1"/>
    </row>
    <row r="9377" spans="1:5" x14ac:dyDescent="0.15">
      <c r="A9377" s="1"/>
      <c r="B9377" s="1"/>
      <c r="C9377" s="1"/>
    </row>
    <row r="9378" spans="1:5" x14ac:dyDescent="0.15">
      <c r="A9378" s="1"/>
      <c r="B9378" s="1"/>
      <c r="C9378" s="1"/>
      <c r="D9378" s="1"/>
      <c r="E9378" s="1"/>
    </row>
    <row r="9379" spans="1:5" x14ac:dyDescent="0.15">
      <c r="A9379" s="1"/>
      <c r="B9379" s="1"/>
      <c r="C9379" s="1"/>
      <c r="D9379" s="1"/>
      <c r="E9379" s="1"/>
    </row>
    <row r="9380" spans="1:5" x14ac:dyDescent="0.15">
      <c r="A9380" s="1"/>
      <c r="B9380" s="1"/>
      <c r="C9380" s="1"/>
      <c r="D9380" s="1"/>
      <c r="E9380" s="1"/>
    </row>
    <row r="9381" spans="1:5" x14ac:dyDescent="0.15">
      <c r="A9381" s="1"/>
      <c r="B9381" s="1"/>
      <c r="C9381" s="1"/>
      <c r="D9381" s="1"/>
      <c r="E9381" s="1"/>
    </row>
    <row r="9382" spans="1:5" x14ac:dyDescent="0.15">
      <c r="A9382" s="1"/>
      <c r="B9382" s="1"/>
      <c r="C9382" s="1"/>
      <c r="D9382" s="1"/>
      <c r="E9382" s="1"/>
    </row>
    <row r="9383" spans="1:5" x14ac:dyDescent="0.15">
      <c r="A9383" s="1"/>
      <c r="B9383" s="1"/>
      <c r="C9383" s="1"/>
      <c r="D9383" s="1"/>
      <c r="E9383" s="1"/>
    </row>
    <row r="9384" spans="1:5" x14ac:dyDescent="0.15">
      <c r="A9384" s="1"/>
      <c r="B9384" s="1"/>
      <c r="C9384" s="1"/>
    </row>
    <row r="9385" spans="1:5" x14ac:dyDescent="0.15">
      <c r="A9385" s="1"/>
      <c r="B9385" s="1"/>
      <c r="C9385" s="1"/>
    </row>
    <row r="9386" spans="1:5" x14ac:dyDescent="0.15">
      <c r="A9386" s="1"/>
      <c r="B9386" s="1"/>
      <c r="C9386" s="1"/>
    </row>
    <row r="9387" spans="1:5" x14ac:dyDescent="0.15">
      <c r="A9387" s="1"/>
      <c r="B9387" s="1"/>
      <c r="C9387" s="1"/>
    </row>
    <row r="9388" spans="1:5" x14ac:dyDescent="0.15">
      <c r="A9388" s="1"/>
      <c r="B9388" s="1"/>
      <c r="C9388" s="1"/>
      <c r="D9388" s="1"/>
      <c r="E9388" s="1"/>
    </row>
    <row r="9389" spans="1:5" x14ac:dyDescent="0.15">
      <c r="A9389" s="1"/>
      <c r="B9389" s="1"/>
      <c r="C9389" s="1"/>
      <c r="D9389" s="1"/>
      <c r="E9389" s="1"/>
    </row>
    <row r="9390" spans="1:5" x14ac:dyDescent="0.15">
      <c r="A9390" s="1"/>
      <c r="B9390" s="1"/>
      <c r="C9390" s="1"/>
    </row>
    <row r="9391" spans="1:5" x14ac:dyDescent="0.15">
      <c r="A9391" s="1"/>
      <c r="B9391" s="1"/>
      <c r="C9391" s="1"/>
    </row>
    <row r="9392" spans="1:5" x14ac:dyDescent="0.15">
      <c r="A9392" s="1"/>
      <c r="B9392" s="1"/>
      <c r="C9392" s="1"/>
    </row>
    <row r="9393" spans="1:5" x14ac:dyDescent="0.15">
      <c r="A9393" s="1"/>
      <c r="B9393" s="1"/>
      <c r="C9393" s="1"/>
    </row>
    <row r="9394" spans="1:5" x14ac:dyDescent="0.15">
      <c r="A9394" s="1"/>
      <c r="B9394" s="1"/>
      <c r="C9394" s="1"/>
    </row>
    <row r="9395" spans="1:5" x14ac:dyDescent="0.15">
      <c r="A9395" s="1"/>
      <c r="B9395" s="1"/>
      <c r="C9395" s="1"/>
    </row>
    <row r="9396" spans="1:5" x14ac:dyDescent="0.15">
      <c r="A9396" s="1"/>
      <c r="B9396" s="1"/>
      <c r="C9396" s="1"/>
    </row>
    <row r="9397" spans="1:5" x14ac:dyDescent="0.15">
      <c r="A9397" s="1"/>
      <c r="B9397" s="1"/>
      <c r="C9397" s="1"/>
    </row>
    <row r="9398" spans="1:5" x14ac:dyDescent="0.15">
      <c r="A9398" s="1"/>
      <c r="B9398" s="1"/>
      <c r="C9398" s="1"/>
    </row>
    <row r="9399" spans="1:5" x14ac:dyDescent="0.15">
      <c r="A9399" s="1"/>
      <c r="B9399" s="1"/>
      <c r="C9399" s="1"/>
      <c r="D9399" s="1"/>
      <c r="E9399" s="1"/>
    </row>
    <row r="9400" spans="1:5" x14ac:dyDescent="0.15">
      <c r="A9400" s="1"/>
      <c r="B9400" s="1"/>
      <c r="C9400" s="1"/>
      <c r="D9400" s="1"/>
      <c r="E9400" s="1"/>
    </row>
    <row r="9401" spans="1:5" x14ac:dyDescent="0.15">
      <c r="A9401" s="1"/>
      <c r="B9401" s="1"/>
      <c r="C9401" s="1"/>
      <c r="D9401" s="1"/>
      <c r="E9401" s="1"/>
    </row>
    <row r="9402" spans="1:5" x14ac:dyDescent="0.15">
      <c r="A9402" s="1"/>
      <c r="B9402" s="1"/>
      <c r="C9402" s="1"/>
      <c r="D9402" s="1"/>
      <c r="E9402" s="1"/>
    </row>
    <row r="9403" spans="1:5" x14ac:dyDescent="0.15">
      <c r="A9403" s="1"/>
      <c r="B9403" s="1"/>
      <c r="C9403" s="1"/>
    </row>
    <row r="9404" spans="1:5" x14ac:dyDescent="0.15">
      <c r="A9404" s="1"/>
      <c r="B9404" s="1"/>
      <c r="C9404" s="1"/>
      <c r="D9404" s="1"/>
      <c r="E9404" s="1"/>
    </row>
    <row r="9405" spans="1:5" x14ac:dyDescent="0.15">
      <c r="A9405" s="1"/>
      <c r="B9405" s="1"/>
      <c r="C9405" s="1"/>
    </row>
    <row r="9406" spans="1:5" x14ac:dyDescent="0.15">
      <c r="A9406" s="1"/>
      <c r="B9406" s="1"/>
      <c r="C9406" s="1"/>
    </row>
    <row r="9407" spans="1:5" x14ac:dyDescent="0.15">
      <c r="A9407" s="1"/>
      <c r="B9407" s="1"/>
      <c r="C9407" s="1"/>
    </row>
    <row r="9408" spans="1:5" x14ac:dyDescent="0.15">
      <c r="A9408" s="1"/>
      <c r="B9408" s="1"/>
      <c r="C9408" s="1"/>
      <c r="D9408" s="1"/>
      <c r="E9408" s="1"/>
    </row>
    <row r="9409" spans="1:5" x14ac:dyDescent="0.15">
      <c r="A9409" s="1"/>
      <c r="B9409" s="1"/>
      <c r="C9409" s="1"/>
      <c r="D9409" s="1"/>
      <c r="E9409" s="1"/>
    </row>
    <row r="9410" spans="1:5" x14ac:dyDescent="0.15">
      <c r="A9410" s="1"/>
      <c r="B9410" s="1"/>
      <c r="C9410" s="1"/>
    </row>
    <row r="9411" spans="1:5" x14ac:dyDescent="0.15">
      <c r="A9411" s="1"/>
      <c r="B9411" s="1"/>
      <c r="C9411" s="1"/>
    </row>
    <row r="9412" spans="1:5" x14ac:dyDescent="0.15">
      <c r="A9412" s="1"/>
      <c r="B9412" s="1"/>
      <c r="C9412" s="1"/>
    </row>
    <row r="9413" spans="1:5" x14ac:dyDescent="0.15">
      <c r="A9413" s="1"/>
      <c r="B9413" s="1"/>
      <c r="C9413" s="1"/>
      <c r="D9413" s="1"/>
      <c r="E9413" s="1"/>
    </row>
    <row r="9414" spans="1:5" x14ac:dyDescent="0.15">
      <c r="A9414" s="1"/>
      <c r="B9414" s="1"/>
      <c r="C9414" s="1"/>
    </row>
    <row r="9415" spans="1:5" x14ac:dyDescent="0.15">
      <c r="A9415" s="1"/>
      <c r="B9415" s="1"/>
      <c r="C9415" s="1"/>
    </row>
    <row r="9416" spans="1:5" x14ac:dyDescent="0.15">
      <c r="A9416" s="1"/>
      <c r="B9416" s="1"/>
      <c r="C9416" s="1"/>
      <c r="D9416" s="1"/>
      <c r="E9416" s="1"/>
    </row>
    <row r="9417" spans="1:5" x14ac:dyDescent="0.15">
      <c r="A9417" s="1"/>
      <c r="B9417" s="1"/>
      <c r="C9417" s="1"/>
    </row>
    <row r="9418" spans="1:5" x14ac:dyDescent="0.15">
      <c r="A9418" s="1"/>
      <c r="B9418" s="1"/>
      <c r="C9418" s="1"/>
    </row>
    <row r="9419" spans="1:5" x14ac:dyDescent="0.15">
      <c r="A9419" s="1"/>
      <c r="B9419" s="1"/>
      <c r="C9419"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Original</vt:lpstr>
      <vt:lpstr>CP</vt:lpstr>
      <vt:lpstr>CP2</vt:lpstr>
      <vt:lpstr>CO</vt:lpstr>
      <vt:lpstr>CA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 Nicholas (L&amp;W, Dutton Park)</dc:creator>
  <cp:lastModifiedBy>Nicholas Car</cp:lastModifiedBy>
  <dcterms:created xsi:type="dcterms:W3CDTF">2019-02-14T15:55:21Z</dcterms:created>
  <dcterms:modified xsi:type="dcterms:W3CDTF">2019-02-15T12:30:52Z</dcterms:modified>
</cp:coreProperties>
</file>